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omments/comment1.xml" ContentType="application/vnd.openxmlformats-officedocument.spreadsheetml.comments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drawings/drawing2.xml" ContentType="application/vnd.openxmlformats-officedocument.drawing+xml"/>
  <Override PartName="/xl/comments/comment2.xml" ContentType="application/vnd.openxmlformats-officedocument.spreadsheetml.comments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drawings/drawing3.xml" ContentType="application/vnd.openxmlformats-officedocument.drawing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drawings/drawing4.xml" ContentType="application/vnd.openxmlformats-officedocument.drawing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comments/comment3.xml" ContentType="application/vnd.openxmlformats-officedocument.spreadsheetml.comments+xml"/>
  <Override PartName="/xl/worksheets/sheet62.xml" ContentType="application/vnd.openxmlformats-officedocument.spreadsheetml.worksheet+xml"/>
  <Override PartName="/xl/comments/comment4.xml" ContentType="application/vnd.openxmlformats-officedocument.spreadsheetml.comments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drawings/drawing5.xml" ContentType="application/vnd.openxmlformats-officedocument.drawing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704" firstSheet="57" activeTab="60" autoFilterDateGrouping="1"/>
  </bookViews>
  <sheets>
    <sheet xmlns:r="http://schemas.openxmlformats.org/officeDocument/2006/relationships" name="Portada" sheetId="1" state="visible" r:id="rId1"/>
    <sheet xmlns:r="http://schemas.openxmlformats.org/officeDocument/2006/relationships" name="nombre_caso" sheetId="2" state="hidden" r:id="rId2"/>
    <sheet xmlns:r="http://schemas.openxmlformats.org/officeDocument/2006/relationships" name="Config" sheetId="3" state="hidden" r:id="rId3"/>
    <sheet xmlns:r="http://schemas.openxmlformats.org/officeDocument/2006/relationships" name="set_años" sheetId="4" state="hidden" r:id="rId4"/>
    <sheet xmlns:r="http://schemas.openxmlformats.org/officeDocument/2006/relationships" name="set_regiones" sheetId="5" state="hidden" r:id="rId5"/>
    <sheet xmlns:r="http://schemas.openxmlformats.org/officeDocument/2006/relationships" name="set_ambito" sheetId="6" state="hidden" r:id="rId6"/>
    <sheet xmlns:r="http://schemas.openxmlformats.org/officeDocument/2006/relationships" name="set_motorizacion" sheetId="7" state="hidden" r:id="rId7"/>
    <sheet xmlns:r="http://schemas.openxmlformats.org/officeDocument/2006/relationships" name="set_modos_pasajero" sheetId="8" state="hidden" r:id="rId8"/>
    <sheet xmlns:r="http://schemas.openxmlformats.org/officeDocument/2006/relationships" name="set_modos_carga" sheetId="9" state="hidden" r:id="rId9"/>
    <sheet xmlns:r="http://schemas.openxmlformats.org/officeDocument/2006/relationships" name="set_norma" sheetId="10" state="hidden" r:id="rId10"/>
    <sheet xmlns:r="http://schemas.openxmlformats.org/officeDocument/2006/relationships" name="set_gas" sheetId="11" state="hidden" r:id="rId11"/>
    <sheet xmlns:r="http://schemas.openxmlformats.org/officeDocument/2006/relationships" name="set_energeticos" sheetId="12" state="hidden" r:id="rId12"/>
    <sheet xmlns:r="http://schemas.openxmlformats.org/officeDocument/2006/relationships" name="set_tipos_vehiculos" sheetId="13" state="hidden" r:id="rId13"/>
    <sheet xmlns:r="http://schemas.openxmlformats.org/officeDocument/2006/relationships" name="set_modo_maritimo" sheetId="14" state="hidden" r:id="rId14"/>
    <sheet xmlns:r="http://schemas.openxmlformats.org/officeDocument/2006/relationships" name="set_modo_aereo" sheetId="15" state="hidden" r:id="rId15"/>
    <sheet xmlns:r="http://schemas.openxmlformats.org/officeDocument/2006/relationships" name="set_escenarios" sheetId="16" state="hidden" r:id="rId16"/>
    <sheet xmlns:r="http://schemas.openxmlformats.org/officeDocument/2006/relationships" name="Indice" sheetId="17" state="visible" r:id="rId17"/>
    <sheet xmlns:r="http://schemas.openxmlformats.org/officeDocument/2006/relationships" name="tipos_demanda" sheetId="18" state="visible" r:id="rId18"/>
    <sheet xmlns:r="http://schemas.openxmlformats.org/officeDocument/2006/relationships" name="datos_tkm_marítimo" sheetId="19" state="visible" r:id="rId19"/>
    <sheet xmlns:r="http://schemas.openxmlformats.org/officeDocument/2006/relationships" name="datos_factor_ajuste_marítimo" sheetId="20" state="visible" r:id="rId20"/>
    <sheet xmlns:r="http://schemas.openxmlformats.org/officeDocument/2006/relationships" name="datos_tasa_carga_marítimo" sheetId="21" state="visible" r:id="rId21"/>
    <sheet xmlns:r="http://schemas.openxmlformats.org/officeDocument/2006/relationships" name="datos_participacion_tecno_marit" sheetId="22" state="visible" r:id="rId22"/>
    <sheet xmlns:r="http://schemas.openxmlformats.org/officeDocument/2006/relationships" name="datos_pkm_aereo" sheetId="23" state="visible" r:id="rId23"/>
    <sheet xmlns:r="http://schemas.openxmlformats.org/officeDocument/2006/relationships" name="datos_factor_ajuste_aereo" sheetId="24" state="visible" r:id="rId24"/>
    <sheet xmlns:r="http://schemas.openxmlformats.org/officeDocument/2006/relationships" name="datos_tasa_ocupacion_aereo" sheetId="25" state="visible" r:id="rId25"/>
    <sheet xmlns:r="http://schemas.openxmlformats.org/officeDocument/2006/relationships" name="datos_participacion_tecno_aereo" sheetId="26" state="visible" r:id="rId26"/>
    <sheet xmlns:r="http://schemas.openxmlformats.org/officeDocument/2006/relationships" name="datos_pkm" sheetId="27" state="visible" r:id="rId27"/>
    <sheet xmlns:r="http://schemas.openxmlformats.org/officeDocument/2006/relationships" name="datos_participacion_modal" sheetId="28" state="visible" r:id="rId28"/>
    <sheet xmlns:r="http://schemas.openxmlformats.org/officeDocument/2006/relationships" name="datos_tasa_ocupacion" sheetId="29" state="visible" r:id="rId29"/>
    <sheet xmlns:r="http://schemas.openxmlformats.org/officeDocument/2006/relationships" name="datos_participacion_tecnologia" sheetId="30" state="visible" r:id="rId30"/>
    <sheet xmlns:r="http://schemas.openxmlformats.org/officeDocument/2006/relationships" name="datos_costo_inversion_vehiculos" sheetId="31" state="hidden" r:id="rId31"/>
    <sheet xmlns:r="http://schemas.openxmlformats.org/officeDocument/2006/relationships" name="datos_costo_energetico" sheetId="32" state="hidden" r:id="rId32"/>
    <sheet xmlns:r="http://schemas.openxmlformats.org/officeDocument/2006/relationships" name="datos_nivel_actividad_vehiculos" sheetId="33" state="hidden" r:id="rId33"/>
    <sheet xmlns:r="http://schemas.openxmlformats.org/officeDocument/2006/relationships" name="datos_tkm" sheetId="34" state="visible" r:id="rId34"/>
    <sheet xmlns:r="http://schemas.openxmlformats.org/officeDocument/2006/relationships" name="datos_participacion_modal_carga" sheetId="35" state="visible" r:id="rId35"/>
    <sheet xmlns:r="http://schemas.openxmlformats.org/officeDocument/2006/relationships" name="datos_tasa_carga" sheetId="36" state="visible" r:id="rId36"/>
    <sheet xmlns:r="http://schemas.openxmlformats.org/officeDocument/2006/relationships" name="datos_part_tecnologia_carga" sheetId="37" state="visible" r:id="rId37"/>
    <sheet xmlns:r="http://schemas.openxmlformats.org/officeDocument/2006/relationships" name="datos_costo_inversion_carga" sheetId="38" state="hidden" r:id="rId38"/>
    <sheet xmlns:r="http://schemas.openxmlformats.org/officeDocument/2006/relationships" name="datos_nivel_actividad_carga" sheetId="39" state="hidden" r:id="rId39"/>
    <sheet xmlns:r="http://schemas.openxmlformats.org/officeDocument/2006/relationships" name="datos_energeticos" sheetId="40" state="visible" r:id="rId40"/>
    <sheet xmlns:r="http://schemas.openxmlformats.org/officeDocument/2006/relationships" name="datos_driver_poblacion" sheetId="41" state="visible" r:id="rId41"/>
    <sheet xmlns:r="http://schemas.openxmlformats.org/officeDocument/2006/relationships" name="datos_driver" sheetId="42" state="visible" r:id="rId42"/>
    <sheet xmlns:r="http://schemas.openxmlformats.org/officeDocument/2006/relationships" name="datos_econometria" sheetId="43" state="visible" r:id="rId43"/>
    <sheet xmlns:r="http://schemas.openxmlformats.org/officeDocument/2006/relationships" name="Desagregacion_TKM" sheetId="44" state="visible" r:id="rId44"/>
    <sheet xmlns:r="http://schemas.openxmlformats.org/officeDocument/2006/relationships" name="Desagregacion_PKM" sheetId="45" state="visible" r:id="rId45"/>
    <sheet xmlns:r="http://schemas.openxmlformats.org/officeDocument/2006/relationships" name="CUADROA2" sheetId="46" state="hidden" r:id="rId46"/>
    <sheet xmlns:r="http://schemas.openxmlformats.org/officeDocument/2006/relationships" name="CUADROA3" sheetId="47" state="hidden" r:id="rId47"/>
    <sheet xmlns:r="http://schemas.openxmlformats.org/officeDocument/2006/relationships" name="datos_balance_energético" sheetId="48" state="hidden" r:id="rId48"/>
    <sheet xmlns:r="http://schemas.openxmlformats.org/officeDocument/2006/relationships" name="Aux_Calculo_FConversion" sheetId="49" state="hidden" r:id="rId49"/>
    <sheet xmlns:r="http://schemas.openxmlformats.org/officeDocument/2006/relationships" name="datos_tkm_marítimo_auxiliar" sheetId="50" state="visible" r:id="rId50"/>
    <sheet xmlns:r="http://schemas.openxmlformats.org/officeDocument/2006/relationships" name="datos_tkm_marítimo_inter_aux" sheetId="51" state="visible" r:id="rId51"/>
    <sheet xmlns:r="http://schemas.openxmlformats.org/officeDocument/2006/relationships" name="datos_pkm_aereo_auxiliar" sheetId="52" state="visible" r:id="rId52"/>
    <sheet xmlns:r="http://schemas.openxmlformats.org/officeDocument/2006/relationships" name="datos_pkm_aereo_inter_aux" sheetId="53" state="hidden" r:id="rId53"/>
    <sheet xmlns:r="http://schemas.openxmlformats.org/officeDocument/2006/relationships" name="datos_pkm_auxiliar" sheetId="54" state="visible" r:id="rId54"/>
    <sheet xmlns:r="http://schemas.openxmlformats.org/officeDocument/2006/relationships" name="datos_tkm_auxiliar" sheetId="55" state="visible" r:id="rId55"/>
    <sheet xmlns:r="http://schemas.openxmlformats.org/officeDocument/2006/relationships" name="aux_tasa_crecimiento_PIB" sheetId="56" state="visible" r:id="rId56"/>
    <sheet xmlns:r="http://schemas.openxmlformats.org/officeDocument/2006/relationships" name="aux_transantiago" sheetId="57" state="visible" r:id="rId57"/>
    <sheet xmlns:r="http://schemas.openxmlformats.org/officeDocument/2006/relationships" name="parametros_cemento" sheetId="58" state="visible" r:id="rId58"/>
    <sheet xmlns:r="http://schemas.openxmlformats.org/officeDocument/2006/relationships" name="parametros_minas_varias" sheetId="59" state="visible" r:id="rId59"/>
    <sheet xmlns:r="http://schemas.openxmlformats.org/officeDocument/2006/relationships" name="parametros_industrias_varias" sheetId="60" state="visible" r:id="rId60"/>
    <sheet xmlns:r="http://schemas.openxmlformats.org/officeDocument/2006/relationships" name="datos_entrada" sheetId="61" state="visible" r:id="rId61"/>
    <sheet xmlns:r="http://schemas.openxmlformats.org/officeDocument/2006/relationships" name="datos_entrada_historicos" sheetId="62" state="visible" r:id="rId62"/>
    <sheet xmlns:r="http://schemas.openxmlformats.org/officeDocument/2006/relationships" name="datos_historicos_transporte" sheetId="63" state="visible" r:id="rId63"/>
    <sheet xmlns:r="http://schemas.openxmlformats.org/officeDocument/2006/relationships" name="datos_historicos_regiones" sheetId="64" state="visible" r:id="rId64"/>
    <sheet xmlns:r="http://schemas.openxmlformats.org/officeDocument/2006/relationships" name="datos_PIB_regional" sheetId="65" state="visible" r:id="rId65"/>
    <sheet xmlns:r="http://schemas.openxmlformats.org/officeDocument/2006/relationships" name="datos_factor_PIB" sheetId="66" state="visible" r:id="rId66"/>
    <sheet xmlns:r="http://schemas.openxmlformats.org/officeDocument/2006/relationships" name="aux_PIB_regional" sheetId="67" state="visible" r:id="rId67"/>
    <sheet xmlns:r="http://schemas.openxmlformats.org/officeDocument/2006/relationships" name="aux_proyeccion_regional" sheetId="68" state="visible" r:id="rId68"/>
    <sheet xmlns:r="http://schemas.openxmlformats.org/officeDocument/2006/relationships" name="aux_factor_PIB" sheetId="69" state="visible" r:id="rId69"/>
    <sheet xmlns:r="http://schemas.openxmlformats.org/officeDocument/2006/relationships" name="aux_salitre" sheetId="70" state="visible" r:id="rId70"/>
    <sheet xmlns:r="http://schemas.openxmlformats.org/officeDocument/2006/relationships" name="demanda_base_residencial" sheetId="71" state="visible" r:id="rId71"/>
    <sheet xmlns:r="http://schemas.openxmlformats.org/officeDocument/2006/relationships" name="dic_residencial" sheetId="72" state="visible" r:id="rId72"/>
    <sheet xmlns:r="http://schemas.openxmlformats.org/officeDocument/2006/relationships" name="eficiencia_uso_comercial" sheetId="73" state="visible" r:id="rId73"/>
    <sheet xmlns:r="http://schemas.openxmlformats.org/officeDocument/2006/relationships" name="participacion_energeticos_com" sheetId="74" state="visible" r:id="rId74"/>
    <sheet xmlns:r="http://schemas.openxmlformats.org/officeDocument/2006/relationships" name="participacion_uso_comercial" sheetId="75" state="visible" r:id="rId75"/>
    <sheet xmlns:r="http://schemas.openxmlformats.org/officeDocument/2006/relationships" name="dic_comercial" sheetId="76" state="visible" r:id="rId76"/>
    <sheet xmlns:r="http://schemas.openxmlformats.org/officeDocument/2006/relationships" name="participacion_cobre" sheetId="77" state="visible" r:id="rId77"/>
    <sheet xmlns:r="http://schemas.openxmlformats.org/officeDocument/2006/relationships" name="leyes_cobre" sheetId="78" state="visible" r:id="rId78"/>
    <sheet xmlns:r="http://schemas.openxmlformats.org/officeDocument/2006/relationships" name="recuperacion_cobre" sheetId="79" state="visible" r:id="rId79"/>
    <sheet xmlns:r="http://schemas.openxmlformats.org/officeDocument/2006/relationships" name="analisis_grafico_sectores" sheetId="80" state="visible" r:id="rId80"/>
    <sheet xmlns:r="http://schemas.openxmlformats.org/officeDocument/2006/relationships" name="datos_proyeccion_demanda" sheetId="81" state="visible" r:id="rId81"/>
    <sheet xmlns:r="http://schemas.openxmlformats.org/officeDocument/2006/relationships" name="datos_demanda_regional" sheetId="82" state="visible" r:id="rId82"/>
    <sheet xmlns:r="http://schemas.openxmlformats.org/officeDocument/2006/relationships" name="salida_proyeccion_driver" sheetId="83" state="visible" r:id="rId83"/>
    <sheet xmlns:r="http://schemas.openxmlformats.org/officeDocument/2006/relationships" name="salida_demanda_comercial" sheetId="84" state="visible" r:id="rId84"/>
    <sheet xmlns:r="http://schemas.openxmlformats.org/officeDocument/2006/relationships" name="tasa_crecimiento_residencial" sheetId="85" state="visible" r:id="rId85"/>
    <sheet xmlns:r="http://schemas.openxmlformats.org/officeDocument/2006/relationships" name="salida_demanda_residencial" sheetId="86" state="visible" r:id="rId86"/>
    <sheet xmlns:r="http://schemas.openxmlformats.org/officeDocument/2006/relationships" name="salida_demanda_publico" sheetId="87" state="visible" r:id="rId87"/>
    <sheet xmlns:r="http://schemas.openxmlformats.org/officeDocument/2006/relationships" name="salida_proyeccion_transporte" sheetId="88" state="visible" r:id="rId88"/>
    <sheet xmlns:r="http://schemas.openxmlformats.org/officeDocument/2006/relationships" name="salida_proyeccion_sector" sheetId="89" state="visible" r:id="rId89"/>
    <sheet xmlns:r="http://schemas.openxmlformats.org/officeDocument/2006/relationships" name="salida_produccion_cobre" sheetId="90" state="visible" r:id="rId90"/>
    <sheet xmlns:r="http://schemas.openxmlformats.org/officeDocument/2006/relationships" name="salida_material_procesado" sheetId="91" state="visible" r:id="rId91"/>
  </sheets>
  <externalReferences>
    <externalReference xmlns:r="http://schemas.openxmlformats.org/officeDocument/2006/relationships" r:id="rId92"/>
  </externalReferences>
  <definedNames>
    <definedName name="_xlnm._FilterDatabase" localSheetId="25" hidden="1">'datos_participacion_tecno_aereo'!$B$1:$AY$797</definedName>
    <definedName name="_xlnm._FilterDatabase" localSheetId="27" hidden="1">'datos_participacion_modal'!$A$1:$AY$242</definedName>
    <definedName name="_xlnm._FilterDatabase" localSheetId="28" hidden="1">'datos_tasa_ocupacion'!$A$1:$AX$113</definedName>
    <definedName name="_xlnm._FilterDatabase" localSheetId="29" hidden="1">'datos_participacion_tecnologia'!$A$1:$AY$1020</definedName>
    <definedName name="_xlnm._FilterDatabase" localSheetId="31" hidden="1">'datos_costo_energetico'!$A$1:$AG$57</definedName>
    <definedName name="_xlnm._FilterDatabase" localSheetId="32" hidden="1">'datos_nivel_actividad_vehiculos'!$A$1:$W$66</definedName>
    <definedName name="_xlnm._FilterDatabase" localSheetId="33" hidden="1">'datos_tkm'!$A$1:$AX$33</definedName>
    <definedName name="_xlnm._FilterDatabase" localSheetId="34" hidden="1">'datos_participacion_modal_carga'!$A$1:$AY$193</definedName>
    <definedName name="_xlnm._FilterDatabase" localSheetId="35" hidden="1">'datos_tasa_carga'!$A$1:$AX$97</definedName>
    <definedName name="_xlnm._FilterDatabase" localSheetId="36" hidden="1">'datos_part_tecnologia_carga'!$A$1:$AY$449</definedName>
    <definedName name="_xlnm._FilterDatabase" localSheetId="38" hidden="1">'datos_nivel_actividad_carga'!$A$1:$Z$97</definedName>
    <definedName name="_xlnm._FilterDatabase" localSheetId="42" hidden="1">'datos_econometria'!$A$1:$D$584</definedName>
    <definedName name="_xlnm._FilterDatabase" localSheetId="47" hidden="1">'datos_balance_energético'!$A$1:$I$241</definedName>
    <definedName name="_xlnm._FilterDatabase" localSheetId="54" hidden="1">'datos_tkm_auxiliar'!$A$1:$AX$34</definedName>
    <definedName name="_xlnm._FilterDatabase" localSheetId="65" hidden="1">'datos_factor_PIB'!$A$1:$AK$97</definedName>
  </definedNames>
  <calcPr calcId="191029" fullCalcOnLoad="1"/>
</workbook>
</file>

<file path=xl/styles.xml><?xml version="1.0" encoding="utf-8"?>
<styleSheet xmlns="http://schemas.openxmlformats.org/spreadsheetml/2006/main">
  <numFmts count="8">
    <numFmt numFmtId="164" formatCode="0.0%"/>
    <numFmt numFmtId="165" formatCode="0.000"/>
    <numFmt numFmtId="166" formatCode="0.0"/>
    <numFmt numFmtId="167" formatCode="#,##0.0"/>
    <numFmt numFmtId="168" formatCode="#,##0.000"/>
    <numFmt numFmtId="169" formatCode="#,##0.00000"/>
    <numFmt numFmtId="170" formatCode="0.0000%"/>
    <numFmt numFmtId="171" formatCode="_ * #,##0_ ;_ * \-#,##0_ ;_ * &quot;-&quot;_ ;_ @_ "/>
  </numFmts>
  <fonts count="3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0"/>
    </font>
    <font>
      <name val="Geneva"/>
      <sz val="10"/>
    </font>
    <font>
      <name val="Arial"/>
      <family val="2"/>
      <b val="1"/>
      <color theme="1"/>
      <sz val="8"/>
    </font>
    <font>
      <name val="Arial"/>
      <family val="2"/>
      <color indexed="12"/>
      <sz val="10"/>
      <u val="single"/>
    </font>
    <font>
      <name val="Arial"/>
      <family val="2"/>
      <color indexed="12"/>
      <sz val="8"/>
      <u val="single"/>
    </font>
    <font>
      <name val="Calibri"/>
      <family val="2"/>
      <b val="1"/>
      <sz val="8"/>
      <scheme val="minor"/>
    </font>
    <font>
      <name val="Calibri"/>
      <family val="2"/>
      <sz val="8"/>
      <scheme val="minor"/>
    </font>
    <font>
      <name val="Arial"/>
      <family val="2"/>
      <b val="1"/>
      <sz val="10"/>
    </font>
    <font>
      <name val="Calibri"/>
      <family val="2"/>
      <color theme="1"/>
      <sz val="8"/>
      <scheme val="minor"/>
    </font>
    <font>
      <name val="MS Sans Serif"/>
      <family val="2"/>
      <sz val="10"/>
    </font>
    <font>
      <name val="Arial"/>
      <family val="2"/>
      <b val="1"/>
      <sz val="8"/>
    </font>
    <font>
      <name val="Calibri"/>
      <family val="2"/>
      <color indexed="8"/>
      <sz val="8"/>
      <scheme val="minor"/>
    </font>
    <font>
      <name val="MS Sans Serif"/>
      <family val="2"/>
      <sz val="8"/>
    </font>
    <font>
      <name val="Arial"/>
      <family val="2"/>
      <color theme="0" tint="-0.499984740745262"/>
      <sz val="8"/>
    </font>
    <font>
      <name val="Calibri"/>
      <family val="2"/>
      <color rgb="FFFF0000"/>
      <sz val="11"/>
      <scheme val="minor"/>
    </font>
    <font>
      <name val="Arial"/>
      <family val="2"/>
      <color theme="1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rgb="FF006100"/>
      <sz val="12"/>
      <scheme val="minor"/>
    </font>
    <font>
      <name val="Arial"/>
      <family val="2"/>
      <color rgb="FF000000"/>
      <sz val="9"/>
    </font>
    <font>
      <name val="Arial"/>
      <family val="2"/>
      <color rgb="FF000000"/>
      <sz val="11"/>
    </font>
    <font>
      <name val="Calibri"/>
      <family val="2"/>
      <b val="1"/>
      <color theme="1"/>
      <sz val="12"/>
      <scheme val="minor"/>
    </font>
    <font>
      <name val="Calibri"/>
      <family val="2"/>
      <b val="1"/>
      <color theme="1"/>
      <sz val="18"/>
    </font>
    <font>
      <name val="Calibri"/>
      <family val="2"/>
      <b val="1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theme="10"/>
      <sz val="11"/>
      <u val="single"/>
      <scheme val="minor"/>
    </font>
  </fonts>
  <fills count="30">
    <fill>
      <patternFill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FBE4D5"/>
        <bgColor rgb="FFFBE4D5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699"/>
        <bgColor rgb="FFFFE699"/>
      </patternFill>
    </fill>
    <fill>
      <patternFill patternType="solid">
        <fgColor rgb="FFFFE699"/>
        <bgColor rgb="FFFFE699"/>
      </patternFill>
    </fill>
    <fill>
      <patternFill patternType="solid">
        <fgColor rgb="00FFE699"/>
        <bgColor rgb="00FFE699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</borders>
  <cellStyleXfs count="20">
    <xf numFmtId="0" fontId="20" fillId="0" borderId="0"/>
    <xf numFmtId="0" fontId="2" fillId="0" borderId="0"/>
    <xf numFmtId="0" fontId="3" fillId="0" borderId="0"/>
    <xf numFmtId="0" fontId="11" fillId="0" borderId="0"/>
    <xf numFmtId="0" fontId="17" fillId="0" borderId="0"/>
    <xf numFmtId="0" fontId="21" fillId="0" borderId="0"/>
    <xf numFmtId="9" fontId="20" fillId="0" borderId="0"/>
    <xf numFmtId="43" fontId="20" fillId="0" borderId="0"/>
    <xf numFmtId="0" fontId="21" fillId="0" borderId="0"/>
    <xf numFmtId="0" fontId="21" fillId="0" borderId="0"/>
    <xf numFmtId="0" fontId="22" fillId="14" borderId="0"/>
    <xf numFmtId="43" fontId="21" fillId="0" borderId="0"/>
    <xf numFmtId="171" fontId="20" fillId="0" borderId="0"/>
    <xf numFmtId="41" fontId="20" fillId="0" borderId="0"/>
    <xf numFmtId="0" fontId="5" fillId="0" borderId="0" applyAlignment="1" applyProtection="1">
      <alignment vertical="top"/>
      <protection locked="0" hidden="0"/>
    </xf>
    <xf numFmtId="44" fontId="20" fillId="0" borderId="0"/>
    <xf numFmtId="9" fontId="20" fillId="0" borderId="0"/>
    <xf numFmtId="41" fontId="20" fillId="0" borderId="0"/>
    <xf numFmtId="9" fontId="20" fillId="0" borderId="0"/>
    <xf numFmtId="0" fontId="31" fillId="0" borderId="0"/>
  </cellStyleXfs>
  <cellXfs count="206">
    <xf numFmtId="0" fontId="0" fillId="0" borderId="0" pivotButton="0" quotePrefix="0" xfId="0"/>
    <xf numFmtId="164" fontId="0" fillId="0" borderId="0" pivotButton="0" quotePrefix="0" xfId="0"/>
    <xf numFmtId="0" fontId="0" fillId="2" borderId="0" pivotButton="0" quotePrefix="0" xfId="0"/>
    <xf numFmtId="0" fontId="1" fillId="3" borderId="0" pivotButton="0" quotePrefix="0" xfId="0"/>
    <xf numFmtId="0" fontId="2" fillId="5" borderId="0" pivotButton="0" quotePrefix="0" xfId="1"/>
    <xf numFmtId="0" fontId="2" fillId="6" borderId="0" pivotButton="0" quotePrefix="0" xfId="1"/>
    <xf numFmtId="0" fontId="3" fillId="5" borderId="0" applyAlignment="1" pivotButton="0" quotePrefix="0" xfId="2">
      <alignment vertical="center"/>
    </xf>
    <xf numFmtId="0" fontId="4" fillId="7" borderId="0" pivotButton="0" quotePrefix="0" xfId="0"/>
    <xf numFmtId="0" fontId="2" fillId="6" borderId="0" applyAlignment="1" pivotButton="0" quotePrefix="0" xfId="1">
      <alignment vertical="center"/>
    </xf>
    <xf numFmtId="0" fontId="2" fillId="5" borderId="0" applyAlignment="1" pivotButton="0" quotePrefix="0" xfId="1">
      <alignment vertical="center"/>
    </xf>
    <xf numFmtId="0" fontId="7" fillId="8" borderId="0" applyAlignment="1" pivotButton="0" quotePrefix="0" xfId="2">
      <alignment horizontal="right" vertical="center" indent="1"/>
    </xf>
    <xf numFmtId="0" fontId="8" fillId="7" borderId="0" applyAlignment="1" pivotButton="0" quotePrefix="0" xfId="2">
      <alignment vertical="center"/>
    </xf>
    <xf numFmtId="165" fontId="8" fillId="7" borderId="0" applyAlignment="1" pivotButton="0" quotePrefix="0" xfId="2">
      <alignment horizontal="center" vertical="center"/>
    </xf>
    <xf numFmtId="3" fontId="8" fillId="7" borderId="0" applyAlignment="1" pivotButton="0" quotePrefix="0" xfId="2">
      <alignment horizontal="center" vertical="center"/>
    </xf>
    <xf numFmtId="0" fontId="2" fillId="7" borderId="0" applyAlignment="1" pivotButton="0" quotePrefix="0" xfId="1">
      <alignment vertical="center"/>
    </xf>
    <xf numFmtId="0" fontId="9" fillId="7" borderId="0" applyAlignment="1" pivotButton="0" quotePrefix="0" xfId="2">
      <alignment horizontal="right" vertical="center" indent="1"/>
    </xf>
    <xf numFmtId="0" fontId="8" fillId="7" borderId="0" applyAlignment="1" pivotButton="0" quotePrefix="0" xfId="2">
      <alignment horizontal="center" vertical="center"/>
    </xf>
    <xf numFmtId="0" fontId="8" fillId="7" borderId="0" applyAlignment="1" pivotButton="0" quotePrefix="0" xfId="2">
      <alignment horizontal="right" vertical="center" indent="1"/>
    </xf>
    <xf numFmtId="0" fontId="2" fillId="7" borderId="0" applyAlignment="1" pivotButton="0" quotePrefix="0" xfId="2">
      <alignment vertical="center"/>
    </xf>
    <xf numFmtId="0" fontId="2" fillId="7" borderId="0" applyAlignment="1" pivotButton="0" quotePrefix="0" xfId="2">
      <alignment horizontal="right" vertical="center" indent="1"/>
    </xf>
    <xf numFmtId="3" fontId="2" fillId="7" borderId="0" applyAlignment="1" pivotButton="0" quotePrefix="0" xfId="2">
      <alignment horizontal="right" vertical="center" indent="1"/>
    </xf>
    <xf numFmtId="0" fontId="10" fillId="7" borderId="0" pivotButton="0" quotePrefix="0" xfId="0"/>
    <xf numFmtId="0" fontId="3" fillId="5" borderId="0" pivotButton="0" quotePrefix="0" xfId="2"/>
    <xf numFmtId="0" fontId="3" fillId="7" borderId="0" pivotButton="0" quotePrefix="0" xfId="2"/>
    <xf numFmtId="0" fontId="2" fillId="7" borderId="0" pivotButton="0" quotePrefix="0" xfId="1"/>
    <xf numFmtId="0" fontId="2" fillId="5" borderId="0" applyAlignment="1" pivotButton="0" quotePrefix="0" xfId="3">
      <alignment vertical="center"/>
    </xf>
    <xf numFmtId="0" fontId="12" fillId="8" borderId="0" applyAlignment="1" pivotButton="0" quotePrefix="0" xfId="2">
      <alignment vertical="center"/>
    </xf>
    <xf numFmtId="0" fontId="12" fillId="8" borderId="0" applyAlignment="1" pivotButton="0" quotePrefix="0" xfId="2">
      <alignment horizontal="right" vertical="center" indent="1"/>
    </xf>
    <xf numFmtId="0" fontId="8" fillId="7" borderId="0" applyAlignment="1" pivotButton="0" quotePrefix="0" xfId="3">
      <alignment horizontal="left" vertical="center"/>
    </xf>
    <xf numFmtId="11" fontId="13" fillId="7" borderId="0" applyAlignment="1" pivotButton="0" quotePrefix="0" xfId="3">
      <alignment horizontal="right" vertical="center" indent="1"/>
    </xf>
    <xf numFmtId="49" fontId="13" fillId="7" borderId="0" applyAlignment="1" pivotButton="0" quotePrefix="0" xfId="3">
      <alignment horizontal="right" vertical="center" indent="1"/>
    </xf>
    <xf numFmtId="166" fontId="13" fillId="7" borderId="0" applyAlignment="1" pivotButton="0" quotePrefix="0" xfId="3">
      <alignment horizontal="right" vertical="center" indent="1"/>
    </xf>
    <xf numFmtId="0" fontId="14" fillId="5" borderId="0" pivotButton="0" quotePrefix="0" xfId="3"/>
    <xf numFmtId="0" fontId="12" fillId="8" borderId="0" applyAlignment="1" pivotButton="0" quotePrefix="0" xfId="2">
      <alignment horizontal="left" vertical="center"/>
    </xf>
    <xf numFmtId="0" fontId="12" fillId="8" borderId="0" applyAlignment="1" pivotButton="0" quotePrefix="0" xfId="2">
      <alignment horizontal="left" vertical="center" indent="1"/>
    </xf>
    <xf numFmtId="0" fontId="8" fillId="7" borderId="0" pivotButton="0" quotePrefix="0" xfId="3"/>
    <xf numFmtId="0" fontId="8" fillId="7" borderId="0" applyAlignment="1" pivotButton="0" quotePrefix="0" xfId="3">
      <alignment horizontal="left"/>
    </xf>
    <xf numFmtId="0" fontId="8" fillId="7" borderId="0" applyAlignment="1" pivotButton="0" quotePrefix="0" xfId="3">
      <alignment horizontal="left" indent="1"/>
    </xf>
    <xf numFmtId="0" fontId="8" fillId="7" borderId="0" applyAlignment="1" pivotButton="0" quotePrefix="0" xfId="2">
      <alignment horizontal="left" vertical="center"/>
    </xf>
    <xf numFmtId="0" fontId="15" fillId="5" borderId="0" pivotButton="0" quotePrefix="0" xfId="1"/>
    <xf numFmtId="0" fontId="12" fillId="8" borderId="0" applyAlignment="1" pivotButton="0" quotePrefix="0" xfId="2">
      <alignment horizontal="left" vertical="center" indent="2"/>
    </xf>
    <xf numFmtId="0" fontId="13" fillId="7" borderId="0" pivotButton="0" quotePrefix="0" xfId="3"/>
    <xf numFmtId="0" fontId="13" fillId="7" borderId="0" applyAlignment="1" pivotButton="0" quotePrefix="0" xfId="3">
      <alignment horizontal="left" indent="2"/>
    </xf>
    <xf numFmtId="11" fontId="13" fillId="7" borderId="0" applyAlignment="1" pivotButton="0" quotePrefix="0" xfId="3">
      <alignment horizontal="right" indent="1"/>
    </xf>
    <xf numFmtId="0" fontId="14" fillId="7" borderId="0" pivotButton="0" quotePrefix="0" xfId="3"/>
    <xf numFmtId="0" fontId="8" fillId="7" borderId="0" applyAlignment="1" pivotButton="0" quotePrefix="0" xfId="2">
      <alignment horizontal="left" vertical="center" indent="1"/>
    </xf>
    <xf numFmtId="0" fontId="7" fillId="7" borderId="0" applyAlignment="1" pivotButton="0" quotePrefix="0" xfId="2">
      <alignment vertical="center"/>
    </xf>
    <xf numFmtId="3" fontId="7" fillId="7" borderId="0" applyAlignment="1" pivotButton="0" quotePrefix="0" xfId="2">
      <alignment horizontal="center" vertical="center"/>
    </xf>
    <xf numFmtId="0" fontId="0" fillId="10" borderId="0" pivotButton="0" quotePrefix="0" xfId="0"/>
    <xf numFmtId="0" fontId="1" fillId="4" borderId="0" applyAlignment="1" pivotButton="0" quotePrefix="0" xfId="0">
      <alignment horizontal="left"/>
    </xf>
    <xf numFmtId="0" fontId="20" fillId="0" borderId="0" pivotButton="0" quotePrefix="0" xfId="5"/>
    <xf numFmtId="0" fontId="1" fillId="12" borderId="0" pivotButton="0" quotePrefix="0" xfId="5"/>
    <xf numFmtId="0" fontId="0" fillId="0" borderId="0" pivotButton="0" quotePrefix="0" xfId="5"/>
    <xf numFmtId="3" fontId="0" fillId="3" borderId="0" pivotButton="0" quotePrefix="0" xfId="0"/>
    <xf numFmtId="2" fontId="0" fillId="3" borderId="0" pivotButton="0" quotePrefix="0" xfId="0"/>
    <xf numFmtId="0" fontId="1" fillId="3" borderId="0" applyAlignment="1" pivotButton="0" quotePrefix="0" xfId="0">
      <alignment horizontal="left"/>
    </xf>
    <xf numFmtId="164" fontId="0" fillId="3" borderId="0" pivotButton="0" quotePrefix="0" xfId="0"/>
    <xf numFmtId="0" fontId="0" fillId="3" borderId="0" pivotButton="0" quotePrefix="0" xfId="0"/>
    <xf numFmtId="0" fontId="1" fillId="9" borderId="0" applyAlignment="1" pivotButton="0" quotePrefix="0" xfId="0">
      <alignment horizontal="left"/>
    </xf>
    <xf numFmtId="1" fontId="0" fillId="0" borderId="0" pivotButton="0" quotePrefix="0" xfId="0"/>
    <xf numFmtId="0" fontId="0" fillId="0" borderId="0" applyAlignment="1" pivotButton="0" quotePrefix="0" xfId="0">
      <alignment horizontal="justify" vertical="center"/>
    </xf>
    <xf numFmtId="165" fontId="0" fillId="0" borderId="0" pivotButton="0" quotePrefix="0" xfId="0"/>
    <xf numFmtId="0" fontId="0" fillId="12" borderId="0" pivotButton="0" quotePrefix="0" xfId="0"/>
    <xf numFmtId="164" fontId="0" fillId="3" borderId="0" pivotButton="0" quotePrefix="0" xfId="6"/>
    <xf numFmtId="0" fontId="18" fillId="11" borderId="0" pivotButton="0" quotePrefix="0" xfId="4"/>
    <xf numFmtId="3" fontId="0" fillId="15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1" fillId="9" borderId="0" pivotButton="0" quotePrefix="0" xfId="0"/>
    <xf numFmtId="3" fontId="0" fillId="0" borderId="0" pivotButton="0" quotePrefix="0" xfId="0"/>
    <xf numFmtId="164" fontId="0" fillId="0" borderId="0" pivotButton="0" quotePrefix="0" xfId="6"/>
    <xf numFmtId="0" fontId="0" fillId="0" borderId="0" applyAlignment="1" pivotButton="0" quotePrefix="0" xfId="0">
      <alignment horizontal="center"/>
    </xf>
    <xf numFmtId="166" fontId="0" fillId="0" borderId="0" pivotButton="0" quotePrefix="0" xfId="0"/>
    <xf numFmtId="167" fontId="0" fillId="0" borderId="0" pivotButton="0" quotePrefix="0" xfId="0"/>
    <xf numFmtId="2" fontId="0" fillId="0" borderId="0" pivotButton="0" quotePrefix="0" xfId="0"/>
    <xf numFmtId="0" fontId="1" fillId="4" borderId="0" pivotButton="0" quotePrefix="0" xfId="0"/>
    <xf numFmtId="0" fontId="17" fillId="0" borderId="0" pivotButton="0" quotePrefix="0" xfId="4"/>
    <xf numFmtId="0" fontId="19" fillId="11" borderId="0" pivotButton="0" quotePrefix="0" xfId="4"/>
    <xf numFmtId="0" fontId="0" fillId="13" borderId="0" pivotButton="0" quotePrefix="0" xfId="0"/>
    <xf numFmtId="0" fontId="6" fillId="5" borderId="0" applyAlignment="1" pivotButton="0" quotePrefix="0" xfId="14">
      <alignment vertical="center"/>
    </xf>
    <xf numFmtId="0" fontId="5" fillId="5" borderId="0" applyAlignment="1" pivotButton="0" quotePrefix="0" xfId="14">
      <alignment vertical="center"/>
    </xf>
    <xf numFmtId="0" fontId="1" fillId="16" borderId="0" pivotButton="0" quotePrefix="0" xfId="0"/>
    <xf numFmtId="164" fontId="20" fillId="0" borderId="0" pivotButton="0" quotePrefix="0" xfId="6"/>
    <xf numFmtId="166" fontId="0" fillId="3" borderId="0" pivotButton="0" quotePrefix="0" xfId="0"/>
    <xf numFmtId="0" fontId="0" fillId="8" borderId="0" pivotButton="0" quotePrefix="0" xfId="0"/>
    <xf numFmtId="0" fontId="0" fillId="15" borderId="0" pivotButton="0" quotePrefix="0" xfId="0"/>
    <xf numFmtId="2" fontId="0" fillId="15" borderId="0" pivotButton="0" quotePrefix="0" xfId="0"/>
    <xf numFmtId="0" fontId="0" fillId="17" borderId="0" pivotButton="0" quotePrefix="0" xfId="0"/>
    <xf numFmtId="2" fontId="0" fillId="17" borderId="0" pivotButton="0" quotePrefix="0" xfId="0"/>
    <xf numFmtId="0" fontId="0" fillId="10" borderId="0" applyAlignment="1" pivotButton="0" quotePrefix="0" xfId="0">
      <alignment horizontal="left"/>
    </xf>
    <xf numFmtId="0" fontId="20" fillId="0" borderId="0" pivotButton="0" quotePrefix="0" xfId="0"/>
    <xf numFmtId="167" fontId="20" fillId="0" borderId="0" pivotButton="0" quotePrefix="0" xfId="0"/>
    <xf numFmtId="0" fontId="23" fillId="0" borderId="0" applyAlignment="1" pivotButton="0" quotePrefix="0" xfId="0">
      <alignment horizontal="center" vertical="center" wrapText="1"/>
    </xf>
    <xf numFmtId="0" fontId="23" fillId="0" borderId="3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right" vertical="center" wrapText="1"/>
    </xf>
    <xf numFmtId="0" fontId="23" fillId="0" borderId="0" applyAlignment="1" pivotButton="0" quotePrefix="0" xfId="0">
      <alignment vertical="center" wrapText="1"/>
    </xf>
    <xf numFmtId="165" fontId="0" fillId="17" borderId="0" pivotButton="0" quotePrefix="0" xfId="0"/>
    <xf numFmtId="3" fontId="1" fillId="3" borderId="0" pivotButton="0" quotePrefix="0" xfId="0"/>
    <xf numFmtId="3" fontId="1" fillId="4" borderId="0" pivotButton="0" quotePrefix="0" xfId="0"/>
    <xf numFmtId="164" fontId="0" fillId="0" borderId="0" pivotButton="0" quotePrefix="0" xfId="15"/>
    <xf numFmtId="3" fontId="1" fillId="4" borderId="0" applyAlignment="1" pivotButton="0" quotePrefix="0" xfId="0">
      <alignment horizontal="left"/>
    </xf>
    <xf numFmtId="0" fontId="0" fillId="19" borderId="0" pivotButton="0" quotePrefix="0" xfId="0"/>
    <xf numFmtId="9" fontId="0" fillId="0" borderId="0" pivotButton="0" quotePrefix="0" xfId="0"/>
    <xf numFmtId="3" fontId="16" fillId="3" borderId="0" pivotButton="0" quotePrefix="0" xfId="0"/>
    <xf numFmtId="4" fontId="0" fillId="0" borderId="0" pivotButton="0" quotePrefix="0" xfId="0"/>
    <xf numFmtId="10" fontId="0" fillId="0" borderId="0" applyAlignment="1" pivotButton="0" quotePrefix="0" xfId="0">
      <alignment horizontal="left"/>
    </xf>
    <xf numFmtId="0" fontId="0" fillId="15" borderId="1" pivotButton="0" quotePrefix="0" xfId="0"/>
    <xf numFmtId="2" fontId="0" fillId="15" borderId="1" pivotButton="0" quotePrefix="0" xfId="0"/>
    <xf numFmtId="0" fontId="0" fillId="17" borderId="1" pivotButton="0" quotePrefix="0" xfId="0"/>
    <xf numFmtId="2" fontId="0" fillId="17" borderId="1" pivotButton="0" quotePrefix="0" xfId="0"/>
    <xf numFmtId="0" fontId="0" fillId="15" borderId="2" pivotButton="0" quotePrefix="0" xfId="0"/>
    <xf numFmtId="2" fontId="0" fillId="15" borderId="2" pivotButton="0" quotePrefix="0" xfId="0"/>
    <xf numFmtId="0" fontId="0" fillId="17" borderId="2" pivotButton="0" quotePrefix="0" xfId="0"/>
    <xf numFmtId="2" fontId="0" fillId="17" borderId="2" pivotButton="0" quotePrefix="0" xfId="0"/>
    <xf numFmtId="168" fontId="0" fillId="0" borderId="0" pivotButton="0" quotePrefix="0" xfId="0"/>
    <xf numFmtId="165" fontId="0" fillId="17" borderId="1" pivotButton="0" quotePrefix="0" xfId="0"/>
    <xf numFmtId="0" fontId="0" fillId="0" borderId="0" applyAlignment="1" pivotButton="0" quotePrefix="0" xfId="0">
      <alignment vertical="center"/>
    </xf>
    <xf numFmtId="169" fontId="0" fillId="0" borderId="0" pivotButton="0" quotePrefix="0" xfId="0"/>
    <xf numFmtId="3" fontId="1" fillId="0" borderId="0" pivotButton="0" quotePrefix="0" xfId="0"/>
    <xf numFmtId="0" fontId="27" fillId="11" borderId="0" pivotButton="0" quotePrefix="0" xfId="4"/>
    <xf numFmtId="0" fontId="0" fillId="0" borderId="0" applyAlignment="1" pivotButton="0" quotePrefix="0" xfId="0">
      <alignment horizontal="left" indent="2"/>
    </xf>
    <xf numFmtId="9" fontId="0" fillId="3" borderId="0" pivotButton="0" quotePrefix="0" xfId="0"/>
    <xf numFmtId="4" fontId="0" fillId="3" borderId="0" pivotButton="0" quotePrefix="0" xfId="0"/>
    <xf numFmtId="9" fontId="0" fillId="0" borderId="0" pivotButton="0" quotePrefix="0" xfId="6"/>
    <xf numFmtId="9" fontId="0" fillId="3" borderId="0" pivotButton="0" quotePrefix="0" xfId="6"/>
    <xf numFmtId="0" fontId="0" fillId="9" borderId="0" pivotButton="0" quotePrefix="0" xfId="0"/>
    <xf numFmtId="0" fontId="0" fillId="9" borderId="0" applyAlignment="1" pivotButton="0" quotePrefix="0" xfId="0">
      <alignment horizontal="left"/>
    </xf>
    <xf numFmtId="164" fontId="20" fillId="3" borderId="0" pivotButton="0" quotePrefix="0" xfId="6"/>
    <xf numFmtId="167" fontId="0" fillId="3" borderId="0" pivotButton="0" quotePrefix="0" xfId="0"/>
    <xf numFmtId="164" fontId="0" fillId="0" borderId="0" applyAlignment="1" pivotButton="0" quotePrefix="0" xfId="0">
      <alignment horizontal="right"/>
    </xf>
    <xf numFmtId="0" fontId="28" fillId="0" borderId="0" pivotButton="0" quotePrefix="0" xfId="5"/>
    <xf numFmtId="3" fontId="28" fillId="3" borderId="0" pivotButton="0" quotePrefix="0" xfId="0"/>
    <xf numFmtId="0" fontId="28" fillId="0" borderId="0" pivotButton="0" quotePrefix="0" xfId="0"/>
    <xf numFmtId="0" fontId="23" fillId="18" borderId="0" applyAlignment="1" pivotButton="0" quotePrefix="0" xfId="0">
      <alignment horizontal="center" vertical="center" wrapText="1"/>
    </xf>
    <xf numFmtId="0" fontId="23" fillId="18" borderId="0" applyAlignment="1" pivotButton="0" quotePrefix="0" xfId="0">
      <alignment horizontal="right" vertical="center" wrapText="1"/>
    </xf>
    <xf numFmtId="0" fontId="23" fillId="18" borderId="0" applyAlignment="1" pivotButton="0" quotePrefix="0" xfId="0">
      <alignment vertical="center" wrapText="1"/>
    </xf>
    <xf numFmtId="0" fontId="24" fillId="0" borderId="0" applyAlignment="1" pivotButton="0" quotePrefix="0" xfId="0">
      <alignment horizontal="center" vertical="center" wrapText="1"/>
    </xf>
    <xf numFmtId="0" fontId="26" fillId="11" borderId="0" applyAlignment="1" pivotButton="0" quotePrefix="0" xfId="4">
      <alignment horizontal="left"/>
    </xf>
    <xf numFmtId="3" fontId="28" fillId="0" borderId="0" pivotButton="0" quotePrefix="0" xfId="0"/>
    <xf numFmtId="170" fontId="0" fillId="0" borderId="0" pivotButton="0" quotePrefix="0" xfId="6"/>
    <xf numFmtId="0" fontId="0" fillId="20" borderId="0" pivotButton="0" quotePrefix="0" xfId="0"/>
    <xf numFmtId="3" fontId="0" fillId="0" borderId="0" pivotButton="0" quotePrefix="0" xfId="17"/>
    <xf numFmtId="41" fontId="0" fillId="0" borderId="0" pivotButton="0" quotePrefix="0" xfId="17"/>
    <xf numFmtId="171" fontId="0" fillId="0" borderId="0" pivotButton="0" quotePrefix="0" xfId="0"/>
    <xf numFmtId="168" fontId="0" fillId="15" borderId="0" pivotButton="0" quotePrefix="0" xfId="0"/>
    <xf numFmtId="3" fontId="0" fillId="15" borderId="0" pivotButton="0" quotePrefix="0" xfId="17"/>
    <xf numFmtId="41" fontId="0" fillId="15" borderId="0" pivotButton="0" quotePrefix="0" xfId="17"/>
    <xf numFmtId="0" fontId="29" fillId="20" borderId="0" applyAlignment="1" pivotButton="0" quotePrefix="0" xfId="0">
      <alignment vertical="center"/>
    </xf>
    <xf numFmtId="0" fontId="29" fillId="0" borderId="0" applyAlignment="1" pivotButton="0" quotePrefix="0" xfId="0">
      <alignment vertical="center"/>
    </xf>
    <xf numFmtId="164" fontId="29" fillId="0" borderId="0" applyAlignment="1" pivotButton="0" quotePrefix="0" xfId="0">
      <alignment vertical="center"/>
    </xf>
    <xf numFmtId="10" fontId="0" fillId="15" borderId="0" pivotButton="0" quotePrefix="0" xfId="16"/>
    <xf numFmtId="10" fontId="0" fillId="0" borderId="0" pivotButton="0" quotePrefix="0" xfId="16"/>
    <xf numFmtId="164" fontId="0" fillId="0" borderId="0" pivotButton="0" quotePrefix="0" xfId="18"/>
    <xf numFmtId="10" fontId="0" fillId="0" borderId="0" pivotButton="0" quotePrefix="0" xfId="0"/>
    <xf numFmtId="0" fontId="1" fillId="17" borderId="6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3" borderId="1" pivotButton="0" quotePrefix="0" xfId="0"/>
    <xf numFmtId="0" fontId="0" fillId="24" borderId="0" pivotButton="0" quotePrefix="0" xfId="0"/>
    <xf numFmtId="10" fontId="20" fillId="0" borderId="0" pivotButton="0" quotePrefix="0" xfId="6"/>
    <xf numFmtId="3" fontId="0" fillId="24" borderId="0" pivotButton="0" quotePrefix="0" xfId="0"/>
    <xf numFmtId="3" fontId="0" fillId="25" borderId="0" pivotButton="0" quotePrefix="0" xfId="0"/>
    <xf numFmtId="0" fontId="0" fillId="0" borderId="1" pivotButton="0" quotePrefix="0" xfId="0"/>
    <xf numFmtId="0" fontId="0" fillId="0" borderId="8" pivotButton="0" quotePrefix="0" xfId="0"/>
    <xf numFmtId="0" fontId="0" fillId="0" borderId="7" pivotButton="0" quotePrefix="0" xfId="0"/>
    <xf numFmtId="10" fontId="0" fillId="0" borderId="0" pivotButton="0" quotePrefix="0" xfId="6"/>
    <xf numFmtId="3" fontId="0" fillId="24" borderId="1" pivotButton="0" quotePrefix="0" xfId="0"/>
    <xf numFmtId="3" fontId="0" fillId="25" borderId="1" pivotButton="0" quotePrefix="0" xfId="0"/>
    <xf numFmtId="0" fontId="0" fillId="0" borderId="0" applyAlignment="1" pivotButton="0" quotePrefix="0" xfId="0">
      <alignment horizontal="center" vertical="top"/>
    </xf>
    <xf numFmtId="11" fontId="0" fillId="0" borderId="0" pivotButton="0" quotePrefix="0" xfId="0"/>
    <xf numFmtId="0" fontId="0" fillId="26" borderId="0" pivotButton="0" quotePrefix="0" xfId="0"/>
    <xf numFmtId="166" fontId="0" fillId="15" borderId="0" pivotButton="0" quotePrefix="0" xfId="0"/>
    <xf numFmtId="164" fontId="0" fillId="26" borderId="0" pivotButton="0" quotePrefix="0" xfId="0"/>
    <xf numFmtId="10" fontId="0" fillId="26" borderId="0" pivotButton="0" quotePrefix="0" xfId="0"/>
    <xf numFmtId="0" fontId="30" fillId="0" borderId="0" pivotButton="0" quotePrefix="0" xfId="0"/>
    <xf numFmtId="0" fontId="0" fillId="27" borderId="0" pivotButton="0" quotePrefix="0" xfId="0"/>
    <xf numFmtId="10" fontId="1" fillId="0" borderId="0" pivotButton="0" quotePrefix="0" xfId="16"/>
    <xf numFmtId="3" fontId="1" fillId="0" borderId="0" pivotButton="0" quotePrefix="0" xfId="17"/>
    <xf numFmtId="3" fontId="20" fillId="0" borderId="0" applyAlignment="1" pivotButton="0" quotePrefix="0" xfId="17">
      <alignment horizontal="left" indent="1"/>
    </xf>
    <xf numFmtId="3" fontId="20" fillId="0" borderId="0" pivotButton="0" quotePrefix="0" xfId="17"/>
    <xf numFmtId="0" fontId="31" fillId="0" borderId="0" pivotButton="0" quotePrefix="0" xfId="19"/>
    <xf numFmtId="10" fontId="20" fillId="15" borderId="0" pivotButton="0" quotePrefix="0" xfId="16"/>
    <xf numFmtId="10" fontId="20" fillId="0" borderId="0" pivotButton="0" quotePrefix="0" xfId="16"/>
    <xf numFmtId="3" fontId="20" fillId="15" borderId="0" applyAlignment="1" pivotButton="0" quotePrefix="0" xfId="17">
      <alignment horizontal="left" indent="1"/>
    </xf>
    <xf numFmtId="3" fontId="20" fillId="15" borderId="0" pivotButton="0" quotePrefix="0" xfId="17"/>
    <xf numFmtId="1" fontId="0" fillId="15" borderId="0" pivotButton="0" quotePrefix="0" xfId="0"/>
    <xf numFmtId="10" fontId="0" fillId="15" borderId="0" pivotButton="0" quotePrefix="0" xfId="0"/>
    <xf numFmtId="0" fontId="0" fillId="28" borderId="0" pivotButton="0" quotePrefix="0" xfId="0"/>
    <xf numFmtId="3" fontId="1" fillId="19" borderId="0" pivotButton="0" quotePrefix="0" xfId="0"/>
    <xf numFmtId="0" fontId="23" fillId="0" borderId="0" applyAlignment="1" pivotButton="0" quotePrefix="0" xfId="0">
      <alignment vertical="center" wrapText="1"/>
    </xf>
    <xf numFmtId="0" fontId="0" fillId="0" borderId="0" pivotButton="0" quotePrefix="0" xfId="0"/>
    <xf numFmtId="0" fontId="23" fillId="0" borderId="0" applyAlignment="1" pivotButton="0" quotePrefix="0" xfId="0">
      <alignment horizontal="center" vertical="center" wrapText="1"/>
    </xf>
    <xf numFmtId="0" fontId="23" fillId="0" borderId="4" applyAlignment="1" pivotButton="0" quotePrefix="0" xfId="0">
      <alignment horizontal="center" vertical="center" wrapText="1"/>
    </xf>
    <xf numFmtId="0" fontId="23" fillId="0" borderId="3" applyAlignment="1" pivotButton="0" quotePrefix="0" xfId="0">
      <alignment horizontal="center" vertical="center" wrapText="1"/>
    </xf>
    <xf numFmtId="0" fontId="0" fillId="0" borderId="3" pivotButton="0" quotePrefix="0" xfId="0"/>
    <xf numFmtId="0" fontId="23" fillId="0" borderId="5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left" vertical="center" wrapText="1"/>
    </xf>
    <xf numFmtId="0" fontId="0" fillId="0" borderId="0" applyAlignment="1" pivotButton="0" quotePrefix="0" xfId="0">
      <alignment horizontal="center"/>
    </xf>
    <xf numFmtId="0" fontId="7" fillId="8" borderId="0" applyAlignment="1" pivotButton="0" quotePrefix="0" xfId="2">
      <alignment horizontal="center" vertical="center" wrapText="1"/>
    </xf>
    <xf numFmtId="0" fontId="2" fillId="6" borderId="0" applyAlignment="1" pivotButton="0" quotePrefix="0" xfId="1">
      <alignment vertical="center"/>
    </xf>
    <xf numFmtId="0" fontId="12" fillId="8" borderId="0" applyAlignment="1" pivotButton="0" quotePrefix="0" xfId="2">
      <alignment horizontal="center" vertical="center"/>
    </xf>
    <xf numFmtId="0" fontId="2" fillId="6" borderId="0" pivotButton="0" quotePrefix="0" xfId="1"/>
    <xf numFmtId="164" fontId="25" fillId="0" borderId="0" applyAlignment="1" pivotButton="0" quotePrefix="0" xfId="6">
      <alignment horizontal="left" vertical="center" wrapText="1"/>
    </xf>
    <xf numFmtId="0" fontId="0" fillId="29" borderId="0" pivotButton="0" quotePrefix="0" xfId="0"/>
  </cellXfs>
  <cellStyles count="20">
    <cellStyle name="Normal" xfId="0" builtinId="0"/>
    <cellStyle name="Normal 2" xfId="1"/>
    <cellStyle name="Normal_Cuadroa2" xfId="2"/>
    <cellStyle name="Normal_CUADROA3" xfId="3"/>
    <cellStyle name="Normal 3" xfId="4"/>
    <cellStyle name="Normal 4" xfId="5"/>
    <cellStyle name="Porcentaje" xfId="6" builtinId="5"/>
    <cellStyle name="Millares 2" xfId="7"/>
    <cellStyle name="Normal 3 2" xfId="8"/>
    <cellStyle name="Normal 2 2" xfId="9"/>
    <cellStyle name="Buena 2" xfId="10"/>
    <cellStyle name="Millares 2 2" xfId="11"/>
    <cellStyle name="Millares [0] 2" xfId="12"/>
    <cellStyle name="Millares [0] 2 2" xfId="13"/>
    <cellStyle name="Hipervínculo 2" xfId="14"/>
    <cellStyle name="Moneda" xfId="15" builtinId="4"/>
    <cellStyle name="Porcentaje 2" xfId="16"/>
    <cellStyle name="Millares [0] 3" xfId="17"/>
    <cellStyle name="Porcentaje 3" xfId="18"/>
    <cellStyle name="Hipervínculo" xfId="19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externalLink" Target="/xl/externalLinks/externalLink1.xml" Id="rId92"/><Relationship Type="http://schemas.openxmlformats.org/officeDocument/2006/relationships/styles" Target="styles.xml" Id="rId93"/><Relationship Type="http://schemas.openxmlformats.org/officeDocument/2006/relationships/theme" Target="theme/theme1.xml" Id="rId9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tkmmi Nacional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v>tkmmi_Nacional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datos_tkm_marítimo_inter_aux!$I$1:$AX$1</f>
              <numCache>
                <formatCode>General</formatCode>
                <ptCount val="42"/>
                <pt idx="0">
                  <v>2019</v>
                </pt>
                <pt idx="1">
                  <v>2020</v>
                </pt>
                <pt idx="2">
                  <v>2021</v>
                </pt>
                <pt idx="3">
                  <v>2022</v>
                </pt>
                <pt idx="4">
                  <v>2023</v>
                </pt>
                <pt idx="5">
                  <v>2024</v>
                </pt>
                <pt idx="6">
                  <v>2025</v>
                </pt>
                <pt idx="7">
                  <v>2026</v>
                </pt>
                <pt idx="8">
                  <v>2027</v>
                </pt>
                <pt idx="9">
                  <v>2028</v>
                </pt>
                <pt idx="10">
                  <v>2029</v>
                </pt>
                <pt idx="11">
                  <v>2030</v>
                </pt>
                <pt idx="12">
                  <v>2031</v>
                </pt>
                <pt idx="13">
                  <v>2032</v>
                </pt>
                <pt idx="14">
                  <v>2033</v>
                </pt>
                <pt idx="15">
                  <v>2034</v>
                </pt>
                <pt idx="16">
                  <v>2035</v>
                </pt>
                <pt idx="17">
                  <v>2036</v>
                </pt>
                <pt idx="18">
                  <v>2037</v>
                </pt>
                <pt idx="19">
                  <v>2038</v>
                </pt>
                <pt idx="20">
                  <v>2039</v>
                </pt>
                <pt idx="21">
                  <v>2040</v>
                </pt>
                <pt idx="22">
                  <v>2041</v>
                </pt>
                <pt idx="23">
                  <v>2042</v>
                </pt>
                <pt idx="24">
                  <v>2043</v>
                </pt>
                <pt idx="25">
                  <v>2044</v>
                </pt>
                <pt idx="26">
                  <v>2045</v>
                </pt>
                <pt idx="27">
                  <v>2046</v>
                </pt>
                <pt idx="28">
                  <v>2047</v>
                </pt>
                <pt idx="29">
                  <v>2048</v>
                </pt>
                <pt idx="30">
                  <v>2049</v>
                </pt>
                <pt idx="31">
                  <v>2050</v>
                </pt>
                <pt idx="32">
                  <v>2051</v>
                </pt>
                <pt idx="33">
                  <v>2052</v>
                </pt>
                <pt idx="34">
                  <v>2053</v>
                </pt>
                <pt idx="35">
                  <v>2054</v>
                </pt>
                <pt idx="36">
                  <v>2055</v>
                </pt>
                <pt idx="37">
                  <v>2056</v>
                </pt>
                <pt idx="38">
                  <v>2057</v>
                </pt>
                <pt idx="39">
                  <v>2058</v>
                </pt>
                <pt idx="40">
                  <v>2059</v>
                </pt>
                <pt idx="41">
                  <v>2060</v>
                </pt>
              </numCache>
            </numRef>
          </cat>
          <val>
            <numRef>
              <f>datos_tkm_marítimo_inter_aux!$I$2:$AX$2</f>
              <numCache>
                <formatCode>#,##0</formatCode>
                <ptCount val="42"/>
                <pt idx="0">
                  <v>966595798.2814211</v>
                </pt>
                <pt idx="1">
                  <v>893066190.3946652</v>
                </pt>
                <pt idx="2">
                  <v>1035296084.335528</v>
                </pt>
                <pt idx="3">
                  <v>1070706641.904833</v>
                </pt>
                <pt idx="4">
                  <v>1073836485.732912</v>
                </pt>
                <pt idx="5">
                  <v>1112393665.765906</v>
                </pt>
                <pt idx="6">
                  <v>1149075932.49061</v>
                </pt>
                <pt idx="7">
                  <v>1183561681.239728</v>
                </pt>
                <pt idx="8">
                  <v>1216986185.880272</v>
                </pt>
                <pt idx="9">
                  <v>1251724329.129706</v>
                </pt>
                <pt idx="10">
                  <v>1286955950.282033</v>
                </pt>
                <pt idx="11">
                  <v>1321448582.463641</v>
                </pt>
                <pt idx="12">
                  <v>1355089242.388798</v>
                </pt>
                <pt idx="13">
                  <v>1388296328.617362</v>
                </pt>
                <pt idx="14">
                  <v>1420995888.989977</v>
                </pt>
                <pt idx="15">
                  <v>1453113560.080501</v>
                </pt>
                <pt idx="16">
                  <v>1484574839.125048</v>
                </pt>
                <pt idx="17">
                  <v>1515305363.370391</v>
                </pt>
                <pt idx="18">
                  <v>1545231195.435905</v>
                </pt>
                <pt idx="19">
                  <v>1574279113.207532</v>
                </pt>
                <pt idx="20">
                  <v>1602376902.718382</v>
                </pt>
                <pt idx="21">
                  <v>1629453652.414429</v>
                </pt>
                <pt idx="22">
                  <v>1655440047.160783</v>
                </pt>
                <pt idx="23">
                  <v>1680268660.310636</v>
                </pt>
                <pt idx="24">
                  <v>1703874242.139285</v>
                </pt>
                <pt idx="25">
                  <v>1726194002.936989</v>
                </pt>
                <pt idx="26">
                  <v>1747167889.059688</v>
                </pt>
                <pt idx="27">
                  <v>1766738850.254222</v>
                </pt>
                <pt idx="28">
                  <v>1778547224.139652</v>
                </pt>
                <pt idx="29">
                  <v>1790434521.796878</v>
                </pt>
                <pt idx="30">
                  <v>1802401270.729646</v>
                </pt>
                <pt idx="31">
                  <v>1814448001.967422</v>
                </pt>
                <pt idx="32">
                  <v>1826575250.088921</v>
                </pt>
                <pt idx="33">
                  <v>1838783553.245791</v>
                </pt>
                <pt idx="34">
                  <v>1851073453.186567</v>
                </pt>
                <pt idx="35">
                  <v>1863445495.280677</v>
                </pt>
                <pt idx="36">
                  <v>1875900228.542601</v>
                </pt>
                <pt idx="37">
                  <v>1888438205.656314</v>
                </pt>
                <pt idx="38">
                  <v>1901059982.999771</v>
                </pt>
                <pt idx="39">
                  <v>1913766120.669558</v>
                </pt>
                <pt idx="40">
                  <v>1926557182.505824</v>
                </pt>
                <pt idx="41">
                  <v>1939433736.117265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3296000"/>
        <axId val="393304704"/>
      </lineChart>
      <catAx>
        <axId val="3932960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304704"/>
        <crosses val="autoZero"/>
        <auto val="1"/>
        <lblAlgn val="ctr"/>
        <lblOffset val="100"/>
        <noMultiLvlLbl val="0"/>
      </catAx>
      <valAx>
        <axId val="39330470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296000"/>
        <crosses val="autoZero"/>
        <crossBetween val="between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PKMAIT1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v>PkmaiT_Nuevo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datos_pkm_auxiliar!$I$1:$AX$1</f>
              <numCache>
                <formatCode>General</formatCode>
                <ptCount val="42"/>
                <pt idx="0">
                  <v>2019</v>
                </pt>
                <pt idx="1">
                  <v>2020</v>
                </pt>
                <pt idx="2">
                  <v>2021</v>
                </pt>
                <pt idx="3">
                  <v>2022</v>
                </pt>
                <pt idx="4">
                  <v>2023</v>
                </pt>
                <pt idx="5">
                  <v>2024</v>
                </pt>
                <pt idx="6">
                  <v>2025</v>
                </pt>
                <pt idx="7">
                  <v>2026</v>
                </pt>
                <pt idx="8">
                  <v>2027</v>
                </pt>
                <pt idx="9">
                  <v>2028</v>
                </pt>
                <pt idx="10">
                  <v>2029</v>
                </pt>
                <pt idx="11">
                  <v>2030</v>
                </pt>
                <pt idx="12">
                  <v>2031</v>
                </pt>
                <pt idx="13">
                  <v>2032</v>
                </pt>
                <pt idx="14">
                  <v>2033</v>
                </pt>
                <pt idx="15">
                  <v>2034</v>
                </pt>
                <pt idx="16">
                  <v>2035</v>
                </pt>
                <pt idx="17">
                  <v>2036</v>
                </pt>
                <pt idx="18">
                  <v>2037</v>
                </pt>
                <pt idx="19">
                  <v>2038</v>
                </pt>
                <pt idx="20">
                  <v>2039</v>
                </pt>
                <pt idx="21">
                  <v>2040</v>
                </pt>
                <pt idx="22">
                  <v>2041</v>
                </pt>
                <pt idx="23">
                  <v>2042</v>
                </pt>
                <pt idx="24">
                  <v>2043</v>
                </pt>
                <pt idx="25">
                  <v>2044</v>
                </pt>
                <pt idx="26">
                  <v>2045</v>
                </pt>
                <pt idx="27">
                  <v>2046</v>
                </pt>
                <pt idx="28">
                  <v>2047</v>
                </pt>
                <pt idx="29">
                  <v>2048</v>
                </pt>
                <pt idx="30">
                  <v>2049</v>
                </pt>
                <pt idx="31">
                  <v>2050</v>
                </pt>
                <pt idx="32">
                  <v>2051</v>
                </pt>
                <pt idx="33">
                  <v>2052</v>
                </pt>
                <pt idx="34">
                  <v>2053</v>
                </pt>
                <pt idx="35">
                  <v>2054</v>
                </pt>
                <pt idx="36">
                  <v>2055</v>
                </pt>
                <pt idx="37">
                  <v>2056</v>
                </pt>
                <pt idx="38">
                  <v>2057</v>
                </pt>
                <pt idx="39">
                  <v>2058</v>
                </pt>
                <pt idx="40">
                  <v>2059</v>
                </pt>
                <pt idx="41">
                  <v>2060</v>
                </pt>
              </numCache>
            </numRef>
          </cat>
          <val>
            <numRef>
              <f>datos_pkm_aereo_inter_aux!$I$2:$AX$2</f>
              <numCache>
                <formatCode>#,##0</formatCode>
                <ptCount val="42"/>
                <pt idx="0">
                  <v>26319410.39382826</v>
                </pt>
                <pt idx="1">
                  <v>7749839.438908179</v>
                </pt>
                <pt idx="2">
                  <v>6775979.991721409</v>
                </pt>
                <pt idx="3">
                  <v>30584713.36999939</v>
                </pt>
                <pt idx="4">
                  <v>30631911.75856368</v>
                </pt>
                <pt idx="5">
                  <v>32429875.20391649</v>
                </pt>
                <pt idx="6">
                  <v>34092399.00014283</v>
                </pt>
                <pt idx="7">
                  <v>35683806.1195356</v>
                </pt>
                <pt idx="8">
                  <v>37309594.74520123</v>
                </pt>
                <pt idx="9">
                  <v>39090046.52109589</v>
                </pt>
                <pt idx="10">
                  <v>40870995.02908868</v>
                </pt>
                <pt idx="11">
                  <v>42552172.78876606</v>
                </pt>
                <pt idx="12">
                  <v>44221994.49291105</v>
                </pt>
                <pt idx="13">
                  <v>45852961.08749387</v>
                </pt>
                <pt idx="14">
                  <v>47698680.77400661</v>
                </pt>
                <pt idx="15">
                  <v>49388261.95165903</v>
                </pt>
                <pt idx="16">
                  <v>51160778.45581892</v>
                </pt>
                <pt idx="17">
                  <v>52712245.20554902</v>
                </pt>
                <pt idx="18">
                  <v>54449297.67622326</v>
                </pt>
                <pt idx="19">
                  <v>56093030.24416357</v>
                </pt>
                <pt idx="20">
                  <v>57640416.14113555</v>
                </pt>
                <pt idx="21">
                  <v>59212073.39115249</v>
                </pt>
                <pt idx="22">
                  <v>60761516.02885552</v>
                </pt>
                <pt idx="23">
                  <v>62302518.82665671</v>
                </pt>
                <pt idx="24">
                  <v>63738034.18468021</v>
                </pt>
                <pt idx="25">
                  <v>65109024.66165857</v>
                </pt>
                <pt idx="26">
                  <v>66393517.31233326</v>
                </pt>
                <pt idx="27">
                  <v>67559909.00749251</v>
                </pt>
                <pt idx="28">
                  <v>68205691.55186419</v>
                </pt>
                <pt idx="29">
                  <v>68957635.25090297</v>
                </pt>
                <pt idx="30">
                  <v>69582195.0053069</v>
                </pt>
                <pt idx="31">
                  <v>70262006.06122603</v>
                </pt>
                <pt idx="32">
                  <v>71049703.37319031</v>
                </pt>
                <pt idx="33">
                  <v>71846231.44718485</v>
                </pt>
                <pt idx="34">
                  <v>72651689.28362036</v>
                </pt>
                <pt idx="35">
                  <v>73466176.99278912</v>
                </pt>
                <pt idx="36">
                  <v>74289795.80730298</v>
                </pt>
                <pt idx="37">
                  <v>75122648.09468</v>
                </pt>
                <pt idx="38">
                  <v>75964837.37006526</v>
                </pt>
                <pt idx="39">
                  <v>76816468.30909796</v>
                </pt>
                <pt idx="40">
                  <v>77677646.760919</v>
                </pt>
                <pt idx="41">
                  <v>78548479.76133163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3310688"/>
        <axId val="393306336"/>
      </lineChart>
      <catAx>
        <axId val="39331068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306336"/>
        <crosses val="autoZero"/>
        <auto val="1"/>
        <lblAlgn val="ctr"/>
        <lblOffset val="100"/>
        <noMultiLvlLbl val="0"/>
      </catAx>
      <valAx>
        <axId val="393306336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310688"/>
        <crosses val="autoZero"/>
        <crossBetween val="between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zero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PKMAIT2</a:t>
            </a:r>
            <a:r>
              <a:rPr lang="es-CL" baseline="0"/>
              <a:t xml:space="preserve"> (Per Cápita)</a:t>
            </a:r>
            <a:endParaRPr lang="es-CL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v>PkmaiT2_Nuevo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datos_pkm_auxiliar!$I$1:$AX$1</f>
              <numCache>
                <formatCode>General</formatCode>
                <ptCount val="42"/>
                <pt idx="0">
                  <v>2019</v>
                </pt>
                <pt idx="1">
                  <v>2020</v>
                </pt>
                <pt idx="2">
                  <v>2021</v>
                </pt>
                <pt idx="3">
                  <v>2022</v>
                </pt>
                <pt idx="4">
                  <v>2023</v>
                </pt>
                <pt idx="5">
                  <v>2024</v>
                </pt>
                <pt idx="6">
                  <v>2025</v>
                </pt>
                <pt idx="7">
                  <v>2026</v>
                </pt>
                <pt idx="8">
                  <v>2027</v>
                </pt>
                <pt idx="9">
                  <v>2028</v>
                </pt>
                <pt idx="10">
                  <v>2029</v>
                </pt>
                <pt idx="11">
                  <v>2030</v>
                </pt>
                <pt idx="12">
                  <v>2031</v>
                </pt>
                <pt idx="13">
                  <v>2032</v>
                </pt>
                <pt idx="14">
                  <v>2033</v>
                </pt>
                <pt idx="15">
                  <v>2034</v>
                </pt>
                <pt idx="16">
                  <v>2035</v>
                </pt>
                <pt idx="17">
                  <v>2036</v>
                </pt>
                <pt idx="18">
                  <v>2037</v>
                </pt>
                <pt idx="19">
                  <v>2038</v>
                </pt>
                <pt idx="20">
                  <v>2039</v>
                </pt>
                <pt idx="21">
                  <v>2040</v>
                </pt>
                <pt idx="22">
                  <v>2041</v>
                </pt>
                <pt idx="23">
                  <v>2042</v>
                </pt>
                <pt idx="24">
                  <v>2043</v>
                </pt>
                <pt idx="25">
                  <v>2044</v>
                </pt>
                <pt idx="26">
                  <v>2045</v>
                </pt>
                <pt idx="27">
                  <v>2046</v>
                </pt>
                <pt idx="28">
                  <v>2047</v>
                </pt>
                <pt idx="29">
                  <v>2048</v>
                </pt>
                <pt idx="30">
                  <v>2049</v>
                </pt>
                <pt idx="31">
                  <v>2050</v>
                </pt>
                <pt idx="32">
                  <v>2051</v>
                </pt>
                <pt idx="33">
                  <v>2052</v>
                </pt>
                <pt idx="34">
                  <v>2053</v>
                </pt>
                <pt idx="35">
                  <v>2054</v>
                </pt>
                <pt idx="36">
                  <v>2055</v>
                </pt>
                <pt idx="37">
                  <v>2056</v>
                </pt>
                <pt idx="38">
                  <v>2057</v>
                </pt>
                <pt idx="39">
                  <v>2058</v>
                </pt>
                <pt idx="40">
                  <v>2059</v>
                </pt>
                <pt idx="41">
                  <v>2060</v>
                </pt>
              </numCache>
            </numRef>
          </cat>
          <val>
            <numRef>
              <f>datos_pkm_aereo_inter_aux!$I$3:$AX$3</f>
              <numCache>
                <formatCode>#,##0</formatCode>
                <ptCount val="42"/>
                <pt idx="0">
                  <v>21473797.97596416</v>
                </pt>
                <pt idx="1">
                  <v>6911735.904995732</v>
                </pt>
                <pt idx="2">
                  <v>6327492.792636662</v>
                </pt>
                <pt idx="3">
                  <v>23917350.45732163</v>
                </pt>
                <pt idx="4">
                  <v>23461668.30963444</v>
                </pt>
                <pt idx="5">
                  <v>25045743.85058739</v>
                </pt>
                <pt idx="6">
                  <v>26499185.45262407</v>
                </pt>
                <pt idx="7">
                  <v>27874241.2097263</v>
                </pt>
                <pt idx="8">
                  <v>29283420.1712661</v>
                </pt>
                <pt idx="9">
                  <v>30873437.96950569</v>
                </pt>
                <pt idx="10">
                  <v>32494573.98374598</v>
                </pt>
                <pt idx="11">
                  <v>34038518.96161404</v>
                </pt>
                <pt idx="12">
                  <v>35579276.59145582</v>
                </pt>
                <pt idx="13">
                  <v>37104828.37639996</v>
                </pt>
                <pt idx="14">
                  <v>38861690.93120762</v>
                </pt>
                <pt idx="15">
                  <v>40494212.10455164</v>
                </pt>
                <pt idx="16">
                  <v>42235431.3598177</v>
                </pt>
                <pt idx="17">
                  <v>43786018.46063946</v>
                </pt>
                <pt idx="18">
                  <v>45548062.57105926</v>
                </pt>
                <pt idx="19">
                  <v>47246442.06759986</v>
                </pt>
                <pt idx="20">
                  <v>48876150.77137907</v>
                </pt>
                <pt idx="21">
                  <v>50557230.40481437</v>
                </pt>
                <pt idx="22">
                  <v>52241934.26155549</v>
                </pt>
                <pt idx="23">
                  <v>53943220.74667456</v>
                </pt>
                <pt idx="24">
                  <v>55559680.77748223</v>
                </pt>
                <pt idx="25">
                  <v>57131344.9524101</v>
                </pt>
                <pt idx="26">
                  <v>58633882.46213716</v>
                </pt>
                <pt idx="27">
                  <v>60032110.59159905</v>
                </pt>
                <pt idx="28">
                  <v>60781402.34792688</v>
                </pt>
                <pt idx="29">
                  <v>61684330.96272504</v>
                </pt>
                <pt idx="30">
                  <v>62494079.23470875</v>
                </pt>
                <pt idx="31">
                  <v>63406245.93319168</v>
                </pt>
                <pt idx="32">
                  <v>64261300.95940135</v>
                </pt>
                <pt idx="33">
                  <v>65127886.69661704</v>
                </pt>
                <pt idx="34">
                  <v>66006158.64044128</v>
                </pt>
                <pt idx="35">
                  <v>66896274.38338827</v>
                </pt>
                <pt idx="36">
                  <v>67798393.64316098</v>
                </pt>
                <pt idx="37">
                  <v>68712678.29131052</v>
                </pt>
                <pt idx="38">
                  <v>69639292.38228199</v>
                </pt>
                <pt idx="39">
                  <v>70578402.18285134</v>
                </pt>
                <pt idx="40">
                  <v>71530176.20195769</v>
                </pt>
                <pt idx="41">
                  <v>72494785.22094259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3300896"/>
        <axId val="393308512"/>
      </lineChart>
      <catAx>
        <axId val="3933008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308512"/>
        <crosses val="autoZero"/>
        <auto val="1"/>
        <lblAlgn val="ctr"/>
        <lblOffset val="100"/>
        <noMultiLvlLbl val="0"/>
      </catAx>
      <valAx>
        <axId val="3933085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300896"/>
        <crosses val="autoZero"/>
        <crossBetween val="between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zero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 xml:space="preserve">Comparación PKMAIT1 v/s </a:t>
            </a:r>
            <a:r>
              <a:rPr lang="es-CL" sz="1400" b="0" i="0" strike="noStrike" baseline="0"/>
              <a:t>PKMAIT2 (Per Cápita)</a:t>
            </a:r>
            <a:endParaRPr lang="es-CL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v>PkmaiT2</v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datos_pkm_auxiliar!$I$1:$AX$1</f>
              <numCache>
                <formatCode>General</formatCode>
                <ptCount val="42"/>
                <pt idx="0">
                  <v>2019</v>
                </pt>
                <pt idx="1">
                  <v>2020</v>
                </pt>
                <pt idx="2">
                  <v>2021</v>
                </pt>
                <pt idx="3">
                  <v>2022</v>
                </pt>
                <pt idx="4">
                  <v>2023</v>
                </pt>
                <pt idx="5">
                  <v>2024</v>
                </pt>
                <pt idx="6">
                  <v>2025</v>
                </pt>
                <pt idx="7">
                  <v>2026</v>
                </pt>
                <pt idx="8">
                  <v>2027</v>
                </pt>
                <pt idx="9">
                  <v>2028</v>
                </pt>
                <pt idx="10">
                  <v>2029</v>
                </pt>
                <pt idx="11">
                  <v>2030</v>
                </pt>
                <pt idx="12">
                  <v>2031</v>
                </pt>
                <pt idx="13">
                  <v>2032</v>
                </pt>
                <pt idx="14">
                  <v>2033</v>
                </pt>
                <pt idx="15">
                  <v>2034</v>
                </pt>
                <pt idx="16">
                  <v>2035</v>
                </pt>
                <pt idx="17">
                  <v>2036</v>
                </pt>
                <pt idx="18">
                  <v>2037</v>
                </pt>
                <pt idx="19">
                  <v>2038</v>
                </pt>
                <pt idx="20">
                  <v>2039</v>
                </pt>
                <pt idx="21">
                  <v>2040</v>
                </pt>
                <pt idx="22">
                  <v>2041</v>
                </pt>
                <pt idx="23">
                  <v>2042</v>
                </pt>
                <pt idx="24">
                  <v>2043</v>
                </pt>
                <pt idx="25">
                  <v>2044</v>
                </pt>
                <pt idx="26">
                  <v>2045</v>
                </pt>
                <pt idx="27">
                  <v>2046</v>
                </pt>
                <pt idx="28">
                  <v>2047</v>
                </pt>
                <pt idx="29">
                  <v>2048</v>
                </pt>
                <pt idx="30">
                  <v>2049</v>
                </pt>
                <pt idx="31">
                  <v>2050</v>
                </pt>
                <pt idx="32">
                  <v>2051</v>
                </pt>
                <pt idx="33">
                  <v>2052</v>
                </pt>
                <pt idx="34">
                  <v>2053</v>
                </pt>
                <pt idx="35">
                  <v>2054</v>
                </pt>
                <pt idx="36">
                  <v>2055</v>
                </pt>
                <pt idx="37">
                  <v>2056</v>
                </pt>
                <pt idx="38">
                  <v>2057</v>
                </pt>
                <pt idx="39">
                  <v>2058</v>
                </pt>
                <pt idx="40">
                  <v>2059</v>
                </pt>
                <pt idx="41">
                  <v>2060</v>
                </pt>
              </numCache>
            </numRef>
          </cat>
          <val>
            <numRef>
              <f>datos_pkm_aereo_inter_aux!$I$3:$AX$3</f>
              <numCache>
                <formatCode>#,##0</formatCode>
                <ptCount val="42"/>
                <pt idx="0">
                  <v>21473797.97596416</v>
                </pt>
                <pt idx="1">
                  <v>6911735.904995732</v>
                </pt>
                <pt idx="2">
                  <v>6327492.792636662</v>
                </pt>
                <pt idx="3">
                  <v>23917350.45732163</v>
                </pt>
                <pt idx="4">
                  <v>23461668.30963444</v>
                </pt>
                <pt idx="5">
                  <v>25045743.85058739</v>
                </pt>
                <pt idx="6">
                  <v>26499185.45262407</v>
                </pt>
                <pt idx="7">
                  <v>27874241.2097263</v>
                </pt>
                <pt idx="8">
                  <v>29283420.1712661</v>
                </pt>
                <pt idx="9">
                  <v>30873437.96950569</v>
                </pt>
                <pt idx="10">
                  <v>32494573.98374598</v>
                </pt>
                <pt idx="11">
                  <v>34038518.96161404</v>
                </pt>
                <pt idx="12">
                  <v>35579276.59145582</v>
                </pt>
                <pt idx="13">
                  <v>37104828.37639996</v>
                </pt>
                <pt idx="14">
                  <v>38861690.93120762</v>
                </pt>
                <pt idx="15">
                  <v>40494212.10455164</v>
                </pt>
                <pt idx="16">
                  <v>42235431.3598177</v>
                </pt>
                <pt idx="17">
                  <v>43786018.46063946</v>
                </pt>
                <pt idx="18">
                  <v>45548062.57105926</v>
                </pt>
                <pt idx="19">
                  <v>47246442.06759986</v>
                </pt>
                <pt idx="20">
                  <v>48876150.77137907</v>
                </pt>
                <pt idx="21">
                  <v>50557230.40481437</v>
                </pt>
                <pt idx="22">
                  <v>52241934.26155549</v>
                </pt>
                <pt idx="23">
                  <v>53943220.74667456</v>
                </pt>
                <pt idx="24">
                  <v>55559680.77748223</v>
                </pt>
                <pt idx="25">
                  <v>57131344.9524101</v>
                </pt>
                <pt idx="26">
                  <v>58633882.46213716</v>
                </pt>
                <pt idx="27">
                  <v>60032110.59159905</v>
                </pt>
                <pt idx="28">
                  <v>60781402.34792688</v>
                </pt>
                <pt idx="29">
                  <v>61684330.96272504</v>
                </pt>
                <pt idx="30">
                  <v>62494079.23470875</v>
                </pt>
                <pt idx="31">
                  <v>63406245.93319168</v>
                </pt>
                <pt idx="32">
                  <v>64261300.95940135</v>
                </pt>
                <pt idx="33">
                  <v>65127886.69661704</v>
                </pt>
                <pt idx="34">
                  <v>66006158.64044128</v>
                </pt>
                <pt idx="35">
                  <v>66896274.38338827</v>
                </pt>
                <pt idx="36">
                  <v>67798393.64316098</v>
                </pt>
                <pt idx="37">
                  <v>68712678.29131052</v>
                </pt>
                <pt idx="38">
                  <v>69639292.38228199</v>
                </pt>
                <pt idx="39">
                  <v>70578402.18285134</v>
                </pt>
                <pt idx="40">
                  <v>71530176.20195769</v>
                </pt>
                <pt idx="41">
                  <v>72494785.22094259</v>
                </pt>
              </numCache>
            </numRef>
          </val>
          <smooth val="0"/>
        </ser>
        <ser>
          <idx val="1"/>
          <order val="1"/>
          <tx>
            <v>PkmaiT1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datos_pkm_auxiliar!$I$1:$AX$1</f>
              <numCache>
                <formatCode>General</formatCode>
                <ptCount val="42"/>
                <pt idx="0">
                  <v>2019</v>
                </pt>
                <pt idx="1">
                  <v>2020</v>
                </pt>
                <pt idx="2">
                  <v>2021</v>
                </pt>
                <pt idx="3">
                  <v>2022</v>
                </pt>
                <pt idx="4">
                  <v>2023</v>
                </pt>
                <pt idx="5">
                  <v>2024</v>
                </pt>
                <pt idx="6">
                  <v>2025</v>
                </pt>
                <pt idx="7">
                  <v>2026</v>
                </pt>
                <pt idx="8">
                  <v>2027</v>
                </pt>
                <pt idx="9">
                  <v>2028</v>
                </pt>
                <pt idx="10">
                  <v>2029</v>
                </pt>
                <pt idx="11">
                  <v>2030</v>
                </pt>
                <pt idx="12">
                  <v>2031</v>
                </pt>
                <pt idx="13">
                  <v>2032</v>
                </pt>
                <pt idx="14">
                  <v>2033</v>
                </pt>
                <pt idx="15">
                  <v>2034</v>
                </pt>
                <pt idx="16">
                  <v>2035</v>
                </pt>
                <pt idx="17">
                  <v>2036</v>
                </pt>
                <pt idx="18">
                  <v>2037</v>
                </pt>
                <pt idx="19">
                  <v>2038</v>
                </pt>
                <pt idx="20">
                  <v>2039</v>
                </pt>
                <pt idx="21">
                  <v>2040</v>
                </pt>
                <pt idx="22">
                  <v>2041</v>
                </pt>
                <pt idx="23">
                  <v>2042</v>
                </pt>
                <pt idx="24">
                  <v>2043</v>
                </pt>
                <pt idx="25">
                  <v>2044</v>
                </pt>
                <pt idx="26">
                  <v>2045</v>
                </pt>
                <pt idx="27">
                  <v>2046</v>
                </pt>
                <pt idx="28">
                  <v>2047</v>
                </pt>
                <pt idx="29">
                  <v>2048</v>
                </pt>
                <pt idx="30">
                  <v>2049</v>
                </pt>
                <pt idx="31">
                  <v>2050</v>
                </pt>
                <pt idx="32">
                  <v>2051</v>
                </pt>
                <pt idx="33">
                  <v>2052</v>
                </pt>
                <pt idx="34">
                  <v>2053</v>
                </pt>
                <pt idx="35">
                  <v>2054</v>
                </pt>
                <pt idx="36">
                  <v>2055</v>
                </pt>
                <pt idx="37">
                  <v>2056</v>
                </pt>
                <pt idx="38">
                  <v>2057</v>
                </pt>
                <pt idx="39">
                  <v>2058</v>
                </pt>
                <pt idx="40">
                  <v>2059</v>
                </pt>
                <pt idx="41">
                  <v>2060</v>
                </pt>
              </numCache>
            </numRef>
          </cat>
          <val>
            <numRef>
              <f>datos_pkm_aereo_inter_aux!$I$2:$AX$2</f>
              <numCache>
                <formatCode>#,##0</formatCode>
                <ptCount val="42"/>
                <pt idx="0">
                  <v>26319410.39382826</v>
                </pt>
                <pt idx="1">
                  <v>7749839.438908179</v>
                </pt>
                <pt idx="2">
                  <v>6775979.991721409</v>
                </pt>
                <pt idx="3">
                  <v>30584713.36999939</v>
                </pt>
                <pt idx="4">
                  <v>30631911.75856368</v>
                </pt>
                <pt idx="5">
                  <v>32429875.20391649</v>
                </pt>
                <pt idx="6">
                  <v>34092399.00014283</v>
                </pt>
                <pt idx="7">
                  <v>35683806.1195356</v>
                </pt>
                <pt idx="8">
                  <v>37309594.74520123</v>
                </pt>
                <pt idx="9">
                  <v>39090046.52109589</v>
                </pt>
                <pt idx="10">
                  <v>40870995.02908868</v>
                </pt>
                <pt idx="11">
                  <v>42552172.78876606</v>
                </pt>
                <pt idx="12">
                  <v>44221994.49291105</v>
                </pt>
                <pt idx="13">
                  <v>45852961.08749387</v>
                </pt>
                <pt idx="14">
                  <v>47698680.77400661</v>
                </pt>
                <pt idx="15">
                  <v>49388261.95165903</v>
                </pt>
                <pt idx="16">
                  <v>51160778.45581892</v>
                </pt>
                <pt idx="17">
                  <v>52712245.20554902</v>
                </pt>
                <pt idx="18">
                  <v>54449297.67622326</v>
                </pt>
                <pt idx="19">
                  <v>56093030.24416357</v>
                </pt>
                <pt idx="20">
                  <v>57640416.14113555</v>
                </pt>
                <pt idx="21">
                  <v>59212073.39115249</v>
                </pt>
                <pt idx="22">
                  <v>60761516.02885552</v>
                </pt>
                <pt idx="23">
                  <v>62302518.82665671</v>
                </pt>
                <pt idx="24">
                  <v>63738034.18468021</v>
                </pt>
                <pt idx="25">
                  <v>65109024.66165857</v>
                </pt>
                <pt idx="26">
                  <v>66393517.31233326</v>
                </pt>
                <pt idx="27">
                  <v>67559909.00749251</v>
                </pt>
                <pt idx="28">
                  <v>68205691.55186419</v>
                </pt>
                <pt idx="29">
                  <v>68957635.25090297</v>
                </pt>
                <pt idx="30">
                  <v>69582195.0053069</v>
                </pt>
                <pt idx="31">
                  <v>70262006.06122603</v>
                </pt>
                <pt idx="32">
                  <v>71049703.37319031</v>
                </pt>
                <pt idx="33">
                  <v>71846231.44718485</v>
                </pt>
                <pt idx="34">
                  <v>72651689.28362036</v>
                </pt>
                <pt idx="35">
                  <v>73466176.99278912</v>
                </pt>
                <pt idx="36">
                  <v>74289795.80730298</v>
                </pt>
                <pt idx="37">
                  <v>75122648.09468</v>
                </pt>
                <pt idx="38">
                  <v>75964837.37006526</v>
                </pt>
                <pt idx="39">
                  <v>76816468.30909796</v>
                </pt>
                <pt idx="40">
                  <v>77677646.760919</v>
                </pt>
                <pt idx="41">
                  <v>78548479.76133163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3304160"/>
        <axId val="393299264"/>
      </lineChart>
      <catAx>
        <axId val="39330416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299264"/>
        <crosses val="autoZero"/>
        <auto val="1"/>
        <lblAlgn val="ctr"/>
        <lblOffset val="100"/>
        <noMultiLvlLbl val="0"/>
      </catAx>
      <valAx>
        <axId val="39329926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304160"/>
        <crosses val="autoZero"/>
        <crossBetween val="between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zero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PKMAI13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v>PkmaI13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datos_pkm_auxiliar!$I$1:$AX$1</f>
              <numCache>
                <formatCode>General</formatCode>
                <ptCount val="42"/>
                <pt idx="0">
                  <v>2019</v>
                </pt>
                <pt idx="1">
                  <v>2020</v>
                </pt>
                <pt idx="2">
                  <v>2021</v>
                </pt>
                <pt idx="3">
                  <v>2022</v>
                </pt>
                <pt idx="4">
                  <v>2023</v>
                </pt>
                <pt idx="5">
                  <v>2024</v>
                </pt>
                <pt idx="6">
                  <v>2025</v>
                </pt>
                <pt idx="7">
                  <v>2026</v>
                </pt>
                <pt idx="8">
                  <v>2027</v>
                </pt>
                <pt idx="9">
                  <v>2028</v>
                </pt>
                <pt idx="10">
                  <v>2029</v>
                </pt>
                <pt idx="11">
                  <v>2030</v>
                </pt>
                <pt idx="12">
                  <v>2031</v>
                </pt>
                <pt idx="13">
                  <v>2032</v>
                </pt>
                <pt idx="14">
                  <v>2033</v>
                </pt>
                <pt idx="15">
                  <v>2034</v>
                </pt>
                <pt idx="16">
                  <v>2035</v>
                </pt>
                <pt idx="17">
                  <v>2036</v>
                </pt>
                <pt idx="18">
                  <v>2037</v>
                </pt>
                <pt idx="19">
                  <v>2038</v>
                </pt>
                <pt idx="20">
                  <v>2039</v>
                </pt>
                <pt idx="21">
                  <v>2040</v>
                </pt>
                <pt idx="22">
                  <v>2041</v>
                </pt>
                <pt idx="23">
                  <v>2042</v>
                </pt>
                <pt idx="24">
                  <v>2043</v>
                </pt>
                <pt idx="25">
                  <v>2044</v>
                </pt>
                <pt idx="26">
                  <v>2045</v>
                </pt>
                <pt idx="27">
                  <v>2046</v>
                </pt>
                <pt idx="28">
                  <v>2047</v>
                </pt>
                <pt idx="29">
                  <v>2048</v>
                </pt>
                <pt idx="30">
                  <v>2049</v>
                </pt>
                <pt idx="31">
                  <v>2050</v>
                </pt>
                <pt idx="32">
                  <v>2051</v>
                </pt>
                <pt idx="33">
                  <v>2052</v>
                </pt>
                <pt idx="34">
                  <v>2053</v>
                </pt>
                <pt idx="35">
                  <v>2054</v>
                </pt>
                <pt idx="36">
                  <v>2055</v>
                </pt>
                <pt idx="37">
                  <v>2056</v>
                </pt>
                <pt idx="38">
                  <v>2057</v>
                </pt>
                <pt idx="39">
                  <v>2058</v>
                </pt>
                <pt idx="40">
                  <v>2059</v>
                </pt>
                <pt idx="41">
                  <v>2060</v>
                </pt>
              </numCache>
            </numRef>
          </cat>
          <val>
            <numRef>
              <f>datos_pkm_aereo_inter_aux!$I$4:$AX$4</f>
              <numCache>
                <formatCode>#,##0</formatCode>
                <ptCount val="42"/>
                <pt idx="0">
                  <v>26160595.20533255</v>
                </pt>
                <pt idx="1">
                  <v>8304896.428110733</v>
                </pt>
                <pt idx="2">
                  <v>6637760.91102631</v>
                </pt>
                <pt idx="3">
                  <v>29708983.42314568</v>
                </pt>
                <pt idx="4">
                  <v>30020673.92731006</v>
                </pt>
                <pt idx="5">
                  <v>31592724.79762485</v>
                </pt>
                <pt idx="6">
                  <v>33048571.86441098</v>
                </pt>
                <pt idx="7">
                  <v>34459759.59172183</v>
                </pt>
                <pt idx="8">
                  <v>35906003.67079373</v>
                </pt>
                <pt idx="9">
                  <v>37470471.1692316</v>
                </pt>
                <pt idx="10">
                  <v>39024822.63391759</v>
                </pt>
                <pt idx="11">
                  <v>40492355.82353503</v>
                </pt>
                <pt idx="12">
                  <v>41949445.71391051</v>
                </pt>
                <pt idx="13">
                  <v>43367432.29504163</v>
                </pt>
                <pt idx="14">
                  <v>44963734.82819715</v>
                </pt>
                <pt idx="15">
                  <v>46420196.43352211</v>
                </pt>
                <pt idx="16">
                  <v>47941995.84921467</v>
                </pt>
                <pt idx="17">
                  <v>49270791.05087217</v>
                </pt>
                <pt idx="18">
                  <v>50752916.40714792</v>
                </pt>
                <pt idx="19">
                  <v>52151878.42150453</v>
                </pt>
                <pt idx="20">
                  <v>53466097.58136896</v>
                </pt>
                <pt idx="21">
                  <v>54797926.29542813</v>
                </pt>
                <pt idx="22">
                  <v>56108561.84964525</v>
                </pt>
                <pt idx="23">
                  <v>57409996.34761719</v>
                </pt>
                <pt idx="24">
                  <v>58621504.48583167</v>
                </pt>
                <pt idx="25">
                  <v>59778072.9306011</v>
                </pt>
                <pt idx="26">
                  <v>60861976.23565698</v>
                </pt>
                <pt idx="27">
                  <v>61847543.02745423</v>
                </pt>
                <pt idx="28">
                  <v>62456945.89538591</v>
                </pt>
                <pt idx="29">
                  <v>63130546.53952213</v>
                </pt>
                <pt idx="30">
                  <v>63676182.00573239</v>
                </pt>
                <pt idx="31">
                  <v>64251864.88102323</v>
                </pt>
                <pt idx="32">
                  <v>64906241.49012249</v>
                </pt>
                <pt idx="33">
                  <v>65560454.38195937</v>
                </pt>
                <pt idx="34">
                  <v>66216916.37127492</v>
                </pt>
                <pt idx="35">
                  <v>66877200.93628468</v>
                </pt>
                <pt idx="36">
                  <v>67542322.17142607</v>
                </pt>
                <pt idx="37">
                  <v>68212933.04565862</v>
                </pt>
                <pt idx="38">
                  <v>68889457.9239216</v>
                </pt>
                <pt idx="39">
                  <v>69572178.47277366</v>
                </pt>
                <pt idx="40">
                  <v>70261288.33006631</v>
                </pt>
                <pt idx="41">
                  <v>70956927.46277113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3301440"/>
        <axId val="393296544"/>
      </lineChart>
      <catAx>
        <axId val="39330144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296544"/>
        <crosses val="autoZero"/>
        <auto val="1"/>
        <lblAlgn val="ctr"/>
        <lblOffset val="100"/>
        <noMultiLvlLbl val="0"/>
      </catAx>
      <valAx>
        <axId val="39329654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3301440"/>
        <crosses val="autoZero"/>
        <crossBetween val="between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zero"/>
  </chart>
</chartSpace>
</file>

<file path=xl/charts/chart6.xml><?xml version="1.0" encoding="utf-8"?>
<chartSpace xmlns="http://schemas.openxmlformats.org/drawingml/2006/chart">
  <chart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aux_tasa_crecimiento_PIB!$D$1:$AH$1</f>
              <numCache>
                <formatCode>General</formatCode>
                <ptCount val="31"/>
                <pt idx="0">
                  <v>2020</v>
                </pt>
                <pt idx="1">
                  <v>2021</v>
                </pt>
                <pt idx="2">
                  <v>2022</v>
                </pt>
                <pt idx="3">
                  <v>2023</v>
                </pt>
                <pt idx="4">
                  <v>2024</v>
                </pt>
                <pt idx="5">
                  <v>2025</v>
                </pt>
                <pt idx="6">
                  <v>2026</v>
                </pt>
                <pt idx="7">
                  <v>2027</v>
                </pt>
                <pt idx="8">
                  <v>2028</v>
                </pt>
                <pt idx="9">
                  <v>2029</v>
                </pt>
                <pt idx="10">
                  <v>2030</v>
                </pt>
                <pt idx="11">
                  <v>2031</v>
                </pt>
                <pt idx="12">
                  <v>2032</v>
                </pt>
                <pt idx="13">
                  <v>2033</v>
                </pt>
                <pt idx="14">
                  <v>2034</v>
                </pt>
                <pt idx="15">
                  <v>2035</v>
                </pt>
                <pt idx="16">
                  <v>2036</v>
                </pt>
                <pt idx="17">
                  <v>2037</v>
                </pt>
                <pt idx="18">
                  <v>2038</v>
                </pt>
                <pt idx="19">
                  <v>2039</v>
                </pt>
                <pt idx="20">
                  <v>2040</v>
                </pt>
                <pt idx="21">
                  <v>2041</v>
                </pt>
                <pt idx="22">
                  <v>2042</v>
                </pt>
                <pt idx="23">
                  <v>2043</v>
                </pt>
                <pt idx="24">
                  <v>2044</v>
                </pt>
                <pt idx="25">
                  <v>2045</v>
                </pt>
                <pt idx="26">
                  <v>2046</v>
                </pt>
                <pt idx="27">
                  <v>2047</v>
                </pt>
                <pt idx="28">
                  <v>2048</v>
                </pt>
                <pt idx="29">
                  <v>2049</v>
                </pt>
                <pt idx="30">
                  <v>2050</v>
                </pt>
              </numCache>
            </numRef>
          </cat>
          <val>
            <numRef>
              <f>aux_tasa_crecimiento_PIB!$D$3:$AH$3</f>
              <numCache>
                <formatCode>0.0%</formatCode>
                <ptCount val="31"/>
                <pt idx="0">
                  <v>-0.05751762319285102</v>
                </pt>
                <pt idx="1">
                  <v>0.09499999969121752</v>
                </pt>
                <pt idx="2">
                  <v>0.02851947689727708</v>
                </pt>
                <pt idx="3">
                  <v>0.02500000319869128</v>
                </pt>
                <pt idx="4">
                  <v>0.02499999702792883</v>
                </pt>
                <pt idx="5">
                  <v>0.02600000170495423</v>
                </pt>
                <pt idx="6">
                  <v>0.02599999851912223</v>
                </pt>
                <pt idx="7">
                  <v>0.02742796094630059</v>
                </pt>
                <pt idx="8">
                  <v>0.024999999865952</v>
                </pt>
                <pt idx="9">
                  <v>0.02499999973844352</v>
                </pt>
                <pt idx="10">
                  <v>0.02499999923446941</v>
                </pt>
                <pt idx="11">
                  <v>0.02399999999999964</v>
                </pt>
                <pt idx="12">
                  <v>0.02400000000000028</v>
                </pt>
                <pt idx="13">
                  <v>0.02399999999999981</v>
                </pt>
                <pt idx="14">
                  <v>0.02360000002852145</v>
                </pt>
                <pt idx="15">
                  <v>0.02334285723481935</v>
                </pt>
                <pt idx="16">
                  <v>0.02308571444111809</v>
                </pt>
                <pt idx="17">
                  <v>0.02282857164741585</v>
                </pt>
                <pt idx="18">
                  <v>0.0225714288537144</v>
                </pt>
                <pt idx="19">
                  <v>0.02231428606001279</v>
                </pt>
                <pt idx="20">
                  <v>0.02205714326631052</v>
                </pt>
                <pt idx="21">
                  <v>0.02180000047260917</v>
                </pt>
                <pt idx="22">
                  <v>0.02154285767890723</v>
                </pt>
                <pt idx="23">
                  <v>0.02128571488520598</v>
                </pt>
                <pt idx="24">
                  <v>0.02102857209150404</v>
                </pt>
                <pt idx="25">
                  <v>0.02077142929780206</v>
                </pt>
                <pt idx="26">
                  <v>0.02051428650410032</v>
                </pt>
                <pt idx="27">
                  <v>0.0202571437103986</v>
                </pt>
                <pt idx="28">
                  <v>0.02000000091669689</v>
                </pt>
                <pt idx="29">
                  <v>0.0197428581229951</v>
                </pt>
                <pt idx="30">
                  <v>0.0194857153292933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5940544"/>
        <axId val="395951424"/>
      </lineChart>
      <catAx>
        <axId val="39594054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5951424"/>
        <crosses val="autoZero"/>
        <auto val="1"/>
        <lblAlgn val="ctr"/>
        <lblOffset val="100"/>
        <tickLblSkip val="10"/>
        <tickMarkSkip val="10"/>
        <noMultiLvlLbl val="0"/>
      </catAx>
      <valAx>
        <axId val="395951424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Tasa</a:t>
                </a:r>
                <a:r>
                  <a:rPr lang="es-CL" baseline="0"/>
                  <a:t xml:space="preserve"> crecimiento anual PIB (%)</a:t>
                </a:r>
                <a:endParaRPr lang="es-CL"/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0.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395940544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Minas varias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analisis_grafico_sectores!$C$24:$AQ$24</f>
              <numCache>
                <formatCode>General</formatCode>
                <ptCount val="41"/>
                <pt idx="7">
                  <v>19452.01183884414</v>
                </pt>
                <pt idx="8">
                  <v>20260.6352535439</v>
                </pt>
                <pt idx="9">
                  <v>20858.49950095148</v>
                </pt>
                <pt idx="10">
                  <v>19715.42471803424</v>
                </pt>
                <pt idx="11">
                  <v>21081.89945764167</v>
                </pt>
                <pt idx="12">
                  <v>21587.57044701486</v>
                </pt>
                <pt idx="13">
                  <v>19452.01183884414</v>
                </pt>
                <pt idx="14">
                  <v>19452.01183884414</v>
                </pt>
                <pt idx="15">
                  <v>19452.01183884414</v>
                </pt>
                <pt idx="16">
                  <v>19452.01183884414</v>
                </pt>
                <pt idx="17">
                  <v>19452.01183884414</v>
                </pt>
                <pt idx="18">
                  <v>19452.01183884414</v>
                </pt>
                <pt idx="19">
                  <v>19452.01183884414</v>
                </pt>
                <pt idx="20">
                  <v>19452.01183884414</v>
                </pt>
                <pt idx="21">
                  <v>19452.01183884414</v>
                </pt>
                <pt idx="22">
                  <v>19452.01183884414</v>
                </pt>
                <pt idx="23">
                  <v>19452.01183884414</v>
                </pt>
                <pt idx="24">
                  <v>19452.01183884414</v>
                </pt>
                <pt idx="25">
                  <v>19452.01183884414</v>
                </pt>
                <pt idx="26">
                  <v>19452.01183884414</v>
                </pt>
                <pt idx="27">
                  <v>19452.01183884414</v>
                </pt>
                <pt idx="28">
                  <v>19452.01183884414</v>
                </pt>
                <pt idx="29">
                  <v>19452.01183884414</v>
                </pt>
                <pt idx="30">
                  <v>19452.01183884414</v>
                </pt>
                <pt idx="31">
                  <v>19452.01183884414</v>
                </pt>
                <pt idx="32">
                  <v>19452.01183884414</v>
                </pt>
                <pt idx="33">
                  <v>19452.01183884414</v>
                </pt>
                <pt idx="34">
                  <v>19452.01183884414</v>
                </pt>
                <pt idx="35">
                  <v>19452.01183884414</v>
                </pt>
                <pt idx="36">
                  <v>19452.01183884414</v>
                </pt>
                <pt idx="37">
                  <v>19452.01183884414</v>
                </pt>
                <pt idx="38">
                  <v>19452.01183884414</v>
                </pt>
                <pt idx="39">
                  <v>19452.01183884414</v>
                </pt>
                <pt idx="40">
                  <v>19452.01183884414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analisis_grafico_sectores!$C$25:$AQ$25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1806.210651449433</v>
                </pt>
                <pt idx="14">
                  <v>1957.030868876824</v>
                </pt>
                <pt idx="15">
                  <v>2200.440744716157</v>
                </pt>
                <pt idx="16">
                  <v>2415.600385881662</v>
                </pt>
                <pt idx="17">
                  <v>2632.088178478796</v>
                </pt>
                <pt idx="18">
                  <v>2809.490330643159</v>
                </pt>
                <pt idx="19">
                  <v>2980.713481560695</v>
                </pt>
                <pt idx="20">
                  <v>3145.473760593301</v>
                </pt>
                <pt idx="21">
                  <v>3378.491393553271</v>
                </pt>
                <pt idx="22">
                  <v>3604.491186986521</v>
                </pt>
                <pt idx="23">
                  <v>3818.203009579724</v>
                </pt>
                <pt idx="24">
                  <v>4024.362269536192</v>
                </pt>
                <pt idx="25">
                  <v>4212.710386758328</v>
                </pt>
                <pt idx="26">
                  <v>4417.995258676616</v>
                </pt>
                <pt idx="27">
                  <v>4614.971718567023</v>
                </pt>
                <pt idx="28">
                  <v>4803.401985206081</v>
                </pt>
                <pt idx="29">
                  <v>4983.056102723753</v>
                </pt>
                <pt idx="30">
                  <v>5153.712369528559</v>
                </pt>
                <pt idx="31">
                  <v>5315.1577551964</v>
                </pt>
                <pt idx="32">
                  <v>5467.188304237527</v>
                </pt>
                <pt idx="33">
                  <v>5609.609525681102</v>
                </pt>
                <pt idx="34">
                  <v>5742.236767443312</v>
                </pt>
                <pt idx="35">
                  <v>5864.895574481056</v>
                </pt>
                <pt idx="36">
                  <v>5977.422029765348</v>
                </pt>
                <pt idx="37">
                  <v>6079.663077149391</v>
                </pt>
                <pt idx="38">
                  <v>6171.47682524821</v>
                </pt>
                <pt idx="39">
                  <v>6252.732831490699</v>
                </pt>
                <pt idx="40">
                  <v>6323.31236555551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analisis_grafico_sectores!$C$23:$AQ$23</f>
              <numCache>
                <formatCode>General</formatCode>
                <ptCount val="41"/>
                <pt idx="0">
                  <v>18870</v>
                </pt>
                <pt idx="1">
                  <v>20817</v>
                </pt>
                <pt idx="2">
                  <v>19027</v>
                </pt>
                <pt idx="3">
                  <v>17701</v>
                </pt>
                <pt idx="4">
                  <v>21645</v>
                </pt>
                <pt idx="5">
                  <v>22945</v>
                </pt>
                <pt idx="6">
                  <v>20125</v>
                </pt>
                <pt idx="7">
                  <v>19452.01183884414</v>
                </pt>
                <pt idx="8">
                  <v>20260.6352535439</v>
                </pt>
                <pt idx="9">
                  <v>20858.49950095148</v>
                </pt>
                <pt idx="10">
                  <v>19715.42471803424</v>
                </pt>
                <pt idx="11">
                  <v>21081.89945764167</v>
                </pt>
                <pt idx="12">
                  <v>21587.57044701486</v>
                </pt>
                <pt idx="13">
                  <v>21258.22249029358</v>
                </pt>
                <pt idx="14">
                  <v>21409.04270772097</v>
                </pt>
                <pt idx="15">
                  <v>21652.4525835603</v>
                </pt>
                <pt idx="16">
                  <v>21867.61222472581</v>
                </pt>
                <pt idx="17">
                  <v>22084.10001732294</v>
                </pt>
                <pt idx="18">
                  <v>22261.5021694873</v>
                </pt>
                <pt idx="19">
                  <v>22432.72532040484</v>
                </pt>
                <pt idx="20">
                  <v>22597.48559943744</v>
                </pt>
                <pt idx="21">
                  <v>22830.50323239742</v>
                </pt>
                <pt idx="22">
                  <v>23056.50302583067</v>
                </pt>
                <pt idx="23">
                  <v>23270.21484842387</v>
                </pt>
                <pt idx="24">
                  <v>23476.37410838034</v>
                </pt>
                <pt idx="25">
                  <v>23664.72222560247</v>
                </pt>
                <pt idx="26">
                  <v>23870.00709752076</v>
                </pt>
                <pt idx="27">
                  <v>24066.98355741117</v>
                </pt>
                <pt idx="28">
                  <v>24255.41382405023</v>
                </pt>
                <pt idx="29">
                  <v>24435.0679415679</v>
                </pt>
                <pt idx="30">
                  <v>24605.7242083727</v>
                </pt>
                <pt idx="31">
                  <v>24767.16959404054</v>
                </pt>
                <pt idx="32">
                  <v>24919.20014308167</v>
                </pt>
                <pt idx="33">
                  <v>25061.62136452525</v>
                </pt>
                <pt idx="34">
                  <v>25194.24860628746</v>
                </pt>
                <pt idx="35">
                  <v>25316.9074133252</v>
                </pt>
                <pt idx="36">
                  <v>25429.43386860949</v>
                </pt>
                <pt idx="37">
                  <v>25531.67491599354</v>
                </pt>
                <pt idx="38">
                  <v>25623.48866409235</v>
                </pt>
                <pt idx="39">
                  <v>25704.74467033484</v>
                </pt>
                <pt idx="40">
                  <v>25775.32420439965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Acero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analisis_grafico_sectores!$C$3:$AQ$3</f>
              <numCache>
                <formatCode>General</formatCode>
                <ptCount val="41"/>
                <pt idx="7">
                  <v>1158</v>
                </pt>
                <pt idx="8">
                  <v>1122</v>
                </pt>
                <pt idx="9">
                  <v>1117</v>
                </pt>
                <pt idx="10">
                  <v>1069</v>
                </pt>
                <pt idx="11">
                  <v>1248</v>
                </pt>
                <pt idx="12">
                  <v>1004</v>
                </pt>
                <pt idx="13">
                  <v>1004</v>
                </pt>
                <pt idx="14">
                  <v>1004</v>
                </pt>
                <pt idx="15">
                  <v>1004</v>
                </pt>
                <pt idx="16">
                  <v>1004</v>
                </pt>
                <pt idx="17">
                  <v>1004</v>
                </pt>
                <pt idx="18">
                  <v>1004</v>
                </pt>
                <pt idx="19">
                  <v>1004</v>
                </pt>
                <pt idx="20">
                  <v>1004</v>
                </pt>
                <pt idx="21">
                  <v>1004</v>
                </pt>
                <pt idx="22">
                  <v>1004</v>
                </pt>
                <pt idx="23">
                  <v>1004</v>
                </pt>
                <pt idx="24">
                  <v>1004</v>
                </pt>
                <pt idx="25">
                  <v>1004</v>
                </pt>
                <pt idx="26">
                  <v>1004</v>
                </pt>
                <pt idx="27">
                  <v>1004</v>
                </pt>
                <pt idx="28">
                  <v>1004</v>
                </pt>
                <pt idx="29">
                  <v>1004</v>
                </pt>
                <pt idx="30">
                  <v>1004</v>
                </pt>
                <pt idx="31">
                  <v>1004</v>
                </pt>
                <pt idx="32">
                  <v>1004</v>
                </pt>
                <pt idx="33">
                  <v>1004</v>
                </pt>
                <pt idx="34">
                  <v>1004</v>
                </pt>
                <pt idx="35">
                  <v>1004</v>
                </pt>
                <pt idx="36">
                  <v>1004</v>
                </pt>
                <pt idx="37">
                  <v>1004</v>
                </pt>
                <pt idx="38">
                  <v>1004</v>
                </pt>
                <pt idx="39">
                  <v>1004</v>
                </pt>
                <pt idx="40">
                  <v>1004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analisis_grafico_sectores!$C$4:$AQ$4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analisis_grafico_sectores!$C$2:$AQ$2</f>
              <numCache>
                <formatCode>General</formatCode>
                <ptCount val="41"/>
                <pt idx="7">
                  <v>1158</v>
                </pt>
                <pt idx="8">
                  <v>1122</v>
                </pt>
                <pt idx="9">
                  <v>1117</v>
                </pt>
                <pt idx="10">
                  <v>1069</v>
                </pt>
                <pt idx="11">
                  <v>1248</v>
                </pt>
                <pt idx="12">
                  <v>1004</v>
                </pt>
                <pt idx="13">
                  <v>1004</v>
                </pt>
                <pt idx="14">
                  <v>1004</v>
                </pt>
                <pt idx="15">
                  <v>1004</v>
                </pt>
                <pt idx="16">
                  <v>1004</v>
                </pt>
                <pt idx="17">
                  <v>1004</v>
                </pt>
                <pt idx="18">
                  <v>1004</v>
                </pt>
                <pt idx="19">
                  <v>1004</v>
                </pt>
                <pt idx="20">
                  <v>1004</v>
                </pt>
                <pt idx="21">
                  <v>1004</v>
                </pt>
                <pt idx="22">
                  <v>1004</v>
                </pt>
                <pt idx="23">
                  <v>1004</v>
                </pt>
                <pt idx="24">
                  <v>1004</v>
                </pt>
                <pt idx="25">
                  <v>1004</v>
                </pt>
                <pt idx="26">
                  <v>1004</v>
                </pt>
                <pt idx="27">
                  <v>1004</v>
                </pt>
                <pt idx="28">
                  <v>1004</v>
                </pt>
                <pt idx="29">
                  <v>1004</v>
                </pt>
                <pt idx="30">
                  <v>1004</v>
                </pt>
                <pt idx="31">
                  <v>1004</v>
                </pt>
                <pt idx="32">
                  <v>1004</v>
                </pt>
                <pt idx="33">
                  <v>1004</v>
                </pt>
                <pt idx="34">
                  <v>1004</v>
                </pt>
                <pt idx="35">
                  <v>1004</v>
                </pt>
                <pt idx="36">
                  <v>1004</v>
                </pt>
                <pt idx="37">
                  <v>1004</v>
                </pt>
                <pt idx="38">
                  <v>1004</v>
                </pt>
                <pt idx="39">
                  <v>1004</v>
                </pt>
                <pt idx="40">
                  <v>1004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Azúcar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analisis_grafico_sectores!$C$6:$AQ$6</f>
              <numCache>
                <formatCode>General</formatCode>
                <ptCount val="41"/>
                <pt idx="7">
                  <v>1770.5</v>
                </pt>
                <pt idx="8">
                  <v>2374.5</v>
                </pt>
                <pt idx="9">
                  <v>1313.37</v>
                </pt>
                <pt idx="10">
                  <v>1259.05</v>
                </pt>
                <pt idx="11">
                  <v>746.242</v>
                </pt>
                <pt idx="12">
                  <v>675.5</v>
                </pt>
                <pt idx="13">
                  <v>669.8826368639999</v>
                </pt>
                <pt idx="14">
                  <v>681.2706416906879</v>
                </pt>
                <pt idx="15">
                  <v>692.8522425994295</v>
                </pt>
                <pt idx="16">
                  <v>704.6307307236198</v>
                </pt>
                <pt idx="17">
                  <v>716.6094531459212</v>
                </pt>
                <pt idx="18">
                  <v>728.7918138494018</v>
                </pt>
                <pt idx="19">
                  <v>741.1812746848416</v>
                </pt>
                <pt idx="20">
                  <v>753.7813563544838</v>
                </pt>
                <pt idx="21">
                  <v>766.59563941251</v>
                </pt>
                <pt idx="22">
                  <v>779.6277652825225</v>
                </pt>
                <pt idx="23">
                  <v>792.8814372923254</v>
                </pt>
                <pt idx="24">
                  <v>806.3604217262948</v>
                </pt>
                <pt idx="25">
                  <v>820.0685488956417</v>
                </pt>
                <pt idx="26">
                  <v>834.0097142268676</v>
                </pt>
                <pt idx="27">
                  <v>848.1878793687242</v>
                </pt>
                <pt idx="28">
                  <v>862.6070733179924</v>
                </pt>
                <pt idx="29">
                  <v>877.2713935643982</v>
                </pt>
                <pt idx="30">
                  <v>892.1850072549929</v>
                </pt>
                <pt idx="31">
                  <v>907.3521523783277</v>
                </pt>
                <pt idx="32">
                  <v>922.7771389687591</v>
                </pt>
                <pt idx="33">
                  <v>938.4643503312279</v>
                </pt>
                <pt idx="34">
                  <v>954.4182442868587</v>
                </pt>
                <pt idx="35">
                  <v>970.6433544397352</v>
                </pt>
                <pt idx="36">
                  <v>987.1442914652106</v>
                </pt>
                <pt idx="37">
                  <v>1003.925744420119</v>
                </pt>
                <pt idx="38">
                  <v>1020.992482075261</v>
                </pt>
                <pt idx="39">
                  <v>1038.34935427054</v>
                </pt>
                <pt idx="40">
                  <v>1056.001293293139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analisis_grafico_sectores!$C$7:$AQ$7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analisis_grafico_sectores!$C$5:$AQ$5</f>
              <numCache>
                <formatCode>General</formatCode>
                <ptCount val="41"/>
                <pt idx="0">
                  <v>1420.67</v>
                </pt>
                <pt idx="1">
                  <v>1951.07</v>
                </pt>
                <pt idx="2">
                  <v>1824</v>
                </pt>
                <pt idx="3">
                  <v>1885.62</v>
                </pt>
                <pt idx="4">
                  <v>1732.03</v>
                </pt>
                <pt idx="5">
                  <v>2069.87</v>
                </pt>
                <pt idx="6">
                  <v>1646.68</v>
                </pt>
                <pt idx="7">
                  <v>1770.5</v>
                </pt>
                <pt idx="8">
                  <v>2374.5</v>
                </pt>
                <pt idx="9">
                  <v>1313.37</v>
                </pt>
                <pt idx="10">
                  <v>1259.05</v>
                </pt>
                <pt idx="11">
                  <v>746.242</v>
                </pt>
                <pt idx="12">
                  <v>675.5</v>
                </pt>
                <pt idx="13">
                  <v>669.8826368639999</v>
                </pt>
                <pt idx="14">
                  <v>681.2706416906879</v>
                </pt>
                <pt idx="15">
                  <v>692.8522425994295</v>
                </pt>
                <pt idx="16">
                  <v>704.6307307236198</v>
                </pt>
                <pt idx="17">
                  <v>716.6094531459212</v>
                </pt>
                <pt idx="18">
                  <v>728.7918138494018</v>
                </pt>
                <pt idx="19">
                  <v>741.1812746848416</v>
                </pt>
                <pt idx="20">
                  <v>753.7813563544838</v>
                </pt>
                <pt idx="21">
                  <v>766.59563941251</v>
                </pt>
                <pt idx="22">
                  <v>779.6277652825225</v>
                </pt>
                <pt idx="23">
                  <v>792.8814372923254</v>
                </pt>
                <pt idx="24">
                  <v>806.3604217262948</v>
                </pt>
                <pt idx="25">
                  <v>820.0685488956417</v>
                </pt>
                <pt idx="26">
                  <v>834.0097142268676</v>
                </pt>
                <pt idx="27">
                  <v>848.1878793687242</v>
                </pt>
                <pt idx="28">
                  <v>862.6070733179924</v>
                </pt>
                <pt idx="29">
                  <v>877.2713935643982</v>
                </pt>
                <pt idx="30">
                  <v>892.1850072549929</v>
                </pt>
                <pt idx="31">
                  <v>907.3521523783277</v>
                </pt>
                <pt idx="32">
                  <v>922.7771389687591</v>
                </pt>
                <pt idx="33">
                  <v>938.4643503312279</v>
                </pt>
                <pt idx="34">
                  <v>954.4182442868587</v>
                </pt>
                <pt idx="35">
                  <v>970.6433544397352</v>
                </pt>
                <pt idx="36">
                  <v>987.1442914652106</v>
                </pt>
                <pt idx="37">
                  <v>1003.925744420119</v>
                </pt>
                <pt idx="38">
                  <v>1020.992482075261</v>
                </pt>
                <pt idx="39">
                  <v>1038.34935427054</v>
                </pt>
                <pt idx="40">
                  <v>1056.001293293139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Celulosa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analisis_grafico_sectores!$C$9:$AQ$9</f>
              <numCache>
                <formatCode>General</formatCode>
                <ptCount val="41"/>
                <pt idx="7">
                  <v>5193</v>
                </pt>
                <pt idx="8">
                  <v>5362.8</v>
                </pt>
                <pt idx="9">
                  <v>5293.3</v>
                </pt>
                <pt idx="10">
                  <v>5205</v>
                </pt>
                <pt idx="11">
                  <v>4979</v>
                </pt>
                <pt idx="12">
                  <v>4979</v>
                </pt>
                <pt idx="13">
                  <v>4979</v>
                </pt>
                <pt idx="14">
                  <v>4979</v>
                </pt>
                <pt idx="15">
                  <v>4979</v>
                </pt>
                <pt idx="16">
                  <v>4979</v>
                </pt>
                <pt idx="17">
                  <v>4979</v>
                </pt>
                <pt idx="18">
                  <v>4979</v>
                </pt>
                <pt idx="19">
                  <v>4979</v>
                </pt>
                <pt idx="20">
                  <v>4979</v>
                </pt>
                <pt idx="21">
                  <v>4979</v>
                </pt>
                <pt idx="22">
                  <v>4979</v>
                </pt>
                <pt idx="23">
                  <v>4979</v>
                </pt>
                <pt idx="24">
                  <v>4979</v>
                </pt>
                <pt idx="25">
                  <v>4979</v>
                </pt>
                <pt idx="26">
                  <v>4979</v>
                </pt>
                <pt idx="27">
                  <v>4979</v>
                </pt>
                <pt idx="28">
                  <v>4979</v>
                </pt>
                <pt idx="29">
                  <v>4979</v>
                </pt>
                <pt idx="30">
                  <v>4979</v>
                </pt>
                <pt idx="31">
                  <v>4979</v>
                </pt>
                <pt idx="32">
                  <v>4979</v>
                </pt>
                <pt idx="33">
                  <v>4979</v>
                </pt>
                <pt idx="34">
                  <v>4979</v>
                </pt>
                <pt idx="35">
                  <v>4979</v>
                </pt>
                <pt idx="36">
                  <v>4979</v>
                </pt>
                <pt idx="37">
                  <v>4979</v>
                </pt>
                <pt idx="38">
                  <v>4979</v>
                </pt>
                <pt idx="39">
                  <v>4979</v>
                </pt>
                <pt idx="40">
                  <v>4979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analisis_grafico_sectores!$C$10:$AQ$10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analisis_grafico_sectores!$C$8:$AQ$8</f>
              <numCache>
                <formatCode>General</formatCode>
                <ptCount val="41"/>
                <pt idx="0">
                  <v>4102.2</v>
                </pt>
                <pt idx="1">
                  <v>4896.2</v>
                </pt>
                <pt idx="2">
                  <v>5080.3</v>
                </pt>
                <pt idx="3">
                  <v>5156</v>
                </pt>
                <pt idx="4">
                  <v>5208.8</v>
                </pt>
                <pt idx="5">
                  <v>5116.7</v>
                </pt>
                <pt idx="6">
                  <v>5145.4</v>
                </pt>
                <pt idx="7">
                  <v>5193</v>
                </pt>
                <pt idx="8">
                  <v>5362.8</v>
                </pt>
                <pt idx="9">
                  <v>5293.3</v>
                </pt>
                <pt idx="10">
                  <v>5205</v>
                </pt>
                <pt idx="11">
                  <v>4979</v>
                </pt>
                <pt idx="12">
                  <v>4979</v>
                </pt>
                <pt idx="13">
                  <v>4979</v>
                </pt>
                <pt idx="14">
                  <v>4979</v>
                </pt>
                <pt idx="15">
                  <v>4979</v>
                </pt>
                <pt idx="16">
                  <v>4979</v>
                </pt>
                <pt idx="17">
                  <v>4979</v>
                </pt>
                <pt idx="18">
                  <v>4979</v>
                </pt>
                <pt idx="19">
                  <v>4979</v>
                </pt>
                <pt idx="20">
                  <v>4979</v>
                </pt>
                <pt idx="21">
                  <v>4979</v>
                </pt>
                <pt idx="22">
                  <v>4979</v>
                </pt>
                <pt idx="23">
                  <v>4979</v>
                </pt>
                <pt idx="24">
                  <v>4979</v>
                </pt>
                <pt idx="25">
                  <v>4979</v>
                </pt>
                <pt idx="26">
                  <v>4979</v>
                </pt>
                <pt idx="27">
                  <v>4979</v>
                </pt>
                <pt idx="28">
                  <v>4979</v>
                </pt>
                <pt idx="29">
                  <v>4979</v>
                </pt>
                <pt idx="30">
                  <v>4979</v>
                </pt>
                <pt idx="31">
                  <v>4979</v>
                </pt>
                <pt idx="32">
                  <v>4979</v>
                </pt>
                <pt idx="33">
                  <v>4979</v>
                </pt>
                <pt idx="34">
                  <v>4979</v>
                </pt>
                <pt idx="35">
                  <v>4979</v>
                </pt>
                <pt idx="36">
                  <v>4979</v>
                </pt>
                <pt idx="37">
                  <v>4979</v>
                </pt>
                <pt idx="38">
                  <v>4979</v>
                </pt>
                <pt idx="39">
                  <v>4979</v>
                </pt>
                <pt idx="40">
                  <v>4979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Cemento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analisis_grafico_sectores!$C$12:$AQ$12</f>
              <numCache>
                <formatCode>General</formatCode>
                <ptCount val="41"/>
                <pt idx="7">
                  <v>3995.38</v>
                </pt>
                <pt idx="8">
                  <v>3992.8</v>
                </pt>
                <pt idx="9">
                  <v>4081.9</v>
                </pt>
                <pt idx="10">
                  <v>3796.98</v>
                </pt>
                <pt idx="11">
                  <v>4388.2</v>
                </pt>
                <pt idx="12">
                  <v>3802.114</v>
                </pt>
                <pt idx="13">
                  <v>3802.114</v>
                </pt>
                <pt idx="14">
                  <v>3802.114</v>
                </pt>
                <pt idx="15">
                  <v>3802.114</v>
                </pt>
                <pt idx="16">
                  <v>3802.114</v>
                </pt>
                <pt idx="17">
                  <v>3802.114</v>
                </pt>
                <pt idx="18">
                  <v>3802.114</v>
                </pt>
                <pt idx="19">
                  <v>3802.114</v>
                </pt>
                <pt idx="20">
                  <v>3802.114</v>
                </pt>
                <pt idx="21">
                  <v>3802.114</v>
                </pt>
                <pt idx="22">
                  <v>3802.114</v>
                </pt>
                <pt idx="23">
                  <v>3802.114</v>
                </pt>
                <pt idx="24">
                  <v>3802.114</v>
                </pt>
                <pt idx="25">
                  <v>3802.114</v>
                </pt>
                <pt idx="26">
                  <v>3802.114</v>
                </pt>
                <pt idx="27">
                  <v>3802.114</v>
                </pt>
                <pt idx="28">
                  <v>3802.114</v>
                </pt>
                <pt idx="29">
                  <v>3802.114</v>
                </pt>
                <pt idx="30">
                  <v>3802.114</v>
                </pt>
                <pt idx="31">
                  <v>3802.114</v>
                </pt>
                <pt idx="32">
                  <v>3802.114</v>
                </pt>
                <pt idx="33">
                  <v>3802.114</v>
                </pt>
                <pt idx="34">
                  <v>3802.114</v>
                </pt>
                <pt idx="35">
                  <v>3802.114</v>
                </pt>
                <pt idx="36">
                  <v>3802.114</v>
                </pt>
                <pt idx="37">
                  <v>3802.114</v>
                </pt>
                <pt idx="38">
                  <v>3802.114</v>
                </pt>
                <pt idx="39">
                  <v>3802.114</v>
                </pt>
                <pt idx="40">
                  <v>3802.114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analisis_grafico_sectores!$C$13:$AQ$13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analisis_grafico_sectores!$C$11:$AQ$11</f>
              <numCache>
                <formatCode>General</formatCode>
                <ptCount val="41"/>
                <pt idx="0">
                  <v>4237.1</v>
                </pt>
                <pt idx="1">
                  <v>4829.1</v>
                </pt>
                <pt idx="2">
                  <v>4716.9</v>
                </pt>
                <pt idx="3">
                  <v>4614.98</v>
                </pt>
                <pt idx="4">
                  <v>4190.31</v>
                </pt>
                <pt idx="5">
                  <v>4382.34</v>
                </pt>
                <pt idx="6">
                  <v>4313.19</v>
                </pt>
                <pt idx="7">
                  <v>3995.38</v>
                </pt>
                <pt idx="8">
                  <v>3992.8</v>
                </pt>
                <pt idx="9">
                  <v>4081.9</v>
                </pt>
                <pt idx="10">
                  <v>3796.98</v>
                </pt>
                <pt idx="11">
                  <v>4388.2</v>
                </pt>
                <pt idx="12">
                  <v>3802.114</v>
                </pt>
                <pt idx="13">
                  <v>3802.114</v>
                </pt>
                <pt idx="14">
                  <v>3802.114</v>
                </pt>
                <pt idx="15">
                  <v>3802.114</v>
                </pt>
                <pt idx="16">
                  <v>3802.114</v>
                </pt>
                <pt idx="17">
                  <v>3802.114</v>
                </pt>
                <pt idx="18">
                  <v>3802.114</v>
                </pt>
                <pt idx="19">
                  <v>3802.114</v>
                </pt>
                <pt idx="20">
                  <v>3802.114</v>
                </pt>
                <pt idx="21">
                  <v>3802.114</v>
                </pt>
                <pt idx="22">
                  <v>3802.114</v>
                </pt>
                <pt idx="23">
                  <v>3802.114</v>
                </pt>
                <pt idx="24">
                  <v>3802.114</v>
                </pt>
                <pt idx="25">
                  <v>3802.114</v>
                </pt>
                <pt idx="26">
                  <v>3802.114</v>
                </pt>
                <pt idx="27">
                  <v>3802.114</v>
                </pt>
                <pt idx="28">
                  <v>3802.114</v>
                </pt>
                <pt idx="29">
                  <v>3802.114</v>
                </pt>
                <pt idx="30">
                  <v>3802.114</v>
                </pt>
                <pt idx="31">
                  <v>3802.114</v>
                </pt>
                <pt idx="32">
                  <v>3802.114</v>
                </pt>
                <pt idx="33">
                  <v>3802.114</v>
                </pt>
                <pt idx="34">
                  <v>3802.114</v>
                </pt>
                <pt idx="35">
                  <v>3802.114</v>
                </pt>
                <pt idx="36">
                  <v>3802.114</v>
                </pt>
                <pt idx="37">
                  <v>3802.114</v>
                </pt>
                <pt idx="38">
                  <v>3802.114</v>
                </pt>
                <pt idx="39">
                  <v>3802.114</v>
                </pt>
                <pt idx="40">
                  <v>3802.114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ax val="5000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Cobre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analisis_grafico_sectores!$C$15:$AQ$15</f>
              <numCache>
                <formatCode>General</formatCode>
                <ptCount val="41"/>
                <pt idx="7">
                  <v>5503.5</v>
                </pt>
                <pt idx="8">
                  <v>5831.6</v>
                </pt>
                <pt idx="9">
                  <v>5787.4</v>
                </pt>
                <pt idx="10">
                  <v>5733.1</v>
                </pt>
                <pt idx="11">
                  <v>5624</v>
                </pt>
                <pt idx="12">
                  <v>5376</v>
                </pt>
                <pt idx="13">
                  <v>5503.5</v>
                </pt>
                <pt idx="14">
                  <v>5503.5</v>
                </pt>
                <pt idx="15">
                  <v>5503.5</v>
                </pt>
                <pt idx="16">
                  <v>5503.5</v>
                </pt>
                <pt idx="17">
                  <v>5503.5</v>
                </pt>
                <pt idx="18">
                  <v>5503.5</v>
                </pt>
                <pt idx="19">
                  <v>5503.5</v>
                </pt>
                <pt idx="20">
                  <v>5503.5</v>
                </pt>
                <pt idx="21">
                  <v>5503.5</v>
                </pt>
                <pt idx="22">
                  <v>5503.5</v>
                </pt>
                <pt idx="23">
                  <v>5503.5</v>
                </pt>
                <pt idx="24">
                  <v>5503.5</v>
                </pt>
                <pt idx="25">
                  <v>5503.5</v>
                </pt>
                <pt idx="26">
                  <v>5503.5</v>
                </pt>
                <pt idx="27">
                  <v>5503.5</v>
                </pt>
                <pt idx="28">
                  <v>5503.5</v>
                </pt>
                <pt idx="29">
                  <v>5503.5</v>
                </pt>
                <pt idx="30">
                  <v>5503.5</v>
                </pt>
                <pt idx="31">
                  <v>5503.5</v>
                </pt>
                <pt idx="32">
                  <v>5503.5</v>
                </pt>
                <pt idx="33">
                  <v>5503.5</v>
                </pt>
                <pt idx="34">
                  <v>5503.5</v>
                </pt>
                <pt idx="35">
                  <v>5503.5</v>
                </pt>
                <pt idx="36">
                  <v>5503.5</v>
                </pt>
                <pt idx="37">
                  <v>5503.5</v>
                </pt>
                <pt idx="38">
                  <v>5503.5</v>
                </pt>
                <pt idx="39">
                  <v>5503.5</v>
                </pt>
                <pt idx="40">
                  <v>5503.5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analisis_grafico_sectores!$C$16:$AQ$16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142.5000000000009</v>
                </pt>
                <pt idx="14">
                  <v>386.5</v>
                </pt>
                <pt idx="15">
                  <v>886.5</v>
                </pt>
                <pt idx="16">
                  <v>1228.500000000001</v>
                </pt>
                <pt idx="17">
                  <v>1452.500000000003</v>
                </pt>
                <pt idx="18">
                  <v>1585.5</v>
                </pt>
                <pt idx="19">
                  <v>1605.500000000003</v>
                </pt>
                <pt idx="20">
                  <v>1629.500000000001</v>
                </pt>
                <pt idx="21">
                  <v>1367.499999999999</v>
                </pt>
                <pt idx="22">
                  <v>1135.499999999999</v>
                </pt>
                <pt idx="23">
                  <v>1078.499999999999</v>
                </pt>
                <pt idx="24">
                  <v>1196.499999999999</v>
                </pt>
                <pt idx="25">
                  <v>1091.499999999997</v>
                </pt>
                <pt idx="26">
                  <v>1091.499999999997</v>
                </pt>
                <pt idx="27">
                  <v>1091.499999999997</v>
                </pt>
                <pt idx="28">
                  <v>1091.499999999997</v>
                </pt>
                <pt idx="29">
                  <v>1091.499999999997</v>
                </pt>
                <pt idx="30">
                  <v>1091.499999999997</v>
                </pt>
                <pt idx="31">
                  <v>1091.499999999997</v>
                </pt>
                <pt idx="32">
                  <v>1091.499999999997</v>
                </pt>
                <pt idx="33">
                  <v>1091.499999999997</v>
                </pt>
                <pt idx="34">
                  <v>1091.499999999997</v>
                </pt>
                <pt idx="35">
                  <v>1091.499999999997</v>
                </pt>
                <pt idx="36">
                  <v>1091.499999999997</v>
                </pt>
                <pt idx="37">
                  <v>1091.499999999997</v>
                </pt>
                <pt idx="38">
                  <v>1091.499999999997</v>
                </pt>
                <pt idx="39">
                  <v>1091.499999999997</v>
                </pt>
                <pt idx="40">
                  <v>1091.499999999997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analisis_grafico_sectores!$C$14:$AQ$14</f>
              <numCache>
                <formatCode>General</formatCode>
                <ptCount val="41"/>
                <pt idx="0">
                  <v>5418.9</v>
                </pt>
                <pt idx="1">
                  <v>5262.8</v>
                </pt>
                <pt idx="2">
                  <v>5433.9</v>
                </pt>
                <pt idx="3">
                  <v>5776</v>
                </pt>
                <pt idx="4">
                  <v>5761.1</v>
                </pt>
                <pt idx="5">
                  <v>5772.1</v>
                </pt>
                <pt idx="6">
                  <v>5552.6</v>
                </pt>
                <pt idx="7">
                  <v>5503.5</v>
                </pt>
                <pt idx="8">
                  <v>5831.6</v>
                </pt>
                <pt idx="9">
                  <v>5787.4</v>
                </pt>
                <pt idx="10">
                  <v>5733.1</v>
                </pt>
                <pt idx="11">
                  <v>5624</v>
                </pt>
                <pt idx="12">
                  <v>5376</v>
                </pt>
                <pt idx="13">
                  <v>5646.000000000001</v>
                </pt>
                <pt idx="14">
                  <v>5890</v>
                </pt>
                <pt idx="15">
                  <v>6390</v>
                </pt>
                <pt idx="16">
                  <v>6732.000000000001</v>
                </pt>
                <pt idx="17">
                  <v>6956.000000000003</v>
                </pt>
                <pt idx="18">
                  <v>7089</v>
                </pt>
                <pt idx="19">
                  <v>7109.000000000003</v>
                </pt>
                <pt idx="20">
                  <v>7133.000000000001</v>
                </pt>
                <pt idx="21">
                  <v>6870.999999999999</v>
                </pt>
                <pt idx="22">
                  <v>6638.999999999999</v>
                </pt>
                <pt idx="23">
                  <v>6581.999999999999</v>
                </pt>
                <pt idx="24">
                  <v>6699.999999999999</v>
                </pt>
                <pt idx="25">
                  <v>6594.999999999997</v>
                </pt>
                <pt idx="26">
                  <v>6594.999999999997</v>
                </pt>
                <pt idx="27">
                  <v>6594.999999999997</v>
                </pt>
                <pt idx="28">
                  <v>6594.999999999997</v>
                </pt>
                <pt idx="29">
                  <v>6594.999999999997</v>
                </pt>
                <pt idx="30">
                  <v>6594.999999999997</v>
                </pt>
                <pt idx="31">
                  <v>6594.999999999997</v>
                </pt>
                <pt idx="32">
                  <v>6594.999999999997</v>
                </pt>
                <pt idx="33">
                  <v>6594.999999999997</v>
                </pt>
                <pt idx="34">
                  <v>6594.999999999997</v>
                </pt>
                <pt idx="35">
                  <v>6594.999999999997</v>
                </pt>
                <pt idx="36">
                  <v>6594.999999999997</v>
                </pt>
                <pt idx="37">
                  <v>6594.999999999997</v>
                </pt>
                <pt idx="38">
                  <v>6594.999999999997</v>
                </pt>
                <pt idx="39">
                  <v>6594.999999999997</v>
                </pt>
                <pt idx="40">
                  <v>6594.999999999997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Hierro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analisis_grafico_sectores!$C$18:$AQ$18</f>
              <numCache>
                <formatCode>General</formatCode>
                <ptCount val="41"/>
                <pt idx="7">
                  <v>9549.33</v>
                </pt>
                <pt idx="8">
                  <v>8942.639999999999</v>
                </pt>
                <pt idx="9">
                  <v>8427.219999999999</v>
                </pt>
                <pt idx="10">
                  <v>9890.889999999999</v>
                </pt>
                <pt idx="11">
                  <v>11163</v>
                </pt>
                <pt idx="12">
                  <v>11100</v>
                </pt>
                <pt idx="13">
                  <v>9549.33</v>
                </pt>
                <pt idx="14">
                  <v>9549.33</v>
                </pt>
                <pt idx="15">
                  <v>9549.33</v>
                </pt>
                <pt idx="16">
                  <v>9549.33</v>
                </pt>
                <pt idx="17">
                  <v>9549.33</v>
                </pt>
                <pt idx="18">
                  <v>9549.33</v>
                </pt>
                <pt idx="19">
                  <v>9549.33</v>
                </pt>
                <pt idx="20">
                  <v>9549.33</v>
                </pt>
                <pt idx="21">
                  <v>9549.33</v>
                </pt>
                <pt idx="22">
                  <v>9549.33</v>
                </pt>
                <pt idx="23">
                  <v>9549.33</v>
                </pt>
                <pt idx="24">
                  <v>9549.33</v>
                </pt>
                <pt idx="25">
                  <v>9549.33</v>
                </pt>
                <pt idx="26">
                  <v>9549.33</v>
                </pt>
                <pt idx="27">
                  <v>9549.33</v>
                </pt>
                <pt idx="28">
                  <v>9549.33</v>
                </pt>
                <pt idx="29">
                  <v>9549.33</v>
                </pt>
                <pt idx="30">
                  <v>9549.33</v>
                </pt>
                <pt idx="31">
                  <v>9549.33</v>
                </pt>
                <pt idx="32">
                  <v>9549.33</v>
                </pt>
                <pt idx="33">
                  <v>9549.33</v>
                </pt>
                <pt idx="34">
                  <v>9549.33</v>
                </pt>
                <pt idx="35">
                  <v>9549.33</v>
                </pt>
                <pt idx="36">
                  <v>9549.33</v>
                </pt>
                <pt idx="37">
                  <v>9549.33</v>
                </pt>
                <pt idx="38">
                  <v>9549.33</v>
                </pt>
                <pt idx="39">
                  <v>9549.33</v>
                </pt>
                <pt idx="40">
                  <v>9549.33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analisis_grafico_sectores!$C$19:$AQ$19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1550.67</v>
                </pt>
                <pt idx="14">
                  <v>1550.67</v>
                </pt>
                <pt idx="15">
                  <v>1550.67</v>
                </pt>
                <pt idx="16">
                  <v>1550.67</v>
                </pt>
                <pt idx="17">
                  <v>1550.67</v>
                </pt>
                <pt idx="18">
                  <v>1550.67</v>
                </pt>
                <pt idx="19">
                  <v>1550.67</v>
                </pt>
                <pt idx="20">
                  <v>1550.67</v>
                </pt>
                <pt idx="21">
                  <v>1550.67</v>
                </pt>
                <pt idx="22">
                  <v>1550.67</v>
                </pt>
                <pt idx="23">
                  <v>1550.67</v>
                </pt>
                <pt idx="24">
                  <v>1550.67</v>
                </pt>
                <pt idx="25">
                  <v>1550.67</v>
                </pt>
                <pt idx="26">
                  <v>1550.67</v>
                </pt>
                <pt idx="27">
                  <v>1550.67</v>
                </pt>
                <pt idx="28">
                  <v>1550.67</v>
                </pt>
                <pt idx="29">
                  <v>1550.67</v>
                </pt>
                <pt idx="30">
                  <v>1550.67</v>
                </pt>
                <pt idx="31">
                  <v>1550.67</v>
                </pt>
                <pt idx="32">
                  <v>1550.67</v>
                </pt>
                <pt idx="33">
                  <v>1550.67</v>
                </pt>
                <pt idx="34">
                  <v>1550.67</v>
                </pt>
                <pt idx="35">
                  <v>1550.67</v>
                </pt>
                <pt idx="36">
                  <v>1550.67</v>
                </pt>
                <pt idx="37">
                  <v>1550.67</v>
                </pt>
                <pt idx="38">
                  <v>1550.67</v>
                </pt>
                <pt idx="39">
                  <v>1550.67</v>
                </pt>
                <pt idx="40">
                  <v>1550.67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analisis_grafico_sectores!$C$17:$AQ$17</f>
              <numCache>
                <formatCode>General</formatCode>
                <ptCount val="41"/>
                <pt idx="0">
                  <v>6805</v>
                </pt>
                <pt idx="1">
                  <v>7747</v>
                </pt>
                <pt idx="2">
                  <v>9429</v>
                </pt>
                <pt idx="3">
                  <v>9088.35</v>
                </pt>
                <pt idx="4">
                  <v>9427.639999999999</v>
                </pt>
                <pt idx="5">
                  <v>9147.84</v>
                </pt>
                <pt idx="6">
                  <v>9008.870000000001</v>
                </pt>
                <pt idx="7">
                  <v>9549.33</v>
                </pt>
                <pt idx="8">
                  <v>8942.639999999999</v>
                </pt>
                <pt idx="9">
                  <v>8427.219999999999</v>
                </pt>
                <pt idx="10">
                  <v>9890.889999999999</v>
                </pt>
                <pt idx="11">
                  <v>11163</v>
                </pt>
                <pt idx="12">
                  <v>11100</v>
                </pt>
                <pt idx="13">
                  <v>11100</v>
                </pt>
                <pt idx="14">
                  <v>11100</v>
                </pt>
                <pt idx="15">
                  <v>11100</v>
                </pt>
                <pt idx="16">
                  <v>11100</v>
                </pt>
                <pt idx="17">
                  <v>11100</v>
                </pt>
                <pt idx="18">
                  <v>11100</v>
                </pt>
                <pt idx="19">
                  <v>11100</v>
                </pt>
                <pt idx="20">
                  <v>11100</v>
                </pt>
                <pt idx="21">
                  <v>11100</v>
                </pt>
                <pt idx="22">
                  <v>11100</v>
                </pt>
                <pt idx="23">
                  <v>11100</v>
                </pt>
                <pt idx="24">
                  <v>11100</v>
                </pt>
                <pt idx="25">
                  <v>11100</v>
                </pt>
                <pt idx="26">
                  <v>11100</v>
                </pt>
                <pt idx="27">
                  <v>11100</v>
                </pt>
                <pt idx="28">
                  <v>11100</v>
                </pt>
                <pt idx="29">
                  <v>11100</v>
                </pt>
                <pt idx="30">
                  <v>11100</v>
                </pt>
                <pt idx="31">
                  <v>11100</v>
                </pt>
                <pt idx="32">
                  <v>11100</v>
                </pt>
                <pt idx="33">
                  <v>11100</v>
                </pt>
                <pt idx="34">
                  <v>11100</v>
                </pt>
                <pt idx="35">
                  <v>11100</v>
                </pt>
                <pt idx="36">
                  <v>11100</v>
                </pt>
                <pt idx="37">
                  <v>11100</v>
                </pt>
                <pt idx="38">
                  <v>11100</v>
                </pt>
                <pt idx="39">
                  <v>11100</v>
                </pt>
                <pt idx="40">
                  <v>11100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Industrias Varias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analisis_grafico_sectores!$C$21:$AQ$21</f>
              <numCache>
                <formatCode>General</formatCode>
                <ptCount val="41"/>
                <pt idx="7">
                  <v>33099.1337383063</v>
                </pt>
                <pt idx="8">
                  <v>33734.22915121917</v>
                </pt>
                <pt idx="9">
                  <v>32710.83307472654</v>
                </pt>
                <pt idx="10">
                  <v>30412.88599594869</v>
                </pt>
                <pt idx="11">
                  <v>30504.20938061051</v>
                </pt>
                <pt idx="12">
                  <v>32993.04784902278</v>
                </pt>
                <pt idx="13">
                  <v>33099.1337383063</v>
                </pt>
                <pt idx="14">
                  <v>33099.1337383063</v>
                </pt>
                <pt idx="15">
                  <v>33099.1337383063</v>
                </pt>
                <pt idx="16">
                  <v>33099.1337383063</v>
                </pt>
                <pt idx="17">
                  <v>33099.1337383063</v>
                </pt>
                <pt idx="18">
                  <v>33099.1337383063</v>
                </pt>
                <pt idx="19">
                  <v>33099.1337383063</v>
                </pt>
                <pt idx="20">
                  <v>33099.1337383063</v>
                </pt>
                <pt idx="21">
                  <v>33099.1337383063</v>
                </pt>
                <pt idx="22">
                  <v>33099.1337383063</v>
                </pt>
                <pt idx="23">
                  <v>33099.1337383063</v>
                </pt>
                <pt idx="24">
                  <v>33099.1337383063</v>
                </pt>
                <pt idx="25">
                  <v>33099.1337383063</v>
                </pt>
                <pt idx="26">
                  <v>33099.1337383063</v>
                </pt>
                <pt idx="27">
                  <v>33099.1337383063</v>
                </pt>
                <pt idx="28">
                  <v>33099.1337383063</v>
                </pt>
                <pt idx="29">
                  <v>33099.1337383063</v>
                </pt>
                <pt idx="30">
                  <v>33099.1337383063</v>
                </pt>
                <pt idx="31">
                  <v>33099.1337383063</v>
                </pt>
                <pt idx="32">
                  <v>33099.1337383063</v>
                </pt>
                <pt idx="33">
                  <v>33099.1337383063</v>
                </pt>
                <pt idx="34">
                  <v>33099.1337383063</v>
                </pt>
                <pt idx="35">
                  <v>33099.1337383063</v>
                </pt>
                <pt idx="36">
                  <v>33099.1337383063</v>
                </pt>
                <pt idx="37">
                  <v>33099.1337383063</v>
                </pt>
                <pt idx="38">
                  <v>33099.1337383063</v>
                </pt>
                <pt idx="39">
                  <v>33099.1337383063</v>
                </pt>
                <pt idx="40">
                  <v>33099.1337383063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analisis_grafico_sectores!$C$22:$AQ$22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189.5337294143028</v>
                </pt>
                <pt idx="14">
                  <v>474.4979221527101</v>
                </pt>
                <pt idx="15">
                  <v>819.9938648067255</v>
                </pt>
                <pt idx="16">
                  <v>1187.091706898726</v>
                </pt>
                <pt idx="17">
                  <v>1557.713627661833</v>
                </pt>
                <pt idx="18">
                  <v>1923.30118020199</v>
                </pt>
                <pt idx="19">
                  <v>2281.996025278269</v>
                </pt>
                <pt idx="20">
                  <v>2632.763022507257</v>
                </pt>
                <pt idx="21">
                  <v>2974.948147134164</v>
                </pt>
                <pt idx="22">
                  <v>3308.075675100517</v>
                </pt>
                <pt idx="23">
                  <v>3631.755292988833</v>
                </pt>
                <pt idx="24">
                  <v>3945.639711281161</v>
                </pt>
                <pt idx="25">
                  <v>4249.405474709369</v>
                </pt>
                <pt idx="26">
                  <v>4542.744422098011</v>
                </pt>
                <pt idx="27">
                  <v>4825.360030832569</v>
                </pt>
                <pt idx="28">
                  <v>5096.965997777639</v>
                </pt>
                <pt idx="29">
                  <v>5357.285840237877</v>
                </pt>
                <pt idx="30">
                  <v>5606.052958090768</v>
                </pt>
                <pt idx="31">
                  <v>5843.01090010623</v>
                </pt>
                <pt idx="32">
                  <v>6067.913716025818</v>
                </pt>
                <pt idx="33">
                  <v>6280.526339557284</v>
                </pt>
                <pt idx="34">
                  <v>6480.624976616913</v>
                </pt>
                <pt idx="35">
                  <v>6667.997486546148</v>
                </pt>
                <pt idx="36">
                  <v>6842.443750186758</v>
                </pt>
                <pt idx="37">
                  <v>7003.776021540267</v>
                </pt>
                <pt idx="38">
                  <v>7151.819261060111</v>
                </pt>
                <pt idx="39">
                  <v>7286.411449255807</v>
                </pt>
                <pt idx="40">
                  <v>7407.403879599347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analisis_grafico_sectores!$C$20:$AQ$20</f>
              <numCache>
                <formatCode>General</formatCode>
                <ptCount val="41"/>
                <pt idx="7">
                  <v>33099.1337383063</v>
                </pt>
                <pt idx="8">
                  <v>33734.22915121917</v>
                </pt>
                <pt idx="9">
                  <v>32710.83307472654</v>
                </pt>
                <pt idx="10">
                  <v>30412.88599594869</v>
                </pt>
                <pt idx="11">
                  <v>30504.20938061051</v>
                </pt>
                <pt idx="12">
                  <v>32993.04784902278</v>
                </pt>
                <pt idx="13">
                  <v>33288.6674677206</v>
                </pt>
                <pt idx="14">
                  <v>33573.63166045901</v>
                </pt>
                <pt idx="15">
                  <v>33919.12760311303</v>
                </pt>
                <pt idx="16">
                  <v>34286.22544520503</v>
                </pt>
                <pt idx="17">
                  <v>34656.84736596813</v>
                </pt>
                <pt idx="18">
                  <v>35022.43491850829</v>
                </pt>
                <pt idx="19">
                  <v>35381.12976358457</v>
                </pt>
                <pt idx="20">
                  <v>35731.89676081356</v>
                </pt>
                <pt idx="21">
                  <v>36074.08188544046</v>
                </pt>
                <pt idx="22">
                  <v>36407.20941340682</v>
                </pt>
                <pt idx="23">
                  <v>36730.88903129513</v>
                </pt>
                <pt idx="24">
                  <v>37044.77344958746</v>
                </pt>
                <pt idx="25">
                  <v>37348.53921301567</v>
                </pt>
                <pt idx="26">
                  <v>37641.87816040431</v>
                </pt>
                <pt idx="27">
                  <v>37924.49376913887</v>
                </pt>
                <pt idx="28">
                  <v>38196.09973608394</v>
                </pt>
                <pt idx="29">
                  <v>38456.41957854418</v>
                </pt>
                <pt idx="30">
                  <v>38705.18669639707</v>
                </pt>
                <pt idx="31">
                  <v>38942.14463841253</v>
                </pt>
                <pt idx="32">
                  <v>39167.04745433212</v>
                </pt>
                <pt idx="33">
                  <v>39379.66007786358</v>
                </pt>
                <pt idx="34">
                  <v>39579.75871492321</v>
                </pt>
                <pt idx="35">
                  <v>39767.13122485245</v>
                </pt>
                <pt idx="36">
                  <v>39941.57748849306</v>
                </pt>
                <pt idx="37">
                  <v>40102.90975984657</v>
                </pt>
                <pt idx="38">
                  <v>40250.95299936641</v>
                </pt>
                <pt idx="39">
                  <v>40385.54518756211</v>
                </pt>
                <pt idx="40">
                  <v>40506.53761790565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Pesca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analisis_grafico_sectores!$C$27:$AQ$27</f>
              <numCache>
                <formatCode>General</formatCode>
                <ptCount val="41"/>
                <pt idx="7">
                  <v>3533.116</v>
                </pt>
                <pt idx="8">
                  <v>3733.639</v>
                </pt>
                <pt idx="9">
                  <v>3779.744</v>
                </pt>
                <pt idx="10">
                  <v>3691.358</v>
                </pt>
                <pt idx="11">
                  <v>3896.456</v>
                </pt>
                <pt idx="12">
                  <v>4214.732</v>
                </pt>
                <pt idx="13">
                  <v>3533.116</v>
                </pt>
                <pt idx="14">
                  <v>3533.116</v>
                </pt>
                <pt idx="15">
                  <v>3533.116</v>
                </pt>
                <pt idx="16">
                  <v>3533.116</v>
                </pt>
                <pt idx="17">
                  <v>3533.116</v>
                </pt>
                <pt idx="18">
                  <v>3533.116</v>
                </pt>
                <pt idx="19">
                  <v>3533.116</v>
                </pt>
                <pt idx="20">
                  <v>3533.116</v>
                </pt>
                <pt idx="21">
                  <v>3533.116</v>
                </pt>
                <pt idx="22">
                  <v>3533.116</v>
                </pt>
                <pt idx="23">
                  <v>3533.116</v>
                </pt>
                <pt idx="24">
                  <v>3533.116</v>
                </pt>
                <pt idx="25">
                  <v>3533.116</v>
                </pt>
                <pt idx="26">
                  <v>3533.116</v>
                </pt>
                <pt idx="27">
                  <v>3533.116</v>
                </pt>
                <pt idx="28">
                  <v>3533.116</v>
                </pt>
                <pt idx="29">
                  <v>3533.116</v>
                </pt>
                <pt idx="30">
                  <v>3533.116</v>
                </pt>
                <pt idx="31">
                  <v>3533.116</v>
                </pt>
                <pt idx="32">
                  <v>3533.116</v>
                </pt>
                <pt idx="33">
                  <v>3533.116</v>
                </pt>
                <pt idx="34">
                  <v>3533.116</v>
                </pt>
                <pt idx="35">
                  <v>3533.116</v>
                </pt>
                <pt idx="36">
                  <v>3533.116</v>
                </pt>
                <pt idx="37">
                  <v>3533.116</v>
                </pt>
                <pt idx="38">
                  <v>3533.116</v>
                </pt>
                <pt idx="39">
                  <v>3533.116</v>
                </pt>
                <pt idx="40">
                  <v>3533.116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analisis_grafico_sectores!$C$28:$AQ$28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451.7053333333329</v>
                </pt>
                <pt idx="14">
                  <v>495.8879999999999</v>
                </pt>
                <pt idx="15">
                  <v>540.0706666666661</v>
                </pt>
                <pt idx="16">
                  <v>584.2533333333331</v>
                </pt>
                <pt idx="17">
                  <v>628.4359999999997</v>
                </pt>
                <pt idx="18">
                  <v>672.6186666666663</v>
                </pt>
                <pt idx="19">
                  <v>716.8013333333329</v>
                </pt>
                <pt idx="20">
                  <v>760.9839999999995</v>
                </pt>
                <pt idx="21">
                  <v>825.3954999999996</v>
                </pt>
                <pt idx="22">
                  <v>889.8069999999998</v>
                </pt>
                <pt idx="23">
                  <v>954.2184999999999</v>
                </pt>
                <pt idx="24">
                  <v>1018.63</v>
                </pt>
                <pt idx="25">
                  <v>1083.0415</v>
                </pt>
                <pt idx="26">
                  <v>1147.453</v>
                </pt>
                <pt idx="27">
                  <v>1211.864500000001</v>
                </pt>
                <pt idx="28">
                  <v>1276.276000000001</v>
                </pt>
                <pt idx="29">
                  <v>1340.687500000001</v>
                </pt>
                <pt idx="30">
                  <v>1405.098999999999</v>
                </pt>
                <pt idx="31">
                  <v>1479.172224999999</v>
                </pt>
                <pt idx="32">
                  <v>1553.245449999999</v>
                </pt>
                <pt idx="33">
                  <v>1627.318675</v>
                </pt>
                <pt idx="34">
                  <v>1701.3919</v>
                </pt>
                <pt idx="35">
                  <v>1775.465125</v>
                </pt>
                <pt idx="36">
                  <v>1849.53835</v>
                </pt>
                <pt idx="37">
                  <v>1923.611575</v>
                </pt>
                <pt idx="38">
                  <v>1997.6848</v>
                </pt>
                <pt idx="39">
                  <v>2071.758025</v>
                </pt>
                <pt idx="40">
                  <v>2145.831249999998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analisis_grafico_sectores!$C$26:$AQ$26</f>
              <numCache>
                <formatCode>General</formatCode>
                <ptCount val="41"/>
                <pt idx="0">
                  <v>3761.557</v>
                </pt>
                <pt idx="1">
                  <v>4435.373</v>
                </pt>
                <pt idx="2">
                  <v>4110.534</v>
                </pt>
                <pt idx="3">
                  <v>3352.698</v>
                </pt>
                <pt idx="4">
                  <v>3803.193</v>
                </pt>
                <pt idx="5">
                  <v>3323.035</v>
                </pt>
                <pt idx="6">
                  <v>2876.585</v>
                </pt>
                <pt idx="7">
                  <v>3533.116</v>
                </pt>
                <pt idx="8">
                  <v>3733.639</v>
                </pt>
                <pt idx="9">
                  <v>3779.744</v>
                </pt>
                <pt idx="10">
                  <v>3691.358</v>
                </pt>
                <pt idx="11">
                  <v>3896.456</v>
                </pt>
                <pt idx="12">
                  <v>4214.732</v>
                </pt>
                <pt idx="13">
                  <v>3984.821333333333</v>
                </pt>
                <pt idx="14">
                  <v>4029.004</v>
                </pt>
                <pt idx="15">
                  <v>4073.186666666666</v>
                </pt>
                <pt idx="16">
                  <v>4117.369333333333</v>
                </pt>
                <pt idx="17">
                  <v>4161.552</v>
                </pt>
                <pt idx="18">
                  <v>4205.734666666666</v>
                </pt>
                <pt idx="19">
                  <v>4249.917333333333</v>
                </pt>
                <pt idx="20">
                  <v>4294.099999999999</v>
                </pt>
                <pt idx="21">
                  <v>4358.5115</v>
                </pt>
                <pt idx="22">
                  <v>4422.923</v>
                </pt>
                <pt idx="23">
                  <v>4487.3345</v>
                </pt>
                <pt idx="24">
                  <v>4551.746</v>
                </pt>
                <pt idx="25">
                  <v>4616.1575</v>
                </pt>
                <pt idx="26">
                  <v>4680.569</v>
                </pt>
                <pt idx="27">
                  <v>4744.980500000001</v>
                </pt>
                <pt idx="28">
                  <v>4809.392000000001</v>
                </pt>
                <pt idx="29">
                  <v>4873.803500000001</v>
                </pt>
                <pt idx="30">
                  <v>4938.214999999999</v>
                </pt>
                <pt idx="31">
                  <v>5012.288224999999</v>
                </pt>
                <pt idx="32">
                  <v>5086.361449999999</v>
                </pt>
                <pt idx="33">
                  <v>5160.434675</v>
                </pt>
                <pt idx="34">
                  <v>5234.5079</v>
                </pt>
                <pt idx="35">
                  <v>5308.581125</v>
                </pt>
                <pt idx="36">
                  <v>5382.65435</v>
                </pt>
                <pt idx="37">
                  <v>5456.727575</v>
                </pt>
                <pt idx="38">
                  <v>5530.8008</v>
                </pt>
                <pt idx="39">
                  <v>5604.874025</v>
                </pt>
                <pt idx="40">
                  <v>5678.947249999998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Proyeccion demanda Petroquímica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areaChart>
        <grouping val="stacked"/>
        <varyColors val="0"/>
        <ser>
          <idx val="1"/>
          <order val="0"/>
          <tx>
            <v>Existente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analisis_grafico_sectores!$C$30:$AQ$30</f>
              <numCache>
                <formatCode>General</formatCode>
                <ptCount val="41"/>
                <pt idx="7">
                  <v>414.03</v>
                </pt>
                <pt idx="8">
                  <v>612</v>
                </pt>
                <pt idx="9">
                  <v>1050</v>
                </pt>
                <pt idx="10">
                  <v>836</v>
                </pt>
                <pt idx="11">
                  <v>807</v>
                </pt>
                <pt idx="12">
                  <v>414.03</v>
                </pt>
                <pt idx="13">
                  <v>414.03</v>
                </pt>
                <pt idx="14">
                  <v>414.03</v>
                </pt>
                <pt idx="15">
                  <v>414.03</v>
                </pt>
                <pt idx="16">
                  <v>414.03</v>
                </pt>
                <pt idx="17">
                  <v>414.03</v>
                </pt>
                <pt idx="18">
                  <v>414.03</v>
                </pt>
                <pt idx="19">
                  <v>414.03</v>
                </pt>
                <pt idx="20">
                  <v>414.03</v>
                </pt>
                <pt idx="21">
                  <v>414.03</v>
                </pt>
                <pt idx="22">
                  <v>414.03</v>
                </pt>
                <pt idx="23">
                  <v>414.03</v>
                </pt>
                <pt idx="24">
                  <v>414.03</v>
                </pt>
                <pt idx="25">
                  <v>414.03</v>
                </pt>
                <pt idx="26">
                  <v>414.03</v>
                </pt>
                <pt idx="27">
                  <v>414.03</v>
                </pt>
                <pt idx="28">
                  <v>414.03</v>
                </pt>
                <pt idx="29">
                  <v>414.03</v>
                </pt>
                <pt idx="30">
                  <v>414.03</v>
                </pt>
                <pt idx="31">
                  <v>414.03</v>
                </pt>
                <pt idx="32">
                  <v>414.03</v>
                </pt>
                <pt idx="33">
                  <v>414.03</v>
                </pt>
                <pt idx="34">
                  <v>414.03</v>
                </pt>
                <pt idx="35">
                  <v>414.03</v>
                </pt>
                <pt idx="36">
                  <v>414.03</v>
                </pt>
                <pt idx="37">
                  <v>414.03</v>
                </pt>
                <pt idx="38">
                  <v>414.03</v>
                </pt>
                <pt idx="39">
                  <v>414.03</v>
                </pt>
                <pt idx="40">
                  <v>414.03</v>
                </pt>
              </numCache>
            </numRef>
          </val>
        </ser>
        <ser>
          <idx val="2"/>
          <order val="1"/>
          <tx>
            <v>Nuevo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analisis_grafico_sectores!$C$31:$AQ$31</f>
              <numCache>
                <formatCode>General</formatCode>
                <ptCount val="41"/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392.97</v>
                </pt>
                <pt idx="13">
                  <v>392.97</v>
                </pt>
                <pt idx="14">
                  <v>392.97</v>
                </pt>
                <pt idx="15">
                  <v>392.97</v>
                </pt>
                <pt idx="16">
                  <v>412.97</v>
                </pt>
                <pt idx="17">
                  <v>432.97</v>
                </pt>
                <pt idx="18">
                  <v>452.97</v>
                </pt>
                <pt idx="19">
                  <v>472.97</v>
                </pt>
                <pt idx="20">
                  <v>492.97</v>
                </pt>
                <pt idx="21">
                  <v>512.97</v>
                </pt>
                <pt idx="22">
                  <v>532.97</v>
                </pt>
                <pt idx="23">
                  <v>552.97</v>
                </pt>
                <pt idx="24">
                  <v>572.97</v>
                </pt>
                <pt idx="25">
                  <v>592.97</v>
                </pt>
                <pt idx="26">
                  <v>612.97</v>
                </pt>
                <pt idx="27">
                  <v>632.97</v>
                </pt>
                <pt idx="28">
                  <v>652.97</v>
                </pt>
                <pt idx="29">
                  <v>672.97</v>
                </pt>
                <pt idx="30">
                  <v>692.97</v>
                </pt>
                <pt idx="31">
                  <v>712.97</v>
                </pt>
                <pt idx="32">
                  <v>732.97</v>
                </pt>
                <pt idx="33">
                  <v>752.97</v>
                </pt>
                <pt idx="34">
                  <v>772.97</v>
                </pt>
                <pt idx="35">
                  <v>792.97</v>
                </pt>
                <pt idx="36">
                  <v>812.97</v>
                </pt>
                <pt idx="37">
                  <v>832.97</v>
                </pt>
                <pt idx="38">
                  <v>852.97</v>
                </pt>
                <pt idx="39">
                  <v>872.97</v>
                </pt>
                <pt idx="40">
                  <v>892.97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lineChart>
        <grouping val="standard"/>
        <varyColors val="0"/>
        <ser>
          <idx val="3"/>
          <order val="2"/>
          <tx>
            <v>Total</v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analisis_grafico_sectores!$C$1:$AQ$1</f>
              <numCache>
                <formatCode>General</formatCode>
                <ptCount val="41"/>
                <pt idx="0">
                  <v>2010</v>
                </pt>
                <pt idx="1">
                  <v>2011</v>
                </pt>
                <pt idx="2">
                  <v>2012</v>
                </pt>
                <pt idx="3">
                  <v>2013</v>
                </pt>
                <pt idx="4">
                  <v>2014</v>
                </pt>
                <pt idx="5">
                  <v>2015</v>
                </pt>
                <pt idx="6">
                  <v>2016</v>
                </pt>
                <pt idx="7">
                  <v>2017</v>
                </pt>
                <pt idx="8">
                  <v>2018</v>
                </pt>
                <pt idx="9">
                  <v>2019</v>
                </pt>
                <pt idx="10">
                  <v>2020</v>
                </pt>
                <pt idx="11">
                  <v>2021</v>
                </pt>
                <pt idx="12">
                  <v>2022</v>
                </pt>
                <pt idx="13">
                  <v>2023</v>
                </pt>
                <pt idx="14">
                  <v>2024</v>
                </pt>
                <pt idx="15">
                  <v>2025</v>
                </pt>
                <pt idx="16">
                  <v>2026</v>
                </pt>
                <pt idx="17">
                  <v>2027</v>
                </pt>
                <pt idx="18">
                  <v>2028</v>
                </pt>
                <pt idx="19">
                  <v>2029</v>
                </pt>
                <pt idx="20">
                  <v>2030</v>
                </pt>
                <pt idx="21">
                  <v>2031</v>
                </pt>
                <pt idx="22">
                  <v>2032</v>
                </pt>
                <pt idx="23">
                  <v>2033</v>
                </pt>
                <pt idx="24">
                  <v>2034</v>
                </pt>
                <pt idx="25">
                  <v>2035</v>
                </pt>
                <pt idx="26">
                  <v>2036</v>
                </pt>
                <pt idx="27">
                  <v>2037</v>
                </pt>
                <pt idx="28">
                  <v>2038</v>
                </pt>
                <pt idx="29">
                  <v>2039</v>
                </pt>
                <pt idx="30">
                  <v>2040</v>
                </pt>
                <pt idx="31">
                  <v>2041</v>
                </pt>
                <pt idx="32">
                  <v>2042</v>
                </pt>
                <pt idx="33">
                  <v>2043</v>
                </pt>
                <pt idx="34">
                  <v>2044</v>
                </pt>
                <pt idx="35">
                  <v>2045</v>
                </pt>
                <pt idx="36">
                  <v>2046</v>
                </pt>
                <pt idx="37">
                  <v>2047</v>
                </pt>
                <pt idx="38">
                  <v>2048</v>
                </pt>
                <pt idx="39">
                  <v>2049</v>
                </pt>
                <pt idx="40">
                  <v>2050</v>
                </pt>
              </numCache>
            </numRef>
          </cat>
          <val>
            <numRef>
              <f>analisis_grafico_sectores!$C$29:$AQ$29</f>
              <numCache>
                <formatCode>General</formatCode>
                <ptCount val="41"/>
                <pt idx="0">
                  <v>935</v>
                </pt>
                <pt idx="1">
                  <v>554</v>
                </pt>
                <pt idx="2">
                  <v>314</v>
                </pt>
                <pt idx="3">
                  <v>204</v>
                </pt>
                <pt idx="4">
                  <v>165</v>
                </pt>
                <pt idx="5">
                  <v>203.94</v>
                </pt>
                <pt idx="6">
                  <v>394.61</v>
                </pt>
                <pt idx="7">
                  <v>414.03</v>
                </pt>
                <pt idx="8">
                  <v>612</v>
                </pt>
                <pt idx="9">
                  <v>1050</v>
                </pt>
                <pt idx="10">
                  <v>836</v>
                </pt>
                <pt idx="11">
                  <v>807</v>
                </pt>
                <pt idx="12">
                  <v>807</v>
                </pt>
                <pt idx="13">
                  <v>807</v>
                </pt>
                <pt idx="14">
                  <v>807</v>
                </pt>
                <pt idx="15">
                  <v>807</v>
                </pt>
                <pt idx="16">
                  <v>827</v>
                </pt>
                <pt idx="17">
                  <v>847</v>
                </pt>
                <pt idx="18">
                  <v>867</v>
                </pt>
                <pt idx="19">
                  <v>887</v>
                </pt>
                <pt idx="20">
                  <v>907</v>
                </pt>
                <pt idx="21">
                  <v>927</v>
                </pt>
                <pt idx="22">
                  <v>947</v>
                </pt>
                <pt idx="23">
                  <v>967</v>
                </pt>
                <pt idx="24">
                  <v>987</v>
                </pt>
                <pt idx="25">
                  <v>1007</v>
                </pt>
                <pt idx="26">
                  <v>1027</v>
                </pt>
                <pt idx="27">
                  <v>1047</v>
                </pt>
                <pt idx="28">
                  <v>1067</v>
                </pt>
                <pt idx="29">
                  <v>1087</v>
                </pt>
                <pt idx="30">
                  <v>1107</v>
                </pt>
                <pt idx="31">
                  <v>1127</v>
                </pt>
                <pt idx="32">
                  <v>1147</v>
                </pt>
                <pt idx="33">
                  <v>1167</v>
                </pt>
                <pt idx="34">
                  <v>1187</v>
                </pt>
                <pt idx="35">
                  <v>1207</v>
                </pt>
                <pt idx="36">
                  <v>1227</v>
                </pt>
                <pt idx="37">
                  <v>1247</v>
                </pt>
                <pt idx="38">
                  <v>1267</v>
                </pt>
                <pt idx="39">
                  <v>1287</v>
                </pt>
                <pt idx="40">
                  <v>1307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79897311"/>
        <axId val="679888191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  <catAx>
        <axId val="679897311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679888191"/>
        <crosses val="autoZero"/>
        <auto val="1"/>
        <lblAlgn val="ctr"/>
        <lblOffset val="100"/>
        <noMultiLvlLbl val="0"/>
      </catAx>
      <valAx>
        <axId val="679888191"/>
        <scaling>
          <orientation val="minMax"/>
          <min val="0"/>
        </scaling>
        <delete val="0"/>
        <axPos val="r"/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s-US"/>
          </a:p>
        </txPr>
        <crossAx val="679897311"/>
        <crosses val="max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s-US"/>
        </a:p>
      </txPr>
    </legend>
    <plotVisOnly val="1"/>
    <dispBlanksAs val="gap"/>
  </chart>
</chartSpace>
</file>

<file path=xl/comments/comment1.xml><?xml version="1.0" encoding="utf-8"?>
<comments xmlns="http://schemas.openxmlformats.org/spreadsheetml/2006/main">
  <authors>
    <author>Carlos Benavides</author>
  </authors>
  <commentList>
    <comment ref="D9" authorId="0" shapeId="0">
      <text>
        <t>Carlos Benavides:
tasa ocupación coche; un tren tiene varios coches</t>
      </text>
    </comment>
    <comment ref="D16" authorId="0" shapeId="0">
      <text>
        <t>Carlos Benavides:
tasa ocupación coche; un tren tiene varios coches</t>
      </text>
    </comment>
    <comment ref="D23" authorId="0" shapeId="0">
      <text>
        <t>Carlos Benavides:
tasa ocupación coche; un tren tiene varios coches</t>
      </text>
    </comment>
    <comment ref="D30" authorId="0" shapeId="0">
      <text>
        <t>Carlos Benavides:
tasa ocupación coche; un tren tiene varios coches</t>
      </text>
    </comment>
    <comment ref="D37" authorId="0" shapeId="0">
      <text>
        <t>Carlos Benavides:
tasa ocupación coche; un tren tiene varios coches</t>
      </text>
    </comment>
    <comment ref="D44" authorId="0" shapeId="0">
      <text>
        <t>Carlos Benavides:
tasa ocupación coche; un tren tiene varios coches</t>
      </text>
    </comment>
    <comment ref="D51" authorId="0" shapeId="0">
      <text>
        <t>Carlos Benavides:
tasa ocupación coche; un tren tiene varios coches</t>
      </text>
    </comment>
    <comment ref="D58" authorId="0" shapeId="0">
      <text>
        <t>Carlos Benavides:
tasa ocupación coche; un tren tiene varios coches</t>
      </text>
    </comment>
    <comment ref="D65" authorId="0" shapeId="0">
      <text>
        <t>Carlos Benavides:
tasa ocupación coche; un tren tiene varios coches</t>
      </text>
    </comment>
    <comment ref="D72" authorId="0" shapeId="0">
      <text>
        <t>Carlos Benavides:
tasa ocupación coche; un tren tiene varios coches</t>
      </text>
    </comment>
    <comment ref="D79" authorId="0" shapeId="0">
      <text>
        <t>Carlos Benavides:
tasa ocupación coche; un tren tiene varios coches</t>
      </text>
    </comment>
    <comment ref="D86" authorId="0" shapeId="0">
      <text>
        <t>Carlos Benavides:
tasa ocupación coche; un tren tiene varios coches</t>
      </text>
    </comment>
    <comment ref="D93" authorId="0" shapeId="0">
      <text>
        <t>Carlos Benavides:
tasa ocupación coche; un tren tiene varios coches</t>
      </text>
    </comment>
    <comment ref="D100" authorId="0" shapeId="0">
      <text>
        <t>Carlos Benavides:
tasa ocupación coche; un tren tiene varios coches</t>
      </text>
    </comment>
    <comment ref="D107" authorId="0" shapeId="0">
      <text>
        <t>Carlos Benavides:
tasa ocupación coche; un tren tiene varios coches</t>
      </text>
    </comment>
    <comment ref="D113" authorId="0" shapeId="0">
      <text>
        <t>Carlos Benavides:
tasa ocupación coche; un tren tiene varios coches</t>
      </text>
    </comment>
  </commentList>
</comments>
</file>

<file path=xl/comments/comment2.xml><?xml version="1.0" encoding="utf-8"?>
<comments xmlns="http://schemas.openxmlformats.org/spreadsheetml/2006/main">
  <authors>
    <author>cabenavi</author>
  </authors>
  <commentList>
    <comment ref="A2" authorId="0" shapeId="0">
      <text>
        <t>cabenavi:
Estimación modelo econométrico</t>
      </text>
    </comment>
  </commentList>
</comments>
</file>

<file path=xl/comments/comment3.xml><?xml version="1.0" encoding="utf-8"?>
<comments xmlns="http://schemas.openxmlformats.org/spreadsheetml/2006/main">
  <authors>
    <author>Eduardo Moya</author>
  </authors>
  <commentList>
    <comment ref="A2" authorId="0" shapeId="0">
      <text>
        <t xml:space="preserve">Eduardo Moya:
Valores obtenidos del banco central:
 https://si3.bcentral.cl/indicadoressiete/secure/IndicadoresDiarios.aspx </t>
      </text>
    </comment>
    <comment ref="A7" authorId="0" shapeId="0">
      <text>
        <t>Eduardo Moya:
Queda proyectada hasta el año 2021 de acuerdo a la tasa de crecimiento de la proyección de población</t>
      </text>
    </comment>
    <comment ref="A20" authorId="0" shapeId="0">
      <text>
        <t>Eduardo Moya:
Datos obtenidos del BNE hasta el año 2021</t>
      </text>
    </comment>
  </commentList>
</comments>
</file>

<file path=xl/comments/comment4.xml><?xml version="1.0" encoding="utf-8"?>
<comments xmlns="http://schemas.openxmlformats.org/spreadsheetml/2006/main">
  <authors>
    <author>Eduardo Moya</author>
  </authors>
  <commentList>
    <comment ref="A2" authorId="0" shapeId="0">
      <text>
        <t xml:space="preserve">Eduardo Moya:
Valores obtenidos del banco central:
 https://si3.bcentral.cl/indicadoressiete/secure/IndicadoresDiarios.aspx </t>
      </text>
    </comment>
    <comment ref="A7" authorId="0" shapeId="0">
      <text>
        <t>Eduardo Moya:
Queda proyectada hasta el año 2021 de acuerdo a la tasa de crecimiento de la proyección de población</t>
      </text>
    </comment>
    <comment ref="A20" authorId="0" shapeId="0">
      <text>
        <t>Eduardo Moya:
Datos obtenidos del BNE hasta el año 2021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2.xml" Id="rId1"/><Relationship Type="http://schemas.openxmlformats.org/officeDocument/2006/relationships/chart" Target="/xl/charts/chart3.xml" Id="rId2"/><Relationship Type="http://schemas.openxmlformats.org/officeDocument/2006/relationships/chart" Target="/xl/charts/chart4.xml" Id="rId3"/><Relationship Type="http://schemas.openxmlformats.org/officeDocument/2006/relationships/chart" Target="/xl/charts/chart5.xml" Id="rId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6.xml" Id="rId1"/><Relationship Type="http://schemas.openxmlformats.org/officeDocument/2006/relationships/image" Target="/xl/media/image2.png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7.xml" Id="rId1"/><Relationship Type="http://schemas.openxmlformats.org/officeDocument/2006/relationships/chart" Target="/xl/charts/chart8.xml" Id="rId2"/><Relationship Type="http://schemas.openxmlformats.org/officeDocument/2006/relationships/chart" Target="/xl/charts/chart9.xml" Id="rId3"/><Relationship Type="http://schemas.openxmlformats.org/officeDocument/2006/relationships/chart" Target="/xl/charts/chart10.xml" Id="rId4"/><Relationship Type="http://schemas.openxmlformats.org/officeDocument/2006/relationships/chart" Target="/xl/charts/chart11.xml" Id="rId5"/><Relationship Type="http://schemas.openxmlformats.org/officeDocument/2006/relationships/chart" Target="/xl/charts/chart12.xml" Id="rId6"/><Relationship Type="http://schemas.openxmlformats.org/officeDocument/2006/relationships/chart" Target="/xl/charts/chart13.xml" Id="rId7"/><Relationship Type="http://schemas.openxmlformats.org/officeDocument/2006/relationships/chart" Target="/xl/charts/chart14.xml" Id="rId8"/><Relationship Type="http://schemas.openxmlformats.org/officeDocument/2006/relationships/chart" Target="/xl/charts/chart15.xml" Id="rId9"/><Relationship Type="http://schemas.openxmlformats.org/officeDocument/2006/relationships/chart" Target="/xl/charts/chart16.xml" Id="rId10"/></Relationships>
</file>

<file path=xl/drawings/drawing1.xml><?xml version="1.0" encoding="utf-8"?>
<wsDr xmlns="http://schemas.openxmlformats.org/drawingml/2006/spreadsheetDrawing">
  <oneCellAnchor>
    <from>
      <col>3</col>
      <colOff>361950</colOff>
      <row>7</row>
      <rowOff>114300</rowOff>
    </from>
    <ext cx="3990975" cy="2981325"/>
    <pic>
      <nvPicPr>
        <cNvPr id="2" name="image1.png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2505075" y="1381125"/>
          <a:ext cx="3990975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drawings/drawing2.xml><?xml version="1.0" encoding="utf-8"?>
<wsDr xmlns="http://schemas.openxmlformats.org/drawingml/2006/spreadsheetDrawing">
  <twoCellAnchor>
    <from>
      <col>4</col>
      <colOff>455205</colOff>
      <row>8</row>
      <rowOff>166142</rowOff>
    </from>
    <to>
      <col>8</col>
      <colOff>862786</colOff>
      <row>23</row>
      <rowOff>88759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>
    <from>
      <col>0</col>
      <colOff>175106</colOff>
      <row>46</row>
      <rowOff>109681</rowOff>
    </from>
    <to>
      <col>4</col>
      <colOff>679885</colOff>
      <row>61</row>
      <rowOff>93116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4</col>
      <colOff>942398</colOff>
      <row>46</row>
      <rowOff>92967</rowOff>
    </from>
    <to>
      <col>10</col>
      <colOff>122435</colOff>
      <row>61</row>
      <rowOff>163672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11</col>
      <colOff>58028</colOff>
      <row>46</row>
      <rowOff>36260</rowOff>
    </from>
    <to>
      <col>15</col>
      <colOff>266474</colOff>
      <row>61</row>
      <rowOff>19695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0</col>
      <colOff>295276</colOff>
      <row>33</row>
      <rowOff>104775</rowOff>
    </from>
    <to>
      <col>4</col>
      <colOff>890013</colOff>
      <row>45</row>
      <rowOff>38100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>
    <from>
      <col>3</col>
      <colOff>53974</colOff>
      <row>7</row>
      <rowOff>9524</rowOff>
    </from>
    <to>
      <col>10</col>
      <colOff>349249</colOff>
      <row>24</row>
      <rowOff>88899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 editAs="oneCell">
    <from>
      <col>10</col>
      <colOff>501650</colOff>
      <row>6</row>
      <rowOff>139700</rowOff>
    </from>
    <to>
      <col>16</col>
      <colOff>552450</colOff>
      <row>24</row>
      <rowOff>137091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394700" y="1244600"/>
          <a:ext cx="4622800" cy="331209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>
    <from>
      <col>0</col>
      <colOff>476250</colOff>
      <row>33</row>
      <rowOff>9525</rowOff>
    </from>
    <to>
      <col>10</col>
      <colOff>685800</colOff>
      <row>57</row>
      <rowOff>61913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485775</colOff>
      <row>57</row>
      <rowOff>57150</rowOff>
    </from>
    <to>
      <col>10</col>
      <colOff>695325</colOff>
      <row>81</row>
      <rowOff>109538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10</col>
      <colOff>704850</colOff>
      <row>57</row>
      <rowOff>38100</rowOff>
    </from>
    <to>
      <col>21</col>
      <colOff>152400</colOff>
      <row>81</row>
      <rowOff>90488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21</col>
      <colOff>152400</colOff>
      <row>33</row>
      <rowOff>0</rowOff>
    </from>
    <to>
      <col>31</col>
      <colOff>361950</colOff>
      <row>57</row>
      <rowOff>52388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21</col>
      <colOff>133350</colOff>
      <row>57</row>
      <rowOff>47625</rowOff>
    </from>
    <to>
      <col>31</col>
      <colOff>342900</colOff>
      <row>81</row>
      <rowOff>100013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10</col>
      <colOff>695325</colOff>
      <row>33</row>
      <rowOff>9525</rowOff>
    </from>
    <to>
      <col>21</col>
      <colOff>142875</colOff>
      <row>57</row>
      <rowOff>61913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31</col>
      <colOff>371475</colOff>
      <row>33</row>
      <rowOff>9525</rowOff>
    </from>
    <to>
      <col>41</col>
      <colOff>581025</colOff>
      <row>57</row>
      <rowOff>61913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31</col>
      <colOff>342900</colOff>
      <row>57</row>
      <rowOff>28575</rowOff>
    </from>
    <to>
      <col>41</col>
      <colOff>552450</colOff>
      <row>81</row>
      <rowOff>80963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41</col>
      <colOff>581025</colOff>
      <row>32</row>
      <rowOff>180975</rowOff>
    </from>
    <to>
      <col>52</col>
      <colOff>28575</colOff>
      <row>57</row>
      <rowOff>42863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41</col>
      <colOff>552450</colOff>
      <row>57</row>
      <rowOff>28575</rowOff>
    </from>
    <to>
      <col>52</col>
      <colOff>0</colOff>
      <row>81</row>
      <rowOff>80963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\Users\andmo\Downloads\Version_20240903-20240903T153216Z-001\Version_20240903\Proyecci&#243;n%20PIB%20Regional%2020240321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oyeccion Pib regional"/>
      <sheetName val="Econometria"/>
      <sheetName val="aux_PIB_regional"/>
      <sheetName val="Escenarios PIB"/>
    </sheetNames>
    <sheetDataSet>
      <sheetData sheetId="0"/>
      <sheetData sheetId="1"/>
      <sheetData sheetId="2">
        <row r="6">
          <cell r="X6">
            <v>140877.13045731216</v>
          </cell>
          <cell r="Y6">
            <v>132774.21275117839</v>
          </cell>
          <cell r="Z6">
            <v>148308.79564306626</v>
          </cell>
          <cell r="AA6">
            <v>152090.66993196445</v>
          </cell>
          <cell r="AB6">
            <v>152423.41491390692</v>
          </cell>
          <cell r="AC6">
            <v>156502.85085294829</v>
          </cell>
          <cell r="AD6">
            <v>160351.04801853243</v>
          </cell>
          <cell r="AE6">
            <v>163940.74975651834</v>
          </cell>
          <cell r="AF6">
            <v>167394.98033828952</v>
          </cell>
          <cell r="AG6">
            <v>170959.79912325033</v>
          </cell>
          <cell r="AH6">
            <v>174549.95490483858</v>
          </cell>
          <cell r="AI6">
            <v>178040.95400293535</v>
          </cell>
          <cell r="AJ6">
            <v>181423.73212899111</v>
          </cell>
          <cell r="AK6">
            <v>184742.27456251721</v>
          </cell>
          <cell r="AL6">
            <v>187990.65955690813</v>
          </cell>
          <cell r="AM6">
            <v>191163.00193693096</v>
          </cell>
          <cell r="AN6">
            <v>194253.47046824469</v>
          </cell>
          <cell r="AO6">
            <v>197256.30536589964</v>
          </cell>
          <cell r="AP6">
            <v>200165.83587004666</v>
          </cell>
          <cell r="AQ6">
            <v>202976.49781538857</v>
          </cell>
          <cell r="AR6">
            <v>205682.85111959378</v>
          </cell>
          <cell r="AS6">
            <v>208279.59711497868</v>
          </cell>
          <cell r="AT6">
            <v>210761.59564726549</v>
          </cell>
          <cell r="AU6">
            <v>213123.88186514526</v>
          </cell>
          <cell r="AV6">
            <v>215361.68262472926</v>
          </cell>
          <cell r="AW6">
            <v>217470.43243376305</v>
          </cell>
          <cell r="AX6">
            <v>219445.78886170307</v>
          </cell>
          <cell r="AY6">
            <v>221283.64734341984</v>
          </cell>
          <cell r="AZ6">
            <v>222390.06558013693</v>
          </cell>
          <cell r="BA6">
            <v>223502.0159080376</v>
          </cell>
          <cell r="BB6">
            <v>224619.52598757777</v>
          </cell>
          <cell r="BC6">
            <v>225742.62361751564</v>
          </cell>
          <cell r="BD6">
            <v>226871.3367356032</v>
          </cell>
          <cell r="BE6">
            <v>228005.69341928119</v>
          </cell>
          <cell r="BF6">
            <v>229145.72188637758</v>
          </cell>
          <cell r="BG6">
            <v>230291.45049580943</v>
          </cell>
          <cell r="BH6">
            <v>231442.90774828845</v>
          </cell>
          <cell r="BI6">
            <v>232600.12228702987</v>
          </cell>
          <cell r="BJ6">
            <v>233763.12289846499</v>
          </cell>
          <cell r="BK6">
            <v>234931.93851295731</v>
          </cell>
          <cell r="BL6">
            <v>236106.59820552208</v>
          </cell>
          <cell r="BM6">
            <v>237287.13119654966</v>
          </cell>
        </row>
        <row r="56">
          <cell r="X56">
            <v>4628.3365998500321</v>
          </cell>
          <cell r="Y56">
            <v>4440.1135454996966</v>
          </cell>
          <cell r="Z56">
            <v>4816.7960574196713</v>
          </cell>
          <cell r="AA56">
            <v>4867.5362038993608</v>
          </cell>
          <cell r="AB56">
            <v>4857.0937796824146</v>
          </cell>
          <cell r="AC56">
            <v>4943.1394557304038</v>
          </cell>
          <cell r="AD56">
            <v>5018.9788247945253</v>
          </cell>
          <cell r="AE56">
            <v>5088.2950883528729</v>
          </cell>
          <cell r="AF56">
            <v>5155.2104057710167</v>
          </cell>
          <cell r="AG56">
            <v>5225.1186457196236</v>
          </cell>
          <cell r="AH56">
            <v>5295.5786850218183</v>
          </cell>
          <cell r="AI56">
            <v>5363.9709412744096</v>
          </cell>
          <cell r="AJ56">
            <v>5430.4173456394565</v>
          </cell>
          <cell r="AK56">
            <v>5495.9379465670236</v>
          </cell>
          <cell r="AL56">
            <v>5560.3059519965072</v>
          </cell>
          <cell r="AM56">
            <v>5623.3535863781944</v>
          </cell>
          <cell r="AN56">
            <v>5684.9370460199443</v>
          </cell>
          <cell r="AO56">
            <v>5744.9251527369961</v>
          </cell>
          <cell r="AP56">
            <v>5803.1944896963187</v>
          </cell>
          <cell r="AQ56">
            <v>5859.6271037236011</v>
          </cell>
          <cell r="AR56">
            <v>5914.1093920588264</v>
          </cell>
          <cell r="AS56">
            <v>5966.5315906383066</v>
          </cell>
          <cell r="AT56">
            <v>6016.7875910848297</v>
          </cell>
          <cell r="AU56">
            <v>6064.7749468694974</v>
          </cell>
          <cell r="AV56">
            <v>6110.3949915195853</v>
          </cell>
          <cell r="AW56">
            <v>6153.5530234665048</v>
          </cell>
          <cell r="AX56">
            <v>6194.1585294571087</v>
          </cell>
          <cell r="AY56">
            <v>6232.1254284801753</v>
          </cell>
          <cell r="AZ56">
            <v>6255.537460757495</v>
          </cell>
          <cell r="BA56">
            <v>6280.3073299096732</v>
          </cell>
          <cell r="BB56">
            <v>6305.2411328300113</v>
          </cell>
          <cell r="BC56">
            <v>6329.9543050351176</v>
          </cell>
          <cell r="BD56">
            <v>6354.3491667921717</v>
          </cell>
          <cell r="BE56">
            <v>6378.4408763511092</v>
          </cell>
          <cell r="BF56">
            <v>6402.2852780525009</v>
          </cell>
          <cell r="BG56">
            <v>6425.947612850211</v>
          </cell>
          <cell r="BH56">
            <v>6449.4893660697671</v>
          </cell>
          <cell r="BI56">
            <v>6472.9634528167689</v>
          </cell>
          <cell r="BJ56">
            <v>6496.4132250772154</v>
          </cell>
          <cell r="BK56">
            <v>6519.8731401865753</v>
          </cell>
          <cell r="BL56">
            <v>6543.3700438971127</v>
          </cell>
          <cell r="BM56">
            <v>6566.9245698597379</v>
          </cell>
        </row>
        <row r="57">
          <cell r="X57">
            <v>14930.785102970254</v>
          </cell>
          <cell r="Y57">
            <v>13991.385993361635</v>
          </cell>
          <cell r="Z57">
            <v>15618.480819431919</v>
          </cell>
          <cell r="AA57">
            <v>15958.523222342927</v>
          </cell>
          <cell r="AB57">
            <v>15893.782861414669</v>
          </cell>
          <cell r="AC57">
            <v>16230.976893962885</v>
          </cell>
          <cell r="AD57">
            <v>16548.829973525659</v>
          </cell>
          <cell r="AE57">
            <v>16837.336087668424</v>
          </cell>
          <cell r="AF57">
            <v>17109.624781699782</v>
          </cell>
          <cell r="AG57">
            <v>17393.086689572479</v>
          </cell>
          <cell r="AH57">
            <v>17679.112456587121</v>
          </cell>
          <cell r="AI57">
            <v>17954.510475276329</v>
          </cell>
          <cell r="AJ57">
            <v>18218.708159186641</v>
          </cell>
          <cell r="AK57">
            <v>18476.977459624282</v>
          </cell>
          <cell r="AL57">
            <v>18729.178352797084</v>
          </cell>
          <cell r="AM57">
            <v>18974.934182047899</v>
          </cell>
          <cell r="AN57">
            <v>19213.795710943679</v>
          </cell>
          <cell r="AO57">
            <v>19445.301294951198</v>
          </cell>
          <cell r="AP57">
            <v>19668.995665643321</v>
          </cell>
          <cell r="AQ57">
            <v>19884.43536217359</v>
          </cell>
          <cell r="AR57">
            <v>20091.190342958456</v>
          </cell>
          <cell r="AS57">
            <v>20288.844741601228</v>
          </cell>
          <cell r="AT57">
            <v>20476.997589634109</v>
          </cell>
          <cell r="AU57">
            <v>20655.263672429221</v>
          </cell>
          <cell r="AV57">
            <v>20823.274505229816</v>
          </cell>
          <cell r="AW57">
            <v>20980.679381401678</v>
          </cell>
          <cell r="AX57">
            <v>21127.146448879885</v>
          </cell>
          <cell r="AY57">
            <v>21262.36378164071</v>
          </cell>
          <cell r="AZ57">
            <v>21326.135772439895</v>
          </cell>
          <cell r="BA57">
            <v>21394.868320655616</v>
          </cell>
          <cell r="BB57">
            <v>21469.810931591459</v>
          </cell>
          <cell r="BC57">
            <v>21549.902897758519</v>
          </cell>
          <cell r="BD57">
            <v>21633.781905894244</v>
          </cell>
          <cell r="BE57">
            <v>21720.351268082519</v>
          </cell>
          <cell r="BF57">
            <v>21808.838788354751</v>
          </cell>
          <cell r="BG57">
            <v>21898.729631906514</v>
          </cell>
          <cell r="BH57">
            <v>21989.688995801</v>
          </cell>
          <cell r="BI57">
            <v>22081.501723265166</v>
          </cell>
          <cell r="BJ57">
            <v>22174.030369536904</v>
          </cell>
          <cell r="BK57">
            <v>22267.187460392266</v>
          </cell>
          <cell r="BL57">
            <v>22360.917537077254</v>
          </cell>
          <cell r="BM57">
            <v>22455.185647147162</v>
          </cell>
        </row>
        <row r="58">
          <cell r="X58">
            <v>3653.5646456327681</v>
          </cell>
          <cell r="Y58">
            <v>3489.9430813340518</v>
          </cell>
          <cell r="Z58">
            <v>3838.8625666687212</v>
          </cell>
          <cell r="AA58">
            <v>3926.8956683058882</v>
          </cell>
          <cell r="AB58">
            <v>3948.5990625570448</v>
          </cell>
          <cell r="AC58">
            <v>4052.7608714895214</v>
          </cell>
          <cell r="AD58">
            <v>4150.5755965567923</v>
          </cell>
          <cell r="AE58">
            <v>4243.19330492881</v>
          </cell>
          <cell r="AF58">
            <v>4333.3550969373064</v>
          </cell>
          <cell r="AG58">
            <v>4426.1387968187209</v>
          </cell>
          <cell r="AH58">
            <v>4519.5484764068106</v>
          </cell>
          <cell r="AI58">
            <v>4610.910600935882</v>
          </cell>
          <cell r="AJ58">
            <v>4700.0041962434934</v>
          </cell>
          <cell r="AK58">
            <v>4787.6757971507395</v>
          </cell>
          <cell r="AL58">
            <v>4873.6973235522146</v>
          </cell>
          <cell r="AM58">
            <v>4957.8849098627716</v>
          </cell>
          <cell r="AN58">
            <v>5040.0712907754087</v>
          </cell>
          <cell r="AO58">
            <v>5120.0976430961819</v>
          </cell>
          <cell r="AP58">
            <v>5197.8105118919502</v>
          </cell>
          <cell r="AQ58">
            <v>5273.0606405220706</v>
          </cell>
          <cell r="AR58">
            <v>5345.70261910105</v>
          </cell>
          <cell r="AS58">
            <v>5415.5949134590519</v>
          </cell>
          <cell r="AT58">
            <v>5482.6000813167666</v>
          </cell>
          <cell r="AU58">
            <v>5546.5850834242992</v>
          </cell>
          <cell r="AV58">
            <v>5607.4216421987348</v>
          </cell>
          <cell r="AW58">
            <v>5664.9866216857235</v>
          </cell>
          <cell r="AX58">
            <v>5719.1624134791027</v>
          </cell>
          <cell r="AY58">
            <v>5769.8373190360908</v>
          </cell>
          <cell r="AZ58">
            <v>5804.0526616205107</v>
          </cell>
          <cell r="BA58">
            <v>5837.7237824387348</v>
          </cell>
          <cell r="BB58">
            <v>5870.4996982754574</v>
          </cell>
          <cell r="BC58">
            <v>5902.4868408039592</v>
          </cell>
          <cell r="BD58">
            <v>5933.8756596894173</v>
          </cell>
          <cell r="BE58">
            <v>5964.8480367431348</v>
          </cell>
          <cell r="BF58">
            <v>5995.5535955589839</v>
          </cell>
          <cell r="BG58">
            <v>6026.1078785534455</v>
          </cell>
          <cell r="BH58">
            <v>6056.5971964037617</v>
          </cell>
          <cell r="BI58">
            <v>6087.0847675958403</v>
          </cell>
          <cell r="BJ58">
            <v>6117.6163210544855</v>
          </cell>
          <cell r="BK58">
            <v>6148.2246678530755</v>
          </cell>
          <cell r="BL58">
            <v>6178.9332354371818</v>
          </cell>
          <cell r="BM58">
            <v>6209.7587159752193</v>
          </cell>
        </row>
        <row r="59">
          <cell r="X59">
            <v>3653.5646456327681</v>
          </cell>
          <cell r="Y59">
            <v>3489.9430813340518</v>
          </cell>
          <cell r="Z59">
            <v>3838.8625666687212</v>
          </cell>
          <cell r="AA59">
            <v>3926.8956683058882</v>
          </cell>
          <cell r="AB59">
            <v>3948.5990625570448</v>
          </cell>
          <cell r="AC59">
            <v>4052.7608714895214</v>
          </cell>
          <cell r="AD59">
            <v>4150.5755965567923</v>
          </cell>
          <cell r="AE59">
            <v>4243.19330492881</v>
          </cell>
          <cell r="AF59">
            <v>4333.3550969373064</v>
          </cell>
          <cell r="AG59">
            <v>4426.1387968187209</v>
          </cell>
          <cell r="AH59">
            <v>4519.5484764068106</v>
          </cell>
          <cell r="AI59">
            <v>4610.910600935882</v>
          </cell>
          <cell r="AJ59">
            <v>4700.0041962434934</v>
          </cell>
          <cell r="AK59">
            <v>4787.6757971507395</v>
          </cell>
          <cell r="AL59">
            <v>4873.6973235522146</v>
          </cell>
          <cell r="AM59">
            <v>4957.8849098627716</v>
          </cell>
          <cell r="AN59">
            <v>5040.0712907754087</v>
          </cell>
          <cell r="AO59">
            <v>5120.0976430961819</v>
          </cell>
          <cell r="AP59">
            <v>5197.8105118919502</v>
          </cell>
          <cell r="AQ59">
            <v>5273.0606405220706</v>
          </cell>
          <cell r="AR59">
            <v>5345.70261910105</v>
          </cell>
          <cell r="AS59">
            <v>5415.5949134590519</v>
          </cell>
          <cell r="AT59">
            <v>5482.6000813167666</v>
          </cell>
          <cell r="AU59">
            <v>5546.5850834242992</v>
          </cell>
          <cell r="AV59">
            <v>5607.4216421987348</v>
          </cell>
          <cell r="AW59">
            <v>5664.9866216857235</v>
          </cell>
          <cell r="AX59">
            <v>5719.1624134791027</v>
          </cell>
          <cell r="AY59">
            <v>5769.8373190360908</v>
          </cell>
          <cell r="AZ59">
            <v>5804.0526616205107</v>
          </cell>
          <cell r="BA59">
            <v>5837.7237824387348</v>
          </cell>
          <cell r="BB59">
            <v>5870.4996982754574</v>
          </cell>
          <cell r="BC59">
            <v>5902.4868408039592</v>
          </cell>
          <cell r="BD59">
            <v>5933.8756596894173</v>
          </cell>
          <cell r="BE59">
            <v>5964.8480367431348</v>
          </cell>
          <cell r="BF59">
            <v>5995.5535955589839</v>
          </cell>
          <cell r="BG59">
            <v>6026.1078785534455</v>
          </cell>
          <cell r="BH59">
            <v>6056.5971964037617</v>
          </cell>
          <cell r="BI59">
            <v>6087.0847675958403</v>
          </cell>
          <cell r="BJ59">
            <v>6117.6163210544855</v>
          </cell>
          <cell r="BK59">
            <v>6148.2246678530755</v>
          </cell>
          <cell r="BL59">
            <v>6178.9332354371818</v>
          </cell>
          <cell r="BM59">
            <v>6209.7587159752193</v>
          </cell>
        </row>
        <row r="60">
          <cell r="X60">
            <v>12626.519405375713</v>
          </cell>
          <cell r="Y60">
            <v>11514.494964888901</v>
          </cell>
          <cell r="Z60">
            <v>13497.583179140112</v>
          </cell>
          <cell r="AA60">
            <v>13812.187373958315</v>
          </cell>
          <cell r="AB60">
            <v>13669.455327534433</v>
          </cell>
          <cell r="AC60">
            <v>14058.860046934153</v>
          </cell>
          <cell r="AD60">
            <v>14414.020088640158</v>
          </cell>
          <cell r="AE60">
            <v>14727.79270898203</v>
          </cell>
          <cell r="AF60">
            <v>15022.690200265572</v>
          </cell>
          <cell r="AG60">
            <v>15332.904331022342</v>
          </cell>
          <cell r="AH60">
            <v>15646.017632353649</v>
          </cell>
          <cell r="AI60">
            <v>15945.837290701271</v>
          </cell>
          <cell r="AJ60">
            <v>16232.741101556125</v>
          </cell>
          <cell r="AK60">
            <v>16513.619011639388</v>
          </cell>
          <cell r="AL60">
            <v>16787.99689613306</v>
          </cell>
          <cell r="AM60">
            <v>17055.278219197105</v>
          </cell>
          <cell r="AN60">
            <v>17314.907985617036</v>
          </cell>
          <cell r="AO60">
            <v>17566.363645376885</v>
          </cell>
          <cell r="AP60">
            <v>17809.145280611388</v>
          </cell>
          <cell r="AQ60">
            <v>18042.771158288262</v>
          </cell>
          <cell r="AR60">
            <v>18266.776144615913</v>
          </cell>
          <cell r="AS60">
            <v>18480.711517067946</v>
          </cell>
          <cell r="AT60">
            <v>18684.145479357896</v>
          </cell>
          <cell r="AU60">
            <v>18876.664038467297</v>
          </cell>
          <cell r="AV60">
            <v>19057.872064784202</v>
          </cell>
          <cell r="AW60">
            <v>19227.394435066853</v>
          </cell>
          <cell r="AX60">
            <v>19384.877198724455</v>
          </cell>
          <cell r="AY60">
            <v>19529.988730274068</v>
          </cell>
          <cell r="AZ60">
            <v>19588.608997648211</v>
          </cell>
          <cell r="BA60">
            <v>19660.502461473308</v>
          </cell>
          <cell r="BB60">
            <v>19742.335117729075</v>
          </cell>
          <cell r="BC60">
            <v>19830.48478573357</v>
          </cell>
          <cell r="BD60">
            <v>19922.712743684551</v>
          </cell>
          <cell r="BE60">
            <v>20017.669360549917</v>
          </cell>
          <cell r="BF60">
            <v>20114.528695004577</v>
          </cell>
          <cell r="BG60">
            <v>20212.778367248495</v>
          </cell>
          <cell r="BH60">
            <v>20312.097597471042</v>
          </cell>
          <cell r="BI60">
            <v>20412.284409332638</v>
          </cell>
          <cell r="BJ60">
            <v>20513.211236571831</v>
          </cell>
          <cell r="BK60">
            <v>20614.797454787913</v>
          </cell>
          <cell r="BL60">
            <v>20716.992217857147</v>
          </cell>
          <cell r="BM60">
            <v>20819.763658338667</v>
          </cell>
        </row>
        <row r="61">
          <cell r="X61">
            <v>6889.1151395628231</v>
          </cell>
          <cell r="Y61">
            <v>6521.5244275049499</v>
          </cell>
          <cell r="Z61">
            <v>7212.3334900410155</v>
          </cell>
          <cell r="AA61">
            <v>7387.4982457407123</v>
          </cell>
          <cell r="AB61">
            <v>7409.2155339463134</v>
          </cell>
          <cell r="AC61">
            <v>7593.6460104464431</v>
          </cell>
          <cell r="AD61">
            <v>7767.3386464317246</v>
          </cell>
          <cell r="AE61">
            <v>7929.8506760959917</v>
          </cell>
          <cell r="AF61">
            <v>8086.2127921602741</v>
          </cell>
          <cell r="AG61">
            <v>8247.2345521314801</v>
          </cell>
          <cell r="AH61">
            <v>8409.28787430792</v>
          </cell>
          <cell r="AI61">
            <v>8566.8940435733548</v>
          </cell>
          <cell r="AJ61">
            <v>8719.5619497453627</v>
          </cell>
          <cell r="AK61">
            <v>8869.1880552417842</v>
          </cell>
          <cell r="AL61">
            <v>9015.5350311240036</v>
          </cell>
          <cell r="AM61">
            <v>9158.3735520417085</v>
          </cell>
          <cell r="AN61">
            <v>9297.4643199898164</v>
          </cell>
          <cell r="AO61">
            <v>9432.5613690192386</v>
          </cell>
          <cell r="AP61">
            <v>9563.4165457315921</v>
          </cell>
          <cell r="AQ61">
            <v>9689.7829391027681</v>
          </cell>
          <cell r="AR61">
            <v>9811.4172896483869</v>
          </cell>
          <cell r="AS61">
            <v>9928.0816997692436</v>
          </cell>
          <cell r="AT61">
            <v>10039.544915246781</v>
          </cell>
          <cell r="AU61">
            <v>10145.583354583394</v>
          </cell>
          <cell r="AV61">
            <v>10245.981990385191</v>
          </cell>
          <cell r="AW61">
            <v>10340.535140366126</v>
          </cell>
          <cell r="AX61">
            <v>10429.047198002878</v>
          </cell>
          <cell r="AY61">
            <v>10511.33331736487</v>
          </cell>
          <cell r="AZ61">
            <v>10561.03782602578</v>
          </cell>
          <cell r="BA61">
            <v>10610.220338643647</v>
          </cell>
          <cell r="BB61">
            <v>10659.312059168511</v>
          </cell>
          <cell r="BC61">
            <v>10708.688809721674</v>
          </cell>
          <cell r="BD61">
            <v>10758.519077593919</v>
          </cell>
          <cell r="BE61">
            <v>10808.845198552825</v>
          </cell>
          <cell r="BF61">
            <v>10859.650107026102</v>
          </cell>
          <cell r="BG61">
            <v>10910.895603601923</v>
          </cell>
          <cell r="BH61">
            <v>10962.541082498972</v>
          </cell>
          <cell r="BI61">
            <v>11014.551226700756</v>
          </cell>
          <cell r="BJ61">
            <v>11066.898160958197</v>
          </cell>
          <cell r="BK61">
            <v>11119.561145281576</v>
          </cell>
          <cell r="BL61">
            <v>11172.525386008647</v>
          </cell>
          <cell r="BM61">
            <v>11225.780698640439</v>
          </cell>
        </row>
        <row r="62">
          <cell r="X62">
            <v>4839.460411732286</v>
          </cell>
          <cell r="Y62">
            <v>4405.4939470953395</v>
          </cell>
          <cell r="Z62">
            <v>5184.4778972454378</v>
          </cell>
          <cell r="AA62">
            <v>5294.9749602091779</v>
          </cell>
          <cell r="AB62">
            <v>5235.5007178813348</v>
          </cell>
          <cell r="AC62">
            <v>5387.0309716585552</v>
          </cell>
          <cell r="AD62">
            <v>5522.4495958011839</v>
          </cell>
          <cell r="AE62">
            <v>5641.6310230688296</v>
          </cell>
          <cell r="AF62">
            <v>5753.692756900472</v>
          </cell>
          <cell r="AG62">
            <v>5871.8587294828403</v>
          </cell>
          <cell r="AH62">
            <v>5991.0759967746353</v>
          </cell>
          <cell r="AI62">
            <v>6105.0898163615875</v>
          </cell>
          <cell r="AJ62">
            <v>6214.1550117566403</v>
          </cell>
          <cell r="AK62">
            <v>6320.9681953643012</v>
          </cell>
          <cell r="AL62">
            <v>6425.3066268078073</v>
          </cell>
          <cell r="AM62">
            <v>6526.9375854347008</v>
          </cell>
          <cell r="AN62">
            <v>6625.6492524022024</v>
          </cell>
          <cell r="AO62">
            <v>6721.2427228222132</v>
          </cell>
          <cell r="AP62">
            <v>6813.5277981347226</v>
          </cell>
          <cell r="AQ62">
            <v>6902.321240072054</v>
          </cell>
          <cell r="AR62">
            <v>6987.4461565480342</v>
          </cell>
          <cell r="AS62">
            <v>7068.7319257871968</v>
          </cell>
          <cell r="AT62">
            <v>7146.0143898886172</v>
          </cell>
          <cell r="AU62">
            <v>7219.1361870504506</v>
          </cell>
          <cell r="AV62">
            <v>7287.9471539193246</v>
          </cell>
          <cell r="AW62">
            <v>7352.3047596731385</v>
          </cell>
          <cell r="AX62">
            <v>7412.0745490655208</v>
          </cell>
          <cell r="AY62">
            <v>7467.1305802267752</v>
          </cell>
          <cell r="AZ62">
            <v>7488.6366925037883</v>
          </cell>
          <cell r="BA62">
            <v>7515.8756244255947</v>
          </cell>
          <cell r="BB62">
            <v>7546.9978390596461</v>
          </cell>
          <cell r="BC62">
            <v>7580.5424123751573</v>
          </cell>
          <cell r="BD62">
            <v>7615.6460348698511</v>
          </cell>
          <cell r="BE62">
            <v>7651.7920757287902</v>
          </cell>
          <cell r="BF62">
            <v>7688.6647149700784</v>
          </cell>
          <cell r="BG62">
            <v>7726.0680619067061</v>
          </cell>
          <cell r="BH62">
            <v>7763.8794806579435</v>
          </cell>
          <cell r="BI62">
            <v>7802.0217547524226</v>
          </cell>
          <cell r="BJ62">
            <v>7840.4461145201658</v>
          </cell>
          <cell r="BK62">
            <v>7879.1217357038613</v>
          </cell>
          <cell r="BL62">
            <v>7918.0291777699358</v>
          </cell>
          <cell r="BM62">
            <v>7957.1562552678224</v>
          </cell>
        </row>
        <row r="63">
          <cell r="X63">
            <v>11059.067118380839</v>
          </cell>
          <cell r="Y63">
            <v>10320.634598043471</v>
          </cell>
          <cell r="Z63">
            <v>11614.932689922925</v>
          </cell>
          <cell r="AA63">
            <v>11936.870215264344</v>
          </cell>
          <cell r="AB63">
            <v>11920.805000904313</v>
          </cell>
          <cell r="AC63">
            <v>12215.012354194812</v>
          </cell>
          <cell r="AD63">
            <v>12498.090142044861</v>
          </cell>
          <cell r="AE63">
            <v>12758.868965922768</v>
          </cell>
          <cell r="AF63">
            <v>13006.332088336108</v>
          </cell>
          <cell r="AG63">
            <v>13262.458357340838</v>
          </cell>
          <cell r="AH63">
            <v>13520.793445260892</v>
          </cell>
          <cell r="AI63">
            <v>13770.519232400049</v>
          </cell>
          <cell r="AJ63">
            <v>14010.758542630401</v>
          </cell>
          <cell r="AK63">
            <v>14245.617774877439</v>
          </cell>
          <cell r="AL63">
            <v>14475.001291008037</v>
          </cell>
          <cell r="AM63">
            <v>14698.592607715529</v>
          </cell>
          <cell r="AN63">
            <v>14915.999820678806</v>
          </cell>
          <cell r="AO63">
            <v>15126.81295112165</v>
          </cell>
          <cell r="AP63">
            <v>15330.623890854014</v>
          </cell>
          <cell r="AQ63">
            <v>15527.033158188053</v>
          </cell>
          <cell r="AR63">
            <v>15715.652348488851</v>
          </cell>
          <cell r="AS63">
            <v>15896.105323665051</v>
          </cell>
          <cell r="AT63">
            <v>16068.029119341638</v>
          </cell>
          <cell r="AU63">
            <v>16231.074846452042</v>
          </cell>
          <cell r="AV63">
            <v>16384.908638851972</v>
          </cell>
          <cell r="AW63">
            <v>16529.212634777094</v>
          </cell>
          <cell r="AX63">
            <v>16663.68596769038</v>
          </cell>
          <cell r="AY63">
            <v>16788.045744251027</v>
          </cell>
          <cell r="AZ63">
            <v>16852.029965301776</v>
          </cell>
          <cell r="BA63">
            <v>16917.881277210854</v>
          </cell>
          <cell r="BB63">
            <v>16987.713166984882</v>
          </cell>
          <cell r="BC63">
            <v>17061.237616537266</v>
          </cell>
          <cell r="BD63">
            <v>17137.626234158757</v>
          </cell>
          <cell r="BE63">
            <v>17216.119066857238</v>
          </cell>
          <cell r="BF63">
            <v>17296.150331650919</v>
          </cell>
          <cell r="BG63">
            <v>17377.331289982027</v>
          </cell>
          <cell r="BH63">
            <v>17459.404642326648</v>
          </cell>
          <cell r="BI63">
            <v>17542.203284572999</v>
          </cell>
          <cell r="BJ63">
            <v>17625.619812029661</v>
          </cell>
          <cell r="BK63">
            <v>17709.585654920047</v>
          </cell>
          <cell r="BL63">
            <v>17794.057305628281</v>
          </cell>
          <cell r="BM63">
            <v>17879.007383703727</v>
          </cell>
        </row>
        <row r="64">
          <cell r="X64">
            <v>3878.7580760104656</v>
          </cell>
          <cell r="Y64">
            <v>3613.5743172113612</v>
          </cell>
          <cell r="Z64">
            <v>4083.4592683241781</v>
          </cell>
          <cell r="AA64">
            <v>4213.2940326823336</v>
          </cell>
          <cell r="AB64">
            <v>4217.687302109638</v>
          </cell>
          <cell r="AC64">
            <v>4332.0807326468839</v>
          </cell>
          <cell r="AD64">
            <v>4443.1994419247512</v>
          </cell>
          <cell r="AE64">
            <v>4546.5261150264396</v>
          </cell>
          <cell r="AF64">
            <v>4644.9579731964122</v>
          </cell>
          <cell r="AG64">
            <v>4746.4723505803804</v>
          </cell>
          <cell r="AH64">
            <v>4848.8202263295998</v>
          </cell>
          <cell r="AI64">
            <v>4948.0102795303819</v>
          </cell>
          <cell r="AJ64">
            <v>5043.6162152465276</v>
          </cell>
          <cell r="AK64">
            <v>5137.0923717675514</v>
          </cell>
          <cell r="AL64">
            <v>5228.4014890431345</v>
          </cell>
          <cell r="AM64">
            <v>5317.4241415555234</v>
          </cell>
          <cell r="AN64">
            <v>5404.0095721549433</v>
          </cell>
          <cell r="AO64">
            <v>5487.9978617343304</v>
          </cell>
          <cell r="AP64">
            <v>5569.2284819080987</v>
          </cell>
          <cell r="AQ64">
            <v>5647.5435579820469</v>
          </cell>
          <cell r="AR64">
            <v>5722.7891980577742</v>
          </cell>
          <cell r="AS64">
            <v>5794.8161564595994</v>
          </cell>
          <cell r="AT64">
            <v>5863.4802905352835</v>
          </cell>
          <cell r="AU64">
            <v>5928.6429661258044</v>
          </cell>
          <cell r="AV64">
            <v>5990.1714569353917</v>
          </cell>
          <cell r="AW64">
            <v>6047.9393454982137</v>
          </cell>
          <cell r="AX64">
            <v>6101.8269221719311</v>
          </cell>
          <cell r="AY64">
            <v>6151.7215762922142</v>
          </cell>
          <cell r="AZ64">
            <v>6178.8145327780639</v>
          </cell>
          <cell r="BA64">
            <v>6205.9860759253397</v>
          </cell>
          <cell r="BB64">
            <v>6234.2655323318249</v>
          </cell>
          <cell r="BC64">
            <v>6263.7255197524792</v>
          </cell>
          <cell r="BD64">
            <v>6294.1600094432461</v>
          </cell>
          <cell r="BE64">
            <v>6325.3385305062448</v>
          </cell>
          <cell r="BF64">
            <v>6357.0760113533206</v>
          </cell>
          <cell r="BG64">
            <v>6389.2399253681124</v>
          </cell>
          <cell r="BH64">
            <v>6421.7402942303888</v>
          </cell>
          <cell r="BI64">
            <v>6454.5177203210224</v>
          </cell>
          <cell r="BJ64">
            <v>6487.5336249851798</v>
          </cell>
          <cell r="BK64">
            <v>6520.7632191638841</v>
          </cell>
          <cell r="BL64">
            <v>6554.1907188785526</v>
          </cell>
          <cell r="BM64">
            <v>6587.8061803715955</v>
          </cell>
        </row>
        <row r="65">
          <cell r="X65">
            <v>6502.9791270408441</v>
          </cell>
          <cell r="Y65">
            <v>6153.7947257028163</v>
          </cell>
          <cell r="Z65">
            <v>6832.7043479451531</v>
          </cell>
          <cell r="AA65">
            <v>7026.4702474063233</v>
          </cell>
          <cell r="AB65">
            <v>7067.9294030918545</v>
          </cell>
          <cell r="AC65">
            <v>7265.6569857623035</v>
          </cell>
          <cell r="AD65">
            <v>7454.0857790490863</v>
          </cell>
          <cell r="AE65">
            <v>7632.0809123974932</v>
          </cell>
          <cell r="AF65">
            <v>7804.0856690291776</v>
          </cell>
          <cell r="AG65">
            <v>7980.650305503128</v>
          </cell>
          <cell r="AH65">
            <v>8158.3054949174511</v>
          </cell>
          <cell r="AI65">
            <v>8331.5712083919425</v>
          </cell>
          <cell r="AJ65">
            <v>8499.7976037022763</v>
          </cell>
          <cell r="AK65">
            <v>8664.7619014752327</v>
          </cell>
          <cell r="AL65">
            <v>8826.1895695219737</v>
          </cell>
          <cell r="AM65">
            <v>8983.8219311212069</v>
          </cell>
          <cell r="AN65">
            <v>9137.3938393866392</v>
          </cell>
          <cell r="AO65">
            <v>9286.6348058669555</v>
          </cell>
          <cell r="AP65">
            <v>9431.2725936568586</v>
          </cell>
          <cell r="AQ65">
            <v>9571.036380045929</v>
          </cell>
          <cell r="AR65">
            <v>9705.6591684087107</v>
          </cell>
          <cell r="AS65">
            <v>9834.8796033018643</v>
          </cell>
          <cell r="AT65">
            <v>9958.4433840297534</v>
          </cell>
          <cell r="AU65">
            <v>10076.104423472167</v>
          </cell>
          <cell r="AV65">
            <v>10187.625846714973</v>
          </cell>
          <cell r="AW65">
            <v>10292.780885762226</v>
          </cell>
          <cell r="AX65">
            <v>10391.353701962864</v>
          </cell>
          <cell r="AY65">
            <v>10483.140152867418</v>
          </cell>
          <cell r="AZ65">
            <v>10541.328181707038</v>
          </cell>
          <cell r="BA65">
            <v>10597.945449319863</v>
          </cell>
          <cell r="BB65">
            <v>10653.648514110548</v>
          </cell>
          <cell r="BC65">
            <v>10709.043320105531</v>
          </cell>
          <cell r="BD65">
            <v>10764.487658299888</v>
          </cell>
          <cell r="BE65">
            <v>10820.16486142921</v>
          </cell>
          <cell r="BF65">
            <v>10876.157054103383</v>
          </cell>
          <cell r="BG65">
            <v>10932.493280912782</v>
          </cell>
          <cell r="BH65">
            <v>10989.177360479178</v>
          </cell>
          <cell r="BI65">
            <v>11046.202776355623</v>
          </cell>
          <cell r="BJ65">
            <v>11103.560064031199</v>
          </cell>
          <cell r="BK65">
            <v>11161.240130568465</v>
          </cell>
          <cell r="BL65">
            <v>11219.235497219366</v>
          </cell>
          <cell r="BM65">
            <v>11277.540555028601</v>
          </cell>
        </row>
        <row r="66">
          <cell r="X66">
            <v>868.10767979538923</v>
          </cell>
          <cell r="Y66">
            <v>832.08753269653346</v>
          </cell>
          <cell r="Z66">
            <v>925.02319432525042</v>
          </cell>
          <cell r="AA66">
            <v>956.17596022492501</v>
          </cell>
          <cell r="AB66">
            <v>969.7827350293187</v>
          </cell>
          <cell r="AC66">
            <v>1003.9671009641248</v>
          </cell>
          <cell r="AD66">
            <v>1036.9214642842694</v>
          </cell>
          <cell r="AE66">
            <v>1068.7448256821119</v>
          </cell>
          <cell r="AF66">
            <v>1100.0142173879678</v>
          </cell>
          <cell r="AG66">
            <v>1132.028121483326</v>
          </cell>
          <cell r="AH66">
            <v>1164.2761564692946</v>
          </cell>
          <cell r="AI66">
            <v>1196.0207953250438</v>
          </cell>
          <cell r="AJ66">
            <v>1227.1501293399085</v>
          </cell>
          <cell r="AK66">
            <v>1257.8523906554888</v>
          </cell>
          <cell r="AL66">
            <v>1288.043066445196</v>
          </cell>
          <cell r="AM66">
            <v>1317.6522625134587</v>
          </cell>
          <cell r="AN66">
            <v>1346.6167806318338</v>
          </cell>
          <cell r="AO66">
            <v>1374.8774093775</v>
          </cell>
          <cell r="AP66">
            <v>1402.377693451371</v>
          </cell>
          <cell r="AQ66">
            <v>1429.0633225436463</v>
          </cell>
          <cell r="AR66">
            <v>1454.8818266716748</v>
          </cell>
          <cell r="AS66">
            <v>1479.7824393949643</v>
          </cell>
          <cell r="AT66">
            <v>1503.7160599259939</v>
          </cell>
          <cell r="AU66">
            <v>1526.6352762732013</v>
          </cell>
          <cell r="AV66">
            <v>1548.4944268769059</v>
          </cell>
          <cell r="AW66">
            <v>1569.2496864616191</v>
          </cell>
          <cell r="AX66">
            <v>1588.8591666385689</v>
          </cell>
          <cell r="AY66">
            <v>1607.2830247609261</v>
          </cell>
          <cell r="AZ66">
            <v>1620.8103977166993</v>
          </cell>
          <cell r="BA66">
            <v>1633.85127029979</v>
          </cell>
          <cell r="BB66">
            <v>1646.331123911546</v>
          </cell>
          <cell r="BC66">
            <v>1658.3186347713859</v>
          </cell>
          <cell r="BD66">
            <v>1669.910646792327</v>
          </cell>
          <cell r="BE66">
            <v>1681.2002869829341</v>
          </cell>
          <cell r="BF66">
            <v>1692.2673888925081</v>
          </cell>
          <cell r="BG66">
            <v>1703.1768554540495</v>
          </cell>
          <cell r="BH66">
            <v>1713.9799119146312</v>
          </cell>
          <cell r="BI66">
            <v>1724.71624502759</v>
          </cell>
          <cell r="BJ66">
            <v>1735.4162195167548</v>
          </cell>
          <cell r="BK66">
            <v>1746.1028639396789</v>
          </cell>
          <cell r="BL66">
            <v>1756.793534007149</v>
          </cell>
          <cell r="BM66">
            <v>1767.5012535046487</v>
          </cell>
        </row>
        <row r="67">
          <cell r="X67">
            <v>1579.4065885492123</v>
          </cell>
          <cell r="Y67">
            <v>1518.4699787893596</v>
          </cell>
          <cell r="Z67">
            <v>1640.3286763405786</v>
          </cell>
          <cell r="AA67">
            <v>1651.4317412511477</v>
          </cell>
          <cell r="AB67">
            <v>1644.352676434816</v>
          </cell>
          <cell r="AC67">
            <v>1669.3304637322394</v>
          </cell>
          <cell r="AD67">
            <v>1690.5765578468095</v>
          </cell>
          <cell r="AE67">
            <v>1709.6165067663187</v>
          </cell>
          <cell r="AF67">
            <v>1727.9381231848886</v>
          </cell>
          <cell r="AG67">
            <v>1747.2640734378745</v>
          </cell>
          <cell r="AH67">
            <v>1766.7666143286883</v>
          </cell>
          <cell r="AI67">
            <v>1785.6368864199144</v>
          </cell>
          <cell r="AJ67">
            <v>1803.9618642338103</v>
          </cell>
          <cell r="AK67">
            <v>1822.0820398354444</v>
          </cell>
          <cell r="AL67">
            <v>1839.9232447818376</v>
          </cell>
          <cell r="AM67">
            <v>1857.4319404066907</v>
          </cell>
          <cell r="AN67">
            <v>1874.563308689854</v>
          </cell>
          <cell r="AO67">
            <v>1891.2772948756485</v>
          </cell>
          <cell r="AP67">
            <v>1907.5368401967432</v>
          </cell>
          <cell r="AQ67">
            <v>1923.3069920469441</v>
          </cell>
          <cell r="AR67">
            <v>1938.5544272798415</v>
          </cell>
          <cell r="AS67">
            <v>1953.247191727273</v>
          </cell>
          <cell r="AT67">
            <v>1967.3545627666222</v>
          </cell>
          <cell r="AU67">
            <v>1980.8469864281265</v>
          </cell>
          <cell r="AV67">
            <v>1993.6960615650328</v>
          </cell>
          <cell r="AW67">
            <v>2005.8745544166143</v>
          </cell>
          <cell r="AX67">
            <v>2017.3564328998382</v>
          </cell>
          <cell r="AY67">
            <v>2028.1169135227885</v>
          </cell>
          <cell r="AZ67">
            <v>2034.5793876703697</v>
          </cell>
          <cell r="BA67">
            <v>2041.7294319927887</v>
          </cell>
          <cell r="BB67">
            <v>2049.0556595395155</v>
          </cell>
          <cell r="BC67">
            <v>2056.3578953361903</v>
          </cell>
          <cell r="BD67">
            <v>2063.5600776429933</v>
          </cell>
          <cell r="BE67">
            <v>2070.6424902850372</v>
          </cell>
          <cell r="BF67">
            <v>2077.6109730704466</v>
          </cell>
          <cell r="BG67">
            <v>2084.4819509716904</v>
          </cell>
          <cell r="BH67">
            <v>2091.2750450038593</v>
          </cell>
          <cell r="BI67">
            <v>2098.0095155837375</v>
          </cell>
          <cell r="BJ67">
            <v>2104.7026919648697</v>
          </cell>
          <cell r="BK67">
            <v>2111.3694306029679</v>
          </cell>
          <cell r="BL67">
            <v>2118.0220907648236</v>
          </cell>
          <cell r="BM67">
            <v>2124.6707507326264</v>
          </cell>
        </row>
        <row r="68">
          <cell r="X68">
            <v>65767.465916778761</v>
          </cell>
          <cell r="Y68">
            <v>62482.752557716238</v>
          </cell>
          <cell r="Z68">
            <v>69204.950889592568</v>
          </cell>
          <cell r="AA68">
            <v>71131.91639237311</v>
          </cell>
          <cell r="AB68">
            <v>71640.611450763739</v>
          </cell>
          <cell r="AC68">
            <v>73697.628093936466</v>
          </cell>
          <cell r="AD68">
            <v>75655.406311075829</v>
          </cell>
          <cell r="AE68">
            <v>77513.620236697432</v>
          </cell>
          <cell r="AF68">
            <v>79317.51113648327</v>
          </cell>
          <cell r="AG68">
            <v>81168.44537333856</v>
          </cell>
          <cell r="AH68">
            <v>83030.82336967389</v>
          </cell>
          <cell r="AI68">
            <v>84851.071831809313</v>
          </cell>
          <cell r="AJ68">
            <v>86622.855813466944</v>
          </cell>
          <cell r="AK68">
            <v>88362.825821167804</v>
          </cell>
          <cell r="AL68">
            <v>90067.383390145042</v>
          </cell>
          <cell r="AM68">
            <v>91733.432108793393</v>
          </cell>
          <cell r="AN68">
            <v>93357.990250179093</v>
          </cell>
          <cell r="AO68">
            <v>94938.115571824674</v>
          </cell>
          <cell r="AP68">
            <v>96470.895566378327</v>
          </cell>
          <cell r="AQ68">
            <v>97953.455320177527</v>
          </cell>
          <cell r="AR68">
            <v>99382.969586655177</v>
          </cell>
          <cell r="AS68">
            <v>100756.67509864789</v>
          </cell>
          <cell r="AT68">
            <v>102071.88210282044</v>
          </cell>
          <cell r="AU68">
            <v>103325.98500014549</v>
          </cell>
          <cell r="AV68">
            <v>104516.47220354939</v>
          </cell>
          <cell r="AW68">
            <v>105640.93534350154</v>
          </cell>
          <cell r="AX68">
            <v>106697.07791925143</v>
          </cell>
          <cell r="AY68">
            <v>107682.7234556667</v>
          </cell>
          <cell r="AZ68">
            <v>108334.44104234676</v>
          </cell>
          <cell r="BA68">
            <v>108967.40076330364</v>
          </cell>
          <cell r="BB68">
            <v>109583.81551376986</v>
          </cell>
          <cell r="BC68">
            <v>110189.39373878084</v>
          </cell>
          <cell r="BD68">
            <v>110788.83186105241</v>
          </cell>
          <cell r="BE68">
            <v>111385.43333046908</v>
          </cell>
          <cell r="BF68">
            <v>111981.38535278104</v>
          </cell>
          <cell r="BG68">
            <v>112578.09215850002</v>
          </cell>
          <cell r="BH68">
            <v>113176.4395790275</v>
          </cell>
          <cell r="BI68">
            <v>113776.98064310946</v>
          </cell>
          <cell r="BJ68">
            <v>114380.05873716403</v>
          </cell>
          <cell r="BK68">
            <v>114985.88694170391</v>
          </cell>
          <cell r="BL68">
            <v>115594.59822553945</v>
          </cell>
          <cell r="BM68">
            <v>116206.27681200417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9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2.xml" Id="rId1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1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62.xml.rels><Relationships xmlns="http://schemas.openxmlformats.org/package/2006/relationships"><Relationship Type="http://schemas.openxmlformats.org/officeDocument/2006/relationships/hyperlink" Target="https://www.odepa.gob.cl/estadisticas-del-sector/estadisticas-productivas" TargetMode="External" Id="rId1"/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FFFF0000"/>
    <outlinePr summaryBelow="1" summaryRight="1"/>
    <pageSetUpPr/>
  </sheetPr>
  <dimension ref="A1:Z1000"/>
  <sheetViews>
    <sheetView topLeftCell="B10" zoomScale="93" zoomScaleNormal="93" workbookViewId="0">
      <selection activeCell="H39" sqref="H39"/>
    </sheetView>
  </sheetViews>
  <sheetFormatPr baseColWidth="10" defaultColWidth="13.85546875" defaultRowHeight="15" customHeight="1"/>
  <cols>
    <col width="10.85546875" customWidth="1" style="77" min="1" max="26"/>
    <col width="13.85546875" customWidth="1" style="77" min="27" max="111"/>
    <col width="13.85546875" customWidth="1" style="77" min="112" max="16384"/>
  </cols>
  <sheetData>
    <row r="1" ht="14.25" customHeight="1" s="192">
      <c r="A1" s="64" t="n"/>
      <c r="B1" s="64" t="n"/>
      <c r="C1" s="64" t="n"/>
      <c r="D1" s="64" t="n"/>
      <c r="E1" s="64" t="n"/>
      <c r="F1" s="64" t="n"/>
      <c r="G1" s="64" t="n"/>
      <c r="H1" s="64" t="n"/>
      <c r="I1" s="64" t="n"/>
      <c r="J1" s="64" t="n"/>
      <c r="K1" s="64" t="n"/>
      <c r="L1" s="64" t="n"/>
      <c r="M1" s="64" t="n"/>
      <c r="N1" s="64" t="n"/>
      <c r="O1" s="64" t="n"/>
      <c r="P1" s="64" t="n"/>
      <c r="Q1" s="64" t="n"/>
      <c r="R1" s="64" t="n"/>
      <c r="S1" s="64" t="n"/>
      <c r="T1" s="64" t="n"/>
      <c r="U1" s="64" t="n"/>
      <c r="V1" s="64" t="n"/>
      <c r="W1" s="64" t="n"/>
      <c r="X1" s="64" t="n"/>
      <c r="Y1" s="64" t="n"/>
      <c r="Z1" s="64" t="n"/>
    </row>
    <row r="2" ht="14.25" customHeight="1" s="192">
      <c r="A2" s="64" t="n"/>
      <c r="B2" s="64" t="n"/>
      <c r="C2" s="64" t="n"/>
      <c r="D2" s="64" t="n"/>
      <c r="E2" s="64" t="n"/>
      <c r="F2" s="64" t="n"/>
      <c r="G2" s="64" t="n"/>
      <c r="H2" s="64" t="n"/>
      <c r="I2" s="64" t="n"/>
      <c r="J2" s="64" t="n"/>
      <c r="K2" s="64" t="n"/>
      <c r="L2" s="64" t="n"/>
      <c r="M2" s="64" t="n"/>
      <c r="N2" s="64" t="n"/>
      <c r="O2" s="64" t="n"/>
      <c r="P2" s="64" t="n"/>
      <c r="Q2" s="64" t="n"/>
      <c r="R2" s="64" t="n"/>
      <c r="S2" s="64" t="n"/>
      <c r="T2" s="64" t="n"/>
      <c r="U2" s="64" t="n"/>
      <c r="V2" s="64" t="n"/>
      <c r="W2" s="64" t="n"/>
      <c r="X2" s="64" t="n"/>
      <c r="Y2" s="64" t="n"/>
      <c r="Z2" s="64" t="n"/>
    </row>
    <row r="3" ht="14.25" customHeight="1" s="192">
      <c r="A3" s="64" t="n"/>
      <c r="B3" s="64" t="n"/>
      <c r="C3" s="64" t="n"/>
      <c r="D3" s="64" t="n"/>
      <c r="E3" s="64" t="n"/>
      <c r="F3" s="64" t="n"/>
      <c r="G3" s="64" t="n"/>
      <c r="H3" s="64" t="n"/>
      <c r="I3" s="64" t="n"/>
      <c r="J3" s="64" t="n"/>
      <c r="K3" s="64" t="n"/>
      <c r="L3" s="64" t="n"/>
      <c r="M3" s="64" t="n"/>
      <c r="N3" s="64" t="n"/>
      <c r="O3" s="64" t="n"/>
      <c r="P3" s="64" t="n"/>
      <c r="Q3" s="64" t="n"/>
      <c r="R3" s="64" t="n"/>
      <c r="S3" s="64" t="n"/>
      <c r="T3" s="64" t="n"/>
      <c r="U3" s="64" t="n"/>
      <c r="V3" s="64" t="n"/>
      <c r="W3" s="64" t="n"/>
      <c r="X3" s="64" t="n"/>
      <c r="Y3" s="64" t="n"/>
      <c r="Z3" s="64" t="n"/>
    </row>
    <row r="4" ht="14.25" customHeight="1" s="192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V4" s="64" t="n"/>
      <c r="W4" s="64" t="n"/>
      <c r="X4" s="64" t="n"/>
      <c r="Y4" s="64" t="n"/>
      <c r="Z4" s="64" t="n"/>
    </row>
    <row r="5" ht="14.25" customHeight="1" s="192">
      <c r="A5" s="64" t="n"/>
      <c r="B5" s="64" t="n"/>
      <c r="C5" s="64" t="n"/>
      <c r="D5" s="64" t="n"/>
      <c r="E5" s="64" t="n"/>
      <c r="F5" s="64" t="n"/>
      <c r="G5" s="64" t="n"/>
      <c r="H5" s="64" t="n"/>
      <c r="I5" s="64" t="n"/>
      <c r="J5" s="64" t="n"/>
      <c r="K5" s="64" t="n"/>
      <c r="L5" s="64" t="n"/>
      <c r="M5" s="64" t="n"/>
      <c r="N5" s="64" t="n"/>
      <c r="O5" s="64" t="n"/>
      <c r="P5" s="64" t="n"/>
      <c r="Q5" s="64" t="n"/>
      <c r="R5" s="64" t="n"/>
      <c r="S5" s="64" t="n"/>
      <c r="T5" s="64" t="n"/>
      <c r="U5" s="64" t="n"/>
      <c r="V5" s="64" t="n"/>
      <c r="W5" s="64" t="n"/>
      <c r="X5" s="64" t="n"/>
      <c r="Y5" s="64" t="n"/>
      <c r="Z5" s="64" t="n"/>
    </row>
    <row r="6" ht="14.25" customHeight="1" s="192">
      <c r="A6" s="64" t="n"/>
      <c r="B6" s="64" t="n"/>
      <c r="C6" s="64" t="n"/>
      <c r="D6" s="64" t="n"/>
      <c r="E6" s="64" t="n"/>
      <c r="F6" s="64" t="n"/>
      <c r="G6" s="64" t="n"/>
      <c r="H6" s="64" t="n"/>
      <c r="I6" s="64" t="n"/>
      <c r="J6" s="64" t="n"/>
      <c r="K6" s="64" t="n"/>
      <c r="L6" s="64" t="n"/>
      <c r="M6" s="64" t="n"/>
      <c r="N6" s="64" t="n"/>
      <c r="O6" s="64" t="n"/>
      <c r="P6" s="64" t="n"/>
      <c r="Q6" s="64" t="n"/>
      <c r="R6" s="64" t="n"/>
      <c r="S6" s="64" t="n"/>
      <c r="T6" s="64" t="n"/>
      <c r="U6" s="64" t="n"/>
      <c r="V6" s="64" t="n"/>
      <c r="W6" s="64" t="n"/>
      <c r="X6" s="64" t="n"/>
      <c r="Y6" s="64" t="n"/>
      <c r="Z6" s="64" t="n"/>
    </row>
    <row r="7" ht="14.25" customHeight="1" s="192">
      <c r="A7" s="64" t="n"/>
      <c r="B7" s="64" t="n"/>
      <c r="C7" s="64" t="n"/>
      <c r="D7" s="64" t="n"/>
      <c r="E7" s="64" t="n"/>
      <c r="F7" s="64" t="n"/>
      <c r="G7" s="64" t="n"/>
      <c r="H7" s="64" t="n"/>
      <c r="I7" s="64" t="n"/>
      <c r="J7" s="64" t="n"/>
      <c r="K7" s="64" t="n"/>
      <c r="L7" s="64" t="n"/>
      <c r="M7" s="64" t="n"/>
      <c r="N7" s="64" t="n"/>
      <c r="O7" s="64" t="n"/>
      <c r="P7" s="64" t="n"/>
      <c r="Q7" s="64" t="n"/>
      <c r="R7" s="64" t="n"/>
      <c r="S7" s="64" t="n"/>
      <c r="T7" s="64" t="n"/>
      <c r="U7" s="64" t="n"/>
      <c r="V7" s="64" t="n"/>
      <c r="W7" s="64" t="n"/>
      <c r="X7" s="64" t="n"/>
      <c r="Y7" s="64" t="n"/>
      <c r="Z7" s="64" t="n"/>
    </row>
    <row r="8" ht="14.25" customHeight="1" s="192">
      <c r="A8" s="64" t="n"/>
      <c r="B8" s="64" t="n"/>
      <c r="C8" s="64" t="n"/>
      <c r="D8" s="64" t="n"/>
      <c r="E8" s="64" t="n"/>
      <c r="F8" s="64" t="n"/>
      <c r="G8" s="64" t="n"/>
      <c r="H8" s="64" t="n"/>
      <c r="I8" s="64" t="n"/>
      <c r="J8" s="64" t="n"/>
      <c r="K8" s="64" t="n"/>
      <c r="L8" s="64" t="n"/>
      <c r="M8" s="64" t="n"/>
      <c r="N8" s="64" t="n"/>
      <c r="O8" s="64" t="n"/>
      <c r="P8" s="64" t="n"/>
      <c r="Q8" s="64" t="n"/>
      <c r="R8" s="64" t="n"/>
      <c r="S8" s="64" t="n"/>
      <c r="T8" s="64" t="n"/>
      <c r="U8" s="64" t="n"/>
      <c r="V8" s="64" t="n"/>
      <c r="W8" s="64" t="n"/>
      <c r="X8" s="64" t="n"/>
      <c r="Y8" s="64" t="n"/>
      <c r="Z8" s="64" t="n"/>
    </row>
    <row r="9" ht="14.25" customHeight="1" s="192">
      <c r="A9" s="64" t="n"/>
      <c r="B9" s="64" t="n"/>
      <c r="C9" s="64" t="n"/>
      <c r="D9" s="64" t="n"/>
      <c r="E9" s="64" t="n"/>
      <c r="F9" s="64" t="n"/>
      <c r="G9" s="64" t="n"/>
      <c r="H9" s="64" t="n"/>
      <c r="I9" s="64" t="n"/>
      <c r="J9" s="64" t="n"/>
      <c r="K9" s="64" t="n"/>
      <c r="L9" s="64" t="n"/>
      <c r="M9" s="64" t="n"/>
      <c r="N9" s="64" t="n"/>
      <c r="O9" s="64" t="n"/>
      <c r="P9" s="64" t="n"/>
      <c r="Q9" s="64" t="n"/>
      <c r="R9" s="64" t="n"/>
      <c r="S9" s="64" t="n"/>
      <c r="T9" s="64" t="n"/>
      <c r="U9" s="64" t="n"/>
      <c r="V9" s="64" t="n"/>
      <c r="W9" s="64" t="n"/>
      <c r="X9" s="64" t="n"/>
      <c r="Y9" s="64" t="n"/>
      <c r="Z9" s="64" t="n"/>
    </row>
    <row r="10" ht="14.25" customHeight="1" s="192">
      <c r="A10" s="64" t="n"/>
      <c r="B10" s="64" t="n"/>
      <c r="C10" s="64" t="n"/>
      <c r="D10" s="64" t="n"/>
      <c r="E10" s="64" t="n"/>
      <c r="F10" s="64" t="n"/>
      <c r="G10" s="64" t="n"/>
      <c r="H10" s="64" t="n"/>
      <c r="I10" s="64" t="n"/>
      <c r="J10" s="64" t="n"/>
      <c r="K10" s="64" t="n"/>
      <c r="L10" s="64" t="n"/>
      <c r="M10" s="64" t="n"/>
      <c r="N10" s="64" t="n"/>
      <c r="O10" s="64" t="n"/>
      <c r="P10" s="64" t="n"/>
      <c r="Q10" s="64" t="n"/>
      <c r="R10" s="64" t="n"/>
      <c r="S10" s="64" t="n"/>
      <c r="T10" s="64" t="n"/>
      <c r="U10" s="64" t="n"/>
      <c r="V10" s="64" t="n"/>
      <c r="W10" s="64" t="n"/>
      <c r="X10" s="64" t="n"/>
      <c r="Y10" s="64" t="n"/>
      <c r="Z10" s="64" t="n"/>
    </row>
    <row r="11" ht="14.25" customHeight="1" s="192">
      <c r="A11" s="64" t="n"/>
      <c r="B11" s="64" t="n"/>
      <c r="C11" s="64" t="n"/>
      <c r="D11" s="64" t="n"/>
      <c r="E11" s="64" t="n"/>
      <c r="F11" s="64" t="n"/>
      <c r="G11" s="64" t="n"/>
      <c r="H11" s="64" t="n"/>
      <c r="I11" s="64" t="n"/>
      <c r="J11" s="64" t="n"/>
      <c r="K11" s="64" t="n"/>
      <c r="L11" s="64" t="n"/>
      <c r="M11" s="64" t="n"/>
      <c r="N11" s="64" t="n"/>
      <c r="O11" s="64" t="n"/>
      <c r="P11" s="64" t="n"/>
      <c r="Q11" s="64" t="n"/>
      <c r="R11" s="64" t="n"/>
      <c r="S11" s="64" t="n"/>
      <c r="T11" s="64" t="n"/>
      <c r="U11" s="64" t="n"/>
      <c r="V11" s="64" t="n"/>
      <c r="W11" s="64" t="n"/>
      <c r="X11" s="64" t="n"/>
      <c r="Y11" s="64" t="n"/>
      <c r="Z11" s="64" t="n"/>
    </row>
    <row r="12" ht="14.25" customHeight="1" s="192">
      <c r="A12" s="64" t="n"/>
      <c r="B12" s="64" t="n"/>
      <c r="C12" s="64" t="n"/>
      <c r="D12" s="64" t="n"/>
      <c r="E12" s="64" t="n"/>
      <c r="F12" s="64" t="n"/>
      <c r="G12" s="64" t="n"/>
      <c r="H12" s="64" t="n"/>
      <c r="I12" s="64" t="n"/>
      <c r="J12" s="64" t="n"/>
      <c r="K12" s="64" t="n"/>
      <c r="L12" s="64" t="n"/>
      <c r="M12" s="64" t="n"/>
      <c r="N12" s="64" t="n"/>
      <c r="O12" s="64" t="n"/>
      <c r="P12" s="64" t="n"/>
      <c r="Q12" s="64" t="n"/>
      <c r="R12" s="64" t="n"/>
      <c r="S12" s="64" t="n"/>
      <c r="T12" s="64" t="n"/>
      <c r="U12" s="64" t="n"/>
      <c r="V12" s="64" t="n"/>
      <c r="W12" s="64" t="n"/>
      <c r="X12" s="64" t="n"/>
      <c r="Y12" s="64" t="n"/>
      <c r="Z12" s="64" t="n"/>
    </row>
    <row r="13" ht="14.25" customHeight="1" s="192">
      <c r="A13" s="64" t="n"/>
      <c r="B13" s="64" t="n"/>
      <c r="C13" s="64" t="n"/>
      <c r="D13" s="64" t="n"/>
      <c r="E13" s="64" t="n"/>
      <c r="F13" s="64" t="n"/>
      <c r="G13" s="64" t="n"/>
      <c r="H13" s="64" t="n"/>
      <c r="I13" s="64" t="n"/>
      <c r="J13" s="64" t="n"/>
      <c r="K13" s="64" t="n"/>
      <c r="L13" s="64" t="n"/>
      <c r="M13" s="64" t="n"/>
      <c r="N13" s="64" t="n"/>
      <c r="O13" s="64" t="n"/>
      <c r="P13" s="64" t="n"/>
      <c r="Q13" s="64" t="n"/>
      <c r="R13" s="64" t="n"/>
      <c r="S13" s="64" t="n"/>
      <c r="T13" s="64" t="n"/>
      <c r="U13" s="64" t="n"/>
      <c r="V13" s="64" t="n"/>
      <c r="W13" s="64" t="n"/>
      <c r="X13" s="64" t="n"/>
      <c r="Y13" s="64" t="n"/>
      <c r="Z13" s="64" t="n"/>
    </row>
    <row r="14" ht="14.25" customHeight="1" s="192">
      <c r="A14" s="64" t="n"/>
      <c r="B14" s="64" t="n"/>
      <c r="C14" s="64" t="n"/>
      <c r="D14" s="64" t="n"/>
      <c r="E14" s="64" t="n"/>
      <c r="F14" s="64" t="n"/>
      <c r="G14" s="64" t="n"/>
      <c r="H14" s="64" t="n"/>
      <c r="I14" s="64" t="n"/>
      <c r="J14" s="64" t="n"/>
      <c r="K14" s="64" t="n"/>
      <c r="L14" s="64" t="n"/>
      <c r="M14" s="64" t="n"/>
      <c r="N14" s="64" t="n"/>
      <c r="O14" s="64" t="n"/>
      <c r="P14" s="64" t="n"/>
      <c r="Q14" s="64" t="n"/>
      <c r="R14" s="64" t="n"/>
      <c r="S14" s="64" t="n"/>
      <c r="T14" s="64" t="n"/>
      <c r="U14" s="64" t="n"/>
      <c r="V14" s="64" t="n"/>
      <c r="W14" s="64" t="n"/>
      <c r="X14" s="64" t="n"/>
      <c r="Y14" s="64" t="n"/>
      <c r="Z14" s="64" t="n"/>
    </row>
    <row r="15" ht="14.25" customHeight="1" s="192">
      <c r="A15" s="64" t="n"/>
      <c r="B15" s="64" t="n"/>
      <c r="C15" s="64" t="n"/>
      <c r="D15" s="64" t="n"/>
      <c r="E15" s="64" t="n"/>
      <c r="F15" s="64" t="n"/>
      <c r="G15" s="64" t="n"/>
      <c r="H15" s="64" t="n"/>
      <c r="I15" s="64" t="n"/>
      <c r="J15" s="64" t="n"/>
      <c r="K15" s="64" t="n"/>
      <c r="L15" s="64" t="n"/>
      <c r="M15" s="64" t="n"/>
      <c r="N15" s="64" t="n"/>
      <c r="O15" s="64" t="n"/>
      <c r="P15" s="64" t="n"/>
      <c r="Q15" s="64" t="n"/>
      <c r="R15" s="64" t="n"/>
      <c r="S15" s="64" t="n"/>
      <c r="T15" s="64" t="n"/>
      <c r="U15" s="64" t="n"/>
      <c r="V15" s="64" t="n"/>
      <c r="W15" s="64" t="n"/>
      <c r="X15" s="64" t="n"/>
      <c r="Y15" s="64" t="n"/>
      <c r="Z15" s="64" t="n"/>
    </row>
    <row r="16" ht="14.25" customHeight="1" s="192">
      <c r="A16" s="64" t="n"/>
      <c r="B16" s="64" t="n"/>
      <c r="C16" s="64" t="n"/>
      <c r="D16" s="64" t="n"/>
      <c r="E16" s="64" t="n"/>
      <c r="F16" s="64" t="n"/>
      <c r="G16" s="64" t="n"/>
      <c r="H16" s="64" t="n"/>
      <c r="I16" s="64" t="n"/>
      <c r="J16" s="64" t="n"/>
      <c r="K16" s="64" t="n"/>
      <c r="L16" s="64" t="n"/>
      <c r="M16" s="64" t="n"/>
      <c r="N16" s="64" t="n"/>
      <c r="O16" s="64" t="n"/>
      <c r="P16" s="64" t="n"/>
      <c r="Q16" s="64" t="n"/>
      <c r="R16" s="64" t="n"/>
      <c r="S16" s="64" t="n"/>
      <c r="T16" s="64" t="n"/>
      <c r="U16" s="64" t="n"/>
      <c r="V16" s="64" t="n"/>
      <c r="W16" s="64" t="n"/>
      <c r="X16" s="64" t="n"/>
      <c r="Y16" s="64" t="n"/>
      <c r="Z16" s="64" t="n"/>
    </row>
    <row r="17" ht="14.25" customHeight="1" s="192">
      <c r="A17" s="64" t="n"/>
      <c r="B17" s="64" t="n"/>
      <c r="C17" s="64" t="n"/>
      <c r="D17" s="64" t="n"/>
      <c r="E17" s="64" t="n"/>
      <c r="F17" s="64" t="n"/>
      <c r="G17" s="64" t="n"/>
      <c r="H17" s="64" t="n"/>
      <c r="I17" s="64" t="n"/>
      <c r="J17" s="64" t="n"/>
      <c r="K17" s="64" t="n"/>
      <c r="L17" s="64" t="n"/>
      <c r="M17" s="64" t="n"/>
      <c r="N17" s="64" t="n"/>
      <c r="O17" s="64" t="n"/>
      <c r="P17" s="64" t="n"/>
      <c r="Q17" s="64" t="n"/>
      <c r="R17" s="64" t="n"/>
      <c r="S17" s="64" t="n"/>
      <c r="T17" s="64" t="n"/>
      <c r="U17" s="64" t="n"/>
      <c r="V17" s="64" t="n"/>
      <c r="W17" s="64" t="n"/>
      <c r="X17" s="64" t="n"/>
      <c r="Y17" s="64" t="n"/>
      <c r="Z17" s="64" t="n"/>
    </row>
    <row r="18" ht="14.25" customHeight="1" s="192">
      <c r="A18" s="64" t="n"/>
      <c r="B18" s="64" t="n"/>
      <c r="C18" s="64" t="n"/>
      <c r="D18" s="64" t="n"/>
      <c r="E18" s="64" t="n"/>
      <c r="F18" s="64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</row>
    <row r="19" ht="14.25" customHeight="1" s="192">
      <c r="A19" s="64" t="n"/>
      <c r="B19" s="64" t="n"/>
      <c r="C19" s="64" t="n"/>
      <c r="D19" s="64" t="n"/>
      <c r="E19" s="64" t="n"/>
      <c r="F19" s="64" t="n"/>
      <c r="G19" s="64" t="n"/>
      <c r="H19" s="64" t="n"/>
      <c r="I19" s="64" t="n"/>
      <c r="J19" s="64" t="n"/>
      <c r="K19" s="64" t="n"/>
      <c r="L19" s="64" t="n"/>
      <c r="M19" s="64" t="n"/>
      <c r="N19" s="64" t="n"/>
      <c r="O19" s="64" t="n"/>
      <c r="P19" s="64" t="n"/>
      <c r="Q19" s="64" t="n"/>
      <c r="R19" s="64" t="n"/>
      <c r="S19" s="64" t="n"/>
      <c r="T19" s="64" t="n"/>
      <c r="U19" s="64" t="n"/>
      <c r="V19" s="64" t="n"/>
      <c r="W19" s="64" t="n"/>
      <c r="X19" s="64" t="n"/>
      <c r="Y19" s="64" t="n"/>
      <c r="Z19" s="64" t="n"/>
    </row>
    <row r="20" ht="14.25" customHeight="1" s="192">
      <c r="A20" s="64" t="n"/>
      <c r="B20" s="64" t="n"/>
      <c r="C20" s="64" t="n"/>
      <c r="D20" s="64" t="n"/>
      <c r="E20" s="64" t="n"/>
      <c r="F20" s="64" t="n"/>
      <c r="G20" s="64" t="n"/>
      <c r="H20" s="64" t="n"/>
      <c r="I20" s="64" t="n"/>
      <c r="J20" s="64" t="n"/>
      <c r="K20" s="64" t="n"/>
      <c r="L20" s="64" t="n"/>
      <c r="M20" s="64" t="n"/>
      <c r="N20" s="64" t="n"/>
      <c r="O20" s="64" t="n"/>
      <c r="P20" s="64" t="n"/>
      <c r="Q20" s="64" t="n"/>
      <c r="R20" s="64" t="n"/>
      <c r="S20" s="64" t="n"/>
      <c r="T20" s="64" t="n"/>
      <c r="U20" s="64" t="n"/>
      <c r="V20" s="64" t="n"/>
      <c r="W20" s="64" t="n"/>
      <c r="X20" s="64" t="n"/>
      <c r="Y20" s="64" t="n"/>
      <c r="Z20" s="64" t="n"/>
    </row>
    <row r="21" ht="14.25" customHeight="1" s="192">
      <c r="A21" s="64" t="n"/>
      <c r="B21" s="64" t="n"/>
      <c r="C21" s="64" t="n"/>
      <c r="D21" s="64" t="n"/>
      <c r="E21" s="64" t="n"/>
      <c r="F21" s="64" t="n"/>
      <c r="G21" s="64" t="n"/>
      <c r="H21" s="64" t="n"/>
      <c r="I21" s="64" t="n"/>
      <c r="J21" s="64" t="n"/>
      <c r="K21" s="64" t="n"/>
      <c r="L21" s="64" t="n"/>
      <c r="M21" s="64" t="n"/>
      <c r="N21" s="64" t="n"/>
      <c r="O21" s="64" t="n"/>
      <c r="P21" s="64" t="n"/>
      <c r="Q21" s="64" t="n"/>
      <c r="R21" s="64" t="n"/>
      <c r="S21" s="64" t="n"/>
      <c r="T21" s="64" t="n"/>
      <c r="U21" s="64" t="n"/>
      <c r="V21" s="64" t="n"/>
      <c r="W21" s="64" t="n"/>
      <c r="X21" s="64" t="n"/>
      <c r="Y21" s="64" t="n"/>
      <c r="Z21" s="64" t="n"/>
    </row>
    <row r="22" ht="14.25" customHeight="1" s="192">
      <c r="A22" s="64" t="n"/>
      <c r="B22" s="64" t="n"/>
      <c r="C22" s="64" t="n"/>
      <c r="D22" s="64" t="n"/>
      <c r="E22" s="64" t="n"/>
      <c r="F22" s="64" t="n"/>
      <c r="G22" s="64" t="n"/>
      <c r="H22" s="64" t="n"/>
      <c r="I22" s="64" t="n"/>
      <c r="J22" s="64" t="n"/>
      <c r="K22" s="64" t="n"/>
      <c r="L22" s="64" t="n"/>
      <c r="M22" s="64" t="n"/>
      <c r="N22" s="64" t="n"/>
      <c r="O22" s="64" t="n"/>
      <c r="P22" s="64" t="n"/>
      <c r="Q22" s="64" t="n"/>
      <c r="R22" s="64" t="n"/>
      <c r="S22" s="64" t="n"/>
      <c r="T22" s="64" t="n"/>
      <c r="U22" s="64" t="n"/>
      <c r="V22" s="64" t="n"/>
      <c r="W22" s="64" t="n"/>
      <c r="X22" s="64" t="n"/>
      <c r="Y22" s="64" t="n"/>
      <c r="Z22" s="64" t="n"/>
    </row>
    <row r="23" ht="14.25" customHeight="1" s="192">
      <c r="A23" s="64" t="n"/>
      <c r="B23" s="64" t="n"/>
      <c r="C23" s="64" t="n"/>
      <c r="D23" s="64" t="n"/>
      <c r="E23" s="64" t="n"/>
      <c r="F23" s="64" t="n"/>
      <c r="G23" s="64" t="n"/>
      <c r="H23" s="64" t="n"/>
      <c r="I23" s="64" t="n"/>
      <c r="J23" s="64" t="n"/>
      <c r="K23" s="64" t="n"/>
      <c r="L23" s="64" t="n"/>
      <c r="M23" s="64" t="n"/>
      <c r="N23" s="64" t="n"/>
      <c r="O23" s="64" t="n"/>
      <c r="P23" s="64" t="n"/>
      <c r="Q23" s="64" t="n"/>
      <c r="R23" s="64" t="n"/>
      <c r="S23" s="64" t="n"/>
      <c r="T23" s="64" t="n"/>
      <c r="U23" s="64" t="n"/>
      <c r="V23" s="64" t="n"/>
      <c r="W23" s="64" t="n"/>
      <c r="X23" s="64" t="n"/>
      <c r="Y23" s="64" t="n"/>
      <c r="Z23" s="64" t="n"/>
    </row>
    <row r="24" ht="22.5" customHeight="1" s="192">
      <c r="A24" s="64" t="n"/>
      <c r="B24" s="64" t="n"/>
      <c r="C24" s="64" t="n"/>
      <c r="D24" s="64" t="n"/>
      <c r="E24" s="64" t="n"/>
      <c r="F24" s="64" t="n"/>
      <c r="G24" s="64" t="n"/>
      <c r="H24" s="64" t="n"/>
      <c r="I24" s="64" t="n"/>
      <c r="J24" s="64" t="n"/>
      <c r="K24" s="64" t="n"/>
      <c r="L24" s="64" t="n"/>
      <c r="M24" s="64" t="n"/>
      <c r="N24" s="64" t="n"/>
      <c r="O24" s="64" t="n"/>
      <c r="P24" s="64" t="n"/>
      <c r="Q24" s="64" t="n"/>
      <c r="R24" s="64" t="n"/>
      <c r="S24" s="64" t="n"/>
      <c r="T24" s="64" t="n"/>
      <c r="U24" s="64" t="n"/>
      <c r="V24" s="64" t="n"/>
      <c r="W24" s="64" t="n"/>
      <c r="X24" s="64" t="n"/>
      <c r="Y24" s="64" t="n"/>
      <c r="Z24" s="64" t="n"/>
    </row>
    <row r="25" ht="14.25" customHeight="1" s="192">
      <c r="A25" s="64" t="n"/>
      <c r="B25" s="64" t="n"/>
      <c r="C25" s="64" t="n"/>
      <c r="D25" s="64" t="n"/>
      <c r="E25" s="64" t="n"/>
      <c r="F25" s="64" t="n"/>
      <c r="G25" s="64" t="n"/>
      <c r="H25" s="64" t="n"/>
      <c r="I25" s="64" t="n"/>
      <c r="J25" s="64" t="n"/>
      <c r="K25" s="64" t="n"/>
      <c r="L25" s="64" t="n"/>
      <c r="M25" s="64" t="n"/>
      <c r="N25" s="64" t="n"/>
      <c r="O25" s="64" t="n"/>
      <c r="P25" s="64" t="n"/>
      <c r="Q25" s="64" t="n"/>
      <c r="R25" s="64" t="n"/>
      <c r="S25" s="64" t="n"/>
      <c r="T25" s="64" t="n"/>
      <c r="U25" s="64" t="n"/>
      <c r="V25" s="64" t="n"/>
      <c r="W25" s="64" t="n"/>
      <c r="X25" s="64" t="n"/>
      <c r="Y25" s="64" t="n"/>
      <c r="Z25" s="64" t="n"/>
    </row>
    <row r="26" ht="18.6" customHeight="1" s="192">
      <c r="A26" s="64" t="n"/>
      <c r="B26" s="64" t="n"/>
      <c r="C26" s="64" t="n"/>
      <c r="D26" s="64" t="n"/>
      <c r="E26" s="138" t="inlineStr">
        <is>
          <t>Modelo Proyección Demanda, Modelo PMR</t>
        </is>
      </c>
      <c r="F26" s="64" t="n"/>
      <c r="G26" s="64" t="n"/>
      <c r="H26" s="64" t="n"/>
      <c r="I26" s="64" t="n"/>
      <c r="J26" s="64" t="n"/>
      <c r="K26" s="64" t="n"/>
      <c r="L26" s="64" t="n"/>
      <c r="M26" s="64" t="n"/>
      <c r="N26" s="64" t="n"/>
      <c r="O26" s="64" t="n"/>
      <c r="P26" s="64" t="n"/>
      <c r="Q26" s="64" t="n"/>
      <c r="R26" s="64" t="n"/>
      <c r="S26" s="64" t="n"/>
      <c r="T26" s="64" t="n"/>
      <c r="U26" s="64" t="n"/>
      <c r="V26" s="64" t="n"/>
      <c r="W26" s="64" t="n"/>
      <c r="X26" s="64" t="n"/>
      <c r="Y26" s="64" t="n"/>
      <c r="Z26" s="64" t="n"/>
    </row>
    <row r="27" ht="14.25" customHeight="1" s="192">
      <c r="A27" s="64" t="n"/>
      <c r="B27" s="64" t="n"/>
      <c r="C27" s="64" t="n"/>
      <c r="D27" s="64" t="n"/>
      <c r="E27" s="120" t="inlineStr">
        <is>
          <t xml:space="preserve">versión Centro de Energía </t>
        </is>
      </c>
      <c r="F27" s="64" t="n"/>
      <c r="G27" s="64" t="n"/>
      <c r="H27" s="64" t="n"/>
      <c r="I27" s="64" t="n"/>
      <c r="J27" s="64" t="n"/>
      <c r="K27" s="64" t="n"/>
      <c r="L27" s="64" t="n"/>
      <c r="M27" s="64" t="n"/>
      <c r="N27" s="64" t="n"/>
      <c r="O27" s="64" t="n"/>
      <c r="P27" s="64" t="n"/>
      <c r="Q27" s="64" t="n"/>
      <c r="R27" s="64" t="n"/>
      <c r="S27" s="64" t="n"/>
      <c r="T27" s="64" t="n"/>
      <c r="U27" s="64" t="n"/>
      <c r="V27" s="64" t="n"/>
      <c r="W27" s="64" t="n"/>
      <c r="X27" s="64" t="n"/>
      <c r="Y27" s="64" t="n"/>
      <c r="Z27" s="64" t="n"/>
    </row>
    <row r="28" ht="14.25" customHeight="1" s="192">
      <c r="A28" s="64" t="n"/>
      <c r="B28" s="64" t="n"/>
      <c r="C28" s="64" t="n"/>
      <c r="D28" s="64" t="n"/>
      <c r="E28" s="120" t="inlineStr">
        <is>
          <t>Marzo 2024</t>
        </is>
      </c>
      <c r="F28" s="64" t="n"/>
      <c r="G28" s="64" t="n"/>
      <c r="H28" s="64" t="n"/>
      <c r="I28" s="64" t="n"/>
      <c r="J28" s="64" t="n"/>
      <c r="K28" s="64" t="n"/>
      <c r="L28" s="64" t="n"/>
      <c r="M28" s="64" t="n"/>
      <c r="N28" s="64" t="n"/>
      <c r="O28" s="64" t="n"/>
      <c r="P28" s="64" t="n"/>
      <c r="Q28" s="64" t="n"/>
      <c r="R28" s="64" t="n"/>
      <c r="S28" s="64" t="n"/>
      <c r="T28" s="64" t="n"/>
      <c r="U28" s="64" t="n"/>
      <c r="V28" s="64" t="n"/>
      <c r="W28" s="64" t="n"/>
      <c r="X28" s="64" t="n"/>
      <c r="Y28" s="64" t="n"/>
      <c r="Z28" s="64" t="n"/>
    </row>
    <row r="29" ht="14.25" customHeight="1" s="192">
      <c r="A29" s="64" t="n"/>
      <c r="B29" s="64" t="n"/>
      <c r="C29" s="64" t="n"/>
      <c r="D29" s="64" t="n"/>
      <c r="E29" s="64" t="n"/>
      <c r="F29" s="64" t="n"/>
      <c r="G29" s="64" t="n"/>
      <c r="H29" s="64" t="n"/>
      <c r="I29" s="64" t="n"/>
      <c r="J29" s="64" t="n"/>
      <c r="K29" s="64" t="n"/>
      <c r="L29" s="64" t="n"/>
      <c r="M29" s="64" t="n"/>
      <c r="N29" s="64" t="n"/>
      <c r="O29" s="64" t="n"/>
      <c r="P29" s="64" t="n"/>
      <c r="Q29" s="64" t="n"/>
      <c r="R29" s="64" t="n"/>
      <c r="S29" s="64" t="n"/>
      <c r="T29" s="64" t="n"/>
      <c r="U29" s="64" t="n"/>
      <c r="V29" s="64" t="n"/>
      <c r="W29" s="64" t="n"/>
      <c r="X29" s="64" t="n"/>
      <c r="Y29" s="64" t="n"/>
      <c r="Z29" s="64" t="n"/>
    </row>
    <row r="30" ht="14.25" customHeight="1" s="192">
      <c r="A30" s="64" t="n"/>
      <c r="B30" s="64" t="n"/>
      <c r="C30" s="64" t="n"/>
      <c r="D30" s="64" t="n"/>
      <c r="E30" s="64" t="inlineStr">
        <is>
          <t>Modelo de proyección de demanda</t>
        </is>
      </c>
      <c r="F30" s="64" t="n"/>
      <c r="G30" s="64" t="n"/>
      <c r="H30" s="64" t="n"/>
      <c r="I30" s="64" t="n"/>
      <c r="J30" s="64" t="n"/>
      <c r="K30" s="64" t="n"/>
      <c r="L30" s="64" t="n"/>
      <c r="M30" s="64" t="n"/>
      <c r="N30" s="64" t="n"/>
      <c r="O30" s="64" t="n"/>
      <c r="P30" s="64" t="n"/>
      <c r="Q30" s="64" t="n"/>
      <c r="R30" s="64" t="n"/>
      <c r="S30" s="64" t="n"/>
      <c r="T30" s="64" t="n"/>
      <c r="U30" s="64" t="n"/>
      <c r="V30" s="64" t="n"/>
      <c r="W30" s="64" t="n"/>
      <c r="X30" s="64" t="n"/>
      <c r="Y30" s="64" t="n"/>
      <c r="Z30" s="64" t="n"/>
    </row>
    <row r="31" ht="14.25" customHeight="1" s="192">
      <c r="A31" s="64" t="n"/>
      <c r="B31" s="64" t="n"/>
      <c r="C31" s="64" t="n"/>
      <c r="D31" s="64" t="n"/>
      <c r="E31" s="64" t="inlineStr">
        <is>
          <t>Desarrollado por el Centro de Energía de la U. de Chile</t>
        </is>
      </c>
      <c r="F31" s="64" t="n"/>
      <c r="G31" s="64" t="n"/>
      <c r="H31" s="64" t="n"/>
      <c r="I31" s="64" t="n"/>
      <c r="J31" s="64" t="n"/>
      <c r="K31" s="64" t="n"/>
      <c r="L31" s="64" t="n"/>
      <c r="M31" s="64" t="n"/>
      <c r="N31" s="64" t="n"/>
      <c r="O31" s="64" t="n"/>
      <c r="P31" s="64" t="n"/>
      <c r="Q31" s="64" t="n"/>
      <c r="R31" s="64" t="n"/>
      <c r="S31" s="64" t="n"/>
      <c r="T31" s="64" t="n"/>
      <c r="U31" s="64" t="n"/>
      <c r="V31" s="64" t="n"/>
      <c r="W31" s="64" t="n"/>
      <c r="X31" s="64" t="n"/>
      <c r="Y31" s="64" t="n"/>
      <c r="Z31" s="64" t="n"/>
    </row>
    <row r="32" ht="14.25" customHeight="1" s="192">
      <c r="A32" s="64" t="n"/>
      <c r="B32" s="64" t="n"/>
      <c r="C32" s="64" t="n"/>
      <c r="D32" s="64" t="n"/>
      <c r="E32" s="64" t="inlineStr">
        <is>
          <t>Contacto: contacto@centroenergia.cl, cabenavi@centroenergia.cl</t>
        </is>
      </c>
      <c r="F32" s="64" t="n"/>
      <c r="G32" s="64" t="n"/>
      <c r="H32" s="64" t="n"/>
      <c r="I32" s="64" t="n"/>
      <c r="J32" s="64" t="n"/>
      <c r="K32" s="64" t="n"/>
      <c r="L32" s="64" t="n"/>
      <c r="M32" s="64" t="n"/>
      <c r="N32" s="64" t="n"/>
      <c r="O32" s="64" t="n"/>
      <c r="P32" s="64" t="n"/>
      <c r="Q32" s="64" t="n"/>
      <c r="R32" s="64" t="n"/>
      <c r="S32" s="64" t="n"/>
      <c r="T32" s="64" t="n"/>
      <c r="U32" s="64" t="n"/>
      <c r="V32" s="64" t="n"/>
      <c r="W32" s="64" t="n"/>
      <c r="X32" s="64" t="n"/>
      <c r="Y32" s="64" t="n"/>
      <c r="Z32" s="64" t="n"/>
    </row>
    <row r="33" ht="14.25" customHeight="1" s="192">
      <c r="A33" s="64" t="n"/>
      <c r="B33" s="64" t="n"/>
      <c r="C33" s="64" t="n"/>
      <c r="D33" s="64" t="n"/>
      <c r="E33" s="64" t="n"/>
      <c r="F33" s="64" t="n"/>
      <c r="G33" s="64" t="n"/>
      <c r="H33" s="64" t="n"/>
      <c r="I33" s="64" t="n"/>
      <c r="J33" s="64" t="n"/>
      <c r="K33" s="64" t="n"/>
      <c r="L33" s="64" t="n"/>
      <c r="M33" s="64" t="n"/>
      <c r="N33" s="64" t="n"/>
      <c r="O33" s="64" t="n"/>
      <c r="P33" s="64" t="n"/>
      <c r="Q33" s="64" t="n"/>
      <c r="R33" s="64" t="n"/>
      <c r="S33" s="64" t="n"/>
      <c r="T33" s="64" t="n"/>
      <c r="U33" s="64" t="n"/>
      <c r="V33" s="64" t="n"/>
      <c r="W33" s="64" t="n"/>
      <c r="X33" s="64" t="n"/>
      <c r="Y33" s="64" t="n"/>
      <c r="Z33" s="64" t="n"/>
    </row>
    <row r="34" ht="14.25" customHeight="1" s="192">
      <c r="A34" s="64" t="n"/>
      <c r="B34" s="64" t="n"/>
      <c r="C34" s="64" t="n"/>
      <c r="D34" s="64" t="n"/>
      <c r="E34" s="78" t="inlineStr">
        <is>
          <t>Comentarios versión marzo 2024:</t>
        </is>
      </c>
      <c r="F34" s="64" t="n"/>
      <c r="G34" s="64" t="n"/>
      <c r="H34" s="64" t="n"/>
      <c r="I34" s="64" t="n"/>
      <c r="J34" s="64" t="n"/>
      <c r="K34" s="64" t="n"/>
      <c r="L34" s="64" t="n"/>
      <c r="M34" s="64" t="n"/>
      <c r="N34" s="64" t="n"/>
      <c r="O34" s="64" t="n"/>
      <c r="P34" s="64" t="n"/>
      <c r="Q34" s="64" t="n"/>
      <c r="R34" s="64" t="n"/>
      <c r="S34" s="64" t="n"/>
      <c r="T34" s="64" t="n"/>
      <c r="U34" s="64" t="n"/>
      <c r="V34" s="64" t="n"/>
      <c r="W34" s="64" t="n"/>
      <c r="X34" s="64" t="n"/>
      <c r="Y34" s="64" t="n"/>
      <c r="Z34" s="64" t="n"/>
    </row>
    <row r="35" ht="14.25" customHeight="1" s="192">
      <c r="A35" s="64" t="n"/>
      <c r="B35" s="64" t="n"/>
      <c r="C35" s="64" t="n"/>
      <c r="D35" s="64" t="n"/>
      <c r="E35" s="64" t="inlineStr">
        <is>
          <t>Actualización de proyección de PIB con datos de enero 2024</t>
        </is>
      </c>
      <c r="F35" s="64" t="n"/>
      <c r="G35" s="64" t="n"/>
      <c r="H35" s="64" t="n"/>
      <c r="I35" s="64" t="n"/>
      <c r="J35" s="64" t="n"/>
      <c r="K35" s="64" t="n"/>
      <c r="L35" s="64" t="n"/>
      <c r="M35" s="64" t="n"/>
      <c r="N35" s="64" t="n"/>
      <c r="O35" s="64" t="n"/>
      <c r="P35" s="64" t="n"/>
      <c r="Q35" s="64" t="n"/>
      <c r="R35" s="64" t="n"/>
      <c r="S35" s="64" t="n"/>
      <c r="T35" s="64" t="n"/>
      <c r="U35" s="64" t="n"/>
      <c r="V35" s="64" t="n"/>
      <c r="W35" s="64" t="n"/>
      <c r="X35" s="64" t="n"/>
      <c r="Y35" s="64" t="n"/>
      <c r="Z35" s="64" t="n"/>
    </row>
    <row r="36" ht="14.25" customHeight="1" s="192">
      <c r="A36" s="64" t="n"/>
      <c r="B36" s="64" t="n"/>
      <c r="C36" s="64" t="n"/>
      <c r="D36" s="64" t="n"/>
      <c r="E36" s="64" t="inlineStr">
        <is>
          <t>Actualización de proyección de demandas sectoriales de acuerdo a datos producción obtenidos de modelo de demanda de la CNE</t>
        </is>
      </c>
      <c r="F36" s="64" t="n"/>
      <c r="G36" s="64" t="n"/>
      <c r="H36" s="64" t="n"/>
      <c r="I36" s="64" t="n"/>
      <c r="J36" s="64" t="n"/>
      <c r="K36" s="64" t="n"/>
      <c r="L36" s="64" t="n"/>
      <c r="M36" s="64" t="n"/>
      <c r="N36" s="64" t="n"/>
      <c r="O36" s="64" t="n"/>
      <c r="P36" s="64" t="n"/>
      <c r="Q36" s="64" t="n"/>
      <c r="R36" s="64" t="n"/>
      <c r="S36" s="64" t="n"/>
      <c r="T36" s="64" t="n"/>
      <c r="U36" s="64" t="n"/>
      <c r="V36" s="64" t="n"/>
      <c r="W36" s="64" t="n"/>
      <c r="X36" s="64" t="n"/>
      <c r="Y36" s="64" t="n"/>
      <c r="Z36" s="64" t="n"/>
    </row>
    <row r="37" ht="14.25" customHeight="1" s="192">
      <c r="A37" s="64" t="n"/>
      <c r="B37" s="64" t="n"/>
      <c r="C37" s="64" t="n"/>
      <c r="D37" s="64" t="n"/>
      <c r="E37" s="64" t="inlineStr">
        <is>
          <t>Actualización de proyecciones de PKM y TKM transporte terreste a partir de proyecciones del modelo STEP 3.0</t>
        </is>
      </c>
      <c r="F37" s="64" t="n"/>
      <c r="G37" s="64" t="n"/>
      <c r="H37" s="64" t="n"/>
      <c r="I37" s="64" t="n"/>
      <c r="J37" s="64" t="n"/>
      <c r="K37" s="64" t="n"/>
      <c r="L37" s="64" t="n"/>
      <c r="M37" s="64" t="n"/>
      <c r="N37" s="64" t="n"/>
      <c r="O37" s="64" t="n"/>
      <c r="P37" s="64" t="n"/>
      <c r="Q37" s="64" t="n"/>
      <c r="R37" s="64" t="n"/>
      <c r="S37" s="64" t="n"/>
      <c r="T37" s="64" t="n"/>
      <c r="U37" s="64" t="n"/>
      <c r="V37" s="64" t="n"/>
      <c r="W37" s="64" t="n"/>
      <c r="X37" s="64" t="n"/>
      <c r="Y37" s="64" t="n"/>
      <c r="Z37" s="64" t="n"/>
    </row>
    <row r="38" ht="14.25" customHeight="1" s="192">
      <c r="A38" s="64" t="n"/>
      <c r="B38" s="64" t="n"/>
      <c r="C38" s="64" t="n"/>
      <c r="D38" s="64" t="n"/>
      <c r="E38" s="64" t="inlineStr">
        <is>
          <t>Actualización de proyecciones de PKM aéreo nacional a partir de re-estimación de modelos econométrico calibrado con datos de PKM hasta el año 2023</t>
        </is>
      </c>
      <c r="F38" s="64" t="n"/>
      <c r="G38" s="64" t="n"/>
      <c r="H38" s="64" t="n"/>
      <c r="I38" s="64" t="n"/>
      <c r="J38" s="64" t="n"/>
      <c r="K38" s="64" t="n"/>
      <c r="L38" s="64" t="n"/>
      <c r="M38" s="64" t="n"/>
      <c r="N38" s="64" t="n"/>
      <c r="O38" s="64" t="n"/>
      <c r="P38" s="64" t="n"/>
      <c r="Q38" s="64" t="n"/>
      <c r="R38" s="64" t="n"/>
      <c r="S38" s="64" t="n"/>
      <c r="T38" s="64" t="n"/>
      <c r="U38" s="64" t="n"/>
      <c r="V38" s="64" t="n"/>
      <c r="W38" s="64" t="n"/>
      <c r="X38" s="64" t="n"/>
      <c r="Y38" s="64" t="n"/>
      <c r="Z38" s="64" t="n"/>
    </row>
    <row r="39" ht="14.25" customHeight="1" s="192">
      <c r="A39" s="64" t="n"/>
      <c r="B39" s="64" t="n"/>
      <c r="C39" s="64" t="n"/>
      <c r="D39" s="64" t="n"/>
      <c r="E39" s="64" t="n"/>
      <c r="F39" s="64" t="n"/>
      <c r="G39" s="64" t="n"/>
      <c r="H39" s="64" t="n"/>
      <c r="I39" s="64" t="n"/>
      <c r="J39" s="64" t="n"/>
      <c r="K39" s="64" t="n"/>
      <c r="L39" s="64" t="n"/>
      <c r="M39" s="64" t="n"/>
      <c r="N39" s="64" t="n"/>
      <c r="O39" s="64" t="n"/>
      <c r="P39" s="64" t="n"/>
      <c r="Q39" s="64" t="n"/>
      <c r="R39" s="64" t="n"/>
      <c r="S39" s="64" t="n"/>
      <c r="T39" s="64" t="n"/>
      <c r="U39" s="64" t="n"/>
      <c r="V39" s="64" t="n"/>
      <c r="W39" s="64" t="n"/>
      <c r="X39" s="64" t="n"/>
      <c r="Y39" s="64" t="n"/>
      <c r="Z39" s="64" t="n"/>
    </row>
    <row r="40" ht="14.25" customHeight="1" s="192">
      <c r="A40" s="64" t="n"/>
      <c r="B40" s="64" t="n"/>
      <c r="C40" s="64" t="n"/>
      <c r="D40" s="64" t="n"/>
      <c r="E40" s="64" t="n"/>
      <c r="F40" s="64" t="n"/>
      <c r="G40" s="64" t="n"/>
      <c r="H40" s="64" t="n"/>
      <c r="I40" s="64" t="n"/>
      <c r="J40" s="64" t="n"/>
      <c r="K40" s="64" t="n"/>
      <c r="L40" s="64" t="n"/>
      <c r="M40" s="64" t="n"/>
      <c r="N40" s="64" t="n"/>
      <c r="O40" s="64" t="n"/>
      <c r="P40" s="64" t="n"/>
      <c r="Q40" s="64" t="n"/>
      <c r="R40" s="64" t="n"/>
      <c r="S40" s="64" t="n"/>
      <c r="T40" s="64" t="n"/>
      <c r="U40" s="64" t="n"/>
      <c r="V40" s="64" t="n"/>
      <c r="W40" s="64" t="n"/>
      <c r="X40" s="64" t="n"/>
      <c r="Y40" s="64" t="n"/>
      <c r="Z40" s="64" t="n"/>
    </row>
    <row r="41" ht="14.25" customHeight="1" s="192">
      <c r="A41" s="64" t="n"/>
      <c r="B41" s="64" t="n"/>
      <c r="C41" s="64" t="n"/>
      <c r="D41" s="64" t="n"/>
      <c r="E41" s="64" t="n"/>
      <c r="F41" s="64" t="n"/>
      <c r="G41" s="64" t="n"/>
      <c r="H41" s="64" t="n"/>
      <c r="I41" s="64" t="n"/>
      <c r="J41" s="64" t="n"/>
      <c r="K41" s="64" t="n"/>
      <c r="L41" s="64" t="n"/>
      <c r="M41" s="64" t="n"/>
      <c r="N41" s="64" t="n"/>
      <c r="O41" s="64" t="n"/>
      <c r="P41" s="64" t="n"/>
      <c r="Q41" s="64" t="n"/>
      <c r="R41" s="64" t="n"/>
      <c r="S41" s="64" t="n"/>
      <c r="T41" s="64" t="n"/>
      <c r="U41" s="64" t="n"/>
      <c r="V41" s="64" t="n"/>
      <c r="W41" s="64" t="n"/>
      <c r="X41" s="64" t="n"/>
      <c r="Y41" s="64" t="n"/>
      <c r="Z41" s="64" t="n"/>
    </row>
    <row r="42" ht="14.25" customHeight="1" s="192">
      <c r="A42" s="64" t="n"/>
      <c r="B42" s="64" t="n"/>
      <c r="C42" s="64" t="n"/>
      <c r="D42" s="64" t="n"/>
      <c r="E42" s="64" t="n"/>
      <c r="F42" s="64" t="n"/>
      <c r="G42" s="64" t="n"/>
      <c r="H42" s="64" t="n"/>
      <c r="I42" s="64" t="n"/>
      <c r="J42" s="64" t="n"/>
      <c r="K42" s="64" t="n"/>
      <c r="L42" s="64" t="n"/>
      <c r="M42" s="64" t="n"/>
      <c r="N42" s="64" t="n"/>
      <c r="O42" s="64" t="n"/>
      <c r="P42" s="64" t="n"/>
      <c r="Q42" s="64" t="n"/>
      <c r="R42" s="64" t="n"/>
      <c r="S42" s="64" t="n"/>
      <c r="T42" s="64" t="n"/>
      <c r="U42" s="64" t="n"/>
      <c r="V42" s="64" t="n"/>
      <c r="W42" s="64" t="n"/>
      <c r="X42" s="64" t="n"/>
      <c r="Y42" s="64" t="n"/>
      <c r="Z42" s="64" t="n"/>
    </row>
    <row r="43" ht="14.25" customHeight="1" s="192">
      <c r="A43" s="64" t="n"/>
      <c r="B43" s="64" t="n"/>
      <c r="C43" s="64" t="n"/>
      <c r="D43" s="64" t="n"/>
      <c r="E43" s="64" t="n"/>
      <c r="F43" s="64" t="n"/>
      <c r="G43" s="64" t="n"/>
      <c r="H43" s="64" t="n"/>
      <c r="I43" s="64" t="n"/>
      <c r="J43" s="64" t="n"/>
      <c r="K43" s="64" t="n"/>
      <c r="L43" s="64" t="n"/>
      <c r="M43" s="64" t="n"/>
      <c r="N43" s="64" t="n"/>
      <c r="O43" s="64" t="n"/>
      <c r="P43" s="64" t="n"/>
      <c r="Q43" s="64" t="n"/>
      <c r="R43" s="64" t="n"/>
      <c r="S43" s="64" t="n"/>
      <c r="T43" s="64" t="n"/>
      <c r="U43" s="64" t="n"/>
      <c r="V43" s="64" t="n"/>
      <c r="W43" s="64" t="n"/>
      <c r="X43" s="64" t="n"/>
      <c r="Y43" s="64" t="n"/>
      <c r="Z43" s="64" t="n"/>
    </row>
    <row r="44" ht="14.25" customHeight="1" s="192">
      <c r="A44" s="64" t="n"/>
      <c r="B44" s="64" t="n"/>
      <c r="C44" s="64" t="n"/>
      <c r="D44" s="64" t="n"/>
      <c r="E44" s="64" t="n"/>
      <c r="F44" s="64" t="n"/>
      <c r="G44" s="64" t="n"/>
      <c r="H44" s="64" t="n"/>
      <c r="I44" s="64" t="n"/>
      <c r="J44" s="64" t="n"/>
      <c r="K44" s="64" t="n"/>
      <c r="L44" s="64" t="n"/>
      <c r="M44" s="64" t="n"/>
      <c r="N44" s="64" t="n"/>
      <c r="O44" s="64" t="n"/>
      <c r="P44" s="64" t="n"/>
      <c r="Q44" s="64" t="n"/>
      <c r="R44" s="64" t="n"/>
      <c r="S44" s="64" t="n"/>
      <c r="T44" s="64" t="n"/>
      <c r="U44" s="64" t="n"/>
      <c r="V44" s="64" t="n"/>
      <c r="W44" s="64" t="n"/>
      <c r="X44" s="64" t="n"/>
      <c r="Y44" s="64" t="n"/>
      <c r="Z44" s="64" t="n"/>
    </row>
    <row r="45" ht="14.25" customHeight="1" s="192">
      <c r="A45" s="64" t="n"/>
      <c r="B45" s="64" t="n"/>
      <c r="C45" s="64" t="n"/>
      <c r="D45" s="64" t="n"/>
      <c r="E45" s="64" t="n"/>
      <c r="F45" s="64" t="n"/>
      <c r="G45" s="64" t="n"/>
      <c r="H45" s="64" t="n"/>
      <c r="I45" s="64" t="n"/>
      <c r="J45" s="64" t="n"/>
      <c r="K45" s="64" t="n"/>
      <c r="L45" s="64" t="n"/>
      <c r="M45" s="64" t="n"/>
      <c r="N45" s="64" t="n"/>
      <c r="O45" s="64" t="n"/>
      <c r="P45" s="64" t="n"/>
      <c r="Q45" s="64" t="n"/>
      <c r="R45" s="64" t="n"/>
      <c r="S45" s="64" t="n"/>
      <c r="T45" s="64" t="n"/>
      <c r="U45" s="64" t="n"/>
      <c r="V45" s="64" t="n"/>
      <c r="W45" s="64" t="n"/>
      <c r="X45" s="64" t="n"/>
      <c r="Y45" s="64" t="n"/>
      <c r="Z45" s="64" t="n"/>
    </row>
    <row r="46" ht="14.25" customHeight="1" s="192">
      <c r="A46" s="64" t="n"/>
      <c r="B46" s="64" t="n"/>
      <c r="C46" s="64" t="n"/>
      <c r="D46" s="64" t="n"/>
      <c r="E46" s="64" t="n"/>
      <c r="F46" s="64" t="n"/>
      <c r="G46" s="64" t="n"/>
      <c r="H46" s="64" t="n"/>
      <c r="I46" s="64" t="n"/>
      <c r="J46" s="64" t="n"/>
      <c r="K46" s="64" t="n"/>
      <c r="L46" s="64" t="n"/>
      <c r="M46" s="64" t="n"/>
      <c r="N46" s="64" t="n"/>
      <c r="O46" s="64" t="n"/>
      <c r="P46" s="64" t="n"/>
      <c r="Q46" s="64" t="n"/>
      <c r="R46" s="64" t="n"/>
      <c r="S46" s="64" t="n"/>
      <c r="T46" s="64" t="n"/>
      <c r="U46" s="64" t="n"/>
      <c r="V46" s="64" t="n"/>
      <c r="W46" s="64" t="n"/>
      <c r="X46" s="64" t="n"/>
      <c r="Y46" s="64" t="n"/>
      <c r="Z46" s="64" t="n"/>
    </row>
    <row r="47" ht="14.25" customHeight="1" s="192">
      <c r="A47" s="64" t="n"/>
      <c r="B47" s="64" t="n"/>
      <c r="C47" s="64" t="n"/>
      <c r="D47" s="64" t="n"/>
      <c r="E47" s="64" t="n"/>
      <c r="F47" s="64" t="n"/>
      <c r="G47" s="64" t="n"/>
      <c r="H47" s="64" t="n"/>
      <c r="I47" s="64" t="n"/>
      <c r="J47" s="64" t="n"/>
      <c r="K47" s="64" t="n"/>
      <c r="L47" s="64" t="n"/>
      <c r="M47" s="64" t="n"/>
      <c r="N47" s="64" t="n"/>
      <c r="O47" s="64" t="n"/>
      <c r="P47" s="64" t="n"/>
      <c r="Q47" s="64" t="n"/>
      <c r="R47" s="64" t="n"/>
      <c r="S47" s="64" t="n"/>
      <c r="T47" s="64" t="n"/>
      <c r="U47" s="64" t="n"/>
      <c r="V47" s="64" t="n"/>
      <c r="W47" s="64" t="n"/>
      <c r="X47" s="64" t="n"/>
      <c r="Y47" s="64" t="n"/>
      <c r="Z47" s="64" t="n"/>
    </row>
    <row r="48" ht="14.25" customHeight="1" s="192">
      <c r="A48" s="64" t="n"/>
      <c r="B48" s="64" t="n"/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</row>
    <row r="49" ht="14.25" customHeight="1" s="192">
      <c r="A49" s="64" t="n"/>
      <c r="B49" s="64" t="n"/>
      <c r="C49" s="64" t="n"/>
      <c r="D49" s="64" t="n"/>
      <c r="E49" s="64" t="n"/>
      <c r="F49" s="64" t="n"/>
      <c r="G49" s="64" t="n"/>
      <c r="H49" s="64" t="n"/>
      <c r="I49" s="64" t="n"/>
      <c r="J49" s="64" t="n"/>
      <c r="K49" s="64" t="n"/>
      <c r="L49" s="64" t="n"/>
      <c r="M49" s="64" t="n"/>
      <c r="N49" s="64" t="n"/>
      <c r="O49" s="64" t="n"/>
      <c r="P49" s="64" t="n"/>
      <c r="Q49" s="64" t="n"/>
      <c r="R49" s="64" t="n"/>
      <c r="S49" s="64" t="n"/>
      <c r="T49" s="64" t="n"/>
      <c r="U49" s="64" t="n"/>
      <c r="V49" s="64" t="n"/>
      <c r="W49" s="64" t="n"/>
      <c r="X49" s="64" t="n"/>
      <c r="Y49" s="64" t="n"/>
      <c r="Z49" s="64" t="n"/>
    </row>
    <row r="50" ht="14.25" customHeight="1" s="192">
      <c r="A50" s="64" t="n"/>
      <c r="B50" s="64" t="n"/>
      <c r="C50" s="64" t="n"/>
      <c r="D50" s="64" t="n"/>
      <c r="E50" s="64" t="n"/>
      <c r="F50" s="64" t="n"/>
      <c r="G50" s="64" t="n"/>
      <c r="H50" s="64" t="n"/>
      <c r="I50" s="64" t="n"/>
      <c r="J50" s="64" t="n"/>
      <c r="K50" s="64" t="n"/>
      <c r="L50" s="64" t="n"/>
      <c r="M50" s="64" t="n"/>
      <c r="N50" s="64" t="n"/>
      <c r="O50" s="64" t="n"/>
      <c r="P50" s="64" t="n"/>
      <c r="Q50" s="64" t="n"/>
      <c r="R50" s="64" t="n"/>
      <c r="S50" s="64" t="n"/>
      <c r="T50" s="64" t="n"/>
      <c r="U50" s="64" t="n"/>
      <c r="V50" s="64" t="n"/>
      <c r="W50" s="64" t="n"/>
      <c r="X50" s="64" t="n"/>
      <c r="Y50" s="64" t="n"/>
      <c r="Z50" s="64" t="n"/>
    </row>
    <row r="51" ht="14.25" customHeight="1" s="192">
      <c r="A51" s="64" t="n"/>
      <c r="B51" s="64" t="n"/>
      <c r="C51" s="64" t="n"/>
      <c r="D51" s="64" t="n"/>
      <c r="E51" s="64" t="n"/>
      <c r="F51" s="64" t="n"/>
      <c r="G51" s="64" t="n"/>
      <c r="H51" s="64" t="n"/>
      <c r="I51" s="64" t="n"/>
      <c r="J51" s="64" t="n"/>
      <c r="K51" s="64" t="n"/>
      <c r="L51" s="64" t="n"/>
      <c r="M51" s="64" t="n"/>
      <c r="N51" s="64" t="n"/>
      <c r="O51" s="64" t="n"/>
      <c r="P51" s="64" t="n"/>
      <c r="Q51" s="64" t="n"/>
      <c r="R51" s="64" t="n"/>
      <c r="S51" s="64" t="n"/>
      <c r="T51" s="64" t="n"/>
      <c r="U51" s="64" t="n"/>
      <c r="V51" s="64" t="n"/>
      <c r="W51" s="64" t="n"/>
      <c r="X51" s="64" t="n"/>
      <c r="Y51" s="64" t="n"/>
      <c r="Z51" s="64" t="n"/>
    </row>
    <row r="52" ht="14.25" customHeight="1" s="192">
      <c r="A52" s="64" t="n"/>
      <c r="B52" s="64" t="n"/>
      <c r="C52" s="64" t="n"/>
      <c r="D52" s="64" t="n"/>
      <c r="E52" s="64" t="n"/>
      <c r="F52" s="64" t="n"/>
      <c r="G52" s="64" t="n"/>
      <c r="H52" s="64" t="n"/>
      <c r="I52" s="64" t="n"/>
      <c r="J52" s="64" t="n"/>
      <c r="K52" s="64" t="n"/>
      <c r="L52" s="64" t="n"/>
      <c r="M52" s="64" t="n"/>
      <c r="N52" s="64" t="n"/>
      <c r="O52" s="64" t="n"/>
      <c r="P52" s="64" t="n"/>
      <c r="Q52" s="64" t="n"/>
      <c r="R52" s="64" t="n"/>
      <c r="S52" s="64" t="n"/>
      <c r="T52" s="64" t="n"/>
      <c r="U52" s="64" t="n"/>
      <c r="V52" s="64" t="n"/>
      <c r="W52" s="64" t="n"/>
      <c r="X52" s="64" t="n"/>
      <c r="Y52" s="64" t="n"/>
      <c r="Z52" s="64" t="n"/>
    </row>
    <row r="53" ht="14.25" customHeight="1" s="192">
      <c r="A53" s="64" t="n"/>
      <c r="B53" s="64" t="n"/>
      <c r="C53" s="64" t="n"/>
      <c r="D53" s="64" t="n"/>
      <c r="E53" s="64" t="n"/>
      <c r="F53" s="64" t="n"/>
      <c r="G53" s="64" t="n"/>
      <c r="H53" s="64" t="n"/>
      <c r="I53" s="64" t="n"/>
      <c r="J53" s="64" t="n"/>
      <c r="K53" s="64" t="n"/>
      <c r="L53" s="64" t="n"/>
      <c r="M53" s="64" t="n"/>
      <c r="N53" s="64" t="n"/>
      <c r="O53" s="64" t="n"/>
      <c r="P53" s="64" t="n"/>
      <c r="Q53" s="64" t="n"/>
      <c r="R53" s="64" t="n"/>
      <c r="S53" s="64" t="n"/>
      <c r="T53" s="64" t="n"/>
      <c r="U53" s="64" t="n"/>
      <c r="V53" s="64" t="n"/>
      <c r="W53" s="64" t="n"/>
      <c r="X53" s="64" t="n"/>
      <c r="Y53" s="64" t="n"/>
      <c r="Z53" s="64" t="n"/>
    </row>
    <row r="54" ht="14.25" customHeight="1" s="192">
      <c r="A54" s="64" t="n"/>
      <c r="B54" s="64" t="n"/>
      <c r="C54" s="64" t="n"/>
      <c r="D54" s="64" t="n"/>
      <c r="E54" s="64" t="n"/>
      <c r="F54" s="64" t="n"/>
      <c r="G54" s="64" t="n"/>
      <c r="H54" s="64" t="n"/>
      <c r="I54" s="64" t="n"/>
      <c r="J54" s="64" t="n"/>
      <c r="K54" s="64" t="n"/>
      <c r="L54" s="64" t="n"/>
      <c r="M54" s="64" t="n"/>
      <c r="N54" s="64" t="n"/>
      <c r="O54" s="64" t="n"/>
      <c r="P54" s="64" t="n"/>
      <c r="Q54" s="64" t="n"/>
      <c r="R54" s="64" t="n"/>
      <c r="S54" s="64" t="n"/>
      <c r="T54" s="64" t="n"/>
      <c r="U54" s="64" t="n"/>
      <c r="V54" s="64" t="n"/>
      <c r="W54" s="64" t="n"/>
      <c r="X54" s="64" t="n"/>
      <c r="Y54" s="64" t="n"/>
      <c r="Z54" s="64" t="n"/>
    </row>
    <row r="55" ht="14.25" customHeight="1" s="192">
      <c r="A55" s="64" t="n"/>
      <c r="B55" s="64" t="n"/>
      <c r="C55" s="64" t="n"/>
      <c r="D55" s="64" t="n"/>
      <c r="E55" s="64" t="n"/>
      <c r="F55" s="64" t="n"/>
      <c r="G55" s="64" t="n"/>
      <c r="H55" s="64" t="n"/>
      <c r="I55" s="64" t="n"/>
      <c r="J55" s="64" t="n"/>
      <c r="K55" s="64" t="n"/>
      <c r="L55" s="64" t="n"/>
      <c r="M55" s="64" t="n"/>
      <c r="N55" s="64" t="n"/>
      <c r="O55" s="64" t="n"/>
      <c r="P55" s="64" t="n"/>
      <c r="Q55" s="64" t="n"/>
      <c r="R55" s="64" t="n"/>
      <c r="S55" s="64" t="n"/>
      <c r="T55" s="64" t="n"/>
      <c r="U55" s="64" t="n"/>
      <c r="V55" s="64" t="n"/>
      <c r="W55" s="64" t="n"/>
      <c r="X55" s="64" t="n"/>
      <c r="Y55" s="64" t="n"/>
      <c r="Z55" s="64" t="n"/>
    </row>
    <row r="56" ht="14.25" customHeight="1" s="192">
      <c r="A56" s="64" t="n"/>
      <c r="B56" s="64" t="n"/>
      <c r="C56" s="64" t="n"/>
      <c r="D56" s="64" t="n"/>
      <c r="E56" s="64" t="n"/>
      <c r="F56" s="64" t="n"/>
      <c r="G56" s="64" t="n"/>
      <c r="H56" s="64" t="n"/>
      <c r="I56" s="64" t="n"/>
      <c r="J56" s="64" t="n"/>
      <c r="K56" s="64" t="n"/>
      <c r="L56" s="64" t="n"/>
      <c r="M56" s="64" t="n"/>
      <c r="N56" s="64" t="n"/>
      <c r="O56" s="64" t="n"/>
      <c r="P56" s="64" t="n"/>
      <c r="Q56" s="64" t="n"/>
      <c r="R56" s="64" t="n"/>
      <c r="S56" s="64" t="n"/>
      <c r="T56" s="64" t="n"/>
      <c r="U56" s="64" t="n"/>
      <c r="V56" s="64" t="n"/>
      <c r="W56" s="64" t="n"/>
      <c r="X56" s="64" t="n"/>
      <c r="Y56" s="64" t="n"/>
      <c r="Z56" s="64" t="n"/>
    </row>
    <row r="57" ht="14.25" customHeight="1" s="192">
      <c r="A57" s="64" t="n"/>
      <c r="B57" s="64" t="n"/>
      <c r="C57" s="64" t="n"/>
      <c r="D57" s="64" t="n"/>
      <c r="E57" s="64" t="n"/>
      <c r="F57" s="64" t="n"/>
      <c r="G57" s="64" t="n"/>
      <c r="H57" s="64" t="n"/>
      <c r="I57" s="64" t="n"/>
      <c r="J57" s="64" t="n"/>
      <c r="K57" s="64" t="n"/>
      <c r="L57" s="64" t="n"/>
      <c r="M57" s="64" t="n"/>
      <c r="N57" s="64" t="n"/>
      <c r="O57" s="64" t="n"/>
      <c r="P57" s="64" t="n"/>
      <c r="Q57" s="64" t="n"/>
      <c r="R57" s="64" t="n"/>
      <c r="S57" s="64" t="n"/>
      <c r="T57" s="64" t="n"/>
      <c r="U57" s="64" t="n"/>
      <c r="V57" s="64" t="n"/>
      <c r="W57" s="64" t="n"/>
      <c r="X57" s="64" t="n"/>
      <c r="Y57" s="64" t="n"/>
      <c r="Z57" s="64" t="n"/>
    </row>
    <row r="58" ht="14.25" customHeight="1" s="192">
      <c r="A58" s="64" t="n"/>
      <c r="B58" s="64" t="n"/>
      <c r="C58" s="64" t="n"/>
      <c r="D58" s="64" t="n"/>
      <c r="E58" s="64" t="n"/>
      <c r="F58" s="64" t="n"/>
      <c r="G58" s="64" t="n"/>
      <c r="H58" s="64" t="n"/>
      <c r="I58" s="64" t="n"/>
      <c r="J58" s="64" t="n"/>
      <c r="K58" s="64" t="n"/>
      <c r="L58" s="64" t="n"/>
      <c r="M58" s="64" t="n"/>
      <c r="N58" s="64" t="n"/>
      <c r="O58" s="64" t="n"/>
      <c r="P58" s="64" t="n"/>
      <c r="Q58" s="64" t="n"/>
      <c r="R58" s="64" t="n"/>
      <c r="S58" s="64" t="n"/>
      <c r="T58" s="64" t="n"/>
      <c r="U58" s="64" t="n"/>
      <c r="V58" s="64" t="n"/>
      <c r="W58" s="64" t="n"/>
      <c r="X58" s="64" t="n"/>
      <c r="Y58" s="64" t="n"/>
      <c r="Z58" s="64" t="n"/>
    </row>
    <row r="59" ht="14.25" customHeight="1" s="192">
      <c r="A59" s="64" t="n"/>
      <c r="B59" s="64" t="n"/>
      <c r="C59" s="64" t="n"/>
      <c r="D59" s="64" t="n"/>
      <c r="E59" s="64" t="n"/>
      <c r="F59" s="64" t="n"/>
      <c r="G59" s="64" t="n"/>
      <c r="H59" s="64" t="n"/>
      <c r="I59" s="64" t="n"/>
      <c r="J59" s="64" t="n"/>
      <c r="K59" s="64" t="n"/>
      <c r="L59" s="64" t="n"/>
      <c r="M59" s="64" t="n"/>
      <c r="N59" s="64" t="n"/>
      <c r="O59" s="64" t="n"/>
      <c r="P59" s="64" t="n"/>
      <c r="Q59" s="64" t="n"/>
      <c r="R59" s="64" t="n"/>
      <c r="S59" s="64" t="n"/>
      <c r="T59" s="64" t="n"/>
      <c r="U59" s="64" t="n"/>
      <c r="V59" s="64" t="n"/>
      <c r="W59" s="64" t="n"/>
      <c r="X59" s="64" t="n"/>
      <c r="Y59" s="64" t="n"/>
      <c r="Z59" s="64" t="n"/>
    </row>
    <row r="60" ht="14.25" customHeight="1" s="192">
      <c r="A60" s="64" t="n"/>
      <c r="B60" s="64" t="n"/>
      <c r="C60" s="64" t="n"/>
      <c r="D60" s="64" t="n"/>
      <c r="E60" s="64" t="n"/>
      <c r="F60" s="64" t="n"/>
      <c r="G60" s="64" t="n"/>
      <c r="H60" s="64" t="n"/>
      <c r="I60" s="64" t="n"/>
      <c r="J60" s="64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4" t="n"/>
    </row>
    <row r="61" ht="14.25" customHeight="1" s="192">
      <c r="A61" s="64" t="n"/>
      <c r="B61" s="64" t="n"/>
      <c r="C61" s="64" t="n"/>
      <c r="D61" s="64" t="n"/>
      <c r="E61" s="64" t="n"/>
      <c r="F61" s="64" t="n"/>
      <c r="G61" s="64" t="n"/>
      <c r="H61" s="64" t="n"/>
      <c r="I61" s="64" t="n"/>
      <c r="J61" s="64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4" t="n"/>
    </row>
    <row r="62" ht="14.25" customHeight="1" s="192">
      <c r="A62" s="64" t="n"/>
      <c r="B62" s="64" t="n"/>
      <c r="C62" s="64" t="n"/>
      <c r="D62" s="64" t="n"/>
      <c r="E62" s="64" t="n"/>
      <c r="F62" s="64" t="n"/>
      <c r="G62" s="64" t="n"/>
      <c r="H62" s="64" t="n"/>
      <c r="I62" s="64" t="n"/>
      <c r="J62" s="64" t="n"/>
      <c r="K62" s="64" t="n"/>
      <c r="L62" s="64" t="n"/>
      <c r="M62" s="64" t="n"/>
      <c r="N62" s="64" t="n"/>
      <c r="O62" s="64" t="n"/>
      <c r="P62" s="64" t="n"/>
      <c r="Q62" s="64" t="n"/>
      <c r="R62" s="64" t="n"/>
      <c r="S62" s="64" t="n"/>
      <c r="T62" s="64" t="n"/>
      <c r="U62" s="64" t="n"/>
      <c r="V62" s="64" t="n"/>
      <c r="W62" s="64" t="n"/>
      <c r="X62" s="64" t="n"/>
      <c r="Y62" s="64" t="n"/>
      <c r="Z62" s="64" t="n"/>
    </row>
    <row r="63" ht="14.25" customHeight="1" s="192">
      <c r="A63" s="64" t="n"/>
      <c r="B63" s="64" t="n"/>
      <c r="C63" s="64" t="n"/>
      <c r="D63" s="64" t="n"/>
      <c r="E63" s="64" t="n"/>
      <c r="F63" s="64" t="n"/>
      <c r="G63" s="64" t="n"/>
      <c r="H63" s="64" t="n"/>
      <c r="I63" s="64" t="n"/>
      <c r="J63" s="64" t="n"/>
      <c r="K63" s="64" t="n"/>
      <c r="L63" s="64" t="n"/>
      <c r="M63" s="64" t="n"/>
      <c r="N63" s="64" t="n"/>
      <c r="O63" s="64" t="n"/>
      <c r="P63" s="64" t="n"/>
      <c r="Q63" s="64" t="n"/>
      <c r="R63" s="64" t="n"/>
      <c r="S63" s="64" t="n"/>
      <c r="T63" s="64" t="n"/>
      <c r="U63" s="64" t="n"/>
      <c r="V63" s="64" t="n"/>
      <c r="W63" s="64" t="n"/>
      <c r="X63" s="64" t="n"/>
      <c r="Y63" s="64" t="n"/>
      <c r="Z63" s="64" t="n"/>
    </row>
    <row r="64" ht="14.25" customHeight="1" s="192">
      <c r="A64" s="64" t="n"/>
      <c r="B64" s="64" t="n"/>
      <c r="C64" s="64" t="n"/>
      <c r="D64" s="64" t="n"/>
      <c r="E64" s="64" t="n"/>
      <c r="F64" s="64" t="n"/>
      <c r="G64" s="64" t="n"/>
      <c r="H64" s="64" t="n"/>
      <c r="I64" s="64" t="n"/>
      <c r="J64" s="64" t="n"/>
      <c r="K64" s="64" t="n"/>
      <c r="L64" s="64" t="n"/>
      <c r="M64" s="64" t="n"/>
      <c r="N64" s="64" t="n"/>
      <c r="O64" s="64" t="n"/>
      <c r="P64" s="64" t="n"/>
      <c r="Q64" s="64" t="n"/>
      <c r="R64" s="64" t="n"/>
      <c r="S64" s="64" t="n"/>
      <c r="T64" s="64" t="n"/>
      <c r="U64" s="64" t="n"/>
      <c r="V64" s="64" t="n"/>
      <c r="W64" s="64" t="n"/>
      <c r="X64" s="64" t="n"/>
      <c r="Y64" s="64" t="n"/>
      <c r="Z64" s="64" t="n"/>
    </row>
    <row r="65" ht="14.25" customHeight="1" s="192">
      <c r="A65" s="64" t="n"/>
      <c r="B65" s="64" t="n"/>
      <c r="C65" s="64" t="n"/>
      <c r="D65" s="64" t="n"/>
      <c r="E65" s="64" t="n"/>
      <c r="F65" s="64" t="n"/>
      <c r="G65" s="64" t="n"/>
      <c r="H65" s="64" t="n"/>
      <c r="I65" s="64" t="n"/>
      <c r="J65" s="64" t="n"/>
      <c r="K65" s="64" t="n"/>
      <c r="L65" s="64" t="n"/>
      <c r="M65" s="64" t="n"/>
      <c r="N65" s="64" t="n"/>
      <c r="O65" s="64" t="n"/>
      <c r="P65" s="64" t="n"/>
      <c r="Q65" s="64" t="n"/>
      <c r="R65" s="64" t="n"/>
      <c r="S65" s="64" t="n"/>
      <c r="T65" s="64" t="n"/>
      <c r="U65" s="64" t="n"/>
      <c r="V65" s="64" t="n"/>
      <c r="W65" s="64" t="n"/>
      <c r="X65" s="64" t="n"/>
      <c r="Y65" s="64" t="n"/>
      <c r="Z65" s="64" t="n"/>
    </row>
    <row r="66" ht="14.25" customHeight="1" s="192">
      <c r="A66" s="64" t="n"/>
      <c r="B66" s="64" t="n"/>
      <c r="C66" s="64" t="n"/>
      <c r="D66" s="64" t="n"/>
      <c r="E66" s="64" t="n"/>
      <c r="F66" s="64" t="n"/>
      <c r="G66" s="64" t="n"/>
      <c r="H66" s="64" t="n"/>
      <c r="I66" s="64" t="n"/>
      <c r="J66" s="64" t="n"/>
      <c r="K66" s="64" t="n"/>
      <c r="L66" s="64" t="n"/>
      <c r="M66" s="64" t="n"/>
      <c r="N66" s="64" t="n"/>
      <c r="O66" s="64" t="n"/>
      <c r="P66" s="64" t="n"/>
      <c r="Q66" s="64" t="n"/>
      <c r="R66" s="64" t="n"/>
      <c r="S66" s="64" t="n"/>
      <c r="T66" s="64" t="n"/>
      <c r="U66" s="64" t="n"/>
      <c r="V66" s="64" t="n"/>
      <c r="W66" s="64" t="n"/>
      <c r="X66" s="64" t="n"/>
      <c r="Y66" s="64" t="n"/>
      <c r="Z66" s="64" t="n"/>
    </row>
    <row r="67" ht="14.25" customHeight="1" s="192">
      <c r="A67" s="64" t="n"/>
      <c r="B67" s="64" t="n"/>
      <c r="C67" s="64" t="n"/>
      <c r="D67" s="64" t="n"/>
      <c r="E67" s="64" t="n"/>
      <c r="F67" s="64" t="n"/>
      <c r="G67" s="64" t="n"/>
      <c r="H67" s="64" t="n"/>
      <c r="I67" s="64" t="n"/>
      <c r="J67" s="64" t="n"/>
      <c r="K67" s="64" t="n"/>
      <c r="L67" s="64" t="n"/>
      <c r="M67" s="64" t="n"/>
      <c r="N67" s="64" t="n"/>
      <c r="O67" s="64" t="n"/>
      <c r="P67" s="64" t="n"/>
      <c r="Q67" s="64" t="n"/>
      <c r="R67" s="64" t="n"/>
      <c r="S67" s="64" t="n"/>
      <c r="T67" s="64" t="n"/>
      <c r="U67" s="64" t="n"/>
      <c r="V67" s="64" t="n"/>
      <c r="W67" s="64" t="n"/>
      <c r="X67" s="64" t="n"/>
      <c r="Y67" s="64" t="n"/>
      <c r="Z67" s="64" t="n"/>
    </row>
    <row r="68" ht="14.25" customHeight="1" s="192">
      <c r="A68" s="64" t="n"/>
      <c r="B68" s="64" t="n"/>
      <c r="C68" s="64" t="n"/>
      <c r="D68" s="64" t="n"/>
      <c r="E68" s="64" t="n"/>
      <c r="F68" s="64" t="n"/>
      <c r="G68" s="64" t="n"/>
      <c r="H68" s="64" t="n"/>
      <c r="I68" s="64" t="n"/>
      <c r="J68" s="64" t="n"/>
      <c r="K68" s="64" t="n"/>
      <c r="L68" s="64" t="n"/>
      <c r="M68" s="64" t="n"/>
      <c r="N68" s="64" t="n"/>
      <c r="O68" s="64" t="n"/>
      <c r="P68" s="64" t="n"/>
      <c r="Q68" s="64" t="n"/>
      <c r="R68" s="64" t="n"/>
      <c r="S68" s="64" t="n"/>
      <c r="T68" s="64" t="n"/>
      <c r="U68" s="64" t="n"/>
      <c r="V68" s="64" t="n"/>
      <c r="W68" s="64" t="n"/>
      <c r="X68" s="64" t="n"/>
      <c r="Y68" s="64" t="n"/>
      <c r="Z68" s="64" t="n"/>
    </row>
    <row r="69" ht="14.25" customHeight="1" s="192">
      <c r="A69" s="64" t="n"/>
      <c r="B69" s="64" t="n"/>
      <c r="C69" s="64" t="n"/>
      <c r="D69" s="64" t="n"/>
      <c r="E69" s="64" t="n"/>
      <c r="F69" s="64" t="n"/>
      <c r="G69" s="64" t="n"/>
      <c r="H69" s="64" t="n"/>
      <c r="I69" s="64" t="n"/>
      <c r="J69" s="64" t="n"/>
      <c r="K69" s="64" t="n"/>
      <c r="L69" s="64" t="n"/>
      <c r="M69" s="64" t="n"/>
      <c r="N69" s="64" t="n"/>
      <c r="O69" s="64" t="n"/>
      <c r="P69" s="64" t="n"/>
      <c r="Q69" s="64" t="n"/>
      <c r="R69" s="64" t="n"/>
      <c r="S69" s="64" t="n"/>
      <c r="T69" s="64" t="n"/>
      <c r="U69" s="64" t="n"/>
      <c r="V69" s="64" t="n"/>
      <c r="W69" s="64" t="n"/>
      <c r="X69" s="64" t="n"/>
      <c r="Y69" s="64" t="n"/>
      <c r="Z69" s="64" t="n"/>
    </row>
    <row r="70" ht="14.25" customHeight="1" s="192">
      <c r="A70" s="64" t="n"/>
      <c r="B70" s="64" t="n"/>
      <c r="C70" s="64" t="n"/>
      <c r="D70" s="64" t="n"/>
      <c r="E70" s="64" t="n"/>
      <c r="F70" s="64" t="n"/>
      <c r="G70" s="64" t="n"/>
      <c r="H70" s="64" t="n"/>
      <c r="I70" s="64" t="n"/>
      <c r="J70" s="64" t="n"/>
      <c r="K70" s="64" t="n"/>
      <c r="L70" s="64" t="n"/>
      <c r="M70" s="64" t="n"/>
      <c r="N70" s="64" t="n"/>
      <c r="O70" s="64" t="n"/>
      <c r="P70" s="64" t="n"/>
      <c r="Q70" s="64" t="n"/>
      <c r="R70" s="64" t="n"/>
      <c r="S70" s="64" t="n"/>
      <c r="T70" s="64" t="n"/>
      <c r="U70" s="64" t="n"/>
      <c r="V70" s="64" t="n"/>
      <c r="W70" s="64" t="n"/>
      <c r="X70" s="64" t="n"/>
      <c r="Y70" s="64" t="n"/>
      <c r="Z70" s="64" t="n"/>
    </row>
    <row r="71" ht="14.25" customHeight="1" s="192">
      <c r="A71" s="64" t="n"/>
      <c r="B71" s="64" t="n"/>
      <c r="C71" s="64" t="n"/>
      <c r="D71" s="64" t="n"/>
      <c r="E71" s="64" t="n"/>
      <c r="F71" s="64" t="n"/>
      <c r="G71" s="64" t="n"/>
      <c r="H71" s="64" t="n"/>
      <c r="I71" s="64" t="n"/>
      <c r="J71" s="64" t="n"/>
      <c r="K71" s="64" t="n"/>
      <c r="L71" s="64" t="n"/>
      <c r="M71" s="64" t="n"/>
      <c r="N71" s="64" t="n"/>
      <c r="O71" s="64" t="n"/>
      <c r="P71" s="64" t="n"/>
      <c r="Q71" s="64" t="n"/>
      <c r="R71" s="64" t="n"/>
      <c r="S71" s="64" t="n"/>
      <c r="T71" s="64" t="n"/>
      <c r="U71" s="64" t="n"/>
      <c r="V71" s="64" t="n"/>
      <c r="W71" s="64" t="n"/>
      <c r="X71" s="64" t="n"/>
      <c r="Y71" s="64" t="n"/>
      <c r="Z71" s="64" t="n"/>
    </row>
    <row r="72" ht="14.25" customHeight="1" s="192">
      <c r="A72" s="64" t="n"/>
      <c r="B72" s="64" t="n"/>
      <c r="C72" s="64" t="n"/>
      <c r="D72" s="64" t="n"/>
      <c r="E72" s="64" t="n"/>
      <c r="F72" s="64" t="n"/>
      <c r="G72" s="64" t="n"/>
      <c r="H72" s="64" t="n"/>
      <c r="I72" s="64" t="n"/>
      <c r="J72" s="64" t="n"/>
      <c r="K72" s="64" t="n"/>
      <c r="L72" s="64" t="n"/>
      <c r="M72" s="64" t="n"/>
      <c r="N72" s="64" t="n"/>
      <c r="O72" s="64" t="n"/>
      <c r="P72" s="64" t="n"/>
      <c r="Q72" s="64" t="n"/>
      <c r="R72" s="64" t="n"/>
      <c r="S72" s="64" t="n"/>
      <c r="T72" s="64" t="n"/>
      <c r="U72" s="64" t="n"/>
      <c r="V72" s="64" t="n"/>
      <c r="W72" s="64" t="n"/>
      <c r="X72" s="64" t="n"/>
      <c r="Y72" s="64" t="n"/>
      <c r="Z72" s="64" t="n"/>
    </row>
    <row r="73" ht="14.25" customHeight="1" s="192">
      <c r="A73" s="64" t="n"/>
      <c r="B73" s="64" t="n"/>
      <c r="C73" s="64" t="n"/>
      <c r="D73" s="64" t="n"/>
      <c r="E73" s="64" t="n"/>
      <c r="F73" s="64" t="n"/>
      <c r="G73" s="64" t="n"/>
      <c r="H73" s="64" t="n"/>
      <c r="I73" s="64" t="n"/>
      <c r="J73" s="64" t="n"/>
      <c r="K73" s="64" t="n"/>
      <c r="L73" s="64" t="n"/>
      <c r="M73" s="64" t="n"/>
      <c r="N73" s="64" t="n"/>
      <c r="O73" s="64" t="n"/>
      <c r="P73" s="64" t="n"/>
      <c r="Q73" s="64" t="n"/>
      <c r="R73" s="64" t="n"/>
      <c r="S73" s="64" t="n"/>
      <c r="T73" s="64" t="n"/>
      <c r="U73" s="64" t="n"/>
      <c r="V73" s="64" t="n"/>
      <c r="W73" s="64" t="n"/>
      <c r="X73" s="64" t="n"/>
      <c r="Y73" s="64" t="n"/>
      <c r="Z73" s="64" t="n"/>
    </row>
    <row r="74" ht="14.25" customHeight="1" s="192">
      <c r="A74" s="64" t="n"/>
      <c r="B74" s="64" t="n"/>
      <c r="C74" s="64" t="n"/>
      <c r="D74" s="64" t="n"/>
      <c r="E74" s="64" t="n"/>
      <c r="F74" s="64" t="n"/>
      <c r="G74" s="64" t="n"/>
      <c r="H74" s="64" t="n"/>
      <c r="I74" s="64" t="n"/>
      <c r="J74" s="64" t="n"/>
      <c r="K74" s="64" t="n"/>
      <c r="L74" s="64" t="n"/>
      <c r="M74" s="64" t="n"/>
      <c r="N74" s="64" t="n"/>
      <c r="O74" s="64" t="n"/>
      <c r="P74" s="64" t="n"/>
      <c r="Q74" s="64" t="n"/>
      <c r="R74" s="64" t="n"/>
      <c r="S74" s="64" t="n"/>
      <c r="T74" s="64" t="n"/>
      <c r="U74" s="64" t="n"/>
      <c r="V74" s="64" t="n"/>
      <c r="W74" s="64" t="n"/>
      <c r="X74" s="64" t="n"/>
      <c r="Y74" s="64" t="n"/>
      <c r="Z74" s="64" t="n"/>
    </row>
    <row r="75" ht="14.25" customHeight="1" s="192">
      <c r="A75" s="64" t="n"/>
      <c r="B75" s="64" t="n"/>
      <c r="C75" s="64" t="n"/>
      <c r="D75" s="64" t="n"/>
      <c r="E75" s="64" t="n"/>
      <c r="F75" s="64" t="n"/>
      <c r="G75" s="64" t="n"/>
      <c r="H75" s="64" t="n"/>
      <c r="I75" s="64" t="n"/>
      <c r="J75" s="64" t="n"/>
      <c r="K75" s="64" t="n"/>
      <c r="L75" s="64" t="n"/>
      <c r="M75" s="64" t="n"/>
      <c r="N75" s="64" t="n"/>
      <c r="O75" s="64" t="n"/>
      <c r="P75" s="64" t="n"/>
      <c r="Q75" s="64" t="n"/>
      <c r="R75" s="64" t="n"/>
      <c r="S75" s="64" t="n"/>
      <c r="T75" s="64" t="n"/>
      <c r="U75" s="64" t="n"/>
      <c r="V75" s="64" t="n"/>
      <c r="W75" s="64" t="n"/>
      <c r="X75" s="64" t="n"/>
      <c r="Y75" s="64" t="n"/>
      <c r="Z75" s="64" t="n"/>
    </row>
    <row r="76" ht="14.25" customHeight="1" s="192">
      <c r="A76" s="64" t="n"/>
      <c r="B76" s="64" t="n"/>
      <c r="C76" s="64" t="n"/>
      <c r="D76" s="64" t="n"/>
      <c r="E76" s="64" t="n"/>
      <c r="F76" s="64" t="n"/>
      <c r="G76" s="64" t="n"/>
      <c r="H76" s="64" t="n"/>
      <c r="I76" s="64" t="n"/>
      <c r="J76" s="64" t="n"/>
      <c r="K76" s="64" t="n"/>
      <c r="L76" s="64" t="n"/>
      <c r="M76" s="64" t="n"/>
      <c r="N76" s="64" t="n"/>
      <c r="O76" s="64" t="n"/>
      <c r="P76" s="64" t="n"/>
      <c r="Q76" s="64" t="n"/>
      <c r="R76" s="64" t="n"/>
      <c r="S76" s="64" t="n"/>
      <c r="T76" s="64" t="n"/>
      <c r="U76" s="64" t="n"/>
      <c r="V76" s="64" t="n"/>
      <c r="W76" s="64" t="n"/>
      <c r="X76" s="64" t="n"/>
      <c r="Y76" s="64" t="n"/>
      <c r="Z76" s="64" t="n"/>
    </row>
    <row r="77" ht="14.25" customHeight="1" s="192">
      <c r="A77" s="64" t="n"/>
      <c r="B77" s="64" t="n"/>
      <c r="C77" s="64" t="n"/>
      <c r="D77" s="64" t="n"/>
      <c r="E77" s="64" t="n"/>
      <c r="F77" s="64" t="n"/>
      <c r="G77" s="64" t="n"/>
      <c r="H77" s="64" t="n"/>
      <c r="I77" s="64" t="n"/>
      <c r="J77" s="64" t="n"/>
      <c r="K77" s="64" t="n"/>
      <c r="L77" s="64" t="n"/>
      <c r="M77" s="64" t="n"/>
      <c r="N77" s="64" t="n"/>
      <c r="O77" s="64" t="n"/>
      <c r="P77" s="64" t="n"/>
      <c r="Q77" s="64" t="n"/>
      <c r="R77" s="64" t="n"/>
      <c r="S77" s="64" t="n"/>
      <c r="T77" s="64" t="n"/>
      <c r="U77" s="64" t="n"/>
      <c r="V77" s="64" t="n"/>
      <c r="W77" s="64" t="n"/>
      <c r="X77" s="64" t="n"/>
      <c r="Y77" s="64" t="n"/>
      <c r="Z77" s="64" t="n"/>
    </row>
    <row r="78" ht="14.25" customHeight="1" s="192">
      <c r="A78" s="64" t="n"/>
      <c r="B78" s="64" t="n"/>
      <c r="C78" s="64" t="n"/>
      <c r="D78" s="64" t="n"/>
      <c r="E78" s="64" t="n"/>
      <c r="F78" s="64" t="n"/>
      <c r="G78" s="64" t="n"/>
      <c r="H78" s="64" t="n"/>
      <c r="I78" s="64" t="n"/>
      <c r="J78" s="64" t="n"/>
      <c r="K78" s="64" t="n"/>
      <c r="L78" s="64" t="n"/>
      <c r="M78" s="64" t="n"/>
      <c r="N78" s="64" t="n"/>
      <c r="O78" s="64" t="n"/>
      <c r="P78" s="64" t="n"/>
      <c r="Q78" s="64" t="n"/>
      <c r="R78" s="64" t="n"/>
      <c r="S78" s="64" t="n"/>
      <c r="T78" s="64" t="n"/>
      <c r="U78" s="64" t="n"/>
      <c r="V78" s="64" t="n"/>
      <c r="W78" s="64" t="n"/>
      <c r="X78" s="64" t="n"/>
      <c r="Y78" s="64" t="n"/>
      <c r="Z78" s="64" t="n"/>
    </row>
    <row r="79" ht="14.25" customHeight="1" s="192">
      <c r="A79" s="64" t="n"/>
      <c r="B79" s="64" t="n"/>
      <c r="C79" s="64" t="n"/>
      <c r="D79" s="64" t="n"/>
      <c r="E79" s="64" t="n"/>
      <c r="F79" s="64" t="n"/>
      <c r="G79" s="64" t="n"/>
      <c r="H79" s="64" t="n"/>
      <c r="I79" s="64" t="n"/>
      <c r="J79" s="64" t="n"/>
      <c r="K79" s="64" t="n"/>
      <c r="L79" s="64" t="n"/>
      <c r="M79" s="64" t="n"/>
      <c r="N79" s="64" t="n"/>
      <c r="O79" s="64" t="n"/>
      <c r="P79" s="64" t="n"/>
      <c r="Q79" s="64" t="n"/>
      <c r="R79" s="64" t="n"/>
      <c r="S79" s="64" t="n"/>
      <c r="T79" s="64" t="n"/>
      <c r="U79" s="64" t="n"/>
      <c r="V79" s="64" t="n"/>
      <c r="W79" s="64" t="n"/>
      <c r="X79" s="64" t="n"/>
      <c r="Y79" s="64" t="n"/>
      <c r="Z79" s="64" t="n"/>
    </row>
    <row r="80" ht="14.25" customHeight="1" s="192">
      <c r="A80" s="64" t="n"/>
      <c r="B80" s="64" t="n"/>
      <c r="C80" s="64" t="n"/>
      <c r="D80" s="64" t="n"/>
      <c r="E80" s="64" t="n"/>
      <c r="F80" s="64" t="n"/>
      <c r="G80" s="64" t="n"/>
      <c r="H80" s="64" t="n"/>
      <c r="I80" s="64" t="n"/>
      <c r="J80" s="64" t="n"/>
      <c r="K80" s="64" t="n"/>
      <c r="L80" s="64" t="n"/>
      <c r="M80" s="64" t="n"/>
      <c r="N80" s="64" t="n"/>
      <c r="O80" s="64" t="n"/>
      <c r="P80" s="64" t="n"/>
      <c r="Q80" s="64" t="n"/>
      <c r="R80" s="64" t="n"/>
      <c r="S80" s="64" t="n"/>
      <c r="T80" s="64" t="n"/>
      <c r="U80" s="64" t="n"/>
      <c r="V80" s="64" t="n"/>
      <c r="W80" s="64" t="n"/>
      <c r="X80" s="64" t="n"/>
      <c r="Y80" s="64" t="n"/>
      <c r="Z80" s="64" t="n"/>
    </row>
    <row r="81" ht="14.25" customHeight="1" s="192">
      <c r="A81" s="64" t="n"/>
      <c r="B81" s="64" t="n"/>
      <c r="C81" s="64" t="n"/>
      <c r="D81" s="64" t="n"/>
      <c r="E81" s="64" t="n"/>
      <c r="F81" s="64" t="n"/>
      <c r="G81" s="64" t="n"/>
      <c r="H81" s="64" t="n"/>
      <c r="I81" s="64" t="n"/>
      <c r="J81" s="64" t="n"/>
      <c r="K81" s="64" t="n"/>
      <c r="L81" s="64" t="n"/>
      <c r="M81" s="64" t="n"/>
      <c r="N81" s="64" t="n"/>
      <c r="O81" s="64" t="n"/>
      <c r="P81" s="64" t="n"/>
      <c r="Q81" s="64" t="n"/>
      <c r="R81" s="64" t="n"/>
      <c r="S81" s="64" t="n"/>
      <c r="T81" s="64" t="n"/>
      <c r="U81" s="64" t="n"/>
      <c r="V81" s="64" t="n"/>
      <c r="W81" s="64" t="n"/>
      <c r="X81" s="64" t="n"/>
      <c r="Y81" s="64" t="n"/>
      <c r="Z81" s="64" t="n"/>
    </row>
    <row r="82" ht="14.25" customHeight="1" s="192">
      <c r="A82" s="64" t="n"/>
      <c r="B82" s="64" t="n"/>
      <c r="C82" s="64" t="n"/>
      <c r="D82" s="64" t="n"/>
      <c r="E82" s="64" t="n"/>
      <c r="F82" s="64" t="n"/>
      <c r="G82" s="64" t="n"/>
      <c r="H82" s="64" t="n"/>
      <c r="I82" s="64" t="n"/>
      <c r="J82" s="64" t="n"/>
      <c r="K82" s="64" t="n"/>
      <c r="L82" s="64" t="n"/>
      <c r="M82" s="64" t="n"/>
      <c r="N82" s="64" t="n"/>
      <c r="O82" s="64" t="n"/>
      <c r="P82" s="64" t="n"/>
      <c r="Q82" s="64" t="n"/>
      <c r="R82" s="64" t="n"/>
      <c r="S82" s="64" t="n"/>
      <c r="T82" s="64" t="n"/>
      <c r="U82" s="64" t="n"/>
      <c r="V82" s="64" t="n"/>
      <c r="W82" s="64" t="n"/>
      <c r="X82" s="64" t="n"/>
      <c r="Y82" s="64" t="n"/>
      <c r="Z82" s="64" t="n"/>
    </row>
    <row r="83" ht="14.25" customHeight="1" s="192">
      <c r="A83" s="64" t="n"/>
      <c r="B83" s="64" t="n"/>
      <c r="C83" s="64" t="n"/>
      <c r="D83" s="64" t="n"/>
      <c r="E83" s="64" t="n"/>
      <c r="F83" s="64" t="n"/>
      <c r="G83" s="64" t="n"/>
      <c r="H83" s="64" t="n"/>
      <c r="I83" s="64" t="n"/>
      <c r="J83" s="64" t="n"/>
      <c r="K83" s="64" t="n"/>
      <c r="L83" s="64" t="n"/>
      <c r="M83" s="64" t="n"/>
      <c r="N83" s="64" t="n"/>
      <c r="O83" s="64" t="n"/>
      <c r="P83" s="64" t="n"/>
      <c r="Q83" s="64" t="n"/>
      <c r="R83" s="64" t="n"/>
      <c r="S83" s="64" t="n"/>
      <c r="T83" s="64" t="n"/>
      <c r="U83" s="64" t="n"/>
      <c r="V83" s="64" t="n"/>
      <c r="W83" s="64" t="n"/>
      <c r="X83" s="64" t="n"/>
      <c r="Y83" s="64" t="n"/>
      <c r="Z83" s="64" t="n"/>
    </row>
    <row r="84" ht="14.25" customHeight="1" s="192">
      <c r="A84" s="64" t="n"/>
      <c r="B84" s="64" t="n"/>
      <c r="C84" s="64" t="n"/>
      <c r="D84" s="64" t="n"/>
      <c r="E84" s="64" t="n"/>
      <c r="F84" s="64" t="n"/>
      <c r="G84" s="64" t="n"/>
      <c r="H84" s="64" t="n"/>
      <c r="I84" s="64" t="n"/>
      <c r="J84" s="64" t="n"/>
      <c r="K84" s="64" t="n"/>
      <c r="L84" s="64" t="n"/>
      <c r="M84" s="64" t="n"/>
      <c r="N84" s="64" t="n"/>
      <c r="O84" s="64" t="n"/>
      <c r="P84" s="64" t="n"/>
      <c r="Q84" s="64" t="n"/>
      <c r="R84" s="64" t="n"/>
      <c r="S84" s="64" t="n"/>
      <c r="T84" s="64" t="n"/>
      <c r="U84" s="64" t="n"/>
      <c r="V84" s="64" t="n"/>
      <c r="W84" s="64" t="n"/>
      <c r="X84" s="64" t="n"/>
      <c r="Y84" s="64" t="n"/>
      <c r="Z84" s="64" t="n"/>
    </row>
    <row r="85" ht="14.25" customHeight="1" s="192">
      <c r="A85" s="64" t="n"/>
      <c r="B85" s="64" t="n"/>
      <c r="C85" s="64" t="n"/>
      <c r="D85" s="64" t="n"/>
      <c r="E85" s="64" t="n"/>
      <c r="F85" s="64" t="n"/>
      <c r="G85" s="64" t="n"/>
      <c r="H85" s="64" t="n"/>
      <c r="I85" s="64" t="n"/>
      <c r="J85" s="64" t="n"/>
      <c r="K85" s="64" t="n"/>
      <c r="L85" s="64" t="n"/>
      <c r="M85" s="64" t="n"/>
      <c r="N85" s="64" t="n"/>
      <c r="O85" s="64" t="n"/>
      <c r="P85" s="64" t="n"/>
      <c r="Q85" s="64" t="n"/>
      <c r="R85" s="64" t="n"/>
      <c r="S85" s="64" t="n"/>
      <c r="T85" s="64" t="n"/>
      <c r="U85" s="64" t="n"/>
      <c r="V85" s="64" t="n"/>
      <c r="W85" s="64" t="n"/>
      <c r="X85" s="64" t="n"/>
      <c r="Y85" s="64" t="n"/>
      <c r="Z85" s="64" t="n"/>
    </row>
    <row r="86" ht="14.25" customHeight="1" s="192">
      <c r="A86" s="64" t="n"/>
      <c r="B86" s="64" t="n"/>
      <c r="C86" s="64" t="n"/>
      <c r="D86" s="64" t="n"/>
      <c r="E86" s="64" t="n"/>
      <c r="F86" s="64" t="n"/>
      <c r="G86" s="64" t="n"/>
      <c r="H86" s="64" t="n"/>
      <c r="I86" s="64" t="n"/>
      <c r="J86" s="64" t="n"/>
      <c r="K86" s="64" t="n"/>
      <c r="L86" s="64" t="n"/>
      <c r="M86" s="64" t="n"/>
      <c r="N86" s="64" t="n"/>
      <c r="O86" s="64" t="n"/>
      <c r="P86" s="64" t="n"/>
      <c r="Q86" s="64" t="n"/>
      <c r="R86" s="64" t="n"/>
      <c r="S86" s="64" t="n"/>
      <c r="T86" s="64" t="n"/>
      <c r="U86" s="64" t="n"/>
      <c r="V86" s="64" t="n"/>
      <c r="W86" s="64" t="n"/>
      <c r="X86" s="64" t="n"/>
      <c r="Y86" s="64" t="n"/>
      <c r="Z86" s="64" t="n"/>
    </row>
    <row r="87" ht="14.25" customHeight="1" s="192">
      <c r="A87" s="64" t="n"/>
      <c r="B87" s="64" t="n"/>
      <c r="C87" s="64" t="n"/>
      <c r="D87" s="64" t="n"/>
      <c r="E87" s="64" t="n"/>
      <c r="F87" s="64" t="n"/>
      <c r="G87" s="64" t="n"/>
      <c r="H87" s="64" t="n"/>
      <c r="I87" s="64" t="n"/>
      <c r="J87" s="64" t="n"/>
      <c r="K87" s="64" t="n"/>
      <c r="L87" s="64" t="n"/>
      <c r="M87" s="64" t="n"/>
      <c r="N87" s="64" t="n"/>
      <c r="O87" s="64" t="n"/>
      <c r="P87" s="64" t="n"/>
      <c r="Q87" s="64" t="n"/>
      <c r="R87" s="64" t="n"/>
      <c r="S87" s="64" t="n"/>
      <c r="T87" s="64" t="n"/>
      <c r="U87" s="64" t="n"/>
      <c r="V87" s="64" t="n"/>
      <c r="W87" s="64" t="n"/>
      <c r="X87" s="64" t="n"/>
      <c r="Y87" s="64" t="n"/>
      <c r="Z87" s="64" t="n"/>
    </row>
    <row r="88" ht="14.25" customHeight="1" s="192">
      <c r="A88" s="64" t="n"/>
      <c r="B88" s="64" t="n"/>
      <c r="C88" s="64" t="n"/>
      <c r="D88" s="64" t="n"/>
      <c r="E88" s="64" t="n"/>
      <c r="F88" s="64" t="n"/>
      <c r="G88" s="64" t="n"/>
      <c r="H88" s="64" t="n"/>
      <c r="I88" s="64" t="n"/>
      <c r="J88" s="64" t="n"/>
      <c r="K88" s="64" t="n"/>
      <c r="L88" s="64" t="n"/>
      <c r="M88" s="64" t="n"/>
      <c r="N88" s="64" t="n"/>
      <c r="O88" s="64" t="n"/>
      <c r="P88" s="64" t="n"/>
      <c r="Q88" s="64" t="n"/>
      <c r="R88" s="64" t="n"/>
      <c r="S88" s="64" t="n"/>
      <c r="T88" s="64" t="n"/>
      <c r="U88" s="64" t="n"/>
      <c r="V88" s="64" t="n"/>
      <c r="W88" s="64" t="n"/>
      <c r="X88" s="64" t="n"/>
      <c r="Y88" s="64" t="n"/>
      <c r="Z88" s="64" t="n"/>
    </row>
    <row r="89" ht="14.25" customHeight="1" s="192">
      <c r="A89" s="64" t="n"/>
      <c r="B89" s="64" t="n"/>
      <c r="C89" s="64" t="n"/>
      <c r="D89" s="64" t="n"/>
      <c r="E89" s="64" t="n"/>
      <c r="F89" s="64" t="n"/>
      <c r="G89" s="64" t="n"/>
      <c r="H89" s="64" t="n"/>
      <c r="I89" s="64" t="n"/>
      <c r="J89" s="64" t="n"/>
      <c r="K89" s="64" t="n"/>
      <c r="L89" s="64" t="n"/>
      <c r="M89" s="64" t="n"/>
      <c r="N89" s="64" t="n"/>
      <c r="O89" s="64" t="n"/>
      <c r="P89" s="64" t="n"/>
      <c r="Q89" s="64" t="n"/>
      <c r="R89" s="64" t="n"/>
      <c r="S89" s="64" t="n"/>
      <c r="T89" s="64" t="n"/>
      <c r="U89" s="64" t="n"/>
      <c r="V89" s="64" t="n"/>
      <c r="W89" s="64" t="n"/>
      <c r="X89" s="64" t="n"/>
      <c r="Y89" s="64" t="n"/>
      <c r="Z89" s="64" t="n"/>
    </row>
    <row r="90" ht="14.25" customHeight="1" s="192">
      <c r="A90" s="64" t="n"/>
      <c r="B90" s="64" t="n"/>
      <c r="C90" s="64" t="n"/>
      <c r="D90" s="64" t="n"/>
      <c r="E90" s="64" t="n"/>
      <c r="F90" s="64" t="n"/>
      <c r="G90" s="64" t="n"/>
      <c r="H90" s="64" t="n"/>
      <c r="I90" s="64" t="n"/>
      <c r="J90" s="64" t="n"/>
      <c r="K90" s="64" t="n"/>
      <c r="L90" s="64" t="n"/>
      <c r="M90" s="64" t="n"/>
      <c r="N90" s="64" t="n"/>
      <c r="O90" s="64" t="n"/>
      <c r="P90" s="64" t="n"/>
      <c r="Q90" s="64" t="n"/>
      <c r="R90" s="64" t="n"/>
      <c r="S90" s="64" t="n"/>
      <c r="T90" s="64" t="n"/>
      <c r="U90" s="64" t="n"/>
      <c r="V90" s="64" t="n"/>
      <c r="W90" s="64" t="n"/>
      <c r="X90" s="64" t="n"/>
      <c r="Y90" s="64" t="n"/>
      <c r="Z90" s="64" t="n"/>
    </row>
    <row r="91" ht="14.25" customHeight="1" s="192">
      <c r="A91" s="64" t="n"/>
      <c r="B91" s="64" t="n"/>
      <c r="C91" s="64" t="n"/>
      <c r="D91" s="64" t="n"/>
      <c r="E91" s="64" t="n"/>
      <c r="F91" s="64" t="n"/>
      <c r="G91" s="64" t="n"/>
      <c r="H91" s="64" t="n"/>
      <c r="I91" s="64" t="n"/>
      <c r="J91" s="64" t="n"/>
      <c r="K91" s="64" t="n"/>
      <c r="L91" s="64" t="n"/>
      <c r="M91" s="64" t="n"/>
      <c r="N91" s="64" t="n"/>
      <c r="O91" s="64" t="n"/>
      <c r="P91" s="64" t="n"/>
      <c r="Q91" s="64" t="n"/>
      <c r="R91" s="64" t="n"/>
      <c r="S91" s="64" t="n"/>
      <c r="T91" s="64" t="n"/>
      <c r="U91" s="64" t="n"/>
      <c r="V91" s="64" t="n"/>
      <c r="W91" s="64" t="n"/>
      <c r="X91" s="64" t="n"/>
      <c r="Y91" s="64" t="n"/>
      <c r="Z91" s="64" t="n"/>
    </row>
    <row r="92" ht="14.25" customHeight="1" s="192">
      <c r="A92" s="64" t="n"/>
      <c r="B92" s="64" t="n"/>
      <c r="C92" s="64" t="n"/>
      <c r="D92" s="64" t="n"/>
      <c r="E92" s="64" t="n"/>
      <c r="F92" s="64" t="n"/>
      <c r="G92" s="64" t="n"/>
      <c r="H92" s="64" t="n"/>
      <c r="I92" s="64" t="n"/>
      <c r="J92" s="64" t="n"/>
      <c r="K92" s="64" t="n"/>
      <c r="L92" s="64" t="n"/>
      <c r="M92" s="64" t="n"/>
      <c r="N92" s="64" t="n"/>
      <c r="O92" s="64" t="n"/>
      <c r="P92" s="64" t="n"/>
      <c r="Q92" s="64" t="n"/>
      <c r="R92" s="64" t="n"/>
      <c r="S92" s="64" t="n"/>
      <c r="T92" s="64" t="n"/>
      <c r="U92" s="64" t="n"/>
      <c r="V92" s="64" t="n"/>
      <c r="W92" s="64" t="n"/>
      <c r="X92" s="64" t="n"/>
      <c r="Y92" s="64" t="n"/>
      <c r="Z92" s="64" t="n"/>
    </row>
    <row r="93" ht="14.25" customHeight="1" s="192">
      <c r="A93" s="64" t="n"/>
      <c r="B93" s="64" t="n"/>
      <c r="C93" s="64" t="n"/>
      <c r="D93" s="64" t="n"/>
      <c r="E93" s="64" t="n"/>
      <c r="F93" s="64" t="n"/>
      <c r="G93" s="64" t="n"/>
      <c r="H93" s="64" t="n"/>
      <c r="I93" s="64" t="n"/>
      <c r="J93" s="64" t="n"/>
      <c r="K93" s="64" t="n"/>
      <c r="L93" s="64" t="n"/>
      <c r="M93" s="64" t="n"/>
      <c r="N93" s="64" t="n"/>
      <c r="O93" s="64" t="n"/>
      <c r="P93" s="64" t="n"/>
      <c r="Q93" s="64" t="n"/>
      <c r="R93" s="64" t="n"/>
      <c r="S93" s="64" t="n"/>
      <c r="T93" s="64" t="n"/>
      <c r="U93" s="64" t="n"/>
      <c r="V93" s="64" t="n"/>
      <c r="W93" s="64" t="n"/>
      <c r="X93" s="64" t="n"/>
      <c r="Y93" s="64" t="n"/>
      <c r="Z93" s="64" t="n"/>
    </row>
    <row r="94" ht="14.25" customHeight="1" s="192">
      <c r="A94" s="64" t="n"/>
      <c r="B94" s="64" t="n"/>
      <c r="C94" s="64" t="n"/>
      <c r="D94" s="64" t="n"/>
      <c r="E94" s="64" t="n"/>
      <c r="F94" s="64" t="n"/>
      <c r="G94" s="64" t="n"/>
      <c r="H94" s="64" t="n"/>
      <c r="I94" s="64" t="n"/>
      <c r="J94" s="64" t="n"/>
      <c r="K94" s="64" t="n"/>
      <c r="L94" s="64" t="n"/>
      <c r="M94" s="64" t="n"/>
      <c r="N94" s="64" t="n"/>
      <c r="O94" s="64" t="n"/>
      <c r="P94" s="64" t="n"/>
      <c r="Q94" s="64" t="n"/>
      <c r="R94" s="64" t="n"/>
      <c r="S94" s="64" t="n"/>
      <c r="T94" s="64" t="n"/>
      <c r="U94" s="64" t="n"/>
      <c r="V94" s="64" t="n"/>
      <c r="W94" s="64" t="n"/>
      <c r="X94" s="64" t="n"/>
      <c r="Y94" s="64" t="n"/>
      <c r="Z94" s="64" t="n"/>
    </row>
    <row r="95" ht="14.25" customHeight="1" s="192">
      <c r="A95" s="64" t="n"/>
      <c r="B95" s="64" t="n"/>
      <c r="C95" s="64" t="n"/>
      <c r="D95" s="64" t="n"/>
      <c r="E95" s="64" t="n"/>
      <c r="F95" s="64" t="n"/>
      <c r="G95" s="64" t="n"/>
      <c r="H95" s="64" t="n"/>
      <c r="I95" s="64" t="n"/>
      <c r="J95" s="64" t="n"/>
      <c r="K95" s="64" t="n"/>
      <c r="L95" s="64" t="n"/>
      <c r="M95" s="64" t="n"/>
      <c r="N95" s="64" t="n"/>
      <c r="O95" s="64" t="n"/>
      <c r="P95" s="64" t="n"/>
      <c r="Q95" s="64" t="n"/>
      <c r="R95" s="64" t="n"/>
      <c r="S95" s="64" t="n"/>
      <c r="T95" s="64" t="n"/>
      <c r="U95" s="64" t="n"/>
      <c r="V95" s="64" t="n"/>
      <c r="W95" s="64" t="n"/>
      <c r="X95" s="64" t="n"/>
      <c r="Y95" s="64" t="n"/>
      <c r="Z95" s="64" t="n"/>
    </row>
    <row r="96" ht="14.25" customHeight="1" s="192">
      <c r="A96" s="64" t="n"/>
      <c r="B96" s="64" t="n"/>
      <c r="C96" s="64" t="n"/>
      <c r="D96" s="64" t="n"/>
      <c r="E96" s="64" t="n"/>
      <c r="F96" s="64" t="n"/>
      <c r="G96" s="64" t="n"/>
      <c r="H96" s="64" t="n"/>
      <c r="I96" s="64" t="n"/>
      <c r="J96" s="64" t="n"/>
      <c r="K96" s="64" t="n"/>
      <c r="L96" s="64" t="n"/>
      <c r="M96" s="64" t="n"/>
      <c r="N96" s="64" t="n"/>
      <c r="O96" s="64" t="n"/>
      <c r="P96" s="64" t="n"/>
      <c r="Q96" s="64" t="n"/>
      <c r="R96" s="64" t="n"/>
      <c r="S96" s="64" t="n"/>
      <c r="T96" s="64" t="n"/>
      <c r="U96" s="64" t="n"/>
      <c r="V96" s="64" t="n"/>
      <c r="W96" s="64" t="n"/>
      <c r="X96" s="64" t="n"/>
      <c r="Y96" s="64" t="n"/>
      <c r="Z96" s="64" t="n"/>
    </row>
    <row r="97" ht="14.25" customHeight="1" s="192">
      <c r="A97" s="64" t="n"/>
      <c r="B97" s="64" t="n"/>
      <c r="C97" s="64" t="n"/>
      <c r="D97" s="64" t="n"/>
      <c r="E97" s="64" t="n"/>
      <c r="F97" s="64" t="n"/>
      <c r="G97" s="64" t="n"/>
      <c r="H97" s="64" t="n"/>
      <c r="I97" s="64" t="n"/>
      <c r="J97" s="64" t="n"/>
      <c r="K97" s="64" t="n"/>
      <c r="L97" s="64" t="n"/>
      <c r="M97" s="64" t="n"/>
      <c r="N97" s="64" t="n"/>
      <c r="O97" s="64" t="n"/>
      <c r="P97" s="64" t="n"/>
      <c r="Q97" s="64" t="n"/>
      <c r="R97" s="64" t="n"/>
      <c r="S97" s="64" t="n"/>
      <c r="T97" s="64" t="n"/>
      <c r="U97" s="64" t="n"/>
      <c r="V97" s="64" t="n"/>
      <c r="W97" s="64" t="n"/>
      <c r="X97" s="64" t="n"/>
      <c r="Y97" s="64" t="n"/>
      <c r="Z97" s="64" t="n"/>
    </row>
    <row r="98" ht="14.25" customHeight="1" s="192">
      <c r="A98" s="64" t="n"/>
      <c r="B98" s="64" t="n"/>
      <c r="C98" s="64" t="n"/>
      <c r="D98" s="64" t="n"/>
      <c r="E98" s="64" t="n"/>
      <c r="F98" s="64" t="n"/>
      <c r="G98" s="64" t="n"/>
      <c r="H98" s="64" t="n"/>
      <c r="I98" s="64" t="n"/>
      <c r="J98" s="64" t="n"/>
      <c r="K98" s="64" t="n"/>
      <c r="L98" s="64" t="n"/>
      <c r="M98" s="64" t="n"/>
      <c r="N98" s="64" t="n"/>
      <c r="O98" s="64" t="n"/>
      <c r="P98" s="64" t="n"/>
      <c r="Q98" s="64" t="n"/>
      <c r="R98" s="64" t="n"/>
      <c r="S98" s="64" t="n"/>
      <c r="T98" s="64" t="n"/>
      <c r="U98" s="64" t="n"/>
      <c r="V98" s="64" t="n"/>
      <c r="W98" s="64" t="n"/>
      <c r="X98" s="64" t="n"/>
      <c r="Y98" s="64" t="n"/>
      <c r="Z98" s="64" t="n"/>
    </row>
    <row r="99" ht="14.25" customHeight="1" s="192">
      <c r="A99" s="64" t="n"/>
      <c r="B99" s="64" t="n"/>
      <c r="C99" s="64" t="n"/>
      <c r="D99" s="64" t="n"/>
      <c r="E99" s="64" t="n"/>
      <c r="F99" s="64" t="n"/>
      <c r="G99" s="64" t="n"/>
      <c r="H99" s="64" t="n"/>
      <c r="I99" s="64" t="n"/>
      <c r="J99" s="64" t="n"/>
      <c r="K99" s="64" t="n"/>
      <c r="L99" s="64" t="n"/>
      <c r="M99" s="64" t="n"/>
      <c r="N99" s="64" t="n"/>
      <c r="O99" s="64" t="n"/>
      <c r="P99" s="64" t="n"/>
      <c r="Q99" s="64" t="n"/>
      <c r="R99" s="64" t="n"/>
      <c r="S99" s="64" t="n"/>
      <c r="T99" s="64" t="n"/>
      <c r="U99" s="64" t="n"/>
      <c r="V99" s="64" t="n"/>
      <c r="W99" s="64" t="n"/>
      <c r="X99" s="64" t="n"/>
      <c r="Y99" s="64" t="n"/>
      <c r="Z99" s="64" t="n"/>
    </row>
    <row r="100" ht="14.25" customHeight="1" s="192">
      <c r="A100" s="64" t="n"/>
      <c r="B100" s="64" t="n"/>
      <c r="C100" s="64" t="n"/>
      <c r="D100" s="64" t="n"/>
      <c r="E100" s="64" t="n"/>
      <c r="F100" s="64" t="n"/>
      <c r="G100" s="64" t="n"/>
      <c r="H100" s="64" t="n"/>
      <c r="I100" s="64" t="n"/>
      <c r="J100" s="64" t="n"/>
      <c r="K100" s="64" t="n"/>
      <c r="L100" s="64" t="n"/>
      <c r="M100" s="64" t="n"/>
      <c r="N100" s="64" t="n"/>
      <c r="O100" s="64" t="n"/>
      <c r="P100" s="64" t="n"/>
      <c r="Q100" s="64" t="n"/>
      <c r="R100" s="64" t="n"/>
      <c r="S100" s="64" t="n"/>
      <c r="T100" s="64" t="n"/>
      <c r="U100" s="64" t="n"/>
      <c r="V100" s="64" t="n"/>
      <c r="W100" s="64" t="n"/>
      <c r="X100" s="64" t="n"/>
      <c r="Y100" s="64" t="n"/>
      <c r="Z100" s="64" t="n"/>
    </row>
    <row r="101" ht="14.25" customHeight="1" s="192">
      <c r="A101" s="64" t="n"/>
      <c r="B101" s="64" t="n"/>
      <c r="C101" s="64" t="n"/>
      <c r="D101" s="64" t="n"/>
      <c r="E101" s="64" t="n"/>
      <c r="F101" s="64" t="n"/>
      <c r="G101" s="64" t="n"/>
      <c r="H101" s="64" t="n"/>
      <c r="I101" s="64" t="n"/>
      <c r="J101" s="64" t="n"/>
      <c r="K101" s="64" t="n"/>
      <c r="L101" s="64" t="n"/>
      <c r="M101" s="64" t="n"/>
      <c r="N101" s="64" t="n"/>
      <c r="O101" s="64" t="n"/>
      <c r="P101" s="64" t="n"/>
      <c r="Q101" s="64" t="n"/>
      <c r="R101" s="64" t="n"/>
      <c r="S101" s="64" t="n"/>
      <c r="T101" s="64" t="n"/>
      <c r="U101" s="64" t="n"/>
      <c r="V101" s="64" t="n"/>
      <c r="W101" s="64" t="n"/>
      <c r="X101" s="64" t="n"/>
      <c r="Y101" s="64" t="n"/>
      <c r="Z101" s="64" t="n"/>
    </row>
    <row r="102" ht="14.25" customHeight="1" s="192">
      <c r="A102" s="64" t="n"/>
      <c r="B102" s="64" t="n"/>
      <c r="C102" s="64" t="n"/>
      <c r="D102" s="64" t="n"/>
      <c r="E102" s="64" t="n"/>
      <c r="F102" s="64" t="n"/>
      <c r="G102" s="64" t="n"/>
      <c r="H102" s="64" t="n"/>
      <c r="I102" s="64" t="n"/>
      <c r="J102" s="64" t="n"/>
      <c r="K102" s="64" t="n"/>
      <c r="L102" s="64" t="n"/>
      <c r="M102" s="64" t="n"/>
      <c r="N102" s="64" t="n"/>
      <c r="O102" s="64" t="n"/>
      <c r="P102" s="64" t="n"/>
      <c r="Q102" s="64" t="n"/>
      <c r="R102" s="64" t="n"/>
      <c r="S102" s="64" t="n"/>
      <c r="T102" s="64" t="n"/>
      <c r="U102" s="64" t="n"/>
      <c r="V102" s="64" t="n"/>
      <c r="W102" s="64" t="n"/>
      <c r="X102" s="64" t="n"/>
      <c r="Y102" s="64" t="n"/>
      <c r="Z102" s="64" t="n"/>
    </row>
    <row r="103" ht="14.25" customHeight="1" s="192">
      <c r="A103" s="64" t="n"/>
      <c r="B103" s="64" t="n"/>
      <c r="C103" s="64" t="n"/>
      <c r="D103" s="64" t="n"/>
      <c r="E103" s="64" t="n"/>
      <c r="F103" s="64" t="n"/>
      <c r="G103" s="64" t="n"/>
      <c r="H103" s="64" t="n"/>
      <c r="I103" s="64" t="n"/>
      <c r="J103" s="64" t="n"/>
      <c r="K103" s="64" t="n"/>
      <c r="L103" s="64" t="n"/>
      <c r="M103" s="64" t="n"/>
      <c r="N103" s="64" t="n"/>
      <c r="O103" s="64" t="n"/>
      <c r="P103" s="64" t="n"/>
      <c r="Q103" s="64" t="n"/>
      <c r="R103" s="64" t="n"/>
      <c r="S103" s="64" t="n"/>
      <c r="T103" s="64" t="n"/>
      <c r="U103" s="64" t="n"/>
      <c r="V103" s="64" t="n"/>
      <c r="W103" s="64" t="n"/>
      <c r="X103" s="64" t="n"/>
      <c r="Y103" s="64" t="n"/>
      <c r="Z103" s="64" t="n"/>
    </row>
    <row r="104" ht="14.25" customHeight="1" s="192">
      <c r="A104" s="64" t="n"/>
      <c r="B104" s="64" t="n"/>
      <c r="C104" s="64" t="n"/>
      <c r="D104" s="64" t="n"/>
      <c r="E104" s="64" t="n"/>
      <c r="F104" s="64" t="n"/>
      <c r="G104" s="64" t="n"/>
      <c r="H104" s="64" t="n"/>
      <c r="I104" s="64" t="n"/>
      <c r="J104" s="64" t="n"/>
      <c r="K104" s="64" t="n"/>
      <c r="L104" s="64" t="n"/>
      <c r="M104" s="64" t="n"/>
      <c r="N104" s="64" t="n"/>
      <c r="O104" s="64" t="n"/>
      <c r="P104" s="64" t="n"/>
      <c r="Q104" s="64" t="n"/>
      <c r="R104" s="64" t="n"/>
      <c r="S104" s="64" t="n"/>
      <c r="T104" s="64" t="n"/>
      <c r="U104" s="64" t="n"/>
      <c r="V104" s="64" t="n"/>
      <c r="W104" s="64" t="n"/>
      <c r="X104" s="64" t="n"/>
      <c r="Y104" s="64" t="n"/>
      <c r="Z104" s="64" t="n"/>
    </row>
    <row r="105" ht="14.25" customHeight="1" s="192">
      <c r="A105" s="64" t="n"/>
      <c r="B105" s="64" t="n"/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</row>
    <row r="106" ht="14.25" customHeight="1" s="192">
      <c r="A106" s="64" t="n"/>
      <c r="B106" s="64" t="n"/>
      <c r="C106" s="64" t="n"/>
      <c r="D106" s="64" t="n"/>
      <c r="E106" s="64" t="n"/>
      <c r="F106" s="64" t="n"/>
      <c r="G106" s="64" t="n"/>
      <c r="H106" s="64" t="n"/>
      <c r="I106" s="64" t="n"/>
      <c r="J106" s="64" t="n"/>
      <c r="K106" s="64" t="n"/>
      <c r="L106" s="64" t="n"/>
      <c r="M106" s="64" t="n"/>
      <c r="N106" s="64" t="n"/>
      <c r="O106" s="64" t="n"/>
      <c r="P106" s="64" t="n"/>
      <c r="Q106" s="64" t="n"/>
      <c r="R106" s="64" t="n"/>
      <c r="S106" s="64" t="n"/>
      <c r="T106" s="64" t="n"/>
      <c r="U106" s="64" t="n"/>
      <c r="V106" s="64" t="n"/>
      <c r="W106" s="64" t="n"/>
      <c r="X106" s="64" t="n"/>
      <c r="Y106" s="64" t="n"/>
      <c r="Z106" s="64" t="n"/>
    </row>
    <row r="107" ht="14.25" customHeight="1" s="192">
      <c r="A107" s="64" t="n"/>
      <c r="B107" s="64" t="n"/>
      <c r="C107" s="64" t="n"/>
      <c r="D107" s="64" t="n"/>
      <c r="E107" s="64" t="n"/>
      <c r="F107" s="64" t="n"/>
      <c r="G107" s="64" t="n"/>
      <c r="H107" s="64" t="n"/>
      <c r="I107" s="64" t="n"/>
      <c r="J107" s="64" t="n"/>
      <c r="K107" s="64" t="n"/>
      <c r="L107" s="64" t="n"/>
      <c r="M107" s="64" t="n"/>
      <c r="N107" s="64" t="n"/>
      <c r="O107" s="64" t="n"/>
      <c r="P107" s="64" t="n"/>
      <c r="Q107" s="64" t="n"/>
      <c r="R107" s="64" t="n"/>
      <c r="S107" s="64" t="n"/>
      <c r="T107" s="64" t="n"/>
      <c r="U107" s="64" t="n"/>
      <c r="V107" s="64" t="n"/>
      <c r="W107" s="64" t="n"/>
      <c r="X107" s="64" t="n"/>
      <c r="Y107" s="64" t="n"/>
      <c r="Z107" s="64" t="n"/>
    </row>
    <row r="108" ht="14.25" customHeight="1" s="192">
      <c r="A108" s="64" t="n"/>
      <c r="B108" s="64" t="n"/>
      <c r="C108" s="64" t="n"/>
      <c r="D108" s="64" t="n"/>
      <c r="E108" s="64" t="n"/>
      <c r="F108" s="64" t="n"/>
      <c r="G108" s="64" t="n"/>
      <c r="H108" s="64" t="n"/>
      <c r="I108" s="64" t="n"/>
      <c r="J108" s="64" t="n"/>
      <c r="K108" s="64" t="n"/>
      <c r="L108" s="64" t="n"/>
      <c r="M108" s="64" t="n"/>
      <c r="N108" s="64" t="n"/>
      <c r="O108" s="64" t="n"/>
      <c r="P108" s="64" t="n"/>
      <c r="Q108" s="64" t="n"/>
      <c r="R108" s="64" t="n"/>
      <c r="S108" s="64" t="n"/>
      <c r="T108" s="64" t="n"/>
      <c r="U108" s="64" t="n"/>
      <c r="V108" s="64" t="n"/>
      <c r="W108" s="64" t="n"/>
      <c r="X108" s="64" t="n"/>
      <c r="Y108" s="64" t="n"/>
      <c r="Z108" s="64" t="n"/>
    </row>
    <row r="109" ht="14.25" customHeight="1" s="192">
      <c r="A109" s="64" t="n"/>
      <c r="B109" s="64" t="n"/>
      <c r="C109" s="64" t="n"/>
      <c r="D109" s="64" t="n"/>
      <c r="E109" s="64" t="n"/>
      <c r="F109" s="64" t="n"/>
      <c r="G109" s="64" t="n"/>
      <c r="H109" s="64" t="n"/>
      <c r="I109" s="64" t="n"/>
      <c r="J109" s="64" t="n"/>
      <c r="K109" s="64" t="n"/>
      <c r="L109" s="64" t="n"/>
      <c r="M109" s="64" t="n"/>
      <c r="N109" s="64" t="n"/>
      <c r="O109" s="64" t="n"/>
      <c r="P109" s="64" t="n"/>
      <c r="Q109" s="64" t="n"/>
      <c r="R109" s="64" t="n"/>
      <c r="S109" s="64" t="n"/>
      <c r="T109" s="64" t="n"/>
      <c r="U109" s="64" t="n"/>
      <c r="V109" s="64" t="n"/>
      <c r="W109" s="64" t="n"/>
      <c r="X109" s="64" t="n"/>
      <c r="Y109" s="64" t="n"/>
      <c r="Z109" s="64" t="n"/>
    </row>
    <row r="110" ht="14.25" customHeight="1" s="192">
      <c r="A110" s="64" t="n"/>
      <c r="B110" s="64" t="n"/>
      <c r="C110" s="64" t="n"/>
      <c r="D110" s="64" t="n"/>
      <c r="E110" s="64" t="n"/>
      <c r="F110" s="64" t="n"/>
      <c r="G110" s="64" t="n"/>
      <c r="H110" s="64" t="n"/>
      <c r="I110" s="64" t="n"/>
      <c r="J110" s="64" t="n"/>
      <c r="K110" s="64" t="n"/>
      <c r="L110" s="64" t="n"/>
      <c r="M110" s="64" t="n"/>
      <c r="N110" s="64" t="n"/>
      <c r="O110" s="64" t="n"/>
      <c r="P110" s="64" t="n"/>
      <c r="Q110" s="64" t="n"/>
      <c r="R110" s="64" t="n"/>
      <c r="S110" s="64" t="n"/>
      <c r="T110" s="64" t="n"/>
      <c r="U110" s="64" t="n"/>
      <c r="V110" s="64" t="n"/>
      <c r="W110" s="64" t="n"/>
      <c r="X110" s="64" t="n"/>
      <c r="Y110" s="64" t="n"/>
      <c r="Z110" s="64" t="n"/>
    </row>
    <row r="111" ht="14.25" customHeight="1" s="192">
      <c r="A111" s="64" t="n"/>
      <c r="B111" s="64" t="n"/>
      <c r="C111" s="64" t="n"/>
      <c r="D111" s="64" t="n"/>
      <c r="E111" s="64" t="n"/>
      <c r="F111" s="64" t="n"/>
      <c r="G111" s="64" t="n"/>
      <c r="H111" s="64" t="n"/>
      <c r="I111" s="64" t="n"/>
      <c r="J111" s="64" t="n"/>
      <c r="K111" s="64" t="n"/>
      <c r="L111" s="64" t="n"/>
      <c r="M111" s="64" t="n"/>
      <c r="N111" s="64" t="n"/>
      <c r="O111" s="64" t="n"/>
      <c r="P111" s="64" t="n"/>
      <c r="Q111" s="64" t="n"/>
      <c r="R111" s="64" t="n"/>
      <c r="S111" s="64" t="n"/>
      <c r="T111" s="64" t="n"/>
      <c r="U111" s="64" t="n"/>
      <c r="V111" s="64" t="n"/>
      <c r="W111" s="64" t="n"/>
      <c r="X111" s="64" t="n"/>
      <c r="Y111" s="64" t="n"/>
      <c r="Z111" s="64" t="n"/>
    </row>
    <row r="112" ht="14.25" customHeight="1" s="192">
      <c r="A112" s="64" t="n"/>
      <c r="B112" s="64" t="n"/>
      <c r="C112" s="64" t="n"/>
      <c r="D112" s="64" t="n"/>
      <c r="E112" s="64" t="n"/>
      <c r="F112" s="64" t="n"/>
      <c r="G112" s="64" t="n"/>
      <c r="H112" s="64" t="n"/>
      <c r="I112" s="64" t="n"/>
      <c r="J112" s="64" t="n"/>
      <c r="K112" s="64" t="n"/>
      <c r="L112" s="64" t="n"/>
      <c r="M112" s="64" t="n"/>
      <c r="N112" s="64" t="n"/>
      <c r="O112" s="64" t="n"/>
      <c r="P112" s="64" t="n"/>
      <c r="Q112" s="64" t="n"/>
      <c r="R112" s="64" t="n"/>
      <c r="S112" s="64" t="n"/>
      <c r="T112" s="64" t="n"/>
      <c r="U112" s="64" t="n"/>
      <c r="V112" s="64" t="n"/>
      <c r="W112" s="64" t="n"/>
      <c r="X112" s="64" t="n"/>
      <c r="Y112" s="64" t="n"/>
      <c r="Z112" s="64" t="n"/>
    </row>
    <row r="113" ht="14.25" customHeight="1" s="192">
      <c r="A113" s="64" t="n"/>
      <c r="B113" s="64" t="n"/>
      <c r="C113" s="64" t="n"/>
      <c r="D113" s="64" t="n"/>
      <c r="E113" s="64" t="n"/>
      <c r="F113" s="64" t="n"/>
      <c r="G113" s="64" t="n"/>
      <c r="H113" s="64" t="n"/>
      <c r="I113" s="64" t="n"/>
      <c r="J113" s="64" t="n"/>
      <c r="K113" s="64" t="n"/>
      <c r="L113" s="64" t="n"/>
      <c r="M113" s="64" t="n"/>
      <c r="N113" s="64" t="n"/>
      <c r="O113" s="64" t="n"/>
      <c r="P113" s="64" t="n"/>
      <c r="Q113" s="64" t="n"/>
      <c r="R113" s="64" t="n"/>
      <c r="S113" s="64" t="n"/>
      <c r="T113" s="64" t="n"/>
      <c r="U113" s="64" t="n"/>
      <c r="V113" s="64" t="n"/>
      <c r="W113" s="64" t="n"/>
      <c r="X113" s="64" t="n"/>
      <c r="Y113" s="64" t="n"/>
      <c r="Z113" s="64" t="n"/>
    </row>
    <row r="114" ht="14.25" customHeight="1" s="192">
      <c r="A114" s="64" t="n"/>
      <c r="B114" s="64" t="n"/>
      <c r="C114" s="64" t="n"/>
      <c r="D114" s="64" t="n"/>
      <c r="E114" s="64" t="n"/>
      <c r="F114" s="64" t="n"/>
      <c r="G114" s="64" t="n"/>
      <c r="H114" s="64" t="n"/>
      <c r="I114" s="64" t="n"/>
      <c r="J114" s="64" t="n"/>
      <c r="K114" s="64" t="n"/>
      <c r="L114" s="64" t="n"/>
      <c r="M114" s="64" t="n"/>
      <c r="N114" s="64" t="n"/>
      <c r="O114" s="64" t="n"/>
      <c r="P114" s="64" t="n"/>
      <c r="Q114" s="64" t="n"/>
      <c r="R114" s="64" t="n"/>
      <c r="S114" s="64" t="n"/>
      <c r="T114" s="64" t="n"/>
      <c r="U114" s="64" t="n"/>
      <c r="V114" s="64" t="n"/>
      <c r="W114" s="64" t="n"/>
      <c r="X114" s="64" t="n"/>
      <c r="Y114" s="64" t="n"/>
      <c r="Z114" s="64" t="n"/>
    </row>
    <row r="115" ht="14.25" customHeight="1" s="192">
      <c r="A115" s="64" t="n"/>
      <c r="B115" s="64" t="n"/>
      <c r="C115" s="64" t="n"/>
      <c r="D115" s="64" t="n"/>
      <c r="E115" s="64" t="n"/>
      <c r="F115" s="64" t="n"/>
      <c r="G115" s="64" t="n"/>
      <c r="H115" s="64" t="n"/>
      <c r="I115" s="64" t="n"/>
      <c r="J115" s="64" t="n"/>
      <c r="K115" s="64" t="n"/>
      <c r="L115" s="64" t="n"/>
      <c r="M115" s="64" t="n"/>
      <c r="N115" s="64" t="n"/>
      <c r="O115" s="64" t="n"/>
      <c r="P115" s="64" t="n"/>
      <c r="Q115" s="64" t="n"/>
      <c r="R115" s="64" t="n"/>
      <c r="S115" s="64" t="n"/>
      <c r="T115" s="64" t="n"/>
      <c r="U115" s="64" t="n"/>
      <c r="V115" s="64" t="n"/>
      <c r="W115" s="64" t="n"/>
      <c r="X115" s="64" t="n"/>
      <c r="Y115" s="64" t="n"/>
      <c r="Z115" s="64" t="n"/>
    </row>
    <row r="116" ht="14.25" customHeight="1" s="192">
      <c r="A116" s="64" t="n"/>
      <c r="B116" s="64" t="n"/>
      <c r="C116" s="64" t="n"/>
      <c r="D116" s="64" t="n"/>
      <c r="E116" s="64" t="n"/>
      <c r="F116" s="64" t="n"/>
      <c r="G116" s="64" t="n"/>
      <c r="H116" s="64" t="n"/>
      <c r="I116" s="64" t="n"/>
      <c r="J116" s="64" t="n"/>
      <c r="K116" s="64" t="n"/>
      <c r="L116" s="64" t="n"/>
      <c r="M116" s="64" t="n"/>
      <c r="N116" s="64" t="n"/>
      <c r="O116" s="64" t="n"/>
      <c r="P116" s="64" t="n"/>
      <c r="Q116" s="64" t="n"/>
      <c r="R116" s="64" t="n"/>
      <c r="S116" s="64" t="n"/>
      <c r="T116" s="64" t="n"/>
      <c r="U116" s="64" t="n"/>
      <c r="V116" s="64" t="n"/>
      <c r="W116" s="64" t="n"/>
      <c r="X116" s="64" t="n"/>
      <c r="Y116" s="64" t="n"/>
      <c r="Z116" s="64" t="n"/>
    </row>
    <row r="117" ht="14.25" customHeight="1" s="192">
      <c r="A117" s="64" t="n"/>
      <c r="B117" s="64" t="n"/>
      <c r="C117" s="64" t="n"/>
      <c r="D117" s="64" t="n"/>
      <c r="E117" s="64" t="n"/>
      <c r="F117" s="64" t="n"/>
      <c r="G117" s="64" t="n"/>
      <c r="H117" s="64" t="n"/>
      <c r="I117" s="64" t="n"/>
      <c r="J117" s="64" t="n"/>
      <c r="K117" s="64" t="n"/>
      <c r="L117" s="64" t="n"/>
      <c r="M117" s="64" t="n"/>
      <c r="N117" s="64" t="n"/>
      <c r="O117" s="64" t="n"/>
      <c r="P117" s="64" t="n"/>
      <c r="Q117" s="64" t="n"/>
      <c r="R117" s="64" t="n"/>
      <c r="S117" s="64" t="n"/>
      <c r="T117" s="64" t="n"/>
      <c r="U117" s="64" t="n"/>
      <c r="V117" s="64" t="n"/>
      <c r="W117" s="64" t="n"/>
      <c r="X117" s="64" t="n"/>
      <c r="Y117" s="64" t="n"/>
      <c r="Z117" s="64" t="n"/>
    </row>
    <row r="118" ht="14.25" customHeight="1" s="192">
      <c r="A118" s="64" t="n"/>
      <c r="B118" s="64" t="n"/>
      <c r="C118" s="64" t="n"/>
      <c r="D118" s="64" t="n"/>
      <c r="E118" s="64" t="n"/>
      <c r="F118" s="64" t="n"/>
      <c r="G118" s="64" t="n"/>
      <c r="H118" s="64" t="n"/>
      <c r="I118" s="64" t="n"/>
      <c r="J118" s="64" t="n"/>
      <c r="K118" s="64" t="n"/>
      <c r="L118" s="64" t="n"/>
      <c r="M118" s="64" t="n"/>
      <c r="N118" s="64" t="n"/>
      <c r="O118" s="64" t="n"/>
      <c r="P118" s="64" t="n"/>
      <c r="Q118" s="64" t="n"/>
      <c r="R118" s="64" t="n"/>
      <c r="S118" s="64" t="n"/>
      <c r="T118" s="64" t="n"/>
      <c r="U118" s="64" t="n"/>
      <c r="V118" s="64" t="n"/>
      <c r="W118" s="64" t="n"/>
      <c r="X118" s="64" t="n"/>
      <c r="Y118" s="64" t="n"/>
      <c r="Z118" s="64" t="n"/>
    </row>
    <row r="119" ht="14.25" customHeight="1" s="192">
      <c r="A119" s="64" t="n"/>
      <c r="B119" s="64" t="n"/>
      <c r="C119" s="64" t="n"/>
      <c r="D119" s="64" t="n"/>
      <c r="E119" s="64" t="n"/>
      <c r="F119" s="64" t="n"/>
      <c r="G119" s="64" t="n"/>
      <c r="H119" s="64" t="n"/>
      <c r="I119" s="64" t="n"/>
      <c r="J119" s="64" t="n"/>
      <c r="K119" s="64" t="n"/>
      <c r="L119" s="64" t="n"/>
      <c r="M119" s="64" t="n"/>
      <c r="N119" s="64" t="n"/>
      <c r="O119" s="64" t="n"/>
      <c r="P119" s="64" t="n"/>
      <c r="Q119" s="64" t="n"/>
      <c r="R119" s="64" t="n"/>
      <c r="S119" s="64" t="n"/>
      <c r="T119" s="64" t="n"/>
      <c r="U119" s="64" t="n"/>
      <c r="V119" s="64" t="n"/>
      <c r="W119" s="64" t="n"/>
      <c r="X119" s="64" t="n"/>
      <c r="Y119" s="64" t="n"/>
      <c r="Z119" s="64" t="n"/>
    </row>
    <row r="120" ht="14.25" customHeight="1" s="192">
      <c r="A120" s="64" t="n"/>
      <c r="B120" s="64" t="n"/>
      <c r="C120" s="64" t="n"/>
      <c r="D120" s="64" t="n"/>
      <c r="E120" s="64" t="n"/>
      <c r="F120" s="64" t="n"/>
      <c r="G120" s="64" t="n"/>
      <c r="H120" s="64" t="n"/>
      <c r="I120" s="64" t="n"/>
      <c r="J120" s="64" t="n"/>
      <c r="K120" s="64" t="n"/>
      <c r="L120" s="64" t="n"/>
      <c r="M120" s="64" t="n"/>
      <c r="N120" s="64" t="n"/>
      <c r="O120" s="64" t="n"/>
      <c r="P120" s="64" t="n"/>
      <c r="Q120" s="64" t="n"/>
      <c r="R120" s="64" t="n"/>
      <c r="S120" s="64" t="n"/>
      <c r="T120" s="64" t="n"/>
      <c r="U120" s="64" t="n"/>
      <c r="V120" s="64" t="n"/>
      <c r="W120" s="64" t="n"/>
      <c r="X120" s="64" t="n"/>
      <c r="Y120" s="64" t="n"/>
      <c r="Z120" s="64" t="n"/>
    </row>
    <row r="121" ht="14.25" customHeight="1" s="192">
      <c r="A121" s="64" t="n"/>
      <c r="B121" s="64" t="n"/>
      <c r="C121" s="64" t="n"/>
      <c r="D121" s="64" t="n"/>
      <c r="E121" s="64" t="n"/>
      <c r="F121" s="64" t="n"/>
      <c r="G121" s="64" t="n"/>
      <c r="H121" s="64" t="n"/>
      <c r="I121" s="64" t="n"/>
      <c r="J121" s="64" t="n"/>
      <c r="K121" s="64" t="n"/>
      <c r="L121" s="64" t="n"/>
      <c r="M121" s="64" t="n"/>
      <c r="N121" s="64" t="n"/>
      <c r="O121" s="64" t="n"/>
      <c r="P121" s="64" t="n"/>
      <c r="Q121" s="64" t="n"/>
      <c r="R121" s="64" t="n"/>
      <c r="S121" s="64" t="n"/>
      <c r="T121" s="64" t="n"/>
      <c r="U121" s="64" t="n"/>
      <c r="V121" s="64" t="n"/>
      <c r="W121" s="64" t="n"/>
      <c r="X121" s="64" t="n"/>
      <c r="Y121" s="64" t="n"/>
      <c r="Z121" s="64" t="n"/>
    </row>
    <row r="122" ht="14.25" customHeight="1" s="192">
      <c r="A122" s="64" t="n"/>
      <c r="B122" s="64" t="n"/>
      <c r="C122" s="64" t="n"/>
      <c r="D122" s="64" t="n"/>
      <c r="E122" s="64" t="n"/>
      <c r="F122" s="64" t="n"/>
      <c r="G122" s="64" t="n"/>
      <c r="H122" s="64" t="n"/>
      <c r="I122" s="64" t="n"/>
      <c r="J122" s="64" t="n"/>
      <c r="K122" s="64" t="n"/>
      <c r="L122" s="64" t="n"/>
      <c r="M122" s="64" t="n"/>
      <c r="N122" s="64" t="n"/>
      <c r="O122" s="64" t="n"/>
      <c r="P122" s="64" t="n"/>
      <c r="Q122" s="64" t="n"/>
      <c r="R122" s="64" t="n"/>
      <c r="S122" s="64" t="n"/>
      <c r="T122" s="64" t="n"/>
      <c r="U122" s="64" t="n"/>
      <c r="V122" s="64" t="n"/>
      <c r="W122" s="64" t="n"/>
      <c r="X122" s="64" t="n"/>
      <c r="Y122" s="64" t="n"/>
      <c r="Z122" s="64" t="n"/>
    </row>
    <row r="123" ht="14.25" customHeight="1" s="192">
      <c r="A123" s="64" t="n"/>
      <c r="B123" s="64" t="n"/>
      <c r="C123" s="64" t="n"/>
      <c r="D123" s="64" t="n"/>
      <c r="E123" s="64" t="n"/>
      <c r="F123" s="64" t="n"/>
      <c r="G123" s="64" t="n"/>
      <c r="H123" s="64" t="n"/>
      <c r="I123" s="64" t="n"/>
      <c r="J123" s="64" t="n"/>
      <c r="K123" s="64" t="n"/>
      <c r="L123" s="64" t="n"/>
      <c r="M123" s="64" t="n"/>
      <c r="N123" s="64" t="n"/>
      <c r="O123" s="64" t="n"/>
      <c r="P123" s="64" t="n"/>
      <c r="Q123" s="64" t="n"/>
      <c r="R123" s="64" t="n"/>
      <c r="S123" s="64" t="n"/>
      <c r="T123" s="64" t="n"/>
      <c r="U123" s="64" t="n"/>
      <c r="V123" s="64" t="n"/>
      <c r="W123" s="64" t="n"/>
      <c r="X123" s="64" t="n"/>
      <c r="Y123" s="64" t="n"/>
      <c r="Z123" s="64" t="n"/>
    </row>
    <row r="124" ht="14.25" customHeight="1" s="192">
      <c r="A124" s="64" t="n"/>
      <c r="B124" s="64" t="n"/>
      <c r="C124" s="64" t="n"/>
      <c r="D124" s="64" t="n"/>
      <c r="E124" s="64" t="n"/>
      <c r="F124" s="64" t="n"/>
      <c r="G124" s="64" t="n"/>
      <c r="H124" s="64" t="n"/>
      <c r="I124" s="64" t="n"/>
      <c r="J124" s="64" t="n"/>
      <c r="K124" s="64" t="n"/>
      <c r="L124" s="64" t="n"/>
      <c r="M124" s="64" t="n"/>
      <c r="N124" s="64" t="n"/>
      <c r="O124" s="64" t="n"/>
      <c r="P124" s="64" t="n"/>
      <c r="Q124" s="64" t="n"/>
      <c r="R124" s="64" t="n"/>
      <c r="S124" s="64" t="n"/>
      <c r="T124" s="64" t="n"/>
      <c r="U124" s="64" t="n"/>
      <c r="V124" s="64" t="n"/>
      <c r="W124" s="64" t="n"/>
      <c r="X124" s="64" t="n"/>
      <c r="Y124" s="64" t="n"/>
      <c r="Z124" s="64" t="n"/>
    </row>
    <row r="125" ht="14.25" customHeight="1" s="192">
      <c r="A125" s="64" t="n"/>
      <c r="B125" s="64" t="n"/>
      <c r="C125" s="64" t="n"/>
      <c r="D125" s="64" t="n"/>
      <c r="E125" s="64" t="n"/>
      <c r="F125" s="64" t="n"/>
      <c r="G125" s="64" t="n"/>
      <c r="H125" s="64" t="n"/>
      <c r="I125" s="64" t="n"/>
      <c r="J125" s="64" t="n"/>
      <c r="K125" s="64" t="n"/>
      <c r="L125" s="64" t="n"/>
      <c r="M125" s="64" t="n"/>
      <c r="N125" s="64" t="n"/>
      <c r="O125" s="64" t="n"/>
      <c r="P125" s="64" t="n"/>
      <c r="Q125" s="64" t="n"/>
      <c r="R125" s="64" t="n"/>
      <c r="S125" s="64" t="n"/>
      <c r="T125" s="64" t="n"/>
      <c r="U125" s="64" t="n"/>
      <c r="V125" s="64" t="n"/>
      <c r="W125" s="64" t="n"/>
      <c r="X125" s="64" t="n"/>
      <c r="Y125" s="64" t="n"/>
      <c r="Z125" s="64" t="n"/>
    </row>
    <row r="126" ht="14.25" customHeight="1" s="192">
      <c r="A126" s="64" t="n"/>
      <c r="B126" s="64" t="n"/>
      <c r="C126" s="64" t="n"/>
      <c r="D126" s="64" t="n"/>
      <c r="E126" s="64" t="n"/>
      <c r="F126" s="64" t="n"/>
      <c r="G126" s="64" t="n"/>
      <c r="H126" s="64" t="n"/>
      <c r="I126" s="64" t="n"/>
      <c r="J126" s="64" t="n"/>
      <c r="K126" s="64" t="n"/>
      <c r="L126" s="64" t="n"/>
      <c r="M126" s="64" t="n"/>
      <c r="N126" s="64" t="n"/>
      <c r="O126" s="64" t="n"/>
      <c r="P126" s="64" t="n"/>
      <c r="Q126" s="64" t="n"/>
      <c r="R126" s="64" t="n"/>
      <c r="S126" s="64" t="n"/>
      <c r="T126" s="64" t="n"/>
      <c r="U126" s="64" t="n"/>
      <c r="V126" s="64" t="n"/>
      <c r="W126" s="64" t="n"/>
      <c r="X126" s="64" t="n"/>
      <c r="Y126" s="64" t="n"/>
      <c r="Z126" s="64" t="n"/>
    </row>
    <row r="127" ht="14.25" customHeight="1" s="192">
      <c r="A127" s="64" t="n"/>
      <c r="B127" s="64" t="n"/>
      <c r="C127" s="64" t="n"/>
      <c r="D127" s="64" t="n"/>
      <c r="E127" s="64" t="n"/>
      <c r="F127" s="64" t="n"/>
      <c r="G127" s="64" t="n"/>
      <c r="H127" s="64" t="n"/>
      <c r="I127" s="64" t="n"/>
      <c r="J127" s="64" t="n"/>
      <c r="K127" s="64" t="n"/>
      <c r="L127" s="64" t="n"/>
      <c r="M127" s="64" t="n"/>
      <c r="N127" s="64" t="n"/>
      <c r="O127" s="64" t="n"/>
      <c r="P127" s="64" t="n"/>
      <c r="Q127" s="64" t="n"/>
      <c r="R127" s="64" t="n"/>
      <c r="S127" s="64" t="n"/>
      <c r="T127" s="64" t="n"/>
      <c r="U127" s="64" t="n"/>
      <c r="V127" s="64" t="n"/>
      <c r="W127" s="64" t="n"/>
      <c r="X127" s="64" t="n"/>
      <c r="Y127" s="64" t="n"/>
      <c r="Z127" s="64" t="n"/>
    </row>
    <row r="128" ht="14.25" customHeight="1" s="192">
      <c r="A128" s="64" t="n"/>
      <c r="B128" s="64" t="n"/>
      <c r="C128" s="64" t="n"/>
      <c r="D128" s="64" t="n"/>
      <c r="E128" s="64" t="n"/>
      <c r="F128" s="64" t="n"/>
      <c r="G128" s="64" t="n"/>
      <c r="H128" s="64" t="n"/>
      <c r="I128" s="64" t="n"/>
      <c r="J128" s="64" t="n"/>
      <c r="K128" s="64" t="n"/>
      <c r="L128" s="64" t="n"/>
      <c r="M128" s="64" t="n"/>
      <c r="N128" s="64" t="n"/>
      <c r="O128" s="64" t="n"/>
      <c r="P128" s="64" t="n"/>
      <c r="Q128" s="64" t="n"/>
      <c r="R128" s="64" t="n"/>
      <c r="S128" s="64" t="n"/>
      <c r="T128" s="64" t="n"/>
      <c r="U128" s="64" t="n"/>
      <c r="V128" s="64" t="n"/>
      <c r="W128" s="64" t="n"/>
      <c r="X128" s="64" t="n"/>
      <c r="Y128" s="64" t="n"/>
      <c r="Z128" s="64" t="n"/>
    </row>
    <row r="129" ht="14.25" customHeight="1" s="192">
      <c r="A129" s="64" t="n"/>
      <c r="B129" s="64" t="n"/>
      <c r="C129" s="64" t="n"/>
      <c r="D129" s="64" t="n"/>
      <c r="E129" s="64" t="n"/>
      <c r="F129" s="64" t="n"/>
      <c r="G129" s="64" t="n"/>
      <c r="H129" s="64" t="n"/>
      <c r="I129" s="64" t="n"/>
      <c r="J129" s="64" t="n"/>
      <c r="K129" s="64" t="n"/>
      <c r="L129" s="64" t="n"/>
      <c r="M129" s="64" t="n"/>
      <c r="N129" s="64" t="n"/>
      <c r="O129" s="64" t="n"/>
      <c r="P129" s="64" t="n"/>
      <c r="Q129" s="64" t="n"/>
      <c r="R129" s="64" t="n"/>
      <c r="S129" s="64" t="n"/>
      <c r="T129" s="64" t="n"/>
      <c r="U129" s="64" t="n"/>
      <c r="V129" s="64" t="n"/>
      <c r="W129" s="64" t="n"/>
      <c r="X129" s="64" t="n"/>
      <c r="Y129" s="64" t="n"/>
      <c r="Z129" s="64" t="n"/>
    </row>
    <row r="130" ht="14.25" customHeight="1" s="192">
      <c r="A130" s="64" t="n"/>
      <c r="B130" s="64" t="n"/>
      <c r="C130" s="64" t="n"/>
      <c r="D130" s="64" t="n"/>
      <c r="E130" s="64" t="n"/>
      <c r="F130" s="64" t="n"/>
      <c r="G130" s="64" t="n"/>
      <c r="H130" s="64" t="n"/>
      <c r="I130" s="64" t="n"/>
      <c r="J130" s="64" t="n"/>
      <c r="K130" s="64" t="n"/>
      <c r="L130" s="64" t="n"/>
      <c r="M130" s="64" t="n"/>
      <c r="N130" s="64" t="n"/>
      <c r="O130" s="64" t="n"/>
      <c r="P130" s="64" t="n"/>
      <c r="Q130" s="64" t="n"/>
      <c r="R130" s="64" t="n"/>
      <c r="S130" s="64" t="n"/>
      <c r="T130" s="64" t="n"/>
      <c r="U130" s="64" t="n"/>
      <c r="V130" s="64" t="n"/>
      <c r="W130" s="64" t="n"/>
      <c r="X130" s="64" t="n"/>
      <c r="Y130" s="64" t="n"/>
      <c r="Z130" s="64" t="n"/>
    </row>
    <row r="131" ht="14.25" customHeight="1" s="192">
      <c r="A131" s="64" t="n"/>
      <c r="B131" s="64" t="n"/>
      <c r="C131" s="64" t="n"/>
      <c r="D131" s="64" t="n"/>
      <c r="E131" s="64" t="n"/>
      <c r="F131" s="64" t="n"/>
      <c r="G131" s="64" t="n"/>
      <c r="H131" s="64" t="n"/>
      <c r="I131" s="64" t="n"/>
      <c r="J131" s="64" t="n"/>
      <c r="K131" s="64" t="n"/>
      <c r="L131" s="64" t="n"/>
      <c r="M131" s="64" t="n"/>
      <c r="N131" s="64" t="n"/>
      <c r="O131" s="64" t="n"/>
      <c r="P131" s="64" t="n"/>
      <c r="Q131" s="64" t="n"/>
      <c r="R131" s="64" t="n"/>
      <c r="S131" s="64" t="n"/>
      <c r="T131" s="64" t="n"/>
      <c r="U131" s="64" t="n"/>
      <c r="V131" s="64" t="n"/>
      <c r="W131" s="64" t="n"/>
      <c r="X131" s="64" t="n"/>
      <c r="Y131" s="64" t="n"/>
      <c r="Z131" s="64" t="n"/>
    </row>
    <row r="132" ht="14.25" customHeight="1" s="192">
      <c r="A132" s="64" t="n"/>
      <c r="B132" s="64" t="n"/>
      <c r="C132" s="64" t="n"/>
      <c r="D132" s="64" t="n"/>
      <c r="E132" s="64" t="n"/>
      <c r="F132" s="64" t="n"/>
      <c r="G132" s="64" t="n"/>
      <c r="H132" s="64" t="n"/>
      <c r="I132" s="64" t="n"/>
      <c r="J132" s="64" t="n"/>
      <c r="K132" s="64" t="n"/>
      <c r="L132" s="64" t="n"/>
      <c r="M132" s="64" t="n"/>
      <c r="N132" s="64" t="n"/>
      <c r="O132" s="64" t="n"/>
      <c r="P132" s="64" t="n"/>
      <c r="Q132" s="64" t="n"/>
      <c r="R132" s="64" t="n"/>
      <c r="S132" s="64" t="n"/>
      <c r="T132" s="64" t="n"/>
      <c r="U132" s="64" t="n"/>
      <c r="V132" s="64" t="n"/>
      <c r="W132" s="64" t="n"/>
      <c r="X132" s="64" t="n"/>
      <c r="Y132" s="64" t="n"/>
      <c r="Z132" s="64" t="n"/>
    </row>
    <row r="133" ht="14.25" customHeight="1" s="192">
      <c r="A133" s="64" t="n"/>
      <c r="B133" s="64" t="n"/>
      <c r="C133" s="64" t="n"/>
      <c r="D133" s="64" t="n"/>
      <c r="E133" s="64" t="n"/>
      <c r="F133" s="64" t="n"/>
      <c r="G133" s="64" t="n"/>
      <c r="H133" s="64" t="n"/>
      <c r="I133" s="64" t="n"/>
      <c r="J133" s="64" t="n"/>
      <c r="K133" s="64" t="n"/>
      <c r="L133" s="64" t="n"/>
      <c r="M133" s="64" t="n"/>
      <c r="N133" s="64" t="n"/>
      <c r="O133" s="64" t="n"/>
      <c r="P133" s="64" t="n"/>
      <c r="Q133" s="64" t="n"/>
      <c r="R133" s="64" t="n"/>
      <c r="S133" s="64" t="n"/>
      <c r="T133" s="64" t="n"/>
      <c r="U133" s="64" t="n"/>
      <c r="V133" s="64" t="n"/>
      <c r="W133" s="64" t="n"/>
      <c r="X133" s="64" t="n"/>
      <c r="Y133" s="64" t="n"/>
      <c r="Z133" s="64" t="n"/>
    </row>
    <row r="134" ht="14.25" customHeight="1" s="192">
      <c r="A134" s="64" t="n"/>
      <c r="B134" s="64" t="n"/>
      <c r="C134" s="64" t="n"/>
      <c r="D134" s="64" t="n"/>
      <c r="E134" s="64" t="n"/>
      <c r="F134" s="64" t="n"/>
      <c r="G134" s="64" t="n"/>
      <c r="H134" s="64" t="n"/>
      <c r="I134" s="64" t="n"/>
      <c r="J134" s="64" t="n"/>
      <c r="K134" s="64" t="n"/>
      <c r="L134" s="64" t="n"/>
      <c r="M134" s="64" t="n"/>
      <c r="N134" s="64" t="n"/>
      <c r="O134" s="64" t="n"/>
      <c r="P134" s="64" t="n"/>
      <c r="Q134" s="64" t="n"/>
      <c r="R134" s="64" t="n"/>
      <c r="S134" s="64" t="n"/>
      <c r="T134" s="64" t="n"/>
      <c r="U134" s="64" t="n"/>
      <c r="V134" s="64" t="n"/>
      <c r="W134" s="64" t="n"/>
      <c r="X134" s="64" t="n"/>
      <c r="Y134" s="64" t="n"/>
      <c r="Z134" s="64" t="n"/>
    </row>
    <row r="135" ht="14.25" customHeight="1" s="192">
      <c r="A135" s="64" t="n"/>
      <c r="B135" s="64" t="n"/>
      <c r="C135" s="64" t="n"/>
      <c r="D135" s="64" t="n"/>
      <c r="E135" s="64" t="n"/>
      <c r="F135" s="64" t="n"/>
      <c r="G135" s="64" t="n"/>
      <c r="H135" s="64" t="n"/>
      <c r="I135" s="64" t="n"/>
      <c r="J135" s="64" t="n"/>
      <c r="K135" s="64" t="n"/>
      <c r="L135" s="64" t="n"/>
      <c r="M135" s="64" t="n"/>
      <c r="N135" s="64" t="n"/>
      <c r="O135" s="64" t="n"/>
      <c r="P135" s="64" t="n"/>
      <c r="Q135" s="64" t="n"/>
      <c r="R135" s="64" t="n"/>
      <c r="S135" s="64" t="n"/>
      <c r="T135" s="64" t="n"/>
      <c r="U135" s="64" t="n"/>
      <c r="V135" s="64" t="n"/>
      <c r="W135" s="64" t="n"/>
      <c r="X135" s="64" t="n"/>
      <c r="Y135" s="64" t="n"/>
      <c r="Z135" s="64" t="n"/>
    </row>
    <row r="136" ht="14.25" customHeight="1" s="192">
      <c r="A136" s="64" t="n"/>
      <c r="B136" s="64" t="n"/>
      <c r="C136" s="64" t="n"/>
      <c r="D136" s="64" t="n"/>
      <c r="E136" s="64" t="n"/>
      <c r="F136" s="64" t="n"/>
      <c r="G136" s="64" t="n"/>
      <c r="H136" s="64" t="n"/>
      <c r="I136" s="64" t="n"/>
      <c r="J136" s="64" t="n"/>
      <c r="K136" s="64" t="n"/>
      <c r="L136" s="64" t="n"/>
      <c r="M136" s="64" t="n"/>
      <c r="N136" s="64" t="n"/>
      <c r="O136" s="64" t="n"/>
      <c r="P136" s="64" t="n"/>
      <c r="Q136" s="64" t="n"/>
      <c r="R136" s="64" t="n"/>
      <c r="S136" s="64" t="n"/>
      <c r="T136" s="64" t="n"/>
      <c r="U136" s="64" t="n"/>
      <c r="V136" s="64" t="n"/>
      <c r="W136" s="64" t="n"/>
      <c r="X136" s="64" t="n"/>
      <c r="Y136" s="64" t="n"/>
      <c r="Z136" s="64" t="n"/>
    </row>
    <row r="137" ht="14.25" customHeight="1" s="192">
      <c r="A137" s="64" t="n"/>
      <c r="B137" s="64" t="n"/>
      <c r="C137" s="64" t="n"/>
      <c r="D137" s="64" t="n"/>
      <c r="E137" s="64" t="n"/>
      <c r="F137" s="64" t="n"/>
      <c r="G137" s="64" t="n"/>
      <c r="H137" s="64" t="n"/>
      <c r="I137" s="64" t="n"/>
      <c r="J137" s="64" t="n"/>
      <c r="K137" s="64" t="n"/>
      <c r="L137" s="64" t="n"/>
      <c r="M137" s="64" t="n"/>
      <c r="N137" s="64" t="n"/>
      <c r="O137" s="64" t="n"/>
      <c r="P137" s="64" t="n"/>
      <c r="Q137" s="64" t="n"/>
      <c r="R137" s="64" t="n"/>
      <c r="S137" s="64" t="n"/>
      <c r="T137" s="64" t="n"/>
      <c r="U137" s="64" t="n"/>
      <c r="V137" s="64" t="n"/>
      <c r="W137" s="64" t="n"/>
      <c r="X137" s="64" t="n"/>
      <c r="Y137" s="64" t="n"/>
      <c r="Z137" s="64" t="n"/>
    </row>
    <row r="138" ht="14.25" customHeight="1" s="192">
      <c r="A138" s="64" t="n"/>
      <c r="B138" s="64" t="n"/>
      <c r="C138" s="64" t="n"/>
      <c r="D138" s="64" t="n"/>
      <c r="E138" s="64" t="n"/>
      <c r="F138" s="64" t="n"/>
      <c r="G138" s="64" t="n"/>
      <c r="H138" s="64" t="n"/>
      <c r="I138" s="64" t="n"/>
      <c r="J138" s="64" t="n"/>
      <c r="K138" s="64" t="n"/>
      <c r="L138" s="64" t="n"/>
      <c r="M138" s="64" t="n"/>
      <c r="N138" s="64" t="n"/>
      <c r="O138" s="64" t="n"/>
      <c r="P138" s="64" t="n"/>
      <c r="Q138" s="64" t="n"/>
      <c r="R138" s="64" t="n"/>
      <c r="S138" s="64" t="n"/>
      <c r="T138" s="64" t="n"/>
      <c r="U138" s="64" t="n"/>
      <c r="V138" s="64" t="n"/>
      <c r="W138" s="64" t="n"/>
      <c r="X138" s="64" t="n"/>
      <c r="Y138" s="64" t="n"/>
      <c r="Z138" s="64" t="n"/>
    </row>
    <row r="139" ht="14.25" customHeight="1" s="192">
      <c r="A139" s="64" t="n"/>
      <c r="B139" s="64" t="n"/>
      <c r="C139" s="64" t="n"/>
      <c r="D139" s="64" t="n"/>
      <c r="E139" s="64" t="n"/>
      <c r="F139" s="64" t="n"/>
      <c r="G139" s="64" t="n"/>
      <c r="H139" s="64" t="n"/>
      <c r="I139" s="64" t="n"/>
      <c r="J139" s="64" t="n"/>
      <c r="K139" s="64" t="n"/>
      <c r="L139" s="64" t="n"/>
      <c r="M139" s="64" t="n"/>
      <c r="N139" s="64" t="n"/>
      <c r="O139" s="64" t="n"/>
      <c r="P139" s="64" t="n"/>
      <c r="Q139" s="64" t="n"/>
      <c r="R139" s="64" t="n"/>
      <c r="S139" s="64" t="n"/>
      <c r="T139" s="64" t="n"/>
      <c r="U139" s="64" t="n"/>
      <c r="V139" s="64" t="n"/>
      <c r="W139" s="64" t="n"/>
      <c r="X139" s="64" t="n"/>
      <c r="Y139" s="64" t="n"/>
      <c r="Z139" s="64" t="n"/>
    </row>
    <row r="140" ht="14.25" customHeight="1" s="192">
      <c r="A140" s="64" t="n"/>
      <c r="B140" s="64" t="n"/>
      <c r="C140" s="64" t="n"/>
      <c r="D140" s="64" t="n"/>
      <c r="E140" s="64" t="n"/>
      <c r="F140" s="64" t="n"/>
      <c r="G140" s="64" t="n"/>
      <c r="H140" s="64" t="n"/>
      <c r="I140" s="64" t="n"/>
      <c r="J140" s="64" t="n"/>
      <c r="K140" s="64" t="n"/>
      <c r="L140" s="64" t="n"/>
      <c r="M140" s="64" t="n"/>
      <c r="N140" s="64" t="n"/>
      <c r="O140" s="64" t="n"/>
      <c r="P140" s="64" t="n"/>
      <c r="Q140" s="64" t="n"/>
      <c r="R140" s="64" t="n"/>
      <c r="S140" s="64" t="n"/>
      <c r="T140" s="64" t="n"/>
      <c r="U140" s="64" t="n"/>
      <c r="V140" s="64" t="n"/>
      <c r="W140" s="64" t="n"/>
      <c r="X140" s="64" t="n"/>
      <c r="Y140" s="64" t="n"/>
      <c r="Z140" s="64" t="n"/>
    </row>
    <row r="141" ht="14.25" customHeight="1" s="192">
      <c r="A141" s="64" t="n"/>
      <c r="B141" s="64" t="n"/>
      <c r="C141" s="64" t="n"/>
      <c r="D141" s="64" t="n"/>
      <c r="E141" s="64" t="n"/>
      <c r="F141" s="64" t="n"/>
      <c r="G141" s="64" t="n"/>
      <c r="H141" s="64" t="n"/>
      <c r="I141" s="64" t="n"/>
      <c r="J141" s="64" t="n"/>
      <c r="K141" s="64" t="n"/>
      <c r="L141" s="64" t="n"/>
      <c r="M141" s="64" t="n"/>
      <c r="N141" s="64" t="n"/>
      <c r="O141" s="64" t="n"/>
      <c r="P141" s="64" t="n"/>
      <c r="Q141" s="64" t="n"/>
      <c r="R141" s="64" t="n"/>
      <c r="S141" s="64" t="n"/>
      <c r="T141" s="64" t="n"/>
      <c r="U141" s="64" t="n"/>
      <c r="V141" s="64" t="n"/>
      <c r="W141" s="64" t="n"/>
      <c r="X141" s="64" t="n"/>
      <c r="Y141" s="64" t="n"/>
      <c r="Z141" s="64" t="n"/>
    </row>
    <row r="142" ht="14.25" customHeight="1" s="192">
      <c r="A142" s="64" t="n"/>
      <c r="B142" s="64" t="n"/>
      <c r="C142" s="64" t="n"/>
      <c r="D142" s="64" t="n"/>
      <c r="E142" s="64" t="n"/>
      <c r="F142" s="64" t="n"/>
      <c r="G142" s="64" t="n"/>
      <c r="H142" s="64" t="n"/>
      <c r="I142" s="64" t="n"/>
      <c r="J142" s="64" t="n"/>
      <c r="K142" s="64" t="n"/>
      <c r="L142" s="64" t="n"/>
      <c r="M142" s="64" t="n"/>
      <c r="N142" s="64" t="n"/>
      <c r="O142" s="64" t="n"/>
      <c r="P142" s="64" t="n"/>
      <c r="Q142" s="64" t="n"/>
      <c r="R142" s="64" t="n"/>
      <c r="S142" s="64" t="n"/>
      <c r="T142" s="64" t="n"/>
      <c r="U142" s="64" t="n"/>
      <c r="V142" s="64" t="n"/>
      <c r="W142" s="64" t="n"/>
      <c r="X142" s="64" t="n"/>
      <c r="Y142" s="64" t="n"/>
      <c r="Z142" s="64" t="n"/>
    </row>
    <row r="143" ht="14.25" customHeight="1" s="192">
      <c r="A143" s="64" t="n"/>
      <c r="B143" s="64" t="n"/>
      <c r="C143" s="64" t="n"/>
      <c r="D143" s="64" t="n"/>
      <c r="E143" s="64" t="n"/>
      <c r="F143" s="64" t="n"/>
      <c r="G143" s="64" t="n"/>
      <c r="H143" s="64" t="n"/>
      <c r="I143" s="64" t="n"/>
      <c r="J143" s="64" t="n"/>
      <c r="K143" s="64" t="n"/>
      <c r="L143" s="64" t="n"/>
      <c r="M143" s="64" t="n"/>
      <c r="N143" s="64" t="n"/>
      <c r="O143" s="64" t="n"/>
      <c r="P143" s="64" t="n"/>
      <c r="Q143" s="64" t="n"/>
      <c r="R143" s="64" t="n"/>
      <c r="S143" s="64" t="n"/>
      <c r="T143" s="64" t="n"/>
      <c r="U143" s="64" t="n"/>
      <c r="V143" s="64" t="n"/>
      <c r="W143" s="64" t="n"/>
      <c r="X143" s="64" t="n"/>
      <c r="Y143" s="64" t="n"/>
      <c r="Z143" s="64" t="n"/>
    </row>
    <row r="144" ht="14.25" customHeight="1" s="192">
      <c r="A144" s="64" t="n"/>
      <c r="B144" s="64" t="n"/>
      <c r="C144" s="64" t="n"/>
      <c r="D144" s="64" t="n"/>
      <c r="E144" s="64" t="n"/>
      <c r="F144" s="64" t="n"/>
      <c r="G144" s="64" t="n"/>
      <c r="H144" s="64" t="n"/>
      <c r="I144" s="64" t="n"/>
      <c r="J144" s="64" t="n"/>
      <c r="K144" s="64" t="n"/>
      <c r="L144" s="64" t="n"/>
      <c r="M144" s="64" t="n"/>
      <c r="N144" s="64" t="n"/>
      <c r="O144" s="64" t="n"/>
      <c r="P144" s="64" t="n"/>
      <c r="Q144" s="64" t="n"/>
      <c r="R144" s="64" t="n"/>
      <c r="S144" s="64" t="n"/>
      <c r="T144" s="64" t="n"/>
      <c r="U144" s="64" t="n"/>
      <c r="V144" s="64" t="n"/>
      <c r="W144" s="64" t="n"/>
      <c r="X144" s="64" t="n"/>
      <c r="Y144" s="64" t="n"/>
      <c r="Z144" s="64" t="n"/>
    </row>
    <row r="145" ht="14.25" customHeight="1" s="192">
      <c r="A145" s="64" t="n"/>
      <c r="B145" s="64" t="n"/>
      <c r="C145" s="64" t="n"/>
      <c r="D145" s="64" t="n"/>
      <c r="E145" s="64" t="n"/>
      <c r="F145" s="64" t="n"/>
      <c r="G145" s="64" t="n"/>
      <c r="H145" s="64" t="n"/>
      <c r="I145" s="64" t="n"/>
      <c r="J145" s="64" t="n"/>
      <c r="K145" s="64" t="n"/>
      <c r="L145" s="64" t="n"/>
      <c r="M145" s="64" t="n"/>
      <c r="N145" s="64" t="n"/>
      <c r="O145" s="64" t="n"/>
      <c r="P145" s="64" t="n"/>
      <c r="Q145" s="64" t="n"/>
      <c r="R145" s="64" t="n"/>
      <c r="S145" s="64" t="n"/>
      <c r="T145" s="64" t="n"/>
      <c r="U145" s="64" t="n"/>
      <c r="V145" s="64" t="n"/>
      <c r="W145" s="64" t="n"/>
      <c r="X145" s="64" t="n"/>
      <c r="Y145" s="64" t="n"/>
      <c r="Z145" s="64" t="n"/>
    </row>
    <row r="146" ht="14.25" customHeight="1" s="192">
      <c r="A146" s="64" t="n"/>
      <c r="B146" s="64" t="n"/>
      <c r="C146" s="64" t="n"/>
      <c r="D146" s="64" t="n"/>
      <c r="E146" s="64" t="n"/>
      <c r="F146" s="64" t="n"/>
      <c r="G146" s="64" t="n"/>
      <c r="H146" s="64" t="n"/>
      <c r="I146" s="64" t="n"/>
      <c r="J146" s="64" t="n"/>
      <c r="K146" s="64" t="n"/>
      <c r="L146" s="64" t="n"/>
      <c r="M146" s="64" t="n"/>
      <c r="N146" s="64" t="n"/>
      <c r="O146" s="64" t="n"/>
      <c r="P146" s="64" t="n"/>
      <c r="Q146" s="64" t="n"/>
      <c r="R146" s="64" t="n"/>
      <c r="S146" s="64" t="n"/>
      <c r="T146" s="64" t="n"/>
      <c r="U146" s="64" t="n"/>
      <c r="V146" s="64" t="n"/>
      <c r="W146" s="64" t="n"/>
      <c r="X146" s="64" t="n"/>
      <c r="Y146" s="64" t="n"/>
      <c r="Z146" s="64" t="n"/>
    </row>
    <row r="147" ht="14.25" customHeight="1" s="192">
      <c r="A147" s="64" t="n"/>
      <c r="B147" s="64" t="n"/>
      <c r="C147" s="64" t="n"/>
      <c r="D147" s="64" t="n"/>
      <c r="E147" s="64" t="n"/>
      <c r="F147" s="64" t="n"/>
      <c r="G147" s="64" t="n"/>
      <c r="H147" s="64" t="n"/>
      <c r="I147" s="64" t="n"/>
      <c r="J147" s="64" t="n"/>
      <c r="K147" s="64" t="n"/>
      <c r="L147" s="64" t="n"/>
      <c r="M147" s="64" t="n"/>
      <c r="N147" s="64" t="n"/>
      <c r="O147" s="64" t="n"/>
      <c r="P147" s="64" t="n"/>
      <c r="Q147" s="64" t="n"/>
      <c r="R147" s="64" t="n"/>
      <c r="S147" s="64" t="n"/>
      <c r="T147" s="64" t="n"/>
      <c r="U147" s="64" t="n"/>
      <c r="V147" s="64" t="n"/>
      <c r="W147" s="64" t="n"/>
      <c r="X147" s="64" t="n"/>
      <c r="Y147" s="64" t="n"/>
      <c r="Z147" s="64" t="n"/>
    </row>
    <row r="148" ht="14.25" customHeight="1" s="192">
      <c r="A148" s="64" t="n"/>
      <c r="B148" s="64" t="n"/>
      <c r="C148" s="64" t="n"/>
      <c r="D148" s="64" t="n"/>
      <c r="E148" s="64" t="n"/>
      <c r="F148" s="64" t="n"/>
      <c r="G148" s="64" t="n"/>
      <c r="H148" s="64" t="n"/>
      <c r="I148" s="64" t="n"/>
      <c r="J148" s="64" t="n"/>
      <c r="K148" s="64" t="n"/>
      <c r="L148" s="64" t="n"/>
      <c r="M148" s="64" t="n"/>
      <c r="N148" s="64" t="n"/>
      <c r="O148" s="64" t="n"/>
      <c r="P148" s="64" t="n"/>
      <c r="Q148" s="64" t="n"/>
      <c r="R148" s="64" t="n"/>
      <c r="S148" s="64" t="n"/>
      <c r="T148" s="64" t="n"/>
      <c r="U148" s="64" t="n"/>
      <c r="V148" s="64" t="n"/>
      <c r="W148" s="64" t="n"/>
      <c r="X148" s="64" t="n"/>
      <c r="Y148" s="64" t="n"/>
      <c r="Z148" s="64" t="n"/>
    </row>
    <row r="149" ht="14.25" customHeight="1" s="192">
      <c r="A149" s="64" t="n"/>
      <c r="B149" s="64" t="n"/>
      <c r="C149" s="64" t="n"/>
      <c r="D149" s="64" t="n"/>
      <c r="E149" s="64" t="n"/>
      <c r="F149" s="64" t="n"/>
      <c r="G149" s="64" t="n"/>
      <c r="H149" s="64" t="n"/>
      <c r="I149" s="64" t="n"/>
      <c r="J149" s="64" t="n"/>
      <c r="K149" s="64" t="n"/>
      <c r="L149" s="64" t="n"/>
      <c r="M149" s="64" t="n"/>
      <c r="N149" s="64" t="n"/>
      <c r="O149" s="64" t="n"/>
      <c r="P149" s="64" t="n"/>
      <c r="Q149" s="64" t="n"/>
      <c r="R149" s="64" t="n"/>
      <c r="S149" s="64" t="n"/>
      <c r="T149" s="64" t="n"/>
      <c r="U149" s="64" t="n"/>
      <c r="V149" s="64" t="n"/>
      <c r="W149" s="64" t="n"/>
      <c r="X149" s="64" t="n"/>
      <c r="Y149" s="64" t="n"/>
      <c r="Z149" s="64" t="n"/>
    </row>
    <row r="150" ht="14.25" customHeight="1" s="192">
      <c r="A150" s="64" t="n"/>
      <c r="B150" s="64" t="n"/>
      <c r="C150" s="64" t="n"/>
      <c r="D150" s="64" t="n"/>
      <c r="E150" s="64" t="n"/>
      <c r="F150" s="64" t="n"/>
      <c r="G150" s="64" t="n"/>
      <c r="H150" s="64" t="n"/>
      <c r="I150" s="64" t="n"/>
      <c r="J150" s="64" t="n"/>
      <c r="K150" s="64" t="n"/>
      <c r="L150" s="64" t="n"/>
      <c r="M150" s="64" t="n"/>
      <c r="N150" s="64" t="n"/>
      <c r="O150" s="64" t="n"/>
      <c r="P150" s="64" t="n"/>
      <c r="Q150" s="64" t="n"/>
      <c r="R150" s="64" t="n"/>
      <c r="S150" s="64" t="n"/>
      <c r="T150" s="64" t="n"/>
      <c r="U150" s="64" t="n"/>
      <c r="V150" s="64" t="n"/>
      <c r="W150" s="64" t="n"/>
      <c r="X150" s="64" t="n"/>
      <c r="Y150" s="64" t="n"/>
      <c r="Z150" s="64" t="n"/>
    </row>
    <row r="151" ht="14.25" customHeight="1" s="192">
      <c r="A151" s="64" t="n"/>
      <c r="B151" s="64" t="n"/>
      <c r="C151" s="64" t="n"/>
      <c r="D151" s="64" t="n"/>
      <c r="E151" s="64" t="n"/>
      <c r="F151" s="64" t="n"/>
      <c r="G151" s="64" t="n"/>
      <c r="H151" s="64" t="n"/>
      <c r="I151" s="64" t="n"/>
      <c r="J151" s="64" t="n"/>
      <c r="K151" s="64" t="n"/>
      <c r="L151" s="64" t="n"/>
      <c r="M151" s="64" t="n"/>
      <c r="N151" s="64" t="n"/>
      <c r="O151" s="64" t="n"/>
      <c r="P151" s="64" t="n"/>
      <c r="Q151" s="64" t="n"/>
      <c r="R151" s="64" t="n"/>
      <c r="S151" s="64" t="n"/>
      <c r="T151" s="64" t="n"/>
      <c r="U151" s="64" t="n"/>
      <c r="V151" s="64" t="n"/>
      <c r="W151" s="64" t="n"/>
      <c r="X151" s="64" t="n"/>
      <c r="Y151" s="64" t="n"/>
      <c r="Z151" s="64" t="n"/>
    </row>
    <row r="152" ht="14.25" customHeight="1" s="192">
      <c r="A152" s="64" t="n"/>
      <c r="B152" s="64" t="n"/>
      <c r="C152" s="64" t="n"/>
      <c r="D152" s="64" t="n"/>
      <c r="E152" s="64" t="n"/>
      <c r="F152" s="64" t="n"/>
      <c r="G152" s="64" t="n"/>
      <c r="H152" s="64" t="n"/>
      <c r="I152" s="64" t="n"/>
      <c r="J152" s="64" t="n"/>
      <c r="K152" s="64" t="n"/>
      <c r="L152" s="64" t="n"/>
      <c r="M152" s="64" t="n"/>
      <c r="N152" s="64" t="n"/>
      <c r="O152" s="64" t="n"/>
      <c r="P152" s="64" t="n"/>
      <c r="Q152" s="64" t="n"/>
      <c r="R152" s="64" t="n"/>
      <c r="S152" s="64" t="n"/>
      <c r="T152" s="64" t="n"/>
      <c r="U152" s="64" t="n"/>
      <c r="V152" s="64" t="n"/>
      <c r="W152" s="64" t="n"/>
      <c r="X152" s="64" t="n"/>
      <c r="Y152" s="64" t="n"/>
      <c r="Z152" s="64" t="n"/>
    </row>
    <row r="153" ht="14.25" customHeight="1" s="192">
      <c r="A153" s="64" t="n"/>
      <c r="B153" s="64" t="n"/>
      <c r="C153" s="64" t="n"/>
      <c r="D153" s="64" t="n"/>
      <c r="E153" s="64" t="n"/>
      <c r="F153" s="64" t="n"/>
      <c r="G153" s="64" t="n"/>
      <c r="H153" s="64" t="n"/>
      <c r="I153" s="64" t="n"/>
      <c r="J153" s="64" t="n"/>
      <c r="K153" s="64" t="n"/>
      <c r="L153" s="64" t="n"/>
      <c r="M153" s="64" t="n"/>
      <c r="N153" s="64" t="n"/>
      <c r="O153" s="64" t="n"/>
      <c r="P153" s="64" t="n"/>
      <c r="Q153" s="64" t="n"/>
      <c r="R153" s="64" t="n"/>
      <c r="S153" s="64" t="n"/>
      <c r="T153" s="64" t="n"/>
      <c r="U153" s="64" t="n"/>
      <c r="V153" s="64" t="n"/>
      <c r="W153" s="64" t="n"/>
      <c r="X153" s="64" t="n"/>
      <c r="Y153" s="64" t="n"/>
      <c r="Z153" s="64" t="n"/>
    </row>
    <row r="154" ht="14.25" customHeight="1" s="192">
      <c r="A154" s="64" t="n"/>
      <c r="B154" s="64" t="n"/>
      <c r="C154" s="64" t="n"/>
      <c r="D154" s="64" t="n"/>
      <c r="E154" s="64" t="n"/>
      <c r="F154" s="64" t="n"/>
      <c r="G154" s="64" t="n"/>
      <c r="H154" s="64" t="n"/>
      <c r="I154" s="64" t="n"/>
      <c r="J154" s="64" t="n"/>
      <c r="K154" s="64" t="n"/>
      <c r="L154" s="64" t="n"/>
      <c r="M154" s="64" t="n"/>
      <c r="N154" s="64" t="n"/>
      <c r="O154" s="64" t="n"/>
      <c r="P154" s="64" t="n"/>
      <c r="Q154" s="64" t="n"/>
      <c r="R154" s="64" t="n"/>
      <c r="S154" s="64" t="n"/>
      <c r="T154" s="64" t="n"/>
      <c r="U154" s="64" t="n"/>
      <c r="V154" s="64" t="n"/>
      <c r="W154" s="64" t="n"/>
      <c r="X154" s="64" t="n"/>
      <c r="Y154" s="64" t="n"/>
      <c r="Z154" s="64" t="n"/>
    </row>
    <row r="155" ht="14.25" customHeight="1" s="192">
      <c r="A155" s="64" t="n"/>
      <c r="B155" s="64" t="n"/>
      <c r="C155" s="64" t="n"/>
      <c r="D155" s="64" t="n"/>
      <c r="E155" s="64" t="n"/>
      <c r="F155" s="64" t="n"/>
      <c r="G155" s="64" t="n"/>
      <c r="H155" s="64" t="n"/>
      <c r="I155" s="64" t="n"/>
      <c r="J155" s="64" t="n"/>
      <c r="K155" s="64" t="n"/>
      <c r="L155" s="64" t="n"/>
      <c r="M155" s="64" t="n"/>
      <c r="N155" s="64" t="n"/>
      <c r="O155" s="64" t="n"/>
      <c r="P155" s="64" t="n"/>
      <c r="Q155" s="64" t="n"/>
      <c r="R155" s="64" t="n"/>
      <c r="S155" s="64" t="n"/>
      <c r="T155" s="64" t="n"/>
      <c r="U155" s="64" t="n"/>
      <c r="V155" s="64" t="n"/>
      <c r="W155" s="64" t="n"/>
      <c r="X155" s="64" t="n"/>
      <c r="Y155" s="64" t="n"/>
      <c r="Z155" s="64" t="n"/>
    </row>
    <row r="156" ht="14.25" customHeight="1" s="192">
      <c r="A156" s="64" t="n"/>
      <c r="B156" s="64" t="n"/>
      <c r="C156" s="64" t="n"/>
      <c r="D156" s="64" t="n"/>
      <c r="E156" s="64" t="n"/>
      <c r="F156" s="64" t="n"/>
      <c r="G156" s="64" t="n"/>
      <c r="H156" s="64" t="n"/>
      <c r="I156" s="64" t="n"/>
      <c r="J156" s="64" t="n"/>
      <c r="K156" s="64" t="n"/>
      <c r="L156" s="64" t="n"/>
      <c r="M156" s="64" t="n"/>
      <c r="N156" s="64" t="n"/>
      <c r="O156" s="64" t="n"/>
      <c r="P156" s="64" t="n"/>
      <c r="Q156" s="64" t="n"/>
      <c r="R156" s="64" t="n"/>
      <c r="S156" s="64" t="n"/>
      <c r="T156" s="64" t="n"/>
      <c r="U156" s="64" t="n"/>
      <c r="V156" s="64" t="n"/>
      <c r="W156" s="64" t="n"/>
      <c r="X156" s="64" t="n"/>
      <c r="Y156" s="64" t="n"/>
      <c r="Z156" s="64" t="n"/>
    </row>
    <row r="157" ht="14.25" customHeight="1" s="192">
      <c r="A157" s="64" t="n"/>
      <c r="B157" s="64" t="n"/>
      <c r="C157" s="64" t="n"/>
      <c r="D157" s="64" t="n"/>
      <c r="E157" s="64" t="n"/>
      <c r="F157" s="64" t="n"/>
      <c r="G157" s="64" t="n"/>
      <c r="H157" s="64" t="n"/>
      <c r="I157" s="64" t="n"/>
      <c r="J157" s="64" t="n"/>
      <c r="K157" s="64" t="n"/>
      <c r="L157" s="64" t="n"/>
      <c r="M157" s="64" t="n"/>
      <c r="N157" s="64" t="n"/>
      <c r="O157" s="64" t="n"/>
      <c r="P157" s="64" t="n"/>
      <c r="Q157" s="64" t="n"/>
      <c r="R157" s="64" t="n"/>
      <c r="S157" s="64" t="n"/>
      <c r="T157" s="64" t="n"/>
      <c r="U157" s="64" t="n"/>
      <c r="V157" s="64" t="n"/>
      <c r="W157" s="64" t="n"/>
      <c r="X157" s="64" t="n"/>
      <c r="Y157" s="64" t="n"/>
      <c r="Z157" s="64" t="n"/>
    </row>
    <row r="158" ht="14.25" customHeight="1" s="192">
      <c r="A158" s="64" t="n"/>
      <c r="B158" s="64" t="n"/>
      <c r="C158" s="64" t="n"/>
      <c r="D158" s="64" t="n"/>
      <c r="E158" s="64" t="n"/>
      <c r="F158" s="64" t="n"/>
      <c r="G158" s="64" t="n"/>
      <c r="H158" s="64" t="n"/>
      <c r="I158" s="64" t="n"/>
      <c r="J158" s="64" t="n"/>
      <c r="K158" s="64" t="n"/>
      <c r="L158" s="64" t="n"/>
      <c r="M158" s="64" t="n"/>
      <c r="N158" s="64" t="n"/>
      <c r="O158" s="64" t="n"/>
      <c r="P158" s="64" t="n"/>
      <c r="Q158" s="64" t="n"/>
      <c r="R158" s="64" t="n"/>
      <c r="S158" s="64" t="n"/>
      <c r="T158" s="64" t="n"/>
      <c r="U158" s="64" t="n"/>
      <c r="V158" s="64" t="n"/>
      <c r="W158" s="64" t="n"/>
      <c r="X158" s="64" t="n"/>
      <c r="Y158" s="64" t="n"/>
      <c r="Z158" s="64" t="n"/>
    </row>
    <row r="159" ht="14.25" customHeight="1" s="192">
      <c r="A159" s="64" t="n"/>
      <c r="B159" s="64" t="n"/>
      <c r="C159" s="64" t="n"/>
      <c r="D159" s="64" t="n"/>
      <c r="E159" s="64" t="n"/>
      <c r="F159" s="64" t="n"/>
      <c r="G159" s="64" t="n"/>
      <c r="H159" s="64" t="n"/>
      <c r="I159" s="64" t="n"/>
      <c r="J159" s="64" t="n"/>
      <c r="K159" s="64" t="n"/>
      <c r="L159" s="64" t="n"/>
      <c r="M159" s="64" t="n"/>
      <c r="N159" s="64" t="n"/>
      <c r="O159" s="64" t="n"/>
      <c r="P159" s="64" t="n"/>
      <c r="Q159" s="64" t="n"/>
      <c r="R159" s="64" t="n"/>
      <c r="S159" s="64" t="n"/>
      <c r="T159" s="64" t="n"/>
      <c r="U159" s="64" t="n"/>
      <c r="V159" s="64" t="n"/>
      <c r="W159" s="64" t="n"/>
      <c r="X159" s="64" t="n"/>
      <c r="Y159" s="64" t="n"/>
      <c r="Z159" s="64" t="n"/>
    </row>
    <row r="160" ht="14.25" customHeight="1" s="192">
      <c r="A160" s="64" t="n"/>
      <c r="B160" s="64" t="n"/>
      <c r="C160" s="64" t="n"/>
      <c r="D160" s="64" t="n"/>
      <c r="E160" s="64" t="n"/>
      <c r="F160" s="64" t="n"/>
      <c r="G160" s="64" t="n"/>
      <c r="H160" s="64" t="n"/>
      <c r="I160" s="64" t="n"/>
      <c r="J160" s="64" t="n"/>
      <c r="K160" s="64" t="n"/>
      <c r="L160" s="64" t="n"/>
      <c r="M160" s="64" t="n"/>
      <c r="N160" s="64" t="n"/>
      <c r="O160" s="64" t="n"/>
      <c r="P160" s="64" t="n"/>
      <c r="Q160" s="64" t="n"/>
      <c r="R160" s="64" t="n"/>
      <c r="S160" s="64" t="n"/>
      <c r="T160" s="64" t="n"/>
      <c r="U160" s="64" t="n"/>
      <c r="V160" s="64" t="n"/>
      <c r="W160" s="64" t="n"/>
      <c r="X160" s="64" t="n"/>
      <c r="Y160" s="64" t="n"/>
      <c r="Z160" s="64" t="n"/>
    </row>
    <row r="161" ht="14.25" customHeight="1" s="192">
      <c r="A161" s="64" t="n"/>
      <c r="B161" s="64" t="n"/>
      <c r="C161" s="64" t="n"/>
      <c r="D161" s="64" t="n"/>
      <c r="E161" s="64" t="n"/>
      <c r="F161" s="64" t="n"/>
      <c r="G161" s="64" t="n"/>
      <c r="H161" s="64" t="n"/>
      <c r="I161" s="64" t="n"/>
      <c r="J161" s="64" t="n"/>
      <c r="K161" s="64" t="n"/>
      <c r="L161" s="64" t="n"/>
      <c r="M161" s="64" t="n"/>
      <c r="N161" s="64" t="n"/>
      <c r="O161" s="64" t="n"/>
      <c r="P161" s="64" t="n"/>
      <c r="Q161" s="64" t="n"/>
      <c r="R161" s="64" t="n"/>
      <c r="S161" s="64" t="n"/>
      <c r="T161" s="64" t="n"/>
      <c r="U161" s="64" t="n"/>
      <c r="V161" s="64" t="n"/>
      <c r="W161" s="64" t="n"/>
      <c r="X161" s="64" t="n"/>
      <c r="Y161" s="64" t="n"/>
      <c r="Z161" s="64" t="n"/>
    </row>
    <row r="162" ht="14.25" customHeight="1" s="192">
      <c r="A162" s="64" t="n"/>
      <c r="B162" s="64" t="n"/>
      <c r="C162" s="64" t="n"/>
      <c r="D162" s="64" t="n"/>
      <c r="E162" s="64" t="n"/>
      <c r="F162" s="64" t="n"/>
      <c r="G162" s="64" t="n"/>
      <c r="H162" s="64" t="n"/>
      <c r="I162" s="64" t="n"/>
      <c r="J162" s="64" t="n"/>
      <c r="K162" s="64" t="n"/>
      <c r="L162" s="64" t="n"/>
      <c r="M162" s="64" t="n"/>
      <c r="N162" s="64" t="n"/>
      <c r="O162" s="64" t="n"/>
      <c r="P162" s="64" t="n"/>
      <c r="Q162" s="64" t="n"/>
      <c r="R162" s="64" t="n"/>
      <c r="S162" s="64" t="n"/>
      <c r="T162" s="64" t="n"/>
      <c r="U162" s="64" t="n"/>
      <c r="V162" s="64" t="n"/>
      <c r="W162" s="64" t="n"/>
      <c r="X162" s="64" t="n"/>
      <c r="Y162" s="64" t="n"/>
      <c r="Z162" s="64" t="n"/>
    </row>
    <row r="163" ht="14.25" customHeight="1" s="192">
      <c r="A163" s="64" t="n"/>
      <c r="B163" s="64" t="n"/>
      <c r="C163" s="64" t="n"/>
      <c r="D163" s="64" t="n"/>
      <c r="E163" s="64" t="n"/>
      <c r="F163" s="64" t="n"/>
      <c r="G163" s="64" t="n"/>
      <c r="H163" s="64" t="n"/>
      <c r="I163" s="64" t="n"/>
      <c r="J163" s="64" t="n"/>
      <c r="K163" s="64" t="n"/>
      <c r="L163" s="64" t="n"/>
      <c r="M163" s="64" t="n"/>
      <c r="N163" s="64" t="n"/>
      <c r="O163" s="64" t="n"/>
      <c r="P163" s="64" t="n"/>
      <c r="Q163" s="64" t="n"/>
      <c r="R163" s="64" t="n"/>
      <c r="S163" s="64" t="n"/>
      <c r="T163" s="64" t="n"/>
      <c r="U163" s="64" t="n"/>
      <c r="V163" s="64" t="n"/>
      <c r="W163" s="64" t="n"/>
      <c r="X163" s="64" t="n"/>
      <c r="Y163" s="64" t="n"/>
      <c r="Z163" s="64" t="n"/>
    </row>
    <row r="164" ht="14.25" customHeight="1" s="192">
      <c r="A164" s="64" t="n"/>
      <c r="B164" s="64" t="n"/>
      <c r="C164" s="64" t="n"/>
      <c r="D164" s="64" t="n"/>
      <c r="E164" s="64" t="n"/>
      <c r="F164" s="64" t="n"/>
      <c r="G164" s="64" t="n"/>
      <c r="H164" s="64" t="n"/>
      <c r="I164" s="64" t="n"/>
      <c r="J164" s="64" t="n"/>
      <c r="K164" s="64" t="n"/>
      <c r="L164" s="64" t="n"/>
      <c r="M164" s="64" t="n"/>
      <c r="N164" s="64" t="n"/>
      <c r="O164" s="64" t="n"/>
      <c r="P164" s="64" t="n"/>
      <c r="Q164" s="64" t="n"/>
      <c r="R164" s="64" t="n"/>
      <c r="S164" s="64" t="n"/>
      <c r="T164" s="64" t="n"/>
      <c r="U164" s="64" t="n"/>
      <c r="V164" s="64" t="n"/>
      <c r="W164" s="64" t="n"/>
      <c r="X164" s="64" t="n"/>
      <c r="Y164" s="64" t="n"/>
      <c r="Z164" s="64" t="n"/>
    </row>
    <row r="165" ht="14.25" customHeight="1" s="192">
      <c r="A165" s="64" t="n"/>
      <c r="B165" s="64" t="n"/>
      <c r="C165" s="64" t="n"/>
      <c r="D165" s="64" t="n"/>
      <c r="E165" s="64" t="n"/>
      <c r="F165" s="64" t="n"/>
      <c r="G165" s="64" t="n"/>
      <c r="H165" s="64" t="n"/>
      <c r="I165" s="64" t="n"/>
      <c r="J165" s="64" t="n"/>
      <c r="K165" s="64" t="n"/>
      <c r="L165" s="64" t="n"/>
      <c r="M165" s="64" t="n"/>
      <c r="N165" s="64" t="n"/>
      <c r="O165" s="64" t="n"/>
      <c r="P165" s="64" t="n"/>
      <c r="Q165" s="64" t="n"/>
      <c r="R165" s="64" t="n"/>
      <c r="S165" s="64" t="n"/>
      <c r="T165" s="64" t="n"/>
      <c r="U165" s="64" t="n"/>
      <c r="V165" s="64" t="n"/>
      <c r="W165" s="64" t="n"/>
      <c r="X165" s="64" t="n"/>
      <c r="Y165" s="64" t="n"/>
      <c r="Z165" s="64" t="n"/>
    </row>
    <row r="166" ht="14.25" customHeight="1" s="192">
      <c r="A166" s="64" t="n"/>
      <c r="B166" s="64" t="n"/>
      <c r="C166" s="64" t="n"/>
      <c r="D166" s="64" t="n"/>
      <c r="E166" s="64" t="n"/>
      <c r="F166" s="64" t="n"/>
      <c r="G166" s="64" t="n"/>
      <c r="H166" s="64" t="n"/>
      <c r="I166" s="64" t="n"/>
      <c r="J166" s="64" t="n"/>
      <c r="K166" s="64" t="n"/>
      <c r="L166" s="64" t="n"/>
      <c r="M166" s="64" t="n"/>
      <c r="N166" s="64" t="n"/>
      <c r="O166" s="64" t="n"/>
      <c r="P166" s="64" t="n"/>
      <c r="Q166" s="64" t="n"/>
      <c r="R166" s="64" t="n"/>
      <c r="S166" s="64" t="n"/>
      <c r="T166" s="64" t="n"/>
      <c r="U166" s="64" t="n"/>
      <c r="V166" s="64" t="n"/>
      <c r="W166" s="64" t="n"/>
      <c r="X166" s="64" t="n"/>
      <c r="Y166" s="64" t="n"/>
      <c r="Z166" s="64" t="n"/>
    </row>
    <row r="167" ht="14.25" customHeight="1" s="192">
      <c r="A167" s="64" t="n"/>
      <c r="B167" s="64" t="n"/>
      <c r="C167" s="64" t="n"/>
      <c r="D167" s="64" t="n"/>
      <c r="E167" s="64" t="n"/>
      <c r="F167" s="64" t="n"/>
      <c r="G167" s="64" t="n"/>
      <c r="H167" s="64" t="n"/>
      <c r="I167" s="64" t="n"/>
      <c r="J167" s="64" t="n"/>
      <c r="K167" s="64" t="n"/>
      <c r="L167" s="64" t="n"/>
      <c r="M167" s="64" t="n"/>
      <c r="N167" s="64" t="n"/>
      <c r="O167" s="64" t="n"/>
      <c r="P167" s="64" t="n"/>
      <c r="Q167" s="64" t="n"/>
      <c r="R167" s="64" t="n"/>
      <c r="S167" s="64" t="n"/>
      <c r="T167" s="64" t="n"/>
      <c r="U167" s="64" t="n"/>
      <c r="V167" s="64" t="n"/>
      <c r="W167" s="64" t="n"/>
      <c r="X167" s="64" t="n"/>
      <c r="Y167" s="64" t="n"/>
      <c r="Z167" s="64" t="n"/>
    </row>
    <row r="168" ht="14.25" customHeight="1" s="192">
      <c r="A168" s="64" t="n"/>
      <c r="B168" s="64" t="n"/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</row>
    <row r="169" ht="14.25" customHeight="1" s="192">
      <c r="A169" s="64" t="n"/>
      <c r="B169" s="64" t="n"/>
      <c r="C169" s="64" t="n"/>
      <c r="D169" s="64" t="n"/>
      <c r="E169" s="64" t="n"/>
      <c r="F169" s="64" t="n"/>
      <c r="G169" s="64" t="n"/>
      <c r="H169" s="64" t="n"/>
      <c r="I169" s="64" t="n"/>
      <c r="J169" s="64" t="n"/>
      <c r="K169" s="64" t="n"/>
      <c r="L169" s="64" t="n"/>
      <c r="M169" s="64" t="n"/>
      <c r="N169" s="64" t="n"/>
      <c r="O169" s="64" t="n"/>
      <c r="P169" s="64" t="n"/>
      <c r="Q169" s="64" t="n"/>
      <c r="R169" s="64" t="n"/>
      <c r="S169" s="64" t="n"/>
      <c r="T169" s="64" t="n"/>
      <c r="U169" s="64" t="n"/>
      <c r="V169" s="64" t="n"/>
      <c r="W169" s="64" t="n"/>
      <c r="X169" s="64" t="n"/>
      <c r="Y169" s="64" t="n"/>
      <c r="Z169" s="64" t="n"/>
    </row>
    <row r="170" ht="14.25" customHeight="1" s="192">
      <c r="A170" s="64" t="n"/>
      <c r="B170" s="64" t="n"/>
      <c r="C170" s="64" t="n"/>
      <c r="D170" s="64" t="n"/>
      <c r="E170" s="64" t="n"/>
      <c r="F170" s="64" t="n"/>
      <c r="G170" s="64" t="n"/>
      <c r="H170" s="64" t="n"/>
      <c r="I170" s="64" t="n"/>
      <c r="J170" s="64" t="n"/>
      <c r="K170" s="64" t="n"/>
      <c r="L170" s="64" t="n"/>
      <c r="M170" s="64" t="n"/>
      <c r="N170" s="64" t="n"/>
      <c r="O170" s="64" t="n"/>
      <c r="P170" s="64" t="n"/>
      <c r="Q170" s="64" t="n"/>
      <c r="R170" s="64" t="n"/>
      <c r="S170" s="64" t="n"/>
      <c r="T170" s="64" t="n"/>
      <c r="U170" s="64" t="n"/>
      <c r="V170" s="64" t="n"/>
      <c r="W170" s="64" t="n"/>
      <c r="X170" s="64" t="n"/>
      <c r="Y170" s="64" t="n"/>
      <c r="Z170" s="64" t="n"/>
    </row>
    <row r="171" ht="14.25" customHeight="1" s="192">
      <c r="A171" s="64" t="n"/>
      <c r="B171" s="64" t="n"/>
      <c r="C171" s="64" t="n"/>
      <c r="D171" s="64" t="n"/>
      <c r="E171" s="64" t="n"/>
      <c r="F171" s="64" t="n"/>
      <c r="G171" s="64" t="n"/>
      <c r="H171" s="64" t="n"/>
      <c r="I171" s="64" t="n"/>
      <c r="J171" s="64" t="n"/>
      <c r="K171" s="64" t="n"/>
      <c r="L171" s="64" t="n"/>
      <c r="M171" s="64" t="n"/>
      <c r="N171" s="64" t="n"/>
      <c r="O171" s="64" t="n"/>
      <c r="P171" s="64" t="n"/>
      <c r="Q171" s="64" t="n"/>
      <c r="R171" s="64" t="n"/>
      <c r="S171" s="64" t="n"/>
      <c r="T171" s="64" t="n"/>
      <c r="U171" s="64" t="n"/>
      <c r="V171" s="64" t="n"/>
      <c r="W171" s="64" t="n"/>
      <c r="X171" s="64" t="n"/>
      <c r="Y171" s="64" t="n"/>
      <c r="Z171" s="64" t="n"/>
    </row>
    <row r="172" ht="14.25" customHeight="1" s="192">
      <c r="A172" s="64" t="n"/>
      <c r="B172" s="64" t="n"/>
      <c r="C172" s="64" t="n"/>
      <c r="D172" s="64" t="n"/>
      <c r="E172" s="64" t="n"/>
      <c r="F172" s="64" t="n"/>
      <c r="G172" s="64" t="n"/>
      <c r="H172" s="64" t="n"/>
      <c r="I172" s="64" t="n"/>
      <c r="J172" s="64" t="n"/>
      <c r="K172" s="64" t="n"/>
      <c r="L172" s="64" t="n"/>
      <c r="M172" s="64" t="n"/>
      <c r="N172" s="64" t="n"/>
      <c r="O172" s="64" t="n"/>
      <c r="P172" s="64" t="n"/>
      <c r="Q172" s="64" t="n"/>
      <c r="R172" s="64" t="n"/>
      <c r="S172" s="64" t="n"/>
      <c r="T172" s="64" t="n"/>
      <c r="U172" s="64" t="n"/>
      <c r="V172" s="64" t="n"/>
      <c r="W172" s="64" t="n"/>
      <c r="X172" s="64" t="n"/>
      <c r="Y172" s="64" t="n"/>
      <c r="Z172" s="64" t="n"/>
    </row>
    <row r="173" ht="14.25" customHeight="1" s="192">
      <c r="A173" s="64" t="n"/>
      <c r="B173" s="64" t="n"/>
      <c r="C173" s="64" t="n"/>
      <c r="D173" s="64" t="n"/>
      <c r="E173" s="64" t="n"/>
      <c r="F173" s="64" t="n"/>
      <c r="G173" s="64" t="n"/>
      <c r="H173" s="64" t="n"/>
      <c r="I173" s="64" t="n"/>
      <c r="J173" s="64" t="n"/>
      <c r="K173" s="64" t="n"/>
      <c r="L173" s="64" t="n"/>
      <c r="M173" s="64" t="n"/>
      <c r="N173" s="64" t="n"/>
      <c r="O173" s="64" t="n"/>
      <c r="P173" s="64" t="n"/>
      <c r="Q173" s="64" t="n"/>
      <c r="R173" s="64" t="n"/>
      <c r="S173" s="64" t="n"/>
      <c r="T173" s="64" t="n"/>
      <c r="U173" s="64" t="n"/>
      <c r="V173" s="64" t="n"/>
      <c r="W173" s="64" t="n"/>
      <c r="X173" s="64" t="n"/>
      <c r="Y173" s="64" t="n"/>
      <c r="Z173" s="64" t="n"/>
    </row>
    <row r="174" ht="14.25" customHeight="1" s="192">
      <c r="A174" s="64" t="n"/>
      <c r="B174" s="64" t="n"/>
      <c r="C174" s="64" t="n"/>
      <c r="D174" s="64" t="n"/>
      <c r="E174" s="64" t="n"/>
      <c r="F174" s="64" t="n"/>
      <c r="G174" s="64" t="n"/>
      <c r="H174" s="64" t="n"/>
      <c r="I174" s="64" t="n"/>
      <c r="J174" s="64" t="n"/>
      <c r="K174" s="64" t="n"/>
      <c r="L174" s="64" t="n"/>
      <c r="M174" s="64" t="n"/>
      <c r="N174" s="64" t="n"/>
      <c r="O174" s="64" t="n"/>
      <c r="P174" s="64" t="n"/>
      <c r="Q174" s="64" t="n"/>
      <c r="R174" s="64" t="n"/>
      <c r="S174" s="64" t="n"/>
      <c r="T174" s="64" t="n"/>
      <c r="U174" s="64" t="n"/>
      <c r="V174" s="64" t="n"/>
      <c r="W174" s="64" t="n"/>
      <c r="X174" s="64" t="n"/>
      <c r="Y174" s="64" t="n"/>
      <c r="Z174" s="64" t="n"/>
    </row>
    <row r="175" ht="14.25" customHeight="1" s="192">
      <c r="A175" s="64" t="n"/>
      <c r="B175" s="64" t="n"/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</row>
    <row r="176" ht="14.25" customHeight="1" s="192">
      <c r="A176" s="64" t="n"/>
      <c r="B176" s="64" t="n"/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</row>
    <row r="177" ht="14.25" customHeight="1" s="192">
      <c r="A177" s="64" t="n"/>
      <c r="B177" s="64" t="n"/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</row>
    <row r="178" ht="14.25" customHeight="1" s="192">
      <c r="A178" s="64" t="n"/>
      <c r="B178" s="64" t="n"/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</row>
    <row r="179" ht="14.25" customHeight="1" s="192">
      <c r="A179" s="64" t="n"/>
      <c r="B179" s="64" t="n"/>
      <c r="C179" s="64" t="n"/>
      <c r="D179" s="64" t="n"/>
      <c r="E179" s="64" t="n"/>
      <c r="F179" s="64" t="n"/>
      <c r="G179" s="64" t="n"/>
      <c r="H179" s="64" t="n"/>
      <c r="I179" s="64" t="n"/>
      <c r="J179" s="64" t="n"/>
      <c r="K179" s="64" t="n"/>
      <c r="L179" s="64" t="n"/>
      <c r="M179" s="64" t="n"/>
      <c r="N179" s="64" t="n"/>
      <c r="O179" s="64" t="n"/>
      <c r="P179" s="64" t="n"/>
      <c r="Q179" s="64" t="n"/>
      <c r="R179" s="64" t="n"/>
      <c r="S179" s="64" t="n"/>
      <c r="T179" s="64" t="n"/>
      <c r="U179" s="64" t="n"/>
      <c r="V179" s="64" t="n"/>
      <c r="W179" s="64" t="n"/>
      <c r="X179" s="64" t="n"/>
      <c r="Y179" s="64" t="n"/>
      <c r="Z179" s="64" t="n"/>
    </row>
    <row r="180" ht="14.25" customHeight="1" s="192">
      <c r="A180" s="64" t="n"/>
      <c r="B180" s="64" t="n"/>
      <c r="C180" s="64" t="n"/>
      <c r="D180" s="64" t="n"/>
      <c r="E180" s="64" t="n"/>
      <c r="F180" s="64" t="n"/>
      <c r="G180" s="64" t="n"/>
      <c r="H180" s="64" t="n"/>
      <c r="I180" s="64" t="n"/>
      <c r="J180" s="64" t="n"/>
      <c r="K180" s="64" t="n"/>
      <c r="L180" s="64" t="n"/>
      <c r="M180" s="64" t="n"/>
      <c r="N180" s="64" t="n"/>
      <c r="O180" s="64" t="n"/>
      <c r="P180" s="64" t="n"/>
      <c r="Q180" s="64" t="n"/>
      <c r="R180" s="64" t="n"/>
      <c r="S180" s="64" t="n"/>
      <c r="T180" s="64" t="n"/>
      <c r="U180" s="64" t="n"/>
      <c r="V180" s="64" t="n"/>
      <c r="W180" s="64" t="n"/>
      <c r="X180" s="64" t="n"/>
      <c r="Y180" s="64" t="n"/>
      <c r="Z180" s="64" t="n"/>
    </row>
    <row r="181" ht="14.25" customHeight="1" s="192">
      <c r="A181" s="64" t="n"/>
      <c r="B181" s="64" t="n"/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</row>
    <row r="182" ht="14.25" customHeight="1" s="192">
      <c r="A182" s="64" t="n"/>
      <c r="B182" s="64" t="n"/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</row>
    <row r="183" ht="14.25" customHeight="1" s="192">
      <c r="A183" s="64" t="n"/>
      <c r="B183" s="64" t="n"/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</row>
    <row r="184" ht="14.25" customHeight="1" s="192">
      <c r="A184" s="64" t="n"/>
      <c r="B184" s="64" t="n"/>
      <c r="C184" s="64" t="n"/>
      <c r="D184" s="64" t="n"/>
      <c r="E184" s="64" t="n"/>
      <c r="F184" s="64" t="n"/>
      <c r="G184" s="64" t="n"/>
      <c r="H184" s="64" t="n"/>
      <c r="I184" s="64" t="n"/>
      <c r="J184" s="64" t="n"/>
      <c r="K184" s="64" t="n"/>
      <c r="L184" s="64" t="n"/>
      <c r="M184" s="64" t="n"/>
      <c r="N184" s="64" t="n"/>
      <c r="O184" s="64" t="n"/>
      <c r="P184" s="64" t="n"/>
      <c r="Q184" s="64" t="n"/>
      <c r="R184" s="64" t="n"/>
      <c r="S184" s="64" t="n"/>
      <c r="T184" s="64" t="n"/>
      <c r="U184" s="64" t="n"/>
      <c r="V184" s="64" t="n"/>
      <c r="W184" s="64" t="n"/>
      <c r="X184" s="64" t="n"/>
      <c r="Y184" s="64" t="n"/>
      <c r="Z184" s="64" t="n"/>
    </row>
    <row r="185" ht="14.25" customHeight="1" s="192">
      <c r="A185" s="64" t="n"/>
      <c r="B185" s="64" t="n"/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</row>
    <row r="186" ht="14.25" customHeight="1" s="192">
      <c r="A186" s="64" t="n"/>
      <c r="B186" s="64" t="n"/>
      <c r="C186" s="64" t="n"/>
      <c r="D186" s="64" t="n"/>
      <c r="E186" s="64" t="n"/>
      <c r="F186" s="64" t="n"/>
      <c r="G186" s="64" t="n"/>
      <c r="H186" s="64" t="n"/>
      <c r="I186" s="64" t="n"/>
      <c r="J186" s="64" t="n"/>
      <c r="K186" s="64" t="n"/>
      <c r="L186" s="64" t="n"/>
      <c r="M186" s="64" t="n"/>
      <c r="N186" s="64" t="n"/>
      <c r="O186" s="64" t="n"/>
      <c r="P186" s="64" t="n"/>
      <c r="Q186" s="64" t="n"/>
      <c r="R186" s="64" t="n"/>
      <c r="S186" s="64" t="n"/>
      <c r="T186" s="64" t="n"/>
      <c r="U186" s="64" t="n"/>
      <c r="V186" s="64" t="n"/>
      <c r="W186" s="64" t="n"/>
      <c r="X186" s="64" t="n"/>
      <c r="Y186" s="64" t="n"/>
      <c r="Z186" s="64" t="n"/>
    </row>
    <row r="187" ht="14.25" customHeight="1" s="192">
      <c r="A187" s="64" t="n"/>
      <c r="B187" s="64" t="n"/>
      <c r="C187" s="64" t="n"/>
      <c r="D187" s="64" t="n"/>
      <c r="E187" s="64" t="n"/>
      <c r="F187" s="64" t="n"/>
      <c r="G187" s="64" t="n"/>
      <c r="H187" s="64" t="n"/>
      <c r="I187" s="64" t="n"/>
      <c r="J187" s="64" t="n"/>
      <c r="K187" s="64" t="n"/>
      <c r="L187" s="64" t="n"/>
      <c r="M187" s="64" t="n"/>
      <c r="N187" s="64" t="n"/>
      <c r="O187" s="64" t="n"/>
      <c r="P187" s="64" t="n"/>
      <c r="Q187" s="64" t="n"/>
      <c r="R187" s="64" t="n"/>
      <c r="S187" s="64" t="n"/>
      <c r="T187" s="64" t="n"/>
      <c r="U187" s="64" t="n"/>
      <c r="V187" s="64" t="n"/>
      <c r="W187" s="64" t="n"/>
      <c r="X187" s="64" t="n"/>
      <c r="Y187" s="64" t="n"/>
      <c r="Z187" s="64" t="n"/>
    </row>
    <row r="188" ht="14.25" customHeight="1" s="192">
      <c r="A188" s="64" t="n"/>
      <c r="B188" s="64" t="n"/>
      <c r="C188" s="64" t="n"/>
      <c r="D188" s="64" t="n"/>
      <c r="E188" s="64" t="n"/>
      <c r="F188" s="64" t="n"/>
      <c r="G188" s="64" t="n"/>
      <c r="H188" s="64" t="n"/>
      <c r="I188" s="64" t="n"/>
      <c r="J188" s="64" t="n"/>
      <c r="K188" s="64" t="n"/>
      <c r="L188" s="64" t="n"/>
      <c r="M188" s="64" t="n"/>
      <c r="N188" s="64" t="n"/>
      <c r="O188" s="64" t="n"/>
      <c r="P188" s="64" t="n"/>
      <c r="Q188" s="64" t="n"/>
      <c r="R188" s="64" t="n"/>
      <c r="S188" s="64" t="n"/>
      <c r="T188" s="64" t="n"/>
      <c r="U188" s="64" t="n"/>
      <c r="V188" s="64" t="n"/>
      <c r="W188" s="64" t="n"/>
      <c r="X188" s="64" t="n"/>
      <c r="Y188" s="64" t="n"/>
      <c r="Z188" s="64" t="n"/>
    </row>
    <row r="189" ht="14.25" customHeight="1" s="192">
      <c r="A189" s="64" t="n"/>
      <c r="B189" s="64" t="n"/>
      <c r="C189" s="64" t="n"/>
      <c r="D189" s="64" t="n"/>
      <c r="E189" s="64" t="n"/>
      <c r="F189" s="64" t="n"/>
      <c r="G189" s="64" t="n"/>
      <c r="H189" s="64" t="n"/>
      <c r="I189" s="64" t="n"/>
      <c r="J189" s="64" t="n"/>
      <c r="K189" s="64" t="n"/>
      <c r="L189" s="64" t="n"/>
      <c r="M189" s="64" t="n"/>
      <c r="N189" s="64" t="n"/>
      <c r="O189" s="64" t="n"/>
      <c r="P189" s="64" t="n"/>
      <c r="Q189" s="64" t="n"/>
      <c r="R189" s="64" t="n"/>
      <c r="S189" s="64" t="n"/>
      <c r="T189" s="64" t="n"/>
      <c r="U189" s="64" t="n"/>
      <c r="V189" s="64" t="n"/>
      <c r="W189" s="64" t="n"/>
      <c r="X189" s="64" t="n"/>
      <c r="Y189" s="64" t="n"/>
      <c r="Z189" s="64" t="n"/>
    </row>
    <row r="190" ht="14.25" customHeight="1" s="192">
      <c r="A190" s="64" t="n"/>
      <c r="B190" s="64" t="n"/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</row>
    <row r="191" ht="14.25" customHeight="1" s="192">
      <c r="A191" s="64" t="n"/>
      <c r="B191" s="64" t="n"/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</row>
    <row r="192" ht="14.25" customHeight="1" s="192">
      <c r="A192" s="64" t="n"/>
      <c r="B192" s="64" t="n"/>
      <c r="C192" s="64" t="n"/>
      <c r="D192" s="64" t="n"/>
      <c r="E192" s="64" t="n"/>
      <c r="F192" s="64" t="n"/>
      <c r="G192" s="64" t="n"/>
      <c r="H192" s="64" t="n"/>
      <c r="I192" s="64" t="n"/>
      <c r="J192" s="64" t="n"/>
      <c r="K192" s="64" t="n"/>
      <c r="L192" s="64" t="n"/>
      <c r="M192" s="64" t="n"/>
      <c r="N192" s="64" t="n"/>
      <c r="O192" s="64" t="n"/>
      <c r="P192" s="64" t="n"/>
      <c r="Q192" s="64" t="n"/>
      <c r="R192" s="64" t="n"/>
      <c r="S192" s="64" t="n"/>
      <c r="T192" s="64" t="n"/>
      <c r="U192" s="64" t="n"/>
      <c r="V192" s="64" t="n"/>
      <c r="W192" s="64" t="n"/>
      <c r="X192" s="64" t="n"/>
      <c r="Y192" s="64" t="n"/>
      <c r="Z192" s="64" t="n"/>
    </row>
    <row r="193" ht="14.25" customHeight="1" s="192">
      <c r="A193" s="64" t="n"/>
      <c r="B193" s="64" t="n"/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</row>
    <row r="194" ht="14.25" customHeight="1" s="192">
      <c r="A194" s="64" t="n"/>
      <c r="B194" s="64" t="n"/>
      <c r="C194" s="64" t="n"/>
      <c r="D194" s="64" t="n"/>
      <c r="E194" s="64" t="n"/>
      <c r="F194" s="64" t="n"/>
      <c r="G194" s="64" t="n"/>
      <c r="H194" s="64" t="n"/>
      <c r="I194" s="64" t="n"/>
      <c r="J194" s="64" t="n"/>
      <c r="K194" s="64" t="n"/>
      <c r="L194" s="64" t="n"/>
      <c r="M194" s="64" t="n"/>
      <c r="N194" s="64" t="n"/>
      <c r="O194" s="64" t="n"/>
      <c r="P194" s="64" t="n"/>
      <c r="Q194" s="64" t="n"/>
      <c r="R194" s="64" t="n"/>
      <c r="S194" s="64" t="n"/>
      <c r="T194" s="64" t="n"/>
      <c r="U194" s="64" t="n"/>
      <c r="V194" s="64" t="n"/>
      <c r="W194" s="64" t="n"/>
      <c r="X194" s="64" t="n"/>
      <c r="Y194" s="64" t="n"/>
      <c r="Z194" s="64" t="n"/>
    </row>
    <row r="195" ht="14.25" customHeight="1" s="192">
      <c r="A195" s="64" t="n"/>
      <c r="B195" s="64" t="n"/>
      <c r="C195" s="64" t="n"/>
      <c r="D195" s="64" t="n"/>
      <c r="E195" s="64" t="n"/>
      <c r="F195" s="64" t="n"/>
      <c r="G195" s="64" t="n"/>
      <c r="H195" s="64" t="n"/>
      <c r="I195" s="64" t="n"/>
      <c r="J195" s="64" t="n"/>
      <c r="K195" s="64" t="n"/>
      <c r="L195" s="64" t="n"/>
      <c r="M195" s="64" t="n"/>
      <c r="N195" s="64" t="n"/>
      <c r="O195" s="64" t="n"/>
      <c r="P195" s="64" t="n"/>
      <c r="Q195" s="64" t="n"/>
      <c r="R195" s="64" t="n"/>
      <c r="S195" s="64" t="n"/>
      <c r="T195" s="64" t="n"/>
      <c r="U195" s="64" t="n"/>
      <c r="V195" s="64" t="n"/>
      <c r="W195" s="64" t="n"/>
      <c r="X195" s="64" t="n"/>
      <c r="Y195" s="64" t="n"/>
      <c r="Z195" s="64" t="n"/>
    </row>
    <row r="196" ht="14.25" customHeight="1" s="192">
      <c r="A196" s="64" t="n"/>
      <c r="B196" s="64" t="n"/>
      <c r="C196" s="64" t="n"/>
      <c r="D196" s="64" t="n"/>
      <c r="E196" s="64" t="n"/>
      <c r="F196" s="64" t="n"/>
      <c r="G196" s="64" t="n"/>
      <c r="H196" s="64" t="n"/>
      <c r="I196" s="64" t="n"/>
      <c r="J196" s="64" t="n"/>
      <c r="K196" s="64" t="n"/>
      <c r="L196" s="64" t="n"/>
      <c r="M196" s="64" t="n"/>
      <c r="N196" s="64" t="n"/>
      <c r="O196" s="64" t="n"/>
      <c r="P196" s="64" t="n"/>
      <c r="Q196" s="64" t="n"/>
      <c r="R196" s="64" t="n"/>
      <c r="S196" s="64" t="n"/>
      <c r="T196" s="64" t="n"/>
      <c r="U196" s="64" t="n"/>
      <c r="V196" s="64" t="n"/>
      <c r="W196" s="64" t="n"/>
      <c r="X196" s="64" t="n"/>
      <c r="Y196" s="64" t="n"/>
      <c r="Z196" s="64" t="n"/>
    </row>
    <row r="197" ht="14.25" customHeight="1" s="192">
      <c r="A197" s="64" t="n"/>
      <c r="B197" s="64" t="n"/>
      <c r="C197" s="64" t="n"/>
      <c r="D197" s="64" t="n"/>
      <c r="E197" s="64" t="n"/>
      <c r="F197" s="64" t="n"/>
      <c r="G197" s="64" t="n"/>
      <c r="H197" s="64" t="n"/>
      <c r="I197" s="64" t="n"/>
      <c r="J197" s="64" t="n"/>
      <c r="K197" s="64" t="n"/>
      <c r="L197" s="64" t="n"/>
      <c r="M197" s="64" t="n"/>
      <c r="N197" s="64" t="n"/>
      <c r="O197" s="64" t="n"/>
      <c r="P197" s="64" t="n"/>
      <c r="Q197" s="64" t="n"/>
      <c r="R197" s="64" t="n"/>
      <c r="S197" s="64" t="n"/>
      <c r="T197" s="64" t="n"/>
      <c r="U197" s="64" t="n"/>
      <c r="V197" s="64" t="n"/>
      <c r="W197" s="64" t="n"/>
      <c r="X197" s="64" t="n"/>
      <c r="Y197" s="64" t="n"/>
      <c r="Z197" s="64" t="n"/>
    </row>
    <row r="198" ht="14.25" customHeight="1" s="192">
      <c r="A198" s="64" t="n"/>
      <c r="B198" s="64" t="n"/>
      <c r="C198" s="64" t="n"/>
      <c r="D198" s="64" t="n"/>
      <c r="E198" s="64" t="n"/>
      <c r="F198" s="64" t="n"/>
      <c r="G198" s="64" t="n"/>
      <c r="H198" s="64" t="n"/>
      <c r="I198" s="64" t="n"/>
      <c r="J198" s="64" t="n"/>
      <c r="K198" s="64" t="n"/>
      <c r="L198" s="64" t="n"/>
      <c r="M198" s="64" t="n"/>
      <c r="N198" s="64" t="n"/>
      <c r="O198" s="64" t="n"/>
      <c r="P198" s="64" t="n"/>
      <c r="Q198" s="64" t="n"/>
      <c r="R198" s="64" t="n"/>
      <c r="S198" s="64" t="n"/>
      <c r="T198" s="64" t="n"/>
      <c r="U198" s="64" t="n"/>
      <c r="V198" s="64" t="n"/>
      <c r="W198" s="64" t="n"/>
      <c r="X198" s="64" t="n"/>
      <c r="Y198" s="64" t="n"/>
      <c r="Z198" s="64" t="n"/>
    </row>
    <row r="199" ht="14.25" customHeight="1" s="192">
      <c r="A199" s="64" t="n"/>
      <c r="B199" s="64" t="n"/>
      <c r="C199" s="64" t="n"/>
      <c r="D199" s="64" t="n"/>
      <c r="E199" s="64" t="n"/>
      <c r="F199" s="64" t="n"/>
      <c r="G199" s="64" t="n"/>
      <c r="H199" s="64" t="n"/>
      <c r="I199" s="64" t="n"/>
      <c r="J199" s="64" t="n"/>
      <c r="K199" s="64" t="n"/>
      <c r="L199" s="64" t="n"/>
      <c r="M199" s="64" t="n"/>
      <c r="N199" s="64" t="n"/>
      <c r="O199" s="64" t="n"/>
      <c r="P199" s="64" t="n"/>
      <c r="Q199" s="64" t="n"/>
      <c r="R199" s="64" t="n"/>
      <c r="S199" s="64" t="n"/>
      <c r="T199" s="64" t="n"/>
      <c r="U199" s="64" t="n"/>
      <c r="V199" s="64" t="n"/>
      <c r="W199" s="64" t="n"/>
      <c r="X199" s="64" t="n"/>
      <c r="Y199" s="64" t="n"/>
      <c r="Z199" s="64" t="n"/>
    </row>
    <row r="200" ht="14.25" customHeight="1" s="192">
      <c r="A200" s="64" t="n"/>
      <c r="B200" s="64" t="n"/>
      <c r="C200" s="64" t="n"/>
      <c r="D200" s="64" t="n"/>
      <c r="E200" s="64" t="n"/>
      <c r="F200" s="64" t="n"/>
      <c r="G200" s="64" t="n"/>
      <c r="H200" s="64" t="n"/>
      <c r="I200" s="64" t="n"/>
      <c r="J200" s="64" t="n"/>
      <c r="K200" s="64" t="n"/>
      <c r="L200" s="64" t="n"/>
      <c r="M200" s="64" t="n"/>
      <c r="N200" s="64" t="n"/>
      <c r="O200" s="64" t="n"/>
      <c r="P200" s="64" t="n"/>
      <c r="Q200" s="64" t="n"/>
      <c r="R200" s="64" t="n"/>
      <c r="S200" s="64" t="n"/>
      <c r="T200" s="64" t="n"/>
      <c r="U200" s="64" t="n"/>
      <c r="V200" s="64" t="n"/>
      <c r="W200" s="64" t="n"/>
      <c r="X200" s="64" t="n"/>
      <c r="Y200" s="64" t="n"/>
      <c r="Z200" s="64" t="n"/>
    </row>
    <row r="201" ht="14.25" customHeight="1" s="192">
      <c r="A201" s="64" t="n"/>
      <c r="B201" s="64" t="n"/>
      <c r="C201" s="64" t="n"/>
      <c r="D201" s="64" t="n"/>
      <c r="E201" s="64" t="n"/>
      <c r="F201" s="64" t="n"/>
      <c r="G201" s="64" t="n"/>
      <c r="H201" s="64" t="n"/>
      <c r="I201" s="64" t="n"/>
      <c r="J201" s="64" t="n"/>
      <c r="K201" s="64" t="n"/>
      <c r="L201" s="64" t="n"/>
      <c r="M201" s="64" t="n"/>
      <c r="N201" s="64" t="n"/>
      <c r="O201" s="64" t="n"/>
      <c r="P201" s="64" t="n"/>
      <c r="Q201" s="64" t="n"/>
      <c r="R201" s="64" t="n"/>
      <c r="S201" s="64" t="n"/>
      <c r="T201" s="64" t="n"/>
      <c r="U201" s="64" t="n"/>
      <c r="V201" s="64" t="n"/>
      <c r="W201" s="64" t="n"/>
      <c r="X201" s="64" t="n"/>
      <c r="Y201" s="64" t="n"/>
      <c r="Z201" s="64" t="n"/>
    </row>
    <row r="202" ht="14.25" customHeight="1" s="192">
      <c r="A202" s="64" t="n"/>
      <c r="B202" s="64" t="n"/>
      <c r="C202" s="64" t="n"/>
      <c r="D202" s="64" t="n"/>
      <c r="E202" s="64" t="n"/>
      <c r="F202" s="64" t="n"/>
      <c r="G202" s="64" t="n"/>
      <c r="H202" s="64" t="n"/>
      <c r="I202" s="64" t="n"/>
      <c r="J202" s="64" t="n"/>
      <c r="K202" s="64" t="n"/>
      <c r="L202" s="64" t="n"/>
      <c r="M202" s="64" t="n"/>
      <c r="N202" s="64" t="n"/>
      <c r="O202" s="64" t="n"/>
      <c r="P202" s="64" t="n"/>
      <c r="Q202" s="64" t="n"/>
      <c r="R202" s="64" t="n"/>
      <c r="S202" s="64" t="n"/>
      <c r="T202" s="64" t="n"/>
      <c r="U202" s="64" t="n"/>
      <c r="V202" s="64" t="n"/>
      <c r="W202" s="64" t="n"/>
      <c r="X202" s="64" t="n"/>
      <c r="Y202" s="64" t="n"/>
      <c r="Z202" s="64" t="n"/>
    </row>
    <row r="203" ht="14.25" customHeight="1" s="192">
      <c r="A203" s="64" t="n"/>
      <c r="B203" s="64" t="n"/>
      <c r="C203" s="64" t="n"/>
      <c r="D203" s="64" t="n"/>
      <c r="E203" s="64" t="n"/>
      <c r="F203" s="64" t="n"/>
      <c r="G203" s="64" t="n"/>
      <c r="H203" s="64" t="n"/>
      <c r="I203" s="64" t="n"/>
      <c r="J203" s="64" t="n"/>
      <c r="K203" s="64" t="n"/>
      <c r="L203" s="64" t="n"/>
      <c r="M203" s="64" t="n"/>
      <c r="N203" s="64" t="n"/>
      <c r="O203" s="64" t="n"/>
      <c r="P203" s="64" t="n"/>
      <c r="Q203" s="64" t="n"/>
      <c r="R203" s="64" t="n"/>
      <c r="S203" s="64" t="n"/>
      <c r="T203" s="64" t="n"/>
      <c r="U203" s="64" t="n"/>
      <c r="V203" s="64" t="n"/>
      <c r="W203" s="64" t="n"/>
      <c r="X203" s="64" t="n"/>
      <c r="Y203" s="64" t="n"/>
      <c r="Z203" s="64" t="n"/>
    </row>
    <row r="204" ht="14.25" customHeight="1" s="192">
      <c r="A204" s="64" t="n"/>
      <c r="B204" s="64" t="n"/>
      <c r="C204" s="64" t="n"/>
      <c r="D204" s="64" t="n"/>
      <c r="E204" s="64" t="n"/>
      <c r="F204" s="64" t="n"/>
      <c r="G204" s="64" t="n"/>
      <c r="H204" s="64" t="n"/>
      <c r="I204" s="64" t="n"/>
      <c r="J204" s="64" t="n"/>
      <c r="K204" s="64" t="n"/>
      <c r="L204" s="64" t="n"/>
      <c r="M204" s="64" t="n"/>
      <c r="N204" s="64" t="n"/>
      <c r="O204" s="64" t="n"/>
      <c r="P204" s="64" t="n"/>
      <c r="Q204" s="64" t="n"/>
      <c r="R204" s="64" t="n"/>
      <c r="S204" s="64" t="n"/>
      <c r="T204" s="64" t="n"/>
      <c r="U204" s="64" t="n"/>
      <c r="V204" s="64" t="n"/>
      <c r="W204" s="64" t="n"/>
      <c r="X204" s="64" t="n"/>
      <c r="Y204" s="64" t="n"/>
      <c r="Z204" s="64" t="n"/>
    </row>
    <row r="205" ht="14.25" customHeight="1" s="192">
      <c r="A205" s="64" t="n"/>
      <c r="B205" s="64" t="n"/>
      <c r="C205" s="64" t="n"/>
      <c r="D205" s="64" t="n"/>
      <c r="E205" s="64" t="n"/>
      <c r="F205" s="64" t="n"/>
      <c r="G205" s="64" t="n"/>
      <c r="H205" s="64" t="n"/>
      <c r="I205" s="64" t="n"/>
      <c r="J205" s="64" t="n"/>
      <c r="K205" s="64" t="n"/>
      <c r="L205" s="64" t="n"/>
      <c r="M205" s="64" t="n"/>
      <c r="N205" s="64" t="n"/>
      <c r="O205" s="64" t="n"/>
      <c r="P205" s="64" t="n"/>
      <c r="Q205" s="64" t="n"/>
      <c r="R205" s="64" t="n"/>
      <c r="S205" s="64" t="n"/>
      <c r="T205" s="64" t="n"/>
      <c r="U205" s="64" t="n"/>
      <c r="V205" s="64" t="n"/>
      <c r="W205" s="64" t="n"/>
      <c r="X205" s="64" t="n"/>
      <c r="Y205" s="64" t="n"/>
      <c r="Z205" s="64" t="n"/>
    </row>
    <row r="206" ht="14.25" customHeight="1" s="192">
      <c r="A206" s="64" t="n"/>
      <c r="B206" s="64" t="n"/>
      <c r="C206" s="64" t="n"/>
      <c r="D206" s="64" t="n"/>
      <c r="E206" s="64" t="n"/>
      <c r="F206" s="64" t="n"/>
      <c r="G206" s="64" t="n"/>
      <c r="H206" s="64" t="n"/>
      <c r="I206" s="64" t="n"/>
      <c r="J206" s="64" t="n"/>
      <c r="K206" s="64" t="n"/>
      <c r="L206" s="64" t="n"/>
      <c r="M206" s="64" t="n"/>
      <c r="N206" s="64" t="n"/>
      <c r="O206" s="64" t="n"/>
      <c r="P206" s="64" t="n"/>
      <c r="Q206" s="64" t="n"/>
      <c r="R206" s="64" t="n"/>
      <c r="S206" s="64" t="n"/>
      <c r="T206" s="64" t="n"/>
      <c r="U206" s="64" t="n"/>
      <c r="V206" s="64" t="n"/>
      <c r="W206" s="64" t="n"/>
      <c r="X206" s="64" t="n"/>
      <c r="Y206" s="64" t="n"/>
      <c r="Z206" s="64" t="n"/>
    </row>
    <row r="207" ht="14.25" customHeight="1" s="192">
      <c r="A207" s="64" t="n"/>
      <c r="B207" s="64" t="n"/>
      <c r="C207" s="64" t="n"/>
      <c r="D207" s="64" t="n"/>
      <c r="E207" s="64" t="n"/>
      <c r="F207" s="64" t="n"/>
      <c r="G207" s="64" t="n"/>
      <c r="H207" s="64" t="n"/>
      <c r="I207" s="64" t="n"/>
      <c r="J207" s="64" t="n"/>
      <c r="K207" s="64" t="n"/>
      <c r="L207" s="64" t="n"/>
      <c r="M207" s="64" t="n"/>
      <c r="N207" s="64" t="n"/>
      <c r="O207" s="64" t="n"/>
      <c r="P207" s="64" t="n"/>
      <c r="Q207" s="64" t="n"/>
      <c r="R207" s="64" t="n"/>
      <c r="S207" s="64" t="n"/>
      <c r="T207" s="64" t="n"/>
      <c r="U207" s="64" t="n"/>
      <c r="V207" s="64" t="n"/>
      <c r="W207" s="64" t="n"/>
      <c r="X207" s="64" t="n"/>
      <c r="Y207" s="64" t="n"/>
      <c r="Z207" s="64" t="n"/>
    </row>
    <row r="208" ht="14.25" customHeight="1" s="192">
      <c r="A208" s="64" t="n"/>
      <c r="B208" s="64" t="n"/>
      <c r="C208" s="64" t="n"/>
      <c r="D208" s="64" t="n"/>
      <c r="E208" s="64" t="n"/>
      <c r="F208" s="64" t="n"/>
      <c r="G208" s="64" t="n"/>
      <c r="H208" s="64" t="n"/>
      <c r="I208" s="64" t="n"/>
      <c r="J208" s="64" t="n"/>
      <c r="K208" s="64" t="n"/>
      <c r="L208" s="64" t="n"/>
      <c r="M208" s="64" t="n"/>
      <c r="N208" s="64" t="n"/>
      <c r="O208" s="64" t="n"/>
      <c r="P208" s="64" t="n"/>
      <c r="Q208" s="64" t="n"/>
      <c r="R208" s="64" t="n"/>
      <c r="S208" s="64" t="n"/>
      <c r="T208" s="64" t="n"/>
      <c r="U208" s="64" t="n"/>
      <c r="V208" s="64" t="n"/>
      <c r="W208" s="64" t="n"/>
      <c r="X208" s="64" t="n"/>
      <c r="Y208" s="64" t="n"/>
      <c r="Z208" s="64" t="n"/>
    </row>
    <row r="209" ht="14.25" customHeight="1" s="192">
      <c r="A209" s="64" t="n"/>
      <c r="B209" s="64" t="n"/>
      <c r="C209" s="64" t="n"/>
      <c r="D209" s="64" t="n"/>
      <c r="E209" s="64" t="n"/>
      <c r="F209" s="64" t="n"/>
      <c r="G209" s="64" t="n"/>
      <c r="H209" s="64" t="n"/>
      <c r="I209" s="64" t="n"/>
      <c r="J209" s="64" t="n"/>
      <c r="K209" s="64" t="n"/>
      <c r="L209" s="64" t="n"/>
      <c r="M209" s="64" t="n"/>
      <c r="N209" s="64" t="n"/>
      <c r="O209" s="64" t="n"/>
      <c r="P209" s="64" t="n"/>
      <c r="Q209" s="64" t="n"/>
      <c r="R209" s="64" t="n"/>
      <c r="S209" s="64" t="n"/>
      <c r="T209" s="64" t="n"/>
      <c r="U209" s="64" t="n"/>
      <c r="V209" s="64" t="n"/>
      <c r="W209" s="64" t="n"/>
      <c r="X209" s="64" t="n"/>
      <c r="Y209" s="64" t="n"/>
      <c r="Z209" s="64" t="n"/>
    </row>
    <row r="210" ht="14.25" customHeight="1" s="192">
      <c r="A210" s="64" t="n"/>
      <c r="B210" s="64" t="n"/>
      <c r="C210" s="64" t="n"/>
      <c r="D210" s="64" t="n"/>
      <c r="E210" s="64" t="n"/>
      <c r="F210" s="64" t="n"/>
      <c r="G210" s="64" t="n"/>
      <c r="H210" s="64" t="n"/>
      <c r="I210" s="64" t="n"/>
      <c r="J210" s="64" t="n"/>
      <c r="K210" s="64" t="n"/>
      <c r="L210" s="64" t="n"/>
      <c r="M210" s="64" t="n"/>
      <c r="N210" s="64" t="n"/>
      <c r="O210" s="64" t="n"/>
      <c r="P210" s="64" t="n"/>
      <c r="Q210" s="64" t="n"/>
      <c r="R210" s="64" t="n"/>
      <c r="S210" s="64" t="n"/>
      <c r="T210" s="64" t="n"/>
      <c r="U210" s="64" t="n"/>
      <c r="V210" s="64" t="n"/>
      <c r="W210" s="64" t="n"/>
      <c r="X210" s="64" t="n"/>
      <c r="Y210" s="64" t="n"/>
      <c r="Z210" s="64" t="n"/>
    </row>
    <row r="211" ht="14.25" customHeight="1" s="192">
      <c r="A211" s="64" t="n"/>
      <c r="B211" s="64" t="n"/>
      <c r="C211" s="64" t="n"/>
      <c r="D211" s="64" t="n"/>
      <c r="E211" s="64" t="n"/>
      <c r="F211" s="64" t="n"/>
      <c r="G211" s="64" t="n"/>
      <c r="H211" s="64" t="n"/>
      <c r="I211" s="64" t="n"/>
      <c r="J211" s="64" t="n"/>
      <c r="K211" s="64" t="n"/>
      <c r="L211" s="64" t="n"/>
      <c r="M211" s="64" t="n"/>
      <c r="N211" s="64" t="n"/>
      <c r="O211" s="64" t="n"/>
      <c r="P211" s="64" t="n"/>
      <c r="Q211" s="64" t="n"/>
      <c r="R211" s="64" t="n"/>
      <c r="S211" s="64" t="n"/>
      <c r="T211" s="64" t="n"/>
      <c r="U211" s="64" t="n"/>
      <c r="V211" s="64" t="n"/>
      <c r="W211" s="64" t="n"/>
      <c r="X211" s="64" t="n"/>
      <c r="Y211" s="64" t="n"/>
      <c r="Z211" s="64" t="n"/>
    </row>
    <row r="212" ht="14.25" customHeight="1" s="192">
      <c r="A212" s="64" t="n"/>
      <c r="B212" s="64" t="n"/>
      <c r="C212" s="64" t="n"/>
      <c r="D212" s="64" t="n"/>
      <c r="E212" s="64" t="n"/>
      <c r="F212" s="64" t="n"/>
      <c r="G212" s="64" t="n"/>
      <c r="H212" s="64" t="n"/>
      <c r="I212" s="64" t="n"/>
      <c r="J212" s="64" t="n"/>
      <c r="K212" s="64" t="n"/>
      <c r="L212" s="64" t="n"/>
      <c r="M212" s="64" t="n"/>
      <c r="N212" s="64" t="n"/>
      <c r="O212" s="64" t="n"/>
      <c r="P212" s="64" t="n"/>
      <c r="Q212" s="64" t="n"/>
      <c r="R212" s="64" t="n"/>
      <c r="S212" s="64" t="n"/>
      <c r="T212" s="64" t="n"/>
      <c r="U212" s="64" t="n"/>
      <c r="V212" s="64" t="n"/>
      <c r="W212" s="64" t="n"/>
      <c r="X212" s="64" t="n"/>
      <c r="Y212" s="64" t="n"/>
      <c r="Z212" s="64" t="n"/>
    </row>
    <row r="213" ht="14.25" customHeight="1" s="192">
      <c r="A213" s="64" t="n"/>
      <c r="B213" s="64" t="n"/>
      <c r="C213" s="64" t="n"/>
      <c r="D213" s="64" t="n"/>
      <c r="E213" s="64" t="n"/>
      <c r="F213" s="64" t="n"/>
      <c r="G213" s="64" t="n"/>
      <c r="H213" s="64" t="n"/>
      <c r="I213" s="64" t="n"/>
      <c r="J213" s="64" t="n"/>
      <c r="K213" s="64" t="n"/>
      <c r="L213" s="64" t="n"/>
      <c r="M213" s="64" t="n"/>
      <c r="N213" s="64" t="n"/>
      <c r="O213" s="64" t="n"/>
      <c r="P213" s="64" t="n"/>
      <c r="Q213" s="64" t="n"/>
      <c r="R213" s="64" t="n"/>
      <c r="S213" s="64" t="n"/>
      <c r="T213" s="64" t="n"/>
      <c r="U213" s="64" t="n"/>
      <c r="V213" s="64" t="n"/>
      <c r="W213" s="64" t="n"/>
      <c r="X213" s="64" t="n"/>
      <c r="Y213" s="64" t="n"/>
      <c r="Z213" s="64" t="n"/>
    </row>
    <row r="214" ht="14.25" customHeight="1" s="192">
      <c r="A214" s="64" t="n"/>
      <c r="B214" s="64" t="n"/>
      <c r="C214" s="64" t="n"/>
      <c r="D214" s="64" t="n"/>
      <c r="E214" s="64" t="n"/>
      <c r="F214" s="64" t="n"/>
      <c r="G214" s="64" t="n"/>
      <c r="H214" s="64" t="n"/>
      <c r="I214" s="64" t="n"/>
      <c r="J214" s="64" t="n"/>
      <c r="K214" s="64" t="n"/>
      <c r="L214" s="64" t="n"/>
      <c r="M214" s="64" t="n"/>
      <c r="N214" s="64" t="n"/>
      <c r="O214" s="64" t="n"/>
      <c r="P214" s="64" t="n"/>
      <c r="Q214" s="64" t="n"/>
      <c r="R214" s="64" t="n"/>
      <c r="S214" s="64" t="n"/>
      <c r="T214" s="64" t="n"/>
      <c r="U214" s="64" t="n"/>
      <c r="V214" s="64" t="n"/>
      <c r="W214" s="64" t="n"/>
      <c r="X214" s="64" t="n"/>
      <c r="Y214" s="64" t="n"/>
      <c r="Z214" s="64" t="n"/>
    </row>
    <row r="215" ht="14.25" customHeight="1" s="192">
      <c r="A215" s="64" t="n"/>
      <c r="B215" s="64" t="n"/>
      <c r="C215" s="64" t="n"/>
      <c r="D215" s="64" t="n"/>
      <c r="E215" s="64" t="n"/>
      <c r="F215" s="64" t="n"/>
      <c r="G215" s="64" t="n"/>
      <c r="H215" s="64" t="n"/>
      <c r="I215" s="64" t="n"/>
      <c r="J215" s="64" t="n"/>
      <c r="K215" s="64" t="n"/>
      <c r="L215" s="64" t="n"/>
      <c r="M215" s="64" t="n"/>
      <c r="N215" s="64" t="n"/>
      <c r="O215" s="64" t="n"/>
      <c r="P215" s="64" t="n"/>
      <c r="Q215" s="64" t="n"/>
      <c r="R215" s="64" t="n"/>
      <c r="S215" s="64" t="n"/>
      <c r="T215" s="64" t="n"/>
      <c r="U215" s="64" t="n"/>
      <c r="V215" s="64" t="n"/>
      <c r="W215" s="64" t="n"/>
      <c r="X215" s="64" t="n"/>
      <c r="Y215" s="64" t="n"/>
      <c r="Z215" s="64" t="n"/>
    </row>
    <row r="216" ht="14.25" customHeight="1" s="192">
      <c r="A216" s="64" t="n"/>
      <c r="B216" s="64" t="n"/>
      <c r="C216" s="64" t="n"/>
      <c r="D216" s="64" t="n"/>
      <c r="E216" s="64" t="n"/>
      <c r="F216" s="64" t="n"/>
      <c r="G216" s="64" t="n"/>
      <c r="H216" s="64" t="n"/>
      <c r="I216" s="64" t="n"/>
      <c r="J216" s="64" t="n"/>
      <c r="K216" s="64" t="n"/>
      <c r="L216" s="64" t="n"/>
      <c r="M216" s="64" t="n"/>
      <c r="N216" s="64" t="n"/>
      <c r="O216" s="64" t="n"/>
      <c r="P216" s="64" t="n"/>
      <c r="Q216" s="64" t="n"/>
      <c r="R216" s="64" t="n"/>
      <c r="S216" s="64" t="n"/>
      <c r="T216" s="64" t="n"/>
      <c r="U216" s="64" t="n"/>
      <c r="V216" s="64" t="n"/>
      <c r="W216" s="64" t="n"/>
      <c r="X216" s="64" t="n"/>
      <c r="Y216" s="64" t="n"/>
      <c r="Z216" s="64" t="n"/>
    </row>
    <row r="217" ht="14.25" customHeight="1" s="192">
      <c r="A217" s="64" t="n"/>
      <c r="B217" s="64" t="n"/>
      <c r="C217" s="64" t="n"/>
      <c r="D217" s="64" t="n"/>
      <c r="E217" s="64" t="n"/>
      <c r="F217" s="64" t="n"/>
      <c r="G217" s="64" t="n"/>
      <c r="H217" s="64" t="n"/>
      <c r="I217" s="64" t="n"/>
      <c r="J217" s="64" t="n"/>
      <c r="K217" s="64" t="n"/>
      <c r="L217" s="64" t="n"/>
      <c r="M217" s="64" t="n"/>
      <c r="N217" s="64" t="n"/>
      <c r="O217" s="64" t="n"/>
      <c r="P217" s="64" t="n"/>
      <c r="Q217" s="64" t="n"/>
      <c r="R217" s="64" t="n"/>
      <c r="S217" s="64" t="n"/>
      <c r="T217" s="64" t="n"/>
      <c r="U217" s="64" t="n"/>
      <c r="V217" s="64" t="n"/>
      <c r="W217" s="64" t="n"/>
      <c r="X217" s="64" t="n"/>
      <c r="Y217" s="64" t="n"/>
      <c r="Z217" s="64" t="n"/>
    </row>
    <row r="218" ht="14.25" customHeight="1" s="192">
      <c r="A218" s="64" t="n"/>
      <c r="B218" s="64" t="n"/>
      <c r="C218" s="64" t="n"/>
      <c r="D218" s="64" t="n"/>
      <c r="E218" s="64" t="n"/>
      <c r="F218" s="64" t="n"/>
      <c r="G218" s="64" t="n"/>
      <c r="H218" s="64" t="n"/>
      <c r="I218" s="64" t="n"/>
      <c r="J218" s="64" t="n"/>
      <c r="K218" s="64" t="n"/>
      <c r="L218" s="64" t="n"/>
      <c r="M218" s="64" t="n"/>
      <c r="N218" s="64" t="n"/>
      <c r="O218" s="64" t="n"/>
      <c r="P218" s="64" t="n"/>
      <c r="Q218" s="64" t="n"/>
      <c r="R218" s="64" t="n"/>
      <c r="S218" s="64" t="n"/>
      <c r="T218" s="64" t="n"/>
      <c r="U218" s="64" t="n"/>
      <c r="V218" s="64" t="n"/>
      <c r="W218" s="64" t="n"/>
      <c r="X218" s="64" t="n"/>
      <c r="Y218" s="64" t="n"/>
      <c r="Z218" s="64" t="n"/>
    </row>
    <row r="219" ht="14.25" customHeight="1" s="192">
      <c r="A219" s="64" t="n"/>
      <c r="B219" s="64" t="n"/>
      <c r="C219" s="64" t="n"/>
      <c r="D219" s="64" t="n"/>
      <c r="E219" s="64" t="n"/>
      <c r="F219" s="64" t="n"/>
      <c r="G219" s="64" t="n"/>
      <c r="H219" s="64" t="n"/>
      <c r="I219" s="64" t="n"/>
      <c r="J219" s="64" t="n"/>
      <c r="K219" s="64" t="n"/>
      <c r="L219" s="64" t="n"/>
      <c r="M219" s="64" t="n"/>
      <c r="N219" s="64" t="n"/>
      <c r="O219" s="64" t="n"/>
      <c r="P219" s="64" t="n"/>
      <c r="Q219" s="64" t="n"/>
      <c r="R219" s="64" t="n"/>
      <c r="S219" s="64" t="n"/>
      <c r="T219" s="64" t="n"/>
      <c r="U219" s="64" t="n"/>
      <c r="V219" s="64" t="n"/>
      <c r="W219" s="64" t="n"/>
      <c r="X219" s="64" t="n"/>
      <c r="Y219" s="64" t="n"/>
      <c r="Z219" s="64" t="n"/>
    </row>
    <row r="220" ht="14.25" customHeight="1" s="192">
      <c r="A220" s="64" t="n"/>
      <c r="B220" s="64" t="n"/>
      <c r="C220" s="64" t="n"/>
      <c r="D220" s="64" t="n"/>
      <c r="E220" s="64" t="n"/>
      <c r="F220" s="64" t="n"/>
      <c r="G220" s="64" t="n"/>
      <c r="H220" s="64" t="n"/>
      <c r="I220" s="64" t="n"/>
      <c r="J220" s="64" t="n"/>
      <c r="K220" s="64" t="n"/>
      <c r="L220" s="64" t="n"/>
      <c r="M220" s="64" t="n"/>
      <c r="N220" s="64" t="n"/>
      <c r="O220" s="64" t="n"/>
      <c r="P220" s="64" t="n"/>
      <c r="Q220" s="64" t="n"/>
      <c r="R220" s="64" t="n"/>
      <c r="S220" s="64" t="n"/>
      <c r="T220" s="64" t="n"/>
      <c r="U220" s="64" t="n"/>
      <c r="V220" s="64" t="n"/>
      <c r="W220" s="64" t="n"/>
      <c r="X220" s="64" t="n"/>
      <c r="Y220" s="64" t="n"/>
      <c r="Z220" s="64" t="n"/>
    </row>
    <row r="221" ht="14.25" customHeight="1" s="192">
      <c r="A221" s="64" t="n"/>
      <c r="B221" s="64" t="n"/>
      <c r="C221" s="64" t="n"/>
      <c r="D221" s="64" t="n"/>
      <c r="E221" s="64" t="n"/>
      <c r="F221" s="64" t="n"/>
      <c r="G221" s="64" t="n"/>
      <c r="H221" s="64" t="n"/>
      <c r="I221" s="64" t="n"/>
      <c r="J221" s="64" t="n"/>
      <c r="K221" s="64" t="n"/>
      <c r="L221" s="64" t="n"/>
      <c r="M221" s="64" t="n"/>
      <c r="N221" s="64" t="n"/>
      <c r="O221" s="64" t="n"/>
      <c r="P221" s="64" t="n"/>
      <c r="Q221" s="64" t="n"/>
      <c r="R221" s="64" t="n"/>
      <c r="S221" s="64" t="n"/>
      <c r="T221" s="64" t="n"/>
      <c r="U221" s="64" t="n"/>
      <c r="V221" s="64" t="n"/>
      <c r="W221" s="64" t="n"/>
      <c r="X221" s="64" t="n"/>
      <c r="Y221" s="64" t="n"/>
      <c r="Z221" s="64" t="n"/>
    </row>
    <row r="222" ht="14.25" customHeight="1" s="192">
      <c r="A222" s="64" t="n"/>
      <c r="B222" s="64" t="n"/>
      <c r="C222" s="64" t="n"/>
      <c r="D222" s="64" t="n"/>
      <c r="E222" s="64" t="n"/>
      <c r="F222" s="64" t="n"/>
      <c r="G222" s="64" t="n"/>
      <c r="H222" s="64" t="n"/>
      <c r="I222" s="64" t="n"/>
      <c r="J222" s="64" t="n"/>
      <c r="K222" s="64" t="n"/>
      <c r="L222" s="64" t="n"/>
      <c r="M222" s="64" t="n"/>
      <c r="N222" s="64" t="n"/>
      <c r="O222" s="64" t="n"/>
      <c r="P222" s="64" t="n"/>
      <c r="Q222" s="64" t="n"/>
      <c r="R222" s="64" t="n"/>
      <c r="S222" s="64" t="n"/>
      <c r="T222" s="64" t="n"/>
      <c r="U222" s="64" t="n"/>
      <c r="V222" s="64" t="n"/>
      <c r="W222" s="64" t="n"/>
      <c r="X222" s="64" t="n"/>
      <c r="Y222" s="64" t="n"/>
      <c r="Z222" s="64" t="n"/>
    </row>
    <row r="223" ht="14.25" customHeight="1" s="192">
      <c r="A223" s="64" t="n"/>
      <c r="B223" s="64" t="n"/>
      <c r="C223" s="64" t="n"/>
      <c r="D223" s="64" t="n"/>
      <c r="E223" s="64" t="n"/>
      <c r="F223" s="64" t="n"/>
      <c r="G223" s="64" t="n"/>
      <c r="H223" s="64" t="n"/>
      <c r="I223" s="64" t="n"/>
      <c r="J223" s="64" t="n"/>
      <c r="K223" s="64" t="n"/>
      <c r="L223" s="64" t="n"/>
      <c r="M223" s="64" t="n"/>
      <c r="N223" s="64" t="n"/>
      <c r="O223" s="64" t="n"/>
      <c r="P223" s="64" t="n"/>
      <c r="Q223" s="64" t="n"/>
      <c r="R223" s="64" t="n"/>
      <c r="S223" s="64" t="n"/>
      <c r="T223" s="64" t="n"/>
      <c r="U223" s="64" t="n"/>
      <c r="V223" s="64" t="n"/>
      <c r="W223" s="64" t="n"/>
      <c r="X223" s="64" t="n"/>
      <c r="Y223" s="64" t="n"/>
      <c r="Z223" s="64" t="n"/>
    </row>
    <row r="224" ht="14.25" customHeight="1" s="192">
      <c r="A224" s="64" t="n"/>
      <c r="B224" s="64" t="n"/>
      <c r="C224" s="64" t="n"/>
      <c r="D224" s="64" t="n"/>
      <c r="E224" s="64" t="n"/>
      <c r="F224" s="64" t="n"/>
      <c r="G224" s="64" t="n"/>
      <c r="H224" s="64" t="n"/>
      <c r="I224" s="64" t="n"/>
      <c r="J224" s="64" t="n"/>
      <c r="K224" s="64" t="n"/>
      <c r="L224" s="64" t="n"/>
      <c r="M224" s="64" t="n"/>
      <c r="N224" s="64" t="n"/>
      <c r="O224" s="64" t="n"/>
      <c r="P224" s="64" t="n"/>
      <c r="Q224" s="64" t="n"/>
      <c r="R224" s="64" t="n"/>
      <c r="S224" s="64" t="n"/>
      <c r="T224" s="64" t="n"/>
      <c r="U224" s="64" t="n"/>
      <c r="V224" s="64" t="n"/>
      <c r="W224" s="64" t="n"/>
      <c r="X224" s="64" t="n"/>
      <c r="Y224" s="64" t="n"/>
      <c r="Z224" s="64" t="n"/>
    </row>
    <row r="225" ht="14.25" customHeight="1" s="192">
      <c r="A225" s="64" t="n"/>
      <c r="B225" s="64" t="n"/>
      <c r="C225" s="64" t="n"/>
      <c r="D225" s="64" t="n"/>
      <c r="E225" s="64" t="n"/>
      <c r="F225" s="64" t="n"/>
      <c r="G225" s="64" t="n"/>
      <c r="H225" s="64" t="n"/>
      <c r="I225" s="64" t="n"/>
      <c r="J225" s="64" t="n"/>
      <c r="K225" s="64" t="n"/>
      <c r="L225" s="64" t="n"/>
      <c r="M225" s="64" t="n"/>
      <c r="N225" s="64" t="n"/>
      <c r="O225" s="64" t="n"/>
      <c r="P225" s="64" t="n"/>
      <c r="Q225" s="64" t="n"/>
      <c r="R225" s="64" t="n"/>
      <c r="S225" s="64" t="n"/>
      <c r="T225" s="64" t="n"/>
      <c r="U225" s="64" t="n"/>
      <c r="V225" s="64" t="n"/>
      <c r="W225" s="64" t="n"/>
      <c r="X225" s="64" t="n"/>
      <c r="Y225" s="64" t="n"/>
      <c r="Z225" s="64" t="n"/>
    </row>
    <row r="226" ht="14.25" customHeight="1" s="192">
      <c r="A226" s="64" t="n"/>
      <c r="B226" s="64" t="n"/>
      <c r="C226" s="64" t="n"/>
      <c r="D226" s="64" t="n"/>
      <c r="E226" s="64" t="n"/>
      <c r="F226" s="64" t="n"/>
      <c r="G226" s="64" t="n"/>
      <c r="H226" s="64" t="n"/>
      <c r="I226" s="64" t="n"/>
      <c r="J226" s="64" t="n"/>
      <c r="K226" s="64" t="n"/>
      <c r="L226" s="64" t="n"/>
      <c r="M226" s="64" t="n"/>
      <c r="N226" s="64" t="n"/>
      <c r="O226" s="64" t="n"/>
      <c r="P226" s="64" t="n"/>
      <c r="Q226" s="64" t="n"/>
      <c r="R226" s="64" t="n"/>
      <c r="S226" s="64" t="n"/>
      <c r="T226" s="64" t="n"/>
      <c r="U226" s="64" t="n"/>
      <c r="V226" s="64" t="n"/>
      <c r="W226" s="64" t="n"/>
      <c r="X226" s="64" t="n"/>
      <c r="Y226" s="64" t="n"/>
      <c r="Z226" s="64" t="n"/>
    </row>
    <row r="227" ht="14.25" customHeight="1" s="192">
      <c r="A227" s="64" t="n"/>
      <c r="B227" s="64" t="n"/>
      <c r="C227" s="64" t="n"/>
      <c r="D227" s="64" t="n"/>
      <c r="E227" s="64" t="n"/>
      <c r="F227" s="64" t="n"/>
      <c r="G227" s="64" t="n"/>
      <c r="H227" s="64" t="n"/>
      <c r="I227" s="64" t="n"/>
      <c r="J227" s="64" t="n"/>
      <c r="K227" s="64" t="n"/>
      <c r="L227" s="64" t="n"/>
      <c r="M227" s="64" t="n"/>
      <c r="N227" s="64" t="n"/>
      <c r="O227" s="64" t="n"/>
      <c r="P227" s="64" t="n"/>
      <c r="Q227" s="64" t="n"/>
      <c r="R227" s="64" t="n"/>
      <c r="S227" s="64" t="n"/>
      <c r="T227" s="64" t="n"/>
      <c r="U227" s="64" t="n"/>
      <c r="V227" s="64" t="n"/>
      <c r="W227" s="64" t="n"/>
      <c r="X227" s="64" t="n"/>
      <c r="Y227" s="64" t="n"/>
      <c r="Z227" s="64" t="n"/>
    </row>
    <row r="228" ht="14.25" customHeight="1" s="192">
      <c r="A228" s="64" t="n"/>
      <c r="B228" s="64" t="n"/>
      <c r="C228" s="64" t="n"/>
      <c r="D228" s="64" t="n"/>
      <c r="E228" s="64" t="n"/>
      <c r="F228" s="64" t="n"/>
      <c r="G228" s="64" t="n"/>
      <c r="H228" s="64" t="n"/>
      <c r="I228" s="64" t="n"/>
      <c r="J228" s="64" t="n"/>
      <c r="K228" s="64" t="n"/>
      <c r="L228" s="64" t="n"/>
      <c r="M228" s="64" t="n"/>
      <c r="N228" s="64" t="n"/>
      <c r="O228" s="64" t="n"/>
      <c r="P228" s="64" t="n"/>
      <c r="Q228" s="64" t="n"/>
      <c r="R228" s="64" t="n"/>
      <c r="S228" s="64" t="n"/>
      <c r="T228" s="64" t="n"/>
      <c r="U228" s="64" t="n"/>
      <c r="V228" s="64" t="n"/>
      <c r="W228" s="64" t="n"/>
      <c r="X228" s="64" t="n"/>
      <c r="Y228" s="64" t="n"/>
      <c r="Z228" s="64" t="n"/>
    </row>
    <row r="229" ht="14.25" customHeight="1" s="192">
      <c r="A229" s="64" t="n"/>
      <c r="B229" s="64" t="n"/>
      <c r="C229" s="64" t="n"/>
      <c r="D229" s="64" t="n"/>
      <c r="E229" s="64" t="n"/>
      <c r="F229" s="64" t="n"/>
      <c r="G229" s="64" t="n"/>
      <c r="H229" s="64" t="n"/>
      <c r="I229" s="64" t="n"/>
      <c r="J229" s="64" t="n"/>
      <c r="K229" s="64" t="n"/>
      <c r="L229" s="64" t="n"/>
      <c r="M229" s="64" t="n"/>
      <c r="N229" s="64" t="n"/>
      <c r="O229" s="64" t="n"/>
      <c r="P229" s="64" t="n"/>
      <c r="Q229" s="64" t="n"/>
      <c r="R229" s="64" t="n"/>
      <c r="S229" s="64" t="n"/>
      <c r="T229" s="64" t="n"/>
      <c r="U229" s="64" t="n"/>
      <c r="V229" s="64" t="n"/>
      <c r="W229" s="64" t="n"/>
      <c r="X229" s="64" t="n"/>
      <c r="Y229" s="64" t="n"/>
      <c r="Z229" s="64" t="n"/>
    </row>
    <row r="230" ht="14.25" customHeight="1" s="192">
      <c r="A230" s="64" t="n"/>
      <c r="B230" s="64" t="n"/>
      <c r="C230" s="64" t="n"/>
      <c r="D230" s="64" t="n"/>
      <c r="E230" s="64" t="n"/>
      <c r="F230" s="64" t="n"/>
      <c r="G230" s="64" t="n"/>
      <c r="H230" s="64" t="n"/>
      <c r="I230" s="64" t="n"/>
      <c r="J230" s="64" t="n"/>
      <c r="K230" s="64" t="n"/>
      <c r="L230" s="64" t="n"/>
      <c r="M230" s="64" t="n"/>
      <c r="N230" s="64" t="n"/>
      <c r="O230" s="64" t="n"/>
      <c r="P230" s="64" t="n"/>
      <c r="Q230" s="64" t="n"/>
      <c r="R230" s="64" t="n"/>
      <c r="S230" s="64" t="n"/>
      <c r="T230" s="64" t="n"/>
      <c r="U230" s="64" t="n"/>
      <c r="V230" s="64" t="n"/>
      <c r="W230" s="64" t="n"/>
      <c r="X230" s="64" t="n"/>
      <c r="Y230" s="64" t="n"/>
      <c r="Z230" s="64" t="n"/>
    </row>
    <row r="231" ht="14.25" customHeight="1" s="192">
      <c r="A231" s="64" t="n"/>
      <c r="B231" s="64" t="n"/>
      <c r="C231" s="64" t="n"/>
      <c r="D231" s="64" t="n"/>
      <c r="E231" s="64" t="n"/>
      <c r="F231" s="64" t="n"/>
      <c r="G231" s="64" t="n"/>
      <c r="H231" s="64" t="n"/>
      <c r="I231" s="64" t="n"/>
      <c r="J231" s="64" t="n"/>
      <c r="K231" s="64" t="n"/>
      <c r="L231" s="64" t="n"/>
      <c r="M231" s="64" t="n"/>
      <c r="N231" s="64" t="n"/>
      <c r="O231" s="64" t="n"/>
      <c r="P231" s="64" t="n"/>
      <c r="Q231" s="64" t="n"/>
      <c r="R231" s="64" t="n"/>
      <c r="S231" s="64" t="n"/>
      <c r="T231" s="64" t="n"/>
      <c r="U231" s="64" t="n"/>
      <c r="V231" s="64" t="n"/>
      <c r="W231" s="64" t="n"/>
      <c r="X231" s="64" t="n"/>
      <c r="Y231" s="64" t="n"/>
      <c r="Z231" s="64" t="n"/>
    </row>
    <row r="232" ht="14.25" customHeight="1" s="192">
      <c r="A232" s="64" t="n"/>
      <c r="B232" s="64" t="n"/>
      <c r="C232" s="64" t="n"/>
      <c r="D232" s="64" t="n"/>
      <c r="E232" s="64" t="n"/>
      <c r="F232" s="64" t="n"/>
      <c r="G232" s="64" t="n"/>
      <c r="H232" s="64" t="n"/>
      <c r="I232" s="64" t="n"/>
      <c r="J232" s="64" t="n"/>
      <c r="K232" s="64" t="n"/>
      <c r="L232" s="64" t="n"/>
      <c r="M232" s="64" t="n"/>
      <c r="N232" s="64" t="n"/>
      <c r="O232" s="64" t="n"/>
      <c r="P232" s="64" t="n"/>
      <c r="Q232" s="64" t="n"/>
      <c r="R232" s="64" t="n"/>
      <c r="S232" s="64" t="n"/>
      <c r="T232" s="64" t="n"/>
      <c r="U232" s="64" t="n"/>
      <c r="V232" s="64" t="n"/>
      <c r="W232" s="64" t="n"/>
      <c r="X232" s="64" t="n"/>
      <c r="Y232" s="64" t="n"/>
      <c r="Z232" s="64" t="n"/>
    </row>
    <row r="233" ht="14.25" customHeight="1" s="192">
      <c r="A233" s="64" t="n"/>
      <c r="B233" s="64" t="n"/>
      <c r="C233" s="64" t="n"/>
      <c r="D233" s="64" t="n"/>
      <c r="E233" s="64" t="n"/>
      <c r="F233" s="64" t="n"/>
      <c r="G233" s="64" t="n"/>
      <c r="H233" s="64" t="n"/>
      <c r="I233" s="64" t="n"/>
      <c r="J233" s="64" t="n"/>
      <c r="K233" s="64" t="n"/>
      <c r="L233" s="64" t="n"/>
      <c r="M233" s="64" t="n"/>
      <c r="N233" s="64" t="n"/>
      <c r="O233" s="64" t="n"/>
      <c r="P233" s="64" t="n"/>
      <c r="Q233" s="64" t="n"/>
      <c r="R233" s="64" t="n"/>
      <c r="S233" s="64" t="n"/>
      <c r="T233" s="64" t="n"/>
      <c r="U233" s="64" t="n"/>
      <c r="V233" s="64" t="n"/>
      <c r="W233" s="64" t="n"/>
      <c r="X233" s="64" t="n"/>
      <c r="Y233" s="64" t="n"/>
      <c r="Z233" s="64" t="n"/>
    </row>
    <row r="234" ht="14.25" customHeight="1" s="192">
      <c r="A234" s="64" t="n"/>
      <c r="B234" s="64" t="n"/>
      <c r="C234" s="64" t="n"/>
      <c r="D234" s="64" t="n"/>
      <c r="E234" s="64" t="n"/>
      <c r="F234" s="64" t="n"/>
      <c r="G234" s="64" t="n"/>
      <c r="H234" s="64" t="n"/>
      <c r="I234" s="64" t="n"/>
      <c r="J234" s="64" t="n"/>
      <c r="K234" s="64" t="n"/>
      <c r="L234" s="64" t="n"/>
      <c r="M234" s="64" t="n"/>
      <c r="N234" s="64" t="n"/>
      <c r="O234" s="64" t="n"/>
      <c r="P234" s="64" t="n"/>
      <c r="Q234" s="64" t="n"/>
      <c r="R234" s="64" t="n"/>
      <c r="S234" s="64" t="n"/>
      <c r="T234" s="64" t="n"/>
      <c r="U234" s="64" t="n"/>
      <c r="V234" s="64" t="n"/>
      <c r="W234" s="64" t="n"/>
      <c r="X234" s="64" t="n"/>
      <c r="Y234" s="64" t="n"/>
      <c r="Z234" s="64" t="n"/>
    </row>
    <row r="235" ht="14.25" customHeight="1" s="192">
      <c r="A235" s="64" t="n"/>
      <c r="B235" s="64" t="n"/>
      <c r="C235" s="64" t="n"/>
      <c r="D235" s="64" t="n"/>
      <c r="E235" s="64" t="n"/>
      <c r="F235" s="64" t="n"/>
      <c r="G235" s="64" t="n"/>
      <c r="H235" s="64" t="n"/>
      <c r="I235" s="64" t="n"/>
      <c r="J235" s="64" t="n"/>
      <c r="K235" s="64" t="n"/>
      <c r="L235" s="64" t="n"/>
      <c r="M235" s="64" t="n"/>
      <c r="N235" s="64" t="n"/>
      <c r="O235" s="64" t="n"/>
      <c r="P235" s="64" t="n"/>
      <c r="Q235" s="64" t="n"/>
      <c r="R235" s="64" t="n"/>
      <c r="S235" s="64" t="n"/>
      <c r="T235" s="64" t="n"/>
      <c r="U235" s="64" t="n"/>
      <c r="V235" s="64" t="n"/>
      <c r="W235" s="64" t="n"/>
      <c r="X235" s="64" t="n"/>
      <c r="Y235" s="64" t="n"/>
      <c r="Z235" s="64" t="n"/>
    </row>
    <row r="236" ht="14.25" customHeight="1" s="192">
      <c r="A236" s="64" t="n"/>
      <c r="B236" s="64" t="n"/>
      <c r="C236" s="64" t="n"/>
      <c r="D236" s="64" t="n"/>
      <c r="E236" s="64" t="n"/>
      <c r="F236" s="64" t="n"/>
      <c r="G236" s="64" t="n"/>
      <c r="H236" s="64" t="n"/>
      <c r="I236" s="64" t="n"/>
      <c r="J236" s="64" t="n"/>
      <c r="K236" s="64" t="n"/>
      <c r="L236" s="64" t="n"/>
      <c r="M236" s="64" t="n"/>
      <c r="N236" s="64" t="n"/>
      <c r="O236" s="64" t="n"/>
      <c r="P236" s="64" t="n"/>
      <c r="Q236" s="64" t="n"/>
      <c r="R236" s="64" t="n"/>
      <c r="S236" s="64" t="n"/>
      <c r="T236" s="64" t="n"/>
      <c r="U236" s="64" t="n"/>
      <c r="V236" s="64" t="n"/>
      <c r="W236" s="64" t="n"/>
      <c r="X236" s="64" t="n"/>
      <c r="Y236" s="64" t="n"/>
      <c r="Z236" s="64" t="n"/>
    </row>
    <row r="237" ht="14.25" customHeight="1" s="192">
      <c r="A237" s="64" t="n"/>
      <c r="B237" s="64" t="n"/>
      <c r="C237" s="64" t="n"/>
      <c r="D237" s="64" t="n"/>
      <c r="E237" s="64" t="n"/>
      <c r="F237" s="64" t="n"/>
      <c r="G237" s="64" t="n"/>
      <c r="H237" s="64" t="n"/>
      <c r="I237" s="64" t="n"/>
      <c r="J237" s="64" t="n"/>
      <c r="K237" s="64" t="n"/>
      <c r="L237" s="64" t="n"/>
      <c r="M237" s="64" t="n"/>
      <c r="N237" s="64" t="n"/>
      <c r="O237" s="64" t="n"/>
      <c r="P237" s="64" t="n"/>
      <c r="Q237" s="64" t="n"/>
      <c r="R237" s="64" t="n"/>
      <c r="S237" s="64" t="n"/>
      <c r="T237" s="64" t="n"/>
      <c r="U237" s="64" t="n"/>
      <c r="V237" s="64" t="n"/>
      <c r="W237" s="64" t="n"/>
      <c r="X237" s="64" t="n"/>
      <c r="Y237" s="64" t="n"/>
      <c r="Z237" s="64" t="n"/>
    </row>
    <row r="238" ht="14.25" customHeight="1" s="192">
      <c r="A238" s="64" t="n"/>
      <c r="B238" s="64" t="n"/>
      <c r="C238" s="64" t="n"/>
      <c r="D238" s="64" t="n"/>
      <c r="E238" s="64" t="n"/>
      <c r="F238" s="64" t="n"/>
      <c r="G238" s="64" t="n"/>
      <c r="H238" s="64" t="n"/>
      <c r="I238" s="64" t="n"/>
      <c r="J238" s="64" t="n"/>
      <c r="K238" s="64" t="n"/>
      <c r="L238" s="64" t="n"/>
      <c r="M238" s="64" t="n"/>
      <c r="N238" s="64" t="n"/>
      <c r="O238" s="64" t="n"/>
      <c r="P238" s="64" t="n"/>
      <c r="Q238" s="64" t="n"/>
      <c r="R238" s="64" t="n"/>
      <c r="S238" s="64" t="n"/>
      <c r="T238" s="64" t="n"/>
      <c r="U238" s="64" t="n"/>
      <c r="V238" s="64" t="n"/>
      <c r="W238" s="64" t="n"/>
      <c r="X238" s="64" t="n"/>
      <c r="Y238" s="64" t="n"/>
      <c r="Z238" s="64" t="n"/>
    </row>
    <row r="239" ht="14.25" customHeight="1" s="192">
      <c r="A239" s="64" t="n"/>
      <c r="B239" s="64" t="n"/>
      <c r="C239" s="64" t="n"/>
      <c r="D239" s="64" t="n"/>
      <c r="E239" s="64" t="n"/>
      <c r="F239" s="64" t="n"/>
      <c r="G239" s="64" t="n"/>
      <c r="H239" s="64" t="n"/>
      <c r="I239" s="64" t="n"/>
      <c r="J239" s="64" t="n"/>
      <c r="K239" s="64" t="n"/>
      <c r="L239" s="64" t="n"/>
      <c r="M239" s="64" t="n"/>
      <c r="N239" s="64" t="n"/>
      <c r="O239" s="64" t="n"/>
      <c r="P239" s="64" t="n"/>
      <c r="Q239" s="64" t="n"/>
      <c r="R239" s="64" t="n"/>
      <c r="S239" s="64" t="n"/>
      <c r="T239" s="64" t="n"/>
      <c r="U239" s="64" t="n"/>
      <c r="V239" s="64" t="n"/>
      <c r="W239" s="64" t="n"/>
      <c r="X239" s="64" t="n"/>
      <c r="Y239" s="64" t="n"/>
      <c r="Z239" s="64" t="n"/>
    </row>
    <row r="240" ht="14.25" customHeight="1" s="192">
      <c r="A240" s="64" t="n"/>
      <c r="B240" s="64" t="n"/>
      <c r="C240" s="64" t="n"/>
      <c r="D240" s="64" t="n"/>
      <c r="E240" s="64" t="n"/>
      <c r="F240" s="64" t="n"/>
      <c r="G240" s="64" t="n"/>
      <c r="H240" s="64" t="n"/>
      <c r="I240" s="64" t="n"/>
      <c r="J240" s="64" t="n"/>
      <c r="K240" s="64" t="n"/>
      <c r="L240" s="64" t="n"/>
      <c r="M240" s="64" t="n"/>
      <c r="N240" s="64" t="n"/>
      <c r="O240" s="64" t="n"/>
      <c r="P240" s="64" t="n"/>
      <c r="Q240" s="64" t="n"/>
      <c r="R240" s="64" t="n"/>
      <c r="S240" s="64" t="n"/>
      <c r="T240" s="64" t="n"/>
      <c r="U240" s="64" t="n"/>
      <c r="V240" s="64" t="n"/>
      <c r="W240" s="64" t="n"/>
      <c r="X240" s="64" t="n"/>
      <c r="Y240" s="64" t="n"/>
      <c r="Z240" s="64" t="n"/>
    </row>
    <row r="241" ht="14.25" customHeight="1" s="192">
      <c r="A241" s="64" t="n"/>
      <c r="B241" s="64" t="n"/>
      <c r="C241" s="64" t="n"/>
      <c r="D241" s="64" t="n"/>
      <c r="E241" s="64" t="n"/>
      <c r="F241" s="64" t="n"/>
      <c r="G241" s="64" t="n"/>
      <c r="H241" s="64" t="n"/>
      <c r="I241" s="64" t="n"/>
      <c r="J241" s="64" t="n"/>
      <c r="K241" s="64" t="n"/>
      <c r="L241" s="64" t="n"/>
      <c r="M241" s="64" t="n"/>
      <c r="N241" s="64" t="n"/>
      <c r="O241" s="64" t="n"/>
      <c r="P241" s="64" t="n"/>
      <c r="Q241" s="64" t="n"/>
      <c r="R241" s="64" t="n"/>
      <c r="S241" s="64" t="n"/>
      <c r="T241" s="64" t="n"/>
      <c r="U241" s="64" t="n"/>
      <c r="V241" s="64" t="n"/>
      <c r="W241" s="64" t="n"/>
      <c r="X241" s="64" t="n"/>
      <c r="Y241" s="64" t="n"/>
      <c r="Z241" s="64" t="n"/>
    </row>
    <row r="242" ht="14.25" customHeight="1" s="192">
      <c r="A242" s="64" t="n"/>
      <c r="B242" s="64" t="n"/>
      <c r="C242" s="64" t="n"/>
      <c r="D242" s="64" t="n"/>
      <c r="E242" s="64" t="n"/>
      <c r="F242" s="64" t="n"/>
      <c r="G242" s="64" t="n"/>
      <c r="H242" s="64" t="n"/>
      <c r="I242" s="64" t="n"/>
      <c r="J242" s="64" t="n"/>
      <c r="K242" s="64" t="n"/>
      <c r="L242" s="64" t="n"/>
      <c r="M242" s="64" t="n"/>
      <c r="N242" s="64" t="n"/>
      <c r="O242" s="64" t="n"/>
      <c r="P242" s="64" t="n"/>
      <c r="Q242" s="64" t="n"/>
      <c r="R242" s="64" t="n"/>
      <c r="S242" s="64" t="n"/>
      <c r="T242" s="64" t="n"/>
      <c r="U242" s="64" t="n"/>
      <c r="V242" s="64" t="n"/>
      <c r="W242" s="64" t="n"/>
      <c r="X242" s="64" t="n"/>
      <c r="Y242" s="64" t="n"/>
      <c r="Z242" s="64" t="n"/>
    </row>
    <row r="243" ht="14.25" customHeight="1" s="192">
      <c r="A243" s="64" t="n"/>
      <c r="B243" s="64" t="n"/>
      <c r="C243" s="64" t="n"/>
      <c r="D243" s="64" t="n"/>
      <c r="E243" s="64" t="n"/>
      <c r="F243" s="64" t="n"/>
      <c r="G243" s="64" t="n"/>
      <c r="H243" s="64" t="n"/>
      <c r="I243" s="64" t="n"/>
      <c r="J243" s="64" t="n"/>
      <c r="K243" s="64" t="n"/>
      <c r="L243" s="64" t="n"/>
      <c r="M243" s="64" t="n"/>
      <c r="N243" s="64" t="n"/>
      <c r="O243" s="64" t="n"/>
      <c r="P243" s="64" t="n"/>
      <c r="Q243" s="64" t="n"/>
      <c r="R243" s="64" t="n"/>
      <c r="S243" s="64" t="n"/>
      <c r="T243" s="64" t="n"/>
      <c r="U243" s="64" t="n"/>
      <c r="V243" s="64" t="n"/>
      <c r="W243" s="64" t="n"/>
      <c r="X243" s="64" t="n"/>
      <c r="Y243" s="64" t="n"/>
      <c r="Z243" s="64" t="n"/>
    </row>
    <row r="244" ht="14.25" customHeight="1" s="192">
      <c r="A244" s="64" t="n"/>
      <c r="B244" s="64" t="n"/>
      <c r="C244" s="64" t="n"/>
      <c r="D244" s="64" t="n"/>
      <c r="E244" s="64" t="n"/>
      <c r="F244" s="64" t="n"/>
      <c r="G244" s="64" t="n"/>
      <c r="H244" s="64" t="n"/>
      <c r="I244" s="64" t="n"/>
      <c r="J244" s="64" t="n"/>
      <c r="K244" s="64" t="n"/>
      <c r="L244" s="64" t="n"/>
      <c r="M244" s="64" t="n"/>
      <c r="N244" s="64" t="n"/>
      <c r="O244" s="64" t="n"/>
      <c r="P244" s="64" t="n"/>
      <c r="Q244" s="64" t="n"/>
      <c r="R244" s="64" t="n"/>
      <c r="S244" s="64" t="n"/>
      <c r="T244" s="64" t="n"/>
      <c r="U244" s="64" t="n"/>
      <c r="V244" s="64" t="n"/>
      <c r="W244" s="64" t="n"/>
      <c r="X244" s="64" t="n"/>
      <c r="Y244" s="64" t="n"/>
      <c r="Z244" s="64" t="n"/>
    </row>
    <row r="245" ht="14.25" customHeight="1" s="192">
      <c r="A245" s="64" t="n"/>
      <c r="B245" s="64" t="n"/>
      <c r="C245" s="64" t="n"/>
      <c r="D245" s="64" t="n"/>
      <c r="E245" s="64" t="n"/>
      <c r="F245" s="64" t="n"/>
      <c r="G245" s="64" t="n"/>
      <c r="H245" s="64" t="n"/>
      <c r="I245" s="64" t="n"/>
      <c r="J245" s="64" t="n"/>
      <c r="K245" s="64" t="n"/>
      <c r="L245" s="64" t="n"/>
      <c r="M245" s="64" t="n"/>
      <c r="N245" s="64" t="n"/>
      <c r="O245" s="64" t="n"/>
      <c r="P245" s="64" t="n"/>
      <c r="Q245" s="64" t="n"/>
      <c r="R245" s="64" t="n"/>
      <c r="S245" s="64" t="n"/>
      <c r="T245" s="64" t="n"/>
      <c r="U245" s="64" t="n"/>
      <c r="V245" s="64" t="n"/>
      <c r="W245" s="64" t="n"/>
      <c r="X245" s="64" t="n"/>
      <c r="Y245" s="64" t="n"/>
      <c r="Z245" s="64" t="n"/>
    </row>
    <row r="246" ht="14.25" customHeight="1" s="192">
      <c r="A246" s="64" t="n"/>
      <c r="B246" s="64" t="n"/>
      <c r="C246" s="64" t="n"/>
      <c r="D246" s="64" t="n"/>
      <c r="E246" s="64" t="n"/>
      <c r="F246" s="64" t="n"/>
      <c r="G246" s="64" t="n"/>
      <c r="H246" s="64" t="n"/>
      <c r="I246" s="64" t="n"/>
      <c r="J246" s="64" t="n"/>
      <c r="K246" s="64" t="n"/>
      <c r="L246" s="64" t="n"/>
      <c r="M246" s="64" t="n"/>
      <c r="N246" s="64" t="n"/>
      <c r="O246" s="64" t="n"/>
      <c r="P246" s="64" t="n"/>
      <c r="Q246" s="64" t="n"/>
      <c r="R246" s="64" t="n"/>
      <c r="S246" s="64" t="n"/>
      <c r="T246" s="64" t="n"/>
      <c r="U246" s="64" t="n"/>
      <c r="V246" s="64" t="n"/>
      <c r="W246" s="64" t="n"/>
      <c r="X246" s="64" t="n"/>
      <c r="Y246" s="64" t="n"/>
      <c r="Z246" s="64" t="n"/>
    </row>
    <row r="247" ht="14.25" customHeight="1" s="192">
      <c r="A247" s="64" t="n"/>
      <c r="B247" s="64" t="n"/>
      <c r="C247" s="64" t="n"/>
      <c r="D247" s="64" t="n"/>
      <c r="E247" s="64" t="n"/>
      <c r="F247" s="64" t="n"/>
      <c r="G247" s="64" t="n"/>
      <c r="H247" s="64" t="n"/>
      <c r="I247" s="64" t="n"/>
      <c r="J247" s="64" t="n"/>
      <c r="K247" s="64" t="n"/>
      <c r="L247" s="64" t="n"/>
      <c r="M247" s="64" t="n"/>
      <c r="N247" s="64" t="n"/>
      <c r="O247" s="64" t="n"/>
      <c r="P247" s="64" t="n"/>
      <c r="Q247" s="64" t="n"/>
      <c r="R247" s="64" t="n"/>
      <c r="S247" s="64" t="n"/>
      <c r="T247" s="64" t="n"/>
      <c r="U247" s="64" t="n"/>
      <c r="V247" s="64" t="n"/>
      <c r="W247" s="64" t="n"/>
      <c r="X247" s="64" t="n"/>
      <c r="Y247" s="64" t="n"/>
      <c r="Z247" s="64" t="n"/>
    </row>
    <row r="248" ht="14.25" customHeight="1" s="192">
      <c r="A248" s="64" t="n"/>
      <c r="B248" s="64" t="n"/>
      <c r="C248" s="64" t="n"/>
      <c r="D248" s="64" t="n"/>
      <c r="E248" s="64" t="n"/>
      <c r="F248" s="64" t="n"/>
      <c r="G248" s="64" t="n"/>
      <c r="H248" s="64" t="n"/>
      <c r="I248" s="64" t="n"/>
      <c r="J248" s="64" t="n"/>
      <c r="K248" s="64" t="n"/>
      <c r="L248" s="64" t="n"/>
      <c r="M248" s="64" t="n"/>
      <c r="N248" s="64" t="n"/>
      <c r="O248" s="64" t="n"/>
      <c r="P248" s="64" t="n"/>
      <c r="Q248" s="64" t="n"/>
      <c r="R248" s="64" t="n"/>
      <c r="S248" s="64" t="n"/>
      <c r="T248" s="64" t="n"/>
      <c r="U248" s="64" t="n"/>
      <c r="V248" s="64" t="n"/>
      <c r="W248" s="64" t="n"/>
      <c r="X248" s="64" t="n"/>
      <c r="Y248" s="64" t="n"/>
      <c r="Z248" s="64" t="n"/>
    </row>
    <row r="249" ht="14.25" customHeight="1" s="192">
      <c r="A249" s="64" t="n"/>
      <c r="B249" s="64" t="n"/>
      <c r="C249" s="64" t="n"/>
      <c r="D249" s="64" t="n"/>
      <c r="E249" s="64" t="n"/>
      <c r="F249" s="64" t="n"/>
      <c r="G249" s="64" t="n"/>
      <c r="H249" s="64" t="n"/>
      <c r="I249" s="64" t="n"/>
      <c r="J249" s="64" t="n"/>
      <c r="K249" s="64" t="n"/>
      <c r="L249" s="64" t="n"/>
      <c r="M249" s="64" t="n"/>
      <c r="N249" s="64" t="n"/>
      <c r="O249" s="64" t="n"/>
      <c r="P249" s="64" t="n"/>
      <c r="Q249" s="64" t="n"/>
      <c r="R249" s="64" t="n"/>
      <c r="S249" s="64" t="n"/>
      <c r="T249" s="64" t="n"/>
      <c r="U249" s="64" t="n"/>
      <c r="V249" s="64" t="n"/>
      <c r="W249" s="64" t="n"/>
      <c r="X249" s="64" t="n"/>
      <c r="Y249" s="64" t="n"/>
      <c r="Z249" s="64" t="n"/>
    </row>
    <row r="250" ht="14.25" customHeight="1" s="192">
      <c r="A250" s="64" t="n"/>
      <c r="B250" s="64" t="n"/>
      <c r="C250" s="64" t="n"/>
      <c r="D250" s="64" t="n"/>
      <c r="E250" s="64" t="n"/>
      <c r="F250" s="64" t="n"/>
      <c r="G250" s="64" t="n"/>
      <c r="H250" s="64" t="n"/>
      <c r="I250" s="64" t="n"/>
      <c r="J250" s="64" t="n"/>
      <c r="K250" s="64" t="n"/>
      <c r="L250" s="64" t="n"/>
      <c r="M250" s="64" t="n"/>
      <c r="N250" s="64" t="n"/>
      <c r="O250" s="64" t="n"/>
      <c r="P250" s="64" t="n"/>
      <c r="Q250" s="64" t="n"/>
      <c r="R250" s="64" t="n"/>
      <c r="S250" s="64" t="n"/>
      <c r="T250" s="64" t="n"/>
      <c r="U250" s="64" t="n"/>
      <c r="V250" s="64" t="n"/>
      <c r="W250" s="64" t="n"/>
      <c r="X250" s="64" t="n"/>
      <c r="Y250" s="64" t="n"/>
      <c r="Z250" s="64" t="n"/>
    </row>
    <row r="251" ht="14.25" customHeight="1" s="192">
      <c r="A251" s="64" t="n"/>
      <c r="B251" s="64" t="n"/>
      <c r="C251" s="64" t="n"/>
      <c r="D251" s="64" t="n"/>
      <c r="E251" s="64" t="n"/>
      <c r="F251" s="64" t="n"/>
      <c r="G251" s="64" t="n"/>
      <c r="H251" s="64" t="n"/>
      <c r="I251" s="64" t="n"/>
      <c r="J251" s="64" t="n"/>
      <c r="K251" s="64" t="n"/>
      <c r="L251" s="64" t="n"/>
      <c r="M251" s="64" t="n"/>
      <c r="N251" s="64" t="n"/>
      <c r="O251" s="64" t="n"/>
      <c r="P251" s="64" t="n"/>
      <c r="Q251" s="64" t="n"/>
      <c r="R251" s="64" t="n"/>
      <c r="S251" s="64" t="n"/>
      <c r="T251" s="64" t="n"/>
      <c r="U251" s="64" t="n"/>
      <c r="V251" s="64" t="n"/>
      <c r="W251" s="64" t="n"/>
      <c r="X251" s="64" t="n"/>
      <c r="Y251" s="64" t="n"/>
      <c r="Z251" s="64" t="n"/>
    </row>
    <row r="252" ht="14.25" customHeight="1" s="192">
      <c r="A252" s="64" t="n"/>
      <c r="B252" s="64" t="n"/>
      <c r="C252" s="64" t="n"/>
      <c r="D252" s="64" t="n"/>
      <c r="E252" s="64" t="n"/>
      <c r="F252" s="64" t="n"/>
      <c r="G252" s="64" t="n"/>
      <c r="H252" s="64" t="n"/>
      <c r="I252" s="64" t="n"/>
      <c r="J252" s="64" t="n"/>
      <c r="K252" s="64" t="n"/>
      <c r="L252" s="64" t="n"/>
      <c r="M252" s="64" t="n"/>
      <c r="N252" s="64" t="n"/>
      <c r="O252" s="64" t="n"/>
      <c r="P252" s="64" t="n"/>
      <c r="Q252" s="64" t="n"/>
      <c r="R252" s="64" t="n"/>
      <c r="S252" s="64" t="n"/>
      <c r="T252" s="64" t="n"/>
      <c r="U252" s="64" t="n"/>
      <c r="V252" s="64" t="n"/>
      <c r="W252" s="64" t="n"/>
      <c r="X252" s="64" t="n"/>
      <c r="Y252" s="64" t="n"/>
      <c r="Z252" s="64" t="n"/>
    </row>
    <row r="253" ht="14.25" customHeight="1" s="192">
      <c r="A253" s="64" t="n"/>
      <c r="B253" s="64" t="n"/>
      <c r="C253" s="64" t="n"/>
      <c r="D253" s="64" t="n"/>
      <c r="E253" s="64" t="n"/>
      <c r="F253" s="64" t="n"/>
      <c r="G253" s="64" t="n"/>
      <c r="H253" s="64" t="n"/>
      <c r="I253" s="64" t="n"/>
      <c r="J253" s="64" t="n"/>
      <c r="K253" s="64" t="n"/>
      <c r="L253" s="64" t="n"/>
      <c r="M253" s="64" t="n"/>
      <c r="N253" s="64" t="n"/>
      <c r="O253" s="64" t="n"/>
      <c r="P253" s="64" t="n"/>
      <c r="Q253" s="64" t="n"/>
      <c r="R253" s="64" t="n"/>
      <c r="S253" s="64" t="n"/>
      <c r="T253" s="64" t="n"/>
      <c r="U253" s="64" t="n"/>
      <c r="V253" s="64" t="n"/>
      <c r="W253" s="64" t="n"/>
      <c r="X253" s="64" t="n"/>
      <c r="Y253" s="64" t="n"/>
      <c r="Z253" s="64" t="n"/>
    </row>
    <row r="254" ht="14.25" customHeight="1" s="192">
      <c r="A254" s="64" t="n"/>
      <c r="B254" s="64" t="n"/>
      <c r="C254" s="64" t="n"/>
      <c r="D254" s="64" t="n"/>
      <c r="E254" s="64" t="n"/>
      <c r="F254" s="64" t="n"/>
      <c r="G254" s="64" t="n"/>
      <c r="H254" s="64" t="n"/>
      <c r="I254" s="64" t="n"/>
      <c r="J254" s="64" t="n"/>
      <c r="K254" s="64" t="n"/>
      <c r="L254" s="64" t="n"/>
      <c r="M254" s="64" t="n"/>
      <c r="N254" s="64" t="n"/>
      <c r="O254" s="64" t="n"/>
      <c r="P254" s="64" t="n"/>
      <c r="Q254" s="64" t="n"/>
      <c r="R254" s="64" t="n"/>
      <c r="S254" s="64" t="n"/>
      <c r="T254" s="64" t="n"/>
      <c r="U254" s="64" t="n"/>
      <c r="V254" s="64" t="n"/>
      <c r="W254" s="64" t="n"/>
      <c r="X254" s="64" t="n"/>
      <c r="Y254" s="64" t="n"/>
      <c r="Z254" s="64" t="n"/>
    </row>
    <row r="255" ht="14.25" customHeight="1" s="192">
      <c r="A255" s="64" t="n"/>
      <c r="B255" s="64" t="n"/>
      <c r="C255" s="64" t="n"/>
      <c r="D255" s="64" t="n"/>
      <c r="E255" s="64" t="n"/>
      <c r="F255" s="64" t="n"/>
      <c r="G255" s="64" t="n"/>
      <c r="H255" s="64" t="n"/>
      <c r="I255" s="64" t="n"/>
      <c r="J255" s="64" t="n"/>
      <c r="K255" s="64" t="n"/>
      <c r="L255" s="64" t="n"/>
      <c r="M255" s="64" t="n"/>
      <c r="N255" s="64" t="n"/>
      <c r="O255" s="64" t="n"/>
      <c r="P255" s="64" t="n"/>
      <c r="Q255" s="64" t="n"/>
      <c r="R255" s="64" t="n"/>
      <c r="S255" s="64" t="n"/>
      <c r="T255" s="64" t="n"/>
      <c r="U255" s="64" t="n"/>
      <c r="V255" s="64" t="n"/>
      <c r="W255" s="64" t="n"/>
      <c r="X255" s="64" t="n"/>
      <c r="Y255" s="64" t="n"/>
      <c r="Z255" s="64" t="n"/>
    </row>
    <row r="256" ht="14.25" customHeight="1" s="192">
      <c r="A256" s="64" t="n"/>
      <c r="B256" s="64" t="n"/>
      <c r="C256" s="64" t="n"/>
      <c r="D256" s="64" t="n"/>
      <c r="E256" s="64" t="n"/>
      <c r="F256" s="64" t="n"/>
      <c r="G256" s="64" t="n"/>
      <c r="H256" s="64" t="n"/>
      <c r="I256" s="64" t="n"/>
      <c r="J256" s="64" t="n"/>
      <c r="K256" s="64" t="n"/>
      <c r="L256" s="64" t="n"/>
      <c r="M256" s="64" t="n"/>
      <c r="N256" s="64" t="n"/>
      <c r="O256" s="64" t="n"/>
      <c r="P256" s="64" t="n"/>
      <c r="Q256" s="64" t="n"/>
      <c r="R256" s="64" t="n"/>
      <c r="S256" s="64" t="n"/>
      <c r="T256" s="64" t="n"/>
      <c r="U256" s="64" t="n"/>
      <c r="V256" s="64" t="n"/>
      <c r="W256" s="64" t="n"/>
      <c r="X256" s="64" t="n"/>
      <c r="Y256" s="64" t="n"/>
      <c r="Z256" s="64" t="n"/>
    </row>
    <row r="257" ht="14.25" customHeight="1" s="192">
      <c r="A257" s="64" t="n"/>
      <c r="B257" s="64" t="n"/>
      <c r="C257" s="64" t="n"/>
      <c r="D257" s="64" t="n"/>
      <c r="E257" s="64" t="n"/>
      <c r="F257" s="64" t="n"/>
      <c r="G257" s="64" t="n"/>
      <c r="H257" s="64" t="n"/>
      <c r="I257" s="64" t="n"/>
      <c r="J257" s="64" t="n"/>
      <c r="K257" s="64" t="n"/>
      <c r="L257" s="64" t="n"/>
      <c r="M257" s="64" t="n"/>
      <c r="N257" s="64" t="n"/>
      <c r="O257" s="64" t="n"/>
      <c r="P257" s="64" t="n"/>
      <c r="Q257" s="64" t="n"/>
      <c r="R257" s="64" t="n"/>
      <c r="S257" s="64" t="n"/>
      <c r="T257" s="64" t="n"/>
      <c r="U257" s="64" t="n"/>
      <c r="V257" s="64" t="n"/>
      <c r="W257" s="64" t="n"/>
      <c r="X257" s="64" t="n"/>
      <c r="Y257" s="64" t="n"/>
      <c r="Z257" s="64" t="n"/>
    </row>
    <row r="258" ht="14.25" customHeight="1" s="192">
      <c r="A258" s="64" t="n"/>
      <c r="B258" s="64" t="n"/>
      <c r="C258" s="64" t="n"/>
      <c r="D258" s="64" t="n"/>
      <c r="E258" s="64" t="n"/>
      <c r="F258" s="64" t="n"/>
      <c r="G258" s="64" t="n"/>
      <c r="H258" s="64" t="n"/>
      <c r="I258" s="64" t="n"/>
      <c r="J258" s="64" t="n"/>
      <c r="K258" s="64" t="n"/>
      <c r="L258" s="64" t="n"/>
      <c r="M258" s="64" t="n"/>
      <c r="N258" s="64" t="n"/>
      <c r="O258" s="64" t="n"/>
      <c r="P258" s="64" t="n"/>
      <c r="Q258" s="64" t="n"/>
      <c r="R258" s="64" t="n"/>
      <c r="S258" s="64" t="n"/>
      <c r="T258" s="64" t="n"/>
      <c r="U258" s="64" t="n"/>
      <c r="V258" s="64" t="n"/>
      <c r="W258" s="64" t="n"/>
      <c r="X258" s="64" t="n"/>
      <c r="Y258" s="64" t="n"/>
      <c r="Z258" s="64" t="n"/>
    </row>
    <row r="259" ht="14.25" customHeight="1" s="192">
      <c r="A259" s="64" t="n"/>
      <c r="B259" s="64" t="n"/>
      <c r="C259" s="64" t="n"/>
      <c r="D259" s="64" t="n"/>
      <c r="E259" s="64" t="n"/>
      <c r="F259" s="64" t="n"/>
      <c r="G259" s="64" t="n"/>
      <c r="H259" s="64" t="n"/>
      <c r="I259" s="64" t="n"/>
      <c r="J259" s="64" t="n"/>
      <c r="K259" s="64" t="n"/>
      <c r="L259" s="64" t="n"/>
      <c r="M259" s="64" t="n"/>
      <c r="N259" s="64" t="n"/>
      <c r="O259" s="64" t="n"/>
      <c r="P259" s="64" t="n"/>
      <c r="Q259" s="64" t="n"/>
      <c r="R259" s="64" t="n"/>
      <c r="S259" s="64" t="n"/>
      <c r="T259" s="64" t="n"/>
      <c r="U259" s="64" t="n"/>
      <c r="V259" s="64" t="n"/>
      <c r="W259" s="64" t="n"/>
      <c r="X259" s="64" t="n"/>
      <c r="Y259" s="64" t="n"/>
      <c r="Z259" s="64" t="n"/>
    </row>
    <row r="260" ht="14.25" customHeight="1" s="192">
      <c r="A260" s="64" t="n"/>
      <c r="B260" s="64" t="n"/>
      <c r="C260" s="64" t="n"/>
      <c r="D260" s="64" t="n"/>
      <c r="E260" s="64" t="n"/>
      <c r="F260" s="64" t="n"/>
      <c r="G260" s="64" t="n"/>
      <c r="H260" s="64" t="n"/>
      <c r="I260" s="64" t="n"/>
      <c r="J260" s="64" t="n"/>
      <c r="K260" s="64" t="n"/>
      <c r="L260" s="64" t="n"/>
      <c r="M260" s="64" t="n"/>
      <c r="N260" s="64" t="n"/>
      <c r="O260" s="64" t="n"/>
      <c r="P260" s="64" t="n"/>
      <c r="Q260" s="64" t="n"/>
      <c r="R260" s="64" t="n"/>
      <c r="S260" s="64" t="n"/>
      <c r="T260" s="64" t="n"/>
      <c r="U260" s="64" t="n"/>
      <c r="V260" s="64" t="n"/>
      <c r="W260" s="64" t="n"/>
      <c r="X260" s="64" t="n"/>
      <c r="Y260" s="64" t="n"/>
      <c r="Z260" s="64" t="n"/>
    </row>
    <row r="261" ht="14.25" customHeight="1" s="192">
      <c r="A261" s="64" t="n"/>
      <c r="B261" s="64" t="n"/>
      <c r="C261" s="64" t="n"/>
      <c r="D261" s="64" t="n"/>
      <c r="E261" s="64" t="n"/>
      <c r="F261" s="64" t="n"/>
      <c r="G261" s="64" t="n"/>
      <c r="H261" s="64" t="n"/>
      <c r="I261" s="64" t="n"/>
      <c r="J261" s="64" t="n"/>
      <c r="K261" s="64" t="n"/>
      <c r="L261" s="64" t="n"/>
      <c r="M261" s="64" t="n"/>
      <c r="N261" s="64" t="n"/>
      <c r="O261" s="64" t="n"/>
      <c r="P261" s="64" t="n"/>
      <c r="Q261" s="64" t="n"/>
      <c r="R261" s="64" t="n"/>
      <c r="S261" s="64" t="n"/>
      <c r="T261" s="64" t="n"/>
      <c r="U261" s="64" t="n"/>
      <c r="V261" s="64" t="n"/>
      <c r="W261" s="64" t="n"/>
      <c r="X261" s="64" t="n"/>
      <c r="Y261" s="64" t="n"/>
      <c r="Z261" s="64" t="n"/>
    </row>
    <row r="262" ht="14.25" customHeight="1" s="192">
      <c r="A262" s="64" t="n"/>
      <c r="B262" s="64" t="n"/>
      <c r="C262" s="64" t="n"/>
      <c r="D262" s="64" t="n"/>
      <c r="E262" s="64" t="n"/>
      <c r="F262" s="64" t="n"/>
      <c r="G262" s="64" t="n"/>
      <c r="H262" s="64" t="n"/>
      <c r="I262" s="64" t="n"/>
      <c r="J262" s="64" t="n"/>
      <c r="K262" s="64" t="n"/>
      <c r="L262" s="64" t="n"/>
      <c r="M262" s="64" t="n"/>
      <c r="N262" s="64" t="n"/>
      <c r="O262" s="64" t="n"/>
      <c r="P262" s="64" t="n"/>
      <c r="Q262" s="64" t="n"/>
      <c r="R262" s="64" t="n"/>
      <c r="S262" s="64" t="n"/>
      <c r="T262" s="64" t="n"/>
      <c r="U262" s="64" t="n"/>
      <c r="V262" s="64" t="n"/>
      <c r="W262" s="64" t="n"/>
      <c r="X262" s="64" t="n"/>
      <c r="Y262" s="64" t="n"/>
      <c r="Z262" s="64" t="n"/>
    </row>
    <row r="263" ht="14.25" customHeight="1" s="192">
      <c r="A263" s="64" t="n"/>
      <c r="B263" s="64" t="n"/>
      <c r="C263" s="64" t="n"/>
      <c r="D263" s="64" t="n"/>
      <c r="E263" s="64" t="n"/>
      <c r="F263" s="64" t="n"/>
      <c r="G263" s="64" t="n"/>
      <c r="H263" s="64" t="n"/>
      <c r="I263" s="64" t="n"/>
      <c r="J263" s="64" t="n"/>
      <c r="K263" s="64" t="n"/>
      <c r="L263" s="64" t="n"/>
      <c r="M263" s="64" t="n"/>
      <c r="N263" s="64" t="n"/>
      <c r="O263" s="64" t="n"/>
      <c r="P263" s="64" t="n"/>
      <c r="Q263" s="64" t="n"/>
      <c r="R263" s="64" t="n"/>
      <c r="S263" s="64" t="n"/>
      <c r="T263" s="64" t="n"/>
      <c r="U263" s="64" t="n"/>
      <c r="V263" s="64" t="n"/>
      <c r="W263" s="64" t="n"/>
      <c r="X263" s="64" t="n"/>
      <c r="Y263" s="64" t="n"/>
      <c r="Z263" s="64" t="n"/>
    </row>
    <row r="264" ht="14.25" customHeight="1" s="192">
      <c r="A264" s="64" t="n"/>
      <c r="B264" s="64" t="n"/>
      <c r="C264" s="64" t="n"/>
      <c r="D264" s="64" t="n"/>
      <c r="E264" s="64" t="n"/>
      <c r="F264" s="64" t="n"/>
      <c r="G264" s="64" t="n"/>
      <c r="H264" s="64" t="n"/>
      <c r="I264" s="64" t="n"/>
      <c r="J264" s="64" t="n"/>
      <c r="K264" s="64" t="n"/>
      <c r="L264" s="64" t="n"/>
      <c r="M264" s="64" t="n"/>
      <c r="N264" s="64" t="n"/>
      <c r="O264" s="64" t="n"/>
      <c r="P264" s="64" t="n"/>
      <c r="Q264" s="64" t="n"/>
      <c r="R264" s="64" t="n"/>
      <c r="S264" s="64" t="n"/>
      <c r="T264" s="64" t="n"/>
      <c r="U264" s="64" t="n"/>
      <c r="V264" s="64" t="n"/>
      <c r="W264" s="64" t="n"/>
      <c r="X264" s="64" t="n"/>
      <c r="Y264" s="64" t="n"/>
      <c r="Z264" s="64" t="n"/>
    </row>
    <row r="265" ht="14.25" customHeight="1" s="192">
      <c r="A265" s="64" t="n"/>
      <c r="B265" s="64" t="n"/>
      <c r="C265" s="64" t="n"/>
      <c r="D265" s="64" t="n"/>
      <c r="E265" s="64" t="n"/>
      <c r="F265" s="64" t="n"/>
      <c r="G265" s="64" t="n"/>
      <c r="H265" s="64" t="n"/>
      <c r="I265" s="64" t="n"/>
      <c r="J265" s="64" t="n"/>
      <c r="K265" s="64" t="n"/>
      <c r="L265" s="64" t="n"/>
      <c r="M265" s="64" t="n"/>
      <c r="N265" s="64" t="n"/>
      <c r="O265" s="64" t="n"/>
      <c r="P265" s="64" t="n"/>
      <c r="Q265" s="64" t="n"/>
      <c r="R265" s="64" t="n"/>
      <c r="S265" s="64" t="n"/>
      <c r="T265" s="64" t="n"/>
      <c r="U265" s="64" t="n"/>
      <c r="V265" s="64" t="n"/>
      <c r="W265" s="64" t="n"/>
      <c r="X265" s="64" t="n"/>
      <c r="Y265" s="64" t="n"/>
      <c r="Z265" s="64" t="n"/>
    </row>
    <row r="266" ht="14.25" customHeight="1" s="192">
      <c r="A266" s="64" t="n"/>
      <c r="B266" s="64" t="n"/>
      <c r="C266" s="64" t="n"/>
      <c r="D266" s="64" t="n"/>
      <c r="E266" s="64" t="n"/>
      <c r="F266" s="64" t="n"/>
      <c r="G266" s="64" t="n"/>
      <c r="H266" s="64" t="n"/>
      <c r="I266" s="64" t="n"/>
      <c r="J266" s="64" t="n"/>
      <c r="K266" s="64" t="n"/>
      <c r="L266" s="64" t="n"/>
      <c r="M266" s="64" t="n"/>
      <c r="N266" s="64" t="n"/>
      <c r="O266" s="64" t="n"/>
      <c r="P266" s="64" t="n"/>
      <c r="Q266" s="64" t="n"/>
      <c r="R266" s="64" t="n"/>
      <c r="S266" s="64" t="n"/>
      <c r="T266" s="64" t="n"/>
      <c r="U266" s="64" t="n"/>
      <c r="V266" s="64" t="n"/>
      <c r="W266" s="64" t="n"/>
      <c r="X266" s="64" t="n"/>
      <c r="Y266" s="64" t="n"/>
      <c r="Z266" s="64" t="n"/>
    </row>
    <row r="267" ht="14.25" customHeight="1" s="192">
      <c r="A267" s="64" t="n"/>
      <c r="B267" s="64" t="n"/>
      <c r="C267" s="64" t="n"/>
      <c r="D267" s="64" t="n"/>
      <c r="E267" s="64" t="n"/>
      <c r="F267" s="64" t="n"/>
      <c r="G267" s="64" t="n"/>
      <c r="H267" s="64" t="n"/>
      <c r="I267" s="64" t="n"/>
      <c r="J267" s="64" t="n"/>
      <c r="K267" s="64" t="n"/>
      <c r="L267" s="64" t="n"/>
      <c r="M267" s="64" t="n"/>
      <c r="N267" s="64" t="n"/>
      <c r="O267" s="64" t="n"/>
      <c r="P267" s="64" t="n"/>
      <c r="Q267" s="64" t="n"/>
      <c r="R267" s="64" t="n"/>
      <c r="S267" s="64" t="n"/>
      <c r="T267" s="64" t="n"/>
      <c r="U267" s="64" t="n"/>
      <c r="V267" s="64" t="n"/>
      <c r="W267" s="64" t="n"/>
      <c r="X267" s="64" t="n"/>
      <c r="Y267" s="64" t="n"/>
      <c r="Z267" s="64" t="n"/>
    </row>
    <row r="268" ht="14.25" customHeight="1" s="192">
      <c r="A268" s="64" t="n"/>
      <c r="B268" s="64" t="n"/>
      <c r="C268" s="64" t="n"/>
      <c r="D268" s="64" t="n"/>
      <c r="E268" s="64" t="n"/>
      <c r="F268" s="64" t="n"/>
      <c r="G268" s="64" t="n"/>
      <c r="H268" s="64" t="n"/>
      <c r="I268" s="64" t="n"/>
      <c r="J268" s="64" t="n"/>
      <c r="K268" s="64" t="n"/>
      <c r="L268" s="64" t="n"/>
      <c r="M268" s="64" t="n"/>
      <c r="N268" s="64" t="n"/>
      <c r="O268" s="64" t="n"/>
      <c r="P268" s="64" t="n"/>
      <c r="Q268" s="64" t="n"/>
      <c r="R268" s="64" t="n"/>
      <c r="S268" s="64" t="n"/>
      <c r="T268" s="64" t="n"/>
      <c r="U268" s="64" t="n"/>
      <c r="V268" s="64" t="n"/>
      <c r="W268" s="64" t="n"/>
      <c r="X268" s="64" t="n"/>
      <c r="Y268" s="64" t="n"/>
      <c r="Z268" s="64" t="n"/>
    </row>
    <row r="269" ht="14.25" customHeight="1" s="192">
      <c r="A269" s="64" t="n"/>
      <c r="B269" s="64" t="n"/>
      <c r="C269" s="64" t="n"/>
      <c r="D269" s="64" t="n"/>
      <c r="E269" s="64" t="n"/>
      <c r="F269" s="64" t="n"/>
      <c r="G269" s="64" t="n"/>
      <c r="H269" s="64" t="n"/>
      <c r="I269" s="64" t="n"/>
      <c r="J269" s="64" t="n"/>
      <c r="K269" s="64" t="n"/>
      <c r="L269" s="64" t="n"/>
      <c r="M269" s="64" t="n"/>
      <c r="N269" s="64" t="n"/>
      <c r="O269" s="64" t="n"/>
      <c r="P269" s="64" t="n"/>
      <c r="Q269" s="64" t="n"/>
      <c r="R269" s="64" t="n"/>
      <c r="S269" s="64" t="n"/>
      <c r="T269" s="64" t="n"/>
      <c r="U269" s="64" t="n"/>
      <c r="V269" s="64" t="n"/>
      <c r="W269" s="64" t="n"/>
      <c r="X269" s="64" t="n"/>
      <c r="Y269" s="64" t="n"/>
      <c r="Z269" s="64" t="n"/>
    </row>
    <row r="270" ht="14.25" customHeight="1" s="192">
      <c r="A270" s="64" t="n"/>
      <c r="B270" s="64" t="n"/>
      <c r="C270" s="64" t="n"/>
      <c r="D270" s="64" t="n"/>
      <c r="E270" s="64" t="n"/>
      <c r="F270" s="64" t="n"/>
      <c r="G270" s="64" t="n"/>
      <c r="H270" s="64" t="n"/>
      <c r="I270" s="64" t="n"/>
      <c r="J270" s="64" t="n"/>
      <c r="K270" s="64" t="n"/>
      <c r="L270" s="64" t="n"/>
      <c r="M270" s="64" t="n"/>
      <c r="N270" s="64" t="n"/>
      <c r="O270" s="64" t="n"/>
      <c r="P270" s="64" t="n"/>
      <c r="Q270" s="64" t="n"/>
      <c r="R270" s="64" t="n"/>
      <c r="S270" s="64" t="n"/>
      <c r="T270" s="64" t="n"/>
      <c r="U270" s="64" t="n"/>
      <c r="V270" s="64" t="n"/>
      <c r="W270" s="64" t="n"/>
      <c r="X270" s="64" t="n"/>
      <c r="Y270" s="64" t="n"/>
      <c r="Z270" s="64" t="n"/>
    </row>
    <row r="271" ht="14.25" customHeight="1" s="192">
      <c r="A271" s="64" t="n"/>
      <c r="B271" s="64" t="n"/>
      <c r="C271" s="64" t="n"/>
      <c r="D271" s="64" t="n"/>
      <c r="E271" s="64" t="n"/>
      <c r="F271" s="64" t="n"/>
      <c r="G271" s="64" t="n"/>
      <c r="H271" s="64" t="n"/>
      <c r="I271" s="64" t="n"/>
      <c r="J271" s="64" t="n"/>
      <c r="K271" s="64" t="n"/>
      <c r="L271" s="64" t="n"/>
      <c r="M271" s="64" t="n"/>
      <c r="N271" s="64" t="n"/>
      <c r="O271" s="64" t="n"/>
      <c r="P271" s="64" t="n"/>
      <c r="Q271" s="64" t="n"/>
      <c r="R271" s="64" t="n"/>
      <c r="S271" s="64" t="n"/>
      <c r="T271" s="64" t="n"/>
      <c r="U271" s="64" t="n"/>
      <c r="V271" s="64" t="n"/>
      <c r="W271" s="64" t="n"/>
      <c r="X271" s="64" t="n"/>
      <c r="Y271" s="64" t="n"/>
      <c r="Z271" s="64" t="n"/>
    </row>
    <row r="272" ht="14.25" customHeight="1" s="192">
      <c r="A272" s="64" t="n"/>
      <c r="B272" s="64" t="n"/>
      <c r="C272" s="64" t="n"/>
      <c r="D272" s="64" t="n"/>
      <c r="E272" s="64" t="n"/>
      <c r="F272" s="64" t="n"/>
      <c r="G272" s="64" t="n"/>
      <c r="H272" s="64" t="n"/>
      <c r="I272" s="64" t="n"/>
      <c r="J272" s="64" t="n"/>
      <c r="K272" s="64" t="n"/>
      <c r="L272" s="64" t="n"/>
      <c r="M272" s="64" t="n"/>
      <c r="N272" s="64" t="n"/>
      <c r="O272" s="64" t="n"/>
      <c r="P272" s="64" t="n"/>
      <c r="Q272" s="64" t="n"/>
      <c r="R272" s="64" t="n"/>
      <c r="S272" s="64" t="n"/>
      <c r="T272" s="64" t="n"/>
      <c r="U272" s="64" t="n"/>
      <c r="V272" s="64" t="n"/>
      <c r="W272" s="64" t="n"/>
      <c r="X272" s="64" t="n"/>
      <c r="Y272" s="64" t="n"/>
      <c r="Z272" s="64" t="n"/>
    </row>
    <row r="273" ht="14.25" customHeight="1" s="192">
      <c r="A273" s="64" t="n"/>
      <c r="B273" s="64" t="n"/>
      <c r="C273" s="64" t="n"/>
      <c r="D273" s="64" t="n"/>
      <c r="E273" s="64" t="n"/>
      <c r="F273" s="64" t="n"/>
      <c r="G273" s="64" t="n"/>
      <c r="H273" s="64" t="n"/>
      <c r="I273" s="64" t="n"/>
      <c r="J273" s="64" t="n"/>
      <c r="K273" s="64" t="n"/>
      <c r="L273" s="64" t="n"/>
      <c r="M273" s="64" t="n"/>
      <c r="N273" s="64" t="n"/>
      <c r="O273" s="64" t="n"/>
      <c r="P273" s="64" t="n"/>
      <c r="Q273" s="64" t="n"/>
      <c r="R273" s="64" t="n"/>
      <c r="S273" s="64" t="n"/>
      <c r="T273" s="64" t="n"/>
      <c r="U273" s="64" t="n"/>
      <c r="V273" s="64" t="n"/>
      <c r="W273" s="64" t="n"/>
      <c r="X273" s="64" t="n"/>
      <c r="Y273" s="64" t="n"/>
      <c r="Z273" s="64" t="n"/>
    </row>
    <row r="274" ht="14.25" customHeight="1" s="192">
      <c r="A274" s="64" t="n"/>
      <c r="B274" s="64" t="n"/>
      <c r="C274" s="64" t="n"/>
      <c r="D274" s="64" t="n"/>
      <c r="E274" s="64" t="n"/>
      <c r="F274" s="64" t="n"/>
      <c r="G274" s="64" t="n"/>
      <c r="H274" s="64" t="n"/>
      <c r="I274" s="64" t="n"/>
      <c r="J274" s="64" t="n"/>
      <c r="K274" s="64" t="n"/>
      <c r="L274" s="64" t="n"/>
      <c r="M274" s="64" t="n"/>
      <c r="N274" s="64" t="n"/>
      <c r="O274" s="64" t="n"/>
      <c r="P274" s="64" t="n"/>
      <c r="Q274" s="64" t="n"/>
      <c r="R274" s="64" t="n"/>
      <c r="S274" s="64" t="n"/>
      <c r="T274" s="64" t="n"/>
      <c r="U274" s="64" t="n"/>
      <c r="V274" s="64" t="n"/>
      <c r="W274" s="64" t="n"/>
      <c r="X274" s="64" t="n"/>
      <c r="Y274" s="64" t="n"/>
      <c r="Z274" s="64" t="n"/>
    </row>
    <row r="275" ht="14.25" customHeight="1" s="192">
      <c r="A275" s="64" t="n"/>
      <c r="B275" s="64" t="n"/>
      <c r="C275" s="64" t="n"/>
      <c r="D275" s="64" t="n"/>
      <c r="E275" s="64" t="n"/>
      <c r="F275" s="64" t="n"/>
      <c r="G275" s="64" t="n"/>
      <c r="H275" s="64" t="n"/>
      <c r="I275" s="64" t="n"/>
      <c r="J275" s="64" t="n"/>
      <c r="K275" s="64" t="n"/>
      <c r="L275" s="64" t="n"/>
      <c r="M275" s="64" t="n"/>
      <c r="N275" s="64" t="n"/>
      <c r="O275" s="64" t="n"/>
      <c r="P275" s="64" t="n"/>
      <c r="Q275" s="64" t="n"/>
      <c r="R275" s="64" t="n"/>
      <c r="S275" s="64" t="n"/>
      <c r="T275" s="64" t="n"/>
      <c r="U275" s="64" t="n"/>
      <c r="V275" s="64" t="n"/>
      <c r="W275" s="64" t="n"/>
      <c r="X275" s="64" t="n"/>
      <c r="Y275" s="64" t="n"/>
      <c r="Z275" s="64" t="n"/>
    </row>
    <row r="276" ht="14.25" customHeight="1" s="192">
      <c r="A276" s="64" t="n"/>
      <c r="B276" s="64" t="n"/>
      <c r="C276" s="64" t="n"/>
      <c r="D276" s="64" t="n"/>
      <c r="E276" s="64" t="n"/>
      <c r="F276" s="64" t="n"/>
      <c r="G276" s="64" t="n"/>
      <c r="H276" s="64" t="n"/>
      <c r="I276" s="64" t="n"/>
      <c r="J276" s="64" t="n"/>
      <c r="K276" s="64" t="n"/>
      <c r="L276" s="64" t="n"/>
      <c r="M276" s="64" t="n"/>
      <c r="N276" s="64" t="n"/>
      <c r="O276" s="64" t="n"/>
      <c r="P276" s="64" t="n"/>
      <c r="Q276" s="64" t="n"/>
      <c r="R276" s="64" t="n"/>
      <c r="S276" s="64" t="n"/>
      <c r="T276" s="64" t="n"/>
      <c r="U276" s="64" t="n"/>
      <c r="V276" s="64" t="n"/>
      <c r="W276" s="64" t="n"/>
      <c r="X276" s="64" t="n"/>
      <c r="Y276" s="64" t="n"/>
      <c r="Z276" s="64" t="n"/>
    </row>
    <row r="277" ht="14.25" customHeight="1" s="192">
      <c r="A277" s="64" t="n"/>
      <c r="B277" s="64" t="n"/>
      <c r="C277" s="64" t="n"/>
      <c r="D277" s="64" t="n"/>
      <c r="E277" s="64" t="n"/>
      <c r="F277" s="64" t="n"/>
      <c r="G277" s="64" t="n"/>
      <c r="H277" s="64" t="n"/>
      <c r="I277" s="64" t="n"/>
      <c r="J277" s="64" t="n"/>
      <c r="K277" s="64" t="n"/>
      <c r="L277" s="64" t="n"/>
      <c r="M277" s="64" t="n"/>
      <c r="N277" s="64" t="n"/>
      <c r="O277" s="64" t="n"/>
      <c r="P277" s="64" t="n"/>
      <c r="Q277" s="64" t="n"/>
      <c r="R277" s="64" t="n"/>
      <c r="S277" s="64" t="n"/>
      <c r="T277" s="64" t="n"/>
      <c r="U277" s="64" t="n"/>
      <c r="V277" s="64" t="n"/>
      <c r="W277" s="64" t="n"/>
      <c r="X277" s="64" t="n"/>
      <c r="Y277" s="64" t="n"/>
      <c r="Z277" s="64" t="n"/>
    </row>
    <row r="278" ht="14.25" customHeight="1" s="192">
      <c r="A278" s="64" t="n"/>
      <c r="B278" s="64" t="n"/>
      <c r="C278" s="64" t="n"/>
      <c r="D278" s="64" t="n"/>
      <c r="E278" s="64" t="n"/>
      <c r="F278" s="64" t="n"/>
      <c r="G278" s="64" t="n"/>
      <c r="H278" s="64" t="n"/>
      <c r="I278" s="64" t="n"/>
      <c r="J278" s="64" t="n"/>
      <c r="K278" s="64" t="n"/>
      <c r="L278" s="64" t="n"/>
      <c r="M278" s="64" t="n"/>
      <c r="N278" s="64" t="n"/>
      <c r="O278" s="64" t="n"/>
      <c r="P278" s="64" t="n"/>
      <c r="Q278" s="64" t="n"/>
      <c r="R278" s="64" t="n"/>
      <c r="S278" s="64" t="n"/>
      <c r="T278" s="64" t="n"/>
      <c r="U278" s="64" t="n"/>
      <c r="V278" s="64" t="n"/>
      <c r="W278" s="64" t="n"/>
      <c r="X278" s="64" t="n"/>
      <c r="Y278" s="64" t="n"/>
      <c r="Z278" s="64" t="n"/>
    </row>
    <row r="279" ht="14.25" customHeight="1" s="192">
      <c r="A279" s="64" t="n"/>
      <c r="B279" s="64" t="n"/>
      <c r="C279" s="64" t="n"/>
      <c r="D279" s="64" t="n"/>
      <c r="E279" s="64" t="n"/>
      <c r="F279" s="64" t="n"/>
      <c r="G279" s="64" t="n"/>
      <c r="H279" s="64" t="n"/>
      <c r="I279" s="64" t="n"/>
      <c r="J279" s="64" t="n"/>
      <c r="K279" s="64" t="n"/>
      <c r="L279" s="64" t="n"/>
      <c r="M279" s="64" t="n"/>
      <c r="N279" s="64" t="n"/>
      <c r="O279" s="64" t="n"/>
      <c r="P279" s="64" t="n"/>
      <c r="Q279" s="64" t="n"/>
      <c r="R279" s="64" t="n"/>
      <c r="S279" s="64" t="n"/>
      <c r="T279" s="64" t="n"/>
      <c r="U279" s="64" t="n"/>
      <c r="V279" s="64" t="n"/>
      <c r="W279" s="64" t="n"/>
      <c r="X279" s="64" t="n"/>
      <c r="Y279" s="64" t="n"/>
      <c r="Z279" s="64" t="n"/>
    </row>
    <row r="280" ht="14.25" customHeight="1" s="192">
      <c r="A280" s="64" t="n"/>
      <c r="B280" s="64" t="n"/>
      <c r="C280" s="64" t="n"/>
      <c r="D280" s="64" t="n"/>
      <c r="E280" s="64" t="n"/>
      <c r="F280" s="64" t="n"/>
      <c r="G280" s="64" t="n"/>
      <c r="H280" s="64" t="n"/>
      <c r="I280" s="64" t="n"/>
      <c r="J280" s="64" t="n"/>
      <c r="K280" s="64" t="n"/>
      <c r="L280" s="64" t="n"/>
      <c r="M280" s="64" t="n"/>
      <c r="N280" s="64" t="n"/>
      <c r="O280" s="64" t="n"/>
      <c r="P280" s="64" t="n"/>
      <c r="Q280" s="64" t="n"/>
      <c r="R280" s="64" t="n"/>
      <c r="S280" s="64" t="n"/>
      <c r="T280" s="64" t="n"/>
      <c r="U280" s="64" t="n"/>
      <c r="V280" s="64" t="n"/>
      <c r="W280" s="64" t="n"/>
      <c r="X280" s="64" t="n"/>
      <c r="Y280" s="64" t="n"/>
      <c r="Z280" s="64" t="n"/>
    </row>
    <row r="281" ht="14.25" customHeight="1" s="192">
      <c r="A281" s="64" t="n"/>
      <c r="B281" s="64" t="n"/>
      <c r="C281" s="64" t="n"/>
      <c r="D281" s="64" t="n"/>
      <c r="E281" s="64" t="n"/>
      <c r="F281" s="64" t="n"/>
      <c r="G281" s="64" t="n"/>
      <c r="H281" s="64" t="n"/>
      <c r="I281" s="64" t="n"/>
      <c r="J281" s="64" t="n"/>
      <c r="K281" s="64" t="n"/>
      <c r="L281" s="64" t="n"/>
      <c r="M281" s="64" t="n"/>
      <c r="N281" s="64" t="n"/>
      <c r="O281" s="64" t="n"/>
      <c r="P281" s="64" t="n"/>
      <c r="Q281" s="64" t="n"/>
      <c r="R281" s="64" t="n"/>
      <c r="S281" s="64" t="n"/>
      <c r="T281" s="64" t="n"/>
      <c r="U281" s="64" t="n"/>
      <c r="V281" s="64" t="n"/>
      <c r="W281" s="64" t="n"/>
      <c r="X281" s="64" t="n"/>
      <c r="Y281" s="64" t="n"/>
      <c r="Z281" s="64" t="n"/>
    </row>
    <row r="282" ht="14.25" customHeight="1" s="192">
      <c r="A282" s="64" t="n"/>
      <c r="B282" s="64" t="n"/>
      <c r="C282" s="64" t="n"/>
      <c r="D282" s="64" t="n"/>
      <c r="E282" s="64" t="n"/>
      <c r="F282" s="64" t="n"/>
      <c r="G282" s="64" t="n"/>
      <c r="H282" s="64" t="n"/>
      <c r="I282" s="64" t="n"/>
      <c r="J282" s="64" t="n"/>
      <c r="K282" s="64" t="n"/>
      <c r="L282" s="64" t="n"/>
      <c r="M282" s="64" t="n"/>
      <c r="N282" s="64" t="n"/>
      <c r="O282" s="64" t="n"/>
      <c r="P282" s="64" t="n"/>
      <c r="Q282" s="64" t="n"/>
      <c r="R282" s="64" t="n"/>
      <c r="S282" s="64" t="n"/>
      <c r="T282" s="64" t="n"/>
      <c r="U282" s="64" t="n"/>
      <c r="V282" s="64" t="n"/>
      <c r="W282" s="64" t="n"/>
      <c r="X282" s="64" t="n"/>
      <c r="Y282" s="64" t="n"/>
      <c r="Z282" s="64" t="n"/>
    </row>
    <row r="283" ht="14.25" customHeight="1" s="192">
      <c r="A283" s="64" t="n"/>
      <c r="B283" s="64" t="n"/>
      <c r="C283" s="64" t="n"/>
      <c r="D283" s="64" t="n"/>
      <c r="E283" s="64" t="n"/>
      <c r="F283" s="64" t="n"/>
      <c r="G283" s="64" t="n"/>
      <c r="H283" s="64" t="n"/>
      <c r="I283" s="64" t="n"/>
      <c r="J283" s="64" t="n"/>
      <c r="K283" s="64" t="n"/>
      <c r="L283" s="64" t="n"/>
      <c r="M283" s="64" t="n"/>
      <c r="N283" s="64" t="n"/>
      <c r="O283" s="64" t="n"/>
      <c r="P283" s="64" t="n"/>
      <c r="Q283" s="64" t="n"/>
      <c r="R283" s="64" t="n"/>
      <c r="S283" s="64" t="n"/>
      <c r="T283" s="64" t="n"/>
      <c r="U283" s="64" t="n"/>
      <c r="V283" s="64" t="n"/>
      <c r="W283" s="64" t="n"/>
      <c r="X283" s="64" t="n"/>
      <c r="Y283" s="64" t="n"/>
      <c r="Z283" s="64" t="n"/>
    </row>
    <row r="284" ht="14.25" customHeight="1" s="192">
      <c r="A284" s="64" t="n"/>
      <c r="B284" s="64" t="n"/>
      <c r="C284" s="64" t="n"/>
      <c r="D284" s="64" t="n"/>
      <c r="E284" s="64" t="n"/>
      <c r="F284" s="64" t="n"/>
      <c r="G284" s="64" t="n"/>
      <c r="H284" s="64" t="n"/>
      <c r="I284" s="64" t="n"/>
      <c r="J284" s="64" t="n"/>
      <c r="K284" s="64" t="n"/>
      <c r="L284" s="64" t="n"/>
      <c r="M284" s="64" t="n"/>
      <c r="N284" s="64" t="n"/>
      <c r="O284" s="64" t="n"/>
      <c r="P284" s="64" t="n"/>
      <c r="Q284" s="64" t="n"/>
      <c r="R284" s="64" t="n"/>
      <c r="S284" s="64" t="n"/>
      <c r="T284" s="64" t="n"/>
      <c r="U284" s="64" t="n"/>
      <c r="V284" s="64" t="n"/>
      <c r="W284" s="64" t="n"/>
      <c r="X284" s="64" t="n"/>
      <c r="Y284" s="64" t="n"/>
      <c r="Z284" s="64" t="n"/>
    </row>
    <row r="285" ht="14.25" customHeight="1" s="192">
      <c r="A285" s="64" t="n"/>
      <c r="B285" s="64" t="n"/>
      <c r="C285" s="64" t="n"/>
      <c r="D285" s="64" t="n"/>
      <c r="E285" s="64" t="n"/>
      <c r="F285" s="64" t="n"/>
      <c r="G285" s="64" t="n"/>
      <c r="H285" s="64" t="n"/>
      <c r="I285" s="64" t="n"/>
      <c r="J285" s="64" t="n"/>
      <c r="K285" s="64" t="n"/>
      <c r="L285" s="64" t="n"/>
      <c r="M285" s="64" t="n"/>
      <c r="N285" s="64" t="n"/>
      <c r="O285" s="64" t="n"/>
      <c r="P285" s="64" t="n"/>
      <c r="Q285" s="64" t="n"/>
      <c r="R285" s="64" t="n"/>
      <c r="S285" s="64" t="n"/>
      <c r="T285" s="64" t="n"/>
      <c r="U285" s="64" t="n"/>
      <c r="V285" s="64" t="n"/>
      <c r="W285" s="64" t="n"/>
      <c r="X285" s="64" t="n"/>
      <c r="Y285" s="64" t="n"/>
      <c r="Z285" s="64" t="n"/>
    </row>
    <row r="286" ht="14.25" customHeight="1" s="192">
      <c r="A286" s="64" t="n"/>
      <c r="B286" s="64" t="n"/>
      <c r="C286" s="64" t="n"/>
      <c r="D286" s="64" t="n"/>
      <c r="E286" s="64" t="n"/>
      <c r="F286" s="64" t="n"/>
      <c r="G286" s="64" t="n"/>
      <c r="H286" s="64" t="n"/>
      <c r="I286" s="64" t="n"/>
      <c r="J286" s="64" t="n"/>
      <c r="K286" s="64" t="n"/>
      <c r="L286" s="64" t="n"/>
      <c r="M286" s="64" t="n"/>
      <c r="N286" s="64" t="n"/>
      <c r="O286" s="64" t="n"/>
      <c r="P286" s="64" t="n"/>
      <c r="Q286" s="64" t="n"/>
      <c r="R286" s="64" t="n"/>
      <c r="S286" s="64" t="n"/>
      <c r="T286" s="64" t="n"/>
      <c r="U286" s="64" t="n"/>
      <c r="V286" s="64" t="n"/>
      <c r="W286" s="64" t="n"/>
      <c r="X286" s="64" t="n"/>
      <c r="Y286" s="64" t="n"/>
      <c r="Z286" s="64" t="n"/>
    </row>
    <row r="287" ht="14.25" customHeight="1" s="192">
      <c r="A287" s="64" t="n"/>
      <c r="B287" s="64" t="n"/>
      <c r="C287" s="64" t="n"/>
      <c r="D287" s="64" t="n"/>
      <c r="E287" s="64" t="n"/>
      <c r="F287" s="64" t="n"/>
      <c r="G287" s="64" t="n"/>
      <c r="H287" s="64" t="n"/>
      <c r="I287" s="64" t="n"/>
      <c r="J287" s="64" t="n"/>
      <c r="K287" s="64" t="n"/>
      <c r="L287" s="64" t="n"/>
      <c r="M287" s="64" t="n"/>
      <c r="N287" s="64" t="n"/>
      <c r="O287" s="64" t="n"/>
      <c r="P287" s="64" t="n"/>
      <c r="Q287" s="64" t="n"/>
      <c r="R287" s="64" t="n"/>
      <c r="S287" s="64" t="n"/>
      <c r="T287" s="64" t="n"/>
      <c r="U287" s="64" t="n"/>
      <c r="V287" s="64" t="n"/>
      <c r="W287" s="64" t="n"/>
      <c r="X287" s="64" t="n"/>
      <c r="Y287" s="64" t="n"/>
      <c r="Z287" s="64" t="n"/>
    </row>
    <row r="288" ht="14.25" customHeight="1" s="192">
      <c r="A288" s="64" t="n"/>
      <c r="B288" s="64" t="n"/>
      <c r="C288" s="64" t="n"/>
      <c r="D288" s="64" t="n"/>
      <c r="E288" s="64" t="n"/>
      <c r="F288" s="64" t="n"/>
      <c r="G288" s="64" t="n"/>
      <c r="H288" s="64" t="n"/>
      <c r="I288" s="64" t="n"/>
      <c r="J288" s="64" t="n"/>
      <c r="K288" s="64" t="n"/>
      <c r="L288" s="64" t="n"/>
      <c r="M288" s="64" t="n"/>
      <c r="N288" s="64" t="n"/>
      <c r="O288" s="64" t="n"/>
      <c r="P288" s="64" t="n"/>
      <c r="Q288" s="64" t="n"/>
      <c r="R288" s="64" t="n"/>
      <c r="S288" s="64" t="n"/>
      <c r="T288" s="64" t="n"/>
      <c r="U288" s="64" t="n"/>
      <c r="V288" s="64" t="n"/>
      <c r="W288" s="64" t="n"/>
      <c r="X288" s="64" t="n"/>
      <c r="Y288" s="64" t="n"/>
      <c r="Z288" s="64" t="n"/>
    </row>
    <row r="289" ht="14.25" customHeight="1" s="192">
      <c r="A289" s="64" t="n"/>
      <c r="B289" s="64" t="n"/>
      <c r="C289" s="64" t="n"/>
      <c r="D289" s="64" t="n"/>
      <c r="E289" s="64" t="n"/>
      <c r="F289" s="64" t="n"/>
      <c r="G289" s="64" t="n"/>
      <c r="H289" s="64" t="n"/>
      <c r="I289" s="64" t="n"/>
      <c r="J289" s="64" t="n"/>
      <c r="K289" s="64" t="n"/>
      <c r="L289" s="64" t="n"/>
      <c r="M289" s="64" t="n"/>
      <c r="N289" s="64" t="n"/>
      <c r="O289" s="64" t="n"/>
      <c r="P289" s="64" t="n"/>
      <c r="Q289" s="64" t="n"/>
      <c r="R289" s="64" t="n"/>
      <c r="S289" s="64" t="n"/>
      <c r="T289" s="64" t="n"/>
      <c r="U289" s="64" t="n"/>
      <c r="V289" s="64" t="n"/>
      <c r="W289" s="64" t="n"/>
      <c r="X289" s="64" t="n"/>
      <c r="Y289" s="64" t="n"/>
      <c r="Z289" s="64" t="n"/>
    </row>
    <row r="290" ht="14.25" customHeight="1" s="192">
      <c r="A290" s="64" t="n"/>
      <c r="B290" s="64" t="n"/>
      <c r="C290" s="64" t="n"/>
      <c r="D290" s="64" t="n"/>
      <c r="E290" s="64" t="n"/>
      <c r="F290" s="64" t="n"/>
      <c r="G290" s="64" t="n"/>
      <c r="H290" s="64" t="n"/>
      <c r="I290" s="64" t="n"/>
      <c r="J290" s="64" t="n"/>
      <c r="K290" s="64" t="n"/>
      <c r="L290" s="64" t="n"/>
      <c r="M290" s="64" t="n"/>
      <c r="N290" s="64" t="n"/>
      <c r="O290" s="64" t="n"/>
      <c r="P290" s="64" t="n"/>
      <c r="Q290" s="64" t="n"/>
      <c r="R290" s="64" t="n"/>
      <c r="S290" s="64" t="n"/>
      <c r="T290" s="64" t="n"/>
      <c r="U290" s="64" t="n"/>
      <c r="V290" s="64" t="n"/>
      <c r="W290" s="64" t="n"/>
      <c r="X290" s="64" t="n"/>
      <c r="Y290" s="64" t="n"/>
      <c r="Z290" s="64" t="n"/>
    </row>
    <row r="291" ht="14.25" customHeight="1" s="192">
      <c r="A291" s="64" t="n"/>
      <c r="B291" s="64" t="n"/>
      <c r="C291" s="64" t="n"/>
      <c r="D291" s="64" t="n"/>
      <c r="E291" s="64" t="n"/>
      <c r="F291" s="64" t="n"/>
      <c r="G291" s="64" t="n"/>
      <c r="H291" s="64" t="n"/>
      <c r="I291" s="64" t="n"/>
      <c r="J291" s="64" t="n"/>
      <c r="K291" s="64" t="n"/>
      <c r="L291" s="64" t="n"/>
      <c r="M291" s="64" t="n"/>
      <c r="N291" s="64" t="n"/>
      <c r="O291" s="64" t="n"/>
      <c r="P291" s="64" t="n"/>
      <c r="Q291" s="64" t="n"/>
      <c r="R291" s="64" t="n"/>
      <c r="S291" s="64" t="n"/>
      <c r="T291" s="64" t="n"/>
      <c r="U291" s="64" t="n"/>
      <c r="V291" s="64" t="n"/>
      <c r="W291" s="64" t="n"/>
      <c r="X291" s="64" t="n"/>
      <c r="Y291" s="64" t="n"/>
      <c r="Z291" s="64" t="n"/>
    </row>
    <row r="292" ht="14.25" customHeight="1" s="192">
      <c r="A292" s="64" t="n"/>
      <c r="B292" s="64" t="n"/>
      <c r="C292" s="64" t="n"/>
      <c r="D292" s="64" t="n"/>
      <c r="E292" s="64" t="n"/>
      <c r="F292" s="64" t="n"/>
      <c r="G292" s="64" t="n"/>
      <c r="H292" s="64" t="n"/>
      <c r="I292" s="64" t="n"/>
      <c r="J292" s="64" t="n"/>
      <c r="K292" s="64" t="n"/>
      <c r="L292" s="64" t="n"/>
      <c r="M292" s="64" t="n"/>
      <c r="N292" s="64" t="n"/>
      <c r="O292" s="64" t="n"/>
      <c r="P292" s="64" t="n"/>
      <c r="Q292" s="64" t="n"/>
      <c r="R292" s="64" t="n"/>
      <c r="S292" s="64" t="n"/>
      <c r="T292" s="64" t="n"/>
      <c r="U292" s="64" t="n"/>
      <c r="V292" s="64" t="n"/>
      <c r="W292" s="64" t="n"/>
      <c r="X292" s="64" t="n"/>
      <c r="Y292" s="64" t="n"/>
      <c r="Z292" s="64" t="n"/>
    </row>
    <row r="293" ht="14.25" customHeight="1" s="192">
      <c r="A293" s="64" t="n"/>
      <c r="B293" s="64" t="n"/>
      <c r="C293" s="64" t="n"/>
      <c r="D293" s="64" t="n"/>
      <c r="E293" s="64" t="n"/>
      <c r="F293" s="64" t="n"/>
      <c r="G293" s="64" t="n"/>
      <c r="H293" s="64" t="n"/>
      <c r="I293" s="64" t="n"/>
      <c r="J293" s="64" t="n"/>
      <c r="K293" s="64" t="n"/>
      <c r="L293" s="64" t="n"/>
      <c r="M293" s="64" t="n"/>
      <c r="N293" s="64" t="n"/>
      <c r="O293" s="64" t="n"/>
      <c r="P293" s="64" t="n"/>
      <c r="Q293" s="64" t="n"/>
      <c r="R293" s="64" t="n"/>
      <c r="S293" s="64" t="n"/>
      <c r="T293" s="64" t="n"/>
      <c r="U293" s="64" t="n"/>
      <c r="V293" s="64" t="n"/>
      <c r="W293" s="64" t="n"/>
      <c r="X293" s="64" t="n"/>
      <c r="Y293" s="64" t="n"/>
      <c r="Z293" s="64" t="n"/>
    </row>
    <row r="294" ht="14.25" customHeight="1" s="192">
      <c r="A294" s="64" t="n"/>
      <c r="B294" s="64" t="n"/>
      <c r="C294" s="64" t="n"/>
      <c r="D294" s="64" t="n"/>
      <c r="E294" s="64" t="n"/>
      <c r="F294" s="64" t="n"/>
      <c r="G294" s="64" t="n"/>
      <c r="H294" s="64" t="n"/>
      <c r="I294" s="64" t="n"/>
      <c r="J294" s="64" t="n"/>
      <c r="K294" s="64" t="n"/>
      <c r="L294" s="64" t="n"/>
      <c r="M294" s="64" t="n"/>
      <c r="N294" s="64" t="n"/>
      <c r="O294" s="64" t="n"/>
      <c r="P294" s="64" t="n"/>
      <c r="Q294" s="64" t="n"/>
      <c r="R294" s="64" t="n"/>
      <c r="S294" s="64" t="n"/>
      <c r="T294" s="64" t="n"/>
      <c r="U294" s="64" t="n"/>
      <c r="V294" s="64" t="n"/>
      <c r="W294" s="64" t="n"/>
      <c r="X294" s="64" t="n"/>
      <c r="Y294" s="64" t="n"/>
      <c r="Z294" s="64" t="n"/>
    </row>
    <row r="295" ht="14.25" customHeight="1" s="192">
      <c r="A295" s="64" t="n"/>
      <c r="B295" s="64" t="n"/>
      <c r="C295" s="64" t="n"/>
      <c r="D295" s="64" t="n"/>
      <c r="E295" s="64" t="n"/>
      <c r="F295" s="64" t="n"/>
      <c r="G295" s="64" t="n"/>
      <c r="H295" s="64" t="n"/>
      <c r="I295" s="64" t="n"/>
      <c r="J295" s="64" t="n"/>
      <c r="K295" s="64" t="n"/>
      <c r="L295" s="64" t="n"/>
      <c r="M295" s="64" t="n"/>
      <c r="N295" s="64" t="n"/>
      <c r="O295" s="64" t="n"/>
      <c r="P295" s="64" t="n"/>
      <c r="Q295" s="64" t="n"/>
      <c r="R295" s="64" t="n"/>
      <c r="S295" s="64" t="n"/>
      <c r="T295" s="64" t="n"/>
      <c r="U295" s="64" t="n"/>
      <c r="V295" s="64" t="n"/>
      <c r="W295" s="64" t="n"/>
      <c r="X295" s="64" t="n"/>
      <c r="Y295" s="64" t="n"/>
      <c r="Z295" s="64" t="n"/>
    </row>
    <row r="296" ht="14.25" customHeight="1" s="192">
      <c r="A296" s="64" t="n"/>
      <c r="B296" s="64" t="n"/>
      <c r="C296" s="64" t="n"/>
      <c r="D296" s="64" t="n"/>
      <c r="E296" s="64" t="n"/>
      <c r="F296" s="64" t="n"/>
      <c r="G296" s="64" t="n"/>
      <c r="H296" s="64" t="n"/>
      <c r="I296" s="64" t="n"/>
      <c r="J296" s="64" t="n"/>
      <c r="K296" s="64" t="n"/>
      <c r="L296" s="64" t="n"/>
      <c r="M296" s="64" t="n"/>
      <c r="N296" s="64" t="n"/>
      <c r="O296" s="64" t="n"/>
      <c r="P296" s="64" t="n"/>
      <c r="Q296" s="64" t="n"/>
      <c r="R296" s="64" t="n"/>
      <c r="S296" s="64" t="n"/>
      <c r="T296" s="64" t="n"/>
      <c r="U296" s="64" t="n"/>
      <c r="V296" s="64" t="n"/>
      <c r="W296" s="64" t="n"/>
      <c r="X296" s="64" t="n"/>
      <c r="Y296" s="64" t="n"/>
      <c r="Z296" s="64" t="n"/>
    </row>
    <row r="297" ht="14.25" customHeight="1" s="192">
      <c r="A297" s="64" t="n"/>
      <c r="B297" s="64" t="n"/>
      <c r="C297" s="64" t="n"/>
      <c r="D297" s="64" t="n"/>
      <c r="E297" s="64" t="n"/>
      <c r="F297" s="64" t="n"/>
      <c r="G297" s="64" t="n"/>
      <c r="H297" s="64" t="n"/>
      <c r="I297" s="64" t="n"/>
      <c r="J297" s="64" t="n"/>
      <c r="K297" s="64" t="n"/>
      <c r="L297" s="64" t="n"/>
      <c r="M297" s="64" t="n"/>
      <c r="N297" s="64" t="n"/>
      <c r="O297" s="64" t="n"/>
      <c r="P297" s="64" t="n"/>
      <c r="Q297" s="64" t="n"/>
      <c r="R297" s="64" t="n"/>
      <c r="S297" s="64" t="n"/>
      <c r="T297" s="64" t="n"/>
      <c r="U297" s="64" t="n"/>
      <c r="V297" s="64" t="n"/>
      <c r="W297" s="64" t="n"/>
      <c r="X297" s="64" t="n"/>
      <c r="Y297" s="64" t="n"/>
      <c r="Z297" s="64" t="n"/>
    </row>
    <row r="298" ht="14.25" customHeight="1" s="192">
      <c r="A298" s="64" t="n"/>
      <c r="B298" s="64" t="n"/>
      <c r="C298" s="64" t="n"/>
      <c r="D298" s="64" t="n"/>
      <c r="E298" s="64" t="n"/>
      <c r="F298" s="64" t="n"/>
      <c r="G298" s="64" t="n"/>
      <c r="H298" s="64" t="n"/>
      <c r="I298" s="64" t="n"/>
      <c r="J298" s="64" t="n"/>
      <c r="K298" s="64" t="n"/>
      <c r="L298" s="64" t="n"/>
      <c r="M298" s="64" t="n"/>
      <c r="N298" s="64" t="n"/>
      <c r="O298" s="64" t="n"/>
      <c r="P298" s="64" t="n"/>
      <c r="Q298" s="64" t="n"/>
      <c r="R298" s="64" t="n"/>
      <c r="S298" s="64" t="n"/>
      <c r="T298" s="64" t="n"/>
      <c r="U298" s="64" t="n"/>
      <c r="V298" s="64" t="n"/>
      <c r="W298" s="64" t="n"/>
      <c r="X298" s="64" t="n"/>
      <c r="Y298" s="64" t="n"/>
      <c r="Z298" s="64" t="n"/>
    </row>
    <row r="299" ht="14.25" customHeight="1" s="192">
      <c r="A299" s="64" t="n"/>
      <c r="B299" s="64" t="n"/>
      <c r="C299" s="64" t="n"/>
      <c r="D299" s="64" t="n"/>
      <c r="E299" s="64" t="n"/>
      <c r="F299" s="64" t="n"/>
      <c r="G299" s="64" t="n"/>
      <c r="H299" s="64" t="n"/>
      <c r="I299" s="64" t="n"/>
      <c r="J299" s="64" t="n"/>
      <c r="K299" s="64" t="n"/>
      <c r="L299" s="64" t="n"/>
      <c r="M299" s="64" t="n"/>
      <c r="N299" s="64" t="n"/>
      <c r="O299" s="64" t="n"/>
      <c r="P299" s="64" t="n"/>
      <c r="Q299" s="64" t="n"/>
      <c r="R299" s="64" t="n"/>
      <c r="S299" s="64" t="n"/>
      <c r="T299" s="64" t="n"/>
      <c r="U299" s="64" t="n"/>
      <c r="V299" s="64" t="n"/>
      <c r="W299" s="64" t="n"/>
      <c r="X299" s="64" t="n"/>
      <c r="Y299" s="64" t="n"/>
      <c r="Z299" s="64" t="n"/>
    </row>
    <row r="300" ht="14.25" customHeight="1" s="192">
      <c r="A300" s="64" t="n"/>
      <c r="B300" s="64" t="n"/>
      <c r="C300" s="64" t="n"/>
      <c r="D300" s="64" t="n"/>
      <c r="E300" s="64" t="n"/>
      <c r="F300" s="64" t="n"/>
      <c r="G300" s="64" t="n"/>
      <c r="H300" s="64" t="n"/>
      <c r="I300" s="64" t="n"/>
      <c r="J300" s="64" t="n"/>
      <c r="K300" s="64" t="n"/>
      <c r="L300" s="64" t="n"/>
      <c r="M300" s="64" t="n"/>
      <c r="N300" s="64" t="n"/>
      <c r="O300" s="64" t="n"/>
      <c r="P300" s="64" t="n"/>
      <c r="Q300" s="64" t="n"/>
      <c r="R300" s="64" t="n"/>
      <c r="S300" s="64" t="n"/>
      <c r="T300" s="64" t="n"/>
      <c r="U300" s="64" t="n"/>
      <c r="V300" s="64" t="n"/>
      <c r="W300" s="64" t="n"/>
      <c r="X300" s="64" t="n"/>
      <c r="Y300" s="64" t="n"/>
      <c r="Z300" s="64" t="n"/>
    </row>
    <row r="301" ht="14.25" customHeight="1" s="192">
      <c r="A301" s="64" t="n"/>
      <c r="B301" s="64" t="n"/>
      <c r="C301" s="64" t="n"/>
      <c r="D301" s="64" t="n"/>
      <c r="E301" s="64" t="n"/>
      <c r="F301" s="64" t="n"/>
      <c r="G301" s="64" t="n"/>
      <c r="H301" s="64" t="n"/>
      <c r="I301" s="64" t="n"/>
      <c r="J301" s="64" t="n"/>
      <c r="K301" s="64" t="n"/>
      <c r="L301" s="64" t="n"/>
      <c r="M301" s="64" t="n"/>
      <c r="N301" s="64" t="n"/>
      <c r="O301" s="64" t="n"/>
      <c r="P301" s="64" t="n"/>
      <c r="Q301" s="64" t="n"/>
      <c r="R301" s="64" t="n"/>
      <c r="S301" s="64" t="n"/>
      <c r="T301" s="64" t="n"/>
      <c r="U301" s="64" t="n"/>
      <c r="V301" s="64" t="n"/>
      <c r="W301" s="64" t="n"/>
      <c r="X301" s="64" t="n"/>
      <c r="Y301" s="64" t="n"/>
      <c r="Z301" s="64" t="n"/>
    </row>
    <row r="302" ht="14.25" customHeight="1" s="192">
      <c r="A302" s="64" t="n"/>
      <c r="B302" s="64" t="n"/>
      <c r="C302" s="64" t="n"/>
      <c r="D302" s="64" t="n"/>
      <c r="E302" s="64" t="n"/>
      <c r="F302" s="64" t="n"/>
      <c r="G302" s="64" t="n"/>
      <c r="H302" s="64" t="n"/>
      <c r="I302" s="64" t="n"/>
      <c r="J302" s="64" t="n"/>
      <c r="K302" s="64" t="n"/>
      <c r="L302" s="64" t="n"/>
      <c r="M302" s="64" t="n"/>
      <c r="N302" s="64" t="n"/>
      <c r="O302" s="64" t="n"/>
      <c r="P302" s="64" t="n"/>
      <c r="Q302" s="64" t="n"/>
      <c r="R302" s="64" t="n"/>
      <c r="S302" s="64" t="n"/>
      <c r="T302" s="64" t="n"/>
      <c r="U302" s="64" t="n"/>
      <c r="V302" s="64" t="n"/>
      <c r="W302" s="64" t="n"/>
      <c r="X302" s="64" t="n"/>
      <c r="Y302" s="64" t="n"/>
      <c r="Z302" s="64" t="n"/>
    </row>
    <row r="303" ht="14.25" customHeight="1" s="192">
      <c r="A303" s="64" t="n"/>
      <c r="B303" s="64" t="n"/>
      <c r="C303" s="64" t="n"/>
      <c r="D303" s="64" t="n"/>
      <c r="E303" s="64" t="n"/>
      <c r="F303" s="64" t="n"/>
      <c r="G303" s="64" t="n"/>
      <c r="H303" s="64" t="n"/>
      <c r="I303" s="64" t="n"/>
      <c r="J303" s="64" t="n"/>
      <c r="K303" s="64" t="n"/>
      <c r="L303" s="64" t="n"/>
      <c r="M303" s="64" t="n"/>
      <c r="N303" s="64" t="n"/>
      <c r="O303" s="64" t="n"/>
      <c r="P303" s="64" t="n"/>
      <c r="Q303" s="64" t="n"/>
      <c r="R303" s="64" t="n"/>
      <c r="S303" s="64" t="n"/>
      <c r="T303" s="64" t="n"/>
      <c r="U303" s="64" t="n"/>
      <c r="V303" s="64" t="n"/>
      <c r="W303" s="64" t="n"/>
      <c r="X303" s="64" t="n"/>
      <c r="Y303" s="64" t="n"/>
      <c r="Z303" s="64" t="n"/>
    </row>
    <row r="304" ht="14.25" customHeight="1" s="192">
      <c r="A304" s="64" t="n"/>
      <c r="B304" s="64" t="n"/>
      <c r="C304" s="64" t="n"/>
      <c r="D304" s="64" t="n"/>
      <c r="E304" s="64" t="n"/>
      <c r="F304" s="64" t="n"/>
      <c r="G304" s="64" t="n"/>
      <c r="H304" s="64" t="n"/>
      <c r="I304" s="64" t="n"/>
      <c r="J304" s="64" t="n"/>
      <c r="K304" s="64" t="n"/>
      <c r="L304" s="64" t="n"/>
      <c r="M304" s="64" t="n"/>
      <c r="N304" s="64" t="n"/>
      <c r="O304" s="64" t="n"/>
      <c r="P304" s="64" t="n"/>
      <c r="Q304" s="64" t="n"/>
      <c r="R304" s="64" t="n"/>
      <c r="S304" s="64" t="n"/>
      <c r="T304" s="64" t="n"/>
      <c r="U304" s="64" t="n"/>
      <c r="V304" s="64" t="n"/>
      <c r="W304" s="64" t="n"/>
      <c r="X304" s="64" t="n"/>
      <c r="Y304" s="64" t="n"/>
      <c r="Z304" s="64" t="n"/>
    </row>
    <row r="305" ht="14.25" customHeight="1" s="192">
      <c r="A305" s="64" t="n"/>
      <c r="B305" s="64" t="n"/>
      <c r="C305" s="64" t="n"/>
      <c r="D305" s="64" t="n"/>
      <c r="E305" s="64" t="n"/>
      <c r="F305" s="64" t="n"/>
      <c r="G305" s="64" t="n"/>
      <c r="H305" s="64" t="n"/>
      <c r="I305" s="64" t="n"/>
      <c r="J305" s="64" t="n"/>
      <c r="K305" s="64" t="n"/>
      <c r="L305" s="64" t="n"/>
      <c r="M305" s="64" t="n"/>
      <c r="N305" s="64" t="n"/>
      <c r="O305" s="64" t="n"/>
      <c r="P305" s="64" t="n"/>
      <c r="Q305" s="64" t="n"/>
      <c r="R305" s="64" t="n"/>
      <c r="S305" s="64" t="n"/>
      <c r="T305" s="64" t="n"/>
      <c r="U305" s="64" t="n"/>
      <c r="V305" s="64" t="n"/>
      <c r="W305" s="64" t="n"/>
      <c r="X305" s="64" t="n"/>
      <c r="Y305" s="64" t="n"/>
      <c r="Z305" s="64" t="n"/>
    </row>
    <row r="306" ht="14.25" customHeight="1" s="192">
      <c r="A306" s="64" t="n"/>
      <c r="B306" s="64" t="n"/>
      <c r="C306" s="64" t="n"/>
      <c r="D306" s="64" t="n"/>
      <c r="E306" s="64" t="n"/>
      <c r="F306" s="64" t="n"/>
      <c r="G306" s="64" t="n"/>
      <c r="H306" s="64" t="n"/>
      <c r="I306" s="64" t="n"/>
      <c r="J306" s="64" t="n"/>
      <c r="K306" s="64" t="n"/>
      <c r="L306" s="64" t="n"/>
      <c r="M306" s="64" t="n"/>
      <c r="N306" s="64" t="n"/>
      <c r="O306" s="64" t="n"/>
      <c r="P306" s="64" t="n"/>
      <c r="Q306" s="64" t="n"/>
      <c r="R306" s="64" t="n"/>
      <c r="S306" s="64" t="n"/>
      <c r="T306" s="64" t="n"/>
      <c r="U306" s="64" t="n"/>
      <c r="V306" s="64" t="n"/>
      <c r="W306" s="64" t="n"/>
      <c r="X306" s="64" t="n"/>
      <c r="Y306" s="64" t="n"/>
      <c r="Z306" s="64" t="n"/>
    </row>
    <row r="307" ht="14.25" customHeight="1" s="192">
      <c r="A307" s="64" t="n"/>
      <c r="B307" s="64" t="n"/>
      <c r="C307" s="64" t="n"/>
      <c r="D307" s="64" t="n"/>
      <c r="E307" s="64" t="n"/>
      <c r="F307" s="64" t="n"/>
      <c r="G307" s="64" t="n"/>
      <c r="H307" s="64" t="n"/>
      <c r="I307" s="64" t="n"/>
      <c r="J307" s="64" t="n"/>
      <c r="K307" s="64" t="n"/>
      <c r="L307" s="64" t="n"/>
      <c r="M307" s="64" t="n"/>
      <c r="N307" s="64" t="n"/>
      <c r="O307" s="64" t="n"/>
      <c r="P307" s="64" t="n"/>
      <c r="Q307" s="64" t="n"/>
      <c r="R307" s="64" t="n"/>
      <c r="S307" s="64" t="n"/>
      <c r="T307" s="64" t="n"/>
      <c r="U307" s="64" t="n"/>
      <c r="V307" s="64" t="n"/>
      <c r="W307" s="64" t="n"/>
      <c r="X307" s="64" t="n"/>
      <c r="Y307" s="64" t="n"/>
      <c r="Z307" s="64" t="n"/>
    </row>
    <row r="308" ht="14.25" customHeight="1" s="192">
      <c r="A308" s="64" t="n"/>
      <c r="B308" s="64" t="n"/>
      <c r="C308" s="64" t="n"/>
      <c r="D308" s="64" t="n"/>
      <c r="E308" s="64" t="n"/>
      <c r="F308" s="64" t="n"/>
      <c r="G308" s="64" t="n"/>
      <c r="H308" s="64" t="n"/>
      <c r="I308" s="64" t="n"/>
      <c r="J308" s="64" t="n"/>
      <c r="K308" s="64" t="n"/>
      <c r="L308" s="64" t="n"/>
      <c r="M308" s="64" t="n"/>
      <c r="N308" s="64" t="n"/>
      <c r="O308" s="64" t="n"/>
      <c r="P308" s="64" t="n"/>
      <c r="Q308" s="64" t="n"/>
      <c r="R308" s="64" t="n"/>
      <c r="S308" s="64" t="n"/>
      <c r="T308" s="64" t="n"/>
      <c r="U308" s="64" t="n"/>
      <c r="V308" s="64" t="n"/>
      <c r="W308" s="64" t="n"/>
      <c r="X308" s="64" t="n"/>
      <c r="Y308" s="64" t="n"/>
      <c r="Z308" s="64" t="n"/>
    </row>
    <row r="309" ht="14.25" customHeight="1" s="192">
      <c r="A309" s="64" t="n"/>
      <c r="B309" s="64" t="n"/>
      <c r="C309" s="64" t="n"/>
      <c r="D309" s="64" t="n"/>
      <c r="E309" s="64" t="n"/>
      <c r="F309" s="64" t="n"/>
      <c r="G309" s="64" t="n"/>
      <c r="H309" s="64" t="n"/>
      <c r="I309" s="64" t="n"/>
      <c r="J309" s="64" t="n"/>
      <c r="K309" s="64" t="n"/>
      <c r="L309" s="64" t="n"/>
      <c r="M309" s="64" t="n"/>
      <c r="N309" s="64" t="n"/>
      <c r="O309" s="64" t="n"/>
      <c r="P309" s="64" t="n"/>
      <c r="Q309" s="64" t="n"/>
      <c r="R309" s="64" t="n"/>
      <c r="S309" s="64" t="n"/>
      <c r="T309" s="64" t="n"/>
      <c r="U309" s="64" t="n"/>
      <c r="V309" s="64" t="n"/>
      <c r="W309" s="64" t="n"/>
      <c r="X309" s="64" t="n"/>
      <c r="Y309" s="64" t="n"/>
      <c r="Z309" s="64" t="n"/>
    </row>
    <row r="310" ht="14.25" customHeight="1" s="192">
      <c r="A310" s="64" t="n"/>
      <c r="B310" s="64" t="n"/>
      <c r="C310" s="64" t="n"/>
      <c r="D310" s="64" t="n"/>
      <c r="E310" s="64" t="n"/>
      <c r="F310" s="64" t="n"/>
      <c r="G310" s="64" t="n"/>
      <c r="H310" s="64" t="n"/>
      <c r="I310" s="64" t="n"/>
      <c r="J310" s="64" t="n"/>
      <c r="K310" s="64" t="n"/>
      <c r="L310" s="64" t="n"/>
      <c r="M310" s="64" t="n"/>
      <c r="N310" s="64" t="n"/>
      <c r="O310" s="64" t="n"/>
      <c r="P310" s="64" t="n"/>
      <c r="Q310" s="64" t="n"/>
      <c r="R310" s="64" t="n"/>
      <c r="S310" s="64" t="n"/>
      <c r="T310" s="64" t="n"/>
      <c r="U310" s="64" t="n"/>
      <c r="V310" s="64" t="n"/>
      <c r="W310" s="64" t="n"/>
      <c r="X310" s="64" t="n"/>
      <c r="Y310" s="64" t="n"/>
      <c r="Z310" s="64" t="n"/>
    </row>
    <row r="311" ht="14.25" customHeight="1" s="192">
      <c r="A311" s="64" t="n"/>
      <c r="B311" s="64" t="n"/>
      <c r="C311" s="64" t="n"/>
      <c r="D311" s="64" t="n"/>
      <c r="E311" s="64" t="n"/>
      <c r="F311" s="64" t="n"/>
      <c r="G311" s="64" t="n"/>
      <c r="H311" s="64" t="n"/>
      <c r="I311" s="64" t="n"/>
      <c r="J311" s="64" t="n"/>
      <c r="K311" s="64" t="n"/>
      <c r="L311" s="64" t="n"/>
      <c r="M311" s="64" t="n"/>
      <c r="N311" s="64" t="n"/>
      <c r="O311" s="64" t="n"/>
      <c r="P311" s="64" t="n"/>
      <c r="Q311" s="64" t="n"/>
      <c r="R311" s="64" t="n"/>
      <c r="S311" s="64" t="n"/>
      <c r="T311" s="64" t="n"/>
      <c r="U311" s="64" t="n"/>
      <c r="V311" s="64" t="n"/>
      <c r="W311" s="64" t="n"/>
      <c r="X311" s="64" t="n"/>
      <c r="Y311" s="64" t="n"/>
      <c r="Z311" s="64" t="n"/>
    </row>
    <row r="312" ht="14.25" customHeight="1" s="192">
      <c r="A312" s="64" t="n"/>
      <c r="B312" s="64" t="n"/>
      <c r="C312" s="64" t="n"/>
      <c r="D312" s="64" t="n"/>
      <c r="E312" s="64" t="n"/>
      <c r="F312" s="64" t="n"/>
      <c r="G312" s="64" t="n"/>
      <c r="H312" s="64" t="n"/>
      <c r="I312" s="64" t="n"/>
      <c r="J312" s="64" t="n"/>
      <c r="K312" s="64" t="n"/>
      <c r="L312" s="64" t="n"/>
      <c r="M312" s="64" t="n"/>
      <c r="N312" s="64" t="n"/>
      <c r="O312" s="64" t="n"/>
      <c r="P312" s="64" t="n"/>
      <c r="Q312" s="64" t="n"/>
      <c r="R312" s="64" t="n"/>
      <c r="S312" s="64" t="n"/>
      <c r="T312" s="64" t="n"/>
      <c r="U312" s="64" t="n"/>
      <c r="V312" s="64" t="n"/>
      <c r="W312" s="64" t="n"/>
      <c r="X312" s="64" t="n"/>
      <c r="Y312" s="64" t="n"/>
      <c r="Z312" s="64" t="n"/>
    </row>
    <row r="313" ht="14.25" customHeight="1" s="192">
      <c r="A313" s="64" t="n"/>
      <c r="B313" s="64" t="n"/>
      <c r="C313" s="64" t="n"/>
      <c r="D313" s="64" t="n"/>
      <c r="E313" s="64" t="n"/>
      <c r="F313" s="64" t="n"/>
      <c r="G313" s="64" t="n"/>
      <c r="H313" s="64" t="n"/>
      <c r="I313" s="64" t="n"/>
      <c r="J313" s="64" t="n"/>
      <c r="K313" s="64" t="n"/>
      <c r="L313" s="64" t="n"/>
      <c r="M313" s="64" t="n"/>
      <c r="N313" s="64" t="n"/>
      <c r="O313" s="64" t="n"/>
      <c r="P313" s="64" t="n"/>
      <c r="Q313" s="64" t="n"/>
      <c r="R313" s="64" t="n"/>
      <c r="S313" s="64" t="n"/>
      <c r="T313" s="64" t="n"/>
      <c r="U313" s="64" t="n"/>
      <c r="V313" s="64" t="n"/>
      <c r="W313" s="64" t="n"/>
      <c r="X313" s="64" t="n"/>
      <c r="Y313" s="64" t="n"/>
      <c r="Z313" s="64" t="n"/>
    </row>
    <row r="314" ht="14.25" customHeight="1" s="192">
      <c r="A314" s="64" t="n"/>
      <c r="B314" s="64" t="n"/>
      <c r="C314" s="64" t="n"/>
      <c r="D314" s="64" t="n"/>
      <c r="E314" s="64" t="n"/>
      <c r="F314" s="64" t="n"/>
      <c r="G314" s="64" t="n"/>
      <c r="H314" s="64" t="n"/>
      <c r="I314" s="64" t="n"/>
      <c r="J314" s="64" t="n"/>
      <c r="K314" s="64" t="n"/>
      <c r="L314" s="64" t="n"/>
      <c r="M314" s="64" t="n"/>
      <c r="N314" s="64" t="n"/>
      <c r="O314" s="64" t="n"/>
      <c r="P314" s="64" t="n"/>
      <c r="Q314" s="64" t="n"/>
      <c r="R314" s="64" t="n"/>
      <c r="S314" s="64" t="n"/>
      <c r="T314" s="64" t="n"/>
      <c r="U314" s="64" t="n"/>
      <c r="V314" s="64" t="n"/>
      <c r="W314" s="64" t="n"/>
      <c r="X314" s="64" t="n"/>
      <c r="Y314" s="64" t="n"/>
      <c r="Z314" s="64" t="n"/>
    </row>
    <row r="315" ht="14.25" customHeight="1" s="192">
      <c r="A315" s="64" t="n"/>
      <c r="B315" s="64" t="n"/>
      <c r="C315" s="64" t="n"/>
      <c r="D315" s="64" t="n"/>
      <c r="E315" s="64" t="n"/>
      <c r="F315" s="64" t="n"/>
      <c r="G315" s="64" t="n"/>
      <c r="H315" s="64" t="n"/>
      <c r="I315" s="64" t="n"/>
      <c r="J315" s="64" t="n"/>
      <c r="K315" s="64" t="n"/>
      <c r="L315" s="64" t="n"/>
      <c r="M315" s="64" t="n"/>
      <c r="N315" s="64" t="n"/>
      <c r="O315" s="64" t="n"/>
      <c r="P315" s="64" t="n"/>
      <c r="Q315" s="64" t="n"/>
      <c r="R315" s="64" t="n"/>
      <c r="S315" s="64" t="n"/>
      <c r="T315" s="64" t="n"/>
      <c r="U315" s="64" t="n"/>
      <c r="V315" s="64" t="n"/>
      <c r="W315" s="64" t="n"/>
      <c r="X315" s="64" t="n"/>
      <c r="Y315" s="64" t="n"/>
      <c r="Z315" s="64" t="n"/>
    </row>
    <row r="316" ht="14.25" customHeight="1" s="192">
      <c r="A316" s="64" t="n"/>
      <c r="B316" s="64" t="n"/>
      <c r="C316" s="64" t="n"/>
      <c r="D316" s="64" t="n"/>
      <c r="E316" s="64" t="n"/>
      <c r="F316" s="64" t="n"/>
      <c r="G316" s="64" t="n"/>
      <c r="H316" s="64" t="n"/>
      <c r="I316" s="64" t="n"/>
      <c r="J316" s="64" t="n"/>
      <c r="K316" s="64" t="n"/>
      <c r="L316" s="64" t="n"/>
      <c r="M316" s="64" t="n"/>
      <c r="N316" s="64" t="n"/>
      <c r="O316" s="64" t="n"/>
      <c r="P316" s="64" t="n"/>
      <c r="Q316" s="64" t="n"/>
      <c r="R316" s="64" t="n"/>
      <c r="S316" s="64" t="n"/>
      <c r="T316" s="64" t="n"/>
      <c r="U316" s="64" t="n"/>
      <c r="V316" s="64" t="n"/>
      <c r="W316" s="64" t="n"/>
      <c r="X316" s="64" t="n"/>
      <c r="Y316" s="64" t="n"/>
      <c r="Z316" s="64" t="n"/>
    </row>
    <row r="317" ht="14.25" customHeight="1" s="192">
      <c r="A317" s="64" t="n"/>
      <c r="B317" s="64" t="n"/>
      <c r="C317" s="64" t="n"/>
      <c r="D317" s="64" t="n"/>
      <c r="E317" s="64" t="n"/>
      <c r="F317" s="64" t="n"/>
      <c r="G317" s="64" t="n"/>
      <c r="H317" s="64" t="n"/>
      <c r="I317" s="64" t="n"/>
      <c r="J317" s="64" t="n"/>
      <c r="K317" s="64" t="n"/>
      <c r="L317" s="64" t="n"/>
      <c r="M317" s="64" t="n"/>
      <c r="N317" s="64" t="n"/>
      <c r="O317" s="64" t="n"/>
      <c r="P317" s="64" t="n"/>
      <c r="Q317" s="64" t="n"/>
      <c r="R317" s="64" t="n"/>
      <c r="S317" s="64" t="n"/>
      <c r="T317" s="64" t="n"/>
      <c r="U317" s="64" t="n"/>
      <c r="V317" s="64" t="n"/>
      <c r="W317" s="64" t="n"/>
      <c r="X317" s="64" t="n"/>
      <c r="Y317" s="64" t="n"/>
      <c r="Z317" s="64" t="n"/>
    </row>
    <row r="318" ht="14.25" customHeight="1" s="192">
      <c r="A318" s="64" t="n"/>
      <c r="B318" s="64" t="n"/>
      <c r="C318" s="64" t="n"/>
      <c r="D318" s="64" t="n"/>
      <c r="E318" s="64" t="n"/>
      <c r="F318" s="64" t="n"/>
      <c r="G318" s="64" t="n"/>
      <c r="H318" s="64" t="n"/>
      <c r="I318" s="64" t="n"/>
      <c r="J318" s="64" t="n"/>
      <c r="K318" s="64" t="n"/>
      <c r="L318" s="64" t="n"/>
      <c r="M318" s="64" t="n"/>
      <c r="N318" s="64" t="n"/>
      <c r="O318" s="64" t="n"/>
      <c r="P318" s="64" t="n"/>
      <c r="Q318" s="64" t="n"/>
      <c r="R318" s="64" t="n"/>
      <c r="S318" s="64" t="n"/>
      <c r="T318" s="64" t="n"/>
      <c r="U318" s="64" t="n"/>
      <c r="V318" s="64" t="n"/>
      <c r="W318" s="64" t="n"/>
      <c r="X318" s="64" t="n"/>
      <c r="Y318" s="64" t="n"/>
      <c r="Z318" s="64" t="n"/>
    </row>
    <row r="319" ht="14.25" customHeight="1" s="192">
      <c r="A319" s="64" t="n"/>
      <c r="B319" s="64" t="n"/>
      <c r="C319" s="64" t="n"/>
      <c r="D319" s="64" t="n"/>
      <c r="E319" s="64" t="n"/>
      <c r="F319" s="64" t="n"/>
      <c r="G319" s="64" t="n"/>
      <c r="H319" s="64" t="n"/>
      <c r="I319" s="64" t="n"/>
      <c r="J319" s="64" t="n"/>
      <c r="K319" s="64" t="n"/>
      <c r="L319" s="64" t="n"/>
      <c r="M319" s="64" t="n"/>
      <c r="N319" s="64" t="n"/>
      <c r="O319" s="64" t="n"/>
      <c r="P319" s="64" t="n"/>
      <c r="Q319" s="64" t="n"/>
      <c r="R319" s="64" t="n"/>
      <c r="S319" s="64" t="n"/>
      <c r="T319" s="64" t="n"/>
      <c r="U319" s="64" t="n"/>
      <c r="V319" s="64" t="n"/>
      <c r="W319" s="64" t="n"/>
      <c r="X319" s="64" t="n"/>
      <c r="Y319" s="64" t="n"/>
      <c r="Z319" s="64" t="n"/>
    </row>
    <row r="320" ht="14.25" customHeight="1" s="192">
      <c r="A320" s="64" t="n"/>
      <c r="B320" s="64" t="n"/>
      <c r="C320" s="64" t="n"/>
      <c r="D320" s="64" t="n"/>
      <c r="E320" s="64" t="n"/>
      <c r="F320" s="64" t="n"/>
      <c r="G320" s="64" t="n"/>
      <c r="H320" s="64" t="n"/>
      <c r="I320" s="64" t="n"/>
      <c r="J320" s="64" t="n"/>
      <c r="K320" s="64" t="n"/>
      <c r="L320" s="64" t="n"/>
      <c r="M320" s="64" t="n"/>
      <c r="N320" s="64" t="n"/>
      <c r="O320" s="64" t="n"/>
      <c r="P320" s="64" t="n"/>
      <c r="Q320" s="64" t="n"/>
      <c r="R320" s="64" t="n"/>
      <c r="S320" s="64" t="n"/>
      <c r="T320" s="64" t="n"/>
      <c r="U320" s="64" t="n"/>
      <c r="V320" s="64" t="n"/>
      <c r="W320" s="64" t="n"/>
      <c r="X320" s="64" t="n"/>
      <c r="Y320" s="64" t="n"/>
      <c r="Z320" s="64" t="n"/>
    </row>
    <row r="321" ht="14.25" customHeight="1" s="192">
      <c r="A321" s="64" t="n"/>
      <c r="B321" s="64" t="n"/>
      <c r="C321" s="64" t="n"/>
      <c r="D321" s="64" t="n"/>
      <c r="E321" s="64" t="n"/>
      <c r="F321" s="64" t="n"/>
      <c r="G321" s="64" t="n"/>
      <c r="H321" s="64" t="n"/>
      <c r="I321" s="64" t="n"/>
      <c r="J321" s="64" t="n"/>
      <c r="K321" s="64" t="n"/>
      <c r="L321" s="64" t="n"/>
      <c r="M321" s="64" t="n"/>
      <c r="N321" s="64" t="n"/>
      <c r="O321" s="64" t="n"/>
      <c r="P321" s="64" t="n"/>
      <c r="Q321" s="64" t="n"/>
      <c r="R321" s="64" t="n"/>
      <c r="S321" s="64" t="n"/>
      <c r="T321" s="64" t="n"/>
      <c r="U321" s="64" t="n"/>
      <c r="V321" s="64" t="n"/>
      <c r="W321" s="64" t="n"/>
      <c r="X321" s="64" t="n"/>
      <c r="Y321" s="64" t="n"/>
      <c r="Z321" s="64" t="n"/>
    </row>
    <row r="322" ht="14.25" customHeight="1" s="192">
      <c r="A322" s="64" t="n"/>
      <c r="B322" s="64" t="n"/>
      <c r="C322" s="64" t="n"/>
      <c r="D322" s="64" t="n"/>
      <c r="E322" s="64" t="n"/>
      <c r="F322" s="64" t="n"/>
      <c r="G322" s="64" t="n"/>
      <c r="H322" s="64" t="n"/>
      <c r="I322" s="64" t="n"/>
      <c r="J322" s="64" t="n"/>
      <c r="K322" s="64" t="n"/>
      <c r="L322" s="64" t="n"/>
      <c r="M322" s="64" t="n"/>
      <c r="N322" s="64" t="n"/>
      <c r="O322" s="64" t="n"/>
      <c r="P322" s="64" t="n"/>
      <c r="Q322" s="64" t="n"/>
      <c r="R322" s="64" t="n"/>
      <c r="S322" s="64" t="n"/>
      <c r="T322" s="64" t="n"/>
      <c r="U322" s="64" t="n"/>
      <c r="V322" s="64" t="n"/>
      <c r="W322" s="64" t="n"/>
      <c r="X322" s="64" t="n"/>
      <c r="Y322" s="64" t="n"/>
      <c r="Z322" s="64" t="n"/>
    </row>
    <row r="323" ht="14.25" customHeight="1" s="192">
      <c r="A323" s="64" t="n"/>
      <c r="B323" s="64" t="n"/>
      <c r="C323" s="64" t="n"/>
      <c r="D323" s="64" t="n"/>
      <c r="E323" s="64" t="n"/>
      <c r="F323" s="64" t="n"/>
      <c r="G323" s="64" t="n"/>
      <c r="H323" s="64" t="n"/>
      <c r="I323" s="64" t="n"/>
      <c r="J323" s="64" t="n"/>
      <c r="K323" s="64" t="n"/>
      <c r="L323" s="64" t="n"/>
      <c r="M323" s="64" t="n"/>
      <c r="N323" s="64" t="n"/>
      <c r="O323" s="64" t="n"/>
      <c r="P323" s="64" t="n"/>
      <c r="Q323" s="64" t="n"/>
      <c r="R323" s="64" t="n"/>
      <c r="S323" s="64" t="n"/>
      <c r="T323" s="64" t="n"/>
      <c r="U323" s="64" t="n"/>
      <c r="V323" s="64" t="n"/>
      <c r="W323" s="64" t="n"/>
      <c r="X323" s="64" t="n"/>
      <c r="Y323" s="64" t="n"/>
      <c r="Z323" s="64" t="n"/>
    </row>
    <row r="324" ht="14.25" customHeight="1" s="192">
      <c r="A324" s="64" t="n"/>
      <c r="B324" s="64" t="n"/>
      <c r="C324" s="64" t="n"/>
      <c r="D324" s="64" t="n"/>
      <c r="E324" s="64" t="n"/>
      <c r="F324" s="64" t="n"/>
      <c r="G324" s="64" t="n"/>
      <c r="H324" s="64" t="n"/>
      <c r="I324" s="64" t="n"/>
      <c r="J324" s="64" t="n"/>
      <c r="K324" s="64" t="n"/>
      <c r="L324" s="64" t="n"/>
      <c r="M324" s="64" t="n"/>
      <c r="N324" s="64" t="n"/>
      <c r="O324" s="64" t="n"/>
      <c r="P324" s="64" t="n"/>
      <c r="Q324" s="64" t="n"/>
      <c r="R324" s="64" t="n"/>
      <c r="S324" s="64" t="n"/>
      <c r="T324" s="64" t="n"/>
      <c r="U324" s="64" t="n"/>
      <c r="V324" s="64" t="n"/>
      <c r="W324" s="64" t="n"/>
      <c r="X324" s="64" t="n"/>
      <c r="Y324" s="64" t="n"/>
      <c r="Z324" s="64" t="n"/>
    </row>
    <row r="325" ht="14.25" customHeight="1" s="192">
      <c r="A325" s="64" t="n"/>
      <c r="B325" s="64" t="n"/>
      <c r="C325" s="64" t="n"/>
      <c r="D325" s="64" t="n"/>
      <c r="E325" s="64" t="n"/>
      <c r="F325" s="64" t="n"/>
      <c r="G325" s="64" t="n"/>
      <c r="H325" s="64" t="n"/>
      <c r="I325" s="64" t="n"/>
      <c r="J325" s="64" t="n"/>
      <c r="K325" s="64" t="n"/>
      <c r="L325" s="64" t="n"/>
      <c r="M325" s="64" t="n"/>
      <c r="N325" s="64" t="n"/>
      <c r="O325" s="64" t="n"/>
      <c r="P325" s="64" t="n"/>
      <c r="Q325" s="64" t="n"/>
      <c r="R325" s="64" t="n"/>
      <c r="S325" s="64" t="n"/>
      <c r="T325" s="64" t="n"/>
      <c r="U325" s="64" t="n"/>
      <c r="V325" s="64" t="n"/>
      <c r="W325" s="64" t="n"/>
      <c r="X325" s="64" t="n"/>
      <c r="Y325" s="64" t="n"/>
      <c r="Z325" s="64" t="n"/>
    </row>
    <row r="326" ht="14.25" customHeight="1" s="192">
      <c r="A326" s="64" t="n"/>
      <c r="B326" s="64" t="n"/>
      <c r="C326" s="64" t="n"/>
      <c r="D326" s="64" t="n"/>
      <c r="E326" s="64" t="n"/>
      <c r="F326" s="64" t="n"/>
      <c r="G326" s="64" t="n"/>
      <c r="H326" s="64" t="n"/>
      <c r="I326" s="64" t="n"/>
      <c r="J326" s="64" t="n"/>
      <c r="K326" s="64" t="n"/>
      <c r="L326" s="64" t="n"/>
      <c r="M326" s="64" t="n"/>
      <c r="N326" s="64" t="n"/>
      <c r="O326" s="64" t="n"/>
      <c r="P326" s="64" t="n"/>
      <c r="Q326" s="64" t="n"/>
      <c r="R326" s="64" t="n"/>
      <c r="S326" s="64" t="n"/>
      <c r="T326" s="64" t="n"/>
      <c r="U326" s="64" t="n"/>
      <c r="V326" s="64" t="n"/>
      <c r="W326" s="64" t="n"/>
      <c r="X326" s="64" t="n"/>
      <c r="Y326" s="64" t="n"/>
      <c r="Z326" s="64" t="n"/>
    </row>
    <row r="327" ht="14.25" customHeight="1" s="192">
      <c r="A327" s="64" t="n"/>
      <c r="B327" s="64" t="n"/>
      <c r="C327" s="64" t="n"/>
      <c r="D327" s="64" t="n"/>
      <c r="E327" s="64" t="n"/>
      <c r="F327" s="64" t="n"/>
      <c r="G327" s="64" t="n"/>
      <c r="H327" s="64" t="n"/>
      <c r="I327" s="64" t="n"/>
      <c r="J327" s="64" t="n"/>
      <c r="K327" s="64" t="n"/>
      <c r="L327" s="64" t="n"/>
      <c r="M327" s="64" t="n"/>
      <c r="N327" s="64" t="n"/>
      <c r="O327" s="64" t="n"/>
      <c r="P327" s="64" t="n"/>
      <c r="Q327" s="64" t="n"/>
      <c r="R327" s="64" t="n"/>
      <c r="S327" s="64" t="n"/>
      <c r="T327" s="64" t="n"/>
      <c r="U327" s="64" t="n"/>
      <c r="V327" s="64" t="n"/>
      <c r="W327" s="64" t="n"/>
      <c r="X327" s="64" t="n"/>
      <c r="Y327" s="64" t="n"/>
      <c r="Z327" s="64" t="n"/>
    </row>
    <row r="328" ht="14.25" customHeight="1" s="192">
      <c r="A328" s="64" t="n"/>
      <c r="B328" s="64" t="n"/>
      <c r="C328" s="64" t="n"/>
      <c r="D328" s="64" t="n"/>
      <c r="E328" s="64" t="n"/>
      <c r="F328" s="64" t="n"/>
      <c r="G328" s="64" t="n"/>
      <c r="H328" s="64" t="n"/>
      <c r="I328" s="64" t="n"/>
      <c r="J328" s="64" t="n"/>
      <c r="K328" s="64" t="n"/>
      <c r="L328" s="64" t="n"/>
      <c r="M328" s="64" t="n"/>
      <c r="N328" s="64" t="n"/>
      <c r="O328" s="64" t="n"/>
      <c r="P328" s="64" t="n"/>
      <c r="Q328" s="64" t="n"/>
      <c r="R328" s="64" t="n"/>
      <c r="S328" s="64" t="n"/>
      <c r="T328" s="64" t="n"/>
      <c r="U328" s="64" t="n"/>
      <c r="V328" s="64" t="n"/>
      <c r="W328" s="64" t="n"/>
      <c r="X328" s="64" t="n"/>
      <c r="Y328" s="64" t="n"/>
      <c r="Z328" s="64" t="n"/>
    </row>
    <row r="329" ht="14.25" customHeight="1" s="192">
      <c r="A329" s="64" t="n"/>
      <c r="B329" s="64" t="n"/>
      <c r="C329" s="64" t="n"/>
      <c r="D329" s="64" t="n"/>
      <c r="E329" s="64" t="n"/>
      <c r="F329" s="64" t="n"/>
      <c r="G329" s="64" t="n"/>
      <c r="H329" s="64" t="n"/>
      <c r="I329" s="64" t="n"/>
      <c r="J329" s="64" t="n"/>
      <c r="K329" s="64" t="n"/>
      <c r="L329" s="64" t="n"/>
      <c r="M329" s="64" t="n"/>
      <c r="N329" s="64" t="n"/>
      <c r="O329" s="64" t="n"/>
      <c r="P329" s="64" t="n"/>
      <c r="Q329" s="64" t="n"/>
      <c r="R329" s="64" t="n"/>
      <c r="S329" s="64" t="n"/>
      <c r="T329" s="64" t="n"/>
      <c r="U329" s="64" t="n"/>
      <c r="V329" s="64" t="n"/>
      <c r="W329" s="64" t="n"/>
      <c r="X329" s="64" t="n"/>
      <c r="Y329" s="64" t="n"/>
      <c r="Z329" s="64" t="n"/>
    </row>
    <row r="330" ht="14.25" customHeight="1" s="192">
      <c r="A330" s="64" t="n"/>
      <c r="B330" s="64" t="n"/>
      <c r="C330" s="64" t="n"/>
      <c r="D330" s="64" t="n"/>
      <c r="E330" s="64" t="n"/>
      <c r="F330" s="64" t="n"/>
      <c r="G330" s="64" t="n"/>
      <c r="H330" s="64" t="n"/>
      <c r="I330" s="64" t="n"/>
      <c r="J330" s="64" t="n"/>
      <c r="K330" s="64" t="n"/>
      <c r="L330" s="64" t="n"/>
      <c r="M330" s="64" t="n"/>
      <c r="N330" s="64" t="n"/>
      <c r="O330" s="64" t="n"/>
      <c r="P330" s="64" t="n"/>
      <c r="Q330" s="64" t="n"/>
      <c r="R330" s="64" t="n"/>
      <c r="S330" s="64" t="n"/>
      <c r="T330" s="64" t="n"/>
      <c r="U330" s="64" t="n"/>
      <c r="V330" s="64" t="n"/>
      <c r="W330" s="64" t="n"/>
      <c r="X330" s="64" t="n"/>
      <c r="Y330" s="64" t="n"/>
      <c r="Z330" s="64" t="n"/>
    </row>
    <row r="331" ht="14.25" customHeight="1" s="192">
      <c r="A331" s="64" t="n"/>
      <c r="B331" s="64" t="n"/>
      <c r="C331" s="64" t="n"/>
      <c r="D331" s="64" t="n"/>
      <c r="E331" s="64" t="n"/>
      <c r="F331" s="64" t="n"/>
      <c r="G331" s="64" t="n"/>
      <c r="H331" s="64" t="n"/>
      <c r="I331" s="64" t="n"/>
      <c r="J331" s="64" t="n"/>
      <c r="K331" s="64" t="n"/>
      <c r="L331" s="64" t="n"/>
      <c r="M331" s="64" t="n"/>
      <c r="N331" s="64" t="n"/>
      <c r="O331" s="64" t="n"/>
      <c r="P331" s="64" t="n"/>
      <c r="Q331" s="64" t="n"/>
      <c r="R331" s="64" t="n"/>
      <c r="S331" s="64" t="n"/>
      <c r="T331" s="64" t="n"/>
      <c r="U331" s="64" t="n"/>
      <c r="V331" s="64" t="n"/>
      <c r="W331" s="64" t="n"/>
      <c r="X331" s="64" t="n"/>
      <c r="Y331" s="64" t="n"/>
      <c r="Z331" s="64" t="n"/>
    </row>
    <row r="332" ht="14.25" customHeight="1" s="192">
      <c r="A332" s="64" t="n"/>
      <c r="B332" s="64" t="n"/>
      <c r="C332" s="64" t="n"/>
      <c r="D332" s="64" t="n"/>
      <c r="E332" s="64" t="n"/>
      <c r="F332" s="64" t="n"/>
      <c r="G332" s="64" t="n"/>
      <c r="H332" s="64" t="n"/>
      <c r="I332" s="64" t="n"/>
      <c r="J332" s="64" t="n"/>
      <c r="K332" s="64" t="n"/>
      <c r="L332" s="64" t="n"/>
      <c r="M332" s="64" t="n"/>
      <c r="N332" s="64" t="n"/>
      <c r="O332" s="64" t="n"/>
      <c r="P332" s="64" t="n"/>
      <c r="Q332" s="64" t="n"/>
      <c r="R332" s="64" t="n"/>
      <c r="S332" s="64" t="n"/>
      <c r="T332" s="64" t="n"/>
      <c r="U332" s="64" t="n"/>
      <c r="V332" s="64" t="n"/>
      <c r="W332" s="64" t="n"/>
      <c r="X332" s="64" t="n"/>
      <c r="Y332" s="64" t="n"/>
      <c r="Z332" s="64" t="n"/>
    </row>
    <row r="333" ht="14.25" customHeight="1" s="192">
      <c r="A333" s="64" t="n"/>
      <c r="B333" s="64" t="n"/>
      <c r="C333" s="64" t="n"/>
      <c r="D333" s="64" t="n"/>
      <c r="E333" s="64" t="n"/>
      <c r="F333" s="64" t="n"/>
      <c r="G333" s="64" t="n"/>
      <c r="H333" s="64" t="n"/>
      <c r="I333" s="64" t="n"/>
      <c r="J333" s="64" t="n"/>
      <c r="K333" s="64" t="n"/>
      <c r="L333" s="64" t="n"/>
      <c r="M333" s="64" t="n"/>
      <c r="N333" s="64" t="n"/>
      <c r="O333" s="64" t="n"/>
      <c r="P333" s="64" t="n"/>
      <c r="Q333" s="64" t="n"/>
      <c r="R333" s="64" t="n"/>
      <c r="S333" s="64" t="n"/>
      <c r="T333" s="64" t="n"/>
      <c r="U333" s="64" t="n"/>
      <c r="V333" s="64" t="n"/>
      <c r="W333" s="64" t="n"/>
      <c r="X333" s="64" t="n"/>
      <c r="Y333" s="64" t="n"/>
      <c r="Z333" s="64" t="n"/>
    </row>
    <row r="334" ht="14.25" customHeight="1" s="192">
      <c r="A334" s="64" t="n"/>
      <c r="B334" s="64" t="n"/>
      <c r="C334" s="64" t="n"/>
      <c r="D334" s="64" t="n"/>
      <c r="E334" s="64" t="n"/>
      <c r="F334" s="64" t="n"/>
      <c r="G334" s="64" t="n"/>
      <c r="H334" s="64" t="n"/>
      <c r="I334" s="64" t="n"/>
      <c r="J334" s="64" t="n"/>
      <c r="K334" s="64" t="n"/>
      <c r="L334" s="64" t="n"/>
      <c r="M334" s="64" t="n"/>
      <c r="N334" s="64" t="n"/>
      <c r="O334" s="64" t="n"/>
      <c r="P334" s="64" t="n"/>
      <c r="Q334" s="64" t="n"/>
      <c r="R334" s="64" t="n"/>
      <c r="S334" s="64" t="n"/>
      <c r="T334" s="64" t="n"/>
      <c r="U334" s="64" t="n"/>
      <c r="V334" s="64" t="n"/>
      <c r="W334" s="64" t="n"/>
      <c r="X334" s="64" t="n"/>
      <c r="Y334" s="64" t="n"/>
      <c r="Z334" s="64" t="n"/>
    </row>
    <row r="335" ht="14.25" customHeight="1" s="192">
      <c r="A335" s="64" t="n"/>
      <c r="B335" s="64" t="n"/>
      <c r="C335" s="64" t="n"/>
      <c r="D335" s="64" t="n"/>
      <c r="E335" s="64" t="n"/>
      <c r="F335" s="64" t="n"/>
      <c r="G335" s="64" t="n"/>
      <c r="H335" s="64" t="n"/>
      <c r="I335" s="64" t="n"/>
      <c r="J335" s="64" t="n"/>
      <c r="K335" s="64" t="n"/>
      <c r="L335" s="64" t="n"/>
      <c r="M335" s="64" t="n"/>
      <c r="N335" s="64" t="n"/>
      <c r="O335" s="64" t="n"/>
      <c r="P335" s="64" t="n"/>
      <c r="Q335" s="64" t="n"/>
      <c r="R335" s="64" t="n"/>
      <c r="S335" s="64" t="n"/>
      <c r="T335" s="64" t="n"/>
      <c r="U335" s="64" t="n"/>
      <c r="V335" s="64" t="n"/>
      <c r="W335" s="64" t="n"/>
      <c r="X335" s="64" t="n"/>
      <c r="Y335" s="64" t="n"/>
      <c r="Z335" s="64" t="n"/>
    </row>
    <row r="336" ht="14.25" customHeight="1" s="192">
      <c r="A336" s="64" t="n"/>
      <c r="B336" s="64" t="n"/>
      <c r="C336" s="64" t="n"/>
      <c r="D336" s="64" t="n"/>
      <c r="E336" s="64" t="n"/>
      <c r="F336" s="64" t="n"/>
      <c r="G336" s="64" t="n"/>
      <c r="H336" s="64" t="n"/>
      <c r="I336" s="64" t="n"/>
      <c r="J336" s="64" t="n"/>
      <c r="K336" s="64" t="n"/>
      <c r="L336" s="64" t="n"/>
      <c r="M336" s="64" t="n"/>
      <c r="N336" s="64" t="n"/>
      <c r="O336" s="64" t="n"/>
      <c r="P336" s="64" t="n"/>
      <c r="Q336" s="64" t="n"/>
      <c r="R336" s="64" t="n"/>
      <c r="S336" s="64" t="n"/>
      <c r="T336" s="64" t="n"/>
      <c r="U336" s="64" t="n"/>
      <c r="V336" s="64" t="n"/>
      <c r="W336" s="64" t="n"/>
      <c r="X336" s="64" t="n"/>
      <c r="Y336" s="64" t="n"/>
      <c r="Z336" s="64" t="n"/>
    </row>
    <row r="337" ht="14.25" customHeight="1" s="192">
      <c r="A337" s="64" t="n"/>
      <c r="B337" s="64" t="n"/>
      <c r="C337" s="64" t="n"/>
      <c r="D337" s="64" t="n"/>
      <c r="E337" s="64" t="n"/>
      <c r="F337" s="64" t="n"/>
      <c r="G337" s="64" t="n"/>
      <c r="H337" s="64" t="n"/>
      <c r="I337" s="64" t="n"/>
      <c r="J337" s="64" t="n"/>
      <c r="K337" s="64" t="n"/>
      <c r="L337" s="64" t="n"/>
      <c r="M337" s="64" t="n"/>
      <c r="N337" s="64" t="n"/>
      <c r="O337" s="64" t="n"/>
      <c r="P337" s="64" t="n"/>
      <c r="Q337" s="64" t="n"/>
      <c r="R337" s="64" t="n"/>
      <c r="S337" s="64" t="n"/>
      <c r="T337" s="64" t="n"/>
      <c r="U337" s="64" t="n"/>
      <c r="V337" s="64" t="n"/>
      <c r="W337" s="64" t="n"/>
      <c r="X337" s="64" t="n"/>
      <c r="Y337" s="64" t="n"/>
      <c r="Z337" s="64" t="n"/>
    </row>
    <row r="338" ht="14.25" customHeight="1" s="192">
      <c r="A338" s="64" t="n"/>
      <c r="B338" s="64" t="n"/>
      <c r="C338" s="64" t="n"/>
      <c r="D338" s="64" t="n"/>
      <c r="E338" s="64" t="n"/>
      <c r="F338" s="64" t="n"/>
      <c r="G338" s="64" t="n"/>
      <c r="H338" s="64" t="n"/>
      <c r="I338" s="64" t="n"/>
      <c r="J338" s="64" t="n"/>
      <c r="K338" s="64" t="n"/>
      <c r="L338" s="64" t="n"/>
      <c r="M338" s="64" t="n"/>
      <c r="N338" s="64" t="n"/>
      <c r="O338" s="64" t="n"/>
      <c r="P338" s="64" t="n"/>
      <c r="Q338" s="64" t="n"/>
      <c r="R338" s="64" t="n"/>
      <c r="S338" s="64" t="n"/>
      <c r="T338" s="64" t="n"/>
      <c r="U338" s="64" t="n"/>
      <c r="V338" s="64" t="n"/>
      <c r="W338" s="64" t="n"/>
      <c r="X338" s="64" t="n"/>
      <c r="Y338" s="64" t="n"/>
      <c r="Z338" s="64" t="n"/>
    </row>
    <row r="339" ht="14.25" customHeight="1" s="192">
      <c r="A339" s="64" t="n"/>
      <c r="B339" s="64" t="n"/>
      <c r="C339" s="64" t="n"/>
      <c r="D339" s="64" t="n"/>
      <c r="E339" s="64" t="n"/>
      <c r="F339" s="64" t="n"/>
      <c r="G339" s="64" t="n"/>
      <c r="H339" s="64" t="n"/>
      <c r="I339" s="64" t="n"/>
      <c r="J339" s="64" t="n"/>
      <c r="K339" s="64" t="n"/>
      <c r="L339" s="64" t="n"/>
      <c r="M339" s="64" t="n"/>
      <c r="N339" s="64" t="n"/>
      <c r="O339" s="64" t="n"/>
      <c r="P339" s="64" t="n"/>
      <c r="Q339" s="64" t="n"/>
      <c r="R339" s="64" t="n"/>
      <c r="S339" s="64" t="n"/>
      <c r="T339" s="64" t="n"/>
      <c r="U339" s="64" t="n"/>
      <c r="V339" s="64" t="n"/>
      <c r="W339" s="64" t="n"/>
      <c r="X339" s="64" t="n"/>
      <c r="Y339" s="64" t="n"/>
      <c r="Z339" s="64" t="n"/>
    </row>
    <row r="340" ht="14.25" customHeight="1" s="192">
      <c r="A340" s="64" t="n"/>
      <c r="B340" s="64" t="n"/>
      <c r="C340" s="64" t="n"/>
      <c r="D340" s="64" t="n"/>
      <c r="E340" s="64" t="n"/>
      <c r="F340" s="64" t="n"/>
      <c r="G340" s="64" t="n"/>
      <c r="H340" s="64" t="n"/>
      <c r="I340" s="64" t="n"/>
      <c r="J340" s="64" t="n"/>
      <c r="K340" s="64" t="n"/>
      <c r="L340" s="64" t="n"/>
      <c r="M340" s="64" t="n"/>
      <c r="N340" s="64" t="n"/>
      <c r="O340" s="64" t="n"/>
      <c r="P340" s="64" t="n"/>
      <c r="Q340" s="64" t="n"/>
      <c r="R340" s="64" t="n"/>
      <c r="S340" s="64" t="n"/>
      <c r="T340" s="64" t="n"/>
      <c r="U340" s="64" t="n"/>
      <c r="V340" s="64" t="n"/>
      <c r="W340" s="64" t="n"/>
      <c r="X340" s="64" t="n"/>
      <c r="Y340" s="64" t="n"/>
      <c r="Z340" s="64" t="n"/>
    </row>
    <row r="341" ht="14.25" customHeight="1" s="192">
      <c r="A341" s="64" t="n"/>
      <c r="B341" s="64" t="n"/>
      <c r="C341" s="64" t="n"/>
      <c r="D341" s="64" t="n"/>
      <c r="E341" s="64" t="n"/>
      <c r="F341" s="64" t="n"/>
      <c r="G341" s="64" t="n"/>
      <c r="H341" s="64" t="n"/>
      <c r="I341" s="64" t="n"/>
      <c r="J341" s="64" t="n"/>
      <c r="K341" s="64" t="n"/>
      <c r="L341" s="64" t="n"/>
      <c r="M341" s="64" t="n"/>
      <c r="N341" s="64" t="n"/>
      <c r="O341" s="64" t="n"/>
      <c r="P341" s="64" t="n"/>
      <c r="Q341" s="64" t="n"/>
      <c r="R341" s="64" t="n"/>
      <c r="S341" s="64" t="n"/>
      <c r="T341" s="64" t="n"/>
      <c r="U341" s="64" t="n"/>
      <c r="V341" s="64" t="n"/>
      <c r="W341" s="64" t="n"/>
      <c r="X341" s="64" t="n"/>
      <c r="Y341" s="64" t="n"/>
      <c r="Z341" s="64" t="n"/>
    </row>
    <row r="342" ht="14.25" customHeight="1" s="192">
      <c r="A342" s="64" t="n"/>
      <c r="B342" s="64" t="n"/>
      <c r="C342" s="64" t="n"/>
      <c r="D342" s="64" t="n"/>
      <c r="E342" s="64" t="n"/>
      <c r="F342" s="64" t="n"/>
      <c r="G342" s="64" t="n"/>
      <c r="H342" s="64" t="n"/>
      <c r="I342" s="64" t="n"/>
      <c r="J342" s="64" t="n"/>
      <c r="K342" s="64" t="n"/>
      <c r="L342" s="64" t="n"/>
      <c r="M342" s="64" t="n"/>
      <c r="N342" s="64" t="n"/>
      <c r="O342" s="64" t="n"/>
      <c r="P342" s="64" t="n"/>
      <c r="Q342" s="64" t="n"/>
      <c r="R342" s="64" t="n"/>
      <c r="S342" s="64" t="n"/>
      <c r="T342" s="64" t="n"/>
      <c r="U342" s="64" t="n"/>
      <c r="V342" s="64" t="n"/>
      <c r="W342" s="64" t="n"/>
      <c r="X342" s="64" t="n"/>
      <c r="Y342" s="64" t="n"/>
      <c r="Z342" s="64" t="n"/>
    </row>
    <row r="343" ht="14.25" customHeight="1" s="192">
      <c r="A343" s="64" t="n"/>
      <c r="B343" s="64" t="n"/>
      <c r="C343" s="64" t="n"/>
      <c r="D343" s="64" t="n"/>
      <c r="E343" s="64" t="n"/>
      <c r="F343" s="64" t="n"/>
      <c r="G343" s="64" t="n"/>
      <c r="H343" s="64" t="n"/>
      <c r="I343" s="64" t="n"/>
      <c r="J343" s="64" t="n"/>
      <c r="K343" s="64" t="n"/>
      <c r="L343" s="64" t="n"/>
      <c r="M343" s="64" t="n"/>
      <c r="N343" s="64" t="n"/>
      <c r="O343" s="64" t="n"/>
      <c r="P343" s="64" t="n"/>
      <c r="Q343" s="64" t="n"/>
      <c r="R343" s="64" t="n"/>
      <c r="S343" s="64" t="n"/>
      <c r="T343" s="64" t="n"/>
      <c r="U343" s="64" t="n"/>
      <c r="V343" s="64" t="n"/>
      <c r="W343" s="64" t="n"/>
      <c r="X343" s="64" t="n"/>
      <c r="Y343" s="64" t="n"/>
      <c r="Z343" s="64" t="n"/>
    </row>
    <row r="344" ht="14.25" customHeight="1" s="192">
      <c r="A344" s="64" t="n"/>
      <c r="B344" s="64" t="n"/>
      <c r="C344" s="64" t="n"/>
      <c r="D344" s="64" t="n"/>
      <c r="E344" s="64" t="n"/>
      <c r="F344" s="64" t="n"/>
      <c r="G344" s="64" t="n"/>
      <c r="H344" s="64" t="n"/>
      <c r="I344" s="64" t="n"/>
      <c r="J344" s="64" t="n"/>
      <c r="K344" s="64" t="n"/>
      <c r="L344" s="64" t="n"/>
      <c r="M344" s="64" t="n"/>
      <c r="N344" s="64" t="n"/>
      <c r="O344" s="64" t="n"/>
      <c r="P344" s="64" t="n"/>
      <c r="Q344" s="64" t="n"/>
      <c r="R344" s="64" t="n"/>
      <c r="S344" s="64" t="n"/>
      <c r="T344" s="64" t="n"/>
      <c r="U344" s="64" t="n"/>
      <c r="V344" s="64" t="n"/>
      <c r="W344" s="64" t="n"/>
      <c r="X344" s="64" t="n"/>
      <c r="Y344" s="64" t="n"/>
      <c r="Z344" s="64" t="n"/>
    </row>
    <row r="345" ht="14.25" customHeight="1" s="192">
      <c r="A345" s="64" t="n"/>
      <c r="B345" s="64" t="n"/>
      <c r="C345" s="64" t="n"/>
      <c r="D345" s="64" t="n"/>
      <c r="E345" s="64" t="n"/>
      <c r="F345" s="64" t="n"/>
      <c r="G345" s="64" t="n"/>
      <c r="H345" s="64" t="n"/>
      <c r="I345" s="64" t="n"/>
      <c r="J345" s="64" t="n"/>
      <c r="K345" s="64" t="n"/>
      <c r="L345" s="64" t="n"/>
      <c r="M345" s="64" t="n"/>
      <c r="N345" s="64" t="n"/>
      <c r="O345" s="64" t="n"/>
      <c r="P345" s="64" t="n"/>
      <c r="Q345" s="64" t="n"/>
      <c r="R345" s="64" t="n"/>
      <c r="S345" s="64" t="n"/>
      <c r="T345" s="64" t="n"/>
      <c r="U345" s="64" t="n"/>
      <c r="V345" s="64" t="n"/>
      <c r="W345" s="64" t="n"/>
      <c r="X345" s="64" t="n"/>
      <c r="Y345" s="64" t="n"/>
      <c r="Z345" s="64" t="n"/>
    </row>
    <row r="346" ht="14.25" customHeight="1" s="192">
      <c r="A346" s="64" t="n"/>
      <c r="B346" s="64" t="n"/>
      <c r="C346" s="64" t="n"/>
      <c r="D346" s="64" t="n"/>
      <c r="E346" s="64" t="n"/>
      <c r="F346" s="64" t="n"/>
      <c r="G346" s="64" t="n"/>
      <c r="H346" s="64" t="n"/>
      <c r="I346" s="64" t="n"/>
      <c r="J346" s="64" t="n"/>
      <c r="K346" s="64" t="n"/>
      <c r="L346" s="64" t="n"/>
      <c r="M346" s="64" t="n"/>
      <c r="N346" s="64" t="n"/>
      <c r="O346" s="64" t="n"/>
      <c r="P346" s="64" t="n"/>
      <c r="Q346" s="64" t="n"/>
      <c r="R346" s="64" t="n"/>
      <c r="S346" s="64" t="n"/>
      <c r="T346" s="64" t="n"/>
      <c r="U346" s="64" t="n"/>
      <c r="V346" s="64" t="n"/>
      <c r="W346" s="64" t="n"/>
      <c r="X346" s="64" t="n"/>
      <c r="Y346" s="64" t="n"/>
      <c r="Z346" s="64" t="n"/>
    </row>
    <row r="347" ht="14.25" customHeight="1" s="192">
      <c r="A347" s="64" t="n"/>
      <c r="B347" s="64" t="n"/>
      <c r="C347" s="64" t="n"/>
      <c r="D347" s="64" t="n"/>
      <c r="E347" s="64" t="n"/>
      <c r="F347" s="64" t="n"/>
      <c r="G347" s="64" t="n"/>
      <c r="H347" s="64" t="n"/>
      <c r="I347" s="64" t="n"/>
      <c r="J347" s="64" t="n"/>
      <c r="K347" s="64" t="n"/>
      <c r="L347" s="64" t="n"/>
      <c r="M347" s="64" t="n"/>
      <c r="N347" s="64" t="n"/>
      <c r="O347" s="64" t="n"/>
      <c r="P347" s="64" t="n"/>
      <c r="Q347" s="64" t="n"/>
      <c r="R347" s="64" t="n"/>
      <c r="S347" s="64" t="n"/>
      <c r="T347" s="64" t="n"/>
      <c r="U347" s="64" t="n"/>
      <c r="V347" s="64" t="n"/>
      <c r="W347" s="64" t="n"/>
      <c r="X347" s="64" t="n"/>
      <c r="Y347" s="64" t="n"/>
      <c r="Z347" s="64" t="n"/>
    </row>
    <row r="348" ht="14.25" customHeight="1" s="192">
      <c r="A348" s="64" t="n"/>
      <c r="B348" s="64" t="n"/>
      <c r="C348" s="64" t="n"/>
      <c r="D348" s="64" t="n"/>
      <c r="E348" s="64" t="n"/>
      <c r="F348" s="64" t="n"/>
      <c r="G348" s="64" t="n"/>
      <c r="H348" s="64" t="n"/>
      <c r="I348" s="64" t="n"/>
      <c r="J348" s="64" t="n"/>
      <c r="K348" s="64" t="n"/>
      <c r="L348" s="64" t="n"/>
      <c r="M348" s="64" t="n"/>
      <c r="N348" s="64" t="n"/>
      <c r="O348" s="64" t="n"/>
      <c r="P348" s="64" t="n"/>
      <c r="Q348" s="64" t="n"/>
      <c r="R348" s="64" t="n"/>
      <c r="S348" s="64" t="n"/>
      <c r="T348" s="64" t="n"/>
      <c r="U348" s="64" t="n"/>
      <c r="V348" s="64" t="n"/>
      <c r="W348" s="64" t="n"/>
      <c r="X348" s="64" t="n"/>
      <c r="Y348" s="64" t="n"/>
      <c r="Z348" s="64" t="n"/>
    </row>
    <row r="349" ht="14.25" customHeight="1" s="192">
      <c r="A349" s="64" t="n"/>
      <c r="B349" s="64" t="n"/>
      <c r="C349" s="64" t="n"/>
      <c r="D349" s="64" t="n"/>
      <c r="E349" s="64" t="n"/>
      <c r="F349" s="64" t="n"/>
      <c r="G349" s="64" t="n"/>
      <c r="H349" s="64" t="n"/>
      <c r="I349" s="64" t="n"/>
      <c r="J349" s="64" t="n"/>
      <c r="K349" s="64" t="n"/>
      <c r="L349" s="64" t="n"/>
      <c r="M349" s="64" t="n"/>
      <c r="N349" s="64" t="n"/>
      <c r="O349" s="64" t="n"/>
      <c r="P349" s="64" t="n"/>
      <c r="Q349" s="64" t="n"/>
      <c r="R349" s="64" t="n"/>
      <c r="S349" s="64" t="n"/>
      <c r="T349" s="64" t="n"/>
      <c r="U349" s="64" t="n"/>
      <c r="V349" s="64" t="n"/>
      <c r="W349" s="64" t="n"/>
      <c r="X349" s="64" t="n"/>
      <c r="Y349" s="64" t="n"/>
      <c r="Z349" s="64" t="n"/>
    </row>
    <row r="350" ht="14.25" customHeight="1" s="192">
      <c r="A350" s="64" t="n"/>
      <c r="B350" s="64" t="n"/>
      <c r="C350" s="64" t="n"/>
      <c r="D350" s="64" t="n"/>
      <c r="E350" s="64" t="n"/>
      <c r="F350" s="64" t="n"/>
      <c r="G350" s="64" t="n"/>
      <c r="H350" s="64" t="n"/>
      <c r="I350" s="64" t="n"/>
      <c r="J350" s="64" t="n"/>
      <c r="K350" s="64" t="n"/>
      <c r="L350" s="64" t="n"/>
      <c r="M350" s="64" t="n"/>
      <c r="N350" s="64" t="n"/>
      <c r="O350" s="64" t="n"/>
      <c r="P350" s="64" t="n"/>
      <c r="Q350" s="64" t="n"/>
      <c r="R350" s="64" t="n"/>
      <c r="S350" s="64" t="n"/>
      <c r="T350" s="64" t="n"/>
      <c r="U350" s="64" t="n"/>
      <c r="V350" s="64" t="n"/>
      <c r="W350" s="64" t="n"/>
      <c r="X350" s="64" t="n"/>
      <c r="Y350" s="64" t="n"/>
      <c r="Z350" s="64" t="n"/>
    </row>
    <row r="351" ht="14.25" customHeight="1" s="192">
      <c r="A351" s="64" t="n"/>
      <c r="B351" s="64" t="n"/>
      <c r="C351" s="64" t="n"/>
      <c r="D351" s="64" t="n"/>
      <c r="E351" s="64" t="n"/>
      <c r="F351" s="64" t="n"/>
      <c r="G351" s="64" t="n"/>
      <c r="H351" s="64" t="n"/>
      <c r="I351" s="64" t="n"/>
      <c r="J351" s="64" t="n"/>
      <c r="K351" s="64" t="n"/>
      <c r="L351" s="64" t="n"/>
      <c r="M351" s="64" t="n"/>
      <c r="N351" s="64" t="n"/>
      <c r="O351" s="64" t="n"/>
      <c r="P351" s="64" t="n"/>
      <c r="Q351" s="64" t="n"/>
      <c r="R351" s="64" t="n"/>
      <c r="S351" s="64" t="n"/>
      <c r="T351" s="64" t="n"/>
      <c r="U351" s="64" t="n"/>
      <c r="V351" s="64" t="n"/>
      <c r="W351" s="64" t="n"/>
      <c r="X351" s="64" t="n"/>
      <c r="Y351" s="64" t="n"/>
      <c r="Z351" s="64" t="n"/>
    </row>
    <row r="352" ht="14.25" customHeight="1" s="192">
      <c r="A352" s="64" t="n"/>
      <c r="B352" s="64" t="n"/>
      <c r="C352" s="64" t="n"/>
      <c r="D352" s="64" t="n"/>
      <c r="E352" s="64" t="n"/>
      <c r="F352" s="64" t="n"/>
      <c r="G352" s="64" t="n"/>
      <c r="H352" s="64" t="n"/>
      <c r="I352" s="64" t="n"/>
      <c r="J352" s="64" t="n"/>
      <c r="K352" s="64" t="n"/>
      <c r="L352" s="64" t="n"/>
      <c r="M352" s="64" t="n"/>
      <c r="N352" s="64" t="n"/>
      <c r="O352" s="64" t="n"/>
      <c r="P352" s="64" t="n"/>
      <c r="Q352" s="64" t="n"/>
      <c r="R352" s="64" t="n"/>
      <c r="S352" s="64" t="n"/>
      <c r="T352" s="64" t="n"/>
      <c r="U352" s="64" t="n"/>
      <c r="V352" s="64" t="n"/>
      <c r="W352" s="64" t="n"/>
      <c r="X352" s="64" t="n"/>
      <c r="Y352" s="64" t="n"/>
      <c r="Z352" s="64" t="n"/>
    </row>
    <row r="353" ht="14.25" customHeight="1" s="192">
      <c r="A353" s="64" t="n"/>
      <c r="B353" s="64" t="n"/>
      <c r="C353" s="64" t="n"/>
      <c r="D353" s="64" t="n"/>
      <c r="E353" s="64" t="n"/>
      <c r="F353" s="64" t="n"/>
      <c r="G353" s="64" t="n"/>
      <c r="H353" s="64" t="n"/>
      <c r="I353" s="64" t="n"/>
      <c r="J353" s="64" t="n"/>
      <c r="K353" s="64" t="n"/>
      <c r="L353" s="64" t="n"/>
      <c r="M353" s="64" t="n"/>
      <c r="N353" s="64" t="n"/>
      <c r="O353" s="64" t="n"/>
      <c r="P353" s="64" t="n"/>
      <c r="Q353" s="64" t="n"/>
      <c r="R353" s="64" t="n"/>
      <c r="S353" s="64" t="n"/>
      <c r="T353" s="64" t="n"/>
      <c r="U353" s="64" t="n"/>
      <c r="V353" s="64" t="n"/>
      <c r="W353" s="64" t="n"/>
      <c r="X353" s="64" t="n"/>
      <c r="Y353" s="64" t="n"/>
      <c r="Z353" s="64" t="n"/>
    </row>
    <row r="354" ht="14.25" customHeight="1" s="192">
      <c r="A354" s="64" t="n"/>
      <c r="B354" s="64" t="n"/>
      <c r="C354" s="64" t="n"/>
      <c r="D354" s="64" t="n"/>
      <c r="E354" s="64" t="n"/>
      <c r="F354" s="64" t="n"/>
      <c r="G354" s="64" t="n"/>
      <c r="H354" s="64" t="n"/>
      <c r="I354" s="64" t="n"/>
      <c r="J354" s="64" t="n"/>
      <c r="K354" s="64" t="n"/>
      <c r="L354" s="64" t="n"/>
      <c r="M354" s="64" t="n"/>
      <c r="N354" s="64" t="n"/>
      <c r="O354" s="64" t="n"/>
      <c r="P354" s="64" t="n"/>
      <c r="Q354" s="64" t="n"/>
      <c r="R354" s="64" t="n"/>
      <c r="S354" s="64" t="n"/>
      <c r="T354" s="64" t="n"/>
      <c r="U354" s="64" t="n"/>
      <c r="V354" s="64" t="n"/>
      <c r="W354" s="64" t="n"/>
      <c r="X354" s="64" t="n"/>
      <c r="Y354" s="64" t="n"/>
      <c r="Z354" s="64" t="n"/>
    </row>
    <row r="355" ht="14.25" customHeight="1" s="192">
      <c r="A355" s="64" t="n"/>
      <c r="B355" s="64" t="n"/>
      <c r="C355" s="64" t="n"/>
      <c r="D355" s="64" t="n"/>
      <c r="E355" s="64" t="n"/>
      <c r="F355" s="64" t="n"/>
      <c r="G355" s="64" t="n"/>
      <c r="H355" s="64" t="n"/>
      <c r="I355" s="64" t="n"/>
      <c r="J355" s="64" t="n"/>
      <c r="K355" s="64" t="n"/>
      <c r="L355" s="64" t="n"/>
      <c r="M355" s="64" t="n"/>
      <c r="N355" s="64" t="n"/>
      <c r="O355" s="64" t="n"/>
      <c r="P355" s="64" t="n"/>
      <c r="Q355" s="64" t="n"/>
      <c r="R355" s="64" t="n"/>
      <c r="S355" s="64" t="n"/>
      <c r="T355" s="64" t="n"/>
      <c r="U355" s="64" t="n"/>
      <c r="V355" s="64" t="n"/>
      <c r="W355" s="64" t="n"/>
      <c r="X355" s="64" t="n"/>
      <c r="Y355" s="64" t="n"/>
      <c r="Z355" s="64" t="n"/>
    </row>
    <row r="356" ht="14.25" customHeight="1" s="192">
      <c r="A356" s="64" t="n"/>
      <c r="B356" s="64" t="n"/>
      <c r="C356" s="64" t="n"/>
      <c r="D356" s="64" t="n"/>
      <c r="E356" s="64" t="n"/>
      <c r="F356" s="64" t="n"/>
      <c r="G356" s="64" t="n"/>
      <c r="H356" s="64" t="n"/>
      <c r="I356" s="64" t="n"/>
      <c r="J356" s="64" t="n"/>
      <c r="K356" s="64" t="n"/>
      <c r="L356" s="64" t="n"/>
      <c r="M356" s="64" t="n"/>
      <c r="N356" s="64" t="n"/>
      <c r="O356" s="64" t="n"/>
      <c r="P356" s="64" t="n"/>
      <c r="Q356" s="64" t="n"/>
      <c r="R356" s="64" t="n"/>
      <c r="S356" s="64" t="n"/>
      <c r="T356" s="64" t="n"/>
      <c r="U356" s="64" t="n"/>
      <c r="V356" s="64" t="n"/>
      <c r="W356" s="64" t="n"/>
      <c r="X356" s="64" t="n"/>
      <c r="Y356" s="64" t="n"/>
      <c r="Z356" s="64" t="n"/>
    </row>
    <row r="357" ht="14.25" customHeight="1" s="192">
      <c r="A357" s="64" t="n"/>
      <c r="B357" s="64" t="n"/>
      <c r="C357" s="64" t="n"/>
      <c r="D357" s="64" t="n"/>
      <c r="E357" s="64" t="n"/>
      <c r="F357" s="64" t="n"/>
      <c r="G357" s="64" t="n"/>
      <c r="H357" s="64" t="n"/>
      <c r="I357" s="64" t="n"/>
      <c r="J357" s="64" t="n"/>
      <c r="K357" s="64" t="n"/>
      <c r="L357" s="64" t="n"/>
      <c r="M357" s="64" t="n"/>
      <c r="N357" s="64" t="n"/>
      <c r="O357" s="64" t="n"/>
      <c r="P357" s="64" t="n"/>
      <c r="Q357" s="64" t="n"/>
      <c r="R357" s="64" t="n"/>
      <c r="S357" s="64" t="n"/>
      <c r="T357" s="64" t="n"/>
      <c r="U357" s="64" t="n"/>
      <c r="V357" s="64" t="n"/>
      <c r="W357" s="64" t="n"/>
      <c r="X357" s="64" t="n"/>
      <c r="Y357" s="64" t="n"/>
      <c r="Z357" s="64" t="n"/>
    </row>
    <row r="358" ht="14.25" customHeight="1" s="192">
      <c r="A358" s="64" t="n"/>
      <c r="B358" s="64" t="n"/>
      <c r="C358" s="64" t="n"/>
      <c r="D358" s="64" t="n"/>
      <c r="E358" s="64" t="n"/>
      <c r="F358" s="64" t="n"/>
      <c r="G358" s="64" t="n"/>
      <c r="H358" s="64" t="n"/>
      <c r="I358" s="64" t="n"/>
      <c r="J358" s="64" t="n"/>
      <c r="K358" s="64" t="n"/>
      <c r="L358" s="64" t="n"/>
      <c r="M358" s="64" t="n"/>
      <c r="N358" s="64" t="n"/>
      <c r="O358" s="64" t="n"/>
      <c r="P358" s="64" t="n"/>
      <c r="Q358" s="64" t="n"/>
      <c r="R358" s="64" t="n"/>
      <c r="S358" s="64" t="n"/>
      <c r="T358" s="64" t="n"/>
      <c r="U358" s="64" t="n"/>
      <c r="V358" s="64" t="n"/>
      <c r="W358" s="64" t="n"/>
      <c r="X358" s="64" t="n"/>
      <c r="Y358" s="64" t="n"/>
      <c r="Z358" s="64" t="n"/>
    </row>
    <row r="359" ht="14.25" customHeight="1" s="192">
      <c r="A359" s="64" t="n"/>
      <c r="B359" s="64" t="n"/>
      <c r="C359" s="64" t="n"/>
      <c r="D359" s="64" t="n"/>
      <c r="E359" s="64" t="n"/>
      <c r="F359" s="64" t="n"/>
      <c r="G359" s="64" t="n"/>
      <c r="H359" s="64" t="n"/>
      <c r="I359" s="64" t="n"/>
      <c r="J359" s="64" t="n"/>
      <c r="K359" s="64" t="n"/>
      <c r="L359" s="64" t="n"/>
      <c r="M359" s="64" t="n"/>
      <c r="N359" s="64" t="n"/>
      <c r="O359" s="64" t="n"/>
      <c r="P359" s="64" t="n"/>
      <c r="Q359" s="64" t="n"/>
      <c r="R359" s="64" t="n"/>
      <c r="S359" s="64" t="n"/>
      <c r="T359" s="64" t="n"/>
      <c r="U359" s="64" t="n"/>
      <c r="V359" s="64" t="n"/>
      <c r="W359" s="64" t="n"/>
      <c r="X359" s="64" t="n"/>
      <c r="Y359" s="64" t="n"/>
      <c r="Z359" s="64" t="n"/>
    </row>
    <row r="360" ht="14.25" customHeight="1" s="192">
      <c r="A360" s="64" t="n"/>
      <c r="B360" s="64" t="n"/>
      <c r="C360" s="64" t="n"/>
      <c r="D360" s="64" t="n"/>
      <c r="E360" s="64" t="n"/>
      <c r="F360" s="64" t="n"/>
      <c r="G360" s="64" t="n"/>
      <c r="H360" s="64" t="n"/>
      <c r="I360" s="64" t="n"/>
      <c r="J360" s="64" t="n"/>
      <c r="K360" s="64" t="n"/>
      <c r="L360" s="64" t="n"/>
      <c r="M360" s="64" t="n"/>
      <c r="N360" s="64" t="n"/>
      <c r="O360" s="64" t="n"/>
      <c r="P360" s="64" t="n"/>
      <c r="Q360" s="64" t="n"/>
      <c r="R360" s="64" t="n"/>
      <c r="S360" s="64" t="n"/>
      <c r="T360" s="64" t="n"/>
      <c r="U360" s="64" t="n"/>
      <c r="V360" s="64" t="n"/>
      <c r="W360" s="64" t="n"/>
      <c r="X360" s="64" t="n"/>
      <c r="Y360" s="64" t="n"/>
      <c r="Z360" s="64" t="n"/>
    </row>
    <row r="361" ht="14.25" customHeight="1" s="192">
      <c r="A361" s="64" t="n"/>
      <c r="B361" s="64" t="n"/>
      <c r="C361" s="64" t="n"/>
      <c r="D361" s="64" t="n"/>
      <c r="E361" s="64" t="n"/>
      <c r="F361" s="64" t="n"/>
      <c r="G361" s="64" t="n"/>
      <c r="H361" s="64" t="n"/>
      <c r="I361" s="64" t="n"/>
      <c r="J361" s="64" t="n"/>
      <c r="K361" s="64" t="n"/>
      <c r="L361" s="64" t="n"/>
      <c r="M361" s="64" t="n"/>
      <c r="N361" s="64" t="n"/>
      <c r="O361" s="64" t="n"/>
      <c r="P361" s="64" t="n"/>
      <c r="Q361" s="64" t="n"/>
      <c r="R361" s="64" t="n"/>
      <c r="S361" s="64" t="n"/>
      <c r="T361" s="64" t="n"/>
      <c r="U361" s="64" t="n"/>
      <c r="V361" s="64" t="n"/>
      <c r="W361" s="64" t="n"/>
      <c r="X361" s="64" t="n"/>
      <c r="Y361" s="64" t="n"/>
      <c r="Z361" s="64" t="n"/>
    </row>
    <row r="362" ht="14.25" customHeight="1" s="192">
      <c r="A362" s="64" t="n"/>
      <c r="B362" s="64" t="n"/>
      <c r="C362" s="64" t="n"/>
      <c r="D362" s="64" t="n"/>
      <c r="E362" s="64" t="n"/>
      <c r="F362" s="64" t="n"/>
      <c r="G362" s="64" t="n"/>
      <c r="H362" s="64" t="n"/>
      <c r="I362" s="64" t="n"/>
      <c r="J362" s="64" t="n"/>
      <c r="K362" s="64" t="n"/>
      <c r="L362" s="64" t="n"/>
      <c r="M362" s="64" t="n"/>
      <c r="N362" s="64" t="n"/>
      <c r="O362" s="64" t="n"/>
      <c r="P362" s="64" t="n"/>
      <c r="Q362" s="64" t="n"/>
      <c r="R362" s="64" t="n"/>
      <c r="S362" s="64" t="n"/>
      <c r="T362" s="64" t="n"/>
      <c r="U362" s="64" t="n"/>
      <c r="V362" s="64" t="n"/>
      <c r="W362" s="64" t="n"/>
      <c r="X362" s="64" t="n"/>
      <c r="Y362" s="64" t="n"/>
      <c r="Z362" s="64" t="n"/>
    </row>
    <row r="363" ht="14.25" customHeight="1" s="192">
      <c r="A363" s="64" t="n"/>
      <c r="B363" s="64" t="n"/>
      <c r="C363" s="64" t="n"/>
      <c r="D363" s="64" t="n"/>
      <c r="E363" s="64" t="n"/>
      <c r="F363" s="64" t="n"/>
      <c r="G363" s="64" t="n"/>
      <c r="H363" s="64" t="n"/>
      <c r="I363" s="64" t="n"/>
      <c r="J363" s="64" t="n"/>
      <c r="K363" s="64" t="n"/>
      <c r="L363" s="64" t="n"/>
      <c r="M363" s="64" t="n"/>
      <c r="N363" s="64" t="n"/>
      <c r="O363" s="64" t="n"/>
      <c r="P363" s="64" t="n"/>
      <c r="Q363" s="64" t="n"/>
      <c r="R363" s="64" t="n"/>
      <c r="S363" s="64" t="n"/>
      <c r="T363" s="64" t="n"/>
      <c r="U363" s="64" t="n"/>
      <c r="V363" s="64" t="n"/>
      <c r="W363" s="64" t="n"/>
      <c r="X363" s="64" t="n"/>
      <c r="Y363" s="64" t="n"/>
      <c r="Z363" s="64" t="n"/>
    </row>
    <row r="364" ht="14.25" customHeight="1" s="192">
      <c r="A364" s="64" t="n"/>
      <c r="B364" s="64" t="n"/>
      <c r="C364" s="64" t="n"/>
      <c r="D364" s="64" t="n"/>
      <c r="E364" s="64" t="n"/>
      <c r="F364" s="64" t="n"/>
      <c r="G364" s="64" t="n"/>
      <c r="H364" s="64" t="n"/>
      <c r="I364" s="64" t="n"/>
      <c r="J364" s="64" t="n"/>
      <c r="K364" s="64" t="n"/>
      <c r="L364" s="64" t="n"/>
      <c r="M364" s="64" t="n"/>
      <c r="N364" s="64" t="n"/>
      <c r="O364" s="64" t="n"/>
      <c r="P364" s="64" t="n"/>
      <c r="Q364" s="64" t="n"/>
      <c r="R364" s="64" t="n"/>
      <c r="S364" s="64" t="n"/>
      <c r="T364" s="64" t="n"/>
      <c r="U364" s="64" t="n"/>
      <c r="V364" s="64" t="n"/>
      <c r="W364" s="64" t="n"/>
      <c r="X364" s="64" t="n"/>
      <c r="Y364" s="64" t="n"/>
      <c r="Z364" s="64" t="n"/>
    </row>
    <row r="365" ht="14.25" customHeight="1" s="192">
      <c r="A365" s="64" t="n"/>
      <c r="B365" s="64" t="n"/>
      <c r="C365" s="64" t="n"/>
      <c r="D365" s="64" t="n"/>
      <c r="E365" s="64" t="n"/>
      <c r="F365" s="64" t="n"/>
      <c r="G365" s="64" t="n"/>
      <c r="H365" s="64" t="n"/>
      <c r="I365" s="64" t="n"/>
      <c r="J365" s="64" t="n"/>
      <c r="K365" s="64" t="n"/>
      <c r="L365" s="64" t="n"/>
      <c r="M365" s="64" t="n"/>
      <c r="N365" s="64" t="n"/>
      <c r="O365" s="64" t="n"/>
      <c r="P365" s="64" t="n"/>
      <c r="Q365" s="64" t="n"/>
      <c r="R365" s="64" t="n"/>
      <c r="S365" s="64" t="n"/>
      <c r="T365" s="64" t="n"/>
      <c r="U365" s="64" t="n"/>
      <c r="V365" s="64" t="n"/>
      <c r="W365" s="64" t="n"/>
      <c r="X365" s="64" t="n"/>
      <c r="Y365" s="64" t="n"/>
      <c r="Z365" s="64" t="n"/>
    </row>
    <row r="366" ht="14.25" customHeight="1" s="192">
      <c r="A366" s="64" t="n"/>
      <c r="B366" s="64" t="n"/>
      <c r="C366" s="64" t="n"/>
      <c r="D366" s="64" t="n"/>
      <c r="E366" s="64" t="n"/>
      <c r="F366" s="64" t="n"/>
      <c r="G366" s="64" t="n"/>
      <c r="H366" s="64" t="n"/>
      <c r="I366" s="64" t="n"/>
      <c r="J366" s="64" t="n"/>
      <c r="K366" s="64" t="n"/>
      <c r="L366" s="64" t="n"/>
      <c r="M366" s="64" t="n"/>
      <c r="N366" s="64" t="n"/>
      <c r="O366" s="64" t="n"/>
      <c r="P366" s="64" t="n"/>
      <c r="Q366" s="64" t="n"/>
      <c r="R366" s="64" t="n"/>
      <c r="S366" s="64" t="n"/>
      <c r="T366" s="64" t="n"/>
      <c r="U366" s="64" t="n"/>
      <c r="V366" s="64" t="n"/>
      <c r="W366" s="64" t="n"/>
      <c r="X366" s="64" t="n"/>
      <c r="Y366" s="64" t="n"/>
      <c r="Z366" s="64" t="n"/>
    </row>
    <row r="367" ht="14.25" customHeight="1" s="192">
      <c r="A367" s="64" t="n"/>
      <c r="B367" s="64" t="n"/>
      <c r="C367" s="64" t="n"/>
      <c r="D367" s="64" t="n"/>
      <c r="E367" s="64" t="n"/>
      <c r="F367" s="64" t="n"/>
      <c r="G367" s="64" t="n"/>
      <c r="H367" s="64" t="n"/>
      <c r="I367" s="64" t="n"/>
      <c r="J367" s="64" t="n"/>
      <c r="K367" s="64" t="n"/>
      <c r="L367" s="64" t="n"/>
      <c r="M367" s="64" t="n"/>
      <c r="N367" s="64" t="n"/>
      <c r="O367" s="64" t="n"/>
      <c r="P367" s="64" t="n"/>
      <c r="Q367" s="64" t="n"/>
      <c r="R367" s="64" t="n"/>
      <c r="S367" s="64" t="n"/>
      <c r="T367" s="64" t="n"/>
      <c r="U367" s="64" t="n"/>
      <c r="V367" s="64" t="n"/>
      <c r="W367" s="64" t="n"/>
      <c r="X367" s="64" t="n"/>
      <c r="Y367" s="64" t="n"/>
      <c r="Z367" s="64" t="n"/>
    </row>
    <row r="368" ht="14.25" customHeight="1" s="192">
      <c r="A368" s="64" t="n"/>
      <c r="B368" s="64" t="n"/>
      <c r="C368" s="64" t="n"/>
      <c r="D368" s="64" t="n"/>
      <c r="E368" s="64" t="n"/>
      <c r="F368" s="64" t="n"/>
      <c r="G368" s="64" t="n"/>
      <c r="H368" s="64" t="n"/>
      <c r="I368" s="64" t="n"/>
      <c r="J368" s="64" t="n"/>
      <c r="K368" s="64" t="n"/>
      <c r="L368" s="64" t="n"/>
      <c r="M368" s="64" t="n"/>
      <c r="N368" s="64" t="n"/>
      <c r="O368" s="64" t="n"/>
      <c r="P368" s="64" t="n"/>
      <c r="Q368" s="64" t="n"/>
      <c r="R368" s="64" t="n"/>
      <c r="S368" s="64" t="n"/>
      <c r="T368" s="64" t="n"/>
      <c r="U368" s="64" t="n"/>
      <c r="V368" s="64" t="n"/>
      <c r="W368" s="64" t="n"/>
      <c r="X368" s="64" t="n"/>
      <c r="Y368" s="64" t="n"/>
      <c r="Z368" s="64" t="n"/>
    </row>
    <row r="369" ht="14.25" customHeight="1" s="192">
      <c r="A369" s="64" t="n"/>
      <c r="B369" s="64" t="n"/>
      <c r="C369" s="64" t="n"/>
      <c r="D369" s="64" t="n"/>
      <c r="E369" s="64" t="n"/>
      <c r="F369" s="64" t="n"/>
      <c r="G369" s="64" t="n"/>
      <c r="H369" s="64" t="n"/>
      <c r="I369" s="64" t="n"/>
      <c r="J369" s="64" t="n"/>
      <c r="K369" s="64" t="n"/>
      <c r="L369" s="64" t="n"/>
      <c r="M369" s="64" t="n"/>
      <c r="N369" s="64" t="n"/>
      <c r="O369" s="64" t="n"/>
      <c r="P369" s="64" t="n"/>
      <c r="Q369" s="64" t="n"/>
      <c r="R369" s="64" t="n"/>
      <c r="S369" s="64" t="n"/>
      <c r="T369" s="64" t="n"/>
      <c r="U369" s="64" t="n"/>
      <c r="V369" s="64" t="n"/>
      <c r="W369" s="64" t="n"/>
      <c r="X369" s="64" t="n"/>
      <c r="Y369" s="64" t="n"/>
      <c r="Z369" s="64" t="n"/>
    </row>
    <row r="370" ht="14.25" customHeight="1" s="192">
      <c r="A370" s="64" t="n"/>
      <c r="B370" s="64" t="n"/>
      <c r="C370" s="64" t="n"/>
      <c r="D370" s="64" t="n"/>
      <c r="E370" s="64" t="n"/>
      <c r="F370" s="64" t="n"/>
      <c r="G370" s="64" t="n"/>
      <c r="H370" s="64" t="n"/>
      <c r="I370" s="64" t="n"/>
      <c r="J370" s="64" t="n"/>
      <c r="K370" s="64" t="n"/>
      <c r="L370" s="64" t="n"/>
      <c r="M370" s="64" t="n"/>
      <c r="N370" s="64" t="n"/>
      <c r="O370" s="64" t="n"/>
      <c r="P370" s="64" t="n"/>
      <c r="Q370" s="64" t="n"/>
      <c r="R370" s="64" t="n"/>
      <c r="S370" s="64" t="n"/>
      <c r="T370" s="64" t="n"/>
      <c r="U370" s="64" t="n"/>
      <c r="V370" s="64" t="n"/>
      <c r="W370" s="64" t="n"/>
      <c r="X370" s="64" t="n"/>
      <c r="Y370" s="64" t="n"/>
      <c r="Z370" s="64" t="n"/>
    </row>
    <row r="371" ht="14.25" customHeight="1" s="192">
      <c r="A371" s="64" t="n"/>
      <c r="B371" s="64" t="n"/>
      <c r="C371" s="64" t="n"/>
      <c r="D371" s="64" t="n"/>
      <c r="E371" s="64" t="n"/>
      <c r="F371" s="64" t="n"/>
      <c r="G371" s="64" t="n"/>
      <c r="H371" s="64" t="n"/>
      <c r="I371" s="64" t="n"/>
      <c r="J371" s="64" t="n"/>
      <c r="K371" s="64" t="n"/>
      <c r="L371" s="64" t="n"/>
      <c r="M371" s="64" t="n"/>
      <c r="N371" s="64" t="n"/>
      <c r="O371" s="64" t="n"/>
      <c r="P371" s="64" t="n"/>
      <c r="Q371" s="64" t="n"/>
      <c r="R371" s="64" t="n"/>
      <c r="S371" s="64" t="n"/>
      <c r="T371" s="64" t="n"/>
      <c r="U371" s="64" t="n"/>
      <c r="V371" s="64" t="n"/>
      <c r="W371" s="64" t="n"/>
      <c r="X371" s="64" t="n"/>
      <c r="Y371" s="64" t="n"/>
      <c r="Z371" s="64" t="n"/>
    </row>
    <row r="372" ht="14.25" customHeight="1" s="192">
      <c r="A372" s="64" t="n"/>
      <c r="B372" s="64" t="n"/>
      <c r="C372" s="64" t="n"/>
      <c r="D372" s="64" t="n"/>
      <c r="E372" s="64" t="n"/>
      <c r="F372" s="64" t="n"/>
      <c r="G372" s="64" t="n"/>
      <c r="H372" s="64" t="n"/>
      <c r="I372" s="64" t="n"/>
      <c r="J372" s="64" t="n"/>
      <c r="K372" s="64" t="n"/>
      <c r="L372" s="64" t="n"/>
      <c r="M372" s="64" t="n"/>
      <c r="N372" s="64" t="n"/>
      <c r="O372" s="64" t="n"/>
      <c r="P372" s="64" t="n"/>
      <c r="Q372" s="64" t="n"/>
      <c r="R372" s="64" t="n"/>
      <c r="S372" s="64" t="n"/>
      <c r="T372" s="64" t="n"/>
      <c r="U372" s="64" t="n"/>
      <c r="V372" s="64" t="n"/>
      <c r="W372" s="64" t="n"/>
      <c r="X372" s="64" t="n"/>
      <c r="Y372" s="64" t="n"/>
      <c r="Z372" s="64" t="n"/>
    </row>
    <row r="373" ht="14.25" customHeight="1" s="192">
      <c r="A373" s="64" t="n"/>
      <c r="B373" s="64" t="n"/>
      <c r="C373" s="64" t="n"/>
      <c r="D373" s="64" t="n"/>
      <c r="E373" s="64" t="n"/>
      <c r="F373" s="64" t="n"/>
      <c r="G373" s="64" t="n"/>
      <c r="H373" s="64" t="n"/>
      <c r="I373" s="64" t="n"/>
      <c r="J373" s="64" t="n"/>
      <c r="K373" s="64" t="n"/>
      <c r="L373" s="64" t="n"/>
      <c r="M373" s="64" t="n"/>
      <c r="N373" s="64" t="n"/>
      <c r="O373" s="64" t="n"/>
      <c r="P373" s="64" t="n"/>
      <c r="Q373" s="64" t="n"/>
      <c r="R373" s="64" t="n"/>
      <c r="S373" s="64" t="n"/>
      <c r="T373" s="64" t="n"/>
      <c r="U373" s="64" t="n"/>
      <c r="V373" s="64" t="n"/>
      <c r="W373" s="64" t="n"/>
      <c r="X373" s="64" t="n"/>
      <c r="Y373" s="64" t="n"/>
      <c r="Z373" s="64" t="n"/>
    </row>
    <row r="374" ht="14.25" customHeight="1" s="192">
      <c r="A374" s="64" t="n"/>
      <c r="B374" s="64" t="n"/>
      <c r="C374" s="64" t="n"/>
      <c r="D374" s="64" t="n"/>
      <c r="E374" s="64" t="n"/>
      <c r="F374" s="64" t="n"/>
      <c r="G374" s="64" t="n"/>
      <c r="H374" s="64" t="n"/>
      <c r="I374" s="64" t="n"/>
      <c r="J374" s="64" t="n"/>
      <c r="K374" s="64" t="n"/>
      <c r="L374" s="64" t="n"/>
      <c r="M374" s="64" t="n"/>
      <c r="N374" s="64" t="n"/>
      <c r="O374" s="64" t="n"/>
      <c r="P374" s="64" t="n"/>
      <c r="Q374" s="64" t="n"/>
      <c r="R374" s="64" t="n"/>
      <c r="S374" s="64" t="n"/>
      <c r="T374" s="64" t="n"/>
      <c r="U374" s="64" t="n"/>
      <c r="V374" s="64" t="n"/>
      <c r="W374" s="64" t="n"/>
      <c r="X374" s="64" t="n"/>
      <c r="Y374" s="64" t="n"/>
      <c r="Z374" s="64" t="n"/>
    </row>
    <row r="375" ht="14.25" customHeight="1" s="192">
      <c r="A375" s="64" t="n"/>
      <c r="B375" s="64" t="n"/>
      <c r="C375" s="64" t="n"/>
      <c r="D375" s="64" t="n"/>
      <c r="E375" s="64" t="n"/>
      <c r="F375" s="64" t="n"/>
      <c r="G375" s="64" t="n"/>
      <c r="H375" s="64" t="n"/>
      <c r="I375" s="64" t="n"/>
      <c r="J375" s="64" t="n"/>
      <c r="K375" s="64" t="n"/>
      <c r="L375" s="64" t="n"/>
      <c r="M375" s="64" t="n"/>
      <c r="N375" s="64" t="n"/>
      <c r="O375" s="64" t="n"/>
      <c r="P375" s="64" t="n"/>
      <c r="Q375" s="64" t="n"/>
      <c r="R375" s="64" t="n"/>
      <c r="S375" s="64" t="n"/>
      <c r="T375" s="64" t="n"/>
      <c r="U375" s="64" t="n"/>
      <c r="V375" s="64" t="n"/>
      <c r="W375" s="64" t="n"/>
      <c r="X375" s="64" t="n"/>
      <c r="Y375" s="64" t="n"/>
      <c r="Z375" s="64" t="n"/>
    </row>
    <row r="376" ht="14.25" customHeight="1" s="192">
      <c r="A376" s="64" t="n"/>
      <c r="B376" s="64" t="n"/>
      <c r="C376" s="64" t="n"/>
      <c r="D376" s="64" t="n"/>
      <c r="E376" s="64" t="n"/>
      <c r="F376" s="64" t="n"/>
      <c r="G376" s="64" t="n"/>
      <c r="H376" s="64" t="n"/>
      <c r="I376" s="64" t="n"/>
      <c r="J376" s="64" t="n"/>
      <c r="K376" s="64" t="n"/>
      <c r="L376" s="64" t="n"/>
      <c r="M376" s="64" t="n"/>
      <c r="N376" s="64" t="n"/>
      <c r="O376" s="64" t="n"/>
      <c r="P376" s="64" t="n"/>
      <c r="Q376" s="64" t="n"/>
      <c r="R376" s="64" t="n"/>
      <c r="S376" s="64" t="n"/>
      <c r="T376" s="64" t="n"/>
      <c r="U376" s="64" t="n"/>
      <c r="V376" s="64" t="n"/>
      <c r="W376" s="64" t="n"/>
      <c r="X376" s="64" t="n"/>
      <c r="Y376" s="64" t="n"/>
      <c r="Z376" s="64" t="n"/>
    </row>
    <row r="377" ht="14.25" customHeight="1" s="192">
      <c r="A377" s="64" t="n"/>
      <c r="B377" s="64" t="n"/>
      <c r="C377" s="64" t="n"/>
      <c r="D377" s="64" t="n"/>
      <c r="E377" s="64" t="n"/>
      <c r="F377" s="64" t="n"/>
      <c r="G377" s="64" t="n"/>
      <c r="H377" s="64" t="n"/>
      <c r="I377" s="64" t="n"/>
      <c r="J377" s="64" t="n"/>
      <c r="K377" s="64" t="n"/>
      <c r="L377" s="64" t="n"/>
      <c r="M377" s="64" t="n"/>
      <c r="N377" s="64" t="n"/>
      <c r="O377" s="64" t="n"/>
      <c r="P377" s="64" t="n"/>
      <c r="Q377" s="64" t="n"/>
      <c r="R377" s="64" t="n"/>
      <c r="S377" s="64" t="n"/>
      <c r="T377" s="64" t="n"/>
      <c r="U377" s="64" t="n"/>
      <c r="V377" s="64" t="n"/>
      <c r="W377" s="64" t="n"/>
      <c r="X377" s="64" t="n"/>
      <c r="Y377" s="64" t="n"/>
      <c r="Z377" s="64" t="n"/>
    </row>
    <row r="378" ht="14.25" customHeight="1" s="192">
      <c r="A378" s="64" t="n"/>
      <c r="B378" s="64" t="n"/>
      <c r="C378" s="64" t="n"/>
      <c r="D378" s="64" t="n"/>
      <c r="E378" s="64" t="n"/>
      <c r="F378" s="64" t="n"/>
      <c r="G378" s="64" t="n"/>
      <c r="H378" s="64" t="n"/>
      <c r="I378" s="64" t="n"/>
      <c r="J378" s="64" t="n"/>
      <c r="K378" s="64" t="n"/>
      <c r="L378" s="64" t="n"/>
      <c r="M378" s="64" t="n"/>
      <c r="N378" s="64" t="n"/>
      <c r="O378" s="64" t="n"/>
      <c r="P378" s="64" t="n"/>
      <c r="Q378" s="64" t="n"/>
      <c r="R378" s="64" t="n"/>
      <c r="S378" s="64" t="n"/>
      <c r="T378" s="64" t="n"/>
      <c r="U378" s="64" t="n"/>
      <c r="V378" s="64" t="n"/>
      <c r="W378" s="64" t="n"/>
      <c r="X378" s="64" t="n"/>
      <c r="Y378" s="64" t="n"/>
      <c r="Z378" s="64" t="n"/>
    </row>
    <row r="379" ht="14.25" customHeight="1" s="192">
      <c r="A379" s="64" t="n"/>
      <c r="B379" s="64" t="n"/>
      <c r="C379" s="64" t="n"/>
      <c r="D379" s="64" t="n"/>
      <c r="E379" s="64" t="n"/>
      <c r="F379" s="64" t="n"/>
      <c r="G379" s="64" t="n"/>
      <c r="H379" s="64" t="n"/>
      <c r="I379" s="64" t="n"/>
      <c r="J379" s="64" t="n"/>
      <c r="K379" s="64" t="n"/>
      <c r="L379" s="64" t="n"/>
      <c r="M379" s="64" t="n"/>
      <c r="N379" s="64" t="n"/>
      <c r="O379" s="64" t="n"/>
      <c r="P379" s="64" t="n"/>
      <c r="Q379" s="64" t="n"/>
      <c r="R379" s="64" t="n"/>
      <c r="S379" s="64" t="n"/>
      <c r="T379" s="64" t="n"/>
      <c r="U379" s="64" t="n"/>
      <c r="V379" s="64" t="n"/>
      <c r="W379" s="64" t="n"/>
      <c r="X379" s="64" t="n"/>
      <c r="Y379" s="64" t="n"/>
      <c r="Z379" s="64" t="n"/>
    </row>
    <row r="380" ht="14.25" customHeight="1" s="192">
      <c r="A380" s="64" t="n"/>
      <c r="B380" s="64" t="n"/>
      <c r="C380" s="64" t="n"/>
      <c r="D380" s="64" t="n"/>
      <c r="E380" s="64" t="n"/>
      <c r="F380" s="64" t="n"/>
      <c r="G380" s="64" t="n"/>
      <c r="H380" s="64" t="n"/>
      <c r="I380" s="64" t="n"/>
      <c r="J380" s="64" t="n"/>
      <c r="K380" s="64" t="n"/>
      <c r="L380" s="64" t="n"/>
      <c r="M380" s="64" t="n"/>
      <c r="N380" s="64" t="n"/>
      <c r="O380" s="64" t="n"/>
      <c r="P380" s="64" t="n"/>
      <c r="Q380" s="64" t="n"/>
      <c r="R380" s="64" t="n"/>
      <c r="S380" s="64" t="n"/>
      <c r="T380" s="64" t="n"/>
      <c r="U380" s="64" t="n"/>
      <c r="V380" s="64" t="n"/>
      <c r="W380" s="64" t="n"/>
      <c r="X380" s="64" t="n"/>
      <c r="Y380" s="64" t="n"/>
      <c r="Z380" s="64" t="n"/>
    </row>
    <row r="381" ht="14.25" customHeight="1" s="192">
      <c r="A381" s="64" t="n"/>
      <c r="B381" s="64" t="n"/>
      <c r="C381" s="64" t="n"/>
      <c r="D381" s="64" t="n"/>
      <c r="E381" s="64" t="n"/>
      <c r="F381" s="64" t="n"/>
      <c r="G381" s="64" t="n"/>
      <c r="H381" s="64" t="n"/>
      <c r="I381" s="64" t="n"/>
      <c r="J381" s="64" t="n"/>
      <c r="K381" s="64" t="n"/>
      <c r="L381" s="64" t="n"/>
      <c r="M381" s="64" t="n"/>
      <c r="N381" s="64" t="n"/>
      <c r="O381" s="64" t="n"/>
      <c r="P381" s="64" t="n"/>
      <c r="Q381" s="64" t="n"/>
      <c r="R381" s="64" t="n"/>
      <c r="S381" s="64" t="n"/>
      <c r="T381" s="64" t="n"/>
      <c r="U381" s="64" t="n"/>
      <c r="V381" s="64" t="n"/>
      <c r="W381" s="64" t="n"/>
      <c r="X381" s="64" t="n"/>
      <c r="Y381" s="64" t="n"/>
      <c r="Z381" s="64" t="n"/>
    </row>
    <row r="382" ht="14.25" customHeight="1" s="192">
      <c r="A382" s="64" t="n"/>
      <c r="B382" s="64" t="n"/>
      <c r="C382" s="64" t="n"/>
      <c r="D382" s="64" t="n"/>
      <c r="E382" s="64" t="n"/>
      <c r="F382" s="64" t="n"/>
      <c r="G382" s="64" t="n"/>
      <c r="H382" s="64" t="n"/>
      <c r="I382" s="64" t="n"/>
      <c r="J382" s="64" t="n"/>
      <c r="K382" s="64" t="n"/>
      <c r="L382" s="64" t="n"/>
      <c r="M382" s="64" t="n"/>
      <c r="N382" s="64" t="n"/>
      <c r="O382" s="64" t="n"/>
      <c r="P382" s="64" t="n"/>
      <c r="Q382" s="64" t="n"/>
      <c r="R382" s="64" t="n"/>
      <c r="S382" s="64" t="n"/>
      <c r="T382" s="64" t="n"/>
      <c r="U382" s="64" t="n"/>
      <c r="V382" s="64" t="n"/>
      <c r="W382" s="64" t="n"/>
      <c r="X382" s="64" t="n"/>
      <c r="Y382" s="64" t="n"/>
      <c r="Z382" s="64" t="n"/>
    </row>
    <row r="383" ht="14.25" customHeight="1" s="192">
      <c r="A383" s="64" t="n"/>
      <c r="B383" s="64" t="n"/>
      <c r="C383" s="64" t="n"/>
      <c r="D383" s="64" t="n"/>
      <c r="E383" s="64" t="n"/>
      <c r="F383" s="64" t="n"/>
      <c r="G383" s="64" t="n"/>
      <c r="H383" s="64" t="n"/>
      <c r="I383" s="64" t="n"/>
      <c r="J383" s="64" t="n"/>
      <c r="K383" s="64" t="n"/>
      <c r="L383" s="64" t="n"/>
      <c r="M383" s="64" t="n"/>
      <c r="N383" s="64" t="n"/>
      <c r="O383" s="64" t="n"/>
      <c r="P383" s="64" t="n"/>
      <c r="Q383" s="64" t="n"/>
      <c r="R383" s="64" t="n"/>
      <c r="S383" s="64" t="n"/>
      <c r="T383" s="64" t="n"/>
      <c r="U383" s="64" t="n"/>
      <c r="V383" s="64" t="n"/>
      <c r="W383" s="64" t="n"/>
      <c r="X383" s="64" t="n"/>
      <c r="Y383" s="64" t="n"/>
      <c r="Z383" s="64" t="n"/>
    </row>
    <row r="384" ht="14.25" customHeight="1" s="192">
      <c r="A384" s="64" t="n"/>
      <c r="B384" s="64" t="n"/>
      <c r="C384" s="64" t="n"/>
      <c r="D384" s="64" t="n"/>
      <c r="E384" s="64" t="n"/>
      <c r="F384" s="64" t="n"/>
      <c r="G384" s="64" t="n"/>
      <c r="H384" s="64" t="n"/>
      <c r="I384" s="64" t="n"/>
      <c r="J384" s="64" t="n"/>
      <c r="K384" s="64" t="n"/>
      <c r="L384" s="64" t="n"/>
      <c r="M384" s="64" t="n"/>
      <c r="N384" s="64" t="n"/>
      <c r="O384" s="64" t="n"/>
      <c r="P384" s="64" t="n"/>
      <c r="Q384" s="64" t="n"/>
      <c r="R384" s="64" t="n"/>
      <c r="S384" s="64" t="n"/>
      <c r="T384" s="64" t="n"/>
      <c r="U384" s="64" t="n"/>
      <c r="V384" s="64" t="n"/>
      <c r="W384" s="64" t="n"/>
      <c r="X384" s="64" t="n"/>
      <c r="Y384" s="64" t="n"/>
      <c r="Z384" s="64" t="n"/>
    </row>
    <row r="385" ht="14.25" customHeight="1" s="192">
      <c r="A385" s="64" t="n"/>
      <c r="B385" s="64" t="n"/>
      <c r="C385" s="64" t="n"/>
      <c r="D385" s="64" t="n"/>
      <c r="E385" s="64" t="n"/>
      <c r="F385" s="64" t="n"/>
      <c r="G385" s="64" t="n"/>
      <c r="H385" s="64" t="n"/>
      <c r="I385" s="64" t="n"/>
      <c r="J385" s="64" t="n"/>
      <c r="K385" s="64" t="n"/>
      <c r="L385" s="64" t="n"/>
      <c r="M385" s="64" t="n"/>
      <c r="N385" s="64" t="n"/>
      <c r="O385" s="64" t="n"/>
      <c r="P385" s="64" t="n"/>
      <c r="Q385" s="64" t="n"/>
      <c r="R385" s="64" t="n"/>
      <c r="S385" s="64" t="n"/>
      <c r="T385" s="64" t="n"/>
      <c r="U385" s="64" t="n"/>
      <c r="V385" s="64" t="n"/>
      <c r="W385" s="64" t="n"/>
      <c r="X385" s="64" t="n"/>
      <c r="Y385" s="64" t="n"/>
      <c r="Z385" s="64" t="n"/>
    </row>
    <row r="386" ht="14.25" customHeight="1" s="192">
      <c r="A386" s="64" t="n"/>
      <c r="B386" s="64" t="n"/>
      <c r="C386" s="64" t="n"/>
      <c r="D386" s="64" t="n"/>
      <c r="E386" s="64" t="n"/>
      <c r="F386" s="64" t="n"/>
      <c r="G386" s="64" t="n"/>
      <c r="H386" s="64" t="n"/>
      <c r="I386" s="64" t="n"/>
      <c r="J386" s="64" t="n"/>
      <c r="K386" s="64" t="n"/>
      <c r="L386" s="64" t="n"/>
      <c r="M386" s="64" t="n"/>
      <c r="N386" s="64" t="n"/>
      <c r="O386" s="64" t="n"/>
      <c r="P386" s="64" t="n"/>
      <c r="Q386" s="64" t="n"/>
      <c r="R386" s="64" t="n"/>
      <c r="S386" s="64" t="n"/>
      <c r="T386" s="64" t="n"/>
      <c r="U386" s="64" t="n"/>
      <c r="V386" s="64" t="n"/>
      <c r="W386" s="64" t="n"/>
      <c r="X386" s="64" t="n"/>
      <c r="Y386" s="64" t="n"/>
      <c r="Z386" s="64" t="n"/>
    </row>
    <row r="387" ht="14.25" customHeight="1" s="192">
      <c r="A387" s="64" t="n"/>
      <c r="B387" s="64" t="n"/>
      <c r="C387" s="64" t="n"/>
      <c r="D387" s="64" t="n"/>
      <c r="E387" s="64" t="n"/>
      <c r="F387" s="64" t="n"/>
      <c r="G387" s="64" t="n"/>
      <c r="H387" s="64" t="n"/>
      <c r="I387" s="64" t="n"/>
      <c r="J387" s="64" t="n"/>
      <c r="K387" s="64" t="n"/>
      <c r="L387" s="64" t="n"/>
      <c r="M387" s="64" t="n"/>
      <c r="N387" s="64" t="n"/>
      <c r="O387" s="64" t="n"/>
      <c r="P387" s="64" t="n"/>
      <c r="Q387" s="64" t="n"/>
      <c r="R387" s="64" t="n"/>
      <c r="S387" s="64" t="n"/>
      <c r="T387" s="64" t="n"/>
      <c r="U387" s="64" t="n"/>
      <c r="V387" s="64" t="n"/>
      <c r="W387" s="64" t="n"/>
      <c r="X387" s="64" t="n"/>
      <c r="Y387" s="64" t="n"/>
      <c r="Z387" s="64" t="n"/>
    </row>
    <row r="388" ht="14.25" customHeight="1" s="192">
      <c r="A388" s="64" t="n"/>
      <c r="B388" s="64" t="n"/>
      <c r="C388" s="64" t="n"/>
      <c r="D388" s="64" t="n"/>
      <c r="E388" s="64" t="n"/>
      <c r="F388" s="64" t="n"/>
      <c r="G388" s="64" t="n"/>
      <c r="H388" s="64" t="n"/>
      <c r="I388" s="64" t="n"/>
      <c r="J388" s="64" t="n"/>
      <c r="K388" s="64" t="n"/>
      <c r="L388" s="64" t="n"/>
      <c r="M388" s="64" t="n"/>
      <c r="N388" s="64" t="n"/>
      <c r="O388" s="64" t="n"/>
      <c r="P388" s="64" t="n"/>
      <c r="Q388" s="64" t="n"/>
      <c r="R388" s="64" t="n"/>
      <c r="S388" s="64" t="n"/>
      <c r="T388" s="64" t="n"/>
      <c r="U388" s="64" t="n"/>
      <c r="V388" s="64" t="n"/>
      <c r="W388" s="64" t="n"/>
      <c r="X388" s="64" t="n"/>
      <c r="Y388" s="64" t="n"/>
      <c r="Z388" s="64" t="n"/>
    </row>
    <row r="389" ht="14.25" customHeight="1" s="192">
      <c r="A389" s="64" t="n"/>
      <c r="B389" s="64" t="n"/>
      <c r="C389" s="64" t="n"/>
      <c r="D389" s="64" t="n"/>
      <c r="E389" s="64" t="n"/>
      <c r="F389" s="64" t="n"/>
      <c r="G389" s="64" t="n"/>
      <c r="H389" s="64" t="n"/>
      <c r="I389" s="64" t="n"/>
      <c r="J389" s="64" t="n"/>
      <c r="K389" s="64" t="n"/>
      <c r="L389" s="64" t="n"/>
      <c r="M389" s="64" t="n"/>
      <c r="N389" s="64" t="n"/>
      <c r="O389" s="64" t="n"/>
      <c r="P389" s="64" t="n"/>
      <c r="Q389" s="64" t="n"/>
      <c r="R389" s="64" t="n"/>
      <c r="S389" s="64" t="n"/>
      <c r="T389" s="64" t="n"/>
      <c r="U389" s="64" t="n"/>
      <c r="V389" s="64" t="n"/>
      <c r="W389" s="64" t="n"/>
      <c r="X389" s="64" t="n"/>
      <c r="Y389" s="64" t="n"/>
      <c r="Z389" s="64" t="n"/>
    </row>
    <row r="390" ht="14.25" customHeight="1" s="192">
      <c r="A390" s="64" t="n"/>
      <c r="B390" s="64" t="n"/>
      <c r="C390" s="64" t="n"/>
      <c r="D390" s="64" t="n"/>
      <c r="E390" s="64" t="n"/>
      <c r="F390" s="64" t="n"/>
      <c r="G390" s="64" t="n"/>
      <c r="H390" s="64" t="n"/>
      <c r="I390" s="64" t="n"/>
      <c r="J390" s="64" t="n"/>
      <c r="K390" s="64" t="n"/>
      <c r="L390" s="64" t="n"/>
      <c r="M390" s="64" t="n"/>
      <c r="N390" s="64" t="n"/>
      <c r="O390" s="64" t="n"/>
      <c r="P390" s="64" t="n"/>
      <c r="Q390" s="64" t="n"/>
      <c r="R390" s="64" t="n"/>
      <c r="S390" s="64" t="n"/>
      <c r="T390" s="64" t="n"/>
      <c r="U390" s="64" t="n"/>
      <c r="V390" s="64" t="n"/>
      <c r="W390" s="64" t="n"/>
      <c r="X390" s="64" t="n"/>
      <c r="Y390" s="64" t="n"/>
      <c r="Z390" s="64" t="n"/>
    </row>
    <row r="391" ht="14.25" customHeight="1" s="192">
      <c r="A391" s="64" t="n"/>
      <c r="B391" s="64" t="n"/>
      <c r="C391" s="64" t="n"/>
      <c r="D391" s="64" t="n"/>
      <c r="E391" s="64" t="n"/>
      <c r="F391" s="64" t="n"/>
      <c r="G391" s="64" t="n"/>
      <c r="H391" s="64" t="n"/>
      <c r="I391" s="64" t="n"/>
      <c r="J391" s="64" t="n"/>
      <c r="K391" s="64" t="n"/>
      <c r="L391" s="64" t="n"/>
      <c r="M391" s="64" t="n"/>
      <c r="N391" s="64" t="n"/>
      <c r="O391" s="64" t="n"/>
      <c r="P391" s="64" t="n"/>
      <c r="Q391" s="64" t="n"/>
      <c r="R391" s="64" t="n"/>
      <c r="S391" s="64" t="n"/>
      <c r="T391" s="64" t="n"/>
      <c r="U391" s="64" t="n"/>
      <c r="V391" s="64" t="n"/>
      <c r="W391" s="64" t="n"/>
      <c r="X391" s="64" t="n"/>
      <c r="Y391" s="64" t="n"/>
      <c r="Z391" s="64" t="n"/>
    </row>
    <row r="392" ht="14.25" customHeight="1" s="192">
      <c r="A392" s="64" t="n"/>
      <c r="B392" s="64" t="n"/>
      <c r="C392" s="64" t="n"/>
      <c r="D392" s="64" t="n"/>
      <c r="E392" s="64" t="n"/>
      <c r="F392" s="64" t="n"/>
      <c r="G392" s="64" t="n"/>
      <c r="H392" s="64" t="n"/>
      <c r="I392" s="64" t="n"/>
      <c r="J392" s="64" t="n"/>
      <c r="K392" s="64" t="n"/>
      <c r="L392" s="64" t="n"/>
      <c r="M392" s="64" t="n"/>
      <c r="N392" s="64" t="n"/>
      <c r="O392" s="64" t="n"/>
      <c r="P392" s="64" t="n"/>
      <c r="Q392" s="64" t="n"/>
      <c r="R392" s="64" t="n"/>
      <c r="S392" s="64" t="n"/>
      <c r="T392" s="64" t="n"/>
      <c r="U392" s="64" t="n"/>
      <c r="V392" s="64" t="n"/>
      <c r="W392" s="64" t="n"/>
      <c r="X392" s="64" t="n"/>
      <c r="Y392" s="64" t="n"/>
      <c r="Z392" s="64" t="n"/>
    </row>
    <row r="393" ht="14.25" customHeight="1" s="192">
      <c r="A393" s="64" t="n"/>
      <c r="B393" s="64" t="n"/>
      <c r="C393" s="64" t="n"/>
      <c r="D393" s="64" t="n"/>
      <c r="E393" s="64" t="n"/>
      <c r="F393" s="64" t="n"/>
      <c r="G393" s="64" t="n"/>
      <c r="H393" s="64" t="n"/>
      <c r="I393" s="64" t="n"/>
      <c r="J393" s="64" t="n"/>
      <c r="K393" s="64" t="n"/>
      <c r="L393" s="64" t="n"/>
      <c r="M393" s="64" t="n"/>
      <c r="N393" s="64" t="n"/>
      <c r="O393" s="64" t="n"/>
      <c r="P393" s="64" t="n"/>
      <c r="Q393" s="64" t="n"/>
      <c r="R393" s="64" t="n"/>
      <c r="S393" s="64" t="n"/>
      <c r="T393" s="64" t="n"/>
      <c r="U393" s="64" t="n"/>
      <c r="V393" s="64" t="n"/>
      <c r="W393" s="64" t="n"/>
      <c r="X393" s="64" t="n"/>
      <c r="Y393" s="64" t="n"/>
      <c r="Z393" s="64" t="n"/>
    </row>
    <row r="394" ht="14.25" customHeight="1" s="192">
      <c r="A394" s="64" t="n"/>
      <c r="B394" s="64" t="n"/>
      <c r="C394" s="64" t="n"/>
      <c r="D394" s="64" t="n"/>
      <c r="E394" s="64" t="n"/>
      <c r="F394" s="64" t="n"/>
      <c r="G394" s="64" t="n"/>
      <c r="H394" s="64" t="n"/>
      <c r="I394" s="64" t="n"/>
      <c r="J394" s="64" t="n"/>
      <c r="K394" s="64" t="n"/>
      <c r="L394" s="64" t="n"/>
      <c r="M394" s="64" t="n"/>
      <c r="N394" s="64" t="n"/>
      <c r="O394" s="64" t="n"/>
      <c r="P394" s="64" t="n"/>
      <c r="Q394" s="64" t="n"/>
      <c r="R394" s="64" t="n"/>
      <c r="S394" s="64" t="n"/>
      <c r="T394" s="64" t="n"/>
      <c r="U394" s="64" t="n"/>
      <c r="V394" s="64" t="n"/>
      <c r="W394" s="64" t="n"/>
      <c r="X394" s="64" t="n"/>
      <c r="Y394" s="64" t="n"/>
      <c r="Z394" s="64" t="n"/>
    </row>
    <row r="395" ht="14.25" customHeight="1" s="192">
      <c r="A395" s="64" t="n"/>
      <c r="B395" s="64" t="n"/>
      <c r="C395" s="64" t="n"/>
      <c r="D395" s="64" t="n"/>
      <c r="E395" s="64" t="n"/>
      <c r="F395" s="64" t="n"/>
      <c r="G395" s="64" t="n"/>
      <c r="H395" s="64" t="n"/>
      <c r="I395" s="64" t="n"/>
      <c r="J395" s="64" t="n"/>
      <c r="K395" s="64" t="n"/>
      <c r="L395" s="64" t="n"/>
      <c r="M395" s="64" t="n"/>
      <c r="N395" s="64" t="n"/>
      <c r="O395" s="64" t="n"/>
      <c r="P395" s="64" t="n"/>
      <c r="Q395" s="64" t="n"/>
      <c r="R395" s="64" t="n"/>
      <c r="S395" s="64" t="n"/>
      <c r="T395" s="64" t="n"/>
      <c r="U395" s="64" t="n"/>
      <c r="V395" s="64" t="n"/>
      <c r="W395" s="64" t="n"/>
      <c r="X395" s="64" t="n"/>
      <c r="Y395" s="64" t="n"/>
      <c r="Z395" s="64" t="n"/>
    </row>
    <row r="396" ht="14.25" customHeight="1" s="192">
      <c r="A396" s="64" t="n"/>
      <c r="B396" s="64" t="n"/>
      <c r="C396" s="64" t="n"/>
      <c r="D396" s="64" t="n"/>
      <c r="E396" s="64" t="n"/>
      <c r="F396" s="64" t="n"/>
      <c r="G396" s="64" t="n"/>
      <c r="H396" s="64" t="n"/>
      <c r="I396" s="64" t="n"/>
      <c r="J396" s="64" t="n"/>
      <c r="K396" s="64" t="n"/>
      <c r="L396" s="64" t="n"/>
      <c r="M396" s="64" t="n"/>
      <c r="N396" s="64" t="n"/>
      <c r="O396" s="64" t="n"/>
      <c r="P396" s="64" t="n"/>
      <c r="Q396" s="64" t="n"/>
      <c r="R396" s="64" t="n"/>
      <c r="S396" s="64" t="n"/>
      <c r="T396" s="64" t="n"/>
      <c r="U396" s="64" t="n"/>
      <c r="V396" s="64" t="n"/>
      <c r="W396" s="64" t="n"/>
      <c r="X396" s="64" t="n"/>
      <c r="Y396" s="64" t="n"/>
      <c r="Z396" s="64" t="n"/>
    </row>
    <row r="397" ht="14.25" customHeight="1" s="192">
      <c r="A397" s="64" t="n"/>
      <c r="B397" s="64" t="n"/>
      <c r="C397" s="64" t="n"/>
      <c r="D397" s="64" t="n"/>
      <c r="E397" s="64" t="n"/>
      <c r="F397" s="64" t="n"/>
      <c r="G397" s="64" t="n"/>
      <c r="H397" s="64" t="n"/>
      <c r="I397" s="64" t="n"/>
      <c r="J397" s="64" t="n"/>
      <c r="K397" s="64" t="n"/>
      <c r="L397" s="64" t="n"/>
      <c r="M397" s="64" t="n"/>
      <c r="N397" s="64" t="n"/>
      <c r="O397" s="64" t="n"/>
      <c r="P397" s="64" t="n"/>
      <c r="Q397" s="64" t="n"/>
      <c r="R397" s="64" t="n"/>
      <c r="S397" s="64" t="n"/>
      <c r="T397" s="64" t="n"/>
      <c r="U397" s="64" t="n"/>
      <c r="V397" s="64" t="n"/>
      <c r="W397" s="64" t="n"/>
      <c r="X397" s="64" t="n"/>
      <c r="Y397" s="64" t="n"/>
      <c r="Z397" s="64" t="n"/>
    </row>
    <row r="398" ht="14.25" customHeight="1" s="192">
      <c r="A398" s="64" t="n"/>
      <c r="B398" s="64" t="n"/>
      <c r="C398" s="64" t="n"/>
      <c r="D398" s="64" t="n"/>
      <c r="E398" s="64" t="n"/>
      <c r="F398" s="64" t="n"/>
      <c r="G398" s="64" t="n"/>
      <c r="H398" s="64" t="n"/>
      <c r="I398" s="64" t="n"/>
      <c r="J398" s="64" t="n"/>
      <c r="K398" s="64" t="n"/>
      <c r="L398" s="64" t="n"/>
      <c r="M398" s="64" t="n"/>
      <c r="N398" s="64" t="n"/>
      <c r="O398" s="64" t="n"/>
      <c r="P398" s="64" t="n"/>
      <c r="Q398" s="64" t="n"/>
      <c r="R398" s="64" t="n"/>
      <c r="S398" s="64" t="n"/>
      <c r="T398" s="64" t="n"/>
      <c r="U398" s="64" t="n"/>
      <c r="V398" s="64" t="n"/>
      <c r="W398" s="64" t="n"/>
      <c r="X398" s="64" t="n"/>
      <c r="Y398" s="64" t="n"/>
      <c r="Z398" s="64" t="n"/>
    </row>
    <row r="399" ht="14.25" customHeight="1" s="192">
      <c r="A399" s="64" t="n"/>
      <c r="B399" s="64" t="n"/>
      <c r="C399" s="64" t="n"/>
      <c r="D399" s="64" t="n"/>
      <c r="E399" s="64" t="n"/>
      <c r="F399" s="64" t="n"/>
      <c r="G399" s="64" t="n"/>
      <c r="H399" s="64" t="n"/>
      <c r="I399" s="64" t="n"/>
      <c r="J399" s="64" t="n"/>
      <c r="K399" s="64" t="n"/>
      <c r="L399" s="64" t="n"/>
      <c r="M399" s="64" t="n"/>
      <c r="N399" s="64" t="n"/>
      <c r="O399" s="64" t="n"/>
      <c r="P399" s="64" t="n"/>
      <c r="Q399" s="64" t="n"/>
      <c r="R399" s="64" t="n"/>
      <c r="S399" s="64" t="n"/>
      <c r="T399" s="64" t="n"/>
      <c r="U399" s="64" t="n"/>
      <c r="V399" s="64" t="n"/>
      <c r="W399" s="64" t="n"/>
      <c r="X399" s="64" t="n"/>
      <c r="Y399" s="64" t="n"/>
      <c r="Z399" s="64" t="n"/>
    </row>
    <row r="400" ht="14.25" customHeight="1" s="192">
      <c r="A400" s="64" t="n"/>
      <c r="B400" s="64" t="n"/>
      <c r="C400" s="64" t="n"/>
      <c r="D400" s="64" t="n"/>
      <c r="E400" s="64" t="n"/>
      <c r="F400" s="64" t="n"/>
      <c r="G400" s="64" t="n"/>
      <c r="H400" s="64" t="n"/>
      <c r="I400" s="64" t="n"/>
      <c r="J400" s="64" t="n"/>
      <c r="K400" s="64" t="n"/>
      <c r="L400" s="64" t="n"/>
      <c r="M400" s="64" t="n"/>
      <c r="N400" s="64" t="n"/>
      <c r="O400" s="64" t="n"/>
      <c r="P400" s="64" t="n"/>
      <c r="Q400" s="64" t="n"/>
      <c r="R400" s="64" t="n"/>
      <c r="S400" s="64" t="n"/>
      <c r="T400" s="64" t="n"/>
      <c r="U400" s="64" t="n"/>
      <c r="V400" s="64" t="n"/>
      <c r="W400" s="64" t="n"/>
      <c r="X400" s="64" t="n"/>
      <c r="Y400" s="64" t="n"/>
      <c r="Z400" s="64" t="n"/>
    </row>
    <row r="401" ht="14.25" customHeight="1" s="192">
      <c r="A401" s="64" t="n"/>
      <c r="B401" s="64" t="n"/>
      <c r="C401" s="64" t="n"/>
      <c r="D401" s="64" t="n"/>
      <c r="E401" s="64" t="n"/>
      <c r="F401" s="64" t="n"/>
      <c r="G401" s="64" t="n"/>
      <c r="H401" s="64" t="n"/>
      <c r="I401" s="64" t="n"/>
      <c r="J401" s="64" t="n"/>
      <c r="K401" s="64" t="n"/>
      <c r="L401" s="64" t="n"/>
      <c r="M401" s="64" t="n"/>
      <c r="N401" s="64" t="n"/>
      <c r="O401" s="64" t="n"/>
      <c r="P401" s="64" t="n"/>
      <c r="Q401" s="64" t="n"/>
      <c r="R401" s="64" t="n"/>
      <c r="S401" s="64" t="n"/>
      <c r="T401" s="64" t="n"/>
      <c r="U401" s="64" t="n"/>
      <c r="V401" s="64" t="n"/>
      <c r="W401" s="64" t="n"/>
      <c r="X401" s="64" t="n"/>
      <c r="Y401" s="64" t="n"/>
      <c r="Z401" s="64" t="n"/>
    </row>
    <row r="402" ht="14.25" customHeight="1" s="192">
      <c r="A402" s="64" t="n"/>
      <c r="B402" s="64" t="n"/>
      <c r="C402" s="64" t="n"/>
      <c r="D402" s="64" t="n"/>
      <c r="E402" s="64" t="n"/>
      <c r="F402" s="64" t="n"/>
      <c r="G402" s="64" t="n"/>
      <c r="H402" s="64" t="n"/>
      <c r="I402" s="64" t="n"/>
      <c r="J402" s="64" t="n"/>
      <c r="K402" s="64" t="n"/>
      <c r="L402" s="64" t="n"/>
      <c r="M402" s="64" t="n"/>
      <c r="N402" s="64" t="n"/>
      <c r="O402" s="64" t="n"/>
      <c r="P402" s="64" t="n"/>
      <c r="Q402" s="64" t="n"/>
      <c r="R402" s="64" t="n"/>
      <c r="S402" s="64" t="n"/>
      <c r="T402" s="64" t="n"/>
      <c r="U402" s="64" t="n"/>
      <c r="V402" s="64" t="n"/>
      <c r="W402" s="64" t="n"/>
      <c r="X402" s="64" t="n"/>
      <c r="Y402" s="64" t="n"/>
      <c r="Z402" s="64" t="n"/>
    </row>
    <row r="403" ht="14.25" customHeight="1" s="192">
      <c r="A403" s="64" t="n"/>
      <c r="B403" s="64" t="n"/>
      <c r="C403" s="64" t="n"/>
      <c r="D403" s="64" t="n"/>
      <c r="E403" s="64" t="n"/>
      <c r="F403" s="64" t="n"/>
      <c r="G403" s="64" t="n"/>
      <c r="H403" s="64" t="n"/>
      <c r="I403" s="64" t="n"/>
      <c r="J403" s="64" t="n"/>
      <c r="K403" s="64" t="n"/>
      <c r="L403" s="64" t="n"/>
      <c r="M403" s="64" t="n"/>
      <c r="N403" s="64" t="n"/>
      <c r="O403" s="64" t="n"/>
      <c r="P403" s="64" t="n"/>
      <c r="Q403" s="64" t="n"/>
      <c r="R403" s="64" t="n"/>
      <c r="S403" s="64" t="n"/>
      <c r="T403" s="64" t="n"/>
      <c r="U403" s="64" t="n"/>
      <c r="V403" s="64" t="n"/>
      <c r="W403" s="64" t="n"/>
      <c r="X403" s="64" t="n"/>
      <c r="Y403" s="64" t="n"/>
      <c r="Z403" s="64" t="n"/>
    </row>
    <row r="404" ht="14.25" customHeight="1" s="192">
      <c r="A404" s="64" t="n"/>
      <c r="B404" s="64" t="n"/>
      <c r="C404" s="64" t="n"/>
      <c r="D404" s="64" t="n"/>
      <c r="E404" s="64" t="n"/>
      <c r="F404" s="64" t="n"/>
      <c r="G404" s="64" t="n"/>
      <c r="H404" s="64" t="n"/>
      <c r="I404" s="64" t="n"/>
      <c r="J404" s="64" t="n"/>
      <c r="K404" s="64" t="n"/>
      <c r="L404" s="64" t="n"/>
      <c r="M404" s="64" t="n"/>
      <c r="N404" s="64" t="n"/>
      <c r="O404" s="64" t="n"/>
      <c r="P404" s="64" t="n"/>
      <c r="Q404" s="64" t="n"/>
      <c r="R404" s="64" t="n"/>
      <c r="S404" s="64" t="n"/>
      <c r="T404" s="64" t="n"/>
      <c r="U404" s="64" t="n"/>
      <c r="V404" s="64" t="n"/>
      <c r="W404" s="64" t="n"/>
      <c r="X404" s="64" t="n"/>
      <c r="Y404" s="64" t="n"/>
      <c r="Z404" s="64" t="n"/>
    </row>
    <row r="405" ht="14.25" customHeight="1" s="192">
      <c r="A405" s="64" t="n"/>
      <c r="B405" s="64" t="n"/>
      <c r="C405" s="64" t="n"/>
      <c r="D405" s="64" t="n"/>
      <c r="E405" s="64" t="n"/>
      <c r="F405" s="64" t="n"/>
      <c r="G405" s="64" t="n"/>
      <c r="H405" s="64" t="n"/>
      <c r="I405" s="64" t="n"/>
      <c r="J405" s="64" t="n"/>
      <c r="K405" s="64" t="n"/>
      <c r="L405" s="64" t="n"/>
      <c r="M405" s="64" t="n"/>
      <c r="N405" s="64" t="n"/>
      <c r="O405" s="64" t="n"/>
      <c r="P405" s="64" t="n"/>
      <c r="Q405" s="64" t="n"/>
      <c r="R405" s="64" t="n"/>
      <c r="S405" s="64" t="n"/>
      <c r="T405" s="64" t="n"/>
      <c r="U405" s="64" t="n"/>
      <c r="V405" s="64" t="n"/>
      <c r="W405" s="64" t="n"/>
      <c r="X405" s="64" t="n"/>
      <c r="Y405" s="64" t="n"/>
      <c r="Z405" s="64" t="n"/>
    </row>
    <row r="406" ht="14.25" customHeight="1" s="192">
      <c r="A406" s="64" t="n"/>
      <c r="B406" s="64" t="n"/>
      <c r="C406" s="64" t="n"/>
      <c r="D406" s="64" t="n"/>
      <c r="E406" s="64" t="n"/>
      <c r="F406" s="64" t="n"/>
      <c r="G406" s="64" t="n"/>
      <c r="H406" s="64" t="n"/>
      <c r="I406" s="64" t="n"/>
      <c r="J406" s="64" t="n"/>
      <c r="K406" s="64" t="n"/>
      <c r="L406" s="64" t="n"/>
      <c r="M406" s="64" t="n"/>
      <c r="N406" s="64" t="n"/>
      <c r="O406" s="64" t="n"/>
      <c r="P406" s="64" t="n"/>
      <c r="Q406" s="64" t="n"/>
      <c r="R406" s="64" t="n"/>
      <c r="S406" s="64" t="n"/>
      <c r="T406" s="64" t="n"/>
      <c r="U406" s="64" t="n"/>
      <c r="V406" s="64" t="n"/>
      <c r="W406" s="64" t="n"/>
      <c r="X406" s="64" t="n"/>
      <c r="Y406" s="64" t="n"/>
      <c r="Z406" s="64" t="n"/>
    </row>
    <row r="407" ht="14.25" customHeight="1" s="192">
      <c r="A407" s="64" t="n"/>
      <c r="B407" s="64" t="n"/>
      <c r="C407" s="64" t="n"/>
      <c r="D407" s="64" t="n"/>
      <c r="E407" s="64" t="n"/>
      <c r="F407" s="64" t="n"/>
      <c r="G407" s="64" t="n"/>
      <c r="H407" s="64" t="n"/>
      <c r="I407" s="64" t="n"/>
      <c r="J407" s="64" t="n"/>
      <c r="K407" s="64" t="n"/>
      <c r="L407" s="64" t="n"/>
      <c r="M407" s="64" t="n"/>
      <c r="N407" s="64" t="n"/>
      <c r="O407" s="64" t="n"/>
      <c r="P407" s="64" t="n"/>
      <c r="Q407" s="64" t="n"/>
      <c r="R407" s="64" t="n"/>
      <c r="S407" s="64" t="n"/>
      <c r="T407" s="64" t="n"/>
      <c r="U407" s="64" t="n"/>
      <c r="V407" s="64" t="n"/>
      <c r="W407" s="64" t="n"/>
      <c r="X407" s="64" t="n"/>
      <c r="Y407" s="64" t="n"/>
      <c r="Z407" s="64" t="n"/>
    </row>
    <row r="408" ht="14.25" customHeight="1" s="192">
      <c r="A408" s="64" t="n"/>
      <c r="B408" s="64" t="n"/>
      <c r="C408" s="64" t="n"/>
      <c r="D408" s="64" t="n"/>
      <c r="E408" s="64" t="n"/>
      <c r="F408" s="64" t="n"/>
      <c r="G408" s="64" t="n"/>
      <c r="H408" s="64" t="n"/>
      <c r="I408" s="64" t="n"/>
      <c r="J408" s="64" t="n"/>
      <c r="K408" s="64" t="n"/>
      <c r="L408" s="64" t="n"/>
      <c r="M408" s="64" t="n"/>
      <c r="N408" s="64" t="n"/>
      <c r="O408" s="64" t="n"/>
      <c r="P408" s="64" t="n"/>
      <c r="Q408" s="64" t="n"/>
      <c r="R408" s="64" t="n"/>
      <c r="S408" s="64" t="n"/>
      <c r="T408" s="64" t="n"/>
      <c r="U408" s="64" t="n"/>
      <c r="V408" s="64" t="n"/>
      <c r="W408" s="64" t="n"/>
      <c r="X408" s="64" t="n"/>
      <c r="Y408" s="64" t="n"/>
      <c r="Z408" s="64" t="n"/>
    </row>
    <row r="409" ht="14.25" customHeight="1" s="192">
      <c r="A409" s="64" t="n"/>
      <c r="B409" s="64" t="n"/>
      <c r="C409" s="64" t="n"/>
      <c r="D409" s="64" t="n"/>
      <c r="E409" s="64" t="n"/>
      <c r="F409" s="64" t="n"/>
      <c r="G409" s="64" t="n"/>
      <c r="H409" s="64" t="n"/>
      <c r="I409" s="64" t="n"/>
      <c r="J409" s="64" t="n"/>
      <c r="K409" s="64" t="n"/>
      <c r="L409" s="64" t="n"/>
      <c r="M409" s="64" t="n"/>
      <c r="N409" s="64" t="n"/>
      <c r="O409" s="64" t="n"/>
      <c r="P409" s="64" t="n"/>
      <c r="Q409" s="64" t="n"/>
      <c r="R409" s="64" t="n"/>
      <c r="S409" s="64" t="n"/>
      <c r="T409" s="64" t="n"/>
      <c r="U409" s="64" t="n"/>
      <c r="V409" s="64" t="n"/>
      <c r="W409" s="64" t="n"/>
      <c r="X409" s="64" t="n"/>
      <c r="Y409" s="64" t="n"/>
      <c r="Z409" s="64" t="n"/>
    </row>
    <row r="410" ht="14.25" customHeight="1" s="192">
      <c r="A410" s="64" t="n"/>
      <c r="B410" s="64" t="n"/>
      <c r="C410" s="64" t="n"/>
      <c r="D410" s="64" t="n"/>
      <c r="E410" s="64" t="n"/>
      <c r="F410" s="64" t="n"/>
      <c r="G410" s="64" t="n"/>
      <c r="H410" s="64" t="n"/>
      <c r="I410" s="64" t="n"/>
      <c r="J410" s="64" t="n"/>
      <c r="K410" s="64" t="n"/>
      <c r="L410" s="64" t="n"/>
      <c r="M410" s="64" t="n"/>
      <c r="N410" s="64" t="n"/>
      <c r="O410" s="64" t="n"/>
      <c r="P410" s="64" t="n"/>
      <c r="Q410" s="64" t="n"/>
      <c r="R410" s="64" t="n"/>
      <c r="S410" s="64" t="n"/>
      <c r="T410" s="64" t="n"/>
      <c r="U410" s="64" t="n"/>
      <c r="V410" s="64" t="n"/>
      <c r="W410" s="64" t="n"/>
      <c r="X410" s="64" t="n"/>
      <c r="Y410" s="64" t="n"/>
      <c r="Z410" s="64" t="n"/>
    </row>
    <row r="411" ht="14.25" customHeight="1" s="192">
      <c r="A411" s="64" t="n"/>
      <c r="B411" s="64" t="n"/>
      <c r="C411" s="64" t="n"/>
      <c r="D411" s="64" t="n"/>
      <c r="E411" s="64" t="n"/>
      <c r="F411" s="64" t="n"/>
      <c r="G411" s="64" t="n"/>
      <c r="H411" s="64" t="n"/>
      <c r="I411" s="64" t="n"/>
      <c r="J411" s="64" t="n"/>
      <c r="K411" s="64" t="n"/>
      <c r="L411" s="64" t="n"/>
      <c r="M411" s="64" t="n"/>
      <c r="N411" s="64" t="n"/>
      <c r="O411" s="64" t="n"/>
      <c r="P411" s="64" t="n"/>
      <c r="Q411" s="64" t="n"/>
      <c r="R411" s="64" t="n"/>
      <c r="S411" s="64" t="n"/>
      <c r="T411" s="64" t="n"/>
      <c r="U411" s="64" t="n"/>
      <c r="V411" s="64" t="n"/>
      <c r="W411" s="64" t="n"/>
      <c r="X411" s="64" t="n"/>
      <c r="Y411" s="64" t="n"/>
      <c r="Z411" s="64" t="n"/>
    </row>
    <row r="412" ht="14.25" customHeight="1" s="192">
      <c r="A412" s="64" t="n"/>
      <c r="B412" s="64" t="n"/>
      <c r="C412" s="64" t="n"/>
      <c r="D412" s="64" t="n"/>
      <c r="E412" s="64" t="n"/>
      <c r="F412" s="64" t="n"/>
      <c r="G412" s="64" t="n"/>
      <c r="H412" s="64" t="n"/>
      <c r="I412" s="64" t="n"/>
      <c r="J412" s="64" t="n"/>
      <c r="K412" s="64" t="n"/>
      <c r="L412" s="64" t="n"/>
      <c r="M412" s="64" t="n"/>
      <c r="N412" s="64" t="n"/>
      <c r="O412" s="64" t="n"/>
      <c r="P412" s="64" t="n"/>
      <c r="Q412" s="64" t="n"/>
      <c r="R412" s="64" t="n"/>
      <c r="S412" s="64" t="n"/>
      <c r="T412" s="64" t="n"/>
      <c r="U412" s="64" t="n"/>
      <c r="V412" s="64" t="n"/>
      <c r="W412" s="64" t="n"/>
      <c r="X412" s="64" t="n"/>
      <c r="Y412" s="64" t="n"/>
      <c r="Z412" s="64" t="n"/>
    </row>
    <row r="413" ht="14.25" customHeight="1" s="192">
      <c r="A413" s="64" t="n"/>
      <c r="B413" s="64" t="n"/>
      <c r="C413" s="64" t="n"/>
      <c r="D413" s="64" t="n"/>
      <c r="E413" s="64" t="n"/>
      <c r="F413" s="64" t="n"/>
      <c r="G413" s="64" t="n"/>
      <c r="H413" s="64" t="n"/>
      <c r="I413" s="64" t="n"/>
      <c r="J413" s="64" t="n"/>
      <c r="K413" s="64" t="n"/>
      <c r="L413" s="64" t="n"/>
      <c r="M413" s="64" t="n"/>
      <c r="N413" s="64" t="n"/>
      <c r="O413" s="64" t="n"/>
      <c r="P413" s="64" t="n"/>
      <c r="Q413" s="64" t="n"/>
      <c r="R413" s="64" t="n"/>
      <c r="S413" s="64" t="n"/>
      <c r="T413" s="64" t="n"/>
      <c r="U413" s="64" t="n"/>
      <c r="V413" s="64" t="n"/>
      <c r="W413" s="64" t="n"/>
      <c r="X413" s="64" t="n"/>
      <c r="Y413" s="64" t="n"/>
      <c r="Z413" s="64" t="n"/>
    </row>
    <row r="414" ht="14.25" customHeight="1" s="192">
      <c r="A414" s="64" t="n"/>
      <c r="B414" s="64" t="n"/>
      <c r="C414" s="64" t="n"/>
      <c r="D414" s="64" t="n"/>
      <c r="E414" s="64" t="n"/>
      <c r="F414" s="64" t="n"/>
      <c r="G414" s="64" t="n"/>
      <c r="H414" s="64" t="n"/>
      <c r="I414" s="64" t="n"/>
      <c r="J414" s="64" t="n"/>
      <c r="K414" s="64" t="n"/>
      <c r="L414" s="64" t="n"/>
      <c r="M414" s="64" t="n"/>
      <c r="N414" s="64" t="n"/>
      <c r="O414" s="64" t="n"/>
      <c r="P414" s="64" t="n"/>
      <c r="Q414" s="64" t="n"/>
      <c r="R414" s="64" t="n"/>
      <c r="S414" s="64" t="n"/>
      <c r="T414" s="64" t="n"/>
      <c r="U414" s="64" t="n"/>
      <c r="V414" s="64" t="n"/>
      <c r="W414" s="64" t="n"/>
      <c r="X414" s="64" t="n"/>
      <c r="Y414" s="64" t="n"/>
      <c r="Z414" s="64" t="n"/>
    </row>
    <row r="415" ht="14.25" customHeight="1" s="192">
      <c r="A415" s="64" t="n"/>
      <c r="B415" s="64" t="n"/>
      <c r="C415" s="64" t="n"/>
      <c r="D415" s="64" t="n"/>
      <c r="E415" s="64" t="n"/>
      <c r="F415" s="64" t="n"/>
      <c r="G415" s="64" t="n"/>
      <c r="H415" s="64" t="n"/>
      <c r="I415" s="64" t="n"/>
      <c r="J415" s="64" t="n"/>
      <c r="K415" s="64" t="n"/>
      <c r="L415" s="64" t="n"/>
      <c r="M415" s="64" t="n"/>
      <c r="N415" s="64" t="n"/>
      <c r="O415" s="64" t="n"/>
      <c r="P415" s="64" t="n"/>
      <c r="Q415" s="64" t="n"/>
      <c r="R415" s="64" t="n"/>
      <c r="S415" s="64" t="n"/>
      <c r="T415" s="64" t="n"/>
      <c r="U415" s="64" t="n"/>
      <c r="V415" s="64" t="n"/>
      <c r="W415" s="64" t="n"/>
      <c r="X415" s="64" t="n"/>
      <c r="Y415" s="64" t="n"/>
      <c r="Z415" s="64" t="n"/>
    </row>
    <row r="416" ht="14.25" customHeight="1" s="192">
      <c r="A416" s="64" t="n"/>
      <c r="B416" s="64" t="n"/>
      <c r="C416" s="64" t="n"/>
      <c r="D416" s="64" t="n"/>
      <c r="E416" s="64" t="n"/>
      <c r="F416" s="64" t="n"/>
      <c r="G416" s="64" t="n"/>
      <c r="H416" s="64" t="n"/>
      <c r="I416" s="64" t="n"/>
      <c r="J416" s="64" t="n"/>
      <c r="K416" s="64" t="n"/>
      <c r="L416" s="64" t="n"/>
      <c r="M416" s="64" t="n"/>
      <c r="N416" s="64" t="n"/>
      <c r="O416" s="64" t="n"/>
      <c r="P416" s="64" t="n"/>
      <c r="Q416" s="64" t="n"/>
      <c r="R416" s="64" t="n"/>
      <c r="S416" s="64" t="n"/>
      <c r="T416" s="64" t="n"/>
      <c r="U416" s="64" t="n"/>
      <c r="V416" s="64" t="n"/>
      <c r="W416" s="64" t="n"/>
      <c r="X416" s="64" t="n"/>
      <c r="Y416" s="64" t="n"/>
      <c r="Z416" s="64" t="n"/>
    </row>
    <row r="417" ht="14.25" customHeight="1" s="192">
      <c r="A417" s="64" t="n"/>
      <c r="B417" s="64" t="n"/>
      <c r="C417" s="64" t="n"/>
      <c r="D417" s="64" t="n"/>
      <c r="E417" s="64" t="n"/>
      <c r="F417" s="64" t="n"/>
      <c r="G417" s="64" t="n"/>
      <c r="H417" s="64" t="n"/>
      <c r="I417" s="64" t="n"/>
      <c r="J417" s="64" t="n"/>
      <c r="K417" s="64" t="n"/>
      <c r="L417" s="64" t="n"/>
      <c r="M417" s="64" t="n"/>
      <c r="N417" s="64" t="n"/>
      <c r="O417" s="64" t="n"/>
      <c r="P417" s="64" t="n"/>
      <c r="Q417" s="64" t="n"/>
      <c r="R417" s="64" t="n"/>
      <c r="S417" s="64" t="n"/>
      <c r="T417" s="64" t="n"/>
      <c r="U417" s="64" t="n"/>
      <c r="V417" s="64" t="n"/>
      <c r="W417" s="64" t="n"/>
      <c r="X417" s="64" t="n"/>
      <c r="Y417" s="64" t="n"/>
      <c r="Z417" s="64" t="n"/>
    </row>
    <row r="418" ht="14.25" customHeight="1" s="192">
      <c r="A418" s="64" t="n"/>
      <c r="B418" s="64" t="n"/>
      <c r="C418" s="64" t="n"/>
      <c r="D418" s="64" t="n"/>
      <c r="E418" s="64" t="n"/>
      <c r="F418" s="64" t="n"/>
      <c r="G418" s="64" t="n"/>
      <c r="H418" s="64" t="n"/>
      <c r="I418" s="64" t="n"/>
      <c r="J418" s="64" t="n"/>
      <c r="K418" s="64" t="n"/>
      <c r="L418" s="64" t="n"/>
      <c r="M418" s="64" t="n"/>
      <c r="N418" s="64" t="n"/>
      <c r="O418" s="64" t="n"/>
      <c r="P418" s="64" t="n"/>
      <c r="Q418" s="64" t="n"/>
      <c r="R418" s="64" t="n"/>
      <c r="S418" s="64" t="n"/>
      <c r="T418" s="64" t="n"/>
      <c r="U418" s="64" t="n"/>
      <c r="V418" s="64" t="n"/>
      <c r="W418" s="64" t="n"/>
      <c r="X418" s="64" t="n"/>
      <c r="Y418" s="64" t="n"/>
      <c r="Z418" s="64" t="n"/>
    </row>
    <row r="419" ht="14.25" customHeight="1" s="192">
      <c r="A419" s="64" t="n"/>
      <c r="B419" s="64" t="n"/>
      <c r="C419" s="64" t="n"/>
      <c r="D419" s="64" t="n"/>
      <c r="E419" s="64" t="n"/>
      <c r="F419" s="64" t="n"/>
      <c r="G419" s="64" t="n"/>
      <c r="H419" s="64" t="n"/>
      <c r="I419" s="64" t="n"/>
      <c r="J419" s="64" t="n"/>
      <c r="K419" s="64" t="n"/>
      <c r="L419" s="64" t="n"/>
      <c r="M419" s="64" t="n"/>
      <c r="N419" s="64" t="n"/>
      <c r="O419" s="64" t="n"/>
      <c r="P419" s="64" t="n"/>
      <c r="Q419" s="64" t="n"/>
      <c r="R419" s="64" t="n"/>
      <c r="S419" s="64" t="n"/>
      <c r="T419" s="64" t="n"/>
      <c r="U419" s="64" t="n"/>
      <c r="V419" s="64" t="n"/>
      <c r="W419" s="64" t="n"/>
      <c r="X419" s="64" t="n"/>
      <c r="Y419" s="64" t="n"/>
      <c r="Z419" s="64" t="n"/>
    </row>
    <row r="420" ht="14.25" customHeight="1" s="192">
      <c r="A420" s="64" t="n"/>
      <c r="B420" s="64" t="n"/>
      <c r="C420" s="64" t="n"/>
      <c r="D420" s="64" t="n"/>
      <c r="E420" s="64" t="n"/>
      <c r="F420" s="64" t="n"/>
      <c r="G420" s="64" t="n"/>
      <c r="H420" s="64" t="n"/>
      <c r="I420" s="64" t="n"/>
      <c r="J420" s="64" t="n"/>
      <c r="K420" s="64" t="n"/>
      <c r="L420" s="64" t="n"/>
      <c r="M420" s="64" t="n"/>
      <c r="N420" s="64" t="n"/>
      <c r="O420" s="64" t="n"/>
      <c r="P420" s="64" t="n"/>
      <c r="Q420" s="64" t="n"/>
      <c r="R420" s="64" t="n"/>
      <c r="S420" s="64" t="n"/>
      <c r="T420" s="64" t="n"/>
      <c r="U420" s="64" t="n"/>
      <c r="V420" s="64" t="n"/>
      <c r="W420" s="64" t="n"/>
      <c r="X420" s="64" t="n"/>
      <c r="Y420" s="64" t="n"/>
      <c r="Z420" s="64" t="n"/>
    </row>
    <row r="421" ht="14.25" customHeight="1" s="192">
      <c r="A421" s="64" t="n"/>
      <c r="B421" s="64" t="n"/>
      <c r="C421" s="64" t="n"/>
      <c r="D421" s="64" t="n"/>
      <c r="E421" s="64" t="n"/>
      <c r="F421" s="64" t="n"/>
      <c r="G421" s="64" t="n"/>
      <c r="H421" s="64" t="n"/>
      <c r="I421" s="64" t="n"/>
      <c r="J421" s="64" t="n"/>
      <c r="K421" s="64" t="n"/>
      <c r="L421" s="64" t="n"/>
      <c r="M421" s="64" t="n"/>
      <c r="N421" s="64" t="n"/>
      <c r="O421" s="64" t="n"/>
      <c r="P421" s="64" t="n"/>
      <c r="Q421" s="64" t="n"/>
      <c r="R421" s="64" t="n"/>
      <c r="S421" s="64" t="n"/>
      <c r="T421" s="64" t="n"/>
      <c r="U421" s="64" t="n"/>
      <c r="V421" s="64" t="n"/>
      <c r="W421" s="64" t="n"/>
      <c r="X421" s="64" t="n"/>
      <c r="Y421" s="64" t="n"/>
      <c r="Z421" s="64" t="n"/>
    </row>
    <row r="422" ht="14.25" customHeight="1" s="192">
      <c r="A422" s="64" t="n"/>
      <c r="B422" s="64" t="n"/>
      <c r="C422" s="64" t="n"/>
      <c r="D422" s="64" t="n"/>
      <c r="E422" s="64" t="n"/>
      <c r="F422" s="64" t="n"/>
      <c r="G422" s="64" t="n"/>
      <c r="H422" s="64" t="n"/>
      <c r="I422" s="64" t="n"/>
      <c r="J422" s="64" t="n"/>
      <c r="K422" s="64" t="n"/>
      <c r="L422" s="64" t="n"/>
      <c r="M422" s="64" t="n"/>
      <c r="N422" s="64" t="n"/>
      <c r="O422" s="64" t="n"/>
      <c r="P422" s="64" t="n"/>
      <c r="Q422" s="64" t="n"/>
      <c r="R422" s="64" t="n"/>
      <c r="S422" s="64" t="n"/>
      <c r="T422" s="64" t="n"/>
      <c r="U422" s="64" t="n"/>
      <c r="V422" s="64" t="n"/>
      <c r="W422" s="64" t="n"/>
      <c r="X422" s="64" t="n"/>
      <c r="Y422" s="64" t="n"/>
      <c r="Z422" s="64" t="n"/>
    </row>
    <row r="423" ht="14.25" customHeight="1" s="192">
      <c r="A423" s="64" t="n"/>
      <c r="B423" s="64" t="n"/>
      <c r="C423" s="64" t="n"/>
      <c r="D423" s="64" t="n"/>
      <c r="E423" s="64" t="n"/>
      <c r="F423" s="64" t="n"/>
      <c r="G423" s="64" t="n"/>
      <c r="H423" s="64" t="n"/>
      <c r="I423" s="64" t="n"/>
      <c r="J423" s="64" t="n"/>
      <c r="K423" s="64" t="n"/>
      <c r="L423" s="64" t="n"/>
      <c r="M423" s="64" t="n"/>
      <c r="N423" s="64" t="n"/>
      <c r="O423" s="64" t="n"/>
      <c r="P423" s="64" t="n"/>
      <c r="Q423" s="64" t="n"/>
      <c r="R423" s="64" t="n"/>
      <c r="S423" s="64" t="n"/>
      <c r="T423" s="64" t="n"/>
      <c r="U423" s="64" t="n"/>
      <c r="V423" s="64" t="n"/>
      <c r="W423" s="64" t="n"/>
      <c r="X423" s="64" t="n"/>
      <c r="Y423" s="64" t="n"/>
      <c r="Z423" s="64" t="n"/>
    </row>
    <row r="424" ht="14.25" customHeight="1" s="192">
      <c r="A424" s="64" t="n"/>
      <c r="B424" s="64" t="n"/>
      <c r="C424" s="64" t="n"/>
      <c r="D424" s="64" t="n"/>
      <c r="E424" s="64" t="n"/>
      <c r="F424" s="64" t="n"/>
      <c r="G424" s="64" t="n"/>
      <c r="H424" s="64" t="n"/>
      <c r="I424" s="64" t="n"/>
      <c r="J424" s="64" t="n"/>
      <c r="K424" s="64" t="n"/>
      <c r="L424" s="64" t="n"/>
      <c r="M424" s="64" t="n"/>
      <c r="N424" s="64" t="n"/>
      <c r="O424" s="64" t="n"/>
      <c r="P424" s="64" t="n"/>
      <c r="Q424" s="64" t="n"/>
      <c r="R424" s="64" t="n"/>
      <c r="S424" s="64" t="n"/>
      <c r="T424" s="64" t="n"/>
      <c r="U424" s="64" t="n"/>
      <c r="V424" s="64" t="n"/>
      <c r="W424" s="64" t="n"/>
      <c r="X424" s="64" t="n"/>
      <c r="Y424" s="64" t="n"/>
      <c r="Z424" s="64" t="n"/>
    </row>
    <row r="425" ht="14.25" customHeight="1" s="192">
      <c r="A425" s="64" t="n"/>
      <c r="B425" s="64" t="n"/>
      <c r="C425" s="64" t="n"/>
      <c r="D425" s="64" t="n"/>
      <c r="E425" s="64" t="n"/>
      <c r="F425" s="64" t="n"/>
      <c r="G425" s="64" t="n"/>
      <c r="H425" s="64" t="n"/>
      <c r="I425" s="64" t="n"/>
      <c r="J425" s="64" t="n"/>
      <c r="K425" s="64" t="n"/>
      <c r="L425" s="64" t="n"/>
      <c r="M425" s="64" t="n"/>
      <c r="N425" s="64" t="n"/>
      <c r="O425" s="64" t="n"/>
      <c r="P425" s="64" t="n"/>
      <c r="Q425" s="64" t="n"/>
      <c r="R425" s="64" t="n"/>
      <c r="S425" s="64" t="n"/>
      <c r="T425" s="64" t="n"/>
      <c r="U425" s="64" t="n"/>
      <c r="V425" s="64" t="n"/>
      <c r="W425" s="64" t="n"/>
      <c r="X425" s="64" t="n"/>
      <c r="Y425" s="64" t="n"/>
      <c r="Z425" s="64" t="n"/>
    </row>
    <row r="426" ht="14.25" customHeight="1" s="192">
      <c r="A426" s="64" t="n"/>
      <c r="B426" s="64" t="n"/>
      <c r="C426" s="64" t="n"/>
      <c r="D426" s="64" t="n"/>
      <c r="E426" s="64" t="n"/>
      <c r="F426" s="64" t="n"/>
      <c r="G426" s="64" t="n"/>
      <c r="H426" s="64" t="n"/>
      <c r="I426" s="64" t="n"/>
      <c r="J426" s="64" t="n"/>
      <c r="K426" s="64" t="n"/>
      <c r="L426" s="64" t="n"/>
      <c r="M426" s="64" t="n"/>
      <c r="N426" s="64" t="n"/>
      <c r="O426" s="64" t="n"/>
      <c r="P426" s="64" t="n"/>
      <c r="Q426" s="64" t="n"/>
      <c r="R426" s="64" t="n"/>
      <c r="S426" s="64" t="n"/>
      <c r="T426" s="64" t="n"/>
      <c r="U426" s="64" t="n"/>
      <c r="V426" s="64" t="n"/>
      <c r="W426" s="64" t="n"/>
      <c r="X426" s="64" t="n"/>
      <c r="Y426" s="64" t="n"/>
      <c r="Z426" s="64" t="n"/>
    </row>
    <row r="427" ht="14.25" customHeight="1" s="192">
      <c r="A427" s="64" t="n"/>
      <c r="B427" s="64" t="n"/>
      <c r="C427" s="64" t="n"/>
      <c r="D427" s="64" t="n"/>
      <c r="E427" s="64" t="n"/>
      <c r="F427" s="64" t="n"/>
      <c r="G427" s="64" t="n"/>
      <c r="H427" s="64" t="n"/>
      <c r="I427" s="64" t="n"/>
      <c r="J427" s="64" t="n"/>
      <c r="K427" s="64" t="n"/>
      <c r="L427" s="64" t="n"/>
      <c r="M427" s="64" t="n"/>
      <c r="N427" s="64" t="n"/>
      <c r="O427" s="64" t="n"/>
      <c r="P427" s="64" t="n"/>
      <c r="Q427" s="64" t="n"/>
      <c r="R427" s="64" t="n"/>
      <c r="S427" s="64" t="n"/>
      <c r="T427" s="64" t="n"/>
      <c r="U427" s="64" t="n"/>
      <c r="V427" s="64" t="n"/>
      <c r="W427" s="64" t="n"/>
      <c r="X427" s="64" t="n"/>
      <c r="Y427" s="64" t="n"/>
      <c r="Z427" s="64" t="n"/>
    </row>
    <row r="428" ht="14.25" customHeight="1" s="192">
      <c r="A428" s="64" t="n"/>
      <c r="B428" s="64" t="n"/>
      <c r="C428" s="64" t="n"/>
      <c r="D428" s="64" t="n"/>
      <c r="E428" s="64" t="n"/>
      <c r="F428" s="64" t="n"/>
      <c r="G428" s="64" t="n"/>
      <c r="H428" s="64" t="n"/>
      <c r="I428" s="64" t="n"/>
      <c r="J428" s="64" t="n"/>
      <c r="K428" s="64" t="n"/>
      <c r="L428" s="64" t="n"/>
      <c r="M428" s="64" t="n"/>
      <c r="N428" s="64" t="n"/>
      <c r="O428" s="64" t="n"/>
      <c r="P428" s="64" t="n"/>
      <c r="Q428" s="64" t="n"/>
      <c r="R428" s="64" t="n"/>
      <c r="S428" s="64" t="n"/>
      <c r="T428" s="64" t="n"/>
      <c r="U428" s="64" t="n"/>
      <c r="V428" s="64" t="n"/>
      <c r="W428" s="64" t="n"/>
      <c r="X428" s="64" t="n"/>
      <c r="Y428" s="64" t="n"/>
      <c r="Z428" s="64" t="n"/>
    </row>
    <row r="429" ht="14.25" customHeight="1" s="192">
      <c r="A429" s="64" t="n"/>
      <c r="B429" s="64" t="n"/>
      <c r="C429" s="64" t="n"/>
      <c r="D429" s="64" t="n"/>
      <c r="E429" s="64" t="n"/>
      <c r="F429" s="64" t="n"/>
      <c r="G429" s="64" t="n"/>
      <c r="H429" s="64" t="n"/>
      <c r="I429" s="64" t="n"/>
      <c r="J429" s="64" t="n"/>
      <c r="K429" s="64" t="n"/>
      <c r="L429" s="64" t="n"/>
      <c r="M429" s="64" t="n"/>
      <c r="N429" s="64" t="n"/>
      <c r="O429" s="64" t="n"/>
      <c r="P429" s="64" t="n"/>
      <c r="Q429" s="64" t="n"/>
      <c r="R429" s="64" t="n"/>
      <c r="S429" s="64" t="n"/>
      <c r="T429" s="64" t="n"/>
      <c r="U429" s="64" t="n"/>
      <c r="V429" s="64" t="n"/>
      <c r="W429" s="64" t="n"/>
      <c r="X429" s="64" t="n"/>
      <c r="Y429" s="64" t="n"/>
      <c r="Z429" s="64" t="n"/>
    </row>
    <row r="430" ht="14.25" customHeight="1" s="192">
      <c r="A430" s="64" t="n"/>
      <c r="B430" s="64" t="n"/>
      <c r="C430" s="64" t="n"/>
      <c r="D430" s="64" t="n"/>
      <c r="E430" s="64" t="n"/>
      <c r="F430" s="64" t="n"/>
      <c r="G430" s="64" t="n"/>
      <c r="H430" s="64" t="n"/>
      <c r="I430" s="64" t="n"/>
      <c r="J430" s="64" t="n"/>
      <c r="K430" s="64" t="n"/>
      <c r="L430" s="64" t="n"/>
      <c r="M430" s="64" t="n"/>
      <c r="N430" s="64" t="n"/>
      <c r="O430" s="64" t="n"/>
      <c r="P430" s="64" t="n"/>
      <c r="Q430" s="64" t="n"/>
      <c r="R430" s="64" t="n"/>
      <c r="S430" s="64" t="n"/>
      <c r="T430" s="64" t="n"/>
      <c r="U430" s="64" t="n"/>
      <c r="V430" s="64" t="n"/>
      <c r="W430" s="64" t="n"/>
      <c r="X430" s="64" t="n"/>
      <c r="Y430" s="64" t="n"/>
      <c r="Z430" s="64" t="n"/>
    </row>
    <row r="431" ht="14.25" customHeight="1" s="192">
      <c r="A431" s="64" t="n"/>
      <c r="B431" s="64" t="n"/>
      <c r="C431" s="64" t="n"/>
      <c r="D431" s="64" t="n"/>
      <c r="E431" s="64" t="n"/>
      <c r="F431" s="64" t="n"/>
      <c r="G431" s="64" t="n"/>
      <c r="H431" s="64" t="n"/>
      <c r="I431" s="64" t="n"/>
      <c r="J431" s="64" t="n"/>
      <c r="K431" s="64" t="n"/>
      <c r="L431" s="64" t="n"/>
      <c r="M431" s="64" t="n"/>
      <c r="N431" s="64" t="n"/>
      <c r="O431" s="64" t="n"/>
      <c r="P431" s="64" t="n"/>
      <c r="Q431" s="64" t="n"/>
      <c r="R431" s="64" t="n"/>
      <c r="S431" s="64" t="n"/>
      <c r="T431" s="64" t="n"/>
      <c r="U431" s="64" t="n"/>
      <c r="V431" s="64" t="n"/>
      <c r="W431" s="64" t="n"/>
      <c r="X431" s="64" t="n"/>
      <c r="Y431" s="64" t="n"/>
      <c r="Z431" s="64" t="n"/>
    </row>
    <row r="432" ht="14.25" customHeight="1" s="192">
      <c r="A432" s="64" t="n"/>
      <c r="B432" s="64" t="n"/>
      <c r="C432" s="64" t="n"/>
      <c r="D432" s="64" t="n"/>
      <c r="E432" s="64" t="n"/>
      <c r="F432" s="64" t="n"/>
      <c r="G432" s="64" t="n"/>
      <c r="H432" s="64" t="n"/>
      <c r="I432" s="64" t="n"/>
      <c r="J432" s="64" t="n"/>
      <c r="K432" s="64" t="n"/>
      <c r="L432" s="64" t="n"/>
      <c r="M432" s="64" t="n"/>
      <c r="N432" s="64" t="n"/>
      <c r="O432" s="64" t="n"/>
      <c r="P432" s="64" t="n"/>
      <c r="Q432" s="64" t="n"/>
      <c r="R432" s="64" t="n"/>
      <c r="S432" s="64" t="n"/>
      <c r="T432" s="64" t="n"/>
      <c r="U432" s="64" t="n"/>
      <c r="V432" s="64" t="n"/>
      <c r="W432" s="64" t="n"/>
      <c r="X432" s="64" t="n"/>
      <c r="Y432" s="64" t="n"/>
      <c r="Z432" s="64" t="n"/>
    </row>
    <row r="433" ht="14.25" customHeight="1" s="192">
      <c r="A433" s="64" t="n"/>
      <c r="B433" s="64" t="n"/>
      <c r="C433" s="64" t="n"/>
      <c r="D433" s="64" t="n"/>
      <c r="E433" s="64" t="n"/>
      <c r="F433" s="64" t="n"/>
      <c r="G433" s="64" t="n"/>
      <c r="H433" s="64" t="n"/>
      <c r="I433" s="64" t="n"/>
      <c r="J433" s="64" t="n"/>
      <c r="K433" s="64" t="n"/>
      <c r="L433" s="64" t="n"/>
      <c r="M433" s="64" t="n"/>
      <c r="N433" s="64" t="n"/>
      <c r="O433" s="64" t="n"/>
      <c r="P433" s="64" t="n"/>
      <c r="Q433" s="64" t="n"/>
      <c r="R433" s="64" t="n"/>
      <c r="S433" s="64" t="n"/>
      <c r="T433" s="64" t="n"/>
      <c r="U433" s="64" t="n"/>
      <c r="V433" s="64" t="n"/>
      <c r="W433" s="64" t="n"/>
      <c r="X433" s="64" t="n"/>
      <c r="Y433" s="64" t="n"/>
      <c r="Z433" s="64" t="n"/>
    </row>
    <row r="434" ht="14.25" customHeight="1" s="192">
      <c r="A434" s="64" t="n"/>
      <c r="B434" s="64" t="n"/>
      <c r="C434" s="64" t="n"/>
      <c r="D434" s="64" t="n"/>
      <c r="E434" s="64" t="n"/>
      <c r="F434" s="64" t="n"/>
      <c r="G434" s="64" t="n"/>
      <c r="H434" s="64" t="n"/>
      <c r="I434" s="64" t="n"/>
      <c r="J434" s="64" t="n"/>
      <c r="K434" s="64" t="n"/>
      <c r="L434" s="64" t="n"/>
      <c r="M434" s="64" t="n"/>
      <c r="N434" s="64" t="n"/>
      <c r="O434" s="64" t="n"/>
      <c r="P434" s="64" t="n"/>
      <c r="Q434" s="64" t="n"/>
      <c r="R434" s="64" t="n"/>
      <c r="S434" s="64" t="n"/>
      <c r="T434" s="64" t="n"/>
      <c r="U434" s="64" t="n"/>
      <c r="V434" s="64" t="n"/>
      <c r="W434" s="64" t="n"/>
      <c r="X434" s="64" t="n"/>
      <c r="Y434" s="64" t="n"/>
      <c r="Z434" s="64" t="n"/>
    </row>
    <row r="435" ht="14.25" customHeight="1" s="192">
      <c r="A435" s="64" t="n"/>
      <c r="B435" s="64" t="n"/>
      <c r="C435" s="64" t="n"/>
      <c r="D435" s="64" t="n"/>
      <c r="E435" s="64" t="n"/>
      <c r="F435" s="64" t="n"/>
      <c r="G435" s="64" t="n"/>
      <c r="H435" s="64" t="n"/>
      <c r="I435" s="64" t="n"/>
      <c r="J435" s="64" t="n"/>
      <c r="K435" s="64" t="n"/>
      <c r="L435" s="64" t="n"/>
      <c r="M435" s="64" t="n"/>
      <c r="N435" s="64" t="n"/>
      <c r="O435" s="64" t="n"/>
      <c r="P435" s="64" t="n"/>
      <c r="Q435" s="64" t="n"/>
      <c r="R435" s="64" t="n"/>
      <c r="S435" s="64" t="n"/>
      <c r="T435" s="64" t="n"/>
      <c r="U435" s="64" t="n"/>
      <c r="V435" s="64" t="n"/>
      <c r="W435" s="64" t="n"/>
      <c r="X435" s="64" t="n"/>
      <c r="Y435" s="64" t="n"/>
      <c r="Z435" s="64" t="n"/>
    </row>
    <row r="436" ht="14.25" customHeight="1" s="192">
      <c r="A436" s="64" t="n"/>
      <c r="B436" s="64" t="n"/>
      <c r="C436" s="64" t="n"/>
      <c r="D436" s="64" t="n"/>
      <c r="E436" s="64" t="n"/>
      <c r="F436" s="64" t="n"/>
      <c r="G436" s="64" t="n"/>
      <c r="H436" s="64" t="n"/>
      <c r="I436" s="64" t="n"/>
      <c r="J436" s="64" t="n"/>
      <c r="K436" s="64" t="n"/>
      <c r="L436" s="64" t="n"/>
      <c r="M436" s="64" t="n"/>
      <c r="N436" s="64" t="n"/>
      <c r="O436" s="64" t="n"/>
      <c r="P436" s="64" t="n"/>
      <c r="Q436" s="64" t="n"/>
      <c r="R436" s="64" t="n"/>
      <c r="S436" s="64" t="n"/>
      <c r="T436" s="64" t="n"/>
      <c r="U436" s="64" t="n"/>
      <c r="V436" s="64" t="n"/>
      <c r="W436" s="64" t="n"/>
      <c r="X436" s="64" t="n"/>
      <c r="Y436" s="64" t="n"/>
      <c r="Z436" s="64" t="n"/>
    </row>
    <row r="437" ht="14.25" customHeight="1" s="192">
      <c r="A437" s="64" t="n"/>
      <c r="B437" s="64" t="n"/>
      <c r="C437" s="64" t="n"/>
      <c r="D437" s="64" t="n"/>
      <c r="E437" s="64" t="n"/>
      <c r="F437" s="64" t="n"/>
      <c r="G437" s="64" t="n"/>
      <c r="H437" s="64" t="n"/>
      <c r="I437" s="64" t="n"/>
      <c r="J437" s="64" t="n"/>
      <c r="K437" s="64" t="n"/>
      <c r="L437" s="64" t="n"/>
      <c r="M437" s="64" t="n"/>
      <c r="N437" s="64" t="n"/>
      <c r="O437" s="64" t="n"/>
      <c r="P437" s="64" t="n"/>
      <c r="Q437" s="64" t="n"/>
      <c r="R437" s="64" t="n"/>
      <c r="S437" s="64" t="n"/>
      <c r="T437" s="64" t="n"/>
      <c r="U437" s="64" t="n"/>
      <c r="V437" s="64" t="n"/>
      <c r="W437" s="64" t="n"/>
      <c r="X437" s="64" t="n"/>
      <c r="Y437" s="64" t="n"/>
      <c r="Z437" s="64" t="n"/>
    </row>
    <row r="438" ht="14.25" customHeight="1" s="192">
      <c r="A438" s="64" t="n"/>
      <c r="B438" s="64" t="n"/>
      <c r="C438" s="64" t="n"/>
      <c r="D438" s="64" t="n"/>
      <c r="E438" s="64" t="n"/>
      <c r="F438" s="64" t="n"/>
      <c r="G438" s="64" t="n"/>
      <c r="H438" s="64" t="n"/>
      <c r="I438" s="64" t="n"/>
      <c r="J438" s="64" t="n"/>
      <c r="K438" s="64" t="n"/>
      <c r="L438" s="64" t="n"/>
      <c r="M438" s="64" t="n"/>
      <c r="N438" s="64" t="n"/>
      <c r="O438" s="64" t="n"/>
      <c r="P438" s="64" t="n"/>
      <c r="Q438" s="64" t="n"/>
      <c r="R438" s="64" t="n"/>
      <c r="S438" s="64" t="n"/>
      <c r="T438" s="64" t="n"/>
      <c r="U438" s="64" t="n"/>
      <c r="V438" s="64" t="n"/>
      <c r="W438" s="64" t="n"/>
      <c r="X438" s="64" t="n"/>
      <c r="Y438" s="64" t="n"/>
      <c r="Z438" s="64" t="n"/>
    </row>
    <row r="439" ht="14.25" customHeight="1" s="192">
      <c r="A439" s="64" t="n"/>
      <c r="B439" s="64" t="n"/>
      <c r="C439" s="64" t="n"/>
      <c r="D439" s="64" t="n"/>
      <c r="E439" s="64" t="n"/>
      <c r="F439" s="64" t="n"/>
      <c r="G439" s="64" t="n"/>
      <c r="H439" s="64" t="n"/>
      <c r="I439" s="64" t="n"/>
      <c r="J439" s="64" t="n"/>
      <c r="K439" s="64" t="n"/>
      <c r="L439" s="64" t="n"/>
      <c r="M439" s="64" t="n"/>
      <c r="N439" s="64" t="n"/>
      <c r="O439" s="64" t="n"/>
      <c r="P439" s="64" t="n"/>
      <c r="Q439" s="64" t="n"/>
      <c r="R439" s="64" t="n"/>
      <c r="S439" s="64" t="n"/>
      <c r="T439" s="64" t="n"/>
      <c r="U439" s="64" t="n"/>
      <c r="V439" s="64" t="n"/>
      <c r="W439" s="64" t="n"/>
      <c r="X439" s="64" t="n"/>
      <c r="Y439" s="64" t="n"/>
      <c r="Z439" s="64" t="n"/>
    </row>
    <row r="440" ht="14.25" customHeight="1" s="192">
      <c r="A440" s="64" t="n"/>
      <c r="B440" s="64" t="n"/>
      <c r="C440" s="64" t="n"/>
      <c r="D440" s="64" t="n"/>
      <c r="E440" s="64" t="n"/>
      <c r="F440" s="64" t="n"/>
      <c r="G440" s="64" t="n"/>
      <c r="H440" s="64" t="n"/>
      <c r="I440" s="64" t="n"/>
      <c r="J440" s="64" t="n"/>
      <c r="K440" s="64" t="n"/>
      <c r="L440" s="64" t="n"/>
      <c r="M440" s="64" t="n"/>
      <c r="N440" s="64" t="n"/>
      <c r="O440" s="64" t="n"/>
      <c r="P440" s="64" t="n"/>
      <c r="Q440" s="64" t="n"/>
      <c r="R440" s="64" t="n"/>
      <c r="S440" s="64" t="n"/>
      <c r="T440" s="64" t="n"/>
      <c r="U440" s="64" t="n"/>
      <c r="V440" s="64" t="n"/>
      <c r="W440" s="64" t="n"/>
      <c r="X440" s="64" t="n"/>
      <c r="Y440" s="64" t="n"/>
      <c r="Z440" s="64" t="n"/>
    </row>
    <row r="441" ht="14.25" customHeight="1" s="192">
      <c r="A441" s="64" t="n"/>
      <c r="B441" s="64" t="n"/>
      <c r="C441" s="64" t="n"/>
      <c r="D441" s="64" t="n"/>
      <c r="E441" s="64" t="n"/>
      <c r="F441" s="64" t="n"/>
      <c r="G441" s="64" t="n"/>
      <c r="H441" s="64" t="n"/>
      <c r="I441" s="64" t="n"/>
      <c r="J441" s="64" t="n"/>
      <c r="K441" s="64" t="n"/>
      <c r="L441" s="64" t="n"/>
      <c r="M441" s="64" t="n"/>
      <c r="N441" s="64" t="n"/>
      <c r="O441" s="64" t="n"/>
      <c r="P441" s="64" t="n"/>
      <c r="Q441" s="64" t="n"/>
      <c r="R441" s="64" t="n"/>
      <c r="S441" s="64" t="n"/>
      <c r="T441" s="64" t="n"/>
      <c r="U441" s="64" t="n"/>
      <c r="V441" s="64" t="n"/>
      <c r="W441" s="64" t="n"/>
      <c r="X441" s="64" t="n"/>
      <c r="Y441" s="64" t="n"/>
      <c r="Z441" s="64" t="n"/>
    </row>
    <row r="442" ht="14.25" customHeight="1" s="192">
      <c r="A442" s="64" t="n"/>
      <c r="B442" s="64" t="n"/>
      <c r="C442" s="64" t="n"/>
      <c r="D442" s="64" t="n"/>
      <c r="E442" s="64" t="n"/>
      <c r="F442" s="64" t="n"/>
      <c r="G442" s="64" t="n"/>
      <c r="H442" s="64" t="n"/>
      <c r="I442" s="64" t="n"/>
      <c r="J442" s="64" t="n"/>
      <c r="K442" s="64" t="n"/>
      <c r="L442" s="64" t="n"/>
      <c r="M442" s="64" t="n"/>
      <c r="N442" s="64" t="n"/>
      <c r="O442" s="64" t="n"/>
      <c r="P442" s="64" t="n"/>
      <c r="Q442" s="64" t="n"/>
      <c r="R442" s="64" t="n"/>
      <c r="S442" s="64" t="n"/>
      <c r="T442" s="64" t="n"/>
      <c r="U442" s="64" t="n"/>
      <c r="V442" s="64" t="n"/>
      <c r="W442" s="64" t="n"/>
      <c r="X442" s="64" t="n"/>
      <c r="Y442" s="64" t="n"/>
      <c r="Z442" s="64" t="n"/>
    </row>
    <row r="443" ht="14.25" customHeight="1" s="192">
      <c r="A443" s="64" t="n"/>
      <c r="B443" s="64" t="n"/>
      <c r="C443" s="64" t="n"/>
      <c r="D443" s="64" t="n"/>
      <c r="E443" s="64" t="n"/>
      <c r="F443" s="64" t="n"/>
      <c r="G443" s="64" t="n"/>
      <c r="H443" s="64" t="n"/>
      <c r="I443" s="64" t="n"/>
      <c r="J443" s="64" t="n"/>
      <c r="K443" s="64" t="n"/>
      <c r="L443" s="64" t="n"/>
      <c r="M443" s="64" t="n"/>
      <c r="N443" s="64" t="n"/>
      <c r="O443" s="64" t="n"/>
      <c r="P443" s="64" t="n"/>
      <c r="Q443" s="64" t="n"/>
      <c r="R443" s="64" t="n"/>
      <c r="S443" s="64" t="n"/>
      <c r="T443" s="64" t="n"/>
      <c r="U443" s="64" t="n"/>
      <c r="V443" s="64" t="n"/>
      <c r="W443" s="64" t="n"/>
      <c r="X443" s="64" t="n"/>
      <c r="Y443" s="64" t="n"/>
      <c r="Z443" s="64" t="n"/>
    </row>
    <row r="444" ht="14.25" customHeight="1" s="192">
      <c r="A444" s="64" t="n"/>
      <c r="B444" s="64" t="n"/>
      <c r="C444" s="64" t="n"/>
      <c r="D444" s="64" t="n"/>
      <c r="E444" s="64" t="n"/>
      <c r="F444" s="64" t="n"/>
      <c r="G444" s="64" t="n"/>
      <c r="H444" s="64" t="n"/>
      <c r="I444" s="64" t="n"/>
      <c r="J444" s="64" t="n"/>
      <c r="K444" s="64" t="n"/>
      <c r="L444" s="64" t="n"/>
      <c r="M444" s="64" t="n"/>
      <c r="N444" s="64" t="n"/>
      <c r="O444" s="64" t="n"/>
      <c r="P444" s="64" t="n"/>
      <c r="Q444" s="64" t="n"/>
      <c r="R444" s="64" t="n"/>
      <c r="S444" s="64" t="n"/>
      <c r="T444" s="64" t="n"/>
      <c r="U444" s="64" t="n"/>
      <c r="V444" s="64" t="n"/>
      <c r="W444" s="64" t="n"/>
      <c r="X444" s="64" t="n"/>
      <c r="Y444" s="64" t="n"/>
      <c r="Z444" s="64" t="n"/>
    </row>
    <row r="445" ht="14.25" customHeight="1" s="192">
      <c r="A445" s="64" t="n"/>
      <c r="B445" s="64" t="n"/>
      <c r="C445" s="64" t="n"/>
      <c r="D445" s="64" t="n"/>
      <c r="E445" s="64" t="n"/>
      <c r="F445" s="64" t="n"/>
      <c r="G445" s="64" t="n"/>
      <c r="H445" s="64" t="n"/>
      <c r="I445" s="64" t="n"/>
      <c r="J445" s="64" t="n"/>
      <c r="K445" s="64" t="n"/>
      <c r="L445" s="64" t="n"/>
      <c r="M445" s="64" t="n"/>
      <c r="N445" s="64" t="n"/>
      <c r="O445" s="64" t="n"/>
      <c r="P445" s="64" t="n"/>
      <c r="Q445" s="64" t="n"/>
      <c r="R445" s="64" t="n"/>
      <c r="S445" s="64" t="n"/>
      <c r="T445" s="64" t="n"/>
      <c r="U445" s="64" t="n"/>
      <c r="V445" s="64" t="n"/>
      <c r="W445" s="64" t="n"/>
      <c r="X445" s="64" t="n"/>
      <c r="Y445" s="64" t="n"/>
      <c r="Z445" s="64" t="n"/>
    </row>
    <row r="446" ht="14.25" customHeight="1" s="192">
      <c r="A446" s="64" t="n"/>
      <c r="B446" s="64" t="n"/>
      <c r="C446" s="64" t="n"/>
      <c r="D446" s="64" t="n"/>
      <c r="E446" s="64" t="n"/>
      <c r="F446" s="64" t="n"/>
      <c r="G446" s="64" t="n"/>
      <c r="H446" s="64" t="n"/>
      <c r="I446" s="64" t="n"/>
      <c r="J446" s="64" t="n"/>
      <c r="K446" s="64" t="n"/>
      <c r="L446" s="64" t="n"/>
      <c r="M446" s="64" t="n"/>
      <c r="N446" s="64" t="n"/>
      <c r="O446" s="64" t="n"/>
      <c r="P446" s="64" t="n"/>
      <c r="Q446" s="64" t="n"/>
      <c r="R446" s="64" t="n"/>
      <c r="S446" s="64" t="n"/>
      <c r="T446" s="64" t="n"/>
      <c r="U446" s="64" t="n"/>
      <c r="V446" s="64" t="n"/>
      <c r="W446" s="64" t="n"/>
      <c r="X446" s="64" t="n"/>
      <c r="Y446" s="64" t="n"/>
      <c r="Z446" s="64" t="n"/>
    </row>
    <row r="447" ht="14.25" customHeight="1" s="192">
      <c r="A447" s="64" t="n"/>
      <c r="B447" s="64" t="n"/>
      <c r="C447" s="64" t="n"/>
      <c r="D447" s="64" t="n"/>
      <c r="E447" s="64" t="n"/>
      <c r="F447" s="64" t="n"/>
      <c r="G447" s="64" t="n"/>
      <c r="H447" s="64" t="n"/>
      <c r="I447" s="64" t="n"/>
      <c r="J447" s="64" t="n"/>
      <c r="K447" s="64" t="n"/>
      <c r="L447" s="64" t="n"/>
      <c r="M447" s="64" t="n"/>
      <c r="N447" s="64" t="n"/>
      <c r="O447" s="64" t="n"/>
      <c r="P447" s="64" t="n"/>
      <c r="Q447" s="64" t="n"/>
      <c r="R447" s="64" t="n"/>
      <c r="S447" s="64" t="n"/>
      <c r="T447" s="64" t="n"/>
      <c r="U447" s="64" t="n"/>
      <c r="V447" s="64" t="n"/>
      <c r="W447" s="64" t="n"/>
      <c r="X447" s="64" t="n"/>
      <c r="Y447" s="64" t="n"/>
      <c r="Z447" s="64" t="n"/>
    </row>
    <row r="448" ht="14.25" customHeight="1" s="192">
      <c r="A448" s="64" t="n"/>
      <c r="B448" s="64" t="n"/>
      <c r="C448" s="64" t="n"/>
      <c r="D448" s="64" t="n"/>
      <c r="E448" s="64" t="n"/>
      <c r="F448" s="64" t="n"/>
      <c r="G448" s="64" t="n"/>
      <c r="H448" s="64" t="n"/>
      <c r="I448" s="64" t="n"/>
      <c r="J448" s="64" t="n"/>
      <c r="K448" s="64" t="n"/>
      <c r="L448" s="64" t="n"/>
      <c r="M448" s="64" t="n"/>
      <c r="N448" s="64" t="n"/>
      <c r="O448" s="64" t="n"/>
      <c r="P448" s="64" t="n"/>
      <c r="Q448" s="64" t="n"/>
      <c r="R448" s="64" t="n"/>
      <c r="S448" s="64" t="n"/>
      <c r="T448" s="64" t="n"/>
      <c r="U448" s="64" t="n"/>
      <c r="V448" s="64" t="n"/>
      <c r="W448" s="64" t="n"/>
      <c r="X448" s="64" t="n"/>
      <c r="Y448" s="64" t="n"/>
      <c r="Z448" s="64" t="n"/>
    </row>
    <row r="449" ht="14.25" customHeight="1" s="192">
      <c r="A449" s="64" t="n"/>
      <c r="B449" s="64" t="n"/>
      <c r="C449" s="64" t="n"/>
      <c r="D449" s="64" t="n"/>
      <c r="E449" s="64" t="n"/>
      <c r="F449" s="64" t="n"/>
      <c r="G449" s="64" t="n"/>
      <c r="H449" s="64" t="n"/>
      <c r="I449" s="64" t="n"/>
      <c r="J449" s="64" t="n"/>
      <c r="K449" s="64" t="n"/>
      <c r="L449" s="64" t="n"/>
      <c r="M449" s="64" t="n"/>
      <c r="N449" s="64" t="n"/>
      <c r="O449" s="64" t="n"/>
      <c r="P449" s="64" t="n"/>
      <c r="Q449" s="64" t="n"/>
      <c r="R449" s="64" t="n"/>
      <c r="S449" s="64" t="n"/>
      <c r="T449" s="64" t="n"/>
      <c r="U449" s="64" t="n"/>
      <c r="V449" s="64" t="n"/>
      <c r="W449" s="64" t="n"/>
      <c r="X449" s="64" t="n"/>
      <c r="Y449" s="64" t="n"/>
      <c r="Z449" s="64" t="n"/>
    </row>
    <row r="450" ht="14.25" customHeight="1" s="192">
      <c r="A450" s="64" t="n"/>
      <c r="B450" s="64" t="n"/>
      <c r="C450" s="64" t="n"/>
      <c r="D450" s="64" t="n"/>
      <c r="E450" s="64" t="n"/>
      <c r="F450" s="64" t="n"/>
      <c r="G450" s="64" t="n"/>
      <c r="H450" s="64" t="n"/>
      <c r="I450" s="64" t="n"/>
      <c r="J450" s="64" t="n"/>
      <c r="K450" s="64" t="n"/>
      <c r="L450" s="64" t="n"/>
      <c r="M450" s="64" t="n"/>
      <c r="N450" s="64" t="n"/>
      <c r="O450" s="64" t="n"/>
      <c r="P450" s="64" t="n"/>
      <c r="Q450" s="64" t="n"/>
      <c r="R450" s="64" t="n"/>
      <c r="S450" s="64" t="n"/>
      <c r="T450" s="64" t="n"/>
      <c r="U450" s="64" t="n"/>
      <c r="V450" s="64" t="n"/>
      <c r="W450" s="64" t="n"/>
      <c r="X450" s="64" t="n"/>
      <c r="Y450" s="64" t="n"/>
      <c r="Z450" s="64" t="n"/>
    </row>
    <row r="451" ht="14.25" customHeight="1" s="192">
      <c r="A451" s="64" t="n"/>
      <c r="B451" s="64" t="n"/>
      <c r="C451" s="64" t="n"/>
      <c r="D451" s="64" t="n"/>
      <c r="E451" s="64" t="n"/>
      <c r="F451" s="64" t="n"/>
      <c r="G451" s="64" t="n"/>
      <c r="H451" s="64" t="n"/>
      <c r="I451" s="64" t="n"/>
      <c r="J451" s="64" t="n"/>
      <c r="K451" s="64" t="n"/>
      <c r="L451" s="64" t="n"/>
      <c r="M451" s="64" t="n"/>
      <c r="N451" s="64" t="n"/>
      <c r="O451" s="64" t="n"/>
      <c r="P451" s="64" t="n"/>
      <c r="Q451" s="64" t="n"/>
      <c r="R451" s="64" t="n"/>
      <c r="S451" s="64" t="n"/>
      <c r="T451" s="64" t="n"/>
      <c r="U451" s="64" t="n"/>
      <c r="V451" s="64" t="n"/>
      <c r="W451" s="64" t="n"/>
      <c r="X451" s="64" t="n"/>
      <c r="Y451" s="64" t="n"/>
      <c r="Z451" s="64" t="n"/>
    </row>
    <row r="452" ht="14.25" customHeight="1" s="192">
      <c r="A452" s="64" t="n"/>
      <c r="B452" s="64" t="n"/>
      <c r="C452" s="64" t="n"/>
      <c r="D452" s="64" t="n"/>
      <c r="E452" s="64" t="n"/>
      <c r="F452" s="64" t="n"/>
      <c r="G452" s="64" t="n"/>
      <c r="H452" s="64" t="n"/>
      <c r="I452" s="64" t="n"/>
      <c r="J452" s="64" t="n"/>
      <c r="K452" s="64" t="n"/>
      <c r="L452" s="64" t="n"/>
      <c r="M452" s="64" t="n"/>
      <c r="N452" s="64" t="n"/>
      <c r="O452" s="64" t="n"/>
      <c r="P452" s="64" t="n"/>
      <c r="Q452" s="64" t="n"/>
      <c r="R452" s="64" t="n"/>
      <c r="S452" s="64" t="n"/>
      <c r="T452" s="64" t="n"/>
      <c r="U452" s="64" t="n"/>
      <c r="V452" s="64" t="n"/>
      <c r="W452" s="64" t="n"/>
      <c r="X452" s="64" t="n"/>
      <c r="Y452" s="64" t="n"/>
      <c r="Z452" s="64" t="n"/>
    </row>
    <row r="453" ht="14.25" customHeight="1" s="192">
      <c r="A453" s="64" t="n"/>
      <c r="B453" s="64" t="n"/>
      <c r="C453" s="64" t="n"/>
      <c r="D453" s="64" t="n"/>
      <c r="E453" s="64" t="n"/>
      <c r="F453" s="64" t="n"/>
      <c r="G453" s="64" t="n"/>
      <c r="H453" s="64" t="n"/>
      <c r="I453" s="64" t="n"/>
      <c r="J453" s="64" t="n"/>
      <c r="K453" s="64" t="n"/>
      <c r="L453" s="64" t="n"/>
      <c r="M453" s="64" t="n"/>
      <c r="N453" s="64" t="n"/>
      <c r="O453" s="64" t="n"/>
      <c r="P453" s="64" t="n"/>
      <c r="Q453" s="64" t="n"/>
      <c r="R453" s="64" t="n"/>
      <c r="S453" s="64" t="n"/>
      <c r="T453" s="64" t="n"/>
      <c r="U453" s="64" t="n"/>
      <c r="V453" s="64" t="n"/>
      <c r="W453" s="64" t="n"/>
      <c r="X453" s="64" t="n"/>
      <c r="Y453" s="64" t="n"/>
      <c r="Z453" s="64" t="n"/>
    </row>
    <row r="454" ht="14.25" customHeight="1" s="192">
      <c r="A454" s="64" t="n"/>
      <c r="B454" s="64" t="n"/>
      <c r="C454" s="64" t="n"/>
      <c r="D454" s="64" t="n"/>
      <c r="E454" s="64" t="n"/>
      <c r="F454" s="64" t="n"/>
      <c r="G454" s="64" t="n"/>
      <c r="H454" s="64" t="n"/>
      <c r="I454" s="64" t="n"/>
      <c r="J454" s="64" t="n"/>
      <c r="K454" s="64" t="n"/>
      <c r="L454" s="64" t="n"/>
      <c r="M454" s="64" t="n"/>
      <c r="N454" s="64" t="n"/>
      <c r="O454" s="64" t="n"/>
      <c r="P454" s="64" t="n"/>
      <c r="Q454" s="64" t="n"/>
      <c r="R454" s="64" t="n"/>
      <c r="S454" s="64" t="n"/>
      <c r="T454" s="64" t="n"/>
      <c r="U454" s="64" t="n"/>
      <c r="V454" s="64" t="n"/>
      <c r="W454" s="64" t="n"/>
      <c r="X454" s="64" t="n"/>
      <c r="Y454" s="64" t="n"/>
      <c r="Z454" s="64" t="n"/>
    </row>
    <row r="455" ht="14.25" customHeight="1" s="192">
      <c r="A455" s="64" t="n"/>
      <c r="B455" s="64" t="n"/>
      <c r="C455" s="64" t="n"/>
      <c r="D455" s="64" t="n"/>
      <c r="E455" s="64" t="n"/>
      <c r="F455" s="64" t="n"/>
      <c r="G455" s="64" t="n"/>
      <c r="H455" s="64" t="n"/>
      <c r="I455" s="64" t="n"/>
      <c r="J455" s="64" t="n"/>
      <c r="K455" s="64" t="n"/>
      <c r="L455" s="64" t="n"/>
      <c r="M455" s="64" t="n"/>
      <c r="N455" s="64" t="n"/>
      <c r="O455" s="64" t="n"/>
      <c r="P455" s="64" t="n"/>
      <c r="Q455" s="64" t="n"/>
      <c r="R455" s="64" t="n"/>
      <c r="S455" s="64" t="n"/>
      <c r="T455" s="64" t="n"/>
      <c r="U455" s="64" t="n"/>
      <c r="V455" s="64" t="n"/>
      <c r="W455" s="64" t="n"/>
      <c r="X455" s="64" t="n"/>
      <c r="Y455" s="64" t="n"/>
      <c r="Z455" s="64" t="n"/>
    </row>
    <row r="456" ht="14.25" customHeight="1" s="192">
      <c r="A456" s="64" t="n"/>
      <c r="B456" s="64" t="n"/>
      <c r="C456" s="64" t="n"/>
      <c r="D456" s="64" t="n"/>
      <c r="E456" s="64" t="n"/>
      <c r="F456" s="64" t="n"/>
      <c r="G456" s="64" t="n"/>
      <c r="H456" s="64" t="n"/>
      <c r="I456" s="64" t="n"/>
      <c r="J456" s="64" t="n"/>
      <c r="K456" s="64" t="n"/>
      <c r="L456" s="64" t="n"/>
      <c r="M456" s="64" t="n"/>
      <c r="N456" s="64" t="n"/>
      <c r="O456" s="64" t="n"/>
      <c r="P456" s="64" t="n"/>
      <c r="Q456" s="64" t="n"/>
      <c r="R456" s="64" t="n"/>
      <c r="S456" s="64" t="n"/>
      <c r="T456" s="64" t="n"/>
      <c r="U456" s="64" t="n"/>
      <c r="V456" s="64" t="n"/>
      <c r="W456" s="64" t="n"/>
      <c r="X456" s="64" t="n"/>
      <c r="Y456" s="64" t="n"/>
      <c r="Z456" s="64" t="n"/>
    </row>
    <row r="457" ht="14.25" customHeight="1" s="192">
      <c r="A457" s="64" t="n"/>
      <c r="B457" s="64" t="n"/>
      <c r="C457" s="64" t="n"/>
      <c r="D457" s="64" t="n"/>
      <c r="E457" s="64" t="n"/>
      <c r="F457" s="64" t="n"/>
      <c r="G457" s="64" t="n"/>
      <c r="H457" s="64" t="n"/>
      <c r="I457" s="64" t="n"/>
      <c r="J457" s="64" t="n"/>
      <c r="K457" s="64" t="n"/>
      <c r="L457" s="64" t="n"/>
      <c r="M457" s="64" t="n"/>
      <c r="N457" s="64" t="n"/>
      <c r="O457" s="64" t="n"/>
      <c r="P457" s="64" t="n"/>
      <c r="Q457" s="64" t="n"/>
      <c r="R457" s="64" t="n"/>
      <c r="S457" s="64" t="n"/>
      <c r="T457" s="64" t="n"/>
      <c r="U457" s="64" t="n"/>
      <c r="V457" s="64" t="n"/>
      <c r="W457" s="64" t="n"/>
      <c r="X457" s="64" t="n"/>
      <c r="Y457" s="64" t="n"/>
      <c r="Z457" s="64" t="n"/>
    </row>
    <row r="458" ht="14.25" customHeight="1" s="192">
      <c r="A458" s="64" t="n"/>
      <c r="B458" s="64" t="n"/>
      <c r="C458" s="64" t="n"/>
      <c r="D458" s="64" t="n"/>
      <c r="E458" s="64" t="n"/>
      <c r="F458" s="64" t="n"/>
      <c r="G458" s="64" t="n"/>
      <c r="H458" s="64" t="n"/>
      <c r="I458" s="64" t="n"/>
      <c r="J458" s="64" t="n"/>
      <c r="K458" s="64" t="n"/>
      <c r="L458" s="64" t="n"/>
      <c r="M458" s="64" t="n"/>
      <c r="N458" s="64" t="n"/>
      <c r="O458" s="64" t="n"/>
      <c r="P458" s="64" t="n"/>
      <c r="Q458" s="64" t="n"/>
      <c r="R458" s="64" t="n"/>
      <c r="S458" s="64" t="n"/>
      <c r="T458" s="64" t="n"/>
      <c r="U458" s="64" t="n"/>
      <c r="V458" s="64" t="n"/>
      <c r="W458" s="64" t="n"/>
      <c r="X458" s="64" t="n"/>
      <c r="Y458" s="64" t="n"/>
      <c r="Z458" s="64" t="n"/>
    </row>
    <row r="459" ht="14.25" customHeight="1" s="192">
      <c r="A459" s="64" t="n"/>
      <c r="B459" s="64" t="n"/>
      <c r="C459" s="64" t="n"/>
      <c r="D459" s="64" t="n"/>
      <c r="E459" s="64" t="n"/>
      <c r="F459" s="64" t="n"/>
      <c r="G459" s="64" t="n"/>
      <c r="H459" s="64" t="n"/>
      <c r="I459" s="64" t="n"/>
      <c r="J459" s="64" t="n"/>
      <c r="K459" s="64" t="n"/>
      <c r="L459" s="64" t="n"/>
      <c r="M459" s="64" t="n"/>
      <c r="N459" s="64" t="n"/>
      <c r="O459" s="64" t="n"/>
      <c r="P459" s="64" t="n"/>
      <c r="Q459" s="64" t="n"/>
      <c r="R459" s="64" t="n"/>
      <c r="S459" s="64" t="n"/>
      <c r="T459" s="64" t="n"/>
      <c r="U459" s="64" t="n"/>
      <c r="V459" s="64" t="n"/>
      <c r="W459" s="64" t="n"/>
      <c r="X459" s="64" t="n"/>
      <c r="Y459" s="64" t="n"/>
      <c r="Z459" s="64" t="n"/>
    </row>
    <row r="460" ht="14.25" customHeight="1" s="192">
      <c r="A460" s="64" t="n"/>
      <c r="B460" s="64" t="n"/>
      <c r="C460" s="64" t="n"/>
      <c r="D460" s="64" t="n"/>
      <c r="E460" s="64" t="n"/>
      <c r="F460" s="64" t="n"/>
      <c r="G460" s="64" t="n"/>
      <c r="H460" s="64" t="n"/>
      <c r="I460" s="64" t="n"/>
      <c r="J460" s="64" t="n"/>
      <c r="K460" s="64" t="n"/>
      <c r="L460" s="64" t="n"/>
      <c r="M460" s="64" t="n"/>
      <c r="N460" s="64" t="n"/>
      <c r="O460" s="64" t="n"/>
      <c r="P460" s="64" t="n"/>
      <c r="Q460" s="64" t="n"/>
      <c r="R460" s="64" t="n"/>
      <c r="S460" s="64" t="n"/>
      <c r="T460" s="64" t="n"/>
      <c r="U460" s="64" t="n"/>
      <c r="V460" s="64" t="n"/>
      <c r="W460" s="64" t="n"/>
      <c r="X460" s="64" t="n"/>
      <c r="Y460" s="64" t="n"/>
      <c r="Z460" s="64" t="n"/>
    </row>
    <row r="461" ht="14.25" customHeight="1" s="192">
      <c r="A461" s="64" t="n"/>
      <c r="B461" s="64" t="n"/>
      <c r="C461" s="64" t="n"/>
      <c r="D461" s="64" t="n"/>
      <c r="E461" s="64" t="n"/>
      <c r="F461" s="64" t="n"/>
      <c r="G461" s="64" t="n"/>
      <c r="H461" s="64" t="n"/>
      <c r="I461" s="64" t="n"/>
      <c r="J461" s="64" t="n"/>
      <c r="K461" s="64" t="n"/>
      <c r="L461" s="64" t="n"/>
      <c r="M461" s="64" t="n"/>
      <c r="N461" s="64" t="n"/>
      <c r="O461" s="64" t="n"/>
      <c r="P461" s="64" t="n"/>
      <c r="Q461" s="64" t="n"/>
      <c r="R461" s="64" t="n"/>
      <c r="S461" s="64" t="n"/>
      <c r="T461" s="64" t="n"/>
      <c r="U461" s="64" t="n"/>
      <c r="V461" s="64" t="n"/>
      <c r="W461" s="64" t="n"/>
      <c r="X461" s="64" t="n"/>
      <c r="Y461" s="64" t="n"/>
      <c r="Z461" s="64" t="n"/>
    </row>
    <row r="462" ht="14.25" customHeight="1" s="192">
      <c r="A462" s="64" t="n"/>
      <c r="B462" s="64" t="n"/>
      <c r="C462" s="64" t="n"/>
      <c r="D462" s="64" t="n"/>
      <c r="E462" s="64" t="n"/>
      <c r="F462" s="64" t="n"/>
      <c r="G462" s="64" t="n"/>
      <c r="H462" s="64" t="n"/>
      <c r="I462" s="64" t="n"/>
      <c r="J462" s="64" t="n"/>
      <c r="K462" s="64" t="n"/>
      <c r="L462" s="64" t="n"/>
      <c r="M462" s="64" t="n"/>
      <c r="N462" s="64" t="n"/>
      <c r="O462" s="64" t="n"/>
      <c r="P462" s="64" t="n"/>
      <c r="Q462" s="64" t="n"/>
      <c r="R462" s="64" t="n"/>
      <c r="S462" s="64" t="n"/>
      <c r="T462" s="64" t="n"/>
      <c r="U462" s="64" t="n"/>
      <c r="V462" s="64" t="n"/>
      <c r="W462" s="64" t="n"/>
      <c r="X462" s="64" t="n"/>
      <c r="Y462" s="64" t="n"/>
      <c r="Z462" s="64" t="n"/>
    </row>
    <row r="463" ht="14.25" customHeight="1" s="192">
      <c r="A463" s="64" t="n"/>
      <c r="B463" s="64" t="n"/>
      <c r="C463" s="64" t="n"/>
      <c r="D463" s="64" t="n"/>
      <c r="E463" s="64" t="n"/>
      <c r="F463" s="64" t="n"/>
      <c r="G463" s="64" t="n"/>
      <c r="H463" s="64" t="n"/>
      <c r="I463" s="64" t="n"/>
      <c r="J463" s="64" t="n"/>
      <c r="K463" s="64" t="n"/>
      <c r="L463" s="64" t="n"/>
      <c r="M463" s="64" t="n"/>
      <c r="N463" s="64" t="n"/>
      <c r="O463" s="64" t="n"/>
      <c r="P463" s="64" t="n"/>
      <c r="Q463" s="64" t="n"/>
      <c r="R463" s="64" t="n"/>
      <c r="S463" s="64" t="n"/>
      <c r="T463" s="64" t="n"/>
      <c r="U463" s="64" t="n"/>
      <c r="V463" s="64" t="n"/>
      <c r="W463" s="64" t="n"/>
      <c r="X463" s="64" t="n"/>
      <c r="Y463" s="64" t="n"/>
      <c r="Z463" s="64" t="n"/>
    </row>
    <row r="464" ht="14.25" customHeight="1" s="192">
      <c r="A464" s="64" t="n"/>
      <c r="B464" s="64" t="n"/>
      <c r="C464" s="64" t="n"/>
      <c r="D464" s="64" t="n"/>
      <c r="E464" s="64" t="n"/>
      <c r="F464" s="64" t="n"/>
      <c r="G464" s="64" t="n"/>
      <c r="H464" s="64" t="n"/>
      <c r="I464" s="64" t="n"/>
      <c r="J464" s="64" t="n"/>
      <c r="K464" s="64" t="n"/>
      <c r="L464" s="64" t="n"/>
      <c r="M464" s="64" t="n"/>
      <c r="N464" s="64" t="n"/>
      <c r="O464" s="64" t="n"/>
      <c r="P464" s="64" t="n"/>
      <c r="Q464" s="64" t="n"/>
      <c r="R464" s="64" t="n"/>
      <c r="S464" s="64" t="n"/>
      <c r="T464" s="64" t="n"/>
      <c r="U464" s="64" t="n"/>
      <c r="V464" s="64" t="n"/>
      <c r="W464" s="64" t="n"/>
      <c r="X464" s="64" t="n"/>
      <c r="Y464" s="64" t="n"/>
      <c r="Z464" s="64" t="n"/>
    </row>
    <row r="465" ht="14.25" customHeight="1" s="192">
      <c r="A465" s="64" t="n"/>
      <c r="B465" s="64" t="n"/>
      <c r="C465" s="64" t="n"/>
      <c r="D465" s="64" t="n"/>
      <c r="E465" s="64" t="n"/>
      <c r="F465" s="64" t="n"/>
      <c r="G465" s="64" t="n"/>
      <c r="H465" s="64" t="n"/>
      <c r="I465" s="64" t="n"/>
      <c r="J465" s="64" t="n"/>
      <c r="K465" s="64" t="n"/>
      <c r="L465" s="64" t="n"/>
      <c r="M465" s="64" t="n"/>
      <c r="N465" s="64" t="n"/>
      <c r="O465" s="64" t="n"/>
      <c r="P465" s="64" t="n"/>
      <c r="Q465" s="64" t="n"/>
      <c r="R465" s="64" t="n"/>
      <c r="S465" s="64" t="n"/>
      <c r="T465" s="64" t="n"/>
      <c r="U465" s="64" t="n"/>
      <c r="V465" s="64" t="n"/>
      <c r="W465" s="64" t="n"/>
      <c r="X465" s="64" t="n"/>
      <c r="Y465" s="64" t="n"/>
      <c r="Z465" s="64" t="n"/>
    </row>
    <row r="466" ht="14.25" customHeight="1" s="192">
      <c r="A466" s="64" t="n"/>
      <c r="B466" s="64" t="n"/>
      <c r="C466" s="64" t="n"/>
      <c r="D466" s="64" t="n"/>
      <c r="E466" s="64" t="n"/>
      <c r="F466" s="64" t="n"/>
      <c r="G466" s="64" t="n"/>
      <c r="H466" s="64" t="n"/>
      <c r="I466" s="64" t="n"/>
      <c r="J466" s="64" t="n"/>
      <c r="K466" s="64" t="n"/>
      <c r="L466" s="64" t="n"/>
      <c r="M466" s="64" t="n"/>
      <c r="N466" s="64" t="n"/>
      <c r="O466" s="64" t="n"/>
      <c r="P466" s="64" t="n"/>
      <c r="Q466" s="64" t="n"/>
      <c r="R466" s="64" t="n"/>
      <c r="S466" s="64" t="n"/>
      <c r="T466" s="64" t="n"/>
      <c r="U466" s="64" t="n"/>
      <c r="V466" s="64" t="n"/>
      <c r="W466" s="64" t="n"/>
      <c r="X466" s="64" t="n"/>
      <c r="Y466" s="64" t="n"/>
      <c r="Z466" s="64" t="n"/>
    </row>
    <row r="467" ht="14.25" customHeight="1" s="192">
      <c r="A467" s="64" t="n"/>
      <c r="B467" s="64" t="n"/>
      <c r="C467" s="64" t="n"/>
      <c r="D467" s="64" t="n"/>
      <c r="E467" s="64" t="n"/>
      <c r="F467" s="64" t="n"/>
      <c r="G467" s="64" t="n"/>
      <c r="H467" s="64" t="n"/>
      <c r="I467" s="64" t="n"/>
      <c r="J467" s="64" t="n"/>
      <c r="K467" s="64" t="n"/>
      <c r="L467" s="64" t="n"/>
      <c r="M467" s="64" t="n"/>
      <c r="N467" s="64" t="n"/>
      <c r="O467" s="64" t="n"/>
      <c r="P467" s="64" t="n"/>
      <c r="Q467" s="64" t="n"/>
      <c r="R467" s="64" t="n"/>
      <c r="S467" s="64" t="n"/>
      <c r="T467" s="64" t="n"/>
      <c r="U467" s="64" t="n"/>
      <c r="V467" s="64" t="n"/>
      <c r="W467" s="64" t="n"/>
      <c r="X467" s="64" t="n"/>
      <c r="Y467" s="64" t="n"/>
      <c r="Z467" s="64" t="n"/>
    </row>
    <row r="468" ht="14.25" customHeight="1" s="192">
      <c r="A468" s="64" t="n"/>
      <c r="B468" s="64" t="n"/>
      <c r="C468" s="64" t="n"/>
      <c r="D468" s="64" t="n"/>
      <c r="E468" s="64" t="n"/>
      <c r="F468" s="64" t="n"/>
      <c r="G468" s="64" t="n"/>
      <c r="H468" s="64" t="n"/>
      <c r="I468" s="64" t="n"/>
      <c r="J468" s="64" t="n"/>
      <c r="K468" s="64" t="n"/>
      <c r="L468" s="64" t="n"/>
      <c r="M468" s="64" t="n"/>
      <c r="N468" s="64" t="n"/>
      <c r="O468" s="64" t="n"/>
      <c r="P468" s="64" t="n"/>
      <c r="Q468" s="64" t="n"/>
      <c r="R468" s="64" t="n"/>
      <c r="S468" s="64" t="n"/>
      <c r="T468" s="64" t="n"/>
      <c r="U468" s="64" t="n"/>
      <c r="V468" s="64" t="n"/>
      <c r="W468" s="64" t="n"/>
      <c r="X468" s="64" t="n"/>
      <c r="Y468" s="64" t="n"/>
      <c r="Z468" s="64" t="n"/>
    </row>
    <row r="469" ht="14.25" customHeight="1" s="192">
      <c r="A469" s="64" t="n"/>
      <c r="B469" s="64" t="n"/>
      <c r="C469" s="64" t="n"/>
      <c r="D469" s="64" t="n"/>
      <c r="E469" s="64" t="n"/>
      <c r="F469" s="64" t="n"/>
      <c r="G469" s="64" t="n"/>
      <c r="H469" s="64" t="n"/>
      <c r="I469" s="64" t="n"/>
      <c r="J469" s="64" t="n"/>
      <c r="K469" s="64" t="n"/>
      <c r="L469" s="64" t="n"/>
      <c r="M469" s="64" t="n"/>
      <c r="N469" s="64" t="n"/>
      <c r="O469" s="64" t="n"/>
      <c r="P469" s="64" t="n"/>
      <c r="Q469" s="64" t="n"/>
      <c r="R469" s="64" t="n"/>
      <c r="S469" s="64" t="n"/>
      <c r="T469" s="64" t="n"/>
      <c r="U469" s="64" t="n"/>
      <c r="V469" s="64" t="n"/>
      <c r="W469" s="64" t="n"/>
      <c r="X469" s="64" t="n"/>
      <c r="Y469" s="64" t="n"/>
      <c r="Z469" s="64" t="n"/>
    </row>
    <row r="470" ht="14.25" customHeight="1" s="192">
      <c r="A470" s="64" t="n"/>
      <c r="B470" s="64" t="n"/>
      <c r="C470" s="64" t="n"/>
      <c r="D470" s="64" t="n"/>
      <c r="E470" s="64" t="n"/>
      <c r="F470" s="64" t="n"/>
      <c r="G470" s="64" t="n"/>
      <c r="H470" s="64" t="n"/>
      <c r="I470" s="64" t="n"/>
      <c r="J470" s="64" t="n"/>
      <c r="K470" s="64" t="n"/>
      <c r="L470" s="64" t="n"/>
      <c r="M470" s="64" t="n"/>
      <c r="N470" s="64" t="n"/>
      <c r="O470" s="64" t="n"/>
      <c r="P470" s="64" t="n"/>
      <c r="Q470" s="64" t="n"/>
      <c r="R470" s="64" t="n"/>
      <c r="S470" s="64" t="n"/>
      <c r="T470" s="64" t="n"/>
      <c r="U470" s="64" t="n"/>
      <c r="V470" s="64" t="n"/>
      <c r="W470" s="64" t="n"/>
      <c r="X470" s="64" t="n"/>
      <c r="Y470" s="64" t="n"/>
      <c r="Z470" s="64" t="n"/>
    </row>
    <row r="471" ht="14.25" customHeight="1" s="192">
      <c r="A471" s="64" t="n"/>
      <c r="B471" s="64" t="n"/>
      <c r="C471" s="64" t="n"/>
      <c r="D471" s="64" t="n"/>
      <c r="E471" s="64" t="n"/>
      <c r="F471" s="64" t="n"/>
      <c r="G471" s="64" t="n"/>
      <c r="H471" s="64" t="n"/>
      <c r="I471" s="64" t="n"/>
      <c r="J471" s="64" t="n"/>
      <c r="K471" s="64" t="n"/>
      <c r="L471" s="64" t="n"/>
      <c r="M471" s="64" t="n"/>
      <c r="N471" s="64" t="n"/>
      <c r="O471" s="64" t="n"/>
      <c r="P471" s="64" t="n"/>
      <c r="Q471" s="64" t="n"/>
      <c r="R471" s="64" t="n"/>
      <c r="S471" s="64" t="n"/>
      <c r="T471" s="64" t="n"/>
      <c r="U471" s="64" t="n"/>
      <c r="V471" s="64" t="n"/>
      <c r="W471" s="64" t="n"/>
      <c r="X471" s="64" t="n"/>
      <c r="Y471" s="64" t="n"/>
      <c r="Z471" s="64" t="n"/>
    </row>
    <row r="472" ht="14.25" customHeight="1" s="192">
      <c r="A472" s="64" t="n"/>
      <c r="B472" s="64" t="n"/>
      <c r="C472" s="64" t="n"/>
      <c r="D472" s="64" t="n"/>
      <c r="E472" s="64" t="n"/>
      <c r="F472" s="64" t="n"/>
      <c r="G472" s="64" t="n"/>
      <c r="H472" s="64" t="n"/>
      <c r="I472" s="64" t="n"/>
      <c r="J472" s="64" t="n"/>
      <c r="K472" s="64" t="n"/>
      <c r="L472" s="64" t="n"/>
      <c r="M472" s="64" t="n"/>
      <c r="N472" s="64" t="n"/>
      <c r="O472" s="64" t="n"/>
      <c r="P472" s="64" t="n"/>
      <c r="Q472" s="64" t="n"/>
      <c r="R472" s="64" t="n"/>
      <c r="S472" s="64" t="n"/>
      <c r="T472" s="64" t="n"/>
      <c r="U472" s="64" t="n"/>
      <c r="V472" s="64" t="n"/>
      <c r="W472" s="64" t="n"/>
      <c r="X472" s="64" t="n"/>
      <c r="Y472" s="64" t="n"/>
      <c r="Z472" s="64" t="n"/>
    </row>
    <row r="473" ht="14.25" customHeight="1" s="192">
      <c r="A473" s="64" t="n"/>
      <c r="B473" s="64" t="n"/>
      <c r="C473" s="64" t="n"/>
      <c r="D473" s="64" t="n"/>
      <c r="E473" s="64" t="n"/>
      <c r="F473" s="64" t="n"/>
      <c r="G473" s="64" t="n"/>
      <c r="H473" s="64" t="n"/>
      <c r="I473" s="64" t="n"/>
      <c r="J473" s="64" t="n"/>
      <c r="K473" s="64" t="n"/>
      <c r="L473" s="64" t="n"/>
      <c r="M473" s="64" t="n"/>
      <c r="N473" s="64" t="n"/>
      <c r="O473" s="64" t="n"/>
      <c r="P473" s="64" t="n"/>
      <c r="Q473" s="64" t="n"/>
      <c r="R473" s="64" t="n"/>
      <c r="S473" s="64" t="n"/>
      <c r="T473" s="64" t="n"/>
      <c r="U473" s="64" t="n"/>
      <c r="V473" s="64" t="n"/>
      <c r="W473" s="64" t="n"/>
      <c r="X473" s="64" t="n"/>
      <c r="Y473" s="64" t="n"/>
      <c r="Z473" s="64" t="n"/>
    </row>
    <row r="474" ht="14.25" customHeight="1" s="192">
      <c r="A474" s="64" t="n"/>
      <c r="B474" s="64" t="n"/>
      <c r="C474" s="64" t="n"/>
      <c r="D474" s="64" t="n"/>
      <c r="E474" s="64" t="n"/>
      <c r="F474" s="64" t="n"/>
      <c r="G474" s="64" t="n"/>
      <c r="H474" s="64" t="n"/>
      <c r="I474" s="64" t="n"/>
      <c r="J474" s="64" t="n"/>
      <c r="K474" s="64" t="n"/>
      <c r="L474" s="64" t="n"/>
      <c r="M474" s="64" t="n"/>
      <c r="N474" s="64" t="n"/>
      <c r="O474" s="64" t="n"/>
      <c r="P474" s="64" t="n"/>
      <c r="Q474" s="64" t="n"/>
      <c r="R474" s="64" t="n"/>
      <c r="S474" s="64" t="n"/>
      <c r="T474" s="64" t="n"/>
      <c r="U474" s="64" t="n"/>
      <c r="V474" s="64" t="n"/>
      <c r="W474" s="64" t="n"/>
      <c r="X474" s="64" t="n"/>
      <c r="Y474" s="64" t="n"/>
      <c r="Z474" s="64" t="n"/>
    </row>
    <row r="475" ht="14.25" customHeight="1" s="192">
      <c r="A475" s="64" t="n"/>
      <c r="B475" s="64" t="n"/>
      <c r="C475" s="64" t="n"/>
      <c r="D475" s="64" t="n"/>
      <c r="E475" s="64" t="n"/>
      <c r="F475" s="64" t="n"/>
      <c r="G475" s="64" t="n"/>
      <c r="H475" s="64" t="n"/>
      <c r="I475" s="64" t="n"/>
      <c r="J475" s="64" t="n"/>
      <c r="K475" s="64" t="n"/>
      <c r="L475" s="64" t="n"/>
      <c r="M475" s="64" t="n"/>
      <c r="N475" s="64" t="n"/>
      <c r="O475" s="64" t="n"/>
      <c r="P475" s="64" t="n"/>
      <c r="Q475" s="64" t="n"/>
      <c r="R475" s="64" t="n"/>
      <c r="S475" s="64" t="n"/>
      <c r="T475" s="64" t="n"/>
      <c r="U475" s="64" t="n"/>
      <c r="V475" s="64" t="n"/>
      <c r="W475" s="64" t="n"/>
      <c r="X475" s="64" t="n"/>
      <c r="Y475" s="64" t="n"/>
      <c r="Z475" s="64" t="n"/>
    </row>
    <row r="476" ht="14.25" customHeight="1" s="192">
      <c r="A476" s="64" t="n"/>
      <c r="B476" s="64" t="n"/>
      <c r="C476" s="64" t="n"/>
      <c r="D476" s="64" t="n"/>
      <c r="E476" s="64" t="n"/>
      <c r="F476" s="64" t="n"/>
      <c r="G476" s="64" t="n"/>
      <c r="H476" s="64" t="n"/>
      <c r="I476" s="64" t="n"/>
      <c r="J476" s="64" t="n"/>
      <c r="K476" s="64" t="n"/>
      <c r="L476" s="64" t="n"/>
      <c r="M476" s="64" t="n"/>
      <c r="N476" s="64" t="n"/>
      <c r="O476" s="64" t="n"/>
      <c r="P476" s="64" t="n"/>
      <c r="Q476" s="64" t="n"/>
      <c r="R476" s="64" t="n"/>
      <c r="S476" s="64" t="n"/>
      <c r="T476" s="64" t="n"/>
      <c r="U476" s="64" t="n"/>
      <c r="V476" s="64" t="n"/>
      <c r="W476" s="64" t="n"/>
      <c r="X476" s="64" t="n"/>
      <c r="Y476" s="64" t="n"/>
      <c r="Z476" s="64" t="n"/>
    </row>
    <row r="477" ht="14.25" customHeight="1" s="192">
      <c r="A477" s="64" t="n"/>
      <c r="B477" s="64" t="n"/>
      <c r="C477" s="64" t="n"/>
      <c r="D477" s="64" t="n"/>
      <c r="E477" s="64" t="n"/>
      <c r="F477" s="64" t="n"/>
      <c r="G477" s="64" t="n"/>
      <c r="H477" s="64" t="n"/>
      <c r="I477" s="64" t="n"/>
      <c r="J477" s="64" t="n"/>
      <c r="K477" s="64" t="n"/>
      <c r="L477" s="64" t="n"/>
      <c r="M477" s="64" t="n"/>
      <c r="N477" s="64" t="n"/>
      <c r="O477" s="64" t="n"/>
      <c r="P477" s="64" t="n"/>
      <c r="Q477" s="64" t="n"/>
      <c r="R477" s="64" t="n"/>
      <c r="S477" s="64" t="n"/>
      <c r="T477" s="64" t="n"/>
      <c r="U477" s="64" t="n"/>
      <c r="V477" s="64" t="n"/>
      <c r="W477" s="64" t="n"/>
      <c r="X477" s="64" t="n"/>
      <c r="Y477" s="64" t="n"/>
      <c r="Z477" s="64" t="n"/>
    </row>
    <row r="478" ht="14.25" customHeight="1" s="192">
      <c r="A478" s="64" t="n"/>
      <c r="B478" s="64" t="n"/>
      <c r="C478" s="64" t="n"/>
      <c r="D478" s="64" t="n"/>
      <c r="E478" s="64" t="n"/>
      <c r="F478" s="64" t="n"/>
      <c r="G478" s="64" t="n"/>
      <c r="H478" s="64" t="n"/>
      <c r="I478" s="64" t="n"/>
      <c r="J478" s="64" t="n"/>
      <c r="K478" s="64" t="n"/>
      <c r="L478" s="64" t="n"/>
      <c r="M478" s="64" t="n"/>
      <c r="N478" s="64" t="n"/>
      <c r="O478" s="64" t="n"/>
      <c r="P478" s="64" t="n"/>
      <c r="Q478" s="64" t="n"/>
      <c r="R478" s="64" t="n"/>
      <c r="S478" s="64" t="n"/>
      <c r="T478" s="64" t="n"/>
      <c r="U478" s="64" t="n"/>
      <c r="V478" s="64" t="n"/>
      <c r="W478" s="64" t="n"/>
      <c r="X478" s="64" t="n"/>
      <c r="Y478" s="64" t="n"/>
      <c r="Z478" s="64" t="n"/>
    </row>
    <row r="479" ht="14.25" customHeight="1" s="192">
      <c r="A479" s="64" t="n"/>
      <c r="B479" s="64" t="n"/>
      <c r="C479" s="64" t="n"/>
      <c r="D479" s="64" t="n"/>
      <c r="E479" s="64" t="n"/>
      <c r="F479" s="64" t="n"/>
      <c r="G479" s="64" t="n"/>
      <c r="H479" s="64" t="n"/>
      <c r="I479" s="64" t="n"/>
      <c r="J479" s="64" t="n"/>
      <c r="K479" s="64" t="n"/>
      <c r="L479" s="64" t="n"/>
      <c r="M479" s="64" t="n"/>
      <c r="N479" s="64" t="n"/>
      <c r="O479" s="64" t="n"/>
      <c r="P479" s="64" t="n"/>
      <c r="Q479" s="64" t="n"/>
      <c r="R479" s="64" t="n"/>
      <c r="S479" s="64" t="n"/>
      <c r="T479" s="64" t="n"/>
      <c r="U479" s="64" t="n"/>
      <c r="V479" s="64" t="n"/>
      <c r="W479" s="64" t="n"/>
      <c r="X479" s="64" t="n"/>
      <c r="Y479" s="64" t="n"/>
      <c r="Z479" s="64" t="n"/>
    </row>
    <row r="480" ht="14.25" customHeight="1" s="192">
      <c r="A480" s="64" t="n"/>
      <c r="B480" s="64" t="n"/>
      <c r="C480" s="64" t="n"/>
      <c r="D480" s="64" t="n"/>
      <c r="E480" s="64" t="n"/>
      <c r="F480" s="64" t="n"/>
      <c r="G480" s="64" t="n"/>
      <c r="H480" s="64" t="n"/>
      <c r="I480" s="64" t="n"/>
      <c r="J480" s="64" t="n"/>
      <c r="K480" s="64" t="n"/>
      <c r="L480" s="64" t="n"/>
      <c r="M480" s="64" t="n"/>
      <c r="N480" s="64" t="n"/>
      <c r="O480" s="64" t="n"/>
      <c r="P480" s="64" t="n"/>
      <c r="Q480" s="64" t="n"/>
      <c r="R480" s="64" t="n"/>
      <c r="S480" s="64" t="n"/>
      <c r="T480" s="64" t="n"/>
      <c r="U480" s="64" t="n"/>
      <c r="V480" s="64" t="n"/>
      <c r="W480" s="64" t="n"/>
      <c r="X480" s="64" t="n"/>
      <c r="Y480" s="64" t="n"/>
      <c r="Z480" s="64" t="n"/>
    </row>
    <row r="481" ht="14.25" customHeight="1" s="192">
      <c r="A481" s="64" t="n"/>
      <c r="B481" s="64" t="n"/>
      <c r="C481" s="64" t="n"/>
      <c r="D481" s="64" t="n"/>
      <c r="E481" s="64" t="n"/>
      <c r="F481" s="64" t="n"/>
      <c r="G481" s="64" t="n"/>
      <c r="H481" s="64" t="n"/>
      <c r="I481" s="64" t="n"/>
      <c r="J481" s="64" t="n"/>
      <c r="K481" s="64" t="n"/>
      <c r="L481" s="64" t="n"/>
      <c r="M481" s="64" t="n"/>
      <c r="N481" s="64" t="n"/>
      <c r="O481" s="64" t="n"/>
      <c r="P481" s="64" t="n"/>
      <c r="Q481" s="64" t="n"/>
      <c r="R481" s="64" t="n"/>
      <c r="S481" s="64" t="n"/>
      <c r="T481" s="64" t="n"/>
      <c r="U481" s="64" t="n"/>
      <c r="V481" s="64" t="n"/>
      <c r="W481" s="64" t="n"/>
      <c r="X481" s="64" t="n"/>
      <c r="Y481" s="64" t="n"/>
      <c r="Z481" s="64" t="n"/>
    </row>
    <row r="482" ht="14.25" customHeight="1" s="192">
      <c r="A482" s="64" t="n"/>
      <c r="B482" s="64" t="n"/>
      <c r="C482" s="64" t="n"/>
      <c r="D482" s="64" t="n"/>
      <c r="E482" s="64" t="n"/>
      <c r="F482" s="64" t="n"/>
      <c r="G482" s="64" t="n"/>
      <c r="H482" s="64" t="n"/>
      <c r="I482" s="64" t="n"/>
      <c r="J482" s="64" t="n"/>
      <c r="K482" s="64" t="n"/>
      <c r="L482" s="64" t="n"/>
      <c r="M482" s="64" t="n"/>
      <c r="N482" s="64" t="n"/>
      <c r="O482" s="64" t="n"/>
      <c r="P482" s="64" t="n"/>
      <c r="Q482" s="64" t="n"/>
      <c r="R482" s="64" t="n"/>
      <c r="S482" s="64" t="n"/>
      <c r="T482" s="64" t="n"/>
      <c r="U482" s="64" t="n"/>
      <c r="V482" s="64" t="n"/>
      <c r="W482" s="64" t="n"/>
      <c r="X482" s="64" t="n"/>
      <c r="Y482" s="64" t="n"/>
      <c r="Z482" s="64" t="n"/>
    </row>
    <row r="483" ht="14.25" customHeight="1" s="192">
      <c r="A483" s="64" t="n"/>
      <c r="B483" s="64" t="n"/>
      <c r="C483" s="64" t="n"/>
      <c r="D483" s="64" t="n"/>
      <c r="E483" s="64" t="n"/>
      <c r="F483" s="64" t="n"/>
      <c r="G483" s="64" t="n"/>
      <c r="H483" s="64" t="n"/>
      <c r="I483" s="64" t="n"/>
      <c r="J483" s="64" t="n"/>
      <c r="K483" s="64" t="n"/>
      <c r="L483" s="64" t="n"/>
      <c r="M483" s="64" t="n"/>
      <c r="N483" s="64" t="n"/>
      <c r="O483" s="64" t="n"/>
      <c r="P483" s="64" t="n"/>
      <c r="Q483" s="64" t="n"/>
      <c r="R483" s="64" t="n"/>
      <c r="S483" s="64" t="n"/>
      <c r="T483" s="64" t="n"/>
      <c r="U483" s="64" t="n"/>
      <c r="V483" s="64" t="n"/>
      <c r="W483" s="64" t="n"/>
      <c r="X483" s="64" t="n"/>
      <c r="Y483" s="64" t="n"/>
      <c r="Z483" s="64" t="n"/>
    </row>
    <row r="484" ht="14.25" customHeight="1" s="192">
      <c r="A484" s="64" t="n"/>
      <c r="B484" s="64" t="n"/>
      <c r="C484" s="64" t="n"/>
      <c r="D484" s="64" t="n"/>
      <c r="E484" s="64" t="n"/>
      <c r="F484" s="64" t="n"/>
      <c r="G484" s="64" t="n"/>
      <c r="H484" s="64" t="n"/>
      <c r="I484" s="64" t="n"/>
      <c r="J484" s="64" t="n"/>
      <c r="K484" s="64" t="n"/>
      <c r="L484" s="64" t="n"/>
      <c r="M484" s="64" t="n"/>
      <c r="N484" s="64" t="n"/>
      <c r="O484" s="64" t="n"/>
      <c r="P484" s="64" t="n"/>
      <c r="Q484" s="64" t="n"/>
      <c r="R484" s="64" t="n"/>
      <c r="S484" s="64" t="n"/>
      <c r="T484" s="64" t="n"/>
      <c r="U484" s="64" t="n"/>
      <c r="V484" s="64" t="n"/>
      <c r="W484" s="64" t="n"/>
      <c r="X484" s="64" t="n"/>
      <c r="Y484" s="64" t="n"/>
      <c r="Z484" s="64" t="n"/>
    </row>
    <row r="485" ht="14.25" customHeight="1" s="192">
      <c r="A485" s="64" t="n"/>
      <c r="B485" s="64" t="n"/>
      <c r="C485" s="64" t="n"/>
      <c r="D485" s="64" t="n"/>
      <c r="E485" s="64" t="n"/>
      <c r="F485" s="64" t="n"/>
      <c r="G485" s="64" t="n"/>
      <c r="H485" s="64" t="n"/>
      <c r="I485" s="64" t="n"/>
      <c r="J485" s="64" t="n"/>
      <c r="K485" s="64" t="n"/>
      <c r="L485" s="64" t="n"/>
      <c r="M485" s="64" t="n"/>
      <c r="N485" s="64" t="n"/>
      <c r="O485" s="64" t="n"/>
      <c r="P485" s="64" t="n"/>
      <c r="Q485" s="64" t="n"/>
      <c r="R485" s="64" t="n"/>
      <c r="S485" s="64" t="n"/>
      <c r="T485" s="64" t="n"/>
      <c r="U485" s="64" t="n"/>
      <c r="V485" s="64" t="n"/>
      <c r="W485" s="64" t="n"/>
      <c r="X485" s="64" t="n"/>
      <c r="Y485" s="64" t="n"/>
      <c r="Z485" s="64" t="n"/>
    </row>
    <row r="486" ht="14.25" customHeight="1" s="192">
      <c r="A486" s="64" t="n"/>
      <c r="B486" s="64" t="n"/>
      <c r="C486" s="64" t="n"/>
      <c r="D486" s="64" t="n"/>
      <c r="E486" s="64" t="n"/>
      <c r="F486" s="64" t="n"/>
      <c r="G486" s="64" t="n"/>
      <c r="H486" s="64" t="n"/>
      <c r="I486" s="64" t="n"/>
      <c r="J486" s="64" t="n"/>
      <c r="K486" s="64" t="n"/>
      <c r="L486" s="64" t="n"/>
      <c r="M486" s="64" t="n"/>
      <c r="N486" s="64" t="n"/>
      <c r="O486" s="64" t="n"/>
      <c r="P486" s="64" t="n"/>
      <c r="Q486" s="64" t="n"/>
      <c r="R486" s="64" t="n"/>
      <c r="S486" s="64" t="n"/>
      <c r="T486" s="64" t="n"/>
      <c r="U486" s="64" t="n"/>
      <c r="V486" s="64" t="n"/>
      <c r="W486" s="64" t="n"/>
      <c r="X486" s="64" t="n"/>
      <c r="Y486" s="64" t="n"/>
      <c r="Z486" s="64" t="n"/>
    </row>
    <row r="487" ht="14.25" customHeight="1" s="192">
      <c r="A487" s="64" t="n"/>
      <c r="B487" s="64" t="n"/>
      <c r="C487" s="64" t="n"/>
      <c r="D487" s="64" t="n"/>
      <c r="E487" s="64" t="n"/>
      <c r="F487" s="64" t="n"/>
      <c r="G487" s="64" t="n"/>
      <c r="H487" s="64" t="n"/>
      <c r="I487" s="64" t="n"/>
      <c r="J487" s="64" t="n"/>
      <c r="K487" s="64" t="n"/>
      <c r="L487" s="64" t="n"/>
      <c r="M487" s="64" t="n"/>
      <c r="N487" s="64" t="n"/>
      <c r="O487" s="64" t="n"/>
      <c r="P487" s="64" t="n"/>
      <c r="Q487" s="64" t="n"/>
      <c r="R487" s="64" t="n"/>
      <c r="S487" s="64" t="n"/>
      <c r="T487" s="64" t="n"/>
      <c r="U487" s="64" t="n"/>
      <c r="V487" s="64" t="n"/>
      <c r="W487" s="64" t="n"/>
      <c r="X487" s="64" t="n"/>
      <c r="Y487" s="64" t="n"/>
      <c r="Z487" s="64" t="n"/>
    </row>
    <row r="488" ht="14.25" customHeight="1" s="192">
      <c r="A488" s="64" t="n"/>
      <c r="B488" s="64" t="n"/>
      <c r="C488" s="64" t="n"/>
      <c r="D488" s="64" t="n"/>
      <c r="E488" s="64" t="n"/>
      <c r="F488" s="64" t="n"/>
      <c r="G488" s="64" t="n"/>
      <c r="H488" s="64" t="n"/>
      <c r="I488" s="64" t="n"/>
      <c r="J488" s="64" t="n"/>
      <c r="K488" s="64" t="n"/>
      <c r="L488" s="64" t="n"/>
      <c r="M488" s="64" t="n"/>
      <c r="N488" s="64" t="n"/>
      <c r="O488" s="64" t="n"/>
      <c r="P488" s="64" t="n"/>
      <c r="Q488" s="64" t="n"/>
      <c r="R488" s="64" t="n"/>
      <c r="S488" s="64" t="n"/>
      <c r="T488" s="64" t="n"/>
      <c r="U488" s="64" t="n"/>
      <c r="V488" s="64" t="n"/>
      <c r="W488" s="64" t="n"/>
      <c r="X488" s="64" t="n"/>
      <c r="Y488" s="64" t="n"/>
      <c r="Z488" s="64" t="n"/>
    </row>
    <row r="489" ht="14.25" customHeight="1" s="192">
      <c r="A489" s="64" t="n"/>
      <c r="B489" s="64" t="n"/>
      <c r="C489" s="64" t="n"/>
      <c r="D489" s="64" t="n"/>
      <c r="E489" s="64" t="n"/>
      <c r="F489" s="64" t="n"/>
      <c r="G489" s="64" t="n"/>
      <c r="H489" s="64" t="n"/>
      <c r="I489" s="64" t="n"/>
      <c r="J489" s="64" t="n"/>
      <c r="K489" s="64" t="n"/>
      <c r="L489" s="64" t="n"/>
      <c r="M489" s="64" t="n"/>
      <c r="N489" s="64" t="n"/>
      <c r="O489" s="64" t="n"/>
      <c r="P489" s="64" t="n"/>
      <c r="Q489" s="64" t="n"/>
      <c r="R489" s="64" t="n"/>
      <c r="S489" s="64" t="n"/>
      <c r="T489" s="64" t="n"/>
      <c r="U489" s="64" t="n"/>
      <c r="V489" s="64" t="n"/>
      <c r="W489" s="64" t="n"/>
      <c r="X489" s="64" t="n"/>
      <c r="Y489" s="64" t="n"/>
      <c r="Z489" s="64" t="n"/>
    </row>
    <row r="490" ht="14.25" customHeight="1" s="192">
      <c r="A490" s="64" t="n"/>
      <c r="B490" s="64" t="n"/>
      <c r="C490" s="64" t="n"/>
      <c r="D490" s="64" t="n"/>
      <c r="E490" s="64" t="n"/>
      <c r="F490" s="64" t="n"/>
      <c r="G490" s="64" t="n"/>
      <c r="H490" s="64" t="n"/>
      <c r="I490" s="64" t="n"/>
      <c r="J490" s="64" t="n"/>
      <c r="K490" s="64" t="n"/>
      <c r="L490" s="64" t="n"/>
      <c r="M490" s="64" t="n"/>
      <c r="N490" s="64" t="n"/>
      <c r="O490" s="64" t="n"/>
      <c r="P490" s="64" t="n"/>
      <c r="Q490" s="64" t="n"/>
      <c r="R490" s="64" t="n"/>
      <c r="S490" s="64" t="n"/>
      <c r="T490" s="64" t="n"/>
      <c r="U490" s="64" t="n"/>
      <c r="V490" s="64" t="n"/>
      <c r="W490" s="64" t="n"/>
      <c r="X490" s="64" t="n"/>
      <c r="Y490" s="64" t="n"/>
      <c r="Z490" s="64" t="n"/>
    </row>
    <row r="491" ht="14.25" customHeight="1" s="192">
      <c r="A491" s="64" t="n"/>
      <c r="B491" s="64" t="n"/>
      <c r="C491" s="64" t="n"/>
      <c r="D491" s="64" t="n"/>
      <c r="E491" s="64" t="n"/>
      <c r="F491" s="64" t="n"/>
      <c r="G491" s="64" t="n"/>
      <c r="H491" s="64" t="n"/>
      <c r="I491" s="64" t="n"/>
      <c r="J491" s="64" t="n"/>
      <c r="K491" s="64" t="n"/>
      <c r="L491" s="64" t="n"/>
      <c r="M491" s="64" t="n"/>
      <c r="N491" s="64" t="n"/>
      <c r="O491" s="64" t="n"/>
      <c r="P491" s="64" t="n"/>
      <c r="Q491" s="64" t="n"/>
      <c r="R491" s="64" t="n"/>
      <c r="S491" s="64" t="n"/>
      <c r="T491" s="64" t="n"/>
      <c r="U491" s="64" t="n"/>
      <c r="V491" s="64" t="n"/>
      <c r="W491" s="64" t="n"/>
      <c r="X491" s="64" t="n"/>
      <c r="Y491" s="64" t="n"/>
      <c r="Z491" s="64" t="n"/>
    </row>
    <row r="492" ht="14.25" customHeight="1" s="192">
      <c r="A492" s="64" t="n"/>
      <c r="B492" s="64" t="n"/>
      <c r="C492" s="64" t="n"/>
      <c r="D492" s="64" t="n"/>
      <c r="E492" s="64" t="n"/>
      <c r="F492" s="64" t="n"/>
      <c r="G492" s="64" t="n"/>
      <c r="H492" s="64" t="n"/>
      <c r="I492" s="64" t="n"/>
      <c r="J492" s="64" t="n"/>
      <c r="K492" s="64" t="n"/>
      <c r="L492" s="64" t="n"/>
      <c r="M492" s="64" t="n"/>
      <c r="N492" s="64" t="n"/>
      <c r="O492" s="64" t="n"/>
      <c r="P492" s="64" t="n"/>
      <c r="Q492" s="64" t="n"/>
      <c r="R492" s="64" t="n"/>
      <c r="S492" s="64" t="n"/>
      <c r="T492" s="64" t="n"/>
      <c r="U492" s="64" t="n"/>
      <c r="V492" s="64" t="n"/>
      <c r="W492" s="64" t="n"/>
      <c r="X492" s="64" t="n"/>
      <c r="Y492" s="64" t="n"/>
      <c r="Z492" s="64" t="n"/>
    </row>
    <row r="493" ht="14.25" customHeight="1" s="192">
      <c r="A493" s="64" t="n"/>
      <c r="B493" s="64" t="n"/>
      <c r="C493" s="64" t="n"/>
      <c r="D493" s="64" t="n"/>
      <c r="E493" s="64" t="n"/>
      <c r="F493" s="64" t="n"/>
      <c r="G493" s="64" t="n"/>
      <c r="H493" s="64" t="n"/>
      <c r="I493" s="64" t="n"/>
      <c r="J493" s="64" t="n"/>
      <c r="K493" s="64" t="n"/>
      <c r="L493" s="64" t="n"/>
      <c r="M493" s="64" t="n"/>
      <c r="N493" s="64" t="n"/>
      <c r="O493" s="64" t="n"/>
      <c r="P493" s="64" t="n"/>
      <c r="Q493" s="64" t="n"/>
      <c r="R493" s="64" t="n"/>
      <c r="S493" s="64" t="n"/>
      <c r="T493" s="64" t="n"/>
      <c r="U493" s="64" t="n"/>
      <c r="V493" s="64" t="n"/>
      <c r="W493" s="64" t="n"/>
      <c r="X493" s="64" t="n"/>
      <c r="Y493" s="64" t="n"/>
      <c r="Z493" s="64" t="n"/>
    </row>
    <row r="494" ht="14.25" customHeight="1" s="192">
      <c r="A494" s="64" t="n"/>
      <c r="B494" s="64" t="n"/>
      <c r="C494" s="64" t="n"/>
      <c r="D494" s="64" t="n"/>
      <c r="E494" s="64" t="n"/>
      <c r="F494" s="64" t="n"/>
      <c r="G494" s="64" t="n"/>
      <c r="H494" s="64" t="n"/>
      <c r="I494" s="64" t="n"/>
      <c r="J494" s="64" t="n"/>
      <c r="K494" s="64" t="n"/>
      <c r="L494" s="64" t="n"/>
      <c r="M494" s="64" t="n"/>
      <c r="N494" s="64" t="n"/>
      <c r="O494" s="64" t="n"/>
      <c r="P494" s="64" t="n"/>
      <c r="Q494" s="64" t="n"/>
      <c r="R494" s="64" t="n"/>
      <c r="S494" s="64" t="n"/>
      <c r="T494" s="64" t="n"/>
      <c r="U494" s="64" t="n"/>
      <c r="V494" s="64" t="n"/>
      <c r="W494" s="64" t="n"/>
      <c r="X494" s="64" t="n"/>
      <c r="Y494" s="64" t="n"/>
      <c r="Z494" s="64" t="n"/>
    </row>
    <row r="495" ht="14.25" customHeight="1" s="192">
      <c r="A495" s="64" t="n"/>
      <c r="B495" s="64" t="n"/>
      <c r="C495" s="64" t="n"/>
      <c r="D495" s="64" t="n"/>
      <c r="E495" s="64" t="n"/>
      <c r="F495" s="64" t="n"/>
      <c r="G495" s="64" t="n"/>
      <c r="H495" s="64" t="n"/>
      <c r="I495" s="64" t="n"/>
      <c r="J495" s="64" t="n"/>
      <c r="K495" s="64" t="n"/>
      <c r="L495" s="64" t="n"/>
      <c r="M495" s="64" t="n"/>
      <c r="N495" s="64" t="n"/>
      <c r="O495" s="64" t="n"/>
      <c r="P495" s="64" t="n"/>
      <c r="Q495" s="64" t="n"/>
      <c r="R495" s="64" t="n"/>
      <c r="S495" s="64" t="n"/>
      <c r="T495" s="64" t="n"/>
      <c r="U495" s="64" t="n"/>
      <c r="V495" s="64" t="n"/>
      <c r="W495" s="64" t="n"/>
      <c r="X495" s="64" t="n"/>
      <c r="Y495" s="64" t="n"/>
      <c r="Z495" s="64" t="n"/>
    </row>
    <row r="496" ht="14.25" customHeight="1" s="192">
      <c r="A496" s="64" t="n"/>
      <c r="B496" s="64" t="n"/>
      <c r="C496" s="64" t="n"/>
      <c r="D496" s="64" t="n"/>
      <c r="E496" s="64" t="n"/>
      <c r="F496" s="64" t="n"/>
      <c r="G496" s="64" t="n"/>
      <c r="H496" s="64" t="n"/>
      <c r="I496" s="64" t="n"/>
      <c r="J496" s="64" t="n"/>
      <c r="K496" s="64" t="n"/>
      <c r="L496" s="64" t="n"/>
      <c r="M496" s="64" t="n"/>
      <c r="N496" s="64" t="n"/>
      <c r="O496" s="64" t="n"/>
      <c r="P496" s="64" t="n"/>
      <c r="Q496" s="64" t="n"/>
      <c r="R496" s="64" t="n"/>
      <c r="S496" s="64" t="n"/>
      <c r="T496" s="64" t="n"/>
      <c r="U496" s="64" t="n"/>
      <c r="V496" s="64" t="n"/>
      <c r="W496" s="64" t="n"/>
      <c r="X496" s="64" t="n"/>
      <c r="Y496" s="64" t="n"/>
      <c r="Z496" s="64" t="n"/>
    </row>
    <row r="497" ht="14.25" customHeight="1" s="192">
      <c r="A497" s="64" t="n"/>
      <c r="B497" s="64" t="n"/>
      <c r="C497" s="64" t="n"/>
      <c r="D497" s="64" t="n"/>
      <c r="E497" s="64" t="n"/>
      <c r="F497" s="64" t="n"/>
      <c r="G497" s="64" t="n"/>
      <c r="H497" s="64" t="n"/>
      <c r="I497" s="64" t="n"/>
      <c r="J497" s="64" t="n"/>
      <c r="K497" s="64" t="n"/>
      <c r="L497" s="64" t="n"/>
      <c r="M497" s="64" t="n"/>
      <c r="N497" s="64" t="n"/>
      <c r="O497" s="64" t="n"/>
      <c r="P497" s="64" t="n"/>
      <c r="Q497" s="64" t="n"/>
      <c r="R497" s="64" t="n"/>
      <c r="S497" s="64" t="n"/>
      <c r="T497" s="64" t="n"/>
      <c r="U497" s="64" t="n"/>
      <c r="V497" s="64" t="n"/>
      <c r="W497" s="64" t="n"/>
      <c r="X497" s="64" t="n"/>
      <c r="Y497" s="64" t="n"/>
      <c r="Z497" s="64" t="n"/>
    </row>
    <row r="498" ht="14.25" customHeight="1" s="192">
      <c r="A498" s="64" t="n"/>
      <c r="B498" s="64" t="n"/>
      <c r="C498" s="64" t="n"/>
      <c r="D498" s="64" t="n"/>
      <c r="E498" s="64" t="n"/>
      <c r="F498" s="64" t="n"/>
      <c r="G498" s="64" t="n"/>
      <c r="H498" s="64" t="n"/>
      <c r="I498" s="64" t="n"/>
      <c r="J498" s="64" t="n"/>
      <c r="K498" s="64" t="n"/>
      <c r="L498" s="64" t="n"/>
      <c r="M498" s="64" t="n"/>
      <c r="N498" s="64" t="n"/>
      <c r="O498" s="64" t="n"/>
      <c r="P498" s="64" t="n"/>
      <c r="Q498" s="64" t="n"/>
      <c r="R498" s="64" t="n"/>
      <c r="S498" s="64" t="n"/>
      <c r="T498" s="64" t="n"/>
      <c r="U498" s="64" t="n"/>
      <c r="V498" s="64" t="n"/>
      <c r="W498" s="64" t="n"/>
      <c r="X498" s="64" t="n"/>
      <c r="Y498" s="64" t="n"/>
      <c r="Z498" s="64" t="n"/>
    </row>
    <row r="499" ht="14.25" customHeight="1" s="192">
      <c r="A499" s="64" t="n"/>
      <c r="B499" s="64" t="n"/>
      <c r="C499" s="64" t="n"/>
      <c r="D499" s="64" t="n"/>
      <c r="E499" s="64" t="n"/>
      <c r="F499" s="64" t="n"/>
      <c r="G499" s="64" t="n"/>
      <c r="H499" s="64" t="n"/>
      <c r="I499" s="64" t="n"/>
      <c r="J499" s="64" t="n"/>
      <c r="K499" s="64" t="n"/>
      <c r="L499" s="64" t="n"/>
      <c r="M499" s="64" t="n"/>
      <c r="N499" s="64" t="n"/>
      <c r="O499" s="64" t="n"/>
      <c r="P499" s="64" t="n"/>
      <c r="Q499" s="64" t="n"/>
      <c r="R499" s="64" t="n"/>
      <c r="S499" s="64" t="n"/>
      <c r="T499" s="64" t="n"/>
      <c r="U499" s="64" t="n"/>
      <c r="V499" s="64" t="n"/>
      <c r="W499" s="64" t="n"/>
      <c r="X499" s="64" t="n"/>
      <c r="Y499" s="64" t="n"/>
      <c r="Z499" s="64" t="n"/>
    </row>
    <row r="500" ht="14.25" customHeight="1" s="192">
      <c r="A500" s="64" t="n"/>
      <c r="B500" s="64" t="n"/>
      <c r="C500" s="64" t="n"/>
      <c r="D500" s="64" t="n"/>
      <c r="E500" s="64" t="n"/>
      <c r="F500" s="64" t="n"/>
      <c r="G500" s="64" t="n"/>
      <c r="H500" s="64" t="n"/>
      <c r="I500" s="64" t="n"/>
      <c r="J500" s="64" t="n"/>
      <c r="K500" s="64" t="n"/>
      <c r="L500" s="64" t="n"/>
      <c r="M500" s="64" t="n"/>
      <c r="N500" s="64" t="n"/>
      <c r="O500" s="64" t="n"/>
      <c r="P500" s="64" t="n"/>
      <c r="Q500" s="64" t="n"/>
      <c r="R500" s="64" t="n"/>
      <c r="S500" s="64" t="n"/>
      <c r="T500" s="64" t="n"/>
      <c r="U500" s="64" t="n"/>
      <c r="V500" s="64" t="n"/>
      <c r="W500" s="64" t="n"/>
      <c r="X500" s="64" t="n"/>
      <c r="Y500" s="64" t="n"/>
      <c r="Z500" s="64" t="n"/>
    </row>
    <row r="501" ht="14.25" customHeight="1" s="192">
      <c r="A501" s="64" t="n"/>
      <c r="B501" s="64" t="n"/>
      <c r="C501" s="64" t="n"/>
      <c r="D501" s="64" t="n"/>
      <c r="E501" s="64" t="n"/>
      <c r="F501" s="64" t="n"/>
      <c r="G501" s="64" t="n"/>
      <c r="H501" s="64" t="n"/>
      <c r="I501" s="64" t="n"/>
      <c r="J501" s="64" t="n"/>
      <c r="K501" s="64" t="n"/>
      <c r="L501" s="64" t="n"/>
      <c r="M501" s="64" t="n"/>
      <c r="N501" s="64" t="n"/>
      <c r="O501" s="64" t="n"/>
      <c r="P501" s="64" t="n"/>
      <c r="Q501" s="64" t="n"/>
      <c r="R501" s="64" t="n"/>
      <c r="S501" s="64" t="n"/>
      <c r="T501" s="64" t="n"/>
      <c r="U501" s="64" t="n"/>
      <c r="V501" s="64" t="n"/>
      <c r="W501" s="64" t="n"/>
      <c r="X501" s="64" t="n"/>
      <c r="Y501" s="64" t="n"/>
      <c r="Z501" s="64" t="n"/>
    </row>
    <row r="502" ht="14.25" customHeight="1" s="192">
      <c r="A502" s="64" t="n"/>
      <c r="B502" s="64" t="n"/>
      <c r="C502" s="64" t="n"/>
      <c r="D502" s="64" t="n"/>
      <c r="E502" s="64" t="n"/>
      <c r="F502" s="64" t="n"/>
      <c r="G502" s="64" t="n"/>
      <c r="H502" s="64" t="n"/>
      <c r="I502" s="64" t="n"/>
      <c r="J502" s="64" t="n"/>
      <c r="K502" s="64" t="n"/>
      <c r="L502" s="64" t="n"/>
      <c r="M502" s="64" t="n"/>
      <c r="N502" s="64" t="n"/>
      <c r="O502" s="64" t="n"/>
      <c r="P502" s="64" t="n"/>
      <c r="Q502" s="64" t="n"/>
      <c r="R502" s="64" t="n"/>
      <c r="S502" s="64" t="n"/>
      <c r="T502" s="64" t="n"/>
      <c r="U502" s="64" t="n"/>
      <c r="V502" s="64" t="n"/>
      <c r="W502" s="64" t="n"/>
      <c r="X502" s="64" t="n"/>
      <c r="Y502" s="64" t="n"/>
      <c r="Z502" s="64" t="n"/>
    </row>
    <row r="503" ht="14.25" customHeight="1" s="192">
      <c r="A503" s="64" t="n"/>
      <c r="B503" s="64" t="n"/>
      <c r="C503" s="64" t="n"/>
      <c r="D503" s="64" t="n"/>
      <c r="E503" s="64" t="n"/>
      <c r="F503" s="64" t="n"/>
      <c r="G503" s="64" t="n"/>
      <c r="H503" s="64" t="n"/>
      <c r="I503" s="64" t="n"/>
      <c r="J503" s="64" t="n"/>
      <c r="K503" s="64" t="n"/>
      <c r="L503" s="64" t="n"/>
      <c r="M503" s="64" t="n"/>
      <c r="N503" s="64" t="n"/>
      <c r="O503" s="64" t="n"/>
      <c r="P503" s="64" t="n"/>
      <c r="Q503" s="64" t="n"/>
      <c r="R503" s="64" t="n"/>
      <c r="S503" s="64" t="n"/>
      <c r="T503" s="64" t="n"/>
      <c r="U503" s="64" t="n"/>
      <c r="V503" s="64" t="n"/>
      <c r="W503" s="64" t="n"/>
      <c r="X503" s="64" t="n"/>
      <c r="Y503" s="64" t="n"/>
      <c r="Z503" s="64" t="n"/>
    </row>
    <row r="504" ht="14.25" customHeight="1" s="192">
      <c r="A504" s="64" t="n"/>
      <c r="B504" s="64" t="n"/>
      <c r="C504" s="64" t="n"/>
      <c r="D504" s="64" t="n"/>
      <c r="E504" s="64" t="n"/>
      <c r="F504" s="64" t="n"/>
      <c r="G504" s="64" t="n"/>
      <c r="H504" s="64" t="n"/>
      <c r="I504" s="64" t="n"/>
      <c r="J504" s="64" t="n"/>
      <c r="K504" s="64" t="n"/>
      <c r="L504" s="64" t="n"/>
      <c r="M504" s="64" t="n"/>
      <c r="N504" s="64" t="n"/>
      <c r="O504" s="64" t="n"/>
      <c r="P504" s="64" t="n"/>
      <c r="Q504" s="64" t="n"/>
      <c r="R504" s="64" t="n"/>
      <c r="S504" s="64" t="n"/>
      <c r="T504" s="64" t="n"/>
      <c r="U504" s="64" t="n"/>
      <c r="V504" s="64" t="n"/>
      <c r="W504" s="64" t="n"/>
      <c r="X504" s="64" t="n"/>
      <c r="Y504" s="64" t="n"/>
      <c r="Z504" s="64" t="n"/>
    </row>
    <row r="505" ht="14.25" customHeight="1" s="192">
      <c r="A505" s="64" t="n"/>
      <c r="B505" s="64" t="n"/>
      <c r="C505" s="64" t="n"/>
      <c r="D505" s="64" t="n"/>
      <c r="E505" s="64" t="n"/>
      <c r="F505" s="64" t="n"/>
      <c r="G505" s="64" t="n"/>
      <c r="H505" s="64" t="n"/>
      <c r="I505" s="64" t="n"/>
      <c r="J505" s="64" t="n"/>
      <c r="K505" s="64" t="n"/>
      <c r="L505" s="64" t="n"/>
      <c r="M505" s="64" t="n"/>
      <c r="N505" s="64" t="n"/>
      <c r="O505" s="64" t="n"/>
      <c r="P505" s="64" t="n"/>
      <c r="Q505" s="64" t="n"/>
      <c r="R505" s="64" t="n"/>
      <c r="S505" s="64" t="n"/>
      <c r="T505" s="64" t="n"/>
      <c r="U505" s="64" t="n"/>
      <c r="V505" s="64" t="n"/>
      <c r="W505" s="64" t="n"/>
      <c r="X505" s="64" t="n"/>
      <c r="Y505" s="64" t="n"/>
      <c r="Z505" s="64" t="n"/>
    </row>
    <row r="506" ht="14.25" customHeight="1" s="192">
      <c r="A506" s="64" t="n"/>
      <c r="B506" s="64" t="n"/>
      <c r="C506" s="64" t="n"/>
      <c r="D506" s="64" t="n"/>
      <c r="E506" s="64" t="n"/>
      <c r="F506" s="64" t="n"/>
      <c r="G506" s="64" t="n"/>
      <c r="H506" s="64" t="n"/>
      <c r="I506" s="64" t="n"/>
      <c r="J506" s="64" t="n"/>
      <c r="K506" s="64" t="n"/>
      <c r="L506" s="64" t="n"/>
      <c r="M506" s="64" t="n"/>
      <c r="N506" s="64" t="n"/>
      <c r="O506" s="64" t="n"/>
      <c r="P506" s="64" t="n"/>
      <c r="Q506" s="64" t="n"/>
      <c r="R506" s="64" t="n"/>
      <c r="S506" s="64" t="n"/>
      <c r="T506" s="64" t="n"/>
      <c r="U506" s="64" t="n"/>
      <c r="V506" s="64" t="n"/>
      <c r="W506" s="64" t="n"/>
      <c r="X506" s="64" t="n"/>
      <c r="Y506" s="64" t="n"/>
      <c r="Z506" s="64" t="n"/>
    </row>
    <row r="507" ht="14.25" customHeight="1" s="192">
      <c r="A507" s="64" t="n"/>
      <c r="B507" s="64" t="n"/>
      <c r="C507" s="64" t="n"/>
      <c r="D507" s="64" t="n"/>
      <c r="E507" s="64" t="n"/>
      <c r="F507" s="64" t="n"/>
      <c r="G507" s="64" t="n"/>
      <c r="H507" s="64" t="n"/>
      <c r="I507" s="64" t="n"/>
      <c r="J507" s="64" t="n"/>
      <c r="K507" s="64" t="n"/>
      <c r="L507" s="64" t="n"/>
      <c r="M507" s="64" t="n"/>
      <c r="N507" s="64" t="n"/>
      <c r="O507" s="64" t="n"/>
      <c r="P507" s="64" t="n"/>
      <c r="Q507" s="64" t="n"/>
      <c r="R507" s="64" t="n"/>
      <c r="S507" s="64" t="n"/>
      <c r="T507" s="64" t="n"/>
      <c r="U507" s="64" t="n"/>
      <c r="V507" s="64" t="n"/>
      <c r="W507" s="64" t="n"/>
      <c r="X507" s="64" t="n"/>
      <c r="Y507" s="64" t="n"/>
      <c r="Z507" s="64" t="n"/>
    </row>
    <row r="508" ht="14.25" customHeight="1" s="192">
      <c r="A508" s="64" t="n"/>
      <c r="B508" s="64" t="n"/>
      <c r="C508" s="64" t="n"/>
      <c r="D508" s="64" t="n"/>
      <c r="E508" s="64" t="n"/>
      <c r="F508" s="64" t="n"/>
      <c r="G508" s="64" t="n"/>
      <c r="H508" s="64" t="n"/>
      <c r="I508" s="64" t="n"/>
      <c r="J508" s="64" t="n"/>
      <c r="K508" s="64" t="n"/>
      <c r="L508" s="64" t="n"/>
      <c r="M508" s="64" t="n"/>
      <c r="N508" s="64" t="n"/>
      <c r="O508" s="64" t="n"/>
      <c r="P508" s="64" t="n"/>
      <c r="Q508" s="64" t="n"/>
      <c r="R508" s="64" t="n"/>
      <c r="S508" s="64" t="n"/>
      <c r="T508" s="64" t="n"/>
      <c r="U508" s="64" t="n"/>
      <c r="V508" s="64" t="n"/>
      <c r="W508" s="64" t="n"/>
      <c r="X508" s="64" t="n"/>
      <c r="Y508" s="64" t="n"/>
      <c r="Z508" s="64" t="n"/>
    </row>
    <row r="509" ht="14.25" customHeight="1" s="192">
      <c r="A509" s="64" t="n"/>
      <c r="B509" s="64" t="n"/>
      <c r="C509" s="64" t="n"/>
      <c r="D509" s="64" t="n"/>
      <c r="E509" s="64" t="n"/>
      <c r="F509" s="64" t="n"/>
      <c r="G509" s="64" t="n"/>
      <c r="H509" s="64" t="n"/>
      <c r="I509" s="64" t="n"/>
      <c r="J509" s="64" t="n"/>
      <c r="K509" s="64" t="n"/>
      <c r="L509" s="64" t="n"/>
      <c r="M509" s="64" t="n"/>
      <c r="N509" s="64" t="n"/>
      <c r="O509" s="64" t="n"/>
      <c r="P509" s="64" t="n"/>
      <c r="Q509" s="64" t="n"/>
      <c r="R509" s="64" t="n"/>
      <c r="S509" s="64" t="n"/>
      <c r="T509" s="64" t="n"/>
      <c r="U509" s="64" t="n"/>
      <c r="V509" s="64" t="n"/>
      <c r="W509" s="64" t="n"/>
      <c r="X509" s="64" t="n"/>
      <c r="Y509" s="64" t="n"/>
      <c r="Z509" s="64" t="n"/>
    </row>
    <row r="510" ht="14.25" customHeight="1" s="192">
      <c r="A510" s="64" t="n"/>
      <c r="B510" s="64" t="n"/>
      <c r="C510" s="64" t="n"/>
      <c r="D510" s="64" t="n"/>
      <c r="E510" s="64" t="n"/>
      <c r="F510" s="64" t="n"/>
      <c r="G510" s="64" t="n"/>
      <c r="H510" s="64" t="n"/>
      <c r="I510" s="64" t="n"/>
      <c r="J510" s="64" t="n"/>
      <c r="K510" s="64" t="n"/>
      <c r="L510" s="64" t="n"/>
      <c r="M510" s="64" t="n"/>
      <c r="N510" s="64" t="n"/>
      <c r="O510" s="64" t="n"/>
      <c r="P510" s="64" t="n"/>
      <c r="Q510" s="64" t="n"/>
      <c r="R510" s="64" t="n"/>
      <c r="S510" s="64" t="n"/>
      <c r="T510" s="64" t="n"/>
      <c r="U510" s="64" t="n"/>
      <c r="V510" s="64" t="n"/>
      <c r="W510" s="64" t="n"/>
      <c r="X510" s="64" t="n"/>
      <c r="Y510" s="64" t="n"/>
      <c r="Z510" s="64" t="n"/>
    </row>
    <row r="511" ht="14.25" customHeight="1" s="192">
      <c r="A511" s="64" t="n"/>
      <c r="B511" s="64" t="n"/>
      <c r="C511" s="64" t="n"/>
      <c r="D511" s="64" t="n"/>
      <c r="E511" s="64" t="n"/>
      <c r="F511" s="64" t="n"/>
      <c r="G511" s="64" t="n"/>
      <c r="H511" s="64" t="n"/>
      <c r="I511" s="64" t="n"/>
      <c r="J511" s="64" t="n"/>
      <c r="K511" s="64" t="n"/>
      <c r="L511" s="64" t="n"/>
      <c r="M511" s="64" t="n"/>
      <c r="N511" s="64" t="n"/>
      <c r="O511" s="64" t="n"/>
      <c r="P511" s="64" t="n"/>
      <c r="Q511" s="64" t="n"/>
      <c r="R511" s="64" t="n"/>
      <c r="S511" s="64" t="n"/>
      <c r="T511" s="64" t="n"/>
      <c r="U511" s="64" t="n"/>
      <c r="V511" s="64" t="n"/>
      <c r="W511" s="64" t="n"/>
      <c r="X511" s="64" t="n"/>
      <c r="Y511" s="64" t="n"/>
      <c r="Z511" s="64" t="n"/>
    </row>
    <row r="512" ht="14.25" customHeight="1" s="192">
      <c r="A512" s="64" t="n"/>
      <c r="B512" s="64" t="n"/>
      <c r="C512" s="64" t="n"/>
      <c r="D512" s="64" t="n"/>
      <c r="E512" s="64" t="n"/>
      <c r="F512" s="64" t="n"/>
      <c r="G512" s="64" t="n"/>
      <c r="H512" s="64" t="n"/>
      <c r="I512" s="64" t="n"/>
      <c r="J512" s="64" t="n"/>
      <c r="K512" s="64" t="n"/>
      <c r="L512" s="64" t="n"/>
      <c r="M512" s="64" t="n"/>
      <c r="N512" s="64" t="n"/>
      <c r="O512" s="64" t="n"/>
      <c r="P512" s="64" t="n"/>
      <c r="Q512" s="64" t="n"/>
      <c r="R512" s="64" t="n"/>
      <c r="S512" s="64" t="n"/>
      <c r="T512" s="64" t="n"/>
      <c r="U512" s="64" t="n"/>
      <c r="V512" s="64" t="n"/>
      <c r="W512" s="64" t="n"/>
      <c r="X512" s="64" t="n"/>
      <c r="Y512" s="64" t="n"/>
      <c r="Z512" s="64" t="n"/>
    </row>
    <row r="513" ht="14.25" customHeight="1" s="192">
      <c r="A513" s="64" t="n"/>
      <c r="B513" s="64" t="n"/>
      <c r="C513" s="64" t="n"/>
      <c r="D513" s="64" t="n"/>
      <c r="E513" s="64" t="n"/>
      <c r="F513" s="64" t="n"/>
      <c r="G513" s="64" t="n"/>
      <c r="H513" s="64" t="n"/>
      <c r="I513" s="64" t="n"/>
      <c r="J513" s="64" t="n"/>
      <c r="K513" s="64" t="n"/>
      <c r="L513" s="64" t="n"/>
      <c r="M513" s="64" t="n"/>
      <c r="N513" s="64" t="n"/>
      <c r="O513" s="64" t="n"/>
      <c r="P513" s="64" t="n"/>
      <c r="Q513" s="64" t="n"/>
      <c r="R513" s="64" t="n"/>
      <c r="S513" s="64" t="n"/>
      <c r="T513" s="64" t="n"/>
      <c r="U513" s="64" t="n"/>
      <c r="V513" s="64" t="n"/>
      <c r="W513" s="64" t="n"/>
      <c r="X513" s="64" t="n"/>
      <c r="Y513" s="64" t="n"/>
      <c r="Z513" s="64" t="n"/>
    </row>
    <row r="514" ht="14.25" customHeight="1" s="192">
      <c r="A514" s="64" t="n"/>
      <c r="B514" s="64" t="n"/>
      <c r="C514" s="64" t="n"/>
      <c r="D514" s="64" t="n"/>
      <c r="E514" s="64" t="n"/>
      <c r="F514" s="64" t="n"/>
      <c r="G514" s="64" t="n"/>
      <c r="H514" s="64" t="n"/>
      <c r="I514" s="64" t="n"/>
      <c r="J514" s="64" t="n"/>
      <c r="K514" s="64" t="n"/>
      <c r="L514" s="64" t="n"/>
      <c r="M514" s="64" t="n"/>
      <c r="N514" s="64" t="n"/>
      <c r="O514" s="64" t="n"/>
      <c r="P514" s="64" t="n"/>
      <c r="Q514" s="64" t="n"/>
      <c r="R514" s="64" t="n"/>
      <c r="S514" s="64" t="n"/>
      <c r="T514" s="64" t="n"/>
      <c r="U514" s="64" t="n"/>
      <c r="V514" s="64" t="n"/>
      <c r="W514" s="64" t="n"/>
      <c r="X514" s="64" t="n"/>
      <c r="Y514" s="64" t="n"/>
      <c r="Z514" s="64" t="n"/>
    </row>
    <row r="515" ht="14.25" customHeight="1" s="192">
      <c r="A515" s="64" t="n"/>
      <c r="B515" s="64" t="n"/>
      <c r="C515" s="64" t="n"/>
      <c r="D515" s="64" t="n"/>
      <c r="E515" s="64" t="n"/>
      <c r="F515" s="64" t="n"/>
      <c r="G515" s="64" t="n"/>
      <c r="H515" s="64" t="n"/>
      <c r="I515" s="64" t="n"/>
      <c r="J515" s="64" t="n"/>
      <c r="K515" s="64" t="n"/>
      <c r="L515" s="64" t="n"/>
      <c r="M515" s="64" t="n"/>
      <c r="N515" s="64" t="n"/>
      <c r="O515" s="64" t="n"/>
      <c r="P515" s="64" t="n"/>
      <c r="Q515" s="64" t="n"/>
      <c r="R515" s="64" t="n"/>
      <c r="S515" s="64" t="n"/>
      <c r="T515" s="64" t="n"/>
      <c r="U515" s="64" t="n"/>
      <c r="V515" s="64" t="n"/>
      <c r="W515" s="64" t="n"/>
      <c r="X515" s="64" t="n"/>
      <c r="Y515" s="64" t="n"/>
      <c r="Z515" s="64" t="n"/>
    </row>
    <row r="516" ht="14.25" customHeight="1" s="192">
      <c r="A516" s="64" t="n"/>
      <c r="B516" s="64" t="n"/>
      <c r="C516" s="64" t="n"/>
      <c r="D516" s="64" t="n"/>
      <c r="E516" s="64" t="n"/>
      <c r="F516" s="64" t="n"/>
      <c r="G516" s="64" t="n"/>
      <c r="H516" s="64" t="n"/>
      <c r="I516" s="64" t="n"/>
      <c r="J516" s="64" t="n"/>
      <c r="K516" s="64" t="n"/>
      <c r="L516" s="64" t="n"/>
      <c r="M516" s="64" t="n"/>
      <c r="N516" s="64" t="n"/>
      <c r="O516" s="64" t="n"/>
      <c r="P516" s="64" t="n"/>
      <c r="Q516" s="64" t="n"/>
      <c r="R516" s="64" t="n"/>
      <c r="S516" s="64" t="n"/>
      <c r="T516" s="64" t="n"/>
      <c r="U516" s="64" t="n"/>
      <c r="V516" s="64" t="n"/>
      <c r="W516" s="64" t="n"/>
      <c r="X516" s="64" t="n"/>
      <c r="Y516" s="64" t="n"/>
      <c r="Z516" s="64" t="n"/>
    </row>
    <row r="517" ht="14.25" customHeight="1" s="192">
      <c r="A517" s="64" t="n"/>
      <c r="B517" s="64" t="n"/>
      <c r="C517" s="64" t="n"/>
      <c r="D517" s="64" t="n"/>
      <c r="E517" s="64" t="n"/>
      <c r="F517" s="64" t="n"/>
      <c r="G517" s="64" t="n"/>
      <c r="H517" s="64" t="n"/>
      <c r="I517" s="64" t="n"/>
      <c r="J517" s="64" t="n"/>
      <c r="K517" s="64" t="n"/>
      <c r="L517" s="64" t="n"/>
      <c r="M517" s="64" t="n"/>
      <c r="N517" s="64" t="n"/>
      <c r="O517" s="64" t="n"/>
      <c r="P517" s="64" t="n"/>
      <c r="Q517" s="64" t="n"/>
      <c r="R517" s="64" t="n"/>
      <c r="S517" s="64" t="n"/>
      <c r="T517" s="64" t="n"/>
      <c r="U517" s="64" t="n"/>
      <c r="V517" s="64" t="n"/>
      <c r="W517" s="64" t="n"/>
      <c r="X517" s="64" t="n"/>
      <c r="Y517" s="64" t="n"/>
      <c r="Z517" s="64" t="n"/>
    </row>
    <row r="518" ht="14.25" customHeight="1" s="192">
      <c r="A518" s="64" t="n"/>
      <c r="B518" s="64" t="n"/>
      <c r="C518" s="64" t="n"/>
      <c r="D518" s="64" t="n"/>
      <c r="E518" s="64" t="n"/>
      <c r="F518" s="64" t="n"/>
      <c r="G518" s="64" t="n"/>
      <c r="H518" s="64" t="n"/>
      <c r="I518" s="64" t="n"/>
      <c r="J518" s="64" t="n"/>
      <c r="K518" s="64" t="n"/>
      <c r="L518" s="64" t="n"/>
      <c r="M518" s="64" t="n"/>
      <c r="N518" s="64" t="n"/>
      <c r="O518" s="64" t="n"/>
      <c r="P518" s="64" t="n"/>
      <c r="Q518" s="64" t="n"/>
      <c r="R518" s="64" t="n"/>
      <c r="S518" s="64" t="n"/>
      <c r="T518" s="64" t="n"/>
      <c r="U518" s="64" t="n"/>
      <c r="V518" s="64" t="n"/>
      <c r="W518" s="64" t="n"/>
      <c r="X518" s="64" t="n"/>
      <c r="Y518" s="64" t="n"/>
      <c r="Z518" s="64" t="n"/>
    </row>
    <row r="519" ht="14.25" customHeight="1" s="192">
      <c r="A519" s="64" t="n"/>
      <c r="B519" s="64" t="n"/>
      <c r="C519" s="64" t="n"/>
      <c r="D519" s="64" t="n"/>
      <c r="E519" s="64" t="n"/>
      <c r="F519" s="64" t="n"/>
      <c r="G519" s="64" t="n"/>
      <c r="H519" s="64" t="n"/>
      <c r="I519" s="64" t="n"/>
      <c r="J519" s="64" t="n"/>
      <c r="K519" s="64" t="n"/>
      <c r="L519" s="64" t="n"/>
      <c r="M519" s="64" t="n"/>
      <c r="N519" s="64" t="n"/>
      <c r="O519" s="64" t="n"/>
      <c r="P519" s="64" t="n"/>
      <c r="Q519" s="64" t="n"/>
      <c r="R519" s="64" t="n"/>
      <c r="S519" s="64" t="n"/>
      <c r="T519" s="64" t="n"/>
      <c r="U519" s="64" t="n"/>
      <c r="V519" s="64" t="n"/>
      <c r="W519" s="64" t="n"/>
      <c r="X519" s="64" t="n"/>
      <c r="Y519" s="64" t="n"/>
      <c r="Z519" s="64" t="n"/>
    </row>
    <row r="520" ht="14.25" customHeight="1" s="192">
      <c r="A520" s="64" t="n"/>
      <c r="B520" s="64" t="n"/>
      <c r="C520" s="64" t="n"/>
      <c r="D520" s="64" t="n"/>
      <c r="E520" s="64" t="n"/>
      <c r="F520" s="64" t="n"/>
      <c r="G520" s="64" t="n"/>
      <c r="H520" s="64" t="n"/>
      <c r="I520" s="64" t="n"/>
      <c r="J520" s="64" t="n"/>
      <c r="K520" s="64" t="n"/>
      <c r="L520" s="64" t="n"/>
      <c r="M520" s="64" t="n"/>
      <c r="N520" s="64" t="n"/>
      <c r="O520" s="64" t="n"/>
      <c r="P520" s="64" t="n"/>
      <c r="Q520" s="64" t="n"/>
      <c r="R520" s="64" t="n"/>
      <c r="S520" s="64" t="n"/>
      <c r="T520" s="64" t="n"/>
      <c r="U520" s="64" t="n"/>
      <c r="V520" s="64" t="n"/>
      <c r="W520" s="64" t="n"/>
      <c r="X520" s="64" t="n"/>
      <c r="Y520" s="64" t="n"/>
      <c r="Z520" s="64" t="n"/>
    </row>
    <row r="521" ht="14.25" customHeight="1" s="192">
      <c r="A521" s="64" t="n"/>
      <c r="B521" s="64" t="n"/>
      <c r="C521" s="64" t="n"/>
      <c r="D521" s="64" t="n"/>
      <c r="E521" s="64" t="n"/>
      <c r="F521" s="64" t="n"/>
      <c r="G521" s="64" t="n"/>
      <c r="H521" s="64" t="n"/>
      <c r="I521" s="64" t="n"/>
      <c r="J521" s="64" t="n"/>
      <c r="K521" s="64" t="n"/>
      <c r="L521" s="64" t="n"/>
      <c r="M521" s="64" t="n"/>
      <c r="N521" s="64" t="n"/>
      <c r="O521" s="64" t="n"/>
      <c r="P521" s="64" t="n"/>
      <c r="Q521" s="64" t="n"/>
      <c r="R521" s="64" t="n"/>
      <c r="S521" s="64" t="n"/>
      <c r="T521" s="64" t="n"/>
      <c r="U521" s="64" t="n"/>
      <c r="V521" s="64" t="n"/>
      <c r="W521" s="64" t="n"/>
      <c r="X521" s="64" t="n"/>
      <c r="Y521" s="64" t="n"/>
      <c r="Z521" s="64" t="n"/>
    </row>
    <row r="522" ht="14.25" customHeight="1" s="192">
      <c r="A522" s="64" t="n"/>
      <c r="B522" s="64" t="n"/>
      <c r="C522" s="64" t="n"/>
      <c r="D522" s="64" t="n"/>
      <c r="E522" s="64" t="n"/>
      <c r="F522" s="64" t="n"/>
      <c r="G522" s="64" t="n"/>
      <c r="H522" s="64" t="n"/>
      <c r="I522" s="64" t="n"/>
      <c r="J522" s="64" t="n"/>
      <c r="K522" s="64" t="n"/>
      <c r="L522" s="64" t="n"/>
      <c r="M522" s="64" t="n"/>
      <c r="N522" s="64" t="n"/>
      <c r="O522" s="64" t="n"/>
      <c r="P522" s="64" t="n"/>
      <c r="Q522" s="64" t="n"/>
      <c r="R522" s="64" t="n"/>
      <c r="S522" s="64" t="n"/>
      <c r="T522" s="64" t="n"/>
      <c r="U522" s="64" t="n"/>
      <c r="V522" s="64" t="n"/>
      <c r="W522" s="64" t="n"/>
      <c r="X522" s="64" t="n"/>
      <c r="Y522" s="64" t="n"/>
      <c r="Z522" s="64" t="n"/>
    </row>
    <row r="523" ht="14.25" customHeight="1" s="192">
      <c r="A523" s="64" t="n"/>
      <c r="B523" s="64" t="n"/>
      <c r="C523" s="64" t="n"/>
      <c r="D523" s="64" t="n"/>
      <c r="E523" s="64" t="n"/>
      <c r="F523" s="64" t="n"/>
      <c r="G523" s="64" t="n"/>
      <c r="H523" s="64" t="n"/>
      <c r="I523" s="64" t="n"/>
      <c r="J523" s="64" t="n"/>
      <c r="K523" s="64" t="n"/>
      <c r="L523" s="64" t="n"/>
      <c r="M523" s="64" t="n"/>
      <c r="N523" s="64" t="n"/>
      <c r="O523" s="64" t="n"/>
      <c r="P523" s="64" t="n"/>
      <c r="Q523" s="64" t="n"/>
      <c r="R523" s="64" t="n"/>
      <c r="S523" s="64" t="n"/>
      <c r="T523" s="64" t="n"/>
      <c r="U523" s="64" t="n"/>
      <c r="V523" s="64" t="n"/>
      <c r="W523" s="64" t="n"/>
      <c r="X523" s="64" t="n"/>
      <c r="Y523" s="64" t="n"/>
      <c r="Z523" s="64" t="n"/>
    </row>
    <row r="524" ht="14.25" customHeight="1" s="192">
      <c r="A524" s="64" t="n"/>
      <c r="B524" s="64" t="n"/>
      <c r="C524" s="64" t="n"/>
      <c r="D524" s="64" t="n"/>
      <c r="E524" s="64" t="n"/>
      <c r="F524" s="64" t="n"/>
      <c r="G524" s="64" t="n"/>
      <c r="H524" s="64" t="n"/>
      <c r="I524" s="64" t="n"/>
      <c r="J524" s="64" t="n"/>
      <c r="K524" s="64" t="n"/>
      <c r="L524" s="64" t="n"/>
      <c r="M524" s="64" t="n"/>
      <c r="N524" s="64" t="n"/>
      <c r="O524" s="64" t="n"/>
      <c r="P524" s="64" t="n"/>
      <c r="Q524" s="64" t="n"/>
      <c r="R524" s="64" t="n"/>
      <c r="S524" s="64" t="n"/>
      <c r="T524" s="64" t="n"/>
      <c r="U524" s="64" t="n"/>
      <c r="V524" s="64" t="n"/>
      <c r="W524" s="64" t="n"/>
      <c r="X524" s="64" t="n"/>
      <c r="Y524" s="64" t="n"/>
      <c r="Z524" s="64" t="n"/>
    </row>
    <row r="525" ht="14.25" customHeight="1" s="192">
      <c r="A525" s="64" t="n"/>
      <c r="B525" s="64" t="n"/>
      <c r="C525" s="64" t="n"/>
      <c r="D525" s="64" t="n"/>
      <c r="E525" s="64" t="n"/>
      <c r="F525" s="64" t="n"/>
      <c r="G525" s="64" t="n"/>
      <c r="H525" s="64" t="n"/>
      <c r="I525" s="64" t="n"/>
      <c r="J525" s="64" t="n"/>
      <c r="K525" s="64" t="n"/>
      <c r="L525" s="64" t="n"/>
      <c r="M525" s="64" t="n"/>
      <c r="N525" s="64" t="n"/>
      <c r="O525" s="64" t="n"/>
      <c r="P525" s="64" t="n"/>
      <c r="Q525" s="64" t="n"/>
      <c r="R525" s="64" t="n"/>
      <c r="S525" s="64" t="n"/>
      <c r="T525" s="64" t="n"/>
      <c r="U525" s="64" t="n"/>
      <c r="V525" s="64" t="n"/>
      <c r="W525" s="64" t="n"/>
      <c r="X525" s="64" t="n"/>
      <c r="Y525" s="64" t="n"/>
      <c r="Z525" s="64" t="n"/>
    </row>
    <row r="526" ht="14.25" customHeight="1" s="192">
      <c r="A526" s="64" t="n"/>
      <c r="B526" s="64" t="n"/>
      <c r="C526" s="64" t="n"/>
      <c r="D526" s="64" t="n"/>
      <c r="E526" s="64" t="n"/>
      <c r="F526" s="64" t="n"/>
      <c r="G526" s="64" t="n"/>
      <c r="H526" s="64" t="n"/>
      <c r="I526" s="64" t="n"/>
      <c r="J526" s="64" t="n"/>
      <c r="K526" s="64" t="n"/>
      <c r="L526" s="64" t="n"/>
      <c r="M526" s="64" t="n"/>
      <c r="N526" s="64" t="n"/>
      <c r="O526" s="64" t="n"/>
      <c r="P526" s="64" t="n"/>
      <c r="Q526" s="64" t="n"/>
      <c r="R526" s="64" t="n"/>
      <c r="S526" s="64" t="n"/>
      <c r="T526" s="64" t="n"/>
      <c r="U526" s="64" t="n"/>
      <c r="V526" s="64" t="n"/>
      <c r="W526" s="64" t="n"/>
      <c r="X526" s="64" t="n"/>
      <c r="Y526" s="64" t="n"/>
      <c r="Z526" s="64" t="n"/>
    </row>
    <row r="527" ht="14.25" customHeight="1" s="192">
      <c r="A527" s="64" t="n"/>
      <c r="B527" s="64" t="n"/>
      <c r="C527" s="64" t="n"/>
      <c r="D527" s="64" t="n"/>
      <c r="E527" s="64" t="n"/>
      <c r="F527" s="64" t="n"/>
      <c r="G527" s="64" t="n"/>
      <c r="H527" s="64" t="n"/>
      <c r="I527" s="64" t="n"/>
      <c r="J527" s="64" t="n"/>
      <c r="K527" s="64" t="n"/>
      <c r="L527" s="64" t="n"/>
      <c r="M527" s="64" t="n"/>
      <c r="N527" s="64" t="n"/>
      <c r="O527" s="64" t="n"/>
      <c r="P527" s="64" t="n"/>
      <c r="Q527" s="64" t="n"/>
      <c r="R527" s="64" t="n"/>
      <c r="S527" s="64" t="n"/>
      <c r="T527" s="64" t="n"/>
      <c r="U527" s="64" t="n"/>
      <c r="V527" s="64" t="n"/>
      <c r="W527" s="64" t="n"/>
      <c r="X527" s="64" t="n"/>
      <c r="Y527" s="64" t="n"/>
      <c r="Z527" s="64" t="n"/>
    </row>
    <row r="528" ht="14.25" customHeight="1" s="192">
      <c r="A528" s="64" t="n"/>
      <c r="B528" s="64" t="n"/>
      <c r="C528" s="64" t="n"/>
      <c r="D528" s="64" t="n"/>
      <c r="E528" s="64" t="n"/>
      <c r="F528" s="64" t="n"/>
      <c r="G528" s="64" t="n"/>
      <c r="H528" s="64" t="n"/>
      <c r="I528" s="64" t="n"/>
      <c r="J528" s="64" t="n"/>
      <c r="K528" s="64" t="n"/>
      <c r="L528" s="64" t="n"/>
      <c r="M528" s="64" t="n"/>
      <c r="N528" s="64" t="n"/>
      <c r="O528" s="64" t="n"/>
      <c r="P528" s="64" t="n"/>
      <c r="Q528" s="64" t="n"/>
      <c r="R528" s="64" t="n"/>
      <c r="S528" s="64" t="n"/>
      <c r="T528" s="64" t="n"/>
      <c r="U528" s="64" t="n"/>
      <c r="V528" s="64" t="n"/>
      <c r="W528" s="64" t="n"/>
      <c r="X528" s="64" t="n"/>
      <c r="Y528" s="64" t="n"/>
      <c r="Z528" s="64" t="n"/>
    </row>
    <row r="529" ht="14.25" customHeight="1" s="192">
      <c r="A529" s="64" t="n"/>
      <c r="B529" s="64" t="n"/>
      <c r="C529" s="64" t="n"/>
      <c r="D529" s="64" t="n"/>
      <c r="E529" s="64" t="n"/>
      <c r="F529" s="64" t="n"/>
      <c r="G529" s="64" t="n"/>
      <c r="H529" s="64" t="n"/>
      <c r="I529" s="64" t="n"/>
      <c r="J529" s="64" t="n"/>
      <c r="K529" s="64" t="n"/>
      <c r="L529" s="64" t="n"/>
      <c r="M529" s="64" t="n"/>
      <c r="N529" s="64" t="n"/>
      <c r="O529" s="64" t="n"/>
      <c r="P529" s="64" t="n"/>
      <c r="Q529" s="64" t="n"/>
      <c r="R529" s="64" t="n"/>
      <c r="S529" s="64" t="n"/>
      <c r="T529" s="64" t="n"/>
      <c r="U529" s="64" t="n"/>
      <c r="V529" s="64" t="n"/>
      <c r="W529" s="64" t="n"/>
      <c r="X529" s="64" t="n"/>
      <c r="Y529" s="64" t="n"/>
      <c r="Z529" s="64" t="n"/>
    </row>
    <row r="530" ht="14.25" customHeight="1" s="192">
      <c r="A530" s="64" t="n"/>
      <c r="B530" s="64" t="n"/>
      <c r="C530" s="64" t="n"/>
      <c r="D530" s="64" t="n"/>
      <c r="E530" s="64" t="n"/>
      <c r="F530" s="64" t="n"/>
      <c r="G530" s="64" t="n"/>
      <c r="H530" s="64" t="n"/>
      <c r="I530" s="64" t="n"/>
      <c r="J530" s="64" t="n"/>
      <c r="K530" s="64" t="n"/>
      <c r="L530" s="64" t="n"/>
      <c r="M530" s="64" t="n"/>
      <c r="N530" s="64" t="n"/>
      <c r="O530" s="64" t="n"/>
      <c r="P530" s="64" t="n"/>
      <c r="Q530" s="64" t="n"/>
      <c r="R530" s="64" t="n"/>
      <c r="S530" s="64" t="n"/>
      <c r="T530" s="64" t="n"/>
      <c r="U530" s="64" t="n"/>
      <c r="V530" s="64" t="n"/>
      <c r="W530" s="64" t="n"/>
      <c r="X530" s="64" t="n"/>
      <c r="Y530" s="64" t="n"/>
      <c r="Z530" s="64" t="n"/>
    </row>
    <row r="531" ht="14.25" customHeight="1" s="192">
      <c r="A531" s="64" t="n"/>
      <c r="B531" s="64" t="n"/>
      <c r="C531" s="64" t="n"/>
      <c r="D531" s="64" t="n"/>
      <c r="E531" s="64" t="n"/>
      <c r="F531" s="64" t="n"/>
      <c r="G531" s="64" t="n"/>
      <c r="H531" s="64" t="n"/>
      <c r="I531" s="64" t="n"/>
      <c r="J531" s="64" t="n"/>
      <c r="K531" s="64" t="n"/>
      <c r="L531" s="64" t="n"/>
      <c r="M531" s="64" t="n"/>
      <c r="N531" s="64" t="n"/>
      <c r="O531" s="64" t="n"/>
      <c r="P531" s="64" t="n"/>
      <c r="Q531" s="64" t="n"/>
      <c r="R531" s="64" t="n"/>
      <c r="S531" s="64" t="n"/>
      <c r="T531" s="64" t="n"/>
      <c r="U531" s="64" t="n"/>
      <c r="V531" s="64" t="n"/>
      <c r="W531" s="64" t="n"/>
      <c r="X531" s="64" t="n"/>
      <c r="Y531" s="64" t="n"/>
      <c r="Z531" s="64" t="n"/>
    </row>
    <row r="532" ht="14.25" customHeight="1" s="192">
      <c r="A532" s="64" t="n"/>
      <c r="B532" s="64" t="n"/>
      <c r="C532" s="64" t="n"/>
      <c r="D532" s="64" t="n"/>
      <c r="E532" s="64" t="n"/>
      <c r="F532" s="64" t="n"/>
      <c r="G532" s="64" t="n"/>
      <c r="H532" s="64" t="n"/>
      <c r="I532" s="64" t="n"/>
      <c r="J532" s="64" t="n"/>
      <c r="K532" s="64" t="n"/>
      <c r="L532" s="64" t="n"/>
      <c r="M532" s="64" t="n"/>
      <c r="N532" s="64" t="n"/>
      <c r="O532" s="64" t="n"/>
      <c r="P532" s="64" t="n"/>
      <c r="Q532" s="64" t="n"/>
      <c r="R532" s="64" t="n"/>
      <c r="S532" s="64" t="n"/>
      <c r="T532" s="64" t="n"/>
      <c r="U532" s="64" t="n"/>
      <c r="V532" s="64" t="n"/>
      <c r="W532" s="64" t="n"/>
      <c r="X532" s="64" t="n"/>
      <c r="Y532" s="64" t="n"/>
      <c r="Z532" s="64" t="n"/>
    </row>
    <row r="533" ht="14.25" customHeight="1" s="192">
      <c r="A533" s="64" t="n"/>
      <c r="B533" s="64" t="n"/>
      <c r="C533" s="64" t="n"/>
      <c r="D533" s="64" t="n"/>
      <c r="E533" s="64" t="n"/>
      <c r="F533" s="64" t="n"/>
      <c r="G533" s="64" t="n"/>
      <c r="H533" s="64" t="n"/>
      <c r="I533" s="64" t="n"/>
      <c r="J533" s="64" t="n"/>
      <c r="K533" s="64" t="n"/>
      <c r="L533" s="64" t="n"/>
      <c r="M533" s="64" t="n"/>
      <c r="N533" s="64" t="n"/>
      <c r="O533" s="64" t="n"/>
      <c r="P533" s="64" t="n"/>
      <c r="Q533" s="64" t="n"/>
      <c r="R533" s="64" t="n"/>
      <c r="S533" s="64" t="n"/>
      <c r="T533" s="64" t="n"/>
      <c r="U533" s="64" t="n"/>
      <c r="V533" s="64" t="n"/>
      <c r="W533" s="64" t="n"/>
      <c r="X533" s="64" t="n"/>
      <c r="Y533" s="64" t="n"/>
      <c r="Z533" s="64" t="n"/>
    </row>
    <row r="534" ht="14.25" customHeight="1" s="192">
      <c r="A534" s="64" t="n"/>
      <c r="B534" s="64" t="n"/>
      <c r="C534" s="64" t="n"/>
      <c r="D534" s="64" t="n"/>
      <c r="E534" s="64" t="n"/>
      <c r="F534" s="64" t="n"/>
      <c r="G534" s="64" t="n"/>
      <c r="H534" s="64" t="n"/>
      <c r="I534" s="64" t="n"/>
      <c r="J534" s="64" t="n"/>
      <c r="K534" s="64" t="n"/>
      <c r="L534" s="64" t="n"/>
      <c r="M534" s="64" t="n"/>
      <c r="N534" s="64" t="n"/>
      <c r="O534" s="64" t="n"/>
      <c r="P534" s="64" t="n"/>
      <c r="Q534" s="64" t="n"/>
      <c r="R534" s="64" t="n"/>
      <c r="S534" s="64" t="n"/>
      <c r="T534" s="64" t="n"/>
      <c r="U534" s="64" t="n"/>
      <c r="V534" s="64" t="n"/>
      <c r="W534" s="64" t="n"/>
      <c r="X534" s="64" t="n"/>
      <c r="Y534" s="64" t="n"/>
      <c r="Z534" s="64" t="n"/>
    </row>
    <row r="535" ht="14.25" customHeight="1" s="192">
      <c r="A535" s="64" t="n"/>
      <c r="B535" s="64" t="n"/>
      <c r="C535" s="64" t="n"/>
      <c r="D535" s="64" t="n"/>
      <c r="E535" s="64" t="n"/>
      <c r="F535" s="64" t="n"/>
      <c r="G535" s="64" t="n"/>
      <c r="H535" s="64" t="n"/>
      <c r="I535" s="64" t="n"/>
      <c r="J535" s="64" t="n"/>
      <c r="K535" s="64" t="n"/>
      <c r="L535" s="64" t="n"/>
      <c r="M535" s="64" t="n"/>
      <c r="N535" s="64" t="n"/>
      <c r="O535" s="64" t="n"/>
      <c r="P535" s="64" t="n"/>
      <c r="Q535" s="64" t="n"/>
      <c r="R535" s="64" t="n"/>
      <c r="S535" s="64" t="n"/>
      <c r="T535" s="64" t="n"/>
      <c r="U535" s="64" t="n"/>
      <c r="V535" s="64" t="n"/>
      <c r="W535" s="64" t="n"/>
      <c r="X535" s="64" t="n"/>
      <c r="Y535" s="64" t="n"/>
      <c r="Z535" s="64" t="n"/>
    </row>
    <row r="536" ht="14.25" customHeight="1" s="192">
      <c r="A536" s="64" t="n"/>
      <c r="B536" s="64" t="n"/>
      <c r="C536" s="64" t="n"/>
      <c r="D536" s="64" t="n"/>
      <c r="E536" s="64" t="n"/>
      <c r="F536" s="64" t="n"/>
      <c r="G536" s="64" t="n"/>
      <c r="H536" s="64" t="n"/>
      <c r="I536" s="64" t="n"/>
      <c r="J536" s="64" t="n"/>
      <c r="K536" s="64" t="n"/>
      <c r="L536" s="64" t="n"/>
      <c r="M536" s="64" t="n"/>
      <c r="N536" s="64" t="n"/>
      <c r="O536" s="64" t="n"/>
      <c r="P536" s="64" t="n"/>
      <c r="Q536" s="64" t="n"/>
      <c r="R536" s="64" t="n"/>
      <c r="S536" s="64" t="n"/>
      <c r="T536" s="64" t="n"/>
      <c r="U536" s="64" t="n"/>
      <c r="V536" s="64" t="n"/>
      <c r="W536" s="64" t="n"/>
      <c r="X536" s="64" t="n"/>
      <c r="Y536" s="64" t="n"/>
      <c r="Z536" s="64" t="n"/>
    </row>
    <row r="537" ht="14.25" customHeight="1" s="192">
      <c r="A537" s="64" t="n"/>
      <c r="B537" s="64" t="n"/>
      <c r="C537" s="64" t="n"/>
      <c r="D537" s="64" t="n"/>
      <c r="E537" s="64" t="n"/>
      <c r="F537" s="64" t="n"/>
      <c r="G537" s="64" t="n"/>
      <c r="H537" s="64" t="n"/>
      <c r="I537" s="64" t="n"/>
      <c r="J537" s="64" t="n"/>
      <c r="K537" s="64" t="n"/>
      <c r="L537" s="64" t="n"/>
      <c r="M537" s="64" t="n"/>
      <c r="N537" s="64" t="n"/>
      <c r="O537" s="64" t="n"/>
      <c r="P537" s="64" t="n"/>
      <c r="Q537" s="64" t="n"/>
      <c r="R537" s="64" t="n"/>
      <c r="S537" s="64" t="n"/>
      <c r="T537" s="64" t="n"/>
      <c r="U537" s="64" t="n"/>
      <c r="V537" s="64" t="n"/>
      <c r="W537" s="64" t="n"/>
      <c r="X537" s="64" t="n"/>
      <c r="Y537" s="64" t="n"/>
      <c r="Z537" s="64" t="n"/>
    </row>
    <row r="538" ht="14.25" customHeight="1" s="192">
      <c r="A538" s="64" t="n"/>
      <c r="B538" s="64" t="n"/>
      <c r="C538" s="64" t="n"/>
      <c r="D538" s="64" t="n"/>
      <c r="E538" s="64" t="n"/>
      <c r="F538" s="64" t="n"/>
      <c r="G538" s="64" t="n"/>
      <c r="H538" s="64" t="n"/>
      <c r="I538" s="64" t="n"/>
      <c r="J538" s="64" t="n"/>
      <c r="K538" s="64" t="n"/>
      <c r="L538" s="64" t="n"/>
      <c r="M538" s="64" t="n"/>
      <c r="N538" s="64" t="n"/>
      <c r="O538" s="64" t="n"/>
      <c r="P538" s="64" t="n"/>
      <c r="Q538" s="64" t="n"/>
      <c r="R538" s="64" t="n"/>
      <c r="S538" s="64" t="n"/>
      <c r="T538" s="64" t="n"/>
      <c r="U538" s="64" t="n"/>
      <c r="V538" s="64" t="n"/>
      <c r="W538" s="64" t="n"/>
      <c r="X538" s="64" t="n"/>
      <c r="Y538" s="64" t="n"/>
      <c r="Z538" s="64" t="n"/>
    </row>
    <row r="539" ht="14.25" customHeight="1" s="192">
      <c r="A539" s="64" t="n"/>
      <c r="B539" s="64" t="n"/>
      <c r="C539" s="64" t="n"/>
      <c r="D539" s="64" t="n"/>
      <c r="E539" s="64" t="n"/>
      <c r="F539" s="64" t="n"/>
      <c r="G539" s="64" t="n"/>
      <c r="H539" s="64" t="n"/>
      <c r="I539" s="64" t="n"/>
      <c r="J539" s="64" t="n"/>
      <c r="K539" s="64" t="n"/>
      <c r="L539" s="64" t="n"/>
      <c r="M539" s="64" t="n"/>
      <c r="N539" s="64" t="n"/>
      <c r="O539" s="64" t="n"/>
      <c r="P539" s="64" t="n"/>
      <c r="Q539" s="64" t="n"/>
      <c r="R539" s="64" t="n"/>
      <c r="S539" s="64" t="n"/>
      <c r="T539" s="64" t="n"/>
      <c r="U539" s="64" t="n"/>
      <c r="V539" s="64" t="n"/>
      <c r="W539" s="64" t="n"/>
      <c r="X539" s="64" t="n"/>
      <c r="Y539" s="64" t="n"/>
      <c r="Z539" s="64" t="n"/>
    </row>
    <row r="540" ht="14.25" customHeight="1" s="192">
      <c r="A540" s="64" t="n"/>
      <c r="B540" s="64" t="n"/>
      <c r="C540" s="64" t="n"/>
      <c r="D540" s="64" t="n"/>
      <c r="E540" s="64" t="n"/>
      <c r="F540" s="64" t="n"/>
      <c r="G540" s="64" t="n"/>
      <c r="H540" s="64" t="n"/>
      <c r="I540" s="64" t="n"/>
      <c r="J540" s="64" t="n"/>
      <c r="K540" s="64" t="n"/>
      <c r="L540" s="64" t="n"/>
      <c r="M540" s="64" t="n"/>
      <c r="N540" s="64" t="n"/>
      <c r="O540" s="64" t="n"/>
      <c r="P540" s="64" t="n"/>
      <c r="Q540" s="64" t="n"/>
      <c r="R540" s="64" t="n"/>
      <c r="S540" s="64" t="n"/>
      <c r="T540" s="64" t="n"/>
      <c r="U540" s="64" t="n"/>
      <c r="V540" s="64" t="n"/>
      <c r="W540" s="64" t="n"/>
      <c r="X540" s="64" t="n"/>
      <c r="Y540" s="64" t="n"/>
      <c r="Z540" s="64" t="n"/>
    </row>
    <row r="541" ht="14.25" customHeight="1" s="192">
      <c r="A541" s="64" t="n"/>
      <c r="B541" s="64" t="n"/>
      <c r="C541" s="64" t="n"/>
      <c r="D541" s="64" t="n"/>
      <c r="E541" s="64" t="n"/>
      <c r="F541" s="64" t="n"/>
      <c r="G541" s="64" t="n"/>
      <c r="H541" s="64" t="n"/>
      <c r="I541" s="64" t="n"/>
      <c r="J541" s="64" t="n"/>
      <c r="K541" s="64" t="n"/>
      <c r="L541" s="64" t="n"/>
      <c r="M541" s="64" t="n"/>
      <c r="N541" s="64" t="n"/>
      <c r="O541" s="64" t="n"/>
      <c r="P541" s="64" t="n"/>
      <c r="Q541" s="64" t="n"/>
      <c r="R541" s="64" t="n"/>
      <c r="S541" s="64" t="n"/>
      <c r="T541" s="64" t="n"/>
      <c r="U541" s="64" t="n"/>
      <c r="V541" s="64" t="n"/>
      <c r="W541" s="64" t="n"/>
      <c r="X541" s="64" t="n"/>
      <c r="Y541" s="64" t="n"/>
      <c r="Z541" s="64" t="n"/>
    </row>
    <row r="542" ht="14.25" customHeight="1" s="192">
      <c r="A542" s="64" t="n"/>
      <c r="B542" s="64" t="n"/>
      <c r="C542" s="64" t="n"/>
      <c r="D542" s="64" t="n"/>
      <c r="E542" s="64" t="n"/>
      <c r="F542" s="64" t="n"/>
      <c r="G542" s="64" t="n"/>
      <c r="H542" s="64" t="n"/>
      <c r="I542" s="64" t="n"/>
      <c r="J542" s="64" t="n"/>
      <c r="K542" s="64" t="n"/>
      <c r="L542" s="64" t="n"/>
      <c r="M542" s="64" t="n"/>
      <c r="N542" s="64" t="n"/>
      <c r="O542" s="64" t="n"/>
      <c r="P542" s="64" t="n"/>
      <c r="Q542" s="64" t="n"/>
      <c r="R542" s="64" t="n"/>
      <c r="S542" s="64" t="n"/>
      <c r="T542" s="64" t="n"/>
      <c r="U542" s="64" t="n"/>
      <c r="V542" s="64" t="n"/>
      <c r="W542" s="64" t="n"/>
      <c r="X542" s="64" t="n"/>
      <c r="Y542" s="64" t="n"/>
      <c r="Z542" s="64" t="n"/>
    </row>
    <row r="543" ht="14.25" customHeight="1" s="192">
      <c r="A543" s="64" t="n"/>
      <c r="B543" s="64" t="n"/>
      <c r="C543" s="64" t="n"/>
      <c r="D543" s="64" t="n"/>
      <c r="E543" s="64" t="n"/>
      <c r="F543" s="64" t="n"/>
      <c r="G543" s="64" t="n"/>
      <c r="H543" s="64" t="n"/>
      <c r="I543" s="64" t="n"/>
      <c r="J543" s="64" t="n"/>
      <c r="K543" s="64" t="n"/>
      <c r="L543" s="64" t="n"/>
      <c r="M543" s="64" t="n"/>
      <c r="N543" s="64" t="n"/>
      <c r="O543" s="64" t="n"/>
      <c r="P543" s="64" t="n"/>
      <c r="Q543" s="64" t="n"/>
      <c r="R543" s="64" t="n"/>
      <c r="S543" s="64" t="n"/>
      <c r="T543" s="64" t="n"/>
      <c r="U543" s="64" t="n"/>
      <c r="V543" s="64" t="n"/>
      <c r="W543" s="64" t="n"/>
      <c r="X543" s="64" t="n"/>
      <c r="Y543" s="64" t="n"/>
      <c r="Z543" s="64" t="n"/>
    </row>
    <row r="544" ht="14.25" customHeight="1" s="192">
      <c r="A544" s="64" t="n"/>
      <c r="B544" s="64" t="n"/>
      <c r="C544" s="64" t="n"/>
      <c r="D544" s="64" t="n"/>
      <c r="E544" s="64" t="n"/>
      <c r="F544" s="64" t="n"/>
      <c r="G544" s="64" t="n"/>
      <c r="H544" s="64" t="n"/>
      <c r="I544" s="64" t="n"/>
      <c r="J544" s="64" t="n"/>
      <c r="K544" s="64" t="n"/>
      <c r="L544" s="64" t="n"/>
      <c r="M544" s="64" t="n"/>
      <c r="N544" s="64" t="n"/>
      <c r="O544" s="64" t="n"/>
      <c r="P544" s="64" t="n"/>
      <c r="Q544" s="64" t="n"/>
      <c r="R544" s="64" t="n"/>
      <c r="S544" s="64" t="n"/>
      <c r="T544" s="64" t="n"/>
      <c r="U544" s="64" t="n"/>
      <c r="V544" s="64" t="n"/>
      <c r="W544" s="64" t="n"/>
      <c r="X544" s="64" t="n"/>
      <c r="Y544" s="64" t="n"/>
      <c r="Z544" s="64" t="n"/>
    </row>
    <row r="545" ht="14.25" customHeight="1" s="192">
      <c r="A545" s="64" t="n"/>
      <c r="B545" s="64" t="n"/>
      <c r="C545" s="64" t="n"/>
      <c r="D545" s="64" t="n"/>
      <c r="E545" s="64" t="n"/>
      <c r="F545" s="64" t="n"/>
      <c r="G545" s="64" t="n"/>
      <c r="H545" s="64" t="n"/>
      <c r="I545" s="64" t="n"/>
      <c r="J545" s="64" t="n"/>
      <c r="K545" s="64" t="n"/>
      <c r="L545" s="64" t="n"/>
      <c r="M545" s="64" t="n"/>
      <c r="N545" s="64" t="n"/>
      <c r="O545" s="64" t="n"/>
      <c r="P545" s="64" t="n"/>
      <c r="Q545" s="64" t="n"/>
      <c r="R545" s="64" t="n"/>
      <c r="S545" s="64" t="n"/>
      <c r="T545" s="64" t="n"/>
      <c r="U545" s="64" t="n"/>
      <c r="V545" s="64" t="n"/>
      <c r="W545" s="64" t="n"/>
      <c r="X545" s="64" t="n"/>
      <c r="Y545" s="64" t="n"/>
      <c r="Z545" s="64" t="n"/>
    </row>
    <row r="546" ht="14.25" customHeight="1" s="192">
      <c r="A546" s="64" t="n"/>
      <c r="B546" s="64" t="n"/>
      <c r="C546" s="64" t="n"/>
      <c r="D546" s="64" t="n"/>
      <c r="E546" s="64" t="n"/>
      <c r="F546" s="64" t="n"/>
      <c r="G546" s="64" t="n"/>
      <c r="H546" s="64" t="n"/>
      <c r="I546" s="64" t="n"/>
      <c r="J546" s="64" t="n"/>
      <c r="K546" s="64" t="n"/>
      <c r="L546" s="64" t="n"/>
      <c r="M546" s="64" t="n"/>
      <c r="N546" s="64" t="n"/>
      <c r="O546" s="64" t="n"/>
      <c r="P546" s="64" t="n"/>
      <c r="Q546" s="64" t="n"/>
      <c r="R546" s="64" t="n"/>
      <c r="S546" s="64" t="n"/>
      <c r="T546" s="64" t="n"/>
      <c r="U546" s="64" t="n"/>
      <c r="V546" s="64" t="n"/>
      <c r="W546" s="64" t="n"/>
      <c r="X546" s="64" t="n"/>
      <c r="Y546" s="64" t="n"/>
      <c r="Z546" s="64" t="n"/>
    </row>
    <row r="547" ht="14.25" customHeight="1" s="192">
      <c r="A547" s="64" t="n"/>
      <c r="B547" s="64" t="n"/>
      <c r="C547" s="64" t="n"/>
      <c r="D547" s="64" t="n"/>
      <c r="E547" s="64" t="n"/>
      <c r="F547" s="64" t="n"/>
      <c r="G547" s="64" t="n"/>
      <c r="H547" s="64" t="n"/>
      <c r="I547" s="64" t="n"/>
      <c r="J547" s="64" t="n"/>
      <c r="K547" s="64" t="n"/>
      <c r="L547" s="64" t="n"/>
      <c r="M547" s="64" t="n"/>
      <c r="N547" s="64" t="n"/>
      <c r="O547" s="64" t="n"/>
      <c r="P547" s="64" t="n"/>
      <c r="Q547" s="64" t="n"/>
      <c r="R547" s="64" t="n"/>
      <c r="S547" s="64" t="n"/>
      <c r="T547" s="64" t="n"/>
      <c r="U547" s="64" t="n"/>
      <c r="V547" s="64" t="n"/>
      <c r="W547" s="64" t="n"/>
      <c r="X547" s="64" t="n"/>
      <c r="Y547" s="64" t="n"/>
      <c r="Z547" s="64" t="n"/>
    </row>
    <row r="548" ht="14.25" customHeight="1" s="192">
      <c r="A548" s="64" t="n"/>
      <c r="B548" s="64" t="n"/>
      <c r="C548" s="64" t="n"/>
      <c r="D548" s="64" t="n"/>
      <c r="E548" s="64" t="n"/>
      <c r="F548" s="64" t="n"/>
      <c r="G548" s="64" t="n"/>
      <c r="H548" s="64" t="n"/>
      <c r="I548" s="64" t="n"/>
      <c r="J548" s="64" t="n"/>
      <c r="K548" s="64" t="n"/>
      <c r="L548" s="64" t="n"/>
      <c r="M548" s="64" t="n"/>
      <c r="N548" s="64" t="n"/>
      <c r="O548" s="64" t="n"/>
      <c r="P548" s="64" t="n"/>
      <c r="Q548" s="64" t="n"/>
      <c r="R548" s="64" t="n"/>
      <c r="S548" s="64" t="n"/>
      <c r="T548" s="64" t="n"/>
      <c r="U548" s="64" t="n"/>
      <c r="V548" s="64" t="n"/>
      <c r="W548" s="64" t="n"/>
      <c r="X548" s="64" t="n"/>
      <c r="Y548" s="64" t="n"/>
      <c r="Z548" s="64" t="n"/>
    </row>
    <row r="549" ht="14.25" customHeight="1" s="192">
      <c r="A549" s="64" t="n"/>
      <c r="B549" s="64" t="n"/>
      <c r="C549" s="64" t="n"/>
      <c r="D549" s="64" t="n"/>
      <c r="E549" s="64" t="n"/>
      <c r="F549" s="64" t="n"/>
      <c r="G549" s="64" t="n"/>
      <c r="H549" s="64" t="n"/>
      <c r="I549" s="64" t="n"/>
      <c r="J549" s="64" t="n"/>
      <c r="K549" s="64" t="n"/>
      <c r="L549" s="64" t="n"/>
      <c r="M549" s="64" t="n"/>
      <c r="N549" s="64" t="n"/>
      <c r="O549" s="64" t="n"/>
      <c r="P549" s="64" t="n"/>
      <c r="Q549" s="64" t="n"/>
      <c r="R549" s="64" t="n"/>
      <c r="S549" s="64" t="n"/>
      <c r="T549" s="64" t="n"/>
      <c r="U549" s="64" t="n"/>
      <c r="V549" s="64" t="n"/>
      <c r="W549" s="64" t="n"/>
      <c r="X549" s="64" t="n"/>
      <c r="Y549" s="64" t="n"/>
      <c r="Z549" s="64" t="n"/>
    </row>
    <row r="550" ht="14.25" customHeight="1" s="192">
      <c r="A550" s="64" t="n"/>
      <c r="B550" s="64" t="n"/>
      <c r="C550" s="64" t="n"/>
      <c r="D550" s="64" t="n"/>
      <c r="E550" s="64" t="n"/>
      <c r="F550" s="64" t="n"/>
      <c r="G550" s="64" t="n"/>
      <c r="H550" s="64" t="n"/>
      <c r="I550" s="64" t="n"/>
      <c r="J550" s="64" t="n"/>
      <c r="K550" s="64" t="n"/>
      <c r="L550" s="64" t="n"/>
      <c r="M550" s="64" t="n"/>
      <c r="N550" s="64" t="n"/>
      <c r="O550" s="64" t="n"/>
      <c r="P550" s="64" t="n"/>
      <c r="Q550" s="64" t="n"/>
      <c r="R550" s="64" t="n"/>
      <c r="S550" s="64" t="n"/>
      <c r="T550" s="64" t="n"/>
      <c r="U550" s="64" t="n"/>
      <c r="V550" s="64" t="n"/>
      <c r="W550" s="64" t="n"/>
      <c r="X550" s="64" t="n"/>
      <c r="Y550" s="64" t="n"/>
      <c r="Z550" s="64" t="n"/>
    </row>
    <row r="551" ht="14.25" customHeight="1" s="192">
      <c r="A551" s="64" t="n"/>
      <c r="B551" s="64" t="n"/>
      <c r="C551" s="64" t="n"/>
      <c r="D551" s="64" t="n"/>
      <c r="E551" s="64" t="n"/>
      <c r="F551" s="64" t="n"/>
      <c r="G551" s="64" t="n"/>
      <c r="H551" s="64" t="n"/>
      <c r="I551" s="64" t="n"/>
      <c r="J551" s="64" t="n"/>
      <c r="K551" s="64" t="n"/>
      <c r="L551" s="64" t="n"/>
      <c r="M551" s="64" t="n"/>
      <c r="N551" s="64" t="n"/>
      <c r="O551" s="64" t="n"/>
      <c r="P551" s="64" t="n"/>
      <c r="Q551" s="64" t="n"/>
      <c r="R551" s="64" t="n"/>
      <c r="S551" s="64" t="n"/>
      <c r="T551" s="64" t="n"/>
      <c r="U551" s="64" t="n"/>
      <c r="V551" s="64" t="n"/>
      <c r="W551" s="64" t="n"/>
      <c r="X551" s="64" t="n"/>
      <c r="Y551" s="64" t="n"/>
      <c r="Z551" s="64" t="n"/>
    </row>
    <row r="552" ht="14.25" customHeight="1" s="192">
      <c r="A552" s="64" t="n"/>
      <c r="B552" s="64" t="n"/>
      <c r="C552" s="64" t="n"/>
      <c r="D552" s="64" t="n"/>
      <c r="E552" s="64" t="n"/>
      <c r="F552" s="64" t="n"/>
      <c r="G552" s="64" t="n"/>
      <c r="H552" s="64" t="n"/>
      <c r="I552" s="64" t="n"/>
      <c r="J552" s="64" t="n"/>
      <c r="K552" s="64" t="n"/>
      <c r="L552" s="64" t="n"/>
      <c r="M552" s="64" t="n"/>
      <c r="N552" s="64" t="n"/>
      <c r="O552" s="64" t="n"/>
      <c r="P552" s="64" t="n"/>
      <c r="Q552" s="64" t="n"/>
      <c r="R552" s="64" t="n"/>
      <c r="S552" s="64" t="n"/>
      <c r="T552" s="64" t="n"/>
      <c r="U552" s="64" t="n"/>
      <c r="V552" s="64" t="n"/>
      <c r="W552" s="64" t="n"/>
      <c r="X552" s="64" t="n"/>
      <c r="Y552" s="64" t="n"/>
      <c r="Z552" s="64" t="n"/>
    </row>
    <row r="553" ht="14.25" customHeight="1" s="192">
      <c r="A553" s="64" t="n"/>
      <c r="B553" s="64" t="n"/>
      <c r="C553" s="64" t="n"/>
      <c r="D553" s="64" t="n"/>
      <c r="E553" s="64" t="n"/>
      <c r="F553" s="64" t="n"/>
      <c r="G553" s="64" t="n"/>
      <c r="H553" s="64" t="n"/>
      <c r="I553" s="64" t="n"/>
      <c r="J553" s="64" t="n"/>
      <c r="K553" s="64" t="n"/>
      <c r="L553" s="64" t="n"/>
      <c r="M553" s="64" t="n"/>
      <c r="N553" s="64" t="n"/>
      <c r="O553" s="64" t="n"/>
      <c r="P553" s="64" t="n"/>
      <c r="Q553" s="64" t="n"/>
      <c r="R553" s="64" t="n"/>
      <c r="S553" s="64" t="n"/>
      <c r="T553" s="64" t="n"/>
      <c r="U553" s="64" t="n"/>
      <c r="V553" s="64" t="n"/>
      <c r="W553" s="64" t="n"/>
      <c r="X553" s="64" t="n"/>
      <c r="Y553" s="64" t="n"/>
      <c r="Z553" s="64" t="n"/>
    </row>
    <row r="554" ht="14.25" customHeight="1" s="192">
      <c r="A554" s="64" t="n"/>
      <c r="B554" s="64" t="n"/>
      <c r="C554" s="64" t="n"/>
      <c r="D554" s="64" t="n"/>
      <c r="E554" s="64" t="n"/>
      <c r="F554" s="64" t="n"/>
      <c r="G554" s="64" t="n"/>
      <c r="H554" s="64" t="n"/>
      <c r="I554" s="64" t="n"/>
      <c r="J554" s="64" t="n"/>
      <c r="K554" s="64" t="n"/>
      <c r="L554" s="64" t="n"/>
      <c r="M554" s="64" t="n"/>
      <c r="N554" s="64" t="n"/>
      <c r="O554" s="64" t="n"/>
      <c r="P554" s="64" t="n"/>
      <c r="Q554" s="64" t="n"/>
      <c r="R554" s="64" t="n"/>
      <c r="S554" s="64" t="n"/>
      <c r="T554" s="64" t="n"/>
      <c r="U554" s="64" t="n"/>
      <c r="V554" s="64" t="n"/>
      <c r="W554" s="64" t="n"/>
      <c r="X554" s="64" t="n"/>
      <c r="Y554" s="64" t="n"/>
      <c r="Z554" s="64" t="n"/>
    </row>
    <row r="555" ht="14.25" customHeight="1" s="192">
      <c r="A555" s="64" t="n"/>
      <c r="B555" s="64" t="n"/>
      <c r="C555" s="64" t="n"/>
      <c r="D555" s="64" t="n"/>
      <c r="E555" s="64" t="n"/>
      <c r="F555" s="64" t="n"/>
      <c r="G555" s="64" t="n"/>
      <c r="H555" s="64" t="n"/>
      <c r="I555" s="64" t="n"/>
      <c r="J555" s="64" t="n"/>
      <c r="K555" s="64" t="n"/>
      <c r="L555" s="64" t="n"/>
      <c r="M555" s="64" t="n"/>
      <c r="N555" s="64" t="n"/>
      <c r="O555" s="64" t="n"/>
      <c r="P555" s="64" t="n"/>
      <c r="Q555" s="64" t="n"/>
      <c r="R555" s="64" t="n"/>
      <c r="S555" s="64" t="n"/>
      <c r="T555" s="64" t="n"/>
      <c r="U555" s="64" t="n"/>
      <c r="V555" s="64" t="n"/>
      <c r="W555" s="64" t="n"/>
      <c r="X555" s="64" t="n"/>
      <c r="Y555" s="64" t="n"/>
      <c r="Z555" s="64" t="n"/>
    </row>
    <row r="556" ht="14.25" customHeight="1" s="192">
      <c r="A556" s="64" t="n"/>
      <c r="B556" s="64" t="n"/>
      <c r="C556" s="64" t="n"/>
      <c r="D556" s="64" t="n"/>
      <c r="E556" s="64" t="n"/>
      <c r="F556" s="64" t="n"/>
      <c r="G556" s="64" t="n"/>
      <c r="H556" s="64" t="n"/>
      <c r="I556" s="64" t="n"/>
      <c r="J556" s="64" t="n"/>
      <c r="K556" s="64" t="n"/>
      <c r="L556" s="64" t="n"/>
      <c r="M556" s="64" t="n"/>
      <c r="N556" s="64" t="n"/>
      <c r="O556" s="64" t="n"/>
      <c r="P556" s="64" t="n"/>
      <c r="Q556" s="64" t="n"/>
      <c r="R556" s="64" t="n"/>
      <c r="S556" s="64" t="n"/>
      <c r="T556" s="64" t="n"/>
      <c r="U556" s="64" t="n"/>
      <c r="V556" s="64" t="n"/>
      <c r="W556" s="64" t="n"/>
      <c r="X556" s="64" t="n"/>
      <c r="Y556" s="64" t="n"/>
      <c r="Z556" s="64" t="n"/>
    </row>
    <row r="557" ht="14.25" customHeight="1" s="192">
      <c r="A557" s="64" t="n"/>
      <c r="B557" s="64" t="n"/>
      <c r="C557" s="64" t="n"/>
      <c r="D557" s="64" t="n"/>
      <c r="E557" s="64" t="n"/>
      <c r="F557" s="64" t="n"/>
      <c r="G557" s="64" t="n"/>
      <c r="H557" s="64" t="n"/>
      <c r="I557" s="64" t="n"/>
      <c r="J557" s="64" t="n"/>
      <c r="K557" s="64" t="n"/>
      <c r="L557" s="64" t="n"/>
      <c r="M557" s="64" t="n"/>
      <c r="N557" s="64" t="n"/>
      <c r="O557" s="64" t="n"/>
      <c r="P557" s="64" t="n"/>
      <c r="Q557" s="64" t="n"/>
      <c r="R557" s="64" t="n"/>
      <c r="S557" s="64" t="n"/>
      <c r="T557" s="64" t="n"/>
      <c r="U557" s="64" t="n"/>
      <c r="V557" s="64" t="n"/>
      <c r="W557" s="64" t="n"/>
      <c r="X557" s="64" t="n"/>
      <c r="Y557" s="64" t="n"/>
      <c r="Z557" s="64" t="n"/>
    </row>
    <row r="558" ht="14.25" customHeight="1" s="192">
      <c r="A558" s="64" t="n"/>
      <c r="B558" s="64" t="n"/>
      <c r="C558" s="64" t="n"/>
      <c r="D558" s="64" t="n"/>
      <c r="E558" s="64" t="n"/>
      <c r="F558" s="64" t="n"/>
      <c r="G558" s="64" t="n"/>
      <c r="H558" s="64" t="n"/>
      <c r="I558" s="64" t="n"/>
      <c r="J558" s="64" t="n"/>
      <c r="K558" s="64" t="n"/>
      <c r="L558" s="64" t="n"/>
      <c r="M558" s="64" t="n"/>
      <c r="N558" s="64" t="n"/>
      <c r="O558" s="64" t="n"/>
      <c r="P558" s="64" t="n"/>
      <c r="Q558" s="64" t="n"/>
      <c r="R558" s="64" t="n"/>
      <c r="S558" s="64" t="n"/>
      <c r="T558" s="64" t="n"/>
      <c r="U558" s="64" t="n"/>
      <c r="V558" s="64" t="n"/>
      <c r="W558" s="64" t="n"/>
      <c r="X558" s="64" t="n"/>
      <c r="Y558" s="64" t="n"/>
      <c r="Z558" s="64" t="n"/>
    </row>
    <row r="559" ht="14.25" customHeight="1" s="192">
      <c r="A559" s="64" t="n"/>
      <c r="B559" s="64" t="n"/>
      <c r="C559" s="64" t="n"/>
      <c r="D559" s="64" t="n"/>
      <c r="E559" s="64" t="n"/>
      <c r="F559" s="64" t="n"/>
      <c r="G559" s="64" t="n"/>
      <c r="H559" s="64" t="n"/>
      <c r="I559" s="64" t="n"/>
      <c r="J559" s="64" t="n"/>
      <c r="K559" s="64" t="n"/>
      <c r="L559" s="64" t="n"/>
      <c r="M559" s="64" t="n"/>
      <c r="N559" s="64" t="n"/>
      <c r="O559" s="64" t="n"/>
      <c r="P559" s="64" t="n"/>
      <c r="Q559" s="64" t="n"/>
      <c r="R559" s="64" t="n"/>
      <c r="S559" s="64" t="n"/>
      <c r="T559" s="64" t="n"/>
      <c r="U559" s="64" t="n"/>
      <c r="V559" s="64" t="n"/>
      <c r="W559" s="64" t="n"/>
      <c r="X559" s="64" t="n"/>
      <c r="Y559" s="64" t="n"/>
      <c r="Z559" s="64" t="n"/>
    </row>
    <row r="560" ht="14.25" customHeight="1" s="192">
      <c r="A560" s="64" t="n"/>
      <c r="B560" s="64" t="n"/>
      <c r="C560" s="64" t="n"/>
      <c r="D560" s="64" t="n"/>
      <c r="E560" s="64" t="n"/>
      <c r="F560" s="64" t="n"/>
      <c r="G560" s="64" t="n"/>
      <c r="H560" s="64" t="n"/>
      <c r="I560" s="64" t="n"/>
      <c r="J560" s="64" t="n"/>
      <c r="K560" s="64" t="n"/>
      <c r="L560" s="64" t="n"/>
      <c r="M560" s="64" t="n"/>
      <c r="N560" s="64" t="n"/>
      <c r="O560" s="64" t="n"/>
      <c r="P560" s="64" t="n"/>
      <c r="Q560" s="64" t="n"/>
      <c r="R560" s="64" t="n"/>
      <c r="S560" s="64" t="n"/>
      <c r="T560" s="64" t="n"/>
      <c r="U560" s="64" t="n"/>
      <c r="V560" s="64" t="n"/>
      <c r="W560" s="64" t="n"/>
      <c r="X560" s="64" t="n"/>
      <c r="Y560" s="64" t="n"/>
      <c r="Z560" s="64" t="n"/>
    </row>
    <row r="561" ht="14.25" customHeight="1" s="192">
      <c r="A561" s="64" t="n"/>
      <c r="B561" s="64" t="n"/>
      <c r="C561" s="64" t="n"/>
      <c r="D561" s="64" t="n"/>
      <c r="E561" s="64" t="n"/>
      <c r="F561" s="64" t="n"/>
      <c r="G561" s="64" t="n"/>
      <c r="H561" s="64" t="n"/>
      <c r="I561" s="64" t="n"/>
      <c r="J561" s="64" t="n"/>
      <c r="K561" s="64" t="n"/>
      <c r="L561" s="64" t="n"/>
      <c r="M561" s="64" t="n"/>
      <c r="N561" s="64" t="n"/>
      <c r="O561" s="64" t="n"/>
      <c r="P561" s="64" t="n"/>
      <c r="Q561" s="64" t="n"/>
      <c r="R561" s="64" t="n"/>
      <c r="S561" s="64" t="n"/>
      <c r="T561" s="64" t="n"/>
      <c r="U561" s="64" t="n"/>
      <c r="V561" s="64" t="n"/>
      <c r="W561" s="64" t="n"/>
      <c r="X561" s="64" t="n"/>
      <c r="Y561" s="64" t="n"/>
      <c r="Z561" s="64" t="n"/>
    </row>
    <row r="562" ht="14.25" customHeight="1" s="192">
      <c r="A562" s="64" t="n"/>
      <c r="B562" s="64" t="n"/>
      <c r="C562" s="64" t="n"/>
      <c r="D562" s="64" t="n"/>
      <c r="E562" s="64" t="n"/>
      <c r="F562" s="64" t="n"/>
      <c r="G562" s="64" t="n"/>
      <c r="H562" s="64" t="n"/>
      <c r="I562" s="64" t="n"/>
      <c r="J562" s="64" t="n"/>
      <c r="K562" s="64" t="n"/>
      <c r="L562" s="64" t="n"/>
      <c r="M562" s="64" t="n"/>
      <c r="N562" s="64" t="n"/>
      <c r="O562" s="64" t="n"/>
      <c r="P562" s="64" t="n"/>
      <c r="Q562" s="64" t="n"/>
      <c r="R562" s="64" t="n"/>
      <c r="S562" s="64" t="n"/>
      <c r="T562" s="64" t="n"/>
      <c r="U562" s="64" t="n"/>
      <c r="V562" s="64" t="n"/>
      <c r="W562" s="64" t="n"/>
      <c r="X562" s="64" t="n"/>
      <c r="Y562" s="64" t="n"/>
      <c r="Z562" s="64" t="n"/>
    </row>
    <row r="563" ht="14.25" customHeight="1" s="192">
      <c r="A563" s="64" t="n"/>
      <c r="B563" s="64" t="n"/>
      <c r="C563" s="64" t="n"/>
      <c r="D563" s="64" t="n"/>
      <c r="E563" s="64" t="n"/>
      <c r="F563" s="64" t="n"/>
      <c r="G563" s="64" t="n"/>
      <c r="H563" s="64" t="n"/>
      <c r="I563" s="64" t="n"/>
      <c r="J563" s="64" t="n"/>
      <c r="K563" s="64" t="n"/>
      <c r="L563" s="64" t="n"/>
      <c r="M563" s="64" t="n"/>
      <c r="N563" s="64" t="n"/>
      <c r="O563" s="64" t="n"/>
      <c r="P563" s="64" t="n"/>
      <c r="Q563" s="64" t="n"/>
      <c r="R563" s="64" t="n"/>
      <c r="S563" s="64" t="n"/>
      <c r="T563" s="64" t="n"/>
      <c r="U563" s="64" t="n"/>
      <c r="V563" s="64" t="n"/>
      <c r="W563" s="64" t="n"/>
      <c r="X563" s="64" t="n"/>
      <c r="Y563" s="64" t="n"/>
      <c r="Z563" s="64" t="n"/>
    </row>
    <row r="564" ht="14.25" customHeight="1" s="192">
      <c r="A564" s="64" t="n"/>
      <c r="B564" s="64" t="n"/>
      <c r="C564" s="64" t="n"/>
      <c r="D564" s="64" t="n"/>
      <c r="E564" s="64" t="n"/>
      <c r="F564" s="64" t="n"/>
      <c r="G564" s="64" t="n"/>
      <c r="H564" s="64" t="n"/>
      <c r="I564" s="64" t="n"/>
      <c r="J564" s="64" t="n"/>
      <c r="K564" s="64" t="n"/>
      <c r="L564" s="64" t="n"/>
      <c r="M564" s="64" t="n"/>
      <c r="N564" s="64" t="n"/>
      <c r="O564" s="64" t="n"/>
      <c r="P564" s="64" t="n"/>
      <c r="Q564" s="64" t="n"/>
      <c r="R564" s="64" t="n"/>
      <c r="S564" s="64" t="n"/>
      <c r="T564" s="64" t="n"/>
      <c r="U564" s="64" t="n"/>
      <c r="V564" s="64" t="n"/>
      <c r="W564" s="64" t="n"/>
      <c r="X564" s="64" t="n"/>
      <c r="Y564" s="64" t="n"/>
      <c r="Z564" s="64" t="n"/>
    </row>
    <row r="565" ht="14.25" customHeight="1" s="192">
      <c r="A565" s="64" t="n"/>
      <c r="B565" s="64" t="n"/>
      <c r="C565" s="64" t="n"/>
      <c r="D565" s="64" t="n"/>
      <c r="E565" s="64" t="n"/>
      <c r="F565" s="64" t="n"/>
      <c r="G565" s="64" t="n"/>
      <c r="H565" s="64" t="n"/>
      <c r="I565" s="64" t="n"/>
      <c r="J565" s="64" t="n"/>
      <c r="K565" s="64" t="n"/>
      <c r="L565" s="64" t="n"/>
      <c r="M565" s="64" t="n"/>
      <c r="N565" s="64" t="n"/>
      <c r="O565" s="64" t="n"/>
      <c r="P565" s="64" t="n"/>
      <c r="Q565" s="64" t="n"/>
      <c r="R565" s="64" t="n"/>
      <c r="S565" s="64" t="n"/>
      <c r="T565" s="64" t="n"/>
      <c r="U565" s="64" t="n"/>
      <c r="V565" s="64" t="n"/>
      <c r="W565" s="64" t="n"/>
      <c r="X565" s="64" t="n"/>
      <c r="Y565" s="64" t="n"/>
      <c r="Z565" s="64" t="n"/>
    </row>
    <row r="566" ht="14.25" customHeight="1" s="192">
      <c r="A566" s="64" t="n"/>
      <c r="B566" s="64" t="n"/>
      <c r="C566" s="64" t="n"/>
      <c r="D566" s="64" t="n"/>
      <c r="E566" s="64" t="n"/>
      <c r="F566" s="64" t="n"/>
      <c r="G566" s="64" t="n"/>
      <c r="H566" s="64" t="n"/>
      <c r="I566" s="64" t="n"/>
      <c r="J566" s="64" t="n"/>
      <c r="K566" s="64" t="n"/>
      <c r="L566" s="64" t="n"/>
      <c r="M566" s="64" t="n"/>
      <c r="N566" s="64" t="n"/>
      <c r="O566" s="64" t="n"/>
      <c r="P566" s="64" t="n"/>
      <c r="Q566" s="64" t="n"/>
      <c r="R566" s="64" t="n"/>
      <c r="S566" s="64" t="n"/>
      <c r="T566" s="64" t="n"/>
      <c r="U566" s="64" t="n"/>
      <c r="V566" s="64" t="n"/>
      <c r="W566" s="64" t="n"/>
      <c r="X566" s="64" t="n"/>
      <c r="Y566" s="64" t="n"/>
      <c r="Z566" s="64" t="n"/>
    </row>
    <row r="567" ht="14.25" customHeight="1" s="192">
      <c r="A567" s="64" t="n"/>
      <c r="B567" s="64" t="n"/>
      <c r="C567" s="64" t="n"/>
      <c r="D567" s="64" t="n"/>
      <c r="E567" s="64" t="n"/>
      <c r="F567" s="64" t="n"/>
      <c r="G567" s="64" t="n"/>
      <c r="H567" s="64" t="n"/>
      <c r="I567" s="64" t="n"/>
      <c r="J567" s="64" t="n"/>
      <c r="K567" s="64" t="n"/>
      <c r="L567" s="64" t="n"/>
      <c r="M567" s="64" t="n"/>
      <c r="N567" s="64" t="n"/>
      <c r="O567" s="64" t="n"/>
      <c r="P567" s="64" t="n"/>
      <c r="Q567" s="64" t="n"/>
      <c r="R567" s="64" t="n"/>
      <c r="S567" s="64" t="n"/>
      <c r="T567" s="64" t="n"/>
      <c r="U567" s="64" t="n"/>
      <c r="V567" s="64" t="n"/>
      <c r="W567" s="64" t="n"/>
      <c r="X567" s="64" t="n"/>
      <c r="Y567" s="64" t="n"/>
      <c r="Z567" s="64" t="n"/>
    </row>
    <row r="568" ht="14.25" customHeight="1" s="192">
      <c r="A568" s="64" t="n"/>
      <c r="B568" s="64" t="n"/>
      <c r="C568" s="64" t="n"/>
      <c r="D568" s="64" t="n"/>
      <c r="E568" s="64" t="n"/>
      <c r="F568" s="64" t="n"/>
      <c r="G568" s="64" t="n"/>
      <c r="H568" s="64" t="n"/>
      <c r="I568" s="64" t="n"/>
      <c r="J568" s="64" t="n"/>
      <c r="K568" s="64" t="n"/>
      <c r="L568" s="64" t="n"/>
      <c r="M568" s="64" t="n"/>
      <c r="N568" s="64" t="n"/>
      <c r="O568" s="64" t="n"/>
      <c r="P568" s="64" t="n"/>
      <c r="Q568" s="64" t="n"/>
      <c r="R568" s="64" t="n"/>
      <c r="S568" s="64" t="n"/>
      <c r="T568" s="64" t="n"/>
      <c r="U568" s="64" t="n"/>
      <c r="V568" s="64" t="n"/>
      <c r="W568" s="64" t="n"/>
      <c r="X568" s="64" t="n"/>
      <c r="Y568" s="64" t="n"/>
      <c r="Z568" s="64" t="n"/>
    </row>
    <row r="569" ht="14.25" customHeight="1" s="192">
      <c r="A569" s="64" t="n"/>
      <c r="B569" s="64" t="n"/>
      <c r="C569" s="64" t="n"/>
      <c r="D569" s="64" t="n"/>
      <c r="E569" s="64" t="n"/>
      <c r="F569" s="64" t="n"/>
      <c r="G569" s="64" t="n"/>
      <c r="H569" s="64" t="n"/>
      <c r="I569" s="64" t="n"/>
      <c r="J569" s="64" t="n"/>
      <c r="K569" s="64" t="n"/>
      <c r="L569" s="64" t="n"/>
      <c r="M569" s="64" t="n"/>
      <c r="N569" s="64" t="n"/>
      <c r="O569" s="64" t="n"/>
      <c r="P569" s="64" t="n"/>
      <c r="Q569" s="64" t="n"/>
      <c r="R569" s="64" t="n"/>
      <c r="S569" s="64" t="n"/>
      <c r="T569" s="64" t="n"/>
      <c r="U569" s="64" t="n"/>
      <c r="V569" s="64" t="n"/>
      <c r="W569" s="64" t="n"/>
      <c r="X569" s="64" t="n"/>
      <c r="Y569" s="64" t="n"/>
      <c r="Z569" s="64" t="n"/>
    </row>
    <row r="570" ht="14.25" customHeight="1" s="192">
      <c r="A570" s="64" t="n"/>
      <c r="B570" s="64" t="n"/>
      <c r="C570" s="64" t="n"/>
      <c r="D570" s="64" t="n"/>
      <c r="E570" s="64" t="n"/>
      <c r="F570" s="64" t="n"/>
      <c r="G570" s="64" t="n"/>
      <c r="H570" s="64" t="n"/>
      <c r="I570" s="64" t="n"/>
      <c r="J570" s="64" t="n"/>
      <c r="K570" s="64" t="n"/>
      <c r="L570" s="64" t="n"/>
      <c r="M570" s="64" t="n"/>
      <c r="N570" s="64" t="n"/>
      <c r="O570" s="64" t="n"/>
      <c r="P570" s="64" t="n"/>
      <c r="Q570" s="64" t="n"/>
      <c r="R570" s="64" t="n"/>
      <c r="S570" s="64" t="n"/>
      <c r="T570" s="64" t="n"/>
      <c r="U570" s="64" t="n"/>
      <c r="V570" s="64" t="n"/>
      <c r="W570" s="64" t="n"/>
      <c r="X570" s="64" t="n"/>
      <c r="Y570" s="64" t="n"/>
      <c r="Z570" s="64" t="n"/>
    </row>
    <row r="571" ht="14.25" customHeight="1" s="192">
      <c r="A571" s="64" t="n"/>
      <c r="B571" s="64" t="n"/>
      <c r="C571" s="64" t="n"/>
      <c r="D571" s="64" t="n"/>
      <c r="E571" s="64" t="n"/>
      <c r="F571" s="64" t="n"/>
      <c r="G571" s="64" t="n"/>
      <c r="H571" s="64" t="n"/>
      <c r="I571" s="64" t="n"/>
      <c r="J571" s="64" t="n"/>
      <c r="K571" s="64" t="n"/>
      <c r="L571" s="64" t="n"/>
      <c r="M571" s="64" t="n"/>
      <c r="N571" s="64" t="n"/>
      <c r="O571" s="64" t="n"/>
      <c r="P571" s="64" t="n"/>
      <c r="Q571" s="64" t="n"/>
      <c r="R571" s="64" t="n"/>
      <c r="S571" s="64" t="n"/>
      <c r="T571" s="64" t="n"/>
      <c r="U571" s="64" t="n"/>
      <c r="V571" s="64" t="n"/>
      <c r="W571" s="64" t="n"/>
      <c r="X571" s="64" t="n"/>
      <c r="Y571" s="64" t="n"/>
      <c r="Z571" s="64" t="n"/>
    </row>
    <row r="572" ht="14.25" customHeight="1" s="192">
      <c r="A572" s="64" t="n"/>
      <c r="B572" s="64" t="n"/>
      <c r="C572" s="64" t="n"/>
      <c r="D572" s="64" t="n"/>
      <c r="E572" s="64" t="n"/>
      <c r="F572" s="64" t="n"/>
      <c r="G572" s="64" t="n"/>
      <c r="H572" s="64" t="n"/>
      <c r="I572" s="64" t="n"/>
      <c r="J572" s="64" t="n"/>
      <c r="K572" s="64" t="n"/>
      <c r="L572" s="64" t="n"/>
      <c r="M572" s="64" t="n"/>
      <c r="N572" s="64" t="n"/>
      <c r="O572" s="64" t="n"/>
      <c r="P572" s="64" t="n"/>
      <c r="Q572" s="64" t="n"/>
      <c r="R572" s="64" t="n"/>
      <c r="S572" s="64" t="n"/>
      <c r="T572" s="64" t="n"/>
      <c r="U572" s="64" t="n"/>
      <c r="V572" s="64" t="n"/>
      <c r="W572" s="64" t="n"/>
      <c r="X572" s="64" t="n"/>
      <c r="Y572" s="64" t="n"/>
      <c r="Z572" s="64" t="n"/>
    </row>
    <row r="573" ht="14.25" customHeight="1" s="192">
      <c r="A573" s="64" t="n"/>
      <c r="B573" s="64" t="n"/>
      <c r="C573" s="64" t="n"/>
      <c r="D573" s="64" t="n"/>
      <c r="E573" s="64" t="n"/>
      <c r="F573" s="64" t="n"/>
      <c r="G573" s="64" t="n"/>
      <c r="H573" s="64" t="n"/>
      <c r="I573" s="64" t="n"/>
      <c r="J573" s="64" t="n"/>
      <c r="K573" s="64" t="n"/>
      <c r="L573" s="64" t="n"/>
      <c r="M573" s="64" t="n"/>
      <c r="N573" s="64" t="n"/>
      <c r="O573" s="64" t="n"/>
      <c r="P573" s="64" t="n"/>
      <c r="Q573" s="64" t="n"/>
      <c r="R573" s="64" t="n"/>
      <c r="S573" s="64" t="n"/>
      <c r="T573" s="64" t="n"/>
      <c r="U573" s="64" t="n"/>
      <c r="V573" s="64" t="n"/>
      <c r="W573" s="64" t="n"/>
      <c r="X573" s="64" t="n"/>
      <c r="Y573" s="64" t="n"/>
      <c r="Z573" s="64" t="n"/>
    </row>
    <row r="574" ht="14.25" customHeight="1" s="192">
      <c r="A574" s="64" t="n"/>
      <c r="B574" s="64" t="n"/>
      <c r="C574" s="64" t="n"/>
      <c r="D574" s="64" t="n"/>
      <c r="E574" s="64" t="n"/>
      <c r="F574" s="64" t="n"/>
      <c r="G574" s="64" t="n"/>
      <c r="H574" s="64" t="n"/>
      <c r="I574" s="64" t="n"/>
      <c r="J574" s="64" t="n"/>
      <c r="K574" s="64" t="n"/>
      <c r="L574" s="64" t="n"/>
      <c r="M574" s="64" t="n"/>
      <c r="N574" s="64" t="n"/>
      <c r="O574" s="64" t="n"/>
      <c r="P574" s="64" t="n"/>
      <c r="Q574" s="64" t="n"/>
      <c r="R574" s="64" t="n"/>
      <c r="S574" s="64" t="n"/>
      <c r="T574" s="64" t="n"/>
      <c r="U574" s="64" t="n"/>
      <c r="V574" s="64" t="n"/>
      <c r="W574" s="64" t="n"/>
      <c r="X574" s="64" t="n"/>
      <c r="Y574" s="64" t="n"/>
      <c r="Z574" s="64" t="n"/>
    </row>
    <row r="575" ht="14.25" customHeight="1" s="192">
      <c r="A575" s="64" t="n"/>
      <c r="B575" s="64" t="n"/>
      <c r="C575" s="64" t="n"/>
      <c r="D575" s="64" t="n"/>
      <c r="E575" s="64" t="n"/>
      <c r="F575" s="64" t="n"/>
      <c r="G575" s="64" t="n"/>
      <c r="H575" s="64" t="n"/>
      <c r="I575" s="64" t="n"/>
      <c r="J575" s="64" t="n"/>
      <c r="K575" s="64" t="n"/>
      <c r="L575" s="64" t="n"/>
      <c r="M575" s="64" t="n"/>
      <c r="N575" s="64" t="n"/>
      <c r="O575" s="64" t="n"/>
      <c r="P575" s="64" t="n"/>
      <c r="Q575" s="64" t="n"/>
      <c r="R575" s="64" t="n"/>
      <c r="S575" s="64" t="n"/>
      <c r="T575" s="64" t="n"/>
      <c r="U575" s="64" t="n"/>
      <c r="V575" s="64" t="n"/>
      <c r="W575" s="64" t="n"/>
      <c r="X575" s="64" t="n"/>
      <c r="Y575" s="64" t="n"/>
      <c r="Z575" s="64" t="n"/>
    </row>
    <row r="576" ht="14.25" customHeight="1" s="192">
      <c r="A576" s="64" t="n"/>
      <c r="B576" s="64" t="n"/>
      <c r="C576" s="64" t="n"/>
      <c r="D576" s="64" t="n"/>
      <c r="E576" s="64" t="n"/>
      <c r="F576" s="64" t="n"/>
      <c r="G576" s="64" t="n"/>
      <c r="H576" s="64" t="n"/>
      <c r="I576" s="64" t="n"/>
      <c r="J576" s="64" t="n"/>
      <c r="K576" s="64" t="n"/>
      <c r="L576" s="64" t="n"/>
      <c r="M576" s="64" t="n"/>
      <c r="N576" s="64" t="n"/>
      <c r="O576" s="64" t="n"/>
      <c r="P576" s="64" t="n"/>
      <c r="Q576" s="64" t="n"/>
      <c r="R576" s="64" t="n"/>
      <c r="S576" s="64" t="n"/>
      <c r="T576" s="64" t="n"/>
      <c r="U576" s="64" t="n"/>
      <c r="V576" s="64" t="n"/>
      <c r="W576" s="64" t="n"/>
      <c r="X576" s="64" t="n"/>
      <c r="Y576" s="64" t="n"/>
      <c r="Z576" s="64" t="n"/>
    </row>
    <row r="577" ht="14.25" customHeight="1" s="192">
      <c r="A577" s="64" t="n"/>
      <c r="B577" s="64" t="n"/>
      <c r="C577" s="64" t="n"/>
      <c r="D577" s="64" t="n"/>
      <c r="E577" s="64" t="n"/>
      <c r="F577" s="64" t="n"/>
      <c r="G577" s="64" t="n"/>
      <c r="H577" s="64" t="n"/>
      <c r="I577" s="64" t="n"/>
      <c r="J577" s="64" t="n"/>
      <c r="K577" s="64" t="n"/>
      <c r="L577" s="64" t="n"/>
      <c r="M577" s="64" t="n"/>
      <c r="N577" s="64" t="n"/>
      <c r="O577" s="64" t="n"/>
      <c r="P577" s="64" t="n"/>
      <c r="Q577" s="64" t="n"/>
      <c r="R577" s="64" t="n"/>
      <c r="S577" s="64" t="n"/>
      <c r="T577" s="64" t="n"/>
      <c r="U577" s="64" t="n"/>
      <c r="V577" s="64" t="n"/>
      <c r="W577" s="64" t="n"/>
      <c r="X577" s="64" t="n"/>
      <c r="Y577" s="64" t="n"/>
      <c r="Z577" s="64" t="n"/>
    </row>
    <row r="578" ht="14.25" customHeight="1" s="192">
      <c r="A578" s="64" t="n"/>
      <c r="B578" s="64" t="n"/>
      <c r="C578" s="64" t="n"/>
      <c r="D578" s="64" t="n"/>
      <c r="E578" s="64" t="n"/>
      <c r="F578" s="64" t="n"/>
      <c r="G578" s="64" t="n"/>
      <c r="H578" s="64" t="n"/>
      <c r="I578" s="64" t="n"/>
      <c r="J578" s="64" t="n"/>
      <c r="K578" s="64" t="n"/>
      <c r="L578" s="64" t="n"/>
      <c r="M578" s="64" t="n"/>
      <c r="N578" s="64" t="n"/>
      <c r="O578" s="64" t="n"/>
      <c r="P578" s="64" t="n"/>
      <c r="Q578" s="64" t="n"/>
      <c r="R578" s="64" t="n"/>
      <c r="S578" s="64" t="n"/>
      <c r="T578" s="64" t="n"/>
      <c r="U578" s="64" t="n"/>
      <c r="V578" s="64" t="n"/>
      <c r="W578" s="64" t="n"/>
      <c r="X578" s="64" t="n"/>
      <c r="Y578" s="64" t="n"/>
      <c r="Z578" s="64" t="n"/>
    </row>
    <row r="579" ht="14.25" customHeight="1" s="192">
      <c r="A579" s="64" t="n"/>
      <c r="B579" s="64" t="n"/>
      <c r="C579" s="64" t="n"/>
      <c r="D579" s="64" t="n"/>
      <c r="E579" s="64" t="n"/>
      <c r="F579" s="64" t="n"/>
      <c r="G579" s="64" t="n"/>
      <c r="H579" s="64" t="n"/>
      <c r="I579" s="64" t="n"/>
      <c r="J579" s="64" t="n"/>
      <c r="K579" s="64" t="n"/>
      <c r="L579" s="64" t="n"/>
      <c r="M579" s="64" t="n"/>
      <c r="N579" s="64" t="n"/>
      <c r="O579" s="64" t="n"/>
      <c r="P579" s="64" t="n"/>
      <c r="Q579" s="64" t="n"/>
      <c r="R579" s="64" t="n"/>
      <c r="S579" s="64" t="n"/>
      <c r="T579" s="64" t="n"/>
      <c r="U579" s="64" t="n"/>
      <c r="V579" s="64" t="n"/>
      <c r="W579" s="64" t="n"/>
      <c r="X579" s="64" t="n"/>
      <c r="Y579" s="64" t="n"/>
      <c r="Z579" s="64" t="n"/>
    </row>
    <row r="580" ht="14.25" customHeight="1" s="192">
      <c r="A580" s="64" t="n"/>
      <c r="B580" s="64" t="n"/>
      <c r="C580" s="64" t="n"/>
      <c r="D580" s="64" t="n"/>
      <c r="E580" s="64" t="n"/>
      <c r="F580" s="64" t="n"/>
      <c r="G580" s="64" t="n"/>
      <c r="H580" s="64" t="n"/>
      <c r="I580" s="64" t="n"/>
      <c r="J580" s="64" t="n"/>
      <c r="K580" s="64" t="n"/>
      <c r="L580" s="64" t="n"/>
      <c r="M580" s="64" t="n"/>
      <c r="N580" s="64" t="n"/>
      <c r="O580" s="64" t="n"/>
      <c r="P580" s="64" t="n"/>
      <c r="Q580" s="64" t="n"/>
      <c r="R580" s="64" t="n"/>
      <c r="S580" s="64" t="n"/>
      <c r="T580" s="64" t="n"/>
      <c r="U580" s="64" t="n"/>
      <c r="V580" s="64" t="n"/>
      <c r="W580" s="64" t="n"/>
      <c r="X580" s="64" t="n"/>
      <c r="Y580" s="64" t="n"/>
      <c r="Z580" s="64" t="n"/>
    </row>
    <row r="581" ht="14.25" customHeight="1" s="192">
      <c r="A581" s="64" t="n"/>
      <c r="B581" s="64" t="n"/>
      <c r="C581" s="64" t="n"/>
      <c r="D581" s="64" t="n"/>
      <c r="E581" s="64" t="n"/>
      <c r="F581" s="64" t="n"/>
      <c r="G581" s="64" t="n"/>
      <c r="H581" s="64" t="n"/>
      <c r="I581" s="64" t="n"/>
      <c r="J581" s="64" t="n"/>
      <c r="K581" s="64" t="n"/>
      <c r="L581" s="64" t="n"/>
      <c r="M581" s="64" t="n"/>
      <c r="N581" s="64" t="n"/>
      <c r="O581" s="64" t="n"/>
      <c r="P581" s="64" t="n"/>
      <c r="Q581" s="64" t="n"/>
      <c r="R581" s="64" t="n"/>
      <c r="S581" s="64" t="n"/>
      <c r="T581" s="64" t="n"/>
      <c r="U581" s="64" t="n"/>
      <c r="V581" s="64" t="n"/>
      <c r="W581" s="64" t="n"/>
      <c r="X581" s="64" t="n"/>
      <c r="Y581" s="64" t="n"/>
      <c r="Z581" s="64" t="n"/>
    </row>
    <row r="582" ht="14.25" customHeight="1" s="192">
      <c r="A582" s="64" t="n"/>
      <c r="B582" s="64" t="n"/>
      <c r="C582" s="64" t="n"/>
      <c r="D582" s="64" t="n"/>
      <c r="E582" s="64" t="n"/>
      <c r="F582" s="64" t="n"/>
      <c r="G582" s="64" t="n"/>
      <c r="H582" s="64" t="n"/>
      <c r="I582" s="64" t="n"/>
      <c r="J582" s="64" t="n"/>
      <c r="K582" s="64" t="n"/>
      <c r="L582" s="64" t="n"/>
      <c r="M582" s="64" t="n"/>
      <c r="N582" s="64" t="n"/>
      <c r="O582" s="64" t="n"/>
      <c r="P582" s="64" t="n"/>
      <c r="Q582" s="64" t="n"/>
      <c r="R582" s="64" t="n"/>
      <c r="S582" s="64" t="n"/>
      <c r="T582" s="64" t="n"/>
      <c r="U582" s="64" t="n"/>
      <c r="V582" s="64" t="n"/>
      <c r="W582" s="64" t="n"/>
      <c r="X582" s="64" t="n"/>
      <c r="Y582" s="64" t="n"/>
      <c r="Z582" s="64" t="n"/>
    </row>
    <row r="583" ht="14.25" customHeight="1" s="192">
      <c r="A583" s="64" t="n"/>
      <c r="B583" s="64" t="n"/>
      <c r="C583" s="64" t="n"/>
      <c r="D583" s="64" t="n"/>
      <c r="E583" s="64" t="n"/>
      <c r="F583" s="64" t="n"/>
      <c r="G583" s="64" t="n"/>
      <c r="H583" s="64" t="n"/>
      <c r="I583" s="64" t="n"/>
      <c r="J583" s="64" t="n"/>
      <c r="K583" s="64" t="n"/>
      <c r="L583" s="64" t="n"/>
      <c r="M583" s="64" t="n"/>
      <c r="N583" s="64" t="n"/>
      <c r="O583" s="64" t="n"/>
      <c r="P583" s="64" t="n"/>
      <c r="Q583" s="64" t="n"/>
      <c r="R583" s="64" t="n"/>
      <c r="S583" s="64" t="n"/>
      <c r="T583" s="64" t="n"/>
      <c r="U583" s="64" t="n"/>
      <c r="V583" s="64" t="n"/>
      <c r="W583" s="64" t="n"/>
      <c r="X583" s="64" t="n"/>
      <c r="Y583" s="64" t="n"/>
      <c r="Z583" s="64" t="n"/>
    </row>
    <row r="584" ht="14.25" customHeight="1" s="192">
      <c r="A584" s="64" t="n"/>
      <c r="B584" s="64" t="n"/>
      <c r="C584" s="64" t="n"/>
      <c r="D584" s="64" t="n"/>
      <c r="E584" s="64" t="n"/>
      <c r="F584" s="64" t="n"/>
      <c r="G584" s="64" t="n"/>
      <c r="H584" s="64" t="n"/>
      <c r="I584" s="64" t="n"/>
      <c r="J584" s="64" t="n"/>
      <c r="K584" s="64" t="n"/>
      <c r="L584" s="64" t="n"/>
      <c r="M584" s="64" t="n"/>
      <c r="N584" s="64" t="n"/>
      <c r="O584" s="64" t="n"/>
      <c r="P584" s="64" t="n"/>
      <c r="Q584" s="64" t="n"/>
      <c r="R584" s="64" t="n"/>
      <c r="S584" s="64" t="n"/>
      <c r="T584" s="64" t="n"/>
      <c r="U584" s="64" t="n"/>
      <c r="V584" s="64" t="n"/>
      <c r="W584" s="64" t="n"/>
      <c r="X584" s="64" t="n"/>
      <c r="Y584" s="64" t="n"/>
      <c r="Z584" s="64" t="n"/>
    </row>
    <row r="585" ht="14.25" customHeight="1" s="192">
      <c r="A585" s="64" t="n"/>
      <c r="B585" s="64" t="n"/>
      <c r="C585" s="64" t="n"/>
      <c r="D585" s="64" t="n"/>
      <c r="E585" s="64" t="n"/>
      <c r="F585" s="64" t="n"/>
      <c r="G585" s="64" t="n"/>
      <c r="H585" s="64" t="n"/>
      <c r="I585" s="64" t="n"/>
      <c r="J585" s="64" t="n"/>
      <c r="K585" s="64" t="n"/>
      <c r="L585" s="64" t="n"/>
      <c r="M585" s="64" t="n"/>
      <c r="N585" s="64" t="n"/>
      <c r="O585" s="64" t="n"/>
      <c r="P585" s="64" t="n"/>
      <c r="Q585" s="64" t="n"/>
      <c r="R585" s="64" t="n"/>
      <c r="S585" s="64" t="n"/>
      <c r="T585" s="64" t="n"/>
      <c r="U585" s="64" t="n"/>
      <c r="V585" s="64" t="n"/>
      <c r="W585" s="64" t="n"/>
      <c r="X585" s="64" t="n"/>
      <c r="Y585" s="64" t="n"/>
      <c r="Z585" s="64" t="n"/>
    </row>
    <row r="586" ht="14.25" customHeight="1" s="192">
      <c r="A586" s="64" t="n"/>
      <c r="B586" s="64" t="n"/>
      <c r="C586" s="64" t="n"/>
      <c r="D586" s="64" t="n"/>
      <c r="E586" s="64" t="n"/>
      <c r="F586" s="64" t="n"/>
      <c r="G586" s="64" t="n"/>
      <c r="H586" s="64" t="n"/>
      <c r="I586" s="64" t="n"/>
      <c r="J586" s="64" t="n"/>
      <c r="K586" s="64" t="n"/>
      <c r="L586" s="64" t="n"/>
      <c r="M586" s="64" t="n"/>
      <c r="N586" s="64" t="n"/>
      <c r="O586" s="64" t="n"/>
      <c r="P586" s="64" t="n"/>
      <c r="Q586" s="64" t="n"/>
      <c r="R586" s="64" t="n"/>
      <c r="S586" s="64" t="n"/>
      <c r="T586" s="64" t="n"/>
      <c r="U586" s="64" t="n"/>
      <c r="V586" s="64" t="n"/>
      <c r="W586" s="64" t="n"/>
      <c r="X586" s="64" t="n"/>
      <c r="Y586" s="64" t="n"/>
      <c r="Z586" s="64" t="n"/>
    </row>
    <row r="587" ht="14.25" customHeight="1" s="192">
      <c r="A587" s="64" t="n"/>
      <c r="B587" s="64" t="n"/>
      <c r="C587" s="64" t="n"/>
      <c r="D587" s="64" t="n"/>
      <c r="E587" s="64" t="n"/>
      <c r="F587" s="64" t="n"/>
      <c r="G587" s="64" t="n"/>
      <c r="H587" s="64" t="n"/>
      <c r="I587" s="64" t="n"/>
      <c r="J587" s="64" t="n"/>
      <c r="K587" s="64" t="n"/>
      <c r="L587" s="64" t="n"/>
      <c r="M587" s="64" t="n"/>
      <c r="N587" s="64" t="n"/>
      <c r="O587" s="64" t="n"/>
      <c r="P587" s="64" t="n"/>
      <c r="Q587" s="64" t="n"/>
      <c r="R587" s="64" t="n"/>
      <c r="S587" s="64" t="n"/>
      <c r="T587" s="64" t="n"/>
      <c r="U587" s="64" t="n"/>
      <c r="V587" s="64" t="n"/>
      <c r="W587" s="64" t="n"/>
      <c r="X587" s="64" t="n"/>
      <c r="Y587" s="64" t="n"/>
      <c r="Z587" s="64" t="n"/>
    </row>
    <row r="588" ht="14.25" customHeight="1" s="192">
      <c r="A588" s="64" t="n"/>
      <c r="B588" s="64" t="n"/>
      <c r="C588" s="64" t="n"/>
      <c r="D588" s="64" t="n"/>
      <c r="E588" s="64" t="n"/>
      <c r="F588" s="64" t="n"/>
      <c r="G588" s="64" t="n"/>
      <c r="H588" s="64" t="n"/>
      <c r="I588" s="64" t="n"/>
      <c r="J588" s="64" t="n"/>
      <c r="K588" s="64" t="n"/>
      <c r="L588" s="64" t="n"/>
      <c r="M588" s="64" t="n"/>
      <c r="N588" s="64" t="n"/>
      <c r="O588" s="64" t="n"/>
      <c r="P588" s="64" t="n"/>
      <c r="Q588" s="64" t="n"/>
      <c r="R588" s="64" t="n"/>
      <c r="S588" s="64" t="n"/>
      <c r="T588" s="64" t="n"/>
      <c r="U588" s="64" t="n"/>
      <c r="V588" s="64" t="n"/>
      <c r="W588" s="64" t="n"/>
      <c r="X588" s="64" t="n"/>
      <c r="Y588" s="64" t="n"/>
      <c r="Z588" s="64" t="n"/>
    </row>
    <row r="589" ht="14.25" customHeight="1" s="192">
      <c r="A589" s="64" t="n"/>
      <c r="B589" s="64" t="n"/>
      <c r="C589" s="64" t="n"/>
      <c r="D589" s="64" t="n"/>
      <c r="E589" s="64" t="n"/>
      <c r="F589" s="64" t="n"/>
      <c r="G589" s="64" t="n"/>
      <c r="H589" s="64" t="n"/>
      <c r="I589" s="64" t="n"/>
      <c r="J589" s="64" t="n"/>
      <c r="K589" s="64" t="n"/>
      <c r="L589" s="64" t="n"/>
      <c r="M589" s="64" t="n"/>
      <c r="N589" s="64" t="n"/>
      <c r="O589" s="64" t="n"/>
      <c r="P589" s="64" t="n"/>
      <c r="Q589" s="64" t="n"/>
      <c r="R589" s="64" t="n"/>
      <c r="S589" s="64" t="n"/>
      <c r="T589" s="64" t="n"/>
      <c r="U589" s="64" t="n"/>
      <c r="V589" s="64" t="n"/>
      <c r="W589" s="64" t="n"/>
      <c r="X589" s="64" t="n"/>
      <c r="Y589" s="64" t="n"/>
      <c r="Z589" s="64" t="n"/>
    </row>
    <row r="590" ht="14.25" customHeight="1" s="192">
      <c r="A590" s="64" t="n"/>
      <c r="B590" s="64" t="n"/>
      <c r="C590" s="64" t="n"/>
      <c r="D590" s="64" t="n"/>
      <c r="E590" s="64" t="n"/>
      <c r="F590" s="64" t="n"/>
      <c r="G590" s="64" t="n"/>
      <c r="H590" s="64" t="n"/>
      <c r="I590" s="64" t="n"/>
      <c r="J590" s="64" t="n"/>
      <c r="K590" s="64" t="n"/>
      <c r="L590" s="64" t="n"/>
      <c r="M590" s="64" t="n"/>
      <c r="N590" s="64" t="n"/>
      <c r="O590" s="64" t="n"/>
      <c r="P590" s="64" t="n"/>
      <c r="Q590" s="64" t="n"/>
      <c r="R590" s="64" t="n"/>
      <c r="S590" s="64" t="n"/>
      <c r="T590" s="64" t="n"/>
      <c r="U590" s="64" t="n"/>
      <c r="V590" s="64" t="n"/>
      <c r="W590" s="64" t="n"/>
      <c r="X590" s="64" t="n"/>
      <c r="Y590" s="64" t="n"/>
      <c r="Z590" s="64" t="n"/>
    </row>
    <row r="591" ht="14.25" customHeight="1" s="192">
      <c r="A591" s="64" t="n"/>
      <c r="B591" s="64" t="n"/>
      <c r="C591" s="64" t="n"/>
      <c r="D591" s="64" t="n"/>
      <c r="E591" s="64" t="n"/>
      <c r="F591" s="64" t="n"/>
      <c r="G591" s="64" t="n"/>
      <c r="H591" s="64" t="n"/>
      <c r="I591" s="64" t="n"/>
      <c r="J591" s="64" t="n"/>
      <c r="K591" s="64" t="n"/>
      <c r="L591" s="64" t="n"/>
      <c r="M591" s="64" t="n"/>
      <c r="N591" s="64" t="n"/>
      <c r="O591" s="64" t="n"/>
      <c r="P591" s="64" t="n"/>
      <c r="Q591" s="64" t="n"/>
      <c r="R591" s="64" t="n"/>
      <c r="S591" s="64" t="n"/>
      <c r="T591" s="64" t="n"/>
      <c r="U591" s="64" t="n"/>
      <c r="V591" s="64" t="n"/>
      <c r="W591" s="64" t="n"/>
      <c r="X591" s="64" t="n"/>
      <c r="Y591" s="64" t="n"/>
      <c r="Z591" s="64" t="n"/>
    </row>
    <row r="592" ht="14.25" customHeight="1" s="192">
      <c r="A592" s="64" t="n"/>
      <c r="B592" s="64" t="n"/>
      <c r="C592" s="64" t="n"/>
      <c r="D592" s="64" t="n"/>
      <c r="E592" s="64" t="n"/>
      <c r="F592" s="64" t="n"/>
      <c r="G592" s="64" t="n"/>
      <c r="H592" s="64" t="n"/>
      <c r="I592" s="64" t="n"/>
      <c r="J592" s="64" t="n"/>
      <c r="K592" s="64" t="n"/>
      <c r="L592" s="64" t="n"/>
      <c r="M592" s="64" t="n"/>
      <c r="N592" s="64" t="n"/>
      <c r="O592" s="64" t="n"/>
      <c r="P592" s="64" t="n"/>
      <c r="Q592" s="64" t="n"/>
      <c r="R592" s="64" t="n"/>
      <c r="S592" s="64" t="n"/>
      <c r="T592" s="64" t="n"/>
      <c r="U592" s="64" t="n"/>
      <c r="V592" s="64" t="n"/>
      <c r="W592" s="64" t="n"/>
      <c r="X592" s="64" t="n"/>
      <c r="Y592" s="64" t="n"/>
      <c r="Z592" s="64" t="n"/>
    </row>
    <row r="593" ht="14.25" customHeight="1" s="192">
      <c r="A593" s="64" t="n"/>
      <c r="B593" s="64" t="n"/>
      <c r="C593" s="64" t="n"/>
      <c r="D593" s="64" t="n"/>
      <c r="E593" s="64" t="n"/>
      <c r="F593" s="64" t="n"/>
      <c r="G593" s="64" t="n"/>
      <c r="H593" s="64" t="n"/>
      <c r="I593" s="64" t="n"/>
      <c r="J593" s="64" t="n"/>
      <c r="K593" s="64" t="n"/>
      <c r="L593" s="64" t="n"/>
      <c r="M593" s="64" t="n"/>
      <c r="N593" s="64" t="n"/>
      <c r="O593" s="64" t="n"/>
      <c r="P593" s="64" t="n"/>
      <c r="Q593" s="64" t="n"/>
      <c r="R593" s="64" t="n"/>
      <c r="S593" s="64" t="n"/>
      <c r="T593" s="64" t="n"/>
      <c r="U593" s="64" t="n"/>
      <c r="V593" s="64" t="n"/>
      <c r="W593" s="64" t="n"/>
      <c r="X593" s="64" t="n"/>
      <c r="Y593" s="64" t="n"/>
      <c r="Z593" s="64" t="n"/>
    </row>
    <row r="594" ht="14.25" customHeight="1" s="192">
      <c r="A594" s="64" t="n"/>
      <c r="B594" s="64" t="n"/>
      <c r="C594" s="64" t="n"/>
      <c r="D594" s="64" t="n"/>
      <c r="E594" s="64" t="n"/>
      <c r="F594" s="64" t="n"/>
      <c r="G594" s="64" t="n"/>
      <c r="H594" s="64" t="n"/>
      <c r="I594" s="64" t="n"/>
      <c r="J594" s="64" t="n"/>
      <c r="K594" s="64" t="n"/>
      <c r="L594" s="64" t="n"/>
      <c r="M594" s="64" t="n"/>
      <c r="N594" s="64" t="n"/>
      <c r="O594" s="64" t="n"/>
      <c r="P594" s="64" t="n"/>
      <c r="Q594" s="64" t="n"/>
      <c r="R594" s="64" t="n"/>
      <c r="S594" s="64" t="n"/>
      <c r="T594" s="64" t="n"/>
      <c r="U594" s="64" t="n"/>
      <c r="V594" s="64" t="n"/>
      <c r="W594" s="64" t="n"/>
      <c r="X594" s="64" t="n"/>
      <c r="Y594" s="64" t="n"/>
      <c r="Z594" s="64" t="n"/>
    </row>
    <row r="595" ht="14.25" customHeight="1" s="192">
      <c r="A595" s="64" t="n"/>
      <c r="B595" s="64" t="n"/>
      <c r="C595" s="64" t="n"/>
      <c r="D595" s="64" t="n"/>
      <c r="E595" s="64" t="n"/>
      <c r="F595" s="64" t="n"/>
      <c r="G595" s="64" t="n"/>
      <c r="H595" s="64" t="n"/>
      <c r="I595" s="64" t="n"/>
      <c r="J595" s="64" t="n"/>
      <c r="K595" s="64" t="n"/>
      <c r="L595" s="64" t="n"/>
      <c r="M595" s="64" t="n"/>
      <c r="N595" s="64" t="n"/>
      <c r="O595" s="64" t="n"/>
      <c r="P595" s="64" t="n"/>
      <c r="Q595" s="64" t="n"/>
      <c r="R595" s="64" t="n"/>
      <c r="S595" s="64" t="n"/>
      <c r="T595" s="64" t="n"/>
      <c r="U595" s="64" t="n"/>
      <c r="V595" s="64" t="n"/>
      <c r="W595" s="64" t="n"/>
      <c r="X595" s="64" t="n"/>
      <c r="Y595" s="64" t="n"/>
      <c r="Z595" s="64" t="n"/>
    </row>
    <row r="596" ht="14.25" customHeight="1" s="192">
      <c r="A596" s="64" t="n"/>
      <c r="B596" s="64" t="n"/>
      <c r="C596" s="64" t="n"/>
      <c r="D596" s="64" t="n"/>
      <c r="E596" s="64" t="n"/>
      <c r="F596" s="64" t="n"/>
      <c r="G596" s="64" t="n"/>
      <c r="H596" s="64" t="n"/>
      <c r="I596" s="64" t="n"/>
      <c r="J596" s="64" t="n"/>
      <c r="K596" s="64" t="n"/>
      <c r="L596" s="64" t="n"/>
      <c r="M596" s="64" t="n"/>
      <c r="N596" s="64" t="n"/>
      <c r="O596" s="64" t="n"/>
      <c r="P596" s="64" t="n"/>
      <c r="Q596" s="64" t="n"/>
      <c r="R596" s="64" t="n"/>
      <c r="S596" s="64" t="n"/>
      <c r="T596" s="64" t="n"/>
      <c r="U596" s="64" t="n"/>
      <c r="V596" s="64" t="n"/>
      <c r="W596" s="64" t="n"/>
      <c r="X596" s="64" t="n"/>
      <c r="Y596" s="64" t="n"/>
      <c r="Z596" s="64" t="n"/>
    </row>
    <row r="597" ht="14.25" customHeight="1" s="192">
      <c r="A597" s="64" t="n"/>
      <c r="B597" s="64" t="n"/>
      <c r="C597" s="64" t="n"/>
      <c r="D597" s="64" t="n"/>
      <c r="E597" s="64" t="n"/>
      <c r="F597" s="64" t="n"/>
      <c r="G597" s="64" t="n"/>
      <c r="H597" s="64" t="n"/>
      <c r="I597" s="64" t="n"/>
      <c r="J597" s="64" t="n"/>
      <c r="K597" s="64" t="n"/>
      <c r="L597" s="64" t="n"/>
      <c r="M597" s="64" t="n"/>
      <c r="N597" s="64" t="n"/>
      <c r="O597" s="64" t="n"/>
      <c r="P597" s="64" t="n"/>
      <c r="Q597" s="64" t="n"/>
      <c r="R597" s="64" t="n"/>
      <c r="S597" s="64" t="n"/>
      <c r="T597" s="64" t="n"/>
      <c r="U597" s="64" t="n"/>
      <c r="V597" s="64" t="n"/>
      <c r="W597" s="64" t="n"/>
      <c r="X597" s="64" t="n"/>
      <c r="Y597" s="64" t="n"/>
      <c r="Z597" s="64" t="n"/>
    </row>
    <row r="598" ht="14.25" customHeight="1" s="192">
      <c r="A598" s="64" t="n"/>
      <c r="B598" s="64" t="n"/>
      <c r="C598" s="64" t="n"/>
      <c r="D598" s="64" t="n"/>
      <c r="E598" s="64" t="n"/>
      <c r="F598" s="64" t="n"/>
      <c r="G598" s="64" t="n"/>
      <c r="H598" s="64" t="n"/>
      <c r="I598" s="64" t="n"/>
      <c r="J598" s="64" t="n"/>
      <c r="K598" s="64" t="n"/>
      <c r="L598" s="64" t="n"/>
      <c r="M598" s="64" t="n"/>
      <c r="N598" s="64" t="n"/>
      <c r="O598" s="64" t="n"/>
      <c r="P598" s="64" t="n"/>
      <c r="Q598" s="64" t="n"/>
      <c r="R598" s="64" t="n"/>
      <c r="S598" s="64" t="n"/>
      <c r="T598" s="64" t="n"/>
      <c r="U598" s="64" t="n"/>
      <c r="V598" s="64" t="n"/>
      <c r="W598" s="64" t="n"/>
      <c r="X598" s="64" t="n"/>
      <c r="Y598" s="64" t="n"/>
      <c r="Z598" s="64" t="n"/>
    </row>
    <row r="599" ht="14.25" customHeight="1" s="192">
      <c r="A599" s="64" t="n"/>
      <c r="B599" s="64" t="n"/>
      <c r="C599" s="64" t="n"/>
      <c r="D599" s="64" t="n"/>
      <c r="E599" s="64" t="n"/>
      <c r="F599" s="64" t="n"/>
      <c r="G599" s="64" t="n"/>
      <c r="H599" s="64" t="n"/>
      <c r="I599" s="64" t="n"/>
      <c r="J599" s="64" t="n"/>
      <c r="K599" s="64" t="n"/>
      <c r="L599" s="64" t="n"/>
      <c r="M599" s="64" t="n"/>
      <c r="N599" s="64" t="n"/>
      <c r="O599" s="64" t="n"/>
      <c r="P599" s="64" t="n"/>
      <c r="Q599" s="64" t="n"/>
      <c r="R599" s="64" t="n"/>
      <c r="S599" s="64" t="n"/>
      <c r="T599" s="64" t="n"/>
      <c r="U599" s="64" t="n"/>
      <c r="V599" s="64" t="n"/>
      <c r="W599" s="64" t="n"/>
      <c r="X599" s="64" t="n"/>
      <c r="Y599" s="64" t="n"/>
      <c r="Z599" s="64" t="n"/>
    </row>
    <row r="600" ht="14.25" customHeight="1" s="192">
      <c r="A600" s="64" t="n"/>
      <c r="B600" s="64" t="n"/>
      <c r="C600" s="64" t="n"/>
      <c r="D600" s="64" t="n"/>
      <c r="E600" s="64" t="n"/>
      <c r="F600" s="64" t="n"/>
      <c r="G600" s="64" t="n"/>
      <c r="H600" s="64" t="n"/>
      <c r="I600" s="64" t="n"/>
      <c r="J600" s="64" t="n"/>
      <c r="K600" s="64" t="n"/>
      <c r="L600" s="64" t="n"/>
      <c r="M600" s="64" t="n"/>
      <c r="N600" s="64" t="n"/>
      <c r="O600" s="64" t="n"/>
      <c r="P600" s="64" t="n"/>
      <c r="Q600" s="64" t="n"/>
      <c r="R600" s="64" t="n"/>
      <c r="S600" s="64" t="n"/>
      <c r="T600" s="64" t="n"/>
      <c r="U600" s="64" t="n"/>
      <c r="V600" s="64" t="n"/>
      <c r="W600" s="64" t="n"/>
      <c r="X600" s="64" t="n"/>
      <c r="Y600" s="64" t="n"/>
      <c r="Z600" s="64" t="n"/>
    </row>
    <row r="601" ht="14.25" customHeight="1" s="192">
      <c r="A601" s="64" t="n"/>
      <c r="B601" s="64" t="n"/>
      <c r="C601" s="64" t="n"/>
      <c r="D601" s="64" t="n"/>
      <c r="E601" s="64" t="n"/>
      <c r="F601" s="64" t="n"/>
      <c r="G601" s="64" t="n"/>
      <c r="H601" s="64" t="n"/>
      <c r="I601" s="64" t="n"/>
      <c r="J601" s="64" t="n"/>
      <c r="K601" s="64" t="n"/>
      <c r="L601" s="64" t="n"/>
      <c r="M601" s="64" t="n"/>
      <c r="N601" s="64" t="n"/>
      <c r="O601" s="64" t="n"/>
      <c r="P601" s="64" t="n"/>
      <c r="Q601" s="64" t="n"/>
      <c r="R601" s="64" t="n"/>
      <c r="S601" s="64" t="n"/>
      <c r="T601" s="64" t="n"/>
      <c r="U601" s="64" t="n"/>
      <c r="V601" s="64" t="n"/>
      <c r="W601" s="64" t="n"/>
      <c r="X601" s="64" t="n"/>
      <c r="Y601" s="64" t="n"/>
      <c r="Z601" s="64" t="n"/>
    </row>
    <row r="602" ht="14.25" customHeight="1" s="192">
      <c r="A602" s="64" t="n"/>
      <c r="B602" s="64" t="n"/>
      <c r="C602" s="64" t="n"/>
      <c r="D602" s="64" t="n"/>
      <c r="E602" s="64" t="n"/>
      <c r="F602" s="64" t="n"/>
      <c r="G602" s="64" t="n"/>
      <c r="H602" s="64" t="n"/>
      <c r="I602" s="64" t="n"/>
      <c r="J602" s="64" t="n"/>
      <c r="K602" s="64" t="n"/>
      <c r="L602" s="64" t="n"/>
      <c r="M602" s="64" t="n"/>
      <c r="N602" s="64" t="n"/>
      <c r="O602" s="64" t="n"/>
      <c r="P602" s="64" t="n"/>
      <c r="Q602" s="64" t="n"/>
      <c r="R602" s="64" t="n"/>
      <c r="S602" s="64" t="n"/>
      <c r="T602" s="64" t="n"/>
      <c r="U602" s="64" t="n"/>
      <c r="V602" s="64" t="n"/>
      <c r="W602" s="64" t="n"/>
      <c r="X602" s="64" t="n"/>
      <c r="Y602" s="64" t="n"/>
      <c r="Z602" s="64" t="n"/>
    </row>
    <row r="603" ht="14.25" customHeight="1" s="192">
      <c r="A603" s="64" t="n"/>
      <c r="B603" s="64" t="n"/>
      <c r="C603" s="64" t="n"/>
      <c r="D603" s="64" t="n"/>
      <c r="E603" s="64" t="n"/>
      <c r="F603" s="64" t="n"/>
      <c r="G603" s="64" t="n"/>
      <c r="H603" s="64" t="n"/>
      <c r="I603" s="64" t="n"/>
      <c r="J603" s="64" t="n"/>
      <c r="K603" s="64" t="n"/>
      <c r="L603" s="64" t="n"/>
      <c r="M603" s="64" t="n"/>
      <c r="N603" s="64" t="n"/>
      <c r="O603" s="64" t="n"/>
      <c r="P603" s="64" t="n"/>
      <c r="Q603" s="64" t="n"/>
      <c r="R603" s="64" t="n"/>
      <c r="S603" s="64" t="n"/>
      <c r="T603" s="64" t="n"/>
      <c r="U603" s="64" t="n"/>
      <c r="V603" s="64" t="n"/>
      <c r="W603" s="64" t="n"/>
      <c r="X603" s="64" t="n"/>
      <c r="Y603" s="64" t="n"/>
      <c r="Z603" s="64" t="n"/>
    </row>
    <row r="604" ht="14.25" customHeight="1" s="192">
      <c r="A604" s="64" t="n"/>
      <c r="B604" s="64" t="n"/>
      <c r="C604" s="64" t="n"/>
      <c r="D604" s="64" t="n"/>
      <c r="E604" s="64" t="n"/>
      <c r="F604" s="64" t="n"/>
      <c r="G604" s="64" t="n"/>
      <c r="H604" s="64" t="n"/>
      <c r="I604" s="64" t="n"/>
      <c r="J604" s="64" t="n"/>
      <c r="K604" s="64" t="n"/>
      <c r="L604" s="64" t="n"/>
      <c r="M604" s="64" t="n"/>
      <c r="N604" s="64" t="n"/>
      <c r="O604" s="64" t="n"/>
      <c r="P604" s="64" t="n"/>
      <c r="Q604" s="64" t="n"/>
      <c r="R604" s="64" t="n"/>
      <c r="S604" s="64" t="n"/>
      <c r="T604" s="64" t="n"/>
      <c r="U604" s="64" t="n"/>
      <c r="V604" s="64" t="n"/>
      <c r="W604" s="64" t="n"/>
      <c r="X604" s="64" t="n"/>
      <c r="Y604" s="64" t="n"/>
      <c r="Z604" s="64" t="n"/>
    </row>
    <row r="605" ht="14.25" customHeight="1" s="192">
      <c r="A605" s="64" t="n"/>
      <c r="B605" s="64" t="n"/>
      <c r="C605" s="64" t="n"/>
      <c r="D605" s="64" t="n"/>
      <c r="E605" s="64" t="n"/>
      <c r="F605" s="64" t="n"/>
      <c r="G605" s="64" t="n"/>
      <c r="H605" s="64" t="n"/>
      <c r="I605" s="64" t="n"/>
      <c r="J605" s="64" t="n"/>
      <c r="K605" s="64" t="n"/>
      <c r="L605" s="64" t="n"/>
      <c r="M605" s="64" t="n"/>
      <c r="N605" s="64" t="n"/>
      <c r="O605" s="64" t="n"/>
      <c r="P605" s="64" t="n"/>
      <c r="Q605" s="64" t="n"/>
      <c r="R605" s="64" t="n"/>
      <c r="S605" s="64" t="n"/>
      <c r="T605" s="64" t="n"/>
      <c r="U605" s="64" t="n"/>
      <c r="V605" s="64" t="n"/>
      <c r="W605" s="64" t="n"/>
      <c r="X605" s="64" t="n"/>
      <c r="Y605" s="64" t="n"/>
      <c r="Z605" s="64" t="n"/>
    </row>
    <row r="606" ht="14.25" customHeight="1" s="192">
      <c r="A606" s="64" t="n"/>
      <c r="B606" s="64" t="n"/>
      <c r="C606" s="64" t="n"/>
      <c r="D606" s="64" t="n"/>
      <c r="E606" s="64" t="n"/>
      <c r="F606" s="64" t="n"/>
      <c r="G606" s="64" t="n"/>
      <c r="H606" s="64" t="n"/>
      <c r="I606" s="64" t="n"/>
      <c r="J606" s="64" t="n"/>
      <c r="K606" s="64" t="n"/>
      <c r="L606" s="64" t="n"/>
      <c r="M606" s="64" t="n"/>
      <c r="N606" s="64" t="n"/>
      <c r="O606" s="64" t="n"/>
      <c r="P606" s="64" t="n"/>
      <c r="Q606" s="64" t="n"/>
      <c r="R606" s="64" t="n"/>
      <c r="S606" s="64" t="n"/>
      <c r="T606" s="64" t="n"/>
      <c r="U606" s="64" t="n"/>
      <c r="V606" s="64" t="n"/>
      <c r="W606" s="64" t="n"/>
      <c r="X606" s="64" t="n"/>
      <c r="Y606" s="64" t="n"/>
      <c r="Z606" s="64" t="n"/>
    </row>
    <row r="607" ht="14.25" customHeight="1" s="192">
      <c r="A607" s="64" t="n"/>
      <c r="B607" s="64" t="n"/>
      <c r="C607" s="64" t="n"/>
      <c r="D607" s="64" t="n"/>
      <c r="E607" s="64" t="n"/>
      <c r="F607" s="64" t="n"/>
      <c r="G607" s="64" t="n"/>
      <c r="H607" s="64" t="n"/>
      <c r="I607" s="64" t="n"/>
      <c r="J607" s="64" t="n"/>
      <c r="K607" s="64" t="n"/>
      <c r="L607" s="64" t="n"/>
      <c r="M607" s="64" t="n"/>
      <c r="N607" s="64" t="n"/>
      <c r="O607" s="64" t="n"/>
      <c r="P607" s="64" t="n"/>
      <c r="Q607" s="64" t="n"/>
      <c r="R607" s="64" t="n"/>
      <c r="S607" s="64" t="n"/>
      <c r="T607" s="64" t="n"/>
      <c r="U607" s="64" t="n"/>
      <c r="V607" s="64" t="n"/>
      <c r="W607" s="64" t="n"/>
      <c r="X607" s="64" t="n"/>
      <c r="Y607" s="64" t="n"/>
      <c r="Z607" s="64" t="n"/>
    </row>
    <row r="608" ht="14.25" customHeight="1" s="192">
      <c r="A608" s="64" t="n"/>
      <c r="B608" s="64" t="n"/>
      <c r="C608" s="64" t="n"/>
      <c r="D608" s="64" t="n"/>
      <c r="E608" s="64" t="n"/>
      <c r="F608" s="64" t="n"/>
      <c r="G608" s="64" t="n"/>
      <c r="H608" s="64" t="n"/>
      <c r="I608" s="64" t="n"/>
      <c r="J608" s="64" t="n"/>
      <c r="K608" s="64" t="n"/>
      <c r="L608" s="64" t="n"/>
      <c r="M608" s="64" t="n"/>
      <c r="N608" s="64" t="n"/>
      <c r="O608" s="64" t="n"/>
      <c r="P608" s="64" t="n"/>
      <c r="Q608" s="64" t="n"/>
      <c r="R608" s="64" t="n"/>
      <c r="S608" s="64" t="n"/>
      <c r="T608" s="64" t="n"/>
      <c r="U608" s="64" t="n"/>
      <c r="V608" s="64" t="n"/>
      <c r="W608" s="64" t="n"/>
      <c r="X608" s="64" t="n"/>
      <c r="Y608" s="64" t="n"/>
      <c r="Z608" s="64" t="n"/>
    </row>
    <row r="609" ht="14.25" customHeight="1" s="192">
      <c r="A609" s="64" t="n"/>
      <c r="B609" s="64" t="n"/>
      <c r="C609" s="64" t="n"/>
      <c r="D609" s="64" t="n"/>
      <c r="E609" s="64" t="n"/>
      <c r="F609" s="64" t="n"/>
      <c r="G609" s="64" t="n"/>
      <c r="H609" s="64" t="n"/>
      <c r="I609" s="64" t="n"/>
      <c r="J609" s="64" t="n"/>
      <c r="K609" s="64" t="n"/>
      <c r="L609" s="64" t="n"/>
      <c r="M609" s="64" t="n"/>
      <c r="N609" s="64" t="n"/>
      <c r="O609" s="64" t="n"/>
      <c r="P609" s="64" t="n"/>
      <c r="Q609" s="64" t="n"/>
      <c r="R609" s="64" t="n"/>
      <c r="S609" s="64" t="n"/>
      <c r="T609" s="64" t="n"/>
      <c r="U609" s="64" t="n"/>
      <c r="V609" s="64" t="n"/>
      <c r="W609" s="64" t="n"/>
      <c r="X609" s="64" t="n"/>
      <c r="Y609" s="64" t="n"/>
      <c r="Z609" s="64" t="n"/>
    </row>
    <row r="610" ht="14.25" customHeight="1" s="192">
      <c r="A610" s="64" t="n"/>
      <c r="B610" s="64" t="n"/>
      <c r="C610" s="64" t="n"/>
      <c r="D610" s="64" t="n"/>
      <c r="E610" s="64" t="n"/>
      <c r="F610" s="64" t="n"/>
      <c r="G610" s="64" t="n"/>
      <c r="H610" s="64" t="n"/>
      <c r="I610" s="64" t="n"/>
      <c r="J610" s="64" t="n"/>
      <c r="K610" s="64" t="n"/>
      <c r="L610" s="64" t="n"/>
      <c r="M610" s="64" t="n"/>
      <c r="N610" s="64" t="n"/>
      <c r="O610" s="64" t="n"/>
      <c r="P610" s="64" t="n"/>
      <c r="Q610" s="64" t="n"/>
      <c r="R610" s="64" t="n"/>
      <c r="S610" s="64" t="n"/>
      <c r="T610" s="64" t="n"/>
      <c r="U610" s="64" t="n"/>
      <c r="V610" s="64" t="n"/>
      <c r="W610" s="64" t="n"/>
      <c r="X610" s="64" t="n"/>
      <c r="Y610" s="64" t="n"/>
      <c r="Z610" s="64" t="n"/>
    </row>
    <row r="611" ht="14.25" customHeight="1" s="192">
      <c r="A611" s="64" t="n"/>
      <c r="B611" s="64" t="n"/>
      <c r="C611" s="64" t="n"/>
      <c r="D611" s="64" t="n"/>
      <c r="E611" s="64" t="n"/>
      <c r="F611" s="64" t="n"/>
      <c r="G611" s="64" t="n"/>
      <c r="H611" s="64" t="n"/>
      <c r="I611" s="64" t="n"/>
      <c r="J611" s="64" t="n"/>
      <c r="K611" s="64" t="n"/>
      <c r="L611" s="64" t="n"/>
      <c r="M611" s="64" t="n"/>
      <c r="N611" s="64" t="n"/>
      <c r="O611" s="64" t="n"/>
      <c r="P611" s="64" t="n"/>
      <c r="Q611" s="64" t="n"/>
      <c r="R611" s="64" t="n"/>
      <c r="S611" s="64" t="n"/>
      <c r="T611" s="64" t="n"/>
      <c r="U611" s="64" t="n"/>
      <c r="V611" s="64" t="n"/>
      <c r="W611" s="64" t="n"/>
      <c r="X611" s="64" t="n"/>
      <c r="Y611" s="64" t="n"/>
      <c r="Z611" s="64" t="n"/>
    </row>
    <row r="612" ht="14.25" customHeight="1" s="192">
      <c r="A612" s="64" t="n"/>
      <c r="B612" s="64" t="n"/>
      <c r="C612" s="64" t="n"/>
      <c r="D612" s="64" t="n"/>
      <c r="E612" s="64" t="n"/>
      <c r="F612" s="64" t="n"/>
      <c r="G612" s="64" t="n"/>
      <c r="H612" s="64" t="n"/>
      <c r="I612" s="64" t="n"/>
      <c r="J612" s="64" t="n"/>
      <c r="K612" s="64" t="n"/>
      <c r="L612" s="64" t="n"/>
      <c r="M612" s="64" t="n"/>
      <c r="N612" s="64" t="n"/>
      <c r="O612" s="64" t="n"/>
      <c r="P612" s="64" t="n"/>
      <c r="Q612" s="64" t="n"/>
      <c r="R612" s="64" t="n"/>
      <c r="S612" s="64" t="n"/>
      <c r="T612" s="64" t="n"/>
      <c r="U612" s="64" t="n"/>
      <c r="V612" s="64" t="n"/>
      <c r="W612" s="64" t="n"/>
      <c r="X612" s="64" t="n"/>
      <c r="Y612" s="64" t="n"/>
      <c r="Z612" s="64" t="n"/>
    </row>
    <row r="613" ht="14.25" customHeight="1" s="192">
      <c r="A613" s="64" t="n"/>
      <c r="B613" s="64" t="n"/>
      <c r="C613" s="64" t="n"/>
      <c r="D613" s="64" t="n"/>
      <c r="E613" s="64" t="n"/>
      <c r="F613" s="64" t="n"/>
      <c r="G613" s="64" t="n"/>
      <c r="H613" s="64" t="n"/>
      <c r="I613" s="64" t="n"/>
      <c r="J613" s="64" t="n"/>
      <c r="K613" s="64" t="n"/>
      <c r="L613" s="64" t="n"/>
      <c r="M613" s="64" t="n"/>
      <c r="N613" s="64" t="n"/>
      <c r="O613" s="64" t="n"/>
      <c r="P613" s="64" t="n"/>
      <c r="Q613" s="64" t="n"/>
      <c r="R613" s="64" t="n"/>
      <c r="S613" s="64" t="n"/>
      <c r="T613" s="64" t="n"/>
      <c r="U613" s="64" t="n"/>
      <c r="V613" s="64" t="n"/>
      <c r="W613" s="64" t="n"/>
      <c r="X613" s="64" t="n"/>
      <c r="Y613" s="64" t="n"/>
      <c r="Z613" s="64" t="n"/>
    </row>
    <row r="614" ht="14.25" customHeight="1" s="192">
      <c r="A614" s="64" t="n"/>
      <c r="B614" s="64" t="n"/>
      <c r="C614" s="64" t="n"/>
      <c r="D614" s="64" t="n"/>
      <c r="E614" s="64" t="n"/>
      <c r="F614" s="64" t="n"/>
      <c r="G614" s="64" t="n"/>
      <c r="H614" s="64" t="n"/>
      <c r="I614" s="64" t="n"/>
      <c r="J614" s="64" t="n"/>
      <c r="K614" s="64" t="n"/>
      <c r="L614" s="64" t="n"/>
      <c r="M614" s="64" t="n"/>
      <c r="N614" s="64" t="n"/>
      <c r="O614" s="64" t="n"/>
      <c r="P614" s="64" t="n"/>
      <c r="Q614" s="64" t="n"/>
      <c r="R614" s="64" t="n"/>
      <c r="S614" s="64" t="n"/>
      <c r="T614" s="64" t="n"/>
      <c r="U614" s="64" t="n"/>
      <c r="V614" s="64" t="n"/>
      <c r="W614" s="64" t="n"/>
      <c r="X614" s="64" t="n"/>
      <c r="Y614" s="64" t="n"/>
      <c r="Z614" s="64" t="n"/>
    </row>
    <row r="615" ht="14.25" customHeight="1" s="192">
      <c r="A615" s="64" t="n"/>
      <c r="B615" s="64" t="n"/>
      <c r="C615" s="64" t="n"/>
      <c r="D615" s="64" t="n"/>
      <c r="E615" s="64" t="n"/>
      <c r="F615" s="64" t="n"/>
      <c r="G615" s="64" t="n"/>
      <c r="H615" s="64" t="n"/>
      <c r="I615" s="64" t="n"/>
      <c r="J615" s="64" t="n"/>
      <c r="K615" s="64" t="n"/>
      <c r="L615" s="64" t="n"/>
      <c r="M615" s="64" t="n"/>
      <c r="N615" s="64" t="n"/>
      <c r="O615" s="64" t="n"/>
      <c r="P615" s="64" t="n"/>
      <c r="Q615" s="64" t="n"/>
      <c r="R615" s="64" t="n"/>
      <c r="S615" s="64" t="n"/>
      <c r="T615" s="64" t="n"/>
      <c r="U615" s="64" t="n"/>
      <c r="V615" s="64" t="n"/>
      <c r="W615" s="64" t="n"/>
      <c r="X615" s="64" t="n"/>
      <c r="Y615" s="64" t="n"/>
      <c r="Z615" s="64" t="n"/>
    </row>
    <row r="616" ht="14.25" customHeight="1" s="192">
      <c r="A616" s="64" t="n"/>
      <c r="B616" s="64" t="n"/>
      <c r="C616" s="64" t="n"/>
      <c r="D616" s="64" t="n"/>
      <c r="E616" s="64" t="n"/>
      <c r="F616" s="64" t="n"/>
      <c r="G616" s="64" t="n"/>
      <c r="H616" s="64" t="n"/>
      <c r="I616" s="64" t="n"/>
      <c r="J616" s="64" t="n"/>
      <c r="K616" s="64" t="n"/>
      <c r="L616" s="64" t="n"/>
      <c r="M616" s="64" t="n"/>
      <c r="N616" s="64" t="n"/>
      <c r="O616" s="64" t="n"/>
      <c r="P616" s="64" t="n"/>
      <c r="Q616" s="64" t="n"/>
      <c r="R616" s="64" t="n"/>
      <c r="S616" s="64" t="n"/>
      <c r="T616" s="64" t="n"/>
      <c r="U616" s="64" t="n"/>
      <c r="V616" s="64" t="n"/>
      <c r="W616" s="64" t="n"/>
      <c r="X616" s="64" t="n"/>
      <c r="Y616" s="64" t="n"/>
      <c r="Z616" s="64" t="n"/>
    </row>
    <row r="617" ht="14.25" customHeight="1" s="192">
      <c r="A617" s="64" t="n"/>
      <c r="B617" s="64" t="n"/>
      <c r="C617" s="64" t="n"/>
      <c r="D617" s="64" t="n"/>
      <c r="E617" s="64" t="n"/>
      <c r="F617" s="64" t="n"/>
      <c r="G617" s="64" t="n"/>
      <c r="H617" s="64" t="n"/>
      <c r="I617" s="64" t="n"/>
      <c r="J617" s="64" t="n"/>
      <c r="K617" s="64" t="n"/>
      <c r="L617" s="64" t="n"/>
      <c r="M617" s="64" t="n"/>
      <c r="N617" s="64" t="n"/>
      <c r="O617" s="64" t="n"/>
      <c r="P617" s="64" t="n"/>
      <c r="Q617" s="64" t="n"/>
      <c r="R617" s="64" t="n"/>
      <c r="S617" s="64" t="n"/>
      <c r="T617" s="64" t="n"/>
      <c r="U617" s="64" t="n"/>
      <c r="V617" s="64" t="n"/>
      <c r="W617" s="64" t="n"/>
      <c r="X617" s="64" t="n"/>
      <c r="Y617" s="64" t="n"/>
      <c r="Z617" s="64" t="n"/>
    </row>
    <row r="618" ht="14.25" customHeight="1" s="192">
      <c r="A618" s="64" t="n"/>
      <c r="B618" s="64" t="n"/>
      <c r="C618" s="64" t="n"/>
      <c r="D618" s="64" t="n"/>
      <c r="E618" s="64" t="n"/>
      <c r="F618" s="64" t="n"/>
      <c r="G618" s="64" t="n"/>
      <c r="H618" s="64" t="n"/>
      <c r="I618" s="64" t="n"/>
      <c r="J618" s="64" t="n"/>
      <c r="K618" s="64" t="n"/>
      <c r="L618" s="64" t="n"/>
      <c r="M618" s="64" t="n"/>
      <c r="N618" s="64" t="n"/>
      <c r="O618" s="64" t="n"/>
      <c r="P618" s="64" t="n"/>
      <c r="Q618" s="64" t="n"/>
      <c r="R618" s="64" t="n"/>
      <c r="S618" s="64" t="n"/>
      <c r="T618" s="64" t="n"/>
      <c r="U618" s="64" t="n"/>
      <c r="V618" s="64" t="n"/>
      <c r="W618" s="64" t="n"/>
      <c r="X618" s="64" t="n"/>
      <c r="Y618" s="64" t="n"/>
      <c r="Z618" s="64" t="n"/>
    </row>
    <row r="619" ht="14.25" customHeight="1" s="192">
      <c r="A619" s="64" t="n"/>
      <c r="B619" s="64" t="n"/>
      <c r="C619" s="64" t="n"/>
      <c r="D619" s="64" t="n"/>
      <c r="E619" s="64" t="n"/>
      <c r="F619" s="64" t="n"/>
      <c r="G619" s="64" t="n"/>
      <c r="H619" s="64" t="n"/>
      <c r="I619" s="64" t="n"/>
      <c r="J619" s="64" t="n"/>
      <c r="K619" s="64" t="n"/>
      <c r="L619" s="64" t="n"/>
      <c r="M619" s="64" t="n"/>
      <c r="N619" s="64" t="n"/>
      <c r="O619" s="64" t="n"/>
      <c r="P619" s="64" t="n"/>
      <c r="Q619" s="64" t="n"/>
      <c r="R619" s="64" t="n"/>
      <c r="S619" s="64" t="n"/>
      <c r="T619" s="64" t="n"/>
      <c r="U619" s="64" t="n"/>
      <c r="V619" s="64" t="n"/>
      <c r="W619" s="64" t="n"/>
      <c r="X619" s="64" t="n"/>
      <c r="Y619" s="64" t="n"/>
      <c r="Z619" s="64" t="n"/>
    </row>
    <row r="620" ht="14.25" customHeight="1" s="192">
      <c r="A620" s="64" t="n"/>
      <c r="B620" s="64" t="n"/>
      <c r="C620" s="64" t="n"/>
      <c r="D620" s="64" t="n"/>
      <c r="E620" s="64" t="n"/>
      <c r="F620" s="64" t="n"/>
      <c r="G620" s="64" t="n"/>
      <c r="H620" s="64" t="n"/>
      <c r="I620" s="64" t="n"/>
      <c r="J620" s="64" t="n"/>
      <c r="K620" s="64" t="n"/>
      <c r="L620" s="64" t="n"/>
      <c r="M620" s="64" t="n"/>
      <c r="N620" s="64" t="n"/>
      <c r="O620" s="64" t="n"/>
      <c r="P620" s="64" t="n"/>
      <c r="Q620" s="64" t="n"/>
      <c r="R620" s="64" t="n"/>
      <c r="S620" s="64" t="n"/>
      <c r="T620" s="64" t="n"/>
      <c r="U620" s="64" t="n"/>
      <c r="V620" s="64" t="n"/>
      <c r="W620" s="64" t="n"/>
      <c r="X620" s="64" t="n"/>
      <c r="Y620" s="64" t="n"/>
      <c r="Z620" s="64" t="n"/>
    </row>
    <row r="621" ht="14.25" customHeight="1" s="192">
      <c r="A621" s="64" t="n"/>
      <c r="B621" s="64" t="n"/>
      <c r="C621" s="64" t="n"/>
      <c r="D621" s="64" t="n"/>
      <c r="E621" s="64" t="n"/>
      <c r="F621" s="64" t="n"/>
      <c r="G621" s="64" t="n"/>
      <c r="H621" s="64" t="n"/>
      <c r="I621" s="64" t="n"/>
      <c r="J621" s="64" t="n"/>
      <c r="K621" s="64" t="n"/>
      <c r="L621" s="64" t="n"/>
      <c r="M621" s="64" t="n"/>
      <c r="N621" s="64" t="n"/>
      <c r="O621" s="64" t="n"/>
      <c r="P621" s="64" t="n"/>
      <c r="Q621" s="64" t="n"/>
      <c r="R621" s="64" t="n"/>
      <c r="S621" s="64" t="n"/>
      <c r="T621" s="64" t="n"/>
      <c r="U621" s="64" t="n"/>
      <c r="V621" s="64" t="n"/>
      <c r="W621" s="64" t="n"/>
      <c r="X621" s="64" t="n"/>
      <c r="Y621" s="64" t="n"/>
      <c r="Z621" s="64" t="n"/>
    </row>
    <row r="622" ht="14.25" customHeight="1" s="192">
      <c r="A622" s="64" t="n"/>
      <c r="B622" s="64" t="n"/>
      <c r="C622" s="64" t="n"/>
      <c r="D622" s="64" t="n"/>
      <c r="E622" s="64" t="n"/>
      <c r="F622" s="64" t="n"/>
      <c r="G622" s="64" t="n"/>
      <c r="H622" s="64" t="n"/>
      <c r="I622" s="64" t="n"/>
      <c r="J622" s="64" t="n"/>
      <c r="K622" s="64" t="n"/>
      <c r="L622" s="64" t="n"/>
      <c r="M622" s="64" t="n"/>
      <c r="N622" s="64" t="n"/>
      <c r="O622" s="64" t="n"/>
      <c r="P622" s="64" t="n"/>
      <c r="Q622" s="64" t="n"/>
      <c r="R622" s="64" t="n"/>
      <c r="S622" s="64" t="n"/>
      <c r="T622" s="64" t="n"/>
      <c r="U622" s="64" t="n"/>
      <c r="V622" s="64" t="n"/>
      <c r="W622" s="64" t="n"/>
      <c r="X622" s="64" t="n"/>
      <c r="Y622" s="64" t="n"/>
      <c r="Z622" s="64" t="n"/>
    </row>
    <row r="623" ht="14.25" customHeight="1" s="192">
      <c r="A623" s="64" t="n"/>
      <c r="B623" s="64" t="n"/>
      <c r="C623" s="64" t="n"/>
      <c r="D623" s="64" t="n"/>
      <c r="E623" s="64" t="n"/>
      <c r="F623" s="64" t="n"/>
      <c r="G623" s="64" t="n"/>
      <c r="H623" s="64" t="n"/>
      <c r="I623" s="64" t="n"/>
      <c r="J623" s="64" t="n"/>
      <c r="K623" s="64" t="n"/>
      <c r="L623" s="64" t="n"/>
      <c r="M623" s="64" t="n"/>
      <c r="N623" s="64" t="n"/>
      <c r="O623" s="64" t="n"/>
      <c r="P623" s="64" t="n"/>
      <c r="Q623" s="64" t="n"/>
      <c r="R623" s="64" t="n"/>
      <c r="S623" s="64" t="n"/>
      <c r="T623" s="64" t="n"/>
      <c r="U623" s="64" t="n"/>
      <c r="V623" s="64" t="n"/>
      <c r="W623" s="64" t="n"/>
      <c r="X623" s="64" t="n"/>
      <c r="Y623" s="64" t="n"/>
      <c r="Z623" s="64" t="n"/>
    </row>
    <row r="624" ht="14.25" customHeight="1" s="192">
      <c r="A624" s="64" t="n"/>
      <c r="B624" s="64" t="n"/>
      <c r="C624" s="64" t="n"/>
      <c r="D624" s="64" t="n"/>
      <c r="E624" s="64" t="n"/>
      <c r="F624" s="64" t="n"/>
      <c r="G624" s="64" t="n"/>
      <c r="H624" s="64" t="n"/>
      <c r="I624" s="64" t="n"/>
      <c r="J624" s="64" t="n"/>
      <c r="K624" s="64" t="n"/>
      <c r="L624" s="64" t="n"/>
      <c r="M624" s="64" t="n"/>
      <c r="N624" s="64" t="n"/>
      <c r="O624" s="64" t="n"/>
      <c r="P624" s="64" t="n"/>
      <c r="Q624" s="64" t="n"/>
      <c r="R624" s="64" t="n"/>
      <c r="S624" s="64" t="n"/>
      <c r="T624" s="64" t="n"/>
      <c r="U624" s="64" t="n"/>
      <c r="V624" s="64" t="n"/>
      <c r="W624" s="64" t="n"/>
      <c r="X624" s="64" t="n"/>
      <c r="Y624" s="64" t="n"/>
      <c r="Z624" s="64" t="n"/>
    </row>
    <row r="625" ht="14.25" customHeight="1" s="192">
      <c r="A625" s="64" t="n"/>
      <c r="B625" s="64" t="n"/>
      <c r="C625" s="64" t="n"/>
      <c r="D625" s="64" t="n"/>
      <c r="E625" s="64" t="n"/>
      <c r="F625" s="64" t="n"/>
      <c r="G625" s="64" t="n"/>
      <c r="H625" s="64" t="n"/>
      <c r="I625" s="64" t="n"/>
      <c r="J625" s="64" t="n"/>
      <c r="K625" s="64" t="n"/>
      <c r="L625" s="64" t="n"/>
      <c r="M625" s="64" t="n"/>
      <c r="N625" s="64" t="n"/>
      <c r="O625" s="64" t="n"/>
      <c r="P625" s="64" t="n"/>
      <c r="Q625" s="64" t="n"/>
      <c r="R625" s="64" t="n"/>
      <c r="S625" s="64" t="n"/>
      <c r="T625" s="64" t="n"/>
      <c r="U625" s="64" t="n"/>
      <c r="V625" s="64" t="n"/>
      <c r="W625" s="64" t="n"/>
      <c r="X625" s="64" t="n"/>
      <c r="Y625" s="64" t="n"/>
      <c r="Z625" s="64" t="n"/>
    </row>
    <row r="626" ht="14.25" customHeight="1" s="192">
      <c r="A626" s="64" t="n"/>
      <c r="B626" s="64" t="n"/>
      <c r="C626" s="64" t="n"/>
      <c r="D626" s="64" t="n"/>
      <c r="E626" s="64" t="n"/>
      <c r="F626" s="64" t="n"/>
      <c r="G626" s="64" t="n"/>
      <c r="H626" s="64" t="n"/>
      <c r="I626" s="64" t="n"/>
      <c r="J626" s="64" t="n"/>
      <c r="K626" s="64" t="n"/>
      <c r="L626" s="64" t="n"/>
      <c r="M626" s="64" t="n"/>
      <c r="N626" s="64" t="n"/>
      <c r="O626" s="64" t="n"/>
      <c r="P626" s="64" t="n"/>
      <c r="Q626" s="64" t="n"/>
      <c r="R626" s="64" t="n"/>
      <c r="S626" s="64" t="n"/>
      <c r="T626" s="64" t="n"/>
      <c r="U626" s="64" t="n"/>
      <c r="V626" s="64" t="n"/>
      <c r="W626" s="64" t="n"/>
      <c r="X626" s="64" t="n"/>
      <c r="Y626" s="64" t="n"/>
      <c r="Z626" s="64" t="n"/>
    </row>
    <row r="627" ht="14.25" customHeight="1" s="192">
      <c r="A627" s="64" t="n"/>
      <c r="B627" s="64" t="n"/>
      <c r="C627" s="64" t="n"/>
      <c r="D627" s="64" t="n"/>
      <c r="E627" s="64" t="n"/>
      <c r="F627" s="64" t="n"/>
      <c r="G627" s="64" t="n"/>
      <c r="H627" s="64" t="n"/>
      <c r="I627" s="64" t="n"/>
      <c r="J627" s="64" t="n"/>
      <c r="K627" s="64" t="n"/>
      <c r="L627" s="64" t="n"/>
      <c r="M627" s="64" t="n"/>
      <c r="N627" s="64" t="n"/>
      <c r="O627" s="64" t="n"/>
      <c r="P627" s="64" t="n"/>
      <c r="Q627" s="64" t="n"/>
      <c r="R627" s="64" t="n"/>
      <c r="S627" s="64" t="n"/>
      <c r="T627" s="64" t="n"/>
      <c r="U627" s="64" t="n"/>
      <c r="V627" s="64" t="n"/>
      <c r="W627" s="64" t="n"/>
      <c r="X627" s="64" t="n"/>
      <c r="Y627" s="64" t="n"/>
      <c r="Z627" s="64" t="n"/>
    </row>
    <row r="628" ht="14.25" customHeight="1" s="192">
      <c r="A628" s="64" t="n"/>
      <c r="B628" s="64" t="n"/>
      <c r="C628" s="64" t="n"/>
      <c r="D628" s="64" t="n"/>
      <c r="E628" s="64" t="n"/>
      <c r="F628" s="64" t="n"/>
      <c r="G628" s="64" t="n"/>
      <c r="H628" s="64" t="n"/>
      <c r="I628" s="64" t="n"/>
      <c r="J628" s="64" t="n"/>
      <c r="K628" s="64" t="n"/>
      <c r="L628" s="64" t="n"/>
      <c r="M628" s="64" t="n"/>
      <c r="N628" s="64" t="n"/>
      <c r="O628" s="64" t="n"/>
      <c r="P628" s="64" t="n"/>
      <c r="Q628" s="64" t="n"/>
      <c r="R628" s="64" t="n"/>
      <c r="S628" s="64" t="n"/>
      <c r="T628" s="64" t="n"/>
      <c r="U628" s="64" t="n"/>
      <c r="V628" s="64" t="n"/>
      <c r="W628" s="64" t="n"/>
      <c r="X628" s="64" t="n"/>
      <c r="Y628" s="64" t="n"/>
      <c r="Z628" s="64" t="n"/>
    </row>
    <row r="629" ht="14.25" customHeight="1" s="192">
      <c r="A629" s="64" t="n"/>
      <c r="B629" s="64" t="n"/>
      <c r="C629" s="64" t="n"/>
      <c r="D629" s="64" t="n"/>
      <c r="E629" s="64" t="n"/>
      <c r="F629" s="64" t="n"/>
      <c r="G629" s="64" t="n"/>
      <c r="H629" s="64" t="n"/>
      <c r="I629" s="64" t="n"/>
      <c r="J629" s="64" t="n"/>
      <c r="K629" s="64" t="n"/>
      <c r="L629" s="64" t="n"/>
      <c r="M629" s="64" t="n"/>
      <c r="N629" s="64" t="n"/>
      <c r="O629" s="64" t="n"/>
      <c r="P629" s="64" t="n"/>
      <c r="Q629" s="64" t="n"/>
      <c r="R629" s="64" t="n"/>
      <c r="S629" s="64" t="n"/>
      <c r="T629" s="64" t="n"/>
      <c r="U629" s="64" t="n"/>
      <c r="V629" s="64" t="n"/>
      <c r="W629" s="64" t="n"/>
      <c r="X629" s="64" t="n"/>
      <c r="Y629" s="64" t="n"/>
      <c r="Z629" s="64" t="n"/>
    </row>
    <row r="630" ht="14.25" customHeight="1" s="192">
      <c r="A630" s="64" t="n"/>
      <c r="B630" s="64" t="n"/>
      <c r="C630" s="64" t="n"/>
      <c r="D630" s="64" t="n"/>
      <c r="E630" s="64" t="n"/>
      <c r="F630" s="64" t="n"/>
      <c r="G630" s="64" t="n"/>
      <c r="H630" s="64" t="n"/>
      <c r="I630" s="64" t="n"/>
      <c r="J630" s="64" t="n"/>
      <c r="K630" s="64" t="n"/>
      <c r="L630" s="64" t="n"/>
      <c r="M630" s="64" t="n"/>
      <c r="N630" s="64" t="n"/>
      <c r="O630" s="64" t="n"/>
      <c r="P630" s="64" t="n"/>
      <c r="Q630" s="64" t="n"/>
      <c r="R630" s="64" t="n"/>
      <c r="S630" s="64" t="n"/>
      <c r="T630" s="64" t="n"/>
      <c r="U630" s="64" t="n"/>
      <c r="V630" s="64" t="n"/>
      <c r="W630" s="64" t="n"/>
      <c r="X630" s="64" t="n"/>
      <c r="Y630" s="64" t="n"/>
      <c r="Z630" s="64" t="n"/>
    </row>
    <row r="631" ht="14.25" customHeight="1" s="192">
      <c r="A631" s="64" t="n"/>
      <c r="B631" s="64" t="n"/>
      <c r="C631" s="64" t="n"/>
      <c r="D631" s="64" t="n"/>
      <c r="E631" s="64" t="n"/>
      <c r="F631" s="64" t="n"/>
      <c r="G631" s="64" t="n"/>
      <c r="H631" s="64" t="n"/>
      <c r="I631" s="64" t="n"/>
      <c r="J631" s="64" t="n"/>
      <c r="K631" s="64" t="n"/>
      <c r="L631" s="64" t="n"/>
      <c r="M631" s="64" t="n"/>
      <c r="N631" s="64" t="n"/>
      <c r="O631" s="64" t="n"/>
      <c r="P631" s="64" t="n"/>
      <c r="Q631" s="64" t="n"/>
      <c r="R631" s="64" t="n"/>
      <c r="S631" s="64" t="n"/>
      <c r="T631" s="64" t="n"/>
      <c r="U631" s="64" t="n"/>
      <c r="V631" s="64" t="n"/>
      <c r="W631" s="64" t="n"/>
      <c r="X631" s="64" t="n"/>
      <c r="Y631" s="64" t="n"/>
      <c r="Z631" s="64" t="n"/>
    </row>
    <row r="632" ht="14.25" customHeight="1" s="192">
      <c r="A632" s="64" t="n"/>
      <c r="B632" s="64" t="n"/>
      <c r="C632" s="64" t="n"/>
      <c r="D632" s="64" t="n"/>
      <c r="E632" s="64" t="n"/>
      <c r="F632" s="64" t="n"/>
      <c r="G632" s="64" t="n"/>
      <c r="H632" s="64" t="n"/>
      <c r="I632" s="64" t="n"/>
      <c r="J632" s="64" t="n"/>
      <c r="K632" s="64" t="n"/>
      <c r="L632" s="64" t="n"/>
      <c r="M632" s="64" t="n"/>
      <c r="N632" s="64" t="n"/>
      <c r="O632" s="64" t="n"/>
      <c r="P632" s="64" t="n"/>
      <c r="Q632" s="64" t="n"/>
      <c r="R632" s="64" t="n"/>
      <c r="S632" s="64" t="n"/>
      <c r="T632" s="64" t="n"/>
      <c r="U632" s="64" t="n"/>
      <c r="V632" s="64" t="n"/>
      <c r="W632" s="64" t="n"/>
      <c r="X632" s="64" t="n"/>
      <c r="Y632" s="64" t="n"/>
      <c r="Z632" s="64" t="n"/>
    </row>
    <row r="633" ht="14.25" customHeight="1" s="192">
      <c r="A633" s="64" t="n"/>
      <c r="B633" s="64" t="n"/>
      <c r="C633" s="64" t="n"/>
      <c r="D633" s="64" t="n"/>
      <c r="E633" s="64" t="n"/>
      <c r="F633" s="64" t="n"/>
      <c r="G633" s="64" t="n"/>
      <c r="H633" s="64" t="n"/>
      <c r="I633" s="64" t="n"/>
      <c r="J633" s="64" t="n"/>
      <c r="K633" s="64" t="n"/>
      <c r="L633" s="64" t="n"/>
      <c r="M633" s="64" t="n"/>
      <c r="N633" s="64" t="n"/>
      <c r="O633" s="64" t="n"/>
      <c r="P633" s="64" t="n"/>
      <c r="Q633" s="64" t="n"/>
      <c r="R633" s="64" t="n"/>
      <c r="S633" s="64" t="n"/>
      <c r="T633" s="64" t="n"/>
      <c r="U633" s="64" t="n"/>
      <c r="V633" s="64" t="n"/>
      <c r="W633" s="64" t="n"/>
      <c r="X633" s="64" t="n"/>
      <c r="Y633" s="64" t="n"/>
      <c r="Z633" s="64" t="n"/>
    </row>
    <row r="634" ht="14.25" customHeight="1" s="192">
      <c r="A634" s="64" t="n"/>
      <c r="B634" s="64" t="n"/>
      <c r="C634" s="64" t="n"/>
      <c r="D634" s="64" t="n"/>
      <c r="E634" s="64" t="n"/>
      <c r="F634" s="64" t="n"/>
      <c r="G634" s="64" t="n"/>
      <c r="H634" s="64" t="n"/>
      <c r="I634" s="64" t="n"/>
      <c r="J634" s="64" t="n"/>
      <c r="K634" s="64" t="n"/>
      <c r="L634" s="64" t="n"/>
      <c r="M634" s="64" t="n"/>
      <c r="N634" s="64" t="n"/>
      <c r="O634" s="64" t="n"/>
      <c r="P634" s="64" t="n"/>
      <c r="Q634" s="64" t="n"/>
      <c r="R634" s="64" t="n"/>
      <c r="S634" s="64" t="n"/>
      <c r="T634" s="64" t="n"/>
      <c r="U634" s="64" t="n"/>
      <c r="V634" s="64" t="n"/>
      <c r="W634" s="64" t="n"/>
      <c r="X634" s="64" t="n"/>
      <c r="Y634" s="64" t="n"/>
      <c r="Z634" s="64" t="n"/>
    </row>
    <row r="635" ht="14.25" customHeight="1" s="192">
      <c r="A635" s="64" t="n"/>
      <c r="B635" s="64" t="n"/>
      <c r="C635" s="64" t="n"/>
      <c r="D635" s="64" t="n"/>
      <c r="E635" s="64" t="n"/>
      <c r="F635" s="64" t="n"/>
      <c r="G635" s="64" t="n"/>
      <c r="H635" s="64" t="n"/>
      <c r="I635" s="64" t="n"/>
      <c r="J635" s="64" t="n"/>
      <c r="K635" s="64" t="n"/>
      <c r="L635" s="64" t="n"/>
      <c r="M635" s="64" t="n"/>
      <c r="N635" s="64" t="n"/>
      <c r="O635" s="64" t="n"/>
      <c r="P635" s="64" t="n"/>
      <c r="Q635" s="64" t="n"/>
      <c r="R635" s="64" t="n"/>
      <c r="S635" s="64" t="n"/>
      <c r="T635" s="64" t="n"/>
      <c r="U635" s="64" t="n"/>
      <c r="V635" s="64" t="n"/>
      <c r="W635" s="64" t="n"/>
      <c r="X635" s="64" t="n"/>
      <c r="Y635" s="64" t="n"/>
      <c r="Z635" s="64" t="n"/>
    </row>
    <row r="636" ht="14.25" customHeight="1" s="192">
      <c r="A636" s="64" t="n"/>
      <c r="B636" s="64" t="n"/>
      <c r="C636" s="64" t="n"/>
      <c r="D636" s="64" t="n"/>
      <c r="E636" s="64" t="n"/>
      <c r="F636" s="64" t="n"/>
      <c r="G636" s="64" t="n"/>
      <c r="H636" s="64" t="n"/>
      <c r="I636" s="64" t="n"/>
      <c r="J636" s="64" t="n"/>
      <c r="K636" s="64" t="n"/>
      <c r="L636" s="64" t="n"/>
      <c r="M636" s="64" t="n"/>
      <c r="N636" s="64" t="n"/>
      <c r="O636" s="64" t="n"/>
      <c r="P636" s="64" t="n"/>
      <c r="Q636" s="64" t="n"/>
      <c r="R636" s="64" t="n"/>
      <c r="S636" s="64" t="n"/>
      <c r="T636" s="64" t="n"/>
      <c r="U636" s="64" t="n"/>
      <c r="V636" s="64" t="n"/>
      <c r="W636" s="64" t="n"/>
      <c r="X636" s="64" t="n"/>
      <c r="Y636" s="64" t="n"/>
      <c r="Z636" s="64" t="n"/>
    </row>
    <row r="637" ht="14.25" customHeight="1" s="192">
      <c r="A637" s="64" t="n"/>
      <c r="B637" s="64" t="n"/>
      <c r="C637" s="64" t="n"/>
      <c r="D637" s="64" t="n"/>
      <c r="E637" s="64" t="n"/>
      <c r="F637" s="64" t="n"/>
      <c r="G637" s="64" t="n"/>
      <c r="H637" s="64" t="n"/>
      <c r="I637" s="64" t="n"/>
      <c r="J637" s="64" t="n"/>
      <c r="K637" s="64" t="n"/>
      <c r="L637" s="64" t="n"/>
      <c r="M637" s="64" t="n"/>
      <c r="N637" s="64" t="n"/>
      <c r="O637" s="64" t="n"/>
      <c r="P637" s="64" t="n"/>
      <c r="Q637" s="64" t="n"/>
      <c r="R637" s="64" t="n"/>
      <c r="S637" s="64" t="n"/>
      <c r="T637" s="64" t="n"/>
      <c r="U637" s="64" t="n"/>
      <c r="V637" s="64" t="n"/>
      <c r="W637" s="64" t="n"/>
      <c r="X637" s="64" t="n"/>
      <c r="Y637" s="64" t="n"/>
      <c r="Z637" s="64" t="n"/>
    </row>
    <row r="638" ht="14.25" customHeight="1" s="192">
      <c r="A638" s="64" t="n"/>
      <c r="B638" s="64" t="n"/>
      <c r="C638" s="64" t="n"/>
      <c r="D638" s="64" t="n"/>
      <c r="E638" s="64" t="n"/>
      <c r="F638" s="64" t="n"/>
      <c r="G638" s="64" t="n"/>
      <c r="H638" s="64" t="n"/>
      <c r="I638" s="64" t="n"/>
      <c r="J638" s="64" t="n"/>
      <c r="K638" s="64" t="n"/>
      <c r="L638" s="64" t="n"/>
      <c r="M638" s="64" t="n"/>
      <c r="N638" s="64" t="n"/>
      <c r="O638" s="64" t="n"/>
      <c r="P638" s="64" t="n"/>
      <c r="Q638" s="64" t="n"/>
      <c r="R638" s="64" t="n"/>
      <c r="S638" s="64" t="n"/>
      <c r="T638" s="64" t="n"/>
      <c r="U638" s="64" t="n"/>
      <c r="V638" s="64" t="n"/>
      <c r="W638" s="64" t="n"/>
      <c r="X638" s="64" t="n"/>
      <c r="Y638" s="64" t="n"/>
      <c r="Z638" s="64" t="n"/>
    </row>
    <row r="639" ht="14.25" customHeight="1" s="192">
      <c r="A639" s="64" t="n"/>
      <c r="B639" s="64" t="n"/>
      <c r="C639" s="64" t="n"/>
      <c r="D639" s="64" t="n"/>
      <c r="E639" s="64" t="n"/>
      <c r="F639" s="64" t="n"/>
      <c r="G639" s="64" t="n"/>
      <c r="H639" s="64" t="n"/>
      <c r="I639" s="64" t="n"/>
      <c r="J639" s="64" t="n"/>
      <c r="K639" s="64" t="n"/>
      <c r="L639" s="64" t="n"/>
      <c r="M639" s="64" t="n"/>
      <c r="N639" s="64" t="n"/>
      <c r="O639" s="64" t="n"/>
      <c r="P639" s="64" t="n"/>
      <c r="Q639" s="64" t="n"/>
      <c r="R639" s="64" t="n"/>
      <c r="S639" s="64" t="n"/>
      <c r="T639" s="64" t="n"/>
      <c r="U639" s="64" t="n"/>
      <c r="V639" s="64" t="n"/>
      <c r="W639" s="64" t="n"/>
      <c r="X639" s="64" t="n"/>
      <c r="Y639" s="64" t="n"/>
      <c r="Z639" s="64" t="n"/>
    </row>
    <row r="640" ht="14.25" customHeight="1" s="192">
      <c r="A640" s="64" t="n"/>
      <c r="B640" s="64" t="n"/>
      <c r="C640" s="64" t="n"/>
      <c r="D640" s="64" t="n"/>
      <c r="E640" s="64" t="n"/>
      <c r="F640" s="64" t="n"/>
      <c r="G640" s="64" t="n"/>
      <c r="H640" s="64" t="n"/>
      <c r="I640" s="64" t="n"/>
      <c r="J640" s="64" t="n"/>
      <c r="K640" s="64" t="n"/>
      <c r="L640" s="64" t="n"/>
      <c r="M640" s="64" t="n"/>
      <c r="N640" s="64" t="n"/>
      <c r="O640" s="64" t="n"/>
      <c r="P640" s="64" t="n"/>
      <c r="Q640" s="64" t="n"/>
      <c r="R640" s="64" t="n"/>
      <c r="S640" s="64" t="n"/>
      <c r="T640" s="64" t="n"/>
      <c r="U640" s="64" t="n"/>
      <c r="V640" s="64" t="n"/>
      <c r="W640" s="64" t="n"/>
      <c r="X640" s="64" t="n"/>
      <c r="Y640" s="64" t="n"/>
      <c r="Z640" s="64" t="n"/>
    </row>
    <row r="641" ht="14.25" customHeight="1" s="192">
      <c r="A641" s="64" t="n"/>
      <c r="B641" s="64" t="n"/>
      <c r="C641" s="64" t="n"/>
      <c r="D641" s="64" t="n"/>
      <c r="E641" s="64" t="n"/>
      <c r="F641" s="64" t="n"/>
      <c r="G641" s="64" t="n"/>
      <c r="H641" s="64" t="n"/>
      <c r="I641" s="64" t="n"/>
      <c r="J641" s="64" t="n"/>
      <c r="K641" s="64" t="n"/>
      <c r="L641" s="64" t="n"/>
      <c r="M641" s="64" t="n"/>
      <c r="N641" s="64" t="n"/>
      <c r="O641" s="64" t="n"/>
      <c r="P641" s="64" t="n"/>
      <c r="Q641" s="64" t="n"/>
      <c r="R641" s="64" t="n"/>
      <c r="S641" s="64" t="n"/>
      <c r="T641" s="64" t="n"/>
      <c r="U641" s="64" t="n"/>
      <c r="V641" s="64" t="n"/>
      <c r="W641" s="64" t="n"/>
      <c r="X641" s="64" t="n"/>
      <c r="Y641" s="64" t="n"/>
      <c r="Z641" s="64" t="n"/>
    </row>
    <row r="642" ht="14.25" customHeight="1" s="192">
      <c r="A642" s="64" t="n"/>
      <c r="B642" s="64" t="n"/>
      <c r="C642" s="64" t="n"/>
      <c r="D642" s="64" t="n"/>
      <c r="E642" s="64" t="n"/>
      <c r="F642" s="64" t="n"/>
      <c r="G642" s="64" t="n"/>
      <c r="H642" s="64" t="n"/>
      <c r="I642" s="64" t="n"/>
      <c r="J642" s="64" t="n"/>
      <c r="K642" s="64" t="n"/>
      <c r="L642" s="64" t="n"/>
      <c r="M642" s="64" t="n"/>
      <c r="N642" s="64" t="n"/>
      <c r="O642" s="64" t="n"/>
      <c r="P642" s="64" t="n"/>
      <c r="Q642" s="64" t="n"/>
      <c r="R642" s="64" t="n"/>
      <c r="S642" s="64" t="n"/>
      <c r="T642" s="64" t="n"/>
      <c r="U642" s="64" t="n"/>
      <c r="V642" s="64" t="n"/>
      <c r="W642" s="64" t="n"/>
      <c r="X642" s="64" t="n"/>
      <c r="Y642" s="64" t="n"/>
      <c r="Z642" s="64" t="n"/>
    </row>
    <row r="643" ht="14.25" customHeight="1" s="192">
      <c r="A643" s="64" t="n"/>
      <c r="B643" s="64" t="n"/>
      <c r="C643" s="64" t="n"/>
      <c r="D643" s="64" t="n"/>
      <c r="E643" s="64" t="n"/>
      <c r="F643" s="64" t="n"/>
      <c r="G643" s="64" t="n"/>
      <c r="H643" s="64" t="n"/>
      <c r="I643" s="64" t="n"/>
      <c r="J643" s="64" t="n"/>
      <c r="K643" s="64" t="n"/>
      <c r="L643" s="64" t="n"/>
      <c r="M643" s="64" t="n"/>
      <c r="N643" s="64" t="n"/>
      <c r="O643" s="64" t="n"/>
      <c r="P643" s="64" t="n"/>
      <c r="Q643" s="64" t="n"/>
      <c r="R643" s="64" t="n"/>
      <c r="S643" s="64" t="n"/>
      <c r="T643" s="64" t="n"/>
      <c r="U643" s="64" t="n"/>
      <c r="V643" s="64" t="n"/>
      <c r="W643" s="64" t="n"/>
      <c r="X643" s="64" t="n"/>
      <c r="Y643" s="64" t="n"/>
      <c r="Z643" s="64" t="n"/>
    </row>
    <row r="644" ht="14.25" customHeight="1" s="192">
      <c r="A644" s="64" t="n"/>
      <c r="B644" s="64" t="n"/>
      <c r="C644" s="64" t="n"/>
      <c r="D644" s="64" t="n"/>
      <c r="E644" s="64" t="n"/>
      <c r="F644" s="64" t="n"/>
      <c r="G644" s="64" t="n"/>
      <c r="H644" s="64" t="n"/>
      <c r="I644" s="64" t="n"/>
      <c r="J644" s="64" t="n"/>
      <c r="K644" s="64" t="n"/>
      <c r="L644" s="64" t="n"/>
      <c r="M644" s="64" t="n"/>
      <c r="N644" s="64" t="n"/>
      <c r="O644" s="64" t="n"/>
      <c r="P644" s="64" t="n"/>
      <c r="Q644" s="64" t="n"/>
      <c r="R644" s="64" t="n"/>
      <c r="S644" s="64" t="n"/>
      <c r="T644" s="64" t="n"/>
      <c r="U644" s="64" t="n"/>
      <c r="V644" s="64" t="n"/>
      <c r="W644" s="64" t="n"/>
      <c r="X644" s="64" t="n"/>
      <c r="Y644" s="64" t="n"/>
      <c r="Z644" s="64" t="n"/>
    </row>
    <row r="645" ht="14.25" customHeight="1" s="192">
      <c r="A645" s="64" t="n"/>
      <c r="B645" s="64" t="n"/>
      <c r="C645" s="64" t="n"/>
      <c r="D645" s="64" t="n"/>
      <c r="E645" s="64" t="n"/>
      <c r="F645" s="64" t="n"/>
      <c r="G645" s="64" t="n"/>
      <c r="H645" s="64" t="n"/>
      <c r="I645" s="64" t="n"/>
      <c r="J645" s="64" t="n"/>
      <c r="K645" s="64" t="n"/>
      <c r="L645" s="64" t="n"/>
      <c r="M645" s="64" t="n"/>
      <c r="N645" s="64" t="n"/>
      <c r="O645" s="64" t="n"/>
      <c r="P645" s="64" t="n"/>
      <c r="Q645" s="64" t="n"/>
      <c r="R645" s="64" t="n"/>
      <c r="S645" s="64" t="n"/>
      <c r="T645" s="64" t="n"/>
      <c r="U645" s="64" t="n"/>
      <c r="V645" s="64" t="n"/>
      <c r="W645" s="64" t="n"/>
      <c r="X645" s="64" t="n"/>
      <c r="Y645" s="64" t="n"/>
      <c r="Z645" s="64" t="n"/>
    </row>
    <row r="646" ht="14.25" customHeight="1" s="192">
      <c r="A646" s="64" t="n"/>
      <c r="B646" s="64" t="n"/>
      <c r="C646" s="64" t="n"/>
      <c r="D646" s="64" t="n"/>
      <c r="E646" s="64" t="n"/>
      <c r="F646" s="64" t="n"/>
      <c r="G646" s="64" t="n"/>
      <c r="H646" s="64" t="n"/>
      <c r="I646" s="64" t="n"/>
      <c r="J646" s="64" t="n"/>
      <c r="K646" s="64" t="n"/>
      <c r="L646" s="64" t="n"/>
      <c r="M646" s="64" t="n"/>
      <c r="N646" s="64" t="n"/>
      <c r="O646" s="64" t="n"/>
      <c r="P646" s="64" t="n"/>
      <c r="Q646" s="64" t="n"/>
      <c r="R646" s="64" t="n"/>
      <c r="S646" s="64" t="n"/>
      <c r="T646" s="64" t="n"/>
      <c r="U646" s="64" t="n"/>
      <c r="V646" s="64" t="n"/>
      <c r="W646" s="64" t="n"/>
      <c r="X646" s="64" t="n"/>
      <c r="Y646" s="64" t="n"/>
      <c r="Z646" s="64" t="n"/>
    </row>
    <row r="647" ht="14.25" customHeight="1" s="192">
      <c r="A647" s="64" t="n"/>
      <c r="B647" s="64" t="n"/>
      <c r="C647" s="64" t="n"/>
      <c r="D647" s="64" t="n"/>
      <c r="E647" s="64" t="n"/>
      <c r="F647" s="64" t="n"/>
      <c r="G647" s="64" t="n"/>
      <c r="H647" s="64" t="n"/>
      <c r="I647" s="64" t="n"/>
      <c r="J647" s="64" t="n"/>
      <c r="K647" s="64" t="n"/>
      <c r="L647" s="64" t="n"/>
      <c r="M647" s="64" t="n"/>
      <c r="N647" s="64" t="n"/>
      <c r="O647" s="64" t="n"/>
      <c r="P647" s="64" t="n"/>
      <c r="Q647" s="64" t="n"/>
      <c r="R647" s="64" t="n"/>
      <c r="S647" s="64" t="n"/>
      <c r="T647" s="64" t="n"/>
      <c r="U647" s="64" t="n"/>
      <c r="V647" s="64" t="n"/>
      <c r="W647" s="64" t="n"/>
      <c r="X647" s="64" t="n"/>
      <c r="Y647" s="64" t="n"/>
      <c r="Z647" s="64" t="n"/>
    </row>
    <row r="648" ht="14.25" customHeight="1" s="192">
      <c r="A648" s="64" t="n"/>
      <c r="B648" s="64" t="n"/>
      <c r="C648" s="64" t="n"/>
      <c r="D648" s="64" t="n"/>
      <c r="E648" s="64" t="n"/>
      <c r="F648" s="64" t="n"/>
      <c r="G648" s="64" t="n"/>
      <c r="H648" s="64" t="n"/>
      <c r="I648" s="64" t="n"/>
      <c r="J648" s="64" t="n"/>
      <c r="K648" s="64" t="n"/>
      <c r="L648" s="64" t="n"/>
      <c r="M648" s="64" t="n"/>
      <c r="N648" s="64" t="n"/>
      <c r="O648" s="64" t="n"/>
      <c r="P648" s="64" t="n"/>
      <c r="Q648" s="64" t="n"/>
      <c r="R648" s="64" t="n"/>
      <c r="S648" s="64" t="n"/>
      <c r="T648" s="64" t="n"/>
      <c r="U648" s="64" t="n"/>
      <c r="V648" s="64" t="n"/>
      <c r="W648" s="64" t="n"/>
      <c r="X648" s="64" t="n"/>
      <c r="Y648" s="64" t="n"/>
      <c r="Z648" s="64" t="n"/>
    </row>
    <row r="649" ht="14.25" customHeight="1" s="192">
      <c r="A649" s="64" t="n"/>
      <c r="B649" s="64" t="n"/>
      <c r="C649" s="64" t="n"/>
      <c r="D649" s="64" t="n"/>
      <c r="E649" s="64" t="n"/>
      <c r="F649" s="64" t="n"/>
      <c r="G649" s="64" t="n"/>
      <c r="H649" s="64" t="n"/>
      <c r="I649" s="64" t="n"/>
      <c r="J649" s="64" t="n"/>
      <c r="K649" s="64" t="n"/>
      <c r="L649" s="64" t="n"/>
      <c r="M649" s="64" t="n"/>
      <c r="N649" s="64" t="n"/>
      <c r="O649" s="64" t="n"/>
      <c r="P649" s="64" t="n"/>
      <c r="Q649" s="64" t="n"/>
      <c r="R649" s="64" t="n"/>
      <c r="S649" s="64" t="n"/>
      <c r="T649" s="64" t="n"/>
      <c r="U649" s="64" t="n"/>
      <c r="V649" s="64" t="n"/>
      <c r="W649" s="64" t="n"/>
      <c r="X649" s="64" t="n"/>
      <c r="Y649" s="64" t="n"/>
      <c r="Z649" s="64" t="n"/>
    </row>
    <row r="650" ht="14.25" customHeight="1" s="192">
      <c r="A650" s="64" t="n"/>
      <c r="B650" s="64" t="n"/>
      <c r="C650" s="64" t="n"/>
      <c r="D650" s="64" t="n"/>
      <c r="E650" s="64" t="n"/>
      <c r="F650" s="64" t="n"/>
      <c r="G650" s="64" t="n"/>
      <c r="H650" s="64" t="n"/>
      <c r="I650" s="64" t="n"/>
      <c r="J650" s="64" t="n"/>
      <c r="K650" s="64" t="n"/>
      <c r="L650" s="64" t="n"/>
      <c r="M650" s="64" t="n"/>
      <c r="N650" s="64" t="n"/>
      <c r="O650" s="64" t="n"/>
      <c r="P650" s="64" t="n"/>
      <c r="Q650" s="64" t="n"/>
      <c r="R650" s="64" t="n"/>
      <c r="S650" s="64" t="n"/>
      <c r="T650" s="64" t="n"/>
      <c r="U650" s="64" t="n"/>
      <c r="V650" s="64" t="n"/>
      <c r="W650" s="64" t="n"/>
      <c r="X650" s="64" t="n"/>
      <c r="Y650" s="64" t="n"/>
      <c r="Z650" s="64" t="n"/>
    </row>
    <row r="651" ht="14.25" customHeight="1" s="192">
      <c r="A651" s="64" t="n"/>
      <c r="B651" s="64" t="n"/>
      <c r="C651" s="64" t="n"/>
      <c r="D651" s="64" t="n"/>
      <c r="E651" s="64" t="n"/>
      <c r="F651" s="64" t="n"/>
      <c r="G651" s="64" t="n"/>
      <c r="H651" s="64" t="n"/>
      <c r="I651" s="64" t="n"/>
      <c r="J651" s="64" t="n"/>
      <c r="K651" s="64" t="n"/>
      <c r="L651" s="64" t="n"/>
      <c r="M651" s="64" t="n"/>
      <c r="N651" s="64" t="n"/>
      <c r="O651" s="64" t="n"/>
      <c r="P651" s="64" t="n"/>
      <c r="Q651" s="64" t="n"/>
      <c r="R651" s="64" t="n"/>
      <c r="S651" s="64" t="n"/>
      <c r="T651" s="64" t="n"/>
      <c r="U651" s="64" t="n"/>
      <c r="V651" s="64" t="n"/>
      <c r="W651" s="64" t="n"/>
      <c r="X651" s="64" t="n"/>
      <c r="Y651" s="64" t="n"/>
      <c r="Z651" s="64" t="n"/>
    </row>
    <row r="652" ht="14.25" customHeight="1" s="192">
      <c r="A652" s="64" t="n"/>
      <c r="B652" s="64" t="n"/>
      <c r="C652" s="64" t="n"/>
      <c r="D652" s="64" t="n"/>
      <c r="E652" s="64" t="n"/>
      <c r="F652" s="64" t="n"/>
      <c r="G652" s="64" t="n"/>
      <c r="H652" s="64" t="n"/>
      <c r="I652" s="64" t="n"/>
      <c r="J652" s="64" t="n"/>
      <c r="K652" s="64" t="n"/>
      <c r="L652" s="64" t="n"/>
      <c r="M652" s="64" t="n"/>
      <c r="N652" s="64" t="n"/>
      <c r="O652" s="64" t="n"/>
      <c r="P652" s="64" t="n"/>
      <c r="Q652" s="64" t="n"/>
      <c r="R652" s="64" t="n"/>
      <c r="S652" s="64" t="n"/>
      <c r="T652" s="64" t="n"/>
      <c r="U652" s="64" t="n"/>
      <c r="V652" s="64" t="n"/>
      <c r="W652" s="64" t="n"/>
      <c r="X652" s="64" t="n"/>
      <c r="Y652" s="64" t="n"/>
      <c r="Z652" s="64" t="n"/>
    </row>
    <row r="653" ht="14.25" customHeight="1" s="192">
      <c r="A653" s="64" t="n"/>
      <c r="B653" s="64" t="n"/>
      <c r="C653" s="64" t="n"/>
      <c r="D653" s="64" t="n"/>
      <c r="E653" s="64" t="n"/>
      <c r="F653" s="64" t="n"/>
      <c r="G653" s="64" t="n"/>
      <c r="H653" s="64" t="n"/>
      <c r="I653" s="64" t="n"/>
      <c r="J653" s="64" t="n"/>
      <c r="K653" s="64" t="n"/>
      <c r="L653" s="64" t="n"/>
      <c r="M653" s="64" t="n"/>
      <c r="N653" s="64" t="n"/>
      <c r="O653" s="64" t="n"/>
      <c r="P653" s="64" t="n"/>
      <c r="Q653" s="64" t="n"/>
      <c r="R653" s="64" t="n"/>
      <c r="S653" s="64" t="n"/>
      <c r="T653" s="64" t="n"/>
      <c r="U653" s="64" t="n"/>
      <c r="V653" s="64" t="n"/>
      <c r="W653" s="64" t="n"/>
      <c r="X653" s="64" t="n"/>
      <c r="Y653" s="64" t="n"/>
      <c r="Z653" s="64" t="n"/>
    </row>
    <row r="654" ht="14.25" customHeight="1" s="192">
      <c r="A654" s="64" t="n"/>
      <c r="B654" s="64" t="n"/>
      <c r="C654" s="64" t="n"/>
      <c r="D654" s="64" t="n"/>
      <c r="E654" s="64" t="n"/>
      <c r="F654" s="64" t="n"/>
      <c r="G654" s="64" t="n"/>
      <c r="H654" s="64" t="n"/>
      <c r="I654" s="64" t="n"/>
      <c r="J654" s="64" t="n"/>
      <c r="K654" s="64" t="n"/>
      <c r="L654" s="64" t="n"/>
      <c r="M654" s="64" t="n"/>
      <c r="N654" s="64" t="n"/>
      <c r="O654" s="64" t="n"/>
      <c r="P654" s="64" t="n"/>
      <c r="Q654" s="64" t="n"/>
      <c r="R654" s="64" t="n"/>
      <c r="S654" s="64" t="n"/>
      <c r="T654" s="64" t="n"/>
      <c r="U654" s="64" t="n"/>
      <c r="V654" s="64" t="n"/>
      <c r="W654" s="64" t="n"/>
      <c r="X654" s="64" t="n"/>
      <c r="Y654" s="64" t="n"/>
      <c r="Z654" s="64" t="n"/>
    </row>
    <row r="655" ht="14.25" customHeight="1" s="192">
      <c r="A655" s="64" t="n"/>
      <c r="B655" s="64" t="n"/>
      <c r="C655" s="64" t="n"/>
      <c r="D655" s="64" t="n"/>
      <c r="E655" s="64" t="n"/>
      <c r="F655" s="64" t="n"/>
      <c r="G655" s="64" t="n"/>
      <c r="H655" s="64" t="n"/>
      <c r="I655" s="64" t="n"/>
      <c r="J655" s="64" t="n"/>
      <c r="K655" s="64" t="n"/>
      <c r="L655" s="64" t="n"/>
      <c r="M655" s="64" t="n"/>
      <c r="N655" s="64" t="n"/>
      <c r="O655" s="64" t="n"/>
      <c r="P655" s="64" t="n"/>
      <c r="Q655" s="64" t="n"/>
      <c r="R655" s="64" t="n"/>
      <c r="S655" s="64" t="n"/>
      <c r="T655" s="64" t="n"/>
      <c r="U655" s="64" t="n"/>
      <c r="V655" s="64" t="n"/>
      <c r="W655" s="64" t="n"/>
      <c r="X655" s="64" t="n"/>
      <c r="Y655" s="64" t="n"/>
      <c r="Z655" s="64" t="n"/>
    </row>
    <row r="656" ht="14.25" customHeight="1" s="192">
      <c r="A656" s="64" t="n"/>
      <c r="B656" s="64" t="n"/>
      <c r="C656" s="64" t="n"/>
      <c r="D656" s="64" t="n"/>
      <c r="E656" s="64" t="n"/>
      <c r="F656" s="64" t="n"/>
      <c r="G656" s="64" t="n"/>
      <c r="H656" s="64" t="n"/>
      <c r="I656" s="64" t="n"/>
      <c r="J656" s="64" t="n"/>
      <c r="K656" s="64" t="n"/>
      <c r="L656" s="64" t="n"/>
      <c r="M656" s="64" t="n"/>
      <c r="N656" s="64" t="n"/>
      <c r="O656" s="64" t="n"/>
      <c r="P656" s="64" t="n"/>
      <c r="Q656" s="64" t="n"/>
      <c r="R656" s="64" t="n"/>
      <c r="S656" s="64" t="n"/>
      <c r="T656" s="64" t="n"/>
      <c r="U656" s="64" t="n"/>
      <c r="V656" s="64" t="n"/>
      <c r="W656" s="64" t="n"/>
      <c r="X656" s="64" t="n"/>
      <c r="Y656" s="64" t="n"/>
      <c r="Z656" s="64" t="n"/>
    </row>
    <row r="657" ht="14.25" customHeight="1" s="192">
      <c r="A657" s="64" t="n"/>
      <c r="B657" s="64" t="n"/>
      <c r="C657" s="64" t="n"/>
      <c r="D657" s="64" t="n"/>
      <c r="E657" s="64" t="n"/>
      <c r="F657" s="64" t="n"/>
      <c r="G657" s="64" t="n"/>
      <c r="H657" s="64" t="n"/>
      <c r="I657" s="64" t="n"/>
      <c r="J657" s="64" t="n"/>
      <c r="K657" s="64" t="n"/>
      <c r="L657" s="64" t="n"/>
      <c r="M657" s="64" t="n"/>
      <c r="N657" s="64" t="n"/>
      <c r="O657" s="64" t="n"/>
      <c r="P657" s="64" t="n"/>
      <c r="Q657" s="64" t="n"/>
      <c r="R657" s="64" t="n"/>
      <c r="S657" s="64" t="n"/>
      <c r="T657" s="64" t="n"/>
      <c r="U657" s="64" t="n"/>
      <c r="V657" s="64" t="n"/>
      <c r="W657" s="64" t="n"/>
      <c r="X657" s="64" t="n"/>
      <c r="Y657" s="64" t="n"/>
      <c r="Z657" s="64" t="n"/>
    </row>
    <row r="658" ht="14.25" customHeight="1" s="192">
      <c r="A658" s="64" t="n"/>
      <c r="B658" s="64" t="n"/>
      <c r="C658" s="64" t="n"/>
      <c r="D658" s="64" t="n"/>
      <c r="E658" s="64" t="n"/>
      <c r="F658" s="64" t="n"/>
      <c r="G658" s="64" t="n"/>
      <c r="H658" s="64" t="n"/>
      <c r="I658" s="64" t="n"/>
      <c r="J658" s="64" t="n"/>
      <c r="K658" s="64" t="n"/>
      <c r="L658" s="64" t="n"/>
      <c r="M658" s="64" t="n"/>
      <c r="N658" s="64" t="n"/>
      <c r="O658" s="64" t="n"/>
      <c r="P658" s="64" t="n"/>
      <c r="Q658" s="64" t="n"/>
      <c r="R658" s="64" t="n"/>
      <c r="S658" s="64" t="n"/>
      <c r="T658" s="64" t="n"/>
      <c r="U658" s="64" t="n"/>
      <c r="V658" s="64" t="n"/>
      <c r="W658" s="64" t="n"/>
      <c r="X658" s="64" t="n"/>
      <c r="Y658" s="64" t="n"/>
      <c r="Z658" s="64" t="n"/>
    </row>
    <row r="659" ht="14.25" customHeight="1" s="192">
      <c r="A659" s="64" t="n"/>
      <c r="B659" s="64" t="n"/>
      <c r="C659" s="64" t="n"/>
      <c r="D659" s="64" t="n"/>
      <c r="E659" s="64" t="n"/>
      <c r="F659" s="64" t="n"/>
      <c r="G659" s="64" t="n"/>
      <c r="H659" s="64" t="n"/>
      <c r="I659" s="64" t="n"/>
      <c r="J659" s="64" t="n"/>
      <c r="K659" s="64" t="n"/>
      <c r="L659" s="64" t="n"/>
      <c r="M659" s="64" t="n"/>
      <c r="N659" s="64" t="n"/>
      <c r="O659" s="64" t="n"/>
      <c r="P659" s="64" t="n"/>
      <c r="Q659" s="64" t="n"/>
      <c r="R659" s="64" t="n"/>
      <c r="S659" s="64" t="n"/>
      <c r="T659" s="64" t="n"/>
      <c r="U659" s="64" t="n"/>
      <c r="V659" s="64" t="n"/>
      <c r="W659" s="64" t="n"/>
      <c r="X659" s="64" t="n"/>
      <c r="Y659" s="64" t="n"/>
      <c r="Z659" s="64" t="n"/>
    </row>
    <row r="660" ht="14.25" customHeight="1" s="192">
      <c r="A660" s="64" t="n"/>
      <c r="B660" s="64" t="n"/>
      <c r="C660" s="64" t="n"/>
      <c r="D660" s="64" t="n"/>
      <c r="E660" s="64" t="n"/>
      <c r="F660" s="64" t="n"/>
      <c r="G660" s="64" t="n"/>
      <c r="H660" s="64" t="n"/>
      <c r="I660" s="64" t="n"/>
      <c r="J660" s="64" t="n"/>
      <c r="K660" s="64" t="n"/>
      <c r="L660" s="64" t="n"/>
      <c r="M660" s="64" t="n"/>
      <c r="N660" s="64" t="n"/>
      <c r="O660" s="64" t="n"/>
      <c r="P660" s="64" t="n"/>
      <c r="Q660" s="64" t="n"/>
      <c r="R660" s="64" t="n"/>
      <c r="S660" s="64" t="n"/>
      <c r="T660" s="64" t="n"/>
      <c r="U660" s="64" t="n"/>
      <c r="V660" s="64" t="n"/>
      <c r="W660" s="64" t="n"/>
      <c r="X660" s="64" t="n"/>
      <c r="Y660" s="64" t="n"/>
      <c r="Z660" s="64" t="n"/>
    </row>
    <row r="661" ht="14.25" customHeight="1" s="192">
      <c r="A661" s="64" t="n"/>
      <c r="B661" s="64" t="n"/>
      <c r="C661" s="64" t="n"/>
      <c r="D661" s="64" t="n"/>
      <c r="E661" s="64" t="n"/>
      <c r="F661" s="64" t="n"/>
      <c r="G661" s="64" t="n"/>
      <c r="H661" s="64" t="n"/>
      <c r="I661" s="64" t="n"/>
      <c r="J661" s="64" t="n"/>
      <c r="K661" s="64" t="n"/>
      <c r="L661" s="64" t="n"/>
      <c r="M661" s="64" t="n"/>
      <c r="N661" s="64" t="n"/>
      <c r="O661" s="64" t="n"/>
      <c r="P661" s="64" t="n"/>
      <c r="Q661" s="64" t="n"/>
      <c r="R661" s="64" t="n"/>
      <c r="S661" s="64" t="n"/>
      <c r="T661" s="64" t="n"/>
      <c r="U661" s="64" t="n"/>
      <c r="V661" s="64" t="n"/>
      <c r="W661" s="64" t="n"/>
      <c r="X661" s="64" t="n"/>
      <c r="Y661" s="64" t="n"/>
      <c r="Z661" s="64" t="n"/>
    </row>
    <row r="662" ht="14.25" customHeight="1" s="192">
      <c r="A662" s="64" t="n"/>
      <c r="B662" s="64" t="n"/>
      <c r="C662" s="64" t="n"/>
      <c r="D662" s="64" t="n"/>
      <c r="E662" s="64" t="n"/>
      <c r="F662" s="64" t="n"/>
      <c r="G662" s="64" t="n"/>
      <c r="H662" s="64" t="n"/>
      <c r="I662" s="64" t="n"/>
      <c r="J662" s="64" t="n"/>
      <c r="K662" s="64" t="n"/>
      <c r="L662" s="64" t="n"/>
      <c r="M662" s="64" t="n"/>
      <c r="N662" s="64" t="n"/>
      <c r="O662" s="64" t="n"/>
      <c r="P662" s="64" t="n"/>
      <c r="Q662" s="64" t="n"/>
      <c r="R662" s="64" t="n"/>
      <c r="S662" s="64" t="n"/>
      <c r="T662" s="64" t="n"/>
      <c r="U662" s="64" t="n"/>
      <c r="V662" s="64" t="n"/>
      <c r="W662" s="64" t="n"/>
      <c r="X662" s="64" t="n"/>
      <c r="Y662" s="64" t="n"/>
      <c r="Z662" s="64" t="n"/>
    </row>
    <row r="663" ht="14.25" customHeight="1" s="192">
      <c r="A663" s="64" t="n"/>
      <c r="B663" s="64" t="n"/>
      <c r="C663" s="64" t="n"/>
      <c r="D663" s="64" t="n"/>
      <c r="E663" s="64" t="n"/>
      <c r="F663" s="64" t="n"/>
      <c r="G663" s="64" t="n"/>
      <c r="H663" s="64" t="n"/>
      <c r="I663" s="64" t="n"/>
      <c r="J663" s="64" t="n"/>
      <c r="K663" s="64" t="n"/>
      <c r="L663" s="64" t="n"/>
      <c r="M663" s="64" t="n"/>
      <c r="N663" s="64" t="n"/>
      <c r="O663" s="64" t="n"/>
      <c r="P663" s="64" t="n"/>
      <c r="Q663" s="64" t="n"/>
      <c r="R663" s="64" t="n"/>
      <c r="S663" s="64" t="n"/>
      <c r="T663" s="64" t="n"/>
      <c r="U663" s="64" t="n"/>
      <c r="V663" s="64" t="n"/>
      <c r="W663" s="64" t="n"/>
      <c r="X663" s="64" t="n"/>
      <c r="Y663" s="64" t="n"/>
      <c r="Z663" s="64" t="n"/>
    </row>
    <row r="664" ht="14.25" customHeight="1" s="192">
      <c r="A664" s="64" t="n"/>
      <c r="B664" s="64" t="n"/>
      <c r="C664" s="64" t="n"/>
      <c r="D664" s="64" t="n"/>
      <c r="E664" s="64" t="n"/>
      <c r="F664" s="64" t="n"/>
      <c r="G664" s="64" t="n"/>
      <c r="H664" s="64" t="n"/>
      <c r="I664" s="64" t="n"/>
      <c r="J664" s="64" t="n"/>
      <c r="K664" s="64" t="n"/>
      <c r="L664" s="64" t="n"/>
      <c r="M664" s="64" t="n"/>
      <c r="N664" s="64" t="n"/>
      <c r="O664" s="64" t="n"/>
      <c r="P664" s="64" t="n"/>
      <c r="Q664" s="64" t="n"/>
      <c r="R664" s="64" t="n"/>
      <c r="S664" s="64" t="n"/>
      <c r="T664" s="64" t="n"/>
      <c r="U664" s="64" t="n"/>
      <c r="V664" s="64" t="n"/>
      <c r="W664" s="64" t="n"/>
      <c r="X664" s="64" t="n"/>
      <c r="Y664" s="64" t="n"/>
      <c r="Z664" s="64" t="n"/>
    </row>
    <row r="665" ht="14.25" customHeight="1" s="192">
      <c r="A665" s="64" t="n"/>
      <c r="B665" s="64" t="n"/>
      <c r="C665" s="64" t="n"/>
      <c r="D665" s="64" t="n"/>
      <c r="E665" s="64" t="n"/>
      <c r="F665" s="64" t="n"/>
      <c r="G665" s="64" t="n"/>
      <c r="H665" s="64" t="n"/>
      <c r="I665" s="64" t="n"/>
      <c r="J665" s="64" t="n"/>
      <c r="K665" s="64" t="n"/>
      <c r="L665" s="64" t="n"/>
      <c r="M665" s="64" t="n"/>
      <c r="N665" s="64" t="n"/>
      <c r="O665" s="64" t="n"/>
      <c r="P665" s="64" t="n"/>
      <c r="Q665" s="64" t="n"/>
      <c r="R665" s="64" t="n"/>
      <c r="S665" s="64" t="n"/>
      <c r="T665" s="64" t="n"/>
      <c r="U665" s="64" t="n"/>
      <c r="V665" s="64" t="n"/>
      <c r="W665" s="64" t="n"/>
      <c r="X665" s="64" t="n"/>
      <c r="Y665" s="64" t="n"/>
      <c r="Z665" s="64" t="n"/>
    </row>
    <row r="666" ht="14.25" customHeight="1" s="192">
      <c r="A666" s="64" t="n"/>
      <c r="B666" s="64" t="n"/>
      <c r="C666" s="64" t="n"/>
      <c r="D666" s="64" t="n"/>
      <c r="E666" s="64" t="n"/>
      <c r="F666" s="64" t="n"/>
      <c r="G666" s="64" t="n"/>
      <c r="H666" s="64" t="n"/>
      <c r="I666" s="64" t="n"/>
      <c r="J666" s="64" t="n"/>
      <c r="K666" s="64" t="n"/>
      <c r="L666" s="64" t="n"/>
      <c r="M666" s="64" t="n"/>
      <c r="N666" s="64" t="n"/>
      <c r="O666" s="64" t="n"/>
      <c r="P666" s="64" t="n"/>
      <c r="Q666" s="64" t="n"/>
      <c r="R666" s="64" t="n"/>
      <c r="S666" s="64" t="n"/>
      <c r="T666" s="64" t="n"/>
      <c r="U666" s="64" t="n"/>
      <c r="V666" s="64" t="n"/>
      <c r="W666" s="64" t="n"/>
      <c r="X666" s="64" t="n"/>
      <c r="Y666" s="64" t="n"/>
      <c r="Z666" s="64" t="n"/>
    </row>
    <row r="667" ht="14.25" customHeight="1" s="192">
      <c r="A667" s="64" t="n"/>
      <c r="B667" s="64" t="n"/>
      <c r="C667" s="64" t="n"/>
      <c r="D667" s="64" t="n"/>
      <c r="E667" s="64" t="n"/>
      <c r="F667" s="64" t="n"/>
      <c r="G667" s="64" t="n"/>
      <c r="H667" s="64" t="n"/>
      <c r="I667" s="64" t="n"/>
      <c r="J667" s="64" t="n"/>
      <c r="K667" s="64" t="n"/>
      <c r="L667" s="64" t="n"/>
      <c r="M667" s="64" t="n"/>
      <c r="N667" s="64" t="n"/>
      <c r="O667" s="64" t="n"/>
      <c r="P667" s="64" t="n"/>
      <c r="Q667" s="64" t="n"/>
      <c r="R667" s="64" t="n"/>
      <c r="S667" s="64" t="n"/>
      <c r="T667" s="64" t="n"/>
      <c r="U667" s="64" t="n"/>
      <c r="V667" s="64" t="n"/>
      <c r="W667" s="64" t="n"/>
      <c r="X667" s="64" t="n"/>
      <c r="Y667" s="64" t="n"/>
      <c r="Z667" s="64" t="n"/>
    </row>
    <row r="668" ht="14.25" customHeight="1" s="192">
      <c r="A668" s="64" t="n"/>
      <c r="B668" s="64" t="n"/>
      <c r="C668" s="64" t="n"/>
      <c r="D668" s="64" t="n"/>
      <c r="E668" s="64" t="n"/>
      <c r="F668" s="64" t="n"/>
      <c r="G668" s="64" t="n"/>
      <c r="H668" s="64" t="n"/>
      <c r="I668" s="64" t="n"/>
      <c r="J668" s="64" t="n"/>
      <c r="K668" s="64" t="n"/>
      <c r="L668" s="64" t="n"/>
      <c r="M668" s="64" t="n"/>
      <c r="N668" s="64" t="n"/>
      <c r="O668" s="64" t="n"/>
      <c r="P668" s="64" t="n"/>
      <c r="Q668" s="64" t="n"/>
      <c r="R668" s="64" t="n"/>
      <c r="S668" s="64" t="n"/>
      <c r="T668" s="64" t="n"/>
      <c r="U668" s="64" t="n"/>
      <c r="V668" s="64" t="n"/>
      <c r="W668" s="64" t="n"/>
      <c r="X668" s="64" t="n"/>
      <c r="Y668" s="64" t="n"/>
      <c r="Z668" s="64" t="n"/>
    </row>
    <row r="669" ht="14.25" customHeight="1" s="192">
      <c r="A669" s="64" t="n"/>
      <c r="B669" s="64" t="n"/>
      <c r="C669" s="64" t="n"/>
      <c r="D669" s="64" t="n"/>
      <c r="E669" s="64" t="n"/>
      <c r="F669" s="64" t="n"/>
      <c r="G669" s="64" t="n"/>
      <c r="H669" s="64" t="n"/>
      <c r="I669" s="64" t="n"/>
      <c r="J669" s="64" t="n"/>
      <c r="K669" s="64" t="n"/>
      <c r="L669" s="64" t="n"/>
      <c r="M669" s="64" t="n"/>
      <c r="N669" s="64" t="n"/>
      <c r="O669" s="64" t="n"/>
      <c r="P669" s="64" t="n"/>
      <c r="Q669" s="64" t="n"/>
      <c r="R669" s="64" t="n"/>
      <c r="S669" s="64" t="n"/>
      <c r="T669" s="64" t="n"/>
      <c r="U669" s="64" t="n"/>
      <c r="V669" s="64" t="n"/>
      <c r="W669" s="64" t="n"/>
      <c r="X669" s="64" t="n"/>
      <c r="Y669" s="64" t="n"/>
      <c r="Z669" s="64" t="n"/>
    </row>
    <row r="670" ht="14.25" customHeight="1" s="192">
      <c r="A670" s="64" t="n"/>
      <c r="B670" s="64" t="n"/>
      <c r="C670" s="64" t="n"/>
      <c r="D670" s="64" t="n"/>
      <c r="E670" s="64" t="n"/>
      <c r="F670" s="64" t="n"/>
      <c r="G670" s="64" t="n"/>
      <c r="H670" s="64" t="n"/>
      <c r="I670" s="64" t="n"/>
      <c r="J670" s="64" t="n"/>
      <c r="K670" s="64" t="n"/>
      <c r="L670" s="64" t="n"/>
      <c r="M670" s="64" t="n"/>
      <c r="N670" s="64" t="n"/>
      <c r="O670" s="64" t="n"/>
      <c r="P670" s="64" t="n"/>
      <c r="Q670" s="64" t="n"/>
      <c r="R670" s="64" t="n"/>
      <c r="S670" s="64" t="n"/>
      <c r="T670" s="64" t="n"/>
      <c r="U670" s="64" t="n"/>
      <c r="V670" s="64" t="n"/>
      <c r="W670" s="64" t="n"/>
      <c r="X670" s="64" t="n"/>
      <c r="Y670" s="64" t="n"/>
      <c r="Z670" s="64" t="n"/>
    </row>
    <row r="671" ht="14.25" customHeight="1" s="192">
      <c r="A671" s="64" t="n"/>
      <c r="B671" s="64" t="n"/>
      <c r="C671" s="64" t="n"/>
      <c r="D671" s="64" t="n"/>
      <c r="E671" s="64" t="n"/>
      <c r="F671" s="64" t="n"/>
      <c r="G671" s="64" t="n"/>
      <c r="H671" s="64" t="n"/>
      <c r="I671" s="64" t="n"/>
      <c r="J671" s="64" t="n"/>
      <c r="K671" s="64" t="n"/>
      <c r="L671" s="64" t="n"/>
      <c r="M671" s="64" t="n"/>
      <c r="N671" s="64" t="n"/>
      <c r="O671" s="64" t="n"/>
      <c r="P671" s="64" t="n"/>
      <c r="Q671" s="64" t="n"/>
      <c r="R671" s="64" t="n"/>
      <c r="S671" s="64" t="n"/>
      <c r="T671" s="64" t="n"/>
      <c r="U671" s="64" t="n"/>
      <c r="V671" s="64" t="n"/>
      <c r="W671" s="64" t="n"/>
      <c r="X671" s="64" t="n"/>
      <c r="Y671" s="64" t="n"/>
      <c r="Z671" s="64" t="n"/>
    </row>
    <row r="672" ht="14.25" customHeight="1" s="192">
      <c r="A672" s="64" t="n"/>
      <c r="B672" s="64" t="n"/>
      <c r="C672" s="64" t="n"/>
      <c r="D672" s="64" t="n"/>
      <c r="E672" s="64" t="n"/>
      <c r="F672" s="64" t="n"/>
      <c r="G672" s="64" t="n"/>
      <c r="H672" s="64" t="n"/>
      <c r="I672" s="64" t="n"/>
      <c r="J672" s="64" t="n"/>
      <c r="K672" s="64" t="n"/>
      <c r="L672" s="64" t="n"/>
      <c r="M672" s="64" t="n"/>
      <c r="N672" s="64" t="n"/>
      <c r="O672" s="64" t="n"/>
      <c r="P672" s="64" t="n"/>
      <c r="Q672" s="64" t="n"/>
      <c r="R672" s="64" t="n"/>
      <c r="S672" s="64" t="n"/>
      <c r="T672" s="64" t="n"/>
      <c r="U672" s="64" t="n"/>
      <c r="V672" s="64" t="n"/>
      <c r="W672" s="64" t="n"/>
      <c r="X672" s="64" t="n"/>
      <c r="Y672" s="64" t="n"/>
      <c r="Z672" s="64" t="n"/>
    </row>
    <row r="673" ht="14.25" customHeight="1" s="192">
      <c r="A673" s="64" t="n"/>
      <c r="B673" s="64" t="n"/>
      <c r="C673" s="64" t="n"/>
      <c r="D673" s="64" t="n"/>
      <c r="E673" s="64" t="n"/>
      <c r="F673" s="64" t="n"/>
      <c r="G673" s="64" t="n"/>
      <c r="H673" s="64" t="n"/>
      <c r="I673" s="64" t="n"/>
      <c r="J673" s="64" t="n"/>
      <c r="K673" s="64" t="n"/>
      <c r="L673" s="64" t="n"/>
      <c r="M673" s="64" t="n"/>
      <c r="N673" s="64" t="n"/>
      <c r="O673" s="64" t="n"/>
      <c r="P673" s="64" t="n"/>
      <c r="Q673" s="64" t="n"/>
      <c r="R673" s="64" t="n"/>
      <c r="S673" s="64" t="n"/>
      <c r="T673" s="64" t="n"/>
      <c r="U673" s="64" t="n"/>
      <c r="V673" s="64" t="n"/>
      <c r="W673" s="64" t="n"/>
      <c r="X673" s="64" t="n"/>
      <c r="Y673" s="64" t="n"/>
      <c r="Z673" s="64" t="n"/>
    </row>
    <row r="674" ht="14.25" customHeight="1" s="192">
      <c r="A674" s="64" t="n"/>
      <c r="B674" s="64" t="n"/>
      <c r="C674" s="64" t="n"/>
      <c r="D674" s="64" t="n"/>
      <c r="E674" s="64" t="n"/>
      <c r="F674" s="64" t="n"/>
      <c r="G674" s="64" t="n"/>
      <c r="H674" s="64" t="n"/>
      <c r="I674" s="64" t="n"/>
      <c r="J674" s="64" t="n"/>
      <c r="K674" s="64" t="n"/>
      <c r="L674" s="64" t="n"/>
      <c r="M674" s="64" t="n"/>
      <c r="N674" s="64" t="n"/>
      <c r="O674" s="64" t="n"/>
      <c r="P674" s="64" t="n"/>
      <c r="Q674" s="64" t="n"/>
      <c r="R674" s="64" t="n"/>
      <c r="S674" s="64" t="n"/>
      <c r="T674" s="64" t="n"/>
      <c r="U674" s="64" t="n"/>
      <c r="V674" s="64" t="n"/>
      <c r="W674" s="64" t="n"/>
      <c r="X674" s="64" t="n"/>
      <c r="Y674" s="64" t="n"/>
      <c r="Z674" s="64" t="n"/>
    </row>
    <row r="675" ht="14.25" customHeight="1" s="192">
      <c r="A675" s="64" t="n"/>
      <c r="B675" s="64" t="n"/>
      <c r="C675" s="64" t="n"/>
      <c r="D675" s="64" t="n"/>
      <c r="E675" s="64" t="n"/>
      <c r="F675" s="64" t="n"/>
      <c r="G675" s="64" t="n"/>
      <c r="H675" s="64" t="n"/>
      <c r="I675" s="64" t="n"/>
      <c r="J675" s="64" t="n"/>
      <c r="K675" s="64" t="n"/>
      <c r="L675" s="64" t="n"/>
      <c r="M675" s="64" t="n"/>
      <c r="N675" s="64" t="n"/>
      <c r="O675" s="64" t="n"/>
      <c r="P675" s="64" t="n"/>
      <c r="Q675" s="64" t="n"/>
      <c r="R675" s="64" t="n"/>
      <c r="S675" s="64" t="n"/>
      <c r="T675" s="64" t="n"/>
      <c r="U675" s="64" t="n"/>
      <c r="V675" s="64" t="n"/>
      <c r="W675" s="64" t="n"/>
      <c r="X675" s="64" t="n"/>
      <c r="Y675" s="64" t="n"/>
      <c r="Z675" s="64" t="n"/>
    </row>
    <row r="676" ht="14.25" customHeight="1" s="192">
      <c r="A676" s="64" t="n"/>
      <c r="B676" s="64" t="n"/>
      <c r="C676" s="64" t="n"/>
      <c r="D676" s="64" t="n"/>
      <c r="E676" s="64" t="n"/>
      <c r="F676" s="64" t="n"/>
      <c r="G676" s="64" t="n"/>
      <c r="H676" s="64" t="n"/>
      <c r="I676" s="64" t="n"/>
      <c r="J676" s="64" t="n"/>
      <c r="K676" s="64" t="n"/>
      <c r="L676" s="64" t="n"/>
      <c r="M676" s="64" t="n"/>
      <c r="N676" s="64" t="n"/>
      <c r="O676" s="64" t="n"/>
      <c r="P676" s="64" t="n"/>
      <c r="Q676" s="64" t="n"/>
      <c r="R676" s="64" t="n"/>
      <c r="S676" s="64" t="n"/>
      <c r="T676" s="64" t="n"/>
      <c r="U676" s="64" t="n"/>
      <c r="V676" s="64" t="n"/>
      <c r="W676" s="64" t="n"/>
      <c r="X676" s="64" t="n"/>
      <c r="Y676" s="64" t="n"/>
      <c r="Z676" s="64" t="n"/>
    </row>
    <row r="677" ht="14.25" customHeight="1" s="192">
      <c r="A677" s="64" t="n"/>
      <c r="B677" s="64" t="n"/>
      <c r="C677" s="64" t="n"/>
      <c r="D677" s="64" t="n"/>
      <c r="E677" s="64" t="n"/>
      <c r="F677" s="64" t="n"/>
      <c r="G677" s="64" t="n"/>
      <c r="H677" s="64" t="n"/>
      <c r="I677" s="64" t="n"/>
      <c r="J677" s="64" t="n"/>
      <c r="K677" s="64" t="n"/>
      <c r="L677" s="64" t="n"/>
      <c r="M677" s="64" t="n"/>
      <c r="N677" s="64" t="n"/>
      <c r="O677" s="64" t="n"/>
      <c r="P677" s="64" t="n"/>
      <c r="Q677" s="64" t="n"/>
      <c r="R677" s="64" t="n"/>
      <c r="S677" s="64" t="n"/>
      <c r="T677" s="64" t="n"/>
      <c r="U677" s="64" t="n"/>
      <c r="V677" s="64" t="n"/>
      <c r="W677" s="64" t="n"/>
      <c r="X677" s="64" t="n"/>
      <c r="Y677" s="64" t="n"/>
      <c r="Z677" s="64" t="n"/>
    </row>
    <row r="678" ht="14.25" customHeight="1" s="192">
      <c r="A678" s="64" t="n"/>
      <c r="B678" s="64" t="n"/>
      <c r="C678" s="64" t="n"/>
      <c r="D678" s="64" t="n"/>
      <c r="E678" s="64" t="n"/>
      <c r="F678" s="64" t="n"/>
      <c r="G678" s="64" t="n"/>
      <c r="H678" s="64" t="n"/>
      <c r="I678" s="64" t="n"/>
      <c r="J678" s="64" t="n"/>
      <c r="K678" s="64" t="n"/>
      <c r="L678" s="64" t="n"/>
      <c r="M678" s="64" t="n"/>
      <c r="N678" s="64" t="n"/>
      <c r="O678" s="64" t="n"/>
      <c r="P678" s="64" t="n"/>
      <c r="Q678" s="64" t="n"/>
      <c r="R678" s="64" t="n"/>
      <c r="S678" s="64" t="n"/>
      <c r="T678" s="64" t="n"/>
      <c r="U678" s="64" t="n"/>
      <c r="V678" s="64" t="n"/>
      <c r="W678" s="64" t="n"/>
      <c r="X678" s="64" t="n"/>
      <c r="Y678" s="64" t="n"/>
      <c r="Z678" s="64" t="n"/>
    </row>
    <row r="679" ht="14.25" customHeight="1" s="192">
      <c r="A679" s="64" t="n"/>
      <c r="B679" s="64" t="n"/>
      <c r="C679" s="64" t="n"/>
      <c r="D679" s="64" t="n"/>
      <c r="E679" s="64" t="n"/>
      <c r="F679" s="64" t="n"/>
      <c r="G679" s="64" t="n"/>
      <c r="H679" s="64" t="n"/>
      <c r="I679" s="64" t="n"/>
      <c r="J679" s="64" t="n"/>
      <c r="K679" s="64" t="n"/>
      <c r="L679" s="64" t="n"/>
      <c r="M679" s="64" t="n"/>
      <c r="N679" s="64" t="n"/>
      <c r="O679" s="64" t="n"/>
      <c r="P679" s="64" t="n"/>
      <c r="Q679" s="64" t="n"/>
      <c r="R679" s="64" t="n"/>
      <c r="S679" s="64" t="n"/>
      <c r="T679" s="64" t="n"/>
      <c r="U679" s="64" t="n"/>
      <c r="V679" s="64" t="n"/>
      <c r="W679" s="64" t="n"/>
      <c r="X679" s="64" t="n"/>
      <c r="Y679" s="64" t="n"/>
      <c r="Z679" s="64" t="n"/>
    </row>
    <row r="680" ht="14.25" customHeight="1" s="192">
      <c r="A680" s="64" t="n"/>
      <c r="B680" s="64" t="n"/>
      <c r="C680" s="64" t="n"/>
      <c r="D680" s="64" t="n"/>
      <c r="E680" s="64" t="n"/>
      <c r="F680" s="64" t="n"/>
      <c r="G680" s="64" t="n"/>
      <c r="H680" s="64" t="n"/>
      <c r="I680" s="64" t="n"/>
      <c r="J680" s="64" t="n"/>
      <c r="K680" s="64" t="n"/>
      <c r="L680" s="64" t="n"/>
      <c r="M680" s="64" t="n"/>
      <c r="N680" s="64" t="n"/>
      <c r="O680" s="64" t="n"/>
      <c r="P680" s="64" t="n"/>
      <c r="Q680" s="64" t="n"/>
      <c r="R680" s="64" t="n"/>
      <c r="S680" s="64" t="n"/>
      <c r="T680" s="64" t="n"/>
      <c r="U680" s="64" t="n"/>
      <c r="V680" s="64" t="n"/>
      <c r="W680" s="64" t="n"/>
      <c r="X680" s="64" t="n"/>
      <c r="Y680" s="64" t="n"/>
      <c r="Z680" s="64" t="n"/>
    </row>
    <row r="681" ht="14.25" customHeight="1" s="192">
      <c r="A681" s="64" t="n"/>
      <c r="B681" s="64" t="n"/>
      <c r="C681" s="64" t="n"/>
      <c r="D681" s="64" t="n"/>
      <c r="E681" s="64" t="n"/>
      <c r="F681" s="64" t="n"/>
      <c r="G681" s="64" t="n"/>
      <c r="H681" s="64" t="n"/>
      <c r="I681" s="64" t="n"/>
      <c r="J681" s="64" t="n"/>
      <c r="K681" s="64" t="n"/>
      <c r="L681" s="64" t="n"/>
      <c r="M681" s="64" t="n"/>
      <c r="N681" s="64" t="n"/>
      <c r="O681" s="64" t="n"/>
      <c r="P681" s="64" t="n"/>
      <c r="Q681" s="64" t="n"/>
      <c r="R681" s="64" t="n"/>
      <c r="S681" s="64" t="n"/>
      <c r="T681" s="64" t="n"/>
      <c r="U681" s="64" t="n"/>
      <c r="V681" s="64" t="n"/>
      <c r="W681" s="64" t="n"/>
      <c r="X681" s="64" t="n"/>
      <c r="Y681" s="64" t="n"/>
      <c r="Z681" s="64" t="n"/>
    </row>
    <row r="682" ht="14.25" customHeight="1" s="192">
      <c r="A682" s="64" t="n"/>
      <c r="B682" s="64" t="n"/>
      <c r="C682" s="64" t="n"/>
      <c r="D682" s="64" t="n"/>
      <c r="E682" s="64" t="n"/>
      <c r="F682" s="64" t="n"/>
      <c r="G682" s="64" t="n"/>
      <c r="H682" s="64" t="n"/>
      <c r="I682" s="64" t="n"/>
      <c r="J682" s="64" t="n"/>
      <c r="K682" s="64" t="n"/>
      <c r="L682" s="64" t="n"/>
      <c r="M682" s="64" t="n"/>
      <c r="N682" s="64" t="n"/>
      <c r="O682" s="64" t="n"/>
      <c r="P682" s="64" t="n"/>
      <c r="Q682" s="64" t="n"/>
      <c r="R682" s="64" t="n"/>
      <c r="S682" s="64" t="n"/>
      <c r="T682" s="64" t="n"/>
      <c r="U682" s="64" t="n"/>
      <c r="V682" s="64" t="n"/>
      <c r="W682" s="64" t="n"/>
      <c r="X682" s="64" t="n"/>
      <c r="Y682" s="64" t="n"/>
      <c r="Z682" s="64" t="n"/>
    </row>
    <row r="683" ht="14.25" customHeight="1" s="192">
      <c r="A683" s="64" t="n"/>
      <c r="B683" s="64" t="n"/>
      <c r="C683" s="64" t="n"/>
      <c r="D683" s="64" t="n"/>
      <c r="E683" s="64" t="n"/>
      <c r="F683" s="64" t="n"/>
      <c r="G683" s="64" t="n"/>
      <c r="H683" s="64" t="n"/>
      <c r="I683" s="64" t="n"/>
      <c r="J683" s="64" t="n"/>
      <c r="K683" s="64" t="n"/>
      <c r="L683" s="64" t="n"/>
      <c r="M683" s="64" t="n"/>
      <c r="N683" s="64" t="n"/>
      <c r="O683" s="64" t="n"/>
      <c r="P683" s="64" t="n"/>
      <c r="Q683" s="64" t="n"/>
      <c r="R683" s="64" t="n"/>
      <c r="S683" s="64" t="n"/>
      <c r="T683" s="64" t="n"/>
      <c r="U683" s="64" t="n"/>
      <c r="V683" s="64" t="n"/>
      <c r="W683" s="64" t="n"/>
      <c r="X683" s="64" t="n"/>
      <c r="Y683" s="64" t="n"/>
      <c r="Z683" s="64" t="n"/>
    </row>
    <row r="684" ht="14.25" customHeight="1" s="192">
      <c r="A684" s="64" t="n"/>
      <c r="B684" s="64" t="n"/>
      <c r="C684" s="64" t="n"/>
      <c r="D684" s="64" t="n"/>
      <c r="E684" s="64" t="n"/>
      <c r="F684" s="64" t="n"/>
      <c r="G684" s="64" t="n"/>
      <c r="H684" s="64" t="n"/>
      <c r="I684" s="64" t="n"/>
      <c r="J684" s="64" t="n"/>
      <c r="K684" s="64" t="n"/>
      <c r="L684" s="64" t="n"/>
      <c r="M684" s="64" t="n"/>
      <c r="N684" s="64" t="n"/>
      <c r="O684" s="64" t="n"/>
      <c r="P684" s="64" t="n"/>
      <c r="Q684" s="64" t="n"/>
      <c r="R684" s="64" t="n"/>
      <c r="S684" s="64" t="n"/>
      <c r="T684" s="64" t="n"/>
      <c r="U684" s="64" t="n"/>
      <c r="V684" s="64" t="n"/>
      <c r="W684" s="64" t="n"/>
      <c r="X684" s="64" t="n"/>
      <c r="Y684" s="64" t="n"/>
      <c r="Z684" s="64" t="n"/>
    </row>
    <row r="685" ht="14.25" customHeight="1" s="192">
      <c r="A685" s="64" t="n"/>
      <c r="B685" s="64" t="n"/>
      <c r="C685" s="64" t="n"/>
      <c r="D685" s="64" t="n"/>
      <c r="E685" s="64" t="n"/>
      <c r="F685" s="64" t="n"/>
      <c r="G685" s="64" t="n"/>
      <c r="H685" s="64" t="n"/>
      <c r="I685" s="64" t="n"/>
      <c r="J685" s="64" t="n"/>
      <c r="K685" s="64" t="n"/>
      <c r="L685" s="64" t="n"/>
      <c r="M685" s="64" t="n"/>
      <c r="N685" s="64" t="n"/>
      <c r="O685" s="64" t="n"/>
      <c r="P685" s="64" t="n"/>
      <c r="Q685" s="64" t="n"/>
      <c r="R685" s="64" t="n"/>
      <c r="S685" s="64" t="n"/>
      <c r="T685" s="64" t="n"/>
      <c r="U685" s="64" t="n"/>
      <c r="V685" s="64" t="n"/>
      <c r="W685" s="64" t="n"/>
      <c r="X685" s="64" t="n"/>
      <c r="Y685" s="64" t="n"/>
      <c r="Z685" s="64" t="n"/>
    </row>
    <row r="686" ht="14.25" customHeight="1" s="192">
      <c r="A686" s="64" t="n"/>
      <c r="B686" s="64" t="n"/>
      <c r="C686" s="64" t="n"/>
      <c r="D686" s="64" t="n"/>
      <c r="E686" s="64" t="n"/>
      <c r="F686" s="64" t="n"/>
      <c r="G686" s="64" t="n"/>
      <c r="H686" s="64" t="n"/>
      <c r="I686" s="64" t="n"/>
      <c r="J686" s="64" t="n"/>
      <c r="K686" s="64" t="n"/>
      <c r="L686" s="64" t="n"/>
      <c r="M686" s="64" t="n"/>
      <c r="N686" s="64" t="n"/>
      <c r="O686" s="64" t="n"/>
      <c r="P686" s="64" t="n"/>
      <c r="Q686" s="64" t="n"/>
      <c r="R686" s="64" t="n"/>
      <c r="S686" s="64" t="n"/>
      <c r="T686" s="64" t="n"/>
      <c r="U686" s="64" t="n"/>
      <c r="V686" s="64" t="n"/>
      <c r="W686" s="64" t="n"/>
      <c r="X686" s="64" t="n"/>
      <c r="Y686" s="64" t="n"/>
      <c r="Z686" s="64" t="n"/>
    </row>
    <row r="687" ht="14.25" customHeight="1" s="192">
      <c r="A687" s="64" t="n"/>
      <c r="B687" s="64" t="n"/>
      <c r="C687" s="64" t="n"/>
      <c r="D687" s="64" t="n"/>
      <c r="E687" s="64" t="n"/>
      <c r="F687" s="64" t="n"/>
      <c r="G687" s="64" t="n"/>
      <c r="H687" s="64" t="n"/>
      <c r="I687" s="64" t="n"/>
      <c r="J687" s="64" t="n"/>
      <c r="K687" s="64" t="n"/>
      <c r="L687" s="64" t="n"/>
      <c r="M687" s="64" t="n"/>
      <c r="N687" s="64" t="n"/>
      <c r="O687" s="64" t="n"/>
      <c r="P687" s="64" t="n"/>
      <c r="Q687" s="64" t="n"/>
      <c r="R687" s="64" t="n"/>
      <c r="S687" s="64" t="n"/>
      <c r="T687" s="64" t="n"/>
      <c r="U687" s="64" t="n"/>
      <c r="V687" s="64" t="n"/>
      <c r="W687" s="64" t="n"/>
      <c r="X687" s="64" t="n"/>
      <c r="Y687" s="64" t="n"/>
      <c r="Z687" s="64" t="n"/>
    </row>
    <row r="688" ht="14.25" customHeight="1" s="192">
      <c r="A688" s="64" t="n"/>
      <c r="B688" s="64" t="n"/>
      <c r="C688" s="64" t="n"/>
      <c r="D688" s="64" t="n"/>
      <c r="E688" s="64" t="n"/>
      <c r="F688" s="64" t="n"/>
      <c r="G688" s="64" t="n"/>
      <c r="H688" s="64" t="n"/>
      <c r="I688" s="64" t="n"/>
      <c r="J688" s="64" t="n"/>
      <c r="K688" s="64" t="n"/>
      <c r="L688" s="64" t="n"/>
      <c r="M688" s="64" t="n"/>
      <c r="N688" s="64" t="n"/>
      <c r="O688" s="64" t="n"/>
      <c r="P688" s="64" t="n"/>
      <c r="Q688" s="64" t="n"/>
      <c r="R688" s="64" t="n"/>
      <c r="S688" s="64" t="n"/>
      <c r="T688" s="64" t="n"/>
      <c r="U688" s="64" t="n"/>
      <c r="V688" s="64" t="n"/>
      <c r="W688" s="64" t="n"/>
      <c r="X688" s="64" t="n"/>
      <c r="Y688" s="64" t="n"/>
      <c r="Z688" s="64" t="n"/>
    </row>
    <row r="689" ht="14.25" customHeight="1" s="192">
      <c r="A689" s="64" t="n"/>
      <c r="B689" s="64" t="n"/>
      <c r="C689" s="64" t="n"/>
      <c r="D689" s="64" t="n"/>
      <c r="E689" s="64" t="n"/>
      <c r="F689" s="64" t="n"/>
      <c r="G689" s="64" t="n"/>
      <c r="H689" s="64" t="n"/>
      <c r="I689" s="64" t="n"/>
      <c r="J689" s="64" t="n"/>
      <c r="K689" s="64" t="n"/>
      <c r="L689" s="64" t="n"/>
      <c r="M689" s="64" t="n"/>
      <c r="N689" s="64" t="n"/>
      <c r="O689" s="64" t="n"/>
      <c r="P689" s="64" t="n"/>
      <c r="Q689" s="64" t="n"/>
      <c r="R689" s="64" t="n"/>
      <c r="S689" s="64" t="n"/>
      <c r="T689" s="64" t="n"/>
      <c r="U689" s="64" t="n"/>
      <c r="V689" s="64" t="n"/>
      <c r="W689" s="64" t="n"/>
      <c r="X689" s="64" t="n"/>
      <c r="Y689" s="64" t="n"/>
      <c r="Z689" s="64" t="n"/>
    </row>
    <row r="690" ht="14.25" customHeight="1" s="192">
      <c r="A690" s="64" t="n"/>
      <c r="B690" s="64" t="n"/>
      <c r="C690" s="64" t="n"/>
      <c r="D690" s="64" t="n"/>
      <c r="E690" s="64" t="n"/>
      <c r="F690" s="64" t="n"/>
      <c r="G690" s="64" t="n"/>
      <c r="H690" s="64" t="n"/>
      <c r="I690" s="64" t="n"/>
      <c r="J690" s="64" t="n"/>
      <c r="K690" s="64" t="n"/>
      <c r="L690" s="64" t="n"/>
      <c r="M690" s="64" t="n"/>
      <c r="N690" s="64" t="n"/>
      <c r="O690" s="64" t="n"/>
      <c r="P690" s="64" t="n"/>
      <c r="Q690" s="64" t="n"/>
      <c r="R690" s="64" t="n"/>
      <c r="S690" s="64" t="n"/>
      <c r="T690" s="64" t="n"/>
      <c r="U690" s="64" t="n"/>
      <c r="V690" s="64" t="n"/>
      <c r="W690" s="64" t="n"/>
      <c r="X690" s="64" t="n"/>
      <c r="Y690" s="64" t="n"/>
      <c r="Z690" s="64" t="n"/>
    </row>
    <row r="691" ht="14.25" customHeight="1" s="192">
      <c r="A691" s="64" t="n"/>
      <c r="B691" s="64" t="n"/>
      <c r="C691" s="64" t="n"/>
      <c r="D691" s="64" t="n"/>
      <c r="E691" s="64" t="n"/>
      <c r="F691" s="64" t="n"/>
      <c r="G691" s="64" t="n"/>
      <c r="H691" s="64" t="n"/>
      <c r="I691" s="64" t="n"/>
      <c r="J691" s="64" t="n"/>
      <c r="K691" s="64" t="n"/>
      <c r="L691" s="64" t="n"/>
      <c r="M691" s="64" t="n"/>
      <c r="N691" s="64" t="n"/>
      <c r="O691" s="64" t="n"/>
      <c r="P691" s="64" t="n"/>
      <c r="Q691" s="64" t="n"/>
      <c r="R691" s="64" t="n"/>
      <c r="S691" s="64" t="n"/>
      <c r="T691" s="64" t="n"/>
      <c r="U691" s="64" t="n"/>
      <c r="V691" s="64" t="n"/>
      <c r="W691" s="64" t="n"/>
      <c r="X691" s="64" t="n"/>
      <c r="Y691" s="64" t="n"/>
      <c r="Z691" s="64" t="n"/>
    </row>
    <row r="692" ht="14.25" customHeight="1" s="192">
      <c r="A692" s="64" t="n"/>
      <c r="B692" s="64" t="n"/>
      <c r="C692" s="64" t="n"/>
      <c r="D692" s="64" t="n"/>
      <c r="E692" s="64" t="n"/>
      <c r="F692" s="64" t="n"/>
      <c r="G692" s="64" t="n"/>
      <c r="H692" s="64" t="n"/>
      <c r="I692" s="64" t="n"/>
      <c r="J692" s="64" t="n"/>
      <c r="K692" s="64" t="n"/>
      <c r="L692" s="64" t="n"/>
      <c r="M692" s="64" t="n"/>
      <c r="N692" s="64" t="n"/>
      <c r="O692" s="64" t="n"/>
      <c r="P692" s="64" t="n"/>
      <c r="Q692" s="64" t="n"/>
      <c r="R692" s="64" t="n"/>
      <c r="S692" s="64" t="n"/>
      <c r="T692" s="64" t="n"/>
      <c r="U692" s="64" t="n"/>
      <c r="V692" s="64" t="n"/>
      <c r="W692" s="64" t="n"/>
      <c r="X692" s="64" t="n"/>
      <c r="Y692" s="64" t="n"/>
      <c r="Z692" s="64" t="n"/>
    </row>
    <row r="693" ht="14.25" customHeight="1" s="192">
      <c r="A693" s="64" t="n"/>
      <c r="B693" s="64" t="n"/>
      <c r="C693" s="64" t="n"/>
      <c r="D693" s="64" t="n"/>
      <c r="E693" s="64" t="n"/>
      <c r="F693" s="64" t="n"/>
      <c r="G693" s="64" t="n"/>
      <c r="H693" s="64" t="n"/>
      <c r="I693" s="64" t="n"/>
      <c r="J693" s="64" t="n"/>
      <c r="K693" s="64" t="n"/>
      <c r="L693" s="64" t="n"/>
      <c r="M693" s="64" t="n"/>
      <c r="N693" s="64" t="n"/>
      <c r="O693" s="64" t="n"/>
      <c r="P693" s="64" t="n"/>
      <c r="Q693" s="64" t="n"/>
      <c r="R693" s="64" t="n"/>
      <c r="S693" s="64" t="n"/>
      <c r="T693" s="64" t="n"/>
      <c r="U693" s="64" t="n"/>
      <c r="V693" s="64" t="n"/>
      <c r="W693" s="64" t="n"/>
      <c r="X693" s="64" t="n"/>
      <c r="Y693" s="64" t="n"/>
      <c r="Z693" s="64" t="n"/>
    </row>
    <row r="694" ht="14.25" customHeight="1" s="192">
      <c r="A694" s="64" t="n"/>
      <c r="B694" s="64" t="n"/>
      <c r="C694" s="64" t="n"/>
      <c r="D694" s="64" t="n"/>
      <c r="E694" s="64" t="n"/>
      <c r="F694" s="64" t="n"/>
      <c r="G694" s="64" t="n"/>
      <c r="H694" s="64" t="n"/>
      <c r="I694" s="64" t="n"/>
      <c r="J694" s="64" t="n"/>
      <c r="K694" s="64" t="n"/>
      <c r="L694" s="64" t="n"/>
      <c r="M694" s="64" t="n"/>
      <c r="N694" s="64" t="n"/>
      <c r="O694" s="64" t="n"/>
      <c r="P694" s="64" t="n"/>
      <c r="Q694" s="64" t="n"/>
      <c r="R694" s="64" t="n"/>
      <c r="S694" s="64" t="n"/>
      <c r="T694" s="64" t="n"/>
      <c r="U694" s="64" t="n"/>
      <c r="V694" s="64" t="n"/>
      <c r="W694" s="64" t="n"/>
      <c r="X694" s="64" t="n"/>
      <c r="Y694" s="64" t="n"/>
      <c r="Z694" s="64" t="n"/>
    </row>
    <row r="695" ht="14.25" customHeight="1" s="192">
      <c r="A695" s="64" t="n"/>
      <c r="B695" s="64" t="n"/>
      <c r="C695" s="64" t="n"/>
      <c r="D695" s="64" t="n"/>
      <c r="E695" s="64" t="n"/>
      <c r="F695" s="64" t="n"/>
      <c r="G695" s="64" t="n"/>
      <c r="H695" s="64" t="n"/>
      <c r="I695" s="64" t="n"/>
      <c r="J695" s="64" t="n"/>
      <c r="K695" s="64" t="n"/>
      <c r="L695" s="64" t="n"/>
      <c r="M695" s="64" t="n"/>
      <c r="N695" s="64" t="n"/>
      <c r="O695" s="64" t="n"/>
      <c r="P695" s="64" t="n"/>
      <c r="Q695" s="64" t="n"/>
      <c r="R695" s="64" t="n"/>
      <c r="S695" s="64" t="n"/>
      <c r="T695" s="64" t="n"/>
      <c r="U695" s="64" t="n"/>
      <c r="V695" s="64" t="n"/>
      <c r="W695" s="64" t="n"/>
      <c r="X695" s="64" t="n"/>
      <c r="Y695" s="64" t="n"/>
      <c r="Z695" s="64" t="n"/>
    </row>
    <row r="696" ht="14.25" customHeight="1" s="192">
      <c r="A696" s="64" t="n"/>
      <c r="B696" s="64" t="n"/>
      <c r="C696" s="64" t="n"/>
      <c r="D696" s="64" t="n"/>
      <c r="E696" s="64" t="n"/>
      <c r="F696" s="64" t="n"/>
      <c r="G696" s="64" t="n"/>
      <c r="H696" s="64" t="n"/>
      <c r="I696" s="64" t="n"/>
      <c r="J696" s="64" t="n"/>
      <c r="K696" s="64" t="n"/>
      <c r="L696" s="64" t="n"/>
      <c r="M696" s="64" t="n"/>
      <c r="N696" s="64" t="n"/>
      <c r="O696" s="64" t="n"/>
      <c r="P696" s="64" t="n"/>
      <c r="Q696" s="64" t="n"/>
      <c r="R696" s="64" t="n"/>
      <c r="S696" s="64" t="n"/>
      <c r="T696" s="64" t="n"/>
      <c r="U696" s="64" t="n"/>
      <c r="V696" s="64" t="n"/>
      <c r="W696" s="64" t="n"/>
      <c r="X696" s="64" t="n"/>
      <c r="Y696" s="64" t="n"/>
      <c r="Z696" s="64" t="n"/>
    </row>
    <row r="697" ht="14.25" customHeight="1" s="192">
      <c r="A697" s="64" t="n"/>
      <c r="B697" s="64" t="n"/>
      <c r="C697" s="64" t="n"/>
      <c r="D697" s="64" t="n"/>
      <c r="E697" s="64" t="n"/>
      <c r="F697" s="64" t="n"/>
      <c r="G697" s="64" t="n"/>
      <c r="H697" s="64" t="n"/>
      <c r="I697" s="64" t="n"/>
      <c r="J697" s="64" t="n"/>
      <c r="K697" s="64" t="n"/>
      <c r="L697" s="64" t="n"/>
      <c r="M697" s="64" t="n"/>
      <c r="N697" s="64" t="n"/>
      <c r="O697" s="64" t="n"/>
      <c r="P697" s="64" t="n"/>
      <c r="Q697" s="64" t="n"/>
      <c r="R697" s="64" t="n"/>
      <c r="S697" s="64" t="n"/>
      <c r="T697" s="64" t="n"/>
      <c r="U697" s="64" t="n"/>
      <c r="V697" s="64" t="n"/>
      <c r="W697" s="64" t="n"/>
      <c r="X697" s="64" t="n"/>
      <c r="Y697" s="64" t="n"/>
      <c r="Z697" s="64" t="n"/>
    </row>
    <row r="698" ht="14.25" customHeight="1" s="192">
      <c r="A698" s="64" t="n"/>
      <c r="B698" s="64" t="n"/>
      <c r="C698" s="64" t="n"/>
      <c r="D698" s="64" t="n"/>
      <c r="E698" s="64" t="n"/>
      <c r="F698" s="64" t="n"/>
      <c r="G698" s="64" t="n"/>
      <c r="H698" s="64" t="n"/>
      <c r="I698" s="64" t="n"/>
      <c r="J698" s="64" t="n"/>
      <c r="K698" s="64" t="n"/>
      <c r="L698" s="64" t="n"/>
      <c r="M698" s="64" t="n"/>
      <c r="N698" s="64" t="n"/>
      <c r="O698" s="64" t="n"/>
      <c r="P698" s="64" t="n"/>
      <c r="Q698" s="64" t="n"/>
      <c r="R698" s="64" t="n"/>
      <c r="S698" s="64" t="n"/>
      <c r="T698" s="64" t="n"/>
      <c r="U698" s="64" t="n"/>
      <c r="V698" s="64" t="n"/>
      <c r="W698" s="64" t="n"/>
      <c r="X698" s="64" t="n"/>
      <c r="Y698" s="64" t="n"/>
      <c r="Z698" s="64" t="n"/>
    </row>
    <row r="699" ht="14.25" customHeight="1" s="192">
      <c r="A699" s="64" t="n"/>
      <c r="B699" s="64" t="n"/>
      <c r="C699" s="64" t="n"/>
      <c r="D699" s="64" t="n"/>
      <c r="E699" s="64" t="n"/>
      <c r="F699" s="64" t="n"/>
      <c r="G699" s="64" t="n"/>
      <c r="H699" s="64" t="n"/>
      <c r="I699" s="64" t="n"/>
      <c r="J699" s="64" t="n"/>
      <c r="K699" s="64" t="n"/>
      <c r="L699" s="64" t="n"/>
      <c r="M699" s="64" t="n"/>
      <c r="N699" s="64" t="n"/>
      <c r="O699" s="64" t="n"/>
      <c r="P699" s="64" t="n"/>
      <c r="Q699" s="64" t="n"/>
      <c r="R699" s="64" t="n"/>
      <c r="S699" s="64" t="n"/>
      <c r="T699" s="64" t="n"/>
      <c r="U699" s="64" t="n"/>
      <c r="V699" s="64" t="n"/>
      <c r="W699" s="64" t="n"/>
      <c r="X699" s="64" t="n"/>
      <c r="Y699" s="64" t="n"/>
      <c r="Z699" s="64" t="n"/>
    </row>
    <row r="700" ht="14.25" customHeight="1" s="192">
      <c r="A700" s="64" t="n"/>
      <c r="B700" s="64" t="n"/>
      <c r="C700" s="64" t="n"/>
      <c r="D700" s="64" t="n"/>
      <c r="E700" s="64" t="n"/>
      <c r="F700" s="64" t="n"/>
      <c r="G700" s="64" t="n"/>
      <c r="H700" s="64" t="n"/>
      <c r="I700" s="64" t="n"/>
      <c r="J700" s="64" t="n"/>
      <c r="K700" s="64" t="n"/>
      <c r="L700" s="64" t="n"/>
      <c r="M700" s="64" t="n"/>
      <c r="N700" s="64" t="n"/>
      <c r="O700" s="64" t="n"/>
      <c r="P700" s="64" t="n"/>
      <c r="Q700" s="64" t="n"/>
      <c r="R700" s="64" t="n"/>
      <c r="S700" s="64" t="n"/>
      <c r="T700" s="64" t="n"/>
      <c r="U700" s="64" t="n"/>
      <c r="V700" s="64" t="n"/>
      <c r="W700" s="64" t="n"/>
      <c r="X700" s="64" t="n"/>
      <c r="Y700" s="64" t="n"/>
      <c r="Z700" s="64" t="n"/>
    </row>
    <row r="701" ht="14.25" customHeight="1" s="192">
      <c r="A701" s="64" t="n"/>
      <c r="B701" s="64" t="n"/>
      <c r="C701" s="64" t="n"/>
      <c r="D701" s="64" t="n"/>
      <c r="E701" s="64" t="n"/>
      <c r="F701" s="64" t="n"/>
      <c r="G701" s="64" t="n"/>
      <c r="H701" s="64" t="n"/>
      <c r="I701" s="64" t="n"/>
      <c r="J701" s="64" t="n"/>
      <c r="K701" s="64" t="n"/>
      <c r="L701" s="64" t="n"/>
      <c r="M701" s="64" t="n"/>
      <c r="N701" s="64" t="n"/>
      <c r="O701" s="64" t="n"/>
      <c r="P701" s="64" t="n"/>
      <c r="Q701" s="64" t="n"/>
      <c r="R701" s="64" t="n"/>
      <c r="S701" s="64" t="n"/>
      <c r="T701" s="64" t="n"/>
      <c r="U701" s="64" t="n"/>
      <c r="V701" s="64" t="n"/>
      <c r="W701" s="64" t="n"/>
      <c r="X701" s="64" t="n"/>
      <c r="Y701" s="64" t="n"/>
      <c r="Z701" s="64" t="n"/>
    </row>
    <row r="702" ht="14.25" customHeight="1" s="192">
      <c r="A702" s="64" t="n"/>
      <c r="B702" s="64" t="n"/>
      <c r="C702" s="64" t="n"/>
      <c r="D702" s="64" t="n"/>
      <c r="E702" s="64" t="n"/>
      <c r="F702" s="64" t="n"/>
      <c r="G702" s="64" t="n"/>
      <c r="H702" s="64" t="n"/>
      <c r="I702" s="64" t="n"/>
      <c r="J702" s="64" t="n"/>
      <c r="K702" s="64" t="n"/>
      <c r="L702" s="64" t="n"/>
      <c r="M702" s="64" t="n"/>
      <c r="N702" s="64" t="n"/>
      <c r="O702" s="64" t="n"/>
      <c r="P702" s="64" t="n"/>
      <c r="Q702" s="64" t="n"/>
      <c r="R702" s="64" t="n"/>
      <c r="S702" s="64" t="n"/>
      <c r="T702" s="64" t="n"/>
      <c r="U702" s="64" t="n"/>
      <c r="V702" s="64" t="n"/>
      <c r="W702" s="64" t="n"/>
      <c r="X702" s="64" t="n"/>
      <c r="Y702" s="64" t="n"/>
      <c r="Z702" s="64" t="n"/>
    </row>
    <row r="703" ht="14.25" customHeight="1" s="192">
      <c r="A703" s="64" t="n"/>
      <c r="B703" s="64" t="n"/>
      <c r="C703" s="64" t="n"/>
      <c r="D703" s="64" t="n"/>
      <c r="E703" s="64" t="n"/>
      <c r="F703" s="64" t="n"/>
      <c r="G703" s="64" t="n"/>
      <c r="H703" s="64" t="n"/>
      <c r="I703" s="64" t="n"/>
      <c r="J703" s="64" t="n"/>
      <c r="K703" s="64" t="n"/>
      <c r="L703" s="64" t="n"/>
      <c r="M703" s="64" t="n"/>
      <c r="N703" s="64" t="n"/>
      <c r="O703" s="64" t="n"/>
      <c r="P703" s="64" t="n"/>
      <c r="Q703" s="64" t="n"/>
      <c r="R703" s="64" t="n"/>
      <c r="S703" s="64" t="n"/>
      <c r="T703" s="64" t="n"/>
      <c r="U703" s="64" t="n"/>
      <c r="V703" s="64" t="n"/>
      <c r="W703" s="64" t="n"/>
      <c r="X703" s="64" t="n"/>
      <c r="Y703" s="64" t="n"/>
      <c r="Z703" s="64" t="n"/>
    </row>
    <row r="704" ht="14.25" customHeight="1" s="192">
      <c r="A704" s="64" t="n"/>
      <c r="B704" s="64" t="n"/>
      <c r="C704" s="64" t="n"/>
      <c r="D704" s="64" t="n"/>
      <c r="E704" s="64" t="n"/>
      <c r="F704" s="64" t="n"/>
      <c r="G704" s="64" t="n"/>
      <c r="H704" s="64" t="n"/>
      <c r="I704" s="64" t="n"/>
      <c r="J704" s="64" t="n"/>
      <c r="K704" s="64" t="n"/>
      <c r="L704" s="64" t="n"/>
      <c r="M704" s="64" t="n"/>
      <c r="N704" s="64" t="n"/>
      <c r="O704" s="64" t="n"/>
      <c r="P704" s="64" t="n"/>
      <c r="Q704" s="64" t="n"/>
      <c r="R704" s="64" t="n"/>
      <c r="S704" s="64" t="n"/>
      <c r="T704" s="64" t="n"/>
      <c r="U704" s="64" t="n"/>
      <c r="V704" s="64" t="n"/>
      <c r="W704" s="64" t="n"/>
      <c r="X704" s="64" t="n"/>
      <c r="Y704" s="64" t="n"/>
      <c r="Z704" s="64" t="n"/>
    </row>
    <row r="705" ht="14.25" customHeight="1" s="192">
      <c r="A705" s="64" t="n"/>
      <c r="B705" s="64" t="n"/>
      <c r="C705" s="64" t="n"/>
      <c r="D705" s="64" t="n"/>
      <c r="E705" s="64" t="n"/>
      <c r="F705" s="64" t="n"/>
      <c r="G705" s="64" t="n"/>
      <c r="H705" s="64" t="n"/>
      <c r="I705" s="64" t="n"/>
      <c r="J705" s="64" t="n"/>
      <c r="K705" s="64" t="n"/>
      <c r="L705" s="64" t="n"/>
      <c r="M705" s="64" t="n"/>
      <c r="N705" s="64" t="n"/>
      <c r="O705" s="64" t="n"/>
      <c r="P705" s="64" t="n"/>
      <c r="Q705" s="64" t="n"/>
      <c r="R705" s="64" t="n"/>
      <c r="S705" s="64" t="n"/>
      <c r="T705" s="64" t="n"/>
      <c r="U705" s="64" t="n"/>
      <c r="V705" s="64" t="n"/>
      <c r="W705" s="64" t="n"/>
      <c r="X705" s="64" t="n"/>
      <c r="Y705" s="64" t="n"/>
      <c r="Z705" s="64" t="n"/>
    </row>
    <row r="706" ht="14.25" customHeight="1" s="192">
      <c r="A706" s="64" t="n"/>
      <c r="B706" s="64" t="n"/>
      <c r="C706" s="64" t="n"/>
      <c r="D706" s="64" t="n"/>
      <c r="E706" s="64" t="n"/>
      <c r="F706" s="64" t="n"/>
      <c r="G706" s="64" t="n"/>
      <c r="H706" s="64" t="n"/>
      <c r="I706" s="64" t="n"/>
      <c r="J706" s="64" t="n"/>
      <c r="K706" s="64" t="n"/>
      <c r="L706" s="64" t="n"/>
      <c r="M706" s="64" t="n"/>
      <c r="N706" s="64" t="n"/>
      <c r="O706" s="64" t="n"/>
      <c r="P706" s="64" t="n"/>
      <c r="Q706" s="64" t="n"/>
      <c r="R706" s="64" t="n"/>
      <c r="S706" s="64" t="n"/>
      <c r="T706" s="64" t="n"/>
      <c r="U706" s="64" t="n"/>
      <c r="V706" s="64" t="n"/>
      <c r="W706" s="64" t="n"/>
      <c r="X706" s="64" t="n"/>
      <c r="Y706" s="64" t="n"/>
      <c r="Z706" s="64" t="n"/>
    </row>
    <row r="707" ht="14.25" customHeight="1" s="192">
      <c r="A707" s="64" t="n"/>
      <c r="B707" s="64" t="n"/>
      <c r="C707" s="64" t="n"/>
      <c r="D707" s="64" t="n"/>
      <c r="E707" s="64" t="n"/>
      <c r="F707" s="64" t="n"/>
      <c r="G707" s="64" t="n"/>
      <c r="H707" s="64" t="n"/>
      <c r="I707" s="64" t="n"/>
      <c r="J707" s="64" t="n"/>
      <c r="K707" s="64" t="n"/>
      <c r="L707" s="64" t="n"/>
      <c r="M707" s="64" t="n"/>
      <c r="N707" s="64" t="n"/>
      <c r="O707" s="64" t="n"/>
      <c r="P707" s="64" t="n"/>
      <c r="Q707" s="64" t="n"/>
      <c r="R707" s="64" t="n"/>
      <c r="S707" s="64" t="n"/>
      <c r="T707" s="64" t="n"/>
      <c r="U707" s="64" t="n"/>
      <c r="V707" s="64" t="n"/>
      <c r="W707" s="64" t="n"/>
      <c r="X707" s="64" t="n"/>
      <c r="Y707" s="64" t="n"/>
      <c r="Z707" s="64" t="n"/>
    </row>
    <row r="708" ht="14.25" customHeight="1" s="192">
      <c r="A708" s="64" t="n"/>
      <c r="B708" s="64" t="n"/>
      <c r="C708" s="64" t="n"/>
      <c r="D708" s="64" t="n"/>
      <c r="E708" s="64" t="n"/>
      <c r="F708" s="64" t="n"/>
      <c r="G708" s="64" t="n"/>
      <c r="H708" s="64" t="n"/>
      <c r="I708" s="64" t="n"/>
      <c r="J708" s="64" t="n"/>
      <c r="K708" s="64" t="n"/>
      <c r="L708" s="64" t="n"/>
      <c r="M708" s="64" t="n"/>
      <c r="N708" s="64" t="n"/>
      <c r="O708" s="64" t="n"/>
      <c r="P708" s="64" t="n"/>
      <c r="Q708" s="64" t="n"/>
      <c r="R708" s="64" t="n"/>
      <c r="S708" s="64" t="n"/>
      <c r="T708" s="64" t="n"/>
      <c r="U708" s="64" t="n"/>
      <c r="V708" s="64" t="n"/>
      <c r="W708" s="64" t="n"/>
      <c r="X708" s="64" t="n"/>
      <c r="Y708" s="64" t="n"/>
      <c r="Z708" s="64" t="n"/>
    </row>
    <row r="709" ht="14.25" customHeight="1" s="192">
      <c r="A709" s="64" t="n"/>
      <c r="B709" s="64" t="n"/>
      <c r="C709" s="64" t="n"/>
      <c r="D709" s="64" t="n"/>
      <c r="E709" s="64" t="n"/>
      <c r="F709" s="64" t="n"/>
      <c r="G709" s="64" t="n"/>
      <c r="H709" s="64" t="n"/>
      <c r="I709" s="64" t="n"/>
      <c r="J709" s="64" t="n"/>
      <c r="K709" s="64" t="n"/>
      <c r="L709" s="64" t="n"/>
      <c r="M709" s="64" t="n"/>
      <c r="N709" s="64" t="n"/>
      <c r="O709" s="64" t="n"/>
      <c r="P709" s="64" t="n"/>
      <c r="Q709" s="64" t="n"/>
      <c r="R709" s="64" t="n"/>
      <c r="S709" s="64" t="n"/>
      <c r="T709" s="64" t="n"/>
      <c r="U709" s="64" t="n"/>
      <c r="V709" s="64" t="n"/>
      <c r="W709" s="64" t="n"/>
      <c r="X709" s="64" t="n"/>
      <c r="Y709" s="64" t="n"/>
      <c r="Z709" s="64" t="n"/>
    </row>
    <row r="710" ht="14.25" customHeight="1" s="192">
      <c r="A710" s="64" t="n"/>
      <c r="B710" s="64" t="n"/>
      <c r="C710" s="64" t="n"/>
      <c r="D710" s="64" t="n"/>
      <c r="E710" s="64" t="n"/>
      <c r="F710" s="64" t="n"/>
      <c r="G710" s="64" t="n"/>
      <c r="H710" s="64" t="n"/>
      <c r="I710" s="64" t="n"/>
      <c r="J710" s="64" t="n"/>
      <c r="K710" s="64" t="n"/>
      <c r="L710" s="64" t="n"/>
      <c r="M710" s="64" t="n"/>
      <c r="N710" s="64" t="n"/>
      <c r="O710" s="64" t="n"/>
      <c r="P710" s="64" t="n"/>
      <c r="Q710" s="64" t="n"/>
      <c r="R710" s="64" t="n"/>
      <c r="S710" s="64" t="n"/>
      <c r="T710" s="64" t="n"/>
      <c r="U710" s="64" t="n"/>
      <c r="V710" s="64" t="n"/>
      <c r="W710" s="64" t="n"/>
      <c r="X710" s="64" t="n"/>
      <c r="Y710" s="64" t="n"/>
      <c r="Z710" s="64" t="n"/>
    </row>
    <row r="711" ht="14.25" customHeight="1" s="192">
      <c r="A711" s="64" t="n"/>
      <c r="B711" s="64" t="n"/>
      <c r="C711" s="64" t="n"/>
      <c r="D711" s="64" t="n"/>
      <c r="E711" s="64" t="n"/>
      <c r="F711" s="64" t="n"/>
      <c r="G711" s="64" t="n"/>
      <c r="H711" s="64" t="n"/>
      <c r="I711" s="64" t="n"/>
      <c r="J711" s="64" t="n"/>
      <c r="K711" s="64" t="n"/>
      <c r="L711" s="64" t="n"/>
      <c r="M711" s="64" t="n"/>
      <c r="N711" s="64" t="n"/>
      <c r="O711" s="64" t="n"/>
      <c r="P711" s="64" t="n"/>
      <c r="Q711" s="64" t="n"/>
      <c r="R711" s="64" t="n"/>
      <c r="S711" s="64" t="n"/>
      <c r="T711" s="64" t="n"/>
      <c r="U711" s="64" t="n"/>
      <c r="V711" s="64" t="n"/>
      <c r="W711" s="64" t="n"/>
      <c r="X711" s="64" t="n"/>
      <c r="Y711" s="64" t="n"/>
      <c r="Z711" s="64" t="n"/>
    </row>
    <row r="712" ht="14.25" customHeight="1" s="192">
      <c r="A712" s="64" t="n"/>
      <c r="B712" s="64" t="n"/>
      <c r="C712" s="64" t="n"/>
      <c r="D712" s="64" t="n"/>
      <c r="E712" s="64" t="n"/>
      <c r="F712" s="64" t="n"/>
      <c r="G712" s="64" t="n"/>
      <c r="H712" s="64" t="n"/>
      <c r="I712" s="64" t="n"/>
      <c r="J712" s="64" t="n"/>
      <c r="K712" s="64" t="n"/>
      <c r="L712" s="64" t="n"/>
      <c r="M712" s="64" t="n"/>
      <c r="N712" s="64" t="n"/>
      <c r="O712" s="64" t="n"/>
      <c r="P712" s="64" t="n"/>
      <c r="Q712" s="64" t="n"/>
      <c r="R712" s="64" t="n"/>
      <c r="S712" s="64" t="n"/>
      <c r="T712" s="64" t="n"/>
      <c r="U712" s="64" t="n"/>
      <c r="V712" s="64" t="n"/>
      <c r="W712" s="64" t="n"/>
      <c r="X712" s="64" t="n"/>
      <c r="Y712" s="64" t="n"/>
      <c r="Z712" s="64" t="n"/>
    </row>
    <row r="713" ht="14.25" customHeight="1" s="192">
      <c r="A713" s="64" t="n"/>
      <c r="B713" s="64" t="n"/>
      <c r="C713" s="64" t="n"/>
      <c r="D713" s="64" t="n"/>
      <c r="E713" s="64" t="n"/>
      <c r="F713" s="64" t="n"/>
      <c r="G713" s="64" t="n"/>
      <c r="H713" s="64" t="n"/>
      <c r="I713" s="64" t="n"/>
      <c r="J713" s="64" t="n"/>
      <c r="K713" s="64" t="n"/>
      <c r="L713" s="64" t="n"/>
      <c r="M713" s="64" t="n"/>
      <c r="N713" s="64" t="n"/>
      <c r="O713" s="64" t="n"/>
      <c r="P713" s="64" t="n"/>
      <c r="Q713" s="64" t="n"/>
      <c r="R713" s="64" t="n"/>
      <c r="S713" s="64" t="n"/>
      <c r="T713" s="64" t="n"/>
      <c r="U713" s="64" t="n"/>
      <c r="V713" s="64" t="n"/>
      <c r="W713" s="64" t="n"/>
      <c r="X713" s="64" t="n"/>
      <c r="Y713" s="64" t="n"/>
      <c r="Z713" s="64" t="n"/>
    </row>
    <row r="714" ht="14.25" customHeight="1" s="192">
      <c r="A714" s="64" t="n"/>
      <c r="B714" s="64" t="n"/>
      <c r="C714" s="64" t="n"/>
      <c r="D714" s="64" t="n"/>
      <c r="E714" s="64" t="n"/>
      <c r="F714" s="64" t="n"/>
      <c r="G714" s="64" t="n"/>
      <c r="H714" s="64" t="n"/>
      <c r="I714" s="64" t="n"/>
      <c r="J714" s="64" t="n"/>
      <c r="K714" s="64" t="n"/>
      <c r="L714" s="64" t="n"/>
      <c r="M714" s="64" t="n"/>
      <c r="N714" s="64" t="n"/>
      <c r="O714" s="64" t="n"/>
      <c r="P714" s="64" t="n"/>
      <c r="Q714" s="64" t="n"/>
      <c r="R714" s="64" t="n"/>
      <c r="S714" s="64" t="n"/>
      <c r="T714" s="64" t="n"/>
      <c r="U714" s="64" t="n"/>
      <c r="V714" s="64" t="n"/>
      <c r="W714" s="64" t="n"/>
      <c r="X714" s="64" t="n"/>
      <c r="Y714" s="64" t="n"/>
      <c r="Z714" s="64" t="n"/>
    </row>
    <row r="715" ht="14.25" customHeight="1" s="192">
      <c r="A715" s="64" t="n"/>
      <c r="B715" s="64" t="n"/>
      <c r="C715" s="64" t="n"/>
      <c r="D715" s="64" t="n"/>
      <c r="E715" s="64" t="n"/>
      <c r="F715" s="64" t="n"/>
      <c r="G715" s="64" t="n"/>
      <c r="H715" s="64" t="n"/>
      <c r="I715" s="64" t="n"/>
      <c r="J715" s="64" t="n"/>
      <c r="K715" s="64" t="n"/>
      <c r="L715" s="64" t="n"/>
      <c r="M715" s="64" t="n"/>
      <c r="N715" s="64" t="n"/>
      <c r="O715" s="64" t="n"/>
      <c r="P715" s="64" t="n"/>
      <c r="Q715" s="64" t="n"/>
      <c r="R715" s="64" t="n"/>
      <c r="S715" s="64" t="n"/>
      <c r="T715" s="64" t="n"/>
      <c r="U715" s="64" t="n"/>
      <c r="V715" s="64" t="n"/>
      <c r="W715" s="64" t="n"/>
      <c r="X715" s="64" t="n"/>
      <c r="Y715" s="64" t="n"/>
      <c r="Z715" s="64" t="n"/>
    </row>
    <row r="716" ht="14.25" customHeight="1" s="192">
      <c r="A716" s="64" t="n"/>
      <c r="B716" s="64" t="n"/>
      <c r="C716" s="64" t="n"/>
      <c r="D716" s="64" t="n"/>
      <c r="E716" s="64" t="n"/>
      <c r="F716" s="64" t="n"/>
      <c r="G716" s="64" t="n"/>
      <c r="H716" s="64" t="n"/>
      <c r="I716" s="64" t="n"/>
      <c r="J716" s="64" t="n"/>
      <c r="K716" s="64" t="n"/>
      <c r="L716" s="64" t="n"/>
      <c r="M716" s="64" t="n"/>
      <c r="N716" s="64" t="n"/>
      <c r="O716" s="64" t="n"/>
      <c r="P716" s="64" t="n"/>
      <c r="Q716" s="64" t="n"/>
      <c r="R716" s="64" t="n"/>
      <c r="S716" s="64" t="n"/>
      <c r="T716" s="64" t="n"/>
      <c r="U716" s="64" t="n"/>
      <c r="V716" s="64" t="n"/>
      <c r="W716" s="64" t="n"/>
      <c r="X716" s="64" t="n"/>
      <c r="Y716" s="64" t="n"/>
      <c r="Z716" s="64" t="n"/>
    </row>
    <row r="717" ht="14.25" customHeight="1" s="192">
      <c r="A717" s="64" t="n"/>
      <c r="B717" s="64" t="n"/>
      <c r="C717" s="64" t="n"/>
      <c r="D717" s="64" t="n"/>
      <c r="E717" s="64" t="n"/>
      <c r="F717" s="64" t="n"/>
      <c r="G717" s="64" t="n"/>
      <c r="H717" s="64" t="n"/>
      <c r="I717" s="64" t="n"/>
      <c r="J717" s="64" t="n"/>
      <c r="K717" s="64" t="n"/>
      <c r="L717" s="64" t="n"/>
      <c r="M717" s="64" t="n"/>
      <c r="N717" s="64" t="n"/>
      <c r="O717" s="64" t="n"/>
      <c r="P717" s="64" t="n"/>
      <c r="Q717" s="64" t="n"/>
      <c r="R717" s="64" t="n"/>
      <c r="S717" s="64" t="n"/>
      <c r="T717" s="64" t="n"/>
      <c r="U717" s="64" t="n"/>
      <c r="V717" s="64" t="n"/>
      <c r="W717" s="64" t="n"/>
      <c r="X717" s="64" t="n"/>
      <c r="Y717" s="64" t="n"/>
      <c r="Z717" s="64" t="n"/>
    </row>
    <row r="718" ht="14.25" customHeight="1" s="192">
      <c r="A718" s="64" t="n"/>
      <c r="B718" s="64" t="n"/>
      <c r="C718" s="64" t="n"/>
      <c r="D718" s="64" t="n"/>
      <c r="E718" s="64" t="n"/>
      <c r="F718" s="64" t="n"/>
      <c r="G718" s="64" t="n"/>
      <c r="H718" s="64" t="n"/>
      <c r="I718" s="64" t="n"/>
      <c r="J718" s="64" t="n"/>
      <c r="K718" s="64" t="n"/>
      <c r="L718" s="64" t="n"/>
      <c r="M718" s="64" t="n"/>
      <c r="N718" s="64" t="n"/>
      <c r="O718" s="64" t="n"/>
      <c r="P718" s="64" t="n"/>
      <c r="Q718" s="64" t="n"/>
      <c r="R718" s="64" t="n"/>
      <c r="S718" s="64" t="n"/>
      <c r="T718" s="64" t="n"/>
      <c r="U718" s="64" t="n"/>
      <c r="V718" s="64" t="n"/>
      <c r="W718" s="64" t="n"/>
      <c r="X718" s="64" t="n"/>
      <c r="Y718" s="64" t="n"/>
      <c r="Z718" s="64" t="n"/>
    </row>
    <row r="719" ht="14.25" customHeight="1" s="192">
      <c r="A719" s="64" t="n"/>
      <c r="B719" s="64" t="n"/>
      <c r="C719" s="64" t="n"/>
      <c r="D719" s="64" t="n"/>
      <c r="E719" s="64" t="n"/>
      <c r="F719" s="64" t="n"/>
      <c r="G719" s="64" t="n"/>
      <c r="H719" s="64" t="n"/>
      <c r="I719" s="64" t="n"/>
      <c r="J719" s="64" t="n"/>
      <c r="K719" s="64" t="n"/>
      <c r="L719" s="64" t="n"/>
      <c r="M719" s="64" t="n"/>
      <c r="N719" s="64" t="n"/>
      <c r="O719" s="64" t="n"/>
      <c r="P719" s="64" t="n"/>
      <c r="Q719" s="64" t="n"/>
      <c r="R719" s="64" t="n"/>
      <c r="S719" s="64" t="n"/>
      <c r="T719" s="64" t="n"/>
      <c r="U719" s="64" t="n"/>
      <c r="V719" s="64" t="n"/>
      <c r="W719" s="64" t="n"/>
      <c r="X719" s="64" t="n"/>
      <c r="Y719" s="64" t="n"/>
      <c r="Z719" s="64" t="n"/>
    </row>
    <row r="720" ht="14.25" customHeight="1" s="192">
      <c r="A720" s="64" t="n"/>
      <c r="B720" s="64" t="n"/>
      <c r="C720" s="64" t="n"/>
      <c r="D720" s="64" t="n"/>
      <c r="E720" s="64" t="n"/>
      <c r="F720" s="64" t="n"/>
      <c r="G720" s="64" t="n"/>
      <c r="H720" s="64" t="n"/>
      <c r="I720" s="64" t="n"/>
      <c r="J720" s="64" t="n"/>
      <c r="K720" s="64" t="n"/>
      <c r="L720" s="64" t="n"/>
      <c r="M720" s="64" t="n"/>
      <c r="N720" s="64" t="n"/>
      <c r="O720" s="64" t="n"/>
      <c r="P720" s="64" t="n"/>
      <c r="Q720" s="64" t="n"/>
      <c r="R720" s="64" t="n"/>
      <c r="S720" s="64" t="n"/>
      <c r="T720" s="64" t="n"/>
      <c r="U720" s="64" t="n"/>
      <c r="V720" s="64" t="n"/>
      <c r="W720" s="64" t="n"/>
      <c r="X720" s="64" t="n"/>
      <c r="Y720" s="64" t="n"/>
      <c r="Z720" s="64" t="n"/>
    </row>
    <row r="721" ht="14.25" customHeight="1" s="192">
      <c r="A721" s="64" t="n"/>
      <c r="B721" s="64" t="n"/>
      <c r="C721" s="64" t="n"/>
      <c r="D721" s="64" t="n"/>
      <c r="E721" s="64" t="n"/>
      <c r="F721" s="64" t="n"/>
      <c r="G721" s="64" t="n"/>
      <c r="H721" s="64" t="n"/>
      <c r="I721" s="64" t="n"/>
      <c r="J721" s="64" t="n"/>
      <c r="K721" s="64" t="n"/>
      <c r="L721" s="64" t="n"/>
      <c r="M721" s="64" t="n"/>
      <c r="N721" s="64" t="n"/>
      <c r="O721" s="64" t="n"/>
      <c r="P721" s="64" t="n"/>
      <c r="Q721" s="64" t="n"/>
      <c r="R721" s="64" t="n"/>
      <c r="S721" s="64" t="n"/>
      <c r="T721" s="64" t="n"/>
      <c r="U721" s="64" t="n"/>
      <c r="V721" s="64" t="n"/>
      <c r="W721" s="64" t="n"/>
      <c r="X721" s="64" t="n"/>
      <c r="Y721" s="64" t="n"/>
      <c r="Z721" s="64" t="n"/>
    </row>
    <row r="722" ht="14.25" customHeight="1" s="192">
      <c r="A722" s="64" t="n"/>
      <c r="B722" s="64" t="n"/>
      <c r="C722" s="64" t="n"/>
      <c r="D722" s="64" t="n"/>
      <c r="E722" s="64" t="n"/>
      <c r="F722" s="64" t="n"/>
      <c r="G722" s="64" t="n"/>
      <c r="H722" s="64" t="n"/>
      <c r="I722" s="64" t="n"/>
      <c r="J722" s="64" t="n"/>
      <c r="K722" s="64" t="n"/>
      <c r="L722" s="64" t="n"/>
      <c r="M722" s="64" t="n"/>
      <c r="N722" s="64" t="n"/>
      <c r="O722" s="64" t="n"/>
      <c r="P722" s="64" t="n"/>
      <c r="Q722" s="64" t="n"/>
      <c r="R722" s="64" t="n"/>
      <c r="S722" s="64" t="n"/>
      <c r="T722" s="64" t="n"/>
      <c r="U722" s="64" t="n"/>
      <c r="V722" s="64" t="n"/>
      <c r="W722" s="64" t="n"/>
      <c r="X722" s="64" t="n"/>
      <c r="Y722" s="64" t="n"/>
      <c r="Z722" s="64" t="n"/>
    </row>
    <row r="723" ht="14.25" customHeight="1" s="192">
      <c r="A723" s="64" t="n"/>
      <c r="B723" s="64" t="n"/>
      <c r="C723" s="64" t="n"/>
      <c r="D723" s="64" t="n"/>
      <c r="E723" s="64" t="n"/>
      <c r="F723" s="64" t="n"/>
      <c r="G723" s="64" t="n"/>
      <c r="H723" s="64" t="n"/>
      <c r="I723" s="64" t="n"/>
      <c r="J723" s="64" t="n"/>
      <c r="K723" s="64" t="n"/>
      <c r="L723" s="64" t="n"/>
      <c r="M723" s="64" t="n"/>
      <c r="N723" s="64" t="n"/>
      <c r="O723" s="64" t="n"/>
      <c r="P723" s="64" t="n"/>
      <c r="Q723" s="64" t="n"/>
      <c r="R723" s="64" t="n"/>
      <c r="S723" s="64" t="n"/>
      <c r="T723" s="64" t="n"/>
      <c r="U723" s="64" t="n"/>
      <c r="V723" s="64" t="n"/>
      <c r="W723" s="64" t="n"/>
      <c r="X723" s="64" t="n"/>
      <c r="Y723" s="64" t="n"/>
      <c r="Z723" s="64" t="n"/>
    </row>
    <row r="724" ht="14.25" customHeight="1" s="192">
      <c r="A724" s="64" t="n"/>
      <c r="B724" s="64" t="n"/>
      <c r="C724" s="64" t="n"/>
      <c r="D724" s="64" t="n"/>
      <c r="E724" s="64" t="n"/>
      <c r="F724" s="64" t="n"/>
      <c r="G724" s="64" t="n"/>
      <c r="H724" s="64" t="n"/>
      <c r="I724" s="64" t="n"/>
      <c r="J724" s="64" t="n"/>
      <c r="K724" s="64" t="n"/>
      <c r="L724" s="64" t="n"/>
      <c r="M724" s="64" t="n"/>
      <c r="N724" s="64" t="n"/>
      <c r="O724" s="64" t="n"/>
      <c r="P724" s="64" t="n"/>
      <c r="Q724" s="64" t="n"/>
      <c r="R724" s="64" t="n"/>
      <c r="S724" s="64" t="n"/>
      <c r="T724" s="64" t="n"/>
      <c r="U724" s="64" t="n"/>
      <c r="V724" s="64" t="n"/>
      <c r="W724" s="64" t="n"/>
      <c r="X724" s="64" t="n"/>
      <c r="Y724" s="64" t="n"/>
      <c r="Z724" s="64" t="n"/>
    </row>
    <row r="725" ht="14.25" customHeight="1" s="192">
      <c r="A725" s="64" t="n"/>
      <c r="B725" s="64" t="n"/>
      <c r="C725" s="64" t="n"/>
      <c r="D725" s="64" t="n"/>
      <c r="E725" s="64" t="n"/>
      <c r="F725" s="64" t="n"/>
      <c r="G725" s="64" t="n"/>
      <c r="H725" s="64" t="n"/>
      <c r="I725" s="64" t="n"/>
      <c r="J725" s="64" t="n"/>
      <c r="K725" s="64" t="n"/>
      <c r="L725" s="64" t="n"/>
      <c r="M725" s="64" t="n"/>
      <c r="N725" s="64" t="n"/>
      <c r="O725" s="64" t="n"/>
      <c r="P725" s="64" t="n"/>
      <c r="Q725" s="64" t="n"/>
      <c r="R725" s="64" t="n"/>
      <c r="S725" s="64" t="n"/>
      <c r="T725" s="64" t="n"/>
      <c r="U725" s="64" t="n"/>
      <c r="V725" s="64" t="n"/>
      <c r="W725" s="64" t="n"/>
      <c r="X725" s="64" t="n"/>
      <c r="Y725" s="64" t="n"/>
      <c r="Z725" s="64" t="n"/>
    </row>
    <row r="726" ht="14.25" customHeight="1" s="192">
      <c r="A726" s="64" t="n"/>
      <c r="B726" s="64" t="n"/>
      <c r="C726" s="64" t="n"/>
      <c r="D726" s="64" t="n"/>
      <c r="E726" s="64" t="n"/>
      <c r="F726" s="64" t="n"/>
      <c r="G726" s="64" t="n"/>
      <c r="H726" s="64" t="n"/>
      <c r="I726" s="64" t="n"/>
      <c r="J726" s="64" t="n"/>
      <c r="K726" s="64" t="n"/>
      <c r="L726" s="64" t="n"/>
      <c r="M726" s="64" t="n"/>
      <c r="N726" s="64" t="n"/>
      <c r="O726" s="64" t="n"/>
      <c r="P726" s="64" t="n"/>
      <c r="Q726" s="64" t="n"/>
      <c r="R726" s="64" t="n"/>
      <c r="S726" s="64" t="n"/>
      <c r="T726" s="64" t="n"/>
      <c r="U726" s="64" t="n"/>
      <c r="V726" s="64" t="n"/>
      <c r="W726" s="64" t="n"/>
      <c r="X726" s="64" t="n"/>
      <c r="Y726" s="64" t="n"/>
      <c r="Z726" s="64" t="n"/>
    </row>
    <row r="727" ht="14.25" customHeight="1" s="192">
      <c r="A727" s="64" t="n"/>
      <c r="B727" s="64" t="n"/>
      <c r="C727" s="64" t="n"/>
      <c r="D727" s="64" t="n"/>
      <c r="E727" s="64" t="n"/>
      <c r="F727" s="64" t="n"/>
      <c r="G727" s="64" t="n"/>
      <c r="H727" s="64" t="n"/>
      <c r="I727" s="64" t="n"/>
      <c r="J727" s="64" t="n"/>
      <c r="K727" s="64" t="n"/>
      <c r="L727" s="64" t="n"/>
      <c r="M727" s="64" t="n"/>
      <c r="N727" s="64" t="n"/>
      <c r="O727" s="64" t="n"/>
      <c r="P727" s="64" t="n"/>
      <c r="Q727" s="64" t="n"/>
      <c r="R727" s="64" t="n"/>
      <c r="S727" s="64" t="n"/>
      <c r="T727" s="64" t="n"/>
      <c r="U727" s="64" t="n"/>
      <c r="V727" s="64" t="n"/>
      <c r="W727" s="64" t="n"/>
      <c r="X727" s="64" t="n"/>
      <c r="Y727" s="64" t="n"/>
      <c r="Z727" s="64" t="n"/>
    </row>
    <row r="728" ht="14.25" customHeight="1" s="192">
      <c r="A728" s="64" t="n"/>
      <c r="B728" s="64" t="n"/>
      <c r="C728" s="64" t="n"/>
      <c r="D728" s="64" t="n"/>
      <c r="E728" s="64" t="n"/>
      <c r="F728" s="64" t="n"/>
      <c r="G728" s="64" t="n"/>
      <c r="H728" s="64" t="n"/>
      <c r="I728" s="64" t="n"/>
      <c r="J728" s="64" t="n"/>
      <c r="K728" s="64" t="n"/>
      <c r="L728" s="64" t="n"/>
      <c r="M728" s="64" t="n"/>
      <c r="N728" s="64" t="n"/>
      <c r="O728" s="64" t="n"/>
      <c r="P728" s="64" t="n"/>
      <c r="Q728" s="64" t="n"/>
      <c r="R728" s="64" t="n"/>
      <c r="S728" s="64" t="n"/>
      <c r="T728" s="64" t="n"/>
      <c r="U728" s="64" t="n"/>
      <c r="V728" s="64" t="n"/>
      <c r="W728" s="64" t="n"/>
      <c r="X728" s="64" t="n"/>
      <c r="Y728" s="64" t="n"/>
      <c r="Z728" s="64" t="n"/>
    </row>
    <row r="729" ht="14.25" customHeight="1" s="192">
      <c r="A729" s="64" t="n"/>
      <c r="B729" s="64" t="n"/>
      <c r="C729" s="64" t="n"/>
      <c r="D729" s="64" t="n"/>
      <c r="E729" s="64" t="n"/>
      <c r="F729" s="64" t="n"/>
      <c r="G729" s="64" t="n"/>
      <c r="H729" s="64" t="n"/>
      <c r="I729" s="64" t="n"/>
      <c r="J729" s="64" t="n"/>
      <c r="K729" s="64" t="n"/>
      <c r="L729" s="64" t="n"/>
      <c r="M729" s="64" t="n"/>
      <c r="N729" s="64" t="n"/>
      <c r="O729" s="64" t="n"/>
      <c r="P729" s="64" t="n"/>
      <c r="Q729" s="64" t="n"/>
      <c r="R729" s="64" t="n"/>
      <c r="S729" s="64" t="n"/>
      <c r="T729" s="64" t="n"/>
      <c r="U729" s="64" t="n"/>
      <c r="V729" s="64" t="n"/>
      <c r="W729" s="64" t="n"/>
      <c r="X729" s="64" t="n"/>
      <c r="Y729" s="64" t="n"/>
      <c r="Z729" s="64" t="n"/>
    </row>
    <row r="730" ht="14.25" customHeight="1" s="192">
      <c r="A730" s="64" t="n"/>
      <c r="B730" s="64" t="n"/>
      <c r="C730" s="64" t="n"/>
      <c r="D730" s="64" t="n"/>
      <c r="E730" s="64" t="n"/>
      <c r="F730" s="64" t="n"/>
      <c r="G730" s="64" t="n"/>
      <c r="H730" s="64" t="n"/>
      <c r="I730" s="64" t="n"/>
      <c r="J730" s="64" t="n"/>
      <c r="K730" s="64" t="n"/>
      <c r="L730" s="64" t="n"/>
      <c r="M730" s="64" t="n"/>
      <c r="N730" s="64" t="n"/>
      <c r="O730" s="64" t="n"/>
      <c r="P730" s="64" t="n"/>
      <c r="Q730" s="64" t="n"/>
      <c r="R730" s="64" t="n"/>
      <c r="S730" s="64" t="n"/>
      <c r="T730" s="64" t="n"/>
      <c r="U730" s="64" t="n"/>
      <c r="V730" s="64" t="n"/>
      <c r="W730" s="64" t="n"/>
      <c r="X730" s="64" t="n"/>
      <c r="Y730" s="64" t="n"/>
      <c r="Z730" s="64" t="n"/>
    </row>
    <row r="731" ht="14.25" customHeight="1" s="192">
      <c r="A731" s="64" t="n"/>
      <c r="B731" s="64" t="n"/>
      <c r="C731" s="64" t="n"/>
      <c r="D731" s="64" t="n"/>
      <c r="E731" s="64" t="n"/>
      <c r="F731" s="64" t="n"/>
      <c r="G731" s="64" t="n"/>
      <c r="H731" s="64" t="n"/>
      <c r="I731" s="64" t="n"/>
      <c r="J731" s="64" t="n"/>
      <c r="K731" s="64" t="n"/>
      <c r="L731" s="64" t="n"/>
      <c r="M731" s="64" t="n"/>
      <c r="N731" s="64" t="n"/>
      <c r="O731" s="64" t="n"/>
      <c r="P731" s="64" t="n"/>
      <c r="Q731" s="64" t="n"/>
      <c r="R731" s="64" t="n"/>
      <c r="S731" s="64" t="n"/>
      <c r="T731" s="64" t="n"/>
      <c r="U731" s="64" t="n"/>
      <c r="V731" s="64" t="n"/>
      <c r="W731" s="64" t="n"/>
      <c r="X731" s="64" t="n"/>
      <c r="Y731" s="64" t="n"/>
      <c r="Z731" s="64" t="n"/>
    </row>
    <row r="732" ht="14.25" customHeight="1" s="192">
      <c r="A732" s="64" t="n"/>
      <c r="B732" s="64" t="n"/>
      <c r="C732" s="64" t="n"/>
      <c r="D732" s="64" t="n"/>
      <c r="E732" s="64" t="n"/>
      <c r="F732" s="64" t="n"/>
      <c r="G732" s="64" t="n"/>
      <c r="H732" s="64" t="n"/>
      <c r="I732" s="64" t="n"/>
      <c r="J732" s="64" t="n"/>
      <c r="K732" s="64" t="n"/>
      <c r="L732" s="64" t="n"/>
      <c r="M732" s="64" t="n"/>
      <c r="N732" s="64" t="n"/>
      <c r="O732" s="64" t="n"/>
      <c r="P732" s="64" t="n"/>
      <c r="Q732" s="64" t="n"/>
      <c r="R732" s="64" t="n"/>
      <c r="S732" s="64" t="n"/>
      <c r="T732" s="64" t="n"/>
      <c r="U732" s="64" t="n"/>
      <c r="V732" s="64" t="n"/>
      <c r="W732" s="64" t="n"/>
      <c r="X732" s="64" t="n"/>
      <c r="Y732" s="64" t="n"/>
      <c r="Z732" s="64" t="n"/>
    </row>
    <row r="733" ht="14.25" customHeight="1" s="192">
      <c r="A733" s="64" t="n"/>
      <c r="B733" s="64" t="n"/>
      <c r="C733" s="64" t="n"/>
      <c r="D733" s="64" t="n"/>
      <c r="E733" s="64" t="n"/>
      <c r="F733" s="64" t="n"/>
      <c r="G733" s="64" t="n"/>
      <c r="H733" s="64" t="n"/>
      <c r="I733" s="64" t="n"/>
      <c r="J733" s="64" t="n"/>
      <c r="K733" s="64" t="n"/>
      <c r="L733" s="64" t="n"/>
      <c r="M733" s="64" t="n"/>
      <c r="N733" s="64" t="n"/>
      <c r="O733" s="64" t="n"/>
      <c r="P733" s="64" t="n"/>
      <c r="Q733" s="64" t="n"/>
      <c r="R733" s="64" t="n"/>
      <c r="S733" s="64" t="n"/>
      <c r="T733" s="64" t="n"/>
      <c r="U733" s="64" t="n"/>
      <c r="V733" s="64" t="n"/>
      <c r="W733" s="64" t="n"/>
      <c r="X733" s="64" t="n"/>
      <c r="Y733" s="64" t="n"/>
      <c r="Z733" s="64" t="n"/>
    </row>
    <row r="734" ht="14.25" customHeight="1" s="192">
      <c r="A734" s="64" t="n"/>
      <c r="B734" s="64" t="n"/>
      <c r="C734" s="64" t="n"/>
      <c r="D734" s="64" t="n"/>
      <c r="E734" s="64" t="n"/>
      <c r="F734" s="64" t="n"/>
      <c r="G734" s="64" t="n"/>
      <c r="H734" s="64" t="n"/>
      <c r="I734" s="64" t="n"/>
      <c r="J734" s="64" t="n"/>
      <c r="K734" s="64" t="n"/>
      <c r="L734" s="64" t="n"/>
      <c r="M734" s="64" t="n"/>
      <c r="N734" s="64" t="n"/>
      <c r="O734" s="64" t="n"/>
      <c r="P734" s="64" t="n"/>
      <c r="Q734" s="64" t="n"/>
      <c r="R734" s="64" t="n"/>
      <c r="S734" s="64" t="n"/>
      <c r="T734" s="64" t="n"/>
      <c r="U734" s="64" t="n"/>
      <c r="V734" s="64" t="n"/>
      <c r="W734" s="64" t="n"/>
      <c r="X734" s="64" t="n"/>
      <c r="Y734" s="64" t="n"/>
      <c r="Z734" s="64" t="n"/>
    </row>
    <row r="735" ht="14.25" customHeight="1" s="192">
      <c r="A735" s="64" t="n"/>
      <c r="B735" s="64" t="n"/>
      <c r="C735" s="64" t="n"/>
      <c r="D735" s="64" t="n"/>
      <c r="E735" s="64" t="n"/>
      <c r="F735" s="64" t="n"/>
      <c r="G735" s="64" t="n"/>
      <c r="H735" s="64" t="n"/>
      <c r="I735" s="64" t="n"/>
      <c r="J735" s="64" t="n"/>
      <c r="K735" s="64" t="n"/>
      <c r="L735" s="64" t="n"/>
      <c r="M735" s="64" t="n"/>
      <c r="N735" s="64" t="n"/>
      <c r="O735" s="64" t="n"/>
      <c r="P735" s="64" t="n"/>
      <c r="Q735" s="64" t="n"/>
      <c r="R735" s="64" t="n"/>
      <c r="S735" s="64" t="n"/>
      <c r="T735" s="64" t="n"/>
      <c r="U735" s="64" t="n"/>
      <c r="V735" s="64" t="n"/>
      <c r="W735" s="64" t="n"/>
      <c r="X735" s="64" t="n"/>
      <c r="Y735" s="64" t="n"/>
      <c r="Z735" s="64" t="n"/>
    </row>
    <row r="736" ht="14.25" customHeight="1" s="192">
      <c r="A736" s="64" t="n"/>
      <c r="B736" s="64" t="n"/>
      <c r="C736" s="64" t="n"/>
      <c r="D736" s="64" t="n"/>
      <c r="E736" s="64" t="n"/>
      <c r="F736" s="64" t="n"/>
      <c r="G736" s="64" t="n"/>
      <c r="H736" s="64" t="n"/>
      <c r="I736" s="64" t="n"/>
      <c r="J736" s="64" t="n"/>
      <c r="K736" s="64" t="n"/>
      <c r="L736" s="64" t="n"/>
      <c r="M736" s="64" t="n"/>
      <c r="N736" s="64" t="n"/>
      <c r="O736" s="64" t="n"/>
      <c r="P736" s="64" t="n"/>
      <c r="Q736" s="64" t="n"/>
      <c r="R736" s="64" t="n"/>
      <c r="S736" s="64" t="n"/>
      <c r="T736" s="64" t="n"/>
      <c r="U736" s="64" t="n"/>
      <c r="V736" s="64" t="n"/>
      <c r="W736" s="64" t="n"/>
      <c r="X736" s="64" t="n"/>
      <c r="Y736" s="64" t="n"/>
      <c r="Z736" s="64" t="n"/>
    </row>
    <row r="737" ht="14.25" customHeight="1" s="192">
      <c r="A737" s="64" t="n"/>
      <c r="B737" s="64" t="n"/>
      <c r="C737" s="64" t="n"/>
      <c r="D737" s="64" t="n"/>
      <c r="E737" s="64" t="n"/>
      <c r="F737" s="64" t="n"/>
      <c r="G737" s="64" t="n"/>
      <c r="H737" s="64" t="n"/>
      <c r="I737" s="64" t="n"/>
      <c r="J737" s="64" t="n"/>
      <c r="K737" s="64" t="n"/>
      <c r="L737" s="64" t="n"/>
      <c r="M737" s="64" t="n"/>
      <c r="N737" s="64" t="n"/>
      <c r="O737" s="64" t="n"/>
      <c r="P737" s="64" t="n"/>
      <c r="Q737" s="64" t="n"/>
      <c r="R737" s="64" t="n"/>
      <c r="S737" s="64" t="n"/>
      <c r="T737" s="64" t="n"/>
      <c r="U737" s="64" t="n"/>
      <c r="V737" s="64" t="n"/>
      <c r="W737" s="64" t="n"/>
      <c r="X737" s="64" t="n"/>
      <c r="Y737" s="64" t="n"/>
      <c r="Z737" s="64" t="n"/>
    </row>
    <row r="738" ht="14.25" customHeight="1" s="192">
      <c r="A738" s="64" t="n"/>
      <c r="B738" s="64" t="n"/>
      <c r="C738" s="64" t="n"/>
      <c r="D738" s="64" t="n"/>
      <c r="E738" s="64" t="n"/>
      <c r="F738" s="64" t="n"/>
      <c r="G738" s="64" t="n"/>
      <c r="H738" s="64" t="n"/>
      <c r="I738" s="64" t="n"/>
      <c r="J738" s="64" t="n"/>
      <c r="K738" s="64" t="n"/>
      <c r="L738" s="64" t="n"/>
      <c r="M738" s="64" t="n"/>
      <c r="N738" s="64" t="n"/>
      <c r="O738" s="64" t="n"/>
      <c r="P738" s="64" t="n"/>
      <c r="Q738" s="64" t="n"/>
      <c r="R738" s="64" t="n"/>
      <c r="S738" s="64" t="n"/>
      <c r="T738" s="64" t="n"/>
      <c r="U738" s="64" t="n"/>
      <c r="V738" s="64" t="n"/>
      <c r="W738" s="64" t="n"/>
      <c r="X738" s="64" t="n"/>
      <c r="Y738" s="64" t="n"/>
      <c r="Z738" s="64" t="n"/>
    </row>
    <row r="739" ht="14.25" customHeight="1" s="192">
      <c r="A739" s="64" t="n"/>
      <c r="B739" s="64" t="n"/>
      <c r="C739" s="64" t="n"/>
      <c r="D739" s="64" t="n"/>
      <c r="E739" s="64" t="n"/>
      <c r="F739" s="64" t="n"/>
      <c r="G739" s="64" t="n"/>
      <c r="H739" s="64" t="n"/>
      <c r="I739" s="64" t="n"/>
      <c r="J739" s="64" t="n"/>
      <c r="K739" s="64" t="n"/>
      <c r="L739" s="64" t="n"/>
      <c r="M739" s="64" t="n"/>
      <c r="N739" s="64" t="n"/>
      <c r="O739" s="64" t="n"/>
      <c r="P739" s="64" t="n"/>
      <c r="Q739" s="64" t="n"/>
      <c r="R739" s="64" t="n"/>
      <c r="S739" s="64" t="n"/>
      <c r="T739" s="64" t="n"/>
      <c r="U739" s="64" t="n"/>
      <c r="V739" s="64" t="n"/>
      <c r="W739" s="64" t="n"/>
      <c r="X739" s="64" t="n"/>
      <c r="Y739" s="64" t="n"/>
      <c r="Z739" s="64" t="n"/>
    </row>
    <row r="740" ht="14.25" customHeight="1" s="192">
      <c r="A740" s="64" t="n"/>
      <c r="B740" s="64" t="n"/>
      <c r="C740" s="64" t="n"/>
      <c r="D740" s="64" t="n"/>
      <c r="E740" s="64" t="n"/>
      <c r="F740" s="64" t="n"/>
      <c r="G740" s="64" t="n"/>
      <c r="H740" s="64" t="n"/>
      <c r="I740" s="64" t="n"/>
      <c r="J740" s="64" t="n"/>
      <c r="K740" s="64" t="n"/>
      <c r="L740" s="64" t="n"/>
      <c r="M740" s="64" t="n"/>
      <c r="N740" s="64" t="n"/>
      <c r="O740" s="64" t="n"/>
      <c r="P740" s="64" t="n"/>
      <c r="Q740" s="64" t="n"/>
      <c r="R740" s="64" t="n"/>
      <c r="S740" s="64" t="n"/>
      <c r="T740" s="64" t="n"/>
      <c r="U740" s="64" t="n"/>
      <c r="V740" s="64" t="n"/>
      <c r="W740" s="64" t="n"/>
      <c r="X740" s="64" t="n"/>
      <c r="Y740" s="64" t="n"/>
      <c r="Z740" s="64" t="n"/>
    </row>
    <row r="741" ht="14.25" customHeight="1" s="192">
      <c r="A741" s="64" t="n"/>
      <c r="B741" s="64" t="n"/>
      <c r="C741" s="64" t="n"/>
      <c r="D741" s="64" t="n"/>
      <c r="E741" s="64" t="n"/>
      <c r="F741" s="64" t="n"/>
      <c r="G741" s="64" t="n"/>
      <c r="H741" s="64" t="n"/>
      <c r="I741" s="64" t="n"/>
      <c r="J741" s="64" t="n"/>
      <c r="K741" s="64" t="n"/>
      <c r="L741" s="64" t="n"/>
      <c r="M741" s="64" t="n"/>
      <c r="N741" s="64" t="n"/>
      <c r="O741" s="64" t="n"/>
      <c r="P741" s="64" t="n"/>
      <c r="Q741" s="64" t="n"/>
      <c r="R741" s="64" t="n"/>
      <c r="S741" s="64" t="n"/>
      <c r="T741" s="64" t="n"/>
      <c r="U741" s="64" t="n"/>
      <c r="V741" s="64" t="n"/>
      <c r="W741" s="64" t="n"/>
      <c r="X741" s="64" t="n"/>
      <c r="Y741" s="64" t="n"/>
      <c r="Z741" s="64" t="n"/>
    </row>
    <row r="742" ht="14.25" customHeight="1" s="192">
      <c r="A742" s="64" t="n"/>
      <c r="B742" s="64" t="n"/>
      <c r="C742" s="64" t="n"/>
      <c r="D742" s="64" t="n"/>
      <c r="E742" s="64" t="n"/>
      <c r="F742" s="64" t="n"/>
      <c r="G742" s="64" t="n"/>
      <c r="H742" s="64" t="n"/>
      <c r="I742" s="64" t="n"/>
      <c r="J742" s="64" t="n"/>
      <c r="K742" s="64" t="n"/>
      <c r="L742" s="64" t="n"/>
      <c r="M742" s="64" t="n"/>
      <c r="N742" s="64" t="n"/>
      <c r="O742" s="64" t="n"/>
      <c r="P742" s="64" t="n"/>
      <c r="Q742" s="64" t="n"/>
      <c r="R742" s="64" t="n"/>
      <c r="S742" s="64" t="n"/>
      <c r="T742" s="64" t="n"/>
      <c r="U742" s="64" t="n"/>
      <c r="V742" s="64" t="n"/>
      <c r="W742" s="64" t="n"/>
      <c r="X742" s="64" t="n"/>
      <c r="Y742" s="64" t="n"/>
      <c r="Z742" s="64" t="n"/>
    </row>
    <row r="743" ht="14.25" customHeight="1" s="192">
      <c r="A743" s="64" t="n"/>
      <c r="B743" s="64" t="n"/>
      <c r="C743" s="64" t="n"/>
      <c r="D743" s="64" t="n"/>
      <c r="E743" s="64" t="n"/>
      <c r="F743" s="64" t="n"/>
      <c r="G743" s="64" t="n"/>
      <c r="H743" s="64" t="n"/>
      <c r="I743" s="64" t="n"/>
      <c r="J743" s="64" t="n"/>
      <c r="K743" s="64" t="n"/>
      <c r="L743" s="64" t="n"/>
      <c r="M743" s="64" t="n"/>
      <c r="N743" s="64" t="n"/>
      <c r="O743" s="64" t="n"/>
      <c r="P743" s="64" t="n"/>
      <c r="Q743" s="64" t="n"/>
      <c r="R743" s="64" t="n"/>
      <c r="S743" s="64" t="n"/>
      <c r="T743" s="64" t="n"/>
      <c r="U743" s="64" t="n"/>
      <c r="V743" s="64" t="n"/>
      <c r="W743" s="64" t="n"/>
      <c r="X743" s="64" t="n"/>
      <c r="Y743" s="64" t="n"/>
      <c r="Z743" s="64" t="n"/>
    </row>
    <row r="744" ht="14.25" customHeight="1" s="192">
      <c r="A744" s="64" t="n"/>
      <c r="B744" s="64" t="n"/>
      <c r="C744" s="64" t="n"/>
      <c r="D744" s="64" t="n"/>
      <c r="E744" s="64" t="n"/>
      <c r="F744" s="64" t="n"/>
      <c r="G744" s="64" t="n"/>
      <c r="H744" s="64" t="n"/>
      <c r="I744" s="64" t="n"/>
      <c r="J744" s="64" t="n"/>
      <c r="K744" s="64" t="n"/>
      <c r="L744" s="64" t="n"/>
      <c r="M744" s="64" t="n"/>
      <c r="N744" s="64" t="n"/>
      <c r="O744" s="64" t="n"/>
      <c r="P744" s="64" t="n"/>
      <c r="Q744" s="64" t="n"/>
      <c r="R744" s="64" t="n"/>
      <c r="S744" s="64" t="n"/>
      <c r="T744" s="64" t="n"/>
      <c r="U744" s="64" t="n"/>
      <c r="V744" s="64" t="n"/>
      <c r="W744" s="64" t="n"/>
      <c r="X744" s="64" t="n"/>
      <c r="Y744" s="64" t="n"/>
      <c r="Z744" s="64" t="n"/>
    </row>
    <row r="745" ht="14.25" customHeight="1" s="192">
      <c r="A745" s="64" t="n"/>
      <c r="B745" s="64" t="n"/>
      <c r="C745" s="64" t="n"/>
      <c r="D745" s="64" t="n"/>
      <c r="E745" s="64" t="n"/>
      <c r="F745" s="64" t="n"/>
      <c r="G745" s="64" t="n"/>
      <c r="H745" s="64" t="n"/>
      <c r="I745" s="64" t="n"/>
      <c r="J745" s="64" t="n"/>
      <c r="K745" s="64" t="n"/>
      <c r="L745" s="64" t="n"/>
      <c r="M745" s="64" t="n"/>
      <c r="N745" s="64" t="n"/>
      <c r="O745" s="64" t="n"/>
      <c r="P745" s="64" t="n"/>
      <c r="Q745" s="64" t="n"/>
      <c r="R745" s="64" t="n"/>
      <c r="S745" s="64" t="n"/>
      <c r="T745" s="64" t="n"/>
      <c r="U745" s="64" t="n"/>
      <c r="V745" s="64" t="n"/>
      <c r="W745" s="64" t="n"/>
      <c r="X745" s="64" t="n"/>
      <c r="Y745" s="64" t="n"/>
      <c r="Z745" s="64" t="n"/>
    </row>
    <row r="746" ht="14.25" customHeight="1" s="192">
      <c r="A746" s="64" t="n"/>
      <c r="B746" s="64" t="n"/>
      <c r="C746" s="64" t="n"/>
      <c r="D746" s="64" t="n"/>
      <c r="E746" s="64" t="n"/>
      <c r="F746" s="64" t="n"/>
      <c r="G746" s="64" t="n"/>
      <c r="H746" s="64" t="n"/>
      <c r="I746" s="64" t="n"/>
      <c r="J746" s="64" t="n"/>
      <c r="K746" s="64" t="n"/>
      <c r="L746" s="64" t="n"/>
      <c r="M746" s="64" t="n"/>
      <c r="N746" s="64" t="n"/>
      <c r="O746" s="64" t="n"/>
      <c r="P746" s="64" t="n"/>
      <c r="Q746" s="64" t="n"/>
      <c r="R746" s="64" t="n"/>
      <c r="S746" s="64" t="n"/>
      <c r="T746" s="64" t="n"/>
      <c r="U746" s="64" t="n"/>
      <c r="V746" s="64" t="n"/>
      <c r="W746" s="64" t="n"/>
      <c r="X746" s="64" t="n"/>
      <c r="Y746" s="64" t="n"/>
      <c r="Z746" s="64" t="n"/>
    </row>
    <row r="747" ht="14.25" customHeight="1" s="192">
      <c r="A747" s="64" t="n"/>
      <c r="B747" s="64" t="n"/>
      <c r="C747" s="64" t="n"/>
      <c r="D747" s="64" t="n"/>
      <c r="E747" s="64" t="n"/>
      <c r="F747" s="64" t="n"/>
      <c r="G747" s="64" t="n"/>
      <c r="H747" s="64" t="n"/>
      <c r="I747" s="64" t="n"/>
      <c r="J747" s="64" t="n"/>
      <c r="K747" s="64" t="n"/>
      <c r="L747" s="64" t="n"/>
      <c r="M747" s="64" t="n"/>
      <c r="N747" s="64" t="n"/>
      <c r="O747" s="64" t="n"/>
      <c r="P747" s="64" t="n"/>
      <c r="Q747" s="64" t="n"/>
      <c r="R747" s="64" t="n"/>
      <c r="S747" s="64" t="n"/>
      <c r="T747" s="64" t="n"/>
      <c r="U747" s="64" t="n"/>
      <c r="V747" s="64" t="n"/>
      <c r="W747" s="64" t="n"/>
      <c r="X747" s="64" t="n"/>
      <c r="Y747" s="64" t="n"/>
      <c r="Z747" s="64" t="n"/>
    </row>
    <row r="748" ht="14.25" customHeight="1" s="192">
      <c r="A748" s="64" t="n"/>
      <c r="B748" s="64" t="n"/>
      <c r="C748" s="64" t="n"/>
      <c r="D748" s="64" t="n"/>
      <c r="E748" s="64" t="n"/>
      <c r="F748" s="64" t="n"/>
      <c r="G748" s="64" t="n"/>
      <c r="H748" s="64" t="n"/>
      <c r="I748" s="64" t="n"/>
      <c r="J748" s="64" t="n"/>
      <c r="K748" s="64" t="n"/>
      <c r="L748" s="64" t="n"/>
      <c r="M748" s="64" t="n"/>
      <c r="N748" s="64" t="n"/>
      <c r="O748" s="64" t="n"/>
      <c r="P748" s="64" t="n"/>
      <c r="Q748" s="64" t="n"/>
      <c r="R748" s="64" t="n"/>
      <c r="S748" s="64" t="n"/>
      <c r="T748" s="64" t="n"/>
      <c r="U748" s="64" t="n"/>
      <c r="V748" s="64" t="n"/>
      <c r="W748" s="64" t="n"/>
      <c r="X748" s="64" t="n"/>
      <c r="Y748" s="64" t="n"/>
      <c r="Z748" s="64" t="n"/>
    </row>
    <row r="749" ht="14.25" customHeight="1" s="192">
      <c r="A749" s="64" t="n"/>
      <c r="B749" s="64" t="n"/>
      <c r="C749" s="64" t="n"/>
      <c r="D749" s="64" t="n"/>
      <c r="E749" s="64" t="n"/>
      <c r="F749" s="64" t="n"/>
      <c r="G749" s="64" t="n"/>
      <c r="H749" s="64" t="n"/>
      <c r="I749" s="64" t="n"/>
      <c r="J749" s="64" t="n"/>
      <c r="K749" s="64" t="n"/>
      <c r="L749" s="64" t="n"/>
      <c r="M749" s="64" t="n"/>
      <c r="N749" s="64" t="n"/>
      <c r="O749" s="64" t="n"/>
      <c r="P749" s="64" t="n"/>
      <c r="Q749" s="64" t="n"/>
      <c r="R749" s="64" t="n"/>
      <c r="S749" s="64" t="n"/>
      <c r="T749" s="64" t="n"/>
      <c r="U749" s="64" t="n"/>
      <c r="V749" s="64" t="n"/>
      <c r="W749" s="64" t="n"/>
      <c r="X749" s="64" t="n"/>
      <c r="Y749" s="64" t="n"/>
      <c r="Z749" s="64" t="n"/>
    </row>
    <row r="750" ht="14.25" customHeight="1" s="192">
      <c r="A750" s="64" t="n"/>
      <c r="B750" s="64" t="n"/>
      <c r="C750" s="64" t="n"/>
      <c r="D750" s="64" t="n"/>
      <c r="E750" s="64" t="n"/>
      <c r="F750" s="64" t="n"/>
      <c r="G750" s="64" t="n"/>
      <c r="H750" s="64" t="n"/>
      <c r="I750" s="64" t="n"/>
      <c r="J750" s="64" t="n"/>
      <c r="K750" s="64" t="n"/>
      <c r="L750" s="64" t="n"/>
      <c r="M750" s="64" t="n"/>
      <c r="N750" s="64" t="n"/>
      <c r="O750" s="64" t="n"/>
      <c r="P750" s="64" t="n"/>
      <c r="Q750" s="64" t="n"/>
      <c r="R750" s="64" t="n"/>
      <c r="S750" s="64" t="n"/>
      <c r="T750" s="64" t="n"/>
      <c r="U750" s="64" t="n"/>
      <c r="V750" s="64" t="n"/>
      <c r="W750" s="64" t="n"/>
      <c r="X750" s="64" t="n"/>
      <c r="Y750" s="64" t="n"/>
      <c r="Z750" s="64" t="n"/>
    </row>
    <row r="751" ht="14.25" customHeight="1" s="192">
      <c r="A751" s="64" t="n"/>
      <c r="B751" s="64" t="n"/>
      <c r="C751" s="64" t="n"/>
      <c r="D751" s="64" t="n"/>
      <c r="E751" s="64" t="n"/>
      <c r="F751" s="64" t="n"/>
      <c r="G751" s="64" t="n"/>
      <c r="H751" s="64" t="n"/>
      <c r="I751" s="64" t="n"/>
      <c r="J751" s="64" t="n"/>
      <c r="K751" s="64" t="n"/>
      <c r="L751" s="64" t="n"/>
      <c r="M751" s="64" t="n"/>
      <c r="N751" s="64" t="n"/>
      <c r="O751" s="64" t="n"/>
      <c r="P751" s="64" t="n"/>
      <c r="Q751" s="64" t="n"/>
      <c r="R751" s="64" t="n"/>
      <c r="S751" s="64" t="n"/>
      <c r="T751" s="64" t="n"/>
      <c r="U751" s="64" t="n"/>
      <c r="V751" s="64" t="n"/>
      <c r="W751" s="64" t="n"/>
      <c r="X751" s="64" t="n"/>
      <c r="Y751" s="64" t="n"/>
      <c r="Z751" s="64" t="n"/>
    </row>
    <row r="752" ht="14.25" customHeight="1" s="192">
      <c r="A752" s="64" t="n"/>
      <c r="B752" s="64" t="n"/>
      <c r="C752" s="64" t="n"/>
      <c r="D752" s="64" t="n"/>
      <c r="E752" s="64" t="n"/>
      <c r="F752" s="64" t="n"/>
      <c r="G752" s="64" t="n"/>
      <c r="H752" s="64" t="n"/>
      <c r="I752" s="64" t="n"/>
      <c r="J752" s="64" t="n"/>
      <c r="K752" s="64" t="n"/>
      <c r="L752" s="64" t="n"/>
      <c r="M752" s="64" t="n"/>
      <c r="N752" s="64" t="n"/>
      <c r="O752" s="64" t="n"/>
      <c r="P752" s="64" t="n"/>
      <c r="Q752" s="64" t="n"/>
      <c r="R752" s="64" t="n"/>
      <c r="S752" s="64" t="n"/>
      <c r="T752" s="64" t="n"/>
      <c r="U752" s="64" t="n"/>
      <c r="V752" s="64" t="n"/>
      <c r="W752" s="64" t="n"/>
      <c r="X752" s="64" t="n"/>
      <c r="Y752" s="64" t="n"/>
      <c r="Z752" s="64" t="n"/>
    </row>
    <row r="753" ht="14.25" customHeight="1" s="192">
      <c r="A753" s="64" t="n"/>
      <c r="B753" s="64" t="n"/>
      <c r="C753" s="64" t="n"/>
      <c r="D753" s="64" t="n"/>
      <c r="E753" s="64" t="n"/>
      <c r="F753" s="64" t="n"/>
      <c r="G753" s="64" t="n"/>
      <c r="H753" s="64" t="n"/>
      <c r="I753" s="64" t="n"/>
      <c r="J753" s="64" t="n"/>
      <c r="K753" s="64" t="n"/>
      <c r="L753" s="64" t="n"/>
      <c r="M753" s="64" t="n"/>
      <c r="N753" s="64" t="n"/>
      <c r="O753" s="64" t="n"/>
      <c r="P753" s="64" t="n"/>
      <c r="Q753" s="64" t="n"/>
      <c r="R753" s="64" t="n"/>
      <c r="S753" s="64" t="n"/>
      <c r="T753" s="64" t="n"/>
      <c r="U753" s="64" t="n"/>
      <c r="V753" s="64" t="n"/>
      <c r="W753" s="64" t="n"/>
      <c r="X753" s="64" t="n"/>
      <c r="Y753" s="64" t="n"/>
      <c r="Z753" s="64" t="n"/>
    </row>
    <row r="754" ht="14.25" customHeight="1" s="192">
      <c r="A754" s="64" t="n"/>
      <c r="B754" s="64" t="n"/>
      <c r="C754" s="64" t="n"/>
      <c r="D754" s="64" t="n"/>
      <c r="E754" s="64" t="n"/>
      <c r="F754" s="64" t="n"/>
      <c r="G754" s="64" t="n"/>
      <c r="H754" s="64" t="n"/>
      <c r="I754" s="64" t="n"/>
      <c r="J754" s="64" t="n"/>
      <c r="K754" s="64" t="n"/>
      <c r="L754" s="64" t="n"/>
      <c r="M754" s="64" t="n"/>
      <c r="N754" s="64" t="n"/>
      <c r="O754" s="64" t="n"/>
      <c r="P754" s="64" t="n"/>
      <c r="Q754" s="64" t="n"/>
      <c r="R754" s="64" t="n"/>
      <c r="S754" s="64" t="n"/>
      <c r="T754" s="64" t="n"/>
      <c r="U754" s="64" t="n"/>
      <c r="V754" s="64" t="n"/>
      <c r="W754" s="64" t="n"/>
      <c r="X754" s="64" t="n"/>
      <c r="Y754" s="64" t="n"/>
      <c r="Z754" s="64" t="n"/>
    </row>
    <row r="755" ht="14.25" customHeight="1" s="192">
      <c r="A755" s="64" t="n"/>
      <c r="B755" s="64" t="n"/>
      <c r="C755" s="64" t="n"/>
      <c r="D755" s="64" t="n"/>
      <c r="E755" s="64" t="n"/>
      <c r="F755" s="64" t="n"/>
      <c r="G755" s="64" t="n"/>
      <c r="H755" s="64" t="n"/>
      <c r="I755" s="64" t="n"/>
      <c r="J755" s="64" t="n"/>
      <c r="K755" s="64" t="n"/>
      <c r="L755" s="64" t="n"/>
      <c r="M755" s="64" t="n"/>
      <c r="N755" s="64" t="n"/>
      <c r="O755" s="64" t="n"/>
      <c r="P755" s="64" t="n"/>
      <c r="Q755" s="64" t="n"/>
      <c r="R755" s="64" t="n"/>
      <c r="S755" s="64" t="n"/>
      <c r="T755" s="64" t="n"/>
      <c r="U755" s="64" t="n"/>
      <c r="V755" s="64" t="n"/>
      <c r="W755" s="64" t="n"/>
      <c r="X755" s="64" t="n"/>
      <c r="Y755" s="64" t="n"/>
      <c r="Z755" s="64" t="n"/>
    </row>
    <row r="756" ht="14.25" customHeight="1" s="192">
      <c r="A756" s="64" t="n"/>
      <c r="B756" s="64" t="n"/>
      <c r="C756" s="64" t="n"/>
      <c r="D756" s="64" t="n"/>
      <c r="E756" s="64" t="n"/>
      <c r="F756" s="64" t="n"/>
      <c r="G756" s="64" t="n"/>
      <c r="H756" s="64" t="n"/>
      <c r="I756" s="64" t="n"/>
      <c r="J756" s="64" t="n"/>
      <c r="K756" s="64" t="n"/>
      <c r="L756" s="64" t="n"/>
      <c r="M756" s="64" t="n"/>
      <c r="N756" s="64" t="n"/>
      <c r="O756" s="64" t="n"/>
      <c r="P756" s="64" t="n"/>
      <c r="Q756" s="64" t="n"/>
      <c r="R756" s="64" t="n"/>
      <c r="S756" s="64" t="n"/>
      <c r="T756" s="64" t="n"/>
      <c r="U756" s="64" t="n"/>
      <c r="V756" s="64" t="n"/>
      <c r="W756" s="64" t="n"/>
      <c r="X756" s="64" t="n"/>
      <c r="Y756" s="64" t="n"/>
      <c r="Z756" s="64" t="n"/>
    </row>
    <row r="757" ht="14.25" customHeight="1" s="192">
      <c r="A757" s="64" t="n"/>
      <c r="B757" s="64" t="n"/>
      <c r="C757" s="64" t="n"/>
      <c r="D757" s="64" t="n"/>
      <c r="E757" s="64" t="n"/>
      <c r="F757" s="64" t="n"/>
      <c r="G757" s="64" t="n"/>
      <c r="H757" s="64" t="n"/>
      <c r="I757" s="64" t="n"/>
      <c r="J757" s="64" t="n"/>
      <c r="K757" s="64" t="n"/>
      <c r="L757" s="64" t="n"/>
      <c r="M757" s="64" t="n"/>
      <c r="N757" s="64" t="n"/>
      <c r="O757" s="64" t="n"/>
      <c r="P757" s="64" t="n"/>
      <c r="Q757" s="64" t="n"/>
      <c r="R757" s="64" t="n"/>
      <c r="S757" s="64" t="n"/>
      <c r="T757" s="64" t="n"/>
      <c r="U757" s="64" t="n"/>
      <c r="V757" s="64" t="n"/>
      <c r="W757" s="64" t="n"/>
      <c r="X757" s="64" t="n"/>
      <c r="Y757" s="64" t="n"/>
      <c r="Z757" s="64" t="n"/>
    </row>
    <row r="758" ht="14.25" customHeight="1" s="192">
      <c r="A758" s="64" t="n"/>
      <c r="B758" s="64" t="n"/>
      <c r="C758" s="64" t="n"/>
      <c r="D758" s="64" t="n"/>
      <c r="E758" s="64" t="n"/>
      <c r="F758" s="64" t="n"/>
      <c r="G758" s="64" t="n"/>
      <c r="H758" s="64" t="n"/>
      <c r="I758" s="64" t="n"/>
      <c r="J758" s="64" t="n"/>
      <c r="K758" s="64" t="n"/>
      <c r="L758" s="64" t="n"/>
      <c r="M758" s="64" t="n"/>
      <c r="N758" s="64" t="n"/>
      <c r="O758" s="64" t="n"/>
      <c r="P758" s="64" t="n"/>
      <c r="Q758" s="64" t="n"/>
      <c r="R758" s="64" t="n"/>
      <c r="S758" s="64" t="n"/>
      <c r="T758" s="64" t="n"/>
      <c r="U758" s="64" t="n"/>
      <c r="V758" s="64" t="n"/>
      <c r="W758" s="64" t="n"/>
      <c r="X758" s="64" t="n"/>
      <c r="Y758" s="64" t="n"/>
      <c r="Z758" s="64" t="n"/>
    </row>
    <row r="759" ht="14.25" customHeight="1" s="192">
      <c r="A759" s="64" t="n"/>
      <c r="B759" s="64" t="n"/>
      <c r="C759" s="64" t="n"/>
      <c r="D759" s="64" t="n"/>
      <c r="E759" s="64" t="n"/>
      <c r="F759" s="64" t="n"/>
      <c r="G759" s="64" t="n"/>
      <c r="H759" s="64" t="n"/>
      <c r="I759" s="64" t="n"/>
      <c r="J759" s="64" t="n"/>
      <c r="K759" s="64" t="n"/>
      <c r="L759" s="64" t="n"/>
      <c r="M759" s="64" t="n"/>
      <c r="N759" s="64" t="n"/>
      <c r="O759" s="64" t="n"/>
      <c r="P759" s="64" t="n"/>
      <c r="Q759" s="64" t="n"/>
      <c r="R759" s="64" t="n"/>
      <c r="S759" s="64" t="n"/>
      <c r="T759" s="64" t="n"/>
      <c r="U759" s="64" t="n"/>
      <c r="V759" s="64" t="n"/>
      <c r="W759" s="64" t="n"/>
      <c r="X759" s="64" t="n"/>
      <c r="Y759" s="64" t="n"/>
      <c r="Z759" s="64" t="n"/>
    </row>
    <row r="760" ht="14.25" customHeight="1" s="192">
      <c r="A760" s="64" t="n"/>
      <c r="B760" s="64" t="n"/>
      <c r="C760" s="64" t="n"/>
      <c r="D760" s="64" t="n"/>
      <c r="E760" s="64" t="n"/>
      <c r="F760" s="64" t="n"/>
      <c r="G760" s="64" t="n"/>
      <c r="H760" s="64" t="n"/>
      <c r="I760" s="64" t="n"/>
      <c r="J760" s="64" t="n"/>
      <c r="K760" s="64" t="n"/>
      <c r="L760" s="64" t="n"/>
      <c r="M760" s="64" t="n"/>
      <c r="N760" s="64" t="n"/>
      <c r="O760" s="64" t="n"/>
      <c r="P760" s="64" t="n"/>
      <c r="Q760" s="64" t="n"/>
      <c r="R760" s="64" t="n"/>
      <c r="S760" s="64" t="n"/>
      <c r="T760" s="64" t="n"/>
      <c r="U760" s="64" t="n"/>
      <c r="V760" s="64" t="n"/>
      <c r="W760" s="64" t="n"/>
      <c r="X760" s="64" t="n"/>
      <c r="Y760" s="64" t="n"/>
      <c r="Z760" s="64" t="n"/>
    </row>
    <row r="761" ht="14.25" customHeight="1" s="192">
      <c r="A761" s="64" t="n"/>
      <c r="B761" s="64" t="n"/>
      <c r="C761" s="64" t="n"/>
      <c r="D761" s="64" t="n"/>
      <c r="E761" s="64" t="n"/>
      <c r="F761" s="64" t="n"/>
      <c r="G761" s="64" t="n"/>
      <c r="H761" s="64" t="n"/>
      <c r="I761" s="64" t="n"/>
      <c r="J761" s="64" t="n"/>
      <c r="K761" s="64" t="n"/>
      <c r="L761" s="64" t="n"/>
      <c r="M761" s="64" t="n"/>
      <c r="N761" s="64" t="n"/>
      <c r="O761" s="64" t="n"/>
      <c r="P761" s="64" t="n"/>
      <c r="Q761" s="64" t="n"/>
      <c r="R761" s="64" t="n"/>
      <c r="S761" s="64" t="n"/>
      <c r="T761" s="64" t="n"/>
      <c r="U761" s="64" t="n"/>
      <c r="V761" s="64" t="n"/>
      <c r="W761" s="64" t="n"/>
      <c r="X761" s="64" t="n"/>
      <c r="Y761" s="64" t="n"/>
      <c r="Z761" s="64" t="n"/>
    </row>
    <row r="762" ht="14.25" customHeight="1" s="192">
      <c r="A762" s="64" t="n"/>
      <c r="B762" s="64" t="n"/>
      <c r="C762" s="64" t="n"/>
      <c r="D762" s="64" t="n"/>
      <c r="E762" s="64" t="n"/>
      <c r="F762" s="64" t="n"/>
      <c r="G762" s="64" t="n"/>
      <c r="H762" s="64" t="n"/>
      <c r="I762" s="64" t="n"/>
      <c r="J762" s="64" t="n"/>
      <c r="K762" s="64" t="n"/>
      <c r="L762" s="64" t="n"/>
      <c r="M762" s="64" t="n"/>
      <c r="N762" s="64" t="n"/>
      <c r="O762" s="64" t="n"/>
      <c r="P762" s="64" t="n"/>
      <c r="Q762" s="64" t="n"/>
      <c r="R762" s="64" t="n"/>
      <c r="S762" s="64" t="n"/>
      <c r="T762" s="64" t="n"/>
      <c r="U762" s="64" t="n"/>
      <c r="V762" s="64" t="n"/>
      <c r="W762" s="64" t="n"/>
      <c r="X762" s="64" t="n"/>
      <c r="Y762" s="64" t="n"/>
      <c r="Z762" s="64" t="n"/>
    </row>
    <row r="763" ht="14.25" customHeight="1" s="192">
      <c r="A763" s="64" t="n"/>
      <c r="B763" s="64" t="n"/>
      <c r="C763" s="64" t="n"/>
      <c r="D763" s="64" t="n"/>
      <c r="E763" s="64" t="n"/>
      <c r="F763" s="64" t="n"/>
      <c r="G763" s="64" t="n"/>
      <c r="H763" s="64" t="n"/>
      <c r="I763" s="64" t="n"/>
      <c r="J763" s="64" t="n"/>
      <c r="K763" s="64" t="n"/>
      <c r="L763" s="64" t="n"/>
      <c r="M763" s="64" t="n"/>
      <c r="N763" s="64" t="n"/>
      <c r="O763" s="64" t="n"/>
      <c r="P763" s="64" t="n"/>
      <c r="Q763" s="64" t="n"/>
      <c r="R763" s="64" t="n"/>
      <c r="S763" s="64" t="n"/>
      <c r="T763" s="64" t="n"/>
      <c r="U763" s="64" t="n"/>
      <c r="V763" s="64" t="n"/>
      <c r="W763" s="64" t="n"/>
      <c r="X763" s="64" t="n"/>
      <c r="Y763" s="64" t="n"/>
      <c r="Z763" s="64" t="n"/>
    </row>
    <row r="764" ht="14.25" customHeight="1" s="192">
      <c r="A764" s="64" t="n"/>
      <c r="B764" s="64" t="n"/>
      <c r="C764" s="64" t="n"/>
      <c r="D764" s="64" t="n"/>
      <c r="E764" s="64" t="n"/>
      <c r="F764" s="64" t="n"/>
      <c r="G764" s="64" t="n"/>
      <c r="H764" s="64" t="n"/>
      <c r="I764" s="64" t="n"/>
      <c r="J764" s="64" t="n"/>
      <c r="K764" s="64" t="n"/>
      <c r="L764" s="64" t="n"/>
      <c r="M764" s="64" t="n"/>
      <c r="N764" s="64" t="n"/>
      <c r="O764" s="64" t="n"/>
      <c r="P764" s="64" t="n"/>
      <c r="Q764" s="64" t="n"/>
      <c r="R764" s="64" t="n"/>
      <c r="S764" s="64" t="n"/>
      <c r="T764" s="64" t="n"/>
      <c r="U764" s="64" t="n"/>
      <c r="V764" s="64" t="n"/>
      <c r="W764" s="64" t="n"/>
      <c r="X764" s="64" t="n"/>
      <c r="Y764" s="64" t="n"/>
      <c r="Z764" s="64" t="n"/>
    </row>
    <row r="765" ht="14.25" customHeight="1" s="192">
      <c r="A765" s="64" t="n"/>
      <c r="B765" s="64" t="n"/>
      <c r="C765" s="64" t="n"/>
      <c r="D765" s="64" t="n"/>
      <c r="E765" s="64" t="n"/>
      <c r="F765" s="64" t="n"/>
      <c r="G765" s="64" t="n"/>
      <c r="H765" s="64" t="n"/>
      <c r="I765" s="64" t="n"/>
      <c r="J765" s="64" t="n"/>
      <c r="K765" s="64" t="n"/>
      <c r="L765" s="64" t="n"/>
      <c r="M765" s="64" t="n"/>
      <c r="N765" s="64" t="n"/>
      <c r="O765" s="64" t="n"/>
      <c r="P765" s="64" t="n"/>
      <c r="Q765" s="64" t="n"/>
      <c r="R765" s="64" t="n"/>
      <c r="S765" s="64" t="n"/>
      <c r="T765" s="64" t="n"/>
      <c r="U765" s="64" t="n"/>
      <c r="V765" s="64" t="n"/>
      <c r="W765" s="64" t="n"/>
      <c r="X765" s="64" t="n"/>
      <c r="Y765" s="64" t="n"/>
      <c r="Z765" s="64" t="n"/>
    </row>
    <row r="766" ht="14.25" customHeight="1" s="192">
      <c r="A766" s="64" t="n"/>
      <c r="B766" s="64" t="n"/>
      <c r="C766" s="64" t="n"/>
      <c r="D766" s="64" t="n"/>
      <c r="E766" s="64" t="n"/>
      <c r="F766" s="64" t="n"/>
      <c r="G766" s="64" t="n"/>
      <c r="H766" s="64" t="n"/>
      <c r="I766" s="64" t="n"/>
      <c r="J766" s="64" t="n"/>
      <c r="K766" s="64" t="n"/>
      <c r="L766" s="64" t="n"/>
      <c r="M766" s="64" t="n"/>
      <c r="N766" s="64" t="n"/>
      <c r="O766" s="64" t="n"/>
      <c r="P766" s="64" t="n"/>
      <c r="Q766" s="64" t="n"/>
      <c r="R766" s="64" t="n"/>
      <c r="S766" s="64" t="n"/>
      <c r="T766" s="64" t="n"/>
      <c r="U766" s="64" t="n"/>
      <c r="V766" s="64" t="n"/>
      <c r="W766" s="64" t="n"/>
      <c r="X766" s="64" t="n"/>
      <c r="Y766" s="64" t="n"/>
      <c r="Z766" s="64" t="n"/>
    </row>
    <row r="767" ht="14.25" customHeight="1" s="192">
      <c r="A767" s="64" t="n"/>
      <c r="B767" s="64" t="n"/>
      <c r="C767" s="64" t="n"/>
      <c r="D767" s="64" t="n"/>
      <c r="E767" s="64" t="n"/>
      <c r="F767" s="64" t="n"/>
      <c r="G767" s="64" t="n"/>
      <c r="H767" s="64" t="n"/>
      <c r="I767" s="64" t="n"/>
      <c r="J767" s="64" t="n"/>
      <c r="K767" s="64" t="n"/>
      <c r="L767" s="64" t="n"/>
      <c r="M767" s="64" t="n"/>
      <c r="N767" s="64" t="n"/>
      <c r="O767" s="64" t="n"/>
      <c r="P767" s="64" t="n"/>
      <c r="Q767" s="64" t="n"/>
      <c r="R767" s="64" t="n"/>
      <c r="S767" s="64" t="n"/>
      <c r="T767" s="64" t="n"/>
      <c r="U767" s="64" t="n"/>
      <c r="V767" s="64" t="n"/>
      <c r="W767" s="64" t="n"/>
      <c r="X767" s="64" t="n"/>
      <c r="Y767" s="64" t="n"/>
      <c r="Z767" s="64" t="n"/>
    </row>
    <row r="768" ht="14.25" customHeight="1" s="192">
      <c r="A768" s="64" t="n"/>
      <c r="B768" s="64" t="n"/>
      <c r="C768" s="64" t="n"/>
      <c r="D768" s="64" t="n"/>
      <c r="E768" s="64" t="n"/>
      <c r="F768" s="64" t="n"/>
      <c r="G768" s="64" t="n"/>
      <c r="H768" s="64" t="n"/>
      <c r="I768" s="64" t="n"/>
      <c r="J768" s="64" t="n"/>
      <c r="K768" s="64" t="n"/>
      <c r="L768" s="64" t="n"/>
      <c r="M768" s="64" t="n"/>
      <c r="N768" s="64" t="n"/>
      <c r="O768" s="64" t="n"/>
      <c r="P768" s="64" t="n"/>
      <c r="Q768" s="64" t="n"/>
      <c r="R768" s="64" t="n"/>
      <c r="S768" s="64" t="n"/>
      <c r="T768" s="64" t="n"/>
      <c r="U768" s="64" t="n"/>
      <c r="V768" s="64" t="n"/>
      <c r="W768" s="64" t="n"/>
      <c r="X768" s="64" t="n"/>
      <c r="Y768" s="64" t="n"/>
      <c r="Z768" s="64" t="n"/>
    </row>
    <row r="769" ht="14.25" customHeight="1" s="192">
      <c r="A769" s="64" t="n"/>
      <c r="B769" s="64" t="n"/>
      <c r="C769" s="64" t="n"/>
      <c r="D769" s="64" t="n"/>
      <c r="E769" s="64" t="n"/>
      <c r="F769" s="64" t="n"/>
      <c r="G769" s="64" t="n"/>
      <c r="H769" s="64" t="n"/>
      <c r="I769" s="64" t="n"/>
      <c r="J769" s="64" t="n"/>
      <c r="K769" s="64" t="n"/>
      <c r="L769" s="64" t="n"/>
      <c r="M769" s="64" t="n"/>
      <c r="N769" s="64" t="n"/>
      <c r="O769" s="64" t="n"/>
      <c r="P769" s="64" t="n"/>
      <c r="Q769" s="64" t="n"/>
      <c r="R769" s="64" t="n"/>
      <c r="S769" s="64" t="n"/>
      <c r="T769" s="64" t="n"/>
      <c r="U769" s="64" t="n"/>
      <c r="V769" s="64" t="n"/>
      <c r="W769" s="64" t="n"/>
      <c r="X769" s="64" t="n"/>
      <c r="Y769" s="64" t="n"/>
      <c r="Z769" s="64" t="n"/>
    </row>
    <row r="770" ht="14.25" customHeight="1" s="192">
      <c r="A770" s="64" t="n"/>
      <c r="B770" s="64" t="n"/>
      <c r="C770" s="64" t="n"/>
      <c r="D770" s="64" t="n"/>
      <c r="E770" s="64" t="n"/>
      <c r="F770" s="64" t="n"/>
      <c r="G770" s="64" t="n"/>
      <c r="H770" s="64" t="n"/>
      <c r="I770" s="64" t="n"/>
      <c r="J770" s="64" t="n"/>
      <c r="K770" s="64" t="n"/>
      <c r="L770" s="64" t="n"/>
      <c r="M770" s="64" t="n"/>
      <c r="N770" s="64" t="n"/>
      <c r="O770" s="64" t="n"/>
      <c r="P770" s="64" t="n"/>
      <c r="Q770" s="64" t="n"/>
      <c r="R770" s="64" t="n"/>
      <c r="S770" s="64" t="n"/>
      <c r="T770" s="64" t="n"/>
      <c r="U770" s="64" t="n"/>
      <c r="V770" s="64" t="n"/>
      <c r="W770" s="64" t="n"/>
      <c r="X770" s="64" t="n"/>
      <c r="Y770" s="64" t="n"/>
      <c r="Z770" s="64" t="n"/>
    </row>
    <row r="771" ht="14.25" customHeight="1" s="192">
      <c r="A771" s="64" t="n"/>
      <c r="B771" s="64" t="n"/>
      <c r="C771" s="64" t="n"/>
      <c r="D771" s="64" t="n"/>
      <c r="E771" s="64" t="n"/>
      <c r="F771" s="64" t="n"/>
      <c r="G771" s="64" t="n"/>
      <c r="H771" s="64" t="n"/>
      <c r="I771" s="64" t="n"/>
      <c r="J771" s="64" t="n"/>
      <c r="K771" s="64" t="n"/>
      <c r="L771" s="64" t="n"/>
      <c r="M771" s="64" t="n"/>
      <c r="N771" s="64" t="n"/>
      <c r="O771" s="64" t="n"/>
      <c r="P771" s="64" t="n"/>
      <c r="Q771" s="64" t="n"/>
      <c r="R771" s="64" t="n"/>
      <c r="S771" s="64" t="n"/>
      <c r="T771" s="64" t="n"/>
      <c r="U771" s="64" t="n"/>
      <c r="V771" s="64" t="n"/>
      <c r="W771" s="64" t="n"/>
      <c r="X771" s="64" t="n"/>
      <c r="Y771" s="64" t="n"/>
      <c r="Z771" s="64" t="n"/>
    </row>
    <row r="772" ht="14.25" customHeight="1" s="192">
      <c r="A772" s="64" t="n"/>
      <c r="B772" s="64" t="n"/>
      <c r="C772" s="64" t="n"/>
      <c r="D772" s="64" t="n"/>
      <c r="E772" s="64" t="n"/>
      <c r="F772" s="64" t="n"/>
      <c r="G772" s="64" t="n"/>
      <c r="H772" s="64" t="n"/>
      <c r="I772" s="64" t="n"/>
      <c r="J772" s="64" t="n"/>
      <c r="K772" s="64" t="n"/>
      <c r="L772" s="64" t="n"/>
      <c r="M772" s="64" t="n"/>
      <c r="N772" s="64" t="n"/>
      <c r="O772" s="64" t="n"/>
      <c r="P772" s="64" t="n"/>
      <c r="Q772" s="64" t="n"/>
      <c r="R772" s="64" t="n"/>
      <c r="S772" s="64" t="n"/>
      <c r="T772" s="64" t="n"/>
      <c r="U772" s="64" t="n"/>
      <c r="V772" s="64" t="n"/>
      <c r="W772" s="64" t="n"/>
      <c r="X772" s="64" t="n"/>
      <c r="Y772" s="64" t="n"/>
      <c r="Z772" s="64" t="n"/>
    </row>
    <row r="773" ht="14.25" customHeight="1" s="192">
      <c r="A773" s="64" t="n"/>
      <c r="B773" s="64" t="n"/>
      <c r="C773" s="64" t="n"/>
      <c r="D773" s="64" t="n"/>
      <c r="E773" s="64" t="n"/>
      <c r="F773" s="64" t="n"/>
      <c r="G773" s="64" t="n"/>
      <c r="H773" s="64" t="n"/>
      <c r="I773" s="64" t="n"/>
      <c r="J773" s="64" t="n"/>
      <c r="K773" s="64" t="n"/>
      <c r="L773" s="64" t="n"/>
      <c r="M773" s="64" t="n"/>
      <c r="N773" s="64" t="n"/>
      <c r="O773" s="64" t="n"/>
      <c r="P773" s="64" t="n"/>
      <c r="Q773" s="64" t="n"/>
      <c r="R773" s="64" t="n"/>
      <c r="S773" s="64" t="n"/>
      <c r="T773" s="64" t="n"/>
      <c r="U773" s="64" t="n"/>
      <c r="V773" s="64" t="n"/>
      <c r="W773" s="64" t="n"/>
      <c r="X773" s="64" t="n"/>
      <c r="Y773" s="64" t="n"/>
      <c r="Z773" s="64" t="n"/>
    </row>
    <row r="774" ht="14.25" customHeight="1" s="192">
      <c r="A774" s="64" t="n"/>
      <c r="B774" s="64" t="n"/>
      <c r="C774" s="64" t="n"/>
      <c r="D774" s="64" t="n"/>
      <c r="E774" s="64" t="n"/>
      <c r="F774" s="64" t="n"/>
      <c r="G774" s="64" t="n"/>
      <c r="H774" s="64" t="n"/>
      <c r="I774" s="64" t="n"/>
      <c r="J774" s="64" t="n"/>
      <c r="K774" s="64" t="n"/>
      <c r="L774" s="64" t="n"/>
      <c r="M774" s="64" t="n"/>
      <c r="N774" s="64" t="n"/>
      <c r="O774" s="64" t="n"/>
      <c r="P774" s="64" t="n"/>
      <c r="Q774" s="64" t="n"/>
      <c r="R774" s="64" t="n"/>
      <c r="S774" s="64" t="n"/>
      <c r="T774" s="64" t="n"/>
      <c r="U774" s="64" t="n"/>
      <c r="V774" s="64" t="n"/>
      <c r="W774" s="64" t="n"/>
      <c r="X774" s="64" t="n"/>
      <c r="Y774" s="64" t="n"/>
      <c r="Z774" s="64" t="n"/>
    </row>
    <row r="775" ht="14.25" customHeight="1" s="192">
      <c r="A775" s="64" t="n"/>
      <c r="B775" s="64" t="n"/>
      <c r="C775" s="64" t="n"/>
      <c r="D775" s="64" t="n"/>
      <c r="E775" s="64" t="n"/>
      <c r="F775" s="64" t="n"/>
      <c r="G775" s="64" t="n"/>
      <c r="H775" s="64" t="n"/>
      <c r="I775" s="64" t="n"/>
      <c r="J775" s="64" t="n"/>
      <c r="K775" s="64" t="n"/>
      <c r="L775" s="64" t="n"/>
      <c r="M775" s="64" t="n"/>
      <c r="N775" s="64" t="n"/>
      <c r="O775" s="64" t="n"/>
      <c r="P775" s="64" t="n"/>
      <c r="Q775" s="64" t="n"/>
      <c r="R775" s="64" t="n"/>
      <c r="S775" s="64" t="n"/>
      <c r="T775" s="64" t="n"/>
      <c r="U775" s="64" t="n"/>
      <c r="V775" s="64" t="n"/>
      <c r="W775" s="64" t="n"/>
      <c r="X775" s="64" t="n"/>
      <c r="Y775" s="64" t="n"/>
      <c r="Z775" s="64" t="n"/>
    </row>
    <row r="776" ht="14.25" customHeight="1" s="192">
      <c r="A776" s="64" t="n"/>
      <c r="B776" s="64" t="n"/>
      <c r="C776" s="64" t="n"/>
      <c r="D776" s="64" t="n"/>
      <c r="E776" s="64" t="n"/>
      <c r="F776" s="64" t="n"/>
      <c r="G776" s="64" t="n"/>
      <c r="H776" s="64" t="n"/>
      <c r="I776" s="64" t="n"/>
      <c r="J776" s="64" t="n"/>
      <c r="K776" s="64" t="n"/>
      <c r="L776" s="64" t="n"/>
      <c r="M776" s="64" t="n"/>
      <c r="N776" s="64" t="n"/>
      <c r="O776" s="64" t="n"/>
      <c r="P776" s="64" t="n"/>
      <c r="Q776" s="64" t="n"/>
      <c r="R776" s="64" t="n"/>
      <c r="S776" s="64" t="n"/>
      <c r="T776" s="64" t="n"/>
      <c r="U776" s="64" t="n"/>
      <c r="V776" s="64" t="n"/>
      <c r="W776" s="64" t="n"/>
      <c r="X776" s="64" t="n"/>
      <c r="Y776" s="64" t="n"/>
      <c r="Z776" s="64" t="n"/>
    </row>
    <row r="777" ht="14.25" customHeight="1" s="192">
      <c r="A777" s="64" t="n"/>
      <c r="B777" s="64" t="n"/>
      <c r="C777" s="64" t="n"/>
      <c r="D777" s="64" t="n"/>
      <c r="E777" s="64" t="n"/>
      <c r="F777" s="64" t="n"/>
      <c r="G777" s="64" t="n"/>
      <c r="H777" s="64" t="n"/>
      <c r="I777" s="64" t="n"/>
      <c r="J777" s="64" t="n"/>
      <c r="K777" s="64" t="n"/>
      <c r="L777" s="64" t="n"/>
      <c r="M777" s="64" t="n"/>
      <c r="N777" s="64" t="n"/>
      <c r="O777" s="64" t="n"/>
      <c r="P777" s="64" t="n"/>
      <c r="Q777" s="64" t="n"/>
      <c r="R777" s="64" t="n"/>
      <c r="S777" s="64" t="n"/>
      <c r="T777" s="64" t="n"/>
      <c r="U777" s="64" t="n"/>
      <c r="V777" s="64" t="n"/>
      <c r="W777" s="64" t="n"/>
      <c r="X777" s="64" t="n"/>
      <c r="Y777" s="64" t="n"/>
      <c r="Z777" s="64" t="n"/>
    </row>
    <row r="778" ht="14.25" customHeight="1" s="192">
      <c r="A778" s="64" t="n"/>
      <c r="B778" s="64" t="n"/>
      <c r="C778" s="64" t="n"/>
      <c r="D778" s="64" t="n"/>
      <c r="E778" s="64" t="n"/>
      <c r="F778" s="64" t="n"/>
      <c r="G778" s="64" t="n"/>
      <c r="H778" s="64" t="n"/>
      <c r="I778" s="64" t="n"/>
      <c r="J778" s="64" t="n"/>
      <c r="K778" s="64" t="n"/>
      <c r="L778" s="64" t="n"/>
      <c r="M778" s="64" t="n"/>
      <c r="N778" s="64" t="n"/>
      <c r="O778" s="64" t="n"/>
      <c r="P778" s="64" t="n"/>
      <c r="Q778" s="64" t="n"/>
      <c r="R778" s="64" t="n"/>
      <c r="S778" s="64" t="n"/>
      <c r="T778" s="64" t="n"/>
      <c r="U778" s="64" t="n"/>
      <c r="V778" s="64" t="n"/>
      <c r="W778" s="64" t="n"/>
      <c r="X778" s="64" t="n"/>
      <c r="Y778" s="64" t="n"/>
      <c r="Z778" s="64" t="n"/>
    </row>
    <row r="779" ht="14.25" customHeight="1" s="192">
      <c r="A779" s="64" t="n"/>
      <c r="B779" s="64" t="n"/>
      <c r="C779" s="64" t="n"/>
      <c r="D779" s="64" t="n"/>
      <c r="E779" s="64" t="n"/>
      <c r="F779" s="64" t="n"/>
      <c r="G779" s="64" t="n"/>
      <c r="H779" s="64" t="n"/>
      <c r="I779" s="64" t="n"/>
      <c r="J779" s="64" t="n"/>
      <c r="K779" s="64" t="n"/>
      <c r="L779" s="64" t="n"/>
      <c r="M779" s="64" t="n"/>
      <c r="N779" s="64" t="n"/>
      <c r="O779" s="64" t="n"/>
      <c r="P779" s="64" t="n"/>
      <c r="Q779" s="64" t="n"/>
      <c r="R779" s="64" t="n"/>
      <c r="S779" s="64" t="n"/>
      <c r="T779" s="64" t="n"/>
      <c r="U779" s="64" t="n"/>
      <c r="V779" s="64" t="n"/>
      <c r="W779" s="64" t="n"/>
      <c r="X779" s="64" t="n"/>
      <c r="Y779" s="64" t="n"/>
      <c r="Z779" s="64" t="n"/>
    </row>
    <row r="780" ht="14.25" customHeight="1" s="192">
      <c r="A780" s="64" t="n"/>
      <c r="B780" s="64" t="n"/>
      <c r="C780" s="64" t="n"/>
      <c r="D780" s="64" t="n"/>
      <c r="E780" s="64" t="n"/>
      <c r="F780" s="64" t="n"/>
      <c r="G780" s="64" t="n"/>
      <c r="H780" s="64" t="n"/>
      <c r="I780" s="64" t="n"/>
      <c r="J780" s="64" t="n"/>
      <c r="K780" s="64" t="n"/>
      <c r="L780" s="64" t="n"/>
      <c r="M780" s="64" t="n"/>
      <c r="N780" s="64" t="n"/>
      <c r="O780" s="64" t="n"/>
      <c r="P780" s="64" t="n"/>
      <c r="Q780" s="64" t="n"/>
      <c r="R780" s="64" t="n"/>
      <c r="S780" s="64" t="n"/>
      <c r="T780" s="64" t="n"/>
      <c r="U780" s="64" t="n"/>
      <c r="V780" s="64" t="n"/>
      <c r="W780" s="64" t="n"/>
      <c r="X780" s="64" t="n"/>
      <c r="Y780" s="64" t="n"/>
      <c r="Z780" s="64" t="n"/>
    </row>
    <row r="781" ht="14.25" customHeight="1" s="192">
      <c r="A781" s="64" t="n"/>
      <c r="B781" s="64" t="n"/>
      <c r="C781" s="64" t="n"/>
      <c r="D781" s="64" t="n"/>
      <c r="E781" s="64" t="n"/>
      <c r="F781" s="64" t="n"/>
      <c r="G781" s="64" t="n"/>
      <c r="H781" s="64" t="n"/>
      <c r="I781" s="64" t="n"/>
      <c r="J781" s="64" t="n"/>
      <c r="K781" s="64" t="n"/>
      <c r="L781" s="64" t="n"/>
      <c r="M781" s="64" t="n"/>
      <c r="N781" s="64" t="n"/>
      <c r="O781" s="64" t="n"/>
      <c r="P781" s="64" t="n"/>
      <c r="Q781" s="64" t="n"/>
      <c r="R781" s="64" t="n"/>
      <c r="S781" s="64" t="n"/>
      <c r="T781" s="64" t="n"/>
      <c r="U781" s="64" t="n"/>
      <c r="V781" s="64" t="n"/>
      <c r="W781" s="64" t="n"/>
      <c r="X781" s="64" t="n"/>
      <c r="Y781" s="64" t="n"/>
      <c r="Z781" s="64" t="n"/>
    </row>
    <row r="782" ht="14.25" customHeight="1" s="192">
      <c r="A782" s="64" t="n"/>
      <c r="B782" s="64" t="n"/>
      <c r="C782" s="64" t="n"/>
      <c r="D782" s="64" t="n"/>
      <c r="E782" s="64" t="n"/>
      <c r="F782" s="64" t="n"/>
      <c r="G782" s="64" t="n"/>
      <c r="H782" s="64" t="n"/>
      <c r="I782" s="64" t="n"/>
      <c r="J782" s="64" t="n"/>
      <c r="K782" s="64" t="n"/>
      <c r="L782" s="64" t="n"/>
      <c r="M782" s="64" t="n"/>
      <c r="N782" s="64" t="n"/>
      <c r="O782" s="64" t="n"/>
      <c r="P782" s="64" t="n"/>
      <c r="Q782" s="64" t="n"/>
      <c r="R782" s="64" t="n"/>
      <c r="S782" s="64" t="n"/>
      <c r="T782" s="64" t="n"/>
      <c r="U782" s="64" t="n"/>
      <c r="V782" s="64" t="n"/>
      <c r="W782" s="64" t="n"/>
      <c r="X782" s="64" t="n"/>
      <c r="Y782" s="64" t="n"/>
      <c r="Z782" s="64" t="n"/>
    </row>
    <row r="783" ht="14.25" customHeight="1" s="192">
      <c r="A783" s="64" t="n"/>
      <c r="B783" s="64" t="n"/>
      <c r="C783" s="64" t="n"/>
      <c r="D783" s="64" t="n"/>
      <c r="E783" s="64" t="n"/>
      <c r="F783" s="64" t="n"/>
      <c r="G783" s="64" t="n"/>
      <c r="H783" s="64" t="n"/>
      <c r="I783" s="64" t="n"/>
      <c r="J783" s="64" t="n"/>
      <c r="K783" s="64" t="n"/>
      <c r="L783" s="64" t="n"/>
      <c r="M783" s="64" t="n"/>
      <c r="N783" s="64" t="n"/>
      <c r="O783" s="64" t="n"/>
      <c r="P783" s="64" t="n"/>
      <c r="Q783" s="64" t="n"/>
      <c r="R783" s="64" t="n"/>
      <c r="S783" s="64" t="n"/>
      <c r="T783" s="64" t="n"/>
      <c r="U783" s="64" t="n"/>
      <c r="V783" s="64" t="n"/>
      <c r="W783" s="64" t="n"/>
      <c r="X783" s="64" t="n"/>
      <c r="Y783" s="64" t="n"/>
      <c r="Z783" s="64" t="n"/>
    </row>
    <row r="784" ht="14.25" customHeight="1" s="192">
      <c r="A784" s="64" t="n"/>
      <c r="B784" s="64" t="n"/>
      <c r="C784" s="64" t="n"/>
      <c r="D784" s="64" t="n"/>
      <c r="E784" s="64" t="n"/>
      <c r="F784" s="64" t="n"/>
      <c r="G784" s="64" t="n"/>
      <c r="H784" s="64" t="n"/>
      <c r="I784" s="64" t="n"/>
      <c r="J784" s="64" t="n"/>
      <c r="K784" s="64" t="n"/>
      <c r="L784" s="64" t="n"/>
      <c r="M784" s="64" t="n"/>
      <c r="N784" s="64" t="n"/>
      <c r="O784" s="64" t="n"/>
      <c r="P784" s="64" t="n"/>
      <c r="Q784" s="64" t="n"/>
      <c r="R784" s="64" t="n"/>
      <c r="S784" s="64" t="n"/>
      <c r="T784" s="64" t="n"/>
      <c r="U784" s="64" t="n"/>
      <c r="V784" s="64" t="n"/>
      <c r="W784" s="64" t="n"/>
      <c r="X784" s="64" t="n"/>
      <c r="Y784" s="64" t="n"/>
      <c r="Z784" s="64" t="n"/>
    </row>
    <row r="785" ht="14.25" customHeight="1" s="192">
      <c r="A785" s="64" t="n"/>
      <c r="B785" s="64" t="n"/>
      <c r="C785" s="64" t="n"/>
      <c r="D785" s="64" t="n"/>
      <c r="E785" s="64" t="n"/>
      <c r="F785" s="64" t="n"/>
      <c r="G785" s="64" t="n"/>
      <c r="H785" s="64" t="n"/>
      <c r="I785" s="64" t="n"/>
      <c r="J785" s="64" t="n"/>
      <c r="K785" s="64" t="n"/>
      <c r="L785" s="64" t="n"/>
      <c r="M785" s="64" t="n"/>
      <c r="N785" s="64" t="n"/>
      <c r="O785" s="64" t="n"/>
      <c r="P785" s="64" t="n"/>
      <c r="Q785" s="64" t="n"/>
      <c r="R785" s="64" t="n"/>
      <c r="S785" s="64" t="n"/>
      <c r="T785" s="64" t="n"/>
      <c r="U785" s="64" t="n"/>
      <c r="V785" s="64" t="n"/>
      <c r="W785" s="64" t="n"/>
      <c r="X785" s="64" t="n"/>
      <c r="Y785" s="64" t="n"/>
      <c r="Z785" s="64" t="n"/>
    </row>
    <row r="786" ht="14.25" customHeight="1" s="192">
      <c r="A786" s="64" t="n"/>
      <c r="B786" s="64" t="n"/>
      <c r="C786" s="64" t="n"/>
      <c r="D786" s="64" t="n"/>
      <c r="E786" s="64" t="n"/>
      <c r="F786" s="64" t="n"/>
      <c r="G786" s="64" t="n"/>
      <c r="H786" s="64" t="n"/>
      <c r="I786" s="64" t="n"/>
      <c r="J786" s="64" t="n"/>
      <c r="K786" s="64" t="n"/>
      <c r="L786" s="64" t="n"/>
      <c r="M786" s="64" t="n"/>
      <c r="N786" s="64" t="n"/>
      <c r="O786" s="64" t="n"/>
      <c r="P786" s="64" t="n"/>
      <c r="Q786" s="64" t="n"/>
      <c r="R786" s="64" t="n"/>
      <c r="S786" s="64" t="n"/>
      <c r="T786" s="64" t="n"/>
      <c r="U786" s="64" t="n"/>
      <c r="V786" s="64" t="n"/>
      <c r="W786" s="64" t="n"/>
      <c r="X786" s="64" t="n"/>
      <c r="Y786" s="64" t="n"/>
      <c r="Z786" s="64" t="n"/>
    </row>
    <row r="787" ht="14.25" customHeight="1" s="192">
      <c r="A787" s="64" t="n"/>
      <c r="B787" s="64" t="n"/>
      <c r="C787" s="64" t="n"/>
      <c r="D787" s="64" t="n"/>
      <c r="E787" s="64" t="n"/>
      <c r="F787" s="64" t="n"/>
      <c r="G787" s="64" t="n"/>
      <c r="H787" s="64" t="n"/>
      <c r="I787" s="64" t="n"/>
      <c r="J787" s="64" t="n"/>
      <c r="K787" s="64" t="n"/>
      <c r="L787" s="64" t="n"/>
      <c r="M787" s="64" t="n"/>
      <c r="N787" s="64" t="n"/>
      <c r="O787" s="64" t="n"/>
      <c r="P787" s="64" t="n"/>
      <c r="Q787" s="64" t="n"/>
      <c r="R787" s="64" t="n"/>
      <c r="S787" s="64" t="n"/>
      <c r="T787" s="64" t="n"/>
      <c r="U787" s="64" t="n"/>
      <c r="V787" s="64" t="n"/>
      <c r="W787" s="64" t="n"/>
      <c r="X787" s="64" t="n"/>
      <c r="Y787" s="64" t="n"/>
      <c r="Z787" s="64" t="n"/>
    </row>
    <row r="788" ht="14.25" customHeight="1" s="192">
      <c r="A788" s="64" t="n"/>
      <c r="B788" s="64" t="n"/>
      <c r="C788" s="64" t="n"/>
      <c r="D788" s="64" t="n"/>
      <c r="E788" s="64" t="n"/>
      <c r="F788" s="64" t="n"/>
      <c r="G788" s="64" t="n"/>
      <c r="H788" s="64" t="n"/>
      <c r="I788" s="64" t="n"/>
      <c r="J788" s="64" t="n"/>
      <c r="K788" s="64" t="n"/>
      <c r="L788" s="64" t="n"/>
      <c r="M788" s="64" t="n"/>
      <c r="N788" s="64" t="n"/>
      <c r="O788" s="64" t="n"/>
      <c r="P788" s="64" t="n"/>
      <c r="Q788" s="64" t="n"/>
      <c r="R788" s="64" t="n"/>
      <c r="S788" s="64" t="n"/>
      <c r="T788" s="64" t="n"/>
      <c r="U788" s="64" t="n"/>
      <c r="V788" s="64" t="n"/>
      <c r="W788" s="64" t="n"/>
      <c r="X788" s="64" t="n"/>
      <c r="Y788" s="64" t="n"/>
      <c r="Z788" s="64" t="n"/>
    </row>
    <row r="789" ht="14.25" customHeight="1" s="192">
      <c r="A789" s="64" t="n"/>
      <c r="B789" s="64" t="n"/>
      <c r="C789" s="64" t="n"/>
      <c r="D789" s="64" t="n"/>
      <c r="E789" s="64" t="n"/>
      <c r="F789" s="64" t="n"/>
      <c r="G789" s="64" t="n"/>
      <c r="H789" s="64" t="n"/>
      <c r="I789" s="64" t="n"/>
      <c r="J789" s="64" t="n"/>
      <c r="K789" s="64" t="n"/>
      <c r="L789" s="64" t="n"/>
      <c r="M789" s="64" t="n"/>
      <c r="N789" s="64" t="n"/>
      <c r="O789" s="64" t="n"/>
      <c r="P789" s="64" t="n"/>
      <c r="Q789" s="64" t="n"/>
      <c r="R789" s="64" t="n"/>
      <c r="S789" s="64" t="n"/>
      <c r="T789" s="64" t="n"/>
      <c r="U789" s="64" t="n"/>
      <c r="V789" s="64" t="n"/>
      <c r="W789" s="64" t="n"/>
      <c r="X789" s="64" t="n"/>
      <c r="Y789" s="64" t="n"/>
      <c r="Z789" s="64" t="n"/>
    </row>
    <row r="790" ht="14.25" customHeight="1" s="192">
      <c r="A790" s="64" t="n"/>
      <c r="B790" s="64" t="n"/>
      <c r="C790" s="64" t="n"/>
      <c r="D790" s="64" t="n"/>
      <c r="E790" s="64" t="n"/>
      <c r="F790" s="64" t="n"/>
      <c r="G790" s="64" t="n"/>
      <c r="H790" s="64" t="n"/>
      <c r="I790" s="64" t="n"/>
      <c r="J790" s="64" t="n"/>
      <c r="K790" s="64" t="n"/>
      <c r="L790" s="64" t="n"/>
      <c r="M790" s="64" t="n"/>
      <c r="N790" s="64" t="n"/>
      <c r="O790" s="64" t="n"/>
      <c r="P790" s="64" t="n"/>
      <c r="Q790" s="64" t="n"/>
      <c r="R790" s="64" t="n"/>
      <c r="S790" s="64" t="n"/>
      <c r="T790" s="64" t="n"/>
      <c r="U790" s="64" t="n"/>
      <c r="V790" s="64" t="n"/>
      <c r="W790" s="64" t="n"/>
      <c r="X790" s="64" t="n"/>
      <c r="Y790" s="64" t="n"/>
      <c r="Z790" s="64" t="n"/>
    </row>
    <row r="791" ht="14.25" customHeight="1" s="192">
      <c r="A791" s="64" t="n"/>
      <c r="B791" s="64" t="n"/>
      <c r="C791" s="64" t="n"/>
      <c r="D791" s="64" t="n"/>
      <c r="E791" s="64" t="n"/>
      <c r="F791" s="64" t="n"/>
      <c r="G791" s="64" t="n"/>
      <c r="H791" s="64" t="n"/>
      <c r="I791" s="64" t="n"/>
      <c r="J791" s="64" t="n"/>
      <c r="K791" s="64" t="n"/>
      <c r="L791" s="64" t="n"/>
      <c r="M791" s="64" t="n"/>
      <c r="N791" s="64" t="n"/>
      <c r="O791" s="64" t="n"/>
      <c r="P791" s="64" t="n"/>
      <c r="Q791" s="64" t="n"/>
      <c r="R791" s="64" t="n"/>
      <c r="S791" s="64" t="n"/>
      <c r="T791" s="64" t="n"/>
      <c r="U791" s="64" t="n"/>
      <c r="V791" s="64" t="n"/>
      <c r="W791" s="64" t="n"/>
      <c r="X791" s="64" t="n"/>
      <c r="Y791" s="64" t="n"/>
      <c r="Z791" s="64" t="n"/>
    </row>
    <row r="792" ht="14.25" customHeight="1" s="192">
      <c r="A792" s="64" t="n"/>
      <c r="B792" s="64" t="n"/>
      <c r="C792" s="64" t="n"/>
      <c r="D792" s="64" t="n"/>
      <c r="E792" s="64" t="n"/>
      <c r="F792" s="64" t="n"/>
      <c r="G792" s="64" t="n"/>
      <c r="H792" s="64" t="n"/>
      <c r="I792" s="64" t="n"/>
      <c r="J792" s="64" t="n"/>
      <c r="K792" s="64" t="n"/>
      <c r="L792" s="64" t="n"/>
      <c r="M792" s="64" t="n"/>
      <c r="N792" s="64" t="n"/>
      <c r="O792" s="64" t="n"/>
      <c r="P792" s="64" t="n"/>
      <c r="Q792" s="64" t="n"/>
      <c r="R792" s="64" t="n"/>
      <c r="S792" s="64" t="n"/>
      <c r="T792" s="64" t="n"/>
      <c r="U792" s="64" t="n"/>
      <c r="V792" s="64" t="n"/>
      <c r="W792" s="64" t="n"/>
      <c r="X792" s="64" t="n"/>
      <c r="Y792" s="64" t="n"/>
      <c r="Z792" s="64" t="n"/>
    </row>
    <row r="793" ht="14.25" customHeight="1" s="192">
      <c r="A793" s="64" t="n"/>
      <c r="B793" s="64" t="n"/>
      <c r="C793" s="64" t="n"/>
      <c r="D793" s="64" t="n"/>
      <c r="E793" s="64" t="n"/>
      <c r="F793" s="64" t="n"/>
      <c r="G793" s="64" t="n"/>
      <c r="H793" s="64" t="n"/>
      <c r="I793" s="64" t="n"/>
      <c r="J793" s="64" t="n"/>
      <c r="K793" s="64" t="n"/>
      <c r="L793" s="64" t="n"/>
      <c r="M793" s="64" t="n"/>
      <c r="N793" s="64" t="n"/>
      <c r="O793" s="64" t="n"/>
      <c r="P793" s="64" t="n"/>
      <c r="Q793" s="64" t="n"/>
      <c r="R793" s="64" t="n"/>
      <c r="S793" s="64" t="n"/>
      <c r="T793" s="64" t="n"/>
      <c r="U793" s="64" t="n"/>
      <c r="V793" s="64" t="n"/>
      <c r="W793" s="64" t="n"/>
      <c r="X793" s="64" t="n"/>
      <c r="Y793" s="64" t="n"/>
      <c r="Z793" s="64" t="n"/>
    </row>
    <row r="794" ht="14.25" customHeight="1" s="192">
      <c r="A794" s="64" t="n"/>
      <c r="B794" s="64" t="n"/>
      <c r="C794" s="64" t="n"/>
      <c r="D794" s="64" t="n"/>
      <c r="E794" s="64" t="n"/>
      <c r="F794" s="64" t="n"/>
      <c r="G794" s="64" t="n"/>
      <c r="H794" s="64" t="n"/>
      <c r="I794" s="64" t="n"/>
      <c r="J794" s="64" t="n"/>
      <c r="K794" s="64" t="n"/>
      <c r="L794" s="64" t="n"/>
      <c r="M794" s="64" t="n"/>
      <c r="N794" s="64" t="n"/>
      <c r="O794" s="64" t="n"/>
      <c r="P794" s="64" t="n"/>
      <c r="Q794" s="64" t="n"/>
      <c r="R794" s="64" t="n"/>
      <c r="S794" s="64" t="n"/>
      <c r="T794" s="64" t="n"/>
      <c r="U794" s="64" t="n"/>
      <c r="V794" s="64" t="n"/>
      <c r="W794" s="64" t="n"/>
      <c r="X794" s="64" t="n"/>
      <c r="Y794" s="64" t="n"/>
      <c r="Z794" s="64" t="n"/>
    </row>
    <row r="795" ht="14.25" customHeight="1" s="192">
      <c r="A795" s="64" t="n"/>
      <c r="B795" s="64" t="n"/>
      <c r="C795" s="64" t="n"/>
      <c r="D795" s="64" t="n"/>
      <c r="E795" s="64" t="n"/>
      <c r="F795" s="64" t="n"/>
      <c r="G795" s="64" t="n"/>
      <c r="H795" s="64" t="n"/>
      <c r="I795" s="64" t="n"/>
      <c r="J795" s="64" t="n"/>
      <c r="K795" s="64" t="n"/>
      <c r="L795" s="64" t="n"/>
      <c r="M795" s="64" t="n"/>
      <c r="N795" s="64" t="n"/>
      <c r="O795" s="64" t="n"/>
      <c r="P795" s="64" t="n"/>
      <c r="Q795" s="64" t="n"/>
      <c r="R795" s="64" t="n"/>
      <c r="S795" s="64" t="n"/>
      <c r="T795" s="64" t="n"/>
      <c r="U795" s="64" t="n"/>
      <c r="V795" s="64" t="n"/>
      <c r="W795" s="64" t="n"/>
      <c r="X795" s="64" t="n"/>
      <c r="Y795" s="64" t="n"/>
      <c r="Z795" s="64" t="n"/>
    </row>
    <row r="796" ht="14.25" customHeight="1" s="192">
      <c r="A796" s="64" t="n"/>
      <c r="B796" s="64" t="n"/>
      <c r="C796" s="64" t="n"/>
      <c r="D796" s="64" t="n"/>
      <c r="E796" s="64" t="n"/>
      <c r="F796" s="64" t="n"/>
      <c r="G796" s="64" t="n"/>
      <c r="H796" s="64" t="n"/>
      <c r="I796" s="64" t="n"/>
      <c r="J796" s="64" t="n"/>
      <c r="K796" s="64" t="n"/>
      <c r="L796" s="64" t="n"/>
      <c r="M796" s="64" t="n"/>
      <c r="N796" s="64" t="n"/>
      <c r="O796" s="64" t="n"/>
      <c r="P796" s="64" t="n"/>
      <c r="Q796" s="64" t="n"/>
      <c r="R796" s="64" t="n"/>
      <c r="S796" s="64" t="n"/>
      <c r="T796" s="64" t="n"/>
      <c r="U796" s="64" t="n"/>
      <c r="V796" s="64" t="n"/>
      <c r="W796" s="64" t="n"/>
      <c r="X796" s="64" t="n"/>
      <c r="Y796" s="64" t="n"/>
      <c r="Z796" s="64" t="n"/>
    </row>
    <row r="797" ht="14.25" customHeight="1" s="192">
      <c r="A797" s="64" t="n"/>
      <c r="B797" s="64" t="n"/>
      <c r="C797" s="64" t="n"/>
      <c r="D797" s="64" t="n"/>
      <c r="E797" s="64" t="n"/>
      <c r="F797" s="64" t="n"/>
      <c r="G797" s="64" t="n"/>
      <c r="H797" s="64" t="n"/>
      <c r="I797" s="64" t="n"/>
      <c r="J797" s="64" t="n"/>
      <c r="K797" s="64" t="n"/>
      <c r="L797" s="64" t="n"/>
      <c r="M797" s="64" t="n"/>
      <c r="N797" s="64" t="n"/>
      <c r="O797" s="64" t="n"/>
      <c r="P797" s="64" t="n"/>
      <c r="Q797" s="64" t="n"/>
      <c r="R797" s="64" t="n"/>
      <c r="S797" s="64" t="n"/>
      <c r="T797" s="64" t="n"/>
      <c r="U797" s="64" t="n"/>
      <c r="V797" s="64" t="n"/>
      <c r="W797" s="64" t="n"/>
      <c r="X797" s="64" t="n"/>
      <c r="Y797" s="64" t="n"/>
      <c r="Z797" s="64" t="n"/>
    </row>
    <row r="798" ht="14.25" customHeight="1" s="192">
      <c r="A798" s="64" t="n"/>
      <c r="B798" s="64" t="n"/>
      <c r="C798" s="64" t="n"/>
      <c r="D798" s="64" t="n"/>
      <c r="E798" s="64" t="n"/>
      <c r="F798" s="64" t="n"/>
      <c r="G798" s="64" t="n"/>
      <c r="H798" s="64" t="n"/>
      <c r="I798" s="64" t="n"/>
      <c r="J798" s="64" t="n"/>
      <c r="K798" s="64" t="n"/>
      <c r="L798" s="64" t="n"/>
      <c r="M798" s="64" t="n"/>
      <c r="N798" s="64" t="n"/>
      <c r="O798" s="64" t="n"/>
      <c r="P798" s="64" t="n"/>
      <c r="Q798" s="64" t="n"/>
      <c r="R798" s="64" t="n"/>
      <c r="S798" s="64" t="n"/>
      <c r="T798" s="64" t="n"/>
      <c r="U798" s="64" t="n"/>
      <c r="V798" s="64" t="n"/>
      <c r="W798" s="64" t="n"/>
      <c r="X798" s="64" t="n"/>
      <c r="Y798" s="64" t="n"/>
      <c r="Z798" s="64" t="n"/>
    </row>
    <row r="799" ht="14.25" customHeight="1" s="192">
      <c r="A799" s="64" t="n"/>
      <c r="B799" s="64" t="n"/>
      <c r="C799" s="64" t="n"/>
      <c r="D799" s="64" t="n"/>
      <c r="E799" s="64" t="n"/>
      <c r="F799" s="64" t="n"/>
      <c r="G799" s="64" t="n"/>
      <c r="H799" s="64" t="n"/>
      <c r="I799" s="64" t="n"/>
      <c r="J799" s="64" t="n"/>
      <c r="K799" s="64" t="n"/>
      <c r="L799" s="64" t="n"/>
      <c r="M799" s="64" t="n"/>
      <c r="N799" s="64" t="n"/>
      <c r="O799" s="64" t="n"/>
      <c r="P799" s="64" t="n"/>
      <c r="Q799" s="64" t="n"/>
      <c r="R799" s="64" t="n"/>
      <c r="S799" s="64" t="n"/>
      <c r="T799" s="64" t="n"/>
      <c r="U799" s="64" t="n"/>
      <c r="V799" s="64" t="n"/>
      <c r="W799" s="64" t="n"/>
      <c r="X799" s="64" t="n"/>
      <c r="Y799" s="64" t="n"/>
      <c r="Z799" s="64" t="n"/>
    </row>
    <row r="800" ht="14.25" customHeight="1" s="192">
      <c r="A800" s="64" t="n"/>
      <c r="B800" s="64" t="n"/>
      <c r="C800" s="64" t="n"/>
      <c r="D800" s="64" t="n"/>
      <c r="E800" s="64" t="n"/>
      <c r="F800" s="64" t="n"/>
      <c r="G800" s="64" t="n"/>
      <c r="H800" s="64" t="n"/>
      <c r="I800" s="64" t="n"/>
      <c r="J800" s="64" t="n"/>
      <c r="K800" s="64" t="n"/>
      <c r="L800" s="64" t="n"/>
      <c r="M800" s="64" t="n"/>
      <c r="N800" s="64" t="n"/>
      <c r="O800" s="64" t="n"/>
      <c r="P800" s="64" t="n"/>
      <c r="Q800" s="64" t="n"/>
      <c r="R800" s="64" t="n"/>
      <c r="S800" s="64" t="n"/>
      <c r="T800" s="64" t="n"/>
      <c r="U800" s="64" t="n"/>
      <c r="V800" s="64" t="n"/>
      <c r="W800" s="64" t="n"/>
      <c r="X800" s="64" t="n"/>
      <c r="Y800" s="64" t="n"/>
      <c r="Z800" s="64" t="n"/>
    </row>
    <row r="801" ht="14.25" customHeight="1" s="192">
      <c r="A801" s="64" t="n"/>
      <c r="B801" s="64" t="n"/>
      <c r="C801" s="64" t="n"/>
      <c r="D801" s="64" t="n"/>
      <c r="E801" s="64" t="n"/>
      <c r="F801" s="64" t="n"/>
      <c r="G801" s="64" t="n"/>
      <c r="H801" s="64" t="n"/>
      <c r="I801" s="64" t="n"/>
      <c r="J801" s="64" t="n"/>
      <c r="K801" s="64" t="n"/>
      <c r="L801" s="64" t="n"/>
      <c r="M801" s="64" t="n"/>
      <c r="N801" s="64" t="n"/>
      <c r="O801" s="64" t="n"/>
      <c r="P801" s="64" t="n"/>
      <c r="Q801" s="64" t="n"/>
      <c r="R801" s="64" t="n"/>
      <c r="S801" s="64" t="n"/>
      <c r="T801" s="64" t="n"/>
      <c r="U801" s="64" t="n"/>
      <c r="V801" s="64" t="n"/>
      <c r="W801" s="64" t="n"/>
      <c r="X801" s="64" t="n"/>
      <c r="Y801" s="64" t="n"/>
      <c r="Z801" s="64" t="n"/>
    </row>
    <row r="802" ht="14.25" customHeight="1" s="192">
      <c r="A802" s="64" t="n"/>
      <c r="B802" s="64" t="n"/>
      <c r="C802" s="64" t="n"/>
      <c r="D802" s="64" t="n"/>
      <c r="E802" s="64" t="n"/>
      <c r="F802" s="64" t="n"/>
      <c r="G802" s="64" t="n"/>
      <c r="H802" s="64" t="n"/>
      <c r="I802" s="64" t="n"/>
      <c r="J802" s="64" t="n"/>
      <c r="K802" s="64" t="n"/>
      <c r="L802" s="64" t="n"/>
      <c r="M802" s="64" t="n"/>
      <c r="N802" s="64" t="n"/>
      <c r="O802" s="64" t="n"/>
      <c r="P802" s="64" t="n"/>
      <c r="Q802" s="64" t="n"/>
      <c r="R802" s="64" t="n"/>
      <c r="S802" s="64" t="n"/>
      <c r="T802" s="64" t="n"/>
      <c r="U802" s="64" t="n"/>
      <c r="V802" s="64" t="n"/>
      <c r="W802" s="64" t="n"/>
      <c r="X802" s="64" t="n"/>
      <c r="Y802" s="64" t="n"/>
      <c r="Z802" s="64" t="n"/>
    </row>
    <row r="803" ht="14.25" customHeight="1" s="192">
      <c r="A803" s="64" t="n"/>
      <c r="B803" s="64" t="n"/>
      <c r="C803" s="64" t="n"/>
      <c r="D803" s="64" t="n"/>
      <c r="E803" s="64" t="n"/>
      <c r="F803" s="64" t="n"/>
      <c r="G803" s="64" t="n"/>
      <c r="H803" s="64" t="n"/>
      <c r="I803" s="64" t="n"/>
      <c r="J803" s="64" t="n"/>
      <c r="K803" s="64" t="n"/>
      <c r="L803" s="64" t="n"/>
      <c r="M803" s="64" t="n"/>
      <c r="N803" s="64" t="n"/>
      <c r="O803" s="64" t="n"/>
      <c r="P803" s="64" t="n"/>
      <c r="Q803" s="64" t="n"/>
      <c r="R803" s="64" t="n"/>
      <c r="S803" s="64" t="n"/>
      <c r="T803" s="64" t="n"/>
      <c r="U803" s="64" t="n"/>
      <c r="V803" s="64" t="n"/>
      <c r="W803" s="64" t="n"/>
      <c r="X803" s="64" t="n"/>
      <c r="Y803" s="64" t="n"/>
      <c r="Z803" s="64" t="n"/>
    </row>
    <row r="804" ht="14.25" customHeight="1" s="192">
      <c r="A804" s="64" t="n"/>
      <c r="B804" s="64" t="n"/>
      <c r="C804" s="64" t="n"/>
      <c r="D804" s="64" t="n"/>
      <c r="E804" s="64" t="n"/>
      <c r="F804" s="64" t="n"/>
      <c r="G804" s="64" t="n"/>
      <c r="H804" s="64" t="n"/>
      <c r="I804" s="64" t="n"/>
      <c r="J804" s="64" t="n"/>
      <c r="K804" s="64" t="n"/>
      <c r="L804" s="64" t="n"/>
      <c r="M804" s="64" t="n"/>
      <c r="N804" s="64" t="n"/>
      <c r="O804" s="64" t="n"/>
      <c r="P804" s="64" t="n"/>
      <c r="Q804" s="64" t="n"/>
      <c r="R804" s="64" t="n"/>
      <c r="S804" s="64" t="n"/>
      <c r="T804" s="64" t="n"/>
      <c r="U804" s="64" t="n"/>
      <c r="V804" s="64" t="n"/>
      <c r="W804" s="64" t="n"/>
      <c r="X804" s="64" t="n"/>
      <c r="Y804" s="64" t="n"/>
      <c r="Z804" s="64" t="n"/>
    </row>
    <row r="805" ht="14.25" customHeight="1" s="192">
      <c r="A805" s="64" t="n"/>
      <c r="B805" s="64" t="n"/>
      <c r="C805" s="64" t="n"/>
      <c r="D805" s="64" t="n"/>
      <c r="E805" s="64" t="n"/>
      <c r="F805" s="64" t="n"/>
      <c r="G805" s="64" t="n"/>
      <c r="H805" s="64" t="n"/>
      <c r="I805" s="64" t="n"/>
      <c r="J805" s="64" t="n"/>
      <c r="K805" s="64" t="n"/>
      <c r="L805" s="64" t="n"/>
      <c r="M805" s="64" t="n"/>
      <c r="N805" s="64" t="n"/>
      <c r="O805" s="64" t="n"/>
      <c r="P805" s="64" t="n"/>
      <c r="Q805" s="64" t="n"/>
      <c r="R805" s="64" t="n"/>
      <c r="S805" s="64" t="n"/>
      <c r="T805" s="64" t="n"/>
      <c r="U805" s="64" t="n"/>
      <c r="V805" s="64" t="n"/>
      <c r="W805" s="64" t="n"/>
      <c r="X805" s="64" t="n"/>
      <c r="Y805" s="64" t="n"/>
      <c r="Z805" s="64" t="n"/>
    </row>
    <row r="806" ht="14.25" customHeight="1" s="192">
      <c r="A806" s="64" t="n"/>
      <c r="B806" s="64" t="n"/>
      <c r="C806" s="64" t="n"/>
      <c r="D806" s="64" t="n"/>
      <c r="E806" s="64" t="n"/>
      <c r="F806" s="64" t="n"/>
      <c r="G806" s="64" t="n"/>
      <c r="H806" s="64" t="n"/>
      <c r="I806" s="64" t="n"/>
      <c r="J806" s="64" t="n"/>
      <c r="K806" s="64" t="n"/>
      <c r="L806" s="64" t="n"/>
      <c r="M806" s="64" t="n"/>
      <c r="N806" s="64" t="n"/>
      <c r="O806" s="64" t="n"/>
      <c r="P806" s="64" t="n"/>
      <c r="Q806" s="64" t="n"/>
      <c r="R806" s="64" t="n"/>
      <c r="S806" s="64" t="n"/>
      <c r="T806" s="64" t="n"/>
      <c r="U806" s="64" t="n"/>
      <c r="V806" s="64" t="n"/>
      <c r="W806" s="64" t="n"/>
      <c r="X806" s="64" t="n"/>
      <c r="Y806" s="64" t="n"/>
      <c r="Z806" s="64" t="n"/>
    </row>
    <row r="807" ht="14.25" customHeight="1" s="192">
      <c r="A807" s="64" t="n"/>
      <c r="B807" s="64" t="n"/>
      <c r="C807" s="64" t="n"/>
      <c r="D807" s="64" t="n"/>
      <c r="E807" s="64" t="n"/>
      <c r="F807" s="64" t="n"/>
      <c r="G807" s="64" t="n"/>
      <c r="H807" s="64" t="n"/>
      <c r="I807" s="64" t="n"/>
      <c r="J807" s="64" t="n"/>
      <c r="K807" s="64" t="n"/>
      <c r="L807" s="64" t="n"/>
      <c r="M807" s="64" t="n"/>
      <c r="N807" s="64" t="n"/>
      <c r="O807" s="64" t="n"/>
      <c r="P807" s="64" t="n"/>
      <c r="Q807" s="64" t="n"/>
      <c r="R807" s="64" t="n"/>
      <c r="S807" s="64" t="n"/>
      <c r="T807" s="64" t="n"/>
      <c r="U807" s="64" t="n"/>
      <c r="V807" s="64" t="n"/>
      <c r="W807" s="64" t="n"/>
      <c r="X807" s="64" t="n"/>
      <c r="Y807" s="64" t="n"/>
      <c r="Z807" s="64" t="n"/>
    </row>
    <row r="808" ht="14.25" customHeight="1" s="192">
      <c r="A808" s="64" t="n"/>
      <c r="B808" s="64" t="n"/>
      <c r="C808" s="64" t="n"/>
      <c r="D808" s="64" t="n"/>
      <c r="E808" s="64" t="n"/>
      <c r="F808" s="64" t="n"/>
      <c r="G808" s="64" t="n"/>
      <c r="H808" s="64" t="n"/>
      <c r="I808" s="64" t="n"/>
      <c r="J808" s="64" t="n"/>
      <c r="K808" s="64" t="n"/>
      <c r="L808" s="64" t="n"/>
      <c r="M808" s="64" t="n"/>
      <c r="N808" s="64" t="n"/>
      <c r="O808" s="64" t="n"/>
      <c r="P808" s="64" t="n"/>
      <c r="Q808" s="64" t="n"/>
      <c r="R808" s="64" t="n"/>
      <c r="S808" s="64" t="n"/>
      <c r="T808" s="64" t="n"/>
      <c r="U808" s="64" t="n"/>
      <c r="V808" s="64" t="n"/>
      <c r="W808" s="64" t="n"/>
      <c r="X808" s="64" t="n"/>
      <c r="Y808" s="64" t="n"/>
      <c r="Z808" s="64" t="n"/>
    </row>
    <row r="809" ht="14.25" customHeight="1" s="192">
      <c r="A809" s="64" t="n"/>
      <c r="B809" s="64" t="n"/>
      <c r="C809" s="64" t="n"/>
      <c r="D809" s="64" t="n"/>
      <c r="E809" s="64" t="n"/>
      <c r="F809" s="64" t="n"/>
      <c r="G809" s="64" t="n"/>
      <c r="H809" s="64" t="n"/>
      <c r="I809" s="64" t="n"/>
      <c r="J809" s="64" t="n"/>
      <c r="K809" s="64" t="n"/>
      <c r="L809" s="64" t="n"/>
      <c r="M809" s="64" t="n"/>
      <c r="N809" s="64" t="n"/>
      <c r="O809" s="64" t="n"/>
      <c r="P809" s="64" t="n"/>
      <c r="Q809" s="64" t="n"/>
      <c r="R809" s="64" t="n"/>
      <c r="S809" s="64" t="n"/>
      <c r="T809" s="64" t="n"/>
      <c r="U809" s="64" t="n"/>
      <c r="V809" s="64" t="n"/>
      <c r="W809" s="64" t="n"/>
      <c r="X809" s="64" t="n"/>
      <c r="Y809" s="64" t="n"/>
      <c r="Z809" s="64" t="n"/>
    </row>
    <row r="810" ht="14.25" customHeight="1" s="192">
      <c r="A810" s="64" t="n"/>
      <c r="B810" s="64" t="n"/>
      <c r="C810" s="64" t="n"/>
      <c r="D810" s="64" t="n"/>
      <c r="E810" s="64" t="n"/>
      <c r="F810" s="64" t="n"/>
      <c r="G810" s="64" t="n"/>
      <c r="H810" s="64" t="n"/>
      <c r="I810" s="64" t="n"/>
      <c r="J810" s="64" t="n"/>
      <c r="K810" s="64" t="n"/>
      <c r="L810" s="64" t="n"/>
      <c r="M810" s="64" t="n"/>
      <c r="N810" s="64" t="n"/>
      <c r="O810" s="64" t="n"/>
      <c r="P810" s="64" t="n"/>
      <c r="Q810" s="64" t="n"/>
      <c r="R810" s="64" t="n"/>
      <c r="S810" s="64" t="n"/>
      <c r="T810" s="64" t="n"/>
      <c r="U810" s="64" t="n"/>
      <c r="V810" s="64" t="n"/>
      <c r="W810" s="64" t="n"/>
      <c r="X810" s="64" t="n"/>
      <c r="Y810" s="64" t="n"/>
      <c r="Z810" s="64" t="n"/>
    </row>
    <row r="811" ht="14.25" customHeight="1" s="192">
      <c r="A811" s="64" t="n"/>
      <c r="B811" s="64" t="n"/>
      <c r="C811" s="64" t="n"/>
      <c r="D811" s="64" t="n"/>
      <c r="E811" s="64" t="n"/>
      <c r="F811" s="64" t="n"/>
      <c r="G811" s="64" t="n"/>
      <c r="H811" s="64" t="n"/>
      <c r="I811" s="64" t="n"/>
      <c r="J811" s="64" t="n"/>
      <c r="K811" s="64" t="n"/>
      <c r="L811" s="64" t="n"/>
      <c r="M811" s="64" t="n"/>
      <c r="N811" s="64" t="n"/>
      <c r="O811" s="64" t="n"/>
      <c r="P811" s="64" t="n"/>
      <c r="Q811" s="64" t="n"/>
      <c r="R811" s="64" t="n"/>
      <c r="S811" s="64" t="n"/>
      <c r="T811" s="64" t="n"/>
      <c r="U811" s="64" t="n"/>
      <c r="V811" s="64" t="n"/>
      <c r="W811" s="64" t="n"/>
      <c r="X811" s="64" t="n"/>
      <c r="Y811" s="64" t="n"/>
      <c r="Z811" s="64" t="n"/>
    </row>
    <row r="812" ht="14.25" customHeight="1" s="192">
      <c r="A812" s="64" t="n"/>
      <c r="B812" s="64" t="n"/>
      <c r="C812" s="64" t="n"/>
      <c r="D812" s="64" t="n"/>
      <c r="E812" s="64" t="n"/>
      <c r="F812" s="64" t="n"/>
      <c r="G812" s="64" t="n"/>
      <c r="H812" s="64" t="n"/>
      <c r="I812" s="64" t="n"/>
      <c r="J812" s="64" t="n"/>
      <c r="K812" s="64" t="n"/>
      <c r="L812" s="64" t="n"/>
      <c r="M812" s="64" t="n"/>
      <c r="N812" s="64" t="n"/>
      <c r="O812" s="64" t="n"/>
      <c r="P812" s="64" t="n"/>
      <c r="Q812" s="64" t="n"/>
      <c r="R812" s="64" t="n"/>
      <c r="S812" s="64" t="n"/>
      <c r="T812" s="64" t="n"/>
      <c r="U812" s="64" t="n"/>
      <c r="V812" s="64" t="n"/>
      <c r="W812" s="64" t="n"/>
      <c r="X812" s="64" t="n"/>
      <c r="Y812" s="64" t="n"/>
      <c r="Z812" s="64" t="n"/>
    </row>
    <row r="813" ht="14.25" customHeight="1" s="192">
      <c r="A813" s="64" t="n"/>
      <c r="B813" s="64" t="n"/>
      <c r="C813" s="64" t="n"/>
      <c r="D813" s="64" t="n"/>
      <c r="E813" s="64" t="n"/>
      <c r="F813" s="64" t="n"/>
      <c r="G813" s="64" t="n"/>
      <c r="H813" s="64" t="n"/>
      <c r="I813" s="64" t="n"/>
      <c r="J813" s="64" t="n"/>
      <c r="K813" s="64" t="n"/>
      <c r="L813" s="64" t="n"/>
      <c r="M813" s="64" t="n"/>
      <c r="N813" s="64" t="n"/>
      <c r="O813" s="64" t="n"/>
      <c r="P813" s="64" t="n"/>
      <c r="Q813" s="64" t="n"/>
      <c r="R813" s="64" t="n"/>
      <c r="S813" s="64" t="n"/>
      <c r="T813" s="64" t="n"/>
      <c r="U813" s="64" t="n"/>
      <c r="V813" s="64" t="n"/>
      <c r="W813" s="64" t="n"/>
      <c r="X813" s="64" t="n"/>
      <c r="Y813" s="64" t="n"/>
      <c r="Z813" s="64" t="n"/>
    </row>
    <row r="814" ht="14.25" customHeight="1" s="192">
      <c r="A814" s="64" t="n"/>
      <c r="B814" s="64" t="n"/>
      <c r="C814" s="64" t="n"/>
      <c r="D814" s="64" t="n"/>
      <c r="E814" s="64" t="n"/>
      <c r="F814" s="64" t="n"/>
      <c r="G814" s="64" t="n"/>
      <c r="H814" s="64" t="n"/>
      <c r="I814" s="64" t="n"/>
      <c r="J814" s="64" t="n"/>
      <c r="K814" s="64" t="n"/>
      <c r="L814" s="64" t="n"/>
      <c r="M814" s="64" t="n"/>
      <c r="N814" s="64" t="n"/>
      <c r="O814" s="64" t="n"/>
      <c r="P814" s="64" t="n"/>
      <c r="Q814" s="64" t="n"/>
      <c r="R814" s="64" t="n"/>
      <c r="S814" s="64" t="n"/>
      <c r="T814" s="64" t="n"/>
      <c r="U814" s="64" t="n"/>
      <c r="V814" s="64" t="n"/>
      <c r="W814" s="64" t="n"/>
      <c r="X814" s="64" t="n"/>
      <c r="Y814" s="64" t="n"/>
      <c r="Z814" s="64" t="n"/>
    </row>
    <row r="815" ht="14.25" customHeight="1" s="192">
      <c r="A815" s="64" t="n"/>
      <c r="B815" s="64" t="n"/>
      <c r="C815" s="64" t="n"/>
      <c r="D815" s="64" t="n"/>
      <c r="E815" s="64" t="n"/>
      <c r="F815" s="64" t="n"/>
      <c r="G815" s="64" t="n"/>
      <c r="H815" s="64" t="n"/>
      <c r="I815" s="64" t="n"/>
      <c r="J815" s="64" t="n"/>
      <c r="K815" s="64" t="n"/>
      <c r="L815" s="64" t="n"/>
      <c r="M815" s="64" t="n"/>
      <c r="N815" s="64" t="n"/>
      <c r="O815" s="64" t="n"/>
      <c r="P815" s="64" t="n"/>
      <c r="Q815" s="64" t="n"/>
      <c r="R815" s="64" t="n"/>
      <c r="S815" s="64" t="n"/>
      <c r="T815" s="64" t="n"/>
      <c r="U815" s="64" t="n"/>
      <c r="V815" s="64" t="n"/>
      <c r="W815" s="64" t="n"/>
      <c r="X815" s="64" t="n"/>
      <c r="Y815" s="64" t="n"/>
      <c r="Z815" s="64" t="n"/>
    </row>
    <row r="816" ht="14.25" customHeight="1" s="192">
      <c r="A816" s="64" t="n"/>
      <c r="B816" s="64" t="n"/>
      <c r="C816" s="64" t="n"/>
      <c r="D816" s="64" t="n"/>
      <c r="E816" s="64" t="n"/>
      <c r="F816" s="64" t="n"/>
      <c r="G816" s="64" t="n"/>
      <c r="H816" s="64" t="n"/>
      <c r="I816" s="64" t="n"/>
      <c r="J816" s="64" t="n"/>
      <c r="K816" s="64" t="n"/>
      <c r="L816" s="64" t="n"/>
      <c r="M816" s="64" t="n"/>
      <c r="N816" s="64" t="n"/>
      <c r="O816" s="64" t="n"/>
      <c r="P816" s="64" t="n"/>
      <c r="Q816" s="64" t="n"/>
      <c r="R816" s="64" t="n"/>
      <c r="S816" s="64" t="n"/>
      <c r="T816" s="64" t="n"/>
      <c r="U816" s="64" t="n"/>
      <c r="V816" s="64" t="n"/>
      <c r="W816" s="64" t="n"/>
      <c r="X816" s="64" t="n"/>
      <c r="Y816" s="64" t="n"/>
      <c r="Z816" s="64" t="n"/>
    </row>
    <row r="817" ht="14.25" customHeight="1" s="192">
      <c r="A817" s="64" t="n"/>
      <c r="B817" s="64" t="n"/>
      <c r="C817" s="64" t="n"/>
      <c r="D817" s="64" t="n"/>
      <c r="E817" s="64" t="n"/>
      <c r="F817" s="64" t="n"/>
      <c r="G817" s="64" t="n"/>
      <c r="H817" s="64" t="n"/>
      <c r="I817" s="64" t="n"/>
      <c r="J817" s="64" t="n"/>
      <c r="K817" s="64" t="n"/>
      <c r="L817" s="64" t="n"/>
      <c r="M817" s="64" t="n"/>
      <c r="N817" s="64" t="n"/>
      <c r="O817" s="64" t="n"/>
      <c r="P817" s="64" t="n"/>
      <c r="Q817" s="64" t="n"/>
      <c r="R817" s="64" t="n"/>
      <c r="S817" s="64" t="n"/>
      <c r="T817" s="64" t="n"/>
      <c r="U817" s="64" t="n"/>
      <c r="V817" s="64" t="n"/>
      <c r="W817" s="64" t="n"/>
      <c r="X817" s="64" t="n"/>
      <c r="Y817" s="64" t="n"/>
      <c r="Z817" s="64" t="n"/>
    </row>
    <row r="818" ht="14.25" customHeight="1" s="192">
      <c r="A818" s="64" t="n"/>
      <c r="B818" s="64" t="n"/>
      <c r="C818" s="64" t="n"/>
      <c r="D818" s="64" t="n"/>
      <c r="E818" s="64" t="n"/>
      <c r="F818" s="64" t="n"/>
      <c r="G818" s="64" t="n"/>
      <c r="H818" s="64" t="n"/>
      <c r="I818" s="64" t="n"/>
      <c r="J818" s="64" t="n"/>
      <c r="K818" s="64" t="n"/>
      <c r="L818" s="64" t="n"/>
      <c r="M818" s="64" t="n"/>
      <c r="N818" s="64" t="n"/>
      <c r="O818" s="64" t="n"/>
      <c r="P818" s="64" t="n"/>
      <c r="Q818" s="64" t="n"/>
      <c r="R818" s="64" t="n"/>
      <c r="S818" s="64" t="n"/>
      <c r="T818" s="64" t="n"/>
      <c r="U818" s="64" t="n"/>
      <c r="V818" s="64" t="n"/>
      <c r="W818" s="64" t="n"/>
      <c r="X818" s="64" t="n"/>
      <c r="Y818" s="64" t="n"/>
      <c r="Z818" s="64" t="n"/>
    </row>
    <row r="819" ht="14.25" customHeight="1" s="192">
      <c r="A819" s="64" t="n"/>
      <c r="B819" s="64" t="n"/>
      <c r="C819" s="64" t="n"/>
      <c r="D819" s="64" t="n"/>
      <c r="E819" s="64" t="n"/>
      <c r="F819" s="64" t="n"/>
      <c r="G819" s="64" t="n"/>
      <c r="H819" s="64" t="n"/>
      <c r="I819" s="64" t="n"/>
      <c r="J819" s="64" t="n"/>
      <c r="K819" s="64" t="n"/>
      <c r="L819" s="64" t="n"/>
      <c r="M819" s="64" t="n"/>
      <c r="N819" s="64" t="n"/>
      <c r="O819" s="64" t="n"/>
      <c r="P819" s="64" t="n"/>
      <c r="Q819" s="64" t="n"/>
      <c r="R819" s="64" t="n"/>
      <c r="S819" s="64" t="n"/>
      <c r="T819" s="64" t="n"/>
      <c r="U819" s="64" t="n"/>
      <c r="V819" s="64" t="n"/>
      <c r="W819" s="64" t="n"/>
      <c r="X819" s="64" t="n"/>
      <c r="Y819" s="64" t="n"/>
      <c r="Z819" s="64" t="n"/>
    </row>
    <row r="820" ht="14.25" customHeight="1" s="192">
      <c r="A820" s="64" t="n"/>
      <c r="B820" s="64" t="n"/>
      <c r="C820" s="64" t="n"/>
      <c r="D820" s="64" t="n"/>
      <c r="E820" s="64" t="n"/>
      <c r="F820" s="64" t="n"/>
      <c r="G820" s="64" t="n"/>
      <c r="H820" s="64" t="n"/>
      <c r="I820" s="64" t="n"/>
      <c r="J820" s="64" t="n"/>
      <c r="K820" s="64" t="n"/>
      <c r="L820" s="64" t="n"/>
      <c r="M820" s="64" t="n"/>
      <c r="N820" s="64" t="n"/>
      <c r="O820" s="64" t="n"/>
      <c r="P820" s="64" t="n"/>
      <c r="Q820" s="64" t="n"/>
      <c r="R820" s="64" t="n"/>
      <c r="S820" s="64" t="n"/>
      <c r="T820" s="64" t="n"/>
      <c r="U820" s="64" t="n"/>
      <c r="V820" s="64" t="n"/>
      <c r="W820" s="64" t="n"/>
      <c r="X820" s="64" t="n"/>
      <c r="Y820" s="64" t="n"/>
      <c r="Z820" s="64" t="n"/>
    </row>
    <row r="821" ht="14.25" customHeight="1" s="192">
      <c r="A821" s="64" t="n"/>
      <c r="B821" s="64" t="n"/>
      <c r="C821" s="64" t="n"/>
      <c r="D821" s="64" t="n"/>
      <c r="E821" s="64" t="n"/>
      <c r="F821" s="64" t="n"/>
      <c r="G821" s="64" t="n"/>
      <c r="H821" s="64" t="n"/>
      <c r="I821" s="64" t="n"/>
      <c r="J821" s="64" t="n"/>
      <c r="K821" s="64" t="n"/>
      <c r="L821" s="64" t="n"/>
      <c r="M821" s="64" t="n"/>
      <c r="N821" s="64" t="n"/>
      <c r="O821" s="64" t="n"/>
      <c r="P821" s="64" t="n"/>
      <c r="Q821" s="64" t="n"/>
      <c r="R821" s="64" t="n"/>
      <c r="S821" s="64" t="n"/>
      <c r="T821" s="64" t="n"/>
      <c r="U821" s="64" t="n"/>
      <c r="V821" s="64" t="n"/>
      <c r="W821" s="64" t="n"/>
      <c r="X821" s="64" t="n"/>
      <c r="Y821" s="64" t="n"/>
      <c r="Z821" s="64" t="n"/>
    </row>
    <row r="822" ht="14.25" customHeight="1" s="192">
      <c r="A822" s="64" t="n"/>
      <c r="B822" s="64" t="n"/>
      <c r="C822" s="64" t="n"/>
      <c r="D822" s="64" t="n"/>
      <c r="E822" s="64" t="n"/>
      <c r="F822" s="64" t="n"/>
      <c r="G822" s="64" t="n"/>
      <c r="H822" s="64" t="n"/>
      <c r="I822" s="64" t="n"/>
      <c r="J822" s="64" t="n"/>
      <c r="K822" s="64" t="n"/>
      <c r="L822" s="64" t="n"/>
      <c r="M822" s="64" t="n"/>
      <c r="N822" s="64" t="n"/>
      <c r="O822" s="64" t="n"/>
      <c r="P822" s="64" t="n"/>
      <c r="Q822" s="64" t="n"/>
      <c r="R822" s="64" t="n"/>
      <c r="S822" s="64" t="n"/>
      <c r="T822" s="64" t="n"/>
      <c r="U822" s="64" t="n"/>
      <c r="V822" s="64" t="n"/>
      <c r="W822" s="64" t="n"/>
      <c r="X822" s="64" t="n"/>
      <c r="Y822" s="64" t="n"/>
      <c r="Z822" s="64" t="n"/>
    </row>
    <row r="823" ht="14.25" customHeight="1" s="192">
      <c r="A823" s="64" t="n"/>
      <c r="B823" s="64" t="n"/>
      <c r="C823" s="64" t="n"/>
      <c r="D823" s="64" t="n"/>
      <c r="E823" s="64" t="n"/>
      <c r="F823" s="64" t="n"/>
      <c r="G823" s="64" t="n"/>
      <c r="H823" s="64" t="n"/>
      <c r="I823" s="64" t="n"/>
      <c r="J823" s="64" t="n"/>
      <c r="K823" s="64" t="n"/>
      <c r="L823" s="64" t="n"/>
      <c r="M823" s="64" t="n"/>
      <c r="N823" s="64" t="n"/>
      <c r="O823" s="64" t="n"/>
      <c r="P823" s="64" t="n"/>
      <c r="Q823" s="64" t="n"/>
      <c r="R823" s="64" t="n"/>
      <c r="S823" s="64" t="n"/>
      <c r="T823" s="64" t="n"/>
      <c r="U823" s="64" t="n"/>
      <c r="V823" s="64" t="n"/>
      <c r="W823" s="64" t="n"/>
      <c r="X823" s="64" t="n"/>
      <c r="Y823" s="64" t="n"/>
      <c r="Z823" s="64" t="n"/>
    </row>
    <row r="824" ht="14.25" customHeight="1" s="192">
      <c r="A824" s="64" t="n"/>
      <c r="B824" s="64" t="n"/>
      <c r="C824" s="64" t="n"/>
      <c r="D824" s="64" t="n"/>
      <c r="E824" s="64" t="n"/>
      <c r="F824" s="64" t="n"/>
      <c r="G824" s="64" t="n"/>
      <c r="H824" s="64" t="n"/>
      <c r="I824" s="64" t="n"/>
      <c r="J824" s="64" t="n"/>
      <c r="K824" s="64" t="n"/>
      <c r="L824" s="64" t="n"/>
      <c r="M824" s="64" t="n"/>
      <c r="N824" s="64" t="n"/>
      <c r="O824" s="64" t="n"/>
      <c r="P824" s="64" t="n"/>
      <c r="Q824" s="64" t="n"/>
      <c r="R824" s="64" t="n"/>
      <c r="S824" s="64" t="n"/>
      <c r="T824" s="64" t="n"/>
      <c r="U824" s="64" t="n"/>
      <c r="V824" s="64" t="n"/>
      <c r="W824" s="64" t="n"/>
      <c r="X824" s="64" t="n"/>
      <c r="Y824" s="64" t="n"/>
      <c r="Z824" s="64" t="n"/>
    </row>
    <row r="825" ht="14.25" customHeight="1" s="192">
      <c r="A825" s="64" t="n"/>
      <c r="B825" s="64" t="n"/>
      <c r="C825" s="64" t="n"/>
      <c r="D825" s="64" t="n"/>
      <c r="E825" s="64" t="n"/>
      <c r="F825" s="64" t="n"/>
      <c r="G825" s="64" t="n"/>
      <c r="H825" s="64" t="n"/>
      <c r="I825" s="64" t="n"/>
      <c r="J825" s="64" t="n"/>
      <c r="K825" s="64" t="n"/>
      <c r="L825" s="64" t="n"/>
      <c r="M825" s="64" t="n"/>
      <c r="N825" s="64" t="n"/>
      <c r="O825" s="64" t="n"/>
      <c r="P825" s="64" t="n"/>
      <c r="Q825" s="64" t="n"/>
      <c r="R825" s="64" t="n"/>
      <c r="S825" s="64" t="n"/>
      <c r="T825" s="64" t="n"/>
      <c r="U825" s="64" t="n"/>
      <c r="V825" s="64" t="n"/>
      <c r="W825" s="64" t="n"/>
      <c r="X825" s="64" t="n"/>
      <c r="Y825" s="64" t="n"/>
      <c r="Z825" s="64" t="n"/>
    </row>
    <row r="826" ht="14.25" customHeight="1" s="192">
      <c r="A826" s="64" t="n"/>
      <c r="B826" s="64" t="n"/>
      <c r="C826" s="64" t="n"/>
      <c r="D826" s="64" t="n"/>
      <c r="E826" s="64" t="n"/>
      <c r="F826" s="64" t="n"/>
      <c r="G826" s="64" t="n"/>
      <c r="H826" s="64" t="n"/>
      <c r="I826" s="64" t="n"/>
      <c r="J826" s="64" t="n"/>
      <c r="K826" s="64" t="n"/>
      <c r="L826" s="64" t="n"/>
      <c r="M826" s="64" t="n"/>
      <c r="N826" s="64" t="n"/>
      <c r="O826" s="64" t="n"/>
      <c r="P826" s="64" t="n"/>
      <c r="Q826" s="64" t="n"/>
      <c r="R826" s="64" t="n"/>
      <c r="S826" s="64" t="n"/>
      <c r="T826" s="64" t="n"/>
      <c r="U826" s="64" t="n"/>
      <c r="V826" s="64" t="n"/>
      <c r="W826" s="64" t="n"/>
      <c r="X826" s="64" t="n"/>
      <c r="Y826" s="64" t="n"/>
      <c r="Z826" s="64" t="n"/>
    </row>
    <row r="827" ht="14.25" customHeight="1" s="192">
      <c r="A827" s="64" t="n"/>
      <c r="B827" s="64" t="n"/>
      <c r="C827" s="64" t="n"/>
      <c r="D827" s="64" t="n"/>
      <c r="E827" s="64" t="n"/>
      <c r="F827" s="64" t="n"/>
      <c r="G827" s="64" t="n"/>
      <c r="H827" s="64" t="n"/>
      <c r="I827" s="64" t="n"/>
      <c r="J827" s="64" t="n"/>
      <c r="K827" s="64" t="n"/>
      <c r="L827" s="64" t="n"/>
      <c r="M827" s="64" t="n"/>
      <c r="N827" s="64" t="n"/>
      <c r="O827" s="64" t="n"/>
      <c r="P827" s="64" t="n"/>
      <c r="Q827" s="64" t="n"/>
      <c r="R827" s="64" t="n"/>
      <c r="S827" s="64" t="n"/>
      <c r="T827" s="64" t="n"/>
      <c r="U827" s="64" t="n"/>
      <c r="V827" s="64" t="n"/>
      <c r="W827" s="64" t="n"/>
      <c r="X827" s="64" t="n"/>
      <c r="Y827" s="64" t="n"/>
      <c r="Z827" s="64" t="n"/>
    </row>
    <row r="828" ht="14.25" customHeight="1" s="192">
      <c r="A828" s="64" t="n"/>
      <c r="B828" s="64" t="n"/>
      <c r="C828" s="64" t="n"/>
      <c r="D828" s="64" t="n"/>
      <c r="E828" s="64" t="n"/>
      <c r="F828" s="64" t="n"/>
      <c r="G828" s="64" t="n"/>
      <c r="H828" s="64" t="n"/>
      <c r="I828" s="64" t="n"/>
      <c r="J828" s="64" t="n"/>
      <c r="K828" s="64" t="n"/>
      <c r="L828" s="64" t="n"/>
      <c r="M828" s="64" t="n"/>
      <c r="N828" s="64" t="n"/>
      <c r="O828" s="64" t="n"/>
      <c r="P828" s="64" t="n"/>
      <c r="Q828" s="64" t="n"/>
      <c r="R828" s="64" t="n"/>
      <c r="S828" s="64" t="n"/>
      <c r="T828" s="64" t="n"/>
      <c r="U828" s="64" t="n"/>
      <c r="V828" s="64" t="n"/>
      <c r="W828" s="64" t="n"/>
      <c r="X828" s="64" t="n"/>
      <c r="Y828" s="64" t="n"/>
      <c r="Z828" s="64" t="n"/>
    </row>
    <row r="829" ht="14.25" customHeight="1" s="192">
      <c r="A829" s="64" t="n"/>
      <c r="B829" s="64" t="n"/>
      <c r="C829" s="64" t="n"/>
      <c r="D829" s="64" t="n"/>
      <c r="E829" s="64" t="n"/>
      <c r="F829" s="64" t="n"/>
      <c r="G829" s="64" t="n"/>
      <c r="H829" s="64" t="n"/>
      <c r="I829" s="64" t="n"/>
      <c r="J829" s="64" t="n"/>
      <c r="K829" s="64" t="n"/>
      <c r="L829" s="64" t="n"/>
      <c r="M829" s="64" t="n"/>
      <c r="N829" s="64" t="n"/>
      <c r="O829" s="64" t="n"/>
      <c r="P829" s="64" t="n"/>
      <c r="Q829" s="64" t="n"/>
      <c r="R829" s="64" t="n"/>
      <c r="S829" s="64" t="n"/>
      <c r="T829" s="64" t="n"/>
      <c r="U829" s="64" t="n"/>
      <c r="V829" s="64" t="n"/>
      <c r="W829" s="64" t="n"/>
      <c r="X829" s="64" t="n"/>
      <c r="Y829" s="64" t="n"/>
      <c r="Z829" s="64" t="n"/>
    </row>
    <row r="830" ht="14.25" customHeight="1" s="192">
      <c r="A830" s="64" t="n"/>
      <c r="B830" s="64" t="n"/>
      <c r="C830" s="64" t="n"/>
      <c r="D830" s="64" t="n"/>
      <c r="E830" s="64" t="n"/>
      <c r="F830" s="64" t="n"/>
      <c r="G830" s="64" t="n"/>
      <c r="H830" s="64" t="n"/>
      <c r="I830" s="64" t="n"/>
      <c r="J830" s="64" t="n"/>
      <c r="K830" s="64" t="n"/>
      <c r="L830" s="64" t="n"/>
      <c r="M830" s="64" t="n"/>
      <c r="N830" s="64" t="n"/>
      <c r="O830" s="64" t="n"/>
      <c r="P830" s="64" t="n"/>
      <c r="Q830" s="64" t="n"/>
      <c r="R830" s="64" t="n"/>
      <c r="S830" s="64" t="n"/>
      <c r="T830" s="64" t="n"/>
      <c r="U830" s="64" t="n"/>
      <c r="V830" s="64" t="n"/>
      <c r="W830" s="64" t="n"/>
      <c r="X830" s="64" t="n"/>
      <c r="Y830" s="64" t="n"/>
      <c r="Z830" s="64" t="n"/>
    </row>
    <row r="831" ht="14.25" customHeight="1" s="192">
      <c r="A831" s="64" t="n"/>
      <c r="B831" s="64" t="n"/>
      <c r="C831" s="64" t="n"/>
      <c r="D831" s="64" t="n"/>
      <c r="E831" s="64" t="n"/>
      <c r="F831" s="64" t="n"/>
      <c r="G831" s="64" t="n"/>
      <c r="H831" s="64" t="n"/>
      <c r="I831" s="64" t="n"/>
      <c r="J831" s="64" t="n"/>
      <c r="K831" s="64" t="n"/>
      <c r="L831" s="64" t="n"/>
      <c r="M831" s="64" t="n"/>
      <c r="N831" s="64" t="n"/>
      <c r="O831" s="64" t="n"/>
      <c r="P831" s="64" t="n"/>
      <c r="Q831" s="64" t="n"/>
      <c r="R831" s="64" t="n"/>
      <c r="S831" s="64" t="n"/>
      <c r="T831" s="64" t="n"/>
      <c r="U831" s="64" t="n"/>
      <c r="V831" s="64" t="n"/>
      <c r="W831" s="64" t="n"/>
      <c r="X831" s="64" t="n"/>
      <c r="Y831" s="64" t="n"/>
      <c r="Z831" s="64" t="n"/>
    </row>
    <row r="832" ht="14.25" customHeight="1" s="192">
      <c r="A832" s="64" t="n"/>
      <c r="B832" s="64" t="n"/>
      <c r="C832" s="64" t="n"/>
      <c r="D832" s="64" t="n"/>
      <c r="E832" s="64" t="n"/>
      <c r="F832" s="64" t="n"/>
      <c r="G832" s="64" t="n"/>
      <c r="H832" s="64" t="n"/>
      <c r="I832" s="64" t="n"/>
      <c r="J832" s="64" t="n"/>
      <c r="K832" s="64" t="n"/>
      <c r="L832" s="64" t="n"/>
      <c r="M832" s="64" t="n"/>
      <c r="N832" s="64" t="n"/>
      <c r="O832" s="64" t="n"/>
      <c r="P832" s="64" t="n"/>
      <c r="Q832" s="64" t="n"/>
      <c r="R832" s="64" t="n"/>
      <c r="S832" s="64" t="n"/>
      <c r="T832" s="64" t="n"/>
      <c r="U832" s="64" t="n"/>
      <c r="V832" s="64" t="n"/>
      <c r="W832" s="64" t="n"/>
      <c r="X832" s="64" t="n"/>
      <c r="Y832" s="64" t="n"/>
      <c r="Z832" s="64" t="n"/>
    </row>
    <row r="833" ht="14.25" customHeight="1" s="192">
      <c r="A833" s="64" t="n"/>
      <c r="B833" s="64" t="n"/>
      <c r="C833" s="64" t="n"/>
      <c r="D833" s="64" t="n"/>
      <c r="E833" s="64" t="n"/>
      <c r="F833" s="64" t="n"/>
      <c r="G833" s="64" t="n"/>
      <c r="H833" s="64" t="n"/>
      <c r="I833" s="64" t="n"/>
      <c r="J833" s="64" t="n"/>
      <c r="K833" s="64" t="n"/>
      <c r="L833" s="64" t="n"/>
      <c r="M833" s="64" t="n"/>
      <c r="N833" s="64" t="n"/>
      <c r="O833" s="64" t="n"/>
      <c r="P833" s="64" t="n"/>
      <c r="Q833" s="64" t="n"/>
      <c r="R833" s="64" t="n"/>
      <c r="S833" s="64" t="n"/>
      <c r="T833" s="64" t="n"/>
      <c r="U833" s="64" t="n"/>
      <c r="V833" s="64" t="n"/>
      <c r="W833" s="64" t="n"/>
      <c r="X833" s="64" t="n"/>
      <c r="Y833" s="64" t="n"/>
      <c r="Z833" s="64" t="n"/>
    </row>
    <row r="834" ht="14.25" customHeight="1" s="192">
      <c r="A834" s="64" t="n"/>
      <c r="B834" s="64" t="n"/>
      <c r="C834" s="64" t="n"/>
      <c r="D834" s="64" t="n"/>
      <c r="E834" s="64" t="n"/>
      <c r="F834" s="64" t="n"/>
      <c r="G834" s="64" t="n"/>
      <c r="H834" s="64" t="n"/>
      <c r="I834" s="64" t="n"/>
      <c r="J834" s="64" t="n"/>
      <c r="K834" s="64" t="n"/>
      <c r="L834" s="64" t="n"/>
      <c r="M834" s="64" t="n"/>
      <c r="N834" s="64" t="n"/>
      <c r="O834" s="64" t="n"/>
      <c r="P834" s="64" t="n"/>
      <c r="Q834" s="64" t="n"/>
      <c r="R834" s="64" t="n"/>
      <c r="S834" s="64" t="n"/>
      <c r="T834" s="64" t="n"/>
      <c r="U834" s="64" t="n"/>
      <c r="V834" s="64" t="n"/>
      <c r="W834" s="64" t="n"/>
      <c r="X834" s="64" t="n"/>
      <c r="Y834" s="64" t="n"/>
      <c r="Z834" s="64" t="n"/>
    </row>
    <row r="835" ht="14.25" customHeight="1" s="192">
      <c r="A835" s="64" t="n"/>
      <c r="B835" s="64" t="n"/>
      <c r="C835" s="64" t="n"/>
      <c r="D835" s="64" t="n"/>
      <c r="E835" s="64" t="n"/>
      <c r="F835" s="64" t="n"/>
      <c r="G835" s="64" t="n"/>
      <c r="H835" s="64" t="n"/>
      <c r="I835" s="64" t="n"/>
      <c r="J835" s="64" t="n"/>
      <c r="K835" s="64" t="n"/>
      <c r="L835" s="64" t="n"/>
      <c r="M835" s="64" t="n"/>
      <c r="N835" s="64" t="n"/>
      <c r="O835" s="64" t="n"/>
      <c r="P835" s="64" t="n"/>
      <c r="Q835" s="64" t="n"/>
      <c r="R835" s="64" t="n"/>
      <c r="S835" s="64" t="n"/>
      <c r="T835" s="64" t="n"/>
      <c r="U835" s="64" t="n"/>
      <c r="V835" s="64" t="n"/>
      <c r="W835" s="64" t="n"/>
      <c r="X835" s="64" t="n"/>
      <c r="Y835" s="64" t="n"/>
      <c r="Z835" s="64" t="n"/>
    </row>
    <row r="836" ht="14.25" customHeight="1" s="192">
      <c r="A836" s="64" t="n"/>
      <c r="B836" s="64" t="n"/>
      <c r="C836" s="64" t="n"/>
      <c r="D836" s="64" t="n"/>
      <c r="E836" s="64" t="n"/>
      <c r="F836" s="64" t="n"/>
      <c r="G836" s="64" t="n"/>
      <c r="H836" s="64" t="n"/>
      <c r="I836" s="64" t="n"/>
      <c r="J836" s="64" t="n"/>
      <c r="K836" s="64" t="n"/>
      <c r="L836" s="64" t="n"/>
      <c r="M836" s="64" t="n"/>
      <c r="N836" s="64" t="n"/>
      <c r="O836" s="64" t="n"/>
      <c r="P836" s="64" t="n"/>
      <c r="Q836" s="64" t="n"/>
      <c r="R836" s="64" t="n"/>
      <c r="S836" s="64" t="n"/>
      <c r="T836" s="64" t="n"/>
      <c r="U836" s="64" t="n"/>
      <c r="V836" s="64" t="n"/>
      <c r="W836" s="64" t="n"/>
      <c r="X836" s="64" t="n"/>
      <c r="Y836" s="64" t="n"/>
      <c r="Z836" s="64" t="n"/>
    </row>
    <row r="837" ht="14.25" customHeight="1" s="192">
      <c r="A837" s="64" t="n"/>
      <c r="B837" s="64" t="n"/>
      <c r="C837" s="64" t="n"/>
      <c r="D837" s="64" t="n"/>
      <c r="E837" s="64" t="n"/>
      <c r="F837" s="64" t="n"/>
      <c r="G837" s="64" t="n"/>
      <c r="H837" s="64" t="n"/>
      <c r="I837" s="64" t="n"/>
      <c r="J837" s="64" t="n"/>
      <c r="K837" s="64" t="n"/>
      <c r="L837" s="64" t="n"/>
      <c r="M837" s="64" t="n"/>
      <c r="N837" s="64" t="n"/>
      <c r="O837" s="64" t="n"/>
      <c r="P837" s="64" t="n"/>
      <c r="Q837" s="64" t="n"/>
      <c r="R837" s="64" t="n"/>
      <c r="S837" s="64" t="n"/>
      <c r="T837" s="64" t="n"/>
      <c r="U837" s="64" t="n"/>
      <c r="V837" s="64" t="n"/>
      <c r="W837" s="64" t="n"/>
      <c r="X837" s="64" t="n"/>
      <c r="Y837" s="64" t="n"/>
      <c r="Z837" s="64" t="n"/>
    </row>
    <row r="838" ht="14.25" customHeight="1" s="192">
      <c r="A838" s="64" t="n"/>
      <c r="B838" s="64" t="n"/>
      <c r="C838" s="64" t="n"/>
      <c r="D838" s="64" t="n"/>
      <c r="E838" s="64" t="n"/>
      <c r="F838" s="64" t="n"/>
      <c r="G838" s="64" t="n"/>
      <c r="H838" s="64" t="n"/>
      <c r="I838" s="64" t="n"/>
      <c r="J838" s="64" t="n"/>
      <c r="K838" s="64" t="n"/>
      <c r="L838" s="64" t="n"/>
      <c r="M838" s="64" t="n"/>
      <c r="N838" s="64" t="n"/>
      <c r="O838" s="64" t="n"/>
      <c r="P838" s="64" t="n"/>
      <c r="Q838" s="64" t="n"/>
      <c r="R838" s="64" t="n"/>
      <c r="S838" s="64" t="n"/>
      <c r="T838" s="64" t="n"/>
      <c r="U838" s="64" t="n"/>
      <c r="V838" s="64" t="n"/>
      <c r="W838" s="64" t="n"/>
      <c r="X838" s="64" t="n"/>
      <c r="Y838" s="64" t="n"/>
      <c r="Z838" s="64" t="n"/>
    </row>
    <row r="839" ht="14.25" customHeight="1" s="192">
      <c r="A839" s="64" t="n"/>
      <c r="B839" s="64" t="n"/>
      <c r="C839" s="64" t="n"/>
      <c r="D839" s="64" t="n"/>
      <c r="E839" s="64" t="n"/>
      <c r="F839" s="64" t="n"/>
      <c r="G839" s="64" t="n"/>
      <c r="H839" s="64" t="n"/>
      <c r="I839" s="64" t="n"/>
      <c r="J839" s="64" t="n"/>
      <c r="K839" s="64" t="n"/>
      <c r="L839" s="64" t="n"/>
      <c r="M839" s="64" t="n"/>
      <c r="N839" s="64" t="n"/>
      <c r="O839" s="64" t="n"/>
      <c r="P839" s="64" t="n"/>
      <c r="Q839" s="64" t="n"/>
      <c r="R839" s="64" t="n"/>
      <c r="S839" s="64" t="n"/>
      <c r="T839" s="64" t="n"/>
      <c r="U839" s="64" t="n"/>
      <c r="V839" s="64" t="n"/>
      <c r="W839" s="64" t="n"/>
      <c r="X839" s="64" t="n"/>
      <c r="Y839" s="64" t="n"/>
      <c r="Z839" s="64" t="n"/>
    </row>
    <row r="840" ht="14.25" customHeight="1" s="192">
      <c r="A840" s="64" t="n"/>
      <c r="B840" s="64" t="n"/>
      <c r="C840" s="64" t="n"/>
      <c r="D840" s="64" t="n"/>
      <c r="E840" s="64" t="n"/>
      <c r="F840" s="64" t="n"/>
      <c r="G840" s="64" t="n"/>
      <c r="H840" s="64" t="n"/>
      <c r="I840" s="64" t="n"/>
      <c r="J840" s="64" t="n"/>
      <c r="K840" s="64" t="n"/>
      <c r="L840" s="64" t="n"/>
      <c r="M840" s="64" t="n"/>
      <c r="N840" s="64" t="n"/>
      <c r="O840" s="64" t="n"/>
      <c r="P840" s="64" t="n"/>
      <c r="Q840" s="64" t="n"/>
      <c r="R840" s="64" t="n"/>
      <c r="S840" s="64" t="n"/>
      <c r="T840" s="64" t="n"/>
      <c r="U840" s="64" t="n"/>
      <c r="V840" s="64" t="n"/>
      <c r="W840" s="64" t="n"/>
      <c r="X840" s="64" t="n"/>
      <c r="Y840" s="64" t="n"/>
      <c r="Z840" s="64" t="n"/>
    </row>
    <row r="841" ht="14.25" customHeight="1" s="192">
      <c r="A841" s="64" t="n"/>
      <c r="B841" s="64" t="n"/>
      <c r="C841" s="64" t="n"/>
      <c r="D841" s="64" t="n"/>
      <c r="E841" s="64" t="n"/>
      <c r="F841" s="64" t="n"/>
      <c r="G841" s="64" t="n"/>
      <c r="H841" s="64" t="n"/>
      <c r="I841" s="64" t="n"/>
      <c r="J841" s="64" t="n"/>
      <c r="K841" s="64" t="n"/>
      <c r="L841" s="64" t="n"/>
      <c r="M841" s="64" t="n"/>
      <c r="N841" s="64" t="n"/>
      <c r="O841" s="64" t="n"/>
      <c r="P841" s="64" t="n"/>
      <c r="Q841" s="64" t="n"/>
      <c r="R841" s="64" t="n"/>
      <c r="S841" s="64" t="n"/>
      <c r="T841" s="64" t="n"/>
      <c r="U841" s="64" t="n"/>
      <c r="V841" s="64" t="n"/>
      <c r="W841" s="64" t="n"/>
      <c r="X841" s="64" t="n"/>
      <c r="Y841" s="64" t="n"/>
      <c r="Z841" s="64" t="n"/>
    </row>
    <row r="842" ht="14.25" customHeight="1" s="192">
      <c r="A842" s="64" t="n"/>
      <c r="B842" s="64" t="n"/>
      <c r="C842" s="64" t="n"/>
      <c r="D842" s="64" t="n"/>
      <c r="E842" s="64" t="n"/>
      <c r="F842" s="64" t="n"/>
      <c r="G842" s="64" t="n"/>
      <c r="H842" s="64" t="n"/>
      <c r="I842" s="64" t="n"/>
      <c r="J842" s="64" t="n"/>
      <c r="K842" s="64" t="n"/>
      <c r="L842" s="64" t="n"/>
      <c r="M842" s="64" t="n"/>
      <c r="N842" s="64" t="n"/>
      <c r="O842" s="64" t="n"/>
      <c r="P842" s="64" t="n"/>
      <c r="Q842" s="64" t="n"/>
      <c r="R842" s="64" t="n"/>
      <c r="S842" s="64" t="n"/>
      <c r="T842" s="64" t="n"/>
      <c r="U842" s="64" t="n"/>
      <c r="V842" s="64" t="n"/>
      <c r="W842" s="64" t="n"/>
      <c r="X842" s="64" t="n"/>
      <c r="Y842" s="64" t="n"/>
      <c r="Z842" s="64" t="n"/>
    </row>
    <row r="843" ht="14.25" customHeight="1" s="192">
      <c r="A843" s="64" t="n"/>
      <c r="B843" s="64" t="n"/>
      <c r="C843" s="64" t="n"/>
      <c r="D843" s="64" t="n"/>
      <c r="E843" s="64" t="n"/>
      <c r="F843" s="64" t="n"/>
      <c r="G843" s="64" t="n"/>
      <c r="H843" s="64" t="n"/>
      <c r="I843" s="64" t="n"/>
      <c r="J843" s="64" t="n"/>
      <c r="K843" s="64" t="n"/>
      <c r="L843" s="64" t="n"/>
      <c r="M843" s="64" t="n"/>
      <c r="N843" s="64" t="n"/>
      <c r="O843" s="64" t="n"/>
      <c r="P843" s="64" t="n"/>
      <c r="Q843" s="64" t="n"/>
      <c r="R843" s="64" t="n"/>
      <c r="S843" s="64" t="n"/>
      <c r="T843" s="64" t="n"/>
      <c r="U843" s="64" t="n"/>
      <c r="V843" s="64" t="n"/>
      <c r="W843" s="64" t="n"/>
      <c r="X843" s="64" t="n"/>
      <c r="Y843" s="64" t="n"/>
      <c r="Z843" s="64" t="n"/>
    </row>
    <row r="844" ht="14.25" customHeight="1" s="192">
      <c r="A844" s="64" t="n"/>
      <c r="B844" s="64" t="n"/>
      <c r="C844" s="64" t="n"/>
      <c r="D844" s="64" t="n"/>
      <c r="E844" s="64" t="n"/>
      <c r="F844" s="64" t="n"/>
      <c r="G844" s="64" t="n"/>
      <c r="H844" s="64" t="n"/>
      <c r="I844" s="64" t="n"/>
      <c r="J844" s="64" t="n"/>
      <c r="K844" s="64" t="n"/>
      <c r="L844" s="64" t="n"/>
      <c r="M844" s="64" t="n"/>
      <c r="N844" s="64" t="n"/>
      <c r="O844" s="64" t="n"/>
      <c r="P844" s="64" t="n"/>
      <c r="Q844" s="64" t="n"/>
      <c r="R844" s="64" t="n"/>
      <c r="S844" s="64" t="n"/>
      <c r="T844" s="64" t="n"/>
      <c r="U844" s="64" t="n"/>
      <c r="V844" s="64" t="n"/>
      <c r="W844" s="64" t="n"/>
      <c r="X844" s="64" t="n"/>
      <c r="Y844" s="64" t="n"/>
      <c r="Z844" s="64" t="n"/>
    </row>
    <row r="845" ht="14.25" customHeight="1" s="192">
      <c r="A845" s="64" t="n"/>
      <c r="B845" s="64" t="n"/>
      <c r="C845" s="64" t="n"/>
      <c r="D845" s="64" t="n"/>
      <c r="E845" s="64" t="n"/>
      <c r="F845" s="64" t="n"/>
      <c r="G845" s="64" t="n"/>
      <c r="H845" s="64" t="n"/>
      <c r="I845" s="64" t="n"/>
      <c r="J845" s="64" t="n"/>
      <c r="K845" s="64" t="n"/>
      <c r="L845" s="64" t="n"/>
      <c r="M845" s="64" t="n"/>
      <c r="N845" s="64" t="n"/>
      <c r="O845" s="64" t="n"/>
      <c r="P845" s="64" t="n"/>
      <c r="Q845" s="64" t="n"/>
      <c r="R845" s="64" t="n"/>
      <c r="S845" s="64" t="n"/>
      <c r="T845" s="64" t="n"/>
      <c r="U845" s="64" t="n"/>
      <c r="V845" s="64" t="n"/>
      <c r="W845" s="64" t="n"/>
      <c r="X845" s="64" t="n"/>
      <c r="Y845" s="64" t="n"/>
      <c r="Z845" s="64" t="n"/>
    </row>
    <row r="846" ht="14.25" customHeight="1" s="192">
      <c r="A846" s="64" t="n"/>
      <c r="B846" s="64" t="n"/>
      <c r="C846" s="64" t="n"/>
      <c r="D846" s="64" t="n"/>
      <c r="E846" s="64" t="n"/>
      <c r="F846" s="64" t="n"/>
      <c r="G846" s="64" t="n"/>
      <c r="H846" s="64" t="n"/>
      <c r="I846" s="64" t="n"/>
      <c r="J846" s="64" t="n"/>
      <c r="K846" s="64" t="n"/>
      <c r="L846" s="64" t="n"/>
      <c r="M846" s="64" t="n"/>
      <c r="N846" s="64" t="n"/>
      <c r="O846" s="64" t="n"/>
      <c r="P846" s="64" t="n"/>
      <c r="Q846" s="64" t="n"/>
      <c r="R846" s="64" t="n"/>
      <c r="S846" s="64" t="n"/>
      <c r="T846" s="64" t="n"/>
      <c r="U846" s="64" t="n"/>
      <c r="V846" s="64" t="n"/>
      <c r="W846" s="64" t="n"/>
      <c r="X846" s="64" t="n"/>
      <c r="Y846" s="64" t="n"/>
      <c r="Z846" s="64" t="n"/>
    </row>
    <row r="847" ht="14.25" customHeight="1" s="192">
      <c r="A847" s="64" t="n"/>
      <c r="B847" s="64" t="n"/>
      <c r="C847" s="64" t="n"/>
      <c r="D847" s="64" t="n"/>
      <c r="E847" s="64" t="n"/>
      <c r="F847" s="64" t="n"/>
      <c r="G847" s="64" t="n"/>
      <c r="H847" s="64" t="n"/>
      <c r="I847" s="64" t="n"/>
      <c r="J847" s="64" t="n"/>
      <c r="K847" s="64" t="n"/>
      <c r="L847" s="64" t="n"/>
      <c r="M847" s="64" t="n"/>
      <c r="N847" s="64" t="n"/>
      <c r="O847" s="64" t="n"/>
      <c r="P847" s="64" t="n"/>
      <c r="Q847" s="64" t="n"/>
      <c r="R847" s="64" t="n"/>
      <c r="S847" s="64" t="n"/>
      <c r="T847" s="64" t="n"/>
      <c r="U847" s="64" t="n"/>
      <c r="V847" s="64" t="n"/>
      <c r="W847" s="64" t="n"/>
      <c r="X847" s="64" t="n"/>
      <c r="Y847" s="64" t="n"/>
      <c r="Z847" s="64" t="n"/>
    </row>
    <row r="848" ht="14.25" customHeight="1" s="192">
      <c r="A848" s="64" t="n"/>
      <c r="B848" s="64" t="n"/>
      <c r="C848" s="64" t="n"/>
      <c r="D848" s="64" t="n"/>
      <c r="E848" s="64" t="n"/>
      <c r="F848" s="64" t="n"/>
      <c r="G848" s="64" t="n"/>
      <c r="H848" s="64" t="n"/>
      <c r="I848" s="64" t="n"/>
      <c r="J848" s="64" t="n"/>
      <c r="K848" s="64" t="n"/>
      <c r="L848" s="64" t="n"/>
      <c r="M848" s="64" t="n"/>
      <c r="N848" s="64" t="n"/>
      <c r="O848" s="64" t="n"/>
      <c r="P848" s="64" t="n"/>
      <c r="Q848" s="64" t="n"/>
      <c r="R848" s="64" t="n"/>
      <c r="S848" s="64" t="n"/>
      <c r="T848" s="64" t="n"/>
      <c r="U848" s="64" t="n"/>
      <c r="V848" s="64" t="n"/>
      <c r="W848" s="64" t="n"/>
      <c r="X848" s="64" t="n"/>
      <c r="Y848" s="64" t="n"/>
      <c r="Z848" s="64" t="n"/>
    </row>
    <row r="849" ht="14.25" customHeight="1" s="192">
      <c r="A849" s="64" t="n"/>
      <c r="B849" s="64" t="n"/>
      <c r="C849" s="64" t="n"/>
      <c r="D849" s="64" t="n"/>
      <c r="E849" s="64" t="n"/>
      <c r="F849" s="64" t="n"/>
      <c r="G849" s="64" t="n"/>
      <c r="H849" s="64" t="n"/>
      <c r="I849" s="64" t="n"/>
      <c r="J849" s="64" t="n"/>
      <c r="K849" s="64" t="n"/>
      <c r="L849" s="64" t="n"/>
      <c r="M849" s="64" t="n"/>
      <c r="N849" s="64" t="n"/>
      <c r="O849" s="64" t="n"/>
      <c r="P849" s="64" t="n"/>
      <c r="Q849" s="64" t="n"/>
      <c r="R849" s="64" t="n"/>
      <c r="S849" s="64" t="n"/>
      <c r="T849" s="64" t="n"/>
      <c r="U849" s="64" t="n"/>
      <c r="V849" s="64" t="n"/>
      <c r="W849" s="64" t="n"/>
      <c r="X849" s="64" t="n"/>
      <c r="Y849" s="64" t="n"/>
      <c r="Z849" s="64" t="n"/>
    </row>
    <row r="850" ht="14.25" customHeight="1" s="192">
      <c r="A850" s="64" t="n"/>
      <c r="B850" s="64" t="n"/>
      <c r="C850" s="64" t="n"/>
      <c r="D850" s="64" t="n"/>
      <c r="E850" s="64" t="n"/>
      <c r="F850" s="64" t="n"/>
      <c r="G850" s="64" t="n"/>
      <c r="H850" s="64" t="n"/>
      <c r="I850" s="64" t="n"/>
      <c r="J850" s="64" t="n"/>
      <c r="K850" s="64" t="n"/>
      <c r="L850" s="64" t="n"/>
      <c r="M850" s="64" t="n"/>
      <c r="N850" s="64" t="n"/>
      <c r="O850" s="64" t="n"/>
      <c r="P850" s="64" t="n"/>
      <c r="Q850" s="64" t="n"/>
      <c r="R850" s="64" t="n"/>
      <c r="S850" s="64" t="n"/>
      <c r="T850" s="64" t="n"/>
      <c r="U850" s="64" t="n"/>
      <c r="V850" s="64" t="n"/>
      <c r="W850" s="64" t="n"/>
      <c r="X850" s="64" t="n"/>
      <c r="Y850" s="64" t="n"/>
      <c r="Z850" s="64" t="n"/>
    </row>
    <row r="851" ht="14.25" customHeight="1" s="192">
      <c r="A851" s="64" t="n"/>
      <c r="B851" s="64" t="n"/>
      <c r="C851" s="64" t="n"/>
      <c r="D851" s="64" t="n"/>
      <c r="E851" s="64" t="n"/>
      <c r="F851" s="64" t="n"/>
      <c r="G851" s="64" t="n"/>
      <c r="H851" s="64" t="n"/>
      <c r="I851" s="64" t="n"/>
      <c r="J851" s="64" t="n"/>
      <c r="K851" s="64" t="n"/>
      <c r="L851" s="64" t="n"/>
      <c r="M851" s="64" t="n"/>
      <c r="N851" s="64" t="n"/>
      <c r="O851" s="64" t="n"/>
      <c r="P851" s="64" t="n"/>
      <c r="Q851" s="64" t="n"/>
      <c r="R851" s="64" t="n"/>
      <c r="S851" s="64" t="n"/>
      <c r="T851" s="64" t="n"/>
      <c r="U851" s="64" t="n"/>
      <c r="V851" s="64" t="n"/>
      <c r="W851" s="64" t="n"/>
      <c r="X851" s="64" t="n"/>
      <c r="Y851" s="64" t="n"/>
      <c r="Z851" s="64" t="n"/>
    </row>
    <row r="852" ht="14.25" customHeight="1" s="192">
      <c r="A852" s="64" t="n"/>
      <c r="B852" s="64" t="n"/>
      <c r="C852" s="64" t="n"/>
      <c r="D852" s="64" t="n"/>
      <c r="E852" s="64" t="n"/>
      <c r="F852" s="64" t="n"/>
      <c r="G852" s="64" t="n"/>
      <c r="H852" s="64" t="n"/>
      <c r="I852" s="64" t="n"/>
      <c r="J852" s="64" t="n"/>
      <c r="K852" s="64" t="n"/>
      <c r="L852" s="64" t="n"/>
      <c r="M852" s="64" t="n"/>
      <c r="N852" s="64" t="n"/>
      <c r="O852" s="64" t="n"/>
      <c r="P852" s="64" t="n"/>
      <c r="Q852" s="64" t="n"/>
      <c r="R852" s="64" t="n"/>
      <c r="S852" s="64" t="n"/>
      <c r="T852" s="64" t="n"/>
      <c r="U852" s="64" t="n"/>
      <c r="V852" s="64" t="n"/>
      <c r="W852" s="64" t="n"/>
      <c r="X852" s="64" t="n"/>
      <c r="Y852" s="64" t="n"/>
      <c r="Z852" s="64" t="n"/>
    </row>
    <row r="853" ht="14.25" customHeight="1" s="192">
      <c r="A853" s="64" t="n"/>
      <c r="B853" s="64" t="n"/>
      <c r="C853" s="64" t="n"/>
      <c r="D853" s="64" t="n"/>
      <c r="E853" s="64" t="n"/>
      <c r="F853" s="64" t="n"/>
      <c r="G853" s="64" t="n"/>
      <c r="H853" s="64" t="n"/>
      <c r="I853" s="64" t="n"/>
      <c r="J853" s="64" t="n"/>
      <c r="K853" s="64" t="n"/>
      <c r="L853" s="64" t="n"/>
      <c r="M853" s="64" t="n"/>
      <c r="N853" s="64" t="n"/>
      <c r="O853" s="64" t="n"/>
      <c r="P853" s="64" t="n"/>
      <c r="Q853" s="64" t="n"/>
      <c r="R853" s="64" t="n"/>
      <c r="S853" s="64" t="n"/>
      <c r="T853" s="64" t="n"/>
      <c r="U853" s="64" t="n"/>
      <c r="V853" s="64" t="n"/>
      <c r="W853" s="64" t="n"/>
      <c r="X853" s="64" t="n"/>
      <c r="Y853" s="64" t="n"/>
      <c r="Z853" s="64" t="n"/>
    </row>
    <row r="854" ht="14.25" customHeight="1" s="192">
      <c r="A854" s="64" t="n"/>
      <c r="B854" s="64" t="n"/>
      <c r="C854" s="64" t="n"/>
      <c r="D854" s="64" t="n"/>
      <c r="E854" s="64" t="n"/>
      <c r="F854" s="64" t="n"/>
      <c r="G854" s="64" t="n"/>
      <c r="H854" s="64" t="n"/>
      <c r="I854" s="64" t="n"/>
      <c r="J854" s="64" t="n"/>
      <c r="K854" s="64" t="n"/>
      <c r="L854" s="64" t="n"/>
      <c r="M854" s="64" t="n"/>
      <c r="N854" s="64" t="n"/>
      <c r="O854" s="64" t="n"/>
      <c r="P854" s="64" t="n"/>
      <c r="Q854" s="64" t="n"/>
      <c r="R854" s="64" t="n"/>
      <c r="S854" s="64" t="n"/>
      <c r="T854" s="64" t="n"/>
      <c r="U854" s="64" t="n"/>
      <c r="V854" s="64" t="n"/>
      <c r="W854" s="64" t="n"/>
      <c r="X854" s="64" t="n"/>
      <c r="Y854" s="64" t="n"/>
      <c r="Z854" s="64" t="n"/>
    </row>
    <row r="855" ht="14.25" customHeight="1" s="192">
      <c r="A855" s="64" t="n"/>
      <c r="B855" s="64" t="n"/>
      <c r="C855" s="64" t="n"/>
      <c r="D855" s="64" t="n"/>
      <c r="E855" s="64" t="n"/>
      <c r="F855" s="64" t="n"/>
      <c r="G855" s="64" t="n"/>
      <c r="H855" s="64" t="n"/>
      <c r="I855" s="64" t="n"/>
      <c r="J855" s="64" t="n"/>
      <c r="K855" s="64" t="n"/>
      <c r="L855" s="64" t="n"/>
      <c r="M855" s="64" t="n"/>
      <c r="N855" s="64" t="n"/>
      <c r="O855" s="64" t="n"/>
      <c r="P855" s="64" t="n"/>
      <c r="Q855" s="64" t="n"/>
      <c r="R855" s="64" t="n"/>
      <c r="S855" s="64" t="n"/>
      <c r="T855" s="64" t="n"/>
      <c r="U855" s="64" t="n"/>
      <c r="V855" s="64" t="n"/>
      <c r="W855" s="64" t="n"/>
      <c r="X855" s="64" t="n"/>
      <c r="Y855" s="64" t="n"/>
      <c r="Z855" s="64" t="n"/>
    </row>
    <row r="856" ht="14.25" customHeight="1" s="192">
      <c r="A856" s="64" t="n"/>
      <c r="B856" s="64" t="n"/>
      <c r="C856" s="64" t="n"/>
      <c r="D856" s="64" t="n"/>
      <c r="E856" s="64" t="n"/>
      <c r="F856" s="64" t="n"/>
      <c r="G856" s="64" t="n"/>
      <c r="H856" s="64" t="n"/>
      <c r="I856" s="64" t="n"/>
      <c r="J856" s="64" t="n"/>
      <c r="K856" s="64" t="n"/>
      <c r="L856" s="64" t="n"/>
      <c r="M856" s="64" t="n"/>
      <c r="N856" s="64" t="n"/>
      <c r="O856" s="64" t="n"/>
      <c r="P856" s="64" t="n"/>
      <c r="Q856" s="64" t="n"/>
      <c r="R856" s="64" t="n"/>
      <c r="S856" s="64" t="n"/>
      <c r="T856" s="64" t="n"/>
      <c r="U856" s="64" t="n"/>
      <c r="V856" s="64" t="n"/>
      <c r="W856" s="64" t="n"/>
      <c r="X856" s="64" t="n"/>
      <c r="Y856" s="64" t="n"/>
      <c r="Z856" s="64" t="n"/>
    </row>
    <row r="857" ht="14.25" customHeight="1" s="192">
      <c r="A857" s="64" t="n"/>
      <c r="B857" s="64" t="n"/>
      <c r="C857" s="64" t="n"/>
      <c r="D857" s="64" t="n"/>
      <c r="E857" s="64" t="n"/>
      <c r="F857" s="64" t="n"/>
      <c r="G857" s="64" t="n"/>
      <c r="H857" s="64" t="n"/>
      <c r="I857" s="64" t="n"/>
      <c r="J857" s="64" t="n"/>
      <c r="K857" s="64" t="n"/>
      <c r="L857" s="64" t="n"/>
      <c r="M857" s="64" t="n"/>
      <c r="N857" s="64" t="n"/>
      <c r="O857" s="64" t="n"/>
      <c r="P857" s="64" t="n"/>
      <c r="Q857" s="64" t="n"/>
      <c r="R857" s="64" t="n"/>
      <c r="S857" s="64" t="n"/>
      <c r="T857" s="64" t="n"/>
      <c r="U857" s="64" t="n"/>
      <c r="V857" s="64" t="n"/>
      <c r="W857" s="64" t="n"/>
      <c r="X857" s="64" t="n"/>
      <c r="Y857" s="64" t="n"/>
      <c r="Z857" s="64" t="n"/>
    </row>
    <row r="858" ht="14.25" customHeight="1" s="192">
      <c r="A858" s="64" t="n"/>
      <c r="B858" s="64" t="n"/>
      <c r="C858" s="64" t="n"/>
      <c r="D858" s="64" t="n"/>
      <c r="E858" s="64" t="n"/>
      <c r="F858" s="64" t="n"/>
      <c r="G858" s="64" t="n"/>
      <c r="H858" s="64" t="n"/>
      <c r="I858" s="64" t="n"/>
      <c r="J858" s="64" t="n"/>
      <c r="K858" s="64" t="n"/>
      <c r="L858" s="64" t="n"/>
      <c r="M858" s="64" t="n"/>
      <c r="N858" s="64" t="n"/>
      <c r="O858" s="64" t="n"/>
      <c r="P858" s="64" t="n"/>
      <c r="Q858" s="64" t="n"/>
      <c r="R858" s="64" t="n"/>
      <c r="S858" s="64" t="n"/>
      <c r="T858" s="64" t="n"/>
      <c r="U858" s="64" t="n"/>
      <c r="V858" s="64" t="n"/>
      <c r="W858" s="64" t="n"/>
      <c r="X858" s="64" t="n"/>
      <c r="Y858" s="64" t="n"/>
      <c r="Z858" s="64" t="n"/>
    </row>
    <row r="859" ht="14.25" customHeight="1" s="192">
      <c r="A859" s="64" t="n"/>
      <c r="B859" s="64" t="n"/>
      <c r="C859" s="64" t="n"/>
      <c r="D859" s="64" t="n"/>
      <c r="E859" s="64" t="n"/>
      <c r="F859" s="64" t="n"/>
      <c r="G859" s="64" t="n"/>
      <c r="H859" s="64" t="n"/>
      <c r="I859" s="64" t="n"/>
      <c r="J859" s="64" t="n"/>
      <c r="K859" s="64" t="n"/>
      <c r="L859" s="64" t="n"/>
      <c r="M859" s="64" t="n"/>
      <c r="N859" s="64" t="n"/>
      <c r="O859" s="64" t="n"/>
      <c r="P859" s="64" t="n"/>
      <c r="Q859" s="64" t="n"/>
      <c r="R859" s="64" t="n"/>
      <c r="S859" s="64" t="n"/>
      <c r="T859" s="64" t="n"/>
      <c r="U859" s="64" t="n"/>
      <c r="V859" s="64" t="n"/>
      <c r="W859" s="64" t="n"/>
      <c r="X859" s="64" t="n"/>
      <c r="Y859" s="64" t="n"/>
      <c r="Z859" s="64" t="n"/>
    </row>
    <row r="860" ht="14.25" customHeight="1" s="192">
      <c r="A860" s="64" t="n"/>
      <c r="B860" s="64" t="n"/>
      <c r="C860" s="64" t="n"/>
      <c r="D860" s="64" t="n"/>
      <c r="E860" s="64" t="n"/>
      <c r="F860" s="64" t="n"/>
      <c r="G860" s="64" t="n"/>
      <c r="H860" s="64" t="n"/>
      <c r="I860" s="64" t="n"/>
      <c r="J860" s="64" t="n"/>
      <c r="K860" s="64" t="n"/>
      <c r="L860" s="64" t="n"/>
      <c r="M860" s="64" t="n"/>
      <c r="N860" s="64" t="n"/>
      <c r="O860" s="64" t="n"/>
      <c r="P860" s="64" t="n"/>
      <c r="Q860" s="64" t="n"/>
      <c r="R860" s="64" t="n"/>
      <c r="S860" s="64" t="n"/>
      <c r="T860" s="64" t="n"/>
      <c r="U860" s="64" t="n"/>
      <c r="V860" s="64" t="n"/>
      <c r="W860" s="64" t="n"/>
      <c r="X860" s="64" t="n"/>
      <c r="Y860" s="64" t="n"/>
      <c r="Z860" s="64" t="n"/>
    </row>
    <row r="861" ht="14.25" customHeight="1" s="192">
      <c r="A861" s="64" t="n"/>
      <c r="B861" s="64" t="n"/>
      <c r="C861" s="64" t="n"/>
      <c r="D861" s="64" t="n"/>
      <c r="E861" s="64" t="n"/>
      <c r="F861" s="64" t="n"/>
      <c r="G861" s="64" t="n"/>
      <c r="H861" s="64" t="n"/>
      <c r="I861" s="64" t="n"/>
      <c r="J861" s="64" t="n"/>
      <c r="K861" s="64" t="n"/>
      <c r="L861" s="64" t="n"/>
      <c r="M861" s="64" t="n"/>
      <c r="N861" s="64" t="n"/>
      <c r="O861" s="64" t="n"/>
      <c r="P861" s="64" t="n"/>
      <c r="Q861" s="64" t="n"/>
      <c r="R861" s="64" t="n"/>
      <c r="S861" s="64" t="n"/>
      <c r="T861" s="64" t="n"/>
      <c r="U861" s="64" t="n"/>
      <c r="V861" s="64" t="n"/>
      <c r="W861" s="64" t="n"/>
      <c r="X861" s="64" t="n"/>
      <c r="Y861" s="64" t="n"/>
      <c r="Z861" s="64" t="n"/>
    </row>
    <row r="862" ht="14.25" customHeight="1" s="192">
      <c r="A862" s="64" t="n"/>
      <c r="B862" s="64" t="n"/>
      <c r="C862" s="64" t="n"/>
      <c r="D862" s="64" t="n"/>
      <c r="E862" s="64" t="n"/>
      <c r="F862" s="64" t="n"/>
      <c r="G862" s="64" t="n"/>
      <c r="H862" s="64" t="n"/>
      <c r="I862" s="64" t="n"/>
      <c r="J862" s="64" t="n"/>
      <c r="K862" s="64" t="n"/>
      <c r="L862" s="64" t="n"/>
      <c r="M862" s="64" t="n"/>
      <c r="N862" s="64" t="n"/>
      <c r="O862" s="64" t="n"/>
      <c r="P862" s="64" t="n"/>
      <c r="Q862" s="64" t="n"/>
      <c r="R862" s="64" t="n"/>
      <c r="S862" s="64" t="n"/>
      <c r="T862" s="64" t="n"/>
      <c r="U862" s="64" t="n"/>
      <c r="V862" s="64" t="n"/>
      <c r="W862" s="64" t="n"/>
      <c r="X862" s="64" t="n"/>
      <c r="Y862" s="64" t="n"/>
      <c r="Z862" s="64" t="n"/>
    </row>
    <row r="863" ht="14.25" customHeight="1" s="192">
      <c r="A863" s="64" t="n"/>
      <c r="B863" s="64" t="n"/>
      <c r="C863" s="64" t="n"/>
      <c r="D863" s="64" t="n"/>
      <c r="E863" s="64" t="n"/>
      <c r="F863" s="64" t="n"/>
      <c r="G863" s="64" t="n"/>
      <c r="H863" s="64" t="n"/>
      <c r="I863" s="64" t="n"/>
      <c r="J863" s="64" t="n"/>
      <c r="K863" s="64" t="n"/>
      <c r="L863" s="64" t="n"/>
      <c r="M863" s="64" t="n"/>
      <c r="N863" s="64" t="n"/>
      <c r="O863" s="64" t="n"/>
      <c r="P863" s="64" t="n"/>
      <c r="Q863" s="64" t="n"/>
      <c r="R863" s="64" t="n"/>
      <c r="S863" s="64" t="n"/>
      <c r="T863" s="64" t="n"/>
      <c r="U863" s="64" t="n"/>
      <c r="V863" s="64" t="n"/>
      <c r="W863" s="64" t="n"/>
      <c r="X863" s="64" t="n"/>
      <c r="Y863" s="64" t="n"/>
      <c r="Z863" s="64" t="n"/>
    </row>
    <row r="864" ht="14.25" customHeight="1" s="192">
      <c r="A864" s="64" t="n"/>
      <c r="B864" s="64" t="n"/>
      <c r="C864" s="64" t="n"/>
      <c r="D864" s="64" t="n"/>
      <c r="E864" s="64" t="n"/>
      <c r="F864" s="64" t="n"/>
      <c r="G864" s="64" t="n"/>
      <c r="H864" s="64" t="n"/>
      <c r="I864" s="64" t="n"/>
      <c r="J864" s="64" t="n"/>
      <c r="K864" s="64" t="n"/>
      <c r="L864" s="64" t="n"/>
      <c r="M864" s="64" t="n"/>
      <c r="N864" s="64" t="n"/>
      <c r="O864" s="64" t="n"/>
      <c r="P864" s="64" t="n"/>
      <c r="Q864" s="64" t="n"/>
      <c r="R864" s="64" t="n"/>
      <c r="S864" s="64" t="n"/>
      <c r="T864" s="64" t="n"/>
      <c r="U864" s="64" t="n"/>
      <c r="V864" s="64" t="n"/>
      <c r="W864" s="64" t="n"/>
      <c r="X864" s="64" t="n"/>
      <c r="Y864" s="64" t="n"/>
      <c r="Z864" s="64" t="n"/>
    </row>
    <row r="865" ht="14.25" customHeight="1" s="192">
      <c r="A865" s="64" t="n"/>
      <c r="B865" s="64" t="n"/>
      <c r="C865" s="64" t="n"/>
      <c r="D865" s="64" t="n"/>
      <c r="E865" s="64" t="n"/>
      <c r="F865" s="64" t="n"/>
      <c r="G865" s="64" t="n"/>
      <c r="H865" s="64" t="n"/>
      <c r="I865" s="64" t="n"/>
      <c r="J865" s="64" t="n"/>
      <c r="K865" s="64" t="n"/>
      <c r="L865" s="64" t="n"/>
      <c r="M865" s="64" t="n"/>
      <c r="N865" s="64" t="n"/>
      <c r="O865" s="64" t="n"/>
      <c r="P865" s="64" t="n"/>
      <c r="Q865" s="64" t="n"/>
      <c r="R865" s="64" t="n"/>
      <c r="S865" s="64" t="n"/>
      <c r="T865" s="64" t="n"/>
      <c r="U865" s="64" t="n"/>
      <c r="V865" s="64" t="n"/>
      <c r="W865" s="64" t="n"/>
      <c r="X865" s="64" t="n"/>
      <c r="Y865" s="64" t="n"/>
      <c r="Z865" s="64" t="n"/>
    </row>
    <row r="866" ht="14.25" customHeight="1" s="192">
      <c r="A866" s="64" t="n"/>
      <c r="B866" s="64" t="n"/>
      <c r="C866" s="64" t="n"/>
      <c r="D866" s="64" t="n"/>
      <c r="E866" s="64" t="n"/>
      <c r="F866" s="64" t="n"/>
      <c r="G866" s="64" t="n"/>
      <c r="H866" s="64" t="n"/>
      <c r="I866" s="64" t="n"/>
      <c r="J866" s="64" t="n"/>
      <c r="K866" s="64" t="n"/>
      <c r="L866" s="64" t="n"/>
      <c r="M866" s="64" t="n"/>
      <c r="N866" s="64" t="n"/>
      <c r="O866" s="64" t="n"/>
      <c r="P866" s="64" t="n"/>
      <c r="Q866" s="64" t="n"/>
      <c r="R866" s="64" t="n"/>
      <c r="S866" s="64" t="n"/>
      <c r="T866" s="64" t="n"/>
      <c r="U866" s="64" t="n"/>
      <c r="V866" s="64" t="n"/>
      <c r="W866" s="64" t="n"/>
      <c r="X866" s="64" t="n"/>
      <c r="Y866" s="64" t="n"/>
      <c r="Z866" s="64" t="n"/>
    </row>
    <row r="867" ht="14.25" customHeight="1" s="192">
      <c r="A867" s="64" t="n"/>
      <c r="B867" s="64" t="n"/>
      <c r="C867" s="64" t="n"/>
      <c r="D867" s="64" t="n"/>
      <c r="E867" s="64" t="n"/>
      <c r="F867" s="64" t="n"/>
      <c r="G867" s="64" t="n"/>
      <c r="H867" s="64" t="n"/>
      <c r="I867" s="64" t="n"/>
      <c r="J867" s="64" t="n"/>
      <c r="K867" s="64" t="n"/>
      <c r="L867" s="64" t="n"/>
      <c r="M867" s="64" t="n"/>
      <c r="N867" s="64" t="n"/>
      <c r="O867" s="64" t="n"/>
      <c r="P867" s="64" t="n"/>
      <c r="Q867" s="64" t="n"/>
      <c r="R867" s="64" t="n"/>
      <c r="S867" s="64" t="n"/>
      <c r="T867" s="64" t="n"/>
      <c r="U867" s="64" t="n"/>
      <c r="V867" s="64" t="n"/>
      <c r="W867" s="64" t="n"/>
      <c r="X867" s="64" t="n"/>
      <c r="Y867" s="64" t="n"/>
      <c r="Z867" s="64" t="n"/>
    </row>
    <row r="868" ht="14.25" customHeight="1" s="192">
      <c r="A868" s="64" t="n"/>
      <c r="B868" s="64" t="n"/>
      <c r="C868" s="64" t="n"/>
      <c r="D868" s="64" t="n"/>
      <c r="E868" s="64" t="n"/>
      <c r="F868" s="64" t="n"/>
      <c r="G868" s="64" t="n"/>
      <c r="H868" s="64" t="n"/>
      <c r="I868" s="64" t="n"/>
      <c r="J868" s="64" t="n"/>
      <c r="K868" s="64" t="n"/>
      <c r="L868" s="64" t="n"/>
      <c r="M868" s="64" t="n"/>
      <c r="N868" s="64" t="n"/>
      <c r="O868" s="64" t="n"/>
      <c r="P868" s="64" t="n"/>
      <c r="Q868" s="64" t="n"/>
      <c r="R868" s="64" t="n"/>
      <c r="S868" s="64" t="n"/>
      <c r="T868" s="64" t="n"/>
      <c r="U868" s="64" t="n"/>
      <c r="V868" s="64" t="n"/>
      <c r="W868" s="64" t="n"/>
      <c r="X868" s="64" t="n"/>
      <c r="Y868" s="64" t="n"/>
      <c r="Z868" s="64" t="n"/>
    </row>
    <row r="869" ht="14.25" customHeight="1" s="192">
      <c r="A869" s="64" t="n"/>
      <c r="B869" s="64" t="n"/>
      <c r="C869" s="64" t="n"/>
      <c r="D869" s="64" t="n"/>
      <c r="E869" s="64" t="n"/>
      <c r="F869" s="64" t="n"/>
      <c r="G869" s="64" t="n"/>
      <c r="H869" s="64" t="n"/>
      <c r="I869" s="64" t="n"/>
      <c r="J869" s="64" t="n"/>
      <c r="K869" s="64" t="n"/>
      <c r="L869" s="64" t="n"/>
      <c r="M869" s="64" t="n"/>
      <c r="N869" s="64" t="n"/>
      <c r="O869" s="64" t="n"/>
      <c r="P869" s="64" t="n"/>
      <c r="Q869" s="64" t="n"/>
      <c r="R869" s="64" t="n"/>
      <c r="S869" s="64" t="n"/>
      <c r="T869" s="64" t="n"/>
      <c r="U869" s="64" t="n"/>
      <c r="V869" s="64" t="n"/>
      <c r="W869" s="64" t="n"/>
      <c r="X869" s="64" t="n"/>
      <c r="Y869" s="64" t="n"/>
      <c r="Z869" s="64" t="n"/>
    </row>
    <row r="870" ht="14.25" customHeight="1" s="192">
      <c r="A870" s="64" t="n"/>
      <c r="B870" s="64" t="n"/>
      <c r="C870" s="64" t="n"/>
      <c r="D870" s="64" t="n"/>
      <c r="E870" s="64" t="n"/>
      <c r="F870" s="64" t="n"/>
      <c r="G870" s="64" t="n"/>
      <c r="H870" s="64" t="n"/>
      <c r="I870" s="64" t="n"/>
      <c r="J870" s="64" t="n"/>
      <c r="K870" s="64" t="n"/>
      <c r="L870" s="64" t="n"/>
      <c r="M870" s="64" t="n"/>
      <c r="N870" s="64" t="n"/>
      <c r="O870" s="64" t="n"/>
      <c r="P870" s="64" t="n"/>
      <c r="Q870" s="64" t="n"/>
      <c r="R870" s="64" t="n"/>
      <c r="S870" s="64" t="n"/>
      <c r="T870" s="64" t="n"/>
      <c r="U870" s="64" t="n"/>
      <c r="V870" s="64" t="n"/>
      <c r="W870" s="64" t="n"/>
      <c r="X870" s="64" t="n"/>
      <c r="Y870" s="64" t="n"/>
      <c r="Z870" s="64" t="n"/>
    </row>
    <row r="871" ht="14.25" customHeight="1" s="192">
      <c r="A871" s="64" t="n"/>
      <c r="B871" s="64" t="n"/>
      <c r="C871" s="64" t="n"/>
      <c r="D871" s="64" t="n"/>
      <c r="E871" s="64" t="n"/>
      <c r="F871" s="64" t="n"/>
      <c r="G871" s="64" t="n"/>
      <c r="H871" s="64" t="n"/>
      <c r="I871" s="64" t="n"/>
      <c r="J871" s="64" t="n"/>
      <c r="K871" s="64" t="n"/>
      <c r="L871" s="64" t="n"/>
      <c r="M871" s="64" t="n"/>
      <c r="N871" s="64" t="n"/>
      <c r="O871" s="64" t="n"/>
      <c r="P871" s="64" t="n"/>
      <c r="Q871" s="64" t="n"/>
      <c r="R871" s="64" t="n"/>
      <c r="S871" s="64" t="n"/>
      <c r="T871" s="64" t="n"/>
      <c r="U871" s="64" t="n"/>
      <c r="V871" s="64" t="n"/>
      <c r="W871" s="64" t="n"/>
      <c r="X871" s="64" t="n"/>
      <c r="Y871" s="64" t="n"/>
      <c r="Z871" s="64" t="n"/>
    </row>
    <row r="872" ht="14.25" customHeight="1" s="192">
      <c r="A872" s="64" t="n"/>
      <c r="B872" s="64" t="n"/>
      <c r="C872" s="64" t="n"/>
      <c r="D872" s="64" t="n"/>
      <c r="E872" s="64" t="n"/>
      <c r="F872" s="64" t="n"/>
      <c r="G872" s="64" t="n"/>
      <c r="H872" s="64" t="n"/>
      <c r="I872" s="64" t="n"/>
      <c r="J872" s="64" t="n"/>
      <c r="K872" s="64" t="n"/>
      <c r="L872" s="64" t="n"/>
      <c r="M872" s="64" t="n"/>
      <c r="N872" s="64" t="n"/>
      <c r="O872" s="64" t="n"/>
      <c r="P872" s="64" t="n"/>
      <c r="Q872" s="64" t="n"/>
      <c r="R872" s="64" t="n"/>
      <c r="S872" s="64" t="n"/>
      <c r="T872" s="64" t="n"/>
      <c r="U872" s="64" t="n"/>
      <c r="V872" s="64" t="n"/>
      <c r="W872" s="64" t="n"/>
      <c r="X872" s="64" t="n"/>
      <c r="Y872" s="64" t="n"/>
      <c r="Z872" s="64" t="n"/>
    </row>
    <row r="873" ht="14.25" customHeight="1" s="192">
      <c r="A873" s="64" t="n"/>
      <c r="B873" s="64" t="n"/>
      <c r="C873" s="64" t="n"/>
      <c r="D873" s="64" t="n"/>
      <c r="E873" s="64" t="n"/>
      <c r="F873" s="64" t="n"/>
      <c r="G873" s="64" t="n"/>
      <c r="H873" s="64" t="n"/>
      <c r="I873" s="64" t="n"/>
      <c r="J873" s="64" t="n"/>
      <c r="K873" s="64" t="n"/>
      <c r="L873" s="64" t="n"/>
      <c r="M873" s="64" t="n"/>
      <c r="N873" s="64" t="n"/>
      <c r="O873" s="64" t="n"/>
      <c r="P873" s="64" t="n"/>
      <c r="Q873" s="64" t="n"/>
      <c r="R873" s="64" t="n"/>
      <c r="S873" s="64" t="n"/>
      <c r="T873" s="64" t="n"/>
      <c r="U873" s="64" t="n"/>
      <c r="V873" s="64" t="n"/>
      <c r="W873" s="64" t="n"/>
      <c r="X873" s="64" t="n"/>
      <c r="Y873" s="64" t="n"/>
      <c r="Z873" s="64" t="n"/>
    </row>
    <row r="874" ht="14.25" customHeight="1" s="192">
      <c r="A874" s="64" t="n"/>
      <c r="B874" s="64" t="n"/>
      <c r="C874" s="64" t="n"/>
      <c r="D874" s="64" t="n"/>
      <c r="E874" s="64" t="n"/>
      <c r="F874" s="64" t="n"/>
      <c r="G874" s="64" t="n"/>
      <c r="H874" s="64" t="n"/>
      <c r="I874" s="64" t="n"/>
      <c r="J874" s="64" t="n"/>
      <c r="K874" s="64" t="n"/>
      <c r="L874" s="64" t="n"/>
      <c r="M874" s="64" t="n"/>
      <c r="N874" s="64" t="n"/>
      <c r="O874" s="64" t="n"/>
      <c r="P874" s="64" t="n"/>
      <c r="Q874" s="64" t="n"/>
      <c r="R874" s="64" t="n"/>
      <c r="S874" s="64" t="n"/>
      <c r="T874" s="64" t="n"/>
      <c r="U874" s="64" t="n"/>
      <c r="V874" s="64" t="n"/>
      <c r="W874" s="64" t="n"/>
      <c r="X874" s="64" t="n"/>
      <c r="Y874" s="64" t="n"/>
      <c r="Z874" s="64" t="n"/>
    </row>
    <row r="875" ht="14.25" customHeight="1" s="192">
      <c r="A875" s="64" t="n"/>
      <c r="B875" s="64" t="n"/>
      <c r="C875" s="64" t="n"/>
      <c r="D875" s="64" t="n"/>
      <c r="E875" s="64" t="n"/>
      <c r="F875" s="64" t="n"/>
      <c r="G875" s="64" t="n"/>
      <c r="H875" s="64" t="n"/>
      <c r="I875" s="64" t="n"/>
      <c r="J875" s="64" t="n"/>
      <c r="K875" s="64" t="n"/>
      <c r="L875" s="64" t="n"/>
      <c r="M875" s="64" t="n"/>
      <c r="N875" s="64" t="n"/>
      <c r="O875" s="64" t="n"/>
      <c r="P875" s="64" t="n"/>
      <c r="Q875" s="64" t="n"/>
      <c r="R875" s="64" t="n"/>
      <c r="S875" s="64" t="n"/>
      <c r="T875" s="64" t="n"/>
      <c r="U875" s="64" t="n"/>
      <c r="V875" s="64" t="n"/>
      <c r="W875" s="64" t="n"/>
      <c r="X875" s="64" t="n"/>
      <c r="Y875" s="64" t="n"/>
      <c r="Z875" s="64" t="n"/>
    </row>
    <row r="876" ht="14.25" customHeight="1" s="192">
      <c r="A876" s="64" t="n"/>
      <c r="B876" s="64" t="n"/>
      <c r="C876" s="64" t="n"/>
      <c r="D876" s="64" t="n"/>
      <c r="E876" s="64" t="n"/>
      <c r="F876" s="64" t="n"/>
      <c r="G876" s="64" t="n"/>
      <c r="H876" s="64" t="n"/>
      <c r="I876" s="64" t="n"/>
      <c r="J876" s="64" t="n"/>
      <c r="K876" s="64" t="n"/>
      <c r="L876" s="64" t="n"/>
      <c r="M876" s="64" t="n"/>
      <c r="N876" s="64" t="n"/>
      <c r="O876" s="64" t="n"/>
      <c r="P876" s="64" t="n"/>
      <c r="Q876" s="64" t="n"/>
      <c r="R876" s="64" t="n"/>
      <c r="S876" s="64" t="n"/>
      <c r="T876" s="64" t="n"/>
      <c r="U876" s="64" t="n"/>
      <c r="V876" s="64" t="n"/>
      <c r="W876" s="64" t="n"/>
      <c r="X876" s="64" t="n"/>
      <c r="Y876" s="64" t="n"/>
      <c r="Z876" s="64" t="n"/>
    </row>
    <row r="877" ht="14.25" customHeight="1" s="192">
      <c r="A877" s="64" t="n"/>
      <c r="B877" s="64" t="n"/>
      <c r="C877" s="64" t="n"/>
      <c r="D877" s="64" t="n"/>
      <c r="E877" s="64" t="n"/>
      <c r="F877" s="64" t="n"/>
      <c r="G877" s="64" t="n"/>
      <c r="H877" s="64" t="n"/>
      <c r="I877" s="64" t="n"/>
      <c r="J877" s="64" t="n"/>
      <c r="K877" s="64" t="n"/>
      <c r="L877" s="64" t="n"/>
      <c r="M877" s="64" t="n"/>
      <c r="N877" s="64" t="n"/>
      <c r="O877" s="64" t="n"/>
      <c r="P877" s="64" t="n"/>
      <c r="Q877" s="64" t="n"/>
      <c r="R877" s="64" t="n"/>
      <c r="S877" s="64" t="n"/>
      <c r="T877" s="64" t="n"/>
      <c r="U877" s="64" t="n"/>
      <c r="V877" s="64" t="n"/>
      <c r="W877" s="64" t="n"/>
      <c r="X877" s="64" t="n"/>
      <c r="Y877" s="64" t="n"/>
      <c r="Z877" s="64" t="n"/>
    </row>
    <row r="878" ht="14.25" customHeight="1" s="192">
      <c r="A878" s="64" t="n"/>
      <c r="B878" s="64" t="n"/>
      <c r="C878" s="64" t="n"/>
      <c r="D878" s="64" t="n"/>
      <c r="E878" s="64" t="n"/>
      <c r="F878" s="64" t="n"/>
      <c r="G878" s="64" t="n"/>
      <c r="H878" s="64" t="n"/>
      <c r="I878" s="64" t="n"/>
      <c r="J878" s="64" t="n"/>
      <c r="K878" s="64" t="n"/>
      <c r="L878" s="64" t="n"/>
      <c r="M878" s="64" t="n"/>
      <c r="N878" s="64" t="n"/>
      <c r="O878" s="64" t="n"/>
      <c r="P878" s="64" t="n"/>
      <c r="Q878" s="64" t="n"/>
      <c r="R878" s="64" t="n"/>
      <c r="S878" s="64" t="n"/>
      <c r="T878" s="64" t="n"/>
      <c r="U878" s="64" t="n"/>
      <c r="V878" s="64" t="n"/>
      <c r="W878" s="64" t="n"/>
      <c r="X878" s="64" t="n"/>
      <c r="Y878" s="64" t="n"/>
      <c r="Z878" s="64" t="n"/>
    </row>
    <row r="879" ht="14.25" customHeight="1" s="192">
      <c r="A879" s="64" t="n"/>
      <c r="B879" s="64" t="n"/>
      <c r="C879" s="64" t="n"/>
      <c r="D879" s="64" t="n"/>
      <c r="E879" s="64" t="n"/>
      <c r="F879" s="64" t="n"/>
      <c r="G879" s="64" t="n"/>
      <c r="H879" s="64" t="n"/>
      <c r="I879" s="64" t="n"/>
      <c r="J879" s="64" t="n"/>
      <c r="K879" s="64" t="n"/>
      <c r="L879" s="64" t="n"/>
      <c r="M879" s="64" t="n"/>
      <c r="N879" s="64" t="n"/>
      <c r="O879" s="64" t="n"/>
      <c r="P879" s="64" t="n"/>
      <c r="Q879" s="64" t="n"/>
      <c r="R879" s="64" t="n"/>
      <c r="S879" s="64" t="n"/>
      <c r="T879" s="64" t="n"/>
      <c r="U879" s="64" t="n"/>
      <c r="V879" s="64" t="n"/>
      <c r="W879" s="64" t="n"/>
      <c r="X879" s="64" t="n"/>
      <c r="Y879" s="64" t="n"/>
      <c r="Z879" s="64" t="n"/>
    </row>
    <row r="880" ht="14.25" customHeight="1" s="192">
      <c r="A880" s="64" t="n"/>
      <c r="B880" s="64" t="n"/>
      <c r="C880" s="64" t="n"/>
      <c r="D880" s="64" t="n"/>
      <c r="E880" s="64" t="n"/>
      <c r="F880" s="64" t="n"/>
      <c r="G880" s="64" t="n"/>
      <c r="H880" s="64" t="n"/>
      <c r="I880" s="64" t="n"/>
      <c r="J880" s="64" t="n"/>
      <c r="K880" s="64" t="n"/>
      <c r="L880" s="64" t="n"/>
      <c r="M880" s="64" t="n"/>
      <c r="N880" s="64" t="n"/>
      <c r="O880" s="64" t="n"/>
      <c r="P880" s="64" t="n"/>
      <c r="Q880" s="64" t="n"/>
      <c r="R880" s="64" t="n"/>
      <c r="S880" s="64" t="n"/>
      <c r="T880" s="64" t="n"/>
      <c r="U880" s="64" t="n"/>
      <c r="V880" s="64" t="n"/>
      <c r="W880" s="64" t="n"/>
      <c r="X880" s="64" t="n"/>
      <c r="Y880" s="64" t="n"/>
      <c r="Z880" s="64" t="n"/>
    </row>
    <row r="881" ht="14.25" customHeight="1" s="192">
      <c r="A881" s="64" t="n"/>
      <c r="B881" s="64" t="n"/>
      <c r="C881" s="64" t="n"/>
      <c r="D881" s="64" t="n"/>
      <c r="E881" s="64" t="n"/>
      <c r="F881" s="64" t="n"/>
      <c r="G881" s="64" t="n"/>
      <c r="H881" s="64" t="n"/>
      <c r="I881" s="64" t="n"/>
      <c r="J881" s="64" t="n"/>
      <c r="K881" s="64" t="n"/>
      <c r="L881" s="64" t="n"/>
      <c r="M881" s="64" t="n"/>
      <c r="N881" s="64" t="n"/>
      <c r="O881" s="64" t="n"/>
      <c r="P881" s="64" t="n"/>
      <c r="Q881" s="64" t="n"/>
      <c r="R881" s="64" t="n"/>
      <c r="S881" s="64" t="n"/>
      <c r="T881" s="64" t="n"/>
      <c r="U881" s="64" t="n"/>
      <c r="V881" s="64" t="n"/>
      <c r="W881" s="64" t="n"/>
      <c r="X881" s="64" t="n"/>
      <c r="Y881" s="64" t="n"/>
      <c r="Z881" s="64" t="n"/>
    </row>
    <row r="882" ht="14.25" customHeight="1" s="192">
      <c r="A882" s="64" t="n"/>
      <c r="B882" s="64" t="n"/>
      <c r="C882" s="64" t="n"/>
      <c r="D882" s="64" t="n"/>
      <c r="E882" s="64" t="n"/>
      <c r="F882" s="64" t="n"/>
      <c r="G882" s="64" t="n"/>
      <c r="H882" s="64" t="n"/>
      <c r="I882" s="64" t="n"/>
      <c r="J882" s="64" t="n"/>
      <c r="K882" s="64" t="n"/>
      <c r="L882" s="64" t="n"/>
      <c r="M882" s="64" t="n"/>
      <c r="N882" s="64" t="n"/>
      <c r="O882" s="64" t="n"/>
      <c r="P882" s="64" t="n"/>
      <c r="Q882" s="64" t="n"/>
      <c r="R882" s="64" t="n"/>
      <c r="S882" s="64" t="n"/>
      <c r="T882" s="64" t="n"/>
      <c r="U882" s="64" t="n"/>
      <c r="V882" s="64" t="n"/>
      <c r="W882" s="64" t="n"/>
      <c r="X882" s="64" t="n"/>
      <c r="Y882" s="64" t="n"/>
      <c r="Z882" s="64" t="n"/>
    </row>
    <row r="883" ht="14.25" customHeight="1" s="192">
      <c r="A883" s="64" t="n"/>
      <c r="B883" s="64" t="n"/>
      <c r="C883" s="64" t="n"/>
      <c r="D883" s="64" t="n"/>
      <c r="E883" s="64" t="n"/>
      <c r="F883" s="64" t="n"/>
      <c r="G883" s="64" t="n"/>
      <c r="H883" s="64" t="n"/>
      <c r="I883" s="64" t="n"/>
      <c r="J883" s="64" t="n"/>
      <c r="K883" s="64" t="n"/>
      <c r="L883" s="64" t="n"/>
      <c r="M883" s="64" t="n"/>
      <c r="N883" s="64" t="n"/>
      <c r="O883" s="64" t="n"/>
      <c r="P883" s="64" t="n"/>
      <c r="Q883" s="64" t="n"/>
      <c r="R883" s="64" t="n"/>
      <c r="S883" s="64" t="n"/>
      <c r="T883" s="64" t="n"/>
      <c r="U883" s="64" t="n"/>
      <c r="V883" s="64" t="n"/>
      <c r="W883" s="64" t="n"/>
      <c r="X883" s="64" t="n"/>
      <c r="Y883" s="64" t="n"/>
      <c r="Z883" s="64" t="n"/>
    </row>
    <row r="884" ht="14.25" customHeight="1" s="192">
      <c r="A884" s="64" t="n"/>
      <c r="B884" s="64" t="n"/>
      <c r="C884" s="64" t="n"/>
      <c r="D884" s="64" t="n"/>
      <c r="E884" s="64" t="n"/>
      <c r="F884" s="64" t="n"/>
      <c r="G884" s="64" t="n"/>
      <c r="H884" s="64" t="n"/>
      <c r="I884" s="64" t="n"/>
      <c r="J884" s="64" t="n"/>
      <c r="K884" s="64" t="n"/>
      <c r="L884" s="64" t="n"/>
      <c r="M884" s="64" t="n"/>
      <c r="N884" s="64" t="n"/>
      <c r="O884" s="64" t="n"/>
      <c r="P884" s="64" t="n"/>
      <c r="Q884" s="64" t="n"/>
      <c r="R884" s="64" t="n"/>
      <c r="S884" s="64" t="n"/>
      <c r="T884" s="64" t="n"/>
      <c r="U884" s="64" t="n"/>
      <c r="V884" s="64" t="n"/>
      <c r="W884" s="64" t="n"/>
      <c r="X884" s="64" t="n"/>
      <c r="Y884" s="64" t="n"/>
      <c r="Z884" s="64" t="n"/>
    </row>
    <row r="885" ht="14.25" customHeight="1" s="192">
      <c r="A885" s="64" t="n"/>
      <c r="B885" s="64" t="n"/>
      <c r="C885" s="64" t="n"/>
      <c r="D885" s="64" t="n"/>
      <c r="E885" s="64" t="n"/>
      <c r="F885" s="64" t="n"/>
      <c r="G885" s="64" t="n"/>
      <c r="H885" s="64" t="n"/>
      <c r="I885" s="64" t="n"/>
      <c r="J885" s="64" t="n"/>
      <c r="K885" s="64" t="n"/>
      <c r="L885" s="64" t="n"/>
      <c r="M885" s="64" t="n"/>
      <c r="N885" s="64" t="n"/>
      <c r="O885" s="64" t="n"/>
      <c r="P885" s="64" t="n"/>
      <c r="Q885" s="64" t="n"/>
      <c r="R885" s="64" t="n"/>
      <c r="S885" s="64" t="n"/>
      <c r="T885" s="64" t="n"/>
      <c r="U885" s="64" t="n"/>
      <c r="V885" s="64" t="n"/>
      <c r="W885" s="64" t="n"/>
      <c r="X885" s="64" t="n"/>
      <c r="Y885" s="64" t="n"/>
      <c r="Z885" s="64" t="n"/>
    </row>
    <row r="886" ht="14.25" customHeight="1" s="192">
      <c r="A886" s="64" t="n"/>
      <c r="B886" s="64" t="n"/>
      <c r="C886" s="64" t="n"/>
      <c r="D886" s="64" t="n"/>
      <c r="E886" s="64" t="n"/>
      <c r="F886" s="64" t="n"/>
      <c r="G886" s="64" t="n"/>
      <c r="H886" s="64" t="n"/>
      <c r="I886" s="64" t="n"/>
      <c r="J886" s="64" t="n"/>
      <c r="K886" s="64" t="n"/>
      <c r="L886" s="64" t="n"/>
      <c r="M886" s="64" t="n"/>
      <c r="N886" s="64" t="n"/>
      <c r="O886" s="64" t="n"/>
      <c r="P886" s="64" t="n"/>
      <c r="Q886" s="64" t="n"/>
      <c r="R886" s="64" t="n"/>
      <c r="S886" s="64" t="n"/>
      <c r="T886" s="64" t="n"/>
      <c r="U886" s="64" t="n"/>
      <c r="V886" s="64" t="n"/>
      <c r="W886" s="64" t="n"/>
      <c r="X886" s="64" t="n"/>
      <c r="Y886" s="64" t="n"/>
      <c r="Z886" s="64" t="n"/>
    </row>
    <row r="887" ht="14.25" customHeight="1" s="192">
      <c r="A887" s="64" t="n"/>
      <c r="B887" s="64" t="n"/>
      <c r="C887" s="64" t="n"/>
      <c r="D887" s="64" t="n"/>
      <c r="E887" s="64" t="n"/>
      <c r="F887" s="64" t="n"/>
      <c r="G887" s="64" t="n"/>
      <c r="H887" s="64" t="n"/>
      <c r="I887" s="64" t="n"/>
      <c r="J887" s="64" t="n"/>
      <c r="K887" s="64" t="n"/>
      <c r="L887" s="64" t="n"/>
      <c r="M887" s="64" t="n"/>
      <c r="N887" s="64" t="n"/>
      <c r="O887" s="64" t="n"/>
      <c r="P887" s="64" t="n"/>
      <c r="Q887" s="64" t="n"/>
      <c r="R887" s="64" t="n"/>
      <c r="S887" s="64" t="n"/>
      <c r="T887" s="64" t="n"/>
      <c r="U887" s="64" t="n"/>
      <c r="V887" s="64" t="n"/>
      <c r="W887" s="64" t="n"/>
      <c r="X887" s="64" t="n"/>
      <c r="Y887" s="64" t="n"/>
      <c r="Z887" s="64" t="n"/>
    </row>
    <row r="888" ht="14.25" customHeight="1" s="192">
      <c r="A888" s="64" t="n"/>
      <c r="B888" s="64" t="n"/>
      <c r="C888" s="64" t="n"/>
      <c r="D888" s="64" t="n"/>
      <c r="E888" s="64" t="n"/>
      <c r="F888" s="64" t="n"/>
      <c r="G888" s="64" t="n"/>
      <c r="H888" s="64" t="n"/>
      <c r="I888" s="64" t="n"/>
      <c r="J888" s="64" t="n"/>
      <c r="K888" s="64" t="n"/>
      <c r="L888" s="64" t="n"/>
      <c r="M888" s="64" t="n"/>
      <c r="N888" s="64" t="n"/>
      <c r="O888" s="64" t="n"/>
      <c r="P888" s="64" t="n"/>
      <c r="Q888" s="64" t="n"/>
      <c r="R888" s="64" t="n"/>
      <c r="S888" s="64" t="n"/>
      <c r="T888" s="64" t="n"/>
      <c r="U888" s="64" t="n"/>
      <c r="V888" s="64" t="n"/>
      <c r="W888" s="64" t="n"/>
      <c r="X888" s="64" t="n"/>
      <c r="Y888" s="64" t="n"/>
      <c r="Z888" s="64" t="n"/>
    </row>
    <row r="889" ht="14.25" customHeight="1" s="192">
      <c r="A889" s="64" t="n"/>
      <c r="B889" s="64" t="n"/>
      <c r="C889" s="64" t="n"/>
      <c r="D889" s="64" t="n"/>
      <c r="E889" s="64" t="n"/>
      <c r="F889" s="64" t="n"/>
      <c r="G889" s="64" t="n"/>
      <c r="H889" s="64" t="n"/>
      <c r="I889" s="64" t="n"/>
      <c r="J889" s="64" t="n"/>
      <c r="K889" s="64" t="n"/>
      <c r="L889" s="64" t="n"/>
      <c r="M889" s="64" t="n"/>
      <c r="N889" s="64" t="n"/>
      <c r="O889" s="64" t="n"/>
      <c r="P889" s="64" t="n"/>
      <c r="Q889" s="64" t="n"/>
      <c r="R889" s="64" t="n"/>
      <c r="S889" s="64" t="n"/>
      <c r="T889" s="64" t="n"/>
      <c r="U889" s="64" t="n"/>
      <c r="V889" s="64" t="n"/>
      <c r="W889" s="64" t="n"/>
      <c r="X889" s="64" t="n"/>
      <c r="Y889" s="64" t="n"/>
      <c r="Z889" s="64" t="n"/>
    </row>
    <row r="890" ht="14.25" customHeight="1" s="192">
      <c r="A890" s="64" t="n"/>
      <c r="B890" s="64" t="n"/>
      <c r="C890" s="64" t="n"/>
      <c r="D890" s="64" t="n"/>
      <c r="E890" s="64" t="n"/>
      <c r="F890" s="64" t="n"/>
      <c r="G890" s="64" t="n"/>
      <c r="H890" s="64" t="n"/>
      <c r="I890" s="64" t="n"/>
      <c r="J890" s="64" t="n"/>
      <c r="K890" s="64" t="n"/>
      <c r="L890" s="64" t="n"/>
      <c r="M890" s="64" t="n"/>
      <c r="N890" s="64" t="n"/>
      <c r="O890" s="64" t="n"/>
      <c r="P890" s="64" t="n"/>
      <c r="Q890" s="64" t="n"/>
      <c r="R890" s="64" t="n"/>
      <c r="S890" s="64" t="n"/>
      <c r="T890" s="64" t="n"/>
      <c r="U890" s="64" t="n"/>
      <c r="V890" s="64" t="n"/>
      <c r="W890" s="64" t="n"/>
      <c r="X890" s="64" t="n"/>
      <c r="Y890" s="64" t="n"/>
      <c r="Z890" s="64" t="n"/>
    </row>
    <row r="891" ht="14.25" customHeight="1" s="192">
      <c r="A891" s="64" t="n"/>
      <c r="B891" s="64" t="n"/>
      <c r="C891" s="64" t="n"/>
      <c r="D891" s="64" t="n"/>
      <c r="E891" s="64" t="n"/>
      <c r="F891" s="64" t="n"/>
      <c r="G891" s="64" t="n"/>
      <c r="H891" s="64" t="n"/>
      <c r="I891" s="64" t="n"/>
      <c r="J891" s="64" t="n"/>
      <c r="K891" s="64" t="n"/>
      <c r="L891" s="64" t="n"/>
      <c r="M891" s="64" t="n"/>
      <c r="N891" s="64" t="n"/>
      <c r="O891" s="64" t="n"/>
      <c r="P891" s="64" t="n"/>
      <c r="Q891" s="64" t="n"/>
      <c r="R891" s="64" t="n"/>
      <c r="S891" s="64" t="n"/>
      <c r="T891" s="64" t="n"/>
      <c r="U891" s="64" t="n"/>
      <c r="V891" s="64" t="n"/>
      <c r="W891" s="64" t="n"/>
      <c r="X891" s="64" t="n"/>
      <c r="Y891" s="64" t="n"/>
      <c r="Z891" s="64" t="n"/>
    </row>
    <row r="892" ht="14.25" customHeight="1" s="192">
      <c r="A892" s="64" t="n"/>
      <c r="B892" s="64" t="n"/>
      <c r="C892" s="64" t="n"/>
      <c r="D892" s="64" t="n"/>
      <c r="E892" s="64" t="n"/>
      <c r="F892" s="64" t="n"/>
      <c r="G892" s="64" t="n"/>
      <c r="H892" s="64" t="n"/>
      <c r="I892" s="64" t="n"/>
      <c r="J892" s="64" t="n"/>
      <c r="K892" s="64" t="n"/>
      <c r="L892" s="64" t="n"/>
      <c r="M892" s="64" t="n"/>
      <c r="N892" s="64" t="n"/>
      <c r="O892" s="64" t="n"/>
      <c r="P892" s="64" t="n"/>
      <c r="Q892" s="64" t="n"/>
      <c r="R892" s="64" t="n"/>
      <c r="S892" s="64" t="n"/>
      <c r="T892" s="64" t="n"/>
      <c r="U892" s="64" t="n"/>
      <c r="V892" s="64" t="n"/>
      <c r="W892" s="64" t="n"/>
      <c r="X892" s="64" t="n"/>
      <c r="Y892" s="64" t="n"/>
      <c r="Z892" s="64" t="n"/>
    </row>
    <row r="893" ht="14.25" customHeight="1" s="192">
      <c r="A893" s="64" t="n"/>
      <c r="B893" s="64" t="n"/>
      <c r="C893" s="64" t="n"/>
      <c r="D893" s="64" t="n"/>
      <c r="E893" s="64" t="n"/>
      <c r="F893" s="64" t="n"/>
      <c r="G893" s="64" t="n"/>
      <c r="H893" s="64" t="n"/>
      <c r="I893" s="64" t="n"/>
      <c r="J893" s="64" t="n"/>
      <c r="K893" s="64" t="n"/>
      <c r="L893" s="64" t="n"/>
      <c r="M893" s="64" t="n"/>
      <c r="N893" s="64" t="n"/>
      <c r="O893" s="64" t="n"/>
      <c r="P893" s="64" t="n"/>
      <c r="Q893" s="64" t="n"/>
      <c r="R893" s="64" t="n"/>
      <c r="S893" s="64" t="n"/>
      <c r="T893" s="64" t="n"/>
      <c r="U893" s="64" t="n"/>
      <c r="V893" s="64" t="n"/>
      <c r="W893" s="64" t="n"/>
      <c r="X893" s="64" t="n"/>
      <c r="Y893" s="64" t="n"/>
      <c r="Z893" s="64" t="n"/>
    </row>
    <row r="894" ht="14.25" customHeight="1" s="192">
      <c r="A894" s="64" t="n"/>
      <c r="B894" s="64" t="n"/>
      <c r="C894" s="64" t="n"/>
      <c r="D894" s="64" t="n"/>
      <c r="E894" s="64" t="n"/>
      <c r="F894" s="64" t="n"/>
      <c r="G894" s="64" t="n"/>
      <c r="H894" s="64" t="n"/>
      <c r="I894" s="64" t="n"/>
      <c r="J894" s="64" t="n"/>
      <c r="K894" s="64" t="n"/>
      <c r="L894" s="64" t="n"/>
      <c r="M894" s="64" t="n"/>
      <c r="N894" s="64" t="n"/>
      <c r="O894" s="64" t="n"/>
      <c r="P894" s="64" t="n"/>
      <c r="Q894" s="64" t="n"/>
      <c r="R894" s="64" t="n"/>
      <c r="S894" s="64" t="n"/>
      <c r="T894" s="64" t="n"/>
      <c r="U894" s="64" t="n"/>
      <c r="V894" s="64" t="n"/>
      <c r="W894" s="64" t="n"/>
      <c r="X894" s="64" t="n"/>
      <c r="Y894" s="64" t="n"/>
      <c r="Z894" s="64" t="n"/>
    </row>
    <row r="895" ht="14.25" customHeight="1" s="192">
      <c r="A895" s="64" t="n"/>
      <c r="B895" s="64" t="n"/>
      <c r="C895" s="64" t="n"/>
      <c r="D895" s="64" t="n"/>
      <c r="E895" s="64" t="n"/>
      <c r="F895" s="64" t="n"/>
      <c r="G895" s="64" t="n"/>
      <c r="H895" s="64" t="n"/>
      <c r="I895" s="64" t="n"/>
      <c r="J895" s="64" t="n"/>
      <c r="K895" s="64" t="n"/>
      <c r="L895" s="64" t="n"/>
      <c r="M895" s="64" t="n"/>
      <c r="N895" s="64" t="n"/>
      <c r="O895" s="64" t="n"/>
      <c r="P895" s="64" t="n"/>
      <c r="Q895" s="64" t="n"/>
      <c r="R895" s="64" t="n"/>
      <c r="S895" s="64" t="n"/>
      <c r="T895" s="64" t="n"/>
      <c r="U895" s="64" t="n"/>
      <c r="V895" s="64" t="n"/>
      <c r="W895" s="64" t="n"/>
      <c r="X895" s="64" t="n"/>
      <c r="Y895" s="64" t="n"/>
      <c r="Z895" s="64" t="n"/>
    </row>
    <row r="896" ht="14.25" customHeight="1" s="192">
      <c r="A896" s="64" t="n"/>
      <c r="B896" s="64" t="n"/>
      <c r="C896" s="64" t="n"/>
      <c r="D896" s="64" t="n"/>
      <c r="E896" s="64" t="n"/>
      <c r="F896" s="64" t="n"/>
      <c r="G896" s="64" t="n"/>
      <c r="H896" s="64" t="n"/>
      <c r="I896" s="64" t="n"/>
      <c r="J896" s="64" t="n"/>
      <c r="K896" s="64" t="n"/>
      <c r="L896" s="64" t="n"/>
      <c r="M896" s="64" t="n"/>
      <c r="N896" s="64" t="n"/>
      <c r="O896" s="64" t="n"/>
      <c r="P896" s="64" t="n"/>
      <c r="Q896" s="64" t="n"/>
      <c r="R896" s="64" t="n"/>
      <c r="S896" s="64" t="n"/>
      <c r="T896" s="64" t="n"/>
      <c r="U896" s="64" t="n"/>
      <c r="V896" s="64" t="n"/>
      <c r="W896" s="64" t="n"/>
      <c r="X896" s="64" t="n"/>
      <c r="Y896" s="64" t="n"/>
      <c r="Z896" s="64" t="n"/>
    </row>
    <row r="897" ht="14.25" customHeight="1" s="192">
      <c r="A897" s="64" t="n"/>
      <c r="B897" s="64" t="n"/>
      <c r="C897" s="64" t="n"/>
      <c r="D897" s="64" t="n"/>
      <c r="E897" s="64" t="n"/>
      <c r="F897" s="64" t="n"/>
      <c r="G897" s="64" t="n"/>
      <c r="H897" s="64" t="n"/>
      <c r="I897" s="64" t="n"/>
      <c r="J897" s="64" t="n"/>
      <c r="K897" s="64" t="n"/>
      <c r="L897" s="64" t="n"/>
      <c r="M897" s="64" t="n"/>
      <c r="N897" s="64" t="n"/>
      <c r="O897" s="64" t="n"/>
      <c r="P897" s="64" t="n"/>
      <c r="Q897" s="64" t="n"/>
      <c r="R897" s="64" t="n"/>
      <c r="S897" s="64" t="n"/>
      <c r="T897" s="64" t="n"/>
      <c r="U897" s="64" t="n"/>
      <c r="V897" s="64" t="n"/>
      <c r="W897" s="64" t="n"/>
      <c r="X897" s="64" t="n"/>
      <c r="Y897" s="64" t="n"/>
      <c r="Z897" s="64" t="n"/>
    </row>
    <row r="898" ht="14.25" customHeight="1" s="192">
      <c r="A898" s="64" t="n"/>
      <c r="B898" s="64" t="n"/>
      <c r="C898" s="64" t="n"/>
      <c r="D898" s="64" t="n"/>
      <c r="E898" s="64" t="n"/>
      <c r="F898" s="64" t="n"/>
      <c r="G898" s="64" t="n"/>
      <c r="H898" s="64" t="n"/>
      <c r="I898" s="64" t="n"/>
      <c r="J898" s="64" t="n"/>
      <c r="K898" s="64" t="n"/>
      <c r="L898" s="64" t="n"/>
      <c r="M898" s="64" t="n"/>
      <c r="N898" s="64" t="n"/>
      <c r="O898" s="64" t="n"/>
      <c r="P898" s="64" t="n"/>
      <c r="Q898" s="64" t="n"/>
      <c r="R898" s="64" t="n"/>
      <c r="S898" s="64" t="n"/>
      <c r="T898" s="64" t="n"/>
      <c r="U898" s="64" t="n"/>
      <c r="V898" s="64" t="n"/>
      <c r="W898" s="64" t="n"/>
      <c r="X898" s="64" t="n"/>
      <c r="Y898" s="64" t="n"/>
      <c r="Z898" s="64" t="n"/>
    </row>
    <row r="899" ht="14.25" customHeight="1" s="192">
      <c r="A899" s="64" t="n"/>
      <c r="B899" s="64" t="n"/>
      <c r="C899" s="64" t="n"/>
      <c r="D899" s="64" t="n"/>
      <c r="E899" s="64" t="n"/>
      <c r="F899" s="64" t="n"/>
      <c r="G899" s="64" t="n"/>
      <c r="H899" s="64" t="n"/>
      <c r="I899" s="64" t="n"/>
      <c r="J899" s="64" t="n"/>
      <c r="K899" s="64" t="n"/>
      <c r="L899" s="64" t="n"/>
      <c r="M899" s="64" t="n"/>
      <c r="N899" s="64" t="n"/>
      <c r="O899" s="64" t="n"/>
      <c r="P899" s="64" t="n"/>
      <c r="Q899" s="64" t="n"/>
      <c r="R899" s="64" t="n"/>
      <c r="S899" s="64" t="n"/>
      <c r="T899" s="64" t="n"/>
      <c r="U899" s="64" t="n"/>
      <c r="V899" s="64" t="n"/>
      <c r="W899" s="64" t="n"/>
      <c r="X899" s="64" t="n"/>
      <c r="Y899" s="64" t="n"/>
      <c r="Z899" s="64" t="n"/>
    </row>
    <row r="900" ht="14.25" customHeight="1" s="192">
      <c r="A900" s="64" t="n"/>
      <c r="B900" s="64" t="n"/>
      <c r="C900" s="64" t="n"/>
      <c r="D900" s="64" t="n"/>
      <c r="E900" s="64" t="n"/>
      <c r="F900" s="64" t="n"/>
      <c r="G900" s="64" t="n"/>
      <c r="H900" s="64" t="n"/>
      <c r="I900" s="64" t="n"/>
      <c r="J900" s="64" t="n"/>
      <c r="K900" s="64" t="n"/>
      <c r="L900" s="64" t="n"/>
      <c r="M900" s="64" t="n"/>
      <c r="N900" s="64" t="n"/>
      <c r="O900" s="64" t="n"/>
      <c r="P900" s="64" t="n"/>
      <c r="Q900" s="64" t="n"/>
      <c r="R900" s="64" t="n"/>
      <c r="S900" s="64" t="n"/>
      <c r="T900" s="64" t="n"/>
      <c r="U900" s="64" t="n"/>
      <c r="V900" s="64" t="n"/>
      <c r="W900" s="64" t="n"/>
      <c r="X900" s="64" t="n"/>
      <c r="Y900" s="64" t="n"/>
      <c r="Z900" s="64" t="n"/>
    </row>
    <row r="901" ht="14.25" customHeight="1" s="192">
      <c r="A901" s="64" t="n"/>
      <c r="B901" s="64" t="n"/>
      <c r="C901" s="64" t="n"/>
      <c r="D901" s="64" t="n"/>
      <c r="E901" s="64" t="n"/>
      <c r="F901" s="64" t="n"/>
      <c r="G901" s="64" t="n"/>
      <c r="H901" s="64" t="n"/>
      <c r="I901" s="64" t="n"/>
      <c r="J901" s="64" t="n"/>
      <c r="K901" s="64" t="n"/>
      <c r="L901" s="64" t="n"/>
      <c r="M901" s="64" t="n"/>
      <c r="N901" s="64" t="n"/>
      <c r="O901" s="64" t="n"/>
      <c r="P901" s="64" t="n"/>
      <c r="Q901" s="64" t="n"/>
      <c r="R901" s="64" t="n"/>
      <c r="S901" s="64" t="n"/>
      <c r="T901" s="64" t="n"/>
      <c r="U901" s="64" t="n"/>
      <c r="V901" s="64" t="n"/>
      <c r="W901" s="64" t="n"/>
      <c r="X901" s="64" t="n"/>
      <c r="Y901" s="64" t="n"/>
      <c r="Z901" s="64" t="n"/>
    </row>
    <row r="902" ht="14.25" customHeight="1" s="192">
      <c r="A902" s="64" t="n"/>
      <c r="B902" s="64" t="n"/>
      <c r="C902" s="64" t="n"/>
      <c r="D902" s="64" t="n"/>
      <c r="E902" s="64" t="n"/>
      <c r="F902" s="64" t="n"/>
      <c r="G902" s="64" t="n"/>
      <c r="H902" s="64" t="n"/>
      <c r="I902" s="64" t="n"/>
      <c r="J902" s="64" t="n"/>
      <c r="K902" s="64" t="n"/>
      <c r="L902" s="64" t="n"/>
      <c r="M902" s="64" t="n"/>
      <c r="N902" s="64" t="n"/>
      <c r="O902" s="64" t="n"/>
      <c r="P902" s="64" t="n"/>
      <c r="Q902" s="64" t="n"/>
      <c r="R902" s="64" t="n"/>
      <c r="S902" s="64" t="n"/>
      <c r="T902" s="64" t="n"/>
      <c r="U902" s="64" t="n"/>
      <c r="V902" s="64" t="n"/>
      <c r="W902" s="64" t="n"/>
      <c r="X902" s="64" t="n"/>
      <c r="Y902" s="64" t="n"/>
      <c r="Z902" s="64" t="n"/>
    </row>
    <row r="903" ht="14.25" customHeight="1" s="192">
      <c r="A903" s="64" t="n"/>
      <c r="B903" s="64" t="n"/>
      <c r="C903" s="64" t="n"/>
      <c r="D903" s="64" t="n"/>
      <c r="E903" s="64" t="n"/>
      <c r="F903" s="64" t="n"/>
      <c r="G903" s="64" t="n"/>
      <c r="H903" s="64" t="n"/>
      <c r="I903" s="64" t="n"/>
      <c r="J903" s="64" t="n"/>
      <c r="K903" s="64" t="n"/>
      <c r="L903" s="64" t="n"/>
      <c r="M903" s="64" t="n"/>
      <c r="N903" s="64" t="n"/>
      <c r="O903" s="64" t="n"/>
      <c r="P903" s="64" t="n"/>
      <c r="Q903" s="64" t="n"/>
      <c r="R903" s="64" t="n"/>
      <c r="S903" s="64" t="n"/>
      <c r="T903" s="64" t="n"/>
      <c r="U903" s="64" t="n"/>
      <c r="V903" s="64" t="n"/>
      <c r="W903" s="64" t="n"/>
      <c r="X903" s="64" t="n"/>
      <c r="Y903" s="64" t="n"/>
      <c r="Z903" s="64" t="n"/>
    </row>
    <row r="904" ht="14.25" customHeight="1" s="192">
      <c r="A904" s="64" t="n"/>
      <c r="B904" s="64" t="n"/>
      <c r="C904" s="64" t="n"/>
      <c r="D904" s="64" t="n"/>
      <c r="E904" s="64" t="n"/>
      <c r="F904" s="64" t="n"/>
      <c r="G904" s="64" t="n"/>
      <c r="H904" s="64" t="n"/>
      <c r="I904" s="64" t="n"/>
      <c r="J904" s="64" t="n"/>
      <c r="K904" s="64" t="n"/>
      <c r="L904" s="64" t="n"/>
      <c r="M904" s="64" t="n"/>
      <c r="N904" s="64" t="n"/>
      <c r="O904" s="64" t="n"/>
      <c r="P904" s="64" t="n"/>
      <c r="Q904" s="64" t="n"/>
      <c r="R904" s="64" t="n"/>
      <c r="S904" s="64" t="n"/>
      <c r="T904" s="64" t="n"/>
      <c r="U904" s="64" t="n"/>
      <c r="V904" s="64" t="n"/>
      <c r="W904" s="64" t="n"/>
      <c r="X904" s="64" t="n"/>
      <c r="Y904" s="64" t="n"/>
      <c r="Z904" s="64" t="n"/>
    </row>
    <row r="905" ht="14.25" customHeight="1" s="192">
      <c r="A905" s="64" t="n"/>
      <c r="B905" s="64" t="n"/>
      <c r="C905" s="64" t="n"/>
      <c r="D905" s="64" t="n"/>
      <c r="E905" s="64" t="n"/>
      <c r="F905" s="64" t="n"/>
      <c r="G905" s="64" t="n"/>
      <c r="H905" s="64" t="n"/>
      <c r="I905" s="64" t="n"/>
      <c r="J905" s="64" t="n"/>
      <c r="K905" s="64" t="n"/>
      <c r="L905" s="64" t="n"/>
      <c r="M905" s="64" t="n"/>
      <c r="N905" s="64" t="n"/>
      <c r="O905" s="64" t="n"/>
      <c r="P905" s="64" t="n"/>
      <c r="Q905" s="64" t="n"/>
      <c r="R905" s="64" t="n"/>
      <c r="S905" s="64" t="n"/>
      <c r="T905" s="64" t="n"/>
      <c r="U905" s="64" t="n"/>
      <c r="V905" s="64" t="n"/>
      <c r="W905" s="64" t="n"/>
      <c r="X905" s="64" t="n"/>
      <c r="Y905" s="64" t="n"/>
      <c r="Z905" s="64" t="n"/>
    </row>
    <row r="906" ht="14.25" customHeight="1" s="192">
      <c r="A906" s="64" t="n"/>
      <c r="B906" s="64" t="n"/>
      <c r="C906" s="64" t="n"/>
      <c r="D906" s="64" t="n"/>
      <c r="E906" s="64" t="n"/>
      <c r="F906" s="64" t="n"/>
      <c r="G906" s="64" t="n"/>
      <c r="H906" s="64" t="n"/>
      <c r="I906" s="64" t="n"/>
      <c r="J906" s="64" t="n"/>
      <c r="K906" s="64" t="n"/>
      <c r="L906" s="64" t="n"/>
      <c r="M906" s="64" t="n"/>
      <c r="N906" s="64" t="n"/>
      <c r="O906" s="64" t="n"/>
      <c r="P906" s="64" t="n"/>
      <c r="Q906" s="64" t="n"/>
      <c r="R906" s="64" t="n"/>
      <c r="S906" s="64" t="n"/>
      <c r="T906" s="64" t="n"/>
      <c r="U906" s="64" t="n"/>
      <c r="V906" s="64" t="n"/>
      <c r="W906" s="64" t="n"/>
      <c r="X906" s="64" t="n"/>
      <c r="Y906" s="64" t="n"/>
      <c r="Z906" s="64" t="n"/>
    </row>
    <row r="907" ht="14.25" customHeight="1" s="192">
      <c r="A907" s="64" t="n"/>
      <c r="B907" s="64" t="n"/>
      <c r="C907" s="64" t="n"/>
      <c r="D907" s="64" t="n"/>
      <c r="E907" s="64" t="n"/>
      <c r="F907" s="64" t="n"/>
      <c r="G907" s="64" t="n"/>
      <c r="H907" s="64" t="n"/>
      <c r="I907" s="64" t="n"/>
      <c r="J907" s="64" t="n"/>
      <c r="K907" s="64" t="n"/>
      <c r="L907" s="64" t="n"/>
      <c r="M907" s="64" t="n"/>
      <c r="N907" s="64" t="n"/>
      <c r="O907" s="64" t="n"/>
      <c r="P907" s="64" t="n"/>
      <c r="Q907" s="64" t="n"/>
      <c r="R907" s="64" t="n"/>
      <c r="S907" s="64" t="n"/>
      <c r="T907" s="64" t="n"/>
      <c r="U907" s="64" t="n"/>
      <c r="V907" s="64" t="n"/>
      <c r="W907" s="64" t="n"/>
      <c r="X907" s="64" t="n"/>
      <c r="Y907" s="64" t="n"/>
      <c r="Z907" s="64" t="n"/>
    </row>
    <row r="908" ht="14.25" customHeight="1" s="192">
      <c r="A908" s="64" t="n"/>
      <c r="B908" s="64" t="n"/>
      <c r="C908" s="64" t="n"/>
      <c r="D908" s="64" t="n"/>
      <c r="E908" s="64" t="n"/>
      <c r="F908" s="64" t="n"/>
      <c r="G908" s="64" t="n"/>
      <c r="H908" s="64" t="n"/>
      <c r="I908" s="64" t="n"/>
      <c r="J908" s="64" t="n"/>
      <c r="K908" s="64" t="n"/>
      <c r="L908" s="64" t="n"/>
      <c r="M908" s="64" t="n"/>
      <c r="N908" s="64" t="n"/>
      <c r="O908" s="64" t="n"/>
      <c r="P908" s="64" t="n"/>
      <c r="Q908" s="64" t="n"/>
      <c r="R908" s="64" t="n"/>
      <c r="S908" s="64" t="n"/>
      <c r="T908" s="64" t="n"/>
      <c r="U908" s="64" t="n"/>
      <c r="V908" s="64" t="n"/>
      <c r="W908" s="64" t="n"/>
      <c r="X908" s="64" t="n"/>
      <c r="Y908" s="64" t="n"/>
      <c r="Z908" s="64" t="n"/>
    </row>
    <row r="909" ht="14.25" customHeight="1" s="192">
      <c r="A909" s="64" t="n"/>
      <c r="B909" s="64" t="n"/>
      <c r="C909" s="64" t="n"/>
      <c r="D909" s="64" t="n"/>
      <c r="E909" s="64" t="n"/>
      <c r="F909" s="64" t="n"/>
      <c r="G909" s="64" t="n"/>
      <c r="H909" s="64" t="n"/>
      <c r="I909" s="64" t="n"/>
      <c r="J909" s="64" t="n"/>
      <c r="K909" s="64" t="n"/>
      <c r="L909" s="64" t="n"/>
      <c r="M909" s="64" t="n"/>
      <c r="N909" s="64" t="n"/>
      <c r="O909" s="64" t="n"/>
      <c r="P909" s="64" t="n"/>
      <c r="Q909" s="64" t="n"/>
      <c r="R909" s="64" t="n"/>
      <c r="S909" s="64" t="n"/>
      <c r="T909" s="64" t="n"/>
      <c r="U909" s="64" t="n"/>
      <c r="V909" s="64" t="n"/>
      <c r="W909" s="64" t="n"/>
      <c r="X909" s="64" t="n"/>
      <c r="Y909" s="64" t="n"/>
      <c r="Z909" s="64" t="n"/>
    </row>
    <row r="910" ht="14.25" customHeight="1" s="192">
      <c r="A910" s="64" t="n"/>
      <c r="B910" s="64" t="n"/>
      <c r="C910" s="64" t="n"/>
      <c r="D910" s="64" t="n"/>
      <c r="E910" s="64" t="n"/>
      <c r="F910" s="64" t="n"/>
      <c r="G910" s="64" t="n"/>
      <c r="H910" s="64" t="n"/>
      <c r="I910" s="64" t="n"/>
      <c r="J910" s="64" t="n"/>
      <c r="K910" s="64" t="n"/>
      <c r="L910" s="64" t="n"/>
      <c r="M910" s="64" t="n"/>
      <c r="N910" s="64" t="n"/>
      <c r="O910" s="64" t="n"/>
      <c r="P910" s="64" t="n"/>
      <c r="Q910" s="64" t="n"/>
      <c r="R910" s="64" t="n"/>
      <c r="S910" s="64" t="n"/>
      <c r="T910" s="64" t="n"/>
      <c r="U910" s="64" t="n"/>
      <c r="V910" s="64" t="n"/>
      <c r="W910" s="64" t="n"/>
      <c r="X910" s="64" t="n"/>
      <c r="Y910" s="64" t="n"/>
      <c r="Z910" s="64" t="n"/>
    </row>
    <row r="911" ht="14.25" customHeight="1" s="192">
      <c r="A911" s="64" t="n"/>
      <c r="B911" s="64" t="n"/>
      <c r="C911" s="64" t="n"/>
      <c r="D911" s="64" t="n"/>
      <c r="E911" s="64" t="n"/>
      <c r="F911" s="64" t="n"/>
      <c r="G911" s="64" t="n"/>
      <c r="H911" s="64" t="n"/>
      <c r="I911" s="64" t="n"/>
      <c r="J911" s="64" t="n"/>
      <c r="K911" s="64" t="n"/>
      <c r="L911" s="64" t="n"/>
      <c r="M911" s="64" t="n"/>
      <c r="N911" s="64" t="n"/>
      <c r="O911" s="64" t="n"/>
      <c r="P911" s="64" t="n"/>
      <c r="Q911" s="64" t="n"/>
      <c r="R911" s="64" t="n"/>
      <c r="S911" s="64" t="n"/>
      <c r="T911" s="64" t="n"/>
      <c r="U911" s="64" t="n"/>
      <c r="V911" s="64" t="n"/>
      <c r="W911" s="64" t="n"/>
      <c r="X911" s="64" t="n"/>
      <c r="Y911" s="64" t="n"/>
      <c r="Z911" s="64" t="n"/>
    </row>
    <row r="912" ht="14.25" customHeight="1" s="192">
      <c r="A912" s="64" t="n"/>
      <c r="B912" s="64" t="n"/>
      <c r="C912" s="64" t="n"/>
      <c r="D912" s="64" t="n"/>
      <c r="E912" s="64" t="n"/>
      <c r="F912" s="64" t="n"/>
      <c r="G912" s="64" t="n"/>
      <c r="H912" s="64" t="n"/>
      <c r="I912" s="64" t="n"/>
      <c r="J912" s="64" t="n"/>
      <c r="K912" s="64" t="n"/>
      <c r="L912" s="64" t="n"/>
      <c r="M912" s="64" t="n"/>
      <c r="N912" s="64" t="n"/>
      <c r="O912" s="64" t="n"/>
      <c r="P912" s="64" t="n"/>
      <c r="Q912" s="64" t="n"/>
      <c r="R912" s="64" t="n"/>
      <c r="S912" s="64" t="n"/>
      <c r="T912" s="64" t="n"/>
      <c r="U912" s="64" t="n"/>
      <c r="V912" s="64" t="n"/>
      <c r="W912" s="64" t="n"/>
      <c r="X912" s="64" t="n"/>
      <c r="Y912" s="64" t="n"/>
      <c r="Z912" s="64" t="n"/>
    </row>
    <row r="913" ht="14.25" customHeight="1" s="192">
      <c r="A913" s="64" t="n"/>
      <c r="B913" s="64" t="n"/>
      <c r="C913" s="64" t="n"/>
      <c r="D913" s="64" t="n"/>
      <c r="E913" s="64" t="n"/>
      <c r="F913" s="64" t="n"/>
      <c r="G913" s="64" t="n"/>
      <c r="H913" s="64" t="n"/>
      <c r="I913" s="64" t="n"/>
      <c r="J913" s="64" t="n"/>
      <c r="K913" s="64" t="n"/>
      <c r="L913" s="64" t="n"/>
      <c r="M913" s="64" t="n"/>
      <c r="N913" s="64" t="n"/>
      <c r="O913" s="64" t="n"/>
      <c r="P913" s="64" t="n"/>
      <c r="Q913" s="64" t="n"/>
      <c r="R913" s="64" t="n"/>
      <c r="S913" s="64" t="n"/>
      <c r="T913" s="64" t="n"/>
      <c r="U913" s="64" t="n"/>
      <c r="V913" s="64" t="n"/>
      <c r="W913" s="64" t="n"/>
      <c r="X913" s="64" t="n"/>
      <c r="Y913" s="64" t="n"/>
      <c r="Z913" s="64" t="n"/>
    </row>
    <row r="914" ht="14.25" customHeight="1" s="192">
      <c r="A914" s="64" t="n"/>
      <c r="B914" s="64" t="n"/>
      <c r="C914" s="64" t="n"/>
      <c r="D914" s="64" t="n"/>
      <c r="E914" s="64" t="n"/>
      <c r="F914" s="64" t="n"/>
      <c r="G914" s="64" t="n"/>
      <c r="H914" s="64" t="n"/>
      <c r="I914" s="64" t="n"/>
      <c r="J914" s="64" t="n"/>
      <c r="K914" s="64" t="n"/>
      <c r="L914" s="64" t="n"/>
      <c r="M914" s="64" t="n"/>
      <c r="N914" s="64" t="n"/>
      <c r="O914" s="64" t="n"/>
      <c r="P914" s="64" t="n"/>
      <c r="Q914" s="64" t="n"/>
      <c r="R914" s="64" t="n"/>
      <c r="S914" s="64" t="n"/>
      <c r="T914" s="64" t="n"/>
      <c r="U914" s="64" t="n"/>
      <c r="V914" s="64" t="n"/>
      <c r="W914" s="64" t="n"/>
      <c r="X914" s="64" t="n"/>
      <c r="Y914" s="64" t="n"/>
      <c r="Z914" s="64" t="n"/>
    </row>
    <row r="915" ht="14.25" customHeight="1" s="192">
      <c r="A915" s="64" t="n"/>
      <c r="B915" s="64" t="n"/>
      <c r="C915" s="64" t="n"/>
      <c r="D915" s="64" t="n"/>
      <c r="E915" s="64" t="n"/>
      <c r="F915" s="64" t="n"/>
      <c r="G915" s="64" t="n"/>
      <c r="H915" s="64" t="n"/>
      <c r="I915" s="64" t="n"/>
      <c r="J915" s="64" t="n"/>
      <c r="K915" s="64" t="n"/>
      <c r="L915" s="64" t="n"/>
      <c r="M915" s="64" t="n"/>
      <c r="N915" s="64" t="n"/>
      <c r="O915" s="64" t="n"/>
      <c r="P915" s="64" t="n"/>
      <c r="Q915" s="64" t="n"/>
      <c r="R915" s="64" t="n"/>
      <c r="S915" s="64" t="n"/>
      <c r="T915" s="64" t="n"/>
      <c r="U915" s="64" t="n"/>
      <c r="V915" s="64" t="n"/>
      <c r="W915" s="64" t="n"/>
      <c r="X915" s="64" t="n"/>
      <c r="Y915" s="64" t="n"/>
      <c r="Z915" s="64" t="n"/>
    </row>
    <row r="916" ht="14.25" customHeight="1" s="192">
      <c r="A916" s="64" t="n"/>
      <c r="B916" s="64" t="n"/>
      <c r="C916" s="64" t="n"/>
      <c r="D916" s="64" t="n"/>
      <c r="E916" s="64" t="n"/>
      <c r="F916" s="64" t="n"/>
      <c r="G916" s="64" t="n"/>
      <c r="H916" s="64" t="n"/>
      <c r="I916" s="64" t="n"/>
      <c r="J916" s="64" t="n"/>
      <c r="K916" s="64" t="n"/>
      <c r="L916" s="64" t="n"/>
      <c r="M916" s="64" t="n"/>
      <c r="N916" s="64" t="n"/>
      <c r="O916" s="64" t="n"/>
      <c r="P916" s="64" t="n"/>
      <c r="Q916" s="64" t="n"/>
      <c r="R916" s="64" t="n"/>
      <c r="S916" s="64" t="n"/>
      <c r="T916" s="64" t="n"/>
      <c r="U916" s="64" t="n"/>
      <c r="V916" s="64" t="n"/>
      <c r="W916" s="64" t="n"/>
      <c r="X916" s="64" t="n"/>
      <c r="Y916" s="64" t="n"/>
      <c r="Z916" s="64" t="n"/>
    </row>
    <row r="917" ht="14.25" customHeight="1" s="192">
      <c r="A917" s="64" t="n"/>
      <c r="B917" s="64" t="n"/>
      <c r="C917" s="64" t="n"/>
      <c r="D917" s="64" t="n"/>
      <c r="E917" s="64" t="n"/>
      <c r="F917" s="64" t="n"/>
      <c r="G917" s="64" t="n"/>
      <c r="H917" s="64" t="n"/>
      <c r="I917" s="64" t="n"/>
      <c r="J917" s="64" t="n"/>
      <c r="K917" s="64" t="n"/>
      <c r="L917" s="64" t="n"/>
      <c r="M917" s="64" t="n"/>
      <c r="N917" s="64" t="n"/>
      <c r="O917" s="64" t="n"/>
      <c r="P917" s="64" t="n"/>
      <c r="Q917" s="64" t="n"/>
      <c r="R917" s="64" t="n"/>
      <c r="S917" s="64" t="n"/>
      <c r="T917" s="64" t="n"/>
      <c r="U917" s="64" t="n"/>
      <c r="V917" s="64" t="n"/>
      <c r="W917" s="64" t="n"/>
      <c r="X917" s="64" t="n"/>
      <c r="Y917" s="64" t="n"/>
      <c r="Z917" s="64" t="n"/>
    </row>
    <row r="918" ht="14.25" customHeight="1" s="192">
      <c r="A918" s="64" t="n"/>
      <c r="B918" s="64" t="n"/>
      <c r="C918" s="64" t="n"/>
      <c r="D918" s="64" t="n"/>
      <c r="E918" s="64" t="n"/>
      <c r="F918" s="64" t="n"/>
      <c r="G918" s="64" t="n"/>
      <c r="H918" s="64" t="n"/>
      <c r="I918" s="64" t="n"/>
      <c r="J918" s="64" t="n"/>
      <c r="K918" s="64" t="n"/>
      <c r="L918" s="64" t="n"/>
      <c r="M918" s="64" t="n"/>
      <c r="N918" s="64" t="n"/>
      <c r="O918" s="64" t="n"/>
      <c r="P918" s="64" t="n"/>
      <c r="Q918" s="64" t="n"/>
      <c r="R918" s="64" t="n"/>
      <c r="S918" s="64" t="n"/>
      <c r="T918" s="64" t="n"/>
      <c r="U918" s="64" t="n"/>
      <c r="V918" s="64" t="n"/>
      <c r="W918" s="64" t="n"/>
      <c r="X918" s="64" t="n"/>
      <c r="Y918" s="64" t="n"/>
      <c r="Z918" s="64" t="n"/>
    </row>
    <row r="919" ht="14.25" customHeight="1" s="192">
      <c r="A919" s="64" t="n"/>
      <c r="B919" s="64" t="n"/>
      <c r="C919" s="64" t="n"/>
      <c r="D919" s="64" t="n"/>
      <c r="E919" s="64" t="n"/>
      <c r="F919" s="64" t="n"/>
      <c r="G919" s="64" t="n"/>
      <c r="H919" s="64" t="n"/>
      <c r="I919" s="64" t="n"/>
      <c r="J919" s="64" t="n"/>
      <c r="K919" s="64" t="n"/>
      <c r="L919" s="64" t="n"/>
      <c r="M919" s="64" t="n"/>
      <c r="N919" s="64" t="n"/>
      <c r="O919" s="64" t="n"/>
      <c r="P919" s="64" t="n"/>
      <c r="Q919" s="64" t="n"/>
      <c r="R919" s="64" t="n"/>
      <c r="S919" s="64" t="n"/>
      <c r="T919" s="64" t="n"/>
      <c r="U919" s="64" t="n"/>
      <c r="V919" s="64" t="n"/>
      <c r="W919" s="64" t="n"/>
      <c r="X919" s="64" t="n"/>
      <c r="Y919" s="64" t="n"/>
      <c r="Z919" s="64" t="n"/>
    </row>
    <row r="920" ht="14.25" customHeight="1" s="192">
      <c r="A920" s="64" t="n"/>
      <c r="B920" s="64" t="n"/>
      <c r="C920" s="64" t="n"/>
      <c r="D920" s="64" t="n"/>
      <c r="E920" s="64" t="n"/>
      <c r="F920" s="64" t="n"/>
      <c r="G920" s="64" t="n"/>
      <c r="H920" s="64" t="n"/>
      <c r="I920" s="64" t="n"/>
      <c r="J920" s="64" t="n"/>
      <c r="K920" s="64" t="n"/>
      <c r="L920" s="64" t="n"/>
      <c r="M920" s="64" t="n"/>
      <c r="N920" s="64" t="n"/>
      <c r="O920" s="64" t="n"/>
      <c r="P920" s="64" t="n"/>
      <c r="Q920" s="64" t="n"/>
      <c r="R920" s="64" t="n"/>
      <c r="S920" s="64" t="n"/>
      <c r="T920" s="64" t="n"/>
      <c r="U920" s="64" t="n"/>
      <c r="V920" s="64" t="n"/>
      <c r="W920" s="64" t="n"/>
      <c r="X920" s="64" t="n"/>
      <c r="Y920" s="64" t="n"/>
      <c r="Z920" s="64" t="n"/>
    </row>
    <row r="921" ht="14.25" customHeight="1" s="192">
      <c r="A921" s="64" t="n"/>
      <c r="B921" s="64" t="n"/>
      <c r="C921" s="64" t="n"/>
      <c r="D921" s="64" t="n"/>
      <c r="E921" s="64" t="n"/>
      <c r="F921" s="64" t="n"/>
      <c r="G921" s="64" t="n"/>
      <c r="H921" s="64" t="n"/>
      <c r="I921" s="64" t="n"/>
      <c r="J921" s="64" t="n"/>
      <c r="K921" s="64" t="n"/>
      <c r="L921" s="64" t="n"/>
      <c r="M921" s="64" t="n"/>
      <c r="N921" s="64" t="n"/>
      <c r="O921" s="64" t="n"/>
      <c r="P921" s="64" t="n"/>
      <c r="Q921" s="64" t="n"/>
      <c r="R921" s="64" t="n"/>
      <c r="S921" s="64" t="n"/>
      <c r="T921" s="64" t="n"/>
      <c r="U921" s="64" t="n"/>
      <c r="V921" s="64" t="n"/>
      <c r="W921" s="64" t="n"/>
      <c r="X921" s="64" t="n"/>
      <c r="Y921" s="64" t="n"/>
      <c r="Z921" s="64" t="n"/>
    </row>
    <row r="922" ht="14.25" customHeight="1" s="192">
      <c r="A922" s="64" t="n"/>
      <c r="B922" s="64" t="n"/>
      <c r="C922" s="64" t="n"/>
      <c r="D922" s="64" t="n"/>
      <c r="E922" s="64" t="n"/>
      <c r="F922" s="64" t="n"/>
      <c r="G922" s="64" t="n"/>
      <c r="H922" s="64" t="n"/>
      <c r="I922" s="64" t="n"/>
      <c r="J922" s="64" t="n"/>
      <c r="K922" s="64" t="n"/>
      <c r="L922" s="64" t="n"/>
      <c r="M922" s="64" t="n"/>
      <c r="N922" s="64" t="n"/>
      <c r="O922" s="64" t="n"/>
      <c r="P922" s="64" t="n"/>
      <c r="Q922" s="64" t="n"/>
      <c r="R922" s="64" t="n"/>
      <c r="S922" s="64" t="n"/>
      <c r="T922" s="64" t="n"/>
      <c r="U922" s="64" t="n"/>
      <c r="V922" s="64" t="n"/>
      <c r="W922" s="64" t="n"/>
      <c r="X922" s="64" t="n"/>
      <c r="Y922" s="64" t="n"/>
      <c r="Z922" s="64" t="n"/>
    </row>
    <row r="923" ht="14.25" customHeight="1" s="192">
      <c r="A923" s="64" t="n"/>
      <c r="B923" s="64" t="n"/>
      <c r="C923" s="64" t="n"/>
      <c r="D923" s="64" t="n"/>
      <c r="E923" s="64" t="n"/>
      <c r="F923" s="64" t="n"/>
      <c r="G923" s="64" t="n"/>
      <c r="H923" s="64" t="n"/>
      <c r="I923" s="64" t="n"/>
      <c r="J923" s="64" t="n"/>
      <c r="K923" s="64" t="n"/>
      <c r="L923" s="64" t="n"/>
      <c r="M923" s="64" t="n"/>
      <c r="N923" s="64" t="n"/>
      <c r="O923" s="64" t="n"/>
      <c r="P923" s="64" t="n"/>
      <c r="Q923" s="64" t="n"/>
      <c r="R923" s="64" t="n"/>
      <c r="S923" s="64" t="n"/>
      <c r="T923" s="64" t="n"/>
      <c r="U923" s="64" t="n"/>
      <c r="V923" s="64" t="n"/>
      <c r="W923" s="64" t="n"/>
      <c r="X923" s="64" t="n"/>
      <c r="Y923" s="64" t="n"/>
      <c r="Z923" s="64" t="n"/>
    </row>
    <row r="924" ht="14.25" customHeight="1" s="192">
      <c r="A924" s="64" t="n"/>
      <c r="B924" s="64" t="n"/>
      <c r="C924" s="64" t="n"/>
      <c r="D924" s="64" t="n"/>
      <c r="E924" s="64" t="n"/>
      <c r="F924" s="64" t="n"/>
      <c r="G924" s="64" t="n"/>
      <c r="H924" s="64" t="n"/>
      <c r="I924" s="64" t="n"/>
      <c r="J924" s="64" t="n"/>
      <c r="K924" s="64" t="n"/>
      <c r="L924" s="64" t="n"/>
      <c r="M924" s="64" t="n"/>
      <c r="N924" s="64" t="n"/>
      <c r="O924" s="64" t="n"/>
      <c r="P924" s="64" t="n"/>
      <c r="Q924" s="64" t="n"/>
      <c r="R924" s="64" t="n"/>
      <c r="S924" s="64" t="n"/>
      <c r="T924" s="64" t="n"/>
      <c r="U924" s="64" t="n"/>
      <c r="V924" s="64" t="n"/>
      <c r="W924" s="64" t="n"/>
      <c r="X924" s="64" t="n"/>
      <c r="Y924" s="64" t="n"/>
      <c r="Z924" s="64" t="n"/>
    </row>
    <row r="925" ht="14.25" customHeight="1" s="192">
      <c r="A925" s="64" t="n"/>
      <c r="B925" s="64" t="n"/>
      <c r="C925" s="64" t="n"/>
      <c r="D925" s="64" t="n"/>
      <c r="E925" s="64" t="n"/>
      <c r="F925" s="64" t="n"/>
      <c r="G925" s="64" t="n"/>
      <c r="H925" s="64" t="n"/>
      <c r="I925" s="64" t="n"/>
      <c r="J925" s="64" t="n"/>
      <c r="K925" s="64" t="n"/>
      <c r="L925" s="64" t="n"/>
      <c r="M925" s="64" t="n"/>
      <c r="N925" s="64" t="n"/>
      <c r="O925" s="64" t="n"/>
      <c r="P925" s="64" t="n"/>
      <c r="Q925" s="64" t="n"/>
      <c r="R925" s="64" t="n"/>
      <c r="S925" s="64" t="n"/>
      <c r="T925" s="64" t="n"/>
      <c r="U925" s="64" t="n"/>
      <c r="V925" s="64" t="n"/>
      <c r="W925" s="64" t="n"/>
      <c r="X925" s="64" t="n"/>
      <c r="Y925" s="64" t="n"/>
      <c r="Z925" s="64" t="n"/>
    </row>
    <row r="926" ht="14.25" customHeight="1" s="192">
      <c r="A926" s="64" t="n"/>
      <c r="B926" s="64" t="n"/>
      <c r="C926" s="64" t="n"/>
      <c r="D926" s="64" t="n"/>
      <c r="E926" s="64" t="n"/>
      <c r="F926" s="64" t="n"/>
      <c r="G926" s="64" t="n"/>
      <c r="H926" s="64" t="n"/>
      <c r="I926" s="64" t="n"/>
      <c r="J926" s="64" t="n"/>
      <c r="K926" s="64" t="n"/>
      <c r="L926" s="64" t="n"/>
      <c r="M926" s="64" t="n"/>
      <c r="N926" s="64" t="n"/>
      <c r="O926" s="64" t="n"/>
      <c r="P926" s="64" t="n"/>
      <c r="Q926" s="64" t="n"/>
      <c r="R926" s="64" t="n"/>
      <c r="S926" s="64" t="n"/>
      <c r="T926" s="64" t="n"/>
      <c r="U926" s="64" t="n"/>
      <c r="V926" s="64" t="n"/>
      <c r="W926" s="64" t="n"/>
      <c r="X926" s="64" t="n"/>
      <c r="Y926" s="64" t="n"/>
      <c r="Z926" s="64" t="n"/>
    </row>
    <row r="927" ht="14.25" customHeight="1" s="192">
      <c r="A927" s="64" t="n"/>
      <c r="B927" s="64" t="n"/>
      <c r="C927" s="64" t="n"/>
      <c r="D927" s="64" t="n"/>
      <c r="E927" s="64" t="n"/>
      <c r="F927" s="64" t="n"/>
      <c r="G927" s="64" t="n"/>
      <c r="H927" s="64" t="n"/>
      <c r="I927" s="64" t="n"/>
      <c r="J927" s="64" t="n"/>
      <c r="K927" s="64" t="n"/>
      <c r="L927" s="64" t="n"/>
      <c r="M927" s="64" t="n"/>
      <c r="N927" s="64" t="n"/>
      <c r="O927" s="64" t="n"/>
      <c r="P927" s="64" t="n"/>
      <c r="Q927" s="64" t="n"/>
      <c r="R927" s="64" t="n"/>
      <c r="S927" s="64" t="n"/>
      <c r="T927" s="64" t="n"/>
      <c r="U927" s="64" t="n"/>
      <c r="V927" s="64" t="n"/>
      <c r="W927" s="64" t="n"/>
      <c r="X927" s="64" t="n"/>
      <c r="Y927" s="64" t="n"/>
      <c r="Z927" s="64" t="n"/>
    </row>
    <row r="928" ht="14.25" customHeight="1" s="192">
      <c r="A928" s="64" t="n"/>
      <c r="B928" s="64" t="n"/>
      <c r="C928" s="64" t="n"/>
      <c r="D928" s="64" t="n"/>
      <c r="E928" s="64" t="n"/>
      <c r="F928" s="64" t="n"/>
      <c r="G928" s="64" t="n"/>
      <c r="H928" s="64" t="n"/>
      <c r="I928" s="64" t="n"/>
      <c r="J928" s="64" t="n"/>
      <c r="K928" s="64" t="n"/>
      <c r="L928" s="64" t="n"/>
      <c r="M928" s="64" t="n"/>
      <c r="N928" s="64" t="n"/>
      <c r="O928" s="64" t="n"/>
      <c r="P928" s="64" t="n"/>
      <c r="Q928" s="64" t="n"/>
      <c r="R928" s="64" t="n"/>
      <c r="S928" s="64" t="n"/>
      <c r="T928" s="64" t="n"/>
      <c r="U928" s="64" t="n"/>
      <c r="V928" s="64" t="n"/>
      <c r="W928" s="64" t="n"/>
      <c r="X928" s="64" t="n"/>
      <c r="Y928" s="64" t="n"/>
      <c r="Z928" s="64" t="n"/>
    </row>
    <row r="929" ht="14.25" customHeight="1" s="192">
      <c r="A929" s="64" t="n"/>
      <c r="B929" s="64" t="n"/>
      <c r="C929" s="64" t="n"/>
      <c r="D929" s="64" t="n"/>
      <c r="E929" s="64" t="n"/>
      <c r="F929" s="64" t="n"/>
      <c r="G929" s="64" t="n"/>
      <c r="H929" s="64" t="n"/>
      <c r="I929" s="64" t="n"/>
      <c r="J929" s="64" t="n"/>
      <c r="K929" s="64" t="n"/>
      <c r="L929" s="64" t="n"/>
      <c r="M929" s="64" t="n"/>
      <c r="N929" s="64" t="n"/>
      <c r="O929" s="64" t="n"/>
      <c r="P929" s="64" t="n"/>
      <c r="Q929" s="64" t="n"/>
      <c r="R929" s="64" t="n"/>
      <c r="S929" s="64" t="n"/>
      <c r="T929" s="64" t="n"/>
      <c r="U929" s="64" t="n"/>
      <c r="V929" s="64" t="n"/>
      <c r="W929" s="64" t="n"/>
      <c r="X929" s="64" t="n"/>
      <c r="Y929" s="64" t="n"/>
      <c r="Z929" s="64" t="n"/>
    </row>
    <row r="930" ht="14.25" customHeight="1" s="192">
      <c r="A930" s="64" t="n"/>
      <c r="B930" s="64" t="n"/>
      <c r="C930" s="64" t="n"/>
      <c r="D930" s="64" t="n"/>
      <c r="E930" s="64" t="n"/>
      <c r="F930" s="64" t="n"/>
      <c r="G930" s="64" t="n"/>
      <c r="H930" s="64" t="n"/>
      <c r="I930" s="64" t="n"/>
      <c r="J930" s="64" t="n"/>
      <c r="K930" s="64" t="n"/>
      <c r="L930" s="64" t="n"/>
      <c r="M930" s="64" t="n"/>
      <c r="N930" s="64" t="n"/>
      <c r="O930" s="64" t="n"/>
      <c r="P930" s="64" t="n"/>
      <c r="Q930" s="64" t="n"/>
      <c r="R930" s="64" t="n"/>
      <c r="S930" s="64" t="n"/>
      <c r="T930" s="64" t="n"/>
      <c r="U930" s="64" t="n"/>
      <c r="V930" s="64" t="n"/>
      <c r="W930" s="64" t="n"/>
      <c r="X930" s="64" t="n"/>
      <c r="Y930" s="64" t="n"/>
      <c r="Z930" s="64" t="n"/>
    </row>
    <row r="931" ht="14.25" customHeight="1" s="192">
      <c r="A931" s="64" t="n"/>
      <c r="B931" s="64" t="n"/>
      <c r="C931" s="64" t="n"/>
      <c r="D931" s="64" t="n"/>
      <c r="E931" s="64" t="n"/>
      <c r="F931" s="64" t="n"/>
      <c r="G931" s="64" t="n"/>
      <c r="H931" s="64" t="n"/>
      <c r="I931" s="64" t="n"/>
      <c r="J931" s="64" t="n"/>
      <c r="K931" s="64" t="n"/>
      <c r="L931" s="64" t="n"/>
      <c r="M931" s="64" t="n"/>
      <c r="N931" s="64" t="n"/>
      <c r="O931" s="64" t="n"/>
      <c r="P931" s="64" t="n"/>
      <c r="Q931" s="64" t="n"/>
      <c r="R931" s="64" t="n"/>
      <c r="S931" s="64" t="n"/>
      <c r="T931" s="64" t="n"/>
      <c r="U931" s="64" t="n"/>
      <c r="V931" s="64" t="n"/>
      <c r="W931" s="64" t="n"/>
      <c r="X931" s="64" t="n"/>
      <c r="Y931" s="64" t="n"/>
      <c r="Z931" s="64" t="n"/>
    </row>
    <row r="932" ht="14.25" customHeight="1" s="192">
      <c r="A932" s="64" t="n"/>
      <c r="B932" s="64" t="n"/>
      <c r="C932" s="64" t="n"/>
      <c r="D932" s="64" t="n"/>
      <c r="E932" s="64" t="n"/>
      <c r="F932" s="64" t="n"/>
      <c r="G932" s="64" t="n"/>
      <c r="H932" s="64" t="n"/>
      <c r="I932" s="64" t="n"/>
      <c r="J932" s="64" t="n"/>
      <c r="K932" s="64" t="n"/>
      <c r="L932" s="64" t="n"/>
      <c r="M932" s="64" t="n"/>
      <c r="N932" s="64" t="n"/>
      <c r="O932" s="64" t="n"/>
      <c r="P932" s="64" t="n"/>
      <c r="Q932" s="64" t="n"/>
      <c r="R932" s="64" t="n"/>
      <c r="S932" s="64" t="n"/>
      <c r="T932" s="64" t="n"/>
      <c r="U932" s="64" t="n"/>
      <c r="V932" s="64" t="n"/>
      <c r="W932" s="64" t="n"/>
      <c r="X932" s="64" t="n"/>
      <c r="Y932" s="64" t="n"/>
      <c r="Z932" s="64" t="n"/>
    </row>
    <row r="933" ht="14.25" customHeight="1" s="192">
      <c r="A933" s="64" t="n"/>
      <c r="B933" s="64" t="n"/>
      <c r="C933" s="64" t="n"/>
      <c r="D933" s="64" t="n"/>
      <c r="E933" s="64" t="n"/>
      <c r="F933" s="64" t="n"/>
      <c r="G933" s="64" t="n"/>
      <c r="H933" s="64" t="n"/>
      <c r="I933" s="64" t="n"/>
      <c r="J933" s="64" t="n"/>
      <c r="K933" s="64" t="n"/>
      <c r="L933" s="64" t="n"/>
      <c r="M933" s="64" t="n"/>
      <c r="N933" s="64" t="n"/>
      <c r="O933" s="64" t="n"/>
      <c r="P933" s="64" t="n"/>
      <c r="Q933" s="64" t="n"/>
      <c r="R933" s="64" t="n"/>
      <c r="S933" s="64" t="n"/>
      <c r="T933" s="64" t="n"/>
      <c r="U933" s="64" t="n"/>
      <c r="V933" s="64" t="n"/>
      <c r="W933" s="64" t="n"/>
      <c r="X933" s="64" t="n"/>
      <c r="Y933" s="64" t="n"/>
      <c r="Z933" s="64" t="n"/>
    </row>
    <row r="934" ht="14.25" customHeight="1" s="192">
      <c r="A934" s="64" t="n"/>
      <c r="B934" s="64" t="n"/>
      <c r="C934" s="64" t="n"/>
      <c r="D934" s="64" t="n"/>
      <c r="E934" s="64" t="n"/>
      <c r="F934" s="64" t="n"/>
      <c r="G934" s="64" t="n"/>
      <c r="H934" s="64" t="n"/>
      <c r="I934" s="64" t="n"/>
      <c r="J934" s="64" t="n"/>
      <c r="K934" s="64" t="n"/>
      <c r="L934" s="64" t="n"/>
      <c r="M934" s="64" t="n"/>
      <c r="N934" s="64" t="n"/>
      <c r="O934" s="64" t="n"/>
      <c r="P934" s="64" t="n"/>
      <c r="Q934" s="64" t="n"/>
      <c r="R934" s="64" t="n"/>
      <c r="S934" s="64" t="n"/>
      <c r="T934" s="64" t="n"/>
      <c r="U934" s="64" t="n"/>
      <c r="V934" s="64" t="n"/>
      <c r="W934" s="64" t="n"/>
      <c r="X934" s="64" t="n"/>
      <c r="Y934" s="64" t="n"/>
      <c r="Z934" s="64" t="n"/>
    </row>
    <row r="935" ht="14.25" customHeight="1" s="192">
      <c r="A935" s="64" t="n"/>
      <c r="B935" s="64" t="n"/>
      <c r="C935" s="64" t="n"/>
      <c r="D935" s="64" t="n"/>
      <c r="E935" s="64" t="n"/>
      <c r="F935" s="64" t="n"/>
      <c r="G935" s="64" t="n"/>
      <c r="H935" s="64" t="n"/>
      <c r="I935" s="64" t="n"/>
      <c r="J935" s="64" t="n"/>
      <c r="K935" s="64" t="n"/>
      <c r="L935" s="64" t="n"/>
      <c r="M935" s="64" t="n"/>
      <c r="N935" s="64" t="n"/>
      <c r="O935" s="64" t="n"/>
      <c r="P935" s="64" t="n"/>
      <c r="Q935" s="64" t="n"/>
      <c r="R935" s="64" t="n"/>
      <c r="S935" s="64" t="n"/>
      <c r="T935" s="64" t="n"/>
      <c r="U935" s="64" t="n"/>
      <c r="V935" s="64" t="n"/>
      <c r="W935" s="64" t="n"/>
      <c r="X935" s="64" t="n"/>
      <c r="Y935" s="64" t="n"/>
      <c r="Z935" s="64" t="n"/>
    </row>
    <row r="936" ht="14.25" customHeight="1" s="192">
      <c r="A936" s="64" t="n"/>
      <c r="B936" s="64" t="n"/>
      <c r="C936" s="64" t="n"/>
      <c r="D936" s="64" t="n"/>
      <c r="E936" s="64" t="n"/>
      <c r="F936" s="64" t="n"/>
      <c r="G936" s="64" t="n"/>
      <c r="H936" s="64" t="n"/>
      <c r="I936" s="64" t="n"/>
      <c r="J936" s="64" t="n"/>
      <c r="K936" s="64" t="n"/>
      <c r="L936" s="64" t="n"/>
      <c r="M936" s="64" t="n"/>
      <c r="N936" s="64" t="n"/>
      <c r="O936" s="64" t="n"/>
      <c r="P936" s="64" t="n"/>
      <c r="Q936" s="64" t="n"/>
      <c r="R936" s="64" t="n"/>
      <c r="S936" s="64" t="n"/>
      <c r="T936" s="64" t="n"/>
      <c r="U936" s="64" t="n"/>
      <c r="V936" s="64" t="n"/>
      <c r="W936" s="64" t="n"/>
      <c r="X936" s="64" t="n"/>
      <c r="Y936" s="64" t="n"/>
      <c r="Z936" s="64" t="n"/>
    </row>
    <row r="937" ht="14.25" customHeight="1" s="192">
      <c r="A937" s="64" t="n"/>
      <c r="B937" s="64" t="n"/>
      <c r="C937" s="64" t="n"/>
      <c r="D937" s="64" t="n"/>
      <c r="E937" s="64" t="n"/>
      <c r="F937" s="64" t="n"/>
      <c r="G937" s="64" t="n"/>
      <c r="H937" s="64" t="n"/>
      <c r="I937" s="64" t="n"/>
      <c r="J937" s="64" t="n"/>
      <c r="K937" s="64" t="n"/>
      <c r="L937" s="64" t="n"/>
      <c r="M937" s="64" t="n"/>
      <c r="N937" s="64" t="n"/>
      <c r="O937" s="64" t="n"/>
      <c r="P937" s="64" t="n"/>
      <c r="Q937" s="64" t="n"/>
      <c r="R937" s="64" t="n"/>
      <c r="S937" s="64" t="n"/>
      <c r="T937" s="64" t="n"/>
      <c r="U937" s="64" t="n"/>
      <c r="V937" s="64" t="n"/>
      <c r="W937" s="64" t="n"/>
      <c r="X937" s="64" t="n"/>
      <c r="Y937" s="64" t="n"/>
      <c r="Z937" s="64" t="n"/>
    </row>
    <row r="938" ht="14.25" customHeight="1" s="192">
      <c r="A938" s="64" t="n"/>
      <c r="B938" s="64" t="n"/>
      <c r="C938" s="64" t="n"/>
      <c r="D938" s="64" t="n"/>
      <c r="E938" s="64" t="n"/>
      <c r="F938" s="64" t="n"/>
      <c r="G938" s="64" t="n"/>
      <c r="H938" s="64" t="n"/>
      <c r="I938" s="64" t="n"/>
      <c r="J938" s="64" t="n"/>
      <c r="K938" s="64" t="n"/>
      <c r="L938" s="64" t="n"/>
      <c r="M938" s="64" t="n"/>
      <c r="N938" s="64" t="n"/>
      <c r="O938" s="64" t="n"/>
      <c r="P938" s="64" t="n"/>
      <c r="Q938" s="64" t="n"/>
      <c r="R938" s="64" t="n"/>
      <c r="S938" s="64" t="n"/>
      <c r="T938" s="64" t="n"/>
      <c r="U938" s="64" t="n"/>
      <c r="V938" s="64" t="n"/>
      <c r="W938" s="64" t="n"/>
      <c r="X938" s="64" t="n"/>
      <c r="Y938" s="64" t="n"/>
      <c r="Z938" s="64" t="n"/>
    </row>
    <row r="939" ht="14.25" customHeight="1" s="192">
      <c r="A939" s="64" t="n"/>
      <c r="B939" s="64" t="n"/>
      <c r="C939" s="64" t="n"/>
      <c r="D939" s="64" t="n"/>
      <c r="E939" s="64" t="n"/>
      <c r="F939" s="64" t="n"/>
      <c r="G939" s="64" t="n"/>
      <c r="H939" s="64" t="n"/>
      <c r="I939" s="64" t="n"/>
      <c r="J939" s="64" t="n"/>
      <c r="K939" s="64" t="n"/>
      <c r="L939" s="64" t="n"/>
      <c r="M939" s="64" t="n"/>
      <c r="N939" s="64" t="n"/>
      <c r="O939" s="64" t="n"/>
      <c r="P939" s="64" t="n"/>
      <c r="Q939" s="64" t="n"/>
      <c r="R939" s="64" t="n"/>
      <c r="S939" s="64" t="n"/>
      <c r="T939" s="64" t="n"/>
      <c r="U939" s="64" t="n"/>
      <c r="V939" s="64" t="n"/>
      <c r="W939" s="64" t="n"/>
      <c r="X939" s="64" t="n"/>
      <c r="Y939" s="64" t="n"/>
      <c r="Z939" s="64" t="n"/>
    </row>
    <row r="940" ht="14.25" customHeight="1" s="192">
      <c r="A940" s="64" t="n"/>
      <c r="B940" s="64" t="n"/>
      <c r="C940" s="64" t="n"/>
      <c r="D940" s="64" t="n"/>
      <c r="E940" s="64" t="n"/>
      <c r="F940" s="64" t="n"/>
      <c r="G940" s="64" t="n"/>
      <c r="H940" s="64" t="n"/>
      <c r="I940" s="64" t="n"/>
      <c r="J940" s="64" t="n"/>
      <c r="K940" s="64" t="n"/>
      <c r="L940" s="64" t="n"/>
      <c r="M940" s="64" t="n"/>
      <c r="N940" s="64" t="n"/>
      <c r="O940" s="64" t="n"/>
      <c r="P940" s="64" t="n"/>
      <c r="Q940" s="64" t="n"/>
      <c r="R940" s="64" t="n"/>
      <c r="S940" s="64" t="n"/>
      <c r="T940" s="64" t="n"/>
      <c r="U940" s="64" t="n"/>
      <c r="V940" s="64" t="n"/>
      <c r="W940" s="64" t="n"/>
      <c r="X940" s="64" t="n"/>
      <c r="Y940" s="64" t="n"/>
      <c r="Z940" s="64" t="n"/>
    </row>
    <row r="941" ht="14.25" customHeight="1" s="192">
      <c r="A941" s="64" t="n"/>
      <c r="B941" s="64" t="n"/>
      <c r="C941" s="64" t="n"/>
      <c r="D941" s="64" t="n"/>
      <c r="E941" s="64" t="n"/>
      <c r="F941" s="64" t="n"/>
      <c r="G941" s="64" t="n"/>
      <c r="H941" s="64" t="n"/>
      <c r="I941" s="64" t="n"/>
      <c r="J941" s="64" t="n"/>
      <c r="K941" s="64" t="n"/>
      <c r="L941" s="64" t="n"/>
      <c r="M941" s="64" t="n"/>
      <c r="N941" s="64" t="n"/>
      <c r="O941" s="64" t="n"/>
      <c r="P941" s="64" t="n"/>
      <c r="Q941" s="64" t="n"/>
      <c r="R941" s="64" t="n"/>
      <c r="S941" s="64" t="n"/>
      <c r="T941" s="64" t="n"/>
      <c r="U941" s="64" t="n"/>
      <c r="V941" s="64" t="n"/>
      <c r="W941" s="64" t="n"/>
      <c r="X941" s="64" t="n"/>
      <c r="Y941" s="64" t="n"/>
      <c r="Z941" s="64" t="n"/>
    </row>
    <row r="942" ht="14.25" customHeight="1" s="192">
      <c r="A942" s="64" t="n"/>
      <c r="B942" s="64" t="n"/>
      <c r="C942" s="64" t="n"/>
      <c r="D942" s="64" t="n"/>
      <c r="E942" s="64" t="n"/>
      <c r="F942" s="64" t="n"/>
      <c r="G942" s="64" t="n"/>
      <c r="H942" s="64" t="n"/>
      <c r="I942" s="64" t="n"/>
      <c r="J942" s="64" t="n"/>
      <c r="K942" s="64" t="n"/>
      <c r="L942" s="64" t="n"/>
      <c r="M942" s="64" t="n"/>
      <c r="N942" s="64" t="n"/>
      <c r="O942" s="64" t="n"/>
      <c r="P942" s="64" t="n"/>
      <c r="Q942" s="64" t="n"/>
      <c r="R942" s="64" t="n"/>
      <c r="S942" s="64" t="n"/>
      <c r="T942" s="64" t="n"/>
      <c r="U942" s="64" t="n"/>
      <c r="V942" s="64" t="n"/>
      <c r="W942" s="64" t="n"/>
      <c r="X942" s="64" t="n"/>
      <c r="Y942" s="64" t="n"/>
      <c r="Z942" s="64" t="n"/>
    </row>
    <row r="943" ht="14.25" customHeight="1" s="192">
      <c r="A943" s="64" t="n"/>
      <c r="B943" s="64" t="n"/>
      <c r="C943" s="64" t="n"/>
      <c r="D943" s="64" t="n"/>
      <c r="E943" s="64" t="n"/>
      <c r="F943" s="64" t="n"/>
      <c r="G943" s="64" t="n"/>
      <c r="H943" s="64" t="n"/>
      <c r="I943" s="64" t="n"/>
      <c r="J943" s="64" t="n"/>
      <c r="K943" s="64" t="n"/>
      <c r="L943" s="64" t="n"/>
      <c r="M943" s="64" t="n"/>
      <c r="N943" s="64" t="n"/>
      <c r="O943" s="64" t="n"/>
      <c r="P943" s="64" t="n"/>
      <c r="Q943" s="64" t="n"/>
      <c r="R943" s="64" t="n"/>
      <c r="S943" s="64" t="n"/>
      <c r="T943" s="64" t="n"/>
      <c r="U943" s="64" t="n"/>
      <c r="V943" s="64" t="n"/>
      <c r="W943" s="64" t="n"/>
      <c r="X943" s="64" t="n"/>
      <c r="Y943" s="64" t="n"/>
      <c r="Z943" s="64" t="n"/>
    </row>
    <row r="944" ht="14.25" customHeight="1" s="192">
      <c r="A944" s="64" t="n"/>
      <c r="B944" s="64" t="n"/>
      <c r="C944" s="64" t="n"/>
      <c r="D944" s="64" t="n"/>
      <c r="E944" s="64" t="n"/>
      <c r="F944" s="64" t="n"/>
      <c r="G944" s="64" t="n"/>
      <c r="H944" s="64" t="n"/>
      <c r="I944" s="64" t="n"/>
      <c r="J944" s="64" t="n"/>
      <c r="K944" s="64" t="n"/>
      <c r="L944" s="64" t="n"/>
      <c r="M944" s="64" t="n"/>
      <c r="N944" s="64" t="n"/>
      <c r="O944" s="64" t="n"/>
      <c r="P944" s="64" t="n"/>
      <c r="Q944" s="64" t="n"/>
      <c r="R944" s="64" t="n"/>
      <c r="S944" s="64" t="n"/>
      <c r="T944" s="64" t="n"/>
      <c r="U944" s="64" t="n"/>
      <c r="V944" s="64" t="n"/>
      <c r="W944" s="64" t="n"/>
      <c r="X944" s="64" t="n"/>
      <c r="Y944" s="64" t="n"/>
      <c r="Z944" s="64" t="n"/>
    </row>
    <row r="945" ht="14.25" customHeight="1" s="192">
      <c r="A945" s="64" t="n"/>
      <c r="B945" s="64" t="n"/>
      <c r="C945" s="64" t="n"/>
      <c r="D945" s="64" t="n"/>
      <c r="E945" s="64" t="n"/>
      <c r="F945" s="64" t="n"/>
      <c r="G945" s="64" t="n"/>
      <c r="H945" s="64" t="n"/>
      <c r="I945" s="64" t="n"/>
      <c r="J945" s="64" t="n"/>
      <c r="K945" s="64" t="n"/>
      <c r="L945" s="64" t="n"/>
      <c r="M945" s="64" t="n"/>
      <c r="N945" s="64" t="n"/>
      <c r="O945" s="64" t="n"/>
      <c r="P945" s="64" t="n"/>
      <c r="Q945" s="64" t="n"/>
      <c r="R945" s="64" t="n"/>
      <c r="S945" s="64" t="n"/>
      <c r="T945" s="64" t="n"/>
      <c r="U945" s="64" t="n"/>
      <c r="V945" s="64" t="n"/>
      <c r="W945" s="64" t="n"/>
      <c r="X945" s="64" t="n"/>
      <c r="Y945" s="64" t="n"/>
      <c r="Z945" s="64" t="n"/>
    </row>
    <row r="946" ht="14.25" customHeight="1" s="192">
      <c r="A946" s="64" t="n"/>
      <c r="B946" s="64" t="n"/>
      <c r="C946" s="64" t="n"/>
      <c r="D946" s="64" t="n"/>
      <c r="E946" s="64" t="n"/>
      <c r="F946" s="64" t="n"/>
      <c r="G946" s="64" t="n"/>
      <c r="H946" s="64" t="n"/>
      <c r="I946" s="64" t="n"/>
      <c r="J946" s="64" t="n"/>
      <c r="K946" s="64" t="n"/>
      <c r="L946" s="64" t="n"/>
      <c r="M946" s="64" t="n"/>
      <c r="N946" s="64" t="n"/>
      <c r="O946" s="64" t="n"/>
      <c r="P946" s="64" t="n"/>
      <c r="Q946" s="64" t="n"/>
      <c r="R946" s="64" t="n"/>
      <c r="S946" s="64" t="n"/>
      <c r="T946" s="64" t="n"/>
      <c r="U946" s="64" t="n"/>
      <c r="V946" s="64" t="n"/>
      <c r="W946" s="64" t="n"/>
      <c r="X946" s="64" t="n"/>
      <c r="Y946" s="64" t="n"/>
      <c r="Z946" s="64" t="n"/>
    </row>
    <row r="947" ht="14.25" customHeight="1" s="192">
      <c r="A947" s="64" t="n"/>
      <c r="B947" s="64" t="n"/>
      <c r="C947" s="64" t="n"/>
      <c r="D947" s="64" t="n"/>
      <c r="E947" s="64" t="n"/>
      <c r="F947" s="64" t="n"/>
      <c r="G947" s="64" t="n"/>
      <c r="H947" s="64" t="n"/>
      <c r="I947" s="64" t="n"/>
      <c r="J947" s="64" t="n"/>
      <c r="K947" s="64" t="n"/>
      <c r="L947" s="64" t="n"/>
      <c r="M947" s="64" t="n"/>
      <c r="N947" s="64" t="n"/>
      <c r="O947" s="64" t="n"/>
      <c r="P947" s="64" t="n"/>
      <c r="Q947" s="64" t="n"/>
      <c r="R947" s="64" t="n"/>
      <c r="S947" s="64" t="n"/>
      <c r="T947" s="64" t="n"/>
      <c r="U947" s="64" t="n"/>
      <c r="V947" s="64" t="n"/>
      <c r="W947" s="64" t="n"/>
      <c r="X947" s="64" t="n"/>
      <c r="Y947" s="64" t="n"/>
      <c r="Z947" s="64" t="n"/>
    </row>
    <row r="948" ht="14.25" customHeight="1" s="192">
      <c r="A948" s="64" t="n"/>
      <c r="B948" s="64" t="n"/>
      <c r="C948" s="64" t="n"/>
      <c r="D948" s="64" t="n"/>
      <c r="E948" s="64" t="n"/>
      <c r="F948" s="64" t="n"/>
      <c r="G948" s="64" t="n"/>
      <c r="H948" s="64" t="n"/>
      <c r="I948" s="64" t="n"/>
      <c r="J948" s="64" t="n"/>
      <c r="K948" s="64" t="n"/>
      <c r="L948" s="64" t="n"/>
      <c r="M948" s="64" t="n"/>
      <c r="N948" s="64" t="n"/>
      <c r="O948" s="64" t="n"/>
      <c r="P948" s="64" t="n"/>
      <c r="Q948" s="64" t="n"/>
      <c r="R948" s="64" t="n"/>
      <c r="S948" s="64" t="n"/>
      <c r="T948" s="64" t="n"/>
      <c r="U948" s="64" t="n"/>
      <c r="V948" s="64" t="n"/>
      <c r="W948" s="64" t="n"/>
      <c r="X948" s="64" t="n"/>
      <c r="Y948" s="64" t="n"/>
      <c r="Z948" s="64" t="n"/>
    </row>
    <row r="949" ht="14.25" customHeight="1" s="192">
      <c r="A949" s="64" t="n"/>
      <c r="B949" s="64" t="n"/>
      <c r="C949" s="64" t="n"/>
      <c r="D949" s="64" t="n"/>
      <c r="E949" s="64" t="n"/>
      <c r="F949" s="64" t="n"/>
      <c r="G949" s="64" t="n"/>
      <c r="H949" s="64" t="n"/>
      <c r="I949" s="64" t="n"/>
      <c r="J949" s="64" t="n"/>
      <c r="K949" s="64" t="n"/>
      <c r="L949" s="64" t="n"/>
      <c r="M949" s="64" t="n"/>
      <c r="N949" s="64" t="n"/>
      <c r="O949" s="64" t="n"/>
      <c r="P949" s="64" t="n"/>
      <c r="Q949" s="64" t="n"/>
      <c r="R949" s="64" t="n"/>
      <c r="S949" s="64" t="n"/>
      <c r="T949" s="64" t="n"/>
      <c r="U949" s="64" t="n"/>
      <c r="V949" s="64" t="n"/>
      <c r="W949" s="64" t="n"/>
      <c r="X949" s="64" t="n"/>
      <c r="Y949" s="64" t="n"/>
      <c r="Z949" s="64" t="n"/>
    </row>
    <row r="950" ht="14.25" customHeight="1" s="192">
      <c r="A950" s="64" t="n"/>
      <c r="B950" s="64" t="n"/>
      <c r="C950" s="64" t="n"/>
      <c r="D950" s="64" t="n"/>
      <c r="E950" s="64" t="n"/>
      <c r="F950" s="64" t="n"/>
      <c r="G950" s="64" t="n"/>
      <c r="H950" s="64" t="n"/>
      <c r="I950" s="64" t="n"/>
      <c r="J950" s="64" t="n"/>
      <c r="K950" s="64" t="n"/>
      <c r="L950" s="64" t="n"/>
      <c r="M950" s="64" t="n"/>
      <c r="N950" s="64" t="n"/>
      <c r="O950" s="64" t="n"/>
      <c r="P950" s="64" t="n"/>
      <c r="Q950" s="64" t="n"/>
      <c r="R950" s="64" t="n"/>
      <c r="S950" s="64" t="n"/>
      <c r="T950" s="64" t="n"/>
      <c r="U950" s="64" t="n"/>
      <c r="V950" s="64" t="n"/>
      <c r="W950" s="64" t="n"/>
      <c r="X950" s="64" t="n"/>
      <c r="Y950" s="64" t="n"/>
      <c r="Z950" s="64" t="n"/>
    </row>
    <row r="951" ht="14.25" customHeight="1" s="192">
      <c r="A951" s="64" t="n"/>
      <c r="B951" s="64" t="n"/>
      <c r="C951" s="64" t="n"/>
      <c r="D951" s="64" t="n"/>
      <c r="E951" s="64" t="n"/>
      <c r="F951" s="64" t="n"/>
      <c r="G951" s="64" t="n"/>
      <c r="H951" s="64" t="n"/>
      <c r="I951" s="64" t="n"/>
      <c r="J951" s="64" t="n"/>
      <c r="K951" s="64" t="n"/>
      <c r="L951" s="64" t="n"/>
      <c r="M951" s="64" t="n"/>
      <c r="N951" s="64" t="n"/>
      <c r="O951" s="64" t="n"/>
      <c r="P951" s="64" t="n"/>
      <c r="Q951" s="64" t="n"/>
      <c r="R951" s="64" t="n"/>
      <c r="S951" s="64" t="n"/>
      <c r="T951" s="64" t="n"/>
      <c r="U951" s="64" t="n"/>
      <c r="V951" s="64" t="n"/>
      <c r="W951" s="64" t="n"/>
      <c r="X951" s="64" t="n"/>
      <c r="Y951" s="64" t="n"/>
      <c r="Z951" s="64" t="n"/>
    </row>
    <row r="952" ht="14.25" customHeight="1" s="192">
      <c r="A952" s="64" t="n"/>
      <c r="B952" s="64" t="n"/>
      <c r="C952" s="64" t="n"/>
      <c r="D952" s="64" t="n"/>
      <c r="E952" s="64" t="n"/>
      <c r="F952" s="64" t="n"/>
      <c r="G952" s="64" t="n"/>
      <c r="H952" s="64" t="n"/>
      <c r="I952" s="64" t="n"/>
      <c r="J952" s="64" t="n"/>
      <c r="K952" s="64" t="n"/>
      <c r="L952" s="64" t="n"/>
      <c r="M952" s="64" t="n"/>
      <c r="N952" s="64" t="n"/>
      <c r="O952" s="64" t="n"/>
      <c r="P952" s="64" t="n"/>
      <c r="Q952" s="64" t="n"/>
      <c r="R952" s="64" t="n"/>
      <c r="S952" s="64" t="n"/>
      <c r="T952" s="64" t="n"/>
      <c r="U952" s="64" t="n"/>
      <c r="V952" s="64" t="n"/>
      <c r="W952" s="64" t="n"/>
      <c r="X952" s="64" t="n"/>
      <c r="Y952" s="64" t="n"/>
      <c r="Z952" s="64" t="n"/>
    </row>
    <row r="953" ht="14.25" customHeight="1" s="192">
      <c r="A953" s="64" t="n"/>
      <c r="B953" s="64" t="n"/>
      <c r="C953" s="64" t="n"/>
      <c r="D953" s="64" t="n"/>
      <c r="E953" s="64" t="n"/>
      <c r="F953" s="64" t="n"/>
      <c r="G953" s="64" t="n"/>
      <c r="H953" s="64" t="n"/>
      <c r="I953" s="64" t="n"/>
      <c r="J953" s="64" t="n"/>
      <c r="K953" s="64" t="n"/>
      <c r="L953" s="64" t="n"/>
      <c r="M953" s="64" t="n"/>
      <c r="N953" s="64" t="n"/>
      <c r="O953" s="64" t="n"/>
      <c r="P953" s="64" t="n"/>
      <c r="Q953" s="64" t="n"/>
      <c r="R953" s="64" t="n"/>
      <c r="S953" s="64" t="n"/>
      <c r="T953" s="64" t="n"/>
      <c r="U953" s="64" t="n"/>
      <c r="V953" s="64" t="n"/>
      <c r="W953" s="64" t="n"/>
      <c r="X953" s="64" t="n"/>
      <c r="Y953" s="64" t="n"/>
      <c r="Z953" s="64" t="n"/>
    </row>
    <row r="954" ht="14.25" customHeight="1" s="192">
      <c r="A954" s="64" t="n"/>
      <c r="B954" s="64" t="n"/>
      <c r="C954" s="64" t="n"/>
      <c r="D954" s="64" t="n"/>
      <c r="E954" s="64" t="n"/>
      <c r="F954" s="64" t="n"/>
      <c r="G954" s="64" t="n"/>
      <c r="H954" s="64" t="n"/>
      <c r="I954" s="64" t="n"/>
      <c r="J954" s="64" t="n"/>
      <c r="K954" s="64" t="n"/>
      <c r="L954" s="64" t="n"/>
      <c r="M954" s="64" t="n"/>
      <c r="N954" s="64" t="n"/>
      <c r="O954" s="64" t="n"/>
      <c r="P954" s="64" t="n"/>
      <c r="Q954" s="64" t="n"/>
      <c r="R954" s="64" t="n"/>
      <c r="S954" s="64" t="n"/>
      <c r="T954" s="64" t="n"/>
      <c r="U954" s="64" t="n"/>
      <c r="V954" s="64" t="n"/>
      <c r="W954" s="64" t="n"/>
      <c r="X954" s="64" t="n"/>
      <c r="Y954" s="64" t="n"/>
      <c r="Z954" s="64" t="n"/>
    </row>
    <row r="955" ht="14.25" customHeight="1" s="192">
      <c r="A955" s="64" t="n"/>
      <c r="B955" s="64" t="n"/>
      <c r="C955" s="64" t="n"/>
      <c r="D955" s="64" t="n"/>
      <c r="E955" s="64" t="n"/>
      <c r="F955" s="64" t="n"/>
      <c r="G955" s="64" t="n"/>
      <c r="H955" s="64" t="n"/>
      <c r="I955" s="64" t="n"/>
      <c r="J955" s="64" t="n"/>
      <c r="K955" s="64" t="n"/>
      <c r="L955" s="64" t="n"/>
      <c r="M955" s="64" t="n"/>
      <c r="N955" s="64" t="n"/>
      <c r="O955" s="64" t="n"/>
      <c r="P955" s="64" t="n"/>
      <c r="Q955" s="64" t="n"/>
      <c r="R955" s="64" t="n"/>
      <c r="S955" s="64" t="n"/>
      <c r="T955" s="64" t="n"/>
      <c r="U955" s="64" t="n"/>
      <c r="V955" s="64" t="n"/>
      <c r="W955" s="64" t="n"/>
      <c r="X955" s="64" t="n"/>
      <c r="Y955" s="64" t="n"/>
      <c r="Z955" s="64" t="n"/>
    </row>
    <row r="956" ht="14.25" customHeight="1" s="192">
      <c r="A956" s="64" t="n"/>
      <c r="B956" s="64" t="n"/>
      <c r="C956" s="64" t="n"/>
      <c r="D956" s="64" t="n"/>
      <c r="E956" s="64" t="n"/>
      <c r="F956" s="64" t="n"/>
      <c r="G956" s="64" t="n"/>
      <c r="H956" s="64" t="n"/>
      <c r="I956" s="64" t="n"/>
      <c r="J956" s="64" t="n"/>
      <c r="K956" s="64" t="n"/>
      <c r="L956" s="64" t="n"/>
      <c r="M956" s="64" t="n"/>
      <c r="N956" s="64" t="n"/>
      <c r="O956" s="64" t="n"/>
      <c r="P956" s="64" t="n"/>
      <c r="Q956" s="64" t="n"/>
      <c r="R956" s="64" t="n"/>
      <c r="S956" s="64" t="n"/>
      <c r="T956" s="64" t="n"/>
      <c r="U956" s="64" t="n"/>
      <c r="V956" s="64" t="n"/>
      <c r="W956" s="64" t="n"/>
      <c r="X956" s="64" t="n"/>
      <c r="Y956" s="64" t="n"/>
      <c r="Z956" s="64" t="n"/>
    </row>
    <row r="957" ht="14.25" customHeight="1" s="192">
      <c r="A957" s="64" t="n"/>
      <c r="B957" s="64" t="n"/>
      <c r="C957" s="64" t="n"/>
      <c r="D957" s="64" t="n"/>
      <c r="E957" s="64" t="n"/>
      <c r="F957" s="64" t="n"/>
      <c r="G957" s="64" t="n"/>
      <c r="H957" s="64" t="n"/>
      <c r="I957" s="64" t="n"/>
      <c r="J957" s="64" t="n"/>
      <c r="K957" s="64" t="n"/>
      <c r="L957" s="64" t="n"/>
      <c r="M957" s="64" t="n"/>
      <c r="N957" s="64" t="n"/>
      <c r="O957" s="64" t="n"/>
      <c r="P957" s="64" t="n"/>
      <c r="Q957" s="64" t="n"/>
      <c r="R957" s="64" t="n"/>
      <c r="S957" s="64" t="n"/>
      <c r="T957" s="64" t="n"/>
      <c r="U957" s="64" t="n"/>
      <c r="V957" s="64" t="n"/>
      <c r="W957" s="64" t="n"/>
      <c r="X957" s="64" t="n"/>
      <c r="Y957" s="64" t="n"/>
      <c r="Z957" s="64" t="n"/>
    </row>
    <row r="958" ht="14.25" customHeight="1" s="192">
      <c r="A958" s="64" t="n"/>
      <c r="B958" s="64" t="n"/>
      <c r="C958" s="64" t="n"/>
      <c r="D958" s="64" t="n"/>
      <c r="E958" s="64" t="n"/>
      <c r="F958" s="64" t="n"/>
      <c r="G958" s="64" t="n"/>
      <c r="H958" s="64" t="n"/>
      <c r="I958" s="64" t="n"/>
      <c r="J958" s="64" t="n"/>
      <c r="K958" s="64" t="n"/>
      <c r="L958" s="64" t="n"/>
      <c r="M958" s="64" t="n"/>
      <c r="N958" s="64" t="n"/>
      <c r="O958" s="64" t="n"/>
      <c r="P958" s="64" t="n"/>
      <c r="Q958" s="64" t="n"/>
      <c r="R958" s="64" t="n"/>
      <c r="S958" s="64" t="n"/>
      <c r="T958" s="64" t="n"/>
      <c r="U958" s="64" t="n"/>
      <c r="V958" s="64" t="n"/>
      <c r="W958" s="64" t="n"/>
      <c r="X958" s="64" t="n"/>
      <c r="Y958" s="64" t="n"/>
      <c r="Z958" s="64" t="n"/>
    </row>
    <row r="959" ht="14.25" customHeight="1" s="192">
      <c r="A959" s="64" t="n"/>
      <c r="B959" s="64" t="n"/>
      <c r="C959" s="64" t="n"/>
      <c r="D959" s="64" t="n"/>
      <c r="E959" s="64" t="n"/>
      <c r="F959" s="64" t="n"/>
      <c r="G959" s="64" t="n"/>
      <c r="H959" s="64" t="n"/>
      <c r="I959" s="64" t="n"/>
      <c r="J959" s="64" t="n"/>
      <c r="K959" s="64" t="n"/>
      <c r="L959" s="64" t="n"/>
      <c r="M959" s="64" t="n"/>
      <c r="N959" s="64" t="n"/>
      <c r="O959" s="64" t="n"/>
      <c r="P959" s="64" t="n"/>
      <c r="Q959" s="64" t="n"/>
      <c r="R959" s="64" t="n"/>
      <c r="S959" s="64" t="n"/>
      <c r="T959" s="64" t="n"/>
      <c r="U959" s="64" t="n"/>
      <c r="V959" s="64" t="n"/>
      <c r="W959" s="64" t="n"/>
      <c r="X959" s="64" t="n"/>
      <c r="Y959" s="64" t="n"/>
      <c r="Z959" s="64" t="n"/>
    </row>
    <row r="960" ht="14.25" customHeight="1" s="192">
      <c r="A960" s="64" t="n"/>
      <c r="B960" s="64" t="n"/>
      <c r="C960" s="64" t="n"/>
      <c r="D960" s="64" t="n"/>
      <c r="E960" s="64" t="n"/>
      <c r="F960" s="64" t="n"/>
      <c r="G960" s="64" t="n"/>
      <c r="H960" s="64" t="n"/>
      <c r="I960" s="64" t="n"/>
      <c r="J960" s="64" t="n"/>
      <c r="K960" s="64" t="n"/>
      <c r="L960" s="64" t="n"/>
      <c r="M960" s="64" t="n"/>
      <c r="N960" s="64" t="n"/>
      <c r="O960" s="64" t="n"/>
      <c r="P960" s="64" t="n"/>
      <c r="Q960" s="64" t="n"/>
      <c r="R960" s="64" t="n"/>
      <c r="S960" s="64" t="n"/>
      <c r="T960" s="64" t="n"/>
      <c r="U960" s="64" t="n"/>
      <c r="V960" s="64" t="n"/>
      <c r="W960" s="64" t="n"/>
      <c r="X960" s="64" t="n"/>
      <c r="Y960" s="64" t="n"/>
      <c r="Z960" s="64" t="n"/>
    </row>
    <row r="961" ht="14.25" customHeight="1" s="192">
      <c r="A961" s="64" t="n"/>
      <c r="B961" s="64" t="n"/>
      <c r="C961" s="64" t="n"/>
      <c r="D961" s="64" t="n"/>
      <c r="E961" s="64" t="n"/>
      <c r="F961" s="64" t="n"/>
      <c r="G961" s="64" t="n"/>
      <c r="H961" s="64" t="n"/>
      <c r="I961" s="64" t="n"/>
      <c r="J961" s="64" t="n"/>
      <c r="K961" s="64" t="n"/>
      <c r="L961" s="64" t="n"/>
      <c r="M961" s="64" t="n"/>
      <c r="N961" s="64" t="n"/>
      <c r="O961" s="64" t="n"/>
      <c r="P961" s="64" t="n"/>
      <c r="Q961" s="64" t="n"/>
      <c r="R961" s="64" t="n"/>
      <c r="S961" s="64" t="n"/>
      <c r="T961" s="64" t="n"/>
      <c r="U961" s="64" t="n"/>
      <c r="V961" s="64" t="n"/>
      <c r="W961" s="64" t="n"/>
      <c r="X961" s="64" t="n"/>
      <c r="Y961" s="64" t="n"/>
      <c r="Z961" s="64" t="n"/>
    </row>
    <row r="962" ht="14.25" customHeight="1" s="192">
      <c r="A962" s="64" t="n"/>
      <c r="B962" s="64" t="n"/>
      <c r="C962" s="64" t="n"/>
      <c r="D962" s="64" t="n"/>
      <c r="E962" s="64" t="n"/>
      <c r="F962" s="64" t="n"/>
      <c r="G962" s="64" t="n"/>
      <c r="H962" s="64" t="n"/>
      <c r="I962" s="64" t="n"/>
      <c r="J962" s="64" t="n"/>
      <c r="K962" s="64" t="n"/>
      <c r="L962" s="64" t="n"/>
      <c r="M962" s="64" t="n"/>
      <c r="N962" s="64" t="n"/>
      <c r="O962" s="64" t="n"/>
      <c r="P962" s="64" t="n"/>
      <c r="Q962" s="64" t="n"/>
      <c r="R962" s="64" t="n"/>
      <c r="S962" s="64" t="n"/>
      <c r="T962" s="64" t="n"/>
      <c r="U962" s="64" t="n"/>
      <c r="V962" s="64" t="n"/>
      <c r="W962" s="64" t="n"/>
      <c r="X962" s="64" t="n"/>
      <c r="Y962" s="64" t="n"/>
      <c r="Z962" s="64" t="n"/>
    </row>
    <row r="963" ht="14.25" customHeight="1" s="192">
      <c r="A963" s="64" t="n"/>
      <c r="B963" s="64" t="n"/>
      <c r="C963" s="64" t="n"/>
      <c r="D963" s="64" t="n"/>
      <c r="E963" s="64" t="n"/>
      <c r="F963" s="64" t="n"/>
      <c r="G963" s="64" t="n"/>
      <c r="H963" s="64" t="n"/>
      <c r="I963" s="64" t="n"/>
      <c r="J963" s="64" t="n"/>
      <c r="K963" s="64" t="n"/>
      <c r="L963" s="64" t="n"/>
      <c r="M963" s="64" t="n"/>
      <c r="N963" s="64" t="n"/>
      <c r="O963" s="64" t="n"/>
      <c r="P963" s="64" t="n"/>
      <c r="Q963" s="64" t="n"/>
      <c r="R963" s="64" t="n"/>
      <c r="S963" s="64" t="n"/>
      <c r="T963" s="64" t="n"/>
      <c r="U963" s="64" t="n"/>
      <c r="V963" s="64" t="n"/>
      <c r="W963" s="64" t="n"/>
      <c r="X963" s="64" t="n"/>
      <c r="Y963" s="64" t="n"/>
      <c r="Z963" s="64" t="n"/>
    </row>
    <row r="964" ht="14.25" customHeight="1" s="192">
      <c r="A964" s="64" t="n"/>
      <c r="B964" s="64" t="n"/>
      <c r="C964" s="64" t="n"/>
      <c r="D964" s="64" t="n"/>
      <c r="E964" s="64" t="n"/>
      <c r="F964" s="64" t="n"/>
      <c r="G964" s="64" t="n"/>
      <c r="H964" s="64" t="n"/>
      <c r="I964" s="64" t="n"/>
      <c r="J964" s="64" t="n"/>
      <c r="K964" s="64" t="n"/>
      <c r="L964" s="64" t="n"/>
      <c r="M964" s="64" t="n"/>
      <c r="N964" s="64" t="n"/>
      <c r="O964" s="64" t="n"/>
      <c r="P964" s="64" t="n"/>
      <c r="Q964" s="64" t="n"/>
      <c r="R964" s="64" t="n"/>
      <c r="S964" s="64" t="n"/>
      <c r="T964" s="64" t="n"/>
      <c r="U964" s="64" t="n"/>
      <c r="V964" s="64" t="n"/>
      <c r="W964" s="64" t="n"/>
      <c r="X964" s="64" t="n"/>
      <c r="Y964" s="64" t="n"/>
      <c r="Z964" s="64" t="n"/>
    </row>
    <row r="965" ht="14.25" customHeight="1" s="192">
      <c r="A965" s="64" t="n"/>
      <c r="B965" s="64" t="n"/>
      <c r="C965" s="64" t="n"/>
      <c r="D965" s="64" t="n"/>
      <c r="E965" s="64" t="n"/>
      <c r="F965" s="64" t="n"/>
      <c r="G965" s="64" t="n"/>
      <c r="H965" s="64" t="n"/>
      <c r="I965" s="64" t="n"/>
      <c r="J965" s="64" t="n"/>
      <c r="K965" s="64" t="n"/>
      <c r="L965" s="64" t="n"/>
      <c r="M965" s="64" t="n"/>
      <c r="N965" s="64" t="n"/>
      <c r="O965" s="64" t="n"/>
      <c r="P965" s="64" t="n"/>
      <c r="Q965" s="64" t="n"/>
      <c r="R965" s="64" t="n"/>
      <c r="S965" s="64" t="n"/>
      <c r="T965" s="64" t="n"/>
      <c r="U965" s="64" t="n"/>
      <c r="V965" s="64" t="n"/>
      <c r="W965" s="64" t="n"/>
      <c r="X965" s="64" t="n"/>
      <c r="Y965" s="64" t="n"/>
      <c r="Z965" s="64" t="n"/>
    </row>
    <row r="966" ht="14.25" customHeight="1" s="192">
      <c r="A966" s="64" t="n"/>
      <c r="B966" s="64" t="n"/>
      <c r="C966" s="64" t="n"/>
      <c r="D966" s="64" t="n"/>
      <c r="E966" s="64" t="n"/>
      <c r="F966" s="64" t="n"/>
      <c r="G966" s="64" t="n"/>
      <c r="H966" s="64" t="n"/>
      <c r="I966" s="64" t="n"/>
      <c r="J966" s="64" t="n"/>
      <c r="K966" s="64" t="n"/>
      <c r="L966" s="64" t="n"/>
      <c r="M966" s="64" t="n"/>
      <c r="N966" s="64" t="n"/>
      <c r="O966" s="64" t="n"/>
      <c r="P966" s="64" t="n"/>
      <c r="Q966" s="64" t="n"/>
      <c r="R966" s="64" t="n"/>
      <c r="S966" s="64" t="n"/>
      <c r="T966" s="64" t="n"/>
      <c r="U966" s="64" t="n"/>
      <c r="V966" s="64" t="n"/>
      <c r="W966" s="64" t="n"/>
      <c r="X966" s="64" t="n"/>
      <c r="Y966" s="64" t="n"/>
      <c r="Z966" s="64" t="n"/>
    </row>
    <row r="967" ht="14.25" customHeight="1" s="192">
      <c r="A967" s="64" t="n"/>
      <c r="B967" s="64" t="n"/>
      <c r="C967" s="64" t="n"/>
      <c r="D967" s="64" t="n"/>
      <c r="E967" s="64" t="n"/>
      <c r="F967" s="64" t="n"/>
      <c r="G967" s="64" t="n"/>
      <c r="H967" s="64" t="n"/>
      <c r="I967" s="64" t="n"/>
      <c r="J967" s="64" t="n"/>
      <c r="K967" s="64" t="n"/>
      <c r="L967" s="64" t="n"/>
      <c r="M967" s="64" t="n"/>
      <c r="N967" s="64" t="n"/>
      <c r="O967" s="64" t="n"/>
      <c r="P967" s="64" t="n"/>
      <c r="Q967" s="64" t="n"/>
      <c r="R967" s="64" t="n"/>
      <c r="S967" s="64" t="n"/>
      <c r="T967" s="64" t="n"/>
      <c r="U967" s="64" t="n"/>
      <c r="V967" s="64" t="n"/>
      <c r="W967" s="64" t="n"/>
      <c r="X967" s="64" t="n"/>
      <c r="Y967" s="64" t="n"/>
      <c r="Z967" s="64" t="n"/>
    </row>
    <row r="968" ht="14.25" customHeight="1" s="192">
      <c r="A968" s="64" t="n"/>
      <c r="B968" s="64" t="n"/>
      <c r="C968" s="64" t="n"/>
      <c r="D968" s="64" t="n"/>
      <c r="E968" s="64" t="n"/>
      <c r="F968" s="64" t="n"/>
      <c r="G968" s="64" t="n"/>
      <c r="H968" s="64" t="n"/>
      <c r="I968" s="64" t="n"/>
      <c r="J968" s="64" t="n"/>
      <c r="K968" s="64" t="n"/>
      <c r="L968" s="64" t="n"/>
      <c r="M968" s="64" t="n"/>
      <c r="N968" s="64" t="n"/>
      <c r="O968" s="64" t="n"/>
      <c r="P968" s="64" t="n"/>
      <c r="Q968" s="64" t="n"/>
      <c r="R968" s="64" t="n"/>
      <c r="S968" s="64" t="n"/>
      <c r="T968" s="64" t="n"/>
      <c r="U968" s="64" t="n"/>
      <c r="V968" s="64" t="n"/>
      <c r="W968" s="64" t="n"/>
      <c r="X968" s="64" t="n"/>
      <c r="Y968" s="64" t="n"/>
      <c r="Z968" s="64" t="n"/>
    </row>
    <row r="969" ht="14.25" customHeight="1" s="192">
      <c r="A969" s="64" t="n"/>
      <c r="B969" s="64" t="n"/>
      <c r="C969" s="64" t="n"/>
      <c r="D969" s="64" t="n"/>
      <c r="E969" s="64" t="n"/>
      <c r="F969" s="64" t="n"/>
      <c r="G969" s="64" t="n"/>
      <c r="H969" s="64" t="n"/>
      <c r="I969" s="64" t="n"/>
      <c r="J969" s="64" t="n"/>
      <c r="K969" s="64" t="n"/>
      <c r="L969" s="64" t="n"/>
      <c r="M969" s="64" t="n"/>
      <c r="N969" s="64" t="n"/>
      <c r="O969" s="64" t="n"/>
      <c r="P969" s="64" t="n"/>
      <c r="Q969" s="64" t="n"/>
      <c r="R969" s="64" t="n"/>
      <c r="S969" s="64" t="n"/>
      <c r="T969" s="64" t="n"/>
      <c r="U969" s="64" t="n"/>
      <c r="V969" s="64" t="n"/>
      <c r="W969" s="64" t="n"/>
      <c r="X969" s="64" t="n"/>
      <c r="Y969" s="64" t="n"/>
      <c r="Z969" s="64" t="n"/>
    </row>
    <row r="970" ht="14.25" customHeight="1" s="192">
      <c r="A970" s="64" t="n"/>
      <c r="B970" s="64" t="n"/>
      <c r="C970" s="64" t="n"/>
      <c r="D970" s="64" t="n"/>
      <c r="E970" s="64" t="n"/>
      <c r="F970" s="64" t="n"/>
      <c r="G970" s="64" t="n"/>
      <c r="H970" s="64" t="n"/>
      <c r="I970" s="64" t="n"/>
      <c r="J970" s="64" t="n"/>
      <c r="K970" s="64" t="n"/>
      <c r="L970" s="64" t="n"/>
      <c r="M970" s="64" t="n"/>
      <c r="N970" s="64" t="n"/>
      <c r="O970" s="64" t="n"/>
      <c r="P970" s="64" t="n"/>
      <c r="Q970" s="64" t="n"/>
      <c r="R970" s="64" t="n"/>
      <c r="S970" s="64" t="n"/>
      <c r="T970" s="64" t="n"/>
      <c r="U970" s="64" t="n"/>
      <c r="V970" s="64" t="n"/>
      <c r="W970" s="64" t="n"/>
      <c r="X970" s="64" t="n"/>
      <c r="Y970" s="64" t="n"/>
      <c r="Z970" s="64" t="n"/>
    </row>
    <row r="971" ht="14.25" customHeight="1" s="192">
      <c r="A971" s="64" t="n"/>
      <c r="B971" s="64" t="n"/>
      <c r="C971" s="64" t="n"/>
      <c r="D971" s="64" t="n"/>
      <c r="E971" s="64" t="n"/>
      <c r="F971" s="64" t="n"/>
      <c r="G971" s="64" t="n"/>
      <c r="H971" s="64" t="n"/>
      <c r="I971" s="64" t="n"/>
      <c r="J971" s="64" t="n"/>
      <c r="K971" s="64" t="n"/>
      <c r="L971" s="64" t="n"/>
      <c r="M971" s="64" t="n"/>
      <c r="N971" s="64" t="n"/>
      <c r="O971" s="64" t="n"/>
      <c r="P971" s="64" t="n"/>
      <c r="Q971" s="64" t="n"/>
      <c r="R971" s="64" t="n"/>
      <c r="S971" s="64" t="n"/>
      <c r="T971" s="64" t="n"/>
      <c r="U971" s="64" t="n"/>
      <c r="V971" s="64" t="n"/>
      <c r="W971" s="64" t="n"/>
      <c r="X971" s="64" t="n"/>
      <c r="Y971" s="64" t="n"/>
      <c r="Z971" s="64" t="n"/>
    </row>
    <row r="972" ht="14.25" customHeight="1" s="192">
      <c r="A972" s="64" t="n"/>
      <c r="B972" s="64" t="n"/>
      <c r="C972" s="64" t="n"/>
      <c r="D972" s="64" t="n"/>
      <c r="E972" s="64" t="n"/>
      <c r="F972" s="64" t="n"/>
      <c r="G972" s="64" t="n"/>
      <c r="H972" s="64" t="n"/>
      <c r="I972" s="64" t="n"/>
      <c r="J972" s="64" t="n"/>
      <c r="K972" s="64" t="n"/>
      <c r="L972" s="64" t="n"/>
      <c r="M972" s="64" t="n"/>
      <c r="N972" s="64" t="n"/>
      <c r="O972" s="64" t="n"/>
      <c r="P972" s="64" t="n"/>
      <c r="Q972" s="64" t="n"/>
      <c r="R972" s="64" t="n"/>
      <c r="S972" s="64" t="n"/>
      <c r="T972" s="64" t="n"/>
      <c r="U972" s="64" t="n"/>
      <c r="V972" s="64" t="n"/>
      <c r="W972" s="64" t="n"/>
      <c r="X972" s="64" t="n"/>
      <c r="Y972" s="64" t="n"/>
      <c r="Z972" s="64" t="n"/>
    </row>
    <row r="973" ht="14.25" customHeight="1" s="192">
      <c r="A973" s="64" t="n"/>
      <c r="B973" s="64" t="n"/>
      <c r="C973" s="64" t="n"/>
      <c r="D973" s="64" t="n"/>
      <c r="E973" s="64" t="n"/>
      <c r="F973" s="64" t="n"/>
      <c r="G973" s="64" t="n"/>
      <c r="H973" s="64" t="n"/>
      <c r="I973" s="64" t="n"/>
      <c r="J973" s="64" t="n"/>
      <c r="K973" s="64" t="n"/>
      <c r="L973" s="64" t="n"/>
      <c r="M973" s="64" t="n"/>
      <c r="N973" s="64" t="n"/>
      <c r="O973" s="64" t="n"/>
      <c r="P973" s="64" t="n"/>
      <c r="Q973" s="64" t="n"/>
      <c r="R973" s="64" t="n"/>
      <c r="S973" s="64" t="n"/>
      <c r="T973" s="64" t="n"/>
      <c r="U973" s="64" t="n"/>
      <c r="V973" s="64" t="n"/>
      <c r="W973" s="64" t="n"/>
      <c r="X973" s="64" t="n"/>
      <c r="Y973" s="64" t="n"/>
      <c r="Z973" s="64" t="n"/>
    </row>
    <row r="974" ht="14.25" customHeight="1" s="192">
      <c r="A974" s="64" t="n"/>
      <c r="B974" s="64" t="n"/>
      <c r="C974" s="64" t="n"/>
      <c r="D974" s="64" t="n"/>
      <c r="E974" s="64" t="n"/>
      <c r="F974" s="64" t="n"/>
      <c r="G974" s="64" t="n"/>
      <c r="H974" s="64" t="n"/>
      <c r="I974" s="64" t="n"/>
      <c r="J974" s="64" t="n"/>
      <c r="K974" s="64" t="n"/>
      <c r="L974" s="64" t="n"/>
      <c r="M974" s="64" t="n"/>
      <c r="N974" s="64" t="n"/>
      <c r="O974" s="64" t="n"/>
      <c r="P974" s="64" t="n"/>
      <c r="Q974" s="64" t="n"/>
      <c r="R974" s="64" t="n"/>
      <c r="S974" s="64" t="n"/>
      <c r="T974" s="64" t="n"/>
      <c r="U974" s="64" t="n"/>
      <c r="V974" s="64" t="n"/>
      <c r="W974" s="64" t="n"/>
      <c r="X974" s="64" t="n"/>
      <c r="Y974" s="64" t="n"/>
      <c r="Z974" s="64" t="n"/>
    </row>
    <row r="975" ht="14.25" customHeight="1" s="192">
      <c r="A975" s="64" t="n"/>
      <c r="B975" s="64" t="n"/>
      <c r="C975" s="64" t="n"/>
      <c r="D975" s="64" t="n"/>
      <c r="E975" s="64" t="n"/>
      <c r="F975" s="64" t="n"/>
      <c r="G975" s="64" t="n"/>
      <c r="H975" s="64" t="n"/>
      <c r="I975" s="64" t="n"/>
      <c r="J975" s="64" t="n"/>
      <c r="K975" s="64" t="n"/>
      <c r="L975" s="64" t="n"/>
      <c r="M975" s="64" t="n"/>
      <c r="N975" s="64" t="n"/>
      <c r="O975" s="64" t="n"/>
      <c r="P975" s="64" t="n"/>
      <c r="Q975" s="64" t="n"/>
      <c r="R975" s="64" t="n"/>
      <c r="S975" s="64" t="n"/>
      <c r="T975" s="64" t="n"/>
      <c r="U975" s="64" t="n"/>
      <c r="V975" s="64" t="n"/>
      <c r="W975" s="64" t="n"/>
      <c r="X975" s="64" t="n"/>
      <c r="Y975" s="64" t="n"/>
      <c r="Z975" s="64" t="n"/>
    </row>
    <row r="976" ht="14.25" customHeight="1" s="192">
      <c r="A976" s="64" t="n"/>
      <c r="B976" s="64" t="n"/>
      <c r="C976" s="64" t="n"/>
      <c r="D976" s="64" t="n"/>
      <c r="E976" s="64" t="n"/>
      <c r="F976" s="64" t="n"/>
      <c r="G976" s="64" t="n"/>
      <c r="H976" s="64" t="n"/>
      <c r="I976" s="64" t="n"/>
      <c r="J976" s="64" t="n"/>
      <c r="K976" s="64" t="n"/>
      <c r="L976" s="64" t="n"/>
      <c r="M976" s="64" t="n"/>
      <c r="N976" s="64" t="n"/>
      <c r="O976" s="64" t="n"/>
      <c r="P976" s="64" t="n"/>
      <c r="Q976" s="64" t="n"/>
      <c r="R976" s="64" t="n"/>
      <c r="S976" s="64" t="n"/>
      <c r="T976" s="64" t="n"/>
      <c r="U976" s="64" t="n"/>
      <c r="V976" s="64" t="n"/>
      <c r="W976" s="64" t="n"/>
      <c r="X976" s="64" t="n"/>
      <c r="Y976" s="64" t="n"/>
      <c r="Z976" s="64" t="n"/>
    </row>
    <row r="977" ht="14.25" customHeight="1" s="192">
      <c r="A977" s="64" t="n"/>
      <c r="B977" s="64" t="n"/>
      <c r="C977" s="64" t="n"/>
      <c r="D977" s="64" t="n"/>
      <c r="E977" s="64" t="n"/>
      <c r="F977" s="64" t="n"/>
      <c r="G977" s="64" t="n"/>
      <c r="H977" s="64" t="n"/>
      <c r="I977" s="64" t="n"/>
      <c r="J977" s="64" t="n"/>
      <c r="K977" s="64" t="n"/>
      <c r="L977" s="64" t="n"/>
      <c r="M977" s="64" t="n"/>
      <c r="N977" s="64" t="n"/>
      <c r="O977" s="64" t="n"/>
      <c r="P977" s="64" t="n"/>
      <c r="Q977" s="64" t="n"/>
      <c r="R977" s="64" t="n"/>
      <c r="S977" s="64" t="n"/>
      <c r="T977" s="64" t="n"/>
      <c r="U977" s="64" t="n"/>
      <c r="V977" s="64" t="n"/>
      <c r="W977" s="64" t="n"/>
      <c r="X977" s="64" t="n"/>
      <c r="Y977" s="64" t="n"/>
      <c r="Z977" s="64" t="n"/>
    </row>
    <row r="978" ht="14.25" customHeight="1" s="192">
      <c r="A978" s="64" t="n"/>
      <c r="B978" s="64" t="n"/>
      <c r="C978" s="64" t="n"/>
      <c r="D978" s="64" t="n"/>
      <c r="E978" s="64" t="n"/>
      <c r="F978" s="64" t="n"/>
      <c r="G978" s="64" t="n"/>
      <c r="H978" s="64" t="n"/>
      <c r="I978" s="64" t="n"/>
      <c r="J978" s="64" t="n"/>
      <c r="K978" s="64" t="n"/>
      <c r="L978" s="64" t="n"/>
      <c r="M978" s="64" t="n"/>
      <c r="N978" s="64" t="n"/>
      <c r="O978" s="64" t="n"/>
      <c r="P978" s="64" t="n"/>
      <c r="Q978" s="64" t="n"/>
      <c r="R978" s="64" t="n"/>
      <c r="S978" s="64" t="n"/>
      <c r="T978" s="64" t="n"/>
      <c r="U978" s="64" t="n"/>
      <c r="V978" s="64" t="n"/>
      <c r="W978" s="64" t="n"/>
      <c r="X978" s="64" t="n"/>
      <c r="Y978" s="64" t="n"/>
      <c r="Z978" s="64" t="n"/>
    </row>
    <row r="979" ht="14.25" customHeight="1" s="192">
      <c r="A979" s="64" t="n"/>
      <c r="B979" s="64" t="n"/>
      <c r="C979" s="64" t="n"/>
      <c r="D979" s="64" t="n"/>
      <c r="E979" s="64" t="n"/>
      <c r="F979" s="64" t="n"/>
      <c r="G979" s="64" t="n"/>
      <c r="H979" s="64" t="n"/>
      <c r="I979" s="64" t="n"/>
      <c r="J979" s="64" t="n"/>
      <c r="K979" s="64" t="n"/>
      <c r="L979" s="64" t="n"/>
      <c r="M979" s="64" t="n"/>
      <c r="N979" s="64" t="n"/>
      <c r="O979" s="64" t="n"/>
      <c r="P979" s="64" t="n"/>
      <c r="Q979" s="64" t="n"/>
      <c r="R979" s="64" t="n"/>
      <c r="S979" s="64" t="n"/>
      <c r="T979" s="64" t="n"/>
      <c r="U979" s="64" t="n"/>
      <c r="V979" s="64" t="n"/>
      <c r="W979" s="64" t="n"/>
      <c r="X979" s="64" t="n"/>
      <c r="Y979" s="64" t="n"/>
      <c r="Z979" s="64" t="n"/>
    </row>
    <row r="980" ht="14.25" customHeight="1" s="192">
      <c r="A980" s="64" t="n"/>
      <c r="B980" s="64" t="n"/>
      <c r="C980" s="64" t="n"/>
      <c r="D980" s="64" t="n"/>
      <c r="E980" s="64" t="n"/>
      <c r="F980" s="64" t="n"/>
      <c r="G980" s="64" t="n"/>
      <c r="H980" s="64" t="n"/>
      <c r="I980" s="64" t="n"/>
      <c r="J980" s="64" t="n"/>
      <c r="K980" s="64" t="n"/>
      <c r="L980" s="64" t="n"/>
      <c r="M980" s="64" t="n"/>
      <c r="N980" s="64" t="n"/>
      <c r="O980" s="64" t="n"/>
      <c r="P980" s="64" t="n"/>
      <c r="Q980" s="64" t="n"/>
      <c r="R980" s="64" t="n"/>
      <c r="S980" s="64" t="n"/>
      <c r="T980" s="64" t="n"/>
      <c r="U980" s="64" t="n"/>
      <c r="V980" s="64" t="n"/>
      <c r="W980" s="64" t="n"/>
      <c r="X980" s="64" t="n"/>
      <c r="Y980" s="64" t="n"/>
      <c r="Z980" s="64" t="n"/>
    </row>
    <row r="981" ht="14.25" customHeight="1" s="192">
      <c r="A981" s="64" t="n"/>
      <c r="B981" s="64" t="n"/>
      <c r="C981" s="64" t="n"/>
      <c r="D981" s="64" t="n"/>
      <c r="E981" s="64" t="n"/>
      <c r="F981" s="64" t="n"/>
      <c r="G981" s="64" t="n"/>
      <c r="H981" s="64" t="n"/>
      <c r="I981" s="64" t="n"/>
      <c r="J981" s="64" t="n"/>
      <c r="K981" s="64" t="n"/>
      <c r="L981" s="64" t="n"/>
      <c r="M981" s="64" t="n"/>
      <c r="N981" s="64" t="n"/>
      <c r="O981" s="64" t="n"/>
      <c r="P981" s="64" t="n"/>
      <c r="Q981" s="64" t="n"/>
      <c r="R981" s="64" t="n"/>
      <c r="S981" s="64" t="n"/>
      <c r="T981" s="64" t="n"/>
      <c r="U981" s="64" t="n"/>
      <c r="V981" s="64" t="n"/>
      <c r="W981" s="64" t="n"/>
      <c r="X981" s="64" t="n"/>
      <c r="Y981" s="64" t="n"/>
      <c r="Z981" s="64" t="n"/>
    </row>
    <row r="982" ht="14.25" customHeight="1" s="192">
      <c r="A982" s="64" t="n"/>
      <c r="B982" s="64" t="n"/>
      <c r="C982" s="64" t="n"/>
      <c r="D982" s="64" t="n"/>
      <c r="E982" s="64" t="n"/>
      <c r="F982" s="64" t="n"/>
      <c r="G982" s="64" t="n"/>
      <c r="H982" s="64" t="n"/>
      <c r="I982" s="64" t="n"/>
      <c r="J982" s="64" t="n"/>
      <c r="K982" s="64" t="n"/>
      <c r="L982" s="64" t="n"/>
      <c r="M982" s="64" t="n"/>
      <c r="N982" s="64" t="n"/>
      <c r="O982" s="64" t="n"/>
      <c r="P982" s="64" t="n"/>
      <c r="Q982" s="64" t="n"/>
      <c r="R982" s="64" t="n"/>
      <c r="S982" s="64" t="n"/>
      <c r="T982" s="64" t="n"/>
      <c r="U982" s="64" t="n"/>
      <c r="V982" s="64" t="n"/>
      <c r="W982" s="64" t="n"/>
      <c r="X982" s="64" t="n"/>
      <c r="Y982" s="64" t="n"/>
      <c r="Z982" s="64" t="n"/>
    </row>
    <row r="983" ht="14.25" customHeight="1" s="192">
      <c r="A983" s="64" t="n"/>
      <c r="B983" s="64" t="n"/>
      <c r="C983" s="64" t="n"/>
      <c r="D983" s="64" t="n"/>
      <c r="E983" s="64" t="n"/>
      <c r="F983" s="64" t="n"/>
      <c r="G983" s="64" t="n"/>
      <c r="H983" s="64" t="n"/>
      <c r="I983" s="64" t="n"/>
      <c r="J983" s="64" t="n"/>
      <c r="K983" s="64" t="n"/>
      <c r="L983" s="64" t="n"/>
      <c r="M983" s="64" t="n"/>
      <c r="N983" s="64" t="n"/>
      <c r="O983" s="64" t="n"/>
      <c r="P983" s="64" t="n"/>
      <c r="Q983" s="64" t="n"/>
      <c r="R983" s="64" t="n"/>
      <c r="S983" s="64" t="n"/>
      <c r="T983" s="64" t="n"/>
      <c r="U983" s="64" t="n"/>
      <c r="V983" s="64" t="n"/>
      <c r="W983" s="64" t="n"/>
      <c r="X983" s="64" t="n"/>
      <c r="Y983" s="64" t="n"/>
      <c r="Z983" s="64" t="n"/>
    </row>
    <row r="984" ht="14.25" customHeight="1" s="192">
      <c r="A984" s="64" t="n"/>
      <c r="B984" s="64" t="n"/>
      <c r="C984" s="64" t="n"/>
      <c r="D984" s="64" t="n"/>
      <c r="E984" s="64" t="n"/>
      <c r="F984" s="64" t="n"/>
      <c r="G984" s="64" t="n"/>
      <c r="H984" s="64" t="n"/>
      <c r="I984" s="64" t="n"/>
      <c r="J984" s="64" t="n"/>
      <c r="K984" s="64" t="n"/>
      <c r="L984" s="64" t="n"/>
      <c r="M984" s="64" t="n"/>
      <c r="N984" s="64" t="n"/>
      <c r="O984" s="64" t="n"/>
      <c r="P984" s="64" t="n"/>
      <c r="Q984" s="64" t="n"/>
      <c r="R984" s="64" t="n"/>
      <c r="S984" s="64" t="n"/>
      <c r="T984" s="64" t="n"/>
      <c r="U984" s="64" t="n"/>
      <c r="V984" s="64" t="n"/>
      <c r="W984" s="64" t="n"/>
      <c r="X984" s="64" t="n"/>
      <c r="Y984" s="64" t="n"/>
      <c r="Z984" s="64" t="n"/>
    </row>
    <row r="985" ht="14.25" customHeight="1" s="192">
      <c r="A985" s="64" t="n"/>
      <c r="B985" s="64" t="n"/>
      <c r="C985" s="64" t="n"/>
      <c r="D985" s="64" t="n"/>
      <c r="E985" s="64" t="n"/>
      <c r="F985" s="64" t="n"/>
      <c r="G985" s="64" t="n"/>
      <c r="H985" s="64" t="n"/>
      <c r="I985" s="64" t="n"/>
      <c r="J985" s="64" t="n"/>
      <c r="K985" s="64" t="n"/>
      <c r="L985" s="64" t="n"/>
      <c r="M985" s="64" t="n"/>
      <c r="N985" s="64" t="n"/>
      <c r="O985" s="64" t="n"/>
      <c r="P985" s="64" t="n"/>
      <c r="Q985" s="64" t="n"/>
      <c r="R985" s="64" t="n"/>
      <c r="S985" s="64" t="n"/>
      <c r="T985" s="64" t="n"/>
      <c r="U985" s="64" t="n"/>
      <c r="V985" s="64" t="n"/>
      <c r="W985" s="64" t="n"/>
      <c r="X985" s="64" t="n"/>
      <c r="Y985" s="64" t="n"/>
      <c r="Z985" s="64" t="n"/>
    </row>
    <row r="986" ht="14.25" customHeight="1" s="192">
      <c r="A986" s="64" t="n"/>
      <c r="B986" s="64" t="n"/>
      <c r="C986" s="64" t="n"/>
      <c r="D986" s="64" t="n"/>
      <c r="E986" s="64" t="n"/>
      <c r="F986" s="64" t="n"/>
      <c r="G986" s="64" t="n"/>
      <c r="H986" s="64" t="n"/>
      <c r="I986" s="64" t="n"/>
      <c r="J986" s="64" t="n"/>
      <c r="K986" s="64" t="n"/>
      <c r="L986" s="64" t="n"/>
      <c r="M986" s="64" t="n"/>
      <c r="N986" s="64" t="n"/>
      <c r="O986" s="64" t="n"/>
      <c r="P986" s="64" t="n"/>
      <c r="Q986" s="64" t="n"/>
      <c r="R986" s="64" t="n"/>
      <c r="S986" s="64" t="n"/>
      <c r="T986" s="64" t="n"/>
      <c r="U986" s="64" t="n"/>
      <c r="V986" s="64" t="n"/>
      <c r="W986" s="64" t="n"/>
      <c r="X986" s="64" t="n"/>
      <c r="Y986" s="64" t="n"/>
      <c r="Z986" s="64" t="n"/>
    </row>
    <row r="987" ht="14.25" customHeight="1" s="192">
      <c r="A987" s="64" t="n"/>
      <c r="B987" s="64" t="n"/>
      <c r="C987" s="64" t="n"/>
      <c r="D987" s="64" t="n"/>
      <c r="E987" s="64" t="n"/>
      <c r="F987" s="64" t="n"/>
      <c r="G987" s="64" t="n"/>
      <c r="H987" s="64" t="n"/>
      <c r="I987" s="64" t="n"/>
      <c r="J987" s="64" t="n"/>
      <c r="K987" s="64" t="n"/>
      <c r="L987" s="64" t="n"/>
      <c r="M987" s="64" t="n"/>
      <c r="N987" s="64" t="n"/>
      <c r="O987" s="64" t="n"/>
      <c r="P987" s="64" t="n"/>
      <c r="Q987" s="64" t="n"/>
      <c r="R987" s="64" t="n"/>
      <c r="S987" s="64" t="n"/>
      <c r="T987" s="64" t="n"/>
      <c r="U987" s="64" t="n"/>
      <c r="V987" s="64" t="n"/>
      <c r="W987" s="64" t="n"/>
      <c r="X987" s="64" t="n"/>
      <c r="Y987" s="64" t="n"/>
      <c r="Z987" s="64" t="n"/>
    </row>
    <row r="988" ht="14.25" customHeight="1" s="192">
      <c r="A988" s="64" t="n"/>
      <c r="B988" s="64" t="n"/>
      <c r="C988" s="64" t="n"/>
      <c r="D988" s="64" t="n"/>
      <c r="E988" s="64" t="n"/>
      <c r="F988" s="64" t="n"/>
      <c r="G988" s="64" t="n"/>
      <c r="H988" s="64" t="n"/>
      <c r="I988" s="64" t="n"/>
      <c r="J988" s="64" t="n"/>
      <c r="K988" s="64" t="n"/>
      <c r="L988" s="64" t="n"/>
      <c r="M988" s="64" t="n"/>
      <c r="N988" s="64" t="n"/>
      <c r="O988" s="64" t="n"/>
      <c r="P988" s="64" t="n"/>
      <c r="Q988" s="64" t="n"/>
      <c r="R988" s="64" t="n"/>
      <c r="S988" s="64" t="n"/>
      <c r="T988" s="64" t="n"/>
      <c r="U988" s="64" t="n"/>
      <c r="V988" s="64" t="n"/>
      <c r="W988" s="64" t="n"/>
      <c r="X988" s="64" t="n"/>
      <c r="Y988" s="64" t="n"/>
      <c r="Z988" s="64" t="n"/>
    </row>
    <row r="989" ht="14.25" customHeight="1" s="192">
      <c r="A989" s="64" t="n"/>
      <c r="B989" s="64" t="n"/>
      <c r="C989" s="64" t="n"/>
      <c r="D989" s="64" t="n"/>
      <c r="E989" s="64" t="n"/>
      <c r="F989" s="64" t="n"/>
      <c r="G989" s="64" t="n"/>
      <c r="H989" s="64" t="n"/>
      <c r="I989" s="64" t="n"/>
      <c r="J989" s="64" t="n"/>
      <c r="K989" s="64" t="n"/>
      <c r="L989" s="64" t="n"/>
      <c r="M989" s="64" t="n"/>
      <c r="N989" s="64" t="n"/>
      <c r="O989" s="64" t="n"/>
      <c r="P989" s="64" t="n"/>
      <c r="Q989" s="64" t="n"/>
      <c r="R989" s="64" t="n"/>
      <c r="S989" s="64" t="n"/>
      <c r="T989" s="64" t="n"/>
      <c r="U989" s="64" t="n"/>
      <c r="V989" s="64" t="n"/>
      <c r="W989" s="64" t="n"/>
      <c r="X989" s="64" t="n"/>
      <c r="Y989" s="64" t="n"/>
      <c r="Z989" s="64" t="n"/>
    </row>
    <row r="990" ht="14.25" customHeight="1" s="192">
      <c r="A990" s="64" t="n"/>
      <c r="B990" s="64" t="n"/>
      <c r="C990" s="64" t="n"/>
      <c r="D990" s="64" t="n"/>
      <c r="E990" s="64" t="n"/>
      <c r="F990" s="64" t="n"/>
      <c r="G990" s="64" t="n"/>
      <c r="H990" s="64" t="n"/>
      <c r="I990" s="64" t="n"/>
      <c r="J990" s="64" t="n"/>
      <c r="K990" s="64" t="n"/>
      <c r="L990" s="64" t="n"/>
      <c r="M990" s="64" t="n"/>
      <c r="N990" s="64" t="n"/>
      <c r="O990" s="64" t="n"/>
      <c r="P990" s="64" t="n"/>
      <c r="Q990" s="64" t="n"/>
      <c r="R990" s="64" t="n"/>
      <c r="S990" s="64" t="n"/>
      <c r="T990" s="64" t="n"/>
      <c r="U990" s="64" t="n"/>
      <c r="V990" s="64" t="n"/>
      <c r="W990" s="64" t="n"/>
      <c r="X990" s="64" t="n"/>
      <c r="Y990" s="64" t="n"/>
      <c r="Z990" s="64" t="n"/>
    </row>
    <row r="991" ht="14.25" customHeight="1" s="192">
      <c r="A991" s="64" t="n"/>
      <c r="B991" s="64" t="n"/>
      <c r="C991" s="64" t="n"/>
      <c r="D991" s="64" t="n"/>
      <c r="E991" s="64" t="n"/>
      <c r="F991" s="64" t="n"/>
      <c r="G991" s="64" t="n"/>
      <c r="H991" s="64" t="n"/>
      <c r="I991" s="64" t="n"/>
      <c r="J991" s="64" t="n"/>
      <c r="K991" s="64" t="n"/>
      <c r="L991" s="64" t="n"/>
      <c r="M991" s="64" t="n"/>
      <c r="N991" s="64" t="n"/>
      <c r="O991" s="64" t="n"/>
      <c r="P991" s="64" t="n"/>
      <c r="Q991" s="64" t="n"/>
      <c r="R991" s="64" t="n"/>
      <c r="S991" s="64" t="n"/>
      <c r="T991" s="64" t="n"/>
      <c r="U991" s="64" t="n"/>
      <c r="V991" s="64" t="n"/>
      <c r="W991" s="64" t="n"/>
      <c r="X991" s="64" t="n"/>
      <c r="Y991" s="64" t="n"/>
      <c r="Z991" s="64" t="n"/>
    </row>
    <row r="992" ht="14.25" customHeight="1" s="192">
      <c r="A992" s="64" t="n"/>
      <c r="B992" s="64" t="n"/>
      <c r="C992" s="64" t="n"/>
      <c r="D992" s="64" t="n"/>
      <c r="E992" s="64" t="n"/>
      <c r="F992" s="64" t="n"/>
      <c r="G992" s="64" t="n"/>
      <c r="H992" s="64" t="n"/>
      <c r="I992" s="64" t="n"/>
      <c r="J992" s="64" t="n"/>
      <c r="K992" s="64" t="n"/>
      <c r="L992" s="64" t="n"/>
      <c r="M992" s="64" t="n"/>
      <c r="N992" s="64" t="n"/>
      <c r="O992" s="64" t="n"/>
      <c r="P992" s="64" t="n"/>
      <c r="Q992" s="64" t="n"/>
      <c r="R992" s="64" t="n"/>
      <c r="S992" s="64" t="n"/>
      <c r="T992" s="64" t="n"/>
      <c r="U992" s="64" t="n"/>
      <c r="V992" s="64" t="n"/>
      <c r="W992" s="64" t="n"/>
      <c r="X992" s="64" t="n"/>
      <c r="Y992" s="64" t="n"/>
      <c r="Z992" s="64" t="n"/>
    </row>
    <row r="993" ht="14.25" customHeight="1" s="192">
      <c r="A993" s="64" t="n"/>
      <c r="B993" s="64" t="n"/>
      <c r="C993" s="64" t="n"/>
      <c r="D993" s="64" t="n"/>
      <c r="E993" s="64" t="n"/>
      <c r="F993" s="64" t="n"/>
      <c r="G993" s="64" t="n"/>
      <c r="H993" s="64" t="n"/>
      <c r="I993" s="64" t="n"/>
      <c r="J993" s="64" t="n"/>
      <c r="K993" s="64" t="n"/>
      <c r="L993" s="64" t="n"/>
      <c r="M993" s="64" t="n"/>
      <c r="N993" s="64" t="n"/>
      <c r="O993" s="64" t="n"/>
      <c r="P993" s="64" t="n"/>
      <c r="Q993" s="64" t="n"/>
      <c r="R993" s="64" t="n"/>
      <c r="S993" s="64" t="n"/>
      <c r="T993" s="64" t="n"/>
      <c r="U993" s="64" t="n"/>
      <c r="V993" s="64" t="n"/>
      <c r="W993" s="64" t="n"/>
      <c r="X993" s="64" t="n"/>
      <c r="Y993" s="64" t="n"/>
      <c r="Z993" s="64" t="n"/>
    </row>
    <row r="994" ht="14.25" customHeight="1" s="192">
      <c r="A994" s="64" t="n"/>
      <c r="B994" s="64" t="n"/>
      <c r="C994" s="64" t="n"/>
      <c r="D994" s="64" t="n"/>
      <c r="E994" s="64" t="n"/>
      <c r="F994" s="64" t="n"/>
      <c r="G994" s="64" t="n"/>
      <c r="H994" s="64" t="n"/>
      <c r="I994" s="64" t="n"/>
      <c r="J994" s="64" t="n"/>
      <c r="K994" s="64" t="n"/>
      <c r="L994" s="64" t="n"/>
      <c r="M994" s="64" t="n"/>
      <c r="N994" s="64" t="n"/>
      <c r="O994" s="64" t="n"/>
      <c r="P994" s="64" t="n"/>
      <c r="Q994" s="64" t="n"/>
      <c r="R994" s="64" t="n"/>
      <c r="S994" s="64" t="n"/>
      <c r="T994" s="64" t="n"/>
      <c r="U994" s="64" t="n"/>
      <c r="V994" s="64" t="n"/>
      <c r="W994" s="64" t="n"/>
      <c r="X994" s="64" t="n"/>
      <c r="Y994" s="64" t="n"/>
      <c r="Z994" s="64" t="n"/>
    </row>
    <row r="995" ht="14.25" customHeight="1" s="192">
      <c r="A995" s="64" t="n"/>
      <c r="B995" s="64" t="n"/>
      <c r="C995" s="64" t="n"/>
      <c r="D995" s="64" t="n"/>
      <c r="E995" s="64" t="n"/>
      <c r="F995" s="64" t="n"/>
      <c r="G995" s="64" t="n"/>
      <c r="H995" s="64" t="n"/>
      <c r="I995" s="64" t="n"/>
      <c r="J995" s="64" t="n"/>
      <c r="K995" s="64" t="n"/>
      <c r="L995" s="64" t="n"/>
      <c r="M995" s="64" t="n"/>
      <c r="N995" s="64" t="n"/>
      <c r="O995" s="64" t="n"/>
      <c r="P995" s="64" t="n"/>
      <c r="Q995" s="64" t="n"/>
      <c r="R995" s="64" t="n"/>
      <c r="S995" s="64" t="n"/>
      <c r="T995" s="64" t="n"/>
      <c r="U995" s="64" t="n"/>
      <c r="V995" s="64" t="n"/>
      <c r="W995" s="64" t="n"/>
      <c r="X995" s="64" t="n"/>
      <c r="Y995" s="64" t="n"/>
      <c r="Z995" s="64" t="n"/>
    </row>
    <row r="996" ht="14.25" customHeight="1" s="192">
      <c r="A996" s="64" t="n"/>
      <c r="B996" s="64" t="n"/>
      <c r="C996" s="64" t="n"/>
      <c r="D996" s="64" t="n"/>
      <c r="E996" s="64" t="n"/>
      <c r="F996" s="64" t="n"/>
      <c r="G996" s="64" t="n"/>
      <c r="H996" s="64" t="n"/>
      <c r="I996" s="64" t="n"/>
      <c r="J996" s="64" t="n"/>
      <c r="K996" s="64" t="n"/>
      <c r="L996" s="64" t="n"/>
      <c r="M996" s="64" t="n"/>
      <c r="N996" s="64" t="n"/>
      <c r="O996" s="64" t="n"/>
      <c r="P996" s="64" t="n"/>
      <c r="Q996" s="64" t="n"/>
      <c r="R996" s="64" t="n"/>
      <c r="S996" s="64" t="n"/>
      <c r="T996" s="64" t="n"/>
      <c r="U996" s="64" t="n"/>
      <c r="V996" s="64" t="n"/>
      <c r="W996" s="64" t="n"/>
      <c r="X996" s="64" t="n"/>
      <c r="Y996" s="64" t="n"/>
      <c r="Z996" s="64" t="n"/>
    </row>
    <row r="997" ht="14.25" customHeight="1" s="192">
      <c r="A997" s="64" t="n"/>
      <c r="B997" s="64" t="n"/>
      <c r="C997" s="64" t="n"/>
      <c r="D997" s="64" t="n"/>
      <c r="E997" s="64" t="n"/>
      <c r="F997" s="64" t="n"/>
      <c r="G997" s="64" t="n"/>
      <c r="H997" s="64" t="n"/>
      <c r="I997" s="64" t="n"/>
      <c r="J997" s="64" t="n"/>
      <c r="K997" s="64" t="n"/>
      <c r="L997" s="64" t="n"/>
      <c r="M997" s="64" t="n"/>
      <c r="N997" s="64" t="n"/>
      <c r="O997" s="64" t="n"/>
      <c r="P997" s="64" t="n"/>
      <c r="Q997" s="64" t="n"/>
      <c r="R997" s="64" t="n"/>
      <c r="S997" s="64" t="n"/>
      <c r="T997" s="64" t="n"/>
      <c r="U997" s="64" t="n"/>
      <c r="V997" s="64" t="n"/>
      <c r="W997" s="64" t="n"/>
      <c r="X997" s="64" t="n"/>
      <c r="Y997" s="64" t="n"/>
      <c r="Z997" s="64" t="n"/>
    </row>
    <row r="998" ht="14.25" customHeight="1" s="192">
      <c r="A998" s="64" t="n"/>
      <c r="B998" s="64" t="n"/>
      <c r="C998" s="64" t="n"/>
      <c r="D998" s="64" t="n"/>
      <c r="E998" s="64" t="n"/>
      <c r="F998" s="64" t="n"/>
      <c r="G998" s="64" t="n"/>
      <c r="H998" s="64" t="n"/>
      <c r="I998" s="64" t="n"/>
      <c r="J998" s="64" t="n"/>
      <c r="K998" s="64" t="n"/>
      <c r="L998" s="64" t="n"/>
      <c r="M998" s="64" t="n"/>
      <c r="N998" s="64" t="n"/>
      <c r="O998" s="64" t="n"/>
      <c r="P998" s="64" t="n"/>
      <c r="Q998" s="64" t="n"/>
      <c r="R998" s="64" t="n"/>
      <c r="S998" s="64" t="n"/>
      <c r="T998" s="64" t="n"/>
      <c r="U998" s="64" t="n"/>
      <c r="V998" s="64" t="n"/>
      <c r="W998" s="64" t="n"/>
      <c r="X998" s="64" t="n"/>
      <c r="Y998" s="64" t="n"/>
      <c r="Z998" s="64" t="n"/>
    </row>
    <row r="999" ht="14.25" customHeight="1" s="192">
      <c r="A999" s="64" t="n"/>
      <c r="B999" s="64" t="n"/>
      <c r="C999" s="64" t="n"/>
      <c r="D999" s="64" t="n"/>
      <c r="E999" s="64" t="n"/>
      <c r="F999" s="64" t="n"/>
      <c r="G999" s="64" t="n"/>
      <c r="H999" s="64" t="n"/>
      <c r="I999" s="64" t="n"/>
      <c r="J999" s="64" t="n"/>
      <c r="K999" s="64" t="n"/>
      <c r="L999" s="64" t="n"/>
      <c r="M999" s="64" t="n"/>
      <c r="N999" s="64" t="n"/>
      <c r="O999" s="64" t="n"/>
      <c r="P999" s="64" t="n"/>
      <c r="Q999" s="64" t="n"/>
      <c r="R999" s="64" t="n"/>
      <c r="S999" s="64" t="n"/>
      <c r="T999" s="64" t="n"/>
      <c r="U999" s="64" t="n"/>
      <c r="V999" s="64" t="n"/>
      <c r="W999" s="64" t="n"/>
      <c r="X999" s="64" t="n"/>
      <c r="Y999" s="64" t="n"/>
      <c r="Z999" s="64" t="n"/>
    </row>
    <row r="1000" ht="14.25" customHeight="1" s="192">
      <c r="A1000" s="64" t="n"/>
      <c r="B1000" s="64" t="n"/>
      <c r="C1000" s="64" t="n"/>
      <c r="D1000" s="64" t="n"/>
      <c r="E1000" s="64" t="n"/>
      <c r="F1000" s="64" t="n"/>
      <c r="G1000" s="64" t="n"/>
      <c r="H1000" s="64" t="n"/>
      <c r="I1000" s="64" t="n"/>
      <c r="J1000" s="64" t="n"/>
      <c r="K1000" s="64" t="n"/>
      <c r="L1000" s="64" t="n"/>
      <c r="M1000" s="64" t="n"/>
      <c r="N1000" s="64" t="n"/>
      <c r="O1000" s="64" t="n"/>
      <c r="P1000" s="64" t="n"/>
      <c r="Q1000" s="64" t="n"/>
      <c r="R1000" s="64" t="n"/>
      <c r="S1000" s="64" t="n"/>
      <c r="T1000" s="64" t="n"/>
      <c r="U1000" s="64" t="n"/>
      <c r="V1000" s="64" t="n"/>
      <c r="W1000" s="64" t="n"/>
      <c r="X1000" s="64" t="n"/>
      <c r="Y1000" s="64" t="n"/>
      <c r="Z1000" s="64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FF7030A0"/>
    <outlinePr summaryBelow="1" summaryRight="1"/>
    <pageSetUpPr/>
  </sheetPr>
  <dimension ref="A1:A2"/>
  <sheetViews>
    <sheetView workbookViewId="0">
      <selection activeCell="D12" sqref="D12"/>
    </sheetView>
  </sheetViews>
  <sheetFormatPr baseColWidth="10" defaultColWidth="11.42578125" defaultRowHeight="15"/>
  <cols>
    <col width="18.85546875" bestFit="1" customWidth="1" style="192" min="1" max="1"/>
  </cols>
  <sheetData>
    <row r="1">
      <c r="A1" s="79" t="inlineStr">
        <is>
          <t>Nombre_Caso</t>
        </is>
      </c>
    </row>
    <row r="2">
      <c r="A2" t="inlineStr">
        <is>
          <t>Escenario_NDC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tabColor rgb="FF7030A0"/>
    <outlinePr summaryBelow="1" summaryRight="1"/>
    <pageSetUpPr/>
  </sheetPr>
  <dimension ref="A1:B10"/>
  <sheetViews>
    <sheetView workbookViewId="0">
      <selection activeCell="D12" sqref="D12"/>
    </sheetView>
  </sheetViews>
  <sheetFormatPr baseColWidth="10" defaultColWidth="11.42578125" defaultRowHeight="15"/>
  <cols>
    <col width="27.140625" customWidth="1" style="192" min="1" max="1"/>
  </cols>
  <sheetData>
    <row r="1">
      <c r="A1" s="102" t="inlineStr">
        <is>
          <t>Pregunta</t>
        </is>
      </c>
      <c r="B1" s="102" t="inlineStr">
        <is>
          <t>Respuesta</t>
        </is>
      </c>
    </row>
    <row r="2" hidden="1" s="192">
      <c r="A2" t="inlineStr">
        <is>
          <t>Guardado</t>
        </is>
      </c>
      <c r="B2">
        <f>CONCATENATE(IF(ISERROR(LEFT(CELL("filename",$A$1),FIND("[",CELL("filename",$A$1))-2)),"This workbook never saved",LEFT(CELL("filename",$A$1),FIND("[",CELL("filename",$A$1))-2)),"\save\")</f>
        <v/>
      </c>
    </row>
    <row r="3" hidden="1" s="192">
      <c r="A3" t="inlineStr">
        <is>
          <t>UsoDriver</t>
        </is>
      </c>
      <c r="B3" t="inlineStr">
        <is>
          <t>no</t>
        </is>
      </c>
    </row>
    <row r="4" hidden="1" s="192">
      <c r="A4" s="57" t="inlineStr">
        <is>
          <t>Participación tecnológica</t>
        </is>
      </c>
    </row>
    <row r="5" hidden="1" s="192">
      <c r="A5" s="121" t="inlineStr">
        <is>
          <t>Vehículo Liviano Pasajero</t>
        </is>
      </c>
      <c r="B5" t="inlineStr">
        <is>
          <t>exógena</t>
        </is>
      </c>
    </row>
    <row r="6" hidden="1" s="192">
      <c r="A6" s="121" t="inlineStr">
        <is>
          <t>Vehículo Liviano Comercial</t>
        </is>
      </c>
      <c r="B6" t="inlineStr">
        <is>
          <t>exógena</t>
        </is>
      </c>
    </row>
    <row r="7" hidden="1" s="192">
      <c r="A7" s="121" t="inlineStr">
        <is>
          <t>Camiones</t>
        </is>
      </c>
      <c r="B7" t="inlineStr">
        <is>
          <t>exógena</t>
        </is>
      </c>
    </row>
    <row r="8" hidden="1" s="192"/>
    <row r="9">
      <c r="A9" t="inlineStr">
        <is>
          <t>Separador</t>
        </is>
      </c>
      <c r="B9" t="inlineStr">
        <is>
          <t>,</t>
        </is>
      </c>
    </row>
    <row r="10">
      <c r="A10" t="inlineStr">
        <is>
          <t>Decimal</t>
        </is>
      </c>
      <c r="B10" t="inlineStr">
        <is>
          <t>.</t>
        </is>
      </c>
    </row>
  </sheetData>
  <dataValidations count="1">
    <dataValidation sqref="B5:B8" showDropDown="0" showInputMessage="1" showErrorMessage="1" allowBlank="0" type="list">
      <formula1>"endógena,exógena"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A48"/>
  <sheetViews>
    <sheetView topLeftCell="A22" workbookViewId="0">
      <selection activeCell="D12" sqref="D12"/>
    </sheetView>
  </sheetViews>
  <sheetFormatPr baseColWidth="10" defaultColWidth="11.42578125" defaultRowHeight="15"/>
  <sheetData>
    <row r="1">
      <c r="A1" s="2" t="inlineStr">
        <is>
          <t>Año</t>
        </is>
      </c>
    </row>
    <row r="2">
      <c r="A2" t="n">
        <v>2014</v>
      </c>
    </row>
    <row r="3">
      <c r="A3" t="n">
        <v>2015</v>
      </c>
    </row>
    <row r="4">
      <c r="A4" t="n">
        <v>2016</v>
      </c>
    </row>
    <row r="5">
      <c r="A5" t="n">
        <v>2017</v>
      </c>
    </row>
    <row r="6">
      <c r="A6" t="n">
        <v>2018</v>
      </c>
    </row>
    <row r="7">
      <c r="A7" t="n">
        <v>2019</v>
      </c>
    </row>
    <row r="8">
      <c r="A8" t="n">
        <v>2020</v>
      </c>
    </row>
    <row r="9">
      <c r="A9" t="n">
        <v>2021</v>
      </c>
    </row>
    <row r="10">
      <c r="A10" t="n">
        <v>2022</v>
      </c>
    </row>
    <row r="11">
      <c r="A11" t="n">
        <v>2023</v>
      </c>
    </row>
    <row r="12">
      <c r="A12" t="n">
        <v>2024</v>
      </c>
    </row>
    <row r="13">
      <c r="A13" t="n">
        <v>2025</v>
      </c>
    </row>
    <row r="14">
      <c r="A14" t="n">
        <v>2026</v>
      </c>
    </row>
    <row r="15">
      <c r="A15" t="n">
        <v>2027</v>
      </c>
    </row>
    <row r="16">
      <c r="A16" t="n">
        <v>2028</v>
      </c>
    </row>
    <row r="17">
      <c r="A17" t="n">
        <v>2029</v>
      </c>
    </row>
    <row r="18">
      <c r="A18" t="n">
        <v>2030</v>
      </c>
    </row>
    <row r="19">
      <c r="A19" t="n">
        <v>2031</v>
      </c>
    </row>
    <row r="20">
      <c r="A20" t="n">
        <v>2032</v>
      </c>
    </row>
    <row r="21">
      <c r="A21" t="n">
        <v>2033</v>
      </c>
    </row>
    <row r="22">
      <c r="A22" t="n">
        <v>2034</v>
      </c>
    </row>
    <row r="23">
      <c r="A23" t="n">
        <v>2035</v>
      </c>
    </row>
    <row r="24">
      <c r="A24" t="n">
        <v>2036</v>
      </c>
    </row>
    <row r="25">
      <c r="A25" t="n">
        <v>2037</v>
      </c>
    </row>
    <row r="26">
      <c r="A26" t="n">
        <v>2038</v>
      </c>
    </row>
    <row r="27">
      <c r="A27" t="n">
        <v>2039</v>
      </c>
    </row>
    <row r="28">
      <c r="A28" t="n">
        <v>2040</v>
      </c>
    </row>
    <row r="29">
      <c r="A29" t="n">
        <v>2041</v>
      </c>
    </row>
    <row r="30">
      <c r="A30" t="n">
        <v>2042</v>
      </c>
    </row>
    <row r="31">
      <c r="A31" t="n">
        <v>2043</v>
      </c>
    </row>
    <row r="32">
      <c r="A32" t="n">
        <v>2044</v>
      </c>
    </row>
    <row r="33">
      <c r="A33" t="n">
        <v>2045</v>
      </c>
    </row>
    <row r="34">
      <c r="A34" t="n">
        <v>2046</v>
      </c>
    </row>
    <row r="35">
      <c r="A35" t="n">
        <v>2047</v>
      </c>
    </row>
    <row r="36">
      <c r="A36" t="n">
        <v>2048</v>
      </c>
    </row>
    <row r="37">
      <c r="A37" t="n">
        <v>2049</v>
      </c>
    </row>
    <row r="38">
      <c r="A38" t="n">
        <v>2050</v>
      </c>
    </row>
    <row r="39">
      <c r="A39" t="n">
        <v>2051</v>
      </c>
    </row>
    <row r="40">
      <c r="A40" t="n">
        <v>2052</v>
      </c>
    </row>
    <row r="41">
      <c r="A41" t="n">
        <v>2053</v>
      </c>
    </row>
    <row r="42">
      <c r="A42" t="n">
        <v>2054</v>
      </c>
    </row>
    <row r="43">
      <c r="A43" t="n">
        <v>2055</v>
      </c>
    </row>
    <row r="44">
      <c r="A44" t="n">
        <v>2056</v>
      </c>
    </row>
    <row r="45">
      <c r="A45" t="n">
        <v>2057</v>
      </c>
    </row>
    <row r="46">
      <c r="A46" t="n">
        <v>2058</v>
      </c>
    </row>
    <row r="47">
      <c r="A47" t="n">
        <v>2059</v>
      </c>
    </row>
    <row r="48">
      <c r="A48" t="n">
        <v>2060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A17"/>
  <sheetViews>
    <sheetView workbookViewId="0">
      <selection activeCell="D12" sqref="D12"/>
    </sheetView>
  </sheetViews>
  <sheetFormatPr baseColWidth="10" defaultColWidth="11.42578125" defaultRowHeight="15"/>
  <sheetData>
    <row r="1">
      <c r="A1" s="2" t="inlineStr">
        <is>
          <t>Region</t>
        </is>
      </c>
    </row>
    <row r="2">
      <c r="A2" t="inlineStr">
        <is>
          <t>R1</t>
        </is>
      </c>
    </row>
    <row r="3">
      <c r="A3" t="inlineStr">
        <is>
          <t>R2</t>
        </is>
      </c>
    </row>
    <row r="4">
      <c r="A4" t="inlineStr">
        <is>
          <t>R3</t>
        </is>
      </c>
    </row>
    <row r="5">
      <c r="A5" t="inlineStr">
        <is>
          <t>R4</t>
        </is>
      </c>
    </row>
    <row r="6">
      <c r="A6" t="inlineStr">
        <is>
          <t>R5</t>
        </is>
      </c>
    </row>
    <row r="7">
      <c r="A7" t="inlineStr">
        <is>
          <t>R6</t>
        </is>
      </c>
    </row>
    <row r="8">
      <c r="A8" t="inlineStr">
        <is>
          <t>R7</t>
        </is>
      </c>
    </row>
    <row r="9">
      <c r="A9" t="inlineStr">
        <is>
          <t>R8</t>
        </is>
      </c>
    </row>
    <row r="10">
      <c r="A10" t="inlineStr">
        <is>
          <t>R9</t>
        </is>
      </c>
    </row>
    <row r="11">
      <c r="A11" t="inlineStr">
        <is>
          <t>R10</t>
        </is>
      </c>
    </row>
    <row r="12">
      <c r="A12" t="inlineStr">
        <is>
          <t>R11</t>
        </is>
      </c>
    </row>
    <row r="13">
      <c r="A13" t="inlineStr">
        <is>
          <t>R12</t>
        </is>
      </c>
    </row>
    <row r="14">
      <c r="A14" t="inlineStr">
        <is>
          <t>RM</t>
        </is>
      </c>
    </row>
    <row r="15">
      <c r="A15" t="inlineStr">
        <is>
          <t>R14</t>
        </is>
      </c>
    </row>
    <row r="16">
      <c r="A16" t="inlineStr">
        <is>
          <t>R15</t>
        </is>
      </c>
    </row>
    <row r="17">
      <c r="A17" t="inlineStr">
        <is>
          <t>R16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A4"/>
  <sheetViews>
    <sheetView workbookViewId="0">
      <selection activeCell="D12" sqref="D12"/>
    </sheetView>
  </sheetViews>
  <sheetFormatPr baseColWidth="10" defaultColWidth="11.42578125" defaultRowHeight="15"/>
  <sheetData>
    <row r="1">
      <c r="A1" s="2" t="inlineStr">
        <is>
          <t>Ambito</t>
        </is>
      </c>
    </row>
    <row r="2">
      <c r="A2" t="inlineStr">
        <is>
          <t>urbano</t>
        </is>
      </c>
    </row>
    <row r="3">
      <c r="A3" t="inlineStr">
        <is>
          <t>interurbano</t>
        </is>
      </c>
    </row>
    <row r="4">
      <c r="A4" t="inlineStr">
        <is>
          <t>internacional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A18"/>
  <sheetViews>
    <sheetView workbookViewId="0">
      <selection activeCell="D12" sqref="D12"/>
    </sheetView>
  </sheetViews>
  <sheetFormatPr baseColWidth="10" defaultColWidth="11.42578125" defaultRowHeight="15"/>
  <cols>
    <col width="49.85546875" customWidth="1" style="192" min="1" max="1"/>
  </cols>
  <sheetData>
    <row r="1">
      <c r="A1" s="2" t="inlineStr">
        <is>
          <t>Motorizacion</t>
        </is>
      </c>
    </row>
    <row r="2">
      <c r="A2" s="60" t="inlineStr">
        <is>
          <t>Gasolina</t>
        </is>
      </c>
    </row>
    <row r="3">
      <c r="A3" s="60" t="inlineStr">
        <is>
          <t>HYB-Gasolina</t>
        </is>
      </c>
    </row>
    <row r="4">
      <c r="A4" s="60" t="inlineStr">
        <is>
          <t>HYB-plug-in-Gasolina</t>
        </is>
      </c>
    </row>
    <row r="5">
      <c r="A5" s="60" t="inlineStr">
        <is>
          <t>Diesel</t>
        </is>
      </c>
    </row>
    <row r="6">
      <c r="A6" s="60" t="inlineStr">
        <is>
          <t>HYB-Diesel</t>
        </is>
      </c>
    </row>
    <row r="7">
      <c r="A7" s="60" t="inlineStr">
        <is>
          <t>HYB-plug-in-Diesel</t>
        </is>
      </c>
    </row>
    <row r="8">
      <c r="A8" s="60" t="inlineStr">
        <is>
          <t>Eléctrico</t>
        </is>
      </c>
    </row>
    <row r="9">
      <c r="A9" s="60" t="inlineStr">
        <is>
          <t>Biodiesel</t>
        </is>
      </c>
    </row>
    <row r="10">
      <c r="A10" s="60" t="inlineStr">
        <is>
          <t>Etanol</t>
        </is>
      </c>
    </row>
    <row r="11">
      <c r="A11" s="60" t="inlineStr">
        <is>
          <t>GLP</t>
        </is>
      </c>
    </row>
    <row r="12">
      <c r="A12" s="60" t="inlineStr">
        <is>
          <t>GNC</t>
        </is>
      </c>
    </row>
    <row r="13">
      <c r="A13" s="60" t="inlineStr">
        <is>
          <t>Hidrógeno-Fuel-Cell</t>
        </is>
      </c>
    </row>
    <row r="14">
      <c r="A14" t="inlineStr">
        <is>
          <t>Solar</t>
        </is>
      </c>
    </row>
    <row r="15">
      <c r="A15" s="52" t="inlineStr">
        <is>
          <t>Petróleo Combustible</t>
        </is>
      </c>
    </row>
    <row r="16">
      <c r="A16" t="inlineStr">
        <is>
          <t>Hidrógeno-Comb-Directa</t>
        </is>
      </c>
    </row>
    <row r="17">
      <c r="A17" t="inlineStr">
        <is>
          <t>Bicicleta-no-Motorizada</t>
        </is>
      </c>
    </row>
    <row r="18">
      <c r="A18" t="inlineStr">
        <is>
          <t>Bicicleta-Eléctrica</t>
        </is>
      </c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A10"/>
  <sheetViews>
    <sheetView workbookViewId="0">
      <selection activeCell="D12" sqref="D12"/>
    </sheetView>
  </sheetViews>
  <sheetFormatPr baseColWidth="10" defaultColWidth="11.42578125" defaultRowHeight="15"/>
  <cols>
    <col width="29.140625" customWidth="1" style="192" min="1" max="1"/>
  </cols>
  <sheetData>
    <row r="1">
      <c r="A1" s="2" t="inlineStr">
        <is>
          <t>Modo</t>
        </is>
      </c>
    </row>
    <row r="2">
      <c r="A2" t="inlineStr">
        <is>
          <t>Vehículo Liviano Pasajero</t>
        </is>
      </c>
    </row>
    <row r="3">
      <c r="A3" t="inlineStr">
        <is>
          <t>Vehículo Liviano Comercial</t>
        </is>
      </c>
    </row>
    <row r="4">
      <c r="A4" t="inlineStr">
        <is>
          <t>Bicicleta</t>
        </is>
      </c>
    </row>
    <row r="5">
      <c r="A5" t="inlineStr">
        <is>
          <t>Bus Articulado</t>
        </is>
      </c>
    </row>
    <row r="6">
      <c r="A6" t="inlineStr">
        <is>
          <t>Bus Rígido</t>
        </is>
      </c>
    </row>
    <row r="7">
      <c r="A7" t="inlineStr">
        <is>
          <t>Motocicleta</t>
        </is>
      </c>
    </row>
    <row r="8">
      <c r="A8" t="inlineStr">
        <is>
          <t>Taxi</t>
        </is>
      </c>
    </row>
    <row r="9">
      <c r="A9" t="inlineStr">
        <is>
          <t>Tren_urbano</t>
        </is>
      </c>
    </row>
    <row r="10">
      <c r="A10" t="inlineStr">
        <is>
          <t>Caminata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A7"/>
  <sheetViews>
    <sheetView workbookViewId="0">
      <selection activeCell="D12" sqref="D12"/>
    </sheetView>
  </sheetViews>
  <sheetFormatPr baseColWidth="10" defaultColWidth="11.42578125" defaultRowHeight="15"/>
  <cols>
    <col width="15.140625" bestFit="1" customWidth="1" style="192" min="1" max="1"/>
  </cols>
  <sheetData>
    <row r="1">
      <c r="A1" s="2" t="inlineStr">
        <is>
          <t>Modo</t>
        </is>
      </c>
    </row>
    <row r="2">
      <c r="A2" t="inlineStr">
        <is>
          <t>Camión liviano</t>
        </is>
      </c>
    </row>
    <row r="3">
      <c r="A3" t="inlineStr">
        <is>
          <t>Camión mediano</t>
        </is>
      </c>
    </row>
    <row r="4">
      <c r="A4" t="inlineStr">
        <is>
          <t>Camión pesado</t>
        </is>
      </c>
    </row>
    <row r="5">
      <c r="A5" t="inlineStr">
        <is>
          <t>Ferroviario</t>
        </is>
      </c>
    </row>
    <row r="6">
      <c r="A6" t="inlineStr">
        <is>
          <t>Aéreo</t>
        </is>
      </c>
    </row>
    <row r="7">
      <c r="A7" t="inlineStr">
        <is>
          <t>Marítimo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A9"/>
  <sheetViews>
    <sheetView workbookViewId="0">
      <selection activeCell="D12" sqref="D12"/>
    </sheetView>
  </sheetViews>
  <sheetFormatPr baseColWidth="10" defaultColWidth="11.42578125" defaultRowHeight="15"/>
  <cols>
    <col width="20.85546875" customWidth="1" style="192" min="1" max="1"/>
  </cols>
  <sheetData>
    <row r="1">
      <c r="A1" s="2" t="inlineStr">
        <is>
          <t>Norma</t>
        </is>
      </c>
    </row>
    <row r="2">
      <c r="A2" s="60" t="inlineStr">
        <is>
          <t>No catalítico</t>
        </is>
      </c>
    </row>
    <row r="3">
      <c r="A3" s="60" t="inlineStr">
        <is>
          <t>E1</t>
        </is>
      </c>
    </row>
    <row r="4">
      <c r="A4" s="60" t="inlineStr">
        <is>
          <t>E2</t>
        </is>
      </c>
    </row>
    <row r="5">
      <c r="A5" s="60" t="inlineStr">
        <is>
          <t>E3</t>
        </is>
      </c>
    </row>
    <row r="6">
      <c r="A6" s="60" t="inlineStr">
        <is>
          <t>E4</t>
        </is>
      </c>
    </row>
    <row r="7">
      <c r="A7" s="60" t="inlineStr">
        <is>
          <t>E5</t>
        </is>
      </c>
    </row>
    <row r="8">
      <c r="A8" s="60" t="inlineStr">
        <is>
          <t>E6</t>
        </is>
      </c>
    </row>
    <row r="9">
      <c r="A9" s="60" t="inlineStr">
        <is>
          <t>E7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A12"/>
  <sheetViews>
    <sheetView workbookViewId="0">
      <selection activeCell="D12" sqref="D12"/>
    </sheetView>
  </sheetViews>
  <sheetFormatPr baseColWidth="10" defaultColWidth="11.42578125" defaultRowHeight="15"/>
  <sheetData>
    <row r="1">
      <c r="A1" s="2" t="inlineStr">
        <is>
          <t>Gas</t>
        </is>
      </c>
    </row>
    <row r="2">
      <c r="A2" t="inlineStr">
        <is>
          <t>BC</t>
        </is>
      </c>
    </row>
    <row r="3">
      <c r="A3" t="inlineStr">
        <is>
          <t>CH4</t>
        </is>
      </c>
    </row>
    <row r="4">
      <c r="A4" t="inlineStr">
        <is>
          <t>CO</t>
        </is>
      </c>
    </row>
    <row r="5">
      <c r="A5" t="inlineStr">
        <is>
          <t>CO2</t>
        </is>
      </c>
    </row>
    <row r="6">
      <c r="A6" t="inlineStr">
        <is>
          <t>EC</t>
        </is>
      </c>
    </row>
    <row r="7">
      <c r="A7" t="inlineStr">
        <is>
          <t>N2O</t>
        </is>
      </c>
    </row>
    <row r="8">
      <c r="A8" t="inlineStr">
        <is>
          <t>NH3</t>
        </is>
      </c>
    </row>
    <row r="9">
      <c r="A9" t="inlineStr">
        <is>
          <t>NOx</t>
        </is>
      </c>
    </row>
    <row r="10">
      <c r="A10" t="inlineStr">
        <is>
          <t>PM</t>
        </is>
      </c>
    </row>
    <row r="11">
      <c r="A11" t="inlineStr">
        <is>
          <t>SOx</t>
        </is>
      </c>
    </row>
    <row r="12">
      <c r="A12" t="inlineStr">
        <is>
          <t>VOC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A31"/>
  <sheetViews>
    <sheetView workbookViewId="0">
      <selection activeCell="D12" sqref="D12"/>
    </sheetView>
  </sheetViews>
  <sheetFormatPr baseColWidth="10" defaultColWidth="11.42578125" defaultRowHeight="15"/>
  <cols>
    <col width="25.5703125" bestFit="1" customWidth="1" style="192" min="1" max="1"/>
  </cols>
  <sheetData>
    <row r="1">
      <c r="A1" s="48" t="inlineStr">
        <is>
          <t>Energeticos</t>
        </is>
      </c>
    </row>
    <row r="2">
      <c r="A2" t="inlineStr">
        <is>
          <t>diesel</t>
        </is>
      </c>
    </row>
    <row r="3">
      <c r="A3" t="inlineStr">
        <is>
          <t>petroleo_combustible</t>
        </is>
      </c>
    </row>
    <row r="4">
      <c r="A4" t="inlineStr">
        <is>
          <t>gasolina</t>
        </is>
      </c>
    </row>
    <row r="5">
      <c r="A5" t="inlineStr">
        <is>
          <t>kerosene</t>
        </is>
      </c>
    </row>
    <row r="6">
      <c r="A6" t="inlineStr">
        <is>
          <t>gas_licuado</t>
        </is>
      </c>
    </row>
    <row r="7">
      <c r="A7" t="inlineStr">
        <is>
          <t>gasolina_aviacion</t>
        </is>
      </c>
    </row>
    <row r="8">
      <c r="A8" t="inlineStr">
        <is>
          <t>kerosene_aviacion</t>
        </is>
      </c>
    </row>
    <row r="9">
      <c r="A9" t="inlineStr">
        <is>
          <t>nafta</t>
        </is>
      </c>
    </row>
    <row r="10">
      <c r="A10" t="inlineStr">
        <is>
          <t>gas_refineria</t>
        </is>
      </c>
    </row>
    <row r="11">
      <c r="A11" t="inlineStr">
        <is>
          <t>coque_petroleo</t>
        </is>
      </c>
    </row>
    <row r="12">
      <c r="A12" t="inlineStr">
        <is>
          <t>derivados_industria_petroleo</t>
        </is>
      </c>
    </row>
    <row r="13">
      <c r="A13" t="inlineStr">
        <is>
          <t>electricidad</t>
        </is>
      </c>
    </row>
    <row r="14">
      <c r="A14" t="inlineStr">
        <is>
          <t>carbon</t>
        </is>
      </c>
    </row>
    <row r="15">
      <c r="A15" t="inlineStr">
        <is>
          <t>coque_mineral</t>
        </is>
      </c>
    </row>
    <row r="16">
      <c r="A16" t="inlineStr">
        <is>
          <t>alquitran</t>
        </is>
      </c>
    </row>
    <row r="17">
      <c r="A17" t="inlineStr">
        <is>
          <t>gas_corriente</t>
        </is>
      </c>
    </row>
    <row r="18">
      <c r="A18" t="inlineStr">
        <is>
          <t>gas_coque</t>
        </is>
      </c>
    </row>
    <row r="19">
      <c r="A19" t="inlineStr">
        <is>
          <t>gas_alto_horno</t>
        </is>
      </c>
    </row>
    <row r="20">
      <c r="A20" t="inlineStr">
        <is>
          <t>gas_natural</t>
        </is>
      </c>
    </row>
    <row r="21">
      <c r="A21" t="inlineStr">
        <is>
          <t>metano</t>
        </is>
      </c>
    </row>
    <row r="22">
      <c r="A22" t="inlineStr">
        <is>
          <t>biogas</t>
        </is>
      </c>
    </row>
    <row r="23">
      <c r="A23" t="inlineStr">
        <is>
          <t>biomasa</t>
        </is>
      </c>
    </row>
    <row r="24">
      <c r="A24" t="inlineStr">
        <is>
          <t>solar</t>
        </is>
      </c>
    </row>
    <row r="25">
      <c r="A25" t="inlineStr">
        <is>
          <t>eolica</t>
        </is>
      </c>
    </row>
    <row r="26">
      <c r="A26" t="inlineStr">
        <is>
          <t>hidro</t>
        </is>
      </c>
    </row>
    <row r="27" ht="15" customHeight="1" s="192">
      <c r="A27" t="inlineStr">
        <is>
          <t>hidrogeno</t>
        </is>
      </c>
    </row>
    <row r="28">
      <c r="A28" t="inlineStr">
        <is>
          <t>biodiesel</t>
        </is>
      </c>
    </row>
    <row r="29">
      <c r="A29" t="inlineStr">
        <is>
          <t>e-fuel</t>
        </is>
      </c>
    </row>
    <row r="30">
      <c r="A30" t="inlineStr">
        <is>
          <t>etanol</t>
        </is>
      </c>
    </row>
    <row r="31">
      <c r="A31" t="inlineStr">
        <is>
          <t>ninguno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B6"/>
  <sheetViews>
    <sheetView workbookViewId="0">
      <selection activeCell="D12" sqref="D12"/>
    </sheetView>
  </sheetViews>
  <sheetFormatPr baseColWidth="10" defaultColWidth="11.42578125" defaultRowHeight="15"/>
  <cols>
    <col width="23.42578125" bestFit="1" customWidth="1" style="192" min="1" max="1"/>
    <col width="15.42578125" bestFit="1" customWidth="1" style="192" min="2" max="2"/>
  </cols>
  <sheetData>
    <row r="1">
      <c r="A1" s="2" t="inlineStr">
        <is>
          <t>Tipo</t>
        </is>
      </c>
      <c r="B1" s="2" t="inlineStr">
        <is>
          <t>Nomenclatura</t>
        </is>
      </c>
    </row>
    <row r="2">
      <c r="A2" t="inlineStr">
        <is>
          <t>vehiculo_liviano_pasajero</t>
        </is>
      </c>
      <c r="B2" t="inlineStr">
        <is>
          <t>VLP</t>
        </is>
      </c>
    </row>
    <row r="3">
      <c r="A3" t="inlineStr">
        <is>
          <t>vehiculo_liviano_comercial</t>
        </is>
      </c>
      <c r="B3" t="inlineStr">
        <is>
          <t>VLC</t>
        </is>
      </c>
    </row>
    <row r="4">
      <c r="A4" t="inlineStr">
        <is>
          <t>moto</t>
        </is>
      </c>
      <c r="B4" t="inlineStr">
        <is>
          <t>Moto</t>
        </is>
      </c>
    </row>
    <row r="5">
      <c r="A5" t="inlineStr">
        <is>
          <t>bicicleta_electrica</t>
        </is>
      </c>
      <c r="B5" t="inlineStr">
        <is>
          <t>bicicleta_electrica</t>
        </is>
      </c>
    </row>
    <row r="6">
      <c r="A6" t="inlineStr">
        <is>
          <t>scooter_electrico</t>
        </is>
      </c>
      <c r="B6" t="inlineStr">
        <is>
          <t>scooter_electrico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A4"/>
  <sheetViews>
    <sheetView workbookViewId="0">
      <selection activeCell="D12" sqref="D12"/>
    </sheetView>
  </sheetViews>
  <sheetFormatPr baseColWidth="10" defaultRowHeight="15"/>
  <cols>
    <col width="14.5703125" bestFit="1" customWidth="1" style="192" min="1" max="1"/>
  </cols>
  <sheetData>
    <row r="1">
      <c r="A1" s="51" t="inlineStr">
        <is>
          <t>Modo_Maritimo</t>
        </is>
      </c>
    </row>
    <row r="2">
      <c r="A2" s="52" t="inlineStr">
        <is>
          <t>Carga</t>
        </is>
      </c>
    </row>
    <row r="3">
      <c r="A3" s="52" t="inlineStr">
        <is>
          <t>Puerto</t>
        </is>
      </c>
    </row>
    <row r="4">
      <c r="A4" s="52" t="inlineStr">
        <is>
          <t>Crucero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B050"/>
    <outlinePr summaryBelow="1" summaryRight="1"/>
    <pageSetUpPr/>
  </sheetPr>
  <dimension ref="A1:A3"/>
  <sheetViews>
    <sheetView workbookViewId="0">
      <selection activeCell="D12" sqref="D12"/>
    </sheetView>
  </sheetViews>
  <sheetFormatPr baseColWidth="10" defaultColWidth="10.85546875" defaultRowHeight="15"/>
  <cols>
    <col width="11.85546875" bestFit="1" customWidth="1" style="192" min="1" max="1"/>
  </cols>
  <sheetData>
    <row r="1">
      <c r="A1" s="51" t="inlineStr">
        <is>
          <t>Modo_Aereo</t>
        </is>
      </c>
    </row>
    <row r="2">
      <c r="A2" s="52" t="inlineStr">
        <is>
          <t>CCD</t>
        </is>
      </c>
    </row>
    <row r="3">
      <c r="A3" s="52" t="inlineStr">
        <is>
          <t>LTO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00B050"/>
    <outlinePr summaryBelow="1" summaryRight="1"/>
    <pageSetUpPr/>
  </sheetPr>
  <dimension ref="A1:A11"/>
  <sheetViews>
    <sheetView workbookViewId="0">
      <selection activeCell="D12" sqref="D12"/>
    </sheetView>
  </sheetViews>
  <sheetFormatPr baseColWidth="10" defaultColWidth="11.42578125" defaultRowHeight="15"/>
  <sheetData>
    <row r="1">
      <c r="A1" s="48" t="inlineStr">
        <is>
          <t>Escenarios</t>
        </is>
      </c>
    </row>
    <row r="2">
      <c r="A2" t="inlineStr">
        <is>
          <t>Escenario_1</t>
        </is>
      </c>
    </row>
    <row r="3">
      <c r="A3" t="inlineStr">
        <is>
          <t>Escenario_2</t>
        </is>
      </c>
    </row>
    <row r="4">
      <c r="A4" t="inlineStr">
        <is>
          <t>Escenario_3</t>
        </is>
      </c>
    </row>
    <row r="5">
      <c r="A5" t="inlineStr">
        <is>
          <t>Escenario_4</t>
        </is>
      </c>
    </row>
    <row r="6">
      <c r="A6" t="inlineStr">
        <is>
          <t>Escenario_5</t>
        </is>
      </c>
    </row>
    <row r="7">
      <c r="A7" t="inlineStr">
        <is>
          <t>Escenario_6</t>
        </is>
      </c>
    </row>
    <row r="8">
      <c r="A8" t="inlineStr">
        <is>
          <t>Escenario_7</t>
        </is>
      </c>
    </row>
    <row r="9">
      <c r="A9" t="inlineStr">
        <is>
          <t>Escenario_8</t>
        </is>
      </c>
    </row>
    <row r="10">
      <c r="A10" t="inlineStr">
        <is>
          <t>Escenario_9</t>
        </is>
      </c>
    </row>
    <row r="11">
      <c r="A11" t="inlineStr">
        <is>
          <t>Escenario_10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78"/>
  <sheetViews>
    <sheetView topLeftCell="A39" workbookViewId="0">
      <selection activeCell="A2" sqref="A2"/>
    </sheetView>
  </sheetViews>
  <sheetFormatPr baseColWidth="10" defaultRowHeight="15"/>
  <cols>
    <col width="58.85546875" bestFit="1" customWidth="1" style="192" min="1" max="1"/>
    <col width="102" bestFit="1" customWidth="1" style="192" min="2" max="2"/>
  </cols>
  <sheetData>
    <row r="1">
      <c r="A1" s="155" t="inlineStr">
        <is>
          <t>Hoja</t>
        </is>
      </c>
      <c r="B1" s="155" t="inlineStr">
        <is>
          <t>Descripción</t>
        </is>
      </c>
    </row>
    <row r="2" hidden="1" s="192">
      <c r="A2" s="156" t="inlineStr">
        <is>
          <t>nombre_caso</t>
        </is>
      </c>
      <c r="B2" s="156" t="inlineStr">
        <is>
          <t>Nombre del Escenario a proyectar en sector transporte</t>
        </is>
      </c>
    </row>
    <row r="3" hidden="1" s="192">
      <c r="A3" s="156" t="inlineStr">
        <is>
          <t>Config</t>
        </is>
      </c>
      <c r="B3" s="156" t="inlineStr">
        <is>
          <t>Configuracion de separador decimal y de miles en proyeccion sector transporte</t>
        </is>
      </c>
    </row>
    <row r="4" hidden="1" s="192">
      <c r="A4" s="156" t="inlineStr">
        <is>
          <t>set_años</t>
        </is>
      </c>
      <c r="B4" s="156" t="inlineStr">
        <is>
          <t>Años a proyectar en sector transporte</t>
        </is>
      </c>
    </row>
    <row r="5" hidden="1" s="192">
      <c r="A5" s="156" t="inlineStr">
        <is>
          <t>set_regiones</t>
        </is>
      </c>
      <c r="B5" s="156" t="inlineStr">
        <is>
          <t>Regiones a proyectar en sector transporte</t>
        </is>
      </c>
    </row>
    <row r="6" hidden="1" s="192">
      <c r="A6" s="156" t="inlineStr">
        <is>
          <t>set_ambito</t>
        </is>
      </c>
      <c r="B6" s="156" t="inlineStr">
        <is>
          <t>Ambitos a proyectar en sector transporte</t>
        </is>
      </c>
    </row>
    <row r="7" hidden="1" s="192">
      <c r="A7" s="156" t="inlineStr">
        <is>
          <t>set_motorizacion</t>
        </is>
      </c>
      <c r="B7" s="156" t="inlineStr">
        <is>
          <t>Tipo de motorizacion a proyectar en sector transporte</t>
        </is>
      </c>
    </row>
    <row r="8" hidden="1" s="192">
      <c r="A8" s="156" t="inlineStr">
        <is>
          <t>set_modos_pasajero</t>
        </is>
      </c>
      <c r="B8" s="156" t="inlineStr">
        <is>
          <t>Modos del tipo pasajero a proyectar en sector transporte</t>
        </is>
      </c>
    </row>
    <row r="9" hidden="1" s="192">
      <c r="A9" s="156" t="inlineStr">
        <is>
          <t>set_modos_carga</t>
        </is>
      </c>
      <c r="B9" s="156" t="inlineStr">
        <is>
          <t>Modos del tipo carga a proyectar en sector transporte</t>
        </is>
      </c>
    </row>
    <row r="10" hidden="1" s="192">
      <c r="A10" s="156" t="inlineStr">
        <is>
          <t>set_norma</t>
        </is>
      </c>
      <c r="B10" s="156" t="inlineStr">
        <is>
          <t>Normas a proyectar en sector transporte</t>
        </is>
      </c>
    </row>
    <row r="11" hidden="1" s="192">
      <c r="A11" s="156" t="inlineStr">
        <is>
          <t>set_energeticos</t>
        </is>
      </c>
      <c r="B11" s="156" t="inlineStr">
        <is>
          <t>Tipos de energeticos a proyectar en sector transporte</t>
        </is>
      </c>
    </row>
    <row r="12" hidden="1" s="192">
      <c r="A12" s="156" t="inlineStr">
        <is>
          <t>set_tipos_vehiculos</t>
        </is>
      </c>
      <c r="B12" s="156" t="inlineStr">
        <is>
          <t>Tipos de vehiculos proyectar en sector transporte</t>
        </is>
      </c>
    </row>
    <row r="13" hidden="1" s="192">
      <c r="A13" s="156" t="inlineStr">
        <is>
          <t>set_modo_maritimo</t>
        </is>
      </c>
      <c r="B13" s="156" t="inlineStr">
        <is>
          <t>Modos del tipo marítimo a proyectar en sector transporte</t>
        </is>
      </c>
    </row>
    <row r="14" hidden="1" s="192">
      <c r="A14" s="156" t="inlineStr">
        <is>
          <t>set_modo_aereo</t>
        </is>
      </c>
      <c r="B14" s="156" t="inlineStr">
        <is>
          <t>Modos del tipo aéreo a proyectar en sector transporte</t>
        </is>
      </c>
    </row>
    <row r="15" hidden="1" s="192">
      <c r="A15" s="156" t="inlineStr">
        <is>
          <t>set_escenarios</t>
        </is>
      </c>
      <c r="B15" s="156" t="inlineStr">
        <is>
          <t>Escenarios a proyectar en sector transporte</t>
        </is>
      </c>
    </row>
    <row r="16">
      <c r="A16" s="156" t="inlineStr">
        <is>
          <t>datos_tkm_marítimo</t>
        </is>
      </c>
      <c r="B16" s="156" t="inlineStr">
        <is>
          <t>Proyeccion demanda marítima en tkm</t>
        </is>
      </c>
    </row>
    <row r="17">
      <c r="A17" s="156" t="inlineStr">
        <is>
          <t>datos_factor_ajuste_marítimo</t>
        </is>
      </c>
      <c r="B17" s="156" t="inlineStr">
        <is>
          <t>Factor de ajuste por región y ámbito para la demanda marítima</t>
        </is>
      </c>
    </row>
    <row r="18">
      <c r="A18" s="156" t="inlineStr">
        <is>
          <t>datos_tasa_carga_marítimo</t>
        </is>
      </c>
      <c r="B18" s="156" t="inlineStr">
        <is>
          <t>Proyeccion de carga por vehículo en demanda marítima</t>
        </is>
      </c>
    </row>
    <row r="19">
      <c r="A19" s="156" t="inlineStr">
        <is>
          <t>datos_participacion_tecno_marit</t>
        </is>
      </c>
      <c r="B19" s="156" t="inlineStr">
        <is>
          <t>Participación por tecnología para la demanda marítima</t>
        </is>
      </c>
    </row>
    <row r="20">
      <c r="A20" s="156" t="inlineStr">
        <is>
          <t>datos_pkm_aereo</t>
        </is>
      </c>
      <c r="B20" s="156" t="inlineStr">
        <is>
          <t>Proyección demanda aérea en pkm</t>
        </is>
      </c>
    </row>
    <row r="21">
      <c r="A21" s="156" t="inlineStr">
        <is>
          <t>datos_factor_ajuste_aereo</t>
        </is>
      </c>
      <c r="B21" s="156" t="inlineStr">
        <is>
          <t>Factor de ajuste por región y ámbito para la demanda aérea</t>
        </is>
      </c>
    </row>
    <row r="22">
      <c r="A22" s="156" t="inlineStr">
        <is>
          <t>datos_tasa_ocupacion_aereo</t>
        </is>
      </c>
      <c r="B22" s="156" t="inlineStr">
        <is>
          <t>Proyeccion de pasajeros por vehículo en demanda aérea</t>
        </is>
      </c>
    </row>
    <row r="23">
      <c r="A23" s="156" t="inlineStr">
        <is>
          <t>datos_participacion_tecno_aereo</t>
        </is>
      </c>
      <c r="B23" s="156" t="inlineStr">
        <is>
          <t>Participación por tecnología para la demanda aérea</t>
        </is>
      </c>
    </row>
    <row r="24">
      <c r="A24" s="156" t="inlineStr">
        <is>
          <t>datos_pkm</t>
        </is>
      </c>
      <c r="B24" s="156" t="inlineStr">
        <is>
          <t>Proyeccion demanda terrestre pasajero en pkm</t>
        </is>
      </c>
    </row>
    <row r="25">
      <c r="A25" s="156" t="inlineStr">
        <is>
          <t>datos_participacion_modal</t>
        </is>
      </c>
      <c r="B25" s="156" t="inlineStr">
        <is>
          <t>Participación por modo para la demanda terrestre pasajero</t>
        </is>
      </c>
    </row>
    <row r="26">
      <c r="A26" s="156" t="inlineStr">
        <is>
          <t>datos_tasa_ocupacion</t>
        </is>
      </c>
      <c r="B26" s="156" t="inlineStr">
        <is>
          <t>Proyeccion de pasajeros por vehículo en demanda terrestre pasajero</t>
        </is>
      </c>
    </row>
    <row r="27">
      <c r="A27" s="156" t="inlineStr">
        <is>
          <t>datos_participacion_tecnologia</t>
        </is>
      </c>
      <c r="B27" s="156" t="inlineStr">
        <is>
          <t>Participación por tecnología para la demanda terrestre pasajero</t>
        </is>
      </c>
    </row>
    <row r="28">
      <c r="A28" s="156" t="inlineStr">
        <is>
          <t>datos_costo_inversion_vehiculos</t>
        </is>
      </c>
      <c r="B28" s="156" t="inlineStr">
        <is>
          <t>Proyeccion de costo de inversión por tecnología para la demanda terrestre pasajero</t>
        </is>
      </c>
    </row>
    <row r="29">
      <c r="A29" s="156" t="inlineStr">
        <is>
          <t>datos_costo_energetico</t>
        </is>
      </c>
      <c r="B29" s="156" t="inlineStr">
        <is>
          <t>Proyeccion de costo de energéticos en USD/Tcal</t>
        </is>
      </c>
    </row>
    <row r="30">
      <c r="A30" s="156" t="inlineStr">
        <is>
          <t>datos_nivel_actividad_vehiculos</t>
        </is>
      </c>
      <c r="B30" s="156" t="inlineStr">
        <is>
          <t>Proyeccion de km recorridos por año por modo terrestre pasajero</t>
        </is>
      </c>
    </row>
    <row r="31">
      <c r="A31" s="156" t="inlineStr">
        <is>
          <t>datos_tkm</t>
        </is>
      </c>
      <c r="B31" s="156" t="inlineStr">
        <is>
          <t>Proyeccion demanda terrestre carga en tkm</t>
        </is>
      </c>
    </row>
    <row r="32">
      <c r="A32" s="156" t="inlineStr">
        <is>
          <t>datos_participacion_modal_carga</t>
        </is>
      </c>
      <c r="B32" s="156" t="inlineStr">
        <is>
          <t>Participación por modo para la demanda terrestre carga</t>
        </is>
      </c>
    </row>
    <row r="33">
      <c r="A33" s="156" t="inlineStr">
        <is>
          <t>datos_tasa_carga</t>
        </is>
      </c>
      <c r="B33" s="156" t="inlineStr">
        <is>
          <t>Proyeccion de toneladas por vehículo en demanda terrestre carga</t>
        </is>
      </c>
    </row>
    <row r="34">
      <c r="A34" s="156" t="inlineStr">
        <is>
          <t>datos_part_tecnologia_carga</t>
        </is>
      </c>
      <c r="B34" s="156" t="inlineStr">
        <is>
          <t>Participación por tecnología para la demanda terrestre carga</t>
        </is>
      </c>
    </row>
    <row r="35">
      <c r="A35" s="156" t="inlineStr">
        <is>
          <t>datos_costo_inversion_carga</t>
        </is>
      </c>
      <c r="B35" s="156" t="inlineStr">
        <is>
          <t>Proyeccion de costo de inversión por tecnología para la demanda terrestre carga</t>
        </is>
      </c>
    </row>
    <row r="36">
      <c r="A36" s="156" t="inlineStr">
        <is>
          <t>datos_nivel_actividad_carga</t>
        </is>
      </c>
      <c r="B36" s="156" t="inlineStr">
        <is>
          <t>Proyeccion de km recorridos por año por modo terrestre carga</t>
        </is>
      </c>
    </row>
    <row r="37">
      <c r="A37" s="156" t="inlineStr">
        <is>
          <t>datos_energeticos</t>
        </is>
      </c>
      <c r="B37" s="156" t="inlineStr">
        <is>
          <t>Energéticos utilizados en la proyeccion de demanda sector transporte</t>
        </is>
      </c>
    </row>
    <row r="38">
      <c r="A38" s="156" t="inlineStr">
        <is>
          <t>datos_driver_poblacion</t>
        </is>
      </c>
      <c r="B38" s="156" t="inlineStr">
        <is>
          <t>Proyección de población para demanda sector transporte por región</t>
        </is>
      </c>
    </row>
    <row r="39">
      <c r="A39" s="156" t="inlineStr">
        <is>
          <t>datos_driver</t>
        </is>
      </c>
      <c r="B39" s="156" t="inlineStr">
        <is>
          <t>Proyección de PIB, población y costos de combustibles desagregados por región para demanda sector transporte</t>
        </is>
      </c>
    </row>
    <row r="40">
      <c r="A40" s="156" t="inlineStr">
        <is>
          <t>datos_econometria</t>
        </is>
      </c>
      <c r="B40" s="156" t="inlineStr">
        <is>
          <t>Variables econométricas para demanda sector transporte en tkm y pkm</t>
        </is>
      </c>
    </row>
    <row r="41">
      <c r="A41" s="156" t="inlineStr">
        <is>
          <t>Desagregacion_TKM</t>
        </is>
      </c>
      <c r="B41" s="156" t="inlineStr">
        <is>
          <t>Desagregacion por ámbito de proyeccion demanda transporte en tkm</t>
        </is>
      </c>
    </row>
    <row r="42">
      <c r="A42" s="156" t="inlineStr">
        <is>
          <t>Desagregacion_PKM</t>
        </is>
      </c>
      <c r="B42" s="156" t="inlineStr">
        <is>
          <t>Desagregacion por ámbito de proyeccion demanda transporte en pkm</t>
        </is>
      </c>
    </row>
    <row r="43">
      <c r="A43" s="156" t="inlineStr">
        <is>
          <t>CUADROA2</t>
        </is>
      </c>
      <c r="B43" s="156" t="inlineStr">
        <is>
          <t>Densidades y poderes caloríficos utilizados en el balance</t>
        </is>
      </c>
    </row>
    <row r="44">
      <c r="A44" s="156" t="inlineStr">
        <is>
          <t>CUADROA3</t>
        </is>
      </c>
      <c r="B44" s="156" t="inlineStr">
        <is>
          <t>Tabla de Conversión unidades energéticas Internacionales  (OLADE)</t>
        </is>
      </c>
    </row>
    <row r="45">
      <c r="A45" s="156" t="inlineStr">
        <is>
          <t>datos_balance_energético</t>
        </is>
      </c>
      <c r="B45" s="156" t="inlineStr">
        <is>
          <t>Datos del balance de energía desasgregados por tipo, región y energético</t>
        </is>
      </c>
    </row>
    <row r="46">
      <c r="A46" s="156" t="inlineStr">
        <is>
          <t>Aux_Calculo_FConversion</t>
        </is>
      </c>
      <c r="B46" s="156" t="inlineStr">
        <is>
          <t>Cálculos factor de conversión para el rendimiento por energético</t>
        </is>
      </c>
    </row>
    <row r="47">
      <c r="A47" s="156" t="inlineStr">
        <is>
          <t>datos_tkm_marítimo_auxiliar</t>
        </is>
      </c>
      <c r="B47" s="156" t="inlineStr">
        <is>
          <t>Cálculo tkm marítimo considerando desagregación por ámbito y tasas de crecimiento</t>
        </is>
      </c>
    </row>
    <row r="48">
      <c r="A48" s="156" t="inlineStr">
        <is>
          <t>datos_tkm_marítimo_inter_aux</t>
        </is>
      </c>
      <c r="B48" s="156" t="inlineStr">
        <is>
          <t>Cálculo tkm marítimo internacional considerando tasas de crecimiento</t>
        </is>
      </c>
    </row>
    <row r="49">
      <c r="A49" s="156" t="inlineStr">
        <is>
          <t>datos_pkm_aereo_auxiliar</t>
        </is>
      </c>
      <c r="B49" s="156" t="inlineStr">
        <is>
          <t>Cálculo pkm aéreo considerando desagregación por ámbito y tasas de crecimiento</t>
        </is>
      </c>
    </row>
    <row r="50">
      <c r="A50" s="156" t="inlineStr">
        <is>
          <t>datos_pkm_aereo_inter_aux</t>
        </is>
      </c>
      <c r="B50" s="156" t="inlineStr">
        <is>
          <t>Cálculo pkm aéreo internacional considerando tasas de crecimiento</t>
        </is>
      </c>
    </row>
    <row r="51">
      <c r="A51" s="156" t="inlineStr">
        <is>
          <t>datos_pkm_auxiliar</t>
        </is>
      </c>
      <c r="B51" s="156" t="inlineStr">
        <is>
          <t>Cálculo pkm terrestre considerando desagregación por ámbito y tasas de crecimiento</t>
        </is>
      </c>
    </row>
    <row r="52">
      <c r="A52" s="156" t="inlineStr">
        <is>
          <t>datos_tkm_auxiliar</t>
        </is>
      </c>
      <c r="B52" s="156" t="inlineStr">
        <is>
          <t>Cálculo tkm terrestre considerando desagregación por ámbito y tasas de crecimiento</t>
        </is>
      </c>
    </row>
    <row r="53">
      <c r="A53" s="156" t="inlineStr">
        <is>
          <t>aux_tasa_crecimiento_PIB</t>
        </is>
      </c>
      <c r="B53" s="156" t="inlineStr">
        <is>
          <t>Cálculo tasa de crecimiento PIB para demanda sector transporte (STEP)</t>
        </is>
      </c>
    </row>
    <row r="54">
      <c r="A54" s="156" t="inlineStr">
        <is>
          <t>aux_transantiago</t>
        </is>
      </c>
      <c r="B54" s="156" t="inlineStr">
        <is>
          <t>Fracción de buses rígidos de la RM pertenecientes al modo Transantiago</t>
        </is>
      </c>
    </row>
    <row r="55">
      <c r="A55" s="86" t="inlineStr">
        <is>
          <t>parametros_cemento</t>
        </is>
      </c>
      <c r="B55" s="86" t="inlineStr">
        <is>
          <t>Variables econométricas para proyectar demanda sector cemento</t>
        </is>
      </c>
    </row>
    <row r="56">
      <c r="A56" s="86" t="inlineStr">
        <is>
          <t>parametros_minas_varias</t>
        </is>
      </c>
      <c r="B56" s="86" t="inlineStr">
        <is>
          <t>Variables econométricas para proyectar demanda sector minas varias</t>
        </is>
      </c>
    </row>
    <row r="57">
      <c r="A57" s="86" t="inlineStr">
        <is>
          <t>parametros_industrias_varias</t>
        </is>
      </c>
      <c r="B57" s="86" t="inlineStr">
        <is>
          <t>Variables econométricas para proyectar demanda sector industrias varias</t>
        </is>
      </c>
    </row>
    <row r="58">
      <c r="A58" s="85" t="inlineStr">
        <is>
          <t>datos_entrada</t>
        </is>
      </c>
      <c r="B58" s="85" t="inlineStr">
        <is>
          <t>Datos históricos de entrada al modelo de actualización de demanda (PIB, demanda sectorial, población, etc)</t>
        </is>
      </c>
    </row>
    <row r="59">
      <c r="A59" s="85" t="inlineStr">
        <is>
          <t>datos_entrada_históricos</t>
        </is>
      </c>
      <c r="B59" s="85" t="inlineStr">
        <is>
          <t>Datos históricos de entrada al modelo de actualización de demanda (PIB, demanda sectorial, población, etc)</t>
        </is>
      </c>
    </row>
    <row r="60">
      <c r="A60" s="141" t="inlineStr">
        <is>
          <t>demanda_base_residencial</t>
        </is>
      </c>
      <c r="B60" s="141" t="inlineStr">
        <is>
          <t>Datos de demanda base (Año 2017) para el sector residencial</t>
        </is>
      </c>
    </row>
    <row r="61">
      <c r="A61" s="141" t="inlineStr">
        <is>
          <t>dic_residencial</t>
        </is>
      </c>
      <c r="B61" s="141" t="inlineStr">
        <is>
          <t>Diccionario por uso y energético sector residencial</t>
        </is>
      </c>
    </row>
    <row r="62">
      <c r="A62" s="141" t="inlineStr">
        <is>
          <t>eficiencia_uso_comercial</t>
        </is>
      </c>
      <c r="B62" s="141" t="inlineStr">
        <is>
          <t>Eficiencia por uso del sector comercial</t>
        </is>
      </c>
    </row>
    <row r="63">
      <c r="A63" s="141" t="inlineStr">
        <is>
          <t>participacion_energeticos_com</t>
        </is>
      </c>
      <c r="B63" s="141" t="inlineStr">
        <is>
          <t>Participacion por energeticos del sector comercial</t>
        </is>
      </c>
    </row>
    <row r="64">
      <c r="A64" s="141" t="inlineStr">
        <is>
          <t>participacion_uso_comercial</t>
        </is>
      </c>
      <c r="B64" s="141" t="inlineStr">
        <is>
          <t>Participacion por uso del sector comercial</t>
        </is>
      </c>
    </row>
    <row r="65">
      <c r="A65" s="141" t="inlineStr">
        <is>
          <t>dic_comercial</t>
        </is>
      </c>
      <c r="B65" s="141" t="inlineStr">
        <is>
          <t>Diccionario por uso y energético sector comercial</t>
        </is>
      </c>
    </row>
    <row r="66">
      <c r="A66" s="141" t="inlineStr">
        <is>
          <t>participacion_cobre</t>
        </is>
      </c>
      <c r="B66" s="141" t="inlineStr">
        <is>
          <t>Participacion por procesos sector cobre</t>
        </is>
      </c>
    </row>
    <row r="67">
      <c r="A67" s="141" t="inlineStr">
        <is>
          <t>leyes_cobre</t>
        </is>
      </c>
      <c r="B67" s="141" t="inlineStr">
        <is>
          <t>Leyes sector cobre</t>
        </is>
      </c>
    </row>
    <row r="68">
      <c r="A68" s="141" t="inlineStr">
        <is>
          <t>recuperacion_cobre</t>
        </is>
      </c>
      <c r="B68" s="141" t="inlineStr">
        <is>
          <t>Recuperacion por procesos sector cobre</t>
        </is>
      </c>
    </row>
    <row r="69">
      <c r="A69" s="157" t="inlineStr">
        <is>
          <t>datos_proyeccion_demanda</t>
        </is>
      </c>
      <c r="B69" s="157" t="inlineStr">
        <is>
          <t>Salida del modelo de proyección demanda sectorial, donde la columna variable indica el sector proyectado</t>
        </is>
      </c>
    </row>
    <row r="70">
      <c r="A70" s="158" t="inlineStr">
        <is>
          <t>salida_proyeccion_driver</t>
        </is>
      </c>
      <c r="B70" s="158" t="inlineStr">
        <is>
          <t>Salida del modelo de proyeccion de demanda del sector driver (PIB, población, viviendas, etc)</t>
        </is>
      </c>
    </row>
    <row r="71">
      <c r="A71" s="158" t="inlineStr">
        <is>
          <t>salida_demanda_comercial</t>
        </is>
      </c>
      <c r="B71" s="158" t="inlineStr">
        <is>
          <t>Salida del modelo de proyeccion de demanda del sector comercial</t>
        </is>
      </c>
    </row>
    <row r="72">
      <c r="A72" s="158" t="inlineStr">
        <is>
          <t>tasa_crecimiento_residencial</t>
        </is>
      </c>
      <c r="B72" s="158" t="inlineStr">
        <is>
          <t>Proyección tasa de crecimiento del sector residencial desagregado por uso</t>
        </is>
      </c>
    </row>
    <row r="73">
      <c r="A73" s="158" t="inlineStr">
        <is>
          <t>salida_demanda_residencial</t>
        </is>
      </c>
      <c r="B73" s="158" t="inlineStr">
        <is>
          <t>Salida del modelo de proyeccion de demanda del sector residencial</t>
        </is>
      </c>
    </row>
    <row r="74">
      <c r="A74" s="158" t="inlineStr">
        <is>
          <t>salida_demanda_publico</t>
        </is>
      </c>
      <c r="B74" s="158" t="inlineStr">
        <is>
          <t>Salida del modelo de proyeccion de demanda del sector público</t>
        </is>
      </c>
    </row>
    <row r="75">
      <c r="A75" s="158" t="inlineStr">
        <is>
          <t>salida_proyeccion_transporte</t>
        </is>
      </c>
      <c r="B75" s="158" t="inlineStr">
        <is>
          <t>Salida del modelo de proyeccion de demanda del sector transporte</t>
        </is>
      </c>
    </row>
    <row r="76">
      <c r="A76" s="158" t="inlineStr">
        <is>
          <t>salida_proyeccion_sector</t>
        </is>
      </c>
      <c r="B76" s="158" t="inlineStr">
        <is>
          <t>Salida del modelo de proyeccion de demanda sectorial (demanda total, nuevo y existente)</t>
        </is>
      </c>
    </row>
    <row r="77">
      <c r="A77" s="158" t="inlineStr">
        <is>
          <t>salida_produccion_cobre</t>
        </is>
      </c>
      <c r="B77" s="158" t="inlineStr">
        <is>
          <t>Salida del modelo de proyeccion de demanda del sector cobre desagregado por proceso</t>
        </is>
      </c>
    </row>
    <row r="78">
      <c r="A78" s="159" t="inlineStr">
        <is>
          <t>salida_material_procesado</t>
        </is>
      </c>
      <c r="B78" s="159" t="inlineStr">
        <is>
          <t>Salida del material procesado obtenido por el modelo de proyeccion de demanda del sector cobre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B5" sqref="B5"/>
    </sheetView>
  </sheetViews>
  <sheetFormatPr baseColWidth="10" defaultRowHeight="15"/>
  <cols>
    <col width="23.140625" customWidth="1" style="192" min="1" max="1"/>
    <col width="16.140625" customWidth="1" style="192" min="2" max="2"/>
  </cols>
  <sheetData>
    <row r="1">
      <c r="A1" s="160" t="inlineStr">
        <is>
          <t>Sector</t>
        </is>
      </c>
      <c r="B1" s="160" t="inlineStr">
        <is>
          <t>Tipo</t>
        </is>
      </c>
    </row>
    <row r="2">
      <c r="A2" t="inlineStr">
        <is>
          <t>transporte</t>
        </is>
      </c>
      <c r="B2" t="inlineStr">
        <is>
          <t>PIB STEP3</t>
        </is>
      </c>
    </row>
    <row r="3">
      <c r="A3" t="inlineStr">
        <is>
          <t>residencial</t>
        </is>
      </c>
      <c r="B3" t="inlineStr">
        <is>
          <t>Viviendas</t>
        </is>
      </c>
    </row>
    <row r="4">
      <c r="A4" t="inlineStr">
        <is>
          <t>comercial</t>
        </is>
      </c>
      <c r="B4" t="inlineStr">
        <is>
          <t>PIB</t>
        </is>
      </c>
    </row>
    <row r="5">
      <c r="A5" t="inlineStr">
        <is>
          <t>cemento</t>
        </is>
      </c>
      <c r="B5" t="inlineStr">
        <is>
          <t>PIB</t>
        </is>
      </c>
    </row>
    <row r="6">
      <c r="A6" t="inlineStr">
        <is>
          <t>minas_varias</t>
        </is>
      </c>
      <c r="B6" t="inlineStr">
        <is>
          <t>PIB</t>
        </is>
      </c>
    </row>
    <row r="7">
      <c r="A7" t="inlineStr">
        <is>
          <t>industrias_varias</t>
        </is>
      </c>
      <c r="B7" t="inlineStr">
        <is>
          <t>PIB</t>
        </is>
      </c>
    </row>
    <row r="8">
      <c r="A8" t="inlineStr">
        <is>
          <t>publico</t>
        </is>
      </c>
      <c r="B8" t="inlineStr">
        <is>
          <t>PIB</t>
        </is>
      </c>
    </row>
    <row r="9">
      <c r="A9" t="inlineStr">
        <is>
          <t>acero</t>
        </is>
      </c>
      <c r="B9" t="inlineStr">
        <is>
          <t>otros</t>
        </is>
      </c>
    </row>
    <row r="10">
      <c r="A10" t="inlineStr">
        <is>
          <t>azucar</t>
        </is>
      </c>
      <c r="B10" t="inlineStr">
        <is>
          <t>otros</t>
        </is>
      </c>
    </row>
    <row r="11">
      <c r="A11" t="inlineStr">
        <is>
          <t>celulosa</t>
        </is>
      </c>
      <c r="B11" t="inlineStr">
        <is>
          <t>otros</t>
        </is>
      </c>
    </row>
    <row r="12">
      <c r="A12" t="inlineStr">
        <is>
          <t>hierro</t>
        </is>
      </c>
      <c r="B12" t="inlineStr">
        <is>
          <t>otros</t>
        </is>
      </c>
    </row>
    <row r="13">
      <c r="A13" t="inlineStr">
        <is>
          <t>pesca</t>
        </is>
      </c>
      <c r="B13" t="inlineStr">
        <is>
          <t>otros</t>
        </is>
      </c>
    </row>
    <row r="14">
      <c r="A14" t="inlineStr">
        <is>
          <t>petroquímica</t>
        </is>
      </c>
      <c r="B14" t="inlineStr">
        <is>
          <t>otros</t>
        </is>
      </c>
    </row>
    <row r="15">
      <c r="A15" t="inlineStr">
        <is>
          <t>cobre</t>
        </is>
      </c>
      <c r="B15" t="inlineStr">
        <is>
          <t>otros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tabColor rgb="FF0070C0"/>
    <outlinePr summaryBelow="1" summaryRight="1"/>
    <pageSetUpPr/>
  </sheetPr>
  <dimension ref="A1:AX35"/>
  <sheetViews>
    <sheetView zoomScale="84" zoomScaleNormal="84" workbookViewId="0">
      <pane xSplit="9" ySplit="1" topLeftCell="J2" activePane="bottomRight" state="frozen"/>
      <selection activeCell="B19" sqref="B19"/>
      <selection pane="topRight" activeCell="B19" sqref="B19"/>
      <selection pane="bottomLeft" activeCell="B19" sqref="B19"/>
      <selection pane="bottomRight" activeCell="N22" sqref="N22"/>
    </sheetView>
  </sheetViews>
  <sheetFormatPr baseColWidth="10" defaultColWidth="11.42578125" defaultRowHeight="15"/>
  <cols>
    <col width="13.140625" bestFit="1" customWidth="1" style="192" min="2" max="2"/>
    <col width="15.140625" bestFit="1" customWidth="1" style="192" min="4" max="14"/>
    <col width="15.85546875" bestFit="1" customWidth="1" style="192" min="15" max="15"/>
    <col width="15.140625" bestFit="1" customWidth="1" style="192" min="16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3" t="n">
        <v>2014</v>
      </c>
      <c r="E1" s="3" t="n">
        <v>2015</v>
      </c>
      <c r="F1" s="3" t="n">
        <v>2016</v>
      </c>
      <c r="G1" s="3" t="n">
        <v>2017</v>
      </c>
      <c r="H1" s="3" t="n">
        <v>2018</v>
      </c>
      <c r="I1" s="3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t="inlineStr">
        <is>
          <t>R1</t>
        </is>
      </c>
      <c r="B2" t="inlineStr">
        <is>
          <t>interurbano</t>
        </is>
      </c>
      <c r="C2" t="inlineStr">
        <is>
          <t>tkm</t>
        </is>
      </c>
      <c r="D2" s="53" t="n">
        <v>569202892.516381</v>
      </c>
      <c r="E2" s="53" t="n">
        <v>625150187.7947187</v>
      </c>
      <c r="F2" s="53" t="n">
        <v>580280296.8389814</v>
      </c>
      <c r="G2" s="53" t="n">
        <v>893672561.8261552</v>
      </c>
      <c r="H2" s="53" t="n">
        <v>687825313.2346772</v>
      </c>
      <c r="I2" s="53" t="n">
        <v>739032979.3559066</v>
      </c>
      <c r="J2" s="70">
        <f>datos_tkm_marítimo_auxiliar!J38</f>
        <v/>
      </c>
      <c r="K2" s="70">
        <f>datos_tkm_marítimo_auxiliar!K38</f>
        <v/>
      </c>
      <c r="L2" s="70">
        <f>datos_tkm_marítimo_auxiliar!L38</f>
        <v/>
      </c>
      <c r="M2" s="70">
        <f>datos_tkm_marítimo_auxiliar!M38</f>
        <v/>
      </c>
      <c r="N2" s="70">
        <f>datos_tkm_marítimo_auxiliar!N38</f>
        <v/>
      </c>
      <c r="O2" s="70">
        <f>datos_tkm_marítimo_auxiliar!O38</f>
        <v/>
      </c>
      <c r="P2" s="70">
        <f>datos_tkm_marítimo_auxiliar!P38</f>
        <v/>
      </c>
      <c r="Q2" s="70">
        <f>datos_tkm_marítimo_auxiliar!Q38</f>
        <v/>
      </c>
      <c r="R2" s="70">
        <f>datos_tkm_marítimo_auxiliar!R38</f>
        <v/>
      </c>
      <c r="S2" s="70">
        <f>datos_tkm_marítimo_auxiliar!S38</f>
        <v/>
      </c>
      <c r="T2" s="70">
        <f>datos_tkm_marítimo_auxiliar!T38</f>
        <v/>
      </c>
      <c r="U2" s="70">
        <f>datos_tkm_marítimo_auxiliar!U38</f>
        <v/>
      </c>
      <c r="V2" s="70">
        <f>datos_tkm_marítimo_auxiliar!V38</f>
        <v/>
      </c>
      <c r="W2" s="70">
        <f>datos_tkm_marítimo_auxiliar!W38</f>
        <v/>
      </c>
      <c r="X2" s="70">
        <f>datos_tkm_marítimo_auxiliar!X38</f>
        <v/>
      </c>
      <c r="Y2" s="70">
        <f>datos_tkm_marítimo_auxiliar!Y38</f>
        <v/>
      </c>
      <c r="Z2" s="70">
        <f>datos_tkm_marítimo_auxiliar!Z38</f>
        <v/>
      </c>
      <c r="AA2" s="70">
        <f>datos_tkm_marítimo_auxiliar!AA38</f>
        <v/>
      </c>
      <c r="AB2" s="70">
        <f>datos_tkm_marítimo_auxiliar!AB38</f>
        <v/>
      </c>
      <c r="AC2" s="70">
        <f>datos_tkm_marítimo_auxiliar!AC38</f>
        <v/>
      </c>
      <c r="AD2" s="70">
        <f>datos_tkm_marítimo_auxiliar!AD38</f>
        <v/>
      </c>
      <c r="AE2" s="70">
        <f>datos_tkm_marítimo_auxiliar!AE38</f>
        <v/>
      </c>
      <c r="AF2" s="70">
        <f>datos_tkm_marítimo_auxiliar!AF38</f>
        <v/>
      </c>
      <c r="AG2" s="70">
        <f>datos_tkm_marítimo_auxiliar!AG38</f>
        <v/>
      </c>
      <c r="AH2" s="70">
        <f>datos_tkm_marítimo_auxiliar!AH38</f>
        <v/>
      </c>
      <c r="AI2" s="70">
        <f>datos_tkm_marítimo_auxiliar!AI38</f>
        <v/>
      </c>
      <c r="AJ2" s="70">
        <f>datos_tkm_marítimo_auxiliar!AJ38</f>
        <v/>
      </c>
      <c r="AK2" s="70">
        <f>datos_tkm_marítimo_auxiliar!AK38</f>
        <v/>
      </c>
      <c r="AL2" s="70">
        <f>datos_tkm_marítimo_auxiliar!AL38</f>
        <v/>
      </c>
      <c r="AM2" s="70">
        <f>datos_tkm_marítimo_auxiliar!AM38</f>
        <v/>
      </c>
      <c r="AN2" s="70">
        <f>datos_tkm_marítimo_auxiliar!AN38</f>
        <v/>
      </c>
      <c r="AO2" s="70">
        <f>datos_tkm_marítimo_auxiliar!AO38</f>
        <v/>
      </c>
      <c r="AP2" s="70">
        <f>datos_tkm_marítimo_auxiliar!AP38</f>
        <v/>
      </c>
      <c r="AQ2" s="70">
        <f>datos_tkm_marítimo_auxiliar!AQ38</f>
        <v/>
      </c>
      <c r="AR2" s="70">
        <f>datos_tkm_marítimo_auxiliar!AR38</f>
        <v/>
      </c>
      <c r="AS2" s="70">
        <f>datos_tkm_marítimo_auxiliar!AS38</f>
        <v/>
      </c>
      <c r="AT2" s="70">
        <f>datos_tkm_marítimo_auxiliar!AT38</f>
        <v/>
      </c>
      <c r="AU2" s="70">
        <f>datos_tkm_marítimo_auxiliar!AU38</f>
        <v/>
      </c>
      <c r="AV2" s="70">
        <f>datos_tkm_marítimo_auxiliar!AV38</f>
        <v/>
      </c>
      <c r="AW2" s="70">
        <f>datos_tkm_marítimo_auxiliar!AW38</f>
        <v/>
      </c>
      <c r="AX2" s="70">
        <f>datos_tkm_marítimo_auxiliar!AX38</f>
        <v/>
      </c>
    </row>
    <row r="3">
      <c r="A3" t="inlineStr">
        <is>
          <t>R2</t>
        </is>
      </c>
      <c r="B3" t="inlineStr">
        <is>
          <t>interurbano</t>
        </is>
      </c>
      <c r="C3" t="inlineStr">
        <is>
          <t>tkm</t>
        </is>
      </c>
      <c r="D3" s="53" t="n">
        <v>198666138.9633115</v>
      </c>
      <c r="E3" s="53" t="n">
        <v>165068765.5897691</v>
      </c>
      <c r="F3" s="53" t="n">
        <v>169535101.8880861</v>
      </c>
      <c r="G3" s="53" t="n">
        <v>275758178.2867612</v>
      </c>
      <c r="H3" s="53" t="n">
        <v>207523650.0208063</v>
      </c>
      <c r="I3" s="53" t="n">
        <v>224134473.0576246</v>
      </c>
      <c r="J3" s="70">
        <f>datos_tkm_marítimo_auxiliar!J39</f>
        <v/>
      </c>
      <c r="K3" s="70">
        <f>datos_tkm_marítimo_auxiliar!K39</f>
        <v/>
      </c>
      <c r="L3" s="70">
        <f>datos_tkm_marítimo_auxiliar!L39</f>
        <v/>
      </c>
      <c r="M3" s="70">
        <f>datos_tkm_marítimo_auxiliar!M39</f>
        <v/>
      </c>
      <c r="N3" s="70">
        <f>datos_tkm_marítimo_auxiliar!N39</f>
        <v/>
      </c>
      <c r="O3" s="70">
        <f>datos_tkm_marítimo_auxiliar!O39</f>
        <v/>
      </c>
      <c r="P3" s="70">
        <f>datos_tkm_marítimo_auxiliar!P39</f>
        <v/>
      </c>
      <c r="Q3" s="70">
        <f>datos_tkm_marítimo_auxiliar!Q39</f>
        <v/>
      </c>
      <c r="R3" s="70">
        <f>datos_tkm_marítimo_auxiliar!R39</f>
        <v/>
      </c>
      <c r="S3" s="70">
        <f>datos_tkm_marítimo_auxiliar!S39</f>
        <v/>
      </c>
      <c r="T3" s="70">
        <f>datos_tkm_marítimo_auxiliar!T39</f>
        <v/>
      </c>
      <c r="U3" s="70">
        <f>datos_tkm_marítimo_auxiliar!U39</f>
        <v/>
      </c>
      <c r="V3" s="70">
        <f>datos_tkm_marítimo_auxiliar!V39</f>
        <v/>
      </c>
      <c r="W3" s="70">
        <f>datos_tkm_marítimo_auxiliar!W39</f>
        <v/>
      </c>
      <c r="X3" s="70">
        <f>datos_tkm_marítimo_auxiliar!X39</f>
        <v/>
      </c>
      <c r="Y3" s="70">
        <f>datos_tkm_marítimo_auxiliar!Y39</f>
        <v/>
      </c>
      <c r="Z3" s="70">
        <f>datos_tkm_marítimo_auxiliar!Z39</f>
        <v/>
      </c>
      <c r="AA3" s="70">
        <f>datos_tkm_marítimo_auxiliar!AA39</f>
        <v/>
      </c>
      <c r="AB3" s="70">
        <f>datos_tkm_marítimo_auxiliar!AB39</f>
        <v/>
      </c>
      <c r="AC3" s="70">
        <f>datos_tkm_marítimo_auxiliar!AC39</f>
        <v/>
      </c>
      <c r="AD3" s="70">
        <f>datos_tkm_marítimo_auxiliar!AD39</f>
        <v/>
      </c>
      <c r="AE3" s="70">
        <f>datos_tkm_marítimo_auxiliar!AE39</f>
        <v/>
      </c>
      <c r="AF3" s="70">
        <f>datos_tkm_marítimo_auxiliar!AF39</f>
        <v/>
      </c>
      <c r="AG3" s="70">
        <f>datos_tkm_marítimo_auxiliar!AG39</f>
        <v/>
      </c>
      <c r="AH3" s="70">
        <f>datos_tkm_marítimo_auxiliar!AH39</f>
        <v/>
      </c>
      <c r="AI3" s="70">
        <f>datos_tkm_marítimo_auxiliar!AI39</f>
        <v/>
      </c>
      <c r="AJ3" s="70">
        <f>datos_tkm_marítimo_auxiliar!AJ39</f>
        <v/>
      </c>
      <c r="AK3" s="70">
        <f>datos_tkm_marítimo_auxiliar!AK39</f>
        <v/>
      </c>
      <c r="AL3" s="70">
        <f>datos_tkm_marítimo_auxiliar!AL39</f>
        <v/>
      </c>
      <c r="AM3" s="70">
        <f>datos_tkm_marítimo_auxiliar!AM39</f>
        <v/>
      </c>
      <c r="AN3" s="70">
        <f>datos_tkm_marítimo_auxiliar!AN39</f>
        <v/>
      </c>
      <c r="AO3" s="70">
        <f>datos_tkm_marítimo_auxiliar!AO39</f>
        <v/>
      </c>
      <c r="AP3" s="70">
        <f>datos_tkm_marítimo_auxiliar!AP39</f>
        <v/>
      </c>
      <c r="AQ3" s="70">
        <f>datos_tkm_marítimo_auxiliar!AQ39</f>
        <v/>
      </c>
      <c r="AR3" s="70">
        <f>datos_tkm_marítimo_auxiliar!AR39</f>
        <v/>
      </c>
      <c r="AS3" s="70">
        <f>datos_tkm_marítimo_auxiliar!AS39</f>
        <v/>
      </c>
      <c r="AT3" s="70">
        <f>datos_tkm_marítimo_auxiliar!AT39</f>
        <v/>
      </c>
      <c r="AU3" s="70">
        <f>datos_tkm_marítimo_auxiliar!AU39</f>
        <v/>
      </c>
      <c r="AV3" s="70">
        <f>datos_tkm_marítimo_auxiliar!AV39</f>
        <v/>
      </c>
      <c r="AW3" s="70">
        <f>datos_tkm_marítimo_auxiliar!AW39</f>
        <v/>
      </c>
      <c r="AX3" s="70">
        <f>datos_tkm_marítimo_auxiliar!AX39</f>
        <v/>
      </c>
    </row>
    <row r="4">
      <c r="A4" t="inlineStr">
        <is>
          <t>R3</t>
        </is>
      </c>
      <c r="B4" t="inlineStr">
        <is>
          <t>interurbano</t>
        </is>
      </c>
      <c r="C4" t="inlineStr">
        <is>
          <t>tkm</t>
        </is>
      </c>
      <c r="D4" s="53" t="n">
        <v>970715216.6982237</v>
      </c>
      <c r="E4" s="53" t="n">
        <v>1108967873.482282</v>
      </c>
      <c r="F4" s="53" t="n">
        <v>864459549.6805507</v>
      </c>
      <c r="G4" s="53" t="n">
        <v>1040469756.937504</v>
      </c>
      <c r="H4" s="53" t="n">
        <v>738485816.8573217</v>
      </c>
      <c r="I4" s="53" t="n">
        <v>674669767.5346766</v>
      </c>
      <c r="J4" s="70">
        <f>datos_tkm_marítimo_auxiliar!J40</f>
        <v/>
      </c>
      <c r="K4" s="70">
        <f>datos_tkm_marítimo_auxiliar!K40</f>
        <v/>
      </c>
      <c r="L4" s="70">
        <f>datos_tkm_marítimo_auxiliar!L40</f>
        <v/>
      </c>
      <c r="M4" s="70">
        <f>datos_tkm_marítimo_auxiliar!M40</f>
        <v/>
      </c>
      <c r="N4" s="70">
        <f>datos_tkm_marítimo_auxiliar!N40</f>
        <v/>
      </c>
      <c r="O4" s="70">
        <f>datos_tkm_marítimo_auxiliar!O40</f>
        <v/>
      </c>
      <c r="P4" s="70">
        <f>datos_tkm_marítimo_auxiliar!P40</f>
        <v/>
      </c>
      <c r="Q4" s="70">
        <f>datos_tkm_marítimo_auxiliar!Q40</f>
        <v/>
      </c>
      <c r="R4" s="70">
        <f>datos_tkm_marítimo_auxiliar!R40</f>
        <v/>
      </c>
      <c r="S4" s="70">
        <f>datos_tkm_marítimo_auxiliar!S40</f>
        <v/>
      </c>
      <c r="T4" s="70">
        <f>datos_tkm_marítimo_auxiliar!T40</f>
        <v/>
      </c>
      <c r="U4" s="70">
        <f>datos_tkm_marítimo_auxiliar!U40</f>
        <v/>
      </c>
      <c r="V4" s="70">
        <f>datos_tkm_marítimo_auxiliar!V40</f>
        <v/>
      </c>
      <c r="W4" s="70">
        <f>datos_tkm_marítimo_auxiliar!W40</f>
        <v/>
      </c>
      <c r="X4" s="70">
        <f>datos_tkm_marítimo_auxiliar!X40</f>
        <v/>
      </c>
      <c r="Y4" s="70">
        <f>datos_tkm_marítimo_auxiliar!Y40</f>
        <v/>
      </c>
      <c r="Z4" s="70">
        <f>datos_tkm_marítimo_auxiliar!Z40</f>
        <v/>
      </c>
      <c r="AA4" s="70">
        <f>datos_tkm_marítimo_auxiliar!AA40</f>
        <v/>
      </c>
      <c r="AB4" s="70">
        <f>datos_tkm_marítimo_auxiliar!AB40</f>
        <v/>
      </c>
      <c r="AC4" s="70">
        <f>datos_tkm_marítimo_auxiliar!AC40</f>
        <v/>
      </c>
      <c r="AD4" s="70">
        <f>datos_tkm_marítimo_auxiliar!AD40</f>
        <v/>
      </c>
      <c r="AE4" s="70">
        <f>datos_tkm_marítimo_auxiliar!AE40</f>
        <v/>
      </c>
      <c r="AF4" s="70">
        <f>datos_tkm_marítimo_auxiliar!AF40</f>
        <v/>
      </c>
      <c r="AG4" s="70">
        <f>datos_tkm_marítimo_auxiliar!AG40</f>
        <v/>
      </c>
      <c r="AH4" s="70">
        <f>datos_tkm_marítimo_auxiliar!AH40</f>
        <v/>
      </c>
      <c r="AI4" s="70">
        <f>datos_tkm_marítimo_auxiliar!AI40</f>
        <v/>
      </c>
      <c r="AJ4" s="70">
        <f>datos_tkm_marítimo_auxiliar!AJ40</f>
        <v/>
      </c>
      <c r="AK4" s="70">
        <f>datos_tkm_marítimo_auxiliar!AK40</f>
        <v/>
      </c>
      <c r="AL4" s="70">
        <f>datos_tkm_marítimo_auxiliar!AL40</f>
        <v/>
      </c>
      <c r="AM4" s="70">
        <f>datos_tkm_marítimo_auxiliar!AM40</f>
        <v/>
      </c>
      <c r="AN4" s="70">
        <f>datos_tkm_marítimo_auxiliar!AN40</f>
        <v/>
      </c>
      <c r="AO4" s="70">
        <f>datos_tkm_marítimo_auxiliar!AO40</f>
        <v/>
      </c>
      <c r="AP4" s="70">
        <f>datos_tkm_marítimo_auxiliar!AP40</f>
        <v/>
      </c>
      <c r="AQ4" s="70">
        <f>datos_tkm_marítimo_auxiliar!AQ40</f>
        <v/>
      </c>
      <c r="AR4" s="70">
        <f>datos_tkm_marítimo_auxiliar!AR40</f>
        <v/>
      </c>
      <c r="AS4" s="70">
        <f>datos_tkm_marítimo_auxiliar!AS40</f>
        <v/>
      </c>
      <c r="AT4" s="70">
        <f>datos_tkm_marítimo_auxiliar!AT40</f>
        <v/>
      </c>
      <c r="AU4" s="70">
        <f>datos_tkm_marítimo_auxiliar!AU40</f>
        <v/>
      </c>
      <c r="AV4" s="70">
        <f>datos_tkm_marítimo_auxiliar!AV40</f>
        <v/>
      </c>
      <c r="AW4" s="70">
        <f>datos_tkm_marítimo_auxiliar!AW40</f>
        <v/>
      </c>
      <c r="AX4" s="70">
        <f>datos_tkm_marítimo_auxiliar!AX40</f>
        <v/>
      </c>
    </row>
    <row r="5">
      <c r="A5" t="inlineStr">
        <is>
          <t>R4</t>
        </is>
      </c>
      <c r="B5" t="inlineStr">
        <is>
          <t>interurbano</t>
        </is>
      </c>
      <c r="C5" t="inlineStr">
        <is>
          <t>tkm</t>
        </is>
      </c>
      <c r="D5" s="53" t="n">
        <v>21221554.30379142</v>
      </c>
      <c r="E5" s="53" t="n">
        <v>654801.5665320493</v>
      </c>
      <c r="F5" s="53" t="n">
        <v>5519831.305247905</v>
      </c>
      <c r="G5" s="53" t="n">
        <v>0</v>
      </c>
      <c r="H5" s="53" t="n">
        <v>0</v>
      </c>
      <c r="I5" s="53" t="n">
        <v>0</v>
      </c>
      <c r="J5" s="70">
        <f>datos_tkm_marítimo_auxiliar!J41</f>
        <v/>
      </c>
      <c r="K5" s="70">
        <f>datos_tkm_marítimo_auxiliar!K41</f>
        <v/>
      </c>
      <c r="L5" s="70">
        <f>datos_tkm_marítimo_auxiliar!L41</f>
        <v/>
      </c>
      <c r="M5" s="70">
        <f>datos_tkm_marítimo_auxiliar!M41</f>
        <v/>
      </c>
      <c r="N5" s="70">
        <f>datos_tkm_marítimo_auxiliar!N41</f>
        <v/>
      </c>
      <c r="O5" s="70">
        <f>datos_tkm_marítimo_auxiliar!O41</f>
        <v/>
      </c>
      <c r="P5" s="70">
        <f>datos_tkm_marítimo_auxiliar!P41</f>
        <v/>
      </c>
      <c r="Q5" s="70">
        <f>datos_tkm_marítimo_auxiliar!Q41</f>
        <v/>
      </c>
      <c r="R5" s="70">
        <f>datos_tkm_marítimo_auxiliar!R41</f>
        <v/>
      </c>
      <c r="S5" s="70">
        <f>datos_tkm_marítimo_auxiliar!S41</f>
        <v/>
      </c>
      <c r="T5" s="70">
        <f>datos_tkm_marítimo_auxiliar!T41</f>
        <v/>
      </c>
      <c r="U5" s="70">
        <f>datos_tkm_marítimo_auxiliar!U41</f>
        <v/>
      </c>
      <c r="V5" s="70">
        <f>datos_tkm_marítimo_auxiliar!V41</f>
        <v/>
      </c>
      <c r="W5" s="70">
        <f>datos_tkm_marítimo_auxiliar!W41</f>
        <v/>
      </c>
      <c r="X5" s="70">
        <f>datos_tkm_marítimo_auxiliar!X41</f>
        <v/>
      </c>
      <c r="Y5" s="70">
        <f>datos_tkm_marítimo_auxiliar!Y41</f>
        <v/>
      </c>
      <c r="Z5" s="70">
        <f>datos_tkm_marítimo_auxiliar!Z41</f>
        <v/>
      </c>
      <c r="AA5" s="70">
        <f>datos_tkm_marítimo_auxiliar!AA41</f>
        <v/>
      </c>
      <c r="AB5" s="70">
        <f>datos_tkm_marítimo_auxiliar!AB41</f>
        <v/>
      </c>
      <c r="AC5" s="70">
        <f>datos_tkm_marítimo_auxiliar!AC41</f>
        <v/>
      </c>
      <c r="AD5" s="70">
        <f>datos_tkm_marítimo_auxiliar!AD41</f>
        <v/>
      </c>
      <c r="AE5" s="70">
        <f>datos_tkm_marítimo_auxiliar!AE41</f>
        <v/>
      </c>
      <c r="AF5" s="70">
        <f>datos_tkm_marítimo_auxiliar!AF41</f>
        <v/>
      </c>
      <c r="AG5" s="70">
        <f>datos_tkm_marítimo_auxiliar!AG41</f>
        <v/>
      </c>
      <c r="AH5" s="70">
        <f>datos_tkm_marítimo_auxiliar!AH41</f>
        <v/>
      </c>
      <c r="AI5" s="70">
        <f>datos_tkm_marítimo_auxiliar!AI41</f>
        <v/>
      </c>
      <c r="AJ5" s="70">
        <f>datos_tkm_marítimo_auxiliar!AJ41</f>
        <v/>
      </c>
      <c r="AK5" s="70">
        <f>datos_tkm_marítimo_auxiliar!AK41</f>
        <v/>
      </c>
      <c r="AL5" s="70">
        <f>datos_tkm_marítimo_auxiliar!AL41</f>
        <v/>
      </c>
      <c r="AM5" s="70">
        <f>datos_tkm_marítimo_auxiliar!AM41</f>
        <v/>
      </c>
      <c r="AN5" s="70">
        <f>datos_tkm_marítimo_auxiliar!AN41</f>
        <v/>
      </c>
      <c r="AO5" s="70">
        <f>datos_tkm_marítimo_auxiliar!AO41</f>
        <v/>
      </c>
      <c r="AP5" s="70">
        <f>datos_tkm_marítimo_auxiliar!AP41</f>
        <v/>
      </c>
      <c r="AQ5" s="70">
        <f>datos_tkm_marítimo_auxiliar!AQ41</f>
        <v/>
      </c>
      <c r="AR5" s="70">
        <f>datos_tkm_marítimo_auxiliar!AR41</f>
        <v/>
      </c>
      <c r="AS5" s="70">
        <f>datos_tkm_marítimo_auxiliar!AS41</f>
        <v/>
      </c>
      <c r="AT5" s="70">
        <f>datos_tkm_marítimo_auxiliar!AT41</f>
        <v/>
      </c>
      <c r="AU5" s="70">
        <f>datos_tkm_marítimo_auxiliar!AU41</f>
        <v/>
      </c>
      <c r="AV5" s="70">
        <f>datos_tkm_marítimo_auxiliar!AV41</f>
        <v/>
      </c>
      <c r="AW5" s="70">
        <f>datos_tkm_marítimo_auxiliar!AW41</f>
        <v/>
      </c>
      <c r="AX5" s="70">
        <f>datos_tkm_marítimo_auxiliar!AX41</f>
        <v/>
      </c>
    </row>
    <row r="6">
      <c r="A6" t="inlineStr">
        <is>
          <t>R5</t>
        </is>
      </c>
      <c r="B6" t="inlineStr">
        <is>
          <t>interurbano</t>
        </is>
      </c>
      <c r="C6" t="inlineStr">
        <is>
          <t>tkm</t>
        </is>
      </c>
      <c r="D6" s="53" t="n">
        <v>4568061014.981797</v>
      </c>
      <c r="E6" s="53" t="n">
        <v>4628692405.827229</v>
      </c>
      <c r="F6" s="53" t="n">
        <v>4067041302.170562</v>
      </c>
      <c r="G6" s="53" t="n">
        <v>4436619203.083456</v>
      </c>
      <c r="H6" s="53" t="n">
        <v>3647562589.601149</v>
      </c>
      <c r="I6" s="53" t="n">
        <v>3402637858.021442</v>
      </c>
      <c r="J6" s="70">
        <f>datos_tkm_marítimo_auxiliar!J42</f>
        <v/>
      </c>
      <c r="K6" s="70">
        <f>datos_tkm_marítimo_auxiliar!K42</f>
        <v/>
      </c>
      <c r="L6" s="70">
        <f>datos_tkm_marítimo_auxiliar!L42</f>
        <v/>
      </c>
      <c r="M6" s="70">
        <f>datos_tkm_marítimo_auxiliar!M42</f>
        <v/>
      </c>
      <c r="N6" s="70">
        <f>datos_tkm_marítimo_auxiliar!N42</f>
        <v/>
      </c>
      <c r="O6" s="70">
        <f>datos_tkm_marítimo_auxiliar!O42</f>
        <v/>
      </c>
      <c r="P6" s="70">
        <f>datos_tkm_marítimo_auxiliar!P42</f>
        <v/>
      </c>
      <c r="Q6" s="70">
        <f>datos_tkm_marítimo_auxiliar!Q42</f>
        <v/>
      </c>
      <c r="R6" s="70">
        <f>datos_tkm_marítimo_auxiliar!R42</f>
        <v/>
      </c>
      <c r="S6" s="70">
        <f>datos_tkm_marítimo_auxiliar!S42</f>
        <v/>
      </c>
      <c r="T6" s="70">
        <f>datos_tkm_marítimo_auxiliar!T42</f>
        <v/>
      </c>
      <c r="U6" s="70">
        <f>datos_tkm_marítimo_auxiliar!U42</f>
        <v/>
      </c>
      <c r="V6" s="70">
        <f>datos_tkm_marítimo_auxiliar!V42</f>
        <v/>
      </c>
      <c r="W6" s="70">
        <f>datos_tkm_marítimo_auxiliar!W42</f>
        <v/>
      </c>
      <c r="X6" s="70">
        <f>datos_tkm_marítimo_auxiliar!X42</f>
        <v/>
      </c>
      <c r="Y6" s="70">
        <f>datos_tkm_marítimo_auxiliar!Y42</f>
        <v/>
      </c>
      <c r="Z6" s="70">
        <f>datos_tkm_marítimo_auxiliar!Z42</f>
        <v/>
      </c>
      <c r="AA6" s="70">
        <f>datos_tkm_marítimo_auxiliar!AA42</f>
        <v/>
      </c>
      <c r="AB6" s="70">
        <f>datos_tkm_marítimo_auxiliar!AB42</f>
        <v/>
      </c>
      <c r="AC6" s="70">
        <f>datos_tkm_marítimo_auxiliar!AC42</f>
        <v/>
      </c>
      <c r="AD6" s="70">
        <f>datos_tkm_marítimo_auxiliar!AD42</f>
        <v/>
      </c>
      <c r="AE6" s="70">
        <f>datos_tkm_marítimo_auxiliar!AE42</f>
        <v/>
      </c>
      <c r="AF6" s="70">
        <f>datos_tkm_marítimo_auxiliar!AF42</f>
        <v/>
      </c>
      <c r="AG6" s="70">
        <f>datos_tkm_marítimo_auxiliar!AG42</f>
        <v/>
      </c>
      <c r="AH6" s="70">
        <f>datos_tkm_marítimo_auxiliar!AH42</f>
        <v/>
      </c>
      <c r="AI6" s="70">
        <f>datos_tkm_marítimo_auxiliar!AI42</f>
        <v/>
      </c>
      <c r="AJ6" s="70">
        <f>datos_tkm_marítimo_auxiliar!AJ42</f>
        <v/>
      </c>
      <c r="AK6" s="70">
        <f>datos_tkm_marítimo_auxiliar!AK42</f>
        <v/>
      </c>
      <c r="AL6" s="70">
        <f>datos_tkm_marítimo_auxiliar!AL42</f>
        <v/>
      </c>
      <c r="AM6" s="70">
        <f>datos_tkm_marítimo_auxiliar!AM42</f>
        <v/>
      </c>
      <c r="AN6" s="70">
        <f>datos_tkm_marítimo_auxiliar!AN42</f>
        <v/>
      </c>
      <c r="AO6" s="70">
        <f>datos_tkm_marítimo_auxiliar!AO42</f>
        <v/>
      </c>
      <c r="AP6" s="70">
        <f>datos_tkm_marítimo_auxiliar!AP42</f>
        <v/>
      </c>
      <c r="AQ6" s="70">
        <f>datos_tkm_marítimo_auxiliar!AQ42</f>
        <v/>
      </c>
      <c r="AR6" s="70">
        <f>datos_tkm_marítimo_auxiliar!AR42</f>
        <v/>
      </c>
      <c r="AS6" s="70">
        <f>datos_tkm_marítimo_auxiliar!AS42</f>
        <v/>
      </c>
      <c r="AT6" s="70">
        <f>datos_tkm_marítimo_auxiliar!AT42</f>
        <v/>
      </c>
      <c r="AU6" s="70">
        <f>datos_tkm_marítimo_auxiliar!AU42</f>
        <v/>
      </c>
      <c r="AV6" s="70">
        <f>datos_tkm_marítimo_auxiliar!AV42</f>
        <v/>
      </c>
      <c r="AW6" s="70">
        <f>datos_tkm_marítimo_auxiliar!AW42</f>
        <v/>
      </c>
      <c r="AX6" s="70">
        <f>datos_tkm_marítimo_auxiliar!AX42</f>
        <v/>
      </c>
    </row>
    <row r="7">
      <c r="A7" t="inlineStr">
        <is>
          <t>R6</t>
        </is>
      </c>
      <c r="B7" t="inlineStr">
        <is>
          <t>interurbano</t>
        </is>
      </c>
      <c r="C7" t="inlineStr">
        <is>
          <t>tkm</t>
        </is>
      </c>
      <c r="D7" s="53" t="n">
        <v>0</v>
      </c>
      <c r="E7" s="53" t="n">
        <v>0</v>
      </c>
      <c r="F7" s="53" t="n">
        <v>0</v>
      </c>
      <c r="G7" s="53" t="n">
        <v>0</v>
      </c>
      <c r="H7" s="53" t="n">
        <v>0</v>
      </c>
      <c r="I7" s="53" t="n">
        <v>0</v>
      </c>
      <c r="J7" s="70">
        <f>datos_tkm_marítimo_auxiliar!J43</f>
        <v/>
      </c>
      <c r="K7" s="70">
        <f>datos_tkm_marítimo_auxiliar!K43</f>
        <v/>
      </c>
      <c r="L7" s="70">
        <f>datos_tkm_marítimo_auxiliar!L43</f>
        <v/>
      </c>
      <c r="M7" s="70">
        <f>datos_tkm_marítimo_auxiliar!M43</f>
        <v/>
      </c>
      <c r="N7" s="70">
        <f>datos_tkm_marítimo_auxiliar!N43</f>
        <v/>
      </c>
      <c r="O7" s="70">
        <f>datos_tkm_marítimo_auxiliar!O43</f>
        <v/>
      </c>
      <c r="P7" s="70">
        <f>datos_tkm_marítimo_auxiliar!P43</f>
        <v/>
      </c>
      <c r="Q7" s="70">
        <f>datos_tkm_marítimo_auxiliar!Q43</f>
        <v/>
      </c>
      <c r="R7" s="70">
        <f>datos_tkm_marítimo_auxiliar!R43</f>
        <v/>
      </c>
      <c r="S7" s="70">
        <f>datos_tkm_marítimo_auxiliar!S43</f>
        <v/>
      </c>
      <c r="T7" s="70">
        <f>datos_tkm_marítimo_auxiliar!T43</f>
        <v/>
      </c>
      <c r="U7" s="70">
        <f>datos_tkm_marítimo_auxiliar!U43</f>
        <v/>
      </c>
      <c r="V7" s="70">
        <f>datos_tkm_marítimo_auxiliar!V43</f>
        <v/>
      </c>
      <c r="W7" s="70">
        <f>datos_tkm_marítimo_auxiliar!W43</f>
        <v/>
      </c>
      <c r="X7" s="70">
        <f>datos_tkm_marítimo_auxiliar!X43</f>
        <v/>
      </c>
      <c r="Y7" s="70">
        <f>datos_tkm_marítimo_auxiliar!Y43</f>
        <v/>
      </c>
      <c r="Z7" s="70">
        <f>datos_tkm_marítimo_auxiliar!Z43</f>
        <v/>
      </c>
      <c r="AA7" s="70">
        <f>datos_tkm_marítimo_auxiliar!AA43</f>
        <v/>
      </c>
      <c r="AB7" s="70">
        <f>datos_tkm_marítimo_auxiliar!AB43</f>
        <v/>
      </c>
      <c r="AC7" s="70">
        <f>datos_tkm_marítimo_auxiliar!AC43</f>
        <v/>
      </c>
      <c r="AD7" s="70">
        <f>datos_tkm_marítimo_auxiliar!AD43</f>
        <v/>
      </c>
      <c r="AE7" s="70">
        <f>datos_tkm_marítimo_auxiliar!AE43</f>
        <v/>
      </c>
      <c r="AF7" s="70">
        <f>datos_tkm_marítimo_auxiliar!AF43</f>
        <v/>
      </c>
      <c r="AG7" s="70">
        <f>datos_tkm_marítimo_auxiliar!AG43</f>
        <v/>
      </c>
      <c r="AH7" s="70">
        <f>datos_tkm_marítimo_auxiliar!AH43</f>
        <v/>
      </c>
      <c r="AI7" s="70">
        <f>datos_tkm_marítimo_auxiliar!AI43</f>
        <v/>
      </c>
      <c r="AJ7" s="70">
        <f>datos_tkm_marítimo_auxiliar!AJ43</f>
        <v/>
      </c>
      <c r="AK7" s="70">
        <f>datos_tkm_marítimo_auxiliar!AK43</f>
        <v/>
      </c>
      <c r="AL7" s="70">
        <f>datos_tkm_marítimo_auxiliar!AL43</f>
        <v/>
      </c>
      <c r="AM7" s="70">
        <f>datos_tkm_marítimo_auxiliar!AM43</f>
        <v/>
      </c>
      <c r="AN7" s="70">
        <f>datos_tkm_marítimo_auxiliar!AN43</f>
        <v/>
      </c>
      <c r="AO7" s="70">
        <f>datos_tkm_marítimo_auxiliar!AO43</f>
        <v/>
      </c>
      <c r="AP7" s="70">
        <f>datos_tkm_marítimo_auxiliar!AP43</f>
        <v/>
      </c>
      <c r="AQ7" s="70">
        <f>datos_tkm_marítimo_auxiliar!AQ43</f>
        <v/>
      </c>
      <c r="AR7" s="70">
        <f>datos_tkm_marítimo_auxiliar!AR43</f>
        <v/>
      </c>
      <c r="AS7" s="70">
        <f>datos_tkm_marítimo_auxiliar!AS43</f>
        <v/>
      </c>
      <c r="AT7" s="70">
        <f>datos_tkm_marítimo_auxiliar!AT43</f>
        <v/>
      </c>
      <c r="AU7" s="70">
        <f>datos_tkm_marítimo_auxiliar!AU43</f>
        <v/>
      </c>
      <c r="AV7" s="70">
        <f>datos_tkm_marítimo_auxiliar!AV43</f>
        <v/>
      </c>
      <c r="AW7" s="70">
        <f>datos_tkm_marítimo_auxiliar!AW43</f>
        <v/>
      </c>
      <c r="AX7" s="70">
        <f>datos_tkm_marítimo_auxiliar!AX43</f>
        <v/>
      </c>
    </row>
    <row r="8">
      <c r="A8" t="inlineStr">
        <is>
          <t>R7</t>
        </is>
      </c>
      <c r="B8" t="inlineStr">
        <is>
          <t>interurbano</t>
        </is>
      </c>
      <c r="C8" t="inlineStr">
        <is>
          <t>tkm</t>
        </is>
      </c>
      <c r="D8" s="53" t="n">
        <v>0</v>
      </c>
      <c r="E8" s="53" t="n">
        <v>0</v>
      </c>
      <c r="F8" s="53" t="n">
        <v>0</v>
      </c>
      <c r="G8" s="53" t="n">
        <v>0</v>
      </c>
      <c r="H8" s="53" t="n">
        <v>0</v>
      </c>
      <c r="I8" s="53" t="n">
        <v>0</v>
      </c>
      <c r="J8" s="70">
        <f>datos_tkm_marítimo_auxiliar!J44</f>
        <v/>
      </c>
      <c r="K8" s="70">
        <f>datos_tkm_marítimo_auxiliar!K44</f>
        <v/>
      </c>
      <c r="L8" s="70">
        <f>datos_tkm_marítimo_auxiliar!L44</f>
        <v/>
      </c>
      <c r="M8" s="70">
        <f>datos_tkm_marítimo_auxiliar!M44</f>
        <v/>
      </c>
      <c r="N8" s="70">
        <f>datos_tkm_marítimo_auxiliar!N44</f>
        <v/>
      </c>
      <c r="O8" s="70">
        <f>datos_tkm_marítimo_auxiliar!O44</f>
        <v/>
      </c>
      <c r="P8" s="70">
        <f>datos_tkm_marítimo_auxiliar!P44</f>
        <v/>
      </c>
      <c r="Q8" s="70">
        <f>datos_tkm_marítimo_auxiliar!Q44</f>
        <v/>
      </c>
      <c r="R8" s="70">
        <f>datos_tkm_marítimo_auxiliar!R44</f>
        <v/>
      </c>
      <c r="S8" s="70">
        <f>datos_tkm_marítimo_auxiliar!S44</f>
        <v/>
      </c>
      <c r="T8" s="70">
        <f>datos_tkm_marítimo_auxiliar!T44</f>
        <v/>
      </c>
      <c r="U8" s="70">
        <f>datos_tkm_marítimo_auxiliar!U44</f>
        <v/>
      </c>
      <c r="V8" s="70">
        <f>datos_tkm_marítimo_auxiliar!V44</f>
        <v/>
      </c>
      <c r="W8" s="70">
        <f>datos_tkm_marítimo_auxiliar!W44</f>
        <v/>
      </c>
      <c r="X8" s="70">
        <f>datos_tkm_marítimo_auxiliar!X44</f>
        <v/>
      </c>
      <c r="Y8" s="70">
        <f>datos_tkm_marítimo_auxiliar!Y44</f>
        <v/>
      </c>
      <c r="Z8" s="70">
        <f>datos_tkm_marítimo_auxiliar!Z44</f>
        <v/>
      </c>
      <c r="AA8" s="70">
        <f>datos_tkm_marítimo_auxiliar!AA44</f>
        <v/>
      </c>
      <c r="AB8" s="70">
        <f>datos_tkm_marítimo_auxiliar!AB44</f>
        <v/>
      </c>
      <c r="AC8" s="70">
        <f>datos_tkm_marítimo_auxiliar!AC44</f>
        <v/>
      </c>
      <c r="AD8" s="70">
        <f>datos_tkm_marítimo_auxiliar!AD44</f>
        <v/>
      </c>
      <c r="AE8" s="70">
        <f>datos_tkm_marítimo_auxiliar!AE44</f>
        <v/>
      </c>
      <c r="AF8" s="70">
        <f>datos_tkm_marítimo_auxiliar!AF44</f>
        <v/>
      </c>
      <c r="AG8" s="70">
        <f>datos_tkm_marítimo_auxiliar!AG44</f>
        <v/>
      </c>
      <c r="AH8" s="70">
        <f>datos_tkm_marítimo_auxiliar!AH44</f>
        <v/>
      </c>
      <c r="AI8" s="70">
        <f>datos_tkm_marítimo_auxiliar!AI44</f>
        <v/>
      </c>
      <c r="AJ8" s="70">
        <f>datos_tkm_marítimo_auxiliar!AJ44</f>
        <v/>
      </c>
      <c r="AK8" s="70">
        <f>datos_tkm_marítimo_auxiliar!AK44</f>
        <v/>
      </c>
      <c r="AL8" s="70">
        <f>datos_tkm_marítimo_auxiliar!AL44</f>
        <v/>
      </c>
      <c r="AM8" s="70">
        <f>datos_tkm_marítimo_auxiliar!AM44</f>
        <v/>
      </c>
      <c r="AN8" s="70">
        <f>datos_tkm_marítimo_auxiliar!AN44</f>
        <v/>
      </c>
      <c r="AO8" s="70">
        <f>datos_tkm_marítimo_auxiliar!AO44</f>
        <v/>
      </c>
      <c r="AP8" s="70">
        <f>datos_tkm_marítimo_auxiliar!AP44</f>
        <v/>
      </c>
      <c r="AQ8" s="70">
        <f>datos_tkm_marítimo_auxiliar!AQ44</f>
        <v/>
      </c>
      <c r="AR8" s="70">
        <f>datos_tkm_marítimo_auxiliar!AR44</f>
        <v/>
      </c>
      <c r="AS8" s="70">
        <f>datos_tkm_marítimo_auxiliar!AS44</f>
        <v/>
      </c>
      <c r="AT8" s="70">
        <f>datos_tkm_marítimo_auxiliar!AT44</f>
        <v/>
      </c>
      <c r="AU8" s="70">
        <f>datos_tkm_marítimo_auxiliar!AU44</f>
        <v/>
      </c>
      <c r="AV8" s="70">
        <f>datos_tkm_marítimo_auxiliar!AV44</f>
        <v/>
      </c>
      <c r="AW8" s="70">
        <f>datos_tkm_marítimo_auxiliar!AW44</f>
        <v/>
      </c>
      <c r="AX8" s="70">
        <f>datos_tkm_marítimo_auxiliar!AX44</f>
        <v/>
      </c>
    </row>
    <row r="9">
      <c r="A9" t="inlineStr">
        <is>
          <t>R8</t>
        </is>
      </c>
      <c r="B9" t="inlineStr">
        <is>
          <t>interurbano</t>
        </is>
      </c>
      <c r="C9" t="inlineStr">
        <is>
          <t>tkm</t>
        </is>
      </c>
      <c r="D9" s="53" t="n">
        <v>1989414365.907069</v>
      </c>
      <c r="E9" s="53" t="n">
        <v>1928925635.615544</v>
      </c>
      <c r="F9" s="53" t="n">
        <v>2075467659.8919</v>
      </c>
      <c r="G9" s="53" t="n">
        <v>1507419514.819224</v>
      </c>
      <c r="H9" s="53" t="n">
        <v>2030778310.69101</v>
      </c>
      <c r="I9" s="53" t="n">
        <v>1957751211.542694</v>
      </c>
      <c r="J9" s="70">
        <f>datos_tkm_marítimo_auxiliar!J45</f>
        <v/>
      </c>
      <c r="K9" s="70">
        <f>datos_tkm_marítimo_auxiliar!K45</f>
        <v/>
      </c>
      <c r="L9" s="70">
        <f>datos_tkm_marítimo_auxiliar!L45</f>
        <v/>
      </c>
      <c r="M9" s="70">
        <f>datos_tkm_marítimo_auxiliar!M45</f>
        <v/>
      </c>
      <c r="N9" s="70">
        <f>datos_tkm_marítimo_auxiliar!N45</f>
        <v/>
      </c>
      <c r="O9" s="70">
        <f>datos_tkm_marítimo_auxiliar!O45</f>
        <v/>
      </c>
      <c r="P9" s="70">
        <f>datos_tkm_marítimo_auxiliar!P45</f>
        <v/>
      </c>
      <c r="Q9" s="70">
        <f>datos_tkm_marítimo_auxiliar!Q45</f>
        <v/>
      </c>
      <c r="R9" s="70">
        <f>datos_tkm_marítimo_auxiliar!R45</f>
        <v/>
      </c>
      <c r="S9" s="70">
        <f>datos_tkm_marítimo_auxiliar!S45</f>
        <v/>
      </c>
      <c r="T9" s="70">
        <f>datos_tkm_marítimo_auxiliar!T45</f>
        <v/>
      </c>
      <c r="U9" s="70">
        <f>datos_tkm_marítimo_auxiliar!U45</f>
        <v/>
      </c>
      <c r="V9" s="70">
        <f>datos_tkm_marítimo_auxiliar!V45</f>
        <v/>
      </c>
      <c r="W9" s="70">
        <f>datos_tkm_marítimo_auxiliar!W45</f>
        <v/>
      </c>
      <c r="X9" s="70">
        <f>datos_tkm_marítimo_auxiliar!X45</f>
        <v/>
      </c>
      <c r="Y9" s="70">
        <f>datos_tkm_marítimo_auxiliar!Y45</f>
        <v/>
      </c>
      <c r="Z9" s="70">
        <f>datos_tkm_marítimo_auxiliar!Z45</f>
        <v/>
      </c>
      <c r="AA9" s="70">
        <f>datos_tkm_marítimo_auxiliar!AA45</f>
        <v/>
      </c>
      <c r="AB9" s="70">
        <f>datos_tkm_marítimo_auxiliar!AB45</f>
        <v/>
      </c>
      <c r="AC9" s="70">
        <f>datos_tkm_marítimo_auxiliar!AC45</f>
        <v/>
      </c>
      <c r="AD9" s="70">
        <f>datos_tkm_marítimo_auxiliar!AD45</f>
        <v/>
      </c>
      <c r="AE9" s="70">
        <f>datos_tkm_marítimo_auxiliar!AE45</f>
        <v/>
      </c>
      <c r="AF9" s="70">
        <f>datos_tkm_marítimo_auxiliar!AF45</f>
        <v/>
      </c>
      <c r="AG9" s="70">
        <f>datos_tkm_marítimo_auxiliar!AG45</f>
        <v/>
      </c>
      <c r="AH9" s="70">
        <f>datos_tkm_marítimo_auxiliar!AH45</f>
        <v/>
      </c>
      <c r="AI9" s="70">
        <f>datos_tkm_marítimo_auxiliar!AI45</f>
        <v/>
      </c>
      <c r="AJ9" s="70">
        <f>datos_tkm_marítimo_auxiliar!AJ45</f>
        <v/>
      </c>
      <c r="AK9" s="70">
        <f>datos_tkm_marítimo_auxiliar!AK45</f>
        <v/>
      </c>
      <c r="AL9" s="70">
        <f>datos_tkm_marítimo_auxiliar!AL45</f>
        <v/>
      </c>
      <c r="AM9" s="70">
        <f>datos_tkm_marítimo_auxiliar!AM45</f>
        <v/>
      </c>
      <c r="AN9" s="70">
        <f>datos_tkm_marítimo_auxiliar!AN45</f>
        <v/>
      </c>
      <c r="AO9" s="70">
        <f>datos_tkm_marítimo_auxiliar!AO45</f>
        <v/>
      </c>
      <c r="AP9" s="70">
        <f>datos_tkm_marítimo_auxiliar!AP45</f>
        <v/>
      </c>
      <c r="AQ9" s="70">
        <f>datos_tkm_marítimo_auxiliar!AQ45</f>
        <v/>
      </c>
      <c r="AR9" s="70">
        <f>datos_tkm_marítimo_auxiliar!AR45</f>
        <v/>
      </c>
      <c r="AS9" s="70">
        <f>datos_tkm_marítimo_auxiliar!AS45</f>
        <v/>
      </c>
      <c r="AT9" s="70">
        <f>datos_tkm_marítimo_auxiliar!AT45</f>
        <v/>
      </c>
      <c r="AU9" s="70">
        <f>datos_tkm_marítimo_auxiliar!AU45</f>
        <v/>
      </c>
      <c r="AV9" s="70">
        <f>datos_tkm_marítimo_auxiliar!AV45</f>
        <v/>
      </c>
      <c r="AW9" s="70">
        <f>datos_tkm_marítimo_auxiliar!AW45</f>
        <v/>
      </c>
      <c r="AX9" s="70">
        <f>datos_tkm_marítimo_auxiliar!AX45</f>
        <v/>
      </c>
    </row>
    <row r="10">
      <c r="A10" t="inlineStr">
        <is>
          <t>R9</t>
        </is>
      </c>
      <c r="B10" t="inlineStr">
        <is>
          <t>interurbano</t>
        </is>
      </c>
      <c r="C10" t="inlineStr">
        <is>
          <t>tkm</t>
        </is>
      </c>
      <c r="D10" s="53" t="n">
        <v>0</v>
      </c>
      <c r="E10" s="53" t="n">
        <v>0</v>
      </c>
      <c r="F10" s="53" t="n">
        <v>0</v>
      </c>
      <c r="G10" s="53" t="n">
        <v>0</v>
      </c>
      <c r="H10" s="53" t="n">
        <v>0</v>
      </c>
      <c r="I10" s="53" t="n">
        <v>0</v>
      </c>
      <c r="J10" s="70">
        <f>datos_tkm_marítimo_auxiliar!J46</f>
        <v/>
      </c>
      <c r="K10" s="70">
        <f>datos_tkm_marítimo_auxiliar!K46</f>
        <v/>
      </c>
      <c r="L10" s="70">
        <f>datos_tkm_marítimo_auxiliar!L46</f>
        <v/>
      </c>
      <c r="M10" s="70">
        <f>datos_tkm_marítimo_auxiliar!M46</f>
        <v/>
      </c>
      <c r="N10" s="70">
        <f>datos_tkm_marítimo_auxiliar!N46</f>
        <v/>
      </c>
      <c r="O10" s="70">
        <f>datos_tkm_marítimo_auxiliar!O46</f>
        <v/>
      </c>
      <c r="P10" s="70">
        <f>datos_tkm_marítimo_auxiliar!P46</f>
        <v/>
      </c>
      <c r="Q10" s="70">
        <f>datos_tkm_marítimo_auxiliar!Q46</f>
        <v/>
      </c>
      <c r="R10" s="70">
        <f>datos_tkm_marítimo_auxiliar!R46</f>
        <v/>
      </c>
      <c r="S10" s="70">
        <f>datos_tkm_marítimo_auxiliar!S46</f>
        <v/>
      </c>
      <c r="T10" s="70">
        <f>datos_tkm_marítimo_auxiliar!T46</f>
        <v/>
      </c>
      <c r="U10" s="70">
        <f>datos_tkm_marítimo_auxiliar!U46</f>
        <v/>
      </c>
      <c r="V10" s="70">
        <f>datos_tkm_marítimo_auxiliar!V46</f>
        <v/>
      </c>
      <c r="W10" s="70">
        <f>datos_tkm_marítimo_auxiliar!W46</f>
        <v/>
      </c>
      <c r="X10" s="70">
        <f>datos_tkm_marítimo_auxiliar!X46</f>
        <v/>
      </c>
      <c r="Y10" s="70">
        <f>datos_tkm_marítimo_auxiliar!Y46</f>
        <v/>
      </c>
      <c r="Z10" s="70">
        <f>datos_tkm_marítimo_auxiliar!Z46</f>
        <v/>
      </c>
      <c r="AA10" s="70">
        <f>datos_tkm_marítimo_auxiliar!AA46</f>
        <v/>
      </c>
      <c r="AB10" s="70">
        <f>datos_tkm_marítimo_auxiliar!AB46</f>
        <v/>
      </c>
      <c r="AC10" s="70">
        <f>datos_tkm_marítimo_auxiliar!AC46</f>
        <v/>
      </c>
      <c r="AD10" s="70">
        <f>datos_tkm_marítimo_auxiliar!AD46</f>
        <v/>
      </c>
      <c r="AE10" s="70">
        <f>datos_tkm_marítimo_auxiliar!AE46</f>
        <v/>
      </c>
      <c r="AF10" s="70">
        <f>datos_tkm_marítimo_auxiliar!AF46</f>
        <v/>
      </c>
      <c r="AG10" s="70">
        <f>datos_tkm_marítimo_auxiliar!AG46</f>
        <v/>
      </c>
      <c r="AH10" s="70">
        <f>datos_tkm_marítimo_auxiliar!AH46</f>
        <v/>
      </c>
      <c r="AI10" s="70">
        <f>datos_tkm_marítimo_auxiliar!AI46</f>
        <v/>
      </c>
      <c r="AJ10" s="70">
        <f>datos_tkm_marítimo_auxiliar!AJ46</f>
        <v/>
      </c>
      <c r="AK10" s="70">
        <f>datos_tkm_marítimo_auxiliar!AK46</f>
        <v/>
      </c>
      <c r="AL10" s="70">
        <f>datos_tkm_marítimo_auxiliar!AL46</f>
        <v/>
      </c>
      <c r="AM10" s="70">
        <f>datos_tkm_marítimo_auxiliar!AM46</f>
        <v/>
      </c>
      <c r="AN10" s="70">
        <f>datos_tkm_marítimo_auxiliar!AN46</f>
        <v/>
      </c>
      <c r="AO10" s="70">
        <f>datos_tkm_marítimo_auxiliar!AO46</f>
        <v/>
      </c>
      <c r="AP10" s="70">
        <f>datos_tkm_marítimo_auxiliar!AP46</f>
        <v/>
      </c>
      <c r="AQ10" s="70">
        <f>datos_tkm_marítimo_auxiliar!AQ46</f>
        <v/>
      </c>
      <c r="AR10" s="70">
        <f>datos_tkm_marítimo_auxiliar!AR46</f>
        <v/>
      </c>
      <c r="AS10" s="70">
        <f>datos_tkm_marítimo_auxiliar!AS46</f>
        <v/>
      </c>
      <c r="AT10" s="70">
        <f>datos_tkm_marítimo_auxiliar!AT46</f>
        <v/>
      </c>
      <c r="AU10" s="70">
        <f>datos_tkm_marítimo_auxiliar!AU46</f>
        <v/>
      </c>
      <c r="AV10" s="70">
        <f>datos_tkm_marítimo_auxiliar!AV46</f>
        <v/>
      </c>
      <c r="AW10" s="70">
        <f>datos_tkm_marítimo_auxiliar!AW46</f>
        <v/>
      </c>
      <c r="AX10" s="70">
        <f>datos_tkm_marítimo_auxiliar!AX46</f>
        <v/>
      </c>
    </row>
    <row r="11">
      <c r="A11" t="inlineStr">
        <is>
          <t>R10</t>
        </is>
      </c>
      <c r="B11" t="inlineStr">
        <is>
          <t>interurbano</t>
        </is>
      </c>
      <c r="C11" t="inlineStr">
        <is>
          <t>tkm</t>
        </is>
      </c>
      <c r="D11" s="53" t="n">
        <v>824996216.554821</v>
      </c>
      <c r="E11" s="53" t="n">
        <v>688423687.5629828</v>
      </c>
      <c r="F11" s="53" t="n">
        <v>359183107.3511646</v>
      </c>
      <c r="G11" s="53" t="n">
        <v>1249401759.165556</v>
      </c>
      <c r="H11" s="53" t="n">
        <v>1102636992.490169</v>
      </c>
      <c r="I11" s="53" t="n">
        <v>640641351.25743</v>
      </c>
      <c r="J11" s="70">
        <f>datos_tkm_marítimo_auxiliar!J47</f>
        <v/>
      </c>
      <c r="K11" s="70">
        <f>datos_tkm_marítimo_auxiliar!K47</f>
        <v/>
      </c>
      <c r="L11" s="70">
        <f>datos_tkm_marítimo_auxiliar!L47</f>
        <v/>
      </c>
      <c r="M11" s="70">
        <f>datos_tkm_marítimo_auxiliar!M47</f>
        <v/>
      </c>
      <c r="N11" s="70">
        <f>datos_tkm_marítimo_auxiliar!N47</f>
        <v/>
      </c>
      <c r="O11" s="70">
        <f>datos_tkm_marítimo_auxiliar!O47</f>
        <v/>
      </c>
      <c r="P11" s="70">
        <f>datos_tkm_marítimo_auxiliar!P47</f>
        <v/>
      </c>
      <c r="Q11" s="70">
        <f>datos_tkm_marítimo_auxiliar!Q47</f>
        <v/>
      </c>
      <c r="R11" s="70">
        <f>datos_tkm_marítimo_auxiliar!R47</f>
        <v/>
      </c>
      <c r="S11" s="70">
        <f>datos_tkm_marítimo_auxiliar!S47</f>
        <v/>
      </c>
      <c r="T11" s="70">
        <f>datos_tkm_marítimo_auxiliar!T47</f>
        <v/>
      </c>
      <c r="U11" s="70">
        <f>datos_tkm_marítimo_auxiliar!U47</f>
        <v/>
      </c>
      <c r="V11" s="70">
        <f>datos_tkm_marítimo_auxiliar!V47</f>
        <v/>
      </c>
      <c r="W11" s="70">
        <f>datos_tkm_marítimo_auxiliar!W47</f>
        <v/>
      </c>
      <c r="X11" s="70">
        <f>datos_tkm_marítimo_auxiliar!X47</f>
        <v/>
      </c>
      <c r="Y11" s="70">
        <f>datos_tkm_marítimo_auxiliar!Y47</f>
        <v/>
      </c>
      <c r="Z11" s="70">
        <f>datos_tkm_marítimo_auxiliar!Z47</f>
        <v/>
      </c>
      <c r="AA11" s="70">
        <f>datos_tkm_marítimo_auxiliar!AA47</f>
        <v/>
      </c>
      <c r="AB11" s="70">
        <f>datos_tkm_marítimo_auxiliar!AB47</f>
        <v/>
      </c>
      <c r="AC11" s="70">
        <f>datos_tkm_marítimo_auxiliar!AC47</f>
        <v/>
      </c>
      <c r="AD11" s="70">
        <f>datos_tkm_marítimo_auxiliar!AD47</f>
        <v/>
      </c>
      <c r="AE11" s="70">
        <f>datos_tkm_marítimo_auxiliar!AE47</f>
        <v/>
      </c>
      <c r="AF11" s="70">
        <f>datos_tkm_marítimo_auxiliar!AF47</f>
        <v/>
      </c>
      <c r="AG11" s="70">
        <f>datos_tkm_marítimo_auxiliar!AG47</f>
        <v/>
      </c>
      <c r="AH11" s="70">
        <f>datos_tkm_marítimo_auxiliar!AH47</f>
        <v/>
      </c>
      <c r="AI11" s="70">
        <f>datos_tkm_marítimo_auxiliar!AI47</f>
        <v/>
      </c>
      <c r="AJ11" s="70">
        <f>datos_tkm_marítimo_auxiliar!AJ47</f>
        <v/>
      </c>
      <c r="AK11" s="70">
        <f>datos_tkm_marítimo_auxiliar!AK47</f>
        <v/>
      </c>
      <c r="AL11" s="70">
        <f>datos_tkm_marítimo_auxiliar!AL47</f>
        <v/>
      </c>
      <c r="AM11" s="70">
        <f>datos_tkm_marítimo_auxiliar!AM47</f>
        <v/>
      </c>
      <c r="AN11" s="70">
        <f>datos_tkm_marítimo_auxiliar!AN47</f>
        <v/>
      </c>
      <c r="AO11" s="70">
        <f>datos_tkm_marítimo_auxiliar!AO47</f>
        <v/>
      </c>
      <c r="AP11" s="70">
        <f>datos_tkm_marítimo_auxiliar!AP47</f>
        <v/>
      </c>
      <c r="AQ11" s="70">
        <f>datos_tkm_marítimo_auxiliar!AQ47</f>
        <v/>
      </c>
      <c r="AR11" s="70">
        <f>datos_tkm_marítimo_auxiliar!AR47</f>
        <v/>
      </c>
      <c r="AS11" s="70">
        <f>datos_tkm_marítimo_auxiliar!AS47</f>
        <v/>
      </c>
      <c r="AT11" s="70">
        <f>datos_tkm_marítimo_auxiliar!AT47</f>
        <v/>
      </c>
      <c r="AU11" s="70">
        <f>datos_tkm_marítimo_auxiliar!AU47</f>
        <v/>
      </c>
      <c r="AV11" s="70">
        <f>datos_tkm_marítimo_auxiliar!AV47</f>
        <v/>
      </c>
      <c r="AW11" s="70">
        <f>datos_tkm_marítimo_auxiliar!AW47</f>
        <v/>
      </c>
      <c r="AX11" s="70">
        <f>datos_tkm_marítimo_auxiliar!AX47</f>
        <v/>
      </c>
    </row>
    <row r="12">
      <c r="A12" t="inlineStr">
        <is>
          <t>R11</t>
        </is>
      </c>
      <c r="B12" t="inlineStr">
        <is>
          <t>interurbano</t>
        </is>
      </c>
      <c r="C12" t="inlineStr">
        <is>
          <t>tkm</t>
        </is>
      </c>
      <c r="D12" s="53" t="n">
        <v>84746079.73770173</v>
      </c>
      <c r="E12" s="53" t="n">
        <v>89210182.57716258</v>
      </c>
      <c r="F12" s="53" t="n">
        <v>88085159.90677765</v>
      </c>
      <c r="G12" s="53" t="n">
        <v>90392846.40698238</v>
      </c>
      <c r="H12" s="53" t="n">
        <v>115762566.6235113</v>
      </c>
      <c r="I12" s="53" t="n">
        <v>94452199.66381471</v>
      </c>
      <c r="J12" s="70">
        <f>datos_tkm_marítimo_auxiliar!J48</f>
        <v/>
      </c>
      <c r="K12" s="70">
        <f>datos_tkm_marítimo_auxiliar!K48</f>
        <v/>
      </c>
      <c r="L12" s="70">
        <f>datos_tkm_marítimo_auxiliar!L48</f>
        <v/>
      </c>
      <c r="M12" s="70">
        <f>datos_tkm_marítimo_auxiliar!M48</f>
        <v/>
      </c>
      <c r="N12" s="70">
        <f>datos_tkm_marítimo_auxiliar!N48</f>
        <v/>
      </c>
      <c r="O12" s="70">
        <f>datos_tkm_marítimo_auxiliar!O48</f>
        <v/>
      </c>
      <c r="P12" s="70">
        <f>datos_tkm_marítimo_auxiliar!P48</f>
        <v/>
      </c>
      <c r="Q12" s="70">
        <f>datos_tkm_marítimo_auxiliar!Q48</f>
        <v/>
      </c>
      <c r="R12" s="70">
        <f>datos_tkm_marítimo_auxiliar!R48</f>
        <v/>
      </c>
      <c r="S12" s="70">
        <f>datos_tkm_marítimo_auxiliar!S48</f>
        <v/>
      </c>
      <c r="T12" s="70">
        <f>datos_tkm_marítimo_auxiliar!T48</f>
        <v/>
      </c>
      <c r="U12" s="70">
        <f>datos_tkm_marítimo_auxiliar!U48</f>
        <v/>
      </c>
      <c r="V12" s="70">
        <f>datos_tkm_marítimo_auxiliar!V48</f>
        <v/>
      </c>
      <c r="W12" s="70">
        <f>datos_tkm_marítimo_auxiliar!W48</f>
        <v/>
      </c>
      <c r="X12" s="70">
        <f>datos_tkm_marítimo_auxiliar!X48</f>
        <v/>
      </c>
      <c r="Y12" s="70">
        <f>datos_tkm_marítimo_auxiliar!Y48</f>
        <v/>
      </c>
      <c r="Z12" s="70">
        <f>datos_tkm_marítimo_auxiliar!Z48</f>
        <v/>
      </c>
      <c r="AA12" s="70">
        <f>datos_tkm_marítimo_auxiliar!AA48</f>
        <v/>
      </c>
      <c r="AB12" s="70">
        <f>datos_tkm_marítimo_auxiliar!AB48</f>
        <v/>
      </c>
      <c r="AC12" s="70">
        <f>datos_tkm_marítimo_auxiliar!AC48</f>
        <v/>
      </c>
      <c r="AD12" s="70">
        <f>datos_tkm_marítimo_auxiliar!AD48</f>
        <v/>
      </c>
      <c r="AE12" s="70">
        <f>datos_tkm_marítimo_auxiliar!AE48</f>
        <v/>
      </c>
      <c r="AF12" s="70">
        <f>datos_tkm_marítimo_auxiliar!AF48</f>
        <v/>
      </c>
      <c r="AG12" s="70">
        <f>datos_tkm_marítimo_auxiliar!AG48</f>
        <v/>
      </c>
      <c r="AH12" s="70">
        <f>datos_tkm_marítimo_auxiliar!AH48</f>
        <v/>
      </c>
      <c r="AI12" s="70">
        <f>datos_tkm_marítimo_auxiliar!AI48</f>
        <v/>
      </c>
      <c r="AJ12" s="70">
        <f>datos_tkm_marítimo_auxiliar!AJ48</f>
        <v/>
      </c>
      <c r="AK12" s="70">
        <f>datos_tkm_marítimo_auxiliar!AK48</f>
        <v/>
      </c>
      <c r="AL12" s="70">
        <f>datos_tkm_marítimo_auxiliar!AL48</f>
        <v/>
      </c>
      <c r="AM12" s="70">
        <f>datos_tkm_marítimo_auxiliar!AM48</f>
        <v/>
      </c>
      <c r="AN12" s="70">
        <f>datos_tkm_marítimo_auxiliar!AN48</f>
        <v/>
      </c>
      <c r="AO12" s="70">
        <f>datos_tkm_marítimo_auxiliar!AO48</f>
        <v/>
      </c>
      <c r="AP12" s="70">
        <f>datos_tkm_marítimo_auxiliar!AP48</f>
        <v/>
      </c>
      <c r="AQ12" s="70">
        <f>datos_tkm_marítimo_auxiliar!AQ48</f>
        <v/>
      </c>
      <c r="AR12" s="70">
        <f>datos_tkm_marítimo_auxiliar!AR48</f>
        <v/>
      </c>
      <c r="AS12" s="70">
        <f>datos_tkm_marítimo_auxiliar!AS48</f>
        <v/>
      </c>
      <c r="AT12" s="70">
        <f>datos_tkm_marítimo_auxiliar!AT48</f>
        <v/>
      </c>
      <c r="AU12" s="70">
        <f>datos_tkm_marítimo_auxiliar!AU48</f>
        <v/>
      </c>
      <c r="AV12" s="70">
        <f>datos_tkm_marítimo_auxiliar!AV48</f>
        <v/>
      </c>
      <c r="AW12" s="70">
        <f>datos_tkm_marítimo_auxiliar!AW48</f>
        <v/>
      </c>
      <c r="AX12" s="70">
        <f>datos_tkm_marítimo_auxiliar!AX48</f>
        <v/>
      </c>
    </row>
    <row r="13">
      <c r="A13" t="inlineStr">
        <is>
          <t>R12</t>
        </is>
      </c>
      <c r="B13" t="inlineStr">
        <is>
          <t>interurbano</t>
        </is>
      </c>
      <c r="C13" t="inlineStr">
        <is>
          <t>tkm</t>
        </is>
      </c>
      <c r="D13" s="53" t="n">
        <v>5325672324.854389</v>
      </c>
      <c r="E13" s="53" t="n">
        <v>6316206051.748328</v>
      </c>
      <c r="F13" s="53" t="n">
        <v>5249483434.332926</v>
      </c>
      <c r="G13" s="53" t="n">
        <v>5114767226.134645</v>
      </c>
      <c r="H13" s="53" t="n">
        <v>6031261717.932002</v>
      </c>
      <c r="I13" s="53" t="n">
        <v>5043209691.36632</v>
      </c>
      <c r="J13" s="70">
        <f>datos_tkm_marítimo_auxiliar!J49</f>
        <v/>
      </c>
      <c r="K13" s="70">
        <f>datos_tkm_marítimo_auxiliar!K49</f>
        <v/>
      </c>
      <c r="L13" s="70">
        <f>datos_tkm_marítimo_auxiliar!L49</f>
        <v/>
      </c>
      <c r="M13" s="70">
        <f>datos_tkm_marítimo_auxiliar!M49</f>
        <v/>
      </c>
      <c r="N13" s="70">
        <f>datos_tkm_marítimo_auxiliar!N49</f>
        <v/>
      </c>
      <c r="O13" s="70">
        <f>datos_tkm_marítimo_auxiliar!O49</f>
        <v/>
      </c>
      <c r="P13" s="70">
        <f>datos_tkm_marítimo_auxiliar!P49</f>
        <v/>
      </c>
      <c r="Q13" s="70">
        <f>datos_tkm_marítimo_auxiliar!Q49</f>
        <v/>
      </c>
      <c r="R13" s="70">
        <f>datos_tkm_marítimo_auxiliar!R49</f>
        <v/>
      </c>
      <c r="S13" s="70">
        <f>datos_tkm_marítimo_auxiliar!S49</f>
        <v/>
      </c>
      <c r="T13" s="70">
        <f>datos_tkm_marítimo_auxiliar!T49</f>
        <v/>
      </c>
      <c r="U13" s="70">
        <f>datos_tkm_marítimo_auxiliar!U49</f>
        <v/>
      </c>
      <c r="V13" s="70">
        <f>datos_tkm_marítimo_auxiliar!V49</f>
        <v/>
      </c>
      <c r="W13" s="70">
        <f>datos_tkm_marítimo_auxiliar!W49</f>
        <v/>
      </c>
      <c r="X13" s="70">
        <f>datos_tkm_marítimo_auxiliar!X49</f>
        <v/>
      </c>
      <c r="Y13" s="70">
        <f>datos_tkm_marítimo_auxiliar!Y49</f>
        <v/>
      </c>
      <c r="Z13" s="70">
        <f>datos_tkm_marítimo_auxiliar!Z49</f>
        <v/>
      </c>
      <c r="AA13" s="70">
        <f>datos_tkm_marítimo_auxiliar!AA49</f>
        <v/>
      </c>
      <c r="AB13" s="70">
        <f>datos_tkm_marítimo_auxiliar!AB49</f>
        <v/>
      </c>
      <c r="AC13" s="70">
        <f>datos_tkm_marítimo_auxiliar!AC49</f>
        <v/>
      </c>
      <c r="AD13" s="70">
        <f>datos_tkm_marítimo_auxiliar!AD49</f>
        <v/>
      </c>
      <c r="AE13" s="70">
        <f>datos_tkm_marítimo_auxiliar!AE49</f>
        <v/>
      </c>
      <c r="AF13" s="70">
        <f>datos_tkm_marítimo_auxiliar!AF49</f>
        <v/>
      </c>
      <c r="AG13" s="70">
        <f>datos_tkm_marítimo_auxiliar!AG49</f>
        <v/>
      </c>
      <c r="AH13" s="70">
        <f>datos_tkm_marítimo_auxiliar!AH49</f>
        <v/>
      </c>
      <c r="AI13" s="70">
        <f>datos_tkm_marítimo_auxiliar!AI49</f>
        <v/>
      </c>
      <c r="AJ13" s="70">
        <f>datos_tkm_marítimo_auxiliar!AJ49</f>
        <v/>
      </c>
      <c r="AK13" s="70">
        <f>datos_tkm_marítimo_auxiliar!AK49</f>
        <v/>
      </c>
      <c r="AL13" s="70">
        <f>datos_tkm_marítimo_auxiliar!AL49</f>
        <v/>
      </c>
      <c r="AM13" s="70">
        <f>datos_tkm_marítimo_auxiliar!AM49</f>
        <v/>
      </c>
      <c r="AN13" s="70">
        <f>datos_tkm_marítimo_auxiliar!AN49</f>
        <v/>
      </c>
      <c r="AO13" s="70">
        <f>datos_tkm_marítimo_auxiliar!AO49</f>
        <v/>
      </c>
      <c r="AP13" s="70">
        <f>datos_tkm_marítimo_auxiliar!AP49</f>
        <v/>
      </c>
      <c r="AQ13" s="70">
        <f>datos_tkm_marítimo_auxiliar!AQ49</f>
        <v/>
      </c>
      <c r="AR13" s="70">
        <f>datos_tkm_marítimo_auxiliar!AR49</f>
        <v/>
      </c>
      <c r="AS13" s="70">
        <f>datos_tkm_marítimo_auxiliar!AS49</f>
        <v/>
      </c>
      <c r="AT13" s="70">
        <f>datos_tkm_marítimo_auxiliar!AT49</f>
        <v/>
      </c>
      <c r="AU13" s="70">
        <f>datos_tkm_marítimo_auxiliar!AU49</f>
        <v/>
      </c>
      <c r="AV13" s="70">
        <f>datos_tkm_marítimo_auxiliar!AV49</f>
        <v/>
      </c>
      <c r="AW13" s="70">
        <f>datos_tkm_marítimo_auxiliar!AW49</f>
        <v/>
      </c>
      <c r="AX13" s="70">
        <f>datos_tkm_marítimo_auxiliar!AX49</f>
        <v/>
      </c>
    </row>
    <row r="14">
      <c r="A14" t="inlineStr">
        <is>
          <t>RM</t>
        </is>
      </c>
      <c r="B14" t="inlineStr">
        <is>
          <t>interurbano</t>
        </is>
      </c>
      <c r="C14" t="inlineStr">
        <is>
          <t>tkm</t>
        </is>
      </c>
      <c r="D14" s="53" t="n">
        <v>0</v>
      </c>
      <c r="E14" s="53" t="n">
        <v>0</v>
      </c>
      <c r="F14" s="53" t="n">
        <v>0</v>
      </c>
      <c r="G14" s="53" t="n">
        <v>0</v>
      </c>
      <c r="H14" s="53" t="n">
        <v>0</v>
      </c>
      <c r="I14" s="53" t="n">
        <v>0</v>
      </c>
      <c r="J14" s="70">
        <f>datos_tkm_marítimo_auxiliar!J50</f>
        <v/>
      </c>
      <c r="K14" s="70">
        <f>datos_tkm_marítimo_auxiliar!K50</f>
        <v/>
      </c>
      <c r="L14" s="70">
        <f>datos_tkm_marítimo_auxiliar!L50</f>
        <v/>
      </c>
      <c r="M14" s="70">
        <f>datos_tkm_marítimo_auxiliar!M50</f>
        <v/>
      </c>
      <c r="N14" s="70">
        <f>datos_tkm_marítimo_auxiliar!N50</f>
        <v/>
      </c>
      <c r="O14" s="70">
        <f>datos_tkm_marítimo_auxiliar!O50</f>
        <v/>
      </c>
      <c r="P14" s="70">
        <f>datos_tkm_marítimo_auxiliar!P50</f>
        <v/>
      </c>
      <c r="Q14" s="70">
        <f>datos_tkm_marítimo_auxiliar!Q50</f>
        <v/>
      </c>
      <c r="R14" s="70">
        <f>datos_tkm_marítimo_auxiliar!R50</f>
        <v/>
      </c>
      <c r="S14" s="70">
        <f>datos_tkm_marítimo_auxiliar!S50</f>
        <v/>
      </c>
      <c r="T14" s="70">
        <f>datos_tkm_marítimo_auxiliar!T50</f>
        <v/>
      </c>
      <c r="U14" s="70">
        <f>datos_tkm_marítimo_auxiliar!U50</f>
        <v/>
      </c>
      <c r="V14" s="70">
        <f>datos_tkm_marítimo_auxiliar!V50</f>
        <v/>
      </c>
      <c r="W14" s="70">
        <f>datos_tkm_marítimo_auxiliar!W50</f>
        <v/>
      </c>
      <c r="X14" s="70">
        <f>datos_tkm_marítimo_auxiliar!X50</f>
        <v/>
      </c>
      <c r="Y14" s="70">
        <f>datos_tkm_marítimo_auxiliar!Y50</f>
        <v/>
      </c>
      <c r="Z14" s="70">
        <f>datos_tkm_marítimo_auxiliar!Z50</f>
        <v/>
      </c>
      <c r="AA14" s="70">
        <f>datos_tkm_marítimo_auxiliar!AA50</f>
        <v/>
      </c>
      <c r="AB14" s="70">
        <f>datos_tkm_marítimo_auxiliar!AB50</f>
        <v/>
      </c>
      <c r="AC14" s="70">
        <f>datos_tkm_marítimo_auxiliar!AC50</f>
        <v/>
      </c>
      <c r="AD14" s="70">
        <f>datos_tkm_marítimo_auxiliar!AD50</f>
        <v/>
      </c>
      <c r="AE14" s="70">
        <f>datos_tkm_marítimo_auxiliar!AE50</f>
        <v/>
      </c>
      <c r="AF14" s="70">
        <f>datos_tkm_marítimo_auxiliar!AF50</f>
        <v/>
      </c>
      <c r="AG14" s="70">
        <f>datos_tkm_marítimo_auxiliar!AG50</f>
        <v/>
      </c>
      <c r="AH14" s="70">
        <f>datos_tkm_marítimo_auxiliar!AH50</f>
        <v/>
      </c>
      <c r="AI14" s="70">
        <f>datos_tkm_marítimo_auxiliar!AI50</f>
        <v/>
      </c>
      <c r="AJ14" s="70">
        <f>datos_tkm_marítimo_auxiliar!AJ50</f>
        <v/>
      </c>
      <c r="AK14" s="70">
        <f>datos_tkm_marítimo_auxiliar!AK50</f>
        <v/>
      </c>
      <c r="AL14" s="70">
        <f>datos_tkm_marítimo_auxiliar!AL50</f>
        <v/>
      </c>
      <c r="AM14" s="70">
        <f>datos_tkm_marítimo_auxiliar!AM50</f>
        <v/>
      </c>
      <c r="AN14" s="70">
        <f>datos_tkm_marítimo_auxiliar!AN50</f>
        <v/>
      </c>
      <c r="AO14" s="70">
        <f>datos_tkm_marítimo_auxiliar!AO50</f>
        <v/>
      </c>
      <c r="AP14" s="70">
        <f>datos_tkm_marítimo_auxiliar!AP50</f>
        <v/>
      </c>
      <c r="AQ14" s="70">
        <f>datos_tkm_marítimo_auxiliar!AQ50</f>
        <v/>
      </c>
      <c r="AR14" s="70">
        <f>datos_tkm_marítimo_auxiliar!AR50</f>
        <v/>
      </c>
      <c r="AS14" s="70">
        <f>datos_tkm_marítimo_auxiliar!AS50</f>
        <v/>
      </c>
      <c r="AT14" s="70">
        <f>datos_tkm_marítimo_auxiliar!AT50</f>
        <v/>
      </c>
      <c r="AU14" s="70">
        <f>datos_tkm_marítimo_auxiliar!AU50</f>
        <v/>
      </c>
      <c r="AV14" s="70">
        <f>datos_tkm_marítimo_auxiliar!AV50</f>
        <v/>
      </c>
      <c r="AW14" s="70">
        <f>datos_tkm_marítimo_auxiliar!AW50</f>
        <v/>
      </c>
      <c r="AX14" s="70">
        <f>datos_tkm_marítimo_auxiliar!AX50</f>
        <v/>
      </c>
    </row>
    <row r="15">
      <c r="A15" t="inlineStr">
        <is>
          <t>R14</t>
        </is>
      </c>
      <c r="B15" t="inlineStr">
        <is>
          <t>interurbano</t>
        </is>
      </c>
      <c r="C15" t="inlineStr">
        <is>
          <t>tkm</t>
        </is>
      </c>
      <c r="D15" s="53" t="n">
        <v>0</v>
      </c>
      <c r="E15" s="53" t="n">
        <v>0</v>
      </c>
      <c r="F15" s="53" t="n">
        <v>1286472.51340441</v>
      </c>
      <c r="G15" s="53" t="n">
        <v>0</v>
      </c>
      <c r="H15" s="53" t="n">
        <v>0</v>
      </c>
      <c r="I15" s="53" t="n">
        <v>616737.3162248145</v>
      </c>
      <c r="J15" s="70">
        <f>datos_tkm_marítimo_auxiliar!J51</f>
        <v/>
      </c>
      <c r="K15" s="70">
        <f>datos_tkm_marítimo_auxiliar!K51</f>
        <v/>
      </c>
      <c r="L15" s="70">
        <f>datos_tkm_marítimo_auxiliar!L51</f>
        <v/>
      </c>
      <c r="M15" s="70">
        <f>datos_tkm_marítimo_auxiliar!M51</f>
        <v/>
      </c>
      <c r="N15" s="70">
        <f>datos_tkm_marítimo_auxiliar!N51</f>
        <v/>
      </c>
      <c r="O15" s="70">
        <f>datos_tkm_marítimo_auxiliar!O51</f>
        <v/>
      </c>
      <c r="P15" s="70">
        <f>datos_tkm_marítimo_auxiliar!P51</f>
        <v/>
      </c>
      <c r="Q15" s="70">
        <f>datos_tkm_marítimo_auxiliar!Q51</f>
        <v/>
      </c>
      <c r="R15" s="70">
        <f>datos_tkm_marítimo_auxiliar!R51</f>
        <v/>
      </c>
      <c r="S15" s="70">
        <f>datos_tkm_marítimo_auxiliar!S51</f>
        <v/>
      </c>
      <c r="T15" s="70">
        <f>datos_tkm_marítimo_auxiliar!T51</f>
        <v/>
      </c>
      <c r="U15" s="70">
        <f>datos_tkm_marítimo_auxiliar!U51</f>
        <v/>
      </c>
      <c r="V15" s="70">
        <f>datos_tkm_marítimo_auxiliar!V51</f>
        <v/>
      </c>
      <c r="W15" s="70">
        <f>datos_tkm_marítimo_auxiliar!W51</f>
        <v/>
      </c>
      <c r="X15" s="70">
        <f>datos_tkm_marítimo_auxiliar!X51</f>
        <v/>
      </c>
      <c r="Y15" s="70">
        <f>datos_tkm_marítimo_auxiliar!Y51</f>
        <v/>
      </c>
      <c r="Z15" s="70">
        <f>datos_tkm_marítimo_auxiliar!Z51</f>
        <v/>
      </c>
      <c r="AA15" s="70">
        <f>datos_tkm_marítimo_auxiliar!AA51</f>
        <v/>
      </c>
      <c r="AB15" s="70">
        <f>datos_tkm_marítimo_auxiliar!AB51</f>
        <v/>
      </c>
      <c r="AC15" s="70">
        <f>datos_tkm_marítimo_auxiliar!AC51</f>
        <v/>
      </c>
      <c r="AD15" s="70">
        <f>datos_tkm_marítimo_auxiliar!AD51</f>
        <v/>
      </c>
      <c r="AE15" s="70">
        <f>datos_tkm_marítimo_auxiliar!AE51</f>
        <v/>
      </c>
      <c r="AF15" s="70">
        <f>datos_tkm_marítimo_auxiliar!AF51</f>
        <v/>
      </c>
      <c r="AG15" s="70">
        <f>datos_tkm_marítimo_auxiliar!AG51</f>
        <v/>
      </c>
      <c r="AH15" s="70">
        <f>datos_tkm_marítimo_auxiliar!AH51</f>
        <v/>
      </c>
      <c r="AI15" s="70">
        <f>datos_tkm_marítimo_auxiliar!AI51</f>
        <v/>
      </c>
      <c r="AJ15" s="70">
        <f>datos_tkm_marítimo_auxiliar!AJ51</f>
        <v/>
      </c>
      <c r="AK15" s="70">
        <f>datos_tkm_marítimo_auxiliar!AK51</f>
        <v/>
      </c>
      <c r="AL15" s="70">
        <f>datos_tkm_marítimo_auxiliar!AL51</f>
        <v/>
      </c>
      <c r="AM15" s="70">
        <f>datos_tkm_marítimo_auxiliar!AM51</f>
        <v/>
      </c>
      <c r="AN15" s="70">
        <f>datos_tkm_marítimo_auxiliar!AN51</f>
        <v/>
      </c>
      <c r="AO15" s="70">
        <f>datos_tkm_marítimo_auxiliar!AO51</f>
        <v/>
      </c>
      <c r="AP15" s="70">
        <f>datos_tkm_marítimo_auxiliar!AP51</f>
        <v/>
      </c>
      <c r="AQ15" s="70">
        <f>datos_tkm_marítimo_auxiliar!AQ51</f>
        <v/>
      </c>
      <c r="AR15" s="70">
        <f>datos_tkm_marítimo_auxiliar!AR51</f>
        <v/>
      </c>
      <c r="AS15" s="70">
        <f>datos_tkm_marítimo_auxiliar!AS51</f>
        <v/>
      </c>
      <c r="AT15" s="70">
        <f>datos_tkm_marítimo_auxiliar!AT51</f>
        <v/>
      </c>
      <c r="AU15" s="70">
        <f>datos_tkm_marítimo_auxiliar!AU51</f>
        <v/>
      </c>
      <c r="AV15" s="70">
        <f>datos_tkm_marítimo_auxiliar!AV51</f>
        <v/>
      </c>
      <c r="AW15" s="70">
        <f>datos_tkm_marítimo_auxiliar!AW51</f>
        <v/>
      </c>
      <c r="AX15" s="70">
        <f>datos_tkm_marítimo_auxiliar!AX51</f>
        <v/>
      </c>
    </row>
    <row r="16">
      <c r="A16" t="inlineStr">
        <is>
          <t>R15</t>
        </is>
      </c>
      <c r="B16" t="inlineStr">
        <is>
          <t>interurbano</t>
        </is>
      </c>
      <c r="C16" t="inlineStr">
        <is>
          <t>tkm</t>
        </is>
      </c>
      <c r="D16" s="53" t="n">
        <v>111940534.8951075</v>
      </c>
      <c r="E16" s="53" t="n">
        <v>78811769.56241068</v>
      </c>
      <c r="F16" s="53" t="n">
        <v>19936425.96004554</v>
      </c>
      <c r="G16" s="53" t="n">
        <v>67871745.90554211</v>
      </c>
      <c r="H16" s="53" t="n">
        <v>102023186.4593273</v>
      </c>
      <c r="I16" s="53" t="n">
        <v>57124117.20277837</v>
      </c>
      <c r="J16" s="70">
        <f>datos_tkm_marítimo_auxiliar!J52</f>
        <v/>
      </c>
      <c r="K16" s="70">
        <f>datos_tkm_marítimo_auxiliar!K52</f>
        <v/>
      </c>
      <c r="L16" s="70">
        <f>datos_tkm_marítimo_auxiliar!L52</f>
        <v/>
      </c>
      <c r="M16" s="70">
        <f>datos_tkm_marítimo_auxiliar!M52</f>
        <v/>
      </c>
      <c r="N16" s="70">
        <f>datos_tkm_marítimo_auxiliar!N52</f>
        <v/>
      </c>
      <c r="O16" s="70">
        <f>datos_tkm_marítimo_auxiliar!O52</f>
        <v/>
      </c>
      <c r="P16" s="70">
        <f>datos_tkm_marítimo_auxiliar!P52</f>
        <v/>
      </c>
      <c r="Q16" s="70">
        <f>datos_tkm_marítimo_auxiliar!Q52</f>
        <v/>
      </c>
      <c r="R16" s="70">
        <f>datos_tkm_marítimo_auxiliar!R52</f>
        <v/>
      </c>
      <c r="S16" s="70">
        <f>datos_tkm_marítimo_auxiliar!S52</f>
        <v/>
      </c>
      <c r="T16" s="70">
        <f>datos_tkm_marítimo_auxiliar!T52</f>
        <v/>
      </c>
      <c r="U16" s="70">
        <f>datos_tkm_marítimo_auxiliar!U52</f>
        <v/>
      </c>
      <c r="V16" s="70">
        <f>datos_tkm_marítimo_auxiliar!V52</f>
        <v/>
      </c>
      <c r="W16" s="70">
        <f>datos_tkm_marítimo_auxiliar!W52</f>
        <v/>
      </c>
      <c r="X16" s="70">
        <f>datos_tkm_marítimo_auxiliar!X52</f>
        <v/>
      </c>
      <c r="Y16" s="70">
        <f>datos_tkm_marítimo_auxiliar!Y52</f>
        <v/>
      </c>
      <c r="Z16" s="70">
        <f>datos_tkm_marítimo_auxiliar!Z52</f>
        <v/>
      </c>
      <c r="AA16" s="70">
        <f>datos_tkm_marítimo_auxiliar!AA52</f>
        <v/>
      </c>
      <c r="AB16" s="70">
        <f>datos_tkm_marítimo_auxiliar!AB52</f>
        <v/>
      </c>
      <c r="AC16" s="70">
        <f>datos_tkm_marítimo_auxiliar!AC52</f>
        <v/>
      </c>
      <c r="AD16" s="70">
        <f>datos_tkm_marítimo_auxiliar!AD52</f>
        <v/>
      </c>
      <c r="AE16" s="70">
        <f>datos_tkm_marítimo_auxiliar!AE52</f>
        <v/>
      </c>
      <c r="AF16" s="70">
        <f>datos_tkm_marítimo_auxiliar!AF52</f>
        <v/>
      </c>
      <c r="AG16" s="70">
        <f>datos_tkm_marítimo_auxiliar!AG52</f>
        <v/>
      </c>
      <c r="AH16" s="70">
        <f>datos_tkm_marítimo_auxiliar!AH52</f>
        <v/>
      </c>
      <c r="AI16" s="70">
        <f>datos_tkm_marítimo_auxiliar!AI52</f>
        <v/>
      </c>
      <c r="AJ16" s="70">
        <f>datos_tkm_marítimo_auxiliar!AJ52</f>
        <v/>
      </c>
      <c r="AK16" s="70">
        <f>datos_tkm_marítimo_auxiliar!AK52</f>
        <v/>
      </c>
      <c r="AL16" s="70">
        <f>datos_tkm_marítimo_auxiliar!AL52</f>
        <v/>
      </c>
      <c r="AM16" s="70">
        <f>datos_tkm_marítimo_auxiliar!AM52</f>
        <v/>
      </c>
      <c r="AN16" s="70">
        <f>datos_tkm_marítimo_auxiliar!AN52</f>
        <v/>
      </c>
      <c r="AO16" s="70">
        <f>datos_tkm_marítimo_auxiliar!AO52</f>
        <v/>
      </c>
      <c r="AP16" s="70">
        <f>datos_tkm_marítimo_auxiliar!AP52</f>
        <v/>
      </c>
      <c r="AQ16" s="70">
        <f>datos_tkm_marítimo_auxiliar!AQ52</f>
        <v/>
      </c>
      <c r="AR16" s="70">
        <f>datos_tkm_marítimo_auxiliar!AR52</f>
        <v/>
      </c>
      <c r="AS16" s="70">
        <f>datos_tkm_marítimo_auxiliar!AS52</f>
        <v/>
      </c>
      <c r="AT16" s="70">
        <f>datos_tkm_marítimo_auxiliar!AT52</f>
        <v/>
      </c>
      <c r="AU16" s="70">
        <f>datos_tkm_marítimo_auxiliar!AU52</f>
        <v/>
      </c>
      <c r="AV16" s="70">
        <f>datos_tkm_marítimo_auxiliar!AV52</f>
        <v/>
      </c>
      <c r="AW16" s="70">
        <f>datos_tkm_marítimo_auxiliar!AW52</f>
        <v/>
      </c>
      <c r="AX16" s="70">
        <f>datos_tkm_marítimo_auxiliar!AX52</f>
        <v/>
      </c>
    </row>
    <row r="17">
      <c r="A17" t="inlineStr">
        <is>
          <t>R16</t>
        </is>
      </c>
      <c r="B17" t="inlineStr">
        <is>
          <t>interurbano</t>
        </is>
      </c>
      <c r="C17" t="inlineStr">
        <is>
          <t>tkm</t>
        </is>
      </c>
      <c r="D17" s="53" t="n">
        <v>0</v>
      </c>
      <c r="E17" s="53" t="n">
        <v>0</v>
      </c>
      <c r="F17" s="53" t="n">
        <v>0</v>
      </c>
      <c r="G17" s="53" t="n">
        <v>0</v>
      </c>
      <c r="H17" s="53" t="n">
        <v>0</v>
      </c>
      <c r="I17" s="53" t="n">
        <v>0</v>
      </c>
      <c r="J17" s="70" t="n">
        <v>0</v>
      </c>
      <c r="K17" s="70" t="n">
        <v>0</v>
      </c>
      <c r="L17" s="70" t="n">
        <v>0</v>
      </c>
      <c r="M17" s="70" t="n">
        <v>0</v>
      </c>
      <c r="N17" s="70" t="n">
        <v>0</v>
      </c>
      <c r="O17" s="70" t="n">
        <v>0</v>
      </c>
      <c r="P17" s="70" t="n">
        <v>0</v>
      </c>
      <c r="Q17" s="70" t="n">
        <v>0</v>
      </c>
      <c r="R17" s="70" t="n">
        <v>0</v>
      </c>
      <c r="S17" s="70" t="n">
        <v>0</v>
      </c>
      <c r="T17" s="70" t="n">
        <v>0</v>
      </c>
      <c r="U17" s="70" t="n">
        <v>0</v>
      </c>
      <c r="V17" s="70" t="n">
        <v>0</v>
      </c>
      <c r="W17" s="70" t="n">
        <v>0</v>
      </c>
      <c r="X17" s="70" t="n">
        <v>0</v>
      </c>
      <c r="Y17" s="70" t="n">
        <v>0</v>
      </c>
      <c r="Z17" s="70" t="n">
        <v>0</v>
      </c>
      <c r="AA17" s="70" t="n">
        <v>0</v>
      </c>
      <c r="AB17" s="70" t="n">
        <v>0</v>
      </c>
      <c r="AC17" s="70" t="n">
        <v>0</v>
      </c>
      <c r="AD17" s="70" t="n">
        <v>0</v>
      </c>
      <c r="AE17" s="70" t="n">
        <v>0</v>
      </c>
      <c r="AF17" s="70" t="n">
        <v>0</v>
      </c>
      <c r="AG17" s="70" t="n">
        <v>0</v>
      </c>
      <c r="AH17" s="70" t="n">
        <v>0</v>
      </c>
      <c r="AI17" s="70" t="n">
        <v>0</v>
      </c>
      <c r="AJ17" s="70" t="n">
        <v>0</v>
      </c>
      <c r="AK17" s="70" t="n">
        <v>0</v>
      </c>
      <c r="AL17" s="70" t="n">
        <v>0</v>
      </c>
      <c r="AM17" s="70" t="n">
        <v>0</v>
      </c>
      <c r="AN17" s="70" t="n">
        <v>0</v>
      </c>
      <c r="AO17" s="70" t="n">
        <v>0</v>
      </c>
      <c r="AP17" s="70" t="n">
        <v>0</v>
      </c>
      <c r="AQ17" s="70" t="n">
        <v>0</v>
      </c>
      <c r="AR17" s="70" t="n">
        <v>0</v>
      </c>
      <c r="AS17" s="70" t="n">
        <v>0</v>
      </c>
      <c r="AT17" s="70" t="n">
        <v>0</v>
      </c>
      <c r="AU17" s="70" t="n">
        <v>0</v>
      </c>
      <c r="AV17" s="70" t="n">
        <v>0</v>
      </c>
      <c r="AW17" s="70" t="n">
        <v>0</v>
      </c>
      <c r="AX17" s="70" t="n">
        <v>0</v>
      </c>
    </row>
    <row r="18">
      <c r="A18" t="inlineStr">
        <is>
          <t>R1</t>
        </is>
      </c>
      <c r="B18" t="inlineStr">
        <is>
          <t>internacional</t>
        </is>
      </c>
      <c r="C18" t="inlineStr">
        <is>
          <t>tkm</t>
        </is>
      </c>
      <c r="D18" s="53" t="n">
        <v>0</v>
      </c>
      <c r="E18" s="53" t="n">
        <v>0</v>
      </c>
      <c r="F18" s="53" t="n">
        <v>0</v>
      </c>
      <c r="G18" s="53" t="n">
        <v>0</v>
      </c>
      <c r="H18" s="53" t="n">
        <v>0</v>
      </c>
      <c r="I18" s="53" t="n">
        <v>0</v>
      </c>
      <c r="J18" s="70" t="n">
        <v>0</v>
      </c>
      <c r="K18" s="70" t="n">
        <v>0</v>
      </c>
      <c r="L18" s="70" t="n">
        <v>0</v>
      </c>
      <c r="M18" s="70" t="n">
        <v>0</v>
      </c>
      <c r="N18" s="70" t="n">
        <v>0</v>
      </c>
      <c r="O18" s="70" t="n">
        <v>0</v>
      </c>
      <c r="P18" s="70" t="n">
        <v>0</v>
      </c>
      <c r="Q18" s="70" t="n">
        <v>0</v>
      </c>
      <c r="R18" s="70" t="n">
        <v>0</v>
      </c>
      <c r="S18" s="70" t="n">
        <v>0</v>
      </c>
      <c r="T18" s="70" t="n">
        <v>0</v>
      </c>
      <c r="U18" s="70" t="n">
        <v>0</v>
      </c>
      <c r="V18" s="70" t="n">
        <v>0</v>
      </c>
      <c r="W18" s="70" t="n">
        <v>0</v>
      </c>
      <c r="X18" s="70" t="n">
        <v>0</v>
      </c>
      <c r="Y18" s="70" t="n">
        <v>0</v>
      </c>
      <c r="Z18" s="70" t="n">
        <v>0</v>
      </c>
      <c r="AA18" s="70" t="n">
        <v>0</v>
      </c>
      <c r="AB18" s="70" t="n">
        <v>0</v>
      </c>
      <c r="AC18" s="70" t="n">
        <v>0</v>
      </c>
      <c r="AD18" s="70" t="n">
        <v>0</v>
      </c>
      <c r="AE18" s="70" t="n">
        <v>0</v>
      </c>
      <c r="AF18" s="70" t="n">
        <v>0</v>
      </c>
      <c r="AG18" s="70" t="n">
        <v>0</v>
      </c>
      <c r="AH18" s="70" t="n">
        <v>0</v>
      </c>
      <c r="AI18" s="70" t="n">
        <v>0</v>
      </c>
      <c r="AJ18" s="70" t="n">
        <v>0</v>
      </c>
      <c r="AK18" s="70" t="n">
        <v>0</v>
      </c>
      <c r="AL18" s="70" t="n">
        <v>0</v>
      </c>
      <c r="AM18" s="70" t="n">
        <v>0</v>
      </c>
      <c r="AN18" s="70" t="n">
        <v>0</v>
      </c>
      <c r="AO18" s="70" t="n">
        <v>0</v>
      </c>
      <c r="AP18" s="70" t="n">
        <v>0</v>
      </c>
      <c r="AQ18" s="70" t="n">
        <v>0</v>
      </c>
      <c r="AR18" s="70" t="n">
        <v>0</v>
      </c>
      <c r="AS18" s="70" t="n">
        <v>0</v>
      </c>
      <c r="AT18" s="70" t="n">
        <v>0</v>
      </c>
      <c r="AU18" s="70" t="n">
        <v>0</v>
      </c>
      <c r="AV18" s="70" t="n">
        <v>0</v>
      </c>
      <c r="AW18" s="70" t="n">
        <v>0</v>
      </c>
      <c r="AX18" s="70" t="n">
        <v>0</v>
      </c>
    </row>
    <row r="19">
      <c r="A19" t="inlineStr">
        <is>
          <t>R2</t>
        </is>
      </c>
      <c r="B19" t="inlineStr">
        <is>
          <t>internacional</t>
        </is>
      </c>
      <c r="C19" t="inlineStr">
        <is>
          <t>tkm</t>
        </is>
      </c>
      <c r="D19" s="53" t="n">
        <v>0</v>
      </c>
      <c r="E19" s="53" t="n">
        <v>0</v>
      </c>
      <c r="F19" s="53" t="n">
        <v>0</v>
      </c>
      <c r="G19" s="53" t="n">
        <v>0</v>
      </c>
      <c r="H19" s="53" t="n">
        <v>0</v>
      </c>
      <c r="I19" s="53" t="n">
        <v>0</v>
      </c>
      <c r="J19" s="70" t="n">
        <v>0</v>
      </c>
      <c r="K19" s="70" t="n">
        <v>0</v>
      </c>
      <c r="L19" s="70" t="n">
        <v>0</v>
      </c>
      <c r="M19" s="70" t="n">
        <v>0</v>
      </c>
      <c r="N19" s="70" t="n">
        <v>0</v>
      </c>
      <c r="O19" s="70" t="n">
        <v>0</v>
      </c>
      <c r="P19" s="70" t="n">
        <v>0</v>
      </c>
      <c r="Q19" s="70" t="n">
        <v>0</v>
      </c>
      <c r="R19" s="70" t="n">
        <v>0</v>
      </c>
      <c r="S19" s="70" t="n">
        <v>0</v>
      </c>
      <c r="T19" s="70" t="n">
        <v>0</v>
      </c>
      <c r="U19" s="70" t="n">
        <v>0</v>
      </c>
      <c r="V19" s="70" t="n">
        <v>0</v>
      </c>
      <c r="W19" s="70" t="n">
        <v>0</v>
      </c>
      <c r="X19" s="70" t="n">
        <v>0</v>
      </c>
      <c r="Y19" s="70" t="n">
        <v>0</v>
      </c>
      <c r="Z19" s="70" t="n">
        <v>0</v>
      </c>
      <c r="AA19" s="70" t="n">
        <v>0</v>
      </c>
      <c r="AB19" s="70" t="n">
        <v>0</v>
      </c>
      <c r="AC19" s="70" t="n">
        <v>0</v>
      </c>
      <c r="AD19" s="70" t="n">
        <v>0</v>
      </c>
      <c r="AE19" s="70" t="n">
        <v>0</v>
      </c>
      <c r="AF19" s="70" t="n">
        <v>0</v>
      </c>
      <c r="AG19" s="70" t="n">
        <v>0</v>
      </c>
      <c r="AH19" s="70" t="n">
        <v>0</v>
      </c>
      <c r="AI19" s="70" t="n">
        <v>0</v>
      </c>
      <c r="AJ19" s="70" t="n">
        <v>0</v>
      </c>
      <c r="AK19" s="70" t="n">
        <v>0</v>
      </c>
      <c r="AL19" s="70" t="n">
        <v>0</v>
      </c>
      <c r="AM19" s="70" t="n">
        <v>0</v>
      </c>
      <c r="AN19" s="70" t="n">
        <v>0</v>
      </c>
      <c r="AO19" s="70" t="n">
        <v>0</v>
      </c>
      <c r="AP19" s="70" t="n">
        <v>0</v>
      </c>
      <c r="AQ19" s="70" t="n">
        <v>0</v>
      </c>
      <c r="AR19" s="70" t="n">
        <v>0</v>
      </c>
      <c r="AS19" s="70" t="n">
        <v>0</v>
      </c>
      <c r="AT19" s="70" t="n">
        <v>0</v>
      </c>
      <c r="AU19" s="70" t="n">
        <v>0</v>
      </c>
      <c r="AV19" s="70" t="n">
        <v>0</v>
      </c>
      <c r="AW19" s="70" t="n">
        <v>0</v>
      </c>
      <c r="AX19" s="70" t="n">
        <v>0</v>
      </c>
    </row>
    <row r="20">
      <c r="A20" t="inlineStr">
        <is>
          <t>R3</t>
        </is>
      </c>
      <c r="B20" t="inlineStr">
        <is>
          <t>internacional</t>
        </is>
      </c>
      <c r="C20" t="inlineStr">
        <is>
          <t>tkm</t>
        </is>
      </c>
      <c r="D20" s="53" t="n">
        <v>0</v>
      </c>
      <c r="E20" s="53" t="n">
        <v>0</v>
      </c>
      <c r="F20" s="53" t="n">
        <v>0</v>
      </c>
      <c r="G20" s="53" t="n">
        <v>0</v>
      </c>
      <c r="H20" s="53" t="n">
        <v>0</v>
      </c>
      <c r="I20" s="53" t="n">
        <v>0</v>
      </c>
      <c r="J20" s="70" t="n">
        <v>0</v>
      </c>
      <c r="K20" s="70" t="n">
        <v>0</v>
      </c>
      <c r="L20" s="70" t="n">
        <v>0</v>
      </c>
      <c r="M20" s="70" t="n">
        <v>0</v>
      </c>
      <c r="N20" s="70" t="n">
        <v>0</v>
      </c>
      <c r="O20" s="70" t="n">
        <v>0</v>
      </c>
      <c r="P20" s="70" t="n">
        <v>0</v>
      </c>
      <c r="Q20" s="70" t="n">
        <v>0</v>
      </c>
      <c r="R20" s="70" t="n">
        <v>0</v>
      </c>
      <c r="S20" s="70" t="n">
        <v>0</v>
      </c>
      <c r="T20" s="70" t="n">
        <v>0</v>
      </c>
      <c r="U20" s="70" t="n">
        <v>0</v>
      </c>
      <c r="V20" s="70" t="n">
        <v>0</v>
      </c>
      <c r="W20" s="70" t="n">
        <v>0</v>
      </c>
      <c r="X20" s="70" t="n">
        <v>0</v>
      </c>
      <c r="Y20" s="70" t="n">
        <v>0</v>
      </c>
      <c r="Z20" s="70" t="n">
        <v>0</v>
      </c>
      <c r="AA20" s="70" t="n">
        <v>0</v>
      </c>
      <c r="AB20" s="70" t="n">
        <v>0</v>
      </c>
      <c r="AC20" s="70" t="n">
        <v>0</v>
      </c>
      <c r="AD20" s="70" t="n">
        <v>0</v>
      </c>
      <c r="AE20" s="70" t="n">
        <v>0</v>
      </c>
      <c r="AF20" s="70" t="n">
        <v>0</v>
      </c>
      <c r="AG20" s="70" t="n">
        <v>0</v>
      </c>
      <c r="AH20" s="70" t="n">
        <v>0</v>
      </c>
      <c r="AI20" s="70" t="n">
        <v>0</v>
      </c>
      <c r="AJ20" s="70" t="n">
        <v>0</v>
      </c>
      <c r="AK20" s="70" t="n">
        <v>0</v>
      </c>
      <c r="AL20" s="70" t="n">
        <v>0</v>
      </c>
      <c r="AM20" s="70" t="n">
        <v>0</v>
      </c>
      <c r="AN20" s="70" t="n">
        <v>0</v>
      </c>
      <c r="AO20" s="70" t="n">
        <v>0</v>
      </c>
      <c r="AP20" s="70" t="n">
        <v>0</v>
      </c>
      <c r="AQ20" s="70" t="n">
        <v>0</v>
      </c>
      <c r="AR20" s="70" t="n">
        <v>0</v>
      </c>
      <c r="AS20" s="70" t="n">
        <v>0</v>
      </c>
      <c r="AT20" s="70" t="n">
        <v>0</v>
      </c>
      <c r="AU20" s="70" t="n">
        <v>0</v>
      </c>
      <c r="AV20" s="70" t="n">
        <v>0</v>
      </c>
      <c r="AW20" s="70" t="n">
        <v>0</v>
      </c>
      <c r="AX20" s="70" t="n">
        <v>0</v>
      </c>
    </row>
    <row r="21">
      <c r="A21" t="inlineStr">
        <is>
          <t>R4</t>
        </is>
      </c>
      <c r="B21" t="inlineStr">
        <is>
          <t>internacional</t>
        </is>
      </c>
      <c r="C21" t="inlineStr">
        <is>
          <t>tkm</t>
        </is>
      </c>
      <c r="D21" s="53" t="n">
        <v>0</v>
      </c>
      <c r="E21" s="53" t="n">
        <v>0</v>
      </c>
      <c r="F21" s="53" t="n">
        <v>0</v>
      </c>
      <c r="G21" s="53" t="n">
        <v>0</v>
      </c>
      <c r="H21" s="53" t="n">
        <v>0</v>
      </c>
      <c r="I21" s="53" t="n">
        <v>0</v>
      </c>
      <c r="J21" s="70" t="n">
        <v>0</v>
      </c>
      <c r="K21" s="70" t="n">
        <v>0</v>
      </c>
      <c r="L21" s="70" t="n">
        <v>0</v>
      </c>
      <c r="M21" s="70" t="n">
        <v>0</v>
      </c>
      <c r="N21" s="70" t="n">
        <v>0</v>
      </c>
      <c r="O21" s="70" t="n">
        <v>0</v>
      </c>
      <c r="P21" s="70" t="n">
        <v>0</v>
      </c>
      <c r="Q21" s="70" t="n">
        <v>0</v>
      </c>
      <c r="R21" s="70" t="n">
        <v>0</v>
      </c>
      <c r="S21" s="70" t="n">
        <v>0</v>
      </c>
      <c r="T21" s="70" t="n">
        <v>0</v>
      </c>
      <c r="U21" s="70" t="n">
        <v>0</v>
      </c>
      <c r="V21" s="70" t="n">
        <v>0</v>
      </c>
      <c r="W21" s="70" t="n">
        <v>0</v>
      </c>
      <c r="X21" s="70" t="n">
        <v>0</v>
      </c>
      <c r="Y21" s="70" t="n">
        <v>0</v>
      </c>
      <c r="Z21" s="70" t="n">
        <v>0</v>
      </c>
      <c r="AA21" s="70" t="n">
        <v>0</v>
      </c>
      <c r="AB21" s="70" t="n">
        <v>0</v>
      </c>
      <c r="AC21" s="70" t="n">
        <v>0</v>
      </c>
      <c r="AD21" s="70" t="n">
        <v>0</v>
      </c>
      <c r="AE21" s="70" t="n">
        <v>0</v>
      </c>
      <c r="AF21" s="70" t="n">
        <v>0</v>
      </c>
      <c r="AG21" s="70" t="n">
        <v>0</v>
      </c>
      <c r="AH21" s="70" t="n">
        <v>0</v>
      </c>
      <c r="AI21" s="70" t="n">
        <v>0</v>
      </c>
      <c r="AJ21" s="70" t="n">
        <v>0</v>
      </c>
      <c r="AK21" s="70" t="n">
        <v>0</v>
      </c>
      <c r="AL21" s="70" t="n">
        <v>0</v>
      </c>
      <c r="AM21" s="70" t="n">
        <v>0</v>
      </c>
      <c r="AN21" s="70" t="n">
        <v>0</v>
      </c>
      <c r="AO21" s="70" t="n">
        <v>0</v>
      </c>
      <c r="AP21" s="70" t="n">
        <v>0</v>
      </c>
      <c r="AQ21" s="70" t="n">
        <v>0</v>
      </c>
      <c r="AR21" s="70" t="n">
        <v>0</v>
      </c>
      <c r="AS21" s="70" t="n">
        <v>0</v>
      </c>
      <c r="AT21" s="70" t="n">
        <v>0</v>
      </c>
      <c r="AU21" s="70" t="n">
        <v>0</v>
      </c>
      <c r="AV21" s="70" t="n">
        <v>0</v>
      </c>
      <c r="AW21" s="70" t="n">
        <v>0</v>
      </c>
      <c r="AX21" s="70" t="n">
        <v>0</v>
      </c>
    </row>
    <row r="22">
      <c r="A22" t="inlineStr">
        <is>
          <t>R5</t>
        </is>
      </c>
      <c r="B22" t="inlineStr">
        <is>
          <t>internacional</t>
        </is>
      </c>
      <c r="C22" t="inlineStr">
        <is>
          <t>tkm</t>
        </is>
      </c>
      <c r="D22" s="53" t="n">
        <v>914956275057.9393</v>
      </c>
      <c r="E22" s="53" t="n">
        <v>871497431921.6664</v>
      </c>
      <c r="F22" s="53" t="n">
        <v>924865954223.7511</v>
      </c>
      <c r="G22" s="53" t="n">
        <v>893324570719.6731</v>
      </c>
      <c r="H22" s="53" t="n">
        <v>954046413326.4525</v>
      </c>
      <c r="I22" s="53" t="n">
        <v>855695536941.4232</v>
      </c>
      <c r="J22" s="70">
        <f>datos_tkm_marítimo_inter_aux!J5</f>
        <v/>
      </c>
      <c r="K22" s="70">
        <f>datos_tkm_marítimo_inter_aux!K5</f>
        <v/>
      </c>
      <c r="L22" s="70">
        <f>datos_tkm_marítimo_inter_aux!L5</f>
        <v/>
      </c>
      <c r="M22" s="70">
        <f>datos_tkm_marítimo_inter_aux!M5</f>
        <v/>
      </c>
      <c r="N22" s="70">
        <f>datos_tkm_marítimo_inter_aux!N5</f>
        <v/>
      </c>
      <c r="O22" s="70">
        <f>datos_tkm_marítimo_inter_aux!O5</f>
        <v/>
      </c>
      <c r="P22" s="70">
        <f>datos_tkm_marítimo_inter_aux!P5</f>
        <v/>
      </c>
      <c r="Q22" s="70">
        <f>datos_tkm_marítimo_inter_aux!Q5</f>
        <v/>
      </c>
      <c r="R22" s="70">
        <f>datos_tkm_marítimo_inter_aux!R5</f>
        <v/>
      </c>
      <c r="S22" s="70">
        <f>datos_tkm_marítimo_inter_aux!S5</f>
        <v/>
      </c>
      <c r="T22" s="70">
        <f>datos_tkm_marítimo_inter_aux!T5</f>
        <v/>
      </c>
      <c r="U22" s="70">
        <f>datos_tkm_marítimo_inter_aux!U5</f>
        <v/>
      </c>
      <c r="V22" s="70">
        <f>datos_tkm_marítimo_inter_aux!V5</f>
        <v/>
      </c>
      <c r="W22" s="70">
        <f>datos_tkm_marítimo_inter_aux!W5</f>
        <v/>
      </c>
      <c r="X22" s="70">
        <f>datos_tkm_marítimo_inter_aux!X5</f>
        <v/>
      </c>
      <c r="Y22" s="70">
        <f>datos_tkm_marítimo_inter_aux!Y5</f>
        <v/>
      </c>
      <c r="Z22" s="70">
        <f>datos_tkm_marítimo_inter_aux!Z5</f>
        <v/>
      </c>
      <c r="AA22" s="70">
        <f>datos_tkm_marítimo_inter_aux!AA5</f>
        <v/>
      </c>
      <c r="AB22" s="70">
        <f>datos_tkm_marítimo_inter_aux!AB5</f>
        <v/>
      </c>
      <c r="AC22" s="70">
        <f>datos_tkm_marítimo_inter_aux!AC5</f>
        <v/>
      </c>
      <c r="AD22" s="70">
        <f>datos_tkm_marítimo_inter_aux!AD5</f>
        <v/>
      </c>
      <c r="AE22" s="70">
        <f>datos_tkm_marítimo_inter_aux!AE5</f>
        <v/>
      </c>
      <c r="AF22" s="70">
        <f>datos_tkm_marítimo_inter_aux!AF5</f>
        <v/>
      </c>
      <c r="AG22" s="70">
        <f>datos_tkm_marítimo_inter_aux!AG5</f>
        <v/>
      </c>
      <c r="AH22" s="70">
        <f>datos_tkm_marítimo_inter_aux!AH5</f>
        <v/>
      </c>
      <c r="AI22" s="70">
        <f>datos_tkm_marítimo_inter_aux!AI5</f>
        <v/>
      </c>
      <c r="AJ22" s="70">
        <f>datos_tkm_marítimo_inter_aux!AJ5</f>
        <v/>
      </c>
      <c r="AK22" s="70">
        <f>datos_tkm_marítimo_inter_aux!AK5</f>
        <v/>
      </c>
      <c r="AL22" s="70">
        <f>datos_tkm_marítimo_inter_aux!AL5</f>
        <v/>
      </c>
      <c r="AM22" s="70">
        <f>datos_tkm_marítimo_inter_aux!AM5</f>
        <v/>
      </c>
      <c r="AN22" s="70">
        <f>datos_tkm_marítimo_inter_aux!AN5</f>
        <v/>
      </c>
      <c r="AO22" s="70">
        <f>datos_tkm_marítimo_inter_aux!AO5</f>
        <v/>
      </c>
      <c r="AP22" s="70">
        <f>datos_tkm_marítimo_inter_aux!AP5</f>
        <v/>
      </c>
      <c r="AQ22" s="70">
        <f>datos_tkm_marítimo_inter_aux!AQ5</f>
        <v/>
      </c>
      <c r="AR22" s="70">
        <f>datos_tkm_marítimo_inter_aux!AR5</f>
        <v/>
      </c>
      <c r="AS22" s="70">
        <f>datos_tkm_marítimo_inter_aux!AS5</f>
        <v/>
      </c>
      <c r="AT22" s="70">
        <f>datos_tkm_marítimo_inter_aux!AT5</f>
        <v/>
      </c>
      <c r="AU22" s="70">
        <f>datos_tkm_marítimo_inter_aux!AU5</f>
        <v/>
      </c>
      <c r="AV22" s="70">
        <f>datos_tkm_marítimo_inter_aux!AV5</f>
        <v/>
      </c>
      <c r="AW22" s="70">
        <f>datos_tkm_marítimo_inter_aux!AW5</f>
        <v/>
      </c>
      <c r="AX22" s="70">
        <f>datos_tkm_marítimo_inter_aux!AX5</f>
        <v/>
      </c>
    </row>
    <row r="23">
      <c r="A23" t="inlineStr">
        <is>
          <t>R6</t>
        </is>
      </c>
      <c r="B23" t="inlineStr">
        <is>
          <t>internacional</t>
        </is>
      </c>
      <c r="C23" t="inlineStr">
        <is>
          <t>tkm</t>
        </is>
      </c>
      <c r="D23" s="53" t="n">
        <v>0</v>
      </c>
      <c r="E23" s="53" t="n">
        <v>0</v>
      </c>
      <c r="F23" s="53" t="n">
        <v>0</v>
      </c>
      <c r="G23" s="53" t="n">
        <v>0</v>
      </c>
      <c r="H23" s="53" t="n">
        <v>0</v>
      </c>
      <c r="I23" s="53" t="n">
        <v>0</v>
      </c>
      <c r="J23" s="70" t="n">
        <v>0</v>
      </c>
      <c r="K23" s="70" t="n">
        <v>0</v>
      </c>
      <c r="L23" s="70" t="n">
        <v>0</v>
      </c>
      <c r="M23" s="70" t="n">
        <v>0</v>
      </c>
      <c r="N23" s="70" t="n">
        <v>0</v>
      </c>
      <c r="O23" s="70" t="n">
        <v>0</v>
      </c>
      <c r="P23" s="70" t="n">
        <v>0</v>
      </c>
      <c r="Q23" s="70" t="n">
        <v>0</v>
      </c>
      <c r="R23" s="70" t="n">
        <v>0</v>
      </c>
      <c r="S23" s="70" t="n">
        <v>0</v>
      </c>
      <c r="T23" s="70" t="n">
        <v>0</v>
      </c>
      <c r="U23" s="70" t="n">
        <v>0</v>
      </c>
      <c r="V23" s="70" t="n">
        <v>0</v>
      </c>
      <c r="W23" s="70" t="n">
        <v>0</v>
      </c>
      <c r="X23" s="70" t="n">
        <v>0</v>
      </c>
      <c r="Y23" s="70" t="n">
        <v>0</v>
      </c>
      <c r="Z23" s="70" t="n">
        <v>0</v>
      </c>
      <c r="AA23" s="70" t="n">
        <v>0</v>
      </c>
      <c r="AB23" s="70" t="n">
        <v>0</v>
      </c>
      <c r="AC23" s="70" t="n">
        <v>0</v>
      </c>
      <c r="AD23" s="70" t="n">
        <v>0</v>
      </c>
      <c r="AE23" s="70" t="n">
        <v>0</v>
      </c>
      <c r="AF23" s="70" t="n">
        <v>0</v>
      </c>
      <c r="AG23" s="70" t="n">
        <v>0</v>
      </c>
      <c r="AH23" s="70" t="n">
        <v>0</v>
      </c>
      <c r="AI23" s="70" t="n">
        <v>0</v>
      </c>
      <c r="AJ23" s="70" t="n">
        <v>0</v>
      </c>
      <c r="AK23" s="70" t="n">
        <v>0</v>
      </c>
      <c r="AL23" s="70" t="n">
        <v>0</v>
      </c>
      <c r="AM23" s="70" t="n">
        <v>0</v>
      </c>
      <c r="AN23" s="70" t="n">
        <v>0</v>
      </c>
      <c r="AO23" s="70" t="n">
        <v>0</v>
      </c>
      <c r="AP23" s="70" t="n">
        <v>0</v>
      </c>
      <c r="AQ23" s="70" t="n">
        <v>0</v>
      </c>
      <c r="AR23" s="70" t="n">
        <v>0</v>
      </c>
      <c r="AS23" s="70" t="n">
        <v>0</v>
      </c>
      <c r="AT23" s="70" t="n">
        <v>0</v>
      </c>
      <c r="AU23" s="70" t="n">
        <v>0</v>
      </c>
      <c r="AV23" s="70" t="n">
        <v>0</v>
      </c>
      <c r="AW23" s="70" t="n">
        <v>0</v>
      </c>
      <c r="AX23" s="70" t="n">
        <v>0</v>
      </c>
    </row>
    <row r="24">
      <c r="A24" t="inlineStr">
        <is>
          <t>R7</t>
        </is>
      </c>
      <c r="B24" t="inlineStr">
        <is>
          <t>internacional</t>
        </is>
      </c>
      <c r="C24" t="inlineStr">
        <is>
          <t>tkm</t>
        </is>
      </c>
      <c r="D24" s="53" t="n">
        <v>0</v>
      </c>
      <c r="E24" s="53" t="n">
        <v>0</v>
      </c>
      <c r="F24" s="53" t="n">
        <v>0</v>
      </c>
      <c r="G24" s="53" t="n">
        <v>0</v>
      </c>
      <c r="H24" s="53" t="n">
        <v>0</v>
      </c>
      <c r="I24" s="53" t="n">
        <v>0</v>
      </c>
      <c r="J24" s="70" t="n">
        <v>0</v>
      </c>
      <c r="K24" s="70" t="n">
        <v>0</v>
      </c>
      <c r="L24" s="70" t="n">
        <v>0</v>
      </c>
      <c r="M24" s="70" t="n">
        <v>0</v>
      </c>
      <c r="N24" s="70" t="n">
        <v>0</v>
      </c>
      <c r="O24" s="70" t="n">
        <v>0</v>
      </c>
      <c r="P24" s="70" t="n">
        <v>0</v>
      </c>
      <c r="Q24" s="70" t="n">
        <v>0</v>
      </c>
      <c r="R24" s="70" t="n">
        <v>0</v>
      </c>
      <c r="S24" s="70" t="n">
        <v>0</v>
      </c>
      <c r="T24" s="70" t="n">
        <v>0</v>
      </c>
      <c r="U24" s="70" t="n">
        <v>0</v>
      </c>
      <c r="V24" s="70" t="n">
        <v>0</v>
      </c>
      <c r="W24" s="70" t="n">
        <v>0</v>
      </c>
      <c r="X24" s="70" t="n">
        <v>0</v>
      </c>
      <c r="Y24" s="70" t="n">
        <v>0</v>
      </c>
      <c r="Z24" s="70" t="n">
        <v>0</v>
      </c>
      <c r="AA24" s="70" t="n">
        <v>0</v>
      </c>
      <c r="AB24" s="70" t="n">
        <v>0</v>
      </c>
      <c r="AC24" s="70" t="n">
        <v>0</v>
      </c>
      <c r="AD24" s="70" t="n">
        <v>0</v>
      </c>
      <c r="AE24" s="70" t="n">
        <v>0</v>
      </c>
      <c r="AF24" s="70" t="n">
        <v>0</v>
      </c>
      <c r="AG24" s="70" t="n">
        <v>0</v>
      </c>
      <c r="AH24" s="70" t="n">
        <v>0</v>
      </c>
      <c r="AI24" s="70" t="n">
        <v>0</v>
      </c>
      <c r="AJ24" s="70" t="n">
        <v>0</v>
      </c>
      <c r="AK24" s="70" t="n">
        <v>0</v>
      </c>
      <c r="AL24" s="70" t="n">
        <v>0</v>
      </c>
      <c r="AM24" s="70" t="n">
        <v>0</v>
      </c>
      <c r="AN24" s="70" t="n">
        <v>0</v>
      </c>
      <c r="AO24" s="70" t="n">
        <v>0</v>
      </c>
      <c r="AP24" s="70" t="n">
        <v>0</v>
      </c>
      <c r="AQ24" s="70" t="n">
        <v>0</v>
      </c>
      <c r="AR24" s="70" t="n">
        <v>0</v>
      </c>
      <c r="AS24" s="70" t="n">
        <v>0</v>
      </c>
      <c r="AT24" s="70" t="n">
        <v>0</v>
      </c>
      <c r="AU24" s="70" t="n">
        <v>0</v>
      </c>
      <c r="AV24" s="70" t="n">
        <v>0</v>
      </c>
      <c r="AW24" s="70" t="n">
        <v>0</v>
      </c>
      <c r="AX24" s="70" t="n">
        <v>0</v>
      </c>
    </row>
    <row r="25">
      <c r="A25" t="inlineStr">
        <is>
          <t>R8</t>
        </is>
      </c>
      <c r="B25" t="inlineStr">
        <is>
          <t>internacional</t>
        </is>
      </c>
      <c r="C25" t="inlineStr">
        <is>
          <t>tkm</t>
        </is>
      </c>
      <c r="D25" s="53" t="n">
        <v>0</v>
      </c>
      <c r="E25" s="53" t="n">
        <v>0</v>
      </c>
      <c r="F25" s="53" t="n">
        <v>0</v>
      </c>
      <c r="G25" s="53" t="n">
        <v>0</v>
      </c>
      <c r="H25" s="53" t="n">
        <v>0</v>
      </c>
      <c r="I25" s="53" t="n">
        <v>0</v>
      </c>
      <c r="J25" s="70" t="n">
        <v>0</v>
      </c>
      <c r="K25" s="70" t="n">
        <v>0</v>
      </c>
      <c r="L25" s="70" t="n">
        <v>0</v>
      </c>
      <c r="M25" s="70" t="n">
        <v>0</v>
      </c>
      <c r="N25" s="70" t="n">
        <v>0</v>
      </c>
      <c r="O25" s="70" t="n">
        <v>0</v>
      </c>
      <c r="P25" s="70" t="n">
        <v>0</v>
      </c>
      <c r="Q25" s="70" t="n">
        <v>0</v>
      </c>
      <c r="R25" s="70" t="n">
        <v>0</v>
      </c>
      <c r="S25" s="70" t="n">
        <v>0</v>
      </c>
      <c r="T25" s="70" t="n">
        <v>0</v>
      </c>
      <c r="U25" s="70" t="n">
        <v>0</v>
      </c>
      <c r="V25" s="70" t="n">
        <v>0</v>
      </c>
      <c r="W25" s="70" t="n">
        <v>0</v>
      </c>
      <c r="X25" s="70" t="n">
        <v>0</v>
      </c>
      <c r="Y25" s="70" t="n">
        <v>0</v>
      </c>
      <c r="Z25" s="70" t="n">
        <v>0</v>
      </c>
      <c r="AA25" s="70" t="n">
        <v>0</v>
      </c>
      <c r="AB25" s="70" t="n">
        <v>0</v>
      </c>
      <c r="AC25" s="70" t="n">
        <v>0</v>
      </c>
      <c r="AD25" s="70" t="n">
        <v>0</v>
      </c>
      <c r="AE25" s="70" t="n">
        <v>0</v>
      </c>
      <c r="AF25" s="70" t="n">
        <v>0</v>
      </c>
      <c r="AG25" s="70" t="n">
        <v>0</v>
      </c>
      <c r="AH25" s="70" t="n">
        <v>0</v>
      </c>
      <c r="AI25" s="70" t="n">
        <v>0</v>
      </c>
      <c r="AJ25" s="70" t="n">
        <v>0</v>
      </c>
      <c r="AK25" s="70" t="n">
        <v>0</v>
      </c>
      <c r="AL25" s="70" t="n">
        <v>0</v>
      </c>
      <c r="AM25" s="70" t="n">
        <v>0</v>
      </c>
      <c r="AN25" s="70" t="n">
        <v>0</v>
      </c>
      <c r="AO25" s="70" t="n">
        <v>0</v>
      </c>
      <c r="AP25" s="70" t="n">
        <v>0</v>
      </c>
      <c r="AQ25" s="70" t="n">
        <v>0</v>
      </c>
      <c r="AR25" s="70" t="n">
        <v>0</v>
      </c>
      <c r="AS25" s="70" t="n">
        <v>0</v>
      </c>
      <c r="AT25" s="70" t="n">
        <v>0</v>
      </c>
      <c r="AU25" s="70" t="n">
        <v>0</v>
      </c>
      <c r="AV25" s="70" t="n">
        <v>0</v>
      </c>
      <c r="AW25" s="70" t="n">
        <v>0</v>
      </c>
      <c r="AX25" s="70" t="n">
        <v>0</v>
      </c>
    </row>
    <row r="26">
      <c r="A26" t="inlineStr">
        <is>
          <t>R9</t>
        </is>
      </c>
      <c r="B26" t="inlineStr">
        <is>
          <t>internacional</t>
        </is>
      </c>
      <c r="C26" t="inlineStr">
        <is>
          <t>tkm</t>
        </is>
      </c>
      <c r="D26" s="53" t="n">
        <v>0</v>
      </c>
      <c r="E26" s="53" t="n">
        <v>0</v>
      </c>
      <c r="F26" s="53" t="n">
        <v>0</v>
      </c>
      <c r="G26" s="53" t="n">
        <v>0</v>
      </c>
      <c r="H26" s="53" t="n">
        <v>0</v>
      </c>
      <c r="I26" s="53" t="n">
        <v>0</v>
      </c>
      <c r="J26" s="70" t="n">
        <v>0</v>
      </c>
      <c r="K26" s="70" t="n">
        <v>0</v>
      </c>
      <c r="L26" s="70" t="n">
        <v>0</v>
      </c>
      <c r="M26" s="70" t="n">
        <v>0</v>
      </c>
      <c r="N26" s="70" t="n">
        <v>0</v>
      </c>
      <c r="O26" s="70" t="n">
        <v>0</v>
      </c>
      <c r="P26" s="70" t="n">
        <v>0</v>
      </c>
      <c r="Q26" s="70" t="n">
        <v>0</v>
      </c>
      <c r="R26" s="70" t="n">
        <v>0</v>
      </c>
      <c r="S26" s="70" t="n">
        <v>0</v>
      </c>
      <c r="T26" s="70" t="n">
        <v>0</v>
      </c>
      <c r="U26" s="70" t="n">
        <v>0</v>
      </c>
      <c r="V26" s="70" t="n">
        <v>0</v>
      </c>
      <c r="W26" s="70" t="n">
        <v>0</v>
      </c>
      <c r="X26" s="70" t="n">
        <v>0</v>
      </c>
      <c r="Y26" s="70" t="n">
        <v>0</v>
      </c>
      <c r="Z26" s="70" t="n">
        <v>0</v>
      </c>
      <c r="AA26" s="70" t="n">
        <v>0</v>
      </c>
      <c r="AB26" s="70" t="n">
        <v>0</v>
      </c>
      <c r="AC26" s="70" t="n">
        <v>0</v>
      </c>
      <c r="AD26" s="70" t="n">
        <v>0</v>
      </c>
      <c r="AE26" s="70" t="n">
        <v>0</v>
      </c>
      <c r="AF26" s="70" t="n">
        <v>0</v>
      </c>
      <c r="AG26" s="70" t="n">
        <v>0</v>
      </c>
      <c r="AH26" s="70" t="n">
        <v>0</v>
      </c>
      <c r="AI26" s="70" t="n">
        <v>0</v>
      </c>
      <c r="AJ26" s="70" t="n">
        <v>0</v>
      </c>
      <c r="AK26" s="70" t="n">
        <v>0</v>
      </c>
      <c r="AL26" s="70" t="n">
        <v>0</v>
      </c>
      <c r="AM26" s="70" t="n">
        <v>0</v>
      </c>
      <c r="AN26" s="70" t="n">
        <v>0</v>
      </c>
      <c r="AO26" s="70" t="n">
        <v>0</v>
      </c>
      <c r="AP26" s="70" t="n">
        <v>0</v>
      </c>
      <c r="AQ26" s="70" t="n">
        <v>0</v>
      </c>
      <c r="AR26" s="70" t="n">
        <v>0</v>
      </c>
      <c r="AS26" s="70" t="n">
        <v>0</v>
      </c>
      <c r="AT26" s="70" t="n">
        <v>0</v>
      </c>
      <c r="AU26" s="70" t="n">
        <v>0</v>
      </c>
      <c r="AV26" s="70" t="n">
        <v>0</v>
      </c>
      <c r="AW26" s="70" t="n">
        <v>0</v>
      </c>
      <c r="AX26" s="70" t="n">
        <v>0</v>
      </c>
    </row>
    <row r="27">
      <c r="A27" t="inlineStr">
        <is>
          <t>R10</t>
        </is>
      </c>
      <c r="B27" t="inlineStr">
        <is>
          <t>internacional</t>
        </is>
      </c>
      <c r="C27" t="inlineStr">
        <is>
          <t>tkm</t>
        </is>
      </c>
      <c r="D27" s="53" t="n">
        <v>0</v>
      </c>
      <c r="E27" s="53" t="n">
        <v>0</v>
      </c>
      <c r="F27" s="53" t="n">
        <v>0</v>
      </c>
      <c r="G27" s="53" t="n">
        <v>0</v>
      </c>
      <c r="H27" s="53" t="n">
        <v>0</v>
      </c>
      <c r="I27" s="53" t="n">
        <v>0</v>
      </c>
      <c r="J27" s="70" t="n">
        <v>0</v>
      </c>
      <c r="K27" s="70" t="n">
        <v>0</v>
      </c>
      <c r="L27" s="70" t="n">
        <v>0</v>
      </c>
      <c r="M27" s="70" t="n">
        <v>0</v>
      </c>
      <c r="N27" s="70" t="n">
        <v>0</v>
      </c>
      <c r="O27" s="70" t="n">
        <v>0</v>
      </c>
      <c r="P27" s="70" t="n">
        <v>0</v>
      </c>
      <c r="Q27" s="70" t="n">
        <v>0</v>
      </c>
      <c r="R27" s="70" t="n">
        <v>0</v>
      </c>
      <c r="S27" s="70" t="n">
        <v>0</v>
      </c>
      <c r="T27" s="70" t="n">
        <v>0</v>
      </c>
      <c r="U27" s="70" t="n">
        <v>0</v>
      </c>
      <c r="V27" s="70" t="n">
        <v>0</v>
      </c>
      <c r="W27" s="70" t="n">
        <v>0</v>
      </c>
      <c r="X27" s="70" t="n">
        <v>0</v>
      </c>
      <c r="Y27" s="70" t="n">
        <v>0</v>
      </c>
      <c r="Z27" s="70" t="n">
        <v>0</v>
      </c>
      <c r="AA27" s="70" t="n">
        <v>0</v>
      </c>
      <c r="AB27" s="70" t="n">
        <v>0</v>
      </c>
      <c r="AC27" s="70" t="n">
        <v>0</v>
      </c>
      <c r="AD27" s="70" t="n">
        <v>0</v>
      </c>
      <c r="AE27" s="70" t="n">
        <v>0</v>
      </c>
      <c r="AF27" s="70" t="n">
        <v>0</v>
      </c>
      <c r="AG27" s="70" t="n">
        <v>0</v>
      </c>
      <c r="AH27" s="70" t="n">
        <v>0</v>
      </c>
      <c r="AI27" s="70" t="n">
        <v>0</v>
      </c>
      <c r="AJ27" s="70" t="n">
        <v>0</v>
      </c>
      <c r="AK27" s="70" t="n">
        <v>0</v>
      </c>
      <c r="AL27" s="70" t="n">
        <v>0</v>
      </c>
      <c r="AM27" s="70" t="n">
        <v>0</v>
      </c>
      <c r="AN27" s="70" t="n">
        <v>0</v>
      </c>
      <c r="AO27" s="70" t="n">
        <v>0</v>
      </c>
      <c r="AP27" s="70" t="n">
        <v>0</v>
      </c>
      <c r="AQ27" s="70" t="n">
        <v>0</v>
      </c>
      <c r="AR27" s="70" t="n">
        <v>0</v>
      </c>
      <c r="AS27" s="70" t="n">
        <v>0</v>
      </c>
      <c r="AT27" s="70" t="n">
        <v>0</v>
      </c>
      <c r="AU27" s="70" t="n">
        <v>0</v>
      </c>
      <c r="AV27" s="70" t="n">
        <v>0</v>
      </c>
      <c r="AW27" s="70" t="n">
        <v>0</v>
      </c>
      <c r="AX27" s="70" t="n">
        <v>0</v>
      </c>
    </row>
    <row r="28">
      <c r="A28" t="inlineStr">
        <is>
          <t>R11</t>
        </is>
      </c>
      <c r="B28" t="inlineStr">
        <is>
          <t>internacional</t>
        </is>
      </c>
      <c r="C28" t="inlineStr">
        <is>
          <t>tkm</t>
        </is>
      </c>
      <c r="D28" s="53" t="n">
        <v>0</v>
      </c>
      <c r="E28" s="53" t="n">
        <v>0</v>
      </c>
      <c r="F28" s="53" t="n">
        <v>0</v>
      </c>
      <c r="G28" s="53" t="n">
        <v>0</v>
      </c>
      <c r="H28" s="53" t="n">
        <v>0</v>
      </c>
      <c r="I28" s="53" t="n">
        <v>0</v>
      </c>
      <c r="J28" s="70" t="n">
        <v>0</v>
      </c>
      <c r="K28" s="70" t="n">
        <v>0</v>
      </c>
      <c r="L28" s="70" t="n">
        <v>0</v>
      </c>
      <c r="M28" s="70" t="n">
        <v>0</v>
      </c>
      <c r="N28" s="70" t="n">
        <v>0</v>
      </c>
      <c r="O28" s="70" t="n">
        <v>0</v>
      </c>
      <c r="P28" s="70" t="n">
        <v>0</v>
      </c>
      <c r="Q28" s="70" t="n">
        <v>0</v>
      </c>
      <c r="R28" s="70" t="n">
        <v>0</v>
      </c>
      <c r="S28" s="70" t="n">
        <v>0</v>
      </c>
      <c r="T28" s="70" t="n">
        <v>0</v>
      </c>
      <c r="U28" s="70" t="n">
        <v>0</v>
      </c>
      <c r="V28" s="70" t="n">
        <v>0</v>
      </c>
      <c r="W28" s="70" t="n">
        <v>0</v>
      </c>
      <c r="X28" s="70" t="n">
        <v>0</v>
      </c>
      <c r="Y28" s="70" t="n">
        <v>0</v>
      </c>
      <c r="Z28" s="70" t="n">
        <v>0</v>
      </c>
      <c r="AA28" s="70" t="n">
        <v>0</v>
      </c>
      <c r="AB28" s="70" t="n">
        <v>0</v>
      </c>
      <c r="AC28" s="70" t="n">
        <v>0</v>
      </c>
      <c r="AD28" s="70" t="n">
        <v>0</v>
      </c>
      <c r="AE28" s="70" t="n">
        <v>0</v>
      </c>
      <c r="AF28" s="70" t="n">
        <v>0</v>
      </c>
      <c r="AG28" s="70" t="n">
        <v>0</v>
      </c>
      <c r="AH28" s="70" t="n">
        <v>0</v>
      </c>
      <c r="AI28" s="70" t="n">
        <v>0</v>
      </c>
      <c r="AJ28" s="70" t="n">
        <v>0</v>
      </c>
      <c r="AK28" s="70" t="n">
        <v>0</v>
      </c>
      <c r="AL28" s="70" t="n">
        <v>0</v>
      </c>
      <c r="AM28" s="70" t="n">
        <v>0</v>
      </c>
      <c r="AN28" s="70" t="n">
        <v>0</v>
      </c>
      <c r="AO28" s="70" t="n">
        <v>0</v>
      </c>
      <c r="AP28" s="70" t="n">
        <v>0</v>
      </c>
      <c r="AQ28" s="70" t="n">
        <v>0</v>
      </c>
      <c r="AR28" s="70" t="n">
        <v>0</v>
      </c>
      <c r="AS28" s="70" t="n">
        <v>0</v>
      </c>
      <c r="AT28" s="70" t="n">
        <v>0</v>
      </c>
      <c r="AU28" s="70" t="n">
        <v>0</v>
      </c>
      <c r="AV28" s="70" t="n">
        <v>0</v>
      </c>
      <c r="AW28" s="70" t="n">
        <v>0</v>
      </c>
      <c r="AX28" s="70" t="n">
        <v>0</v>
      </c>
    </row>
    <row r="29">
      <c r="A29" t="inlineStr">
        <is>
          <t>R12</t>
        </is>
      </c>
      <c r="B29" t="inlineStr">
        <is>
          <t>internacional</t>
        </is>
      </c>
      <c r="C29" t="inlineStr">
        <is>
          <t>tkm</t>
        </is>
      </c>
      <c r="D29" s="53" t="n">
        <v>0</v>
      </c>
      <c r="E29" s="53" t="n">
        <v>0</v>
      </c>
      <c r="F29" s="53" t="n">
        <v>0</v>
      </c>
      <c r="G29" s="53" t="n">
        <v>0</v>
      </c>
      <c r="H29" s="53" t="n">
        <v>0</v>
      </c>
      <c r="I29" s="53" t="n">
        <v>0</v>
      </c>
      <c r="J29" s="70" t="n">
        <v>0</v>
      </c>
      <c r="K29" s="70" t="n">
        <v>0</v>
      </c>
      <c r="L29" s="70" t="n">
        <v>0</v>
      </c>
      <c r="M29" s="70" t="n">
        <v>0</v>
      </c>
      <c r="N29" s="70" t="n">
        <v>0</v>
      </c>
      <c r="O29" s="70" t="n">
        <v>0</v>
      </c>
      <c r="P29" s="70" t="n">
        <v>0</v>
      </c>
      <c r="Q29" s="70" t="n">
        <v>0</v>
      </c>
      <c r="R29" s="70" t="n">
        <v>0</v>
      </c>
      <c r="S29" s="70" t="n">
        <v>0</v>
      </c>
      <c r="T29" s="70" t="n">
        <v>0</v>
      </c>
      <c r="U29" s="70" t="n">
        <v>0</v>
      </c>
      <c r="V29" s="70" t="n">
        <v>0</v>
      </c>
      <c r="W29" s="70" t="n">
        <v>0</v>
      </c>
      <c r="X29" s="70" t="n">
        <v>0</v>
      </c>
      <c r="Y29" s="70" t="n">
        <v>0</v>
      </c>
      <c r="Z29" s="70" t="n">
        <v>0</v>
      </c>
      <c r="AA29" s="70" t="n">
        <v>0</v>
      </c>
      <c r="AB29" s="70" t="n">
        <v>0</v>
      </c>
      <c r="AC29" s="70" t="n">
        <v>0</v>
      </c>
      <c r="AD29" s="70" t="n">
        <v>0</v>
      </c>
      <c r="AE29" s="70" t="n">
        <v>0</v>
      </c>
      <c r="AF29" s="70" t="n">
        <v>0</v>
      </c>
      <c r="AG29" s="70" t="n">
        <v>0</v>
      </c>
      <c r="AH29" s="70" t="n">
        <v>0</v>
      </c>
      <c r="AI29" s="70" t="n">
        <v>0</v>
      </c>
      <c r="AJ29" s="70" t="n">
        <v>0</v>
      </c>
      <c r="AK29" s="70" t="n">
        <v>0</v>
      </c>
      <c r="AL29" s="70" t="n">
        <v>0</v>
      </c>
      <c r="AM29" s="70" t="n">
        <v>0</v>
      </c>
      <c r="AN29" s="70" t="n">
        <v>0</v>
      </c>
      <c r="AO29" s="70" t="n">
        <v>0</v>
      </c>
      <c r="AP29" s="70" t="n">
        <v>0</v>
      </c>
      <c r="AQ29" s="70" t="n">
        <v>0</v>
      </c>
      <c r="AR29" s="70" t="n">
        <v>0</v>
      </c>
      <c r="AS29" s="70" t="n">
        <v>0</v>
      </c>
      <c r="AT29" s="70" t="n">
        <v>0</v>
      </c>
      <c r="AU29" s="70" t="n">
        <v>0</v>
      </c>
      <c r="AV29" s="70" t="n">
        <v>0</v>
      </c>
      <c r="AW29" s="70" t="n">
        <v>0</v>
      </c>
      <c r="AX29" s="70" t="n">
        <v>0</v>
      </c>
    </row>
    <row r="30">
      <c r="A30" t="inlineStr">
        <is>
          <t>RM</t>
        </is>
      </c>
      <c r="B30" t="inlineStr">
        <is>
          <t>internacional</t>
        </is>
      </c>
      <c r="C30" t="inlineStr">
        <is>
          <t>tkm</t>
        </is>
      </c>
      <c r="D30" s="53" t="n">
        <v>0</v>
      </c>
      <c r="E30" s="53" t="n">
        <v>0</v>
      </c>
      <c r="F30" s="53" t="n">
        <v>0</v>
      </c>
      <c r="G30" s="53" t="n">
        <v>0</v>
      </c>
      <c r="H30" s="53" t="n">
        <v>0</v>
      </c>
      <c r="I30" s="53" t="n">
        <v>0</v>
      </c>
      <c r="J30" s="70" t="n"/>
      <c r="K30" s="70" t="n"/>
      <c r="L30" s="70" t="n"/>
      <c r="M30" s="70" t="n"/>
      <c r="N30" s="70" t="n"/>
      <c r="O30" s="70" t="n"/>
      <c r="P30" s="70" t="n"/>
      <c r="Q30" s="70" t="n"/>
      <c r="R30" s="70" t="n"/>
      <c r="S30" s="70" t="n"/>
      <c r="T30" s="70" t="n"/>
      <c r="U30" s="70" t="n"/>
      <c r="V30" s="70" t="n"/>
      <c r="W30" s="70" t="n"/>
      <c r="X30" s="70" t="n"/>
      <c r="Y30" s="70" t="n"/>
      <c r="Z30" s="70" t="n"/>
      <c r="AA30" s="70" t="n"/>
      <c r="AB30" s="70" t="n"/>
      <c r="AC30" s="70" t="n"/>
      <c r="AD30" s="70" t="n"/>
      <c r="AE30" s="70" t="n"/>
      <c r="AF30" s="70" t="n"/>
      <c r="AG30" s="70" t="n"/>
      <c r="AH30" s="70" t="n"/>
      <c r="AI30" s="70" t="n"/>
      <c r="AJ30" s="70" t="n"/>
      <c r="AK30" s="70" t="n"/>
      <c r="AL30" s="70" t="n"/>
      <c r="AM30" s="70" t="n"/>
      <c r="AN30" s="70" t="n"/>
      <c r="AO30" s="70" t="n"/>
      <c r="AP30" s="70" t="n"/>
      <c r="AQ30" s="70" t="n"/>
      <c r="AR30" s="70" t="n"/>
      <c r="AS30" s="70" t="n"/>
      <c r="AT30" s="70" t="n"/>
      <c r="AU30" s="70" t="n"/>
      <c r="AV30" s="70" t="n"/>
      <c r="AW30" s="70" t="n"/>
      <c r="AX30" s="70" t="n"/>
    </row>
    <row r="31">
      <c r="A31" t="inlineStr">
        <is>
          <t>R14</t>
        </is>
      </c>
      <c r="B31" t="inlineStr">
        <is>
          <t>internacional</t>
        </is>
      </c>
      <c r="C31" t="inlineStr">
        <is>
          <t>tkm</t>
        </is>
      </c>
      <c r="D31" s="53" t="n">
        <v>0</v>
      </c>
      <c r="E31" s="53" t="n">
        <v>0</v>
      </c>
      <c r="F31" s="53" t="n">
        <v>0</v>
      </c>
      <c r="G31" s="53" t="n">
        <v>0</v>
      </c>
      <c r="H31" s="53" t="n">
        <v>0</v>
      </c>
      <c r="I31" s="53" t="n">
        <v>0</v>
      </c>
      <c r="J31" s="70" t="n">
        <v>0</v>
      </c>
      <c r="K31" s="70" t="n">
        <v>0</v>
      </c>
      <c r="L31" s="70" t="n">
        <v>0</v>
      </c>
      <c r="M31" s="70" t="n">
        <v>0</v>
      </c>
      <c r="N31" s="70" t="n">
        <v>0</v>
      </c>
      <c r="O31" s="70" t="n">
        <v>0</v>
      </c>
      <c r="P31" s="70" t="n">
        <v>0</v>
      </c>
      <c r="Q31" s="70" t="n">
        <v>0</v>
      </c>
      <c r="R31" s="70" t="n">
        <v>0</v>
      </c>
      <c r="S31" s="70" t="n">
        <v>0</v>
      </c>
      <c r="T31" s="70" t="n">
        <v>0</v>
      </c>
      <c r="U31" s="70" t="n">
        <v>0</v>
      </c>
      <c r="V31" s="70" t="n">
        <v>0</v>
      </c>
      <c r="W31" s="70" t="n">
        <v>0</v>
      </c>
      <c r="X31" s="70" t="n">
        <v>0</v>
      </c>
      <c r="Y31" s="70" t="n">
        <v>0</v>
      </c>
      <c r="Z31" s="70" t="n">
        <v>0</v>
      </c>
      <c r="AA31" s="70" t="n">
        <v>0</v>
      </c>
      <c r="AB31" s="70" t="n">
        <v>0</v>
      </c>
      <c r="AC31" s="70" t="n">
        <v>0</v>
      </c>
      <c r="AD31" s="70" t="n">
        <v>0</v>
      </c>
      <c r="AE31" s="70" t="n">
        <v>0</v>
      </c>
      <c r="AF31" s="70" t="n">
        <v>0</v>
      </c>
      <c r="AG31" s="70" t="n">
        <v>0</v>
      </c>
      <c r="AH31" s="70" t="n">
        <v>0</v>
      </c>
      <c r="AI31" s="70" t="n">
        <v>0</v>
      </c>
      <c r="AJ31" s="70" t="n">
        <v>0</v>
      </c>
      <c r="AK31" s="70" t="n">
        <v>0</v>
      </c>
      <c r="AL31" s="70" t="n">
        <v>0</v>
      </c>
      <c r="AM31" s="70" t="n">
        <v>0</v>
      </c>
      <c r="AN31" s="70" t="n">
        <v>0</v>
      </c>
      <c r="AO31" s="70" t="n">
        <v>0</v>
      </c>
      <c r="AP31" s="70" t="n">
        <v>0</v>
      </c>
      <c r="AQ31" s="70" t="n">
        <v>0</v>
      </c>
      <c r="AR31" s="70" t="n">
        <v>0</v>
      </c>
      <c r="AS31" s="70" t="n">
        <v>0</v>
      </c>
      <c r="AT31" s="70" t="n">
        <v>0</v>
      </c>
      <c r="AU31" s="70" t="n">
        <v>0</v>
      </c>
      <c r="AV31" s="70" t="n">
        <v>0</v>
      </c>
      <c r="AW31" s="70" t="n">
        <v>0</v>
      </c>
      <c r="AX31" s="70" t="n">
        <v>0</v>
      </c>
    </row>
    <row r="32">
      <c r="A32" t="inlineStr">
        <is>
          <t>R15</t>
        </is>
      </c>
      <c r="B32" t="inlineStr">
        <is>
          <t>internacional</t>
        </is>
      </c>
      <c r="C32" t="inlineStr">
        <is>
          <t>tkm</t>
        </is>
      </c>
      <c r="D32" s="53" t="n">
        <v>0</v>
      </c>
      <c r="E32" s="53" t="n">
        <v>0</v>
      </c>
      <c r="F32" s="53" t="n">
        <v>0</v>
      </c>
      <c r="G32" s="53" t="n">
        <v>0</v>
      </c>
      <c r="H32" s="53" t="n">
        <v>0</v>
      </c>
      <c r="I32" s="53" t="n">
        <v>0</v>
      </c>
      <c r="J32" s="70" t="n">
        <v>0</v>
      </c>
      <c r="K32" s="70" t="n">
        <v>0</v>
      </c>
      <c r="L32" s="70" t="n">
        <v>0</v>
      </c>
      <c r="M32" s="70" t="n">
        <v>0</v>
      </c>
      <c r="N32" s="70" t="n">
        <v>0</v>
      </c>
      <c r="O32" s="70" t="n">
        <v>0</v>
      </c>
      <c r="P32" s="70" t="n">
        <v>0</v>
      </c>
      <c r="Q32" s="70" t="n">
        <v>0</v>
      </c>
      <c r="R32" s="70" t="n">
        <v>0</v>
      </c>
      <c r="S32" s="70" t="n">
        <v>0</v>
      </c>
      <c r="T32" s="70" t="n">
        <v>0</v>
      </c>
      <c r="U32" s="70" t="n">
        <v>0</v>
      </c>
      <c r="V32" s="70" t="n">
        <v>0</v>
      </c>
      <c r="W32" s="70" t="n">
        <v>0</v>
      </c>
      <c r="X32" s="70" t="n">
        <v>0</v>
      </c>
      <c r="Y32" s="70" t="n">
        <v>0</v>
      </c>
      <c r="Z32" s="70" t="n">
        <v>0</v>
      </c>
      <c r="AA32" s="70" t="n">
        <v>0</v>
      </c>
      <c r="AB32" s="70" t="n">
        <v>0</v>
      </c>
      <c r="AC32" s="70" t="n">
        <v>0</v>
      </c>
      <c r="AD32" s="70" t="n">
        <v>0</v>
      </c>
      <c r="AE32" s="70" t="n">
        <v>0</v>
      </c>
      <c r="AF32" s="70" t="n">
        <v>0</v>
      </c>
      <c r="AG32" s="70" t="n">
        <v>0</v>
      </c>
      <c r="AH32" s="70" t="n">
        <v>0</v>
      </c>
      <c r="AI32" s="70" t="n">
        <v>0</v>
      </c>
      <c r="AJ32" s="70" t="n">
        <v>0</v>
      </c>
      <c r="AK32" s="70" t="n">
        <v>0</v>
      </c>
      <c r="AL32" s="70" t="n">
        <v>0</v>
      </c>
      <c r="AM32" s="70" t="n">
        <v>0</v>
      </c>
      <c r="AN32" s="70" t="n">
        <v>0</v>
      </c>
      <c r="AO32" s="70" t="n">
        <v>0</v>
      </c>
      <c r="AP32" s="70" t="n">
        <v>0</v>
      </c>
      <c r="AQ32" s="70" t="n">
        <v>0</v>
      </c>
      <c r="AR32" s="70" t="n">
        <v>0</v>
      </c>
      <c r="AS32" s="70" t="n">
        <v>0</v>
      </c>
      <c r="AT32" s="70" t="n">
        <v>0</v>
      </c>
      <c r="AU32" s="70" t="n">
        <v>0</v>
      </c>
      <c r="AV32" s="70" t="n">
        <v>0</v>
      </c>
      <c r="AW32" s="70" t="n">
        <v>0</v>
      </c>
      <c r="AX32" s="70" t="n">
        <v>0</v>
      </c>
    </row>
    <row r="33">
      <c r="A33" t="inlineStr">
        <is>
          <t>R16</t>
        </is>
      </c>
      <c r="B33" t="inlineStr">
        <is>
          <t>internacional</t>
        </is>
      </c>
      <c r="C33" t="inlineStr">
        <is>
          <t>tkm</t>
        </is>
      </c>
      <c r="D33" s="53" t="n">
        <v>0</v>
      </c>
      <c r="E33" s="53" t="n">
        <v>0</v>
      </c>
      <c r="F33" s="53" t="n">
        <v>0</v>
      </c>
      <c r="G33" s="53" t="n">
        <v>0</v>
      </c>
      <c r="H33" s="53" t="n">
        <v>0</v>
      </c>
      <c r="I33" s="53" t="n">
        <v>0</v>
      </c>
      <c r="J33" s="70" t="n">
        <v>0</v>
      </c>
      <c r="K33" s="70" t="n">
        <v>0</v>
      </c>
      <c r="L33" s="70" t="n">
        <v>0</v>
      </c>
      <c r="M33" s="70" t="n">
        <v>0</v>
      </c>
      <c r="N33" s="70" t="n">
        <v>0</v>
      </c>
      <c r="O33" s="70" t="n">
        <v>0</v>
      </c>
      <c r="P33" s="70" t="n">
        <v>0</v>
      </c>
      <c r="Q33" s="70" t="n">
        <v>0</v>
      </c>
      <c r="R33" s="70" t="n">
        <v>0</v>
      </c>
      <c r="S33" s="70" t="n">
        <v>0</v>
      </c>
      <c r="T33" s="70" t="n">
        <v>0</v>
      </c>
      <c r="U33" s="70" t="n">
        <v>0</v>
      </c>
      <c r="V33" s="70" t="n">
        <v>0</v>
      </c>
      <c r="W33" s="70" t="n">
        <v>0</v>
      </c>
      <c r="X33" s="70" t="n">
        <v>0</v>
      </c>
      <c r="Y33" s="70" t="n">
        <v>0</v>
      </c>
      <c r="Z33" s="70" t="n">
        <v>0</v>
      </c>
      <c r="AA33" s="70" t="n">
        <v>0</v>
      </c>
      <c r="AB33" s="70" t="n">
        <v>0</v>
      </c>
      <c r="AC33" s="70" t="n">
        <v>0</v>
      </c>
      <c r="AD33" s="70" t="n">
        <v>0</v>
      </c>
      <c r="AE33" s="70" t="n">
        <v>0</v>
      </c>
      <c r="AF33" s="70" t="n">
        <v>0</v>
      </c>
      <c r="AG33" s="70" t="n">
        <v>0</v>
      </c>
      <c r="AH33" s="70" t="n">
        <v>0</v>
      </c>
      <c r="AI33" s="70" t="n">
        <v>0</v>
      </c>
      <c r="AJ33" s="70" t="n">
        <v>0</v>
      </c>
      <c r="AK33" s="70" t="n">
        <v>0</v>
      </c>
      <c r="AL33" s="70" t="n">
        <v>0</v>
      </c>
      <c r="AM33" s="70" t="n">
        <v>0</v>
      </c>
      <c r="AN33" s="70" t="n">
        <v>0</v>
      </c>
      <c r="AO33" s="70" t="n">
        <v>0</v>
      </c>
      <c r="AP33" s="70" t="n">
        <v>0</v>
      </c>
      <c r="AQ33" s="70" t="n">
        <v>0</v>
      </c>
      <c r="AR33" s="70" t="n">
        <v>0</v>
      </c>
      <c r="AS33" s="70" t="n">
        <v>0</v>
      </c>
      <c r="AT33" s="70" t="n">
        <v>0</v>
      </c>
      <c r="AU33" s="70" t="n">
        <v>0</v>
      </c>
      <c r="AV33" s="70" t="n">
        <v>0</v>
      </c>
      <c r="AW33" s="70" t="n">
        <v>0</v>
      </c>
      <c r="AX33" s="70" t="n">
        <v>0</v>
      </c>
    </row>
    <row r="35">
      <c r="D35" s="70" t="n"/>
    </row>
  </sheetData>
  <pageMargins left="0.7" right="0.7" top="0.75" bottom="0.75" header="0.3" footer="0.3"/>
  <pageSetup orientation="portrait" paperSize="9"/>
</worksheet>
</file>

<file path=xl/worksheets/sheet20.xml><?xml version="1.0" encoding="utf-8"?>
<worksheet xmlns="http://schemas.openxmlformats.org/spreadsheetml/2006/main">
  <sheetPr>
    <tabColor rgb="FF0070C0"/>
    <outlinePr summaryBelow="1" summaryRight="1"/>
    <pageSetUpPr/>
  </sheetPr>
  <dimension ref="A1:AX33"/>
  <sheetViews>
    <sheetView zoomScale="87" zoomScaleNormal="87" workbookViewId="0">
      <pane xSplit="9" ySplit="1" topLeftCell="AH2" activePane="bottomRight" state="frozen"/>
      <selection pane="topRight" activeCell="J1" sqref="J1"/>
      <selection pane="bottomLeft" activeCell="A2" sqref="A2"/>
      <selection pane="bottomRight" activeCell="AM23" sqref="AM23"/>
    </sheetView>
  </sheetViews>
  <sheetFormatPr baseColWidth="10" defaultRowHeight="15"/>
  <cols>
    <col width="17.5703125" customWidth="1" style="192" min="2" max="2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3" t="n">
        <v>2014</v>
      </c>
      <c r="E1" s="3" t="n">
        <v>2015</v>
      </c>
      <c r="F1" s="3" t="n">
        <v>2016</v>
      </c>
      <c r="G1" s="3" t="n">
        <v>2017</v>
      </c>
      <c r="H1" s="3" t="n">
        <v>2018</v>
      </c>
      <c r="I1" s="3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t="inlineStr">
        <is>
          <t>R1</t>
        </is>
      </c>
      <c r="B2" t="inlineStr">
        <is>
          <t>interurbano</t>
        </is>
      </c>
      <c r="C2" t="inlineStr">
        <is>
          <t>%</t>
        </is>
      </c>
      <c r="D2" s="54" t="n">
        <v>1</v>
      </c>
      <c r="E2" s="54" t="n">
        <v>1</v>
      </c>
      <c r="F2" s="54" t="n">
        <v>1</v>
      </c>
      <c r="G2" s="54" t="n">
        <v>2.249693236451156</v>
      </c>
      <c r="H2" s="54" t="n">
        <v>2.119856551239871</v>
      </c>
      <c r="I2" s="54" t="n">
        <v>1.236351242022062</v>
      </c>
      <c r="J2" s="75" t="n">
        <v>1.236351242022062</v>
      </c>
      <c r="K2" s="75" t="n">
        <v>1.236351242022062</v>
      </c>
      <c r="L2" s="75" t="n">
        <v>1.236351242022062</v>
      </c>
      <c r="M2" s="75" t="n">
        <v>1.236351242022062</v>
      </c>
      <c r="N2" s="75" t="n">
        <v>1.236351242022062</v>
      </c>
      <c r="O2" s="75" t="n">
        <v>1.236351242022062</v>
      </c>
      <c r="P2" s="75" t="n">
        <v>1.236351242022062</v>
      </c>
      <c r="Q2" s="75" t="n">
        <v>1.236351242022062</v>
      </c>
      <c r="R2" s="75" t="n">
        <v>1.236351242022062</v>
      </c>
      <c r="S2" s="75" t="n">
        <v>1.236351242022062</v>
      </c>
      <c r="T2" s="75" t="n">
        <v>1.236351242022062</v>
      </c>
      <c r="U2" s="75" t="n">
        <v>1.236351242022062</v>
      </c>
      <c r="V2" s="75" t="n">
        <v>1.236351242022062</v>
      </c>
      <c r="W2" s="75" t="n">
        <v>1.236351242022062</v>
      </c>
      <c r="X2" s="75" t="n">
        <v>1.236351242022062</v>
      </c>
      <c r="Y2" s="75" t="n">
        <v>1.236351242022062</v>
      </c>
      <c r="Z2" s="75" t="n">
        <v>1.236351242022062</v>
      </c>
      <c r="AA2" s="75" t="n">
        <v>1.236351242022062</v>
      </c>
      <c r="AB2" s="75" t="n">
        <v>1.236351242022062</v>
      </c>
      <c r="AC2" s="75" t="n">
        <v>1.236351242022062</v>
      </c>
      <c r="AD2" s="75" t="n">
        <v>1.236351242022062</v>
      </c>
      <c r="AE2" s="75" t="n">
        <v>1.236351242022062</v>
      </c>
      <c r="AF2" s="75" t="n">
        <v>1.236351242022062</v>
      </c>
      <c r="AG2" s="75" t="n">
        <v>1.236351242022062</v>
      </c>
      <c r="AH2" s="75" t="n">
        <v>1.236351242022062</v>
      </c>
      <c r="AI2" s="75" t="n">
        <v>1.236351242022062</v>
      </c>
      <c r="AJ2" s="75" t="n">
        <v>1.236351242022062</v>
      </c>
      <c r="AK2" s="75" t="n">
        <v>1.236351242022062</v>
      </c>
      <c r="AL2" s="75" t="n">
        <v>1.236351242022062</v>
      </c>
      <c r="AM2" s="75" t="n">
        <v>1.236351242022062</v>
      </c>
      <c r="AN2" s="75" t="n">
        <v>1.236351242022062</v>
      </c>
      <c r="AO2" s="75" t="n">
        <v>1.236351242022062</v>
      </c>
      <c r="AP2" s="75" t="n">
        <v>1.236351242022062</v>
      </c>
      <c r="AQ2" s="75" t="n">
        <v>1.236351242022062</v>
      </c>
      <c r="AR2" s="75" t="n">
        <v>1.236351242022062</v>
      </c>
      <c r="AS2" s="75" t="n">
        <v>1.236351242022062</v>
      </c>
      <c r="AT2" s="75" t="n">
        <v>1.236351242022062</v>
      </c>
      <c r="AU2" s="75" t="n">
        <v>1.236351242022062</v>
      </c>
      <c r="AV2" s="75" t="n">
        <v>1.236351242022062</v>
      </c>
      <c r="AW2" s="75" t="n">
        <v>1.236351242022062</v>
      </c>
      <c r="AX2" s="75" t="n">
        <v>1.236351242022062</v>
      </c>
    </row>
    <row r="3">
      <c r="A3" t="inlineStr">
        <is>
          <t>R2</t>
        </is>
      </c>
      <c r="B3" t="inlineStr">
        <is>
          <t>interurbano</t>
        </is>
      </c>
      <c r="C3" t="inlineStr">
        <is>
          <t>%</t>
        </is>
      </c>
      <c r="D3" s="54" t="n">
        <v>1</v>
      </c>
      <c r="E3" s="54" t="n">
        <v>1</v>
      </c>
      <c r="F3" s="54" t="n">
        <v>1</v>
      </c>
      <c r="G3" s="54" t="n">
        <v>2.249693236451156</v>
      </c>
      <c r="H3" s="54" t="n">
        <v>2.119856551239871</v>
      </c>
      <c r="I3" s="54" t="n">
        <v>1.236351242022062</v>
      </c>
      <c r="J3" s="75" t="n">
        <v>1.236351242022062</v>
      </c>
      <c r="K3" s="75" t="n">
        <v>1.236351242022062</v>
      </c>
      <c r="L3" s="75" t="n">
        <v>1.236351242022062</v>
      </c>
      <c r="M3" s="75" t="n">
        <v>1.236351242022062</v>
      </c>
      <c r="N3" s="75" t="n">
        <v>1.236351242022062</v>
      </c>
      <c r="O3" s="75" t="n">
        <v>1.236351242022062</v>
      </c>
      <c r="P3" s="75" t="n">
        <v>1.236351242022062</v>
      </c>
      <c r="Q3" s="75" t="n">
        <v>1.236351242022062</v>
      </c>
      <c r="R3" s="75" t="n">
        <v>1.236351242022062</v>
      </c>
      <c r="S3" s="75" t="n">
        <v>1.236351242022062</v>
      </c>
      <c r="T3" s="75" t="n">
        <v>1.236351242022062</v>
      </c>
      <c r="U3" s="75" t="n">
        <v>1.236351242022062</v>
      </c>
      <c r="V3" s="75" t="n">
        <v>1.236351242022062</v>
      </c>
      <c r="W3" s="75" t="n">
        <v>1.236351242022062</v>
      </c>
      <c r="X3" s="75" t="n">
        <v>1.236351242022062</v>
      </c>
      <c r="Y3" s="75" t="n">
        <v>1.236351242022062</v>
      </c>
      <c r="Z3" s="75" t="n">
        <v>1.236351242022062</v>
      </c>
      <c r="AA3" s="75" t="n">
        <v>1.236351242022062</v>
      </c>
      <c r="AB3" s="75" t="n">
        <v>1.236351242022062</v>
      </c>
      <c r="AC3" s="75" t="n">
        <v>1.236351242022062</v>
      </c>
      <c r="AD3" s="75" t="n">
        <v>1.236351242022062</v>
      </c>
      <c r="AE3" s="75" t="n">
        <v>1.236351242022062</v>
      </c>
      <c r="AF3" s="75" t="n">
        <v>1.236351242022062</v>
      </c>
      <c r="AG3" s="75" t="n">
        <v>1.236351242022062</v>
      </c>
      <c r="AH3" s="75" t="n">
        <v>1.236351242022062</v>
      </c>
      <c r="AI3" s="75" t="n">
        <v>1.236351242022062</v>
      </c>
      <c r="AJ3" s="75" t="n">
        <v>1.236351242022062</v>
      </c>
      <c r="AK3" s="75" t="n">
        <v>1.236351242022062</v>
      </c>
      <c r="AL3" s="75" t="n">
        <v>1.236351242022062</v>
      </c>
      <c r="AM3" s="75" t="n">
        <v>1.236351242022062</v>
      </c>
      <c r="AN3" s="75" t="n">
        <v>1.236351242022062</v>
      </c>
      <c r="AO3" s="75" t="n">
        <v>1.236351242022062</v>
      </c>
      <c r="AP3" s="75" t="n">
        <v>1.236351242022062</v>
      </c>
      <c r="AQ3" s="75" t="n">
        <v>1.236351242022062</v>
      </c>
      <c r="AR3" s="75" t="n">
        <v>1.236351242022062</v>
      </c>
      <c r="AS3" s="75" t="n">
        <v>1.236351242022062</v>
      </c>
      <c r="AT3" s="75" t="n">
        <v>1.236351242022062</v>
      </c>
      <c r="AU3" s="75" t="n">
        <v>1.236351242022062</v>
      </c>
      <c r="AV3" s="75" t="n">
        <v>1.236351242022062</v>
      </c>
      <c r="AW3" s="75" t="n">
        <v>1.236351242022062</v>
      </c>
      <c r="AX3" s="75" t="n">
        <v>1.236351242022062</v>
      </c>
    </row>
    <row r="4">
      <c r="A4" t="inlineStr">
        <is>
          <t>R3</t>
        </is>
      </c>
      <c r="B4" t="inlineStr">
        <is>
          <t>interurbano</t>
        </is>
      </c>
      <c r="C4" t="inlineStr">
        <is>
          <t>%</t>
        </is>
      </c>
      <c r="D4" s="54" t="n">
        <v>1</v>
      </c>
      <c r="E4" s="54" t="n">
        <v>1</v>
      </c>
      <c r="F4" s="54" t="n">
        <v>1</v>
      </c>
      <c r="G4" s="54" t="n">
        <v>2.249693236451156</v>
      </c>
      <c r="H4" s="54" t="n">
        <v>2.119856551239871</v>
      </c>
      <c r="I4" s="54" t="n">
        <v>1.236351242022062</v>
      </c>
      <c r="J4" s="75" t="n">
        <v>1.236351242022062</v>
      </c>
      <c r="K4" s="75" t="n">
        <v>1.236351242022062</v>
      </c>
      <c r="L4" s="75" t="n">
        <v>1.236351242022062</v>
      </c>
      <c r="M4" s="75" t="n">
        <v>1.236351242022062</v>
      </c>
      <c r="N4" s="75" t="n">
        <v>1.236351242022062</v>
      </c>
      <c r="O4" s="75" t="n">
        <v>1.236351242022062</v>
      </c>
      <c r="P4" s="75" t="n">
        <v>1.236351242022062</v>
      </c>
      <c r="Q4" s="75" t="n">
        <v>1.236351242022062</v>
      </c>
      <c r="R4" s="75" t="n">
        <v>1.236351242022062</v>
      </c>
      <c r="S4" s="75" t="n">
        <v>1.236351242022062</v>
      </c>
      <c r="T4" s="75" t="n">
        <v>1.236351242022062</v>
      </c>
      <c r="U4" s="75" t="n">
        <v>1.236351242022062</v>
      </c>
      <c r="V4" s="75" t="n">
        <v>1.236351242022062</v>
      </c>
      <c r="W4" s="75" t="n">
        <v>1.236351242022062</v>
      </c>
      <c r="X4" s="75" t="n">
        <v>1.236351242022062</v>
      </c>
      <c r="Y4" s="75" t="n">
        <v>1.236351242022062</v>
      </c>
      <c r="Z4" s="75" t="n">
        <v>1.236351242022062</v>
      </c>
      <c r="AA4" s="75" t="n">
        <v>1.236351242022062</v>
      </c>
      <c r="AB4" s="75" t="n">
        <v>1.236351242022062</v>
      </c>
      <c r="AC4" s="75" t="n">
        <v>1.236351242022062</v>
      </c>
      <c r="AD4" s="75" t="n">
        <v>1.236351242022062</v>
      </c>
      <c r="AE4" s="75" t="n">
        <v>1.236351242022062</v>
      </c>
      <c r="AF4" s="75" t="n">
        <v>1.236351242022062</v>
      </c>
      <c r="AG4" s="75" t="n">
        <v>1.236351242022062</v>
      </c>
      <c r="AH4" s="75" t="n">
        <v>1.236351242022062</v>
      </c>
      <c r="AI4" s="75" t="n">
        <v>1.236351242022062</v>
      </c>
      <c r="AJ4" s="75" t="n">
        <v>1.236351242022062</v>
      </c>
      <c r="AK4" s="75" t="n">
        <v>1.236351242022062</v>
      </c>
      <c r="AL4" s="75" t="n">
        <v>1.236351242022062</v>
      </c>
      <c r="AM4" s="75" t="n">
        <v>1.236351242022062</v>
      </c>
      <c r="AN4" s="75" t="n">
        <v>1.236351242022062</v>
      </c>
      <c r="AO4" s="75" t="n">
        <v>1.236351242022062</v>
      </c>
      <c r="AP4" s="75" t="n">
        <v>1.236351242022062</v>
      </c>
      <c r="AQ4" s="75" t="n">
        <v>1.236351242022062</v>
      </c>
      <c r="AR4" s="75" t="n">
        <v>1.236351242022062</v>
      </c>
      <c r="AS4" s="75" t="n">
        <v>1.236351242022062</v>
      </c>
      <c r="AT4" s="75" t="n">
        <v>1.236351242022062</v>
      </c>
      <c r="AU4" s="75" t="n">
        <v>1.236351242022062</v>
      </c>
      <c r="AV4" s="75" t="n">
        <v>1.236351242022062</v>
      </c>
      <c r="AW4" s="75" t="n">
        <v>1.236351242022062</v>
      </c>
      <c r="AX4" s="75" t="n">
        <v>1.236351242022062</v>
      </c>
    </row>
    <row r="5">
      <c r="A5" t="inlineStr">
        <is>
          <t>R4</t>
        </is>
      </c>
      <c r="B5" t="inlineStr">
        <is>
          <t>interurbano</t>
        </is>
      </c>
      <c r="C5" t="inlineStr">
        <is>
          <t>%</t>
        </is>
      </c>
      <c r="D5" s="54" t="n">
        <v>1</v>
      </c>
      <c r="E5" s="54" t="n">
        <v>1</v>
      </c>
      <c r="F5" s="54" t="n">
        <v>1</v>
      </c>
      <c r="G5" s="54" t="n">
        <v>2.249693236451156</v>
      </c>
      <c r="H5" s="54" t="n">
        <v>2.119856551239871</v>
      </c>
      <c r="I5" s="54" t="n">
        <v>1.236351242022062</v>
      </c>
      <c r="J5" s="75" t="n">
        <v>1.236351242022062</v>
      </c>
      <c r="K5" s="75" t="n">
        <v>1.236351242022062</v>
      </c>
      <c r="L5" s="75" t="n">
        <v>1.236351242022062</v>
      </c>
      <c r="M5" s="75" t="n">
        <v>1.236351242022062</v>
      </c>
      <c r="N5" s="75" t="n">
        <v>1.236351242022062</v>
      </c>
      <c r="O5" s="75" t="n">
        <v>1.236351242022062</v>
      </c>
      <c r="P5" s="75" t="n">
        <v>1.236351242022062</v>
      </c>
      <c r="Q5" s="75" t="n">
        <v>1.236351242022062</v>
      </c>
      <c r="R5" s="75" t="n">
        <v>1.236351242022062</v>
      </c>
      <c r="S5" s="75" t="n">
        <v>1.236351242022062</v>
      </c>
      <c r="T5" s="75" t="n">
        <v>1.236351242022062</v>
      </c>
      <c r="U5" s="75" t="n">
        <v>1.236351242022062</v>
      </c>
      <c r="V5" s="75" t="n">
        <v>1.236351242022062</v>
      </c>
      <c r="W5" s="75" t="n">
        <v>1.236351242022062</v>
      </c>
      <c r="X5" s="75" t="n">
        <v>1.236351242022062</v>
      </c>
      <c r="Y5" s="75" t="n">
        <v>1.236351242022062</v>
      </c>
      <c r="Z5" s="75" t="n">
        <v>1.236351242022062</v>
      </c>
      <c r="AA5" s="75" t="n">
        <v>1.236351242022062</v>
      </c>
      <c r="AB5" s="75" t="n">
        <v>1.236351242022062</v>
      </c>
      <c r="AC5" s="75" t="n">
        <v>1.236351242022062</v>
      </c>
      <c r="AD5" s="75" t="n">
        <v>1.236351242022062</v>
      </c>
      <c r="AE5" s="75" t="n">
        <v>1.236351242022062</v>
      </c>
      <c r="AF5" s="75" t="n">
        <v>1.236351242022062</v>
      </c>
      <c r="AG5" s="75" t="n">
        <v>1.236351242022062</v>
      </c>
      <c r="AH5" s="75" t="n">
        <v>1.236351242022062</v>
      </c>
      <c r="AI5" s="75" t="n">
        <v>1.236351242022062</v>
      </c>
      <c r="AJ5" s="75" t="n">
        <v>1.236351242022062</v>
      </c>
      <c r="AK5" s="75" t="n">
        <v>1.236351242022062</v>
      </c>
      <c r="AL5" s="75" t="n">
        <v>1.236351242022062</v>
      </c>
      <c r="AM5" s="75" t="n">
        <v>1.236351242022062</v>
      </c>
      <c r="AN5" s="75" t="n">
        <v>1.236351242022062</v>
      </c>
      <c r="AO5" s="75" t="n">
        <v>1.236351242022062</v>
      </c>
      <c r="AP5" s="75" t="n">
        <v>1.236351242022062</v>
      </c>
      <c r="AQ5" s="75" t="n">
        <v>1.236351242022062</v>
      </c>
      <c r="AR5" s="75" t="n">
        <v>1.236351242022062</v>
      </c>
      <c r="AS5" s="75" t="n">
        <v>1.236351242022062</v>
      </c>
      <c r="AT5" s="75" t="n">
        <v>1.236351242022062</v>
      </c>
      <c r="AU5" s="75" t="n">
        <v>1.236351242022062</v>
      </c>
      <c r="AV5" s="75" t="n">
        <v>1.236351242022062</v>
      </c>
      <c r="AW5" s="75" t="n">
        <v>1.236351242022062</v>
      </c>
      <c r="AX5" s="75" t="n">
        <v>1.236351242022062</v>
      </c>
    </row>
    <row r="6">
      <c r="A6" t="inlineStr">
        <is>
          <t>R5</t>
        </is>
      </c>
      <c r="B6" t="inlineStr">
        <is>
          <t>interurbano</t>
        </is>
      </c>
      <c r="C6" t="inlineStr">
        <is>
          <t>%</t>
        </is>
      </c>
      <c r="D6" s="54" t="n">
        <v>1</v>
      </c>
      <c r="E6" s="54" t="n">
        <v>1</v>
      </c>
      <c r="F6" s="54" t="n">
        <v>1</v>
      </c>
      <c r="G6" s="54" t="n">
        <v>2.249693236451156</v>
      </c>
      <c r="H6" s="54" t="n">
        <v>2.119856551239871</v>
      </c>
      <c r="I6" s="54" t="n">
        <v>1.236351242022062</v>
      </c>
      <c r="J6" s="75" t="n">
        <v>1.236351242022062</v>
      </c>
      <c r="K6" s="75" t="n">
        <v>1.236351242022062</v>
      </c>
      <c r="L6" s="75" t="n">
        <v>1.236351242022062</v>
      </c>
      <c r="M6" s="75" t="n">
        <v>1.236351242022062</v>
      </c>
      <c r="N6" s="75" t="n">
        <v>1.236351242022062</v>
      </c>
      <c r="O6" s="75" t="n">
        <v>1.236351242022062</v>
      </c>
      <c r="P6" s="75" t="n">
        <v>1.236351242022062</v>
      </c>
      <c r="Q6" s="75" t="n">
        <v>1.236351242022062</v>
      </c>
      <c r="R6" s="75" t="n">
        <v>1.236351242022062</v>
      </c>
      <c r="S6" s="75" t="n">
        <v>1.236351242022062</v>
      </c>
      <c r="T6" s="75" t="n">
        <v>1.236351242022062</v>
      </c>
      <c r="U6" s="75" t="n">
        <v>1.236351242022062</v>
      </c>
      <c r="V6" s="75" t="n">
        <v>1.236351242022062</v>
      </c>
      <c r="W6" s="75" t="n">
        <v>1.236351242022062</v>
      </c>
      <c r="X6" s="75" t="n">
        <v>1.236351242022062</v>
      </c>
      <c r="Y6" s="75" t="n">
        <v>1.236351242022062</v>
      </c>
      <c r="Z6" s="75" t="n">
        <v>1.236351242022062</v>
      </c>
      <c r="AA6" s="75" t="n">
        <v>1.236351242022062</v>
      </c>
      <c r="AB6" s="75" t="n">
        <v>1.236351242022062</v>
      </c>
      <c r="AC6" s="75" t="n">
        <v>1.236351242022062</v>
      </c>
      <c r="AD6" s="75" t="n">
        <v>1.236351242022062</v>
      </c>
      <c r="AE6" s="75" t="n">
        <v>1.236351242022062</v>
      </c>
      <c r="AF6" s="75" t="n">
        <v>1.236351242022062</v>
      </c>
      <c r="AG6" s="75" t="n">
        <v>1.236351242022062</v>
      </c>
      <c r="AH6" s="75" t="n">
        <v>1.236351242022062</v>
      </c>
      <c r="AI6" s="75" t="n">
        <v>1.236351242022062</v>
      </c>
      <c r="AJ6" s="75" t="n">
        <v>1.236351242022062</v>
      </c>
      <c r="AK6" s="75" t="n">
        <v>1.236351242022062</v>
      </c>
      <c r="AL6" s="75" t="n">
        <v>1.236351242022062</v>
      </c>
      <c r="AM6" s="75" t="n">
        <v>1.236351242022062</v>
      </c>
      <c r="AN6" s="75" t="n">
        <v>1.236351242022062</v>
      </c>
      <c r="AO6" s="75" t="n">
        <v>1.236351242022062</v>
      </c>
      <c r="AP6" s="75" t="n">
        <v>1.236351242022062</v>
      </c>
      <c r="AQ6" s="75" t="n">
        <v>1.236351242022062</v>
      </c>
      <c r="AR6" s="75" t="n">
        <v>1.236351242022062</v>
      </c>
      <c r="AS6" s="75" t="n">
        <v>1.236351242022062</v>
      </c>
      <c r="AT6" s="75" t="n">
        <v>1.236351242022062</v>
      </c>
      <c r="AU6" s="75" t="n">
        <v>1.236351242022062</v>
      </c>
      <c r="AV6" s="75" t="n">
        <v>1.236351242022062</v>
      </c>
      <c r="AW6" s="75" t="n">
        <v>1.236351242022062</v>
      </c>
      <c r="AX6" s="75" t="n">
        <v>1.236351242022062</v>
      </c>
    </row>
    <row r="7">
      <c r="A7" t="inlineStr">
        <is>
          <t>R6</t>
        </is>
      </c>
      <c r="B7" t="inlineStr">
        <is>
          <t>interurbano</t>
        </is>
      </c>
      <c r="C7" t="inlineStr">
        <is>
          <t>%</t>
        </is>
      </c>
      <c r="D7" s="54" t="n">
        <v>1</v>
      </c>
      <c r="E7" s="54" t="n">
        <v>1</v>
      </c>
      <c r="F7" s="54" t="n">
        <v>1</v>
      </c>
      <c r="G7" s="54" t="n">
        <v>2.249693236451156</v>
      </c>
      <c r="H7" s="54" t="n">
        <v>2.119856551239871</v>
      </c>
      <c r="I7" s="54" t="n">
        <v>1.236351242022062</v>
      </c>
      <c r="J7" s="75" t="n">
        <v>1.236351242022062</v>
      </c>
      <c r="K7" s="75" t="n">
        <v>1.236351242022062</v>
      </c>
      <c r="L7" s="75" t="n">
        <v>1.236351242022062</v>
      </c>
      <c r="M7" s="75" t="n">
        <v>1.236351242022062</v>
      </c>
      <c r="N7" s="75" t="n">
        <v>1.236351242022062</v>
      </c>
      <c r="O7" s="75" t="n">
        <v>1.236351242022062</v>
      </c>
      <c r="P7" s="75" t="n">
        <v>1.236351242022062</v>
      </c>
      <c r="Q7" s="75" t="n">
        <v>1.236351242022062</v>
      </c>
      <c r="R7" s="75" t="n">
        <v>1.236351242022062</v>
      </c>
      <c r="S7" s="75" t="n">
        <v>1.236351242022062</v>
      </c>
      <c r="T7" s="75" t="n">
        <v>1.236351242022062</v>
      </c>
      <c r="U7" s="75" t="n">
        <v>1.236351242022062</v>
      </c>
      <c r="V7" s="75" t="n">
        <v>1.236351242022062</v>
      </c>
      <c r="W7" s="75" t="n">
        <v>1.236351242022062</v>
      </c>
      <c r="X7" s="75" t="n">
        <v>1.236351242022062</v>
      </c>
      <c r="Y7" s="75" t="n">
        <v>1.236351242022062</v>
      </c>
      <c r="Z7" s="75" t="n">
        <v>1.236351242022062</v>
      </c>
      <c r="AA7" s="75" t="n">
        <v>1.236351242022062</v>
      </c>
      <c r="AB7" s="75" t="n">
        <v>1.236351242022062</v>
      </c>
      <c r="AC7" s="75" t="n">
        <v>1.236351242022062</v>
      </c>
      <c r="AD7" s="75" t="n">
        <v>1.236351242022062</v>
      </c>
      <c r="AE7" s="75" t="n">
        <v>1.236351242022062</v>
      </c>
      <c r="AF7" s="75" t="n">
        <v>1.236351242022062</v>
      </c>
      <c r="AG7" s="75" t="n">
        <v>1.236351242022062</v>
      </c>
      <c r="AH7" s="75" t="n">
        <v>1.236351242022062</v>
      </c>
      <c r="AI7" s="75" t="n">
        <v>1.236351242022062</v>
      </c>
      <c r="AJ7" s="75" t="n">
        <v>1.236351242022062</v>
      </c>
      <c r="AK7" s="75" t="n">
        <v>1.236351242022062</v>
      </c>
      <c r="AL7" s="75" t="n">
        <v>1.236351242022062</v>
      </c>
      <c r="AM7" s="75" t="n">
        <v>1.236351242022062</v>
      </c>
      <c r="AN7" s="75" t="n">
        <v>1.236351242022062</v>
      </c>
      <c r="AO7" s="75" t="n">
        <v>1.236351242022062</v>
      </c>
      <c r="AP7" s="75" t="n">
        <v>1.236351242022062</v>
      </c>
      <c r="AQ7" s="75" t="n">
        <v>1.236351242022062</v>
      </c>
      <c r="AR7" s="75" t="n">
        <v>1.236351242022062</v>
      </c>
      <c r="AS7" s="75" t="n">
        <v>1.236351242022062</v>
      </c>
      <c r="AT7" s="75" t="n">
        <v>1.236351242022062</v>
      </c>
      <c r="AU7" s="75" t="n">
        <v>1.236351242022062</v>
      </c>
      <c r="AV7" s="75" t="n">
        <v>1.236351242022062</v>
      </c>
      <c r="AW7" s="75" t="n">
        <v>1.236351242022062</v>
      </c>
      <c r="AX7" s="75" t="n">
        <v>1.236351242022062</v>
      </c>
    </row>
    <row r="8">
      <c r="A8" t="inlineStr">
        <is>
          <t>R7</t>
        </is>
      </c>
      <c r="B8" t="inlineStr">
        <is>
          <t>interurbano</t>
        </is>
      </c>
      <c r="C8" t="inlineStr">
        <is>
          <t>%</t>
        </is>
      </c>
      <c r="D8" s="54" t="n">
        <v>1</v>
      </c>
      <c r="E8" s="54" t="n">
        <v>1</v>
      </c>
      <c r="F8" s="54" t="n">
        <v>1</v>
      </c>
      <c r="G8" s="54" t="n">
        <v>2.249693236451156</v>
      </c>
      <c r="H8" s="54" t="n">
        <v>2.119856551239871</v>
      </c>
      <c r="I8" s="54" t="n">
        <v>1.236351242022062</v>
      </c>
      <c r="J8" s="75" t="n">
        <v>1.236351242022062</v>
      </c>
      <c r="K8" s="75" t="n">
        <v>1.236351242022062</v>
      </c>
      <c r="L8" s="75" t="n">
        <v>1.236351242022062</v>
      </c>
      <c r="M8" s="75" t="n">
        <v>1.236351242022062</v>
      </c>
      <c r="N8" s="75" t="n">
        <v>1.236351242022062</v>
      </c>
      <c r="O8" s="75" t="n">
        <v>1.236351242022062</v>
      </c>
      <c r="P8" s="75" t="n">
        <v>1.236351242022062</v>
      </c>
      <c r="Q8" s="75" t="n">
        <v>1.236351242022062</v>
      </c>
      <c r="R8" s="75" t="n">
        <v>1.236351242022062</v>
      </c>
      <c r="S8" s="75" t="n">
        <v>1.236351242022062</v>
      </c>
      <c r="T8" s="75" t="n">
        <v>1.236351242022062</v>
      </c>
      <c r="U8" s="75" t="n">
        <v>1.236351242022062</v>
      </c>
      <c r="V8" s="75" t="n">
        <v>1.236351242022062</v>
      </c>
      <c r="W8" s="75" t="n">
        <v>1.236351242022062</v>
      </c>
      <c r="X8" s="75" t="n">
        <v>1.236351242022062</v>
      </c>
      <c r="Y8" s="75" t="n">
        <v>1.236351242022062</v>
      </c>
      <c r="Z8" s="75" t="n">
        <v>1.236351242022062</v>
      </c>
      <c r="AA8" s="75" t="n">
        <v>1.236351242022062</v>
      </c>
      <c r="AB8" s="75" t="n">
        <v>1.236351242022062</v>
      </c>
      <c r="AC8" s="75" t="n">
        <v>1.236351242022062</v>
      </c>
      <c r="AD8" s="75" t="n">
        <v>1.236351242022062</v>
      </c>
      <c r="AE8" s="75" t="n">
        <v>1.236351242022062</v>
      </c>
      <c r="AF8" s="75" t="n">
        <v>1.236351242022062</v>
      </c>
      <c r="AG8" s="75" t="n">
        <v>1.236351242022062</v>
      </c>
      <c r="AH8" s="75" t="n">
        <v>1.236351242022062</v>
      </c>
      <c r="AI8" s="75" t="n">
        <v>1.236351242022062</v>
      </c>
      <c r="AJ8" s="75" t="n">
        <v>1.236351242022062</v>
      </c>
      <c r="AK8" s="75" t="n">
        <v>1.236351242022062</v>
      </c>
      <c r="AL8" s="75" t="n">
        <v>1.236351242022062</v>
      </c>
      <c r="AM8" s="75" t="n">
        <v>1.236351242022062</v>
      </c>
      <c r="AN8" s="75" t="n">
        <v>1.236351242022062</v>
      </c>
      <c r="AO8" s="75" t="n">
        <v>1.236351242022062</v>
      </c>
      <c r="AP8" s="75" t="n">
        <v>1.236351242022062</v>
      </c>
      <c r="AQ8" s="75" t="n">
        <v>1.236351242022062</v>
      </c>
      <c r="AR8" s="75" t="n">
        <v>1.236351242022062</v>
      </c>
      <c r="AS8" s="75" t="n">
        <v>1.236351242022062</v>
      </c>
      <c r="AT8" s="75" t="n">
        <v>1.236351242022062</v>
      </c>
      <c r="AU8" s="75" t="n">
        <v>1.236351242022062</v>
      </c>
      <c r="AV8" s="75" t="n">
        <v>1.236351242022062</v>
      </c>
      <c r="AW8" s="75" t="n">
        <v>1.236351242022062</v>
      </c>
      <c r="AX8" s="75" t="n">
        <v>1.236351242022062</v>
      </c>
    </row>
    <row r="9">
      <c r="A9" t="inlineStr">
        <is>
          <t>R8</t>
        </is>
      </c>
      <c r="B9" t="inlineStr">
        <is>
          <t>interurbano</t>
        </is>
      </c>
      <c r="C9" t="inlineStr">
        <is>
          <t>%</t>
        </is>
      </c>
      <c r="D9" s="54" t="n">
        <v>1</v>
      </c>
      <c r="E9" s="54" t="n">
        <v>1</v>
      </c>
      <c r="F9" s="54" t="n">
        <v>1</v>
      </c>
      <c r="G9" s="54" t="n">
        <v>2.249693236451156</v>
      </c>
      <c r="H9" s="54" t="n">
        <v>2.119856551239871</v>
      </c>
      <c r="I9" s="54" t="n">
        <v>1.236351242022062</v>
      </c>
      <c r="J9" s="75" t="n">
        <v>1.236351242022062</v>
      </c>
      <c r="K9" s="75" t="n">
        <v>1.236351242022062</v>
      </c>
      <c r="L9" s="75" t="n">
        <v>1.236351242022062</v>
      </c>
      <c r="M9" s="75" t="n">
        <v>1.236351242022062</v>
      </c>
      <c r="N9" s="75" t="n">
        <v>1.236351242022062</v>
      </c>
      <c r="O9" s="75" t="n">
        <v>1.236351242022062</v>
      </c>
      <c r="P9" s="75" t="n">
        <v>1.236351242022062</v>
      </c>
      <c r="Q9" s="75" t="n">
        <v>1.236351242022062</v>
      </c>
      <c r="R9" s="75" t="n">
        <v>1.236351242022062</v>
      </c>
      <c r="S9" s="75" t="n">
        <v>1.236351242022062</v>
      </c>
      <c r="T9" s="75" t="n">
        <v>1.236351242022062</v>
      </c>
      <c r="U9" s="75" t="n">
        <v>1.236351242022062</v>
      </c>
      <c r="V9" s="75" t="n">
        <v>1.236351242022062</v>
      </c>
      <c r="W9" s="75" t="n">
        <v>1.236351242022062</v>
      </c>
      <c r="X9" s="75" t="n">
        <v>1.236351242022062</v>
      </c>
      <c r="Y9" s="75" t="n">
        <v>1.236351242022062</v>
      </c>
      <c r="Z9" s="75" t="n">
        <v>1.236351242022062</v>
      </c>
      <c r="AA9" s="75" t="n">
        <v>1.236351242022062</v>
      </c>
      <c r="AB9" s="75" t="n">
        <v>1.236351242022062</v>
      </c>
      <c r="AC9" s="75" t="n">
        <v>1.236351242022062</v>
      </c>
      <c r="AD9" s="75" t="n">
        <v>1.236351242022062</v>
      </c>
      <c r="AE9" s="75" t="n">
        <v>1.236351242022062</v>
      </c>
      <c r="AF9" s="75" t="n">
        <v>1.236351242022062</v>
      </c>
      <c r="AG9" s="75" t="n">
        <v>1.236351242022062</v>
      </c>
      <c r="AH9" s="75" t="n">
        <v>1.236351242022062</v>
      </c>
      <c r="AI9" s="75" t="n">
        <v>1.236351242022062</v>
      </c>
      <c r="AJ9" s="75" t="n">
        <v>1.236351242022062</v>
      </c>
      <c r="AK9" s="75" t="n">
        <v>1.236351242022062</v>
      </c>
      <c r="AL9" s="75" t="n">
        <v>1.236351242022062</v>
      </c>
      <c r="AM9" s="75" t="n">
        <v>1.236351242022062</v>
      </c>
      <c r="AN9" s="75" t="n">
        <v>1.236351242022062</v>
      </c>
      <c r="AO9" s="75" t="n">
        <v>1.236351242022062</v>
      </c>
      <c r="AP9" s="75" t="n">
        <v>1.236351242022062</v>
      </c>
      <c r="AQ9" s="75" t="n">
        <v>1.236351242022062</v>
      </c>
      <c r="AR9" s="75" t="n">
        <v>1.236351242022062</v>
      </c>
      <c r="AS9" s="75" t="n">
        <v>1.236351242022062</v>
      </c>
      <c r="AT9" s="75" t="n">
        <v>1.236351242022062</v>
      </c>
      <c r="AU9" s="75" t="n">
        <v>1.236351242022062</v>
      </c>
      <c r="AV9" s="75" t="n">
        <v>1.236351242022062</v>
      </c>
      <c r="AW9" s="75" t="n">
        <v>1.236351242022062</v>
      </c>
      <c r="AX9" s="75" t="n">
        <v>1.236351242022062</v>
      </c>
    </row>
    <row r="10">
      <c r="A10" t="inlineStr">
        <is>
          <t>R9</t>
        </is>
      </c>
      <c r="B10" t="inlineStr">
        <is>
          <t>interurbano</t>
        </is>
      </c>
      <c r="C10" t="inlineStr">
        <is>
          <t>%</t>
        </is>
      </c>
      <c r="D10" s="54" t="n">
        <v>1</v>
      </c>
      <c r="E10" s="54" t="n">
        <v>1</v>
      </c>
      <c r="F10" s="54" t="n">
        <v>1</v>
      </c>
      <c r="G10" s="54" t="n">
        <v>2.249693236451156</v>
      </c>
      <c r="H10" s="54" t="n">
        <v>2.119856551239871</v>
      </c>
      <c r="I10" s="54" t="n">
        <v>1.236351242022062</v>
      </c>
      <c r="J10" s="75" t="n">
        <v>1.236351242022062</v>
      </c>
      <c r="K10" s="75" t="n">
        <v>1.236351242022062</v>
      </c>
      <c r="L10" s="75" t="n">
        <v>1.236351242022062</v>
      </c>
      <c r="M10" s="75" t="n">
        <v>1.236351242022062</v>
      </c>
      <c r="N10" s="75" t="n">
        <v>1.236351242022062</v>
      </c>
      <c r="O10" s="75" t="n">
        <v>1.236351242022062</v>
      </c>
      <c r="P10" s="75" t="n">
        <v>1.236351242022062</v>
      </c>
      <c r="Q10" s="75" t="n">
        <v>1.236351242022062</v>
      </c>
      <c r="R10" s="75" t="n">
        <v>1.236351242022062</v>
      </c>
      <c r="S10" s="75" t="n">
        <v>1.236351242022062</v>
      </c>
      <c r="T10" s="75" t="n">
        <v>1.236351242022062</v>
      </c>
      <c r="U10" s="75" t="n">
        <v>1.236351242022062</v>
      </c>
      <c r="V10" s="75" t="n">
        <v>1.236351242022062</v>
      </c>
      <c r="W10" s="75" t="n">
        <v>1.236351242022062</v>
      </c>
      <c r="X10" s="75" t="n">
        <v>1.236351242022062</v>
      </c>
      <c r="Y10" s="75" t="n">
        <v>1.236351242022062</v>
      </c>
      <c r="Z10" s="75" t="n">
        <v>1.236351242022062</v>
      </c>
      <c r="AA10" s="75" t="n">
        <v>1.236351242022062</v>
      </c>
      <c r="AB10" s="75" t="n">
        <v>1.236351242022062</v>
      </c>
      <c r="AC10" s="75" t="n">
        <v>1.236351242022062</v>
      </c>
      <c r="AD10" s="75" t="n">
        <v>1.236351242022062</v>
      </c>
      <c r="AE10" s="75" t="n">
        <v>1.236351242022062</v>
      </c>
      <c r="AF10" s="75" t="n">
        <v>1.236351242022062</v>
      </c>
      <c r="AG10" s="75" t="n">
        <v>1.236351242022062</v>
      </c>
      <c r="AH10" s="75" t="n">
        <v>1.236351242022062</v>
      </c>
      <c r="AI10" s="75" t="n">
        <v>1.236351242022062</v>
      </c>
      <c r="AJ10" s="75" t="n">
        <v>1.236351242022062</v>
      </c>
      <c r="AK10" s="75" t="n">
        <v>1.236351242022062</v>
      </c>
      <c r="AL10" s="75" t="n">
        <v>1.236351242022062</v>
      </c>
      <c r="AM10" s="75" t="n">
        <v>1.236351242022062</v>
      </c>
      <c r="AN10" s="75" t="n">
        <v>1.236351242022062</v>
      </c>
      <c r="AO10" s="75" t="n">
        <v>1.236351242022062</v>
      </c>
      <c r="AP10" s="75" t="n">
        <v>1.236351242022062</v>
      </c>
      <c r="AQ10" s="75" t="n">
        <v>1.236351242022062</v>
      </c>
      <c r="AR10" s="75" t="n">
        <v>1.236351242022062</v>
      </c>
      <c r="AS10" s="75" t="n">
        <v>1.236351242022062</v>
      </c>
      <c r="AT10" s="75" t="n">
        <v>1.236351242022062</v>
      </c>
      <c r="AU10" s="75" t="n">
        <v>1.236351242022062</v>
      </c>
      <c r="AV10" s="75" t="n">
        <v>1.236351242022062</v>
      </c>
      <c r="AW10" s="75" t="n">
        <v>1.236351242022062</v>
      </c>
      <c r="AX10" s="75" t="n">
        <v>1.236351242022062</v>
      </c>
    </row>
    <row r="11">
      <c r="A11" t="inlineStr">
        <is>
          <t>R10</t>
        </is>
      </c>
      <c r="B11" t="inlineStr">
        <is>
          <t>interurbano</t>
        </is>
      </c>
      <c r="C11" t="inlineStr">
        <is>
          <t>%</t>
        </is>
      </c>
      <c r="D11" s="54" t="n">
        <v>1</v>
      </c>
      <c r="E11" s="54" t="n">
        <v>1</v>
      </c>
      <c r="F11" s="54" t="n">
        <v>1</v>
      </c>
      <c r="G11" s="54" t="n">
        <v>2.249693236451156</v>
      </c>
      <c r="H11" s="54" t="n">
        <v>2.119856551239871</v>
      </c>
      <c r="I11" s="54" t="n">
        <v>1.236351242022062</v>
      </c>
      <c r="J11" s="75" t="n">
        <v>1.236351242022062</v>
      </c>
      <c r="K11" s="75" t="n">
        <v>1.236351242022062</v>
      </c>
      <c r="L11" s="75" t="n">
        <v>1.236351242022062</v>
      </c>
      <c r="M11" s="75" t="n">
        <v>1.236351242022062</v>
      </c>
      <c r="N11" s="75" t="n">
        <v>1.236351242022062</v>
      </c>
      <c r="O11" s="75" t="n">
        <v>1.236351242022062</v>
      </c>
      <c r="P11" s="75" t="n">
        <v>1.236351242022062</v>
      </c>
      <c r="Q11" s="75" t="n">
        <v>1.236351242022062</v>
      </c>
      <c r="R11" s="75" t="n">
        <v>1.236351242022062</v>
      </c>
      <c r="S11" s="75" t="n">
        <v>1.236351242022062</v>
      </c>
      <c r="T11" s="75" t="n">
        <v>1.236351242022062</v>
      </c>
      <c r="U11" s="75" t="n">
        <v>1.236351242022062</v>
      </c>
      <c r="V11" s="75" t="n">
        <v>1.236351242022062</v>
      </c>
      <c r="W11" s="75" t="n">
        <v>1.236351242022062</v>
      </c>
      <c r="X11" s="75" t="n">
        <v>1.236351242022062</v>
      </c>
      <c r="Y11" s="75" t="n">
        <v>1.236351242022062</v>
      </c>
      <c r="Z11" s="75" t="n">
        <v>1.236351242022062</v>
      </c>
      <c r="AA11" s="75" t="n">
        <v>1.236351242022062</v>
      </c>
      <c r="AB11" s="75" t="n">
        <v>1.236351242022062</v>
      </c>
      <c r="AC11" s="75" t="n">
        <v>1.236351242022062</v>
      </c>
      <c r="AD11" s="75" t="n">
        <v>1.236351242022062</v>
      </c>
      <c r="AE11" s="75" t="n">
        <v>1.236351242022062</v>
      </c>
      <c r="AF11" s="75" t="n">
        <v>1.236351242022062</v>
      </c>
      <c r="AG11" s="75" t="n">
        <v>1.236351242022062</v>
      </c>
      <c r="AH11" s="75" t="n">
        <v>1.236351242022062</v>
      </c>
      <c r="AI11" s="75" t="n">
        <v>1.236351242022062</v>
      </c>
      <c r="AJ11" s="75" t="n">
        <v>1.236351242022062</v>
      </c>
      <c r="AK11" s="75" t="n">
        <v>1.236351242022062</v>
      </c>
      <c r="AL11" s="75" t="n">
        <v>1.236351242022062</v>
      </c>
      <c r="AM11" s="75" t="n">
        <v>1.236351242022062</v>
      </c>
      <c r="AN11" s="75" t="n">
        <v>1.236351242022062</v>
      </c>
      <c r="AO11" s="75" t="n">
        <v>1.236351242022062</v>
      </c>
      <c r="AP11" s="75" t="n">
        <v>1.236351242022062</v>
      </c>
      <c r="AQ11" s="75" t="n">
        <v>1.236351242022062</v>
      </c>
      <c r="AR11" s="75" t="n">
        <v>1.236351242022062</v>
      </c>
      <c r="AS11" s="75" t="n">
        <v>1.236351242022062</v>
      </c>
      <c r="AT11" s="75" t="n">
        <v>1.236351242022062</v>
      </c>
      <c r="AU11" s="75" t="n">
        <v>1.236351242022062</v>
      </c>
      <c r="AV11" s="75" t="n">
        <v>1.236351242022062</v>
      </c>
      <c r="AW11" s="75" t="n">
        <v>1.236351242022062</v>
      </c>
      <c r="AX11" s="75" t="n">
        <v>1.236351242022062</v>
      </c>
    </row>
    <row r="12">
      <c r="A12" t="inlineStr">
        <is>
          <t>R11</t>
        </is>
      </c>
      <c r="B12" t="inlineStr">
        <is>
          <t>interurbano</t>
        </is>
      </c>
      <c r="C12" t="inlineStr">
        <is>
          <t>%</t>
        </is>
      </c>
      <c r="D12" s="54" t="n">
        <v>1</v>
      </c>
      <c r="E12" s="54" t="n">
        <v>1</v>
      </c>
      <c r="F12" s="54" t="n">
        <v>1</v>
      </c>
      <c r="G12" s="54" t="n">
        <v>2.249693236451156</v>
      </c>
      <c r="H12" s="54" t="n">
        <v>2.119856551239871</v>
      </c>
      <c r="I12" s="54" t="n">
        <v>1.236351242022062</v>
      </c>
      <c r="J12" s="75" t="n">
        <v>1.236351242022062</v>
      </c>
      <c r="K12" s="75" t="n">
        <v>1.236351242022062</v>
      </c>
      <c r="L12" s="75" t="n">
        <v>1.236351242022062</v>
      </c>
      <c r="M12" s="75" t="n">
        <v>1.236351242022062</v>
      </c>
      <c r="N12" s="75" t="n">
        <v>1.236351242022062</v>
      </c>
      <c r="O12" s="75" t="n">
        <v>1.236351242022062</v>
      </c>
      <c r="P12" s="75" t="n">
        <v>1.236351242022062</v>
      </c>
      <c r="Q12" s="75" t="n">
        <v>1.236351242022062</v>
      </c>
      <c r="R12" s="75" t="n">
        <v>1.236351242022062</v>
      </c>
      <c r="S12" s="75" t="n">
        <v>1.236351242022062</v>
      </c>
      <c r="T12" s="75" t="n">
        <v>1.236351242022062</v>
      </c>
      <c r="U12" s="75" t="n">
        <v>1.236351242022062</v>
      </c>
      <c r="V12" s="75" t="n">
        <v>1.236351242022062</v>
      </c>
      <c r="W12" s="75" t="n">
        <v>1.236351242022062</v>
      </c>
      <c r="X12" s="75" t="n">
        <v>1.236351242022062</v>
      </c>
      <c r="Y12" s="75" t="n">
        <v>1.236351242022062</v>
      </c>
      <c r="Z12" s="75" t="n">
        <v>1.236351242022062</v>
      </c>
      <c r="AA12" s="75" t="n">
        <v>1.236351242022062</v>
      </c>
      <c r="AB12" s="75" t="n">
        <v>1.236351242022062</v>
      </c>
      <c r="AC12" s="75" t="n">
        <v>1.236351242022062</v>
      </c>
      <c r="AD12" s="75" t="n">
        <v>1.236351242022062</v>
      </c>
      <c r="AE12" s="75" t="n">
        <v>1.236351242022062</v>
      </c>
      <c r="AF12" s="75" t="n">
        <v>1.236351242022062</v>
      </c>
      <c r="AG12" s="75" t="n">
        <v>1.236351242022062</v>
      </c>
      <c r="AH12" s="75" t="n">
        <v>1.236351242022062</v>
      </c>
      <c r="AI12" s="75" t="n">
        <v>1.236351242022062</v>
      </c>
      <c r="AJ12" s="75" t="n">
        <v>1.236351242022062</v>
      </c>
      <c r="AK12" s="75" t="n">
        <v>1.236351242022062</v>
      </c>
      <c r="AL12" s="75" t="n">
        <v>1.236351242022062</v>
      </c>
      <c r="AM12" s="75" t="n">
        <v>1.236351242022062</v>
      </c>
      <c r="AN12" s="75" t="n">
        <v>1.236351242022062</v>
      </c>
      <c r="AO12" s="75" t="n">
        <v>1.236351242022062</v>
      </c>
      <c r="AP12" s="75" t="n">
        <v>1.236351242022062</v>
      </c>
      <c r="AQ12" s="75" t="n">
        <v>1.236351242022062</v>
      </c>
      <c r="AR12" s="75" t="n">
        <v>1.236351242022062</v>
      </c>
      <c r="AS12" s="75" t="n">
        <v>1.236351242022062</v>
      </c>
      <c r="AT12" s="75" t="n">
        <v>1.236351242022062</v>
      </c>
      <c r="AU12" s="75" t="n">
        <v>1.236351242022062</v>
      </c>
      <c r="AV12" s="75" t="n">
        <v>1.236351242022062</v>
      </c>
      <c r="AW12" s="75" t="n">
        <v>1.236351242022062</v>
      </c>
      <c r="AX12" s="75" t="n">
        <v>1.236351242022062</v>
      </c>
    </row>
    <row r="13">
      <c r="A13" t="inlineStr">
        <is>
          <t>R12</t>
        </is>
      </c>
      <c r="B13" t="inlineStr">
        <is>
          <t>interurbano</t>
        </is>
      </c>
      <c r="C13" t="inlineStr">
        <is>
          <t>%</t>
        </is>
      </c>
      <c r="D13" s="54" t="n">
        <v>1</v>
      </c>
      <c r="E13" s="54" t="n">
        <v>1</v>
      </c>
      <c r="F13" s="54" t="n">
        <v>1</v>
      </c>
      <c r="G13" s="54" t="n">
        <v>2.249693236451156</v>
      </c>
      <c r="H13" s="54" t="n">
        <v>2.119856551239871</v>
      </c>
      <c r="I13" s="54" t="n">
        <v>1.236351242022062</v>
      </c>
      <c r="J13" s="75" t="n">
        <v>1.236351242022062</v>
      </c>
      <c r="K13" s="75" t="n">
        <v>1.236351242022062</v>
      </c>
      <c r="L13" s="75" t="n">
        <v>1.236351242022062</v>
      </c>
      <c r="M13" s="75" t="n">
        <v>1.236351242022062</v>
      </c>
      <c r="N13" s="75" t="n">
        <v>1.236351242022062</v>
      </c>
      <c r="O13" s="75" t="n">
        <v>1.236351242022062</v>
      </c>
      <c r="P13" s="75" t="n">
        <v>1.236351242022062</v>
      </c>
      <c r="Q13" s="75" t="n">
        <v>1.236351242022062</v>
      </c>
      <c r="R13" s="75" t="n">
        <v>1.236351242022062</v>
      </c>
      <c r="S13" s="75" t="n">
        <v>1.236351242022062</v>
      </c>
      <c r="T13" s="75" t="n">
        <v>1.236351242022062</v>
      </c>
      <c r="U13" s="75" t="n">
        <v>1.236351242022062</v>
      </c>
      <c r="V13" s="75" t="n">
        <v>1.236351242022062</v>
      </c>
      <c r="W13" s="75" t="n">
        <v>1.236351242022062</v>
      </c>
      <c r="X13" s="75" t="n">
        <v>1.236351242022062</v>
      </c>
      <c r="Y13" s="75" t="n">
        <v>1.236351242022062</v>
      </c>
      <c r="Z13" s="75" t="n">
        <v>1.236351242022062</v>
      </c>
      <c r="AA13" s="75" t="n">
        <v>1.236351242022062</v>
      </c>
      <c r="AB13" s="75" t="n">
        <v>1.236351242022062</v>
      </c>
      <c r="AC13" s="75" t="n">
        <v>1.236351242022062</v>
      </c>
      <c r="AD13" s="75" t="n">
        <v>1.236351242022062</v>
      </c>
      <c r="AE13" s="75" t="n">
        <v>1.236351242022062</v>
      </c>
      <c r="AF13" s="75" t="n">
        <v>1.236351242022062</v>
      </c>
      <c r="AG13" s="75" t="n">
        <v>1.236351242022062</v>
      </c>
      <c r="AH13" s="75" t="n">
        <v>1.236351242022062</v>
      </c>
      <c r="AI13" s="75" t="n">
        <v>1.236351242022062</v>
      </c>
      <c r="AJ13" s="75" t="n">
        <v>1.236351242022062</v>
      </c>
      <c r="AK13" s="75" t="n">
        <v>1.236351242022062</v>
      </c>
      <c r="AL13" s="75" t="n">
        <v>1.236351242022062</v>
      </c>
      <c r="AM13" s="75" t="n">
        <v>1.236351242022062</v>
      </c>
      <c r="AN13" s="75" t="n">
        <v>1.236351242022062</v>
      </c>
      <c r="AO13" s="75" t="n">
        <v>1.236351242022062</v>
      </c>
      <c r="AP13" s="75" t="n">
        <v>1.236351242022062</v>
      </c>
      <c r="AQ13" s="75" t="n">
        <v>1.236351242022062</v>
      </c>
      <c r="AR13" s="75" t="n">
        <v>1.236351242022062</v>
      </c>
      <c r="AS13" s="75" t="n">
        <v>1.236351242022062</v>
      </c>
      <c r="AT13" s="75" t="n">
        <v>1.236351242022062</v>
      </c>
      <c r="AU13" s="75" t="n">
        <v>1.236351242022062</v>
      </c>
      <c r="AV13" s="75" t="n">
        <v>1.236351242022062</v>
      </c>
      <c r="AW13" s="75" t="n">
        <v>1.236351242022062</v>
      </c>
      <c r="AX13" s="75" t="n">
        <v>1.236351242022062</v>
      </c>
    </row>
    <row r="14">
      <c r="A14" t="inlineStr">
        <is>
          <t>RM</t>
        </is>
      </c>
      <c r="B14" t="inlineStr">
        <is>
          <t>interurbano</t>
        </is>
      </c>
      <c r="C14" t="inlineStr">
        <is>
          <t>%</t>
        </is>
      </c>
      <c r="D14" s="54" t="n">
        <v>1</v>
      </c>
      <c r="E14" s="54" t="n">
        <v>1</v>
      </c>
      <c r="F14" s="54" t="n">
        <v>1</v>
      </c>
      <c r="G14" s="54" t="n">
        <v>2.249693236451156</v>
      </c>
      <c r="H14" s="54" t="n">
        <v>2.119856551239871</v>
      </c>
      <c r="I14" s="54" t="n">
        <v>1.236351242022062</v>
      </c>
      <c r="J14" s="75" t="n">
        <v>1.236351242022062</v>
      </c>
      <c r="K14" s="75" t="n">
        <v>1.236351242022062</v>
      </c>
      <c r="L14" s="75" t="n">
        <v>1.236351242022062</v>
      </c>
      <c r="M14" s="75" t="n">
        <v>1.236351242022062</v>
      </c>
      <c r="N14" s="75" t="n">
        <v>1.236351242022062</v>
      </c>
      <c r="O14" s="75" t="n">
        <v>1.236351242022062</v>
      </c>
      <c r="P14" s="75" t="n">
        <v>1.236351242022062</v>
      </c>
      <c r="Q14" s="75" t="n">
        <v>1.236351242022062</v>
      </c>
      <c r="R14" s="75" t="n">
        <v>1.236351242022062</v>
      </c>
      <c r="S14" s="75" t="n">
        <v>1.236351242022062</v>
      </c>
      <c r="T14" s="75" t="n">
        <v>1.236351242022062</v>
      </c>
      <c r="U14" s="75" t="n">
        <v>1.236351242022062</v>
      </c>
      <c r="V14" s="75" t="n">
        <v>1.236351242022062</v>
      </c>
      <c r="W14" s="75" t="n">
        <v>1.236351242022062</v>
      </c>
      <c r="X14" s="75" t="n">
        <v>1.236351242022062</v>
      </c>
      <c r="Y14" s="75" t="n">
        <v>1.236351242022062</v>
      </c>
      <c r="Z14" s="75" t="n">
        <v>1.236351242022062</v>
      </c>
      <c r="AA14" s="75" t="n">
        <v>1.236351242022062</v>
      </c>
      <c r="AB14" s="75" t="n">
        <v>1.236351242022062</v>
      </c>
      <c r="AC14" s="75" t="n">
        <v>1.236351242022062</v>
      </c>
      <c r="AD14" s="75" t="n">
        <v>1.236351242022062</v>
      </c>
      <c r="AE14" s="75" t="n">
        <v>1.236351242022062</v>
      </c>
      <c r="AF14" s="75" t="n">
        <v>1.236351242022062</v>
      </c>
      <c r="AG14" s="75" t="n">
        <v>1.236351242022062</v>
      </c>
      <c r="AH14" s="75" t="n">
        <v>1.236351242022062</v>
      </c>
      <c r="AI14" s="75" t="n">
        <v>1.236351242022062</v>
      </c>
      <c r="AJ14" s="75" t="n">
        <v>1.236351242022062</v>
      </c>
      <c r="AK14" s="75" t="n">
        <v>1.236351242022062</v>
      </c>
      <c r="AL14" s="75" t="n">
        <v>1.236351242022062</v>
      </c>
      <c r="AM14" s="75" t="n">
        <v>1.236351242022062</v>
      </c>
      <c r="AN14" s="75" t="n">
        <v>1.236351242022062</v>
      </c>
      <c r="AO14" s="75" t="n">
        <v>1.236351242022062</v>
      </c>
      <c r="AP14" s="75" t="n">
        <v>1.236351242022062</v>
      </c>
      <c r="AQ14" s="75" t="n">
        <v>1.236351242022062</v>
      </c>
      <c r="AR14" s="75" t="n">
        <v>1.236351242022062</v>
      </c>
      <c r="AS14" s="75" t="n">
        <v>1.236351242022062</v>
      </c>
      <c r="AT14" s="75" t="n">
        <v>1.236351242022062</v>
      </c>
      <c r="AU14" s="75" t="n">
        <v>1.236351242022062</v>
      </c>
      <c r="AV14" s="75" t="n">
        <v>1.236351242022062</v>
      </c>
      <c r="AW14" s="75" t="n">
        <v>1.236351242022062</v>
      </c>
      <c r="AX14" s="75" t="n">
        <v>1.236351242022062</v>
      </c>
    </row>
    <row r="15">
      <c r="A15" t="inlineStr">
        <is>
          <t>R14</t>
        </is>
      </c>
      <c r="B15" t="inlineStr">
        <is>
          <t>interurbano</t>
        </is>
      </c>
      <c r="C15" t="inlineStr">
        <is>
          <t>%</t>
        </is>
      </c>
      <c r="D15" s="54" t="n">
        <v>1</v>
      </c>
      <c r="E15" s="54" t="n">
        <v>1</v>
      </c>
      <c r="F15" s="54" t="n">
        <v>1</v>
      </c>
      <c r="G15" s="54" t="n">
        <v>2.249693236451156</v>
      </c>
      <c r="H15" s="54" t="n">
        <v>2.119856551239871</v>
      </c>
      <c r="I15" s="54" t="n">
        <v>1.236351242022062</v>
      </c>
      <c r="J15" s="75" t="n">
        <v>1.236351242022062</v>
      </c>
      <c r="K15" s="75" t="n">
        <v>1.236351242022062</v>
      </c>
      <c r="L15" s="75" t="n">
        <v>1.236351242022062</v>
      </c>
      <c r="M15" s="75" t="n">
        <v>1.236351242022062</v>
      </c>
      <c r="N15" s="75" t="n">
        <v>1.236351242022062</v>
      </c>
      <c r="O15" s="75" t="n">
        <v>1.236351242022062</v>
      </c>
      <c r="P15" s="75" t="n">
        <v>1.236351242022062</v>
      </c>
      <c r="Q15" s="75" t="n">
        <v>1.236351242022062</v>
      </c>
      <c r="R15" s="75" t="n">
        <v>1.236351242022062</v>
      </c>
      <c r="S15" s="75" t="n">
        <v>1.236351242022062</v>
      </c>
      <c r="T15" s="75" t="n">
        <v>1.236351242022062</v>
      </c>
      <c r="U15" s="75" t="n">
        <v>1.236351242022062</v>
      </c>
      <c r="V15" s="75" t="n">
        <v>1.236351242022062</v>
      </c>
      <c r="W15" s="75" t="n">
        <v>1.236351242022062</v>
      </c>
      <c r="X15" s="75" t="n">
        <v>1.236351242022062</v>
      </c>
      <c r="Y15" s="75" t="n">
        <v>1.236351242022062</v>
      </c>
      <c r="Z15" s="75" t="n">
        <v>1.236351242022062</v>
      </c>
      <c r="AA15" s="75" t="n">
        <v>1.236351242022062</v>
      </c>
      <c r="AB15" s="75" t="n">
        <v>1.236351242022062</v>
      </c>
      <c r="AC15" s="75" t="n">
        <v>1.236351242022062</v>
      </c>
      <c r="AD15" s="75" t="n">
        <v>1.236351242022062</v>
      </c>
      <c r="AE15" s="75" t="n">
        <v>1.236351242022062</v>
      </c>
      <c r="AF15" s="75" t="n">
        <v>1.236351242022062</v>
      </c>
      <c r="AG15" s="75" t="n">
        <v>1.236351242022062</v>
      </c>
      <c r="AH15" s="75" t="n">
        <v>1.236351242022062</v>
      </c>
      <c r="AI15" s="75" t="n">
        <v>1.236351242022062</v>
      </c>
      <c r="AJ15" s="75" t="n">
        <v>1.236351242022062</v>
      </c>
      <c r="AK15" s="75" t="n">
        <v>1.236351242022062</v>
      </c>
      <c r="AL15" s="75" t="n">
        <v>1.236351242022062</v>
      </c>
      <c r="AM15" s="75" t="n">
        <v>1.236351242022062</v>
      </c>
      <c r="AN15" s="75" t="n">
        <v>1.236351242022062</v>
      </c>
      <c r="AO15" s="75" t="n">
        <v>1.236351242022062</v>
      </c>
      <c r="AP15" s="75" t="n">
        <v>1.236351242022062</v>
      </c>
      <c r="AQ15" s="75" t="n">
        <v>1.236351242022062</v>
      </c>
      <c r="AR15" s="75" t="n">
        <v>1.236351242022062</v>
      </c>
      <c r="AS15" s="75" t="n">
        <v>1.236351242022062</v>
      </c>
      <c r="AT15" s="75" t="n">
        <v>1.236351242022062</v>
      </c>
      <c r="AU15" s="75" t="n">
        <v>1.236351242022062</v>
      </c>
      <c r="AV15" s="75" t="n">
        <v>1.236351242022062</v>
      </c>
      <c r="AW15" s="75" t="n">
        <v>1.236351242022062</v>
      </c>
      <c r="AX15" s="75" t="n">
        <v>1.236351242022062</v>
      </c>
    </row>
    <row r="16">
      <c r="A16" t="inlineStr">
        <is>
          <t>R15</t>
        </is>
      </c>
      <c r="B16" t="inlineStr">
        <is>
          <t>interurbano</t>
        </is>
      </c>
      <c r="C16" t="inlineStr">
        <is>
          <t>%</t>
        </is>
      </c>
      <c r="D16" s="54" t="n">
        <v>1</v>
      </c>
      <c r="E16" s="54" t="n">
        <v>1</v>
      </c>
      <c r="F16" s="54" t="n">
        <v>1</v>
      </c>
      <c r="G16" s="54" t="n">
        <v>2.249693236451156</v>
      </c>
      <c r="H16" s="54" t="n">
        <v>2.119856551239871</v>
      </c>
      <c r="I16" s="54" t="n">
        <v>1.236351242022062</v>
      </c>
      <c r="J16" s="75" t="n">
        <v>1.236351242022062</v>
      </c>
      <c r="K16" s="75" t="n">
        <v>1.236351242022062</v>
      </c>
      <c r="L16" s="75" t="n">
        <v>1.236351242022062</v>
      </c>
      <c r="M16" s="75" t="n">
        <v>1.236351242022062</v>
      </c>
      <c r="N16" s="75" t="n">
        <v>1.236351242022062</v>
      </c>
      <c r="O16" s="75" t="n">
        <v>1.236351242022062</v>
      </c>
      <c r="P16" s="75" t="n">
        <v>1.236351242022062</v>
      </c>
      <c r="Q16" s="75" t="n">
        <v>1.236351242022062</v>
      </c>
      <c r="R16" s="75" t="n">
        <v>1.236351242022062</v>
      </c>
      <c r="S16" s="75" t="n">
        <v>1.236351242022062</v>
      </c>
      <c r="T16" s="75" t="n">
        <v>1.236351242022062</v>
      </c>
      <c r="U16" s="75" t="n">
        <v>1.236351242022062</v>
      </c>
      <c r="V16" s="75" t="n">
        <v>1.236351242022062</v>
      </c>
      <c r="W16" s="75" t="n">
        <v>1.236351242022062</v>
      </c>
      <c r="X16" s="75" t="n">
        <v>1.236351242022062</v>
      </c>
      <c r="Y16" s="75" t="n">
        <v>1.236351242022062</v>
      </c>
      <c r="Z16" s="75" t="n">
        <v>1.236351242022062</v>
      </c>
      <c r="AA16" s="75" t="n">
        <v>1.236351242022062</v>
      </c>
      <c r="AB16" s="75" t="n">
        <v>1.236351242022062</v>
      </c>
      <c r="AC16" s="75" t="n">
        <v>1.236351242022062</v>
      </c>
      <c r="AD16" s="75" t="n">
        <v>1.236351242022062</v>
      </c>
      <c r="AE16" s="75" t="n">
        <v>1.236351242022062</v>
      </c>
      <c r="AF16" s="75" t="n">
        <v>1.236351242022062</v>
      </c>
      <c r="AG16" s="75" t="n">
        <v>1.236351242022062</v>
      </c>
      <c r="AH16" s="75" t="n">
        <v>1.236351242022062</v>
      </c>
      <c r="AI16" s="75" t="n">
        <v>1.236351242022062</v>
      </c>
      <c r="AJ16" s="75" t="n">
        <v>1.236351242022062</v>
      </c>
      <c r="AK16" s="75" t="n">
        <v>1.236351242022062</v>
      </c>
      <c r="AL16" s="75" t="n">
        <v>1.236351242022062</v>
      </c>
      <c r="AM16" s="75" t="n">
        <v>1.236351242022062</v>
      </c>
      <c r="AN16" s="75" t="n">
        <v>1.236351242022062</v>
      </c>
      <c r="AO16" s="75" t="n">
        <v>1.236351242022062</v>
      </c>
      <c r="AP16" s="75" t="n">
        <v>1.236351242022062</v>
      </c>
      <c r="AQ16" s="75" t="n">
        <v>1.236351242022062</v>
      </c>
      <c r="AR16" s="75" t="n">
        <v>1.236351242022062</v>
      </c>
      <c r="AS16" s="75" t="n">
        <v>1.236351242022062</v>
      </c>
      <c r="AT16" s="75" t="n">
        <v>1.236351242022062</v>
      </c>
      <c r="AU16" s="75" t="n">
        <v>1.236351242022062</v>
      </c>
      <c r="AV16" s="75" t="n">
        <v>1.236351242022062</v>
      </c>
      <c r="AW16" s="75" t="n">
        <v>1.236351242022062</v>
      </c>
      <c r="AX16" s="75" t="n">
        <v>1.236351242022062</v>
      </c>
    </row>
    <row r="17">
      <c r="A17" t="inlineStr">
        <is>
          <t>R16</t>
        </is>
      </c>
      <c r="B17" t="inlineStr">
        <is>
          <t>interurbano</t>
        </is>
      </c>
      <c r="C17" t="inlineStr">
        <is>
          <t>%</t>
        </is>
      </c>
      <c r="D17" s="54" t="n">
        <v>1</v>
      </c>
      <c r="E17" s="54" t="n">
        <v>1</v>
      </c>
      <c r="F17" s="54" t="n">
        <v>1</v>
      </c>
      <c r="G17" s="54" t="n">
        <v>2.249693236451156</v>
      </c>
      <c r="H17" s="54" t="n">
        <v>2.119856551239871</v>
      </c>
      <c r="I17" s="54" t="n">
        <v>1.236351242022062</v>
      </c>
      <c r="J17" s="75" t="n">
        <v>1.236351242022062</v>
      </c>
      <c r="K17" s="75" t="n">
        <v>1.236351242022062</v>
      </c>
      <c r="L17" s="75" t="n">
        <v>1.236351242022062</v>
      </c>
      <c r="M17" s="75" t="n">
        <v>1.236351242022062</v>
      </c>
      <c r="N17" s="75" t="n">
        <v>1.236351242022062</v>
      </c>
      <c r="O17" s="75" t="n">
        <v>1.236351242022062</v>
      </c>
      <c r="P17" s="75" t="n">
        <v>1.236351242022062</v>
      </c>
      <c r="Q17" s="75" t="n">
        <v>1.236351242022062</v>
      </c>
      <c r="R17" s="75" t="n">
        <v>1.236351242022062</v>
      </c>
      <c r="S17" s="75" t="n">
        <v>1.236351242022062</v>
      </c>
      <c r="T17" s="75" t="n">
        <v>1.236351242022062</v>
      </c>
      <c r="U17" s="75" t="n">
        <v>1.236351242022062</v>
      </c>
      <c r="V17" s="75" t="n">
        <v>1.236351242022062</v>
      </c>
      <c r="W17" s="75" t="n">
        <v>1.236351242022062</v>
      </c>
      <c r="X17" s="75" t="n">
        <v>1.236351242022062</v>
      </c>
      <c r="Y17" s="75" t="n">
        <v>1.236351242022062</v>
      </c>
      <c r="Z17" s="75" t="n">
        <v>1.236351242022062</v>
      </c>
      <c r="AA17" s="75" t="n">
        <v>1.236351242022062</v>
      </c>
      <c r="AB17" s="75" t="n">
        <v>1.236351242022062</v>
      </c>
      <c r="AC17" s="75" t="n">
        <v>1.236351242022062</v>
      </c>
      <c r="AD17" s="75" t="n">
        <v>1.236351242022062</v>
      </c>
      <c r="AE17" s="75" t="n">
        <v>1.236351242022062</v>
      </c>
      <c r="AF17" s="75" t="n">
        <v>1.236351242022062</v>
      </c>
      <c r="AG17" s="75" t="n">
        <v>1.236351242022062</v>
      </c>
      <c r="AH17" s="75" t="n">
        <v>1.236351242022062</v>
      </c>
      <c r="AI17" s="75" t="n">
        <v>1.236351242022062</v>
      </c>
      <c r="AJ17" s="75" t="n">
        <v>1.236351242022062</v>
      </c>
      <c r="AK17" s="75" t="n">
        <v>1.236351242022062</v>
      </c>
      <c r="AL17" s="75" t="n">
        <v>1.236351242022062</v>
      </c>
      <c r="AM17" s="75" t="n">
        <v>1.236351242022062</v>
      </c>
      <c r="AN17" s="75" t="n">
        <v>1.236351242022062</v>
      </c>
      <c r="AO17" s="75" t="n">
        <v>1.236351242022062</v>
      </c>
      <c r="AP17" s="75" t="n">
        <v>1.236351242022062</v>
      </c>
      <c r="AQ17" s="75" t="n">
        <v>1.236351242022062</v>
      </c>
      <c r="AR17" s="75" t="n">
        <v>1.236351242022062</v>
      </c>
      <c r="AS17" s="75" t="n">
        <v>1.236351242022062</v>
      </c>
      <c r="AT17" s="75" t="n">
        <v>1.236351242022062</v>
      </c>
      <c r="AU17" s="75" t="n">
        <v>1.236351242022062</v>
      </c>
      <c r="AV17" s="75" t="n">
        <v>1.236351242022062</v>
      </c>
      <c r="AW17" s="75" t="n">
        <v>1.236351242022062</v>
      </c>
      <c r="AX17" s="75" t="n">
        <v>1.236351242022062</v>
      </c>
    </row>
    <row r="18">
      <c r="A18" t="inlineStr">
        <is>
          <t>R1</t>
        </is>
      </c>
      <c r="B18" t="inlineStr">
        <is>
          <t>internacional</t>
        </is>
      </c>
      <c r="C18" t="inlineStr">
        <is>
          <t>%</t>
        </is>
      </c>
      <c r="D18" s="54" t="n">
        <v>1</v>
      </c>
      <c r="E18" s="54" t="n">
        <v>1</v>
      </c>
      <c r="F18" s="54" t="n">
        <v>1</v>
      </c>
      <c r="G18" s="54" t="n">
        <v>1</v>
      </c>
      <c r="H18" s="54" t="n">
        <v>1</v>
      </c>
      <c r="I18" s="54" t="n">
        <v>1</v>
      </c>
      <c r="J18" s="75" t="n">
        <v>1</v>
      </c>
      <c r="K18" s="75" t="n">
        <v>1</v>
      </c>
      <c r="L18" s="75" t="n">
        <v>1</v>
      </c>
      <c r="M18" s="75" t="n">
        <v>1</v>
      </c>
      <c r="N18" s="75" t="n">
        <v>1</v>
      </c>
      <c r="O18" s="75" t="n">
        <v>1</v>
      </c>
      <c r="P18" s="75" t="n">
        <v>1</v>
      </c>
      <c r="Q18" s="75" t="n">
        <v>1</v>
      </c>
      <c r="R18" s="75" t="n">
        <v>1</v>
      </c>
      <c r="S18" s="75" t="n">
        <v>1</v>
      </c>
      <c r="T18" s="75" t="n">
        <v>1</v>
      </c>
      <c r="U18" s="75" t="n">
        <v>1</v>
      </c>
      <c r="V18" s="75" t="n">
        <v>1</v>
      </c>
      <c r="W18" s="75" t="n">
        <v>1</v>
      </c>
      <c r="X18" s="75" t="n">
        <v>1</v>
      </c>
      <c r="Y18" s="75" t="n">
        <v>1</v>
      </c>
      <c r="Z18" s="75" t="n">
        <v>1</v>
      </c>
      <c r="AA18" s="75" t="n">
        <v>1</v>
      </c>
      <c r="AB18" s="75" t="n">
        <v>1</v>
      </c>
      <c r="AC18" s="75" t="n">
        <v>1</v>
      </c>
      <c r="AD18" s="75" t="n">
        <v>1</v>
      </c>
      <c r="AE18" s="75" t="n">
        <v>1</v>
      </c>
      <c r="AF18" s="75" t="n">
        <v>1</v>
      </c>
      <c r="AG18" s="75" t="n">
        <v>1</v>
      </c>
      <c r="AH18" s="75" t="n">
        <v>1</v>
      </c>
      <c r="AI18" s="75" t="n">
        <v>1</v>
      </c>
      <c r="AJ18" s="75" t="n">
        <v>1</v>
      </c>
      <c r="AK18" s="75" t="n">
        <v>1</v>
      </c>
      <c r="AL18" s="75" t="n">
        <v>1</v>
      </c>
      <c r="AM18" s="75" t="n">
        <v>1</v>
      </c>
      <c r="AN18" s="75" t="n">
        <v>1</v>
      </c>
      <c r="AO18" s="75" t="n">
        <v>1</v>
      </c>
      <c r="AP18" s="75" t="n">
        <v>1</v>
      </c>
      <c r="AQ18" s="75" t="n">
        <v>1</v>
      </c>
      <c r="AR18" s="75" t="n">
        <v>1</v>
      </c>
      <c r="AS18" s="75" t="n">
        <v>1</v>
      </c>
      <c r="AT18" s="75" t="n">
        <v>1</v>
      </c>
      <c r="AU18" s="75" t="n">
        <v>1</v>
      </c>
      <c r="AV18" s="75" t="n">
        <v>1</v>
      </c>
      <c r="AW18" s="75" t="n">
        <v>1</v>
      </c>
      <c r="AX18" s="75" t="n">
        <v>1</v>
      </c>
    </row>
    <row r="19">
      <c r="A19" t="inlineStr">
        <is>
          <t>R2</t>
        </is>
      </c>
      <c r="B19" t="inlineStr">
        <is>
          <t>internacional</t>
        </is>
      </c>
      <c r="C19" t="inlineStr">
        <is>
          <t>%</t>
        </is>
      </c>
      <c r="D19" s="54" t="n">
        <v>1</v>
      </c>
      <c r="E19" s="54" t="n">
        <v>1</v>
      </c>
      <c r="F19" s="54" t="n">
        <v>1</v>
      </c>
      <c r="G19" s="54" t="n">
        <v>1</v>
      </c>
      <c r="H19" s="54" t="n">
        <v>1</v>
      </c>
      <c r="I19" s="54" t="n">
        <v>1</v>
      </c>
      <c r="J19" s="75" t="n">
        <v>1</v>
      </c>
      <c r="K19" s="75" t="n">
        <v>1</v>
      </c>
      <c r="L19" s="75" t="n">
        <v>1</v>
      </c>
      <c r="M19" s="75" t="n">
        <v>1</v>
      </c>
      <c r="N19" s="75" t="n">
        <v>1</v>
      </c>
      <c r="O19" s="75" t="n">
        <v>1</v>
      </c>
      <c r="P19" s="75" t="n">
        <v>1</v>
      </c>
      <c r="Q19" s="75" t="n">
        <v>1</v>
      </c>
      <c r="R19" s="75" t="n">
        <v>1</v>
      </c>
      <c r="S19" s="75" t="n">
        <v>1</v>
      </c>
      <c r="T19" s="75" t="n">
        <v>1</v>
      </c>
      <c r="U19" s="75" t="n">
        <v>1</v>
      </c>
      <c r="V19" s="75" t="n">
        <v>1</v>
      </c>
      <c r="W19" s="75" t="n">
        <v>1</v>
      </c>
      <c r="X19" s="75" t="n">
        <v>1</v>
      </c>
      <c r="Y19" s="75" t="n">
        <v>1</v>
      </c>
      <c r="Z19" s="75" t="n">
        <v>1</v>
      </c>
      <c r="AA19" s="75" t="n">
        <v>1</v>
      </c>
      <c r="AB19" s="75" t="n">
        <v>1</v>
      </c>
      <c r="AC19" s="75" t="n">
        <v>1</v>
      </c>
      <c r="AD19" s="75" t="n">
        <v>1</v>
      </c>
      <c r="AE19" s="75" t="n">
        <v>1</v>
      </c>
      <c r="AF19" s="75" t="n">
        <v>1</v>
      </c>
      <c r="AG19" s="75" t="n">
        <v>1</v>
      </c>
      <c r="AH19" s="75" t="n">
        <v>1</v>
      </c>
      <c r="AI19" s="75" t="n">
        <v>1</v>
      </c>
      <c r="AJ19" s="75" t="n">
        <v>1</v>
      </c>
      <c r="AK19" s="75" t="n">
        <v>1</v>
      </c>
      <c r="AL19" s="75" t="n">
        <v>1</v>
      </c>
      <c r="AM19" s="75" t="n">
        <v>1</v>
      </c>
      <c r="AN19" s="75" t="n">
        <v>1</v>
      </c>
      <c r="AO19" s="75" t="n">
        <v>1</v>
      </c>
      <c r="AP19" s="75" t="n">
        <v>1</v>
      </c>
      <c r="AQ19" s="75" t="n">
        <v>1</v>
      </c>
      <c r="AR19" s="75" t="n">
        <v>1</v>
      </c>
      <c r="AS19" s="75" t="n">
        <v>1</v>
      </c>
      <c r="AT19" s="75" t="n">
        <v>1</v>
      </c>
      <c r="AU19" s="75" t="n">
        <v>1</v>
      </c>
      <c r="AV19" s="75" t="n">
        <v>1</v>
      </c>
      <c r="AW19" s="75" t="n">
        <v>1</v>
      </c>
      <c r="AX19" s="75" t="n">
        <v>1</v>
      </c>
    </row>
    <row r="20">
      <c r="A20" t="inlineStr">
        <is>
          <t>R3</t>
        </is>
      </c>
      <c r="B20" t="inlineStr">
        <is>
          <t>internacional</t>
        </is>
      </c>
      <c r="C20" t="inlineStr">
        <is>
          <t>%</t>
        </is>
      </c>
      <c r="D20" s="54" t="n">
        <v>1</v>
      </c>
      <c r="E20" s="54" t="n">
        <v>1</v>
      </c>
      <c r="F20" s="54" t="n">
        <v>1</v>
      </c>
      <c r="G20" s="54" t="n">
        <v>1</v>
      </c>
      <c r="H20" s="54" t="n">
        <v>1</v>
      </c>
      <c r="I20" s="54" t="n">
        <v>1</v>
      </c>
      <c r="J20" s="75" t="n">
        <v>1</v>
      </c>
      <c r="K20" s="75" t="n">
        <v>1</v>
      </c>
      <c r="L20" s="75" t="n">
        <v>1</v>
      </c>
      <c r="M20" s="75" t="n">
        <v>1</v>
      </c>
      <c r="N20" s="75" t="n">
        <v>1</v>
      </c>
      <c r="O20" s="75" t="n">
        <v>1</v>
      </c>
      <c r="P20" s="75" t="n">
        <v>1</v>
      </c>
      <c r="Q20" s="75" t="n">
        <v>1</v>
      </c>
      <c r="R20" s="75" t="n">
        <v>1</v>
      </c>
      <c r="S20" s="75" t="n">
        <v>1</v>
      </c>
      <c r="T20" s="75" t="n">
        <v>1</v>
      </c>
      <c r="U20" s="75" t="n">
        <v>1</v>
      </c>
      <c r="V20" s="75" t="n">
        <v>1</v>
      </c>
      <c r="W20" s="75" t="n">
        <v>1</v>
      </c>
      <c r="X20" s="75" t="n">
        <v>1</v>
      </c>
      <c r="Y20" s="75" t="n">
        <v>1</v>
      </c>
      <c r="Z20" s="75" t="n">
        <v>1</v>
      </c>
      <c r="AA20" s="75" t="n">
        <v>1</v>
      </c>
      <c r="AB20" s="75" t="n">
        <v>1</v>
      </c>
      <c r="AC20" s="75" t="n">
        <v>1</v>
      </c>
      <c r="AD20" s="75" t="n">
        <v>1</v>
      </c>
      <c r="AE20" s="75" t="n">
        <v>1</v>
      </c>
      <c r="AF20" s="75" t="n">
        <v>1</v>
      </c>
      <c r="AG20" s="75" t="n">
        <v>1</v>
      </c>
      <c r="AH20" s="75" t="n">
        <v>1</v>
      </c>
      <c r="AI20" s="75" t="n">
        <v>1</v>
      </c>
      <c r="AJ20" s="75" t="n">
        <v>1</v>
      </c>
      <c r="AK20" s="75" t="n">
        <v>1</v>
      </c>
      <c r="AL20" s="75" t="n">
        <v>1</v>
      </c>
      <c r="AM20" s="75" t="n">
        <v>1</v>
      </c>
      <c r="AN20" s="75" t="n">
        <v>1</v>
      </c>
      <c r="AO20" s="75" t="n">
        <v>1</v>
      </c>
      <c r="AP20" s="75" t="n">
        <v>1</v>
      </c>
      <c r="AQ20" s="75" t="n">
        <v>1</v>
      </c>
      <c r="AR20" s="75" t="n">
        <v>1</v>
      </c>
      <c r="AS20" s="75" t="n">
        <v>1</v>
      </c>
      <c r="AT20" s="75" t="n">
        <v>1</v>
      </c>
      <c r="AU20" s="75" t="n">
        <v>1</v>
      </c>
      <c r="AV20" s="75" t="n">
        <v>1</v>
      </c>
      <c r="AW20" s="75" t="n">
        <v>1</v>
      </c>
      <c r="AX20" s="75" t="n">
        <v>1</v>
      </c>
    </row>
    <row r="21">
      <c r="A21" t="inlineStr">
        <is>
          <t>R4</t>
        </is>
      </c>
      <c r="B21" t="inlineStr">
        <is>
          <t>internacional</t>
        </is>
      </c>
      <c r="C21" t="inlineStr">
        <is>
          <t>%</t>
        </is>
      </c>
      <c r="D21" s="54" t="n">
        <v>1</v>
      </c>
      <c r="E21" s="54" t="n">
        <v>1</v>
      </c>
      <c r="F21" s="54" t="n">
        <v>1</v>
      </c>
      <c r="G21" s="54" t="n">
        <v>1</v>
      </c>
      <c r="H21" s="54" t="n">
        <v>1</v>
      </c>
      <c r="I21" s="54" t="n">
        <v>1</v>
      </c>
      <c r="J21" s="75" t="n">
        <v>1</v>
      </c>
      <c r="K21" s="75" t="n">
        <v>1</v>
      </c>
      <c r="L21" s="75" t="n">
        <v>1</v>
      </c>
      <c r="M21" s="75" t="n">
        <v>1</v>
      </c>
      <c r="N21" s="75" t="n">
        <v>1</v>
      </c>
      <c r="O21" s="75" t="n">
        <v>1</v>
      </c>
      <c r="P21" s="75" t="n">
        <v>1</v>
      </c>
      <c r="Q21" s="75" t="n">
        <v>1</v>
      </c>
      <c r="R21" s="75" t="n">
        <v>1</v>
      </c>
      <c r="S21" s="75" t="n">
        <v>1</v>
      </c>
      <c r="T21" s="75" t="n">
        <v>1</v>
      </c>
      <c r="U21" s="75" t="n">
        <v>1</v>
      </c>
      <c r="V21" s="75" t="n">
        <v>1</v>
      </c>
      <c r="W21" s="75" t="n">
        <v>1</v>
      </c>
      <c r="X21" s="75" t="n">
        <v>1</v>
      </c>
      <c r="Y21" s="75" t="n">
        <v>1</v>
      </c>
      <c r="Z21" s="75" t="n">
        <v>1</v>
      </c>
      <c r="AA21" s="75" t="n">
        <v>1</v>
      </c>
      <c r="AB21" s="75" t="n">
        <v>1</v>
      </c>
      <c r="AC21" s="75" t="n">
        <v>1</v>
      </c>
      <c r="AD21" s="75" t="n">
        <v>1</v>
      </c>
      <c r="AE21" s="75" t="n">
        <v>1</v>
      </c>
      <c r="AF21" s="75" t="n">
        <v>1</v>
      </c>
      <c r="AG21" s="75" t="n">
        <v>1</v>
      </c>
      <c r="AH21" s="75" t="n">
        <v>1</v>
      </c>
      <c r="AI21" s="75" t="n">
        <v>1</v>
      </c>
      <c r="AJ21" s="75" t="n">
        <v>1</v>
      </c>
      <c r="AK21" s="75" t="n">
        <v>1</v>
      </c>
      <c r="AL21" s="75" t="n">
        <v>1</v>
      </c>
      <c r="AM21" s="75" t="n">
        <v>1</v>
      </c>
      <c r="AN21" s="75" t="n">
        <v>1</v>
      </c>
      <c r="AO21" s="75" t="n">
        <v>1</v>
      </c>
      <c r="AP21" s="75" t="n">
        <v>1</v>
      </c>
      <c r="AQ21" s="75" t="n">
        <v>1</v>
      </c>
      <c r="AR21" s="75" t="n">
        <v>1</v>
      </c>
      <c r="AS21" s="75" t="n">
        <v>1</v>
      </c>
      <c r="AT21" s="75" t="n">
        <v>1</v>
      </c>
      <c r="AU21" s="75" t="n">
        <v>1</v>
      </c>
      <c r="AV21" s="75" t="n">
        <v>1</v>
      </c>
      <c r="AW21" s="75" t="n">
        <v>1</v>
      </c>
      <c r="AX21" s="75" t="n">
        <v>1</v>
      </c>
    </row>
    <row r="22">
      <c r="A22" t="inlineStr">
        <is>
          <t>R5</t>
        </is>
      </c>
      <c r="B22" t="inlineStr">
        <is>
          <t>internacional</t>
        </is>
      </c>
      <c r="C22" t="inlineStr">
        <is>
          <t>%</t>
        </is>
      </c>
      <c r="D22" s="54" t="n">
        <v>1</v>
      </c>
      <c r="E22" s="54" t="n">
        <v>1</v>
      </c>
      <c r="F22" s="54" t="n">
        <v>1</v>
      </c>
      <c r="G22" s="54" t="n">
        <v>1</v>
      </c>
      <c r="H22" s="54" t="n">
        <v>1</v>
      </c>
      <c r="I22" s="54" t="n">
        <v>1</v>
      </c>
      <c r="J22" s="75" t="n">
        <v>1</v>
      </c>
      <c r="K22" s="75" t="n">
        <v>1</v>
      </c>
      <c r="L22" s="75" t="n">
        <v>1</v>
      </c>
      <c r="M22" s="75" t="n">
        <v>1</v>
      </c>
      <c r="N22" s="75" t="n">
        <v>1</v>
      </c>
      <c r="O22" s="75" t="n">
        <v>1</v>
      </c>
      <c r="P22" s="75" t="n">
        <v>1</v>
      </c>
      <c r="Q22" s="75" t="n">
        <v>1</v>
      </c>
      <c r="R22" s="75" t="n">
        <v>1</v>
      </c>
      <c r="S22" s="75" t="n">
        <v>1</v>
      </c>
      <c r="T22" s="75" t="n">
        <v>1</v>
      </c>
      <c r="U22" s="75" t="n">
        <v>1</v>
      </c>
      <c r="V22" s="75" t="n">
        <v>1</v>
      </c>
      <c r="W22" s="75" t="n">
        <v>1</v>
      </c>
      <c r="X22" s="75" t="n">
        <v>1</v>
      </c>
      <c r="Y22" s="75" t="n">
        <v>1</v>
      </c>
      <c r="Z22" s="75" t="n">
        <v>1</v>
      </c>
      <c r="AA22" s="75" t="n">
        <v>1</v>
      </c>
      <c r="AB22" s="75" t="n">
        <v>1</v>
      </c>
      <c r="AC22" s="75" t="n">
        <v>1</v>
      </c>
      <c r="AD22" s="75" t="n">
        <v>1</v>
      </c>
      <c r="AE22" s="75" t="n">
        <v>1</v>
      </c>
      <c r="AF22" s="75" t="n">
        <v>1</v>
      </c>
      <c r="AG22" s="75" t="n">
        <v>1</v>
      </c>
      <c r="AH22" s="75" t="n">
        <v>1</v>
      </c>
      <c r="AI22" s="75" t="n">
        <v>1</v>
      </c>
      <c r="AJ22" s="75" t="n">
        <v>1</v>
      </c>
      <c r="AK22" s="75" t="n">
        <v>1</v>
      </c>
      <c r="AL22" s="75" t="n">
        <v>1</v>
      </c>
      <c r="AM22" s="75" t="n">
        <v>1</v>
      </c>
      <c r="AN22" s="75" t="n">
        <v>1</v>
      </c>
      <c r="AO22" s="75" t="n">
        <v>1</v>
      </c>
      <c r="AP22" s="75" t="n">
        <v>1</v>
      </c>
      <c r="AQ22" s="75" t="n">
        <v>1</v>
      </c>
      <c r="AR22" s="75" t="n">
        <v>1</v>
      </c>
      <c r="AS22" s="75" t="n">
        <v>1</v>
      </c>
      <c r="AT22" s="75" t="n">
        <v>1</v>
      </c>
      <c r="AU22" s="75" t="n">
        <v>1</v>
      </c>
      <c r="AV22" s="75" t="n">
        <v>1</v>
      </c>
      <c r="AW22" s="75" t="n">
        <v>1</v>
      </c>
      <c r="AX22" s="75" t="n">
        <v>1</v>
      </c>
    </row>
    <row r="23">
      <c r="A23" t="inlineStr">
        <is>
          <t>R6</t>
        </is>
      </c>
      <c r="B23" t="inlineStr">
        <is>
          <t>internacional</t>
        </is>
      </c>
      <c r="C23" t="inlineStr">
        <is>
          <t>%</t>
        </is>
      </c>
      <c r="D23" s="54" t="n">
        <v>1</v>
      </c>
      <c r="E23" s="54" t="n">
        <v>1</v>
      </c>
      <c r="F23" s="54" t="n">
        <v>1</v>
      </c>
      <c r="G23" s="54" t="n">
        <v>1</v>
      </c>
      <c r="H23" s="54" t="n">
        <v>1</v>
      </c>
      <c r="I23" s="54" t="n">
        <v>1</v>
      </c>
      <c r="J23" s="75" t="n">
        <v>1</v>
      </c>
      <c r="K23" s="75" t="n">
        <v>1</v>
      </c>
      <c r="L23" s="75" t="n">
        <v>1</v>
      </c>
      <c r="M23" s="75" t="n">
        <v>1</v>
      </c>
      <c r="N23" s="75" t="n">
        <v>1</v>
      </c>
      <c r="O23" s="75" t="n">
        <v>1</v>
      </c>
      <c r="P23" s="75" t="n">
        <v>1</v>
      </c>
      <c r="Q23" s="75" t="n">
        <v>1</v>
      </c>
      <c r="R23" s="75" t="n">
        <v>1</v>
      </c>
      <c r="S23" s="75" t="n">
        <v>1</v>
      </c>
      <c r="T23" s="75" t="n">
        <v>1</v>
      </c>
      <c r="U23" s="75" t="n">
        <v>1</v>
      </c>
      <c r="V23" s="75" t="n">
        <v>1</v>
      </c>
      <c r="W23" s="75" t="n">
        <v>1</v>
      </c>
      <c r="X23" s="75" t="n">
        <v>1</v>
      </c>
      <c r="Y23" s="75" t="n">
        <v>1</v>
      </c>
      <c r="Z23" s="75" t="n">
        <v>1</v>
      </c>
      <c r="AA23" s="75" t="n">
        <v>1</v>
      </c>
      <c r="AB23" s="75" t="n">
        <v>1</v>
      </c>
      <c r="AC23" s="75" t="n">
        <v>1</v>
      </c>
      <c r="AD23" s="75" t="n">
        <v>1</v>
      </c>
      <c r="AE23" s="75" t="n">
        <v>1</v>
      </c>
      <c r="AF23" s="75" t="n">
        <v>1</v>
      </c>
      <c r="AG23" s="75" t="n">
        <v>1</v>
      </c>
      <c r="AH23" s="75" t="n">
        <v>1</v>
      </c>
      <c r="AI23" s="75" t="n">
        <v>1</v>
      </c>
      <c r="AJ23" s="75" t="n">
        <v>1</v>
      </c>
      <c r="AK23" s="75" t="n">
        <v>1</v>
      </c>
      <c r="AL23" s="75" t="n">
        <v>1</v>
      </c>
      <c r="AM23" s="75" t="n">
        <v>1</v>
      </c>
      <c r="AN23" s="75" t="n">
        <v>1</v>
      </c>
      <c r="AO23" s="75" t="n">
        <v>1</v>
      </c>
      <c r="AP23" s="75" t="n">
        <v>1</v>
      </c>
      <c r="AQ23" s="75" t="n">
        <v>1</v>
      </c>
      <c r="AR23" s="75" t="n">
        <v>1</v>
      </c>
      <c r="AS23" s="75" t="n">
        <v>1</v>
      </c>
      <c r="AT23" s="75" t="n">
        <v>1</v>
      </c>
      <c r="AU23" s="75" t="n">
        <v>1</v>
      </c>
      <c r="AV23" s="75" t="n">
        <v>1</v>
      </c>
      <c r="AW23" s="75" t="n">
        <v>1</v>
      </c>
      <c r="AX23" s="75" t="n">
        <v>1</v>
      </c>
    </row>
    <row r="24">
      <c r="A24" t="inlineStr">
        <is>
          <t>R7</t>
        </is>
      </c>
      <c r="B24" t="inlineStr">
        <is>
          <t>internacional</t>
        </is>
      </c>
      <c r="C24" t="inlineStr">
        <is>
          <t>%</t>
        </is>
      </c>
      <c r="D24" s="54" t="n">
        <v>1</v>
      </c>
      <c r="E24" s="54" t="n">
        <v>1</v>
      </c>
      <c r="F24" s="54" t="n">
        <v>1</v>
      </c>
      <c r="G24" s="54" t="n">
        <v>1</v>
      </c>
      <c r="H24" s="54" t="n">
        <v>1</v>
      </c>
      <c r="I24" s="54" t="n">
        <v>1</v>
      </c>
      <c r="J24" s="75" t="n">
        <v>1</v>
      </c>
      <c r="K24" s="75" t="n">
        <v>1</v>
      </c>
      <c r="L24" s="75" t="n">
        <v>1</v>
      </c>
      <c r="M24" s="75" t="n">
        <v>1</v>
      </c>
      <c r="N24" s="75" t="n">
        <v>1</v>
      </c>
      <c r="O24" s="75" t="n">
        <v>1</v>
      </c>
      <c r="P24" s="75" t="n">
        <v>1</v>
      </c>
      <c r="Q24" s="75" t="n">
        <v>1</v>
      </c>
      <c r="R24" s="75" t="n">
        <v>1</v>
      </c>
      <c r="S24" s="75" t="n">
        <v>1</v>
      </c>
      <c r="T24" s="75" t="n">
        <v>1</v>
      </c>
      <c r="U24" s="75" t="n">
        <v>1</v>
      </c>
      <c r="V24" s="75" t="n">
        <v>1</v>
      </c>
      <c r="W24" s="75" t="n">
        <v>1</v>
      </c>
      <c r="X24" s="75" t="n">
        <v>1</v>
      </c>
      <c r="Y24" s="75" t="n">
        <v>1</v>
      </c>
      <c r="Z24" s="75" t="n">
        <v>1</v>
      </c>
      <c r="AA24" s="75" t="n">
        <v>1</v>
      </c>
      <c r="AB24" s="75" t="n">
        <v>1</v>
      </c>
      <c r="AC24" s="75" t="n">
        <v>1</v>
      </c>
      <c r="AD24" s="75" t="n">
        <v>1</v>
      </c>
      <c r="AE24" s="75" t="n">
        <v>1</v>
      </c>
      <c r="AF24" s="75" t="n">
        <v>1</v>
      </c>
      <c r="AG24" s="75" t="n">
        <v>1</v>
      </c>
      <c r="AH24" s="75" t="n">
        <v>1</v>
      </c>
      <c r="AI24" s="75" t="n">
        <v>1</v>
      </c>
      <c r="AJ24" s="75" t="n">
        <v>1</v>
      </c>
      <c r="AK24" s="75" t="n">
        <v>1</v>
      </c>
      <c r="AL24" s="75" t="n">
        <v>1</v>
      </c>
      <c r="AM24" s="75" t="n">
        <v>1</v>
      </c>
      <c r="AN24" s="75" t="n">
        <v>1</v>
      </c>
      <c r="AO24" s="75" t="n">
        <v>1</v>
      </c>
      <c r="AP24" s="75" t="n">
        <v>1</v>
      </c>
      <c r="AQ24" s="75" t="n">
        <v>1</v>
      </c>
      <c r="AR24" s="75" t="n">
        <v>1</v>
      </c>
      <c r="AS24" s="75" t="n">
        <v>1</v>
      </c>
      <c r="AT24" s="75" t="n">
        <v>1</v>
      </c>
      <c r="AU24" s="75" t="n">
        <v>1</v>
      </c>
      <c r="AV24" s="75" t="n">
        <v>1</v>
      </c>
      <c r="AW24" s="75" t="n">
        <v>1</v>
      </c>
      <c r="AX24" s="75" t="n">
        <v>1</v>
      </c>
    </row>
    <row r="25">
      <c r="A25" t="inlineStr">
        <is>
          <t>R8</t>
        </is>
      </c>
      <c r="B25" t="inlineStr">
        <is>
          <t>internacional</t>
        </is>
      </c>
      <c r="C25" t="inlineStr">
        <is>
          <t>%</t>
        </is>
      </c>
      <c r="D25" s="54" t="n">
        <v>1</v>
      </c>
      <c r="E25" s="54" t="n">
        <v>1</v>
      </c>
      <c r="F25" s="54" t="n">
        <v>1</v>
      </c>
      <c r="G25" s="54" t="n">
        <v>1</v>
      </c>
      <c r="H25" s="54" t="n">
        <v>1</v>
      </c>
      <c r="I25" s="54" t="n">
        <v>1</v>
      </c>
      <c r="J25" s="75" t="n">
        <v>1</v>
      </c>
      <c r="K25" s="75" t="n">
        <v>1</v>
      </c>
      <c r="L25" s="75" t="n">
        <v>1</v>
      </c>
      <c r="M25" s="75" t="n">
        <v>1</v>
      </c>
      <c r="N25" s="75" t="n">
        <v>1</v>
      </c>
      <c r="O25" s="75" t="n">
        <v>1</v>
      </c>
      <c r="P25" s="75" t="n">
        <v>1</v>
      </c>
      <c r="Q25" s="75" t="n">
        <v>1</v>
      </c>
      <c r="R25" s="75" t="n">
        <v>1</v>
      </c>
      <c r="S25" s="75" t="n">
        <v>1</v>
      </c>
      <c r="T25" s="75" t="n">
        <v>1</v>
      </c>
      <c r="U25" s="75" t="n">
        <v>1</v>
      </c>
      <c r="V25" s="75" t="n">
        <v>1</v>
      </c>
      <c r="W25" s="75" t="n">
        <v>1</v>
      </c>
      <c r="X25" s="75" t="n">
        <v>1</v>
      </c>
      <c r="Y25" s="75" t="n">
        <v>1</v>
      </c>
      <c r="Z25" s="75" t="n">
        <v>1</v>
      </c>
      <c r="AA25" s="75" t="n">
        <v>1</v>
      </c>
      <c r="AB25" s="75" t="n">
        <v>1</v>
      </c>
      <c r="AC25" s="75" t="n">
        <v>1</v>
      </c>
      <c r="AD25" s="75" t="n">
        <v>1</v>
      </c>
      <c r="AE25" s="75" t="n">
        <v>1</v>
      </c>
      <c r="AF25" s="75" t="n">
        <v>1</v>
      </c>
      <c r="AG25" s="75" t="n">
        <v>1</v>
      </c>
      <c r="AH25" s="75" t="n">
        <v>1</v>
      </c>
      <c r="AI25" s="75" t="n">
        <v>1</v>
      </c>
      <c r="AJ25" s="75" t="n">
        <v>1</v>
      </c>
      <c r="AK25" s="75" t="n">
        <v>1</v>
      </c>
      <c r="AL25" s="75" t="n">
        <v>1</v>
      </c>
      <c r="AM25" s="75" t="n">
        <v>1</v>
      </c>
      <c r="AN25" s="75" t="n">
        <v>1</v>
      </c>
      <c r="AO25" s="75" t="n">
        <v>1</v>
      </c>
      <c r="AP25" s="75" t="n">
        <v>1</v>
      </c>
      <c r="AQ25" s="75" t="n">
        <v>1</v>
      </c>
      <c r="AR25" s="75" t="n">
        <v>1</v>
      </c>
      <c r="AS25" s="75" t="n">
        <v>1</v>
      </c>
      <c r="AT25" s="75" t="n">
        <v>1</v>
      </c>
      <c r="AU25" s="75" t="n">
        <v>1</v>
      </c>
      <c r="AV25" s="75" t="n">
        <v>1</v>
      </c>
      <c r="AW25" s="75" t="n">
        <v>1</v>
      </c>
      <c r="AX25" s="75" t="n">
        <v>1</v>
      </c>
    </row>
    <row r="26">
      <c r="A26" t="inlineStr">
        <is>
          <t>R9</t>
        </is>
      </c>
      <c r="B26" t="inlineStr">
        <is>
          <t>internacional</t>
        </is>
      </c>
      <c r="C26" t="inlineStr">
        <is>
          <t>%</t>
        </is>
      </c>
      <c r="D26" s="54" t="n">
        <v>1</v>
      </c>
      <c r="E26" s="54" t="n">
        <v>1</v>
      </c>
      <c r="F26" s="54" t="n">
        <v>1</v>
      </c>
      <c r="G26" s="54" t="n">
        <v>1</v>
      </c>
      <c r="H26" s="54" t="n">
        <v>1</v>
      </c>
      <c r="I26" s="54" t="n">
        <v>1</v>
      </c>
      <c r="J26" s="75" t="n">
        <v>1</v>
      </c>
      <c r="K26" s="75" t="n">
        <v>1</v>
      </c>
      <c r="L26" s="75" t="n">
        <v>1</v>
      </c>
      <c r="M26" s="75" t="n">
        <v>1</v>
      </c>
      <c r="N26" s="75" t="n">
        <v>1</v>
      </c>
      <c r="O26" s="75" t="n">
        <v>1</v>
      </c>
      <c r="P26" s="75" t="n">
        <v>1</v>
      </c>
      <c r="Q26" s="75" t="n">
        <v>1</v>
      </c>
      <c r="R26" s="75" t="n">
        <v>1</v>
      </c>
      <c r="S26" s="75" t="n">
        <v>1</v>
      </c>
      <c r="T26" s="75" t="n">
        <v>1</v>
      </c>
      <c r="U26" s="75" t="n">
        <v>1</v>
      </c>
      <c r="V26" s="75" t="n">
        <v>1</v>
      </c>
      <c r="W26" s="75" t="n">
        <v>1</v>
      </c>
      <c r="X26" s="75" t="n">
        <v>1</v>
      </c>
      <c r="Y26" s="75" t="n">
        <v>1</v>
      </c>
      <c r="Z26" s="75" t="n">
        <v>1</v>
      </c>
      <c r="AA26" s="75" t="n">
        <v>1</v>
      </c>
      <c r="AB26" s="75" t="n">
        <v>1</v>
      </c>
      <c r="AC26" s="75" t="n">
        <v>1</v>
      </c>
      <c r="AD26" s="75" t="n">
        <v>1</v>
      </c>
      <c r="AE26" s="75" t="n">
        <v>1</v>
      </c>
      <c r="AF26" s="75" t="n">
        <v>1</v>
      </c>
      <c r="AG26" s="75" t="n">
        <v>1</v>
      </c>
      <c r="AH26" s="75" t="n">
        <v>1</v>
      </c>
      <c r="AI26" s="75" t="n">
        <v>1</v>
      </c>
      <c r="AJ26" s="75" t="n">
        <v>1</v>
      </c>
      <c r="AK26" s="75" t="n">
        <v>1</v>
      </c>
      <c r="AL26" s="75" t="n">
        <v>1</v>
      </c>
      <c r="AM26" s="75" t="n">
        <v>1</v>
      </c>
      <c r="AN26" s="75" t="n">
        <v>1</v>
      </c>
      <c r="AO26" s="75" t="n">
        <v>1</v>
      </c>
      <c r="AP26" s="75" t="n">
        <v>1</v>
      </c>
      <c r="AQ26" s="75" t="n">
        <v>1</v>
      </c>
      <c r="AR26" s="75" t="n">
        <v>1</v>
      </c>
      <c r="AS26" s="75" t="n">
        <v>1</v>
      </c>
      <c r="AT26" s="75" t="n">
        <v>1</v>
      </c>
      <c r="AU26" s="75" t="n">
        <v>1</v>
      </c>
      <c r="AV26" s="75" t="n">
        <v>1</v>
      </c>
      <c r="AW26" s="75" t="n">
        <v>1</v>
      </c>
      <c r="AX26" s="75" t="n">
        <v>1</v>
      </c>
    </row>
    <row r="27">
      <c r="A27" t="inlineStr">
        <is>
          <t>R10</t>
        </is>
      </c>
      <c r="B27" t="inlineStr">
        <is>
          <t>internacional</t>
        </is>
      </c>
      <c r="C27" t="inlineStr">
        <is>
          <t>%</t>
        </is>
      </c>
      <c r="D27" s="54" t="n">
        <v>1</v>
      </c>
      <c r="E27" s="54" t="n">
        <v>1</v>
      </c>
      <c r="F27" s="54" t="n">
        <v>1</v>
      </c>
      <c r="G27" s="54" t="n">
        <v>1</v>
      </c>
      <c r="H27" s="54" t="n">
        <v>1</v>
      </c>
      <c r="I27" s="54" t="n">
        <v>1</v>
      </c>
      <c r="J27" s="75" t="n">
        <v>1</v>
      </c>
      <c r="K27" s="75" t="n">
        <v>1</v>
      </c>
      <c r="L27" s="75" t="n">
        <v>1</v>
      </c>
      <c r="M27" s="75" t="n">
        <v>1</v>
      </c>
      <c r="N27" s="75" t="n">
        <v>1</v>
      </c>
      <c r="O27" s="75" t="n">
        <v>1</v>
      </c>
      <c r="P27" s="75" t="n">
        <v>1</v>
      </c>
      <c r="Q27" s="75" t="n">
        <v>1</v>
      </c>
      <c r="R27" s="75" t="n">
        <v>1</v>
      </c>
      <c r="S27" s="75" t="n">
        <v>1</v>
      </c>
      <c r="T27" s="75" t="n">
        <v>1</v>
      </c>
      <c r="U27" s="75" t="n">
        <v>1</v>
      </c>
      <c r="V27" s="75" t="n">
        <v>1</v>
      </c>
      <c r="W27" s="75" t="n">
        <v>1</v>
      </c>
      <c r="X27" s="75" t="n">
        <v>1</v>
      </c>
      <c r="Y27" s="75" t="n">
        <v>1</v>
      </c>
      <c r="Z27" s="75" t="n">
        <v>1</v>
      </c>
      <c r="AA27" s="75" t="n">
        <v>1</v>
      </c>
      <c r="AB27" s="75" t="n">
        <v>1</v>
      </c>
      <c r="AC27" s="75" t="n">
        <v>1</v>
      </c>
      <c r="AD27" s="75" t="n">
        <v>1</v>
      </c>
      <c r="AE27" s="75" t="n">
        <v>1</v>
      </c>
      <c r="AF27" s="75" t="n">
        <v>1</v>
      </c>
      <c r="AG27" s="75" t="n">
        <v>1</v>
      </c>
      <c r="AH27" s="75" t="n">
        <v>1</v>
      </c>
      <c r="AI27" s="75" t="n">
        <v>1</v>
      </c>
      <c r="AJ27" s="75" t="n">
        <v>1</v>
      </c>
      <c r="AK27" s="75" t="n">
        <v>1</v>
      </c>
      <c r="AL27" s="75" t="n">
        <v>1</v>
      </c>
      <c r="AM27" s="75" t="n">
        <v>1</v>
      </c>
      <c r="AN27" s="75" t="n">
        <v>1</v>
      </c>
      <c r="AO27" s="75" t="n">
        <v>1</v>
      </c>
      <c r="AP27" s="75" t="n">
        <v>1</v>
      </c>
      <c r="AQ27" s="75" t="n">
        <v>1</v>
      </c>
      <c r="AR27" s="75" t="n">
        <v>1</v>
      </c>
      <c r="AS27" s="75" t="n">
        <v>1</v>
      </c>
      <c r="AT27" s="75" t="n">
        <v>1</v>
      </c>
      <c r="AU27" s="75" t="n">
        <v>1</v>
      </c>
      <c r="AV27" s="75" t="n">
        <v>1</v>
      </c>
      <c r="AW27" s="75" t="n">
        <v>1</v>
      </c>
      <c r="AX27" s="75" t="n">
        <v>1</v>
      </c>
    </row>
    <row r="28">
      <c r="A28" t="inlineStr">
        <is>
          <t>R11</t>
        </is>
      </c>
      <c r="B28" t="inlineStr">
        <is>
          <t>internacional</t>
        </is>
      </c>
      <c r="C28" t="inlineStr">
        <is>
          <t>%</t>
        </is>
      </c>
      <c r="D28" s="54" t="n">
        <v>1</v>
      </c>
      <c r="E28" s="54" t="n">
        <v>1</v>
      </c>
      <c r="F28" s="54" t="n">
        <v>1</v>
      </c>
      <c r="G28" s="54" t="n">
        <v>1</v>
      </c>
      <c r="H28" s="54" t="n">
        <v>1</v>
      </c>
      <c r="I28" s="54" t="n">
        <v>1</v>
      </c>
      <c r="J28" s="75" t="n">
        <v>1</v>
      </c>
      <c r="K28" s="75" t="n">
        <v>1</v>
      </c>
      <c r="L28" s="75" t="n">
        <v>1</v>
      </c>
      <c r="M28" s="75" t="n">
        <v>1</v>
      </c>
      <c r="N28" s="75" t="n">
        <v>1</v>
      </c>
      <c r="O28" s="75" t="n">
        <v>1</v>
      </c>
      <c r="P28" s="75" t="n">
        <v>1</v>
      </c>
      <c r="Q28" s="75" t="n">
        <v>1</v>
      </c>
      <c r="R28" s="75" t="n">
        <v>1</v>
      </c>
      <c r="S28" s="75" t="n">
        <v>1</v>
      </c>
      <c r="T28" s="75" t="n">
        <v>1</v>
      </c>
      <c r="U28" s="75" t="n">
        <v>1</v>
      </c>
      <c r="V28" s="75" t="n">
        <v>1</v>
      </c>
      <c r="W28" s="75" t="n">
        <v>1</v>
      </c>
      <c r="X28" s="75" t="n">
        <v>1</v>
      </c>
      <c r="Y28" s="75" t="n">
        <v>1</v>
      </c>
      <c r="Z28" s="75" t="n">
        <v>1</v>
      </c>
      <c r="AA28" s="75" t="n">
        <v>1</v>
      </c>
      <c r="AB28" s="75" t="n">
        <v>1</v>
      </c>
      <c r="AC28" s="75" t="n">
        <v>1</v>
      </c>
      <c r="AD28" s="75" t="n">
        <v>1</v>
      </c>
      <c r="AE28" s="75" t="n">
        <v>1</v>
      </c>
      <c r="AF28" s="75" t="n">
        <v>1</v>
      </c>
      <c r="AG28" s="75" t="n">
        <v>1</v>
      </c>
      <c r="AH28" s="75" t="n">
        <v>1</v>
      </c>
      <c r="AI28" s="75" t="n">
        <v>1</v>
      </c>
      <c r="AJ28" s="75" t="n">
        <v>1</v>
      </c>
      <c r="AK28" s="75" t="n">
        <v>1</v>
      </c>
      <c r="AL28" s="75" t="n">
        <v>1</v>
      </c>
      <c r="AM28" s="75" t="n">
        <v>1</v>
      </c>
      <c r="AN28" s="75" t="n">
        <v>1</v>
      </c>
      <c r="AO28" s="75" t="n">
        <v>1</v>
      </c>
      <c r="AP28" s="75" t="n">
        <v>1</v>
      </c>
      <c r="AQ28" s="75" t="n">
        <v>1</v>
      </c>
      <c r="AR28" s="75" t="n">
        <v>1</v>
      </c>
      <c r="AS28" s="75" t="n">
        <v>1</v>
      </c>
      <c r="AT28" s="75" t="n">
        <v>1</v>
      </c>
      <c r="AU28" s="75" t="n">
        <v>1</v>
      </c>
      <c r="AV28" s="75" t="n">
        <v>1</v>
      </c>
      <c r="AW28" s="75" t="n">
        <v>1</v>
      </c>
      <c r="AX28" s="75" t="n">
        <v>1</v>
      </c>
    </row>
    <row r="29">
      <c r="A29" t="inlineStr">
        <is>
          <t>R12</t>
        </is>
      </c>
      <c r="B29" t="inlineStr">
        <is>
          <t>internacional</t>
        </is>
      </c>
      <c r="C29" t="inlineStr">
        <is>
          <t>%</t>
        </is>
      </c>
      <c r="D29" s="54" t="n">
        <v>1</v>
      </c>
      <c r="E29" s="54" t="n">
        <v>1</v>
      </c>
      <c r="F29" s="54" t="n">
        <v>1</v>
      </c>
      <c r="G29" s="54" t="n">
        <v>1</v>
      </c>
      <c r="H29" s="54" t="n">
        <v>1</v>
      </c>
      <c r="I29" s="54" t="n">
        <v>1</v>
      </c>
      <c r="J29" s="75" t="n">
        <v>1</v>
      </c>
      <c r="K29" s="75" t="n">
        <v>1</v>
      </c>
      <c r="L29" s="75" t="n">
        <v>1</v>
      </c>
      <c r="M29" s="75" t="n">
        <v>1</v>
      </c>
      <c r="N29" s="75" t="n">
        <v>1</v>
      </c>
      <c r="O29" s="75" t="n">
        <v>1</v>
      </c>
      <c r="P29" s="75" t="n">
        <v>1</v>
      </c>
      <c r="Q29" s="75" t="n">
        <v>1</v>
      </c>
      <c r="R29" s="75" t="n">
        <v>1</v>
      </c>
      <c r="S29" s="75" t="n">
        <v>1</v>
      </c>
      <c r="T29" s="75" t="n">
        <v>1</v>
      </c>
      <c r="U29" s="75" t="n">
        <v>1</v>
      </c>
      <c r="V29" s="75" t="n">
        <v>1</v>
      </c>
      <c r="W29" s="75" t="n">
        <v>1</v>
      </c>
      <c r="X29" s="75" t="n">
        <v>1</v>
      </c>
      <c r="Y29" s="75" t="n">
        <v>1</v>
      </c>
      <c r="Z29" s="75" t="n">
        <v>1</v>
      </c>
      <c r="AA29" s="75" t="n">
        <v>1</v>
      </c>
      <c r="AB29" s="75" t="n">
        <v>1</v>
      </c>
      <c r="AC29" s="75" t="n">
        <v>1</v>
      </c>
      <c r="AD29" s="75" t="n">
        <v>1</v>
      </c>
      <c r="AE29" s="75" t="n">
        <v>1</v>
      </c>
      <c r="AF29" s="75" t="n">
        <v>1</v>
      </c>
      <c r="AG29" s="75" t="n">
        <v>1</v>
      </c>
      <c r="AH29" s="75" t="n">
        <v>1</v>
      </c>
      <c r="AI29" s="75" t="n">
        <v>1</v>
      </c>
      <c r="AJ29" s="75" t="n">
        <v>1</v>
      </c>
      <c r="AK29" s="75" t="n">
        <v>1</v>
      </c>
      <c r="AL29" s="75" t="n">
        <v>1</v>
      </c>
      <c r="AM29" s="75" t="n">
        <v>1</v>
      </c>
      <c r="AN29" s="75" t="n">
        <v>1</v>
      </c>
      <c r="AO29" s="75" t="n">
        <v>1</v>
      </c>
      <c r="AP29" s="75" t="n">
        <v>1</v>
      </c>
      <c r="AQ29" s="75" t="n">
        <v>1</v>
      </c>
      <c r="AR29" s="75" t="n">
        <v>1</v>
      </c>
      <c r="AS29" s="75" t="n">
        <v>1</v>
      </c>
      <c r="AT29" s="75" t="n">
        <v>1</v>
      </c>
      <c r="AU29" s="75" t="n">
        <v>1</v>
      </c>
      <c r="AV29" s="75" t="n">
        <v>1</v>
      </c>
      <c r="AW29" s="75" t="n">
        <v>1</v>
      </c>
      <c r="AX29" s="75" t="n">
        <v>1</v>
      </c>
    </row>
    <row r="30">
      <c r="A30" t="inlineStr">
        <is>
          <t>RM</t>
        </is>
      </c>
      <c r="B30" t="inlineStr">
        <is>
          <t>internacional</t>
        </is>
      </c>
      <c r="C30" t="inlineStr">
        <is>
          <t>%</t>
        </is>
      </c>
      <c r="D30" s="54" t="n">
        <v>1</v>
      </c>
      <c r="E30" s="54" t="n">
        <v>1</v>
      </c>
      <c r="F30" s="54" t="n">
        <v>1</v>
      </c>
      <c r="G30" s="54" t="n">
        <v>1</v>
      </c>
      <c r="H30" s="54" t="n">
        <v>1</v>
      </c>
      <c r="I30" s="54" t="n">
        <v>1</v>
      </c>
      <c r="J30" s="75" t="n">
        <v>1</v>
      </c>
      <c r="K30" s="75" t="n">
        <v>1</v>
      </c>
      <c r="L30" s="75" t="n">
        <v>1</v>
      </c>
      <c r="M30" s="75" t="n">
        <v>1</v>
      </c>
      <c r="N30" s="75" t="n">
        <v>1</v>
      </c>
      <c r="O30" s="75" t="n">
        <v>1</v>
      </c>
      <c r="P30" s="75" t="n">
        <v>1</v>
      </c>
      <c r="Q30" s="75" t="n">
        <v>1</v>
      </c>
      <c r="R30" s="75" t="n">
        <v>1</v>
      </c>
      <c r="S30" s="75" t="n">
        <v>1</v>
      </c>
      <c r="T30" s="75" t="n">
        <v>1</v>
      </c>
      <c r="U30" s="75" t="n">
        <v>1</v>
      </c>
      <c r="V30" s="75" t="n">
        <v>1</v>
      </c>
      <c r="W30" s="75" t="n">
        <v>1</v>
      </c>
      <c r="X30" s="75" t="n">
        <v>1</v>
      </c>
      <c r="Y30" s="75" t="n">
        <v>1</v>
      </c>
      <c r="Z30" s="75" t="n">
        <v>1</v>
      </c>
      <c r="AA30" s="75" t="n">
        <v>1</v>
      </c>
      <c r="AB30" s="75" t="n">
        <v>1</v>
      </c>
      <c r="AC30" s="75" t="n">
        <v>1</v>
      </c>
      <c r="AD30" s="75" t="n">
        <v>1</v>
      </c>
      <c r="AE30" s="75" t="n">
        <v>1</v>
      </c>
      <c r="AF30" s="75" t="n">
        <v>1</v>
      </c>
      <c r="AG30" s="75" t="n">
        <v>1</v>
      </c>
      <c r="AH30" s="75" t="n">
        <v>1</v>
      </c>
      <c r="AI30" s="75" t="n">
        <v>1</v>
      </c>
      <c r="AJ30" s="75" t="n">
        <v>1</v>
      </c>
      <c r="AK30" s="75" t="n">
        <v>1</v>
      </c>
      <c r="AL30" s="75" t="n">
        <v>1</v>
      </c>
      <c r="AM30" s="75" t="n">
        <v>1</v>
      </c>
      <c r="AN30" s="75" t="n">
        <v>1</v>
      </c>
      <c r="AO30" s="75" t="n">
        <v>1</v>
      </c>
      <c r="AP30" s="75" t="n">
        <v>1</v>
      </c>
      <c r="AQ30" s="75" t="n">
        <v>1</v>
      </c>
      <c r="AR30" s="75" t="n">
        <v>1</v>
      </c>
      <c r="AS30" s="75" t="n">
        <v>1</v>
      </c>
      <c r="AT30" s="75" t="n">
        <v>1</v>
      </c>
      <c r="AU30" s="75" t="n">
        <v>1</v>
      </c>
      <c r="AV30" s="75" t="n">
        <v>1</v>
      </c>
      <c r="AW30" s="75" t="n">
        <v>1</v>
      </c>
      <c r="AX30" s="75" t="n">
        <v>1</v>
      </c>
    </row>
    <row r="31">
      <c r="A31" t="inlineStr">
        <is>
          <t>R14</t>
        </is>
      </c>
      <c r="B31" t="inlineStr">
        <is>
          <t>internacional</t>
        </is>
      </c>
      <c r="C31" t="inlineStr">
        <is>
          <t>%</t>
        </is>
      </c>
      <c r="D31" s="54" t="n">
        <v>1</v>
      </c>
      <c r="E31" s="54" t="n">
        <v>1</v>
      </c>
      <c r="F31" s="54" t="n">
        <v>1</v>
      </c>
      <c r="G31" s="54" t="n">
        <v>1</v>
      </c>
      <c r="H31" s="54" t="n">
        <v>1</v>
      </c>
      <c r="I31" s="54" t="n">
        <v>1</v>
      </c>
      <c r="J31" s="75" t="n">
        <v>1</v>
      </c>
      <c r="K31" s="75" t="n">
        <v>1</v>
      </c>
      <c r="L31" s="75" t="n">
        <v>1</v>
      </c>
      <c r="M31" s="75" t="n">
        <v>1</v>
      </c>
      <c r="N31" s="75" t="n">
        <v>1</v>
      </c>
      <c r="O31" s="75" t="n">
        <v>1</v>
      </c>
      <c r="P31" s="75" t="n">
        <v>1</v>
      </c>
      <c r="Q31" s="75" t="n">
        <v>1</v>
      </c>
      <c r="R31" s="75" t="n">
        <v>1</v>
      </c>
      <c r="S31" s="75" t="n">
        <v>1</v>
      </c>
      <c r="T31" s="75" t="n">
        <v>1</v>
      </c>
      <c r="U31" s="75" t="n">
        <v>1</v>
      </c>
      <c r="V31" s="75" t="n">
        <v>1</v>
      </c>
      <c r="W31" s="75" t="n">
        <v>1</v>
      </c>
      <c r="X31" s="75" t="n">
        <v>1</v>
      </c>
      <c r="Y31" s="75" t="n">
        <v>1</v>
      </c>
      <c r="Z31" s="75" t="n">
        <v>1</v>
      </c>
      <c r="AA31" s="75" t="n">
        <v>1</v>
      </c>
      <c r="AB31" s="75" t="n">
        <v>1</v>
      </c>
      <c r="AC31" s="75" t="n">
        <v>1</v>
      </c>
      <c r="AD31" s="75" t="n">
        <v>1</v>
      </c>
      <c r="AE31" s="75" t="n">
        <v>1</v>
      </c>
      <c r="AF31" s="75" t="n">
        <v>1</v>
      </c>
      <c r="AG31" s="75" t="n">
        <v>1</v>
      </c>
      <c r="AH31" s="75" t="n">
        <v>1</v>
      </c>
      <c r="AI31" s="75" t="n">
        <v>1</v>
      </c>
      <c r="AJ31" s="75" t="n">
        <v>1</v>
      </c>
      <c r="AK31" s="75" t="n">
        <v>1</v>
      </c>
      <c r="AL31" s="75" t="n">
        <v>1</v>
      </c>
      <c r="AM31" s="75" t="n">
        <v>1</v>
      </c>
      <c r="AN31" s="75" t="n">
        <v>1</v>
      </c>
      <c r="AO31" s="75" t="n">
        <v>1</v>
      </c>
      <c r="AP31" s="75" t="n">
        <v>1</v>
      </c>
      <c r="AQ31" s="75" t="n">
        <v>1</v>
      </c>
      <c r="AR31" s="75" t="n">
        <v>1</v>
      </c>
      <c r="AS31" s="75" t="n">
        <v>1</v>
      </c>
      <c r="AT31" s="75" t="n">
        <v>1</v>
      </c>
      <c r="AU31" s="75" t="n">
        <v>1</v>
      </c>
      <c r="AV31" s="75" t="n">
        <v>1</v>
      </c>
      <c r="AW31" s="75" t="n">
        <v>1</v>
      </c>
      <c r="AX31" s="75" t="n">
        <v>1</v>
      </c>
    </row>
    <row r="32">
      <c r="A32" t="inlineStr">
        <is>
          <t>R15</t>
        </is>
      </c>
      <c r="B32" t="inlineStr">
        <is>
          <t>internacional</t>
        </is>
      </c>
      <c r="C32" t="inlineStr">
        <is>
          <t>%</t>
        </is>
      </c>
      <c r="D32" s="54" t="n">
        <v>1</v>
      </c>
      <c r="E32" s="54" t="n">
        <v>1</v>
      </c>
      <c r="F32" s="54" t="n">
        <v>1</v>
      </c>
      <c r="G32" s="54" t="n">
        <v>1</v>
      </c>
      <c r="H32" s="54" t="n">
        <v>1</v>
      </c>
      <c r="I32" s="54" t="n">
        <v>1</v>
      </c>
      <c r="J32" s="75" t="n">
        <v>1</v>
      </c>
      <c r="K32" s="75" t="n">
        <v>1</v>
      </c>
      <c r="L32" s="75" t="n">
        <v>1</v>
      </c>
      <c r="M32" s="75" t="n">
        <v>1</v>
      </c>
      <c r="N32" s="75" t="n">
        <v>1</v>
      </c>
      <c r="O32" s="75" t="n">
        <v>1</v>
      </c>
      <c r="P32" s="75" t="n">
        <v>1</v>
      </c>
      <c r="Q32" s="75" t="n">
        <v>1</v>
      </c>
      <c r="R32" s="75" t="n">
        <v>1</v>
      </c>
      <c r="S32" s="75" t="n">
        <v>1</v>
      </c>
      <c r="T32" s="75" t="n">
        <v>1</v>
      </c>
      <c r="U32" s="75" t="n">
        <v>1</v>
      </c>
      <c r="V32" s="75" t="n">
        <v>1</v>
      </c>
      <c r="W32" s="75" t="n">
        <v>1</v>
      </c>
      <c r="X32" s="75" t="n">
        <v>1</v>
      </c>
      <c r="Y32" s="75" t="n">
        <v>1</v>
      </c>
      <c r="Z32" s="75" t="n">
        <v>1</v>
      </c>
      <c r="AA32" s="75" t="n">
        <v>1</v>
      </c>
      <c r="AB32" s="75" t="n">
        <v>1</v>
      </c>
      <c r="AC32" s="75" t="n">
        <v>1</v>
      </c>
      <c r="AD32" s="75" t="n">
        <v>1</v>
      </c>
      <c r="AE32" s="75" t="n">
        <v>1</v>
      </c>
      <c r="AF32" s="75" t="n">
        <v>1</v>
      </c>
      <c r="AG32" s="75" t="n">
        <v>1</v>
      </c>
      <c r="AH32" s="75" t="n">
        <v>1</v>
      </c>
      <c r="AI32" s="75" t="n">
        <v>1</v>
      </c>
      <c r="AJ32" s="75" t="n">
        <v>1</v>
      </c>
      <c r="AK32" s="75" t="n">
        <v>1</v>
      </c>
      <c r="AL32" s="75" t="n">
        <v>1</v>
      </c>
      <c r="AM32" s="75" t="n">
        <v>1</v>
      </c>
      <c r="AN32" s="75" t="n">
        <v>1</v>
      </c>
      <c r="AO32" s="75" t="n">
        <v>1</v>
      </c>
      <c r="AP32" s="75" t="n">
        <v>1</v>
      </c>
      <c r="AQ32" s="75" t="n">
        <v>1</v>
      </c>
      <c r="AR32" s="75" t="n">
        <v>1</v>
      </c>
      <c r="AS32" s="75" t="n">
        <v>1</v>
      </c>
      <c r="AT32" s="75" t="n">
        <v>1</v>
      </c>
      <c r="AU32" s="75" t="n">
        <v>1</v>
      </c>
      <c r="AV32" s="75" t="n">
        <v>1</v>
      </c>
      <c r="AW32" s="75" t="n">
        <v>1</v>
      </c>
      <c r="AX32" s="75" t="n">
        <v>1</v>
      </c>
    </row>
    <row r="33">
      <c r="A33" t="inlineStr">
        <is>
          <t>R16</t>
        </is>
      </c>
      <c r="B33" t="inlineStr">
        <is>
          <t>internacional</t>
        </is>
      </c>
      <c r="C33" t="inlineStr">
        <is>
          <t>%</t>
        </is>
      </c>
      <c r="D33" s="54" t="n">
        <v>1</v>
      </c>
      <c r="E33" s="54" t="n">
        <v>1</v>
      </c>
      <c r="F33" s="54" t="n">
        <v>1</v>
      </c>
      <c r="G33" s="54" t="n">
        <v>1</v>
      </c>
      <c r="H33" s="54" t="n">
        <v>1</v>
      </c>
      <c r="I33" s="54" t="n">
        <v>1</v>
      </c>
      <c r="J33" s="75" t="n">
        <v>1</v>
      </c>
      <c r="K33" s="75" t="n">
        <v>1</v>
      </c>
      <c r="L33" s="75" t="n">
        <v>1</v>
      </c>
      <c r="M33" s="75" t="n">
        <v>1</v>
      </c>
      <c r="N33" s="75" t="n">
        <v>1</v>
      </c>
      <c r="O33" s="75" t="n">
        <v>1</v>
      </c>
      <c r="P33" s="75" t="n">
        <v>1</v>
      </c>
      <c r="Q33" s="75" t="n">
        <v>1</v>
      </c>
      <c r="R33" s="75" t="n">
        <v>1</v>
      </c>
      <c r="S33" s="75" t="n">
        <v>1</v>
      </c>
      <c r="T33" s="75" t="n">
        <v>1</v>
      </c>
      <c r="U33" s="75" t="n">
        <v>1</v>
      </c>
      <c r="V33" s="75" t="n">
        <v>1</v>
      </c>
      <c r="W33" s="75" t="n">
        <v>1</v>
      </c>
      <c r="X33" s="75" t="n">
        <v>1</v>
      </c>
      <c r="Y33" s="75" t="n">
        <v>1</v>
      </c>
      <c r="Z33" s="75" t="n">
        <v>1</v>
      </c>
      <c r="AA33" s="75" t="n">
        <v>1</v>
      </c>
      <c r="AB33" s="75" t="n">
        <v>1</v>
      </c>
      <c r="AC33" s="75" t="n">
        <v>1</v>
      </c>
      <c r="AD33" s="75" t="n">
        <v>1</v>
      </c>
      <c r="AE33" s="75" t="n">
        <v>1</v>
      </c>
      <c r="AF33" s="75" t="n">
        <v>1</v>
      </c>
      <c r="AG33" s="75" t="n">
        <v>1</v>
      </c>
      <c r="AH33" s="75" t="n">
        <v>1</v>
      </c>
      <c r="AI33" s="75" t="n">
        <v>1</v>
      </c>
      <c r="AJ33" s="75" t="n">
        <v>1</v>
      </c>
      <c r="AK33" s="75" t="n">
        <v>1</v>
      </c>
      <c r="AL33" s="75" t="n">
        <v>1</v>
      </c>
      <c r="AM33" s="75" t="n">
        <v>1</v>
      </c>
      <c r="AN33" s="75" t="n">
        <v>1</v>
      </c>
      <c r="AO33" s="75" t="n">
        <v>1</v>
      </c>
      <c r="AP33" s="75" t="n">
        <v>1</v>
      </c>
      <c r="AQ33" s="75" t="n">
        <v>1</v>
      </c>
      <c r="AR33" s="75" t="n">
        <v>1</v>
      </c>
      <c r="AS33" s="75" t="n">
        <v>1</v>
      </c>
      <c r="AT33" s="75" t="n">
        <v>1</v>
      </c>
      <c r="AU33" s="75" t="n">
        <v>1</v>
      </c>
      <c r="AV33" s="75" t="n">
        <v>1</v>
      </c>
      <c r="AW33" s="75" t="n">
        <v>1</v>
      </c>
      <c r="AX33" s="75" t="n">
        <v>1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70C0"/>
    <outlinePr summaryBelow="1" summaryRight="1"/>
    <pageSetUpPr/>
  </sheetPr>
  <dimension ref="A1:AY36"/>
  <sheetViews>
    <sheetView zoomScale="95" zoomScaleNormal="95" workbookViewId="0">
      <pane xSplit="10" ySplit="1" topLeftCell="K2" activePane="bottomRight" state="frozen"/>
      <selection activeCell="B19" sqref="B19"/>
      <selection pane="topRight" activeCell="B19" sqref="B19"/>
      <selection pane="bottomLeft" activeCell="B19" sqref="B19"/>
      <selection pane="bottomRight" activeCell="J2" sqref="J2:J19"/>
    </sheetView>
  </sheetViews>
  <sheetFormatPr baseColWidth="10" defaultColWidth="11.42578125" defaultRowHeight="15"/>
  <cols>
    <col width="11.85546875" bestFit="1" customWidth="1" style="192" min="1" max="1"/>
    <col width="18.85546875" bestFit="1" customWidth="1" style="192" min="3" max="3"/>
  </cols>
  <sheetData>
    <row r="1">
      <c r="A1" s="51" t="inlineStr">
        <is>
          <t>Ambito</t>
        </is>
      </c>
      <c r="B1" s="51" t="inlineStr">
        <is>
          <t>Modo</t>
        </is>
      </c>
      <c r="C1" s="51" t="inlineStr">
        <is>
          <t>Motorizacion</t>
        </is>
      </c>
      <c r="D1" s="51" t="inlineStr">
        <is>
          <t>Unidad</t>
        </is>
      </c>
      <c r="E1" s="3" t="n">
        <v>2014</v>
      </c>
      <c r="F1" s="3" t="n">
        <v>2015</v>
      </c>
      <c r="G1" s="3" t="n">
        <v>2016</v>
      </c>
      <c r="H1" s="3" t="n">
        <v>2017</v>
      </c>
      <c r="I1" s="3" t="n">
        <v>2018</v>
      </c>
      <c r="J1" s="3" t="n">
        <v>2019</v>
      </c>
      <c r="K1" s="69" t="n">
        <v>2020</v>
      </c>
      <c r="L1" s="69" t="n">
        <v>2021</v>
      </c>
      <c r="M1" s="69" t="n">
        <v>2022</v>
      </c>
      <c r="N1" s="69" t="n">
        <v>2023</v>
      </c>
      <c r="O1" s="69" t="n">
        <v>2024</v>
      </c>
      <c r="P1" s="69" t="n">
        <v>2025</v>
      </c>
      <c r="Q1" s="69" t="n">
        <v>2026</v>
      </c>
      <c r="R1" s="69" t="n">
        <v>2027</v>
      </c>
      <c r="S1" s="69" t="n">
        <v>2028</v>
      </c>
      <c r="T1" s="69" t="n">
        <v>2029</v>
      </c>
      <c r="U1" s="69" t="n">
        <v>2030</v>
      </c>
      <c r="V1" s="69" t="n">
        <v>2031</v>
      </c>
      <c r="W1" s="69" t="n">
        <v>2032</v>
      </c>
      <c r="X1" s="69" t="n">
        <v>2033</v>
      </c>
      <c r="Y1" s="69" t="n">
        <v>2034</v>
      </c>
      <c r="Z1" s="69" t="n">
        <v>2035</v>
      </c>
      <c r="AA1" s="69" t="n">
        <v>2036</v>
      </c>
      <c r="AB1" s="69" t="n">
        <v>2037</v>
      </c>
      <c r="AC1" s="69" t="n">
        <v>2038</v>
      </c>
      <c r="AD1" s="69" t="n">
        <v>2039</v>
      </c>
      <c r="AE1" s="69" t="n">
        <v>2040</v>
      </c>
      <c r="AF1" s="69" t="n">
        <v>2041</v>
      </c>
      <c r="AG1" s="69" t="n">
        <v>2042</v>
      </c>
      <c r="AH1" s="69" t="n">
        <v>2043</v>
      </c>
      <c r="AI1" s="69" t="n">
        <v>2044</v>
      </c>
      <c r="AJ1" s="69" t="n">
        <v>2045</v>
      </c>
      <c r="AK1" s="69" t="n">
        <v>2046</v>
      </c>
      <c r="AL1" s="69" t="n">
        <v>2047</v>
      </c>
      <c r="AM1" s="69" t="n">
        <v>2048</v>
      </c>
      <c r="AN1" s="69" t="n">
        <v>2049</v>
      </c>
      <c r="AO1" s="69" t="n">
        <v>2050</v>
      </c>
      <c r="AP1" s="69" t="n">
        <v>2051</v>
      </c>
      <c r="AQ1" s="69" t="n">
        <v>2052</v>
      </c>
      <c r="AR1" s="69" t="n">
        <v>2053</v>
      </c>
      <c r="AS1" s="69" t="n">
        <v>2054</v>
      </c>
      <c r="AT1" s="69" t="n">
        <v>2055</v>
      </c>
      <c r="AU1" s="69" t="n">
        <v>2056</v>
      </c>
      <c r="AV1" s="69" t="n">
        <v>2057</v>
      </c>
      <c r="AW1" s="69" t="n">
        <v>2058</v>
      </c>
      <c r="AX1" s="69" t="n">
        <v>2059</v>
      </c>
      <c r="AY1" s="69" t="n">
        <v>2060</v>
      </c>
    </row>
    <row r="2">
      <c r="A2" s="52" t="inlineStr">
        <is>
          <t>interurbano</t>
        </is>
      </c>
      <c r="B2" s="50" t="inlineStr">
        <is>
          <t>GRL</t>
        </is>
      </c>
      <c r="C2" s="52" t="inlineStr">
        <is>
          <t>Petróleo Combustible</t>
        </is>
      </c>
      <c r="D2" s="52" t="inlineStr">
        <is>
          <t>ton/veh</t>
        </is>
      </c>
      <c r="E2" s="53" t="n">
        <v>24000</v>
      </c>
      <c r="F2" s="53" t="n">
        <v>24000</v>
      </c>
      <c r="G2" s="53" t="n">
        <v>24000</v>
      </c>
      <c r="H2" s="53" t="n">
        <v>24000</v>
      </c>
      <c r="I2" s="53" t="n">
        <v>24000</v>
      </c>
      <c r="J2" s="53" t="n">
        <v>24000</v>
      </c>
      <c r="K2" s="70" t="n">
        <v>24000</v>
      </c>
      <c r="L2" s="70" t="n">
        <v>24000</v>
      </c>
      <c r="M2" s="70" t="n">
        <v>24000</v>
      </c>
      <c r="N2" s="70" t="n">
        <v>24000</v>
      </c>
      <c r="O2" s="70" t="n">
        <v>24000</v>
      </c>
      <c r="P2" s="70" t="n">
        <v>24000</v>
      </c>
      <c r="Q2" s="70" t="n">
        <v>24000</v>
      </c>
      <c r="R2" s="70" t="n">
        <v>24000</v>
      </c>
      <c r="S2" s="70" t="n">
        <v>24000</v>
      </c>
      <c r="T2" s="70" t="n">
        <v>24000</v>
      </c>
      <c r="U2" s="70" t="n">
        <v>24000</v>
      </c>
      <c r="V2" s="70" t="n">
        <v>24000</v>
      </c>
      <c r="W2" s="70" t="n">
        <v>24000</v>
      </c>
      <c r="X2" s="70" t="n">
        <v>24000</v>
      </c>
      <c r="Y2" s="70" t="n">
        <v>24000</v>
      </c>
      <c r="Z2" s="70" t="n">
        <v>24000</v>
      </c>
      <c r="AA2" s="70" t="n">
        <v>24000</v>
      </c>
      <c r="AB2" s="70" t="n">
        <v>24000</v>
      </c>
      <c r="AC2" s="70" t="n">
        <v>24000</v>
      </c>
      <c r="AD2" s="70" t="n">
        <v>24000</v>
      </c>
      <c r="AE2" s="70" t="n">
        <v>24000</v>
      </c>
      <c r="AF2" s="70" t="n">
        <v>24000</v>
      </c>
      <c r="AG2" s="70" t="n">
        <v>24000</v>
      </c>
      <c r="AH2" s="70" t="n">
        <v>24000</v>
      </c>
      <c r="AI2" s="70" t="n">
        <v>24000</v>
      </c>
      <c r="AJ2" s="70" t="n">
        <v>24000</v>
      </c>
      <c r="AK2" s="70" t="n">
        <v>24000</v>
      </c>
      <c r="AL2" s="70" t="n">
        <v>24000</v>
      </c>
      <c r="AM2" s="70" t="n">
        <v>24000</v>
      </c>
      <c r="AN2" s="70" t="n">
        <v>24000</v>
      </c>
      <c r="AO2" s="70" t="n">
        <v>24000</v>
      </c>
      <c r="AP2" s="70" t="n">
        <v>24000</v>
      </c>
      <c r="AQ2" s="70" t="n">
        <v>24000</v>
      </c>
      <c r="AR2" s="70" t="n">
        <v>24000</v>
      </c>
      <c r="AS2" s="70" t="n">
        <v>24000</v>
      </c>
      <c r="AT2" s="70" t="n">
        <v>24000</v>
      </c>
      <c r="AU2" s="70" t="n">
        <v>24000</v>
      </c>
      <c r="AV2" s="70" t="n">
        <v>24000</v>
      </c>
      <c r="AW2" s="70" t="n">
        <v>24000</v>
      </c>
      <c r="AX2" s="70" t="n">
        <v>24000</v>
      </c>
      <c r="AY2" s="70" t="n">
        <v>24000</v>
      </c>
    </row>
    <row r="3">
      <c r="A3" s="52" t="inlineStr">
        <is>
          <t>interurbano</t>
        </is>
      </c>
      <c r="B3" s="50" t="inlineStr">
        <is>
          <t>PTC</t>
        </is>
      </c>
      <c r="C3" s="52" t="inlineStr">
        <is>
          <t>Petróleo Combustible</t>
        </is>
      </c>
      <c r="D3" s="52" t="inlineStr">
        <is>
          <t>ton/veh</t>
        </is>
      </c>
      <c r="E3" s="53" t="n">
        <v>4000</v>
      </c>
      <c r="F3" s="53" t="n">
        <v>4000</v>
      </c>
      <c r="G3" s="53" t="n">
        <v>4000</v>
      </c>
      <c r="H3" s="53" t="n">
        <v>4000</v>
      </c>
      <c r="I3" s="53" t="n">
        <v>4000</v>
      </c>
      <c r="J3" s="53" t="n">
        <v>4000</v>
      </c>
      <c r="K3" s="70" t="n">
        <v>4000</v>
      </c>
      <c r="L3" s="70" t="n">
        <v>4000</v>
      </c>
      <c r="M3" s="70" t="n">
        <v>4000</v>
      </c>
      <c r="N3" s="70" t="n">
        <v>4000</v>
      </c>
      <c r="O3" s="70" t="n">
        <v>4000</v>
      </c>
      <c r="P3" s="70" t="n">
        <v>4000</v>
      </c>
      <c r="Q3" s="70" t="n">
        <v>4000</v>
      </c>
      <c r="R3" s="70" t="n">
        <v>4000</v>
      </c>
      <c r="S3" s="70" t="n">
        <v>4000</v>
      </c>
      <c r="T3" s="70" t="n">
        <v>4000</v>
      </c>
      <c r="U3" s="70" t="n">
        <v>4000</v>
      </c>
      <c r="V3" s="70" t="n">
        <v>4000</v>
      </c>
      <c r="W3" s="70" t="n">
        <v>4000</v>
      </c>
      <c r="X3" s="70" t="n">
        <v>4000</v>
      </c>
      <c r="Y3" s="70" t="n">
        <v>4000</v>
      </c>
      <c r="Z3" s="70" t="n">
        <v>4000</v>
      </c>
      <c r="AA3" s="70" t="n">
        <v>4000</v>
      </c>
      <c r="AB3" s="70" t="n">
        <v>4000</v>
      </c>
      <c r="AC3" s="70" t="n">
        <v>4000</v>
      </c>
      <c r="AD3" s="70" t="n">
        <v>4000</v>
      </c>
      <c r="AE3" s="70" t="n">
        <v>4000</v>
      </c>
      <c r="AF3" s="70" t="n">
        <v>4000</v>
      </c>
      <c r="AG3" s="70" t="n">
        <v>4000</v>
      </c>
      <c r="AH3" s="70" t="n">
        <v>4000</v>
      </c>
      <c r="AI3" s="70" t="n">
        <v>4000</v>
      </c>
      <c r="AJ3" s="70" t="n">
        <v>4000</v>
      </c>
      <c r="AK3" s="70" t="n">
        <v>4000</v>
      </c>
      <c r="AL3" s="70" t="n">
        <v>4000</v>
      </c>
      <c r="AM3" s="70" t="n">
        <v>4000</v>
      </c>
      <c r="AN3" s="70" t="n">
        <v>4000</v>
      </c>
      <c r="AO3" s="70" t="n">
        <v>4000</v>
      </c>
      <c r="AP3" s="70" t="n">
        <v>4000</v>
      </c>
      <c r="AQ3" s="70" t="n">
        <v>4000</v>
      </c>
      <c r="AR3" s="70" t="n">
        <v>4000</v>
      </c>
      <c r="AS3" s="70" t="n">
        <v>4000</v>
      </c>
      <c r="AT3" s="70" t="n">
        <v>4000</v>
      </c>
      <c r="AU3" s="70" t="n">
        <v>4000</v>
      </c>
      <c r="AV3" s="70" t="n">
        <v>4000</v>
      </c>
      <c r="AW3" s="70" t="n">
        <v>4000</v>
      </c>
      <c r="AX3" s="70" t="n">
        <v>4000</v>
      </c>
      <c r="AY3" s="70" t="n">
        <v>4000</v>
      </c>
    </row>
    <row r="4">
      <c r="A4" s="52" t="inlineStr">
        <is>
          <t>interurbano</t>
        </is>
      </c>
      <c r="B4" s="50" t="inlineStr">
        <is>
          <t>GRA</t>
        </is>
      </c>
      <c r="C4" s="52" t="inlineStr">
        <is>
          <t>Petróleo Combustible</t>
        </is>
      </c>
      <c r="D4" s="52" t="inlineStr">
        <is>
          <t>ton/veh</t>
        </is>
      </c>
      <c r="E4" s="53" t="n">
        <v>50000</v>
      </c>
      <c r="F4" s="53" t="n">
        <v>50000</v>
      </c>
      <c r="G4" s="53" t="n">
        <v>50000</v>
      </c>
      <c r="H4" s="53" t="n">
        <v>50000</v>
      </c>
      <c r="I4" s="53" t="n">
        <v>50000</v>
      </c>
      <c r="J4" s="53" t="n">
        <v>50000</v>
      </c>
      <c r="K4" s="70" t="n">
        <v>50000</v>
      </c>
      <c r="L4" s="70" t="n">
        <v>50000</v>
      </c>
      <c r="M4" s="70" t="n">
        <v>50000</v>
      </c>
      <c r="N4" s="70" t="n">
        <v>50000</v>
      </c>
      <c r="O4" s="70" t="n">
        <v>50000</v>
      </c>
      <c r="P4" s="70" t="n">
        <v>50000</v>
      </c>
      <c r="Q4" s="70" t="n">
        <v>50000</v>
      </c>
      <c r="R4" s="70" t="n">
        <v>50000</v>
      </c>
      <c r="S4" s="70" t="n">
        <v>50000</v>
      </c>
      <c r="T4" s="70" t="n">
        <v>50000</v>
      </c>
      <c r="U4" s="70" t="n">
        <v>50000</v>
      </c>
      <c r="V4" s="70" t="n">
        <v>50000</v>
      </c>
      <c r="W4" s="70" t="n">
        <v>50000</v>
      </c>
      <c r="X4" s="70" t="n">
        <v>50000</v>
      </c>
      <c r="Y4" s="70" t="n">
        <v>50000</v>
      </c>
      <c r="Z4" s="70" t="n">
        <v>50000</v>
      </c>
      <c r="AA4" s="70" t="n">
        <v>50000</v>
      </c>
      <c r="AB4" s="70" t="n">
        <v>50000</v>
      </c>
      <c r="AC4" s="70" t="n">
        <v>50000</v>
      </c>
      <c r="AD4" s="70" t="n">
        <v>50000</v>
      </c>
      <c r="AE4" s="70" t="n">
        <v>50000</v>
      </c>
      <c r="AF4" s="70" t="n">
        <v>50000</v>
      </c>
      <c r="AG4" s="70" t="n">
        <v>50000</v>
      </c>
      <c r="AH4" s="70" t="n">
        <v>50000</v>
      </c>
      <c r="AI4" s="70" t="n">
        <v>50000</v>
      </c>
      <c r="AJ4" s="70" t="n">
        <v>50000</v>
      </c>
      <c r="AK4" s="70" t="n">
        <v>50000</v>
      </c>
      <c r="AL4" s="70" t="n">
        <v>50000</v>
      </c>
      <c r="AM4" s="70" t="n">
        <v>50000</v>
      </c>
      <c r="AN4" s="70" t="n">
        <v>50000</v>
      </c>
      <c r="AO4" s="70" t="n">
        <v>50000</v>
      </c>
      <c r="AP4" s="70" t="n">
        <v>50000</v>
      </c>
      <c r="AQ4" s="70" t="n">
        <v>50000</v>
      </c>
      <c r="AR4" s="70" t="n">
        <v>50000</v>
      </c>
      <c r="AS4" s="70" t="n">
        <v>50000</v>
      </c>
      <c r="AT4" s="70" t="n">
        <v>50000</v>
      </c>
      <c r="AU4" s="70" t="n">
        <v>50000</v>
      </c>
      <c r="AV4" s="70" t="n">
        <v>50000</v>
      </c>
      <c r="AW4" s="70" t="n">
        <v>50000</v>
      </c>
      <c r="AX4" s="70" t="n">
        <v>50000</v>
      </c>
      <c r="AY4" s="70" t="n">
        <v>50000</v>
      </c>
    </row>
    <row r="5">
      <c r="A5" s="52" t="inlineStr">
        <is>
          <t>interurbano</t>
        </is>
      </c>
      <c r="B5" s="50" t="inlineStr">
        <is>
          <t>PET</t>
        </is>
      </c>
      <c r="C5" s="52" t="inlineStr">
        <is>
          <t>Petróleo Combustible</t>
        </is>
      </c>
      <c r="D5" s="52" t="inlineStr">
        <is>
          <t>ton/veh</t>
        </is>
      </c>
      <c r="E5" s="53" t="n">
        <v>40000</v>
      </c>
      <c r="F5" s="53" t="n">
        <v>40000</v>
      </c>
      <c r="G5" s="53" t="n">
        <v>40000</v>
      </c>
      <c r="H5" s="53" t="n">
        <v>40000</v>
      </c>
      <c r="I5" s="53" t="n">
        <v>40000</v>
      </c>
      <c r="J5" s="53" t="n">
        <v>40000</v>
      </c>
      <c r="K5" s="70" t="n">
        <v>40000</v>
      </c>
      <c r="L5" s="70" t="n">
        <v>40000</v>
      </c>
      <c r="M5" s="70" t="n">
        <v>40000</v>
      </c>
      <c r="N5" s="70" t="n">
        <v>40000</v>
      </c>
      <c r="O5" s="70" t="n">
        <v>40000</v>
      </c>
      <c r="P5" s="70" t="n">
        <v>40000</v>
      </c>
      <c r="Q5" s="70" t="n">
        <v>40000</v>
      </c>
      <c r="R5" s="70" t="n">
        <v>40000</v>
      </c>
      <c r="S5" s="70" t="n">
        <v>40000</v>
      </c>
      <c r="T5" s="70" t="n">
        <v>40000</v>
      </c>
      <c r="U5" s="70" t="n">
        <v>40000</v>
      </c>
      <c r="V5" s="70" t="n">
        <v>40000</v>
      </c>
      <c r="W5" s="70" t="n">
        <v>40000</v>
      </c>
      <c r="X5" s="70" t="n">
        <v>40000</v>
      </c>
      <c r="Y5" s="70" t="n">
        <v>40000</v>
      </c>
      <c r="Z5" s="70" t="n">
        <v>40000</v>
      </c>
      <c r="AA5" s="70" t="n">
        <v>40000</v>
      </c>
      <c r="AB5" s="70" t="n">
        <v>40000</v>
      </c>
      <c r="AC5" s="70" t="n">
        <v>40000</v>
      </c>
      <c r="AD5" s="70" t="n">
        <v>40000</v>
      </c>
      <c r="AE5" s="70" t="n">
        <v>40000</v>
      </c>
      <c r="AF5" s="70" t="n">
        <v>40000</v>
      </c>
      <c r="AG5" s="70" t="n">
        <v>40000</v>
      </c>
      <c r="AH5" s="70" t="n">
        <v>40000</v>
      </c>
      <c r="AI5" s="70" t="n">
        <v>40000</v>
      </c>
      <c r="AJ5" s="70" t="n">
        <v>40000</v>
      </c>
      <c r="AK5" s="70" t="n">
        <v>40000</v>
      </c>
      <c r="AL5" s="70" t="n">
        <v>40000</v>
      </c>
      <c r="AM5" s="70" t="n">
        <v>40000</v>
      </c>
      <c r="AN5" s="70" t="n">
        <v>40000</v>
      </c>
      <c r="AO5" s="70" t="n">
        <v>40000</v>
      </c>
      <c r="AP5" s="70" t="n">
        <v>40000</v>
      </c>
      <c r="AQ5" s="70" t="n">
        <v>40000</v>
      </c>
      <c r="AR5" s="70" t="n">
        <v>40000</v>
      </c>
      <c r="AS5" s="70" t="n">
        <v>40000</v>
      </c>
      <c r="AT5" s="70" t="n">
        <v>40000</v>
      </c>
      <c r="AU5" s="70" t="n">
        <v>40000</v>
      </c>
      <c r="AV5" s="70" t="n">
        <v>40000</v>
      </c>
      <c r="AW5" s="70" t="n">
        <v>40000</v>
      </c>
      <c r="AX5" s="70" t="n">
        <v>40000</v>
      </c>
      <c r="AY5" s="70" t="n">
        <v>40000</v>
      </c>
    </row>
    <row r="6">
      <c r="A6" s="52" t="inlineStr">
        <is>
          <t>interurbano</t>
        </is>
      </c>
      <c r="B6" s="50" t="inlineStr">
        <is>
          <t>QUI</t>
        </is>
      </c>
      <c r="C6" s="52" t="inlineStr">
        <is>
          <t>Petróleo Combustible</t>
        </is>
      </c>
      <c r="D6" s="52" t="inlineStr">
        <is>
          <t>ton/veh</t>
        </is>
      </c>
      <c r="E6" s="53" t="n">
        <v>12500</v>
      </c>
      <c r="F6" s="53" t="n">
        <v>12500</v>
      </c>
      <c r="G6" s="53" t="n">
        <v>12500</v>
      </c>
      <c r="H6" s="53" t="n">
        <v>12500</v>
      </c>
      <c r="I6" s="53" t="n">
        <v>12500</v>
      </c>
      <c r="J6" s="53" t="n">
        <v>12500</v>
      </c>
      <c r="K6" s="70" t="n">
        <v>12500</v>
      </c>
      <c r="L6" s="70" t="n">
        <v>12500</v>
      </c>
      <c r="M6" s="70" t="n">
        <v>12500</v>
      </c>
      <c r="N6" s="70" t="n">
        <v>12500</v>
      </c>
      <c r="O6" s="70" t="n">
        <v>12500</v>
      </c>
      <c r="P6" s="70" t="n">
        <v>12500</v>
      </c>
      <c r="Q6" s="70" t="n">
        <v>12500</v>
      </c>
      <c r="R6" s="70" t="n">
        <v>12500</v>
      </c>
      <c r="S6" s="70" t="n">
        <v>12500</v>
      </c>
      <c r="T6" s="70" t="n">
        <v>12500</v>
      </c>
      <c r="U6" s="70" t="n">
        <v>12500</v>
      </c>
      <c r="V6" s="70" t="n">
        <v>12500</v>
      </c>
      <c r="W6" s="70" t="n">
        <v>12500</v>
      </c>
      <c r="X6" s="70" t="n">
        <v>12500</v>
      </c>
      <c r="Y6" s="70" t="n">
        <v>12500</v>
      </c>
      <c r="Z6" s="70" t="n">
        <v>12500</v>
      </c>
      <c r="AA6" s="70" t="n">
        <v>12500</v>
      </c>
      <c r="AB6" s="70" t="n">
        <v>12500</v>
      </c>
      <c r="AC6" s="70" t="n">
        <v>12500</v>
      </c>
      <c r="AD6" s="70" t="n">
        <v>12500</v>
      </c>
      <c r="AE6" s="70" t="n">
        <v>12500</v>
      </c>
      <c r="AF6" s="70" t="n">
        <v>12500</v>
      </c>
      <c r="AG6" s="70" t="n">
        <v>12500</v>
      </c>
      <c r="AH6" s="70" t="n">
        <v>12500</v>
      </c>
      <c r="AI6" s="70" t="n">
        <v>12500</v>
      </c>
      <c r="AJ6" s="70" t="n">
        <v>12500</v>
      </c>
      <c r="AK6" s="70" t="n">
        <v>12500</v>
      </c>
      <c r="AL6" s="70" t="n">
        <v>12500</v>
      </c>
      <c r="AM6" s="70" t="n">
        <v>12500</v>
      </c>
      <c r="AN6" s="70" t="n">
        <v>12500</v>
      </c>
      <c r="AO6" s="70" t="n">
        <v>12500</v>
      </c>
      <c r="AP6" s="70" t="n">
        <v>12500</v>
      </c>
      <c r="AQ6" s="70" t="n">
        <v>12500</v>
      </c>
      <c r="AR6" s="70" t="n">
        <v>12500</v>
      </c>
      <c r="AS6" s="70" t="n">
        <v>12500</v>
      </c>
      <c r="AT6" s="70" t="n">
        <v>12500</v>
      </c>
      <c r="AU6" s="70" t="n">
        <v>12500</v>
      </c>
      <c r="AV6" s="70" t="n">
        <v>12500</v>
      </c>
      <c r="AW6" s="70" t="n">
        <v>12500</v>
      </c>
      <c r="AX6" s="70" t="n">
        <v>12500</v>
      </c>
      <c r="AY6" s="70" t="n">
        <v>12500</v>
      </c>
    </row>
    <row r="7">
      <c r="A7" s="52" t="inlineStr">
        <is>
          <t>interurbano</t>
        </is>
      </c>
      <c r="B7" s="50" t="inlineStr">
        <is>
          <t>TLE</t>
        </is>
      </c>
      <c r="C7" s="52" t="inlineStr">
        <is>
          <t>Petróleo Combustible</t>
        </is>
      </c>
      <c r="D7" s="52" t="inlineStr">
        <is>
          <t>ton/veh</t>
        </is>
      </c>
      <c r="E7" s="53" t="n">
        <v>7500</v>
      </c>
      <c r="F7" s="53" t="n">
        <v>7500</v>
      </c>
      <c r="G7" s="53" t="n">
        <v>7500</v>
      </c>
      <c r="H7" s="53" t="n">
        <v>7500</v>
      </c>
      <c r="I7" s="53" t="n">
        <v>7500</v>
      </c>
      <c r="J7" s="53" t="n">
        <v>7500</v>
      </c>
      <c r="K7" s="70" t="n">
        <v>7500</v>
      </c>
      <c r="L7" s="70" t="n">
        <v>7500</v>
      </c>
      <c r="M7" s="70" t="n">
        <v>7500</v>
      </c>
      <c r="N7" s="70" t="n">
        <v>7500</v>
      </c>
      <c r="O7" s="70" t="n">
        <v>7500</v>
      </c>
      <c r="P7" s="70" t="n">
        <v>7500</v>
      </c>
      <c r="Q7" s="70" t="n">
        <v>7500</v>
      </c>
      <c r="R7" s="70" t="n">
        <v>7500</v>
      </c>
      <c r="S7" s="70" t="n">
        <v>7500</v>
      </c>
      <c r="T7" s="70" t="n">
        <v>7500</v>
      </c>
      <c r="U7" s="70" t="n">
        <v>7500</v>
      </c>
      <c r="V7" s="70" t="n">
        <v>7500</v>
      </c>
      <c r="W7" s="70" t="n">
        <v>7500</v>
      </c>
      <c r="X7" s="70" t="n">
        <v>7500</v>
      </c>
      <c r="Y7" s="70" t="n">
        <v>7500</v>
      </c>
      <c r="Z7" s="70" t="n">
        <v>7500</v>
      </c>
      <c r="AA7" s="70" t="n">
        <v>7500</v>
      </c>
      <c r="AB7" s="70" t="n">
        <v>7500</v>
      </c>
      <c r="AC7" s="70" t="n">
        <v>7500</v>
      </c>
      <c r="AD7" s="70" t="n">
        <v>7500</v>
      </c>
      <c r="AE7" s="70" t="n">
        <v>7500</v>
      </c>
      <c r="AF7" s="70" t="n">
        <v>7500</v>
      </c>
      <c r="AG7" s="70" t="n">
        <v>7500</v>
      </c>
      <c r="AH7" s="70" t="n">
        <v>7500</v>
      </c>
      <c r="AI7" s="70" t="n">
        <v>7500</v>
      </c>
      <c r="AJ7" s="70" t="n">
        <v>7500</v>
      </c>
      <c r="AK7" s="70" t="n">
        <v>7500</v>
      </c>
      <c r="AL7" s="70" t="n">
        <v>7500</v>
      </c>
      <c r="AM7" s="70" t="n">
        <v>7500</v>
      </c>
      <c r="AN7" s="70" t="n">
        <v>7500</v>
      </c>
      <c r="AO7" s="70" t="n">
        <v>7500</v>
      </c>
      <c r="AP7" s="70" t="n">
        <v>7500</v>
      </c>
      <c r="AQ7" s="70" t="n">
        <v>7500</v>
      </c>
      <c r="AR7" s="70" t="n">
        <v>7500</v>
      </c>
      <c r="AS7" s="70" t="n">
        <v>7500</v>
      </c>
      <c r="AT7" s="70" t="n">
        <v>7500</v>
      </c>
      <c r="AU7" s="70" t="n">
        <v>7500</v>
      </c>
      <c r="AV7" s="70" t="n">
        <v>7500</v>
      </c>
      <c r="AW7" s="70" t="n">
        <v>7500</v>
      </c>
      <c r="AX7" s="70" t="n">
        <v>7500</v>
      </c>
      <c r="AY7" s="70" t="n">
        <v>7500</v>
      </c>
    </row>
    <row r="8">
      <c r="A8" s="52" t="inlineStr">
        <is>
          <t>interurbano</t>
        </is>
      </c>
      <c r="B8" s="50" t="inlineStr">
        <is>
          <t>PAS/PASC</t>
        </is>
      </c>
      <c r="C8" s="52" t="inlineStr">
        <is>
          <t>Petróleo Combustible</t>
        </is>
      </c>
      <c r="D8" s="52" t="inlineStr">
        <is>
          <t>ton/veh</t>
        </is>
      </c>
      <c r="E8" s="53" t="n">
        <v>4500</v>
      </c>
      <c r="F8" s="53" t="n">
        <v>4500</v>
      </c>
      <c r="G8" s="53" t="n">
        <v>4500</v>
      </c>
      <c r="H8" s="53" t="n">
        <v>4500</v>
      </c>
      <c r="I8" s="53" t="n">
        <v>4500</v>
      </c>
      <c r="J8" s="53" t="n">
        <v>4500</v>
      </c>
      <c r="K8" s="70" t="n">
        <v>4500</v>
      </c>
      <c r="L8" s="70" t="n">
        <v>4500</v>
      </c>
      <c r="M8" s="70" t="n">
        <v>4500</v>
      </c>
      <c r="N8" s="70" t="n">
        <v>4500</v>
      </c>
      <c r="O8" s="70" t="n">
        <v>4500</v>
      </c>
      <c r="P8" s="70" t="n">
        <v>4500</v>
      </c>
      <c r="Q8" s="70" t="n">
        <v>4500</v>
      </c>
      <c r="R8" s="70" t="n">
        <v>4500</v>
      </c>
      <c r="S8" s="70" t="n">
        <v>4500</v>
      </c>
      <c r="T8" s="70" t="n">
        <v>4500</v>
      </c>
      <c r="U8" s="70" t="n">
        <v>4500</v>
      </c>
      <c r="V8" s="70" t="n">
        <v>4500</v>
      </c>
      <c r="W8" s="70" t="n">
        <v>4500</v>
      </c>
      <c r="X8" s="70" t="n">
        <v>4500</v>
      </c>
      <c r="Y8" s="70" t="n">
        <v>4500</v>
      </c>
      <c r="Z8" s="70" t="n">
        <v>4500</v>
      </c>
      <c r="AA8" s="70" t="n">
        <v>4500</v>
      </c>
      <c r="AB8" s="70" t="n">
        <v>4500</v>
      </c>
      <c r="AC8" s="70" t="n">
        <v>4500</v>
      </c>
      <c r="AD8" s="70" t="n">
        <v>4500</v>
      </c>
      <c r="AE8" s="70" t="n">
        <v>4500</v>
      </c>
      <c r="AF8" s="70" t="n">
        <v>4500</v>
      </c>
      <c r="AG8" s="70" t="n">
        <v>4500</v>
      </c>
      <c r="AH8" s="70" t="n">
        <v>4500</v>
      </c>
      <c r="AI8" s="70" t="n">
        <v>4500</v>
      </c>
      <c r="AJ8" s="70" t="n">
        <v>4500</v>
      </c>
      <c r="AK8" s="70" t="n">
        <v>4500</v>
      </c>
      <c r="AL8" s="70" t="n">
        <v>4500</v>
      </c>
      <c r="AM8" s="70" t="n">
        <v>4500</v>
      </c>
      <c r="AN8" s="70" t="n">
        <v>4500</v>
      </c>
      <c r="AO8" s="70" t="n">
        <v>4500</v>
      </c>
      <c r="AP8" s="70" t="n">
        <v>4500</v>
      </c>
      <c r="AQ8" s="70" t="n">
        <v>4500</v>
      </c>
      <c r="AR8" s="70" t="n">
        <v>4500</v>
      </c>
      <c r="AS8" s="70" t="n">
        <v>4500</v>
      </c>
      <c r="AT8" s="70" t="n">
        <v>4500</v>
      </c>
      <c r="AU8" s="70" t="n">
        <v>4500</v>
      </c>
      <c r="AV8" s="70" t="n">
        <v>4500</v>
      </c>
      <c r="AW8" s="70" t="n">
        <v>4500</v>
      </c>
      <c r="AX8" s="70" t="n">
        <v>4500</v>
      </c>
      <c r="AY8" s="70" t="n">
        <v>4500</v>
      </c>
    </row>
    <row r="9">
      <c r="A9" s="52" t="inlineStr">
        <is>
          <t>interurbano</t>
        </is>
      </c>
      <c r="B9" s="50" t="inlineStr">
        <is>
          <t>PES(a)</t>
        </is>
      </c>
      <c r="C9" s="52" t="inlineStr">
        <is>
          <t>Petróleo Combustible</t>
        </is>
      </c>
      <c r="D9" s="52" t="inlineStr">
        <is>
          <t>ton/veh</t>
        </is>
      </c>
      <c r="E9" s="53" t="n">
        <v>4000</v>
      </c>
      <c r="F9" s="53" t="n">
        <v>4000</v>
      </c>
      <c r="G9" s="53" t="n">
        <v>4000</v>
      </c>
      <c r="H9" s="53" t="n">
        <v>4000</v>
      </c>
      <c r="I9" s="53" t="n">
        <v>4000</v>
      </c>
      <c r="J9" s="53" t="n">
        <v>4000</v>
      </c>
      <c r="K9" s="70" t="n">
        <v>4000</v>
      </c>
      <c r="L9" s="70" t="n">
        <v>4000</v>
      </c>
      <c r="M9" s="70" t="n">
        <v>4000</v>
      </c>
      <c r="N9" s="70" t="n">
        <v>4000</v>
      </c>
      <c r="O9" s="70" t="n">
        <v>4000</v>
      </c>
      <c r="P9" s="70" t="n">
        <v>4000</v>
      </c>
      <c r="Q9" s="70" t="n">
        <v>4000</v>
      </c>
      <c r="R9" s="70" t="n">
        <v>4000</v>
      </c>
      <c r="S9" s="70" t="n">
        <v>4000</v>
      </c>
      <c r="T9" s="70" t="n">
        <v>4000</v>
      </c>
      <c r="U9" s="70" t="n">
        <v>4000</v>
      </c>
      <c r="V9" s="70" t="n">
        <v>4000</v>
      </c>
      <c r="W9" s="70" t="n">
        <v>4000</v>
      </c>
      <c r="X9" s="70" t="n">
        <v>4000</v>
      </c>
      <c r="Y9" s="70" t="n">
        <v>4000</v>
      </c>
      <c r="Z9" s="70" t="n">
        <v>4000</v>
      </c>
      <c r="AA9" s="70" t="n">
        <v>4000</v>
      </c>
      <c r="AB9" s="70" t="n">
        <v>4000</v>
      </c>
      <c r="AC9" s="70" t="n">
        <v>4000</v>
      </c>
      <c r="AD9" s="70" t="n">
        <v>4000</v>
      </c>
      <c r="AE9" s="70" t="n">
        <v>4000</v>
      </c>
      <c r="AF9" s="70" t="n">
        <v>4000</v>
      </c>
      <c r="AG9" s="70" t="n">
        <v>4000</v>
      </c>
      <c r="AH9" s="70" t="n">
        <v>4000</v>
      </c>
      <c r="AI9" s="70" t="n">
        <v>4000</v>
      </c>
      <c r="AJ9" s="70" t="n">
        <v>4000</v>
      </c>
      <c r="AK9" s="70" t="n">
        <v>4000</v>
      </c>
      <c r="AL9" s="70" t="n">
        <v>4000</v>
      </c>
      <c r="AM9" s="70" t="n">
        <v>4000</v>
      </c>
      <c r="AN9" s="70" t="n">
        <v>4000</v>
      </c>
      <c r="AO9" s="70" t="n">
        <v>4000</v>
      </c>
      <c r="AP9" s="70" t="n">
        <v>4000</v>
      </c>
      <c r="AQ9" s="70" t="n">
        <v>4000</v>
      </c>
      <c r="AR9" s="70" t="n">
        <v>4000</v>
      </c>
      <c r="AS9" s="70" t="n">
        <v>4000</v>
      </c>
      <c r="AT9" s="70" t="n">
        <v>4000</v>
      </c>
      <c r="AU9" s="70" t="n">
        <v>4000</v>
      </c>
      <c r="AV9" s="70" t="n">
        <v>4000</v>
      </c>
      <c r="AW9" s="70" t="n">
        <v>4000</v>
      </c>
      <c r="AX9" s="70" t="n">
        <v>4000</v>
      </c>
      <c r="AY9" s="70" t="n">
        <v>4000</v>
      </c>
    </row>
    <row r="10">
      <c r="A10" s="52" t="inlineStr">
        <is>
          <t>interurbano</t>
        </is>
      </c>
      <c r="B10" s="50" t="inlineStr">
        <is>
          <t>FRI</t>
        </is>
      </c>
      <c r="C10" s="52" t="inlineStr">
        <is>
          <t>Petróleo Combustible</t>
        </is>
      </c>
      <c r="D10" s="52" t="inlineStr">
        <is>
          <t>ton/veh</t>
        </is>
      </c>
      <c r="E10" s="53" t="n">
        <v>20000</v>
      </c>
      <c r="F10" s="53" t="n">
        <v>20000</v>
      </c>
      <c r="G10" s="53" t="n">
        <v>20000</v>
      </c>
      <c r="H10" s="53" t="n">
        <v>20000</v>
      </c>
      <c r="I10" s="53" t="n">
        <v>20000</v>
      </c>
      <c r="J10" s="53" t="n">
        <v>20000</v>
      </c>
      <c r="K10" s="70" t="n">
        <v>20000</v>
      </c>
      <c r="L10" s="70" t="n">
        <v>20000</v>
      </c>
      <c r="M10" s="70" t="n">
        <v>20000</v>
      </c>
      <c r="N10" s="70" t="n">
        <v>20000</v>
      </c>
      <c r="O10" s="70" t="n">
        <v>20000</v>
      </c>
      <c r="P10" s="70" t="n">
        <v>20000</v>
      </c>
      <c r="Q10" s="70" t="n">
        <v>20000</v>
      </c>
      <c r="R10" s="70" t="n">
        <v>20000</v>
      </c>
      <c r="S10" s="70" t="n">
        <v>20000</v>
      </c>
      <c r="T10" s="70" t="n">
        <v>20000</v>
      </c>
      <c r="U10" s="70" t="n">
        <v>20000</v>
      </c>
      <c r="V10" s="70" t="n">
        <v>20000</v>
      </c>
      <c r="W10" s="70" t="n">
        <v>20000</v>
      </c>
      <c r="X10" s="70" t="n">
        <v>20000</v>
      </c>
      <c r="Y10" s="70" t="n">
        <v>20000</v>
      </c>
      <c r="Z10" s="70" t="n">
        <v>20000</v>
      </c>
      <c r="AA10" s="70" t="n">
        <v>20000</v>
      </c>
      <c r="AB10" s="70" t="n">
        <v>20000</v>
      </c>
      <c r="AC10" s="70" t="n">
        <v>20000</v>
      </c>
      <c r="AD10" s="70" t="n">
        <v>20000</v>
      </c>
      <c r="AE10" s="70" t="n">
        <v>20000</v>
      </c>
      <c r="AF10" s="70" t="n">
        <v>20000</v>
      </c>
      <c r="AG10" s="70" t="n">
        <v>20000</v>
      </c>
      <c r="AH10" s="70" t="n">
        <v>20000</v>
      </c>
      <c r="AI10" s="70" t="n">
        <v>20000</v>
      </c>
      <c r="AJ10" s="70" t="n">
        <v>20000</v>
      </c>
      <c r="AK10" s="70" t="n">
        <v>20000</v>
      </c>
      <c r="AL10" s="70" t="n">
        <v>20000</v>
      </c>
      <c r="AM10" s="70" t="n">
        <v>20000</v>
      </c>
      <c r="AN10" s="70" t="n">
        <v>20000</v>
      </c>
      <c r="AO10" s="70" t="n">
        <v>20000</v>
      </c>
      <c r="AP10" s="70" t="n">
        <v>20000</v>
      </c>
      <c r="AQ10" s="70" t="n">
        <v>20000</v>
      </c>
      <c r="AR10" s="70" t="n">
        <v>20000</v>
      </c>
      <c r="AS10" s="70" t="n">
        <v>20000</v>
      </c>
      <c r="AT10" s="70" t="n">
        <v>20000</v>
      </c>
      <c r="AU10" s="70" t="n">
        <v>20000</v>
      </c>
      <c r="AV10" s="70" t="n">
        <v>20000</v>
      </c>
      <c r="AW10" s="70" t="n">
        <v>20000</v>
      </c>
      <c r="AX10" s="70" t="n">
        <v>20000</v>
      </c>
      <c r="AY10" s="70" t="n">
        <v>20000</v>
      </c>
    </row>
    <row r="11">
      <c r="A11" s="52" t="inlineStr">
        <is>
          <t>interurbano</t>
        </is>
      </c>
      <c r="B11" s="50" t="inlineStr">
        <is>
          <t>WEL</t>
        </is>
      </c>
      <c r="C11" s="52" t="inlineStr">
        <is>
          <t>Petróleo Combustible</t>
        </is>
      </c>
      <c r="D11" s="52" t="inlineStr">
        <is>
          <t>ton/veh</t>
        </is>
      </c>
      <c r="E11" s="53" t="n">
        <v>9000</v>
      </c>
      <c r="F11" s="53" t="n">
        <v>9000</v>
      </c>
      <c r="G11" s="53" t="n">
        <v>9000</v>
      </c>
      <c r="H11" s="53" t="n">
        <v>9000</v>
      </c>
      <c r="I11" s="53" t="n">
        <v>9000</v>
      </c>
      <c r="J11" s="53" t="n">
        <v>9000</v>
      </c>
      <c r="K11" s="70" t="n">
        <v>9000</v>
      </c>
      <c r="L11" s="70" t="n">
        <v>9000</v>
      </c>
      <c r="M11" s="70" t="n">
        <v>9000</v>
      </c>
      <c r="N11" s="70" t="n">
        <v>9000</v>
      </c>
      <c r="O11" s="70" t="n">
        <v>9000</v>
      </c>
      <c r="P11" s="70" t="n">
        <v>9000</v>
      </c>
      <c r="Q11" s="70" t="n">
        <v>9000</v>
      </c>
      <c r="R11" s="70" t="n">
        <v>9000</v>
      </c>
      <c r="S11" s="70" t="n">
        <v>9000</v>
      </c>
      <c r="T11" s="70" t="n">
        <v>9000</v>
      </c>
      <c r="U11" s="70" t="n">
        <v>9000</v>
      </c>
      <c r="V11" s="70" t="n">
        <v>9000</v>
      </c>
      <c r="W11" s="70" t="n">
        <v>9000</v>
      </c>
      <c r="X11" s="70" t="n">
        <v>9000</v>
      </c>
      <c r="Y11" s="70" t="n">
        <v>9000</v>
      </c>
      <c r="Z11" s="70" t="n">
        <v>9000</v>
      </c>
      <c r="AA11" s="70" t="n">
        <v>9000</v>
      </c>
      <c r="AB11" s="70" t="n">
        <v>9000</v>
      </c>
      <c r="AC11" s="70" t="n">
        <v>9000</v>
      </c>
      <c r="AD11" s="70" t="n">
        <v>9000</v>
      </c>
      <c r="AE11" s="70" t="n">
        <v>9000</v>
      </c>
      <c r="AF11" s="70" t="n">
        <v>9000</v>
      </c>
      <c r="AG11" s="70" t="n">
        <v>9000</v>
      </c>
      <c r="AH11" s="70" t="n">
        <v>9000</v>
      </c>
      <c r="AI11" s="70" t="n">
        <v>9000</v>
      </c>
      <c r="AJ11" s="70" t="n">
        <v>9000</v>
      </c>
      <c r="AK11" s="70" t="n">
        <v>9000</v>
      </c>
      <c r="AL11" s="70" t="n">
        <v>9000</v>
      </c>
      <c r="AM11" s="70" t="n">
        <v>9000</v>
      </c>
      <c r="AN11" s="70" t="n">
        <v>9000</v>
      </c>
      <c r="AO11" s="70" t="n">
        <v>9000</v>
      </c>
      <c r="AP11" s="70" t="n">
        <v>9000</v>
      </c>
      <c r="AQ11" s="70" t="n">
        <v>9000</v>
      </c>
      <c r="AR11" s="70" t="n">
        <v>9000</v>
      </c>
      <c r="AS11" s="70" t="n">
        <v>9000</v>
      </c>
      <c r="AT11" s="70" t="n">
        <v>9000</v>
      </c>
      <c r="AU11" s="70" t="n">
        <v>9000</v>
      </c>
      <c r="AV11" s="70" t="n">
        <v>9000</v>
      </c>
      <c r="AW11" s="70" t="n">
        <v>9000</v>
      </c>
      <c r="AX11" s="70" t="n">
        <v>9000</v>
      </c>
      <c r="AY11" s="70" t="n">
        <v>9000</v>
      </c>
    </row>
    <row r="12">
      <c r="A12" s="52" t="inlineStr">
        <is>
          <t>interurbano</t>
        </is>
      </c>
      <c r="B12" s="50" t="inlineStr">
        <is>
          <t>GAS</t>
        </is>
      </c>
      <c r="C12" s="52" t="inlineStr">
        <is>
          <t>Petróleo Combustible</t>
        </is>
      </c>
      <c r="D12" s="52" t="inlineStr">
        <is>
          <t>ton/veh</t>
        </is>
      </c>
      <c r="E12" s="53" t="n">
        <v>50000</v>
      </c>
      <c r="F12" s="53" t="n">
        <v>50000</v>
      </c>
      <c r="G12" s="53" t="n">
        <v>50000</v>
      </c>
      <c r="H12" s="53" t="n">
        <v>50000</v>
      </c>
      <c r="I12" s="53" t="n">
        <v>50000</v>
      </c>
      <c r="J12" s="53" t="n">
        <v>50000</v>
      </c>
      <c r="K12" s="70" t="n">
        <v>50000</v>
      </c>
      <c r="L12" s="70" t="n">
        <v>50000</v>
      </c>
      <c r="M12" s="70" t="n">
        <v>50000</v>
      </c>
      <c r="N12" s="70" t="n">
        <v>50000</v>
      </c>
      <c r="O12" s="70" t="n">
        <v>50000</v>
      </c>
      <c r="P12" s="70" t="n">
        <v>50000</v>
      </c>
      <c r="Q12" s="70" t="n">
        <v>50000</v>
      </c>
      <c r="R12" s="70" t="n">
        <v>50000</v>
      </c>
      <c r="S12" s="70" t="n">
        <v>50000</v>
      </c>
      <c r="T12" s="70" t="n">
        <v>50000</v>
      </c>
      <c r="U12" s="70" t="n">
        <v>50000</v>
      </c>
      <c r="V12" s="70" t="n">
        <v>50000</v>
      </c>
      <c r="W12" s="70" t="n">
        <v>50000</v>
      </c>
      <c r="X12" s="70" t="n">
        <v>50000</v>
      </c>
      <c r="Y12" s="70" t="n">
        <v>50000</v>
      </c>
      <c r="Z12" s="70" t="n">
        <v>50000</v>
      </c>
      <c r="AA12" s="70" t="n">
        <v>50000</v>
      </c>
      <c r="AB12" s="70" t="n">
        <v>50000</v>
      </c>
      <c r="AC12" s="70" t="n">
        <v>50000</v>
      </c>
      <c r="AD12" s="70" t="n">
        <v>50000</v>
      </c>
      <c r="AE12" s="70" t="n">
        <v>50000</v>
      </c>
      <c r="AF12" s="70" t="n">
        <v>50000</v>
      </c>
      <c r="AG12" s="70" t="n">
        <v>50000</v>
      </c>
      <c r="AH12" s="70" t="n">
        <v>50000</v>
      </c>
      <c r="AI12" s="70" t="n">
        <v>50000</v>
      </c>
      <c r="AJ12" s="70" t="n">
        <v>50000</v>
      </c>
      <c r="AK12" s="70" t="n">
        <v>50000</v>
      </c>
      <c r="AL12" s="70" t="n">
        <v>50000</v>
      </c>
      <c r="AM12" s="70" t="n">
        <v>50000</v>
      </c>
      <c r="AN12" s="70" t="n">
        <v>50000</v>
      </c>
      <c r="AO12" s="70" t="n">
        <v>50000</v>
      </c>
      <c r="AP12" s="70" t="n">
        <v>50000</v>
      </c>
      <c r="AQ12" s="70" t="n">
        <v>50000</v>
      </c>
      <c r="AR12" s="70" t="n">
        <v>50000</v>
      </c>
      <c r="AS12" s="70" t="n">
        <v>50000</v>
      </c>
      <c r="AT12" s="70" t="n">
        <v>50000</v>
      </c>
      <c r="AU12" s="70" t="n">
        <v>50000</v>
      </c>
      <c r="AV12" s="70" t="n">
        <v>50000</v>
      </c>
      <c r="AW12" s="70" t="n">
        <v>50000</v>
      </c>
      <c r="AX12" s="70" t="n">
        <v>50000</v>
      </c>
      <c r="AY12" s="70" t="n">
        <v>50000</v>
      </c>
    </row>
    <row r="13">
      <c r="A13" s="52" t="inlineStr">
        <is>
          <t>interurbano</t>
        </is>
      </c>
      <c r="B13" s="50" t="inlineStr">
        <is>
          <t>PTR</t>
        </is>
      </c>
      <c r="C13" s="52" t="inlineStr">
        <is>
          <t>Petróleo Combustible</t>
        </is>
      </c>
      <c r="D13" s="52" t="inlineStr">
        <is>
          <t>ton/veh</t>
        </is>
      </c>
      <c r="E13" s="53" t="n">
        <v>9000</v>
      </c>
      <c r="F13" s="53" t="n">
        <v>9000</v>
      </c>
      <c r="G13" s="53" t="n">
        <v>9000</v>
      </c>
      <c r="H13" s="53" t="n">
        <v>9000</v>
      </c>
      <c r="I13" s="53" t="n">
        <v>9000</v>
      </c>
      <c r="J13" s="53" t="n">
        <v>9000</v>
      </c>
      <c r="K13" s="70" t="n">
        <v>9000</v>
      </c>
      <c r="L13" s="70" t="n">
        <v>9000</v>
      </c>
      <c r="M13" s="70" t="n">
        <v>9000</v>
      </c>
      <c r="N13" s="70" t="n">
        <v>9000</v>
      </c>
      <c r="O13" s="70" t="n">
        <v>9000</v>
      </c>
      <c r="P13" s="70" t="n">
        <v>9000</v>
      </c>
      <c r="Q13" s="70" t="n">
        <v>9000</v>
      </c>
      <c r="R13" s="70" t="n">
        <v>9000</v>
      </c>
      <c r="S13" s="70" t="n">
        <v>9000</v>
      </c>
      <c r="T13" s="70" t="n">
        <v>9000</v>
      </c>
      <c r="U13" s="70" t="n">
        <v>9000</v>
      </c>
      <c r="V13" s="70" t="n">
        <v>9000</v>
      </c>
      <c r="W13" s="70" t="n">
        <v>9000</v>
      </c>
      <c r="X13" s="70" t="n">
        <v>9000</v>
      </c>
      <c r="Y13" s="70" t="n">
        <v>9000</v>
      </c>
      <c r="Z13" s="70" t="n">
        <v>9000</v>
      </c>
      <c r="AA13" s="70" t="n">
        <v>9000</v>
      </c>
      <c r="AB13" s="70" t="n">
        <v>9000</v>
      </c>
      <c r="AC13" s="70" t="n">
        <v>9000</v>
      </c>
      <c r="AD13" s="70" t="n">
        <v>9000</v>
      </c>
      <c r="AE13" s="70" t="n">
        <v>9000</v>
      </c>
      <c r="AF13" s="70" t="n">
        <v>9000</v>
      </c>
      <c r="AG13" s="70" t="n">
        <v>9000</v>
      </c>
      <c r="AH13" s="70" t="n">
        <v>9000</v>
      </c>
      <c r="AI13" s="70" t="n">
        <v>9000</v>
      </c>
      <c r="AJ13" s="70" t="n">
        <v>9000</v>
      </c>
      <c r="AK13" s="70" t="n">
        <v>9000</v>
      </c>
      <c r="AL13" s="70" t="n">
        <v>9000</v>
      </c>
      <c r="AM13" s="70" t="n">
        <v>9000</v>
      </c>
      <c r="AN13" s="70" t="n">
        <v>9000</v>
      </c>
      <c r="AO13" s="70" t="n">
        <v>9000</v>
      </c>
      <c r="AP13" s="70" t="n">
        <v>9000</v>
      </c>
      <c r="AQ13" s="70" t="n">
        <v>9000</v>
      </c>
      <c r="AR13" s="70" t="n">
        <v>9000</v>
      </c>
      <c r="AS13" s="70" t="n">
        <v>9000</v>
      </c>
      <c r="AT13" s="70" t="n">
        <v>9000</v>
      </c>
      <c r="AU13" s="70" t="n">
        <v>9000</v>
      </c>
      <c r="AV13" s="70" t="n">
        <v>9000</v>
      </c>
      <c r="AW13" s="70" t="n">
        <v>9000</v>
      </c>
      <c r="AX13" s="70" t="n">
        <v>9000</v>
      </c>
      <c r="AY13" s="70" t="n">
        <v>9000</v>
      </c>
    </row>
    <row r="14">
      <c r="A14" s="52" t="inlineStr">
        <is>
          <t>interurbano</t>
        </is>
      </c>
      <c r="B14" s="50" t="inlineStr">
        <is>
          <t>Otros(b)</t>
        </is>
      </c>
      <c r="C14" s="52" t="inlineStr">
        <is>
          <t>Petróleo Combustible</t>
        </is>
      </c>
      <c r="D14" s="52" t="inlineStr">
        <is>
          <t>ton/veh</t>
        </is>
      </c>
      <c r="E14" s="53" t="n">
        <v>10000</v>
      </c>
      <c r="F14" s="53" t="n">
        <v>10000</v>
      </c>
      <c r="G14" s="53" t="n">
        <v>10000</v>
      </c>
      <c r="H14" s="53" t="n">
        <v>10000</v>
      </c>
      <c r="I14" s="53" t="n">
        <v>10000</v>
      </c>
      <c r="J14" s="53" t="n">
        <v>10000</v>
      </c>
      <c r="K14" s="70" t="n">
        <v>10000</v>
      </c>
      <c r="L14" s="70" t="n">
        <v>10000</v>
      </c>
      <c r="M14" s="70" t="n">
        <v>10000</v>
      </c>
      <c r="N14" s="70" t="n">
        <v>10000</v>
      </c>
      <c r="O14" s="70" t="n">
        <v>10000</v>
      </c>
      <c r="P14" s="70" t="n">
        <v>10000</v>
      </c>
      <c r="Q14" s="70" t="n">
        <v>10000</v>
      </c>
      <c r="R14" s="70" t="n">
        <v>10000</v>
      </c>
      <c r="S14" s="70" t="n">
        <v>10000</v>
      </c>
      <c r="T14" s="70" t="n">
        <v>10000</v>
      </c>
      <c r="U14" s="70" t="n">
        <v>10000</v>
      </c>
      <c r="V14" s="70" t="n">
        <v>10000</v>
      </c>
      <c r="W14" s="70" t="n">
        <v>10000</v>
      </c>
      <c r="X14" s="70" t="n">
        <v>10000</v>
      </c>
      <c r="Y14" s="70" t="n">
        <v>10000</v>
      </c>
      <c r="Z14" s="70" t="n">
        <v>10000</v>
      </c>
      <c r="AA14" s="70" t="n">
        <v>10000</v>
      </c>
      <c r="AB14" s="70" t="n">
        <v>10000</v>
      </c>
      <c r="AC14" s="70" t="n">
        <v>10000</v>
      </c>
      <c r="AD14" s="70" t="n">
        <v>10000</v>
      </c>
      <c r="AE14" s="70" t="n">
        <v>10000</v>
      </c>
      <c r="AF14" s="70" t="n">
        <v>10000</v>
      </c>
      <c r="AG14" s="70" t="n">
        <v>10000</v>
      </c>
      <c r="AH14" s="70" t="n">
        <v>10000</v>
      </c>
      <c r="AI14" s="70" t="n">
        <v>10000</v>
      </c>
      <c r="AJ14" s="70" t="n">
        <v>10000</v>
      </c>
      <c r="AK14" s="70" t="n">
        <v>10000</v>
      </c>
      <c r="AL14" s="70" t="n">
        <v>10000</v>
      </c>
      <c r="AM14" s="70" t="n">
        <v>10000</v>
      </c>
      <c r="AN14" s="70" t="n">
        <v>10000</v>
      </c>
      <c r="AO14" s="70" t="n">
        <v>10000</v>
      </c>
      <c r="AP14" s="70" t="n">
        <v>10000</v>
      </c>
      <c r="AQ14" s="70" t="n">
        <v>10000</v>
      </c>
      <c r="AR14" s="70" t="n">
        <v>10000</v>
      </c>
      <c r="AS14" s="70" t="n">
        <v>10000</v>
      </c>
      <c r="AT14" s="70" t="n">
        <v>10000</v>
      </c>
      <c r="AU14" s="70" t="n">
        <v>10000</v>
      </c>
      <c r="AV14" s="70" t="n">
        <v>10000</v>
      </c>
      <c r="AW14" s="70" t="n">
        <v>10000</v>
      </c>
      <c r="AX14" s="70" t="n">
        <v>10000</v>
      </c>
      <c r="AY14" s="70" t="n">
        <v>10000</v>
      </c>
    </row>
    <row r="15">
      <c r="A15" s="52" t="inlineStr">
        <is>
          <t>interurbano</t>
        </is>
      </c>
      <c r="B15" s="50" t="inlineStr">
        <is>
          <t>CIE</t>
        </is>
      </c>
      <c r="C15" s="52" t="inlineStr">
        <is>
          <t>Petróleo Combustible</t>
        </is>
      </c>
      <c r="D15" s="52" t="inlineStr">
        <is>
          <t>ton/veh</t>
        </is>
      </c>
      <c r="E15" s="53" t="n">
        <v>4000</v>
      </c>
      <c r="F15" s="53" t="n">
        <v>4000</v>
      </c>
      <c r="G15" s="53" t="n">
        <v>4000</v>
      </c>
      <c r="H15" s="53" t="n">
        <v>4000</v>
      </c>
      <c r="I15" s="53" t="n">
        <v>4000</v>
      </c>
      <c r="J15" s="53" t="n">
        <v>4000</v>
      </c>
      <c r="K15" s="70" t="n">
        <v>4000</v>
      </c>
      <c r="L15" s="70" t="n">
        <v>4000</v>
      </c>
      <c r="M15" s="70" t="n">
        <v>4000</v>
      </c>
      <c r="N15" s="70" t="n">
        <v>4000</v>
      </c>
      <c r="O15" s="70" t="n">
        <v>4000</v>
      </c>
      <c r="P15" s="70" t="n">
        <v>4000</v>
      </c>
      <c r="Q15" s="70" t="n">
        <v>4000</v>
      </c>
      <c r="R15" s="70" t="n">
        <v>4000</v>
      </c>
      <c r="S15" s="70" t="n">
        <v>4000</v>
      </c>
      <c r="T15" s="70" t="n">
        <v>4000</v>
      </c>
      <c r="U15" s="70" t="n">
        <v>4000</v>
      </c>
      <c r="V15" s="70" t="n">
        <v>4000</v>
      </c>
      <c r="W15" s="70" t="n">
        <v>4000</v>
      </c>
      <c r="X15" s="70" t="n">
        <v>4000</v>
      </c>
      <c r="Y15" s="70" t="n">
        <v>4000</v>
      </c>
      <c r="Z15" s="70" t="n">
        <v>4000</v>
      </c>
      <c r="AA15" s="70" t="n">
        <v>4000</v>
      </c>
      <c r="AB15" s="70" t="n">
        <v>4000</v>
      </c>
      <c r="AC15" s="70" t="n">
        <v>4000</v>
      </c>
      <c r="AD15" s="70" t="n">
        <v>4000</v>
      </c>
      <c r="AE15" s="70" t="n">
        <v>4000</v>
      </c>
      <c r="AF15" s="70" t="n">
        <v>4000</v>
      </c>
      <c r="AG15" s="70" t="n">
        <v>4000</v>
      </c>
      <c r="AH15" s="70" t="n">
        <v>4000</v>
      </c>
      <c r="AI15" s="70" t="n">
        <v>4000</v>
      </c>
      <c r="AJ15" s="70" t="n">
        <v>4000</v>
      </c>
      <c r="AK15" s="70" t="n">
        <v>4000</v>
      </c>
      <c r="AL15" s="70" t="n">
        <v>4000</v>
      </c>
      <c r="AM15" s="70" t="n">
        <v>4000</v>
      </c>
      <c r="AN15" s="70" t="n">
        <v>4000</v>
      </c>
      <c r="AO15" s="70" t="n">
        <v>4000</v>
      </c>
      <c r="AP15" s="70" t="n">
        <v>4000</v>
      </c>
      <c r="AQ15" s="70" t="n">
        <v>4000</v>
      </c>
      <c r="AR15" s="70" t="n">
        <v>4000</v>
      </c>
      <c r="AS15" s="70" t="n">
        <v>4000</v>
      </c>
      <c r="AT15" s="70" t="n">
        <v>4000</v>
      </c>
      <c r="AU15" s="70" t="n">
        <v>4000</v>
      </c>
      <c r="AV15" s="70" t="n">
        <v>4000</v>
      </c>
      <c r="AW15" s="70" t="n">
        <v>4000</v>
      </c>
      <c r="AX15" s="70" t="n">
        <v>4000</v>
      </c>
      <c r="AY15" s="70" t="n">
        <v>4000</v>
      </c>
    </row>
    <row r="16">
      <c r="A16" s="52" t="inlineStr">
        <is>
          <t>interurbano</t>
        </is>
      </c>
      <c r="B16" s="50" t="inlineStr">
        <is>
          <t>ROF</t>
        </is>
      </c>
      <c r="C16" s="52" t="inlineStr">
        <is>
          <t>Petróleo Combustible</t>
        </is>
      </c>
      <c r="D16" s="52" t="inlineStr">
        <is>
          <t>ton/veh</t>
        </is>
      </c>
      <c r="E16" s="53" t="n">
        <v>9000</v>
      </c>
      <c r="F16" s="53" t="n">
        <v>9000</v>
      </c>
      <c r="G16" s="53" t="n">
        <v>9000</v>
      </c>
      <c r="H16" s="53" t="n">
        <v>9000</v>
      </c>
      <c r="I16" s="53" t="n">
        <v>9000</v>
      </c>
      <c r="J16" s="53" t="n">
        <v>9000</v>
      </c>
      <c r="K16" s="70" t="n">
        <v>9000</v>
      </c>
      <c r="L16" s="70" t="n">
        <v>9000</v>
      </c>
      <c r="M16" s="70" t="n">
        <v>9000</v>
      </c>
      <c r="N16" s="70" t="n">
        <v>9000</v>
      </c>
      <c r="O16" s="70" t="n">
        <v>9000</v>
      </c>
      <c r="P16" s="70" t="n">
        <v>9000</v>
      </c>
      <c r="Q16" s="70" t="n">
        <v>9000</v>
      </c>
      <c r="R16" s="70" t="n">
        <v>9000</v>
      </c>
      <c r="S16" s="70" t="n">
        <v>9000</v>
      </c>
      <c r="T16" s="70" t="n">
        <v>9000</v>
      </c>
      <c r="U16" s="70" t="n">
        <v>9000</v>
      </c>
      <c r="V16" s="70" t="n">
        <v>9000</v>
      </c>
      <c r="W16" s="70" t="n">
        <v>9000</v>
      </c>
      <c r="X16" s="70" t="n">
        <v>9000</v>
      </c>
      <c r="Y16" s="70" t="n">
        <v>9000</v>
      </c>
      <c r="Z16" s="70" t="n">
        <v>9000</v>
      </c>
      <c r="AA16" s="70" t="n">
        <v>9000</v>
      </c>
      <c r="AB16" s="70" t="n">
        <v>9000</v>
      </c>
      <c r="AC16" s="70" t="n">
        <v>9000</v>
      </c>
      <c r="AD16" s="70" t="n">
        <v>9000</v>
      </c>
      <c r="AE16" s="70" t="n">
        <v>9000</v>
      </c>
      <c r="AF16" s="70" t="n">
        <v>9000</v>
      </c>
      <c r="AG16" s="70" t="n">
        <v>9000</v>
      </c>
      <c r="AH16" s="70" t="n">
        <v>9000</v>
      </c>
      <c r="AI16" s="70" t="n">
        <v>9000</v>
      </c>
      <c r="AJ16" s="70" t="n">
        <v>9000</v>
      </c>
      <c r="AK16" s="70" t="n">
        <v>9000</v>
      </c>
      <c r="AL16" s="70" t="n">
        <v>9000</v>
      </c>
      <c r="AM16" s="70" t="n">
        <v>9000</v>
      </c>
      <c r="AN16" s="70" t="n">
        <v>9000</v>
      </c>
      <c r="AO16" s="70" t="n">
        <v>9000</v>
      </c>
      <c r="AP16" s="70" t="n">
        <v>9000</v>
      </c>
      <c r="AQ16" s="70" t="n">
        <v>9000</v>
      </c>
      <c r="AR16" s="70" t="n">
        <v>9000</v>
      </c>
      <c r="AS16" s="70" t="n">
        <v>9000</v>
      </c>
      <c r="AT16" s="70" t="n">
        <v>9000</v>
      </c>
      <c r="AU16" s="70" t="n">
        <v>9000</v>
      </c>
      <c r="AV16" s="70" t="n">
        <v>9000</v>
      </c>
      <c r="AW16" s="70" t="n">
        <v>9000</v>
      </c>
      <c r="AX16" s="70" t="n">
        <v>9000</v>
      </c>
      <c r="AY16" s="70" t="n">
        <v>9000</v>
      </c>
    </row>
    <row r="17">
      <c r="A17" s="52" t="inlineStr">
        <is>
          <t>interurbano</t>
        </is>
      </c>
      <c r="B17" s="50" t="inlineStr">
        <is>
          <t>TEC1</t>
        </is>
      </c>
      <c r="C17" s="52" t="inlineStr">
        <is>
          <t>Petróleo Combustible</t>
        </is>
      </c>
      <c r="D17" s="52" t="inlineStr">
        <is>
          <t>ton/veh</t>
        </is>
      </c>
      <c r="E17" s="53" t="n">
        <v>50000</v>
      </c>
      <c r="F17" s="53" t="n">
        <v>50000</v>
      </c>
      <c r="G17" s="53" t="n">
        <v>50000</v>
      </c>
      <c r="H17" s="53" t="n">
        <v>50000</v>
      </c>
      <c r="I17" s="53" t="n">
        <v>50000</v>
      </c>
      <c r="J17" s="53" t="n">
        <v>50000</v>
      </c>
      <c r="K17" s="70" t="n">
        <v>50000</v>
      </c>
      <c r="L17" s="70" t="n">
        <v>50000</v>
      </c>
      <c r="M17" s="70" t="n">
        <v>50000</v>
      </c>
      <c r="N17" s="70" t="n">
        <v>50000</v>
      </c>
      <c r="O17" s="70" t="n">
        <v>50000</v>
      </c>
      <c r="P17" s="70" t="n">
        <v>50000</v>
      </c>
      <c r="Q17" s="70" t="n">
        <v>50000</v>
      </c>
      <c r="R17" s="70" t="n">
        <v>50000</v>
      </c>
      <c r="S17" s="70" t="n">
        <v>50000</v>
      </c>
      <c r="T17" s="70" t="n">
        <v>50000</v>
      </c>
      <c r="U17" s="70" t="n">
        <v>50000</v>
      </c>
      <c r="V17" s="70" t="n">
        <v>50000</v>
      </c>
      <c r="W17" s="70" t="n">
        <v>50000</v>
      </c>
      <c r="X17" s="70" t="n">
        <v>50000</v>
      </c>
      <c r="Y17" s="70" t="n">
        <v>50000</v>
      </c>
      <c r="Z17" s="70" t="n">
        <v>50000</v>
      </c>
      <c r="AA17" s="70" t="n">
        <v>50000</v>
      </c>
      <c r="AB17" s="70" t="n">
        <v>50000</v>
      </c>
      <c r="AC17" s="70" t="n">
        <v>50000</v>
      </c>
      <c r="AD17" s="70" t="n">
        <v>50000</v>
      </c>
      <c r="AE17" s="70" t="n">
        <v>50000</v>
      </c>
      <c r="AF17" s="70" t="n">
        <v>50000</v>
      </c>
      <c r="AG17" s="70" t="n">
        <v>50000</v>
      </c>
      <c r="AH17" s="70" t="n">
        <v>50000</v>
      </c>
      <c r="AI17" s="70" t="n">
        <v>50000</v>
      </c>
      <c r="AJ17" s="70" t="n">
        <v>50000</v>
      </c>
      <c r="AK17" s="70" t="n">
        <v>50000</v>
      </c>
      <c r="AL17" s="70" t="n">
        <v>50000</v>
      </c>
      <c r="AM17" s="70" t="n">
        <v>50000</v>
      </c>
      <c r="AN17" s="70" t="n">
        <v>50000</v>
      </c>
      <c r="AO17" s="70" t="n">
        <v>50000</v>
      </c>
      <c r="AP17" s="70" t="n">
        <v>50000</v>
      </c>
      <c r="AQ17" s="70" t="n">
        <v>50000</v>
      </c>
      <c r="AR17" s="70" t="n">
        <v>50000</v>
      </c>
      <c r="AS17" s="70" t="n">
        <v>50000</v>
      </c>
      <c r="AT17" s="70" t="n">
        <v>50000</v>
      </c>
      <c r="AU17" s="70" t="n">
        <v>50000</v>
      </c>
      <c r="AV17" s="70" t="n">
        <v>50000</v>
      </c>
      <c r="AW17" s="70" t="n">
        <v>50000</v>
      </c>
      <c r="AX17" s="70" t="n">
        <v>50000</v>
      </c>
      <c r="AY17" s="70" t="n">
        <v>50000</v>
      </c>
    </row>
    <row r="18">
      <c r="A18" s="52" t="inlineStr">
        <is>
          <t>interurbano</t>
        </is>
      </c>
      <c r="B18" s="50" t="inlineStr">
        <is>
          <t>TEC2</t>
        </is>
      </c>
      <c r="C18" s="52" t="inlineStr">
        <is>
          <t>Petróleo Combustible</t>
        </is>
      </c>
      <c r="D18" s="52" t="inlineStr">
        <is>
          <t>ton/veh</t>
        </is>
      </c>
      <c r="E18" s="53" t="n">
        <v>50000</v>
      </c>
      <c r="F18" s="53" t="n">
        <v>50000</v>
      </c>
      <c r="G18" s="53" t="n">
        <v>50000</v>
      </c>
      <c r="H18" s="53" t="n">
        <v>50000</v>
      </c>
      <c r="I18" s="53" t="n">
        <v>50000</v>
      </c>
      <c r="J18" s="53" t="n">
        <v>50000</v>
      </c>
      <c r="K18" s="70" t="n">
        <v>50000</v>
      </c>
      <c r="L18" s="70" t="n">
        <v>50000</v>
      </c>
      <c r="M18" s="70" t="n">
        <v>50000</v>
      </c>
      <c r="N18" s="70" t="n">
        <v>50000</v>
      </c>
      <c r="O18" s="70" t="n">
        <v>50000</v>
      </c>
      <c r="P18" s="70" t="n">
        <v>50000</v>
      </c>
      <c r="Q18" s="70" t="n">
        <v>50000</v>
      </c>
      <c r="R18" s="70" t="n">
        <v>50000</v>
      </c>
      <c r="S18" s="70" t="n">
        <v>50000</v>
      </c>
      <c r="T18" s="70" t="n">
        <v>50000</v>
      </c>
      <c r="U18" s="70" t="n">
        <v>50000</v>
      </c>
      <c r="V18" s="70" t="n">
        <v>50000</v>
      </c>
      <c r="W18" s="70" t="n">
        <v>50000</v>
      </c>
      <c r="X18" s="70" t="n">
        <v>50000</v>
      </c>
      <c r="Y18" s="70" t="n">
        <v>50000</v>
      </c>
      <c r="Z18" s="70" t="n">
        <v>50000</v>
      </c>
      <c r="AA18" s="70" t="n">
        <v>50000</v>
      </c>
      <c r="AB18" s="70" t="n">
        <v>50000</v>
      </c>
      <c r="AC18" s="70" t="n">
        <v>50000</v>
      </c>
      <c r="AD18" s="70" t="n">
        <v>50000</v>
      </c>
      <c r="AE18" s="70" t="n">
        <v>50000</v>
      </c>
      <c r="AF18" s="70" t="n">
        <v>50000</v>
      </c>
      <c r="AG18" s="70" t="n">
        <v>50000</v>
      </c>
      <c r="AH18" s="70" t="n">
        <v>50000</v>
      </c>
      <c r="AI18" s="70" t="n">
        <v>50000</v>
      </c>
      <c r="AJ18" s="70" t="n">
        <v>50000</v>
      </c>
      <c r="AK18" s="70" t="n">
        <v>50000</v>
      </c>
      <c r="AL18" s="70" t="n">
        <v>50000</v>
      </c>
      <c r="AM18" s="70" t="n">
        <v>50000</v>
      </c>
      <c r="AN18" s="70" t="n">
        <v>50000</v>
      </c>
      <c r="AO18" s="70" t="n">
        <v>50000</v>
      </c>
      <c r="AP18" s="70" t="n">
        <v>50000</v>
      </c>
      <c r="AQ18" s="70" t="n">
        <v>50000</v>
      </c>
      <c r="AR18" s="70" t="n">
        <v>50000</v>
      </c>
      <c r="AS18" s="70" t="n">
        <v>50000</v>
      </c>
      <c r="AT18" s="70" t="n">
        <v>50000</v>
      </c>
      <c r="AU18" s="70" t="n">
        <v>50000</v>
      </c>
      <c r="AV18" s="70" t="n">
        <v>50000</v>
      </c>
      <c r="AW18" s="70" t="n">
        <v>50000</v>
      </c>
      <c r="AX18" s="70" t="n">
        <v>50000</v>
      </c>
      <c r="AY18" s="70" t="n">
        <v>50000</v>
      </c>
    </row>
    <row r="19">
      <c r="A19" s="131" t="inlineStr">
        <is>
          <t>interurbano</t>
        </is>
      </c>
      <c r="B19" s="131" t="inlineStr">
        <is>
          <t>PTC_HID</t>
        </is>
      </c>
      <c r="C19" s="131" t="inlineStr">
        <is>
          <t>Hidrógeno-Fuel-Cell</t>
        </is>
      </c>
      <c r="D19" s="131" t="inlineStr">
        <is>
          <t>ton/veh</t>
        </is>
      </c>
      <c r="E19" s="132" t="n">
        <v>4000</v>
      </c>
      <c r="F19" s="132" t="n">
        <v>4000</v>
      </c>
      <c r="G19" s="132" t="n">
        <v>4000</v>
      </c>
      <c r="H19" s="132" t="n">
        <v>4000</v>
      </c>
      <c r="I19" s="132" t="n">
        <v>4000</v>
      </c>
      <c r="J19" s="132" t="n">
        <v>4000</v>
      </c>
      <c r="K19" s="139" t="n">
        <v>4000</v>
      </c>
      <c r="L19" s="139" t="n">
        <v>4000</v>
      </c>
      <c r="M19" s="139" t="n">
        <v>4000</v>
      </c>
      <c r="N19" s="139" t="n">
        <v>4000</v>
      </c>
      <c r="O19" s="139" t="n">
        <v>4000</v>
      </c>
      <c r="P19" s="139" t="n">
        <v>4000</v>
      </c>
      <c r="Q19" s="139" t="n">
        <v>4000</v>
      </c>
      <c r="R19" s="139" t="n">
        <v>4000</v>
      </c>
      <c r="S19" s="139" t="n">
        <v>4000</v>
      </c>
      <c r="T19" s="139" t="n">
        <v>4000</v>
      </c>
      <c r="U19" s="139" t="n">
        <v>4000</v>
      </c>
      <c r="V19" s="139" t="n">
        <v>4000</v>
      </c>
      <c r="W19" s="139" t="n">
        <v>4000</v>
      </c>
      <c r="X19" s="139" t="n">
        <v>4000</v>
      </c>
      <c r="Y19" s="139" t="n">
        <v>4000</v>
      </c>
      <c r="Z19" s="139" t="n">
        <v>4000</v>
      </c>
      <c r="AA19" s="139" t="n">
        <v>4000</v>
      </c>
      <c r="AB19" s="139" t="n">
        <v>4000</v>
      </c>
      <c r="AC19" s="139" t="n">
        <v>4000</v>
      </c>
      <c r="AD19" s="139" t="n">
        <v>4000</v>
      </c>
      <c r="AE19" s="139" t="n">
        <v>4000</v>
      </c>
      <c r="AF19" s="139" t="n">
        <v>4000</v>
      </c>
      <c r="AG19" s="139" t="n">
        <v>4000</v>
      </c>
      <c r="AH19" s="139" t="n">
        <v>4000</v>
      </c>
      <c r="AI19" s="139" t="n">
        <v>4000</v>
      </c>
      <c r="AJ19" s="139" t="n">
        <v>4000</v>
      </c>
      <c r="AK19" s="139" t="n">
        <v>4000</v>
      </c>
      <c r="AL19" s="139" t="n">
        <v>4000</v>
      </c>
      <c r="AM19" s="139" t="n">
        <v>4000</v>
      </c>
      <c r="AN19" s="139" t="n">
        <v>4000</v>
      </c>
      <c r="AO19" s="139" t="n">
        <v>4000</v>
      </c>
      <c r="AP19" s="139" t="n">
        <v>4000</v>
      </c>
      <c r="AQ19" s="139" t="n">
        <v>4000</v>
      </c>
      <c r="AR19" s="139" t="n">
        <v>4000</v>
      </c>
      <c r="AS19" s="139" t="n">
        <v>4000</v>
      </c>
      <c r="AT19" s="139" t="n">
        <v>4000</v>
      </c>
      <c r="AU19" s="139" t="n">
        <v>4000</v>
      </c>
      <c r="AV19" s="139" t="n">
        <v>4000</v>
      </c>
      <c r="AW19" s="139" t="n">
        <v>4000</v>
      </c>
      <c r="AX19" s="139" t="n">
        <v>4000</v>
      </c>
      <c r="AY19" s="139" t="n">
        <v>4000</v>
      </c>
    </row>
    <row r="20">
      <c r="A20" s="52" t="inlineStr">
        <is>
          <t>internacional</t>
        </is>
      </c>
      <c r="B20" s="50" t="inlineStr">
        <is>
          <t>GRL</t>
        </is>
      </c>
      <c r="C20" s="52" t="inlineStr">
        <is>
          <t>Petróleo Combustible</t>
        </is>
      </c>
      <c r="D20" s="52" t="inlineStr">
        <is>
          <t>ton/veh</t>
        </is>
      </c>
      <c r="E20" s="53" t="n">
        <v>24000</v>
      </c>
      <c r="F20" s="53" t="n">
        <v>24000</v>
      </c>
      <c r="G20" s="53" t="n">
        <v>24000</v>
      </c>
      <c r="H20" s="53" t="n">
        <v>24000</v>
      </c>
      <c r="I20" s="53" t="n">
        <v>24000</v>
      </c>
      <c r="J20" s="53" t="n">
        <v>24000</v>
      </c>
      <c r="K20" s="70" t="n">
        <v>24000</v>
      </c>
      <c r="L20" s="70" t="n">
        <v>24000</v>
      </c>
      <c r="M20" s="70" t="n">
        <v>24000</v>
      </c>
      <c r="N20" s="70" t="n">
        <v>24000</v>
      </c>
      <c r="O20" s="70" t="n">
        <v>24000</v>
      </c>
      <c r="P20" s="70" t="n">
        <v>24000</v>
      </c>
      <c r="Q20" s="70" t="n">
        <v>24000</v>
      </c>
      <c r="R20" s="70" t="n">
        <v>24000</v>
      </c>
      <c r="S20" s="70" t="n">
        <v>24000</v>
      </c>
      <c r="T20" s="70" t="n">
        <v>24000</v>
      </c>
      <c r="U20" s="70" t="n">
        <v>24000</v>
      </c>
      <c r="V20" s="70" t="n">
        <v>24000</v>
      </c>
      <c r="W20" s="70" t="n">
        <v>24000</v>
      </c>
      <c r="X20" s="70" t="n">
        <v>24000</v>
      </c>
      <c r="Y20" s="70" t="n">
        <v>24000</v>
      </c>
      <c r="Z20" s="70" t="n">
        <v>24000</v>
      </c>
      <c r="AA20" s="70" t="n">
        <v>24000</v>
      </c>
      <c r="AB20" s="70" t="n">
        <v>24000</v>
      </c>
      <c r="AC20" s="70" t="n">
        <v>24000</v>
      </c>
      <c r="AD20" s="70" t="n">
        <v>24000</v>
      </c>
      <c r="AE20" s="70" t="n">
        <v>24000</v>
      </c>
      <c r="AF20" s="70" t="n">
        <v>24000</v>
      </c>
      <c r="AG20" s="70" t="n">
        <v>24000</v>
      </c>
      <c r="AH20" s="70" t="n">
        <v>24000</v>
      </c>
      <c r="AI20" s="70" t="n">
        <v>24000</v>
      </c>
      <c r="AJ20" s="70" t="n">
        <v>24000</v>
      </c>
      <c r="AK20" s="70" t="n">
        <v>24000</v>
      </c>
      <c r="AL20" s="70" t="n">
        <v>24000</v>
      </c>
      <c r="AM20" s="70" t="n">
        <v>24000</v>
      </c>
      <c r="AN20" s="70" t="n">
        <v>24000</v>
      </c>
      <c r="AO20" s="70" t="n">
        <v>24000</v>
      </c>
      <c r="AP20" s="70" t="n">
        <v>24000</v>
      </c>
      <c r="AQ20" s="70" t="n">
        <v>24000</v>
      </c>
      <c r="AR20" s="70" t="n">
        <v>24000</v>
      </c>
      <c r="AS20" s="70" t="n">
        <v>24000</v>
      </c>
      <c r="AT20" s="70" t="n">
        <v>24000</v>
      </c>
      <c r="AU20" s="70" t="n">
        <v>24000</v>
      </c>
      <c r="AV20" s="70" t="n">
        <v>24000</v>
      </c>
      <c r="AW20" s="70" t="n">
        <v>24000</v>
      </c>
      <c r="AX20" s="70" t="n">
        <v>24000</v>
      </c>
      <c r="AY20" s="70" t="n">
        <v>24000</v>
      </c>
    </row>
    <row r="21">
      <c r="A21" s="52" t="inlineStr">
        <is>
          <t>internacional</t>
        </is>
      </c>
      <c r="B21" s="50" t="inlineStr">
        <is>
          <t>PTC</t>
        </is>
      </c>
      <c r="C21" s="52" t="inlineStr">
        <is>
          <t>Petróleo Combustible</t>
        </is>
      </c>
      <c r="D21" s="52" t="inlineStr">
        <is>
          <t>ton/veh</t>
        </is>
      </c>
      <c r="E21" s="53" t="n">
        <v>4000</v>
      </c>
      <c r="F21" s="53" t="n">
        <v>4000</v>
      </c>
      <c r="G21" s="53" t="n">
        <v>4000</v>
      </c>
      <c r="H21" s="53" t="n">
        <v>4000</v>
      </c>
      <c r="I21" s="53" t="n">
        <v>4000</v>
      </c>
      <c r="J21" s="53" t="n">
        <v>4000</v>
      </c>
      <c r="K21" s="70" t="n">
        <v>4000</v>
      </c>
      <c r="L21" s="70" t="n">
        <v>4000</v>
      </c>
      <c r="M21" s="70" t="n">
        <v>4000</v>
      </c>
      <c r="N21" s="70" t="n">
        <v>4000</v>
      </c>
      <c r="O21" s="70" t="n">
        <v>4000</v>
      </c>
      <c r="P21" s="70" t="n">
        <v>4000</v>
      </c>
      <c r="Q21" s="70" t="n">
        <v>4000</v>
      </c>
      <c r="R21" s="70" t="n">
        <v>4000</v>
      </c>
      <c r="S21" s="70" t="n">
        <v>4000</v>
      </c>
      <c r="T21" s="70" t="n">
        <v>4000</v>
      </c>
      <c r="U21" s="70" t="n">
        <v>4000</v>
      </c>
      <c r="V21" s="70" t="n">
        <v>4000</v>
      </c>
      <c r="W21" s="70" t="n">
        <v>4000</v>
      </c>
      <c r="X21" s="70" t="n">
        <v>4000</v>
      </c>
      <c r="Y21" s="70" t="n">
        <v>4000</v>
      </c>
      <c r="Z21" s="70" t="n">
        <v>4000</v>
      </c>
      <c r="AA21" s="70" t="n">
        <v>4000</v>
      </c>
      <c r="AB21" s="70" t="n">
        <v>4000</v>
      </c>
      <c r="AC21" s="70" t="n">
        <v>4000</v>
      </c>
      <c r="AD21" s="70" t="n">
        <v>4000</v>
      </c>
      <c r="AE21" s="70" t="n">
        <v>4000</v>
      </c>
      <c r="AF21" s="70" t="n">
        <v>4000</v>
      </c>
      <c r="AG21" s="70" t="n">
        <v>4000</v>
      </c>
      <c r="AH21" s="70" t="n">
        <v>4000</v>
      </c>
      <c r="AI21" s="70" t="n">
        <v>4000</v>
      </c>
      <c r="AJ21" s="70" t="n">
        <v>4000</v>
      </c>
      <c r="AK21" s="70" t="n">
        <v>4000</v>
      </c>
      <c r="AL21" s="70" t="n">
        <v>4000</v>
      </c>
      <c r="AM21" s="70" t="n">
        <v>4000</v>
      </c>
      <c r="AN21" s="70" t="n">
        <v>4000</v>
      </c>
      <c r="AO21" s="70" t="n">
        <v>4000</v>
      </c>
      <c r="AP21" s="70" t="n">
        <v>4000</v>
      </c>
      <c r="AQ21" s="70" t="n">
        <v>4000</v>
      </c>
      <c r="AR21" s="70" t="n">
        <v>4000</v>
      </c>
      <c r="AS21" s="70" t="n">
        <v>4000</v>
      </c>
      <c r="AT21" s="70" t="n">
        <v>4000</v>
      </c>
      <c r="AU21" s="70" t="n">
        <v>4000</v>
      </c>
      <c r="AV21" s="70" t="n">
        <v>4000</v>
      </c>
      <c r="AW21" s="70" t="n">
        <v>4000</v>
      </c>
      <c r="AX21" s="70" t="n">
        <v>4000</v>
      </c>
      <c r="AY21" s="70" t="n">
        <v>4000</v>
      </c>
    </row>
    <row r="22">
      <c r="A22" s="52" t="inlineStr">
        <is>
          <t>internacional</t>
        </is>
      </c>
      <c r="B22" s="50" t="inlineStr">
        <is>
          <t>GRA</t>
        </is>
      </c>
      <c r="C22" s="52" t="inlineStr">
        <is>
          <t>Petróleo Combustible</t>
        </is>
      </c>
      <c r="D22" s="52" t="inlineStr">
        <is>
          <t>ton/veh</t>
        </is>
      </c>
      <c r="E22" s="53" t="n">
        <v>50000</v>
      </c>
      <c r="F22" s="53" t="n">
        <v>50000</v>
      </c>
      <c r="G22" s="53" t="n">
        <v>50000</v>
      </c>
      <c r="H22" s="53" t="n">
        <v>50000</v>
      </c>
      <c r="I22" s="53" t="n">
        <v>50000</v>
      </c>
      <c r="J22" s="53" t="n">
        <v>50000</v>
      </c>
      <c r="K22" s="70" t="n">
        <v>50000</v>
      </c>
      <c r="L22" s="70" t="n">
        <v>50000</v>
      </c>
      <c r="M22" s="70" t="n">
        <v>50000</v>
      </c>
      <c r="N22" s="70" t="n">
        <v>50000</v>
      </c>
      <c r="O22" s="70" t="n">
        <v>50000</v>
      </c>
      <c r="P22" s="70" t="n">
        <v>50000</v>
      </c>
      <c r="Q22" s="70" t="n">
        <v>50000</v>
      </c>
      <c r="R22" s="70" t="n">
        <v>50000</v>
      </c>
      <c r="S22" s="70" t="n">
        <v>50000</v>
      </c>
      <c r="T22" s="70" t="n">
        <v>50000</v>
      </c>
      <c r="U22" s="70" t="n">
        <v>50000</v>
      </c>
      <c r="V22" s="70" t="n">
        <v>50000</v>
      </c>
      <c r="W22" s="70" t="n">
        <v>50000</v>
      </c>
      <c r="X22" s="70" t="n">
        <v>50000</v>
      </c>
      <c r="Y22" s="70" t="n">
        <v>50000</v>
      </c>
      <c r="Z22" s="70" t="n">
        <v>50000</v>
      </c>
      <c r="AA22" s="70" t="n">
        <v>50000</v>
      </c>
      <c r="AB22" s="70" t="n">
        <v>50000</v>
      </c>
      <c r="AC22" s="70" t="n">
        <v>50000</v>
      </c>
      <c r="AD22" s="70" t="n">
        <v>50000</v>
      </c>
      <c r="AE22" s="70" t="n">
        <v>50000</v>
      </c>
      <c r="AF22" s="70" t="n">
        <v>50000</v>
      </c>
      <c r="AG22" s="70" t="n">
        <v>50000</v>
      </c>
      <c r="AH22" s="70" t="n">
        <v>50000</v>
      </c>
      <c r="AI22" s="70" t="n">
        <v>50000</v>
      </c>
      <c r="AJ22" s="70" t="n">
        <v>50000</v>
      </c>
      <c r="AK22" s="70" t="n">
        <v>50000</v>
      </c>
      <c r="AL22" s="70" t="n">
        <v>50000</v>
      </c>
      <c r="AM22" s="70" t="n">
        <v>50000</v>
      </c>
      <c r="AN22" s="70" t="n">
        <v>50000</v>
      </c>
      <c r="AO22" s="70" t="n">
        <v>50000</v>
      </c>
      <c r="AP22" s="70" t="n">
        <v>50000</v>
      </c>
      <c r="AQ22" s="70" t="n">
        <v>50000</v>
      </c>
      <c r="AR22" s="70" t="n">
        <v>50000</v>
      </c>
      <c r="AS22" s="70" t="n">
        <v>50000</v>
      </c>
      <c r="AT22" s="70" t="n">
        <v>50000</v>
      </c>
      <c r="AU22" s="70" t="n">
        <v>50000</v>
      </c>
      <c r="AV22" s="70" t="n">
        <v>50000</v>
      </c>
      <c r="AW22" s="70" t="n">
        <v>50000</v>
      </c>
      <c r="AX22" s="70" t="n">
        <v>50000</v>
      </c>
      <c r="AY22" s="70" t="n">
        <v>50000</v>
      </c>
    </row>
    <row r="23">
      <c r="A23" s="52" t="inlineStr">
        <is>
          <t>internacional</t>
        </is>
      </c>
      <c r="B23" s="50" t="inlineStr">
        <is>
          <t>PET</t>
        </is>
      </c>
      <c r="C23" s="52" t="inlineStr">
        <is>
          <t>Petróleo Combustible</t>
        </is>
      </c>
      <c r="D23" s="52" t="inlineStr">
        <is>
          <t>ton/veh</t>
        </is>
      </c>
      <c r="E23" s="53" t="n">
        <v>40000</v>
      </c>
      <c r="F23" s="53" t="n">
        <v>40000</v>
      </c>
      <c r="G23" s="53" t="n">
        <v>40000</v>
      </c>
      <c r="H23" s="53" t="n">
        <v>40000</v>
      </c>
      <c r="I23" s="53" t="n">
        <v>40000</v>
      </c>
      <c r="J23" s="53" t="n">
        <v>40000</v>
      </c>
      <c r="K23" s="70" t="n">
        <v>40000</v>
      </c>
      <c r="L23" s="70" t="n">
        <v>40000</v>
      </c>
      <c r="M23" s="70" t="n">
        <v>40000</v>
      </c>
      <c r="N23" s="70" t="n">
        <v>40000</v>
      </c>
      <c r="O23" s="70" t="n">
        <v>40000</v>
      </c>
      <c r="P23" s="70" t="n">
        <v>40000</v>
      </c>
      <c r="Q23" s="70" t="n">
        <v>40000</v>
      </c>
      <c r="R23" s="70" t="n">
        <v>40000</v>
      </c>
      <c r="S23" s="70" t="n">
        <v>40000</v>
      </c>
      <c r="T23" s="70" t="n">
        <v>40000</v>
      </c>
      <c r="U23" s="70" t="n">
        <v>40000</v>
      </c>
      <c r="V23" s="70" t="n">
        <v>40000</v>
      </c>
      <c r="W23" s="70" t="n">
        <v>40000</v>
      </c>
      <c r="X23" s="70" t="n">
        <v>40000</v>
      </c>
      <c r="Y23" s="70" t="n">
        <v>40000</v>
      </c>
      <c r="Z23" s="70" t="n">
        <v>40000</v>
      </c>
      <c r="AA23" s="70" t="n">
        <v>40000</v>
      </c>
      <c r="AB23" s="70" t="n">
        <v>40000</v>
      </c>
      <c r="AC23" s="70" t="n">
        <v>40000</v>
      </c>
      <c r="AD23" s="70" t="n">
        <v>40000</v>
      </c>
      <c r="AE23" s="70" t="n">
        <v>40000</v>
      </c>
      <c r="AF23" s="70" t="n">
        <v>40000</v>
      </c>
      <c r="AG23" s="70" t="n">
        <v>40000</v>
      </c>
      <c r="AH23" s="70" t="n">
        <v>40000</v>
      </c>
      <c r="AI23" s="70" t="n">
        <v>40000</v>
      </c>
      <c r="AJ23" s="70" t="n">
        <v>40000</v>
      </c>
      <c r="AK23" s="70" t="n">
        <v>40000</v>
      </c>
      <c r="AL23" s="70" t="n">
        <v>40000</v>
      </c>
      <c r="AM23" s="70" t="n">
        <v>40000</v>
      </c>
      <c r="AN23" s="70" t="n">
        <v>40000</v>
      </c>
      <c r="AO23" s="70" t="n">
        <v>40000</v>
      </c>
      <c r="AP23" s="70" t="n">
        <v>40000</v>
      </c>
      <c r="AQ23" s="70" t="n">
        <v>40000</v>
      </c>
      <c r="AR23" s="70" t="n">
        <v>40000</v>
      </c>
      <c r="AS23" s="70" t="n">
        <v>40000</v>
      </c>
      <c r="AT23" s="70" t="n">
        <v>40000</v>
      </c>
      <c r="AU23" s="70" t="n">
        <v>40000</v>
      </c>
      <c r="AV23" s="70" t="n">
        <v>40000</v>
      </c>
      <c r="AW23" s="70" t="n">
        <v>40000</v>
      </c>
      <c r="AX23" s="70" t="n">
        <v>40000</v>
      </c>
      <c r="AY23" s="70" t="n">
        <v>40000</v>
      </c>
    </row>
    <row r="24">
      <c r="A24" s="52" t="inlineStr">
        <is>
          <t>internacional</t>
        </is>
      </c>
      <c r="B24" s="50" t="inlineStr">
        <is>
          <t>QUI</t>
        </is>
      </c>
      <c r="C24" s="52" t="inlineStr">
        <is>
          <t>Petróleo Combustible</t>
        </is>
      </c>
      <c r="D24" s="52" t="inlineStr">
        <is>
          <t>ton/veh</t>
        </is>
      </c>
      <c r="E24" s="53" t="n">
        <v>12500</v>
      </c>
      <c r="F24" s="53" t="n">
        <v>12500</v>
      </c>
      <c r="G24" s="53" t="n">
        <v>12500</v>
      </c>
      <c r="H24" s="53" t="n">
        <v>12500</v>
      </c>
      <c r="I24" s="53" t="n">
        <v>12500</v>
      </c>
      <c r="J24" s="53" t="n">
        <v>12500</v>
      </c>
      <c r="K24" s="70" t="n">
        <v>12500</v>
      </c>
      <c r="L24" s="70" t="n">
        <v>12500</v>
      </c>
      <c r="M24" s="70" t="n">
        <v>12500</v>
      </c>
      <c r="N24" s="70" t="n">
        <v>12500</v>
      </c>
      <c r="O24" s="70" t="n">
        <v>12500</v>
      </c>
      <c r="P24" s="70" t="n">
        <v>12500</v>
      </c>
      <c r="Q24" s="70" t="n">
        <v>12500</v>
      </c>
      <c r="R24" s="70" t="n">
        <v>12500</v>
      </c>
      <c r="S24" s="70" t="n">
        <v>12500</v>
      </c>
      <c r="T24" s="70" t="n">
        <v>12500</v>
      </c>
      <c r="U24" s="70" t="n">
        <v>12500</v>
      </c>
      <c r="V24" s="70" t="n">
        <v>12500</v>
      </c>
      <c r="W24" s="70" t="n">
        <v>12500</v>
      </c>
      <c r="X24" s="70" t="n">
        <v>12500</v>
      </c>
      <c r="Y24" s="70" t="n">
        <v>12500</v>
      </c>
      <c r="Z24" s="70" t="n">
        <v>12500</v>
      </c>
      <c r="AA24" s="70" t="n">
        <v>12500</v>
      </c>
      <c r="AB24" s="70" t="n">
        <v>12500</v>
      </c>
      <c r="AC24" s="70" t="n">
        <v>12500</v>
      </c>
      <c r="AD24" s="70" t="n">
        <v>12500</v>
      </c>
      <c r="AE24" s="70" t="n">
        <v>12500</v>
      </c>
      <c r="AF24" s="70" t="n">
        <v>12500</v>
      </c>
      <c r="AG24" s="70" t="n">
        <v>12500</v>
      </c>
      <c r="AH24" s="70" t="n">
        <v>12500</v>
      </c>
      <c r="AI24" s="70" t="n">
        <v>12500</v>
      </c>
      <c r="AJ24" s="70" t="n">
        <v>12500</v>
      </c>
      <c r="AK24" s="70" t="n">
        <v>12500</v>
      </c>
      <c r="AL24" s="70" t="n">
        <v>12500</v>
      </c>
      <c r="AM24" s="70" t="n">
        <v>12500</v>
      </c>
      <c r="AN24" s="70" t="n">
        <v>12500</v>
      </c>
      <c r="AO24" s="70" t="n">
        <v>12500</v>
      </c>
      <c r="AP24" s="70" t="n">
        <v>12500</v>
      </c>
      <c r="AQ24" s="70" t="n">
        <v>12500</v>
      </c>
      <c r="AR24" s="70" t="n">
        <v>12500</v>
      </c>
      <c r="AS24" s="70" t="n">
        <v>12500</v>
      </c>
      <c r="AT24" s="70" t="n">
        <v>12500</v>
      </c>
      <c r="AU24" s="70" t="n">
        <v>12500</v>
      </c>
      <c r="AV24" s="70" t="n">
        <v>12500</v>
      </c>
      <c r="AW24" s="70" t="n">
        <v>12500</v>
      </c>
      <c r="AX24" s="70" t="n">
        <v>12500</v>
      </c>
      <c r="AY24" s="70" t="n">
        <v>12500</v>
      </c>
    </row>
    <row r="25">
      <c r="A25" s="52" t="inlineStr">
        <is>
          <t>internacional</t>
        </is>
      </c>
      <c r="B25" s="50" t="inlineStr">
        <is>
          <t>TLE</t>
        </is>
      </c>
      <c r="C25" s="52" t="inlineStr">
        <is>
          <t>Petróleo Combustible</t>
        </is>
      </c>
      <c r="D25" s="52" t="inlineStr">
        <is>
          <t>ton/veh</t>
        </is>
      </c>
      <c r="E25" s="53" t="n">
        <v>7500</v>
      </c>
      <c r="F25" s="53" t="n">
        <v>7500</v>
      </c>
      <c r="G25" s="53" t="n">
        <v>7500</v>
      </c>
      <c r="H25" s="53" t="n">
        <v>7500</v>
      </c>
      <c r="I25" s="53" t="n">
        <v>7500</v>
      </c>
      <c r="J25" s="53" t="n">
        <v>7500</v>
      </c>
      <c r="K25" s="70" t="n">
        <v>7500</v>
      </c>
      <c r="L25" s="70" t="n">
        <v>7500</v>
      </c>
      <c r="M25" s="70" t="n">
        <v>7500</v>
      </c>
      <c r="N25" s="70" t="n">
        <v>7500</v>
      </c>
      <c r="O25" s="70" t="n">
        <v>7500</v>
      </c>
      <c r="P25" s="70" t="n">
        <v>7500</v>
      </c>
      <c r="Q25" s="70" t="n">
        <v>7500</v>
      </c>
      <c r="R25" s="70" t="n">
        <v>7500</v>
      </c>
      <c r="S25" s="70" t="n">
        <v>7500</v>
      </c>
      <c r="T25" s="70" t="n">
        <v>7500</v>
      </c>
      <c r="U25" s="70" t="n">
        <v>7500</v>
      </c>
      <c r="V25" s="70" t="n">
        <v>7500</v>
      </c>
      <c r="W25" s="70" t="n">
        <v>7500</v>
      </c>
      <c r="X25" s="70" t="n">
        <v>7500</v>
      </c>
      <c r="Y25" s="70" t="n">
        <v>7500</v>
      </c>
      <c r="Z25" s="70" t="n">
        <v>7500</v>
      </c>
      <c r="AA25" s="70" t="n">
        <v>7500</v>
      </c>
      <c r="AB25" s="70" t="n">
        <v>7500</v>
      </c>
      <c r="AC25" s="70" t="n">
        <v>7500</v>
      </c>
      <c r="AD25" s="70" t="n">
        <v>7500</v>
      </c>
      <c r="AE25" s="70" t="n">
        <v>7500</v>
      </c>
      <c r="AF25" s="70" t="n">
        <v>7500</v>
      </c>
      <c r="AG25" s="70" t="n">
        <v>7500</v>
      </c>
      <c r="AH25" s="70" t="n">
        <v>7500</v>
      </c>
      <c r="AI25" s="70" t="n">
        <v>7500</v>
      </c>
      <c r="AJ25" s="70" t="n">
        <v>7500</v>
      </c>
      <c r="AK25" s="70" t="n">
        <v>7500</v>
      </c>
      <c r="AL25" s="70" t="n">
        <v>7500</v>
      </c>
      <c r="AM25" s="70" t="n">
        <v>7500</v>
      </c>
      <c r="AN25" s="70" t="n">
        <v>7500</v>
      </c>
      <c r="AO25" s="70" t="n">
        <v>7500</v>
      </c>
      <c r="AP25" s="70" t="n">
        <v>7500</v>
      </c>
      <c r="AQ25" s="70" t="n">
        <v>7500</v>
      </c>
      <c r="AR25" s="70" t="n">
        <v>7500</v>
      </c>
      <c r="AS25" s="70" t="n">
        <v>7500</v>
      </c>
      <c r="AT25" s="70" t="n">
        <v>7500</v>
      </c>
      <c r="AU25" s="70" t="n">
        <v>7500</v>
      </c>
      <c r="AV25" s="70" t="n">
        <v>7500</v>
      </c>
      <c r="AW25" s="70" t="n">
        <v>7500</v>
      </c>
      <c r="AX25" s="70" t="n">
        <v>7500</v>
      </c>
      <c r="AY25" s="70" t="n">
        <v>7500</v>
      </c>
    </row>
    <row r="26">
      <c r="A26" s="52" t="inlineStr">
        <is>
          <t>internacional</t>
        </is>
      </c>
      <c r="B26" s="50" t="inlineStr">
        <is>
          <t>PAS/PASC</t>
        </is>
      </c>
      <c r="C26" s="52" t="inlineStr">
        <is>
          <t>Petróleo Combustible</t>
        </is>
      </c>
      <c r="D26" s="52" t="inlineStr">
        <is>
          <t>ton/veh</t>
        </is>
      </c>
      <c r="E26" s="53" t="n">
        <v>4500</v>
      </c>
      <c r="F26" s="53" t="n">
        <v>4500</v>
      </c>
      <c r="G26" s="53" t="n">
        <v>4500</v>
      </c>
      <c r="H26" s="53" t="n">
        <v>4500</v>
      </c>
      <c r="I26" s="53" t="n">
        <v>4500</v>
      </c>
      <c r="J26" s="53" t="n">
        <v>4500</v>
      </c>
      <c r="K26" s="70" t="n">
        <v>4500</v>
      </c>
      <c r="L26" s="70" t="n">
        <v>4500</v>
      </c>
      <c r="M26" s="70" t="n">
        <v>4500</v>
      </c>
      <c r="N26" s="70" t="n">
        <v>4500</v>
      </c>
      <c r="O26" s="70" t="n">
        <v>4500</v>
      </c>
      <c r="P26" s="70" t="n">
        <v>4500</v>
      </c>
      <c r="Q26" s="70" t="n">
        <v>4500</v>
      </c>
      <c r="R26" s="70" t="n">
        <v>4500</v>
      </c>
      <c r="S26" s="70" t="n">
        <v>4500</v>
      </c>
      <c r="T26" s="70" t="n">
        <v>4500</v>
      </c>
      <c r="U26" s="70" t="n">
        <v>4500</v>
      </c>
      <c r="V26" s="70" t="n">
        <v>4500</v>
      </c>
      <c r="W26" s="70" t="n">
        <v>4500</v>
      </c>
      <c r="X26" s="70" t="n">
        <v>4500</v>
      </c>
      <c r="Y26" s="70" t="n">
        <v>4500</v>
      </c>
      <c r="Z26" s="70" t="n">
        <v>4500</v>
      </c>
      <c r="AA26" s="70" t="n">
        <v>4500</v>
      </c>
      <c r="AB26" s="70" t="n">
        <v>4500</v>
      </c>
      <c r="AC26" s="70" t="n">
        <v>4500</v>
      </c>
      <c r="AD26" s="70" t="n">
        <v>4500</v>
      </c>
      <c r="AE26" s="70" t="n">
        <v>4500</v>
      </c>
      <c r="AF26" s="70" t="n">
        <v>4500</v>
      </c>
      <c r="AG26" s="70" t="n">
        <v>4500</v>
      </c>
      <c r="AH26" s="70" t="n">
        <v>4500</v>
      </c>
      <c r="AI26" s="70" t="n">
        <v>4500</v>
      </c>
      <c r="AJ26" s="70" t="n">
        <v>4500</v>
      </c>
      <c r="AK26" s="70" t="n">
        <v>4500</v>
      </c>
      <c r="AL26" s="70" t="n">
        <v>4500</v>
      </c>
      <c r="AM26" s="70" t="n">
        <v>4500</v>
      </c>
      <c r="AN26" s="70" t="n">
        <v>4500</v>
      </c>
      <c r="AO26" s="70" t="n">
        <v>4500</v>
      </c>
      <c r="AP26" s="70" t="n">
        <v>4500</v>
      </c>
      <c r="AQ26" s="70" t="n">
        <v>4500</v>
      </c>
      <c r="AR26" s="70" t="n">
        <v>4500</v>
      </c>
      <c r="AS26" s="70" t="n">
        <v>4500</v>
      </c>
      <c r="AT26" s="70" t="n">
        <v>4500</v>
      </c>
      <c r="AU26" s="70" t="n">
        <v>4500</v>
      </c>
      <c r="AV26" s="70" t="n">
        <v>4500</v>
      </c>
      <c r="AW26" s="70" t="n">
        <v>4500</v>
      </c>
      <c r="AX26" s="70" t="n">
        <v>4500</v>
      </c>
      <c r="AY26" s="70" t="n">
        <v>4500</v>
      </c>
    </row>
    <row r="27">
      <c r="A27" s="52" t="inlineStr">
        <is>
          <t>internacional</t>
        </is>
      </c>
      <c r="B27" s="50" t="inlineStr">
        <is>
          <t>PES(a)</t>
        </is>
      </c>
      <c r="C27" s="52" t="inlineStr">
        <is>
          <t>Petróleo Combustible</t>
        </is>
      </c>
      <c r="D27" s="52" t="inlineStr">
        <is>
          <t>ton/veh</t>
        </is>
      </c>
      <c r="E27" s="53" t="n">
        <v>4000</v>
      </c>
      <c r="F27" s="53" t="n">
        <v>4000</v>
      </c>
      <c r="G27" s="53" t="n">
        <v>4000</v>
      </c>
      <c r="H27" s="53" t="n">
        <v>4000</v>
      </c>
      <c r="I27" s="53" t="n">
        <v>4000</v>
      </c>
      <c r="J27" s="53" t="n">
        <v>4000</v>
      </c>
      <c r="K27" s="70" t="n">
        <v>4000</v>
      </c>
      <c r="L27" s="70" t="n">
        <v>4000</v>
      </c>
      <c r="M27" s="70" t="n">
        <v>4000</v>
      </c>
      <c r="N27" s="70" t="n">
        <v>4000</v>
      </c>
      <c r="O27" s="70" t="n">
        <v>4000</v>
      </c>
      <c r="P27" s="70" t="n">
        <v>4000</v>
      </c>
      <c r="Q27" s="70" t="n">
        <v>4000</v>
      </c>
      <c r="R27" s="70" t="n">
        <v>4000</v>
      </c>
      <c r="S27" s="70" t="n">
        <v>4000</v>
      </c>
      <c r="T27" s="70" t="n">
        <v>4000</v>
      </c>
      <c r="U27" s="70" t="n">
        <v>4000</v>
      </c>
      <c r="V27" s="70" t="n">
        <v>4000</v>
      </c>
      <c r="W27" s="70" t="n">
        <v>4000</v>
      </c>
      <c r="X27" s="70" t="n">
        <v>4000</v>
      </c>
      <c r="Y27" s="70" t="n">
        <v>4000</v>
      </c>
      <c r="Z27" s="70" t="n">
        <v>4000</v>
      </c>
      <c r="AA27" s="70" t="n">
        <v>4000</v>
      </c>
      <c r="AB27" s="70" t="n">
        <v>4000</v>
      </c>
      <c r="AC27" s="70" t="n">
        <v>4000</v>
      </c>
      <c r="AD27" s="70" t="n">
        <v>4000</v>
      </c>
      <c r="AE27" s="70" t="n">
        <v>4000</v>
      </c>
      <c r="AF27" s="70" t="n">
        <v>4000</v>
      </c>
      <c r="AG27" s="70" t="n">
        <v>4000</v>
      </c>
      <c r="AH27" s="70" t="n">
        <v>4000</v>
      </c>
      <c r="AI27" s="70" t="n">
        <v>4000</v>
      </c>
      <c r="AJ27" s="70" t="n">
        <v>4000</v>
      </c>
      <c r="AK27" s="70" t="n">
        <v>4000</v>
      </c>
      <c r="AL27" s="70" t="n">
        <v>4000</v>
      </c>
      <c r="AM27" s="70" t="n">
        <v>4000</v>
      </c>
      <c r="AN27" s="70" t="n">
        <v>4000</v>
      </c>
      <c r="AO27" s="70" t="n">
        <v>4000</v>
      </c>
      <c r="AP27" s="70" t="n">
        <v>4000</v>
      </c>
      <c r="AQ27" s="70" t="n">
        <v>4000</v>
      </c>
      <c r="AR27" s="70" t="n">
        <v>4000</v>
      </c>
      <c r="AS27" s="70" t="n">
        <v>4000</v>
      </c>
      <c r="AT27" s="70" t="n">
        <v>4000</v>
      </c>
      <c r="AU27" s="70" t="n">
        <v>4000</v>
      </c>
      <c r="AV27" s="70" t="n">
        <v>4000</v>
      </c>
      <c r="AW27" s="70" t="n">
        <v>4000</v>
      </c>
      <c r="AX27" s="70" t="n">
        <v>4000</v>
      </c>
      <c r="AY27" s="70" t="n">
        <v>4000</v>
      </c>
    </row>
    <row r="28">
      <c r="A28" s="52" t="inlineStr">
        <is>
          <t>internacional</t>
        </is>
      </c>
      <c r="B28" s="50" t="inlineStr">
        <is>
          <t>FRI</t>
        </is>
      </c>
      <c r="C28" s="52" t="inlineStr">
        <is>
          <t>Petróleo Combustible</t>
        </is>
      </c>
      <c r="D28" s="52" t="inlineStr">
        <is>
          <t>ton/veh</t>
        </is>
      </c>
      <c r="E28" s="53" t="n">
        <v>20000</v>
      </c>
      <c r="F28" s="53" t="n">
        <v>20000</v>
      </c>
      <c r="G28" s="53" t="n">
        <v>20000</v>
      </c>
      <c r="H28" s="53" t="n">
        <v>20000</v>
      </c>
      <c r="I28" s="53" t="n">
        <v>20000</v>
      </c>
      <c r="J28" s="53" t="n">
        <v>20000</v>
      </c>
      <c r="K28" s="70" t="n">
        <v>20000</v>
      </c>
      <c r="L28" s="70" t="n">
        <v>20000</v>
      </c>
      <c r="M28" s="70" t="n">
        <v>20000</v>
      </c>
      <c r="N28" s="70" t="n">
        <v>20000</v>
      </c>
      <c r="O28" s="70" t="n">
        <v>20000</v>
      </c>
      <c r="P28" s="70" t="n">
        <v>20000</v>
      </c>
      <c r="Q28" s="70" t="n">
        <v>20000</v>
      </c>
      <c r="R28" s="70" t="n">
        <v>20000</v>
      </c>
      <c r="S28" s="70" t="n">
        <v>20000</v>
      </c>
      <c r="T28" s="70" t="n">
        <v>20000</v>
      </c>
      <c r="U28" s="70" t="n">
        <v>20000</v>
      </c>
      <c r="V28" s="70" t="n">
        <v>20000</v>
      </c>
      <c r="W28" s="70" t="n">
        <v>20000</v>
      </c>
      <c r="X28" s="70" t="n">
        <v>20000</v>
      </c>
      <c r="Y28" s="70" t="n">
        <v>20000</v>
      </c>
      <c r="Z28" s="70" t="n">
        <v>20000</v>
      </c>
      <c r="AA28" s="70" t="n">
        <v>20000</v>
      </c>
      <c r="AB28" s="70" t="n">
        <v>20000</v>
      </c>
      <c r="AC28" s="70" t="n">
        <v>20000</v>
      </c>
      <c r="AD28" s="70" t="n">
        <v>20000</v>
      </c>
      <c r="AE28" s="70" t="n">
        <v>20000</v>
      </c>
      <c r="AF28" s="70" t="n">
        <v>20000</v>
      </c>
      <c r="AG28" s="70" t="n">
        <v>20000</v>
      </c>
      <c r="AH28" s="70" t="n">
        <v>20000</v>
      </c>
      <c r="AI28" s="70" t="n">
        <v>20000</v>
      </c>
      <c r="AJ28" s="70" t="n">
        <v>20000</v>
      </c>
      <c r="AK28" s="70" t="n">
        <v>20000</v>
      </c>
      <c r="AL28" s="70" t="n">
        <v>20000</v>
      </c>
      <c r="AM28" s="70" t="n">
        <v>20000</v>
      </c>
      <c r="AN28" s="70" t="n">
        <v>20000</v>
      </c>
      <c r="AO28" s="70" t="n">
        <v>20000</v>
      </c>
      <c r="AP28" s="70" t="n">
        <v>20000</v>
      </c>
      <c r="AQ28" s="70" t="n">
        <v>20000</v>
      </c>
      <c r="AR28" s="70" t="n">
        <v>20000</v>
      </c>
      <c r="AS28" s="70" t="n">
        <v>20000</v>
      </c>
      <c r="AT28" s="70" t="n">
        <v>20000</v>
      </c>
      <c r="AU28" s="70" t="n">
        <v>20000</v>
      </c>
      <c r="AV28" s="70" t="n">
        <v>20000</v>
      </c>
      <c r="AW28" s="70" t="n">
        <v>20000</v>
      </c>
      <c r="AX28" s="70" t="n">
        <v>20000</v>
      </c>
      <c r="AY28" s="70" t="n">
        <v>20000</v>
      </c>
    </row>
    <row r="29">
      <c r="A29" s="52" t="inlineStr">
        <is>
          <t>internacional</t>
        </is>
      </c>
      <c r="B29" s="50" t="inlineStr">
        <is>
          <t>WEL</t>
        </is>
      </c>
      <c r="C29" s="52" t="inlineStr">
        <is>
          <t>Petróleo Combustible</t>
        </is>
      </c>
      <c r="D29" s="52" t="inlineStr">
        <is>
          <t>ton/veh</t>
        </is>
      </c>
      <c r="E29" s="53" t="n">
        <v>9000</v>
      </c>
      <c r="F29" s="53" t="n">
        <v>9000</v>
      </c>
      <c r="G29" s="53" t="n">
        <v>9000</v>
      </c>
      <c r="H29" s="53" t="n">
        <v>9000</v>
      </c>
      <c r="I29" s="53" t="n">
        <v>9000</v>
      </c>
      <c r="J29" s="53" t="n">
        <v>9000</v>
      </c>
      <c r="K29" s="70" t="n">
        <v>9000</v>
      </c>
      <c r="L29" s="70" t="n">
        <v>9000</v>
      </c>
      <c r="M29" s="70" t="n">
        <v>9000</v>
      </c>
      <c r="N29" s="70" t="n">
        <v>9000</v>
      </c>
      <c r="O29" s="70" t="n">
        <v>9000</v>
      </c>
      <c r="P29" s="70" t="n">
        <v>9000</v>
      </c>
      <c r="Q29" s="70" t="n">
        <v>9000</v>
      </c>
      <c r="R29" s="70" t="n">
        <v>9000</v>
      </c>
      <c r="S29" s="70" t="n">
        <v>9000</v>
      </c>
      <c r="T29" s="70" t="n">
        <v>9000</v>
      </c>
      <c r="U29" s="70" t="n">
        <v>9000</v>
      </c>
      <c r="V29" s="70" t="n">
        <v>9000</v>
      </c>
      <c r="W29" s="70" t="n">
        <v>9000</v>
      </c>
      <c r="X29" s="70" t="n">
        <v>9000</v>
      </c>
      <c r="Y29" s="70" t="n">
        <v>9000</v>
      </c>
      <c r="Z29" s="70" t="n">
        <v>9000</v>
      </c>
      <c r="AA29" s="70" t="n">
        <v>9000</v>
      </c>
      <c r="AB29" s="70" t="n">
        <v>9000</v>
      </c>
      <c r="AC29" s="70" t="n">
        <v>9000</v>
      </c>
      <c r="AD29" s="70" t="n">
        <v>9000</v>
      </c>
      <c r="AE29" s="70" t="n">
        <v>9000</v>
      </c>
      <c r="AF29" s="70" t="n">
        <v>9000</v>
      </c>
      <c r="AG29" s="70" t="n">
        <v>9000</v>
      </c>
      <c r="AH29" s="70" t="n">
        <v>9000</v>
      </c>
      <c r="AI29" s="70" t="n">
        <v>9000</v>
      </c>
      <c r="AJ29" s="70" t="n">
        <v>9000</v>
      </c>
      <c r="AK29" s="70" t="n">
        <v>9000</v>
      </c>
      <c r="AL29" s="70" t="n">
        <v>9000</v>
      </c>
      <c r="AM29" s="70" t="n">
        <v>9000</v>
      </c>
      <c r="AN29" s="70" t="n">
        <v>9000</v>
      </c>
      <c r="AO29" s="70" t="n">
        <v>9000</v>
      </c>
      <c r="AP29" s="70" t="n">
        <v>9000</v>
      </c>
      <c r="AQ29" s="70" t="n">
        <v>9000</v>
      </c>
      <c r="AR29" s="70" t="n">
        <v>9000</v>
      </c>
      <c r="AS29" s="70" t="n">
        <v>9000</v>
      </c>
      <c r="AT29" s="70" t="n">
        <v>9000</v>
      </c>
      <c r="AU29" s="70" t="n">
        <v>9000</v>
      </c>
      <c r="AV29" s="70" t="n">
        <v>9000</v>
      </c>
      <c r="AW29" s="70" t="n">
        <v>9000</v>
      </c>
      <c r="AX29" s="70" t="n">
        <v>9000</v>
      </c>
      <c r="AY29" s="70" t="n">
        <v>9000</v>
      </c>
    </row>
    <row r="30">
      <c r="A30" s="52" t="inlineStr">
        <is>
          <t>internacional</t>
        </is>
      </c>
      <c r="B30" s="50" t="inlineStr">
        <is>
          <t>GAS</t>
        </is>
      </c>
      <c r="C30" s="52" t="inlineStr">
        <is>
          <t>Petróleo Combustible</t>
        </is>
      </c>
      <c r="D30" s="52" t="inlineStr">
        <is>
          <t>ton/veh</t>
        </is>
      </c>
      <c r="E30" s="53" t="n">
        <v>50000</v>
      </c>
      <c r="F30" s="53" t="n">
        <v>50000</v>
      </c>
      <c r="G30" s="53" t="n">
        <v>50000</v>
      </c>
      <c r="H30" s="53" t="n">
        <v>50000</v>
      </c>
      <c r="I30" s="53" t="n">
        <v>50000</v>
      </c>
      <c r="J30" s="53" t="n">
        <v>50000</v>
      </c>
      <c r="K30" s="70" t="n">
        <v>50000</v>
      </c>
      <c r="L30" s="70" t="n">
        <v>50000</v>
      </c>
      <c r="M30" s="70" t="n">
        <v>50000</v>
      </c>
      <c r="N30" s="70" t="n">
        <v>50000</v>
      </c>
      <c r="O30" s="70" t="n">
        <v>50000</v>
      </c>
      <c r="P30" s="70" t="n">
        <v>50000</v>
      </c>
      <c r="Q30" s="70" t="n">
        <v>50000</v>
      </c>
      <c r="R30" s="70" t="n">
        <v>50000</v>
      </c>
      <c r="S30" s="70" t="n">
        <v>50000</v>
      </c>
      <c r="T30" s="70" t="n">
        <v>50000</v>
      </c>
      <c r="U30" s="70" t="n">
        <v>50000</v>
      </c>
      <c r="V30" s="70" t="n">
        <v>50000</v>
      </c>
      <c r="W30" s="70" t="n">
        <v>50000</v>
      </c>
      <c r="X30" s="70" t="n">
        <v>50000</v>
      </c>
      <c r="Y30" s="70" t="n">
        <v>50000</v>
      </c>
      <c r="Z30" s="70" t="n">
        <v>50000</v>
      </c>
      <c r="AA30" s="70" t="n">
        <v>50000</v>
      </c>
      <c r="AB30" s="70" t="n">
        <v>50000</v>
      </c>
      <c r="AC30" s="70" t="n">
        <v>50000</v>
      </c>
      <c r="AD30" s="70" t="n">
        <v>50000</v>
      </c>
      <c r="AE30" s="70" t="n">
        <v>50000</v>
      </c>
      <c r="AF30" s="70" t="n">
        <v>50000</v>
      </c>
      <c r="AG30" s="70" t="n">
        <v>50000</v>
      </c>
      <c r="AH30" s="70" t="n">
        <v>50000</v>
      </c>
      <c r="AI30" s="70" t="n">
        <v>50000</v>
      </c>
      <c r="AJ30" s="70" t="n">
        <v>50000</v>
      </c>
      <c r="AK30" s="70" t="n">
        <v>50000</v>
      </c>
      <c r="AL30" s="70" t="n">
        <v>50000</v>
      </c>
      <c r="AM30" s="70" t="n">
        <v>50000</v>
      </c>
      <c r="AN30" s="70" t="n">
        <v>50000</v>
      </c>
      <c r="AO30" s="70" t="n">
        <v>50000</v>
      </c>
      <c r="AP30" s="70" t="n">
        <v>50000</v>
      </c>
      <c r="AQ30" s="70" t="n">
        <v>50000</v>
      </c>
      <c r="AR30" s="70" t="n">
        <v>50000</v>
      </c>
      <c r="AS30" s="70" t="n">
        <v>50000</v>
      </c>
      <c r="AT30" s="70" t="n">
        <v>50000</v>
      </c>
      <c r="AU30" s="70" t="n">
        <v>50000</v>
      </c>
      <c r="AV30" s="70" t="n">
        <v>50000</v>
      </c>
      <c r="AW30" s="70" t="n">
        <v>50000</v>
      </c>
      <c r="AX30" s="70" t="n">
        <v>50000</v>
      </c>
      <c r="AY30" s="70" t="n">
        <v>50000</v>
      </c>
    </row>
    <row r="31">
      <c r="A31" s="52" t="inlineStr">
        <is>
          <t>internacional</t>
        </is>
      </c>
      <c r="B31" s="50" t="inlineStr">
        <is>
          <t>PTR</t>
        </is>
      </c>
      <c r="C31" s="52" t="inlineStr">
        <is>
          <t>Petróleo Combustible</t>
        </is>
      </c>
      <c r="D31" s="52" t="inlineStr">
        <is>
          <t>ton/veh</t>
        </is>
      </c>
      <c r="E31" s="53" t="n">
        <v>9000</v>
      </c>
      <c r="F31" s="53" t="n">
        <v>9000</v>
      </c>
      <c r="G31" s="53" t="n">
        <v>9000</v>
      </c>
      <c r="H31" s="53" t="n">
        <v>9000</v>
      </c>
      <c r="I31" s="53" t="n">
        <v>9000</v>
      </c>
      <c r="J31" s="53" t="n">
        <v>9000</v>
      </c>
      <c r="K31" s="70" t="n">
        <v>9000</v>
      </c>
      <c r="L31" s="70" t="n">
        <v>9000</v>
      </c>
      <c r="M31" s="70" t="n">
        <v>9000</v>
      </c>
      <c r="N31" s="70" t="n">
        <v>9000</v>
      </c>
      <c r="O31" s="70" t="n">
        <v>9000</v>
      </c>
      <c r="P31" s="70" t="n">
        <v>9000</v>
      </c>
      <c r="Q31" s="70" t="n">
        <v>9000</v>
      </c>
      <c r="R31" s="70" t="n">
        <v>9000</v>
      </c>
      <c r="S31" s="70" t="n">
        <v>9000</v>
      </c>
      <c r="T31" s="70" t="n">
        <v>9000</v>
      </c>
      <c r="U31" s="70" t="n">
        <v>9000</v>
      </c>
      <c r="V31" s="70" t="n">
        <v>9000</v>
      </c>
      <c r="W31" s="70" t="n">
        <v>9000</v>
      </c>
      <c r="X31" s="70" t="n">
        <v>9000</v>
      </c>
      <c r="Y31" s="70" t="n">
        <v>9000</v>
      </c>
      <c r="Z31" s="70" t="n">
        <v>9000</v>
      </c>
      <c r="AA31" s="70" t="n">
        <v>9000</v>
      </c>
      <c r="AB31" s="70" t="n">
        <v>9000</v>
      </c>
      <c r="AC31" s="70" t="n">
        <v>9000</v>
      </c>
      <c r="AD31" s="70" t="n">
        <v>9000</v>
      </c>
      <c r="AE31" s="70" t="n">
        <v>9000</v>
      </c>
      <c r="AF31" s="70" t="n">
        <v>9000</v>
      </c>
      <c r="AG31" s="70" t="n">
        <v>9000</v>
      </c>
      <c r="AH31" s="70" t="n">
        <v>9000</v>
      </c>
      <c r="AI31" s="70" t="n">
        <v>9000</v>
      </c>
      <c r="AJ31" s="70" t="n">
        <v>9000</v>
      </c>
      <c r="AK31" s="70" t="n">
        <v>9000</v>
      </c>
      <c r="AL31" s="70" t="n">
        <v>9000</v>
      </c>
      <c r="AM31" s="70" t="n">
        <v>9000</v>
      </c>
      <c r="AN31" s="70" t="n">
        <v>9000</v>
      </c>
      <c r="AO31" s="70" t="n">
        <v>9000</v>
      </c>
      <c r="AP31" s="70" t="n">
        <v>9000</v>
      </c>
      <c r="AQ31" s="70" t="n">
        <v>9000</v>
      </c>
      <c r="AR31" s="70" t="n">
        <v>9000</v>
      </c>
      <c r="AS31" s="70" t="n">
        <v>9000</v>
      </c>
      <c r="AT31" s="70" t="n">
        <v>9000</v>
      </c>
      <c r="AU31" s="70" t="n">
        <v>9000</v>
      </c>
      <c r="AV31" s="70" t="n">
        <v>9000</v>
      </c>
      <c r="AW31" s="70" t="n">
        <v>9000</v>
      </c>
      <c r="AX31" s="70" t="n">
        <v>9000</v>
      </c>
      <c r="AY31" s="70" t="n">
        <v>9000</v>
      </c>
    </row>
    <row r="32">
      <c r="A32" s="52" t="inlineStr">
        <is>
          <t>internacional</t>
        </is>
      </c>
      <c r="B32" s="50" t="inlineStr">
        <is>
          <t>Otros(b)</t>
        </is>
      </c>
      <c r="C32" s="52" t="inlineStr">
        <is>
          <t>Petróleo Combustible</t>
        </is>
      </c>
      <c r="D32" s="52" t="inlineStr">
        <is>
          <t>ton/veh</t>
        </is>
      </c>
      <c r="E32" s="53" t="n">
        <v>10000</v>
      </c>
      <c r="F32" s="53" t="n">
        <v>10000</v>
      </c>
      <c r="G32" s="53" t="n">
        <v>10000</v>
      </c>
      <c r="H32" s="53" t="n">
        <v>10000</v>
      </c>
      <c r="I32" s="53" t="n">
        <v>10000</v>
      </c>
      <c r="J32" s="53" t="n">
        <v>10000</v>
      </c>
      <c r="K32" s="70" t="n">
        <v>10000</v>
      </c>
      <c r="L32" s="70" t="n">
        <v>10000</v>
      </c>
      <c r="M32" s="70" t="n">
        <v>10000</v>
      </c>
      <c r="N32" s="70" t="n">
        <v>10000</v>
      </c>
      <c r="O32" s="70" t="n">
        <v>10000</v>
      </c>
      <c r="P32" s="70" t="n">
        <v>10000</v>
      </c>
      <c r="Q32" s="70" t="n">
        <v>10000</v>
      </c>
      <c r="R32" s="70" t="n">
        <v>10000</v>
      </c>
      <c r="S32" s="70" t="n">
        <v>10000</v>
      </c>
      <c r="T32" s="70" t="n">
        <v>10000</v>
      </c>
      <c r="U32" s="70" t="n">
        <v>10000</v>
      </c>
      <c r="V32" s="70" t="n">
        <v>10000</v>
      </c>
      <c r="W32" s="70" t="n">
        <v>10000</v>
      </c>
      <c r="X32" s="70" t="n">
        <v>10000</v>
      </c>
      <c r="Y32" s="70" t="n">
        <v>10000</v>
      </c>
      <c r="Z32" s="70" t="n">
        <v>10000</v>
      </c>
      <c r="AA32" s="70" t="n">
        <v>10000</v>
      </c>
      <c r="AB32" s="70" t="n">
        <v>10000</v>
      </c>
      <c r="AC32" s="70" t="n">
        <v>10000</v>
      </c>
      <c r="AD32" s="70" t="n">
        <v>10000</v>
      </c>
      <c r="AE32" s="70" t="n">
        <v>10000</v>
      </c>
      <c r="AF32" s="70" t="n">
        <v>10000</v>
      </c>
      <c r="AG32" s="70" t="n">
        <v>10000</v>
      </c>
      <c r="AH32" s="70" t="n">
        <v>10000</v>
      </c>
      <c r="AI32" s="70" t="n">
        <v>10000</v>
      </c>
      <c r="AJ32" s="70" t="n">
        <v>10000</v>
      </c>
      <c r="AK32" s="70" t="n">
        <v>10000</v>
      </c>
      <c r="AL32" s="70" t="n">
        <v>10000</v>
      </c>
      <c r="AM32" s="70" t="n">
        <v>10000</v>
      </c>
      <c r="AN32" s="70" t="n">
        <v>10000</v>
      </c>
      <c r="AO32" s="70" t="n">
        <v>10000</v>
      </c>
      <c r="AP32" s="70" t="n">
        <v>10000</v>
      </c>
      <c r="AQ32" s="70" t="n">
        <v>10000</v>
      </c>
      <c r="AR32" s="70" t="n">
        <v>10000</v>
      </c>
      <c r="AS32" s="70" t="n">
        <v>10000</v>
      </c>
      <c r="AT32" s="70" t="n">
        <v>10000</v>
      </c>
      <c r="AU32" s="70" t="n">
        <v>10000</v>
      </c>
      <c r="AV32" s="70" t="n">
        <v>10000</v>
      </c>
      <c r="AW32" s="70" t="n">
        <v>10000</v>
      </c>
      <c r="AX32" s="70" t="n">
        <v>10000</v>
      </c>
      <c r="AY32" s="70" t="n">
        <v>10000</v>
      </c>
    </row>
    <row r="33">
      <c r="A33" s="52" t="inlineStr">
        <is>
          <t>internacional</t>
        </is>
      </c>
      <c r="B33" s="50" t="inlineStr">
        <is>
          <t>CIE</t>
        </is>
      </c>
      <c r="C33" s="52" t="inlineStr">
        <is>
          <t>Petróleo Combustible</t>
        </is>
      </c>
      <c r="D33" s="52" t="inlineStr">
        <is>
          <t>ton/veh</t>
        </is>
      </c>
      <c r="E33" s="53" t="n">
        <v>10000</v>
      </c>
      <c r="F33" s="53" t="n">
        <v>10000</v>
      </c>
      <c r="G33" s="53" t="n">
        <v>10000</v>
      </c>
      <c r="H33" s="53" t="n">
        <v>10000</v>
      </c>
      <c r="I33" s="53" t="n">
        <v>10000</v>
      </c>
      <c r="J33" s="53" t="n">
        <v>10000</v>
      </c>
      <c r="K33" s="70" t="n">
        <v>10000</v>
      </c>
      <c r="L33" s="70" t="n">
        <v>10000</v>
      </c>
      <c r="M33" s="70" t="n">
        <v>10000</v>
      </c>
      <c r="N33" s="70" t="n">
        <v>10000</v>
      </c>
      <c r="O33" s="70" t="n">
        <v>10000</v>
      </c>
      <c r="P33" s="70" t="n">
        <v>10000</v>
      </c>
      <c r="Q33" s="70" t="n">
        <v>10000</v>
      </c>
      <c r="R33" s="70" t="n">
        <v>10000</v>
      </c>
      <c r="S33" s="70" t="n">
        <v>10000</v>
      </c>
      <c r="T33" s="70" t="n">
        <v>10000</v>
      </c>
      <c r="U33" s="70" t="n">
        <v>10000</v>
      </c>
      <c r="V33" s="70" t="n">
        <v>10000</v>
      </c>
      <c r="W33" s="70" t="n">
        <v>10000</v>
      </c>
      <c r="X33" s="70" t="n">
        <v>10000</v>
      </c>
      <c r="Y33" s="70" t="n">
        <v>10000</v>
      </c>
      <c r="Z33" s="70" t="n">
        <v>10000</v>
      </c>
      <c r="AA33" s="70" t="n">
        <v>10000</v>
      </c>
      <c r="AB33" s="70" t="n">
        <v>10000</v>
      </c>
      <c r="AC33" s="70" t="n">
        <v>10000</v>
      </c>
      <c r="AD33" s="70" t="n">
        <v>10000</v>
      </c>
      <c r="AE33" s="70" t="n">
        <v>10000</v>
      </c>
      <c r="AF33" s="70" t="n">
        <v>10000</v>
      </c>
      <c r="AG33" s="70" t="n">
        <v>10000</v>
      </c>
      <c r="AH33" s="70" t="n">
        <v>10000</v>
      </c>
      <c r="AI33" s="70" t="n">
        <v>10000</v>
      </c>
      <c r="AJ33" s="70" t="n">
        <v>10000</v>
      </c>
      <c r="AK33" s="70" t="n">
        <v>10000</v>
      </c>
      <c r="AL33" s="70" t="n">
        <v>10000</v>
      </c>
      <c r="AM33" s="70" t="n">
        <v>10000</v>
      </c>
      <c r="AN33" s="70" t="n">
        <v>10000</v>
      </c>
      <c r="AO33" s="70" t="n">
        <v>10000</v>
      </c>
      <c r="AP33" s="70" t="n">
        <v>10000</v>
      </c>
      <c r="AQ33" s="70" t="n">
        <v>10000</v>
      </c>
      <c r="AR33" s="70" t="n">
        <v>10000</v>
      </c>
      <c r="AS33" s="70" t="n">
        <v>10000</v>
      </c>
      <c r="AT33" s="70" t="n">
        <v>10000</v>
      </c>
      <c r="AU33" s="70" t="n">
        <v>10000</v>
      </c>
      <c r="AV33" s="70" t="n">
        <v>10000</v>
      </c>
      <c r="AW33" s="70" t="n">
        <v>10000</v>
      </c>
      <c r="AX33" s="70" t="n">
        <v>10000</v>
      </c>
      <c r="AY33" s="70" t="n">
        <v>10000</v>
      </c>
    </row>
    <row r="34">
      <c r="A34" s="52" t="inlineStr">
        <is>
          <t>internacional</t>
        </is>
      </c>
      <c r="B34" s="50" t="inlineStr">
        <is>
          <t>ROF</t>
        </is>
      </c>
      <c r="C34" s="52" t="inlineStr">
        <is>
          <t>Petróleo Combustible</t>
        </is>
      </c>
      <c r="D34" s="52" t="inlineStr">
        <is>
          <t>ton/veh</t>
        </is>
      </c>
      <c r="E34" s="53" t="n">
        <v>9000</v>
      </c>
      <c r="F34" s="53" t="n">
        <v>9000</v>
      </c>
      <c r="G34" s="53" t="n">
        <v>9000</v>
      </c>
      <c r="H34" s="53" t="n">
        <v>9000</v>
      </c>
      <c r="I34" s="53" t="n">
        <v>9000</v>
      </c>
      <c r="J34" s="53" t="n">
        <v>9000</v>
      </c>
      <c r="K34" s="70" t="n">
        <v>9000</v>
      </c>
      <c r="L34" s="70" t="n">
        <v>9000</v>
      </c>
      <c r="M34" s="70" t="n">
        <v>9000</v>
      </c>
      <c r="N34" s="70" t="n">
        <v>9000</v>
      </c>
      <c r="O34" s="70" t="n">
        <v>9000</v>
      </c>
      <c r="P34" s="70" t="n">
        <v>9000</v>
      </c>
      <c r="Q34" s="70" t="n">
        <v>9000</v>
      </c>
      <c r="R34" s="70" t="n">
        <v>9000</v>
      </c>
      <c r="S34" s="70" t="n">
        <v>9000</v>
      </c>
      <c r="T34" s="70" t="n">
        <v>9000</v>
      </c>
      <c r="U34" s="70" t="n">
        <v>9000</v>
      </c>
      <c r="V34" s="70" t="n">
        <v>9000</v>
      </c>
      <c r="W34" s="70" t="n">
        <v>9000</v>
      </c>
      <c r="X34" s="70" t="n">
        <v>9000</v>
      </c>
      <c r="Y34" s="70" t="n">
        <v>9000</v>
      </c>
      <c r="Z34" s="70" t="n">
        <v>9000</v>
      </c>
      <c r="AA34" s="70" t="n">
        <v>9000</v>
      </c>
      <c r="AB34" s="70" t="n">
        <v>9000</v>
      </c>
      <c r="AC34" s="70" t="n">
        <v>9000</v>
      </c>
      <c r="AD34" s="70" t="n">
        <v>9000</v>
      </c>
      <c r="AE34" s="70" t="n">
        <v>9000</v>
      </c>
      <c r="AF34" s="70" t="n">
        <v>9000</v>
      </c>
      <c r="AG34" s="70" t="n">
        <v>9000</v>
      </c>
      <c r="AH34" s="70" t="n">
        <v>9000</v>
      </c>
      <c r="AI34" s="70" t="n">
        <v>9000</v>
      </c>
      <c r="AJ34" s="70" t="n">
        <v>9000</v>
      </c>
      <c r="AK34" s="70" t="n">
        <v>9000</v>
      </c>
      <c r="AL34" s="70" t="n">
        <v>9000</v>
      </c>
      <c r="AM34" s="70" t="n">
        <v>9000</v>
      </c>
      <c r="AN34" s="70" t="n">
        <v>9000</v>
      </c>
      <c r="AO34" s="70" t="n">
        <v>9000</v>
      </c>
      <c r="AP34" s="70" t="n">
        <v>9000</v>
      </c>
      <c r="AQ34" s="70" t="n">
        <v>9000</v>
      </c>
      <c r="AR34" s="70" t="n">
        <v>9000</v>
      </c>
      <c r="AS34" s="70" t="n">
        <v>9000</v>
      </c>
      <c r="AT34" s="70" t="n">
        <v>9000</v>
      </c>
      <c r="AU34" s="70" t="n">
        <v>9000</v>
      </c>
      <c r="AV34" s="70" t="n">
        <v>9000</v>
      </c>
      <c r="AW34" s="70" t="n">
        <v>9000</v>
      </c>
      <c r="AX34" s="70" t="n">
        <v>9000</v>
      </c>
      <c r="AY34" s="70" t="n">
        <v>9000</v>
      </c>
    </row>
    <row r="35">
      <c r="A35" s="52" t="inlineStr">
        <is>
          <t>internacional</t>
        </is>
      </c>
      <c r="B35" s="50" t="inlineStr">
        <is>
          <t>TEC1</t>
        </is>
      </c>
      <c r="C35" s="52" t="inlineStr">
        <is>
          <t>Petróleo Combustible</t>
        </is>
      </c>
      <c r="D35" s="52" t="inlineStr">
        <is>
          <t>ton/veh</t>
        </is>
      </c>
      <c r="E35" s="53" t="n">
        <v>50000</v>
      </c>
      <c r="F35" s="53" t="n">
        <v>50000</v>
      </c>
      <c r="G35" s="53" t="n">
        <v>50000</v>
      </c>
      <c r="H35" s="53" t="n">
        <v>50000</v>
      </c>
      <c r="I35" s="53" t="n">
        <v>50000</v>
      </c>
      <c r="J35" s="53" t="n">
        <v>50000</v>
      </c>
      <c r="K35" s="70" t="n">
        <v>50000</v>
      </c>
      <c r="L35" s="70" t="n">
        <v>50000</v>
      </c>
      <c r="M35" s="70" t="n">
        <v>50000</v>
      </c>
      <c r="N35" s="70" t="n">
        <v>50000</v>
      </c>
      <c r="O35" s="70" t="n">
        <v>50000</v>
      </c>
      <c r="P35" s="70" t="n">
        <v>50000</v>
      </c>
      <c r="Q35" s="70" t="n">
        <v>50000</v>
      </c>
      <c r="R35" s="70" t="n">
        <v>50000</v>
      </c>
      <c r="S35" s="70" t="n">
        <v>50000</v>
      </c>
      <c r="T35" s="70" t="n">
        <v>50000</v>
      </c>
      <c r="U35" s="70" t="n">
        <v>50000</v>
      </c>
      <c r="V35" s="70" t="n">
        <v>50000</v>
      </c>
      <c r="W35" s="70" t="n">
        <v>50000</v>
      </c>
      <c r="X35" s="70" t="n">
        <v>50000</v>
      </c>
      <c r="Y35" s="70" t="n">
        <v>50000</v>
      </c>
      <c r="Z35" s="70" t="n">
        <v>50000</v>
      </c>
      <c r="AA35" s="70" t="n">
        <v>50000</v>
      </c>
      <c r="AB35" s="70" t="n">
        <v>50000</v>
      </c>
      <c r="AC35" s="70" t="n">
        <v>50000</v>
      </c>
      <c r="AD35" s="70" t="n">
        <v>50000</v>
      </c>
      <c r="AE35" s="70" t="n">
        <v>50000</v>
      </c>
      <c r="AF35" s="70" t="n">
        <v>50000</v>
      </c>
      <c r="AG35" s="70" t="n">
        <v>50000</v>
      </c>
      <c r="AH35" s="70" t="n">
        <v>50000</v>
      </c>
      <c r="AI35" s="70" t="n">
        <v>50000</v>
      </c>
      <c r="AJ35" s="70" t="n">
        <v>50000</v>
      </c>
      <c r="AK35" s="70" t="n">
        <v>50000</v>
      </c>
      <c r="AL35" s="70" t="n">
        <v>50000</v>
      </c>
      <c r="AM35" s="70" t="n">
        <v>50000</v>
      </c>
      <c r="AN35" s="70" t="n">
        <v>50000</v>
      </c>
      <c r="AO35" s="70" t="n">
        <v>50000</v>
      </c>
      <c r="AP35" s="70" t="n">
        <v>50000</v>
      </c>
      <c r="AQ35" s="70" t="n">
        <v>50000</v>
      </c>
      <c r="AR35" s="70" t="n">
        <v>50000</v>
      </c>
      <c r="AS35" s="70" t="n">
        <v>50000</v>
      </c>
      <c r="AT35" s="70" t="n">
        <v>50000</v>
      </c>
      <c r="AU35" s="70" t="n">
        <v>50000</v>
      </c>
      <c r="AV35" s="70" t="n">
        <v>50000</v>
      </c>
      <c r="AW35" s="70" t="n">
        <v>50000</v>
      </c>
      <c r="AX35" s="70" t="n">
        <v>50000</v>
      </c>
      <c r="AY35" s="70" t="n">
        <v>50000</v>
      </c>
    </row>
    <row r="36">
      <c r="A36" s="52" t="inlineStr">
        <is>
          <t>internacional</t>
        </is>
      </c>
      <c r="B36" s="50" t="inlineStr">
        <is>
          <t>TEC2</t>
        </is>
      </c>
      <c r="C36" s="52" t="inlineStr">
        <is>
          <t>Petróleo Combustible</t>
        </is>
      </c>
      <c r="D36" s="52" t="inlineStr">
        <is>
          <t>ton/veh</t>
        </is>
      </c>
      <c r="E36" s="53" t="n">
        <v>50000</v>
      </c>
      <c r="F36" s="53" t="n">
        <v>50000</v>
      </c>
      <c r="G36" s="53" t="n">
        <v>50000</v>
      </c>
      <c r="H36" s="53" t="n">
        <v>50000</v>
      </c>
      <c r="I36" s="53" t="n">
        <v>50000</v>
      </c>
      <c r="J36" s="53" t="n">
        <v>50000</v>
      </c>
      <c r="K36" s="70" t="n">
        <v>50000</v>
      </c>
      <c r="L36" s="70" t="n">
        <v>50000</v>
      </c>
      <c r="M36" s="70" t="n">
        <v>50000</v>
      </c>
      <c r="N36" s="70" t="n">
        <v>50000</v>
      </c>
      <c r="O36" s="70" t="n">
        <v>50000</v>
      </c>
      <c r="P36" s="70" t="n">
        <v>50000</v>
      </c>
      <c r="Q36" s="70" t="n">
        <v>50000</v>
      </c>
      <c r="R36" s="70" t="n">
        <v>50000</v>
      </c>
      <c r="S36" s="70" t="n">
        <v>50000</v>
      </c>
      <c r="T36" s="70" t="n">
        <v>50000</v>
      </c>
      <c r="U36" s="70" t="n">
        <v>50000</v>
      </c>
      <c r="V36" s="70" t="n">
        <v>50000</v>
      </c>
      <c r="W36" s="70" t="n">
        <v>50000</v>
      </c>
      <c r="X36" s="70" t="n">
        <v>50000</v>
      </c>
      <c r="Y36" s="70" t="n">
        <v>50000</v>
      </c>
      <c r="Z36" s="70" t="n">
        <v>50000</v>
      </c>
      <c r="AA36" s="70" t="n">
        <v>50000</v>
      </c>
      <c r="AB36" s="70" t="n">
        <v>50000</v>
      </c>
      <c r="AC36" s="70" t="n">
        <v>50000</v>
      </c>
      <c r="AD36" s="70" t="n">
        <v>50000</v>
      </c>
      <c r="AE36" s="70" t="n">
        <v>50000</v>
      </c>
      <c r="AF36" s="70" t="n">
        <v>50000</v>
      </c>
      <c r="AG36" s="70" t="n">
        <v>50000</v>
      </c>
      <c r="AH36" s="70" t="n">
        <v>50000</v>
      </c>
      <c r="AI36" s="70" t="n">
        <v>50000</v>
      </c>
      <c r="AJ36" s="70" t="n">
        <v>50000</v>
      </c>
      <c r="AK36" s="70" t="n">
        <v>50000</v>
      </c>
      <c r="AL36" s="70" t="n">
        <v>50000</v>
      </c>
      <c r="AM36" s="70" t="n">
        <v>50000</v>
      </c>
      <c r="AN36" s="70" t="n">
        <v>50000</v>
      </c>
      <c r="AO36" s="70" t="n">
        <v>50000</v>
      </c>
      <c r="AP36" s="70" t="n">
        <v>50000</v>
      </c>
      <c r="AQ36" s="70" t="n">
        <v>50000</v>
      </c>
      <c r="AR36" s="70" t="n">
        <v>50000</v>
      </c>
      <c r="AS36" s="70" t="n">
        <v>50000</v>
      </c>
      <c r="AT36" s="70" t="n">
        <v>50000</v>
      </c>
      <c r="AU36" s="70" t="n">
        <v>50000</v>
      </c>
      <c r="AV36" s="70" t="n">
        <v>50000</v>
      </c>
      <c r="AW36" s="70" t="n">
        <v>50000</v>
      </c>
      <c r="AX36" s="70" t="n">
        <v>50000</v>
      </c>
      <c r="AY36" s="70" t="n">
        <v>50000</v>
      </c>
    </row>
  </sheetData>
  <pageMargins left="0.7" right="0.7" top="0.75" bottom="0.75" header="0.3" footer="0.3"/>
  <pageSetup orientation="portrait" paperSize="9" verticalDpi="300"/>
</worksheet>
</file>

<file path=xl/worksheets/sheet22.xml><?xml version="1.0" encoding="utf-8"?>
<worksheet xmlns="http://schemas.openxmlformats.org/spreadsheetml/2006/main">
  <sheetPr>
    <tabColor rgb="FF0070C0"/>
    <outlinePr summaryBelow="1" summaryRight="1"/>
    <pageSetUpPr/>
  </sheetPr>
  <dimension ref="A1:AY34"/>
  <sheetViews>
    <sheetView zoomScale="78" zoomScaleNormal="78" workbookViewId="0">
      <pane xSplit="10" ySplit="1" topLeftCell="K2" activePane="bottomRight" state="frozen"/>
      <selection activeCell="AJ28" sqref="AJ28"/>
      <selection pane="topRight" activeCell="AJ28" sqref="AJ28"/>
      <selection pane="bottomLeft" activeCell="AJ28" sqref="AJ28"/>
      <selection pane="bottomRight" activeCell="AJ28" sqref="AJ28"/>
    </sheetView>
  </sheetViews>
  <sheetFormatPr baseColWidth="10" defaultColWidth="11.42578125" defaultRowHeight="15"/>
  <cols>
    <col width="11.140625" bestFit="1" customWidth="1" style="192" min="1" max="1"/>
    <col width="12.140625" bestFit="1" customWidth="1" style="192" min="2" max="2"/>
    <col width="25.42578125" bestFit="1" customWidth="1" style="192" min="3" max="3"/>
    <col width="7.85546875" bestFit="1" customWidth="1" style="192" min="4" max="4"/>
    <col width="7.85546875" customWidth="1" style="192" min="5" max="9"/>
    <col width="7.42578125" bestFit="1" customWidth="1" style="192" min="10" max="11"/>
    <col width="6" bestFit="1" customWidth="1" style="192" min="12" max="13"/>
    <col width="7.42578125" bestFit="1" customWidth="1" style="192" min="14" max="14"/>
    <col width="6" bestFit="1" customWidth="1" style="192" min="15" max="27"/>
    <col width="7" bestFit="1" customWidth="1" style="192" min="28" max="51"/>
  </cols>
  <sheetData>
    <row r="1">
      <c r="A1" s="76" t="inlineStr">
        <is>
          <t>Ambito</t>
        </is>
      </c>
      <c r="B1" s="76" t="inlineStr">
        <is>
          <t>Modo</t>
        </is>
      </c>
      <c r="C1" s="76" t="inlineStr">
        <is>
          <t>Motorizacion</t>
        </is>
      </c>
      <c r="D1" s="76" t="inlineStr">
        <is>
          <t>Unidad</t>
        </is>
      </c>
      <c r="E1" s="3" t="n">
        <v>2014</v>
      </c>
      <c r="F1" s="3" t="n">
        <v>2015</v>
      </c>
      <c r="G1" s="3" t="n">
        <v>2016</v>
      </c>
      <c r="H1" s="3" t="n">
        <v>2017</v>
      </c>
      <c r="I1" s="3" t="n">
        <v>2018</v>
      </c>
      <c r="J1" s="3" t="n">
        <v>2019</v>
      </c>
      <c r="K1" s="76" t="n">
        <v>2020</v>
      </c>
      <c r="L1" s="76" t="n">
        <v>2021</v>
      </c>
      <c r="M1" s="76" t="n">
        <v>2022</v>
      </c>
      <c r="N1" s="76" t="n">
        <v>2023</v>
      </c>
      <c r="O1" s="49" t="n">
        <v>2024</v>
      </c>
      <c r="P1" s="49" t="n">
        <v>2025</v>
      </c>
      <c r="Q1" s="49" t="n">
        <v>2026</v>
      </c>
      <c r="R1" s="49" t="n">
        <v>2027</v>
      </c>
      <c r="S1" s="49" t="n">
        <v>2028</v>
      </c>
      <c r="T1" s="49" t="n">
        <v>2029</v>
      </c>
      <c r="U1" s="49" t="n">
        <v>2030</v>
      </c>
      <c r="V1" s="49" t="n">
        <v>2031</v>
      </c>
      <c r="W1" s="49" t="n">
        <v>2032</v>
      </c>
      <c r="X1" s="49" t="n">
        <v>2033</v>
      </c>
      <c r="Y1" s="49" t="n">
        <v>2034</v>
      </c>
      <c r="Z1" s="49" t="n">
        <v>2035</v>
      </c>
      <c r="AA1" s="49" t="n">
        <v>2036</v>
      </c>
      <c r="AB1" s="49" t="n">
        <v>2037</v>
      </c>
      <c r="AC1" s="49" t="n">
        <v>2038</v>
      </c>
      <c r="AD1" s="49" t="n">
        <v>2039</v>
      </c>
      <c r="AE1" s="49" t="n">
        <v>2040</v>
      </c>
      <c r="AF1" s="49" t="n">
        <v>2041</v>
      </c>
      <c r="AG1" s="49" t="n">
        <v>2042</v>
      </c>
      <c r="AH1" s="49" t="n">
        <v>2043</v>
      </c>
      <c r="AI1" s="49" t="n">
        <v>2044</v>
      </c>
      <c r="AJ1" s="49" t="n">
        <v>2045</v>
      </c>
      <c r="AK1" s="49" t="n">
        <v>2046</v>
      </c>
      <c r="AL1" s="49" t="n">
        <v>2047</v>
      </c>
      <c r="AM1" s="49" t="n">
        <v>2048</v>
      </c>
      <c r="AN1" s="49" t="n">
        <v>2049</v>
      </c>
      <c r="AO1" s="49" t="n">
        <v>2050</v>
      </c>
      <c r="AP1" s="49" t="n">
        <v>2051</v>
      </c>
      <c r="AQ1" s="49" t="n">
        <v>2052</v>
      </c>
      <c r="AR1" s="49" t="n">
        <v>2053</v>
      </c>
      <c r="AS1" s="49" t="n">
        <v>2054</v>
      </c>
      <c r="AT1" s="49" t="n">
        <v>2055</v>
      </c>
      <c r="AU1" s="49" t="n">
        <v>2056</v>
      </c>
      <c r="AV1" s="49" t="n">
        <v>2057</v>
      </c>
      <c r="AW1" s="49" t="n">
        <v>2058</v>
      </c>
      <c r="AX1" s="49" t="n">
        <v>2059</v>
      </c>
      <c r="AY1" s="49" t="n">
        <v>2060</v>
      </c>
    </row>
    <row r="2">
      <c r="A2" t="inlineStr">
        <is>
          <t>interurbano</t>
        </is>
      </c>
      <c r="B2" s="50" t="inlineStr">
        <is>
          <t>GRL</t>
        </is>
      </c>
      <c r="C2" t="inlineStr">
        <is>
          <t>Petróleo Combustible</t>
        </is>
      </c>
      <c r="D2" t="inlineStr">
        <is>
          <t>%</t>
        </is>
      </c>
      <c r="E2" s="56" t="n">
        <v>0.1834381551362683</v>
      </c>
      <c r="F2" s="56" t="n">
        <v>0.1834381551362683</v>
      </c>
      <c r="G2" s="56" t="n">
        <v>0.2270788912579957</v>
      </c>
      <c r="H2" s="56" t="n">
        <v>0.2764227642276423</v>
      </c>
      <c r="I2" s="56" t="n">
        <v>0.2818652849740933</v>
      </c>
      <c r="J2" s="56" t="n">
        <v>0.2731006160164271</v>
      </c>
      <c r="K2" s="1" t="n">
        <v>0.2272262026612078</v>
      </c>
      <c r="L2" s="1" t="n">
        <v>0.2272262026612078</v>
      </c>
      <c r="M2" s="1" t="n">
        <v>0.2272262026612078</v>
      </c>
      <c r="N2" s="1" t="n">
        <v>0.2272262026612078</v>
      </c>
      <c r="O2" s="1" t="n">
        <v>0.2272262026612078</v>
      </c>
      <c r="P2" s="1" t="n">
        <v>0.2272262026612078</v>
      </c>
      <c r="Q2" s="1" t="n">
        <v>0.2272262026612078</v>
      </c>
      <c r="R2" s="1" t="n">
        <v>0.2272262026612078</v>
      </c>
      <c r="S2" s="1" t="n">
        <v>0.2272262026612078</v>
      </c>
      <c r="T2" s="1" t="n">
        <v>0.2272262026612078</v>
      </c>
      <c r="U2" s="1" t="n">
        <v>0.2272262026612078</v>
      </c>
      <c r="V2" s="1" t="n">
        <v>0.2272262026612078</v>
      </c>
      <c r="W2" s="1" t="n">
        <v>0.2272262026612078</v>
      </c>
      <c r="X2" s="1" t="n">
        <v>0.2272262026612078</v>
      </c>
      <c r="Y2" s="1" t="n">
        <v>0.2272262026612078</v>
      </c>
      <c r="Z2" s="1" t="n">
        <v>0.2272262026612078</v>
      </c>
      <c r="AA2" s="1" t="n">
        <v>0.2272262026612078</v>
      </c>
      <c r="AB2" s="1" t="n">
        <v>0.2272262026612078</v>
      </c>
      <c r="AC2" s="1" t="n">
        <v>0.2272262026612078</v>
      </c>
      <c r="AD2" s="1" t="n">
        <v>0.2272262026612078</v>
      </c>
      <c r="AE2" s="1" t="n">
        <v>0.2272262026612078</v>
      </c>
      <c r="AF2" s="1" t="n">
        <v>0.2272262026612078</v>
      </c>
      <c r="AG2" s="1" t="n">
        <v>0.2272262026612078</v>
      </c>
      <c r="AH2" s="1" t="n">
        <v>0.2272262026612078</v>
      </c>
      <c r="AI2" s="1" t="n">
        <v>0.2272262026612078</v>
      </c>
      <c r="AJ2" s="1" t="n">
        <v>0.2272262026612078</v>
      </c>
      <c r="AK2" s="1" t="n">
        <v>0.2272262026612078</v>
      </c>
      <c r="AL2" s="1" t="n">
        <v>0.2272262026612078</v>
      </c>
      <c r="AM2" s="1" t="n">
        <v>0.2272262026612078</v>
      </c>
      <c r="AN2" s="1" t="n">
        <v>0.2272262026612078</v>
      </c>
      <c r="AO2" s="1" t="n">
        <v>0.2272262026612078</v>
      </c>
      <c r="AP2" s="1" t="n">
        <v>0.2272262026612078</v>
      </c>
      <c r="AQ2" s="1" t="n">
        <v>0.2272262026612078</v>
      </c>
      <c r="AR2" s="1" t="n">
        <v>0.2272262026612078</v>
      </c>
      <c r="AS2" s="1" t="n">
        <v>0.2272262026612078</v>
      </c>
      <c r="AT2" s="1" t="n">
        <v>0.2272262026612078</v>
      </c>
      <c r="AU2" s="1" t="n">
        <v>0.2272262026612078</v>
      </c>
      <c r="AV2" s="1" t="n">
        <v>0.2272262026612078</v>
      </c>
      <c r="AW2" s="1" t="n">
        <v>0.2272262026612078</v>
      </c>
      <c r="AX2" s="1" t="n">
        <v>0.2272262026612078</v>
      </c>
      <c r="AY2" s="1" t="n">
        <v>0.2272262026612078</v>
      </c>
    </row>
    <row r="3">
      <c r="A3" t="inlineStr">
        <is>
          <t>interurbano</t>
        </is>
      </c>
      <c r="B3" s="50" t="inlineStr">
        <is>
          <t>PTC</t>
        </is>
      </c>
      <c r="C3" t="inlineStr">
        <is>
          <t>Petróleo Combustible</t>
        </is>
      </c>
      <c r="D3" t="inlineStr">
        <is>
          <t>%</t>
        </is>
      </c>
      <c r="E3" s="56" t="n">
        <v>0.2578616352201258</v>
      </c>
      <c r="F3" s="56" t="n">
        <v>0.2578616352201258</v>
      </c>
      <c r="G3" s="56" t="n">
        <v>0.2430703624733476</v>
      </c>
      <c r="H3" s="56" t="n">
        <v>0.2032520325203252</v>
      </c>
      <c r="I3" s="56" t="n">
        <v>0.183419689119171</v>
      </c>
      <c r="J3" s="56" t="n">
        <v>0.1909650924024641</v>
      </c>
      <c r="K3" s="1" t="n">
        <v>0.2210849539406346</v>
      </c>
      <c r="L3" s="1" t="n">
        <v>0.2210849539406346</v>
      </c>
      <c r="M3" s="1" t="n">
        <v>0.2210849539406346</v>
      </c>
      <c r="N3" s="1" t="n">
        <v>0.2210849539406346</v>
      </c>
      <c r="O3" s="1" t="n">
        <v>0.2210849539406346</v>
      </c>
      <c r="P3" s="1" t="n">
        <v>0.2210849539406346</v>
      </c>
      <c r="Q3" s="1" t="n">
        <v>0.2210849539406346</v>
      </c>
      <c r="R3" s="1" t="n">
        <v>0.2210849539406346</v>
      </c>
      <c r="S3" s="1" t="n">
        <v>0.2210849539406346</v>
      </c>
      <c r="T3" s="1" t="n">
        <v>0.2210849539406346</v>
      </c>
      <c r="U3" s="1" t="n">
        <v>0.2210849539406346</v>
      </c>
      <c r="V3" s="1" t="n">
        <v>0.2210849539406346</v>
      </c>
      <c r="W3" s="1" t="n">
        <v>0.2210849539406346</v>
      </c>
      <c r="X3" s="1" t="n">
        <v>0.2210849539406346</v>
      </c>
      <c r="Y3" s="1" t="n">
        <v>0.2210849539406346</v>
      </c>
      <c r="Z3" s="1" t="n">
        <v>0.2210849539406346</v>
      </c>
      <c r="AA3" s="1" t="n">
        <v>0.2210849539406346</v>
      </c>
      <c r="AB3" s="1" t="n">
        <v>0.2210849539406346</v>
      </c>
      <c r="AC3" s="1" t="n">
        <v>0.2210849539406346</v>
      </c>
      <c r="AD3" s="1" t="n">
        <v>0.2210849539406346</v>
      </c>
      <c r="AE3" s="1" t="n">
        <v>0.2210849539406346</v>
      </c>
      <c r="AF3" s="1" t="n">
        <v>0.2210849539406346</v>
      </c>
      <c r="AG3" s="1" t="n">
        <v>0.2210849539406346</v>
      </c>
      <c r="AH3" s="1" t="n">
        <v>0.2210849539406346</v>
      </c>
      <c r="AI3" s="1" t="n">
        <v>0.2210849539406346</v>
      </c>
      <c r="AJ3" s="1" t="n">
        <v>0.2210849539406346</v>
      </c>
      <c r="AK3" s="1" t="n">
        <v>0.2210849539406346</v>
      </c>
      <c r="AL3" s="1" t="n">
        <v>0.2210849539406346</v>
      </c>
      <c r="AM3" s="1" t="n">
        <v>0.2210849539406346</v>
      </c>
      <c r="AN3" s="1" t="n">
        <v>0.2210849539406346</v>
      </c>
      <c r="AO3" s="1" t="n">
        <v>0.2210849539406346</v>
      </c>
      <c r="AP3" s="1" t="n">
        <v>0.2210849539406346</v>
      </c>
      <c r="AQ3" s="1" t="n">
        <v>0.2210849539406346</v>
      </c>
      <c r="AR3" s="1" t="n">
        <v>0.2210849539406346</v>
      </c>
      <c r="AS3" s="1" t="n">
        <v>0.2210849539406346</v>
      </c>
      <c r="AT3" s="1" t="n">
        <v>0.2210849539406346</v>
      </c>
      <c r="AU3" s="1" t="n">
        <v>0.2210849539406346</v>
      </c>
      <c r="AV3" s="1" t="n">
        <v>0.2210849539406346</v>
      </c>
      <c r="AW3" s="1" t="n">
        <v>0.2210849539406346</v>
      </c>
      <c r="AX3" s="1" t="n">
        <v>0.2210849539406346</v>
      </c>
      <c r="AY3" s="1" t="n">
        <v>0.2210849539406346</v>
      </c>
    </row>
    <row r="4">
      <c r="A4" t="inlineStr">
        <is>
          <t>interurbano</t>
        </is>
      </c>
      <c r="B4" s="50" t="inlineStr">
        <is>
          <t>GRA</t>
        </is>
      </c>
      <c r="C4" t="inlineStr">
        <is>
          <t>Petróleo Combustible</t>
        </is>
      </c>
      <c r="D4" t="inlineStr">
        <is>
          <t>%</t>
        </is>
      </c>
      <c r="E4" s="56" t="n">
        <v>0.209643605870021</v>
      </c>
      <c r="F4" s="56" t="n">
        <v>0.209643605870021</v>
      </c>
      <c r="G4" s="56" t="n">
        <v>0.1769722814498934</v>
      </c>
      <c r="H4" s="56" t="n">
        <v>0.1524390243902439</v>
      </c>
      <c r="I4" s="56" t="n">
        <v>0.1585492227979275</v>
      </c>
      <c r="J4" s="56" t="n">
        <v>0.1386036960985626</v>
      </c>
      <c r="K4" s="1" t="n">
        <v>0.1903787103377687</v>
      </c>
      <c r="L4" s="1" t="n">
        <v>0.1903787103377687</v>
      </c>
      <c r="M4" s="1" t="n">
        <v>0.1903787103377687</v>
      </c>
      <c r="N4" s="1" t="n">
        <v>0.1903787103377687</v>
      </c>
      <c r="O4" s="1" t="n">
        <v>0.1903787103377687</v>
      </c>
      <c r="P4" s="1" t="n">
        <v>0.1903787103377687</v>
      </c>
      <c r="Q4" s="1" t="n">
        <v>0.1903787103377687</v>
      </c>
      <c r="R4" s="1" t="n">
        <v>0.1903787103377687</v>
      </c>
      <c r="S4" s="1" t="n">
        <v>0.1903787103377687</v>
      </c>
      <c r="T4" s="1" t="n">
        <v>0.1903787103377687</v>
      </c>
      <c r="U4" s="1" t="n">
        <v>0.1903787103377687</v>
      </c>
      <c r="V4" s="1" t="n">
        <v>0.1903787103377687</v>
      </c>
      <c r="W4" s="1" t="n">
        <v>0.1903787103377687</v>
      </c>
      <c r="X4" s="1" t="n">
        <v>0.1903787103377687</v>
      </c>
      <c r="Y4" s="1" t="n">
        <v>0.1903787103377687</v>
      </c>
      <c r="Z4" s="1" t="n">
        <v>0.1903787103377687</v>
      </c>
      <c r="AA4" s="1" t="n">
        <v>0.1903787103377687</v>
      </c>
      <c r="AB4" s="1" t="n">
        <v>0.1903787103377687</v>
      </c>
      <c r="AC4" s="1" t="n">
        <v>0.1903787103377687</v>
      </c>
      <c r="AD4" s="1" t="n">
        <v>0.1903787103377687</v>
      </c>
      <c r="AE4" s="1" t="n">
        <v>0.1903787103377687</v>
      </c>
      <c r="AF4" s="1" t="n">
        <v>0.1903787103377687</v>
      </c>
      <c r="AG4" s="1" t="n">
        <v>0.1903787103377687</v>
      </c>
      <c r="AH4" s="1" t="n">
        <v>0.1903787103377687</v>
      </c>
      <c r="AI4" s="1" t="n">
        <v>0.1903787103377687</v>
      </c>
      <c r="AJ4" s="1" t="n">
        <v>0.1903787103377687</v>
      </c>
      <c r="AK4" s="1" t="n">
        <v>0.1903787103377687</v>
      </c>
      <c r="AL4" s="1" t="n">
        <v>0.1903787103377687</v>
      </c>
      <c r="AM4" s="1" t="n">
        <v>0.1903787103377687</v>
      </c>
      <c r="AN4" s="1" t="n">
        <v>0.1903787103377687</v>
      </c>
      <c r="AO4" s="1" t="n">
        <v>0.1903787103377687</v>
      </c>
      <c r="AP4" s="1" t="n">
        <v>0.1903787103377687</v>
      </c>
      <c r="AQ4" s="1" t="n">
        <v>0.1903787103377687</v>
      </c>
      <c r="AR4" s="1" t="n">
        <v>0.1903787103377687</v>
      </c>
      <c r="AS4" s="1" t="n">
        <v>0.1903787103377687</v>
      </c>
      <c r="AT4" s="1" t="n">
        <v>0.1903787103377687</v>
      </c>
      <c r="AU4" s="1" t="n">
        <v>0.1903787103377687</v>
      </c>
      <c r="AV4" s="1" t="n">
        <v>0.1903787103377687</v>
      </c>
      <c r="AW4" s="1" t="n">
        <v>0.1903787103377687</v>
      </c>
      <c r="AX4" s="1" t="n">
        <v>0.1903787103377687</v>
      </c>
      <c r="AY4" s="1" t="n">
        <v>0.1903787103377687</v>
      </c>
    </row>
    <row r="5">
      <c r="A5" t="inlineStr">
        <is>
          <t>interurbano</t>
        </is>
      </c>
      <c r="B5" s="50" t="inlineStr">
        <is>
          <t>PET</t>
        </is>
      </c>
      <c r="C5" t="inlineStr">
        <is>
          <t>Petróleo Combustible</t>
        </is>
      </c>
      <c r="D5" t="inlineStr">
        <is>
          <t>%</t>
        </is>
      </c>
      <c r="E5" s="56" t="n">
        <v>0.180293501048218</v>
      </c>
      <c r="F5" s="56" t="n">
        <v>0.180293501048218</v>
      </c>
      <c r="G5" s="56" t="n">
        <v>0.1460554371002132</v>
      </c>
      <c r="H5" s="56" t="n">
        <v>0.1514227642276423</v>
      </c>
      <c r="I5" s="56" t="n">
        <v>0.1481865284974093</v>
      </c>
      <c r="J5" s="56" t="n">
        <v>0.1427104722792608</v>
      </c>
      <c r="K5" s="1" t="n">
        <v>0.127942681678608</v>
      </c>
      <c r="L5" s="1" t="n">
        <v>0.127942681678608</v>
      </c>
      <c r="M5" s="1" t="n">
        <v>0.127942681678608</v>
      </c>
      <c r="N5" s="1" t="n">
        <v>0.127942681678608</v>
      </c>
      <c r="O5" s="1" t="n">
        <v>0.127942681678608</v>
      </c>
      <c r="P5" s="1" t="n">
        <v>0.127942681678608</v>
      </c>
      <c r="Q5" s="1" t="n">
        <v>0.127942681678608</v>
      </c>
      <c r="R5" s="1" t="n">
        <v>0.127942681678608</v>
      </c>
      <c r="S5" s="1" t="n">
        <v>0.127942681678608</v>
      </c>
      <c r="T5" s="1" t="n">
        <v>0.127942681678608</v>
      </c>
      <c r="U5" s="1" t="n">
        <v>0.127942681678608</v>
      </c>
      <c r="V5" s="1" t="n">
        <v>0.127942681678608</v>
      </c>
      <c r="W5" s="1" t="n">
        <v>0.127942681678608</v>
      </c>
      <c r="X5" s="1" t="n">
        <v>0.127942681678608</v>
      </c>
      <c r="Y5" s="1" t="n">
        <v>0.127942681678608</v>
      </c>
      <c r="Z5" s="1" t="n">
        <v>0.127942681678608</v>
      </c>
      <c r="AA5" s="1" t="n">
        <v>0.127942681678608</v>
      </c>
      <c r="AB5" s="1" t="n">
        <v>0.127942681678608</v>
      </c>
      <c r="AC5" s="1" t="n">
        <v>0.127942681678608</v>
      </c>
      <c r="AD5" s="1" t="n">
        <v>0.127942681678608</v>
      </c>
      <c r="AE5" s="1" t="n">
        <v>0.127942681678608</v>
      </c>
      <c r="AF5" s="1" t="n">
        <v>0.127942681678608</v>
      </c>
      <c r="AG5" s="1" t="n">
        <v>0.127942681678608</v>
      </c>
      <c r="AH5" s="1" t="n">
        <v>0.127942681678608</v>
      </c>
      <c r="AI5" s="1" t="n">
        <v>0.127942681678608</v>
      </c>
      <c r="AJ5" s="1" t="n">
        <v>0.127942681678608</v>
      </c>
      <c r="AK5" s="1" t="n">
        <v>0.127942681678608</v>
      </c>
      <c r="AL5" s="1" t="n">
        <v>0.127942681678608</v>
      </c>
      <c r="AM5" s="1" t="n">
        <v>0.127942681678608</v>
      </c>
      <c r="AN5" s="1" t="n">
        <v>0.127942681678608</v>
      </c>
      <c r="AO5" s="1" t="n">
        <v>0.127942681678608</v>
      </c>
      <c r="AP5" s="1" t="n">
        <v>0.127942681678608</v>
      </c>
      <c r="AQ5" s="1" t="n">
        <v>0.127942681678608</v>
      </c>
      <c r="AR5" s="1" t="n">
        <v>0.127942681678608</v>
      </c>
      <c r="AS5" s="1" t="n">
        <v>0.127942681678608</v>
      </c>
      <c r="AT5" s="1" t="n">
        <v>0.127942681678608</v>
      </c>
      <c r="AU5" s="1" t="n">
        <v>0.127942681678608</v>
      </c>
      <c r="AV5" s="1" t="n">
        <v>0.127942681678608</v>
      </c>
      <c r="AW5" s="1" t="n">
        <v>0.127942681678608</v>
      </c>
      <c r="AX5" s="1" t="n">
        <v>0.127942681678608</v>
      </c>
      <c r="AY5" s="1" t="n">
        <v>0.127942681678608</v>
      </c>
    </row>
    <row r="6">
      <c r="A6" t="inlineStr">
        <is>
          <t>interurbano</t>
        </is>
      </c>
      <c r="B6" s="50" t="inlineStr">
        <is>
          <t>QUI</t>
        </is>
      </c>
      <c r="C6" t="inlineStr">
        <is>
          <t>Petróleo Combustible</t>
        </is>
      </c>
      <c r="D6" t="inlineStr">
        <is>
          <t>%</t>
        </is>
      </c>
      <c r="E6" s="56" t="n">
        <v>0.04402515723270441</v>
      </c>
      <c r="F6" s="56" t="n">
        <v>0.04402515723270441</v>
      </c>
      <c r="G6" s="56" t="n">
        <v>0.07142857142857144</v>
      </c>
      <c r="H6" s="56" t="n">
        <v>0.0701219512195122</v>
      </c>
      <c r="I6" s="56" t="n">
        <v>0.08186528497409326</v>
      </c>
      <c r="J6" s="56" t="n">
        <v>0.09445585215605749</v>
      </c>
      <c r="K6" s="1" t="n">
        <v>0.1033776867963153</v>
      </c>
      <c r="L6" s="1" t="n">
        <v>0.1033776867963153</v>
      </c>
      <c r="M6" s="1" t="n">
        <v>0.1033776867963153</v>
      </c>
      <c r="N6" s="1" t="n">
        <v>0.1033776867963153</v>
      </c>
      <c r="O6" s="1" t="n">
        <v>0.1033776867963153</v>
      </c>
      <c r="P6" s="1" t="n">
        <v>0.1033776867963153</v>
      </c>
      <c r="Q6" s="1" t="n">
        <v>0.1033776867963153</v>
      </c>
      <c r="R6" s="1" t="n">
        <v>0.1033776867963153</v>
      </c>
      <c r="S6" s="1" t="n">
        <v>0.1033776867963153</v>
      </c>
      <c r="T6" s="1" t="n">
        <v>0.1033776867963153</v>
      </c>
      <c r="U6" s="1" t="n">
        <v>0.1033776867963153</v>
      </c>
      <c r="V6" s="1" t="n">
        <v>0.1033776867963153</v>
      </c>
      <c r="W6" s="1" t="n">
        <v>0.1033776867963153</v>
      </c>
      <c r="X6" s="1" t="n">
        <v>0.1033776867963153</v>
      </c>
      <c r="Y6" s="1" t="n">
        <v>0.1033776867963153</v>
      </c>
      <c r="Z6" s="1" t="n">
        <v>0.1033776867963153</v>
      </c>
      <c r="AA6" s="1" t="n">
        <v>0.1033776867963153</v>
      </c>
      <c r="AB6" s="1" t="n">
        <v>0.1033776867963153</v>
      </c>
      <c r="AC6" s="1" t="n">
        <v>0.1033776867963153</v>
      </c>
      <c r="AD6" s="1" t="n">
        <v>0.1033776867963153</v>
      </c>
      <c r="AE6" s="1" t="n">
        <v>0.1033776867963153</v>
      </c>
      <c r="AF6" s="1" t="n">
        <v>0.1033776867963153</v>
      </c>
      <c r="AG6" s="1" t="n">
        <v>0.1033776867963153</v>
      </c>
      <c r="AH6" s="1" t="n">
        <v>0.1033776867963153</v>
      </c>
      <c r="AI6" s="1" t="n">
        <v>0.1033776867963153</v>
      </c>
      <c r="AJ6" s="1" t="n">
        <v>0.1033776867963153</v>
      </c>
      <c r="AK6" s="1" t="n">
        <v>0.1033776867963153</v>
      </c>
      <c r="AL6" s="1" t="n">
        <v>0.1033776867963153</v>
      </c>
      <c r="AM6" s="1" t="n">
        <v>0.1033776867963153</v>
      </c>
      <c r="AN6" s="1" t="n">
        <v>0.1033776867963153</v>
      </c>
      <c r="AO6" s="1" t="n">
        <v>0.1033776867963153</v>
      </c>
      <c r="AP6" s="1" t="n">
        <v>0.1033776867963153</v>
      </c>
      <c r="AQ6" s="1" t="n">
        <v>0.1033776867963153</v>
      </c>
      <c r="AR6" s="1" t="n">
        <v>0.1033776867963153</v>
      </c>
      <c r="AS6" s="1" t="n">
        <v>0.1033776867963153</v>
      </c>
      <c r="AT6" s="1" t="n">
        <v>0.1033776867963153</v>
      </c>
      <c r="AU6" s="1" t="n">
        <v>0.1033776867963153</v>
      </c>
      <c r="AV6" s="1" t="n">
        <v>0.1033776867963153</v>
      </c>
      <c r="AW6" s="1" t="n">
        <v>0.1033776867963153</v>
      </c>
      <c r="AX6" s="1" t="n">
        <v>0.1033776867963153</v>
      </c>
      <c r="AY6" s="1" t="n">
        <v>0.1033776867963153</v>
      </c>
    </row>
    <row r="7">
      <c r="A7" t="inlineStr">
        <is>
          <t>interurbano</t>
        </is>
      </c>
      <c r="B7" s="50" t="inlineStr">
        <is>
          <t>ROF</t>
        </is>
      </c>
      <c r="C7" t="inlineStr">
        <is>
          <t>Petróleo Combustible</t>
        </is>
      </c>
      <c r="D7" t="inlineStr">
        <is>
          <t>%</t>
        </is>
      </c>
      <c r="E7" s="56" t="n">
        <v>0.04088050314465409</v>
      </c>
      <c r="F7" s="56" t="n">
        <v>0.04088050314465409</v>
      </c>
      <c r="G7" s="56" t="n">
        <v>0.04157782515991471</v>
      </c>
      <c r="H7" s="56" t="n">
        <v>0.04471544715447155</v>
      </c>
      <c r="I7" s="56" t="n">
        <v>0.04663212435233161</v>
      </c>
      <c r="J7" s="56" t="n">
        <v>0.04004106776180698</v>
      </c>
      <c r="K7" s="1" t="n">
        <v>0.03582395087001024</v>
      </c>
      <c r="L7" s="1" t="n">
        <v>0.03582395087001024</v>
      </c>
      <c r="M7" s="1" t="n">
        <v>0.03582395087001024</v>
      </c>
      <c r="N7" s="1" t="n">
        <v>0.03582395087001024</v>
      </c>
      <c r="O7" s="1" t="n">
        <v>0.03582395087001024</v>
      </c>
      <c r="P7" s="1" t="n">
        <v>0.03582395087001024</v>
      </c>
      <c r="Q7" s="1" t="n">
        <v>0.03582395087001024</v>
      </c>
      <c r="R7" s="1" t="n">
        <v>0.03582395087001024</v>
      </c>
      <c r="S7" s="1" t="n">
        <v>0.03582395087001024</v>
      </c>
      <c r="T7" s="1" t="n">
        <v>0.03582395087001024</v>
      </c>
      <c r="U7" s="1" t="n">
        <v>0.03582395087001024</v>
      </c>
      <c r="V7" s="1" t="n">
        <v>0.03582395087001024</v>
      </c>
      <c r="W7" s="1" t="n">
        <v>0.03582395087001024</v>
      </c>
      <c r="X7" s="1" t="n">
        <v>0.03582395087001024</v>
      </c>
      <c r="Y7" s="1" t="n">
        <v>0.03582395087001024</v>
      </c>
      <c r="Z7" s="1" t="n">
        <v>0.03582395087001024</v>
      </c>
      <c r="AA7" s="1" t="n">
        <v>0.03582395087001024</v>
      </c>
      <c r="AB7" s="1" t="n">
        <v>0.03582395087001024</v>
      </c>
      <c r="AC7" s="1" t="n">
        <v>0.03582395087001024</v>
      </c>
      <c r="AD7" s="1" t="n">
        <v>0.03582395087001024</v>
      </c>
      <c r="AE7" s="1" t="n">
        <v>0.03582395087001024</v>
      </c>
      <c r="AF7" s="1" t="n">
        <v>0.03582395087001024</v>
      </c>
      <c r="AG7" s="1" t="n">
        <v>0.03582395087001024</v>
      </c>
      <c r="AH7" s="1" t="n">
        <v>0.03582395087001024</v>
      </c>
      <c r="AI7" s="1" t="n">
        <v>0.03582395087001024</v>
      </c>
      <c r="AJ7" s="1" t="n">
        <v>0.03582395087001024</v>
      </c>
      <c r="AK7" s="1" t="n">
        <v>0.03582395087001024</v>
      </c>
      <c r="AL7" s="1" t="n">
        <v>0.03582395087001024</v>
      </c>
      <c r="AM7" s="1" t="n">
        <v>0.03582395087001024</v>
      </c>
      <c r="AN7" s="1" t="n">
        <v>0.03582395087001024</v>
      </c>
      <c r="AO7" s="1" t="n">
        <v>0.03582395087001024</v>
      </c>
      <c r="AP7" s="1" t="n">
        <v>0.03582395087001024</v>
      </c>
      <c r="AQ7" s="1" t="n">
        <v>0.03582395087001024</v>
      </c>
      <c r="AR7" s="1" t="n">
        <v>0.03582395087001024</v>
      </c>
      <c r="AS7" s="1" t="n">
        <v>0.03582395087001024</v>
      </c>
      <c r="AT7" s="1" t="n">
        <v>0.03582395087001024</v>
      </c>
      <c r="AU7" s="1" t="n">
        <v>0.03582395087001024</v>
      </c>
      <c r="AV7" s="1" t="n">
        <v>0.03582395087001024</v>
      </c>
      <c r="AW7" s="1" t="n">
        <v>0.03582395087001024</v>
      </c>
      <c r="AX7" s="1" t="n">
        <v>0.03582395087001024</v>
      </c>
      <c r="AY7" s="1" t="n">
        <v>0.03582395087001024</v>
      </c>
    </row>
    <row r="8">
      <c r="A8" t="inlineStr">
        <is>
          <t>interurbano</t>
        </is>
      </c>
      <c r="B8" s="50" t="inlineStr">
        <is>
          <t>TLE</t>
        </is>
      </c>
      <c r="C8" t="inlineStr">
        <is>
          <t>Petróleo Combustible</t>
        </is>
      </c>
      <c r="D8" t="inlineStr">
        <is>
          <t>%</t>
        </is>
      </c>
      <c r="E8" s="56" t="n">
        <v>0.0220125786163522</v>
      </c>
      <c r="F8" s="56" t="n">
        <v>0.0220125786163522</v>
      </c>
      <c r="G8" s="56" t="n">
        <v>0.02771855010660981</v>
      </c>
      <c r="H8" s="56" t="n">
        <v>0.03658536585365853</v>
      </c>
      <c r="I8" s="56" t="n">
        <v>0.02590673575129534</v>
      </c>
      <c r="J8" s="56" t="n">
        <v>0.02464065708418891</v>
      </c>
      <c r="K8" s="1" t="n">
        <v>0.0255885363357216</v>
      </c>
      <c r="L8" s="1" t="n">
        <v>0.0255885363357216</v>
      </c>
      <c r="M8" s="1" t="n">
        <v>0.0255885363357216</v>
      </c>
      <c r="N8" s="1" t="n">
        <v>0.0255885363357216</v>
      </c>
      <c r="O8" s="1" t="n">
        <v>0.0255885363357216</v>
      </c>
      <c r="P8" s="1" t="n">
        <v>0.0255885363357216</v>
      </c>
      <c r="Q8" s="1" t="n">
        <v>0.0255885363357216</v>
      </c>
      <c r="R8" s="1" t="n">
        <v>0.0255885363357216</v>
      </c>
      <c r="S8" s="1" t="n">
        <v>0.0255885363357216</v>
      </c>
      <c r="T8" s="1" t="n">
        <v>0.0255885363357216</v>
      </c>
      <c r="U8" s="1" t="n">
        <v>0.0255885363357216</v>
      </c>
      <c r="V8" s="1" t="n">
        <v>0.0255885363357216</v>
      </c>
      <c r="W8" s="1" t="n">
        <v>0.0255885363357216</v>
      </c>
      <c r="X8" s="1" t="n">
        <v>0.0255885363357216</v>
      </c>
      <c r="Y8" s="1" t="n">
        <v>0.0255885363357216</v>
      </c>
      <c r="Z8" s="1" t="n">
        <v>0.0255885363357216</v>
      </c>
      <c r="AA8" s="1" t="n">
        <v>0.0255885363357216</v>
      </c>
      <c r="AB8" s="1" t="n">
        <v>0.0255885363357216</v>
      </c>
      <c r="AC8" s="1" t="n">
        <v>0.0255885363357216</v>
      </c>
      <c r="AD8" s="1" t="n">
        <v>0.0255885363357216</v>
      </c>
      <c r="AE8" s="1" t="n">
        <v>0.0255885363357216</v>
      </c>
      <c r="AF8" s="1" t="n">
        <v>0.0255885363357216</v>
      </c>
      <c r="AG8" s="1" t="n">
        <v>0.0255885363357216</v>
      </c>
      <c r="AH8" s="1" t="n">
        <v>0.0255885363357216</v>
      </c>
      <c r="AI8" s="1" t="n">
        <v>0.0255885363357216</v>
      </c>
      <c r="AJ8" s="1" t="n">
        <v>0.0255885363357216</v>
      </c>
      <c r="AK8" s="1" t="n">
        <v>0.0255885363357216</v>
      </c>
      <c r="AL8" s="1" t="n">
        <v>0.0255885363357216</v>
      </c>
      <c r="AM8" s="1" t="n">
        <v>0.0255885363357216</v>
      </c>
      <c r="AN8" s="1" t="n">
        <v>0.0255885363357216</v>
      </c>
      <c r="AO8" s="1" t="n">
        <v>0.0255885363357216</v>
      </c>
      <c r="AP8" s="1" t="n">
        <v>0.0255885363357216</v>
      </c>
      <c r="AQ8" s="1" t="n">
        <v>0.0255885363357216</v>
      </c>
      <c r="AR8" s="1" t="n">
        <v>0.0255885363357216</v>
      </c>
      <c r="AS8" s="1" t="n">
        <v>0.0255885363357216</v>
      </c>
      <c r="AT8" s="1" t="n">
        <v>0.0255885363357216</v>
      </c>
      <c r="AU8" s="1" t="n">
        <v>0.0255885363357216</v>
      </c>
      <c r="AV8" s="1" t="n">
        <v>0.0255885363357216</v>
      </c>
      <c r="AW8" s="1" t="n">
        <v>0.0255885363357216</v>
      </c>
      <c r="AX8" s="1" t="n">
        <v>0.0255885363357216</v>
      </c>
      <c r="AY8" s="1" t="n">
        <v>0.0255885363357216</v>
      </c>
    </row>
    <row r="9">
      <c r="A9" t="inlineStr">
        <is>
          <t>interurbano</t>
        </is>
      </c>
      <c r="B9" s="50" t="inlineStr">
        <is>
          <t>PAS/PASC</t>
        </is>
      </c>
      <c r="C9" t="inlineStr">
        <is>
          <t>Petróleo Combustible</t>
        </is>
      </c>
      <c r="D9" t="inlineStr">
        <is>
          <t>%</t>
        </is>
      </c>
      <c r="E9" s="56" t="n">
        <v>0.01677148846960168</v>
      </c>
      <c r="F9" s="56" t="n">
        <v>0.01677148846960168</v>
      </c>
      <c r="G9" s="56" t="n">
        <v>0.02132196162046908</v>
      </c>
      <c r="H9" s="56" t="n">
        <v>0.02032520325203252</v>
      </c>
      <c r="I9" s="56" t="n">
        <v>0.02176165803108808</v>
      </c>
      <c r="J9" s="56" t="n">
        <v>0.03182751540041068</v>
      </c>
      <c r="K9" s="1" t="n">
        <v>0.01637666325486182</v>
      </c>
      <c r="L9" s="1" t="n">
        <v>0.01637666325486182</v>
      </c>
      <c r="M9" s="1" t="n">
        <v>0.01637666325486182</v>
      </c>
      <c r="N9" s="1" t="n">
        <v>0.01637666325486182</v>
      </c>
      <c r="O9" s="1" t="n">
        <v>0.01637666325486182</v>
      </c>
      <c r="P9" s="1" t="n">
        <v>0.01637666325486182</v>
      </c>
      <c r="Q9" s="1" t="n">
        <v>0.01637666325486182</v>
      </c>
      <c r="R9" s="1" t="n">
        <v>0.01637666325486182</v>
      </c>
      <c r="S9" s="1" t="n">
        <v>0.01637666325486182</v>
      </c>
      <c r="T9" s="1" t="n">
        <v>0.01637666325486182</v>
      </c>
      <c r="U9" s="1" t="n">
        <v>0.01637666325486182</v>
      </c>
      <c r="V9" s="1" t="n">
        <v>0.01637666325486182</v>
      </c>
      <c r="W9" s="1" t="n">
        <v>0.01637666325486182</v>
      </c>
      <c r="X9" s="1" t="n">
        <v>0.01637666325486182</v>
      </c>
      <c r="Y9" s="1" t="n">
        <v>0.01637666325486182</v>
      </c>
      <c r="Z9" s="1" t="n">
        <v>0.01637666325486182</v>
      </c>
      <c r="AA9" s="1" t="n">
        <v>0.01637666325486182</v>
      </c>
      <c r="AB9" s="1" t="n">
        <v>0.01637666325486182</v>
      </c>
      <c r="AC9" s="1" t="n">
        <v>0.01637666325486182</v>
      </c>
      <c r="AD9" s="1" t="n">
        <v>0.01637666325486182</v>
      </c>
      <c r="AE9" s="1" t="n">
        <v>0.01637666325486182</v>
      </c>
      <c r="AF9" s="1" t="n">
        <v>0.01637666325486182</v>
      </c>
      <c r="AG9" s="1" t="n">
        <v>0.01637666325486182</v>
      </c>
      <c r="AH9" s="1" t="n">
        <v>0.01637666325486182</v>
      </c>
      <c r="AI9" s="1" t="n">
        <v>0.01637666325486182</v>
      </c>
      <c r="AJ9" s="1" t="n">
        <v>0.01637666325486182</v>
      </c>
      <c r="AK9" s="1" t="n">
        <v>0.01637666325486182</v>
      </c>
      <c r="AL9" s="1" t="n">
        <v>0.01637666325486182</v>
      </c>
      <c r="AM9" s="1" t="n">
        <v>0.01637666325486182</v>
      </c>
      <c r="AN9" s="1" t="n">
        <v>0.01637666325486182</v>
      </c>
      <c r="AO9" s="1" t="n">
        <v>0.01637666325486182</v>
      </c>
      <c r="AP9" s="1" t="n">
        <v>0.01637666325486182</v>
      </c>
      <c r="AQ9" s="1" t="n">
        <v>0.01637666325486182</v>
      </c>
      <c r="AR9" s="1" t="n">
        <v>0.01637666325486182</v>
      </c>
      <c r="AS9" s="1" t="n">
        <v>0.01637666325486182</v>
      </c>
      <c r="AT9" s="1" t="n">
        <v>0.01637666325486182</v>
      </c>
      <c r="AU9" s="1" t="n">
        <v>0.01637666325486182</v>
      </c>
      <c r="AV9" s="1" t="n">
        <v>0.01637666325486182</v>
      </c>
      <c r="AW9" s="1" t="n">
        <v>0.01637666325486182</v>
      </c>
      <c r="AX9" s="1" t="n">
        <v>0.01637666325486182</v>
      </c>
      <c r="AY9" s="1" t="n">
        <v>0.01637666325486182</v>
      </c>
    </row>
    <row r="10">
      <c r="A10" t="inlineStr">
        <is>
          <t>interurbano</t>
        </is>
      </c>
      <c r="B10" s="50" t="inlineStr">
        <is>
          <t>FRI</t>
        </is>
      </c>
      <c r="C10" t="inlineStr">
        <is>
          <t>Petróleo Combustible</t>
        </is>
      </c>
      <c r="D10" t="inlineStr">
        <is>
          <t>%</t>
        </is>
      </c>
      <c r="E10" s="56" t="n">
        <v>0.01677148846960168</v>
      </c>
      <c r="F10" s="56" t="n">
        <v>0.01677148846960168</v>
      </c>
      <c r="G10" s="56" t="n">
        <v>0.01172707889125799</v>
      </c>
      <c r="H10" s="56" t="n">
        <v>0.01219512195121951</v>
      </c>
      <c r="I10" s="56" t="n">
        <v>0.00932642487046632</v>
      </c>
      <c r="J10" s="56" t="n">
        <v>0.01129363449691992</v>
      </c>
      <c r="K10" s="1" t="n">
        <v>0.01330603889457523</v>
      </c>
      <c r="L10" s="1" t="n">
        <v>0.01330603889457523</v>
      </c>
      <c r="M10" s="1" t="n">
        <v>0.01330603889457523</v>
      </c>
      <c r="N10" s="1" t="n">
        <v>0.01330603889457523</v>
      </c>
      <c r="O10" s="1" t="n">
        <v>0.01330603889457523</v>
      </c>
      <c r="P10" s="1" t="n">
        <v>0.01330603889457523</v>
      </c>
      <c r="Q10" s="1" t="n">
        <v>0.01330603889457523</v>
      </c>
      <c r="R10" s="1" t="n">
        <v>0.01330603889457523</v>
      </c>
      <c r="S10" s="1" t="n">
        <v>0.01330603889457523</v>
      </c>
      <c r="T10" s="1" t="n">
        <v>0.01330603889457523</v>
      </c>
      <c r="U10" s="1" t="n">
        <v>0.01330603889457523</v>
      </c>
      <c r="V10" s="1" t="n">
        <v>0.01330603889457523</v>
      </c>
      <c r="W10" s="1" t="n">
        <v>0.01330603889457523</v>
      </c>
      <c r="X10" s="1" t="n">
        <v>0.01330603889457523</v>
      </c>
      <c r="Y10" s="1" t="n">
        <v>0.01330603889457523</v>
      </c>
      <c r="Z10" s="1" t="n">
        <v>0.01330603889457523</v>
      </c>
      <c r="AA10" s="1" t="n">
        <v>0.01330603889457523</v>
      </c>
      <c r="AB10" s="1" t="n">
        <v>0.01330603889457523</v>
      </c>
      <c r="AC10" s="1" t="n">
        <v>0.01330603889457523</v>
      </c>
      <c r="AD10" s="1" t="n">
        <v>0.01330603889457523</v>
      </c>
      <c r="AE10" s="1" t="n">
        <v>0.01330603889457523</v>
      </c>
      <c r="AF10" s="1" t="n">
        <v>0.01330603889457523</v>
      </c>
      <c r="AG10" s="1" t="n">
        <v>0.01330603889457523</v>
      </c>
      <c r="AH10" s="1" t="n">
        <v>0.01330603889457523</v>
      </c>
      <c r="AI10" s="1" t="n">
        <v>0.01330603889457523</v>
      </c>
      <c r="AJ10" s="1" t="n">
        <v>0.01330603889457523</v>
      </c>
      <c r="AK10" s="1" t="n">
        <v>0.01330603889457523</v>
      </c>
      <c r="AL10" s="1" t="n">
        <v>0.01330603889457523</v>
      </c>
      <c r="AM10" s="1" t="n">
        <v>0.01330603889457523</v>
      </c>
      <c r="AN10" s="1" t="n">
        <v>0.01330603889457523</v>
      </c>
      <c r="AO10" s="1" t="n">
        <v>0.01330603889457523</v>
      </c>
      <c r="AP10" s="1" t="n">
        <v>0.01330603889457523</v>
      </c>
      <c r="AQ10" s="1" t="n">
        <v>0.01330603889457523</v>
      </c>
      <c r="AR10" s="1" t="n">
        <v>0.01330603889457523</v>
      </c>
      <c r="AS10" s="1" t="n">
        <v>0.01330603889457523</v>
      </c>
      <c r="AT10" s="1" t="n">
        <v>0.01330603889457523</v>
      </c>
      <c r="AU10" s="1" t="n">
        <v>0.01330603889457523</v>
      </c>
      <c r="AV10" s="1" t="n">
        <v>0.01330603889457523</v>
      </c>
      <c r="AW10" s="1" t="n">
        <v>0.01330603889457523</v>
      </c>
      <c r="AX10" s="1" t="n">
        <v>0.01330603889457523</v>
      </c>
      <c r="AY10" s="1" t="n">
        <v>0.01330603889457523</v>
      </c>
    </row>
    <row r="11">
      <c r="A11" t="inlineStr">
        <is>
          <t>interurbano</t>
        </is>
      </c>
      <c r="B11" s="50" t="inlineStr">
        <is>
          <t>PES(a)</t>
        </is>
      </c>
      <c r="C11" t="inlineStr">
        <is>
          <t>Petróleo Combustible</t>
        </is>
      </c>
      <c r="D11" t="inlineStr">
        <is>
          <t>%</t>
        </is>
      </c>
      <c r="E11" s="56" t="n">
        <v>0.01362683438155136</v>
      </c>
      <c r="F11" s="56" t="n">
        <v>0.01362683438155136</v>
      </c>
      <c r="G11" s="56" t="n">
        <v>0.01705756929637527</v>
      </c>
      <c r="H11" s="56" t="n">
        <v>0.01727642276422764</v>
      </c>
      <c r="I11" s="56" t="n">
        <v>0.0155440414507772</v>
      </c>
      <c r="J11" s="56" t="n">
        <v>0.02258726899383983</v>
      </c>
      <c r="K11" s="1" t="n">
        <v>0.01330603889457523</v>
      </c>
      <c r="L11" s="1" t="n">
        <v>0.01330603889457523</v>
      </c>
      <c r="M11" s="1" t="n">
        <v>0.01330603889457523</v>
      </c>
      <c r="N11" s="1" t="n">
        <v>0.01330603889457523</v>
      </c>
      <c r="O11" s="1" t="n">
        <v>0.01330603889457523</v>
      </c>
      <c r="P11" s="1" t="n">
        <v>0.01330603889457523</v>
      </c>
      <c r="Q11" s="1" t="n">
        <v>0.01330603889457523</v>
      </c>
      <c r="R11" s="1" t="n">
        <v>0.01330603889457523</v>
      </c>
      <c r="S11" s="1" t="n">
        <v>0.01330603889457523</v>
      </c>
      <c r="T11" s="1" t="n">
        <v>0.01330603889457523</v>
      </c>
      <c r="U11" s="1" t="n">
        <v>0.01330603889457523</v>
      </c>
      <c r="V11" s="1" t="n">
        <v>0.01330603889457523</v>
      </c>
      <c r="W11" s="1" t="n">
        <v>0.01330603889457523</v>
      </c>
      <c r="X11" s="1" t="n">
        <v>0.01330603889457523</v>
      </c>
      <c r="Y11" s="1" t="n">
        <v>0.01330603889457523</v>
      </c>
      <c r="Z11" s="1" t="n">
        <v>0.01330603889457523</v>
      </c>
      <c r="AA11" s="1" t="n">
        <v>0.01330603889457523</v>
      </c>
      <c r="AB11" s="1" t="n">
        <v>0.01330603889457523</v>
      </c>
      <c r="AC11" s="1" t="n">
        <v>0.01330603889457523</v>
      </c>
      <c r="AD11" s="1" t="n">
        <v>0.01330603889457523</v>
      </c>
      <c r="AE11" s="1" t="n">
        <v>0.01330603889457523</v>
      </c>
      <c r="AF11" s="1" t="n">
        <v>0.01330603889457523</v>
      </c>
      <c r="AG11" s="1" t="n">
        <v>0.01330603889457523</v>
      </c>
      <c r="AH11" s="1" t="n">
        <v>0.01330603889457523</v>
      </c>
      <c r="AI11" s="1" t="n">
        <v>0.01330603889457523</v>
      </c>
      <c r="AJ11" s="1" t="n">
        <v>0.01330603889457523</v>
      </c>
      <c r="AK11" s="1" t="n">
        <v>0.01330603889457523</v>
      </c>
      <c r="AL11" s="1" t="n">
        <v>0.01330603889457523</v>
      </c>
      <c r="AM11" s="1" t="n">
        <v>0.01330603889457523</v>
      </c>
      <c r="AN11" s="1" t="n">
        <v>0.01330603889457523</v>
      </c>
      <c r="AO11" s="1" t="n">
        <v>0.01330603889457523</v>
      </c>
      <c r="AP11" s="1" t="n">
        <v>0.01330603889457523</v>
      </c>
      <c r="AQ11" s="1" t="n">
        <v>0.01330603889457523</v>
      </c>
      <c r="AR11" s="1" t="n">
        <v>0.01330603889457523</v>
      </c>
      <c r="AS11" s="1" t="n">
        <v>0.01330603889457523</v>
      </c>
      <c r="AT11" s="1" t="n">
        <v>0.01330603889457523</v>
      </c>
      <c r="AU11" s="1" t="n">
        <v>0.01330603889457523</v>
      </c>
      <c r="AV11" s="1" t="n">
        <v>0.01330603889457523</v>
      </c>
      <c r="AW11" s="1" t="n">
        <v>0.01330603889457523</v>
      </c>
      <c r="AX11" s="1" t="n">
        <v>0.01330603889457523</v>
      </c>
      <c r="AY11" s="1" t="n">
        <v>0.01330603889457523</v>
      </c>
    </row>
    <row r="12">
      <c r="A12" t="inlineStr">
        <is>
          <t>interurbano</t>
        </is>
      </c>
      <c r="B12" s="50" t="inlineStr">
        <is>
          <t>WEL</t>
        </is>
      </c>
      <c r="C12" t="inlineStr">
        <is>
          <t>Petróleo Combustible</t>
        </is>
      </c>
      <c r="D12" t="inlineStr">
        <is>
          <t>%</t>
        </is>
      </c>
      <c r="E12" s="56" t="n">
        <v>0</v>
      </c>
      <c r="F12" s="56" t="n">
        <v>0</v>
      </c>
      <c r="G12" s="56" t="n">
        <v>0</v>
      </c>
      <c r="H12" s="56" t="n">
        <v>0</v>
      </c>
      <c r="I12" s="56" t="n">
        <v>0.01968911917098445</v>
      </c>
      <c r="J12" s="56" t="n">
        <v>0.01232032854209446</v>
      </c>
      <c r="K12" s="1" t="n">
        <v>0.01228249744114637</v>
      </c>
      <c r="L12" s="1" t="n">
        <v>0.01228249744114637</v>
      </c>
      <c r="M12" s="1" t="n">
        <v>0.01228249744114637</v>
      </c>
      <c r="N12" s="1" t="n">
        <v>0.01228249744114637</v>
      </c>
      <c r="O12" s="1" t="n">
        <v>0.01228249744114637</v>
      </c>
      <c r="P12" s="1" t="n">
        <v>0.01228249744114637</v>
      </c>
      <c r="Q12" s="1" t="n">
        <v>0.01228249744114637</v>
      </c>
      <c r="R12" s="1" t="n">
        <v>0.01228249744114637</v>
      </c>
      <c r="S12" s="1" t="n">
        <v>0.01228249744114637</v>
      </c>
      <c r="T12" s="1" t="n">
        <v>0.01228249744114637</v>
      </c>
      <c r="U12" s="1" t="n">
        <v>0.01228249744114637</v>
      </c>
      <c r="V12" s="1" t="n">
        <v>0.01228249744114637</v>
      </c>
      <c r="W12" s="1" t="n">
        <v>0.01228249744114637</v>
      </c>
      <c r="X12" s="1" t="n">
        <v>0.01228249744114637</v>
      </c>
      <c r="Y12" s="1" t="n">
        <v>0.01228249744114637</v>
      </c>
      <c r="Z12" s="1" t="n">
        <v>0.01228249744114637</v>
      </c>
      <c r="AA12" s="1" t="n">
        <v>0.01228249744114637</v>
      </c>
      <c r="AB12" s="1" t="n">
        <v>0.01228249744114637</v>
      </c>
      <c r="AC12" s="1" t="n">
        <v>0.01228249744114637</v>
      </c>
      <c r="AD12" s="1" t="n">
        <v>0.01228249744114637</v>
      </c>
      <c r="AE12" s="1" t="n">
        <v>0.01228249744114637</v>
      </c>
      <c r="AF12" s="1" t="n">
        <v>0.01228249744114637</v>
      </c>
      <c r="AG12" s="1" t="n">
        <v>0.01228249744114637</v>
      </c>
      <c r="AH12" s="1" t="n">
        <v>0.01228249744114637</v>
      </c>
      <c r="AI12" s="1" t="n">
        <v>0.01228249744114637</v>
      </c>
      <c r="AJ12" s="1" t="n">
        <v>0.01228249744114637</v>
      </c>
      <c r="AK12" s="1" t="n">
        <v>0.01228249744114637</v>
      </c>
      <c r="AL12" s="1" t="n">
        <v>0.01228249744114637</v>
      </c>
      <c r="AM12" s="1" t="n">
        <v>0.01228249744114637</v>
      </c>
      <c r="AN12" s="1" t="n">
        <v>0.01228249744114637</v>
      </c>
      <c r="AO12" s="1" t="n">
        <v>0.01228249744114637</v>
      </c>
      <c r="AP12" s="1" t="n">
        <v>0.01228249744114637</v>
      </c>
      <c r="AQ12" s="1" t="n">
        <v>0.01228249744114637</v>
      </c>
      <c r="AR12" s="1" t="n">
        <v>0.01228249744114637</v>
      </c>
      <c r="AS12" s="1" t="n">
        <v>0.01228249744114637</v>
      </c>
      <c r="AT12" s="1" t="n">
        <v>0.01228249744114637</v>
      </c>
      <c r="AU12" s="1" t="n">
        <v>0.01228249744114637</v>
      </c>
      <c r="AV12" s="1" t="n">
        <v>0.01228249744114637</v>
      </c>
      <c r="AW12" s="1" t="n">
        <v>0.01228249744114637</v>
      </c>
      <c r="AX12" s="1" t="n">
        <v>0.01228249744114637</v>
      </c>
      <c r="AY12" s="1" t="n">
        <v>0.01228249744114637</v>
      </c>
    </row>
    <row r="13">
      <c r="A13" t="inlineStr">
        <is>
          <t>interurbano</t>
        </is>
      </c>
      <c r="B13" s="50" t="inlineStr">
        <is>
          <t>GAS</t>
        </is>
      </c>
      <c r="C13" t="inlineStr">
        <is>
          <t>Petróleo Combustible</t>
        </is>
      </c>
      <c r="D13" t="inlineStr">
        <is>
          <t>%</t>
        </is>
      </c>
      <c r="E13" s="56" t="n">
        <v>0.01048218029350105</v>
      </c>
      <c r="F13" s="56" t="n">
        <v>0.01048218029350105</v>
      </c>
      <c r="G13" s="56" t="n">
        <v>0.009594882729211086</v>
      </c>
      <c r="H13" s="56" t="n">
        <v>0.008130081300813009</v>
      </c>
      <c r="I13" s="56" t="n">
        <v>0.007253886010362694</v>
      </c>
      <c r="J13" s="56" t="n">
        <v>0.006160164271047228</v>
      </c>
      <c r="K13" s="1" t="n">
        <v>0.009211873080859774</v>
      </c>
      <c r="L13" s="1" t="n">
        <v>0.009211873080859774</v>
      </c>
      <c r="M13" s="1" t="n">
        <v>0.009211873080859774</v>
      </c>
      <c r="N13" s="1" t="n">
        <v>0.009211873080859774</v>
      </c>
      <c r="O13" s="1" t="n">
        <v>0.009211873080859774</v>
      </c>
      <c r="P13" s="1" t="n">
        <v>0.009211873080859774</v>
      </c>
      <c r="Q13" s="1" t="n">
        <v>0.009211873080859774</v>
      </c>
      <c r="R13" s="1" t="n">
        <v>0.009211873080859774</v>
      </c>
      <c r="S13" s="1" t="n">
        <v>0.009211873080859774</v>
      </c>
      <c r="T13" s="1" t="n">
        <v>0.009211873080859774</v>
      </c>
      <c r="U13" s="1" t="n">
        <v>0.009211873080859774</v>
      </c>
      <c r="V13" s="1" t="n">
        <v>0.009211873080859774</v>
      </c>
      <c r="W13" s="1" t="n">
        <v>0.009211873080859774</v>
      </c>
      <c r="X13" s="1" t="n">
        <v>0.009211873080859774</v>
      </c>
      <c r="Y13" s="1" t="n">
        <v>0.009211873080859774</v>
      </c>
      <c r="Z13" s="1" t="n">
        <v>0.009211873080859774</v>
      </c>
      <c r="AA13" s="1" t="n">
        <v>0.009211873080859774</v>
      </c>
      <c r="AB13" s="1" t="n">
        <v>0.009211873080859774</v>
      </c>
      <c r="AC13" s="1" t="n">
        <v>0.009211873080859774</v>
      </c>
      <c r="AD13" s="1" t="n">
        <v>0.009211873080859774</v>
      </c>
      <c r="AE13" s="1" t="n">
        <v>0.009211873080859774</v>
      </c>
      <c r="AF13" s="1" t="n">
        <v>0.009211873080859774</v>
      </c>
      <c r="AG13" s="1" t="n">
        <v>0.009211873080859774</v>
      </c>
      <c r="AH13" s="1" t="n">
        <v>0.009211873080859774</v>
      </c>
      <c r="AI13" s="1" t="n">
        <v>0.009211873080859774</v>
      </c>
      <c r="AJ13" s="1" t="n">
        <v>0.009211873080859774</v>
      </c>
      <c r="AK13" s="1" t="n">
        <v>0.009211873080859774</v>
      </c>
      <c r="AL13" s="1" t="n">
        <v>0.009211873080859774</v>
      </c>
      <c r="AM13" s="1" t="n">
        <v>0.009211873080859774</v>
      </c>
      <c r="AN13" s="1" t="n">
        <v>0.009211873080859774</v>
      </c>
      <c r="AO13" s="1" t="n">
        <v>0.009211873080859774</v>
      </c>
      <c r="AP13" s="1" t="n">
        <v>0.009211873080859774</v>
      </c>
      <c r="AQ13" s="1" t="n">
        <v>0.009211873080859774</v>
      </c>
      <c r="AR13" s="1" t="n">
        <v>0.009211873080859774</v>
      </c>
      <c r="AS13" s="1" t="n">
        <v>0.009211873080859774</v>
      </c>
      <c r="AT13" s="1" t="n">
        <v>0.009211873080859774</v>
      </c>
      <c r="AU13" s="1" t="n">
        <v>0.009211873080859774</v>
      </c>
      <c r="AV13" s="1" t="n">
        <v>0.009211873080859774</v>
      </c>
      <c r="AW13" s="1" t="n">
        <v>0.009211873080859774</v>
      </c>
      <c r="AX13" s="1" t="n">
        <v>0.009211873080859774</v>
      </c>
      <c r="AY13" s="1" t="n">
        <v>0.009211873080859774</v>
      </c>
    </row>
    <row r="14">
      <c r="A14" t="inlineStr">
        <is>
          <t>interurbano</t>
        </is>
      </c>
      <c r="B14" s="50" t="inlineStr">
        <is>
          <t>PTR</t>
        </is>
      </c>
      <c r="C14" t="inlineStr">
        <is>
          <t>Petróleo Combustible</t>
        </is>
      </c>
      <c r="D14" t="inlineStr">
        <is>
          <t>%</t>
        </is>
      </c>
      <c r="E14" s="56" t="n">
        <v>0</v>
      </c>
      <c r="F14" s="56" t="n">
        <v>0</v>
      </c>
      <c r="G14" s="56" t="n">
        <v>0</v>
      </c>
      <c r="H14" s="56" t="n">
        <v>0</v>
      </c>
      <c r="I14" s="56" t="n">
        <v>0</v>
      </c>
      <c r="J14" s="56" t="n">
        <v>0</v>
      </c>
      <c r="K14" s="1" t="n">
        <v>0.004094165813715456</v>
      </c>
      <c r="L14" s="1" t="n">
        <v>0.004094165813715456</v>
      </c>
      <c r="M14" s="1" t="n">
        <v>0.004094165813715456</v>
      </c>
      <c r="N14" s="1" t="n">
        <v>0.004094165813715456</v>
      </c>
      <c r="O14" s="1" t="n">
        <v>0.004094165813715456</v>
      </c>
      <c r="P14" s="1" t="n">
        <v>0.004094165813715456</v>
      </c>
      <c r="Q14" s="1" t="n">
        <v>0.004094165813715456</v>
      </c>
      <c r="R14" s="1" t="n">
        <v>0.004094165813715456</v>
      </c>
      <c r="S14" s="1" t="n">
        <v>0.004094165813715456</v>
      </c>
      <c r="T14" s="1" t="n">
        <v>0.004094165813715456</v>
      </c>
      <c r="U14" s="1" t="n">
        <v>0.004094165813715456</v>
      </c>
      <c r="V14" s="1" t="n">
        <v>0.004094165813715456</v>
      </c>
      <c r="W14" s="1" t="n">
        <v>0.004094165813715456</v>
      </c>
      <c r="X14" s="1" t="n">
        <v>0.004094165813715456</v>
      </c>
      <c r="Y14" s="1" t="n">
        <v>0.004094165813715456</v>
      </c>
      <c r="Z14" s="1" t="n">
        <v>0.004094165813715456</v>
      </c>
      <c r="AA14" s="1" t="n">
        <v>0.004094165813715456</v>
      </c>
      <c r="AB14" s="1" t="n">
        <v>0.004094165813715456</v>
      </c>
      <c r="AC14" s="1" t="n">
        <v>0.004094165813715456</v>
      </c>
      <c r="AD14" s="1" t="n">
        <v>0.004094165813715456</v>
      </c>
      <c r="AE14" s="1" t="n">
        <v>0.004094165813715456</v>
      </c>
      <c r="AF14" s="1" t="n">
        <v>0.004094165813715456</v>
      </c>
      <c r="AG14" s="1" t="n">
        <v>0.004094165813715456</v>
      </c>
      <c r="AH14" s="1" t="n">
        <v>0.004094165813715456</v>
      </c>
      <c r="AI14" s="1" t="n">
        <v>0.004094165813715456</v>
      </c>
      <c r="AJ14" s="1" t="n">
        <v>0.004094165813715456</v>
      </c>
      <c r="AK14" s="1" t="n">
        <v>0.004094165813715456</v>
      </c>
      <c r="AL14" s="1" t="n">
        <v>0.004094165813715456</v>
      </c>
      <c r="AM14" s="1" t="n">
        <v>0.004094165813715456</v>
      </c>
      <c r="AN14" s="1" t="n">
        <v>0.004094165813715456</v>
      </c>
      <c r="AO14" s="1" t="n">
        <v>0.004094165813715456</v>
      </c>
      <c r="AP14" s="1" t="n">
        <v>0.004094165813715456</v>
      </c>
      <c r="AQ14" s="1" t="n">
        <v>0.004094165813715456</v>
      </c>
      <c r="AR14" s="1" t="n">
        <v>0.004094165813715456</v>
      </c>
      <c r="AS14" s="1" t="n">
        <v>0.004094165813715456</v>
      </c>
      <c r="AT14" s="1" t="n">
        <v>0.004094165813715456</v>
      </c>
      <c r="AU14" s="1" t="n">
        <v>0.004094165813715456</v>
      </c>
      <c r="AV14" s="1" t="n">
        <v>0.004094165813715456</v>
      </c>
      <c r="AW14" s="1" t="n">
        <v>0.004094165813715456</v>
      </c>
      <c r="AX14" s="1" t="n">
        <v>0.004094165813715456</v>
      </c>
      <c r="AY14" s="1" t="n">
        <v>0.004094165813715456</v>
      </c>
    </row>
    <row r="15">
      <c r="A15" t="inlineStr">
        <is>
          <t>interurbano</t>
        </is>
      </c>
      <c r="B15" s="50" t="inlineStr">
        <is>
          <t>TEC2</t>
        </is>
      </c>
      <c r="C15" t="inlineStr">
        <is>
          <t>Petróleo Combustible</t>
        </is>
      </c>
      <c r="D15" t="inlineStr">
        <is>
          <t>%</t>
        </is>
      </c>
      <c r="E15" s="56" t="n">
        <v>0</v>
      </c>
      <c r="F15" s="56" t="n">
        <v>0</v>
      </c>
      <c r="G15" s="56" t="n">
        <v>0</v>
      </c>
      <c r="H15" s="56" t="n">
        <v>0</v>
      </c>
      <c r="I15" s="56" t="n">
        <v>0</v>
      </c>
      <c r="J15" s="56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</row>
    <row r="16">
      <c r="A16" t="inlineStr">
        <is>
          <t>interurbano</t>
        </is>
      </c>
      <c r="B16" s="50" t="inlineStr">
        <is>
          <t>TEC1</t>
        </is>
      </c>
      <c r="C16" t="inlineStr">
        <is>
          <t>Petróleo Combustible</t>
        </is>
      </c>
      <c r="D16" t="inlineStr">
        <is>
          <t>%</t>
        </is>
      </c>
      <c r="E16" s="56" t="n">
        <v>0</v>
      </c>
      <c r="F16" s="56" t="n">
        <v>0</v>
      </c>
      <c r="G16" s="56" t="n">
        <v>0</v>
      </c>
      <c r="H16" s="56" t="n">
        <v>0</v>
      </c>
      <c r="I16" s="56" t="n">
        <v>0</v>
      </c>
      <c r="J16" s="56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0</v>
      </c>
      <c r="AM16" s="1" t="n">
        <v>0</v>
      </c>
      <c r="AN16" s="1" t="n">
        <v>0</v>
      </c>
      <c r="AO16" s="1" t="n">
        <v>0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</row>
    <row r="17">
      <c r="A17" s="133" t="inlineStr">
        <is>
          <t>interurbano</t>
        </is>
      </c>
      <c r="B17" s="131" t="inlineStr">
        <is>
          <t>PTC_HID</t>
        </is>
      </c>
      <c r="C17" s="131" t="inlineStr">
        <is>
          <t>Hidrógeno-Fuel-Cell</t>
        </is>
      </c>
      <c r="D17" t="inlineStr">
        <is>
          <t>%</t>
        </is>
      </c>
      <c r="E17" s="56" t="n">
        <v>0</v>
      </c>
      <c r="F17" s="56" t="n">
        <v>0</v>
      </c>
      <c r="G17" s="56" t="n">
        <v>0</v>
      </c>
      <c r="H17" s="56" t="n">
        <v>0</v>
      </c>
      <c r="I17" s="56" t="n">
        <v>0</v>
      </c>
      <c r="J17" s="56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0</v>
      </c>
      <c r="AM17" s="1" t="n">
        <v>0</v>
      </c>
      <c r="AN17" s="1" t="n">
        <v>0</v>
      </c>
      <c r="AO17" s="1" t="n">
        <v>0</v>
      </c>
      <c r="AP17" s="1" t="n">
        <v>0</v>
      </c>
      <c r="AQ17" s="1" t="n">
        <v>0</v>
      </c>
      <c r="AR17" s="1" t="n">
        <v>0</v>
      </c>
      <c r="AS17" s="1" t="n">
        <v>0</v>
      </c>
      <c r="AT17" s="1" t="n">
        <v>0</v>
      </c>
      <c r="AU17" s="1" t="n">
        <v>0</v>
      </c>
      <c r="AV17" s="1" t="n">
        <v>0</v>
      </c>
      <c r="AW17" s="1" t="n">
        <v>0</v>
      </c>
      <c r="AX17" s="1" t="n">
        <v>0</v>
      </c>
      <c r="AY17" s="1" t="n">
        <v>0</v>
      </c>
    </row>
    <row r="18">
      <c r="A18" t="inlineStr">
        <is>
          <t>interurbano</t>
        </is>
      </c>
      <c r="B18" s="50" t="inlineStr">
        <is>
          <t>CIE</t>
        </is>
      </c>
      <c r="C18" t="inlineStr">
        <is>
          <t>Petróleo Combustible</t>
        </is>
      </c>
      <c r="D18" t="inlineStr">
        <is>
          <t>%</t>
        </is>
      </c>
      <c r="E18" s="56" t="n">
        <v>0.00419287211740042</v>
      </c>
      <c r="F18" s="56" t="n">
        <v>0.00419287211740042</v>
      </c>
      <c r="G18" s="56" t="n">
        <v>0.006396588486140725</v>
      </c>
      <c r="H18" s="56" t="n">
        <v>0.007113821138211383</v>
      </c>
      <c r="I18" s="56" t="n">
        <v>0</v>
      </c>
      <c r="J18" s="56" t="n">
        <v>0.01129363449691992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</row>
    <row r="19">
      <c r="A19" t="inlineStr">
        <is>
          <t>internacional</t>
        </is>
      </c>
      <c r="B19" s="50" t="inlineStr">
        <is>
          <t>GRL</t>
        </is>
      </c>
      <c r="C19" t="inlineStr">
        <is>
          <t>Petróleo Combustible</t>
        </is>
      </c>
      <c r="D19" t="inlineStr">
        <is>
          <t>%</t>
        </is>
      </c>
      <c r="E19" s="56" t="n">
        <v>0.1832359592913683</v>
      </c>
      <c r="F19" s="56" t="n">
        <v>0.1832359592913683</v>
      </c>
      <c r="G19" s="56" t="n">
        <v>0.1832359592913683</v>
      </c>
      <c r="H19" s="56" t="n">
        <v>0.1832359592913683</v>
      </c>
      <c r="I19" s="56" t="n">
        <v>0.1832359592913683</v>
      </c>
      <c r="J19" s="56" t="n">
        <v>0.1832359592913683</v>
      </c>
      <c r="K19" s="1" t="n">
        <v>0.1832359592913683</v>
      </c>
      <c r="L19" s="1" t="n">
        <v>0.1832359592913683</v>
      </c>
      <c r="M19" s="1" t="n">
        <v>0.1832359592913683</v>
      </c>
      <c r="N19" s="1" t="n">
        <v>0.1832359592913683</v>
      </c>
      <c r="O19" s="1" t="n">
        <v>0.1832359592913683</v>
      </c>
      <c r="P19" s="1" t="n">
        <v>0.1832359592913683</v>
      </c>
      <c r="Q19" s="1" t="n">
        <v>0.1832359592913683</v>
      </c>
      <c r="R19" s="1" t="n">
        <v>0.1832359592913683</v>
      </c>
      <c r="S19" s="1" t="n">
        <v>0.1832359592913683</v>
      </c>
      <c r="T19" s="1" t="n">
        <v>0.1832359592913683</v>
      </c>
      <c r="U19" s="1" t="n">
        <v>0.1832359592913683</v>
      </c>
      <c r="V19" s="1" t="n">
        <v>0.1832359592913683</v>
      </c>
      <c r="W19" s="1" t="n">
        <v>0.1832359592913683</v>
      </c>
      <c r="X19" s="1" t="n">
        <v>0.1832359592913683</v>
      </c>
      <c r="Y19" s="1" t="n">
        <v>0.1832359592913683</v>
      </c>
      <c r="Z19" s="1" t="n">
        <v>0.1832359592913683</v>
      </c>
      <c r="AA19" s="1" t="n">
        <v>0.1832359592913683</v>
      </c>
      <c r="AB19" s="1" t="n">
        <v>0.1832359592913683</v>
      </c>
      <c r="AC19" s="1" t="n">
        <v>0.1832359592913683</v>
      </c>
      <c r="AD19" s="1" t="n">
        <v>0.1832359592913683</v>
      </c>
      <c r="AE19" s="1" t="n">
        <v>0.1832359592913683</v>
      </c>
      <c r="AF19" s="1" t="n">
        <v>0.1832359592913683</v>
      </c>
      <c r="AG19" s="1" t="n">
        <v>0.1832359592913683</v>
      </c>
      <c r="AH19" s="1" t="n">
        <v>0.1832359592913683</v>
      </c>
      <c r="AI19" s="1" t="n">
        <v>0.1832359592913683</v>
      </c>
      <c r="AJ19" s="1" t="n">
        <v>0.1832359592913683</v>
      </c>
      <c r="AK19" s="1" t="n">
        <v>0.1832359592913683</v>
      </c>
      <c r="AL19" s="1" t="n">
        <v>0.1832359592913683</v>
      </c>
      <c r="AM19" s="1" t="n">
        <v>0.1832359592913683</v>
      </c>
      <c r="AN19" s="1" t="n">
        <v>0.1832359592913683</v>
      </c>
      <c r="AO19" s="1" t="n">
        <v>0.1832359592913683</v>
      </c>
      <c r="AP19" s="1" t="n">
        <v>0.1832359592913683</v>
      </c>
      <c r="AQ19" s="1" t="n">
        <v>0.1832359592913683</v>
      </c>
      <c r="AR19" s="1" t="n">
        <v>0.1832359592913683</v>
      </c>
      <c r="AS19" s="1" t="n">
        <v>0.1832359592913683</v>
      </c>
      <c r="AT19" s="1" t="n">
        <v>0.1832359592913683</v>
      </c>
      <c r="AU19" s="1" t="n">
        <v>0.1832359592913683</v>
      </c>
      <c r="AV19" s="1" t="n">
        <v>0.1832359592913683</v>
      </c>
      <c r="AW19" s="1" t="n">
        <v>0.1832359592913683</v>
      </c>
      <c r="AX19" s="1" t="n">
        <v>0.1832359592913683</v>
      </c>
      <c r="AY19" s="1" t="n">
        <v>0.1832359592913683</v>
      </c>
    </row>
    <row r="20">
      <c r="A20" t="inlineStr">
        <is>
          <t>internacional</t>
        </is>
      </c>
      <c r="B20" s="50" t="inlineStr">
        <is>
          <t>PTC</t>
        </is>
      </c>
      <c r="C20" t="inlineStr">
        <is>
          <t>Petróleo Combustible</t>
        </is>
      </c>
      <c r="D20" t="inlineStr">
        <is>
          <t>%</t>
        </is>
      </c>
      <c r="E20" s="56" t="n">
        <v>0.2749246136449303</v>
      </c>
      <c r="F20" s="56" t="n">
        <v>0.2749246136449303</v>
      </c>
      <c r="G20" s="56" t="n">
        <v>0.2749246136449303</v>
      </c>
      <c r="H20" s="56" t="n">
        <v>0.2749246136449303</v>
      </c>
      <c r="I20" s="56" t="n">
        <v>0.2749246136449303</v>
      </c>
      <c r="J20" s="56" t="n">
        <v>0.2749246136449303</v>
      </c>
      <c r="K20" s="1" t="n">
        <v>0.2749246136449303</v>
      </c>
      <c r="L20" s="1" t="n">
        <v>0.2749246136449303</v>
      </c>
      <c r="M20" s="1" t="n">
        <v>0.2749246136449303</v>
      </c>
      <c r="N20" s="1" t="n">
        <v>0.2749246136449303</v>
      </c>
      <c r="O20" s="1" t="n">
        <v>0.2749246136449303</v>
      </c>
      <c r="P20" s="1" t="n">
        <v>0.2749246136449303</v>
      </c>
      <c r="Q20" s="1" t="n">
        <v>0.2749246136449303</v>
      </c>
      <c r="R20" s="1" t="n">
        <v>0.2749246136449303</v>
      </c>
      <c r="S20" s="1" t="n">
        <v>0.2749246136449303</v>
      </c>
      <c r="T20" s="1" t="n">
        <v>0.2749246136449303</v>
      </c>
      <c r="U20" s="1" t="n">
        <v>0.2749246136449303</v>
      </c>
      <c r="V20" s="1" t="n">
        <v>0.2749246136449303</v>
      </c>
      <c r="W20" s="1" t="n">
        <v>0.2749246136449303</v>
      </c>
      <c r="X20" s="1" t="n">
        <v>0.2749246136449303</v>
      </c>
      <c r="Y20" s="1" t="n">
        <v>0.2749246136449303</v>
      </c>
      <c r="Z20" s="1" t="n">
        <v>0.2749246136449303</v>
      </c>
      <c r="AA20" s="1" t="n">
        <v>0.2749246136449303</v>
      </c>
      <c r="AB20" s="1" t="n">
        <v>0.2749246136449303</v>
      </c>
      <c r="AC20" s="1" t="n">
        <v>0.2749246136449303</v>
      </c>
      <c r="AD20" s="1" t="n">
        <v>0.2749246136449303</v>
      </c>
      <c r="AE20" s="1" t="n">
        <v>0.2749246136449303</v>
      </c>
      <c r="AF20" s="1" t="n">
        <v>0.2749246136449303</v>
      </c>
      <c r="AG20" s="1" t="n">
        <v>0.2749246136449303</v>
      </c>
      <c r="AH20" s="1" t="n">
        <v>0.2749246136449303</v>
      </c>
      <c r="AI20" s="1" t="n">
        <v>0.2749246136449303</v>
      </c>
      <c r="AJ20" s="1" t="n">
        <v>0.2749246136449303</v>
      </c>
      <c r="AK20" s="1" t="n">
        <v>0.2749246136449303</v>
      </c>
      <c r="AL20" s="1" t="n">
        <v>0.2749246136449303</v>
      </c>
      <c r="AM20" s="1" t="n">
        <v>0.2749246136449303</v>
      </c>
      <c r="AN20" s="1" t="n">
        <v>0.2749246136449303</v>
      </c>
      <c r="AO20" s="1" t="n">
        <v>0.2749246136449303</v>
      </c>
      <c r="AP20" s="1" t="n">
        <v>0.2749246136449303</v>
      </c>
      <c r="AQ20" s="1" t="n">
        <v>0.2749246136449303</v>
      </c>
      <c r="AR20" s="1" t="n">
        <v>0.2749246136449303</v>
      </c>
      <c r="AS20" s="1" t="n">
        <v>0.2749246136449303</v>
      </c>
      <c r="AT20" s="1" t="n">
        <v>0.2749246136449303</v>
      </c>
      <c r="AU20" s="1" t="n">
        <v>0.2749246136449303</v>
      </c>
      <c r="AV20" s="1" t="n">
        <v>0.2749246136449303</v>
      </c>
      <c r="AW20" s="1" t="n">
        <v>0.2749246136449303</v>
      </c>
      <c r="AX20" s="1" t="n">
        <v>0.2749246136449303</v>
      </c>
      <c r="AY20" s="1" t="n">
        <v>0.2749246136449303</v>
      </c>
    </row>
    <row r="21">
      <c r="A21" t="inlineStr">
        <is>
          <t>internacional</t>
        </is>
      </c>
      <c r="B21" s="50" t="inlineStr">
        <is>
          <t>GRA</t>
        </is>
      </c>
      <c r="C21" t="inlineStr">
        <is>
          <t>Petróleo Combustible</t>
        </is>
      </c>
      <c r="D21" t="inlineStr">
        <is>
          <t>%</t>
        </is>
      </c>
      <c r="E21" s="56" t="n">
        <v>0.2228137957029777</v>
      </c>
      <c r="F21" s="56" t="n">
        <v>0.2228137957029777</v>
      </c>
      <c r="G21" s="56" t="n">
        <v>0.2228137957029777</v>
      </c>
      <c r="H21" s="56" t="n">
        <v>0.2228137957029777</v>
      </c>
      <c r="I21" s="56" t="n">
        <v>0.2228137957029777</v>
      </c>
      <c r="J21" s="56" t="n">
        <v>0.2228137957029777</v>
      </c>
      <c r="K21" s="1" t="n">
        <v>0.2228137957029777</v>
      </c>
      <c r="L21" s="1" t="n">
        <v>0.2228137957029777</v>
      </c>
      <c r="M21" s="1" t="n">
        <v>0.2228137957029777</v>
      </c>
      <c r="N21" s="1" t="n">
        <v>0.2228137957029777</v>
      </c>
      <c r="O21" s="1" t="n">
        <v>0.2228137957029777</v>
      </c>
      <c r="P21" s="1" t="n">
        <v>0.2228137957029777</v>
      </c>
      <c r="Q21" s="1" t="n">
        <v>0.2228137957029777</v>
      </c>
      <c r="R21" s="1" t="n">
        <v>0.2228137957029777</v>
      </c>
      <c r="S21" s="1" t="n">
        <v>0.2228137957029777</v>
      </c>
      <c r="T21" s="1" t="n">
        <v>0.2228137957029777</v>
      </c>
      <c r="U21" s="1" t="n">
        <v>0.2228137957029777</v>
      </c>
      <c r="V21" s="1" t="n">
        <v>0.2228137957029777</v>
      </c>
      <c r="W21" s="1" t="n">
        <v>0.2228137957029777</v>
      </c>
      <c r="X21" s="1" t="n">
        <v>0.2228137957029777</v>
      </c>
      <c r="Y21" s="1" t="n">
        <v>0.2228137957029777</v>
      </c>
      <c r="Z21" s="1" t="n">
        <v>0.2228137957029777</v>
      </c>
      <c r="AA21" s="1" t="n">
        <v>0.2228137957029777</v>
      </c>
      <c r="AB21" s="1" t="n">
        <v>0.2228137957029777</v>
      </c>
      <c r="AC21" s="1" t="n">
        <v>0.2228137957029777</v>
      </c>
      <c r="AD21" s="1" t="n">
        <v>0.2228137957029777</v>
      </c>
      <c r="AE21" s="1" t="n">
        <v>0.2228137957029777</v>
      </c>
      <c r="AF21" s="1" t="n">
        <v>0.2228137957029777</v>
      </c>
      <c r="AG21" s="1" t="n">
        <v>0.2228137957029777</v>
      </c>
      <c r="AH21" s="1" t="n">
        <v>0.2228137957029777</v>
      </c>
      <c r="AI21" s="1" t="n">
        <v>0.2228137957029777</v>
      </c>
      <c r="AJ21" s="1" t="n">
        <v>0.2228137957029777</v>
      </c>
      <c r="AK21" s="1" t="n">
        <v>0.2228137957029777</v>
      </c>
      <c r="AL21" s="1" t="n">
        <v>0.2228137957029777</v>
      </c>
      <c r="AM21" s="1" t="n">
        <v>0.2228137957029777</v>
      </c>
      <c r="AN21" s="1" t="n">
        <v>0.2228137957029777</v>
      </c>
      <c r="AO21" s="1" t="n">
        <v>0.2228137957029777</v>
      </c>
      <c r="AP21" s="1" t="n">
        <v>0.2228137957029777</v>
      </c>
      <c r="AQ21" s="1" t="n">
        <v>0.2228137957029777</v>
      </c>
      <c r="AR21" s="1" t="n">
        <v>0.2228137957029777</v>
      </c>
      <c r="AS21" s="1" t="n">
        <v>0.2228137957029777</v>
      </c>
      <c r="AT21" s="1" t="n">
        <v>0.2228137957029777</v>
      </c>
      <c r="AU21" s="1" t="n">
        <v>0.2228137957029777</v>
      </c>
      <c r="AV21" s="1" t="n">
        <v>0.2228137957029777</v>
      </c>
      <c r="AW21" s="1" t="n">
        <v>0.2228137957029777</v>
      </c>
      <c r="AX21" s="1" t="n">
        <v>0.2228137957029777</v>
      </c>
      <c r="AY21" s="1" t="n">
        <v>0.2228137957029777</v>
      </c>
    </row>
    <row r="22">
      <c r="A22" t="inlineStr">
        <is>
          <t>internacional</t>
        </is>
      </c>
      <c r="B22" s="50" t="inlineStr">
        <is>
          <t>PET</t>
        </is>
      </c>
      <c r="C22" t="inlineStr">
        <is>
          <t>Petróleo Combustible</t>
        </is>
      </c>
      <c r="D22" t="inlineStr">
        <is>
          <t>%</t>
        </is>
      </c>
      <c r="E22" s="56" t="n">
        <v>0.08165284583490388</v>
      </c>
      <c r="F22" s="56" t="n">
        <v>0.08165284583490388</v>
      </c>
      <c r="G22" s="56" t="n">
        <v>0.08165284583490388</v>
      </c>
      <c r="H22" s="56" t="n">
        <v>0.08165284583490388</v>
      </c>
      <c r="I22" s="56" t="n">
        <v>0.08165284583490388</v>
      </c>
      <c r="J22" s="56" t="n">
        <v>0.08165284583490388</v>
      </c>
      <c r="K22" s="1" t="n">
        <v>0.08165284583490388</v>
      </c>
      <c r="L22" s="1" t="n">
        <v>0.08165284583490388</v>
      </c>
      <c r="M22" s="1" t="n">
        <v>0.08165284583490388</v>
      </c>
      <c r="N22" s="1" t="n">
        <v>0.08165284583490388</v>
      </c>
      <c r="O22" s="1" t="n">
        <v>0.08165284583490388</v>
      </c>
      <c r="P22" s="1" t="n">
        <v>0.08165284583490388</v>
      </c>
      <c r="Q22" s="1" t="n">
        <v>0.08165284583490388</v>
      </c>
      <c r="R22" s="1" t="n">
        <v>0.08165284583490388</v>
      </c>
      <c r="S22" s="1" t="n">
        <v>0.08165284583490388</v>
      </c>
      <c r="T22" s="1" t="n">
        <v>0.08165284583490388</v>
      </c>
      <c r="U22" s="1" t="n">
        <v>0.08165284583490388</v>
      </c>
      <c r="V22" s="1" t="n">
        <v>0.08165284583490388</v>
      </c>
      <c r="W22" s="1" t="n">
        <v>0.08165284583490388</v>
      </c>
      <c r="X22" s="1" t="n">
        <v>0.08165284583490388</v>
      </c>
      <c r="Y22" s="1" t="n">
        <v>0.08165284583490388</v>
      </c>
      <c r="Z22" s="1" t="n">
        <v>0.08165284583490388</v>
      </c>
      <c r="AA22" s="1" t="n">
        <v>0.08165284583490388</v>
      </c>
      <c r="AB22" s="1" t="n">
        <v>0.08165284583490388</v>
      </c>
      <c r="AC22" s="1" t="n">
        <v>0.08165284583490388</v>
      </c>
      <c r="AD22" s="1" t="n">
        <v>0.08165284583490388</v>
      </c>
      <c r="AE22" s="1" t="n">
        <v>0.08165284583490388</v>
      </c>
      <c r="AF22" s="1" t="n">
        <v>0.08165284583490388</v>
      </c>
      <c r="AG22" s="1" t="n">
        <v>0.08165284583490388</v>
      </c>
      <c r="AH22" s="1" t="n">
        <v>0.08165284583490388</v>
      </c>
      <c r="AI22" s="1" t="n">
        <v>0.08165284583490388</v>
      </c>
      <c r="AJ22" s="1" t="n">
        <v>0.08165284583490388</v>
      </c>
      <c r="AK22" s="1" t="n">
        <v>0.08165284583490388</v>
      </c>
      <c r="AL22" s="1" t="n">
        <v>0.08165284583490388</v>
      </c>
      <c r="AM22" s="1" t="n">
        <v>0.08165284583490388</v>
      </c>
      <c r="AN22" s="1" t="n">
        <v>0.08165284583490388</v>
      </c>
      <c r="AO22" s="1" t="n">
        <v>0.08165284583490388</v>
      </c>
      <c r="AP22" s="1" t="n">
        <v>0.08165284583490388</v>
      </c>
      <c r="AQ22" s="1" t="n">
        <v>0.08165284583490388</v>
      </c>
      <c r="AR22" s="1" t="n">
        <v>0.08165284583490388</v>
      </c>
      <c r="AS22" s="1" t="n">
        <v>0.08165284583490388</v>
      </c>
      <c r="AT22" s="1" t="n">
        <v>0.08165284583490388</v>
      </c>
      <c r="AU22" s="1" t="n">
        <v>0.08165284583490388</v>
      </c>
      <c r="AV22" s="1" t="n">
        <v>0.08165284583490388</v>
      </c>
      <c r="AW22" s="1" t="n">
        <v>0.08165284583490388</v>
      </c>
      <c r="AX22" s="1" t="n">
        <v>0.08165284583490388</v>
      </c>
      <c r="AY22" s="1" t="n">
        <v>0.08165284583490388</v>
      </c>
    </row>
    <row r="23">
      <c r="A23" t="inlineStr">
        <is>
          <t>internacional</t>
        </is>
      </c>
      <c r="B23" s="50" t="inlineStr">
        <is>
          <t>QUI</t>
        </is>
      </c>
      <c r="C23" t="inlineStr">
        <is>
          <t>Petróleo Combustible</t>
        </is>
      </c>
      <c r="D23" t="inlineStr">
        <is>
          <t>%</t>
        </is>
      </c>
      <c r="E23" s="56" t="n">
        <v>0.05592725216735771</v>
      </c>
      <c r="F23" s="56" t="n">
        <v>0.05592725216735771</v>
      </c>
      <c r="G23" s="56" t="n">
        <v>0.05592725216735771</v>
      </c>
      <c r="H23" s="56" t="n">
        <v>0.05592725216735771</v>
      </c>
      <c r="I23" s="56" t="n">
        <v>0.05592725216735771</v>
      </c>
      <c r="J23" s="56" t="n">
        <v>0.05592725216735771</v>
      </c>
      <c r="K23" s="1" t="n">
        <v>0.05592725216735771</v>
      </c>
      <c r="L23" s="1" t="n">
        <v>0.05592725216735771</v>
      </c>
      <c r="M23" s="1" t="n">
        <v>0.05592725216735771</v>
      </c>
      <c r="N23" s="1" t="n">
        <v>0.05592725216735771</v>
      </c>
      <c r="O23" s="1" t="n">
        <v>0.05592725216735771</v>
      </c>
      <c r="P23" s="1" t="n">
        <v>0.05592725216735771</v>
      </c>
      <c r="Q23" s="1" t="n">
        <v>0.05592725216735771</v>
      </c>
      <c r="R23" s="1" t="n">
        <v>0.05592725216735771</v>
      </c>
      <c r="S23" s="1" t="n">
        <v>0.05592725216735771</v>
      </c>
      <c r="T23" s="1" t="n">
        <v>0.05592725216735771</v>
      </c>
      <c r="U23" s="1" t="n">
        <v>0.05592725216735771</v>
      </c>
      <c r="V23" s="1" t="n">
        <v>0.05592725216735771</v>
      </c>
      <c r="W23" s="1" t="n">
        <v>0.05592725216735771</v>
      </c>
      <c r="X23" s="1" t="n">
        <v>0.05592725216735771</v>
      </c>
      <c r="Y23" s="1" t="n">
        <v>0.05592725216735771</v>
      </c>
      <c r="Z23" s="1" t="n">
        <v>0.05592725216735771</v>
      </c>
      <c r="AA23" s="1" t="n">
        <v>0.05592725216735771</v>
      </c>
      <c r="AB23" s="1" t="n">
        <v>0.05592725216735771</v>
      </c>
      <c r="AC23" s="1" t="n">
        <v>0.05592725216735771</v>
      </c>
      <c r="AD23" s="1" t="n">
        <v>0.05592725216735771</v>
      </c>
      <c r="AE23" s="1" t="n">
        <v>0.05592725216735771</v>
      </c>
      <c r="AF23" s="1" t="n">
        <v>0.05592725216735771</v>
      </c>
      <c r="AG23" s="1" t="n">
        <v>0.05592725216735771</v>
      </c>
      <c r="AH23" s="1" t="n">
        <v>0.05592725216735771</v>
      </c>
      <c r="AI23" s="1" t="n">
        <v>0.05592725216735771</v>
      </c>
      <c r="AJ23" s="1" t="n">
        <v>0.05592725216735771</v>
      </c>
      <c r="AK23" s="1" t="n">
        <v>0.05592725216735771</v>
      </c>
      <c r="AL23" s="1" t="n">
        <v>0.05592725216735771</v>
      </c>
      <c r="AM23" s="1" t="n">
        <v>0.05592725216735771</v>
      </c>
      <c r="AN23" s="1" t="n">
        <v>0.05592725216735771</v>
      </c>
      <c r="AO23" s="1" t="n">
        <v>0.05592725216735771</v>
      </c>
      <c r="AP23" s="1" t="n">
        <v>0.05592725216735771</v>
      </c>
      <c r="AQ23" s="1" t="n">
        <v>0.05592725216735771</v>
      </c>
      <c r="AR23" s="1" t="n">
        <v>0.05592725216735771</v>
      </c>
      <c r="AS23" s="1" t="n">
        <v>0.05592725216735771</v>
      </c>
      <c r="AT23" s="1" t="n">
        <v>0.05592725216735771</v>
      </c>
      <c r="AU23" s="1" t="n">
        <v>0.05592725216735771</v>
      </c>
      <c r="AV23" s="1" t="n">
        <v>0.05592725216735771</v>
      </c>
      <c r="AW23" s="1" t="n">
        <v>0.05592725216735771</v>
      </c>
      <c r="AX23" s="1" t="n">
        <v>0.05592725216735771</v>
      </c>
      <c r="AY23" s="1" t="n">
        <v>0.05592725216735771</v>
      </c>
    </row>
    <row r="24">
      <c r="A24" t="inlineStr">
        <is>
          <t>internacional</t>
        </is>
      </c>
      <c r="B24" s="50" t="inlineStr">
        <is>
          <t>ROF</t>
        </is>
      </c>
      <c r="C24" t="inlineStr">
        <is>
          <t>Petróleo Combustible</t>
        </is>
      </c>
      <c r="D24" t="inlineStr">
        <is>
          <t>%</t>
        </is>
      </c>
      <c r="E24" s="56" t="n">
        <v>0.06318318884281945</v>
      </c>
      <c r="F24" s="56" t="n">
        <v>0.06318318884281945</v>
      </c>
      <c r="G24" s="56" t="n">
        <v>0.06318318884281945</v>
      </c>
      <c r="H24" s="56" t="n">
        <v>0.06318318884281945</v>
      </c>
      <c r="I24" s="56" t="n">
        <v>0.06318318884281945</v>
      </c>
      <c r="J24" s="56" t="n">
        <v>0.06318318884281945</v>
      </c>
      <c r="K24" s="1" t="n">
        <v>0.06318318884281945</v>
      </c>
      <c r="L24" s="1" t="n">
        <v>0.06318318884281945</v>
      </c>
      <c r="M24" s="1" t="n">
        <v>0.06318318884281945</v>
      </c>
      <c r="N24" s="1" t="n">
        <v>0.06318318884281945</v>
      </c>
      <c r="O24" s="1" t="n">
        <v>0.06318318884281945</v>
      </c>
      <c r="P24" s="1" t="n">
        <v>0.06318318884281945</v>
      </c>
      <c r="Q24" s="1" t="n">
        <v>0.06318318884281945</v>
      </c>
      <c r="R24" s="1" t="n">
        <v>0.06318318884281945</v>
      </c>
      <c r="S24" s="1" t="n">
        <v>0.06318318884281945</v>
      </c>
      <c r="T24" s="1" t="n">
        <v>0.06318318884281945</v>
      </c>
      <c r="U24" s="1" t="n">
        <v>0.06318318884281945</v>
      </c>
      <c r="V24" s="1" t="n">
        <v>0.06318318884281945</v>
      </c>
      <c r="W24" s="1" t="n">
        <v>0.06318318884281945</v>
      </c>
      <c r="X24" s="1" t="n">
        <v>0.06318318884281945</v>
      </c>
      <c r="Y24" s="1" t="n">
        <v>0.06318318884281945</v>
      </c>
      <c r="Z24" s="1" t="n">
        <v>0.06318318884281945</v>
      </c>
      <c r="AA24" s="1" t="n">
        <v>0.06318318884281945</v>
      </c>
      <c r="AB24" s="1" t="n">
        <v>0.06318318884281945</v>
      </c>
      <c r="AC24" s="1" t="n">
        <v>0.06318318884281945</v>
      </c>
      <c r="AD24" s="1" t="n">
        <v>0.06318318884281945</v>
      </c>
      <c r="AE24" s="1" t="n">
        <v>0.06318318884281945</v>
      </c>
      <c r="AF24" s="1" t="n">
        <v>0.06318318884281945</v>
      </c>
      <c r="AG24" s="1" t="n">
        <v>0.06318318884281945</v>
      </c>
      <c r="AH24" s="1" t="n">
        <v>0.06318318884281945</v>
      </c>
      <c r="AI24" s="1" t="n">
        <v>0.06318318884281945</v>
      </c>
      <c r="AJ24" s="1" t="n">
        <v>0.06318318884281945</v>
      </c>
      <c r="AK24" s="1" t="n">
        <v>0.06318318884281945</v>
      </c>
      <c r="AL24" s="1" t="n">
        <v>0.06318318884281945</v>
      </c>
      <c r="AM24" s="1" t="n">
        <v>0.06318318884281945</v>
      </c>
      <c r="AN24" s="1" t="n">
        <v>0.06318318884281945</v>
      </c>
      <c r="AO24" s="1" t="n">
        <v>0.06318318884281945</v>
      </c>
      <c r="AP24" s="1" t="n">
        <v>0.06318318884281945</v>
      </c>
      <c r="AQ24" s="1" t="n">
        <v>0.06318318884281945</v>
      </c>
      <c r="AR24" s="1" t="n">
        <v>0.06318318884281945</v>
      </c>
      <c r="AS24" s="1" t="n">
        <v>0.06318318884281945</v>
      </c>
      <c r="AT24" s="1" t="n">
        <v>0.06318318884281945</v>
      </c>
      <c r="AU24" s="1" t="n">
        <v>0.06318318884281945</v>
      </c>
      <c r="AV24" s="1" t="n">
        <v>0.06318318884281945</v>
      </c>
      <c r="AW24" s="1" t="n">
        <v>0.06318318884281945</v>
      </c>
      <c r="AX24" s="1" t="n">
        <v>0.06318318884281945</v>
      </c>
      <c r="AY24" s="1" t="n">
        <v>0.06318318884281945</v>
      </c>
    </row>
    <row r="25">
      <c r="A25" t="inlineStr">
        <is>
          <t>internacional</t>
        </is>
      </c>
      <c r="B25" s="50" t="inlineStr">
        <is>
          <t>TLE</t>
        </is>
      </c>
      <c r="C25" t="inlineStr">
        <is>
          <t>Petróleo Combustible</t>
        </is>
      </c>
      <c r="D25" t="inlineStr">
        <is>
          <t>%</t>
        </is>
      </c>
      <c r="E25" s="56" t="n">
        <v>0.02228609121748963</v>
      </c>
      <c r="F25" s="56" t="n">
        <v>0.02228609121748963</v>
      </c>
      <c r="G25" s="56" t="n">
        <v>0.02228609121748963</v>
      </c>
      <c r="H25" s="56" t="n">
        <v>0.02228609121748963</v>
      </c>
      <c r="I25" s="56" t="n">
        <v>0.02228609121748963</v>
      </c>
      <c r="J25" s="56" t="n">
        <v>0.02228609121748963</v>
      </c>
      <c r="K25" s="1" t="n">
        <v>0.02228609121748963</v>
      </c>
      <c r="L25" s="1" t="n">
        <v>0.02228609121748963</v>
      </c>
      <c r="M25" s="1" t="n">
        <v>0.02228609121748963</v>
      </c>
      <c r="N25" s="1" t="n">
        <v>0.02228609121748963</v>
      </c>
      <c r="O25" s="1" t="n">
        <v>0.02228609121748963</v>
      </c>
      <c r="P25" s="1" t="n">
        <v>0.02228609121748963</v>
      </c>
      <c r="Q25" s="1" t="n">
        <v>0.02228609121748963</v>
      </c>
      <c r="R25" s="1" t="n">
        <v>0.02228609121748963</v>
      </c>
      <c r="S25" s="1" t="n">
        <v>0.02228609121748963</v>
      </c>
      <c r="T25" s="1" t="n">
        <v>0.02228609121748963</v>
      </c>
      <c r="U25" s="1" t="n">
        <v>0.02228609121748963</v>
      </c>
      <c r="V25" s="1" t="n">
        <v>0.02228609121748963</v>
      </c>
      <c r="W25" s="1" t="n">
        <v>0.02228609121748963</v>
      </c>
      <c r="X25" s="1" t="n">
        <v>0.02228609121748963</v>
      </c>
      <c r="Y25" s="1" t="n">
        <v>0.02228609121748963</v>
      </c>
      <c r="Z25" s="1" t="n">
        <v>0.02228609121748963</v>
      </c>
      <c r="AA25" s="1" t="n">
        <v>0.02228609121748963</v>
      </c>
      <c r="AB25" s="1" t="n">
        <v>0.02228609121748963</v>
      </c>
      <c r="AC25" s="1" t="n">
        <v>0.02228609121748963</v>
      </c>
      <c r="AD25" s="1" t="n">
        <v>0.02228609121748963</v>
      </c>
      <c r="AE25" s="1" t="n">
        <v>0.02228609121748963</v>
      </c>
      <c r="AF25" s="1" t="n">
        <v>0.02228609121748963</v>
      </c>
      <c r="AG25" s="1" t="n">
        <v>0.02228609121748963</v>
      </c>
      <c r="AH25" s="1" t="n">
        <v>0.02228609121748963</v>
      </c>
      <c r="AI25" s="1" t="n">
        <v>0.02228609121748963</v>
      </c>
      <c r="AJ25" s="1" t="n">
        <v>0.02228609121748963</v>
      </c>
      <c r="AK25" s="1" t="n">
        <v>0.02228609121748963</v>
      </c>
      <c r="AL25" s="1" t="n">
        <v>0.02228609121748963</v>
      </c>
      <c r="AM25" s="1" t="n">
        <v>0.02228609121748963</v>
      </c>
      <c r="AN25" s="1" t="n">
        <v>0.02228609121748963</v>
      </c>
      <c r="AO25" s="1" t="n">
        <v>0.02228609121748963</v>
      </c>
      <c r="AP25" s="1" t="n">
        <v>0.02228609121748963</v>
      </c>
      <c r="AQ25" s="1" t="n">
        <v>0.02228609121748963</v>
      </c>
      <c r="AR25" s="1" t="n">
        <v>0.02228609121748963</v>
      </c>
      <c r="AS25" s="1" t="n">
        <v>0.02228609121748963</v>
      </c>
      <c r="AT25" s="1" t="n">
        <v>0.02228609121748963</v>
      </c>
      <c r="AU25" s="1" t="n">
        <v>0.02228609121748963</v>
      </c>
      <c r="AV25" s="1" t="n">
        <v>0.02228609121748963</v>
      </c>
      <c r="AW25" s="1" t="n">
        <v>0.02228609121748963</v>
      </c>
      <c r="AX25" s="1" t="n">
        <v>0.02228609121748963</v>
      </c>
      <c r="AY25" s="1" t="n">
        <v>0.02228609121748963</v>
      </c>
    </row>
    <row r="26">
      <c r="A26" t="inlineStr">
        <is>
          <t>internacional</t>
        </is>
      </c>
      <c r="B26" s="50" t="inlineStr">
        <is>
          <t>PAS/PASC</t>
        </is>
      </c>
      <c r="C26" t="inlineStr">
        <is>
          <t>Petróleo Combustible</t>
        </is>
      </c>
      <c r="D26" t="inlineStr">
        <is>
          <t>%</t>
        </is>
      </c>
      <c r="E26" s="56" t="n">
        <v>0.03316999623068224</v>
      </c>
      <c r="F26" s="56" t="n">
        <v>0.03316999623068224</v>
      </c>
      <c r="G26" s="56" t="n">
        <v>0.03316999623068224</v>
      </c>
      <c r="H26" s="56" t="n">
        <v>0.03316999623068224</v>
      </c>
      <c r="I26" s="56" t="n">
        <v>0.03316999623068224</v>
      </c>
      <c r="J26" s="56" t="n">
        <v>0.03316999623068224</v>
      </c>
      <c r="K26" s="1" t="n">
        <v>0.03316999623068224</v>
      </c>
      <c r="L26" s="1" t="n">
        <v>0.03316999623068224</v>
      </c>
      <c r="M26" s="1" t="n">
        <v>0.03316999623068224</v>
      </c>
      <c r="N26" s="1" t="n">
        <v>0.03316999623068224</v>
      </c>
      <c r="O26" s="1" t="n">
        <v>0.03316999623068224</v>
      </c>
      <c r="P26" s="1" t="n">
        <v>0.03316999623068224</v>
      </c>
      <c r="Q26" s="1" t="n">
        <v>0.03316999623068224</v>
      </c>
      <c r="R26" s="1" t="n">
        <v>0.03316999623068224</v>
      </c>
      <c r="S26" s="1" t="n">
        <v>0.03316999623068224</v>
      </c>
      <c r="T26" s="1" t="n">
        <v>0.03316999623068224</v>
      </c>
      <c r="U26" s="1" t="n">
        <v>0.03316999623068224</v>
      </c>
      <c r="V26" s="1" t="n">
        <v>0.03316999623068224</v>
      </c>
      <c r="W26" s="1" t="n">
        <v>0.03316999623068224</v>
      </c>
      <c r="X26" s="1" t="n">
        <v>0.03316999623068224</v>
      </c>
      <c r="Y26" s="1" t="n">
        <v>0.03316999623068224</v>
      </c>
      <c r="Z26" s="1" t="n">
        <v>0.03316999623068224</v>
      </c>
      <c r="AA26" s="1" t="n">
        <v>0.03316999623068224</v>
      </c>
      <c r="AB26" s="1" t="n">
        <v>0.03316999623068224</v>
      </c>
      <c r="AC26" s="1" t="n">
        <v>0.03316999623068224</v>
      </c>
      <c r="AD26" s="1" t="n">
        <v>0.03316999623068224</v>
      </c>
      <c r="AE26" s="1" t="n">
        <v>0.03316999623068224</v>
      </c>
      <c r="AF26" s="1" t="n">
        <v>0.03316999623068224</v>
      </c>
      <c r="AG26" s="1" t="n">
        <v>0.03316999623068224</v>
      </c>
      <c r="AH26" s="1" t="n">
        <v>0.03316999623068224</v>
      </c>
      <c r="AI26" s="1" t="n">
        <v>0.03316999623068224</v>
      </c>
      <c r="AJ26" s="1" t="n">
        <v>0.03316999623068224</v>
      </c>
      <c r="AK26" s="1" t="n">
        <v>0.03316999623068224</v>
      </c>
      <c r="AL26" s="1" t="n">
        <v>0.03316999623068224</v>
      </c>
      <c r="AM26" s="1" t="n">
        <v>0.03316999623068224</v>
      </c>
      <c r="AN26" s="1" t="n">
        <v>0.03316999623068224</v>
      </c>
      <c r="AO26" s="1" t="n">
        <v>0.03316999623068224</v>
      </c>
      <c r="AP26" s="1" t="n">
        <v>0.03316999623068224</v>
      </c>
      <c r="AQ26" s="1" t="n">
        <v>0.03316999623068224</v>
      </c>
      <c r="AR26" s="1" t="n">
        <v>0.03316999623068224</v>
      </c>
      <c r="AS26" s="1" t="n">
        <v>0.03316999623068224</v>
      </c>
      <c r="AT26" s="1" t="n">
        <v>0.03316999623068224</v>
      </c>
      <c r="AU26" s="1" t="n">
        <v>0.03316999623068224</v>
      </c>
      <c r="AV26" s="1" t="n">
        <v>0.03316999623068224</v>
      </c>
      <c r="AW26" s="1" t="n">
        <v>0.03316999623068224</v>
      </c>
      <c r="AX26" s="1" t="n">
        <v>0.03316999623068224</v>
      </c>
      <c r="AY26" s="1" t="n">
        <v>0.03316999623068224</v>
      </c>
    </row>
    <row r="27">
      <c r="A27" t="inlineStr">
        <is>
          <t>internacional</t>
        </is>
      </c>
      <c r="B27" s="50" t="inlineStr">
        <is>
          <t>FRI</t>
        </is>
      </c>
      <c r="C27" t="inlineStr">
        <is>
          <t>Petróleo Combustible</t>
        </is>
      </c>
      <c r="D27" t="inlineStr">
        <is>
          <t>%</t>
        </is>
      </c>
      <c r="E27" s="56" t="n">
        <v>0.0259140595552205</v>
      </c>
      <c r="F27" s="56" t="n">
        <v>0.0259140595552205</v>
      </c>
      <c r="G27" s="56" t="n">
        <v>0.0259140595552205</v>
      </c>
      <c r="H27" s="56" t="n">
        <v>0.0259140595552205</v>
      </c>
      <c r="I27" s="56" t="n">
        <v>0.0259140595552205</v>
      </c>
      <c r="J27" s="56" t="n">
        <v>0.0259140595552205</v>
      </c>
      <c r="K27" s="1" t="n">
        <v>0.0259140595552205</v>
      </c>
      <c r="L27" s="1" t="n">
        <v>0.0259140595552205</v>
      </c>
      <c r="M27" s="1" t="n">
        <v>0.0259140595552205</v>
      </c>
      <c r="N27" s="1" t="n">
        <v>0.0259140595552205</v>
      </c>
      <c r="O27" s="1" t="n">
        <v>0.0259140595552205</v>
      </c>
      <c r="P27" s="1" t="n">
        <v>0.0259140595552205</v>
      </c>
      <c r="Q27" s="1" t="n">
        <v>0.0259140595552205</v>
      </c>
      <c r="R27" s="1" t="n">
        <v>0.0259140595552205</v>
      </c>
      <c r="S27" s="1" t="n">
        <v>0.0259140595552205</v>
      </c>
      <c r="T27" s="1" t="n">
        <v>0.0259140595552205</v>
      </c>
      <c r="U27" s="1" t="n">
        <v>0.0259140595552205</v>
      </c>
      <c r="V27" s="1" t="n">
        <v>0.0259140595552205</v>
      </c>
      <c r="W27" s="1" t="n">
        <v>0.0259140595552205</v>
      </c>
      <c r="X27" s="1" t="n">
        <v>0.0259140595552205</v>
      </c>
      <c r="Y27" s="1" t="n">
        <v>0.0259140595552205</v>
      </c>
      <c r="Z27" s="1" t="n">
        <v>0.0259140595552205</v>
      </c>
      <c r="AA27" s="1" t="n">
        <v>0.0259140595552205</v>
      </c>
      <c r="AB27" s="1" t="n">
        <v>0.0259140595552205</v>
      </c>
      <c r="AC27" s="1" t="n">
        <v>0.0259140595552205</v>
      </c>
      <c r="AD27" s="1" t="n">
        <v>0.0259140595552205</v>
      </c>
      <c r="AE27" s="1" t="n">
        <v>0.0259140595552205</v>
      </c>
      <c r="AF27" s="1" t="n">
        <v>0.0259140595552205</v>
      </c>
      <c r="AG27" s="1" t="n">
        <v>0.0259140595552205</v>
      </c>
      <c r="AH27" s="1" t="n">
        <v>0.0259140595552205</v>
      </c>
      <c r="AI27" s="1" t="n">
        <v>0.0259140595552205</v>
      </c>
      <c r="AJ27" s="1" t="n">
        <v>0.0259140595552205</v>
      </c>
      <c r="AK27" s="1" t="n">
        <v>0.0259140595552205</v>
      </c>
      <c r="AL27" s="1" t="n">
        <v>0.0259140595552205</v>
      </c>
      <c r="AM27" s="1" t="n">
        <v>0.0259140595552205</v>
      </c>
      <c r="AN27" s="1" t="n">
        <v>0.0259140595552205</v>
      </c>
      <c r="AO27" s="1" t="n">
        <v>0.0259140595552205</v>
      </c>
      <c r="AP27" s="1" t="n">
        <v>0.0259140595552205</v>
      </c>
      <c r="AQ27" s="1" t="n">
        <v>0.0259140595552205</v>
      </c>
      <c r="AR27" s="1" t="n">
        <v>0.0259140595552205</v>
      </c>
      <c r="AS27" s="1" t="n">
        <v>0.0259140595552205</v>
      </c>
      <c r="AT27" s="1" t="n">
        <v>0.0259140595552205</v>
      </c>
      <c r="AU27" s="1" t="n">
        <v>0.0259140595552205</v>
      </c>
      <c r="AV27" s="1" t="n">
        <v>0.0259140595552205</v>
      </c>
      <c r="AW27" s="1" t="n">
        <v>0.0259140595552205</v>
      </c>
      <c r="AX27" s="1" t="n">
        <v>0.0259140595552205</v>
      </c>
      <c r="AY27" s="1" t="n">
        <v>0.0259140595552205</v>
      </c>
    </row>
    <row r="28">
      <c r="A28" t="inlineStr">
        <is>
          <t>internacional</t>
        </is>
      </c>
      <c r="B28" s="50" t="inlineStr">
        <is>
          <t>PES(a)</t>
        </is>
      </c>
      <c r="C28" t="inlineStr">
        <is>
          <t>Petróleo Combustible</t>
        </is>
      </c>
      <c r="D28" t="inlineStr">
        <is>
          <t>%</t>
        </is>
      </c>
      <c r="E28" s="56" t="n">
        <v>0.003486618921975122</v>
      </c>
      <c r="F28" s="56" t="n">
        <v>0.003486618921975122</v>
      </c>
      <c r="G28" s="56" t="n">
        <v>0.003486618921975122</v>
      </c>
      <c r="H28" s="56" t="n">
        <v>0.003486618921975122</v>
      </c>
      <c r="I28" s="56" t="n">
        <v>0.003486618921975122</v>
      </c>
      <c r="J28" s="56" t="n">
        <v>0.003486618921975122</v>
      </c>
      <c r="K28" s="1" t="n">
        <v>0.003486618921975122</v>
      </c>
      <c r="L28" s="1" t="n">
        <v>0.003486618921975122</v>
      </c>
      <c r="M28" s="1" t="n">
        <v>0.003486618921975122</v>
      </c>
      <c r="N28" s="1" t="n">
        <v>0.003486618921975122</v>
      </c>
      <c r="O28" s="1" t="n">
        <v>0.003486618921975122</v>
      </c>
      <c r="P28" s="1" t="n">
        <v>0.003486618921975122</v>
      </c>
      <c r="Q28" s="1" t="n">
        <v>0.003486618921975122</v>
      </c>
      <c r="R28" s="1" t="n">
        <v>0.003486618921975122</v>
      </c>
      <c r="S28" s="1" t="n">
        <v>0.003486618921975122</v>
      </c>
      <c r="T28" s="1" t="n">
        <v>0.003486618921975122</v>
      </c>
      <c r="U28" s="1" t="n">
        <v>0.003486618921975122</v>
      </c>
      <c r="V28" s="1" t="n">
        <v>0.003486618921975122</v>
      </c>
      <c r="W28" s="1" t="n">
        <v>0.003486618921975122</v>
      </c>
      <c r="X28" s="1" t="n">
        <v>0.003486618921975122</v>
      </c>
      <c r="Y28" s="1" t="n">
        <v>0.003486618921975122</v>
      </c>
      <c r="Z28" s="1" t="n">
        <v>0.003486618921975122</v>
      </c>
      <c r="AA28" s="1" t="n">
        <v>0.003486618921975122</v>
      </c>
      <c r="AB28" s="1" t="n">
        <v>0.003486618921975122</v>
      </c>
      <c r="AC28" s="1" t="n">
        <v>0.003486618921975122</v>
      </c>
      <c r="AD28" s="1" t="n">
        <v>0.003486618921975122</v>
      </c>
      <c r="AE28" s="1" t="n">
        <v>0.003486618921975122</v>
      </c>
      <c r="AF28" s="1" t="n">
        <v>0.003486618921975122</v>
      </c>
      <c r="AG28" s="1" t="n">
        <v>0.003486618921975122</v>
      </c>
      <c r="AH28" s="1" t="n">
        <v>0.003486618921975122</v>
      </c>
      <c r="AI28" s="1" t="n">
        <v>0.003486618921975122</v>
      </c>
      <c r="AJ28" s="1" t="n">
        <v>0.003486618921975122</v>
      </c>
      <c r="AK28" s="1" t="n">
        <v>0.003486618921975122</v>
      </c>
      <c r="AL28" s="1" t="n">
        <v>0.003486618921975122</v>
      </c>
      <c r="AM28" s="1" t="n">
        <v>0.003486618921975122</v>
      </c>
      <c r="AN28" s="1" t="n">
        <v>0.003486618921975122</v>
      </c>
      <c r="AO28" s="1" t="n">
        <v>0.003486618921975122</v>
      </c>
      <c r="AP28" s="1" t="n">
        <v>0.003486618921975122</v>
      </c>
      <c r="AQ28" s="1" t="n">
        <v>0.003486618921975122</v>
      </c>
      <c r="AR28" s="1" t="n">
        <v>0.003486618921975122</v>
      </c>
      <c r="AS28" s="1" t="n">
        <v>0.003486618921975122</v>
      </c>
      <c r="AT28" s="1" t="n">
        <v>0.003486618921975122</v>
      </c>
      <c r="AU28" s="1" t="n">
        <v>0.003486618921975122</v>
      </c>
      <c r="AV28" s="1" t="n">
        <v>0.003486618921975122</v>
      </c>
      <c r="AW28" s="1" t="n">
        <v>0.003486618921975122</v>
      </c>
      <c r="AX28" s="1" t="n">
        <v>0.003486618921975122</v>
      </c>
      <c r="AY28" s="1" t="n">
        <v>0.003486618921975122</v>
      </c>
    </row>
    <row r="29">
      <c r="A29" t="inlineStr">
        <is>
          <t>internacional</t>
        </is>
      </c>
      <c r="B29" s="50" t="inlineStr">
        <is>
          <t>WEL</t>
        </is>
      </c>
      <c r="C29" t="inlineStr">
        <is>
          <t>Petróleo Combustible</t>
        </is>
      </c>
      <c r="D29" t="inlineStr">
        <is>
          <t>%</t>
        </is>
      </c>
      <c r="E29" s="56" t="n">
        <v>0.001177911797964568</v>
      </c>
      <c r="F29" s="56" t="n">
        <v>0.001177911797964568</v>
      </c>
      <c r="G29" s="56" t="n">
        <v>0.001177911797964568</v>
      </c>
      <c r="H29" s="56" t="n">
        <v>0.001177911797964568</v>
      </c>
      <c r="I29" s="56" t="n">
        <v>0.001177911797964568</v>
      </c>
      <c r="J29" s="56" t="n">
        <v>0.001177911797964568</v>
      </c>
      <c r="K29" s="1" t="n">
        <v>0.001177911797964568</v>
      </c>
      <c r="L29" s="1" t="n">
        <v>0.001177911797964568</v>
      </c>
      <c r="M29" s="1" t="n">
        <v>0.001177911797964568</v>
      </c>
      <c r="N29" s="1" t="n">
        <v>0.001177911797964568</v>
      </c>
      <c r="O29" s="1" t="n">
        <v>0.001177911797964568</v>
      </c>
      <c r="P29" s="1" t="n">
        <v>0.001177911797964568</v>
      </c>
      <c r="Q29" s="1" t="n">
        <v>0.001177911797964568</v>
      </c>
      <c r="R29" s="1" t="n">
        <v>0.001177911797964568</v>
      </c>
      <c r="S29" s="1" t="n">
        <v>0.001177911797964568</v>
      </c>
      <c r="T29" s="1" t="n">
        <v>0.001177911797964568</v>
      </c>
      <c r="U29" s="1" t="n">
        <v>0.001177911797964568</v>
      </c>
      <c r="V29" s="1" t="n">
        <v>0.001177911797964568</v>
      </c>
      <c r="W29" s="1" t="n">
        <v>0.001177911797964568</v>
      </c>
      <c r="X29" s="1" t="n">
        <v>0.001177911797964568</v>
      </c>
      <c r="Y29" s="1" t="n">
        <v>0.001177911797964568</v>
      </c>
      <c r="Z29" s="1" t="n">
        <v>0.001177911797964568</v>
      </c>
      <c r="AA29" s="1" t="n">
        <v>0.001177911797964568</v>
      </c>
      <c r="AB29" s="1" t="n">
        <v>0.001177911797964568</v>
      </c>
      <c r="AC29" s="1" t="n">
        <v>0.001177911797964568</v>
      </c>
      <c r="AD29" s="1" t="n">
        <v>0.001177911797964568</v>
      </c>
      <c r="AE29" s="1" t="n">
        <v>0.001177911797964568</v>
      </c>
      <c r="AF29" s="1" t="n">
        <v>0.001177911797964568</v>
      </c>
      <c r="AG29" s="1" t="n">
        <v>0.001177911797964568</v>
      </c>
      <c r="AH29" s="1" t="n">
        <v>0.001177911797964568</v>
      </c>
      <c r="AI29" s="1" t="n">
        <v>0.001177911797964568</v>
      </c>
      <c r="AJ29" s="1" t="n">
        <v>0.001177911797964568</v>
      </c>
      <c r="AK29" s="1" t="n">
        <v>0.001177911797964568</v>
      </c>
      <c r="AL29" s="1" t="n">
        <v>0.001177911797964568</v>
      </c>
      <c r="AM29" s="1" t="n">
        <v>0.001177911797964568</v>
      </c>
      <c r="AN29" s="1" t="n">
        <v>0.001177911797964568</v>
      </c>
      <c r="AO29" s="1" t="n">
        <v>0.001177911797964568</v>
      </c>
      <c r="AP29" s="1" t="n">
        <v>0.001177911797964568</v>
      </c>
      <c r="AQ29" s="1" t="n">
        <v>0.001177911797964568</v>
      </c>
      <c r="AR29" s="1" t="n">
        <v>0.001177911797964568</v>
      </c>
      <c r="AS29" s="1" t="n">
        <v>0.001177911797964568</v>
      </c>
      <c r="AT29" s="1" t="n">
        <v>0.001177911797964568</v>
      </c>
      <c r="AU29" s="1" t="n">
        <v>0.001177911797964568</v>
      </c>
      <c r="AV29" s="1" t="n">
        <v>0.001177911797964568</v>
      </c>
      <c r="AW29" s="1" t="n">
        <v>0.001177911797964568</v>
      </c>
      <c r="AX29" s="1" t="n">
        <v>0.001177911797964568</v>
      </c>
      <c r="AY29" s="1" t="n">
        <v>0.001177911797964568</v>
      </c>
    </row>
    <row r="30">
      <c r="A30" t="inlineStr">
        <is>
          <t>internacional</t>
        </is>
      </c>
      <c r="B30" s="50" t="inlineStr">
        <is>
          <t>GAS</t>
        </is>
      </c>
      <c r="C30" t="inlineStr">
        <is>
          <t>Petróleo Combustible</t>
        </is>
      </c>
      <c r="D30" t="inlineStr">
        <is>
          <t>%</t>
        </is>
      </c>
      <c r="E30" s="56" t="n">
        <v>0.0275631360723709</v>
      </c>
      <c r="F30" s="56" t="n">
        <v>0.0275631360723709</v>
      </c>
      <c r="G30" s="56" t="n">
        <v>0.0275631360723709</v>
      </c>
      <c r="H30" s="56" t="n">
        <v>0.0275631360723709</v>
      </c>
      <c r="I30" s="56" t="n">
        <v>0.0275631360723709</v>
      </c>
      <c r="J30" s="56" t="n">
        <v>0.0275631360723709</v>
      </c>
      <c r="K30" s="1" t="n">
        <v>0.0275631360723709</v>
      </c>
      <c r="L30" s="1" t="n">
        <v>0.0275631360723709</v>
      </c>
      <c r="M30" s="1" t="n">
        <v>0.0275631360723709</v>
      </c>
      <c r="N30" s="1" t="n">
        <v>0.0275631360723709</v>
      </c>
      <c r="O30" s="1" t="n">
        <v>0.0275631360723709</v>
      </c>
      <c r="P30" s="1" t="n">
        <v>0.0275631360723709</v>
      </c>
      <c r="Q30" s="1" t="n">
        <v>0.0275631360723709</v>
      </c>
      <c r="R30" s="1" t="n">
        <v>0.0275631360723709</v>
      </c>
      <c r="S30" s="1" t="n">
        <v>0.0275631360723709</v>
      </c>
      <c r="T30" s="1" t="n">
        <v>0.0275631360723709</v>
      </c>
      <c r="U30" s="1" t="n">
        <v>0.0275631360723709</v>
      </c>
      <c r="V30" s="1" t="n">
        <v>0.0275631360723709</v>
      </c>
      <c r="W30" s="1" t="n">
        <v>0.0275631360723709</v>
      </c>
      <c r="X30" s="1" t="n">
        <v>0.0275631360723709</v>
      </c>
      <c r="Y30" s="1" t="n">
        <v>0.0275631360723709</v>
      </c>
      <c r="Z30" s="1" t="n">
        <v>0.0275631360723709</v>
      </c>
      <c r="AA30" s="1" t="n">
        <v>0.0275631360723709</v>
      </c>
      <c r="AB30" s="1" t="n">
        <v>0.0275631360723709</v>
      </c>
      <c r="AC30" s="1" t="n">
        <v>0.0275631360723709</v>
      </c>
      <c r="AD30" s="1" t="n">
        <v>0.0275631360723709</v>
      </c>
      <c r="AE30" s="1" t="n">
        <v>0.0275631360723709</v>
      </c>
      <c r="AF30" s="1" t="n">
        <v>0.0275631360723709</v>
      </c>
      <c r="AG30" s="1" t="n">
        <v>0.0275631360723709</v>
      </c>
      <c r="AH30" s="1" t="n">
        <v>0.0275631360723709</v>
      </c>
      <c r="AI30" s="1" t="n">
        <v>0.0275631360723709</v>
      </c>
      <c r="AJ30" s="1" t="n">
        <v>0.0275631360723709</v>
      </c>
      <c r="AK30" s="1" t="n">
        <v>0.0275631360723709</v>
      </c>
      <c r="AL30" s="1" t="n">
        <v>0.0275631360723709</v>
      </c>
      <c r="AM30" s="1" t="n">
        <v>0.0275631360723709</v>
      </c>
      <c r="AN30" s="1" t="n">
        <v>0.0275631360723709</v>
      </c>
      <c r="AO30" s="1" t="n">
        <v>0.0275631360723709</v>
      </c>
      <c r="AP30" s="1" t="n">
        <v>0.0275631360723709</v>
      </c>
      <c r="AQ30" s="1" t="n">
        <v>0.0275631360723709</v>
      </c>
      <c r="AR30" s="1" t="n">
        <v>0.0275631360723709</v>
      </c>
      <c r="AS30" s="1" t="n">
        <v>0.0275631360723709</v>
      </c>
      <c r="AT30" s="1" t="n">
        <v>0.0275631360723709</v>
      </c>
      <c r="AU30" s="1" t="n">
        <v>0.0275631360723709</v>
      </c>
      <c r="AV30" s="1" t="n">
        <v>0.0275631360723709</v>
      </c>
      <c r="AW30" s="1" t="n">
        <v>0.0275631360723709</v>
      </c>
      <c r="AX30" s="1" t="n">
        <v>0.0275631360723709</v>
      </c>
      <c r="AY30" s="1" t="n">
        <v>0.0275631360723709</v>
      </c>
    </row>
    <row r="31">
      <c r="A31" t="inlineStr">
        <is>
          <t>internacional</t>
        </is>
      </c>
      <c r="B31" s="50" t="inlineStr">
        <is>
          <t>PTR</t>
        </is>
      </c>
      <c r="C31" t="inlineStr">
        <is>
          <t>Petróleo Combustible</t>
        </is>
      </c>
      <c r="D31" t="inlineStr">
        <is>
          <t>%</t>
        </is>
      </c>
      <c r="E31" s="56" t="n">
        <v>0.001177911797964568</v>
      </c>
      <c r="F31" s="56" t="n">
        <v>0.001177911797964568</v>
      </c>
      <c r="G31" s="56" t="n">
        <v>0.001177911797964568</v>
      </c>
      <c r="H31" s="56" t="n">
        <v>0.001177911797964568</v>
      </c>
      <c r="I31" s="56" t="n">
        <v>0.001177911797964568</v>
      </c>
      <c r="J31" s="56" t="n">
        <v>0.001177911797964568</v>
      </c>
      <c r="K31" s="1" t="n">
        <v>0.001177911797964568</v>
      </c>
      <c r="L31" s="1" t="n">
        <v>0.001177911797964568</v>
      </c>
      <c r="M31" s="1" t="n">
        <v>0.001177911797964568</v>
      </c>
      <c r="N31" s="1" t="n">
        <v>0.001177911797964568</v>
      </c>
      <c r="O31" s="1" t="n">
        <v>0.001177911797964568</v>
      </c>
      <c r="P31" s="1" t="n">
        <v>0.001177911797964568</v>
      </c>
      <c r="Q31" s="1" t="n">
        <v>0.001177911797964568</v>
      </c>
      <c r="R31" s="1" t="n">
        <v>0.001177911797964568</v>
      </c>
      <c r="S31" s="1" t="n">
        <v>0.001177911797964568</v>
      </c>
      <c r="T31" s="1" t="n">
        <v>0.001177911797964568</v>
      </c>
      <c r="U31" s="1" t="n">
        <v>0.001177911797964568</v>
      </c>
      <c r="V31" s="1" t="n">
        <v>0.001177911797964568</v>
      </c>
      <c r="W31" s="1" t="n">
        <v>0.001177911797964568</v>
      </c>
      <c r="X31" s="1" t="n">
        <v>0.001177911797964568</v>
      </c>
      <c r="Y31" s="1" t="n">
        <v>0.001177911797964568</v>
      </c>
      <c r="Z31" s="1" t="n">
        <v>0.001177911797964568</v>
      </c>
      <c r="AA31" s="1" t="n">
        <v>0.001177911797964568</v>
      </c>
      <c r="AB31" s="1" t="n">
        <v>0.001177911797964568</v>
      </c>
      <c r="AC31" s="1" t="n">
        <v>0.001177911797964568</v>
      </c>
      <c r="AD31" s="1" t="n">
        <v>0.001177911797964568</v>
      </c>
      <c r="AE31" s="1" t="n">
        <v>0.001177911797964568</v>
      </c>
      <c r="AF31" s="1" t="n">
        <v>0.001177911797964568</v>
      </c>
      <c r="AG31" s="1" t="n">
        <v>0.001177911797964568</v>
      </c>
      <c r="AH31" s="1" t="n">
        <v>0.001177911797964568</v>
      </c>
      <c r="AI31" s="1" t="n">
        <v>0.001177911797964568</v>
      </c>
      <c r="AJ31" s="1" t="n">
        <v>0.001177911797964568</v>
      </c>
      <c r="AK31" s="1" t="n">
        <v>0.001177911797964568</v>
      </c>
      <c r="AL31" s="1" t="n">
        <v>0.001177911797964568</v>
      </c>
      <c r="AM31" s="1" t="n">
        <v>0.001177911797964568</v>
      </c>
      <c r="AN31" s="1" t="n">
        <v>0.001177911797964568</v>
      </c>
      <c r="AO31" s="1" t="n">
        <v>0.001177911797964568</v>
      </c>
      <c r="AP31" s="1" t="n">
        <v>0.001177911797964568</v>
      </c>
      <c r="AQ31" s="1" t="n">
        <v>0.001177911797964568</v>
      </c>
      <c r="AR31" s="1" t="n">
        <v>0.001177911797964568</v>
      </c>
      <c r="AS31" s="1" t="n">
        <v>0.001177911797964568</v>
      </c>
      <c r="AT31" s="1" t="n">
        <v>0.001177911797964568</v>
      </c>
      <c r="AU31" s="1" t="n">
        <v>0.001177911797964568</v>
      </c>
      <c r="AV31" s="1" t="n">
        <v>0.001177911797964568</v>
      </c>
      <c r="AW31" s="1" t="n">
        <v>0.001177911797964568</v>
      </c>
      <c r="AX31" s="1" t="n">
        <v>0.001177911797964568</v>
      </c>
      <c r="AY31" s="1" t="n">
        <v>0.001177911797964568</v>
      </c>
    </row>
    <row r="32">
      <c r="A32" t="inlineStr">
        <is>
          <t>internacional</t>
        </is>
      </c>
      <c r="B32" s="50" t="inlineStr">
        <is>
          <t>TEC2</t>
        </is>
      </c>
      <c r="C32" t="inlineStr">
        <is>
          <t>Petróleo Combustible</t>
        </is>
      </c>
      <c r="D32" t="inlineStr">
        <is>
          <t>%</t>
        </is>
      </c>
      <c r="E32" s="56" t="n">
        <v>0</v>
      </c>
      <c r="F32" s="56" t="n">
        <v>0</v>
      </c>
      <c r="G32" s="56" t="n">
        <v>0</v>
      </c>
      <c r="H32" s="56" t="n">
        <v>0</v>
      </c>
      <c r="I32" s="56" t="n">
        <v>0</v>
      </c>
      <c r="J32" s="56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0</v>
      </c>
      <c r="AR32" s="1" t="n">
        <v>0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</row>
    <row r="33">
      <c r="A33" t="inlineStr">
        <is>
          <t>internacional</t>
        </is>
      </c>
      <c r="B33" s="50" t="inlineStr">
        <is>
          <t>TEC1</t>
        </is>
      </c>
      <c r="C33" t="inlineStr">
        <is>
          <t>Petróleo Combustible</t>
        </is>
      </c>
      <c r="D33" t="inlineStr">
        <is>
          <t>%</t>
        </is>
      </c>
      <c r="E33" s="56" t="n">
        <v>0</v>
      </c>
      <c r="F33" s="56" t="n">
        <v>0</v>
      </c>
      <c r="G33" s="56" t="n">
        <v>0</v>
      </c>
      <c r="H33" s="56" t="n">
        <v>0</v>
      </c>
      <c r="I33" s="56" t="n">
        <v>0</v>
      </c>
      <c r="J33" s="56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0</v>
      </c>
      <c r="AK33" s="1" t="n">
        <v>0</v>
      </c>
      <c r="AL33" s="1" t="n">
        <v>0</v>
      </c>
      <c r="AM33" s="1" t="n">
        <v>0</v>
      </c>
      <c r="AN33" s="1" t="n">
        <v>0</v>
      </c>
      <c r="AO33" s="1" t="n">
        <v>0</v>
      </c>
      <c r="AP33" s="1" t="n">
        <v>0</v>
      </c>
      <c r="AQ33" s="1" t="n">
        <v>0</v>
      </c>
      <c r="AR33" s="1" t="n">
        <v>0</v>
      </c>
      <c r="AS33" s="1" t="n">
        <v>0</v>
      </c>
      <c r="AT33" s="1" t="n">
        <v>0</v>
      </c>
      <c r="AU33" s="1" t="n">
        <v>0</v>
      </c>
      <c r="AV33" s="1" t="n">
        <v>0</v>
      </c>
      <c r="AW33" s="1" t="n">
        <v>0</v>
      </c>
      <c r="AX33" s="1" t="n">
        <v>0</v>
      </c>
      <c r="AY33" s="1" t="n">
        <v>0</v>
      </c>
    </row>
    <row r="34">
      <c r="A34" t="inlineStr">
        <is>
          <t>internacional</t>
        </is>
      </c>
      <c r="B34" s="50" t="inlineStr">
        <is>
          <t>CIE</t>
        </is>
      </c>
      <c r="C34" t="inlineStr">
        <is>
          <t>Petróleo Combustible</t>
        </is>
      </c>
      <c r="D34" t="inlineStr">
        <is>
          <t>%</t>
        </is>
      </c>
      <c r="E34" s="56" t="n">
        <v>0.003486618921975122</v>
      </c>
      <c r="F34" s="56" t="n">
        <v>0.003486618921975122</v>
      </c>
      <c r="G34" s="56" t="n">
        <v>0.003486618921975122</v>
      </c>
      <c r="H34" s="56" t="n">
        <v>0.003486618921975122</v>
      </c>
      <c r="I34" s="56" t="n">
        <v>0.003486618921975122</v>
      </c>
      <c r="J34" s="56" t="n">
        <v>0.003486618921975122</v>
      </c>
      <c r="K34" s="1" t="n">
        <v>0.003486618921975122</v>
      </c>
      <c r="L34" s="1" t="n">
        <v>0.003486618921975122</v>
      </c>
      <c r="M34" s="1" t="n">
        <v>0.003486618921975122</v>
      </c>
      <c r="N34" s="1" t="n">
        <v>0.003486618921975122</v>
      </c>
      <c r="O34" s="1" t="n">
        <v>0.003486618921975122</v>
      </c>
      <c r="P34" s="1" t="n">
        <v>0.003486618921975122</v>
      </c>
      <c r="Q34" s="1" t="n">
        <v>0.003486618921975122</v>
      </c>
      <c r="R34" s="1" t="n">
        <v>0.003486618921975122</v>
      </c>
      <c r="S34" s="1" t="n">
        <v>0.003486618921975122</v>
      </c>
      <c r="T34" s="1" t="n">
        <v>0.003486618921975122</v>
      </c>
      <c r="U34" s="1" t="n">
        <v>0.003486618921975122</v>
      </c>
      <c r="V34" s="1" t="n">
        <v>0.003486618921975122</v>
      </c>
      <c r="W34" s="1" t="n">
        <v>0.003486618921975122</v>
      </c>
      <c r="X34" s="1" t="n">
        <v>0.003486618921975122</v>
      </c>
      <c r="Y34" s="1" t="n">
        <v>0.003486618921975122</v>
      </c>
      <c r="Z34" s="1" t="n">
        <v>0.003486618921975122</v>
      </c>
      <c r="AA34" s="1" t="n">
        <v>0.003486618921975122</v>
      </c>
      <c r="AB34" s="1" t="n">
        <v>0.003486618921975122</v>
      </c>
      <c r="AC34" s="1" t="n">
        <v>0.003486618921975122</v>
      </c>
      <c r="AD34" s="1" t="n">
        <v>0.003486618921975122</v>
      </c>
      <c r="AE34" s="1" t="n">
        <v>0.003486618921975122</v>
      </c>
      <c r="AF34" s="1" t="n">
        <v>0.003486618921975122</v>
      </c>
      <c r="AG34" s="1" t="n">
        <v>0.003486618921975122</v>
      </c>
      <c r="AH34" s="1" t="n">
        <v>0.003486618921975122</v>
      </c>
      <c r="AI34" s="1" t="n">
        <v>0.003486618921975122</v>
      </c>
      <c r="AJ34" s="1" t="n">
        <v>0.003486618921975122</v>
      </c>
      <c r="AK34" s="1" t="n">
        <v>0.003486618921975122</v>
      </c>
      <c r="AL34" s="1" t="n">
        <v>0.003486618921975122</v>
      </c>
      <c r="AM34" s="1" t="n">
        <v>0.003486618921975122</v>
      </c>
      <c r="AN34" s="1" t="n">
        <v>0.003486618921975122</v>
      </c>
      <c r="AO34" s="1" t="n">
        <v>0.003486618921975122</v>
      </c>
      <c r="AP34" s="1" t="n">
        <v>0.003486618921975122</v>
      </c>
      <c r="AQ34" s="1" t="n">
        <v>0.003486618921975122</v>
      </c>
      <c r="AR34" s="1" t="n">
        <v>0.003486618921975122</v>
      </c>
      <c r="AS34" s="1" t="n">
        <v>0.003486618921975122</v>
      </c>
      <c r="AT34" s="1" t="n">
        <v>0.003486618921975122</v>
      </c>
      <c r="AU34" s="1" t="n">
        <v>0.003486618921975122</v>
      </c>
      <c r="AV34" s="1" t="n">
        <v>0.003486618921975122</v>
      </c>
      <c r="AW34" s="1" t="n">
        <v>0.003486618921975122</v>
      </c>
      <c r="AX34" s="1" t="n">
        <v>0.003486618921975122</v>
      </c>
      <c r="AY34" s="1" t="n">
        <v>0.003486618921975122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X33"/>
  <sheetViews>
    <sheetView topLeftCell="O1" zoomScale="91" zoomScaleNormal="91" workbookViewId="0">
      <pane ySplit="1" topLeftCell="A5" activePane="bottomLeft" state="frozen"/>
      <selection pane="bottomLeft" activeCell="R39" sqref="R39"/>
    </sheetView>
  </sheetViews>
  <sheetFormatPr baseColWidth="10" defaultColWidth="11.42578125" defaultRowHeight="15"/>
  <cols>
    <col width="7.42578125" bestFit="1" customWidth="1" style="192" min="1" max="1"/>
    <col width="12.140625" bestFit="1" customWidth="1" style="192" min="2" max="2"/>
    <col width="7.85546875" bestFit="1" customWidth="1" style="192" min="3" max="3"/>
    <col width="14.5703125" bestFit="1" customWidth="1" style="192" min="4" max="9"/>
    <col width="15.85546875" bestFit="1" customWidth="1" style="192" min="10" max="13"/>
    <col width="16" bestFit="1" customWidth="1" style="192" min="14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3" t="n">
        <v>2014</v>
      </c>
      <c r="E1" s="3" t="n">
        <v>2015</v>
      </c>
      <c r="F1" s="3" t="n">
        <v>2016</v>
      </c>
      <c r="G1" s="3" t="n">
        <v>2017</v>
      </c>
      <c r="H1" s="3" t="n">
        <v>2018</v>
      </c>
      <c r="I1" s="3" t="n">
        <v>2019</v>
      </c>
      <c r="J1" s="3" t="n">
        <v>2020</v>
      </c>
      <c r="K1" s="3" t="n">
        <v>2021</v>
      </c>
      <c r="L1" s="3" t="n">
        <v>2022</v>
      </c>
      <c r="M1" s="3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t="inlineStr">
        <is>
          <t>R1</t>
        </is>
      </c>
      <c r="B2" t="inlineStr">
        <is>
          <t>interurbano</t>
        </is>
      </c>
      <c r="C2" t="inlineStr">
        <is>
          <t>pas-km</t>
        </is>
      </c>
      <c r="D2" s="53" t="n">
        <v>670296978.3900001</v>
      </c>
      <c r="E2" s="53" t="n">
        <v>713839036.4</v>
      </c>
      <c r="F2" s="53" t="n">
        <v>794493162.08</v>
      </c>
      <c r="G2" s="53" t="n">
        <v>834772194.3200001</v>
      </c>
      <c r="H2" s="53" t="n">
        <v>954044062.1700001</v>
      </c>
      <c r="I2" s="53" t="n">
        <v>1109005046.24</v>
      </c>
      <c r="J2" s="98" t="n">
        <v>623914050.27</v>
      </c>
      <c r="K2" s="98" t="n">
        <v>962493150.45</v>
      </c>
      <c r="L2" s="98" t="n">
        <v>1266940551.64</v>
      </c>
      <c r="M2" s="98" t="n">
        <v>1290772550.15</v>
      </c>
      <c r="N2" s="190">
        <f>datos_pkm_aereo_auxiliar!N38</f>
        <v/>
      </c>
      <c r="O2" s="190">
        <f>datos_pkm_aereo_auxiliar!O38</f>
        <v/>
      </c>
      <c r="P2" s="190">
        <f>datos_pkm_aereo_auxiliar!P38</f>
        <v/>
      </c>
      <c r="Q2" s="190">
        <f>datos_pkm_aereo_auxiliar!Q38</f>
        <v/>
      </c>
      <c r="R2" s="190">
        <f>datos_pkm_aereo_auxiliar!R38</f>
        <v/>
      </c>
      <c r="S2" s="190">
        <f>datos_pkm_aereo_auxiliar!S38</f>
        <v/>
      </c>
      <c r="T2" s="190">
        <f>datos_pkm_aereo_auxiliar!T38</f>
        <v/>
      </c>
      <c r="U2" s="190">
        <f>datos_pkm_aereo_auxiliar!U38</f>
        <v/>
      </c>
      <c r="V2" s="190">
        <f>datos_pkm_aereo_auxiliar!V38</f>
        <v/>
      </c>
      <c r="W2" s="190">
        <f>datos_pkm_aereo_auxiliar!W38</f>
        <v/>
      </c>
      <c r="X2" s="190">
        <f>datos_pkm_aereo_auxiliar!X38</f>
        <v/>
      </c>
      <c r="Y2" s="190">
        <f>datos_pkm_aereo_auxiliar!Y38</f>
        <v/>
      </c>
      <c r="Z2" s="190">
        <f>datos_pkm_aereo_auxiliar!Z38</f>
        <v/>
      </c>
      <c r="AA2" s="190">
        <f>datos_pkm_aereo_auxiliar!AA38</f>
        <v/>
      </c>
      <c r="AB2" s="190">
        <f>datos_pkm_aereo_auxiliar!AB38</f>
        <v/>
      </c>
      <c r="AC2" s="190">
        <f>datos_pkm_aereo_auxiliar!AC38</f>
        <v/>
      </c>
      <c r="AD2" s="190">
        <f>datos_pkm_aereo_auxiliar!AD38</f>
        <v/>
      </c>
      <c r="AE2" s="190">
        <f>datos_pkm_aereo_auxiliar!AE38</f>
        <v/>
      </c>
      <c r="AF2" s="190">
        <f>datos_pkm_aereo_auxiliar!AF38</f>
        <v/>
      </c>
      <c r="AG2" s="190">
        <f>datos_pkm_aereo_auxiliar!AG38</f>
        <v/>
      </c>
      <c r="AH2" s="190">
        <f>datos_pkm_aereo_auxiliar!AH38</f>
        <v/>
      </c>
      <c r="AI2" s="190">
        <f>datos_pkm_aereo_auxiliar!AI38</f>
        <v/>
      </c>
      <c r="AJ2" s="190">
        <f>datos_pkm_aereo_auxiliar!AJ38</f>
        <v/>
      </c>
      <c r="AK2" s="190">
        <f>datos_pkm_aereo_auxiliar!AK38</f>
        <v/>
      </c>
      <c r="AL2" s="190">
        <f>datos_pkm_aereo_auxiliar!AL38</f>
        <v/>
      </c>
      <c r="AM2" s="190">
        <f>datos_pkm_aereo_auxiliar!AM38</f>
        <v/>
      </c>
      <c r="AN2" s="190">
        <f>datos_pkm_aereo_auxiliar!AN38</f>
        <v/>
      </c>
      <c r="AO2" s="190">
        <f>datos_pkm_aereo_auxiliar!AO38</f>
        <v/>
      </c>
      <c r="AP2" s="190">
        <f>datos_pkm_aereo_auxiliar!AP38</f>
        <v/>
      </c>
      <c r="AQ2" s="190">
        <f>datos_pkm_aereo_auxiliar!AQ38</f>
        <v/>
      </c>
      <c r="AR2" s="190">
        <f>datos_pkm_aereo_auxiliar!AR38</f>
        <v/>
      </c>
      <c r="AS2" s="190">
        <f>datos_pkm_aereo_auxiliar!AS38</f>
        <v/>
      </c>
      <c r="AT2" s="190">
        <f>datos_pkm_aereo_auxiliar!AT38</f>
        <v/>
      </c>
      <c r="AU2" s="190">
        <f>datos_pkm_aereo_auxiliar!AU38</f>
        <v/>
      </c>
      <c r="AV2" s="190">
        <f>datos_pkm_aereo_auxiliar!AV38</f>
        <v/>
      </c>
      <c r="AW2" s="190">
        <f>datos_pkm_aereo_auxiliar!AW38</f>
        <v/>
      </c>
      <c r="AX2" s="190">
        <f>datos_pkm_aereo_auxiliar!AX38</f>
        <v/>
      </c>
    </row>
    <row r="3">
      <c r="A3" t="inlineStr">
        <is>
          <t>R2</t>
        </is>
      </c>
      <c r="B3" t="inlineStr">
        <is>
          <t>interurbano</t>
        </is>
      </c>
      <c r="C3" t="inlineStr">
        <is>
          <t>pas-km</t>
        </is>
      </c>
      <c r="D3" s="53" t="n">
        <v>1873233073.11</v>
      </c>
      <c r="E3" s="53" t="n">
        <v>1861483571.01</v>
      </c>
      <c r="F3" s="53" t="n">
        <v>1882921056.18</v>
      </c>
      <c r="G3" s="53" t="n">
        <v>1923273608.78</v>
      </c>
      <c r="H3" s="53" t="n">
        <v>2325674787.75</v>
      </c>
      <c r="I3" s="53" t="n">
        <v>2571169018.63</v>
      </c>
      <c r="J3" s="98" t="n">
        <v>1194263126.12</v>
      </c>
      <c r="K3" s="98" t="n">
        <v>1602465040.25</v>
      </c>
      <c r="L3" s="98" t="n">
        <v>2154884299.44</v>
      </c>
      <c r="M3" s="98" t="n">
        <v>2589828595.77</v>
      </c>
      <c r="N3" s="190">
        <f>datos_pkm_aereo_auxiliar!N39</f>
        <v/>
      </c>
      <c r="O3" s="190">
        <f>datos_pkm_aereo_auxiliar!O39</f>
        <v/>
      </c>
      <c r="P3" s="190">
        <f>datos_pkm_aereo_auxiliar!P39</f>
        <v/>
      </c>
      <c r="Q3" s="190">
        <f>datos_pkm_aereo_auxiliar!Q39</f>
        <v/>
      </c>
      <c r="R3" s="190">
        <f>datos_pkm_aereo_auxiliar!R39</f>
        <v/>
      </c>
      <c r="S3" s="190">
        <f>datos_pkm_aereo_auxiliar!S39</f>
        <v/>
      </c>
      <c r="T3" s="190">
        <f>datos_pkm_aereo_auxiliar!T39</f>
        <v/>
      </c>
      <c r="U3" s="190">
        <f>datos_pkm_aereo_auxiliar!U39</f>
        <v/>
      </c>
      <c r="V3" s="190">
        <f>datos_pkm_aereo_auxiliar!V39</f>
        <v/>
      </c>
      <c r="W3" s="190">
        <f>datos_pkm_aereo_auxiliar!W39</f>
        <v/>
      </c>
      <c r="X3" s="190">
        <f>datos_pkm_aereo_auxiliar!X39</f>
        <v/>
      </c>
      <c r="Y3" s="190">
        <f>datos_pkm_aereo_auxiliar!Y39</f>
        <v/>
      </c>
      <c r="Z3" s="190">
        <f>datos_pkm_aereo_auxiliar!Z39</f>
        <v/>
      </c>
      <c r="AA3" s="190">
        <f>datos_pkm_aereo_auxiliar!AA39</f>
        <v/>
      </c>
      <c r="AB3" s="190">
        <f>datos_pkm_aereo_auxiliar!AB39</f>
        <v/>
      </c>
      <c r="AC3" s="190">
        <f>datos_pkm_aereo_auxiliar!AC39</f>
        <v/>
      </c>
      <c r="AD3" s="190">
        <f>datos_pkm_aereo_auxiliar!AD39</f>
        <v/>
      </c>
      <c r="AE3" s="190">
        <f>datos_pkm_aereo_auxiliar!AE39</f>
        <v/>
      </c>
      <c r="AF3" s="190">
        <f>datos_pkm_aereo_auxiliar!AF39</f>
        <v/>
      </c>
      <c r="AG3" s="190">
        <f>datos_pkm_aereo_auxiliar!AG39</f>
        <v/>
      </c>
      <c r="AH3" s="190">
        <f>datos_pkm_aereo_auxiliar!AH39</f>
        <v/>
      </c>
      <c r="AI3" s="190">
        <f>datos_pkm_aereo_auxiliar!AI39</f>
        <v/>
      </c>
      <c r="AJ3" s="190">
        <f>datos_pkm_aereo_auxiliar!AJ39</f>
        <v/>
      </c>
      <c r="AK3" s="190">
        <f>datos_pkm_aereo_auxiliar!AK39</f>
        <v/>
      </c>
      <c r="AL3" s="190">
        <f>datos_pkm_aereo_auxiliar!AL39</f>
        <v/>
      </c>
      <c r="AM3" s="190">
        <f>datos_pkm_aereo_auxiliar!AM39</f>
        <v/>
      </c>
      <c r="AN3" s="190">
        <f>datos_pkm_aereo_auxiliar!AN39</f>
        <v/>
      </c>
      <c r="AO3" s="190">
        <f>datos_pkm_aereo_auxiliar!AO39</f>
        <v/>
      </c>
      <c r="AP3" s="190">
        <f>datos_pkm_aereo_auxiliar!AP39</f>
        <v/>
      </c>
      <c r="AQ3" s="190">
        <f>datos_pkm_aereo_auxiliar!AQ39</f>
        <v/>
      </c>
      <c r="AR3" s="190">
        <f>datos_pkm_aereo_auxiliar!AR39</f>
        <v/>
      </c>
      <c r="AS3" s="190">
        <f>datos_pkm_aereo_auxiliar!AS39</f>
        <v/>
      </c>
      <c r="AT3" s="190">
        <f>datos_pkm_aereo_auxiliar!AT39</f>
        <v/>
      </c>
      <c r="AU3" s="190">
        <f>datos_pkm_aereo_auxiliar!AU39</f>
        <v/>
      </c>
      <c r="AV3" s="190">
        <f>datos_pkm_aereo_auxiliar!AV39</f>
        <v/>
      </c>
      <c r="AW3" s="190">
        <f>datos_pkm_aereo_auxiliar!AW39</f>
        <v/>
      </c>
      <c r="AX3" s="190">
        <f>datos_pkm_aereo_auxiliar!AX39</f>
        <v/>
      </c>
    </row>
    <row r="4">
      <c r="A4" t="inlineStr">
        <is>
          <t>R3</t>
        </is>
      </c>
      <c r="B4" t="inlineStr">
        <is>
          <t>interurbano</t>
        </is>
      </c>
      <c r="C4" t="inlineStr">
        <is>
          <t>pas-km</t>
        </is>
      </c>
      <c r="D4" s="53" t="n">
        <v>188650484.2</v>
      </c>
      <c r="E4" s="53" t="n">
        <v>151305430.31</v>
      </c>
      <c r="F4" s="53" t="n">
        <v>166619990.07</v>
      </c>
      <c r="G4" s="53" t="n">
        <v>179902559.69</v>
      </c>
      <c r="H4" s="53" t="n">
        <v>203252292.21</v>
      </c>
      <c r="I4" s="53" t="n">
        <v>220663880.4899999</v>
      </c>
      <c r="J4" s="98" t="n">
        <v>90621988.08000001</v>
      </c>
      <c r="K4" s="98" t="n">
        <v>165607178.59</v>
      </c>
      <c r="L4" s="98" t="n">
        <v>254605241.3</v>
      </c>
      <c r="M4" s="98" t="n">
        <v>282894705.55</v>
      </c>
      <c r="N4" s="190">
        <f>datos_pkm_aereo_auxiliar!N40</f>
        <v/>
      </c>
      <c r="O4" s="190">
        <f>datos_pkm_aereo_auxiliar!O40</f>
        <v/>
      </c>
      <c r="P4" s="190">
        <f>datos_pkm_aereo_auxiliar!P40</f>
        <v/>
      </c>
      <c r="Q4" s="190">
        <f>datos_pkm_aereo_auxiliar!Q40</f>
        <v/>
      </c>
      <c r="R4" s="190">
        <f>datos_pkm_aereo_auxiliar!R40</f>
        <v/>
      </c>
      <c r="S4" s="190">
        <f>datos_pkm_aereo_auxiliar!S40</f>
        <v/>
      </c>
      <c r="T4" s="190">
        <f>datos_pkm_aereo_auxiliar!T40</f>
        <v/>
      </c>
      <c r="U4" s="190">
        <f>datos_pkm_aereo_auxiliar!U40</f>
        <v/>
      </c>
      <c r="V4" s="190">
        <f>datos_pkm_aereo_auxiliar!V40</f>
        <v/>
      </c>
      <c r="W4" s="190">
        <f>datos_pkm_aereo_auxiliar!W40</f>
        <v/>
      </c>
      <c r="X4" s="190">
        <f>datos_pkm_aereo_auxiliar!X40</f>
        <v/>
      </c>
      <c r="Y4" s="190">
        <f>datos_pkm_aereo_auxiliar!Y40</f>
        <v/>
      </c>
      <c r="Z4" s="190">
        <f>datos_pkm_aereo_auxiliar!Z40</f>
        <v/>
      </c>
      <c r="AA4" s="190">
        <f>datos_pkm_aereo_auxiliar!AA40</f>
        <v/>
      </c>
      <c r="AB4" s="190">
        <f>datos_pkm_aereo_auxiliar!AB40</f>
        <v/>
      </c>
      <c r="AC4" s="190">
        <f>datos_pkm_aereo_auxiliar!AC40</f>
        <v/>
      </c>
      <c r="AD4" s="190">
        <f>datos_pkm_aereo_auxiliar!AD40</f>
        <v/>
      </c>
      <c r="AE4" s="190">
        <f>datos_pkm_aereo_auxiliar!AE40</f>
        <v/>
      </c>
      <c r="AF4" s="190">
        <f>datos_pkm_aereo_auxiliar!AF40</f>
        <v/>
      </c>
      <c r="AG4" s="190">
        <f>datos_pkm_aereo_auxiliar!AG40</f>
        <v/>
      </c>
      <c r="AH4" s="190">
        <f>datos_pkm_aereo_auxiliar!AH40</f>
        <v/>
      </c>
      <c r="AI4" s="190">
        <f>datos_pkm_aereo_auxiliar!AI40</f>
        <v/>
      </c>
      <c r="AJ4" s="190">
        <f>datos_pkm_aereo_auxiliar!AJ40</f>
        <v/>
      </c>
      <c r="AK4" s="190">
        <f>datos_pkm_aereo_auxiliar!AK40</f>
        <v/>
      </c>
      <c r="AL4" s="190">
        <f>datos_pkm_aereo_auxiliar!AL40</f>
        <v/>
      </c>
      <c r="AM4" s="190">
        <f>datos_pkm_aereo_auxiliar!AM40</f>
        <v/>
      </c>
      <c r="AN4" s="190">
        <f>datos_pkm_aereo_auxiliar!AN40</f>
        <v/>
      </c>
      <c r="AO4" s="190">
        <f>datos_pkm_aereo_auxiliar!AO40</f>
        <v/>
      </c>
      <c r="AP4" s="190">
        <f>datos_pkm_aereo_auxiliar!AP40</f>
        <v/>
      </c>
      <c r="AQ4" s="190">
        <f>datos_pkm_aereo_auxiliar!AQ40</f>
        <v/>
      </c>
      <c r="AR4" s="190">
        <f>datos_pkm_aereo_auxiliar!AR40</f>
        <v/>
      </c>
      <c r="AS4" s="190">
        <f>datos_pkm_aereo_auxiliar!AS40</f>
        <v/>
      </c>
      <c r="AT4" s="190">
        <f>datos_pkm_aereo_auxiliar!AT40</f>
        <v/>
      </c>
      <c r="AU4" s="190">
        <f>datos_pkm_aereo_auxiliar!AU40</f>
        <v/>
      </c>
      <c r="AV4" s="190">
        <f>datos_pkm_aereo_auxiliar!AV40</f>
        <v/>
      </c>
      <c r="AW4" s="190">
        <f>datos_pkm_aereo_auxiliar!AW40</f>
        <v/>
      </c>
      <c r="AX4" s="190">
        <f>datos_pkm_aereo_auxiliar!AX40</f>
        <v/>
      </c>
    </row>
    <row r="5">
      <c r="A5" t="inlineStr">
        <is>
          <t>R4</t>
        </is>
      </c>
      <c r="B5" t="inlineStr">
        <is>
          <t>interurbano</t>
        </is>
      </c>
      <c r="C5" t="inlineStr">
        <is>
          <t>pas-km</t>
        </is>
      </c>
      <c r="D5" s="53" t="n">
        <v>176445174.74</v>
      </c>
      <c r="E5" s="53" t="n">
        <v>183634815.24</v>
      </c>
      <c r="F5" s="53" t="n">
        <v>181183943.96</v>
      </c>
      <c r="G5" s="53" t="n">
        <v>183634978.35</v>
      </c>
      <c r="H5" s="53" t="n">
        <v>266700290.17</v>
      </c>
      <c r="I5" s="53" t="n">
        <v>332239140.2999999</v>
      </c>
      <c r="J5" s="98" t="n">
        <v>185396173.75</v>
      </c>
      <c r="K5" s="98" t="n">
        <v>314613451.87</v>
      </c>
      <c r="L5" s="98" t="n">
        <v>403677935.95</v>
      </c>
      <c r="M5" s="98" t="n">
        <v>461068310.63</v>
      </c>
      <c r="N5" s="190">
        <f>datos_pkm_aereo_auxiliar!N41</f>
        <v/>
      </c>
      <c r="O5" s="190">
        <f>datos_pkm_aereo_auxiliar!O41</f>
        <v/>
      </c>
      <c r="P5" s="190">
        <f>datos_pkm_aereo_auxiliar!P41</f>
        <v/>
      </c>
      <c r="Q5" s="190">
        <f>datos_pkm_aereo_auxiliar!Q41</f>
        <v/>
      </c>
      <c r="R5" s="190">
        <f>datos_pkm_aereo_auxiliar!R41</f>
        <v/>
      </c>
      <c r="S5" s="190">
        <f>datos_pkm_aereo_auxiliar!S41</f>
        <v/>
      </c>
      <c r="T5" s="190">
        <f>datos_pkm_aereo_auxiliar!T41</f>
        <v/>
      </c>
      <c r="U5" s="190">
        <f>datos_pkm_aereo_auxiliar!U41</f>
        <v/>
      </c>
      <c r="V5" s="190">
        <f>datos_pkm_aereo_auxiliar!V41</f>
        <v/>
      </c>
      <c r="W5" s="190">
        <f>datos_pkm_aereo_auxiliar!W41</f>
        <v/>
      </c>
      <c r="X5" s="190">
        <f>datos_pkm_aereo_auxiliar!X41</f>
        <v/>
      </c>
      <c r="Y5" s="190">
        <f>datos_pkm_aereo_auxiliar!Y41</f>
        <v/>
      </c>
      <c r="Z5" s="190">
        <f>datos_pkm_aereo_auxiliar!Z41</f>
        <v/>
      </c>
      <c r="AA5" s="190">
        <f>datos_pkm_aereo_auxiliar!AA41</f>
        <v/>
      </c>
      <c r="AB5" s="190">
        <f>datos_pkm_aereo_auxiliar!AB41</f>
        <v/>
      </c>
      <c r="AC5" s="190">
        <f>datos_pkm_aereo_auxiliar!AC41</f>
        <v/>
      </c>
      <c r="AD5" s="190">
        <f>datos_pkm_aereo_auxiliar!AD41</f>
        <v/>
      </c>
      <c r="AE5" s="190">
        <f>datos_pkm_aereo_auxiliar!AE41</f>
        <v/>
      </c>
      <c r="AF5" s="190">
        <f>datos_pkm_aereo_auxiliar!AF41</f>
        <v/>
      </c>
      <c r="AG5" s="190">
        <f>datos_pkm_aereo_auxiliar!AG41</f>
        <v/>
      </c>
      <c r="AH5" s="190">
        <f>datos_pkm_aereo_auxiliar!AH41</f>
        <v/>
      </c>
      <c r="AI5" s="190">
        <f>datos_pkm_aereo_auxiliar!AI41</f>
        <v/>
      </c>
      <c r="AJ5" s="190">
        <f>datos_pkm_aereo_auxiliar!AJ41</f>
        <v/>
      </c>
      <c r="AK5" s="190">
        <f>datos_pkm_aereo_auxiliar!AK41</f>
        <v/>
      </c>
      <c r="AL5" s="190">
        <f>datos_pkm_aereo_auxiliar!AL41</f>
        <v/>
      </c>
      <c r="AM5" s="190">
        <f>datos_pkm_aereo_auxiliar!AM41</f>
        <v/>
      </c>
      <c r="AN5" s="190">
        <f>datos_pkm_aereo_auxiliar!AN41</f>
        <v/>
      </c>
      <c r="AO5" s="190">
        <f>datos_pkm_aereo_auxiliar!AO41</f>
        <v/>
      </c>
      <c r="AP5" s="190">
        <f>datos_pkm_aereo_auxiliar!AP41</f>
        <v/>
      </c>
      <c r="AQ5" s="190">
        <f>datos_pkm_aereo_auxiliar!AQ41</f>
        <v/>
      </c>
      <c r="AR5" s="190">
        <f>datos_pkm_aereo_auxiliar!AR41</f>
        <v/>
      </c>
      <c r="AS5" s="190">
        <f>datos_pkm_aereo_auxiliar!AS41</f>
        <v/>
      </c>
      <c r="AT5" s="190">
        <f>datos_pkm_aereo_auxiliar!AT41</f>
        <v/>
      </c>
      <c r="AU5" s="190">
        <f>datos_pkm_aereo_auxiliar!AU41</f>
        <v/>
      </c>
      <c r="AV5" s="190">
        <f>datos_pkm_aereo_auxiliar!AV41</f>
        <v/>
      </c>
      <c r="AW5" s="190">
        <f>datos_pkm_aereo_auxiliar!AW41</f>
        <v/>
      </c>
      <c r="AX5" s="190">
        <f>datos_pkm_aereo_auxiliar!AX41</f>
        <v/>
      </c>
    </row>
    <row r="6">
      <c r="A6" t="inlineStr">
        <is>
          <t>R5</t>
        </is>
      </c>
      <c r="B6" t="inlineStr">
        <is>
          <t>interurbano</t>
        </is>
      </c>
      <c r="C6" t="inlineStr">
        <is>
          <t>pas-km</t>
        </is>
      </c>
      <c r="D6" s="53" t="n">
        <v>306398379.96</v>
      </c>
      <c r="E6" s="53" t="n">
        <v>352771864.12</v>
      </c>
      <c r="F6" s="53" t="n">
        <v>403808226.14</v>
      </c>
      <c r="G6" s="53" t="n">
        <v>446292224.42</v>
      </c>
      <c r="H6" s="53" t="n">
        <v>481748116.94</v>
      </c>
      <c r="I6" s="53" t="n">
        <v>569130147.6899999</v>
      </c>
      <c r="J6" s="98" t="n">
        <v>147687833.54</v>
      </c>
      <c r="K6" s="98" t="n">
        <v>4328742.49</v>
      </c>
      <c r="L6" s="98" t="n">
        <v>60557342.9</v>
      </c>
      <c r="M6" s="98" t="n">
        <v>260629342.93</v>
      </c>
      <c r="N6" s="190">
        <f>datos_pkm_aereo_auxiliar!N42</f>
        <v/>
      </c>
      <c r="O6" s="190">
        <f>datos_pkm_aereo_auxiliar!O42</f>
        <v/>
      </c>
      <c r="P6" s="190">
        <f>datos_pkm_aereo_auxiliar!P42</f>
        <v/>
      </c>
      <c r="Q6" s="190">
        <f>datos_pkm_aereo_auxiliar!Q42</f>
        <v/>
      </c>
      <c r="R6" s="190">
        <f>datos_pkm_aereo_auxiliar!R42</f>
        <v/>
      </c>
      <c r="S6" s="190">
        <f>datos_pkm_aereo_auxiliar!S42</f>
        <v/>
      </c>
      <c r="T6" s="190">
        <f>datos_pkm_aereo_auxiliar!T42</f>
        <v/>
      </c>
      <c r="U6" s="190">
        <f>datos_pkm_aereo_auxiliar!U42</f>
        <v/>
      </c>
      <c r="V6" s="190">
        <f>datos_pkm_aereo_auxiliar!V42</f>
        <v/>
      </c>
      <c r="W6" s="190">
        <f>datos_pkm_aereo_auxiliar!W42</f>
        <v/>
      </c>
      <c r="X6" s="190">
        <f>datos_pkm_aereo_auxiliar!X42</f>
        <v/>
      </c>
      <c r="Y6" s="190">
        <f>datos_pkm_aereo_auxiliar!Y42</f>
        <v/>
      </c>
      <c r="Z6" s="190">
        <f>datos_pkm_aereo_auxiliar!Z42</f>
        <v/>
      </c>
      <c r="AA6" s="190">
        <f>datos_pkm_aereo_auxiliar!AA42</f>
        <v/>
      </c>
      <c r="AB6" s="190">
        <f>datos_pkm_aereo_auxiliar!AB42</f>
        <v/>
      </c>
      <c r="AC6" s="190">
        <f>datos_pkm_aereo_auxiliar!AC42</f>
        <v/>
      </c>
      <c r="AD6" s="190">
        <f>datos_pkm_aereo_auxiliar!AD42</f>
        <v/>
      </c>
      <c r="AE6" s="190">
        <f>datos_pkm_aereo_auxiliar!AE42</f>
        <v/>
      </c>
      <c r="AF6" s="190">
        <f>datos_pkm_aereo_auxiliar!AF42</f>
        <v/>
      </c>
      <c r="AG6" s="190">
        <f>datos_pkm_aereo_auxiliar!AG42</f>
        <v/>
      </c>
      <c r="AH6" s="190">
        <f>datos_pkm_aereo_auxiliar!AH42</f>
        <v/>
      </c>
      <c r="AI6" s="190">
        <f>datos_pkm_aereo_auxiliar!AI42</f>
        <v/>
      </c>
      <c r="AJ6" s="190">
        <f>datos_pkm_aereo_auxiliar!AJ42</f>
        <v/>
      </c>
      <c r="AK6" s="190">
        <f>datos_pkm_aereo_auxiliar!AK42</f>
        <v/>
      </c>
      <c r="AL6" s="190">
        <f>datos_pkm_aereo_auxiliar!AL42</f>
        <v/>
      </c>
      <c r="AM6" s="190">
        <f>datos_pkm_aereo_auxiliar!AM42</f>
        <v/>
      </c>
      <c r="AN6" s="190">
        <f>datos_pkm_aereo_auxiliar!AN42</f>
        <v/>
      </c>
      <c r="AO6" s="190">
        <f>datos_pkm_aereo_auxiliar!AO42</f>
        <v/>
      </c>
      <c r="AP6" s="190">
        <f>datos_pkm_aereo_auxiliar!AP42</f>
        <v/>
      </c>
      <c r="AQ6" s="190">
        <f>datos_pkm_aereo_auxiliar!AQ42</f>
        <v/>
      </c>
      <c r="AR6" s="190">
        <f>datos_pkm_aereo_auxiliar!AR42</f>
        <v/>
      </c>
      <c r="AS6" s="190">
        <f>datos_pkm_aereo_auxiliar!AS42</f>
        <v/>
      </c>
      <c r="AT6" s="190">
        <f>datos_pkm_aereo_auxiliar!AT42</f>
        <v/>
      </c>
      <c r="AU6" s="190">
        <f>datos_pkm_aereo_auxiliar!AU42</f>
        <v/>
      </c>
      <c r="AV6" s="190">
        <f>datos_pkm_aereo_auxiliar!AV42</f>
        <v/>
      </c>
      <c r="AW6" s="190">
        <f>datos_pkm_aereo_auxiliar!AW42</f>
        <v/>
      </c>
      <c r="AX6" s="190">
        <f>datos_pkm_aereo_auxiliar!AX42</f>
        <v/>
      </c>
    </row>
    <row r="7">
      <c r="A7" t="inlineStr">
        <is>
          <t>R6</t>
        </is>
      </c>
      <c r="B7" t="inlineStr">
        <is>
          <t>interurbano</t>
        </is>
      </c>
      <c r="C7" t="inlineStr">
        <is>
          <t>pas-km</t>
        </is>
      </c>
      <c r="D7" s="53" t="n">
        <v>0</v>
      </c>
      <c r="E7" s="53" t="n">
        <v>0</v>
      </c>
      <c r="F7" s="53" t="n">
        <v>0</v>
      </c>
      <c r="G7" s="53" t="n">
        <v>0</v>
      </c>
      <c r="H7" s="53" t="n">
        <v>0</v>
      </c>
      <c r="I7" s="53" t="n">
        <v>0</v>
      </c>
      <c r="J7" s="98" t="n">
        <v>0</v>
      </c>
      <c r="K7" s="98" t="n">
        <v>0</v>
      </c>
      <c r="L7" s="98" t="n">
        <v>0</v>
      </c>
      <c r="M7" s="98" t="n">
        <v>0</v>
      </c>
      <c r="N7" s="190">
        <f>datos_pkm_aereo_auxiliar!N43</f>
        <v/>
      </c>
      <c r="O7" s="190">
        <f>datos_pkm_aereo_auxiliar!O43</f>
        <v/>
      </c>
      <c r="P7" s="190">
        <f>datos_pkm_aereo_auxiliar!P43</f>
        <v/>
      </c>
      <c r="Q7" s="190">
        <f>datos_pkm_aereo_auxiliar!Q43</f>
        <v/>
      </c>
      <c r="R7" s="190">
        <f>datos_pkm_aereo_auxiliar!R43</f>
        <v/>
      </c>
      <c r="S7" s="190">
        <f>datos_pkm_aereo_auxiliar!S43</f>
        <v/>
      </c>
      <c r="T7" s="190">
        <f>datos_pkm_aereo_auxiliar!T43</f>
        <v/>
      </c>
      <c r="U7" s="190">
        <f>datos_pkm_aereo_auxiliar!U43</f>
        <v/>
      </c>
      <c r="V7" s="190">
        <f>datos_pkm_aereo_auxiliar!V43</f>
        <v/>
      </c>
      <c r="W7" s="190">
        <f>datos_pkm_aereo_auxiliar!W43</f>
        <v/>
      </c>
      <c r="X7" s="190">
        <f>datos_pkm_aereo_auxiliar!X43</f>
        <v/>
      </c>
      <c r="Y7" s="190">
        <f>datos_pkm_aereo_auxiliar!Y43</f>
        <v/>
      </c>
      <c r="Z7" s="190">
        <f>datos_pkm_aereo_auxiliar!Z43</f>
        <v/>
      </c>
      <c r="AA7" s="190">
        <f>datos_pkm_aereo_auxiliar!AA43</f>
        <v/>
      </c>
      <c r="AB7" s="190">
        <f>datos_pkm_aereo_auxiliar!AB43</f>
        <v/>
      </c>
      <c r="AC7" s="190">
        <f>datos_pkm_aereo_auxiliar!AC43</f>
        <v/>
      </c>
      <c r="AD7" s="190">
        <f>datos_pkm_aereo_auxiliar!AD43</f>
        <v/>
      </c>
      <c r="AE7" s="190">
        <f>datos_pkm_aereo_auxiliar!AE43</f>
        <v/>
      </c>
      <c r="AF7" s="190">
        <f>datos_pkm_aereo_auxiliar!AF43</f>
        <v/>
      </c>
      <c r="AG7" s="190">
        <f>datos_pkm_aereo_auxiliar!AG43</f>
        <v/>
      </c>
      <c r="AH7" s="190">
        <f>datos_pkm_aereo_auxiliar!AH43</f>
        <v/>
      </c>
      <c r="AI7" s="190">
        <f>datos_pkm_aereo_auxiliar!AI43</f>
        <v/>
      </c>
      <c r="AJ7" s="190">
        <f>datos_pkm_aereo_auxiliar!AJ43</f>
        <v/>
      </c>
      <c r="AK7" s="190">
        <f>datos_pkm_aereo_auxiliar!AK43</f>
        <v/>
      </c>
      <c r="AL7" s="190">
        <f>datos_pkm_aereo_auxiliar!AL43</f>
        <v/>
      </c>
      <c r="AM7" s="190">
        <f>datos_pkm_aereo_auxiliar!AM43</f>
        <v/>
      </c>
      <c r="AN7" s="190">
        <f>datos_pkm_aereo_auxiliar!AN43</f>
        <v/>
      </c>
      <c r="AO7" s="190">
        <f>datos_pkm_aereo_auxiliar!AO43</f>
        <v/>
      </c>
      <c r="AP7" s="190">
        <f>datos_pkm_aereo_auxiliar!AP43</f>
        <v/>
      </c>
      <c r="AQ7" s="190">
        <f>datos_pkm_aereo_auxiliar!AQ43</f>
        <v/>
      </c>
      <c r="AR7" s="190">
        <f>datos_pkm_aereo_auxiliar!AR43</f>
        <v/>
      </c>
      <c r="AS7" s="190">
        <f>datos_pkm_aereo_auxiliar!AS43</f>
        <v/>
      </c>
      <c r="AT7" s="190">
        <f>datos_pkm_aereo_auxiliar!AT43</f>
        <v/>
      </c>
      <c r="AU7" s="190">
        <f>datos_pkm_aereo_auxiliar!AU43</f>
        <v/>
      </c>
      <c r="AV7" s="190">
        <f>datos_pkm_aereo_auxiliar!AV43</f>
        <v/>
      </c>
      <c r="AW7" s="190">
        <f>datos_pkm_aereo_auxiliar!AW43</f>
        <v/>
      </c>
      <c r="AX7" s="190">
        <f>datos_pkm_aereo_auxiliar!AX43</f>
        <v/>
      </c>
    </row>
    <row r="8">
      <c r="A8" t="inlineStr">
        <is>
          <t>R7</t>
        </is>
      </c>
      <c r="B8" t="inlineStr">
        <is>
          <t>interurbano</t>
        </is>
      </c>
      <c r="C8" t="inlineStr">
        <is>
          <t>pas-km</t>
        </is>
      </c>
      <c r="D8" s="53" t="n">
        <v>0</v>
      </c>
      <c r="E8" s="53" t="n">
        <v>0</v>
      </c>
      <c r="F8" s="53" t="n">
        <v>0</v>
      </c>
      <c r="G8" s="53" t="n">
        <v>0</v>
      </c>
      <c r="H8" s="53" t="n">
        <v>0</v>
      </c>
      <c r="I8" s="53" t="n">
        <v>0</v>
      </c>
      <c r="J8" s="98" t="n">
        <v>0</v>
      </c>
      <c r="K8" s="98" t="n">
        <v>0</v>
      </c>
      <c r="L8" s="98" t="n">
        <v>0</v>
      </c>
      <c r="M8" s="98" t="n">
        <v>0</v>
      </c>
      <c r="N8" s="190">
        <f>datos_pkm_aereo_auxiliar!N44</f>
        <v/>
      </c>
      <c r="O8" s="190">
        <f>datos_pkm_aereo_auxiliar!O44</f>
        <v/>
      </c>
      <c r="P8" s="190">
        <f>datos_pkm_aereo_auxiliar!P44</f>
        <v/>
      </c>
      <c r="Q8" s="190">
        <f>datos_pkm_aereo_auxiliar!Q44</f>
        <v/>
      </c>
      <c r="R8" s="190">
        <f>datos_pkm_aereo_auxiliar!R44</f>
        <v/>
      </c>
      <c r="S8" s="190">
        <f>datos_pkm_aereo_auxiliar!S44</f>
        <v/>
      </c>
      <c r="T8" s="190">
        <f>datos_pkm_aereo_auxiliar!T44</f>
        <v/>
      </c>
      <c r="U8" s="190">
        <f>datos_pkm_aereo_auxiliar!U44</f>
        <v/>
      </c>
      <c r="V8" s="190">
        <f>datos_pkm_aereo_auxiliar!V44</f>
        <v/>
      </c>
      <c r="W8" s="190">
        <f>datos_pkm_aereo_auxiliar!W44</f>
        <v/>
      </c>
      <c r="X8" s="190">
        <f>datos_pkm_aereo_auxiliar!X44</f>
        <v/>
      </c>
      <c r="Y8" s="190">
        <f>datos_pkm_aereo_auxiliar!Y44</f>
        <v/>
      </c>
      <c r="Z8" s="190">
        <f>datos_pkm_aereo_auxiliar!Z44</f>
        <v/>
      </c>
      <c r="AA8" s="190">
        <f>datos_pkm_aereo_auxiliar!AA44</f>
        <v/>
      </c>
      <c r="AB8" s="190">
        <f>datos_pkm_aereo_auxiliar!AB44</f>
        <v/>
      </c>
      <c r="AC8" s="190">
        <f>datos_pkm_aereo_auxiliar!AC44</f>
        <v/>
      </c>
      <c r="AD8" s="190">
        <f>datos_pkm_aereo_auxiliar!AD44</f>
        <v/>
      </c>
      <c r="AE8" s="190">
        <f>datos_pkm_aereo_auxiliar!AE44</f>
        <v/>
      </c>
      <c r="AF8" s="190">
        <f>datos_pkm_aereo_auxiliar!AF44</f>
        <v/>
      </c>
      <c r="AG8" s="190">
        <f>datos_pkm_aereo_auxiliar!AG44</f>
        <v/>
      </c>
      <c r="AH8" s="190">
        <f>datos_pkm_aereo_auxiliar!AH44</f>
        <v/>
      </c>
      <c r="AI8" s="190">
        <f>datos_pkm_aereo_auxiliar!AI44</f>
        <v/>
      </c>
      <c r="AJ8" s="190">
        <f>datos_pkm_aereo_auxiliar!AJ44</f>
        <v/>
      </c>
      <c r="AK8" s="190">
        <f>datos_pkm_aereo_auxiliar!AK44</f>
        <v/>
      </c>
      <c r="AL8" s="190">
        <f>datos_pkm_aereo_auxiliar!AL44</f>
        <v/>
      </c>
      <c r="AM8" s="190">
        <f>datos_pkm_aereo_auxiliar!AM44</f>
        <v/>
      </c>
      <c r="AN8" s="190">
        <f>datos_pkm_aereo_auxiliar!AN44</f>
        <v/>
      </c>
      <c r="AO8" s="190">
        <f>datos_pkm_aereo_auxiliar!AO44</f>
        <v/>
      </c>
      <c r="AP8" s="190">
        <f>datos_pkm_aereo_auxiliar!AP44</f>
        <v/>
      </c>
      <c r="AQ8" s="190">
        <f>datos_pkm_aereo_auxiliar!AQ44</f>
        <v/>
      </c>
      <c r="AR8" s="190">
        <f>datos_pkm_aereo_auxiliar!AR44</f>
        <v/>
      </c>
      <c r="AS8" s="190">
        <f>datos_pkm_aereo_auxiliar!AS44</f>
        <v/>
      </c>
      <c r="AT8" s="190">
        <f>datos_pkm_aereo_auxiliar!AT44</f>
        <v/>
      </c>
      <c r="AU8" s="190">
        <f>datos_pkm_aereo_auxiliar!AU44</f>
        <v/>
      </c>
      <c r="AV8" s="190">
        <f>datos_pkm_aereo_auxiliar!AV44</f>
        <v/>
      </c>
      <c r="AW8" s="190">
        <f>datos_pkm_aereo_auxiliar!AW44</f>
        <v/>
      </c>
      <c r="AX8" s="190">
        <f>datos_pkm_aereo_auxiliar!AX44</f>
        <v/>
      </c>
    </row>
    <row r="9">
      <c r="A9" t="inlineStr">
        <is>
          <t>R8</t>
        </is>
      </c>
      <c r="B9" t="inlineStr">
        <is>
          <t>interurbano</t>
        </is>
      </c>
      <c r="C9" t="inlineStr">
        <is>
          <t>pas-km</t>
        </is>
      </c>
      <c r="D9" s="53" t="n">
        <v>233785061.66</v>
      </c>
      <c r="E9" s="53" t="n">
        <v>201351886.32</v>
      </c>
      <c r="F9" s="53" t="n">
        <v>208701039.32</v>
      </c>
      <c r="G9" s="53" t="n">
        <v>274305185.54</v>
      </c>
      <c r="H9" s="53" t="n">
        <v>456696718.61</v>
      </c>
      <c r="I9" s="53" t="n">
        <v>550983320.47</v>
      </c>
      <c r="J9" s="98" t="n">
        <v>311677507.67</v>
      </c>
      <c r="K9" s="98" t="n">
        <v>509928176.1</v>
      </c>
      <c r="L9" s="98" t="n">
        <v>761622507.72</v>
      </c>
      <c r="M9" s="98" t="n">
        <v>841089277.5</v>
      </c>
      <c r="N9" s="190">
        <f>datos_pkm_aereo_auxiliar!N45</f>
        <v/>
      </c>
      <c r="O9" s="190">
        <f>datos_pkm_aereo_auxiliar!O45</f>
        <v/>
      </c>
      <c r="P9" s="190">
        <f>datos_pkm_aereo_auxiliar!P45</f>
        <v/>
      </c>
      <c r="Q9" s="190">
        <f>datos_pkm_aereo_auxiliar!Q45</f>
        <v/>
      </c>
      <c r="R9" s="190">
        <f>datos_pkm_aereo_auxiliar!R45</f>
        <v/>
      </c>
      <c r="S9" s="190">
        <f>datos_pkm_aereo_auxiliar!S45</f>
        <v/>
      </c>
      <c r="T9" s="190">
        <f>datos_pkm_aereo_auxiliar!T45</f>
        <v/>
      </c>
      <c r="U9" s="190">
        <f>datos_pkm_aereo_auxiliar!U45</f>
        <v/>
      </c>
      <c r="V9" s="190">
        <f>datos_pkm_aereo_auxiliar!V45</f>
        <v/>
      </c>
      <c r="W9" s="190">
        <f>datos_pkm_aereo_auxiliar!W45</f>
        <v/>
      </c>
      <c r="X9" s="190">
        <f>datos_pkm_aereo_auxiliar!X45</f>
        <v/>
      </c>
      <c r="Y9" s="190">
        <f>datos_pkm_aereo_auxiliar!Y45</f>
        <v/>
      </c>
      <c r="Z9" s="190">
        <f>datos_pkm_aereo_auxiliar!Z45</f>
        <v/>
      </c>
      <c r="AA9" s="190">
        <f>datos_pkm_aereo_auxiliar!AA45</f>
        <v/>
      </c>
      <c r="AB9" s="190">
        <f>datos_pkm_aereo_auxiliar!AB45</f>
        <v/>
      </c>
      <c r="AC9" s="190">
        <f>datos_pkm_aereo_auxiliar!AC45</f>
        <v/>
      </c>
      <c r="AD9" s="190">
        <f>datos_pkm_aereo_auxiliar!AD45</f>
        <v/>
      </c>
      <c r="AE9" s="190">
        <f>datos_pkm_aereo_auxiliar!AE45</f>
        <v/>
      </c>
      <c r="AF9" s="190">
        <f>datos_pkm_aereo_auxiliar!AF45</f>
        <v/>
      </c>
      <c r="AG9" s="190">
        <f>datos_pkm_aereo_auxiliar!AG45</f>
        <v/>
      </c>
      <c r="AH9" s="190">
        <f>datos_pkm_aereo_auxiliar!AH45</f>
        <v/>
      </c>
      <c r="AI9" s="190">
        <f>datos_pkm_aereo_auxiliar!AI45</f>
        <v/>
      </c>
      <c r="AJ9" s="190">
        <f>datos_pkm_aereo_auxiliar!AJ45</f>
        <v/>
      </c>
      <c r="AK9" s="190">
        <f>datos_pkm_aereo_auxiliar!AK45</f>
        <v/>
      </c>
      <c r="AL9" s="190">
        <f>datos_pkm_aereo_auxiliar!AL45</f>
        <v/>
      </c>
      <c r="AM9" s="190">
        <f>datos_pkm_aereo_auxiliar!AM45</f>
        <v/>
      </c>
      <c r="AN9" s="190">
        <f>datos_pkm_aereo_auxiliar!AN45</f>
        <v/>
      </c>
      <c r="AO9" s="190">
        <f>datos_pkm_aereo_auxiliar!AO45</f>
        <v/>
      </c>
      <c r="AP9" s="190">
        <f>datos_pkm_aereo_auxiliar!AP45</f>
        <v/>
      </c>
      <c r="AQ9" s="190">
        <f>datos_pkm_aereo_auxiliar!AQ45</f>
        <v/>
      </c>
      <c r="AR9" s="190">
        <f>datos_pkm_aereo_auxiliar!AR45</f>
        <v/>
      </c>
      <c r="AS9" s="190">
        <f>datos_pkm_aereo_auxiliar!AS45</f>
        <v/>
      </c>
      <c r="AT9" s="190">
        <f>datos_pkm_aereo_auxiliar!AT45</f>
        <v/>
      </c>
      <c r="AU9" s="190">
        <f>datos_pkm_aereo_auxiliar!AU45</f>
        <v/>
      </c>
      <c r="AV9" s="190">
        <f>datos_pkm_aereo_auxiliar!AV45</f>
        <v/>
      </c>
      <c r="AW9" s="190">
        <f>datos_pkm_aereo_auxiliar!AW45</f>
        <v/>
      </c>
      <c r="AX9" s="190">
        <f>datos_pkm_aereo_auxiliar!AX45</f>
        <v/>
      </c>
    </row>
    <row r="10">
      <c r="A10" t="inlineStr">
        <is>
          <t>R9</t>
        </is>
      </c>
      <c r="B10" t="inlineStr">
        <is>
          <t>interurbano</t>
        </is>
      </c>
      <c r="C10" t="inlineStr">
        <is>
          <t>pas-km</t>
        </is>
      </c>
      <c r="D10" s="53" t="n">
        <v>159995675.53</v>
      </c>
      <c r="E10" s="53" t="n">
        <v>182433747.6</v>
      </c>
      <c r="F10" s="53" t="n">
        <v>214787274</v>
      </c>
      <c r="G10" s="53" t="n">
        <v>240329060.4</v>
      </c>
      <c r="H10" s="53" t="n">
        <v>294911432.08</v>
      </c>
      <c r="I10" s="53" t="n">
        <v>342644597.6800001</v>
      </c>
      <c r="J10" s="98" t="n">
        <v>133601268.72</v>
      </c>
      <c r="K10" s="98" t="n">
        <v>204723109.27</v>
      </c>
      <c r="L10" s="98" t="n">
        <v>301784298.83</v>
      </c>
      <c r="M10" s="98" t="n">
        <v>344169678.97</v>
      </c>
      <c r="N10" s="190">
        <f>datos_pkm_aereo_auxiliar!N46</f>
        <v/>
      </c>
      <c r="O10" s="190">
        <f>datos_pkm_aereo_auxiliar!O46</f>
        <v/>
      </c>
      <c r="P10" s="190">
        <f>datos_pkm_aereo_auxiliar!P46</f>
        <v/>
      </c>
      <c r="Q10" s="190">
        <f>datos_pkm_aereo_auxiliar!Q46</f>
        <v/>
      </c>
      <c r="R10" s="190">
        <f>datos_pkm_aereo_auxiliar!R46</f>
        <v/>
      </c>
      <c r="S10" s="190">
        <f>datos_pkm_aereo_auxiliar!S46</f>
        <v/>
      </c>
      <c r="T10" s="190">
        <f>datos_pkm_aereo_auxiliar!T46</f>
        <v/>
      </c>
      <c r="U10" s="190">
        <f>datos_pkm_aereo_auxiliar!U46</f>
        <v/>
      </c>
      <c r="V10" s="190">
        <f>datos_pkm_aereo_auxiliar!V46</f>
        <v/>
      </c>
      <c r="W10" s="190">
        <f>datos_pkm_aereo_auxiliar!W46</f>
        <v/>
      </c>
      <c r="X10" s="190">
        <f>datos_pkm_aereo_auxiliar!X46</f>
        <v/>
      </c>
      <c r="Y10" s="190">
        <f>datos_pkm_aereo_auxiliar!Y46</f>
        <v/>
      </c>
      <c r="Z10" s="190">
        <f>datos_pkm_aereo_auxiliar!Z46</f>
        <v/>
      </c>
      <c r="AA10" s="190">
        <f>datos_pkm_aereo_auxiliar!AA46</f>
        <v/>
      </c>
      <c r="AB10" s="190">
        <f>datos_pkm_aereo_auxiliar!AB46</f>
        <v/>
      </c>
      <c r="AC10" s="190">
        <f>datos_pkm_aereo_auxiliar!AC46</f>
        <v/>
      </c>
      <c r="AD10" s="190">
        <f>datos_pkm_aereo_auxiliar!AD46</f>
        <v/>
      </c>
      <c r="AE10" s="190">
        <f>datos_pkm_aereo_auxiliar!AE46</f>
        <v/>
      </c>
      <c r="AF10" s="190">
        <f>datos_pkm_aereo_auxiliar!AF46</f>
        <v/>
      </c>
      <c r="AG10" s="190">
        <f>datos_pkm_aereo_auxiliar!AG46</f>
        <v/>
      </c>
      <c r="AH10" s="190">
        <f>datos_pkm_aereo_auxiliar!AH46</f>
        <v/>
      </c>
      <c r="AI10" s="190">
        <f>datos_pkm_aereo_auxiliar!AI46</f>
        <v/>
      </c>
      <c r="AJ10" s="190">
        <f>datos_pkm_aereo_auxiliar!AJ46</f>
        <v/>
      </c>
      <c r="AK10" s="190">
        <f>datos_pkm_aereo_auxiliar!AK46</f>
        <v/>
      </c>
      <c r="AL10" s="190">
        <f>datos_pkm_aereo_auxiliar!AL46</f>
        <v/>
      </c>
      <c r="AM10" s="190">
        <f>datos_pkm_aereo_auxiliar!AM46</f>
        <v/>
      </c>
      <c r="AN10" s="190">
        <f>datos_pkm_aereo_auxiliar!AN46</f>
        <v/>
      </c>
      <c r="AO10" s="190">
        <f>datos_pkm_aereo_auxiliar!AO46</f>
        <v/>
      </c>
      <c r="AP10" s="190">
        <f>datos_pkm_aereo_auxiliar!AP46</f>
        <v/>
      </c>
      <c r="AQ10" s="190">
        <f>datos_pkm_aereo_auxiliar!AQ46</f>
        <v/>
      </c>
      <c r="AR10" s="190">
        <f>datos_pkm_aereo_auxiliar!AR46</f>
        <v/>
      </c>
      <c r="AS10" s="190">
        <f>datos_pkm_aereo_auxiliar!AS46</f>
        <v/>
      </c>
      <c r="AT10" s="190">
        <f>datos_pkm_aereo_auxiliar!AT46</f>
        <v/>
      </c>
      <c r="AU10" s="190">
        <f>datos_pkm_aereo_auxiliar!AU46</f>
        <v/>
      </c>
      <c r="AV10" s="190">
        <f>datos_pkm_aereo_auxiliar!AV46</f>
        <v/>
      </c>
      <c r="AW10" s="190">
        <f>datos_pkm_aereo_auxiliar!AW46</f>
        <v/>
      </c>
      <c r="AX10" s="190">
        <f>datos_pkm_aereo_auxiliar!AX46</f>
        <v/>
      </c>
    </row>
    <row r="11">
      <c r="A11" t="inlineStr">
        <is>
          <t>R10</t>
        </is>
      </c>
      <c r="B11" t="inlineStr">
        <is>
          <t>interurbano</t>
        </is>
      </c>
      <c r="C11" t="inlineStr">
        <is>
          <t>pas-km</t>
        </is>
      </c>
      <c r="D11" s="53" t="n">
        <v>629332955.6300001</v>
      </c>
      <c r="E11" s="53" t="n">
        <v>637467544.8199999</v>
      </c>
      <c r="F11" s="53" t="n">
        <v>730017687.71</v>
      </c>
      <c r="G11" s="53" t="n">
        <v>795734886</v>
      </c>
      <c r="H11" s="53" t="n">
        <v>917083168.9599998</v>
      </c>
      <c r="I11" s="53" t="n">
        <v>998155862.0699999</v>
      </c>
      <c r="J11" s="98" t="n">
        <v>415002751.66</v>
      </c>
      <c r="K11" s="98" t="n">
        <v>602168718.6500001</v>
      </c>
      <c r="L11" s="98" t="n">
        <v>946308184.9699999</v>
      </c>
      <c r="M11" s="98" t="n">
        <v>1054290735.24</v>
      </c>
      <c r="N11" s="190">
        <f>datos_pkm_aereo_auxiliar!N47</f>
        <v/>
      </c>
      <c r="O11" s="190">
        <f>datos_pkm_aereo_auxiliar!O47</f>
        <v/>
      </c>
      <c r="P11" s="190">
        <f>datos_pkm_aereo_auxiliar!P47</f>
        <v/>
      </c>
      <c r="Q11" s="190">
        <f>datos_pkm_aereo_auxiliar!Q47</f>
        <v/>
      </c>
      <c r="R11" s="190">
        <f>datos_pkm_aereo_auxiliar!R47</f>
        <v/>
      </c>
      <c r="S11" s="190">
        <f>datos_pkm_aereo_auxiliar!S47</f>
        <v/>
      </c>
      <c r="T11" s="190">
        <f>datos_pkm_aereo_auxiliar!T47</f>
        <v/>
      </c>
      <c r="U11" s="190">
        <f>datos_pkm_aereo_auxiliar!U47</f>
        <v/>
      </c>
      <c r="V11" s="190">
        <f>datos_pkm_aereo_auxiliar!V47</f>
        <v/>
      </c>
      <c r="W11" s="190">
        <f>datos_pkm_aereo_auxiliar!W47</f>
        <v/>
      </c>
      <c r="X11" s="190">
        <f>datos_pkm_aereo_auxiliar!X47</f>
        <v/>
      </c>
      <c r="Y11" s="190">
        <f>datos_pkm_aereo_auxiliar!Y47</f>
        <v/>
      </c>
      <c r="Z11" s="190">
        <f>datos_pkm_aereo_auxiliar!Z47</f>
        <v/>
      </c>
      <c r="AA11" s="190">
        <f>datos_pkm_aereo_auxiliar!AA47</f>
        <v/>
      </c>
      <c r="AB11" s="190">
        <f>datos_pkm_aereo_auxiliar!AB47</f>
        <v/>
      </c>
      <c r="AC11" s="190">
        <f>datos_pkm_aereo_auxiliar!AC47</f>
        <v/>
      </c>
      <c r="AD11" s="190">
        <f>datos_pkm_aereo_auxiliar!AD47</f>
        <v/>
      </c>
      <c r="AE11" s="190">
        <f>datos_pkm_aereo_auxiliar!AE47</f>
        <v/>
      </c>
      <c r="AF11" s="190">
        <f>datos_pkm_aereo_auxiliar!AF47</f>
        <v/>
      </c>
      <c r="AG11" s="190">
        <f>datos_pkm_aereo_auxiliar!AG47</f>
        <v/>
      </c>
      <c r="AH11" s="190">
        <f>datos_pkm_aereo_auxiliar!AH47</f>
        <v/>
      </c>
      <c r="AI11" s="190">
        <f>datos_pkm_aereo_auxiliar!AI47</f>
        <v/>
      </c>
      <c r="AJ11" s="190">
        <f>datos_pkm_aereo_auxiliar!AJ47</f>
        <v/>
      </c>
      <c r="AK11" s="190">
        <f>datos_pkm_aereo_auxiliar!AK47</f>
        <v/>
      </c>
      <c r="AL11" s="190">
        <f>datos_pkm_aereo_auxiliar!AL47</f>
        <v/>
      </c>
      <c r="AM11" s="190">
        <f>datos_pkm_aereo_auxiliar!AM47</f>
        <v/>
      </c>
      <c r="AN11" s="190">
        <f>datos_pkm_aereo_auxiliar!AN47</f>
        <v/>
      </c>
      <c r="AO11" s="190">
        <f>datos_pkm_aereo_auxiliar!AO47</f>
        <v/>
      </c>
      <c r="AP11" s="190">
        <f>datos_pkm_aereo_auxiliar!AP47</f>
        <v/>
      </c>
      <c r="AQ11" s="190">
        <f>datos_pkm_aereo_auxiliar!AQ47</f>
        <v/>
      </c>
      <c r="AR11" s="190">
        <f>datos_pkm_aereo_auxiliar!AR47</f>
        <v/>
      </c>
      <c r="AS11" s="190">
        <f>datos_pkm_aereo_auxiliar!AS47</f>
        <v/>
      </c>
      <c r="AT11" s="190">
        <f>datos_pkm_aereo_auxiliar!AT47</f>
        <v/>
      </c>
      <c r="AU11" s="190">
        <f>datos_pkm_aereo_auxiliar!AU47</f>
        <v/>
      </c>
      <c r="AV11" s="190">
        <f>datos_pkm_aereo_auxiliar!AV47</f>
        <v/>
      </c>
      <c r="AW11" s="190">
        <f>datos_pkm_aereo_auxiliar!AW47</f>
        <v/>
      </c>
      <c r="AX11" s="190">
        <f>datos_pkm_aereo_auxiliar!AX47</f>
        <v/>
      </c>
    </row>
    <row r="12">
      <c r="A12" t="inlineStr">
        <is>
          <t>R11</t>
        </is>
      </c>
      <c r="B12" t="inlineStr">
        <is>
          <t>interurbano</t>
        </is>
      </c>
      <c r="C12" t="inlineStr">
        <is>
          <t>pas-km</t>
        </is>
      </c>
      <c r="D12" s="53" t="n">
        <v>200135537.02</v>
      </c>
      <c r="E12" s="53" t="n">
        <v>215379782.3</v>
      </c>
      <c r="F12" s="53" t="n">
        <v>262759255.26</v>
      </c>
      <c r="G12" s="53" t="n">
        <v>290840752.8</v>
      </c>
      <c r="H12" s="53" t="n">
        <v>328677050.46</v>
      </c>
      <c r="I12" s="53" t="n">
        <v>370107145.28</v>
      </c>
      <c r="J12" s="98" t="n">
        <v>139549692.64</v>
      </c>
      <c r="K12" s="98" t="n">
        <v>202002257.4</v>
      </c>
      <c r="L12" s="98" t="n">
        <v>322348647.4</v>
      </c>
      <c r="M12" s="98" t="n">
        <v>311536047.02</v>
      </c>
      <c r="N12" s="190">
        <f>datos_pkm_aereo_auxiliar!N48</f>
        <v/>
      </c>
      <c r="O12" s="190">
        <f>datos_pkm_aereo_auxiliar!O48</f>
        <v/>
      </c>
      <c r="P12" s="190">
        <f>datos_pkm_aereo_auxiliar!P48</f>
        <v/>
      </c>
      <c r="Q12" s="190">
        <f>datos_pkm_aereo_auxiliar!Q48</f>
        <v/>
      </c>
      <c r="R12" s="190">
        <f>datos_pkm_aereo_auxiliar!R48</f>
        <v/>
      </c>
      <c r="S12" s="190">
        <f>datos_pkm_aereo_auxiliar!S48</f>
        <v/>
      </c>
      <c r="T12" s="190">
        <f>datos_pkm_aereo_auxiliar!T48</f>
        <v/>
      </c>
      <c r="U12" s="190">
        <f>datos_pkm_aereo_auxiliar!U48</f>
        <v/>
      </c>
      <c r="V12" s="190">
        <f>datos_pkm_aereo_auxiliar!V48</f>
        <v/>
      </c>
      <c r="W12" s="190">
        <f>datos_pkm_aereo_auxiliar!W48</f>
        <v/>
      </c>
      <c r="X12" s="190">
        <f>datos_pkm_aereo_auxiliar!X48</f>
        <v/>
      </c>
      <c r="Y12" s="190">
        <f>datos_pkm_aereo_auxiliar!Y48</f>
        <v/>
      </c>
      <c r="Z12" s="190">
        <f>datos_pkm_aereo_auxiliar!Z48</f>
        <v/>
      </c>
      <c r="AA12" s="190">
        <f>datos_pkm_aereo_auxiliar!AA48</f>
        <v/>
      </c>
      <c r="AB12" s="190">
        <f>datos_pkm_aereo_auxiliar!AB48</f>
        <v/>
      </c>
      <c r="AC12" s="190">
        <f>datos_pkm_aereo_auxiliar!AC48</f>
        <v/>
      </c>
      <c r="AD12" s="190">
        <f>datos_pkm_aereo_auxiliar!AD48</f>
        <v/>
      </c>
      <c r="AE12" s="190">
        <f>datos_pkm_aereo_auxiliar!AE48</f>
        <v/>
      </c>
      <c r="AF12" s="190">
        <f>datos_pkm_aereo_auxiliar!AF48</f>
        <v/>
      </c>
      <c r="AG12" s="190">
        <f>datos_pkm_aereo_auxiliar!AG48</f>
        <v/>
      </c>
      <c r="AH12" s="190">
        <f>datos_pkm_aereo_auxiliar!AH48</f>
        <v/>
      </c>
      <c r="AI12" s="190">
        <f>datos_pkm_aereo_auxiliar!AI48</f>
        <v/>
      </c>
      <c r="AJ12" s="190">
        <f>datos_pkm_aereo_auxiliar!AJ48</f>
        <v/>
      </c>
      <c r="AK12" s="190">
        <f>datos_pkm_aereo_auxiliar!AK48</f>
        <v/>
      </c>
      <c r="AL12" s="190">
        <f>datos_pkm_aereo_auxiliar!AL48</f>
        <v/>
      </c>
      <c r="AM12" s="190">
        <f>datos_pkm_aereo_auxiliar!AM48</f>
        <v/>
      </c>
      <c r="AN12" s="190">
        <f>datos_pkm_aereo_auxiliar!AN48</f>
        <v/>
      </c>
      <c r="AO12" s="190">
        <f>datos_pkm_aereo_auxiliar!AO48</f>
        <v/>
      </c>
      <c r="AP12" s="190">
        <f>datos_pkm_aereo_auxiliar!AP48</f>
        <v/>
      </c>
      <c r="AQ12" s="190">
        <f>datos_pkm_aereo_auxiliar!AQ48</f>
        <v/>
      </c>
      <c r="AR12" s="190">
        <f>datos_pkm_aereo_auxiliar!AR48</f>
        <v/>
      </c>
      <c r="AS12" s="190">
        <f>datos_pkm_aereo_auxiliar!AS48</f>
        <v/>
      </c>
      <c r="AT12" s="190">
        <f>datos_pkm_aereo_auxiliar!AT48</f>
        <v/>
      </c>
      <c r="AU12" s="190">
        <f>datos_pkm_aereo_auxiliar!AU48</f>
        <v/>
      </c>
      <c r="AV12" s="190">
        <f>datos_pkm_aereo_auxiliar!AV48</f>
        <v/>
      </c>
      <c r="AW12" s="190">
        <f>datos_pkm_aereo_auxiliar!AW48</f>
        <v/>
      </c>
      <c r="AX12" s="190">
        <f>datos_pkm_aereo_auxiliar!AX48</f>
        <v/>
      </c>
    </row>
    <row r="13">
      <c r="A13" t="inlineStr">
        <is>
          <t>R12</t>
        </is>
      </c>
      <c r="B13" t="inlineStr">
        <is>
          <t>interurbano</t>
        </is>
      </c>
      <c r="C13" t="inlineStr">
        <is>
          <t>pas-km</t>
        </is>
      </c>
      <c r="D13" s="53" t="n">
        <v>726505647.12</v>
      </c>
      <c r="E13" s="53" t="n">
        <v>768228552.65</v>
      </c>
      <c r="F13" s="53" t="n">
        <v>950937160.46</v>
      </c>
      <c r="G13" s="53" t="n">
        <v>1052799269.47</v>
      </c>
      <c r="H13" s="53" t="n">
        <v>1223055893.55</v>
      </c>
      <c r="I13" s="53" t="n">
        <v>1286112303.95</v>
      </c>
      <c r="J13" s="98" t="n">
        <v>550030455.9900001</v>
      </c>
      <c r="K13" s="98" t="n">
        <v>577352113.0500001</v>
      </c>
      <c r="L13" s="98" t="n">
        <v>1021962330.95</v>
      </c>
      <c r="M13" s="98" t="n">
        <v>1109884082.96</v>
      </c>
      <c r="N13" s="190">
        <f>datos_pkm_aereo_auxiliar!N49</f>
        <v/>
      </c>
      <c r="O13" s="190">
        <f>datos_pkm_aereo_auxiliar!O49</f>
        <v/>
      </c>
      <c r="P13" s="190">
        <f>datos_pkm_aereo_auxiliar!P49</f>
        <v/>
      </c>
      <c r="Q13" s="190">
        <f>datos_pkm_aereo_auxiliar!Q49</f>
        <v/>
      </c>
      <c r="R13" s="190">
        <f>datos_pkm_aereo_auxiliar!R49</f>
        <v/>
      </c>
      <c r="S13" s="190">
        <f>datos_pkm_aereo_auxiliar!S49</f>
        <v/>
      </c>
      <c r="T13" s="190">
        <f>datos_pkm_aereo_auxiliar!T49</f>
        <v/>
      </c>
      <c r="U13" s="190">
        <f>datos_pkm_aereo_auxiliar!U49</f>
        <v/>
      </c>
      <c r="V13" s="190">
        <f>datos_pkm_aereo_auxiliar!V49</f>
        <v/>
      </c>
      <c r="W13" s="190">
        <f>datos_pkm_aereo_auxiliar!W49</f>
        <v/>
      </c>
      <c r="X13" s="190">
        <f>datos_pkm_aereo_auxiliar!X49</f>
        <v/>
      </c>
      <c r="Y13" s="190">
        <f>datos_pkm_aereo_auxiliar!Y49</f>
        <v/>
      </c>
      <c r="Z13" s="190">
        <f>datos_pkm_aereo_auxiliar!Z49</f>
        <v/>
      </c>
      <c r="AA13" s="190">
        <f>datos_pkm_aereo_auxiliar!AA49</f>
        <v/>
      </c>
      <c r="AB13" s="190">
        <f>datos_pkm_aereo_auxiliar!AB49</f>
        <v/>
      </c>
      <c r="AC13" s="190">
        <f>datos_pkm_aereo_auxiliar!AC49</f>
        <v/>
      </c>
      <c r="AD13" s="190">
        <f>datos_pkm_aereo_auxiliar!AD49</f>
        <v/>
      </c>
      <c r="AE13" s="190">
        <f>datos_pkm_aereo_auxiliar!AE49</f>
        <v/>
      </c>
      <c r="AF13" s="190">
        <f>datos_pkm_aereo_auxiliar!AF49</f>
        <v/>
      </c>
      <c r="AG13" s="190">
        <f>datos_pkm_aereo_auxiliar!AG49</f>
        <v/>
      </c>
      <c r="AH13" s="190">
        <f>datos_pkm_aereo_auxiliar!AH49</f>
        <v/>
      </c>
      <c r="AI13" s="190">
        <f>datos_pkm_aereo_auxiliar!AI49</f>
        <v/>
      </c>
      <c r="AJ13" s="190">
        <f>datos_pkm_aereo_auxiliar!AJ49</f>
        <v/>
      </c>
      <c r="AK13" s="190">
        <f>datos_pkm_aereo_auxiliar!AK49</f>
        <v/>
      </c>
      <c r="AL13" s="190">
        <f>datos_pkm_aereo_auxiliar!AL49</f>
        <v/>
      </c>
      <c r="AM13" s="190">
        <f>datos_pkm_aereo_auxiliar!AM49</f>
        <v/>
      </c>
      <c r="AN13" s="190">
        <f>datos_pkm_aereo_auxiliar!AN49</f>
        <v/>
      </c>
      <c r="AO13" s="190">
        <f>datos_pkm_aereo_auxiliar!AO49</f>
        <v/>
      </c>
      <c r="AP13" s="190">
        <f>datos_pkm_aereo_auxiliar!AP49</f>
        <v/>
      </c>
      <c r="AQ13" s="190">
        <f>datos_pkm_aereo_auxiliar!AQ49</f>
        <v/>
      </c>
      <c r="AR13" s="190">
        <f>datos_pkm_aereo_auxiliar!AR49</f>
        <v/>
      </c>
      <c r="AS13" s="190">
        <f>datos_pkm_aereo_auxiliar!AS49</f>
        <v/>
      </c>
      <c r="AT13" s="190">
        <f>datos_pkm_aereo_auxiliar!AT49</f>
        <v/>
      </c>
      <c r="AU13" s="190">
        <f>datos_pkm_aereo_auxiliar!AU49</f>
        <v/>
      </c>
      <c r="AV13" s="190">
        <f>datos_pkm_aereo_auxiliar!AV49</f>
        <v/>
      </c>
      <c r="AW13" s="190">
        <f>datos_pkm_aereo_auxiliar!AW49</f>
        <v/>
      </c>
      <c r="AX13" s="190">
        <f>datos_pkm_aereo_auxiliar!AX49</f>
        <v/>
      </c>
    </row>
    <row r="14">
      <c r="A14" t="inlineStr">
        <is>
          <t>RM</t>
        </is>
      </c>
      <c r="B14" t="inlineStr">
        <is>
          <t>interurbano</t>
        </is>
      </c>
      <c r="C14" t="inlineStr">
        <is>
          <t>pas-km</t>
        </is>
      </c>
      <c r="D14" s="53" t="n">
        <v>4885662604.88</v>
      </c>
      <c r="E14" s="53" t="n">
        <v>5147248730.839999</v>
      </c>
      <c r="F14" s="53" t="n">
        <v>5815550251.929999</v>
      </c>
      <c r="G14" s="53" t="n">
        <v>6244550293.100001</v>
      </c>
      <c r="H14" s="53" t="n">
        <v>7043542790.75</v>
      </c>
      <c r="I14" s="53" t="n">
        <v>7752973049.410001</v>
      </c>
      <c r="J14" s="98" t="n">
        <v>3124083799.619999</v>
      </c>
      <c r="K14" s="98" t="n">
        <v>4160659438.85</v>
      </c>
      <c r="L14" s="98" t="n">
        <v>6155028179.530001</v>
      </c>
      <c r="M14" s="98" t="n">
        <v>7112281530.9</v>
      </c>
      <c r="N14" s="190">
        <f>datos_pkm_aereo_auxiliar!N50</f>
        <v/>
      </c>
      <c r="O14" s="190">
        <f>datos_pkm_aereo_auxiliar!O50</f>
        <v/>
      </c>
      <c r="P14" s="190">
        <f>datos_pkm_aereo_auxiliar!P50</f>
        <v/>
      </c>
      <c r="Q14" s="190">
        <f>datos_pkm_aereo_auxiliar!Q50</f>
        <v/>
      </c>
      <c r="R14" s="190">
        <f>datos_pkm_aereo_auxiliar!R50</f>
        <v/>
      </c>
      <c r="S14" s="190">
        <f>datos_pkm_aereo_auxiliar!S50</f>
        <v/>
      </c>
      <c r="T14" s="190">
        <f>datos_pkm_aereo_auxiliar!T50</f>
        <v/>
      </c>
      <c r="U14" s="190">
        <f>datos_pkm_aereo_auxiliar!U50</f>
        <v/>
      </c>
      <c r="V14" s="190">
        <f>datos_pkm_aereo_auxiliar!V50</f>
        <v/>
      </c>
      <c r="W14" s="190">
        <f>datos_pkm_aereo_auxiliar!W50</f>
        <v/>
      </c>
      <c r="X14" s="190">
        <f>datos_pkm_aereo_auxiliar!X50</f>
        <v/>
      </c>
      <c r="Y14" s="190">
        <f>datos_pkm_aereo_auxiliar!Y50</f>
        <v/>
      </c>
      <c r="Z14" s="190">
        <f>datos_pkm_aereo_auxiliar!Z50</f>
        <v/>
      </c>
      <c r="AA14" s="190">
        <f>datos_pkm_aereo_auxiliar!AA50</f>
        <v/>
      </c>
      <c r="AB14" s="190">
        <f>datos_pkm_aereo_auxiliar!AB50</f>
        <v/>
      </c>
      <c r="AC14" s="190">
        <f>datos_pkm_aereo_auxiliar!AC50</f>
        <v/>
      </c>
      <c r="AD14" s="190">
        <f>datos_pkm_aereo_auxiliar!AD50</f>
        <v/>
      </c>
      <c r="AE14" s="190">
        <f>datos_pkm_aereo_auxiliar!AE50</f>
        <v/>
      </c>
      <c r="AF14" s="190">
        <f>datos_pkm_aereo_auxiliar!AF50</f>
        <v/>
      </c>
      <c r="AG14" s="190">
        <f>datos_pkm_aereo_auxiliar!AG50</f>
        <v/>
      </c>
      <c r="AH14" s="190">
        <f>datos_pkm_aereo_auxiliar!AH50</f>
        <v/>
      </c>
      <c r="AI14" s="190">
        <f>datos_pkm_aereo_auxiliar!AI50</f>
        <v/>
      </c>
      <c r="AJ14" s="190">
        <f>datos_pkm_aereo_auxiliar!AJ50</f>
        <v/>
      </c>
      <c r="AK14" s="190">
        <f>datos_pkm_aereo_auxiliar!AK50</f>
        <v/>
      </c>
      <c r="AL14" s="190">
        <f>datos_pkm_aereo_auxiliar!AL50</f>
        <v/>
      </c>
      <c r="AM14" s="190">
        <f>datos_pkm_aereo_auxiliar!AM50</f>
        <v/>
      </c>
      <c r="AN14" s="190">
        <f>datos_pkm_aereo_auxiliar!AN50</f>
        <v/>
      </c>
      <c r="AO14" s="190">
        <f>datos_pkm_aereo_auxiliar!AO50</f>
        <v/>
      </c>
      <c r="AP14" s="190">
        <f>datos_pkm_aereo_auxiliar!AP50</f>
        <v/>
      </c>
      <c r="AQ14" s="190">
        <f>datos_pkm_aereo_auxiliar!AQ50</f>
        <v/>
      </c>
      <c r="AR14" s="190">
        <f>datos_pkm_aereo_auxiliar!AR50</f>
        <v/>
      </c>
      <c r="AS14" s="190">
        <f>datos_pkm_aereo_auxiliar!AS50</f>
        <v/>
      </c>
      <c r="AT14" s="190">
        <f>datos_pkm_aereo_auxiliar!AT50</f>
        <v/>
      </c>
      <c r="AU14" s="190">
        <f>datos_pkm_aereo_auxiliar!AU50</f>
        <v/>
      </c>
      <c r="AV14" s="190">
        <f>datos_pkm_aereo_auxiliar!AV50</f>
        <v/>
      </c>
      <c r="AW14" s="190">
        <f>datos_pkm_aereo_auxiliar!AW50</f>
        <v/>
      </c>
      <c r="AX14" s="190">
        <f>datos_pkm_aereo_auxiliar!AX50</f>
        <v/>
      </c>
    </row>
    <row r="15">
      <c r="A15" t="inlineStr">
        <is>
          <t>R14</t>
        </is>
      </c>
      <c r="B15" t="inlineStr">
        <is>
          <t>interurbano</t>
        </is>
      </c>
      <c r="C15" t="inlineStr">
        <is>
          <t>pas-km</t>
        </is>
      </c>
      <c r="D15" s="53" t="n">
        <v>52167982.44</v>
      </c>
      <c r="E15" s="53" t="n">
        <v>46615287.95</v>
      </c>
      <c r="F15" s="53" t="n">
        <v>54725211.6</v>
      </c>
      <c r="G15" s="53" t="n">
        <v>72875296.39999999</v>
      </c>
      <c r="H15" s="53" t="n">
        <v>87159250.2</v>
      </c>
      <c r="I15" s="53" t="n">
        <v>125044874.04</v>
      </c>
      <c r="J15" s="98" t="n">
        <v>47630047.06</v>
      </c>
      <c r="K15" s="98" t="n">
        <v>83819019.8</v>
      </c>
      <c r="L15" s="98" t="n">
        <v>139793186.8</v>
      </c>
      <c r="M15" s="98" t="n">
        <v>151703634.4</v>
      </c>
      <c r="N15" s="190">
        <f>datos_pkm_aereo_auxiliar!N51</f>
        <v/>
      </c>
      <c r="O15" s="190">
        <f>datos_pkm_aereo_auxiliar!O51</f>
        <v/>
      </c>
      <c r="P15" s="190">
        <f>datos_pkm_aereo_auxiliar!P51</f>
        <v/>
      </c>
      <c r="Q15" s="190">
        <f>datos_pkm_aereo_auxiliar!Q51</f>
        <v/>
      </c>
      <c r="R15" s="190">
        <f>datos_pkm_aereo_auxiliar!R51</f>
        <v/>
      </c>
      <c r="S15" s="190">
        <f>datos_pkm_aereo_auxiliar!S51</f>
        <v/>
      </c>
      <c r="T15" s="190">
        <f>datos_pkm_aereo_auxiliar!T51</f>
        <v/>
      </c>
      <c r="U15" s="190">
        <f>datos_pkm_aereo_auxiliar!U51</f>
        <v/>
      </c>
      <c r="V15" s="190">
        <f>datos_pkm_aereo_auxiliar!V51</f>
        <v/>
      </c>
      <c r="W15" s="190">
        <f>datos_pkm_aereo_auxiliar!W51</f>
        <v/>
      </c>
      <c r="X15" s="190">
        <f>datos_pkm_aereo_auxiliar!X51</f>
        <v/>
      </c>
      <c r="Y15" s="190">
        <f>datos_pkm_aereo_auxiliar!Y51</f>
        <v/>
      </c>
      <c r="Z15" s="190">
        <f>datos_pkm_aereo_auxiliar!Z51</f>
        <v/>
      </c>
      <c r="AA15" s="190">
        <f>datos_pkm_aereo_auxiliar!AA51</f>
        <v/>
      </c>
      <c r="AB15" s="190">
        <f>datos_pkm_aereo_auxiliar!AB51</f>
        <v/>
      </c>
      <c r="AC15" s="190">
        <f>datos_pkm_aereo_auxiliar!AC51</f>
        <v/>
      </c>
      <c r="AD15" s="190">
        <f>datos_pkm_aereo_auxiliar!AD51</f>
        <v/>
      </c>
      <c r="AE15" s="190">
        <f>datos_pkm_aereo_auxiliar!AE51</f>
        <v/>
      </c>
      <c r="AF15" s="190">
        <f>datos_pkm_aereo_auxiliar!AF51</f>
        <v/>
      </c>
      <c r="AG15" s="190">
        <f>datos_pkm_aereo_auxiliar!AG51</f>
        <v/>
      </c>
      <c r="AH15" s="190">
        <f>datos_pkm_aereo_auxiliar!AH51</f>
        <v/>
      </c>
      <c r="AI15" s="190">
        <f>datos_pkm_aereo_auxiliar!AI51</f>
        <v/>
      </c>
      <c r="AJ15" s="190">
        <f>datos_pkm_aereo_auxiliar!AJ51</f>
        <v/>
      </c>
      <c r="AK15" s="190">
        <f>datos_pkm_aereo_auxiliar!AK51</f>
        <v/>
      </c>
      <c r="AL15" s="190">
        <f>datos_pkm_aereo_auxiliar!AL51</f>
        <v/>
      </c>
      <c r="AM15" s="190">
        <f>datos_pkm_aereo_auxiliar!AM51</f>
        <v/>
      </c>
      <c r="AN15" s="190">
        <f>datos_pkm_aereo_auxiliar!AN51</f>
        <v/>
      </c>
      <c r="AO15" s="190">
        <f>datos_pkm_aereo_auxiliar!AO51</f>
        <v/>
      </c>
      <c r="AP15" s="190">
        <f>datos_pkm_aereo_auxiliar!AP51</f>
        <v/>
      </c>
      <c r="AQ15" s="190">
        <f>datos_pkm_aereo_auxiliar!AQ51</f>
        <v/>
      </c>
      <c r="AR15" s="190">
        <f>datos_pkm_aereo_auxiliar!AR51</f>
        <v/>
      </c>
      <c r="AS15" s="190">
        <f>datos_pkm_aereo_auxiliar!AS51</f>
        <v/>
      </c>
      <c r="AT15" s="190">
        <f>datos_pkm_aereo_auxiliar!AT51</f>
        <v/>
      </c>
      <c r="AU15" s="190">
        <f>datos_pkm_aereo_auxiliar!AU51</f>
        <v/>
      </c>
      <c r="AV15" s="190">
        <f>datos_pkm_aereo_auxiliar!AV51</f>
        <v/>
      </c>
      <c r="AW15" s="190">
        <f>datos_pkm_aereo_auxiliar!AW51</f>
        <v/>
      </c>
      <c r="AX15" s="190">
        <f>datos_pkm_aereo_auxiliar!AX51</f>
        <v/>
      </c>
    </row>
    <row r="16">
      <c r="A16" t="inlineStr">
        <is>
          <t>R15</t>
        </is>
      </c>
      <c r="B16" t="inlineStr">
        <is>
          <t>interurbano</t>
        </is>
      </c>
      <c r="C16" t="inlineStr">
        <is>
          <t>pas-km</t>
        </is>
      </c>
      <c r="D16" s="53" t="n">
        <v>404920718.65</v>
      </c>
      <c r="E16" s="53" t="n">
        <v>447861461.64</v>
      </c>
      <c r="F16" s="53" t="n">
        <v>570504880.84</v>
      </c>
      <c r="G16" s="53" t="n">
        <v>623810498.78</v>
      </c>
      <c r="H16" s="53" t="n">
        <v>673317305.2900001</v>
      </c>
      <c r="I16" s="53" t="n">
        <v>743220278.99</v>
      </c>
      <c r="J16" s="98" t="n">
        <v>297927791.37</v>
      </c>
      <c r="K16" s="98" t="n">
        <v>370884241.98</v>
      </c>
      <c r="L16" s="98" t="n">
        <v>530189380.75</v>
      </c>
      <c r="M16" s="98" t="n">
        <v>561101895.22</v>
      </c>
      <c r="N16" s="190">
        <f>datos_pkm_aereo_auxiliar!N52</f>
        <v/>
      </c>
      <c r="O16" s="190">
        <f>datos_pkm_aereo_auxiliar!O52</f>
        <v/>
      </c>
      <c r="P16" s="190">
        <f>datos_pkm_aereo_auxiliar!P52</f>
        <v/>
      </c>
      <c r="Q16" s="190">
        <f>datos_pkm_aereo_auxiliar!Q52</f>
        <v/>
      </c>
      <c r="R16" s="190">
        <f>datos_pkm_aereo_auxiliar!R52</f>
        <v/>
      </c>
      <c r="S16" s="190">
        <f>datos_pkm_aereo_auxiliar!S52</f>
        <v/>
      </c>
      <c r="T16" s="190">
        <f>datos_pkm_aereo_auxiliar!T52</f>
        <v/>
      </c>
      <c r="U16" s="190">
        <f>datos_pkm_aereo_auxiliar!U52</f>
        <v/>
      </c>
      <c r="V16" s="190">
        <f>datos_pkm_aereo_auxiliar!V52</f>
        <v/>
      </c>
      <c r="W16" s="190">
        <f>datos_pkm_aereo_auxiliar!W52</f>
        <v/>
      </c>
      <c r="X16" s="190">
        <f>datos_pkm_aereo_auxiliar!X52</f>
        <v/>
      </c>
      <c r="Y16" s="190">
        <f>datos_pkm_aereo_auxiliar!Y52</f>
        <v/>
      </c>
      <c r="Z16" s="190">
        <f>datos_pkm_aereo_auxiliar!Z52</f>
        <v/>
      </c>
      <c r="AA16" s="190">
        <f>datos_pkm_aereo_auxiliar!AA52</f>
        <v/>
      </c>
      <c r="AB16" s="190">
        <f>datos_pkm_aereo_auxiliar!AB52</f>
        <v/>
      </c>
      <c r="AC16" s="190">
        <f>datos_pkm_aereo_auxiliar!AC52</f>
        <v/>
      </c>
      <c r="AD16" s="190">
        <f>datos_pkm_aereo_auxiliar!AD52</f>
        <v/>
      </c>
      <c r="AE16" s="190">
        <f>datos_pkm_aereo_auxiliar!AE52</f>
        <v/>
      </c>
      <c r="AF16" s="190">
        <f>datos_pkm_aereo_auxiliar!AF52</f>
        <v/>
      </c>
      <c r="AG16" s="190">
        <f>datos_pkm_aereo_auxiliar!AG52</f>
        <v/>
      </c>
      <c r="AH16" s="190">
        <f>datos_pkm_aereo_auxiliar!AH52</f>
        <v/>
      </c>
      <c r="AI16" s="190">
        <f>datos_pkm_aereo_auxiliar!AI52</f>
        <v/>
      </c>
      <c r="AJ16" s="190">
        <f>datos_pkm_aereo_auxiliar!AJ52</f>
        <v/>
      </c>
      <c r="AK16" s="190">
        <f>datos_pkm_aereo_auxiliar!AK52</f>
        <v/>
      </c>
      <c r="AL16" s="190">
        <f>datos_pkm_aereo_auxiliar!AL52</f>
        <v/>
      </c>
      <c r="AM16" s="190">
        <f>datos_pkm_aereo_auxiliar!AM52</f>
        <v/>
      </c>
      <c r="AN16" s="190">
        <f>datos_pkm_aereo_auxiliar!AN52</f>
        <v/>
      </c>
      <c r="AO16" s="190">
        <f>datos_pkm_aereo_auxiliar!AO52</f>
        <v/>
      </c>
      <c r="AP16" s="190">
        <f>datos_pkm_aereo_auxiliar!AP52</f>
        <v/>
      </c>
      <c r="AQ16" s="190">
        <f>datos_pkm_aereo_auxiliar!AQ52</f>
        <v/>
      </c>
      <c r="AR16" s="190">
        <f>datos_pkm_aereo_auxiliar!AR52</f>
        <v/>
      </c>
      <c r="AS16" s="190">
        <f>datos_pkm_aereo_auxiliar!AS52</f>
        <v/>
      </c>
      <c r="AT16" s="190">
        <f>datos_pkm_aereo_auxiliar!AT52</f>
        <v/>
      </c>
      <c r="AU16" s="190">
        <f>datos_pkm_aereo_auxiliar!AU52</f>
        <v/>
      </c>
      <c r="AV16" s="190">
        <f>datos_pkm_aereo_auxiliar!AV52</f>
        <v/>
      </c>
      <c r="AW16" s="190">
        <f>datos_pkm_aereo_auxiliar!AW52</f>
        <v/>
      </c>
      <c r="AX16" s="190">
        <f>datos_pkm_aereo_auxiliar!AX52</f>
        <v/>
      </c>
    </row>
    <row r="17">
      <c r="A17" t="inlineStr">
        <is>
          <t>R16</t>
        </is>
      </c>
      <c r="B17" t="inlineStr">
        <is>
          <t>interurbano</t>
        </is>
      </c>
      <c r="C17" t="inlineStr">
        <is>
          <t>pas-km</t>
        </is>
      </c>
      <c r="D17" s="53" t="n">
        <v>0</v>
      </c>
      <c r="E17" s="57" t="n">
        <v>0</v>
      </c>
      <c r="F17" s="57" t="n">
        <v>0</v>
      </c>
      <c r="G17" s="57" t="n">
        <v>0</v>
      </c>
      <c r="H17" s="57" t="n">
        <v>0</v>
      </c>
      <c r="I17" s="53" t="n">
        <v>0</v>
      </c>
      <c r="J17" s="53">
        <f>datos_pkm_aereo_auxiliar!J53</f>
        <v/>
      </c>
      <c r="K17" s="53">
        <f>datos_pkm_aereo_auxiliar!K53</f>
        <v/>
      </c>
      <c r="L17" s="53">
        <f>datos_pkm_aereo_auxiliar!L53</f>
        <v/>
      </c>
      <c r="M17" s="53">
        <f>datos_pkm_aereo_auxiliar!M53</f>
        <v/>
      </c>
      <c r="N17" s="190">
        <f>datos_pkm_aereo_auxiliar!N53</f>
        <v/>
      </c>
      <c r="O17" s="70">
        <f>datos_pkm_aereo_auxiliar!O53</f>
        <v/>
      </c>
      <c r="P17" s="70">
        <f>datos_pkm_aereo_auxiliar!P53</f>
        <v/>
      </c>
      <c r="Q17" s="70">
        <f>datos_pkm_aereo_auxiliar!Q53</f>
        <v/>
      </c>
      <c r="R17" s="70">
        <f>datos_pkm_aereo_auxiliar!R53</f>
        <v/>
      </c>
      <c r="S17" s="70">
        <f>datos_pkm_aereo_auxiliar!S53</f>
        <v/>
      </c>
      <c r="T17" s="70">
        <f>datos_pkm_aereo_auxiliar!T53</f>
        <v/>
      </c>
      <c r="U17" s="70">
        <f>datos_pkm_aereo_auxiliar!U53</f>
        <v/>
      </c>
      <c r="V17" s="70">
        <f>datos_pkm_aereo_auxiliar!V53</f>
        <v/>
      </c>
      <c r="W17" s="70">
        <f>datos_pkm_aereo_auxiliar!W53</f>
        <v/>
      </c>
      <c r="X17" s="70">
        <f>datos_pkm_aereo_auxiliar!X53</f>
        <v/>
      </c>
      <c r="Y17" s="70">
        <f>datos_pkm_aereo_auxiliar!Y53</f>
        <v/>
      </c>
      <c r="Z17" s="70">
        <f>datos_pkm_aereo_auxiliar!Z53</f>
        <v/>
      </c>
      <c r="AA17" s="70">
        <f>datos_pkm_aereo_auxiliar!AA53</f>
        <v/>
      </c>
      <c r="AB17" s="70">
        <f>datos_pkm_aereo_auxiliar!AB53</f>
        <v/>
      </c>
      <c r="AC17" s="70">
        <f>datos_pkm_aereo_auxiliar!AC53</f>
        <v/>
      </c>
      <c r="AD17" s="70">
        <f>datos_pkm_aereo_auxiliar!AD53</f>
        <v/>
      </c>
      <c r="AE17" s="70">
        <f>datos_pkm_aereo_auxiliar!AE53</f>
        <v/>
      </c>
      <c r="AF17" s="70">
        <f>datos_pkm_aereo_auxiliar!AF53</f>
        <v/>
      </c>
      <c r="AG17" s="70">
        <f>datos_pkm_aereo_auxiliar!AG53</f>
        <v/>
      </c>
      <c r="AH17" s="70">
        <f>datos_pkm_aereo_auxiliar!AH53</f>
        <v/>
      </c>
      <c r="AI17" s="70">
        <f>datos_pkm_aereo_auxiliar!AI53</f>
        <v/>
      </c>
      <c r="AJ17" s="70">
        <f>datos_pkm_aereo_auxiliar!AJ53</f>
        <v/>
      </c>
      <c r="AK17" s="70">
        <f>datos_pkm_aereo_auxiliar!AK53</f>
        <v/>
      </c>
      <c r="AL17" s="70">
        <f>datos_pkm_aereo_auxiliar!AL53</f>
        <v/>
      </c>
      <c r="AM17" s="70">
        <f>datos_pkm_aereo_auxiliar!AM53</f>
        <v/>
      </c>
      <c r="AN17" s="70">
        <f>datos_pkm_aereo_auxiliar!AN53</f>
        <v/>
      </c>
      <c r="AO17" s="70">
        <f>datos_pkm_aereo_auxiliar!AO53</f>
        <v/>
      </c>
      <c r="AP17" s="70">
        <f>datos_pkm_aereo_auxiliar!AP53</f>
        <v/>
      </c>
      <c r="AQ17" s="70">
        <f>datos_pkm_aereo_auxiliar!AQ53</f>
        <v/>
      </c>
      <c r="AR17" s="70">
        <f>datos_pkm_aereo_auxiliar!AR53</f>
        <v/>
      </c>
      <c r="AS17" s="70">
        <f>datos_pkm_aereo_auxiliar!AS53</f>
        <v/>
      </c>
      <c r="AT17" s="70">
        <f>datos_pkm_aereo_auxiliar!AT53</f>
        <v/>
      </c>
      <c r="AU17" s="70">
        <f>datos_pkm_aereo_auxiliar!AU53</f>
        <v/>
      </c>
      <c r="AV17" s="70">
        <f>datos_pkm_aereo_auxiliar!AV53</f>
        <v/>
      </c>
      <c r="AW17" s="70">
        <f>datos_pkm_aereo_auxiliar!AW53</f>
        <v/>
      </c>
      <c r="AX17" s="70">
        <f>datos_pkm_aereo_auxiliar!AX53</f>
        <v/>
      </c>
    </row>
    <row r="18">
      <c r="A18" t="inlineStr">
        <is>
          <t>R1</t>
        </is>
      </c>
      <c r="B18" t="inlineStr">
        <is>
          <t>internacional</t>
        </is>
      </c>
      <c r="C18" t="inlineStr">
        <is>
          <t>pas-km</t>
        </is>
      </c>
      <c r="D18" s="53" t="n">
        <v>16287396.48610847</v>
      </c>
      <c r="E18" s="53" t="n">
        <v>20254024.78761731</v>
      </c>
      <c r="F18" s="53" t="n">
        <v>19873162.17225334</v>
      </c>
      <c r="G18" s="53" t="n">
        <v>30474016.16877557</v>
      </c>
      <c r="H18" s="53" t="n">
        <v>18022104.05124123</v>
      </c>
      <c r="I18" s="53" t="n">
        <v>12338996.63600229</v>
      </c>
      <c r="J18" s="70">
        <f>datos_pkm_aereo_inter_aux!J11</f>
        <v/>
      </c>
      <c r="K18" s="70">
        <f>datos_pkm_aereo_inter_aux!K11</f>
        <v/>
      </c>
      <c r="L18" s="70">
        <f>datos_pkm_aereo_inter_aux!L11</f>
        <v/>
      </c>
      <c r="M18" s="70">
        <f>datos_pkm_aereo_inter_aux!M11</f>
        <v/>
      </c>
      <c r="N18" s="70">
        <f>datos_pkm_aereo_inter_aux!N11</f>
        <v/>
      </c>
      <c r="O18" s="70">
        <f>datos_pkm_aereo_inter_aux!O11</f>
        <v/>
      </c>
      <c r="P18" s="70">
        <f>datos_pkm_aereo_inter_aux!P11</f>
        <v/>
      </c>
      <c r="Q18" s="70">
        <f>datos_pkm_aereo_inter_aux!Q11</f>
        <v/>
      </c>
      <c r="R18" s="70">
        <f>datos_pkm_aereo_inter_aux!R11</f>
        <v/>
      </c>
      <c r="S18" s="70">
        <f>datos_pkm_aereo_inter_aux!S11</f>
        <v/>
      </c>
      <c r="T18" s="70">
        <f>datos_pkm_aereo_inter_aux!T11</f>
        <v/>
      </c>
      <c r="U18" s="70">
        <f>datos_pkm_aereo_inter_aux!U11</f>
        <v/>
      </c>
      <c r="V18" s="70">
        <f>datos_pkm_aereo_inter_aux!V11</f>
        <v/>
      </c>
      <c r="W18" s="70">
        <f>datos_pkm_aereo_inter_aux!W11</f>
        <v/>
      </c>
      <c r="X18" s="70">
        <f>datos_pkm_aereo_inter_aux!X11</f>
        <v/>
      </c>
      <c r="Y18" s="70">
        <f>datos_pkm_aereo_inter_aux!Y11</f>
        <v/>
      </c>
      <c r="Z18" s="70">
        <f>datos_pkm_aereo_inter_aux!Z11</f>
        <v/>
      </c>
      <c r="AA18" s="70">
        <f>datos_pkm_aereo_inter_aux!AA11</f>
        <v/>
      </c>
      <c r="AB18" s="70">
        <f>datos_pkm_aereo_inter_aux!AB11</f>
        <v/>
      </c>
      <c r="AC18" s="70">
        <f>datos_pkm_aereo_inter_aux!AC11</f>
        <v/>
      </c>
      <c r="AD18" s="70">
        <f>datos_pkm_aereo_inter_aux!AD11</f>
        <v/>
      </c>
      <c r="AE18" s="70">
        <f>datos_pkm_aereo_inter_aux!AE11</f>
        <v/>
      </c>
      <c r="AF18" s="70">
        <f>datos_pkm_aereo_inter_aux!AF11</f>
        <v/>
      </c>
      <c r="AG18" s="70">
        <f>datos_pkm_aereo_inter_aux!AG11</f>
        <v/>
      </c>
      <c r="AH18" s="70">
        <f>datos_pkm_aereo_inter_aux!AH11</f>
        <v/>
      </c>
      <c r="AI18" s="70">
        <f>datos_pkm_aereo_inter_aux!AI11</f>
        <v/>
      </c>
      <c r="AJ18" s="70">
        <f>datos_pkm_aereo_inter_aux!AJ11</f>
        <v/>
      </c>
      <c r="AK18" s="70">
        <f>datos_pkm_aereo_inter_aux!AK11</f>
        <v/>
      </c>
      <c r="AL18" s="70">
        <f>datos_pkm_aereo_inter_aux!AL11</f>
        <v/>
      </c>
      <c r="AM18" s="70">
        <f>datos_pkm_aereo_inter_aux!AM11</f>
        <v/>
      </c>
      <c r="AN18" s="70">
        <f>datos_pkm_aereo_inter_aux!AN11</f>
        <v/>
      </c>
      <c r="AO18" s="70">
        <f>datos_pkm_aereo_inter_aux!AO11</f>
        <v/>
      </c>
      <c r="AP18" s="70">
        <f>datos_pkm_aereo_inter_aux!AP11</f>
        <v/>
      </c>
      <c r="AQ18" s="70">
        <f>datos_pkm_aereo_inter_aux!AQ11</f>
        <v/>
      </c>
      <c r="AR18" s="70">
        <f>datos_pkm_aereo_inter_aux!AR11</f>
        <v/>
      </c>
      <c r="AS18" s="70">
        <f>datos_pkm_aereo_inter_aux!AS11</f>
        <v/>
      </c>
      <c r="AT18" s="70">
        <f>datos_pkm_aereo_inter_aux!AT11</f>
        <v/>
      </c>
      <c r="AU18" s="70">
        <f>datos_pkm_aereo_inter_aux!AU11</f>
        <v/>
      </c>
      <c r="AV18" s="70">
        <f>datos_pkm_aereo_inter_aux!AV11</f>
        <v/>
      </c>
      <c r="AW18" s="70">
        <f>datos_pkm_aereo_inter_aux!AW11</f>
        <v/>
      </c>
      <c r="AX18" s="70">
        <f>datos_pkm_aereo_inter_aux!AX11</f>
        <v/>
      </c>
    </row>
    <row r="19">
      <c r="A19" t="inlineStr">
        <is>
          <t>R2</t>
        </is>
      </c>
      <c r="B19" t="inlineStr">
        <is>
          <t>internacional</t>
        </is>
      </c>
      <c r="C19" t="inlineStr">
        <is>
          <t>pas-km</t>
        </is>
      </c>
      <c r="D19" s="53" t="n">
        <v>4957158.481769241</v>
      </c>
      <c r="E19" s="53" t="n">
        <v>0</v>
      </c>
      <c r="F19" s="53" t="n">
        <v>22219285.44466542</v>
      </c>
      <c r="G19" s="53" t="n">
        <v>24047429.26657935</v>
      </c>
      <c r="H19" s="53" t="n">
        <v>26515775.95556154</v>
      </c>
      <c r="I19" s="53" t="n">
        <v>35784016.11585918</v>
      </c>
      <c r="J19" s="70">
        <f>datos_pkm_aereo_inter_aux!J12</f>
        <v/>
      </c>
      <c r="K19" s="70">
        <f>datos_pkm_aereo_inter_aux!K12</f>
        <v/>
      </c>
      <c r="L19" s="70">
        <f>datos_pkm_aereo_inter_aux!L12</f>
        <v/>
      </c>
      <c r="M19" s="70">
        <f>datos_pkm_aereo_inter_aux!M12</f>
        <v/>
      </c>
      <c r="N19" s="70">
        <f>datos_pkm_aereo_inter_aux!N12</f>
        <v/>
      </c>
      <c r="O19" s="70">
        <f>datos_pkm_aereo_inter_aux!O12</f>
        <v/>
      </c>
      <c r="P19" s="70">
        <f>datos_pkm_aereo_inter_aux!P12</f>
        <v/>
      </c>
      <c r="Q19" s="70">
        <f>datos_pkm_aereo_inter_aux!Q12</f>
        <v/>
      </c>
      <c r="R19" s="70">
        <f>datos_pkm_aereo_inter_aux!R12</f>
        <v/>
      </c>
      <c r="S19" s="70">
        <f>datos_pkm_aereo_inter_aux!S12</f>
        <v/>
      </c>
      <c r="T19" s="70">
        <f>datos_pkm_aereo_inter_aux!T12</f>
        <v/>
      </c>
      <c r="U19" s="70">
        <f>datos_pkm_aereo_inter_aux!U12</f>
        <v/>
      </c>
      <c r="V19" s="70">
        <f>datos_pkm_aereo_inter_aux!V12</f>
        <v/>
      </c>
      <c r="W19" s="70">
        <f>datos_pkm_aereo_inter_aux!W12</f>
        <v/>
      </c>
      <c r="X19" s="70">
        <f>datos_pkm_aereo_inter_aux!X12</f>
        <v/>
      </c>
      <c r="Y19" s="70">
        <f>datos_pkm_aereo_inter_aux!Y12</f>
        <v/>
      </c>
      <c r="Z19" s="70">
        <f>datos_pkm_aereo_inter_aux!Z12</f>
        <v/>
      </c>
      <c r="AA19" s="70">
        <f>datos_pkm_aereo_inter_aux!AA12</f>
        <v/>
      </c>
      <c r="AB19" s="70">
        <f>datos_pkm_aereo_inter_aux!AB12</f>
        <v/>
      </c>
      <c r="AC19" s="70">
        <f>datos_pkm_aereo_inter_aux!AC12</f>
        <v/>
      </c>
      <c r="AD19" s="70">
        <f>datos_pkm_aereo_inter_aux!AD12</f>
        <v/>
      </c>
      <c r="AE19" s="70">
        <f>datos_pkm_aereo_inter_aux!AE12</f>
        <v/>
      </c>
      <c r="AF19" s="70">
        <f>datos_pkm_aereo_inter_aux!AF12</f>
        <v/>
      </c>
      <c r="AG19" s="70">
        <f>datos_pkm_aereo_inter_aux!AG12</f>
        <v/>
      </c>
      <c r="AH19" s="70">
        <f>datos_pkm_aereo_inter_aux!AH12</f>
        <v/>
      </c>
      <c r="AI19" s="70">
        <f>datos_pkm_aereo_inter_aux!AI12</f>
        <v/>
      </c>
      <c r="AJ19" s="70">
        <f>datos_pkm_aereo_inter_aux!AJ12</f>
        <v/>
      </c>
      <c r="AK19" s="70">
        <f>datos_pkm_aereo_inter_aux!AK12</f>
        <v/>
      </c>
      <c r="AL19" s="70">
        <f>datos_pkm_aereo_inter_aux!AL12</f>
        <v/>
      </c>
      <c r="AM19" s="70">
        <f>datos_pkm_aereo_inter_aux!AM12</f>
        <v/>
      </c>
      <c r="AN19" s="70">
        <f>datos_pkm_aereo_inter_aux!AN12</f>
        <v/>
      </c>
      <c r="AO19" s="70">
        <f>datos_pkm_aereo_inter_aux!AO12</f>
        <v/>
      </c>
      <c r="AP19" s="70">
        <f>datos_pkm_aereo_inter_aux!AP12</f>
        <v/>
      </c>
      <c r="AQ19" s="70">
        <f>datos_pkm_aereo_inter_aux!AQ12</f>
        <v/>
      </c>
      <c r="AR19" s="70">
        <f>datos_pkm_aereo_inter_aux!AR12</f>
        <v/>
      </c>
      <c r="AS19" s="70">
        <f>datos_pkm_aereo_inter_aux!AS12</f>
        <v/>
      </c>
      <c r="AT19" s="70">
        <f>datos_pkm_aereo_inter_aux!AT12</f>
        <v/>
      </c>
      <c r="AU19" s="70">
        <f>datos_pkm_aereo_inter_aux!AU12</f>
        <v/>
      </c>
      <c r="AV19" s="70">
        <f>datos_pkm_aereo_inter_aux!AV12</f>
        <v/>
      </c>
      <c r="AW19" s="70">
        <f>datos_pkm_aereo_inter_aux!AW12</f>
        <v/>
      </c>
      <c r="AX19" s="70">
        <f>datos_pkm_aereo_inter_aux!AX12</f>
        <v/>
      </c>
    </row>
    <row r="20">
      <c r="A20" t="inlineStr">
        <is>
          <t>R3</t>
        </is>
      </c>
      <c r="B20" t="inlineStr">
        <is>
          <t>internacional</t>
        </is>
      </c>
      <c r="C20" t="inlineStr">
        <is>
          <t>pas-km</t>
        </is>
      </c>
      <c r="D20" s="53" t="n">
        <v>0</v>
      </c>
      <c r="E20" s="53" t="n">
        <v>0</v>
      </c>
      <c r="F20" s="53" t="n">
        <v>118418.4535958286</v>
      </c>
      <c r="G20" s="53" t="n">
        <v>199908.7248616566</v>
      </c>
      <c r="H20" s="53" t="n">
        <v>0</v>
      </c>
      <c r="I20" s="53" t="n">
        <v>0</v>
      </c>
      <c r="J20" s="70">
        <f>datos_pkm_aereo_inter_aux!J13</f>
        <v/>
      </c>
      <c r="K20" s="70">
        <f>datos_pkm_aereo_inter_aux!K13</f>
        <v/>
      </c>
      <c r="L20" s="70">
        <f>datos_pkm_aereo_inter_aux!L13</f>
        <v/>
      </c>
      <c r="M20" s="70">
        <f>datos_pkm_aereo_inter_aux!M13</f>
        <v/>
      </c>
      <c r="N20" s="70">
        <f>datos_pkm_aereo_inter_aux!N13</f>
        <v/>
      </c>
      <c r="O20" s="70">
        <f>datos_pkm_aereo_inter_aux!O13</f>
        <v/>
      </c>
      <c r="P20" s="70">
        <f>datos_pkm_aereo_inter_aux!P13</f>
        <v/>
      </c>
      <c r="Q20" s="70">
        <f>datos_pkm_aereo_inter_aux!Q13</f>
        <v/>
      </c>
      <c r="R20" s="70">
        <f>datos_pkm_aereo_inter_aux!R13</f>
        <v/>
      </c>
      <c r="S20" s="70">
        <f>datos_pkm_aereo_inter_aux!S13</f>
        <v/>
      </c>
      <c r="T20" s="70">
        <f>datos_pkm_aereo_inter_aux!T13</f>
        <v/>
      </c>
      <c r="U20" s="70">
        <f>datos_pkm_aereo_inter_aux!U13</f>
        <v/>
      </c>
      <c r="V20" s="70">
        <f>datos_pkm_aereo_inter_aux!V13</f>
        <v/>
      </c>
      <c r="W20" s="70">
        <f>datos_pkm_aereo_inter_aux!W13</f>
        <v/>
      </c>
      <c r="X20" s="70">
        <f>datos_pkm_aereo_inter_aux!X13</f>
        <v/>
      </c>
      <c r="Y20" s="70">
        <f>datos_pkm_aereo_inter_aux!Y13</f>
        <v/>
      </c>
      <c r="Z20" s="70">
        <f>datos_pkm_aereo_inter_aux!Z13</f>
        <v/>
      </c>
      <c r="AA20" s="70">
        <f>datos_pkm_aereo_inter_aux!AA13</f>
        <v/>
      </c>
      <c r="AB20" s="70">
        <f>datos_pkm_aereo_inter_aux!AB13</f>
        <v/>
      </c>
      <c r="AC20" s="70">
        <f>datos_pkm_aereo_inter_aux!AC13</f>
        <v/>
      </c>
      <c r="AD20" s="70">
        <f>datos_pkm_aereo_inter_aux!AD13</f>
        <v/>
      </c>
      <c r="AE20" s="70">
        <f>datos_pkm_aereo_inter_aux!AE13</f>
        <v/>
      </c>
      <c r="AF20" s="70">
        <f>datos_pkm_aereo_inter_aux!AF13</f>
        <v/>
      </c>
      <c r="AG20" s="70">
        <f>datos_pkm_aereo_inter_aux!AG13</f>
        <v/>
      </c>
      <c r="AH20" s="70">
        <f>datos_pkm_aereo_inter_aux!AH13</f>
        <v/>
      </c>
      <c r="AI20" s="70">
        <f>datos_pkm_aereo_inter_aux!AI13</f>
        <v/>
      </c>
      <c r="AJ20" s="70">
        <f>datos_pkm_aereo_inter_aux!AJ13</f>
        <v/>
      </c>
      <c r="AK20" s="70">
        <f>datos_pkm_aereo_inter_aux!AK13</f>
        <v/>
      </c>
      <c r="AL20" s="70">
        <f>datos_pkm_aereo_inter_aux!AL13</f>
        <v/>
      </c>
      <c r="AM20" s="70">
        <f>datos_pkm_aereo_inter_aux!AM13</f>
        <v/>
      </c>
      <c r="AN20" s="70">
        <f>datos_pkm_aereo_inter_aux!AN13</f>
        <v/>
      </c>
      <c r="AO20" s="70">
        <f>datos_pkm_aereo_inter_aux!AO13</f>
        <v/>
      </c>
      <c r="AP20" s="70">
        <f>datos_pkm_aereo_inter_aux!AP13</f>
        <v/>
      </c>
      <c r="AQ20" s="70">
        <f>datos_pkm_aereo_inter_aux!AQ13</f>
        <v/>
      </c>
      <c r="AR20" s="70">
        <f>datos_pkm_aereo_inter_aux!AR13</f>
        <v/>
      </c>
      <c r="AS20" s="70">
        <f>datos_pkm_aereo_inter_aux!AS13</f>
        <v/>
      </c>
      <c r="AT20" s="70">
        <f>datos_pkm_aereo_inter_aux!AT13</f>
        <v/>
      </c>
      <c r="AU20" s="70">
        <f>datos_pkm_aereo_inter_aux!AU13</f>
        <v/>
      </c>
      <c r="AV20" s="70">
        <f>datos_pkm_aereo_inter_aux!AV13</f>
        <v/>
      </c>
      <c r="AW20" s="70">
        <f>datos_pkm_aereo_inter_aux!AW13</f>
        <v/>
      </c>
      <c r="AX20" s="70">
        <f>datos_pkm_aereo_inter_aux!AX13</f>
        <v/>
      </c>
    </row>
    <row r="21">
      <c r="A21" t="inlineStr">
        <is>
          <t>R4</t>
        </is>
      </c>
      <c r="B21" t="inlineStr">
        <is>
          <t>internacional</t>
        </is>
      </c>
      <c r="C21" t="inlineStr">
        <is>
          <t>pas-km</t>
        </is>
      </c>
      <c r="D21" s="53" t="n">
        <v>431500.5609966857</v>
      </c>
      <c r="E21" s="53" t="n">
        <v>2525191.668899189</v>
      </c>
      <c r="F21" s="53" t="n">
        <v>619197.7401343008</v>
      </c>
      <c r="G21" s="53" t="n">
        <v>764435.9423667444</v>
      </c>
      <c r="H21" s="53" t="n">
        <v>784090.9783574113</v>
      </c>
      <c r="I21" s="53" t="n">
        <v>2713104.151285124</v>
      </c>
      <c r="J21" s="70">
        <f>datos_pkm_aereo_inter_aux!J14</f>
        <v/>
      </c>
      <c r="K21" s="70">
        <f>datos_pkm_aereo_inter_aux!K14</f>
        <v/>
      </c>
      <c r="L21" s="70">
        <f>datos_pkm_aereo_inter_aux!L14</f>
        <v/>
      </c>
      <c r="M21" s="70">
        <f>datos_pkm_aereo_inter_aux!M14</f>
        <v/>
      </c>
      <c r="N21" s="70">
        <f>datos_pkm_aereo_inter_aux!N14</f>
        <v/>
      </c>
      <c r="O21" s="70">
        <f>datos_pkm_aereo_inter_aux!O14</f>
        <v/>
      </c>
      <c r="P21" s="70">
        <f>datos_pkm_aereo_inter_aux!P14</f>
        <v/>
      </c>
      <c r="Q21" s="70">
        <f>datos_pkm_aereo_inter_aux!Q14</f>
        <v/>
      </c>
      <c r="R21" s="70">
        <f>datos_pkm_aereo_inter_aux!R14</f>
        <v/>
      </c>
      <c r="S21" s="70">
        <f>datos_pkm_aereo_inter_aux!S14</f>
        <v/>
      </c>
      <c r="T21" s="70">
        <f>datos_pkm_aereo_inter_aux!T14</f>
        <v/>
      </c>
      <c r="U21" s="70">
        <f>datos_pkm_aereo_inter_aux!U14</f>
        <v/>
      </c>
      <c r="V21" s="70">
        <f>datos_pkm_aereo_inter_aux!V14</f>
        <v/>
      </c>
      <c r="W21" s="70">
        <f>datos_pkm_aereo_inter_aux!W14</f>
        <v/>
      </c>
      <c r="X21" s="70">
        <f>datos_pkm_aereo_inter_aux!X14</f>
        <v/>
      </c>
      <c r="Y21" s="70">
        <f>datos_pkm_aereo_inter_aux!Y14</f>
        <v/>
      </c>
      <c r="Z21" s="70">
        <f>datos_pkm_aereo_inter_aux!Z14</f>
        <v/>
      </c>
      <c r="AA21" s="70">
        <f>datos_pkm_aereo_inter_aux!AA14</f>
        <v/>
      </c>
      <c r="AB21" s="70">
        <f>datos_pkm_aereo_inter_aux!AB14</f>
        <v/>
      </c>
      <c r="AC21" s="70">
        <f>datos_pkm_aereo_inter_aux!AC14</f>
        <v/>
      </c>
      <c r="AD21" s="70">
        <f>datos_pkm_aereo_inter_aux!AD14</f>
        <v/>
      </c>
      <c r="AE21" s="70">
        <f>datos_pkm_aereo_inter_aux!AE14</f>
        <v/>
      </c>
      <c r="AF21" s="70">
        <f>datos_pkm_aereo_inter_aux!AF14</f>
        <v/>
      </c>
      <c r="AG21" s="70">
        <f>datos_pkm_aereo_inter_aux!AG14</f>
        <v/>
      </c>
      <c r="AH21" s="70">
        <f>datos_pkm_aereo_inter_aux!AH14</f>
        <v/>
      </c>
      <c r="AI21" s="70">
        <f>datos_pkm_aereo_inter_aux!AI14</f>
        <v/>
      </c>
      <c r="AJ21" s="70">
        <f>datos_pkm_aereo_inter_aux!AJ14</f>
        <v/>
      </c>
      <c r="AK21" s="70">
        <f>datos_pkm_aereo_inter_aux!AK14</f>
        <v/>
      </c>
      <c r="AL21" s="70">
        <f>datos_pkm_aereo_inter_aux!AL14</f>
        <v/>
      </c>
      <c r="AM21" s="70">
        <f>datos_pkm_aereo_inter_aux!AM14</f>
        <v/>
      </c>
      <c r="AN21" s="70">
        <f>datos_pkm_aereo_inter_aux!AN14</f>
        <v/>
      </c>
      <c r="AO21" s="70">
        <f>datos_pkm_aereo_inter_aux!AO14</f>
        <v/>
      </c>
      <c r="AP21" s="70">
        <f>datos_pkm_aereo_inter_aux!AP14</f>
        <v/>
      </c>
      <c r="AQ21" s="70">
        <f>datos_pkm_aereo_inter_aux!AQ14</f>
        <v/>
      </c>
      <c r="AR21" s="70">
        <f>datos_pkm_aereo_inter_aux!AR14</f>
        <v/>
      </c>
      <c r="AS21" s="70">
        <f>datos_pkm_aereo_inter_aux!AS14</f>
        <v/>
      </c>
      <c r="AT21" s="70">
        <f>datos_pkm_aereo_inter_aux!AT14</f>
        <v/>
      </c>
      <c r="AU21" s="70">
        <f>datos_pkm_aereo_inter_aux!AU14</f>
        <v/>
      </c>
      <c r="AV21" s="70">
        <f>datos_pkm_aereo_inter_aux!AV14</f>
        <v/>
      </c>
      <c r="AW21" s="70">
        <f>datos_pkm_aereo_inter_aux!AW14</f>
        <v/>
      </c>
      <c r="AX21" s="70">
        <f>datos_pkm_aereo_inter_aux!AX14</f>
        <v/>
      </c>
    </row>
    <row r="22">
      <c r="A22" t="inlineStr">
        <is>
          <t>R5</t>
        </is>
      </c>
      <c r="B22" t="inlineStr">
        <is>
          <t>internacional</t>
        </is>
      </c>
      <c r="C22" t="inlineStr">
        <is>
          <t>pas-km</t>
        </is>
      </c>
      <c r="D22" s="53" t="n">
        <v>16888640.15446444</v>
      </c>
      <c r="E22" s="53" t="n">
        <v>18873788.64480798</v>
      </c>
      <c r="F22" s="53" t="n">
        <v>20608136.7905471</v>
      </c>
      <c r="G22" s="53" t="n">
        <v>22635793.81387444</v>
      </c>
      <c r="H22" s="53" t="n">
        <v>23434954.23396991</v>
      </c>
      <c r="I22" s="53" t="n">
        <v>25350945.53265994</v>
      </c>
      <c r="J22" s="70">
        <f>datos_pkm_aereo_inter_aux!J15</f>
        <v/>
      </c>
      <c r="K22" s="70">
        <f>datos_pkm_aereo_inter_aux!K15</f>
        <v/>
      </c>
      <c r="L22" s="70">
        <f>datos_pkm_aereo_inter_aux!L15</f>
        <v/>
      </c>
      <c r="M22" s="70">
        <f>datos_pkm_aereo_inter_aux!M15</f>
        <v/>
      </c>
      <c r="N22" s="70">
        <f>datos_pkm_aereo_inter_aux!N15</f>
        <v/>
      </c>
      <c r="O22" s="70">
        <f>datos_pkm_aereo_inter_aux!O15</f>
        <v/>
      </c>
      <c r="P22" s="70">
        <f>datos_pkm_aereo_inter_aux!P15</f>
        <v/>
      </c>
      <c r="Q22" s="70">
        <f>datos_pkm_aereo_inter_aux!Q15</f>
        <v/>
      </c>
      <c r="R22" s="70">
        <f>datos_pkm_aereo_inter_aux!R15</f>
        <v/>
      </c>
      <c r="S22" s="70">
        <f>datos_pkm_aereo_inter_aux!S15</f>
        <v/>
      </c>
      <c r="T22" s="70">
        <f>datos_pkm_aereo_inter_aux!T15</f>
        <v/>
      </c>
      <c r="U22" s="70">
        <f>datos_pkm_aereo_inter_aux!U15</f>
        <v/>
      </c>
      <c r="V22" s="70">
        <f>datos_pkm_aereo_inter_aux!V15</f>
        <v/>
      </c>
      <c r="W22" s="70">
        <f>datos_pkm_aereo_inter_aux!W15</f>
        <v/>
      </c>
      <c r="X22" s="70">
        <f>datos_pkm_aereo_inter_aux!X15</f>
        <v/>
      </c>
      <c r="Y22" s="70">
        <f>datos_pkm_aereo_inter_aux!Y15</f>
        <v/>
      </c>
      <c r="Z22" s="70">
        <f>datos_pkm_aereo_inter_aux!Z15</f>
        <v/>
      </c>
      <c r="AA22" s="70">
        <f>datos_pkm_aereo_inter_aux!AA15</f>
        <v/>
      </c>
      <c r="AB22" s="70">
        <f>datos_pkm_aereo_inter_aux!AB15</f>
        <v/>
      </c>
      <c r="AC22" s="70">
        <f>datos_pkm_aereo_inter_aux!AC15</f>
        <v/>
      </c>
      <c r="AD22" s="70">
        <f>datos_pkm_aereo_inter_aux!AD15</f>
        <v/>
      </c>
      <c r="AE22" s="70">
        <f>datos_pkm_aereo_inter_aux!AE15</f>
        <v/>
      </c>
      <c r="AF22" s="70">
        <f>datos_pkm_aereo_inter_aux!AF15</f>
        <v/>
      </c>
      <c r="AG22" s="70">
        <f>datos_pkm_aereo_inter_aux!AG15</f>
        <v/>
      </c>
      <c r="AH22" s="70">
        <f>datos_pkm_aereo_inter_aux!AH15</f>
        <v/>
      </c>
      <c r="AI22" s="70">
        <f>datos_pkm_aereo_inter_aux!AI15</f>
        <v/>
      </c>
      <c r="AJ22" s="70">
        <f>datos_pkm_aereo_inter_aux!AJ15</f>
        <v/>
      </c>
      <c r="AK22" s="70">
        <f>datos_pkm_aereo_inter_aux!AK15</f>
        <v/>
      </c>
      <c r="AL22" s="70">
        <f>datos_pkm_aereo_inter_aux!AL15</f>
        <v/>
      </c>
      <c r="AM22" s="70">
        <f>datos_pkm_aereo_inter_aux!AM15</f>
        <v/>
      </c>
      <c r="AN22" s="70">
        <f>datos_pkm_aereo_inter_aux!AN15</f>
        <v/>
      </c>
      <c r="AO22" s="70">
        <f>datos_pkm_aereo_inter_aux!AO15</f>
        <v/>
      </c>
      <c r="AP22" s="70">
        <f>datos_pkm_aereo_inter_aux!AP15</f>
        <v/>
      </c>
      <c r="AQ22" s="70">
        <f>datos_pkm_aereo_inter_aux!AQ15</f>
        <v/>
      </c>
      <c r="AR22" s="70">
        <f>datos_pkm_aereo_inter_aux!AR15</f>
        <v/>
      </c>
      <c r="AS22" s="70">
        <f>datos_pkm_aereo_inter_aux!AS15</f>
        <v/>
      </c>
      <c r="AT22" s="70">
        <f>datos_pkm_aereo_inter_aux!AT15</f>
        <v/>
      </c>
      <c r="AU22" s="70">
        <f>datos_pkm_aereo_inter_aux!AU15</f>
        <v/>
      </c>
      <c r="AV22" s="70">
        <f>datos_pkm_aereo_inter_aux!AV15</f>
        <v/>
      </c>
      <c r="AW22" s="70">
        <f>datos_pkm_aereo_inter_aux!AW15</f>
        <v/>
      </c>
      <c r="AX22" s="70">
        <f>datos_pkm_aereo_inter_aux!AX15</f>
        <v/>
      </c>
    </row>
    <row r="23">
      <c r="A23" t="inlineStr">
        <is>
          <t>R6</t>
        </is>
      </c>
      <c r="B23" t="inlineStr">
        <is>
          <t>internacional</t>
        </is>
      </c>
      <c r="C23" t="inlineStr">
        <is>
          <t>pas-km</t>
        </is>
      </c>
      <c r="D23" s="53" t="n">
        <v>0</v>
      </c>
      <c r="E23" s="53" t="n">
        <v>0</v>
      </c>
      <c r="F23" s="53" t="n">
        <v>0</v>
      </c>
      <c r="G23" s="53" t="n">
        <v>0</v>
      </c>
      <c r="H23" s="53" t="n">
        <v>0</v>
      </c>
      <c r="I23" s="53" t="n">
        <v>0</v>
      </c>
      <c r="J23" s="70">
        <f>datos_pkm_aereo_inter_aux!J16</f>
        <v/>
      </c>
      <c r="K23" s="70">
        <f>datos_pkm_aereo_inter_aux!K16</f>
        <v/>
      </c>
      <c r="L23" s="70">
        <f>datos_pkm_aereo_inter_aux!L16</f>
        <v/>
      </c>
      <c r="M23" s="70">
        <f>datos_pkm_aereo_inter_aux!M16</f>
        <v/>
      </c>
      <c r="N23" s="70">
        <f>datos_pkm_aereo_inter_aux!N16</f>
        <v/>
      </c>
      <c r="O23" s="70">
        <f>datos_pkm_aereo_inter_aux!O16</f>
        <v/>
      </c>
      <c r="P23" s="70">
        <f>datos_pkm_aereo_inter_aux!P16</f>
        <v/>
      </c>
      <c r="Q23" s="70">
        <f>datos_pkm_aereo_inter_aux!Q16</f>
        <v/>
      </c>
      <c r="R23" s="70">
        <f>datos_pkm_aereo_inter_aux!R16</f>
        <v/>
      </c>
      <c r="S23" s="70">
        <f>datos_pkm_aereo_inter_aux!S16</f>
        <v/>
      </c>
      <c r="T23" s="70">
        <f>datos_pkm_aereo_inter_aux!T16</f>
        <v/>
      </c>
      <c r="U23" s="70">
        <f>datos_pkm_aereo_inter_aux!U16</f>
        <v/>
      </c>
      <c r="V23" s="70">
        <f>datos_pkm_aereo_inter_aux!V16</f>
        <v/>
      </c>
      <c r="W23" s="70">
        <f>datos_pkm_aereo_inter_aux!W16</f>
        <v/>
      </c>
      <c r="X23" s="70">
        <f>datos_pkm_aereo_inter_aux!X16</f>
        <v/>
      </c>
      <c r="Y23" s="70">
        <f>datos_pkm_aereo_inter_aux!Y16</f>
        <v/>
      </c>
      <c r="Z23" s="70">
        <f>datos_pkm_aereo_inter_aux!Z16</f>
        <v/>
      </c>
      <c r="AA23" s="70">
        <f>datos_pkm_aereo_inter_aux!AA16</f>
        <v/>
      </c>
      <c r="AB23" s="70">
        <f>datos_pkm_aereo_inter_aux!AB16</f>
        <v/>
      </c>
      <c r="AC23" s="70">
        <f>datos_pkm_aereo_inter_aux!AC16</f>
        <v/>
      </c>
      <c r="AD23" s="70">
        <f>datos_pkm_aereo_inter_aux!AD16</f>
        <v/>
      </c>
      <c r="AE23" s="70">
        <f>datos_pkm_aereo_inter_aux!AE16</f>
        <v/>
      </c>
      <c r="AF23" s="70">
        <f>datos_pkm_aereo_inter_aux!AF16</f>
        <v/>
      </c>
      <c r="AG23" s="70">
        <f>datos_pkm_aereo_inter_aux!AG16</f>
        <v/>
      </c>
      <c r="AH23" s="70">
        <f>datos_pkm_aereo_inter_aux!AH16</f>
        <v/>
      </c>
      <c r="AI23" s="70">
        <f>datos_pkm_aereo_inter_aux!AI16</f>
        <v/>
      </c>
      <c r="AJ23" s="70">
        <f>datos_pkm_aereo_inter_aux!AJ16</f>
        <v/>
      </c>
      <c r="AK23" s="70">
        <f>datos_pkm_aereo_inter_aux!AK16</f>
        <v/>
      </c>
      <c r="AL23" s="70">
        <f>datos_pkm_aereo_inter_aux!AL16</f>
        <v/>
      </c>
      <c r="AM23" s="70">
        <f>datos_pkm_aereo_inter_aux!AM16</f>
        <v/>
      </c>
      <c r="AN23" s="70">
        <f>datos_pkm_aereo_inter_aux!AN16</f>
        <v/>
      </c>
      <c r="AO23" s="70">
        <f>datos_pkm_aereo_inter_aux!AO16</f>
        <v/>
      </c>
      <c r="AP23" s="70">
        <f>datos_pkm_aereo_inter_aux!AP16</f>
        <v/>
      </c>
      <c r="AQ23" s="70">
        <f>datos_pkm_aereo_inter_aux!AQ16</f>
        <v/>
      </c>
      <c r="AR23" s="70">
        <f>datos_pkm_aereo_inter_aux!AR16</f>
        <v/>
      </c>
      <c r="AS23" s="70">
        <f>datos_pkm_aereo_inter_aux!AS16</f>
        <v/>
      </c>
      <c r="AT23" s="70">
        <f>datos_pkm_aereo_inter_aux!AT16</f>
        <v/>
      </c>
      <c r="AU23" s="70">
        <f>datos_pkm_aereo_inter_aux!AU16</f>
        <v/>
      </c>
      <c r="AV23" s="70">
        <f>datos_pkm_aereo_inter_aux!AV16</f>
        <v/>
      </c>
      <c r="AW23" s="70">
        <f>datos_pkm_aereo_inter_aux!AW16</f>
        <v/>
      </c>
      <c r="AX23" s="70">
        <f>datos_pkm_aereo_inter_aux!AX16</f>
        <v/>
      </c>
    </row>
    <row r="24">
      <c r="A24" t="inlineStr">
        <is>
          <t>R7</t>
        </is>
      </c>
      <c r="B24" t="inlineStr">
        <is>
          <t>internacional</t>
        </is>
      </c>
      <c r="C24" t="inlineStr">
        <is>
          <t>pas-km</t>
        </is>
      </c>
      <c r="D24" s="53" t="n">
        <v>0</v>
      </c>
      <c r="E24" s="53" t="n">
        <v>0</v>
      </c>
      <c r="F24" s="53" t="n">
        <v>0</v>
      </c>
      <c r="G24" s="53" t="n">
        <v>0</v>
      </c>
      <c r="H24" s="53" t="n">
        <v>0</v>
      </c>
      <c r="I24" s="53" t="n">
        <v>0</v>
      </c>
      <c r="J24" s="70">
        <f>datos_pkm_aereo_inter_aux!J17</f>
        <v/>
      </c>
      <c r="K24" s="70">
        <f>datos_pkm_aereo_inter_aux!K17</f>
        <v/>
      </c>
      <c r="L24" s="70">
        <f>datos_pkm_aereo_inter_aux!L17</f>
        <v/>
      </c>
      <c r="M24" s="70">
        <f>datos_pkm_aereo_inter_aux!M17</f>
        <v/>
      </c>
      <c r="N24" s="70">
        <f>datos_pkm_aereo_inter_aux!N17</f>
        <v/>
      </c>
      <c r="O24" s="70">
        <f>datos_pkm_aereo_inter_aux!O17</f>
        <v/>
      </c>
      <c r="P24" s="70">
        <f>datos_pkm_aereo_inter_aux!P17</f>
        <v/>
      </c>
      <c r="Q24" s="70">
        <f>datos_pkm_aereo_inter_aux!Q17</f>
        <v/>
      </c>
      <c r="R24" s="70">
        <f>datos_pkm_aereo_inter_aux!R17</f>
        <v/>
      </c>
      <c r="S24" s="70">
        <f>datos_pkm_aereo_inter_aux!S17</f>
        <v/>
      </c>
      <c r="T24" s="70">
        <f>datos_pkm_aereo_inter_aux!T17</f>
        <v/>
      </c>
      <c r="U24" s="70">
        <f>datos_pkm_aereo_inter_aux!U17</f>
        <v/>
      </c>
      <c r="V24" s="70">
        <f>datos_pkm_aereo_inter_aux!V17</f>
        <v/>
      </c>
      <c r="W24" s="70">
        <f>datos_pkm_aereo_inter_aux!W17</f>
        <v/>
      </c>
      <c r="X24" s="70">
        <f>datos_pkm_aereo_inter_aux!X17</f>
        <v/>
      </c>
      <c r="Y24" s="70">
        <f>datos_pkm_aereo_inter_aux!Y17</f>
        <v/>
      </c>
      <c r="Z24" s="70">
        <f>datos_pkm_aereo_inter_aux!Z17</f>
        <v/>
      </c>
      <c r="AA24" s="70">
        <f>datos_pkm_aereo_inter_aux!AA17</f>
        <v/>
      </c>
      <c r="AB24" s="70">
        <f>datos_pkm_aereo_inter_aux!AB17</f>
        <v/>
      </c>
      <c r="AC24" s="70">
        <f>datos_pkm_aereo_inter_aux!AC17</f>
        <v/>
      </c>
      <c r="AD24" s="70">
        <f>datos_pkm_aereo_inter_aux!AD17</f>
        <v/>
      </c>
      <c r="AE24" s="70">
        <f>datos_pkm_aereo_inter_aux!AE17</f>
        <v/>
      </c>
      <c r="AF24" s="70">
        <f>datos_pkm_aereo_inter_aux!AF17</f>
        <v/>
      </c>
      <c r="AG24" s="70">
        <f>datos_pkm_aereo_inter_aux!AG17</f>
        <v/>
      </c>
      <c r="AH24" s="70">
        <f>datos_pkm_aereo_inter_aux!AH17</f>
        <v/>
      </c>
      <c r="AI24" s="70">
        <f>datos_pkm_aereo_inter_aux!AI17</f>
        <v/>
      </c>
      <c r="AJ24" s="70">
        <f>datos_pkm_aereo_inter_aux!AJ17</f>
        <v/>
      </c>
      <c r="AK24" s="70">
        <f>datos_pkm_aereo_inter_aux!AK17</f>
        <v/>
      </c>
      <c r="AL24" s="70">
        <f>datos_pkm_aereo_inter_aux!AL17</f>
        <v/>
      </c>
      <c r="AM24" s="70">
        <f>datos_pkm_aereo_inter_aux!AM17</f>
        <v/>
      </c>
      <c r="AN24" s="70">
        <f>datos_pkm_aereo_inter_aux!AN17</f>
        <v/>
      </c>
      <c r="AO24" s="70">
        <f>datos_pkm_aereo_inter_aux!AO17</f>
        <v/>
      </c>
      <c r="AP24" s="70">
        <f>datos_pkm_aereo_inter_aux!AP17</f>
        <v/>
      </c>
      <c r="AQ24" s="70">
        <f>datos_pkm_aereo_inter_aux!AQ17</f>
        <v/>
      </c>
      <c r="AR24" s="70">
        <f>datos_pkm_aereo_inter_aux!AR17</f>
        <v/>
      </c>
      <c r="AS24" s="70">
        <f>datos_pkm_aereo_inter_aux!AS17</f>
        <v/>
      </c>
      <c r="AT24" s="70">
        <f>datos_pkm_aereo_inter_aux!AT17</f>
        <v/>
      </c>
      <c r="AU24" s="70">
        <f>datos_pkm_aereo_inter_aux!AU17</f>
        <v/>
      </c>
      <c r="AV24" s="70">
        <f>datos_pkm_aereo_inter_aux!AV17</f>
        <v/>
      </c>
      <c r="AW24" s="70">
        <f>datos_pkm_aereo_inter_aux!AW17</f>
        <v/>
      </c>
      <c r="AX24" s="70">
        <f>datos_pkm_aereo_inter_aux!AX17</f>
        <v/>
      </c>
    </row>
    <row r="25">
      <c r="A25" t="inlineStr">
        <is>
          <t>R8</t>
        </is>
      </c>
      <c r="B25" t="inlineStr">
        <is>
          <t>internacional</t>
        </is>
      </c>
      <c r="C25" t="inlineStr">
        <is>
          <t>pas-km</t>
        </is>
      </c>
      <c r="D25" s="53" t="n">
        <v>419260.8442521326</v>
      </c>
      <c r="E25" s="53" t="n">
        <v>1184497.620400175</v>
      </c>
      <c r="F25" s="53" t="n">
        <v>810905.7047511308</v>
      </c>
      <c r="G25" s="53" t="n">
        <v>70607.43421129698</v>
      </c>
      <c r="H25" s="53" t="n">
        <v>0</v>
      </c>
      <c r="I25" s="53" t="n">
        <v>1498894.619676592</v>
      </c>
      <c r="J25" s="70">
        <f>datos_pkm_aereo_inter_aux!J18</f>
        <v/>
      </c>
      <c r="K25" s="70">
        <f>datos_pkm_aereo_inter_aux!K18</f>
        <v/>
      </c>
      <c r="L25" s="70">
        <f>datos_pkm_aereo_inter_aux!L18</f>
        <v/>
      </c>
      <c r="M25" s="70">
        <f>datos_pkm_aereo_inter_aux!M18</f>
        <v/>
      </c>
      <c r="N25" s="70">
        <f>datos_pkm_aereo_inter_aux!N18</f>
        <v/>
      </c>
      <c r="O25" s="70">
        <f>datos_pkm_aereo_inter_aux!O18</f>
        <v/>
      </c>
      <c r="P25" s="70">
        <f>datos_pkm_aereo_inter_aux!P18</f>
        <v/>
      </c>
      <c r="Q25" s="70">
        <f>datos_pkm_aereo_inter_aux!Q18</f>
        <v/>
      </c>
      <c r="R25" s="70">
        <f>datos_pkm_aereo_inter_aux!R18</f>
        <v/>
      </c>
      <c r="S25" s="70">
        <f>datos_pkm_aereo_inter_aux!S18</f>
        <v/>
      </c>
      <c r="T25" s="70">
        <f>datos_pkm_aereo_inter_aux!T18</f>
        <v/>
      </c>
      <c r="U25" s="70">
        <f>datos_pkm_aereo_inter_aux!U18</f>
        <v/>
      </c>
      <c r="V25" s="70">
        <f>datos_pkm_aereo_inter_aux!V18</f>
        <v/>
      </c>
      <c r="W25" s="70">
        <f>datos_pkm_aereo_inter_aux!W18</f>
        <v/>
      </c>
      <c r="X25" s="70">
        <f>datos_pkm_aereo_inter_aux!X18</f>
        <v/>
      </c>
      <c r="Y25" s="70">
        <f>datos_pkm_aereo_inter_aux!Y18</f>
        <v/>
      </c>
      <c r="Z25" s="70">
        <f>datos_pkm_aereo_inter_aux!Z18</f>
        <v/>
      </c>
      <c r="AA25" s="70">
        <f>datos_pkm_aereo_inter_aux!AA18</f>
        <v/>
      </c>
      <c r="AB25" s="70">
        <f>datos_pkm_aereo_inter_aux!AB18</f>
        <v/>
      </c>
      <c r="AC25" s="70">
        <f>datos_pkm_aereo_inter_aux!AC18</f>
        <v/>
      </c>
      <c r="AD25" s="70">
        <f>datos_pkm_aereo_inter_aux!AD18</f>
        <v/>
      </c>
      <c r="AE25" s="70">
        <f>datos_pkm_aereo_inter_aux!AE18</f>
        <v/>
      </c>
      <c r="AF25" s="70">
        <f>datos_pkm_aereo_inter_aux!AF18</f>
        <v/>
      </c>
      <c r="AG25" s="70">
        <f>datos_pkm_aereo_inter_aux!AG18</f>
        <v/>
      </c>
      <c r="AH25" s="70">
        <f>datos_pkm_aereo_inter_aux!AH18</f>
        <v/>
      </c>
      <c r="AI25" s="70">
        <f>datos_pkm_aereo_inter_aux!AI18</f>
        <v/>
      </c>
      <c r="AJ25" s="70">
        <f>datos_pkm_aereo_inter_aux!AJ18</f>
        <v/>
      </c>
      <c r="AK25" s="70">
        <f>datos_pkm_aereo_inter_aux!AK18</f>
        <v/>
      </c>
      <c r="AL25" s="70">
        <f>datos_pkm_aereo_inter_aux!AL18</f>
        <v/>
      </c>
      <c r="AM25" s="70">
        <f>datos_pkm_aereo_inter_aux!AM18</f>
        <v/>
      </c>
      <c r="AN25" s="70">
        <f>datos_pkm_aereo_inter_aux!AN18</f>
        <v/>
      </c>
      <c r="AO25" s="70">
        <f>datos_pkm_aereo_inter_aux!AO18</f>
        <v/>
      </c>
      <c r="AP25" s="70">
        <f>datos_pkm_aereo_inter_aux!AP18</f>
        <v/>
      </c>
      <c r="AQ25" s="70">
        <f>datos_pkm_aereo_inter_aux!AQ18</f>
        <v/>
      </c>
      <c r="AR25" s="70">
        <f>datos_pkm_aereo_inter_aux!AR18</f>
        <v/>
      </c>
      <c r="AS25" s="70">
        <f>datos_pkm_aereo_inter_aux!AS18</f>
        <v/>
      </c>
      <c r="AT25" s="70">
        <f>datos_pkm_aereo_inter_aux!AT18</f>
        <v/>
      </c>
      <c r="AU25" s="70">
        <f>datos_pkm_aereo_inter_aux!AU18</f>
        <v/>
      </c>
      <c r="AV25" s="70">
        <f>datos_pkm_aereo_inter_aux!AV18</f>
        <v/>
      </c>
      <c r="AW25" s="70">
        <f>datos_pkm_aereo_inter_aux!AW18</f>
        <v/>
      </c>
      <c r="AX25" s="70">
        <f>datos_pkm_aereo_inter_aux!AX18</f>
        <v/>
      </c>
    </row>
    <row r="26">
      <c r="A26" t="inlineStr">
        <is>
          <t>R9</t>
        </is>
      </c>
      <c r="B26" t="inlineStr">
        <is>
          <t>internacional</t>
        </is>
      </c>
      <c r="C26" t="inlineStr">
        <is>
          <t>pas-km</t>
        </is>
      </c>
      <c r="D26" s="53" t="n">
        <v>0</v>
      </c>
      <c r="E26" s="53" t="n">
        <v>0</v>
      </c>
      <c r="F26" s="53" t="n">
        <v>0</v>
      </c>
      <c r="G26" s="53" t="n">
        <v>0</v>
      </c>
      <c r="H26" s="53" t="n">
        <v>0</v>
      </c>
      <c r="I26" s="53" t="n">
        <v>0</v>
      </c>
      <c r="J26" s="70">
        <f>datos_pkm_aereo_inter_aux!J19</f>
        <v/>
      </c>
      <c r="K26" s="70">
        <f>datos_pkm_aereo_inter_aux!K19</f>
        <v/>
      </c>
      <c r="L26" s="70">
        <f>datos_pkm_aereo_inter_aux!L19</f>
        <v/>
      </c>
      <c r="M26" s="70">
        <f>datos_pkm_aereo_inter_aux!M19</f>
        <v/>
      </c>
      <c r="N26" s="70">
        <f>datos_pkm_aereo_inter_aux!N19</f>
        <v/>
      </c>
      <c r="O26" s="70">
        <f>datos_pkm_aereo_inter_aux!O19</f>
        <v/>
      </c>
      <c r="P26" s="70">
        <f>datos_pkm_aereo_inter_aux!P19</f>
        <v/>
      </c>
      <c r="Q26" s="70">
        <f>datos_pkm_aereo_inter_aux!Q19</f>
        <v/>
      </c>
      <c r="R26" s="70">
        <f>datos_pkm_aereo_inter_aux!R19</f>
        <v/>
      </c>
      <c r="S26" s="70">
        <f>datos_pkm_aereo_inter_aux!S19</f>
        <v/>
      </c>
      <c r="T26" s="70">
        <f>datos_pkm_aereo_inter_aux!T19</f>
        <v/>
      </c>
      <c r="U26" s="70">
        <f>datos_pkm_aereo_inter_aux!U19</f>
        <v/>
      </c>
      <c r="V26" s="70">
        <f>datos_pkm_aereo_inter_aux!V19</f>
        <v/>
      </c>
      <c r="W26" s="70">
        <f>datos_pkm_aereo_inter_aux!W19</f>
        <v/>
      </c>
      <c r="X26" s="70">
        <f>datos_pkm_aereo_inter_aux!X19</f>
        <v/>
      </c>
      <c r="Y26" s="70">
        <f>datos_pkm_aereo_inter_aux!Y19</f>
        <v/>
      </c>
      <c r="Z26" s="70">
        <f>datos_pkm_aereo_inter_aux!Z19</f>
        <v/>
      </c>
      <c r="AA26" s="70">
        <f>datos_pkm_aereo_inter_aux!AA19</f>
        <v/>
      </c>
      <c r="AB26" s="70">
        <f>datos_pkm_aereo_inter_aux!AB19</f>
        <v/>
      </c>
      <c r="AC26" s="70">
        <f>datos_pkm_aereo_inter_aux!AC19</f>
        <v/>
      </c>
      <c r="AD26" s="70">
        <f>datos_pkm_aereo_inter_aux!AD19</f>
        <v/>
      </c>
      <c r="AE26" s="70">
        <f>datos_pkm_aereo_inter_aux!AE19</f>
        <v/>
      </c>
      <c r="AF26" s="70">
        <f>datos_pkm_aereo_inter_aux!AF19</f>
        <v/>
      </c>
      <c r="AG26" s="70">
        <f>datos_pkm_aereo_inter_aux!AG19</f>
        <v/>
      </c>
      <c r="AH26" s="70">
        <f>datos_pkm_aereo_inter_aux!AH19</f>
        <v/>
      </c>
      <c r="AI26" s="70">
        <f>datos_pkm_aereo_inter_aux!AI19</f>
        <v/>
      </c>
      <c r="AJ26" s="70">
        <f>datos_pkm_aereo_inter_aux!AJ19</f>
        <v/>
      </c>
      <c r="AK26" s="70">
        <f>datos_pkm_aereo_inter_aux!AK19</f>
        <v/>
      </c>
      <c r="AL26" s="70">
        <f>datos_pkm_aereo_inter_aux!AL19</f>
        <v/>
      </c>
      <c r="AM26" s="70">
        <f>datos_pkm_aereo_inter_aux!AM19</f>
        <v/>
      </c>
      <c r="AN26" s="70">
        <f>datos_pkm_aereo_inter_aux!AN19</f>
        <v/>
      </c>
      <c r="AO26" s="70">
        <f>datos_pkm_aereo_inter_aux!AO19</f>
        <v/>
      </c>
      <c r="AP26" s="70">
        <f>datos_pkm_aereo_inter_aux!AP19</f>
        <v/>
      </c>
      <c r="AQ26" s="70">
        <f>datos_pkm_aereo_inter_aux!AQ19</f>
        <v/>
      </c>
      <c r="AR26" s="70">
        <f>datos_pkm_aereo_inter_aux!AR19</f>
        <v/>
      </c>
      <c r="AS26" s="70">
        <f>datos_pkm_aereo_inter_aux!AS19</f>
        <v/>
      </c>
      <c r="AT26" s="70">
        <f>datos_pkm_aereo_inter_aux!AT19</f>
        <v/>
      </c>
      <c r="AU26" s="70">
        <f>datos_pkm_aereo_inter_aux!AU19</f>
        <v/>
      </c>
      <c r="AV26" s="70">
        <f>datos_pkm_aereo_inter_aux!AV19</f>
        <v/>
      </c>
      <c r="AW26" s="70">
        <f>datos_pkm_aereo_inter_aux!AW19</f>
        <v/>
      </c>
      <c r="AX26" s="70">
        <f>datos_pkm_aereo_inter_aux!AX19</f>
        <v/>
      </c>
    </row>
    <row r="27">
      <c r="A27" t="inlineStr">
        <is>
          <t>R10</t>
        </is>
      </c>
      <c r="B27" t="inlineStr">
        <is>
          <t>internacional</t>
        </is>
      </c>
      <c r="C27" t="inlineStr">
        <is>
          <t>pas-km</t>
        </is>
      </c>
      <c r="D27" s="53" t="n">
        <v>0</v>
      </c>
      <c r="E27" s="53" t="n">
        <v>0</v>
      </c>
      <c r="F27" s="53" t="n">
        <v>0</v>
      </c>
      <c r="G27" s="53" t="n">
        <v>0</v>
      </c>
      <c r="H27" s="53" t="n">
        <v>0</v>
      </c>
      <c r="I27" s="53" t="n">
        <v>0</v>
      </c>
      <c r="J27" s="70">
        <f>datos_pkm_aereo_inter_aux!J20</f>
        <v/>
      </c>
      <c r="K27" s="70">
        <f>datos_pkm_aereo_inter_aux!K20</f>
        <v/>
      </c>
      <c r="L27" s="70">
        <f>datos_pkm_aereo_inter_aux!L20</f>
        <v/>
      </c>
      <c r="M27" s="70">
        <f>datos_pkm_aereo_inter_aux!M20</f>
        <v/>
      </c>
      <c r="N27" s="70">
        <f>datos_pkm_aereo_inter_aux!N20</f>
        <v/>
      </c>
      <c r="O27" s="70">
        <f>datos_pkm_aereo_inter_aux!O20</f>
        <v/>
      </c>
      <c r="P27" s="70">
        <f>datos_pkm_aereo_inter_aux!P20</f>
        <v/>
      </c>
      <c r="Q27" s="70">
        <f>datos_pkm_aereo_inter_aux!Q20</f>
        <v/>
      </c>
      <c r="R27" s="70">
        <f>datos_pkm_aereo_inter_aux!R20</f>
        <v/>
      </c>
      <c r="S27" s="70">
        <f>datos_pkm_aereo_inter_aux!S20</f>
        <v/>
      </c>
      <c r="T27" s="70">
        <f>datos_pkm_aereo_inter_aux!T20</f>
        <v/>
      </c>
      <c r="U27" s="70">
        <f>datos_pkm_aereo_inter_aux!U20</f>
        <v/>
      </c>
      <c r="V27" s="70">
        <f>datos_pkm_aereo_inter_aux!V20</f>
        <v/>
      </c>
      <c r="W27" s="70">
        <f>datos_pkm_aereo_inter_aux!W20</f>
        <v/>
      </c>
      <c r="X27" s="70">
        <f>datos_pkm_aereo_inter_aux!X20</f>
        <v/>
      </c>
      <c r="Y27" s="70">
        <f>datos_pkm_aereo_inter_aux!Y20</f>
        <v/>
      </c>
      <c r="Z27" s="70">
        <f>datos_pkm_aereo_inter_aux!Z20</f>
        <v/>
      </c>
      <c r="AA27" s="70">
        <f>datos_pkm_aereo_inter_aux!AA20</f>
        <v/>
      </c>
      <c r="AB27" s="70">
        <f>datos_pkm_aereo_inter_aux!AB20</f>
        <v/>
      </c>
      <c r="AC27" s="70">
        <f>datos_pkm_aereo_inter_aux!AC20</f>
        <v/>
      </c>
      <c r="AD27" s="70">
        <f>datos_pkm_aereo_inter_aux!AD20</f>
        <v/>
      </c>
      <c r="AE27" s="70">
        <f>datos_pkm_aereo_inter_aux!AE20</f>
        <v/>
      </c>
      <c r="AF27" s="70">
        <f>datos_pkm_aereo_inter_aux!AF20</f>
        <v/>
      </c>
      <c r="AG27" s="70">
        <f>datos_pkm_aereo_inter_aux!AG20</f>
        <v/>
      </c>
      <c r="AH27" s="70">
        <f>datos_pkm_aereo_inter_aux!AH20</f>
        <v/>
      </c>
      <c r="AI27" s="70">
        <f>datos_pkm_aereo_inter_aux!AI20</f>
        <v/>
      </c>
      <c r="AJ27" s="70">
        <f>datos_pkm_aereo_inter_aux!AJ20</f>
        <v/>
      </c>
      <c r="AK27" s="70">
        <f>datos_pkm_aereo_inter_aux!AK20</f>
        <v/>
      </c>
      <c r="AL27" s="70">
        <f>datos_pkm_aereo_inter_aux!AL20</f>
        <v/>
      </c>
      <c r="AM27" s="70">
        <f>datos_pkm_aereo_inter_aux!AM20</f>
        <v/>
      </c>
      <c r="AN27" s="70">
        <f>datos_pkm_aereo_inter_aux!AN20</f>
        <v/>
      </c>
      <c r="AO27" s="70">
        <f>datos_pkm_aereo_inter_aux!AO20</f>
        <v/>
      </c>
      <c r="AP27" s="70">
        <f>datos_pkm_aereo_inter_aux!AP20</f>
        <v/>
      </c>
      <c r="AQ27" s="70">
        <f>datos_pkm_aereo_inter_aux!AQ20</f>
        <v/>
      </c>
      <c r="AR27" s="70">
        <f>datos_pkm_aereo_inter_aux!AR20</f>
        <v/>
      </c>
      <c r="AS27" s="70">
        <f>datos_pkm_aereo_inter_aux!AS20</f>
        <v/>
      </c>
      <c r="AT27" s="70">
        <f>datos_pkm_aereo_inter_aux!AT20</f>
        <v/>
      </c>
      <c r="AU27" s="70">
        <f>datos_pkm_aereo_inter_aux!AU20</f>
        <v/>
      </c>
      <c r="AV27" s="70">
        <f>datos_pkm_aereo_inter_aux!AV20</f>
        <v/>
      </c>
      <c r="AW27" s="70">
        <f>datos_pkm_aereo_inter_aux!AW20</f>
        <v/>
      </c>
      <c r="AX27" s="70">
        <f>datos_pkm_aereo_inter_aux!AX20</f>
        <v/>
      </c>
    </row>
    <row r="28">
      <c r="A28" t="inlineStr">
        <is>
          <t>R11</t>
        </is>
      </c>
      <c r="B28" t="inlineStr">
        <is>
          <t>internacional</t>
        </is>
      </c>
      <c r="C28" t="inlineStr">
        <is>
          <t>pas-km</t>
        </is>
      </c>
      <c r="D28" s="53" t="n">
        <v>0</v>
      </c>
      <c r="E28" s="53" t="n">
        <v>0</v>
      </c>
      <c r="F28" s="53" t="n">
        <v>0</v>
      </c>
      <c r="G28" s="53" t="n">
        <v>0</v>
      </c>
      <c r="H28" s="53" t="n">
        <v>0</v>
      </c>
      <c r="I28" s="53" t="n">
        <v>0</v>
      </c>
      <c r="J28" s="70">
        <f>datos_pkm_aereo_inter_aux!J21</f>
        <v/>
      </c>
      <c r="K28" s="70">
        <f>datos_pkm_aereo_inter_aux!K21</f>
        <v/>
      </c>
      <c r="L28" s="70">
        <f>datos_pkm_aereo_inter_aux!L21</f>
        <v/>
      </c>
      <c r="M28" s="70">
        <f>datos_pkm_aereo_inter_aux!M21</f>
        <v/>
      </c>
      <c r="N28" s="70">
        <f>datos_pkm_aereo_inter_aux!N21</f>
        <v/>
      </c>
      <c r="O28" s="70">
        <f>datos_pkm_aereo_inter_aux!O21</f>
        <v/>
      </c>
      <c r="P28" s="70">
        <f>datos_pkm_aereo_inter_aux!P21</f>
        <v/>
      </c>
      <c r="Q28" s="70">
        <f>datos_pkm_aereo_inter_aux!Q21</f>
        <v/>
      </c>
      <c r="R28" s="70">
        <f>datos_pkm_aereo_inter_aux!R21</f>
        <v/>
      </c>
      <c r="S28" s="70">
        <f>datos_pkm_aereo_inter_aux!S21</f>
        <v/>
      </c>
      <c r="T28" s="70">
        <f>datos_pkm_aereo_inter_aux!T21</f>
        <v/>
      </c>
      <c r="U28" s="70">
        <f>datos_pkm_aereo_inter_aux!U21</f>
        <v/>
      </c>
      <c r="V28" s="70">
        <f>datos_pkm_aereo_inter_aux!V21</f>
        <v/>
      </c>
      <c r="W28" s="70">
        <f>datos_pkm_aereo_inter_aux!W21</f>
        <v/>
      </c>
      <c r="X28" s="70">
        <f>datos_pkm_aereo_inter_aux!X21</f>
        <v/>
      </c>
      <c r="Y28" s="70">
        <f>datos_pkm_aereo_inter_aux!Y21</f>
        <v/>
      </c>
      <c r="Z28" s="70">
        <f>datos_pkm_aereo_inter_aux!Z21</f>
        <v/>
      </c>
      <c r="AA28" s="70">
        <f>datos_pkm_aereo_inter_aux!AA21</f>
        <v/>
      </c>
      <c r="AB28" s="70">
        <f>datos_pkm_aereo_inter_aux!AB21</f>
        <v/>
      </c>
      <c r="AC28" s="70">
        <f>datos_pkm_aereo_inter_aux!AC21</f>
        <v/>
      </c>
      <c r="AD28" s="70">
        <f>datos_pkm_aereo_inter_aux!AD21</f>
        <v/>
      </c>
      <c r="AE28" s="70">
        <f>datos_pkm_aereo_inter_aux!AE21</f>
        <v/>
      </c>
      <c r="AF28" s="70">
        <f>datos_pkm_aereo_inter_aux!AF21</f>
        <v/>
      </c>
      <c r="AG28" s="70">
        <f>datos_pkm_aereo_inter_aux!AG21</f>
        <v/>
      </c>
      <c r="AH28" s="70">
        <f>datos_pkm_aereo_inter_aux!AH21</f>
        <v/>
      </c>
      <c r="AI28" s="70">
        <f>datos_pkm_aereo_inter_aux!AI21</f>
        <v/>
      </c>
      <c r="AJ28" s="70">
        <f>datos_pkm_aereo_inter_aux!AJ21</f>
        <v/>
      </c>
      <c r="AK28" s="70">
        <f>datos_pkm_aereo_inter_aux!AK21</f>
        <v/>
      </c>
      <c r="AL28" s="70">
        <f>datos_pkm_aereo_inter_aux!AL21</f>
        <v/>
      </c>
      <c r="AM28" s="70">
        <f>datos_pkm_aereo_inter_aux!AM21</f>
        <v/>
      </c>
      <c r="AN28" s="70">
        <f>datos_pkm_aereo_inter_aux!AN21</f>
        <v/>
      </c>
      <c r="AO28" s="70">
        <f>datos_pkm_aereo_inter_aux!AO21</f>
        <v/>
      </c>
      <c r="AP28" s="70">
        <f>datos_pkm_aereo_inter_aux!AP21</f>
        <v/>
      </c>
      <c r="AQ28" s="70">
        <f>datos_pkm_aereo_inter_aux!AQ21</f>
        <v/>
      </c>
      <c r="AR28" s="70">
        <f>datos_pkm_aereo_inter_aux!AR21</f>
        <v/>
      </c>
      <c r="AS28" s="70">
        <f>datos_pkm_aereo_inter_aux!AS21</f>
        <v/>
      </c>
      <c r="AT28" s="70">
        <f>datos_pkm_aereo_inter_aux!AT21</f>
        <v/>
      </c>
      <c r="AU28" s="70">
        <f>datos_pkm_aereo_inter_aux!AU21</f>
        <v/>
      </c>
      <c r="AV28" s="70">
        <f>datos_pkm_aereo_inter_aux!AV21</f>
        <v/>
      </c>
      <c r="AW28" s="70">
        <f>datos_pkm_aereo_inter_aux!AW21</f>
        <v/>
      </c>
      <c r="AX28" s="70">
        <f>datos_pkm_aereo_inter_aux!AX21</f>
        <v/>
      </c>
    </row>
    <row r="29">
      <c r="A29" t="inlineStr">
        <is>
          <t>R12</t>
        </is>
      </c>
      <c r="B29" t="inlineStr">
        <is>
          <t>internacional</t>
        </is>
      </c>
      <c r="C29" t="inlineStr">
        <is>
          <t>pas-km</t>
        </is>
      </c>
      <c r="D29" s="53" t="n">
        <v>1836277.488953626</v>
      </c>
      <c r="E29" s="53" t="n">
        <v>1789543.814428367</v>
      </c>
      <c r="F29" s="53" t="n">
        <v>2095345.428626318</v>
      </c>
      <c r="G29" s="53" t="n">
        <v>2409777.560840703</v>
      </c>
      <c r="H29" s="53" t="n">
        <v>2780242.808575596</v>
      </c>
      <c r="I29" s="53" t="n">
        <v>2240233.483541371</v>
      </c>
      <c r="J29" s="70">
        <f>datos_pkm_aereo_inter_aux!J22</f>
        <v/>
      </c>
      <c r="K29" s="70">
        <f>datos_pkm_aereo_inter_aux!K22</f>
        <v/>
      </c>
      <c r="L29" s="70">
        <f>datos_pkm_aereo_inter_aux!L22</f>
        <v/>
      </c>
      <c r="M29" s="70">
        <f>datos_pkm_aereo_inter_aux!M22</f>
        <v/>
      </c>
      <c r="N29" s="70">
        <f>datos_pkm_aereo_inter_aux!N22</f>
        <v/>
      </c>
      <c r="O29" s="70">
        <f>datos_pkm_aereo_inter_aux!O22</f>
        <v/>
      </c>
      <c r="P29" s="70">
        <f>datos_pkm_aereo_inter_aux!P22</f>
        <v/>
      </c>
      <c r="Q29" s="70">
        <f>datos_pkm_aereo_inter_aux!Q22</f>
        <v/>
      </c>
      <c r="R29" s="70">
        <f>datos_pkm_aereo_inter_aux!R22</f>
        <v/>
      </c>
      <c r="S29" s="70">
        <f>datos_pkm_aereo_inter_aux!S22</f>
        <v/>
      </c>
      <c r="T29" s="70">
        <f>datos_pkm_aereo_inter_aux!T22</f>
        <v/>
      </c>
      <c r="U29" s="70">
        <f>datos_pkm_aereo_inter_aux!U22</f>
        <v/>
      </c>
      <c r="V29" s="70">
        <f>datos_pkm_aereo_inter_aux!V22</f>
        <v/>
      </c>
      <c r="W29" s="70">
        <f>datos_pkm_aereo_inter_aux!W22</f>
        <v/>
      </c>
      <c r="X29" s="70">
        <f>datos_pkm_aereo_inter_aux!X22</f>
        <v/>
      </c>
      <c r="Y29" s="70">
        <f>datos_pkm_aereo_inter_aux!Y22</f>
        <v/>
      </c>
      <c r="Z29" s="70">
        <f>datos_pkm_aereo_inter_aux!Z22</f>
        <v/>
      </c>
      <c r="AA29" s="70">
        <f>datos_pkm_aereo_inter_aux!AA22</f>
        <v/>
      </c>
      <c r="AB29" s="70">
        <f>datos_pkm_aereo_inter_aux!AB22</f>
        <v/>
      </c>
      <c r="AC29" s="70">
        <f>datos_pkm_aereo_inter_aux!AC22</f>
        <v/>
      </c>
      <c r="AD29" s="70">
        <f>datos_pkm_aereo_inter_aux!AD22</f>
        <v/>
      </c>
      <c r="AE29" s="70">
        <f>datos_pkm_aereo_inter_aux!AE22</f>
        <v/>
      </c>
      <c r="AF29" s="70">
        <f>datos_pkm_aereo_inter_aux!AF22</f>
        <v/>
      </c>
      <c r="AG29" s="70">
        <f>datos_pkm_aereo_inter_aux!AG22</f>
        <v/>
      </c>
      <c r="AH29" s="70">
        <f>datos_pkm_aereo_inter_aux!AH22</f>
        <v/>
      </c>
      <c r="AI29" s="70">
        <f>datos_pkm_aereo_inter_aux!AI22</f>
        <v/>
      </c>
      <c r="AJ29" s="70">
        <f>datos_pkm_aereo_inter_aux!AJ22</f>
        <v/>
      </c>
      <c r="AK29" s="70">
        <f>datos_pkm_aereo_inter_aux!AK22</f>
        <v/>
      </c>
      <c r="AL29" s="70">
        <f>datos_pkm_aereo_inter_aux!AL22</f>
        <v/>
      </c>
      <c r="AM29" s="70">
        <f>datos_pkm_aereo_inter_aux!AM22</f>
        <v/>
      </c>
      <c r="AN29" s="70">
        <f>datos_pkm_aereo_inter_aux!AN22</f>
        <v/>
      </c>
      <c r="AO29" s="70">
        <f>datos_pkm_aereo_inter_aux!AO22</f>
        <v/>
      </c>
      <c r="AP29" s="70">
        <f>datos_pkm_aereo_inter_aux!AP22</f>
        <v/>
      </c>
      <c r="AQ29" s="70">
        <f>datos_pkm_aereo_inter_aux!AQ22</f>
        <v/>
      </c>
      <c r="AR29" s="70">
        <f>datos_pkm_aereo_inter_aux!AR22</f>
        <v/>
      </c>
      <c r="AS29" s="70">
        <f>datos_pkm_aereo_inter_aux!AS22</f>
        <v/>
      </c>
      <c r="AT29" s="70">
        <f>datos_pkm_aereo_inter_aux!AT22</f>
        <v/>
      </c>
      <c r="AU29" s="70">
        <f>datos_pkm_aereo_inter_aux!AU22</f>
        <v/>
      </c>
      <c r="AV29" s="70">
        <f>datos_pkm_aereo_inter_aux!AV22</f>
        <v/>
      </c>
      <c r="AW29" s="70">
        <f>datos_pkm_aereo_inter_aux!AW22</f>
        <v/>
      </c>
      <c r="AX29" s="70">
        <f>datos_pkm_aereo_inter_aux!AX22</f>
        <v/>
      </c>
    </row>
    <row r="30">
      <c r="A30" t="inlineStr">
        <is>
          <t>RM</t>
        </is>
      </c>
      <c r="B30" t="inlineStr">
        <is>
          <t>internacional</t>
        </is>
      </c>
      <c r="C30" t="inlineStr">
        <is>
          <t>pas-km</t>
        </is>
      </c>
      <c r="D30" s="53" t="n">
        <v>17511894224.62706</v>
      </c>
      <c r="E30" s="53" t="n">
        <v>19567077383.62188</v>
      </c>
      <c r="F30" s="53" t="n">
        <v>22557567944.70559</v>
      </c>
      <c r="G30" s="53" t="n">
        <v>25305960391.14534</v>
      </c>
      <c r="H30" s="53" t="n">
        <v>25865534631.46563</v>
      </c>
      <c r="I30" s="53" t="n">
        <v>27052140643.96947</v>
      </c>
      <c r="J30" s="70">
        <f>datos_pkm_aereo_inter_aux!J23</f>
        <v/>
      </c>
      <c r="K30" s="70">
        <f>datos_pkm_aereo_inter_aux!K23</f>
        <v/>
      </c>
      <c r="L30" s="70">
        <f>datos_pkm_aereo_inter_aux!L23</f>
        <v/>
      </c>
      <c r="M30" s="70">
        <f>datos_pkm_aereo_inter_aux!M23</f>
        <v/>
      </c>
      <c r="N30" s="70">
        <f>datos_pkm_aereo_inter_aux!N23</f>
        <v/>
      </c>
      <c r="O30" s="70">
        <f>datos_pkm_aereo_inter_aux!O23</f>
        <v/>
      </c>
      <c r="P30" s="70">
        <f>datos_pkm_aereo_inter_aux!P23</f>
        <v/>
      </c>
      <c r="Q30" s="70">
        <f>datos_pkm_aereo_inter_aux!Q23</f>
        <v/>
      </c>
      <c r="R30" s="70">
        <f>datos_pkm_aereo_inter_aux!R23</f>
        <v/>
      </c>
      <c r="S30" s="70">
        <f>datos_pkm_aereo_inter_aux!S23</f>
        <v/>
      </c>
      <c r="T30" s="70">
        <f>datos_pkm_aereo_inter_aux!T23</f>
        <v/>
      </c>
      <c r="U30" s="70">
        <f>datos_pkm_aereo_inter_aux!U23</f>
        <v/>
      </c>
      <c r="V30" s="70">
        <f>datos_pkm_aereo_inter_aux!V23</f>
        <v/>
      </c>
      <c r="W30" s="70">
        <f>datos_pkm_aereo_inter_aux!W23</f>
        <v/>
      </c>
      <c r="X30" s="70">
        <f>datos_pkm_aereo_inter_aux!X23</f>
        <v/>
      </c>
      <c r="Y30" s="70">
        <f>datos_pkm_aereo_inter_aux!Y23</f>
        <v/>
      </c>
      <c r="Z30" s="70">
        <f>datos_pkm_aereo_inter_aux!Z23</f>
        <v/>
      </c>
      <c r="AA30" s="70">
        <f>datos_pkm_aereo_inter_aux!AA23</f>
        <v/>
      </c>
      <c r="AB30" s="70">
        <f>datos_pkm_aereo_inter_aux!AB23</f>
        <v/>
      </c>
      <c r="AC30" s="70">
        <f>datos_pkm_aereo_inter_aux!AC23</f>
        <v/>
      </c>
      <c r="AD30" s="70">
        <f>datos_pkm_aereo_inter_aux!AD23</f>
        <v/>
      </c>
      <c r="AE30" s="70">
        <f>datos_pkm_aereo_inter_aux!AE23</f>
        <v/>
      </c>
      <c r="AF30" s="70">
        <f>datos_pkm_aereo_inter_aux!AF23</f>
        <v/>
      </c>
      <c r="AG30" s="70">
        <f>datos_pkm_aereo_inter_aux!AG23</f>
        <v/>
      </c>
      <c r="AH30" s="70">
        <f>datos_pkm_aereo_inter_aux!AH23</f>
        <v/>
      </c>
      <c r="AI30" s="70">
        <f>datos_pkm_aereo_inter_aux!AI23</f>
        <v/>
      </c>
      <c r="AJ30" s="70">
        <f>datos_pkm_aereo_inter_aux!AJ23</f>
        <v/>
      </c>
      <c r="AK30" s="70">
        <f>datos_pkm_aereo_inter_aux!AK23</f>
        <v/>
      </c>
      <c r="AL30" s="70">
        <f>datos_pkm_aereo_inter_aux!AL23</f>
        <v/>
      </c>
      <c r="AM30" s="70">
        <f>datos_pkm_aereo_inter_aux!AM23</f>
        <v/>
      </c>
      <c r="AN30" s="70">
        <f>datos_pkm_aereo_inter_aux!AN23</f>
        <v/>
      </c>
      <c r="AO30" s="70">
        <f>datos_pkm_aereo_inter_aux!AO23</f>
        <v/>
      </c>
      <c r="AP30" s="70">
        <f>datos_pkm_aereo_inter_aux!AP23</f>
        <v/>
      </c>
      <c r="AQ30" s="70">
        <f>datos_pkm_aereo_inter_aux!AQ23</f>
        <v/>
      </c>
      <c r="AR30" s="70">
        <f>datos_pkm_aereo_inter_aux!AR23</f>
        <v/>
      </c>
      <c r="AS30" s="70">
        <f>datos_pkm_aereo_inter_aux!AS23</f>
        <v/>
      </c>
      <c r="AT30" s="70">
        <f>datos_pkm_aereo_inter_aux!AT23</f>
        <v/>
      </c>
      <c r="AU30" s="70">
        <f>datos_pkm_aereo_inter_aux!AU23</f>
        <v/>
      </c>
      <c r="AV30" s="70">
        <f>datos_pkm_aereo_inter_aux!AV23</f>
        <v/>
      </c>
      <c r="AW30" s="70">
        <f>datos_pkm_aereo_inter_aux!AW23</f>
        <v/>
      </c>
      <c r="AX30" s="70">
        <f>datos_pkm_aereo_inter_aux!AX23</f>
        <v/>
      </c>
    </row>
    <row r="31">
      <c r="A31" t="inlineStr">
        <is>
          <t>R14</t>
        </is>
      </c>
      <c r="B31" t="inlineStr">
        <is>
          <t>internacional</t>
        </is>
      </c>
      <c r="C31" t="inlineStr">
        <is>
          <t>pas-km</t>
        </is>
      </c>
      <c r="D31" s="53" t="n">
        <v>0</v>
      </c>
      <c r="E31" s="53" t="n">
        <v>0</v>
      </c>
      <c r="F31" s="53" t="n">
        <v>0</v>
      </c>
      <c r="G31" s="53" t="n">
        <v>0</v>
      </c>
      <c r="H31" s="53" t="n">
        <v>0</v>
      </c>
      <c r="I31" s="53" t="n">
        <v>0</v>
      </c>
      <c r="J31" s="70">
        <f>datos_pkm_aereo_inter_aux!J24</f>
        <v/>
      </c>
      <c r="K31" s="70">
        <f>datos_pkm_aereo_inter_aux!K24</f>
        <v/>
      </c>
      <c r="L31" s="70">
        <f>datos_pkm_aereo_inter_aux!L24</f>
        <v/>
      </c>
      <c r="M31" s="70">
        <f>datos_pkm_aereo_inter_aux!M24</f>
        <v/>
      </c>
      <c r="N31" s="70">
        <f>datos_pkm_aereo_inter_aux!N24</f>
        <v/>
      </c>
      <c r="O31" s="70">
        <f>datos_pkm_aereo_inter_aux!O24</f>
        <v/>
      </c>
      <c r="P31" s="70">
        <f>datos_pkm_aereo_inter_aux!P24</f>
        <v/>
      </c>
      <c r="Q31" s="70">
        <f>datos_pkm_aereo_inter_aux!Q24</f>
        <v/>
      </c>
      <c r="R31" s="70">
        <f>datos_pkm_aereo_inter_aux!R24</f>
        <v/>
      </c>
      <c r="S31" s="70">
        <f>datos_pkm_aereo_inter_aux!S24</f>
        <v/>
      </c>
      <c r="T31" s="70">
        <f>datos_pkm_aereo_inter_aux!T24</f>
        <v/>
      </c>
      <c r="U31" s="70">
        <f>datos_pkm_aereo_inter_aux!U24</f>
        <v/>
      </c>
      <c r="V31" s="70">
        <f>datos_pkm_aereo_inter_aux!V24</f>
        <v/>
      </c>
      <c r="W31" s="70">
        <f>datos_pkm_aereo_inter_aux!W24</f>
        <v/>
      </c>
      <c r="X31" s="70">
        <f>datos_pkm_aereo_inter_aux!X24</f>
        <v/>
      </c>
      <c r="Y31" s="70">
        <f>datos_pkm_aereo_inter_aux!Y24</f>
        <v/>
      </c>
      <c r="Z31" s="70">
        <f>datos_pkm_aereo_inter_aux!Z24</f>
        <v/>
      </c>
      <c r="AA31" s="70">
        <f>datos_pkm_aereo_inter_aux!AA24</f>
        <v/>
      </c>
      <c r="AB31" s="70">
        <f>datos_pkm_aereo_inter_aux!AB24</f>
        <v/>
      </c>
      <c r="AC31" s="70">
        <f>datos_pkm_aereo_inter_aux!AC24</f>
        <v/>
      </c>
      <c r="AD31" s="70">
        <f>datos_pkm_aereo_inter_aux!AD24</f>
        <v/>
      </c>
      <c r="AE31" s="70">
        <f>datos_pkm_aereo_inter_aux!AE24</f>
        <v/>
      </c>
      <c r="AF31" s="70">
        <f>datos_pkm_aereo_inter_aux!AF24</f>
        <v/>
      </c>
      <c r="AG31" s="70">
        <f>datos_pkm_aereo_inter_aux!AG24</f>
        <v/>
      </c>
      <c r="AH31" s="70">
        <f>datos_pkm_aereo_inter_aux!AH24</f>
        <v/>
      </c>
      <c r="AI31" s="70">
        <f>datos_pkm_aereo_inter_aux!AI24</f>
        <v/>
      </c>
      <c r="AJ31" s="70">
        <f>datos_pkm_aereo_inter_aux!AJ24</f>
        <v/>
      </c>
      <c r="AK31" s="70">
        <f>datos_pkm_aereo_inter_aux!AK24</f>
        <v/>
      </c>
      <c r="AL31" s="70">
        <f>datos_pkm_aereo_inter_aux!AL24</f>
        <v/>
      </c>
      <c r="AM31" s="70">
        <f>datos_pkm_aereo_inter_aux!AM24</f>
        <v/>
      </c>
      <c r="AN31" s="70">
        <f>datos_pkm_aereo_inter_aux!AN24</f>
        <v/>
      </c>
      <c r="AO31" s="70">
        <f>datos_pkm_aereo_inter_aux!AO24</f>
        <v/>
      </c>
      <c r="AP31" s="70">
        <f>datos_pkm_aereo_inter_aux!AP24</f>
        <v/>
      </c>
      <c r="AQ31" s="70">
        <f>datos_pkm_aereo_inter_aux!AQ24</f>
        <v/>
      </c>
      <c r="AR31" s="70">
        <f>datos_pkm_aereo_inter_aux!AR24</f>
        <v/>
      </c>
      <c r="AS31" s="70">
        <f>datos_pkm_aereo_inter_aux!AS24</f>
        <v/>
      </c>
      <c r="AT31" s="70">
        <f>datos_pkm_aereo_inter_aux!AT24</f>
        <v/>
      </c>
      <c r="AU31" s="70">
        <f>datos_pkm_aereo_inter_aux!AU24</f>
        <v/>
      </c>
      <c r="AV31" s="70">
        <f>datos_pkm_aereo_inter_aux!AV24</f>
        <v/>
      </c>
      <c r="AW31" s="70">
        <f>datos_pkm_aereo_inter_aux!AW24</f>
        <v/>
      </c>
      <c r="AX31" s="70">
        <f>datos_pkm_aereo_inter_aux!AX24</f>
        <v/>
      </c>
    </row>
    <row r="32">
      <c r="A32" t="inlineStr">
        <is>
          <t>R15</t>
        </is>
      </c>
      <c r="B32" t="inlineStr">
        <is>
          <t>internacional</t>
        </is>
      </c>
      <c r="C32" t="inlineStr">
        <is>
          <t>pas-km</t>
        </is>
      </c>
      <c r="D32" s="53" t="n">
        <v>1986581.491150806</v>
      </c>
      <c r="E32" s="53" t="n">
        <v>818330.0054175048</v>
      </c>
      <c r="F32" s="53" t="n">
        <v>157833.4538210872</v>
      </c>
      <c r="G32" s="53" t="n">
        <v>401638.2091437654</v>
      </c>
      <c r="H32" s="53" t="n">
        <v>66892.77496552358</v>
      </c>
      <c r="I32" s="53" t="n">
        <v>88271.20224240008</v>
      </c>
      <c r="J32" s="70">
        <f>datos_pkm_aereo_inter_aux!J25</f>
        <v/>
      </c>
      <c r="K32" s="70">
        <f>datos_pkm_aereo_inter_aux!K25</f>
        <v/>
      </c>
      <c r="L32" s="70">
        <f>datos_pkm_aereo_inter_aux!L25</f>
        <v/>
      </c>
      <c r="M32" s="70">
        <f>datos_pkm_aereo_inter_aux!M25</f>
        <v/>
      </c>
      <c r="N32" s="70">
        <f>datos_pkm_aereo_inter_aux!N25</f>
        <v/>
      </c>
      <c r="O32" s="70">
        <f>datos_pkm_aereo_inter_aux!O25</f>
        <v/>
      </c>
      <c r="P32" s="70">
        <f>datos_pkm_aereo_inter_aux!P25</f>
        <v/>
      </c>
      <c r="Q32" s="70">
        <f>datos_pkm_aereo_inter_aux!Q25</f>
        <v/>
      </c>
      <c r="R32" s="70">
        <f>datos_pkm_aereo_inter_aux!R25</f>
        <v/>
      </c>
      <c r="S32" s="70">
        <f>datos_pkm_aereo_inter_aux!S25</f>
        <v/>
      </c>
      <c r="T32" s="70">
        <f>datos_pkm_aereo_inter_aux!T25</f>
        <v/>
      </c>
      <c r="U32" s="70">
        <f>datos_pkm_aereo_inter_aux!U25</f>
        <v/>
      </c>
      <c r="V32" s="70">
        <f>datos_pkm_aereo_inter_aux!V25</f>
        <v/>
      </c>
      <c r="W32" s="70">
        <f>datos_pkm_aereo_inter_aux!W25</f>
        <v/>
      </c>
      <c r="X32" s="70">
        <f>datos_pkm_aereo_inter_aux!X25</f>
        <v/>
      </c>
      <c r="Y32" s="70">
        <f>datos_pkm_aereo_inter_aux!Y25</f>
        <v/>
      </c>
      <c r="Z32" s="70">
        <f>datos_pkm_aereo_inter_aux!Z25</f>
        <v/>
      </c>
      <c r="AA32" s="70">
        <f>datos_pkm_aereo_inter_aux!AA25</f>
        <v/>
      </c>
      <c r="AB32" s="70">
        <f>datos_pkm_aereo_inter_aux!AB25</f>
        <v/>
      </c>
      <c r="AC32" s="70">
        <f>datos_pkm_aereo_inter_aux!AC25</f>
        <v/>
      </c>
      <c r="AD32" s="70">
        <f>datos_pkm_aereo_inter_aux!AD25</f>
        <v/>
      </c>
      <c r="AE32" s="70">
        <f>datos_pkm_aereo_inter_aux!AE25</f>
        <v/>
      </c>
      <c r="AF32" s="70">
        <f>datos_pkm_aereo_inter_aux!AF25</f>
        <v/>
      </c>
      <c r="AG32" s="70">
        <f>datos_pkm_aereo_inter_aux!AG25</f>
        <v/>
      </c>
      <c r="AH32" s="70">
        <f>datos_pkm_aereo_inter_aux!AH25</f>
        <v/>
      </c>
      <c r="AI32" s="70">
        <f>datos_pkm_aereo_inter_aux!AI25</f>
        <v/>
      </c>
      <c r="AJ32" s="70">
        <f>datos_pkm_aereo_inter_aux!AJ25</f>
        <v/>
      </c>
      <c r="AK32" s="70">
        <f>datos_pkm_aereo_inter_aux!AK25</f>
        <v/>
      </c>
      <c r="AL32" s="70">
        <f>datos_pkm_aereo_inter_aux!AL25</f>
        <v/>
      </c>
      <c r="AM32" s="70">
        <f>datos_pkm_aereo_inter_aux!AM25</f>
        <v/>
      </c>
      <c r="AN32" s="70">
        <f>datos_pkm_aereo_inter_aux!AN25</f>
        <v/>
      </c>
      <c r="AO32" s="70">
        <f>datos_pkm_aereo_inter_aux!AO25</f>
        <v/>
      </c>
      <c r="AP32" s="70">
        <f>datos_pkm_aereo_inter_aux!AP25</f>
        <v/>
      </c>
      <c r="AQ32" s="70">
        <f>datos_pkm_aereo_inter_aux!AQ25</f>
        <v/>
      </c>
      <c r="AR32" s="70">
        <f>datos_pkm_aereo_inter_aux!AR25</f>
        <v/>
      </c>
      <c r="AS32" s="70">
        <f>datos_pkm_aereo_inter_aux!AS25</f>
        <v/>
      </c>
      <c r="AT32" s="70">
        <f>datos_pkm_aereo_inter_aux!AT25</f>
        <v/>
      </c>
      <c r="AU32" s="70">
        <f>datos_pkm_aereo_inter_aux!AU25</f>
        <v/>
      </c>
      <c r="AV32" s="70">
        <f>datos_pkm_aereo_inter_aux!AV25</f>
        <v/>
      </c>
      <c r="AW32" s="70">
        <f>datos_pkm_aereo_inter_aux!AW25</f>
        <v/>
      </c>
      <c r="AX32" s="70">
        <f>datos_pkm_aereo_inter_aux!AX25</f>
        <v/>
      </c>
    </row>
    <row r="33">
      <c r="A33" t="inlineStr">
        <is>
          <t>R16</t>
        </is>
      </c>
      <c r="B33" t="inlineStr">
        <is>
          <t>internacional</t>
        </is>
      </c>
      <c r="C33" t="inlineStr">
        <is>
          <t>pas-km</t>
        </is>
      </c>
      <c r="D33" s="57" t="n">
        <v>0</v>
      </c>
      <c r="E33" s="57" t="n">
        <v>0</v>
      </c>
      <c r="F33" s="57" t="n">
        <v>0</v>
      </c>
      <c r="G33" s="57" t="n">
        <v>0</v>
      </c>
      <c r="H33" s="57" t="n">
        <v>0</v>
      </c>
      <c r="I33" s="53" t="n">
        <v>0</v>
      </c>
      <c r="J33" s="70">
        <f>datos_pkm_aereo_inter_aux!J26</f>
        <v/>
      </c>
      <c r="K33" s="70">
        <f>datos_pkm_aereo_inter_aux!K26</f>
        <v/>
      </c>
      <c r="L33" s="70">
        <f>datos_pkm_aereo_inter_aux!L26</f>
        <v/>
      </c>
      <c r="M33" s="70">
        <f>datos_pkm_aereo_inter_aux!M26</f>
        <v/>
      </c>
      <c r="N33" s="70">
        <f>datos_pkm_aereo_inter_aux!N26</f>
        <v/>
      </c>
      <c r="O33" s="70">
        <f>datos_pkm_aereo_inter_aux!O26</f>
        <v/>
      </c>
      <c r="P33" s="70">
        <f>datos_pkm_aereo_inter_aux!P26</f>
        <v/>
      </c>
      <c r="Q33" s="70">
        <f>datos_pkm_aereo_inter_aux!Q26</f>
        <v/>
      </c>
      <c r="R33" s="70">
        <f>datos_pkm_aereo_inter_aux!R26</f>
        <v/>
      </c>
      <c r="S33" s="70">
        <f>datos_pkm_aereo_inter_aux!S26</f>
        <v/>
      </c>
      <c r="T33" s="70">
        <f>datos_pkm_aereo_inter_aux!T26</f>
        <v/>
      </c>
      <c r="U33" s="70">
        <f>datos_pkm_aereo_inter_aux!U26</f>
        <v/>
      </c>
      <c r="V33" s="70">
        <f>datos_pkm_aereo_inter_aux!V26</f>
        <v/>
      </c>
      <c r="W33" s="70">
        <f>datos_pkm_aereo_inter_aux!W26</f>
        <v/>
      </c>
      <c r="X33" s="70">
        <f>datos_pkm_aereo_inter_aux!X26</f>
        <v/>
      </c>
      <c r="Y33" s="70">
        <f>datos_pkm_aereo_inter_aux!Y26</f>
        <v/>
      </c>
      <c r="Z33" s="70">
        <f>datos_pkm_aereo_inter_aux!Z26</f>
        <v/>
      </c>
      <c r="AA33" s="70">
        <f>datos_pkm_aereo_inter_aux!AA26</f>
        <v/>
      </c>
      <c r="AB33" s="70">
        <f>datos_pkm_aereo_inter_aux!AB26</f>
        <v/>
      </c>
      <c r="AC33" s="70">
        <f>datos_pkm_aereo_inter_aux!AC26</f>
        <v/>
      </c>
      <c r="AD33" s="70">
        <f>datos_pkm_aereo_inter_aux!AD26</f>
        <v/>
      </c>
      <c r="AE33" s="70">
        <f>datos_pkm_aereo_inter_aux!AE26</f>
        <v/>
      </c>
      <c r="AF33" s="70">
        <f>datos_pkm_aereo_inter_aux!AF26</f>
        <v/>
      </c>
      <c r="AG33" s="70">
        <f>datos_pkm_aereo_inter_aux!AG26</f>
        <v/>
      </c>
      <c r="AH33" s="70">
        <f>datos_pkm_aereo_inter_aux!AH26</f>
        <v/>
      </c>
      <c r="AI33" s="70">
        <f>datos_pkm_aereo_inter_aux!AI26</f>
        <v/>
      </c>
      <c r="AJ33" s="70">
        <f>datos_pkm_aereo_inter_aux!AJ26</f>
        <v/>
      </c>
      <c r="AK33" s="70">
        <f>datos_pkm_aereo_inter_aux!AK26</f>
        <v/>
      </c>
      <c r="AL33" s="70">
        <f>datos_pkm_aereo_inter_aux!AL26</f>
        <v/>
      </c>
      <c r="AM33" s="70">
        <f>datos_pkm_aereo_inter_aux!AM26</f>
        <v/>
      </c>
      <c r="AN33" s="70">
        <f>datos_pkm_aereo_inter_aux!AN26</f>
        <v/>
      </c>
      <c r="AO33" s="70">
        <f>datos_pkm_aereo_inter_aux!AO26</f>
        <v/>
      </c>
      <c r="AP33" s="70">
        <f>datos_pkm_aereo_inter_aux!AP26</f>
        <v/>
      </c>
      <c r="AQ33" s="70">
        <f>datos_pkm_aereo_inter_aux!AQ26</f>
        <v/>
      </c>
      <c r="AR33" s="70">
        <f>datos_pkm_aereo_inter_aux!AR26</f>
        <v/>
      </c>
      <c r="AS33" s="70">
        <f>datos_pkm_aereo_inter_aux!AS26</f>
        <v/>
      </c>
      <c r="AT33" s="70">
        <f>datos_pkm_aereo_inter_aux!AT26</f>
        <v/>
      </c>
      <c r="AU33" s="70">
        <f>datos_pkm_aereo_inter_aux!AU26</f>
        <v/>
      </c>
      <c r="AV33" s="70">
        <f>datos_pkm_aereo_inter_aux!AV26</f>
        <v/>
      </c>
      <c r="AW33" s="70">
        <f>datos_pkm_aereo_inter_aux!AW26</f>
        <v/>
      </c>
      <c r="AX33" s="70">
        <f>datos_pkm_aereo_inter_aux!AX26</f>
        <v/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X33"/>
  <sheetViews>
    <sheetView zoomScale="75" zoomScaleNormal="75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U29" sqref="U29"/>
    </sheetView>
  </sheetViews>
  <sheetFormatPr baseColWidth="10" defaultRowHeight="15"/>
  <cols>
    <col width="7" bestFit="1" customWidth="1" style="192" min="1" max="1"/>
    <col width="12.140625" bestFit="1" customWidth="1" style="192" min="2" max="2"/>
    <col width="7.140625" bestFit="1" customWidth="1" style="192" min="3" max="3"/>
    <col width="6.5703125" customWidth="1" style="192" min="4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3" t="n">
        <v>2014</v>
      </c>
      <c r="E1" s="3" t="n">
        <v>2015</v>
      </c>
      <c r="F1" s="3" t="n">
        <v>2016</v>
      </c>
      <c r="G1" s="3" t="n">
        <v>2017</v>
      </c>
      <c r="H1" s="3" t="n">
        <v>2018</v>
      </c>
      <c r="I1" s="3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t="inlineStr">
        <is>
          <t>R1</t>
        </is>
      </c>
      <c r="B2" t="inlineStr">
        <is>
          <t>interurbano</t>
        </is>
      </c>
      <c r="C2" t="inlineStr">
        <is>
          <t>%</t>
        </is>
      </c>
      <c r="D2" s="53" t="n">
        <v>1</v>
      </c>
      <c r="E2" s="53" t="n">
        <v>1</v>
      </c>
      <c r="F2" s="53" t="n">
        <v>1</v>
      </c>
      <c r="G2" s="123" t="n">
        <v>1.012805451497923</v>
      </c>
      <c r="H2" s="123" t="n">
        <v>1.178242353138564</v>
      </c>
      <c r="I2" s="123" t="n">
        <v>1.21</v>
      </c>
      <c r="J2" s="105" t="n">
        <v>1.21</v>
      </c>
      <c r="K2" s="105" t="n">
        <v>1.21</v>
      </c>
      <c r="L2" s="105" t="n">
        <v>1.21</v>
      </c>
      <c r="M2" s="105" t="n">
        <v>1.21</v>
      </c>
      <c r="N2" s="105" t="n">
        <v>1.21</v>
      </c>
      <c r="O2" s="105" t="n">
        <v>1.21</v>
      </c>
      <c r="P2" s="105" t="n">
        <v>1.21</v>
      </c>
      <c r="Q2" s="105" t="n">
        <v>1.21</v>
      </c>
      <c r="R2" s="105" t="n">
        <v>1.21</v>
      </c>
      <c r="S2" s="105" t="n">
        <v>1.21</v>
      </c>
      <c r="T2" s="105" t="n">
        <v>1.21</v>
      </c>
      <c r="U2" s="105" t="n">
        <v>1.21</v>
      </c>
      <c r="V2" s="105" t="n">
        <v>1.21</v>
      </c>
      <c r="W2" s="105" t="n">
        <v>1.21</v>
      </c>
      <c r="X2" s="105" t="n">
        <v>1.21</v>
      </c>
      <c r="Y2" s="105" t="n">
        <v>1.21</v>
      </c>
      <c r="Z2" s="105" t="n">
        <v>1.21</v>
      </c>
      <c r="AA2" s="105" t="n">
        <v>1.21</v>
      </c>
      <c r="AB2" s="105" t="n">
        <v>1.21</v>
      </c>
      <c r="AC2" s="105" t="n">
        <v>1.21</v>
      </c>
      <c r="AD2" s="105" t="n">
        <v>1.21</v>
      </c>
      <c r="AE2" s="105" t="n">
        <v>1.21</v>
      </c>
      <c r="AF2" s="105" t="n">
        <v>1.21</v>
      </c>
      <c r="AG2" s="105" t="n">
        <v>1.21</v>
      </c>
      <c r="AH2" s="105" t="n">
        <v>1.21</v>
      </c>
      <c r="AI2" s="105" t="n">
        <v>1.21</v>
      </c>
      <c r="AJ2" s="105" t="n">
        <v>1.21</v>
      </c>
      <c r="AK2" s="105" t="n">
        <v>1.21</v>
      </c>
      <c r="AL2" s="105" t="n">
        <v>1.21</v>
      </c>
      <c r="AM2" s="105" t="n">
        <v>1.21</v>
      </c>
      <c r="AN2" s="105" t="n">
        <v>1.21</v>
      </c>
      <c r="AO2" s="105" t="n">
        <v>1.21</v>
      </c>
      <c r="AP2" s="105" t="n">
        <v>1.21</v>
      </c>
      <c r="AQ2" s="105" t="n">
        <v>1.21</v>
      </c>
      <c r="AR2" s="105" t="n">
        <v>1.21</v>
      </c>
      <c r="AS2" s="105" t="n">
        <v>1.21</v>
      </c>
      <c r="AT2" s="105" t="n">
        <v>1.21</v>
      </c>
      <c r="AU2" s="105" t="n">
        <v>1.21</v>
      </c>
      <c r="AV2" s="105" t="n">
        <v>1.21</v>
      </c>
      <c r="AW2" s="105" t="n">
        <v>1.21</v>
      </c>
      <c r="AX2" s="105" t="n">
        <v>1.21</v>
      </c>
    </row>
    <row r="3">
      <c r="A3" t="inlineStr">
        <is>
          <t>R2</t>
        </is>
      </c>
      <c r="B3" t="inlineStr">
        <is>
          <t>interurbano</t>
        </is>
      </c>
      <c r="C3" t="inlineStr">
        <is>
          <t>%</t>
        </is>
      </c>
      <c r="D3" s="53" t="n">
        <v>1</v>
      </c>
      <c r="E3" s="53" t="n">
        <v>1</v>
      </c>
      <c r="F3" s="53" t="n">
        <v>1</v>
      </c>
      <c r="G3" s="123" t="n">
        <v>1.012805451497923</v>
      </c>
      <c r="H3" s="123" t="n">
        <v>1.178242353138564</v>
      </c>
      <c r="I3" s="123" t="n">
        <v>1.21</v>
      </c>
      <c r="J3" s="105" t="n">
        <v>1.21</v>
      </c>
      <c r="K3" s="105" t="n">
        <v>1.21</v>
      </c>
      <c r="L3" s="105" t="n">
        <v>1.21</v>
      </c>
      <c r="M3" s="105" t="n">
        <v>1.21</v>
      </c>
      <c r="N3" s="105" t="n">
        <v>1.21</v>
      </c>
      <c r="O3" s="105" t="n">
        <v>1.21</v>
      </c>
      <c r="P3" s="105" t="n">
        <v>1.21</v>
      </c>
      <c r="Q3" s="105" t="n">
        <v>1.21</v>
      </c>
      <c r="R3" s="105" t="n">
        <v>1.21</v>
      </c>
      <c r="S3" s="105" t="n">
        <v>1.21</v>
      </c>
      <c r="T3" s="105" t="n">
        <v>1.21</v>
      </c>
      <c r="U3" s="105" t="n">
        <v>1.21</v>
      </c>
      <c r="V3" s="105" t="n">
        <v>1.21</v>
      </c>
      <c r="W3" s="105" t="n">
        <v>1.21</v>
      </c>
      <c r="X3" s="105" t="n">
        <v>1.21</v>
      </c>
      <c r="Y3" s="105" t="n">
        <v>1.21</v>
      </c>
      <c r="Z3" s="105" t="n">
        <v>1.21</v>
      </c>
      <c r="AA3" s="105" t="n">
        <v>1.21</v>
      </c>
      <c r="AB3" s="105" t="n">
        <v>1.21</v>
      </c>
      <c r="AC3" s="105" t="n">
        <v>1.21</v>
      </c>
      <c r="AD3" s="105" t="n">
        <v>1.21</v>
      </c>
      <c r="AE3" s="105" t="n">
        <v>1.21</v>
      </c>
      <c r="AF3" s="105" t="n">
        <v>1.21</v>
      </c>
      <c r="AG3" s="105" t="n">
        <v>1.21</v>
      </c>
      <c r="AH3" s="105" t="n">
        <v>1.21</v>
      </c>
      <c r="AI3" s="105" t="n">
        <v>1.21</v>
      </c>
      <c r="AJ3" s="105" t="n">
        <v>1.21</v>
      </c>
      <c r="AK3" s="105" t="n">
        <v>1.21</v>
      </c>
      <c r="AL3" s="105" t="n">
        <v>1.21</v>
      </c>
      <c r="AM3" s="105" t="n">
        <v>1.21</v>
      </c>
      <c r="AN3" s="105" t="n">
        <v>1.21</v>
      </c>
      <c r="AO3" s="105" t="n">
        <v>1.21</v>
      </c>
      <c r="AP3" s="105" t="n">
        <v>1.21</v>
      </c>
      <c r="AQ3" s="105" t="n">
        <v>1.21</v>
      </c>
      <c r="AR3" s="105" t="n">
        <v>1.21</v>
      </c>
      <c r="AS3" s="105" t="n">
        <v>1.21</v>
      </c>
      <c r="AT3" s="105" t="n">
        <v>1.21</v>
      </c>
      <c r="AU3" s="105" t="n">
        <v>1.21</v>
      </c>
      <c r="AV3" s="105" t="n">
        <v>1.21</v>
      </c>
      <c r="AW3" s="105" t="n">
        <v>1.21</v>
      </c>
      <c r="AX3" s="105" t="n">
        <v>1.21</v>
      </c>
    </row>
    <row r="4">
      <c r="A4" t="inlineStr">
        <is>
          <t>R3</t>
        </is>
      </c>
      <c r="B4" t="inlineStr">
        <is>
          <t>interurbano</t>
        </is>
      </c>
      <c r="C4" t="inlineStr">
        <is>
          <t>%</t>
        </is>
      </c>
      <c r="D4" s="53" t="n">
        <v>1</v>
      </c>
      <c r="E4" s="53" t="n">
        <v>1</v>
      </c>
      <c r="F4" s="53" t="n">
        <v>1</v>
      </c>
      <c r="G4" s="123" t="n">
        <v>1.012805451497923</v>
      </c>
      <c r="H4" s="123" t="n">
        <v>1.178242353138564</v>
      </c>
      <c r="I4" s="123" t="n">
        <v>1.21</v>
      </c>
      <c r="J4" s="105" t="n">
        <v>1.21</v>
      </c>
      <c r="K4" s="105" t="n">
        <v>1.21</v>
      </c>
      <c r="L4" s="105" t="n">
        <v>1.21</v>
      </c>
      <c r="M4" s="105" t="n">
        <v>1.21</v>
      </c>
      <c r="N4" s="105" t="n">
        <v>1.21</v>
      </c>
      <c r="O4" s="105" t="n">
        <v>1.21</v>
      </c>
      <c r="P4" s="105" t="n">
        <v>1.21</v>
      </c>
      <c r="Q4" s="105" t="n">
        <v>1.21</v>
      </c>
      <c r="R4" s="105" t="n">
        <v>1.21</v>
      </c>
      <c r="S4" s="105" t="n">
        <v>1.21</v>
      </c>
      <c r="T4" s="105" t="n">
        <v>1.21</v>
      </c>
      <c r="U4" s="105" t="n">
        <v>1.21</v>
      </c>
      <c r="V4" s="105" t="n">
        <v>1.21</v>
      </c>
      <c r="W4" s="105" t="n">
        <v>1.21</v>
      </c>
      <c r="X4" s="105" t="n">
        <v>1.21</v>
      </c>
      <c r="Y4" s="105" t="n">
        <v>1.21</v>
      </c>
      <c r="Z4" s="105" t="n">
        <v>1.21</v>
      </c>
      <c r="AA4" s="105" t="n">
        <v>1.21</v>
      </c>
      <c r="AB4" s="105" t="n">
        <v>1.21</v>
      </c>
      <c r="AC4" s="105" t="n">
        <v>1.21</v>
      </c>
      <c r="AD4" s="105" t="n">
        <v>1.21</v>
      </c>
      <c r="AE4" s="105" t="n">
        <v>1.21</v>
      </c>
      <c r="AF4" s="105" t="n">
        <v>1.21</v>
      </c>
      <c r="AG4" s="105" t="n">
        <v>1.21</v>
      </c>
      <c r="AH4" s="105" t="n">
        <v>1.21</v>
      </c>
      <c r="AI4" s="105" t="n">
        <v>1.21</v>
      </c>
      <c r="AJ4" s="105" t="n">
        <v>1.21</v>
      </c>
      <c r="AK4" s="105" t="n">
        <v>1.21</v>
      </c>
      <c r="AL4" s="105" t="n">
        <v>1.21</v>
      </c>
      <c r="AM4" s="105" t="n">
        <v>1.21</v>
      </c>
      <c r="AN4" s="105" t="n">
        <v>1.21</v>
      </c>
      <c r="AO4" s="105" t="n">
        <v>1.21</v>
      </c>
      <c r="AP4" s="105" t="n">
        <v>1.21</v>
      </c>
      <c r="AQ4" s="105" t="n">
        <v>1.21</v>
      </c>
      <c r="AR4" s="105" t="n">
        <v>1.21</v>
      </c>
      <c r="AS4" s="105" t="n">
        <v>1.21</v>
      </c>
      <c r="AT4" s="105" t="n">
        <v>1.21</v>
      </c>
      <c r="AU4" s="105" t="n">
        <v>1.21</v>
      </c>
      <c r="AV4" s="105" t="n">
        <v>1.21</v>
      </c>
      <c r="AW4" s="105" t="n">
        <v>1.21</v>
      </c>
      <c r="AX4" s="105" t="n">
        <v>1.21</v>
      </c>
    </row>
    <row r="5">
      <c r="A5" t="inlineStr">
        <is>
          <t>R4</t>
        </is>
      </c>
      <c r="B5" t="inlineStr">
        <is>
          <t>interurbano</t>
        </is>
      </c>
      <c r="C5" t="inlineStr">
        <is>
          <t>%</t>
        </is>
      </c>
      <c r="D5" s="53" t="n">
        <v>1</v>
      </c>
      <c r="E5" s="53" t="n">
        <v>1</v>
      </c>
      <c r="F5" s="53" t="n">
        <v>1</v>
      </c>
      <c r="G5" s="123" t="n">
        <v>1.012805451497923</v>
      </c>
      <c r="H5" s="123" t="n">
        <v>1.178242353138564</v>
      </c>
      <c r="I5" s="123" t="n">
        <v>1.21</v>
      </c>
      <c r="J5" s="105" t="n">
        <v>1.21</v>
      </c>
      <c r="K5" s="105" t="n">
        <v>1.21</v>
      </c>
      <c r="L5" s="105" t="n">
        <v>1.21</v>
      </c>
      <c r="M5" s="105" t="n">
        <v>1.21</v>
      </c>
      <c r="N5" s="105" t="n">
        <v>1.21</v>
      </c>
      <c r="O5" s="105" t="n">
        <v>1.21</v>
      </c>
      <c r="P5" s="105" t="n">
        <v>1.21</v>
      </c>
      <c r="Q5" s="105" t="n">
        <v>1.21</v>
      </c>
      <c r="R5" s="105" t="n">
        <v>1.21</v>
      </c>
      <c r="S5" s="105" t="n">
        <v>1.21</v>
      </c>
      <c r="T5" s="105" t="n">
        <v>1.21</v>
      </c>
      <c r="U5" s="105" t="n">
        <v>1.21</v>
      </c>
      <c r="V5" s="105" t="n">
        <v>1.21</v>
      </c>
      <c r="W5" s="105" t="n">
        <v>1.21</v>
      </c>
      <c r="X5" s="105" t="n">
        <v>1.21</v>
      </c>
      <c r="Y5" s="105" t="n">
        <v>1.21</v>
      </c>
      <c r="Z5" s="105" t="n">
        <v>1.21</v>
      </c>
      <c r="AA5" s="105" t="n">
        <v>1.21</v>
      </c>
      <c r="AB5" s="105" t="n">
        <v>1.21</v>
      </c>
      <c r="AC5" s="105" t="n">
        <v>1.21</v>
      </c>
      <c r="AD5" s="105" t="n">
        <v>1.21</v>
      </c>
      <c r="AE5" s="105" t="n">
        <v>1.21</v>
      </c>
      <c r="AF5" s="105" t="n">
        <v>1.21</v>
      </c>
      <c r="AG5" s="105" t="n">
        <v>1.21</v>
      </c>
      <c r="AH5" s="105" t="n">
        <v>1.21</v>
      </c>
      <c r="AI5" s="105" t="n">
        <v>1.21</v>
      </c>
      <c r="AJ5" s="105" t="n">
        <v>1.21</v>
      </c>
      <c r="AK5" s="105" t="n">
        <v>1.21</v>
      </c>
      <c r="AL5" s="105" t="n">
        <v>1.21</v>
      </c>
      <c r="AM5" s="105" t="n">
        <v>1.21</v>
      </c>
      <c r="AN5" s="105" t="n">
        <v>1.21</v>
      </c>
      <c r="AO5" s="105" t="n">
        <v>1.21</v>
      </c>
      <c r="AP5" s="105" t="n">
        <v>1.21</v>
      </c>
      <c r="AQ5" s="105" t="n">
        <v>1.21</v>
      </c>
      <c r="AR5" s="105" t="n">
        <v>1.21</v>
      </c>
      <c r="AS5" s="105" t="n">
        <v>1.21</v>
      </c>
      <c r="AT5" s="105" t="n">
        <v>1.21</v>
      </c>
      <c r="AU5" s="105" t="n">
        <v>1.21</v>
      </c>
      <c r="AV5" s="105" t="n">
        <v>1.21</v>
      </c>
      <c r="AW5" s="105" t="n">
        <v>1.21</v>
      </c>
      <c r="AX5" s="105" t="n">
        <v>1.21</v>
      </c>
    </row>
    <row r="6">
      <c r="A6" t="inlineStr">
        <is>
          <t>R5</t>
        </is>
      </c>
      <c r="B6" t="inlineStr">
        <is>
          <t>interurbano</t>
        </is>
      </c>
      <c r="C6" t="inlineStr">
        <is>
          <t>%</t>
        </is>
      </c>
      <c r="D6" s="53" t="n">
        <v>1</v>
      </c>
      <c r="E6" s="53" t="n">
        <v>1</v>
      </c>
      <c r="F6" s="53" t="n">
        <v>1</v>
      </c>
      <c r="G6" s="123" t="n">
        <v>1.012805451497923</v>
      </c>
      <c r="H6" s="123" t="n">
        <v>1.178242353138564</v>
      </c>
      <c r="I6" s="123" t="n">
        <v>1.21</v>
      </c>
      <c r="J6" s="105" t="n">
        <v>1.21</v>
      </c>
      <c r="K6" s="105" t="n">
        <v>1.21</v>
      </c>
      <c r="L6" s="105" t="n">
        <v>1.21</v>
      </c>
      <c r="M6" s="105" t="n">
        <v>1.21</v>
      </c>
      <c r="N6" s="105" t="n">
        <v>1.21</v>
      </c>
      <c r="O6" s="105" t="n">
        <v>1.21</v>
      </c>
      <c r="P6" s="105" t="n">
        <v>1.21</v>
      </c>
      <c r="Q6" s="105" t="n">
        <v>1.21</v>
      </c>
      <c r="R6" s="105" t="n">
        <v>1.21</v>
      </c>
      <c r="S6" s="105" t="n">
        <v>1.21</v>
      </c>
      <c r="T6" s="105" t="n">
        <v>1.21</v>
      </c>
      <c r="U6" s="105" t="n">
        <v>1.21</v>
      </c>
      <c r="V6" s="105" t="n">
        <v>1.21</v>
      </c>
      <c r="W6" s="105" t="n">
        <v>1.21</v>
      </c>
      <c r="X6" s="105" t="n">
        <v>1.21</v>
      </c>
      <c r="Y6" s="105" t="n">
        <v>1.21</v>
      </c>
      <c r="Z6" s="105" t="n">
        <v>1.21</v>
      </c>
      <c r="AA6" s="105" t="n">
        <v>1.21</v>
      </c>
      <c r="AB6" s="105" t="n">
        <v>1.21</v>
      </c>
      <c r="AC6" s="105" t="n">
        <v>1.21</v>
      </c>
      <c r="AD6" s="105" t="n">
        <v>1.21</v>
      </c>
      <c r="AE6" s="105" t="n">
        <v>1.21</v>
      </c>
      <c r="AF6" s="105" t="n">
        <v>1.21</v>
      </c>
      <c r="AG6" s="105" t="n">
        <v>1.21</v>
      </c>
      <c r="AH6" s="105" t="n">
        <v>1.21</v>
      </c>
      <c r="AI6" s="105" t="n">
        <v>1.21</v>
      </c>
      <c r="AJ6" s="105" t="n">
        <v>1.21</v>
      </c>
      <c r="AK6" s="105" t="n">
        <v>1.21</v>
      </c>
      <c r="AL6" s="105" t="n">
        <v>1.21</v>
      </c>
      <c r="AM6" s="105" t="n">
        <v>1.21</v>
      </c>
      <c r="AN6" s="105" t="n">
        <v>1.21</v>
      </c>
      <c r="AO6" s="105" t="n">
        <v>1.21</v>
      </c>
      <c r="AP6" s="105" t="n">
        <v>1.21</v>
      </c>
      <c r="AQ6" s="105" t="n">
        <v>1.21</v>
      </c>
      <c r="AR6" s="105" t="n">
        <v>1.21</v>
      </c>
      <c r="AS6" s="105" t="n">
        <v>1.21</v>
      </c>
      <c r="AT6" s="105" t="n">
        <v>1.21</v>
      </c>
      <c r="AU6" s="105" t="n">
        <v>1.21</v>
      </c>
      <c r="AV6" s="105" t="n">
        <v>1.21</v>
      </c>
      <c r="AW6" s="105" t="n">
        <v>1.21</v>
      </c>
      <c r="AX6" s="105" t="n">
        <v>1.21</v>
      </c>
    </row>
    <row r="7">
      <c r="A7" t="inlineStr">
        <is>
          <t>R6</t>
        </is>
      </c>
      <c r="B7" t="inlineStr">
        <is>
          <t>interurbano</t>
        </is>
      </c>
      <c r="C7" t="inlineStr">
        <is>
          <t>%</t>
        </is>
      </c>
      <c r="D7" s="53" t="n">
        <v>1</v>
      </c>
      <c r="E7" s="53" t="n">
        <v>1</v>
      </c>
      <c r="F7" s="53" t="n">
        <v>1</v>
      </c>
      <c r="G7" s="123" t="n">
        <v>1.012805451497923</v>
      </c>
      <c r="H7" s="123" t="n">
        <v>1.178242353138564</v>
      </c>
      <c r="I7" s="123" t="n">
        <v>1.21</v>
      </c>
      <c r="J7" s="105" t="n">
        <v>1.21</v>
      </c>
      <c r="K7" s="105" t="n">
        <v>1.21</v>
      </c>
      <c r="L7" s="105" t="n">
        <v>1.21</v>
      </c>
      <c r="M7" s="105" t="n">
        <v>1.21</v>
      </c>
      <c r="N7" s="105" t="n">
        <v>1.21</v>
      </c>
      <c r="O7" s="105" t="n">
        <v>1.21</v>
      </c>
      <c r="P7" s="105" t="n">
        <v>1.21</v>
      </c>
      <c r="Q7" s="105" t="n">
        <v>1.21</v>
      </c>
      <c r="R7" s="105" t="n">
        <v>1.21</v>
      </c>
      <c r="S7" s="105" t="n">
        <v>1.21</v>
      </c>
      <c r="T7" s="105" t="n">
        <v>1.21</v>
      </c>
      <c r="U7" s="105" t="n">
        <v>1.21</v>
      </c>
      <c r="V7" s="105" t="n">
        <v>1.21</v>
      </c>
      <c r="W7" s="105" t="n">
        <v>1.21</v>
      </c>
      <c r="X7" s="105" t="n">
        <v>1.21</v>
      </c>
      <c r="Y7" s="105" t="n">
        <v>1.21</v>
      </c>
      <c r="Z7" s="105" t="n">
        <v>1.21</v>
      </c>
      <c r="AA7" s="105" t="n">
        <v>1.21</v>
      </c>
      <c r="AB7" s="105" t="n">
        <v>1.21</v>
      </c>
      <c r="AC7" s="105" t="n">
        <v>1.21</v>
      </c>
      <c r="AD7" s="105" t="n">
        <v>1.21</v>
      </c>
      <c r="AE7" s="105" t="n">
        <v>1.21</v>
      </c>
      <c r="AF7" s="105" t="n">
        <v>1.21</v>
      </c>
      <c r="AG7" s="105" t="n">
        <v>1.21</v>
      </c>
      <c r="AH7" s="105" t="n">
        <v>1.21</v>
      </c>
      <c r="AI7" s="105" t="n">
        <v>1.21</v>
      </c>
      <c r="AJ7" s="105" t="n">
        <v>1.21</v>
      </c>
      <c r="AK7" s="105" t="n">
        <v>1.21</v>
      </c>
      <c r="AL7" s="105" t="n">
        <v>1.21</v>
      </c>
      <c r="AM7" s="105" t="n">
        <v>1.21</v>
      </c>
      <c r="AN7" s="105" t="n">
        <v>1.21</v>
      </c>
      <c r="AO7" s="105" t="n">
        <v>1.21</v>
      </c>
      <c r="AP7" s="105" t="n">
        <v>1.21</v>
      </c>
      <c r="AQ7" s="105" t="n">
        <v>1.21</v>
      </c>
      <c r="AR7" s="105" t="n">
        <v>1.21</v>
      </c>
      <c r="AS7" s="105" t="n">
        <v>1.21</v>
      </c>
      <c r="AT7" s="105" t="n">
        <v>1.21</v>
      </c>
      <c r="AU7" s="105" t="n">
        <v>1.21</v>
      </c>
      <c r="AV7" s="105" t="n">
        <v>1.21</v>
      </c>
      <c r="AW7" s="105" t="n">
        <v>1.21</v>
      </c>
      <c r="AX7" s="105" t="n">
        <v>1.21</v>
      </c>
    </row>
    <row r="8">
      <c r="A8" t="inlineStr">
        <is>
          <t>R7</t>
        </is>
      </c>
      <c r="B8" t="inlineStr">
        <is>
          <t>interurbano</t>
        </is>
      </c>
      <c r="C8" t="inlineStr">
        <is>
          <t>%</t>
        </is>
      </c>
      <c r="D8" s="53" t="n">
        <v>1</v>
      </c>
      <c r="E8" s="53" t="n">
        <v>1</v>
      </c>
      <c r="F8" s="53" t="n">
        <v>1</v>
      </c>
      <c r="G8" s="123" t="n">
        <v>1.012805451497923</v>
      </c>
      <c r="H8" s="123" t="n">
        <v>1.178242353138564</v>
      </c>
      <c r="I8" s="123" t="n">
        <v>1.21</v>
      </c>
      <c r="J8" s="105" t="n">
        <v>1.21</v>
      </c>
      <c r="K8" s="105" t="n">
        <v>1.21</v>
      </c>
      <c r="L8" s="105" t="n">
        <v>1.21</v>
      </c>
      <c r="M8" s="105" t="n">
        <v>1.21</v>
      </c>
      <c r="N8" s="105" t="n">
        <v>1.21</v>
      </c>
      <c r="O8" s="105" t="n">
        <v>1.21</v>
      </c>
      <c r="P8" s="105" t="n">
        <v>1.21</v>
      </c>
      <c r="Q8" s="105" t="n">
        <v>1.21</v>
      </c>
      <c r="R8" s="105" t="n">
        <v>1.21</v>
      </c>
      <c r="S8" s="105" t="n">
        <v>1.21</v>
      </c>
      <c r="T8" s="105" t="n">
        <v>1.21</v>
      </c>
      <c r="U8" s="105" t="n">
        <v>1.21</v>
      </c>
      <c r="V8" s="105" t="n">
        <v>1.21</v>
      </c>
      <c r="W8" s="105" t="n">
        <v>1.21</v>
      </c>
      <c r="X8" s="105" t="n">
        <v>1.21</v>
      </c>
      <c r="Y8" s="105" t="n">
        <v>1.21</v>
      </c>
      <c r="Z8" s="105" t="n">
        <v>1.21</v>
      </c>
      <c r="AA8" s="105" t="n">
        <v>1.21</v>
      </c>
      <c r="AB8" s="105" t="n">
        <v>1.21</v>
      </c>
      <c r="AC8" s="105" t="n">
        <v>1.21</v>
      </c>
      <c r="AD8" s="105" t="n">
        <v>1.21</v>
      </c>
      <c r="AE8" s="105" t="n">
        <v>1.21</v>
      </c>
      <c r="AF8" s="105" t="n">
        <v>1.21</v>
      </c>
      <c r="AG8" s="105" t="n">
        <v>1.21</v>
      </c>
      <c r="AH8" s="105" t="n">
        <v>1.21</v>
      </c>
      <c r="AI8" s="105" t="n">
        <v>1.21</v>
      </c>
      <c r="AJ8" s="105" t="n">
        <v>1.21</v>
      </c>
      <c r="AK8" s="105" t="n">
        <v>1.21</v>
      </c>
      <c r="AL8" s="105" t="n">
        <v>1.21</v>
      </c>
      <c r="AM8" s="105" t="n">
        <v>1.21</v>
      </c>
      <c r="AN8" s="105" t="n">
        <v>1.21</v>
      </c>
      <c r="AO8" s="105" t="n">
        <v>1.21</v>
      </c>
      <c r="AP8" s="105" t="n">
        <v>1.21</v>
      </c>
      <c r="AQ8" s="105" t="n">
        <v>1.21</v>
      </c>
      <c r="AR8" s="105" t="n">
        <v>1.21</v>
      </c>
      <c r="AS8" s="105" t="n">
        <v>1.21</v>
      </c>
      <c r="AT8" s="105" t="n">
        <v>1.21</v>
      </c>
      <c r="AU8" s="105" t="n">
        <v>1.21</v>
      </c>
      <c r="AV8" s="105" t="n">
        <v>1.21</v>
      </c>
      <c r="AW8" s="105" t="n">
        <v>1.21</v>
      </c>
      <c r="AX8" s="105" t="n">
        <v>1.21</v>
      </c>
    </row>
    <row r="9">
      <c r="A9" t="inlineStr">
        <is>
          <t>R8</t>
        </is>
      </c>
      <c r="B9" t="inlineStr">
        <is>
          <t>interurbano</t>
        </is>
      </c>
      <c r="C9" t="inlineStr">
        <is>
          <t>%</t>
        </is>
      </c>
      <c r="D9" s="53" t="n">
        <v>1</v>
      </c>
      <c r="E9" s="53" t="n">
        <v>1</v>
      </c>
      <c r="F9" s="53" t="n">
        <v>1</v>
      </c>
      <c r="G9" s="123" t="n">
        <v>1.012805451497923</v>
      </c>
      <c r="H9" s="123" t="n">
        <v>1.178242353138564</v>
      </c>
      <c r="I9" s="123" t="n">
        <v>1.21</v>
      </c>
      <c r="J9" s="105" t="n">
        <v>1.21</v>
      </c>
      <c r="K9" s="105" t="n">
        <v>1.21</v>
      </c>
      <c r="L9" s="105" t="n">
        <v>1.21</v>
      </c>
      <c r="M9" s="105" t="n">
        <v>1.21</v>
      </c>
      <c r="N9" s="105" t="n">
        <v>1.21</v>
      </c>
      <c r="O9" s="105" t="n">
        <v>1.21</v>
      </c>
      <c r="P9" s="105" t="n">
        <v>1.21</v>
      </c>
      <c r="Q9" s="105" t="n">
        <v>1.21</v>
      </c>
      <c r="R9" s="105" t="n">
        <v>1.21</v>
      </c>
      <c r="S9" s="105" t="n">
        <v>1.21</v>
      </c>
      <c r="T9" s="105" t="n">
        <v>1.21</v>
      </c>
      <c r="U9" s="105" t="n">
        <v>1.21</v>
      </c>
      <c r="V9" s="105" t="n">
        <v>1.21</v>
      </c>
      <c r="W9" s="105" t="n">
        <v>1.21</v>
      </c>
      <c r="X9" s="105" t="n">
        <v>1.21</v>
      </c>
      <c r="Y9" s="105" t="n">
        <v>1.21</v>
      </c>
      <c r="Z9" s="105" t="n">
        <v>1.21</v>
      </c>
      <c r="AA9" s="105" t="n">
        <v>1.21</v>
      </c>
      <c r="AB9" s="105" t="n">
        <v>1.21</v>
      </c>
      <c r="AC9" s="105" t="n">
        <v>1.21</v>
      </c>
      <c r="AD9" s="105" t="n">
        <v>1.21</v>
      </c>
      <c r="AE9" s="105" t="n">
        <v>1.21</v>
      </c>
      <c r="AF9" s="105" t="n">
        <v>1.21</v>
      </c>
      <c r="AG9" s="105" t="n">
        <v>1.21</v>
      </c>
      <c r="AH9" s="105" t="n">
        <v>1.21</v>
      </c>
      <c r="AI9" s="105" t="n">
        <v>1.21</v>
      </c>
      <c r="AJ9" s="105" t="n">
        <v>1.21</v>
      </c>
      <c r="AK9" s="105" t="n">
        <v>1.21</v>
      </c>
      <c r="AL9" s="105" t="n">
        <v>1.21</v>
      </c>
      <c r="AM9" s="105" t="n">
        <v>1.21</v>
      </c>
      <c r="AN9" s="105" t="n">
        <v>1.21</v>
      </c>
      <c r="AO9" s="105" t="n">
        <v>1.21</v>
      </c>
      <c r="AP9" s="105" t="n">
        <v>1.21</v>
      </c>
      <c r="AQ9" s="105" t="n">
        <v>1.21</v>
      </c>
      <c r="AR9" s="105" t="n">
        <v>1.21</v>
      </c>
      <c r="AS9" s="105" t="n">
        <v>1.21</v>
      </c>
      <c r="AT9" s="105" t="n">
        <v>1.21</v>
      </c>
      <c r="AU9" s="105" t="n">
        <v>1.21</v>
      </c>
      <c r="AV9" s="105" t="n">
        <v>1.21</v>
      </c>
      <c r="AW9" s="105" t="n">
        <v>1.21</v>
      </c>
      <c r="AX9" s="105" t="n">
        <v>1.21</v>
      </c>
    </row>
    <row r="10">
      <c r="A10" t="inlineStr">
        <is>
          <t>R9</t>
        </is>
      </c>
      <c r="B10" t="inlineStr">
        <is>
          <t>interurbano</t>
        </is>
      </c>
      <c r="C10" t="inlineStr">
        <is>
          <t>%</t>
        </is>
      </c>
      <c r="D10" s="53" t="n">
        <v>1</v>
      </c>
      <c r="E10" s="53" t="n">
        <v>1</v>
      </c>
      <c r="F10" s="53" t="n">
        <v>1</v>
      </c>
      <c r="G10" s="123" t="n">
        <v>1.012805451497923</v>
      </c>
      <c r="H10" s="123" t="n">
        <v>1.178242353138564</v>
      </c>
      <c r="I10" s="123" t="n">
        <v>1.21</v>
      </c>
      <c r="J10" s="105" t="n">
        <v>1.21</v>
      </c>
      <c r="K10" s="105" t="n">
        <v>1.21</v>
      </c>
      <c r="L10" s="105" t="n">
        <v>1.21</v>
      </c>
      <c r="M10" s="105" t="n">
        <v>1.21</v>
      </c>
      <c r="N10" s="105" t="n">
        <v>1.21</v>
      </c>
      <c r="O10" s="105" t="n">
        <v>1.21</v>
      </c>
      <c r="P10" s="105" t="n">
        <v>1.21</v>
      </c>
      <c r="Q10" s="105" t="n">
        <v>1.21</v>
      </c>
      <c r="R10" s="105" t="n">
        <v>1.21</v>
      </c>
      <c r="S10" s="105" t="n">
        <v>1.21</v>
      </c>
      <c r="T10" s="105" t="n">
        <v>1.21</v>
      </c>
      <c r="U10" s="105" t="n">
        <v>1.21</v>
      </c>
      <c r="V10" s="105" t="n">
        <v>1.21</v>
      </c>
      <c r="W10" s="105" t="n">
        <v>1.21</v>
      </c>
      <c r="X10" s="105" t="n">
        <v>1.21</v>
      </c>
      <c r="Y10" s="105" t="n">
        <v>1.21</v>
      </c>
      <c r="Z10" s="105" t="n">
        <v>1.21</v>
      </c>
      <c r="AA10" s="105" t="n">
        <v>1.21</v>
      </c>
      <c r="AB10" s="105" t="n">
        <v>1.21</v>
      </c>
      <c r="AC10" s="105" t="n">
        <v>1.21</v>
      </c>
      <c r="AD10" s="105" t="n">
        <v>1.21</v>
      </c>
      <c r="AE10" s="105" t="n">
        <v>1.21</v>
      </c>
      <c r="AF10" s="105" t="n">
        <v>1.21</v>
      </c>
      <c r="AG10" s="105" t="n">
        <v>1.21</v>
      </c>
      <c r="AH10" s="105" t="n">
        <v>1.21</v>
      </c>
      <c r="AI10" s="105" t="n">
        <v>1.21</v>
      </c>
      <c r="AJ10" s="105" t="n">
        <v>1.21</v>
      </c>
      <c r="AK10" s="105" t="n">
        <v>1.21</v>
      </c>
      <c r="AL10" s="105" t="n">
        <v>1.21</v>
      </c>
      <c r="AM10" s="105" t="n">
        <v>1.21</v>
      </c>
      <c r="AN10" s="105" t="n">
        <v>1.21</v>
      </c>
      <c r="AO10" s="105" t="n">
        <v>1.21</v>
      </c>
      <c r="AP10" s="105" t="n">
        <v>1.21</v>
      </c>
      <c r="AQ10" s="105" t="n">
        <v>1.21</v>
      </c>
      <c r="AR10" s="105" t="n">
        <v>1.21</v>
      </c>
      <c r="AS10" s="105" t="n">
        <v>1.21</v>
      </c>
      <c r="AT10" s="105" t="n">
        <v>1.21</v>
      </c>
      <c r="AU10" s="105" t="n">
        <v>1.21</v>
      </c>
      <c r="AV10" s="105" t="n">
        <v>1.21</v>
      </c>
      <c r="AW10" s="105" t="n">
        <v>1.21</v>
      </c>
      <c r="AX10" s="105" t="n">
        <v>1.21</v>
      </c>
    </row>
    <row r="11">
      <c r="A11" t="inlineStr">
        <is>
          <t>R10</t>
        </is>
      </c>
      <c r="B11" t="inlineStr">
        <is>
          <t>interurbano</t>
        </is>
      </c>
      <c r="C11" t="inlineStr">
        <is>
          <t>%</t>
        </is>
      </c>
      <c r="D11" s="53" t="n">
        <v>1</v>
      </c>
      <c r="E11" s="53" t="n">
        <v>1</v>
      </c>
      <c r="F11" s="53" t="n">
        <v>1</v>
      </c>
      <c r="G11" s="123" t="n">
        <v>1.012805451497923</v>
      </c>
      <c r="H11" s="123" t="n">
        <v>1.178242353138564</v>
      </c>
      <c r="I11" s="123" t="n">
        <v>1.21</v>
      </c>
      <c r="J11" s="105" t="n">
        <v>1.21</v>
      </c>
      <c r="K11" s="105" t="n">
        <v>1.21</v>
      </c>
      <c r="L11" s="105" t="n">
        <v>1.21</v>
      </c>
      <c r="M11" s="105" t="n">
        <v>1.21</v>
      </c>
      <c r="N11" s="105" t="n">
        <v>1.21</v>
      </c>
      <c r="O11" s="105" t="n">
        <v>1.21</v>
      </c>
      <c r="P11" s="105" t="n">
        <v>1.21</v>
      </c>
      <c r="Q11" s="105" t="n">
        <v>1.21</v>
      </c>
      <c r="R11" s="105" t="n">
        <v>1.21</v>
      </c>
      <c r="S11" s="105" t="n">
        <v>1.21</v>
      </c>
      <c r="T11" s="105" t="n">
        <v>1.21</v>
      </c>
      <c r="U11" s="105" t="n">
        <v>1.21</v>
      </c>
      <c r="V11" s="105" t="n">
        <v>1.21</v>
      </c>
      <c r="W11" s="105" t="n">
        <v>1.21</v>
      </c>
      <c r="X11" s="105" t="n">
        <v>1.21</v>
      </c>
      <c r="Y11" s="105" t="n">
        <v>1.21</v>
      </c>
      <c r="Z11" s="105" t="n">
        <v>1.21</v>
      </c>
      <c r="AA11" s="105" t="n">
        <v>1.21</v>
      </c>
      <c r="AB11" s="105" t="n">
        <v>1.21</v>
      </c>
      <c r="AC11" s="105" t="n">
        <v>1.21</v>
      </c>
      <c r="AD11" s="105" t="n">
        <v>1.21</v>
      </c>
      <c r="AE11" s="105" t="n">
        <v>1.21</v>
      </c>
      <c r="AF11" s="105" t="n">
        <v>1.21</v>
      </c>
      <c r="AG11" s="105" t="n">
        <v>1.21</v>
      </c>
      <c r="AH11" s="105" t="n">
        <v>1.21</v>
      </c>
      <c r="AI11" s="105" t="n">
        <v>1.21</v>
      </c>
      <c r="AJ11" s="105" t="n">
        <v>1.21</v>
      </c>
      <c r="AK11" s="105" t="n">
        <v>1.21</v>
      </c>
      <c r="AL11" s="105" t="n">
        <v>1.21</v>
      </c>
      <c r="AM11" s="105" t="n">
        <v>1.21</v>
      </c>
      <c r="AN11" s="105" t="n">
        <v>1.21</v>
      </c>
      <c r="AO11" s="105" t="n">
        <v>1.21</v>
      </c>
      <c r="AP11" s="105" t="n">
        <v>1.21</v>
      </c>
      <c r="AQ11" s="105" t="n">
        <v>1.21</v>
      </c>
      <c r="AR11" s="105" t="n">
        <v>1.21</v>
      </c>
      <c r="AS11" s="105" t="n">
        <v>1.21</v>
      </c>
      <c r="AT11" s="105" t="n">
        <v>1.21</v>
      </c>
      <c r="AU11" s="105" t="n">
        <v>1.21</v>
      </c>
      <c r="AV11" s="105" t="n">
        <v>1.21</v>
      </c>
      <c r="AW11" s="105" t="n">
        <v>1.21</v>
      </c>
      <c r="AX11" s="105" t="n">
        <v>1.21</v>
      </c>
    </row>
    <row r="12">
      <c r="A12" t="inlineStr">
        <is>
          <t>R11</t>
        </is>
      </c>
      <c r="B12" t="inlineStr">
        <is>
          <t>interurbano</t>
        </is>
      </c>
      <c r="C12" t="inlineStr">
        <is>
          <t>%</t>
        </is>
      </c>
      <c r="D12" s="53" t="n">
        <v>1</v>
      </c>
      <c r="E12" s="53" t="n">
        <v>1</v>
      </c>
      <c r="F12" s="53" t="n">
        <v>1</v>
      </c>
      <c r="G12" s="123" t="n">
        <v>1.012805451497923</v>
      </c>
      <c r="H12" s="123" t="n">
        <v>1.178242353138564</v>
      </c>
      <c r="I12" s="123" t="n">
        <v>1.21</v>
      </c>
      <c r="J12" s="105" t="n">
        <v>1.21</v>
      </c>
      <c r="K12" s="105" t="n">
        <v>1.21</v>
      </c>
      <c r="L12" s="105" t="n">
        <v>1.21</v>
      </c>
      <c r="M12" s="105" t="n">
        <v>1.21</v>
      </c>
      <c r="N12" s="105" t="n">
        <v>1.21</v>
      </c>
      <c r="O12" s="105" t="n">
        <v>1.21</v>
      </c>
      <c r="P12" s="105" t="n">
        <v>1.21</v>
      </c>
      <c r="Q12" s="105" t="n">
        <v>1.21</v>
      </c>
      <c r="R12" s="105" t="n">
        <v>1.21</v>
      </c>
      <c r="S12" s="105" t="n">
        <v>1.21</v>
      </c>
      <c r="T12" s="105" t="n">
        <v>1.21</v>
      </c>
      <c r="U12" s="105" t="n">
        <v>1.21</v>
      </c>
      <c r="V12" s="105" t="n">
        <v>1.21</v>
      </c>
      <c r="W12" s="105" t="n">
        <v>1.21</v>
      </c>
      <c r="X12" s="105" t="n">
        <v>1.21</v>
      </c>
      <c r="Y12" s="105" t="n">
        <v>1.21</v>
      </c>
      <c r="Z12" s="105" t="n">
        <v>1.21</v>
      </c>
      <c r="AA12" s="105" t="n">
        <v>1.21</v>
      </c>
      <c r="AB12" s="105" t="n">
        <v>1.21</v>
      </c>
      <c r="AC12" s="105" t="n">
        <v>1.21</v>
      </c>
      <c r="AD12" s="105" t="n">
        <v>1.21</v>
      </c>
      <c r="AE12" s="105" t="n">
        <v>1.21</v>
      </c>
      <c r="AF12" s="105" t="n">
        <v>1.21</v>
      </c>
      <c r="AG12" s="105" t="n">
        <v>1.21</v>
      </c>
      <c r="AH12" s="105" t="n">
        <v>1.21</v>
      </c>
      <c r="AI12" s="105" t="n">
        <v>1.21</v>
      </c>
      <c r="AJ12" s="105" t="n">
        <v>1.21</v>
      </c>
      <c r="AK12" s="105" t="n">
        <v>1.21</v>
      </c>
      <c r="AL12" s="105" t="n">
        <v>1.21</v>
      </c>
      <c r="AM12" s="105" t="n">
        <v>1.21</v>
      </c>
      <c r="AN12" s="105" t="n">
        <v>1.21</v>
      </c>
      <c r="AO12" s="105" t="n">
        <v>1.21</v>
      </c>
      <c r="AP12" s="105" t="n">
        <v>1.21</v>
      </c>
      <c r="AQ12" s="105" t="n">
        <v>1.21</v>
      </c>
      <c r="AR12" s="105" t="n">
        <v>1.21</v>
      </c>
      <c r="AS12" s="105" t="n">
        <v>1.21</v>
      </c>
      <c r="AT12" s="105" t="n">
        <v>1.21</v>
      </c>
      <c r="AU12" s="105" t="n">
        <v>1.21</v>
      </c>
      <c r="AV12" s="105" t="n">
        <v>1.21</v>
      </c>
      <c r="AW12" s="105" t="n">
        <v>1.21</v>
      </c>
      <c r="AX12" s="105" t="n">
        <v>1.21</v>
      </c>
    </row>
    <row r="13">
      <c r="A13" t="inlineStr">
        <is>
          <t>R12</t>
        </is>
      </c>
      <c r="B13" t="inlineStr">
        <is>
          <t>interurbano</t>
        </is>
      </c>
      <c r="C13" t="inlineStr">
        <is>
          <t>%</t>
        </is>
      </c>
      <c r="D13" s="53" t="n">
        <v>1</v>
      </c>
      <c r="E13" s="53" t="n">
        <v>1</v>
      </c>
      <c r="F13" s="53" t="n">
        <v>1</v>
      </c>
      <c r="G13" s="123" t="n">
        <v>1.012805451497923</v>
      </c>
      <c r="H13" s="123" t="n">
        <v>1.178242353138564</v>
      </c>
      <c r="I13" s="123" t="n">
        <v>1.21</v>
      </c>
      <c r="J13" s="105" t="n">
        <v>1.21</v>
      </c>
      <c r="K13" s="105" t="n">
        <v>1.21</v>
      </c>
      <c r="L13" s="105" t="n">
        <v>1.21</v>
      </c>
      <c r="M13" s="105" t="n">
        <v>1.21</v>
      </c>
      <c r="N13" s="105" t="n">
        <v>1.21</v>
      </c>
      <c r="O13" s="105" t="n">
        <v>1.21</v>
      </c>
      <c r="P13" s="105" t="n">
        <v>1.21</v>
      </c>
      <c r="Q13" s="105" t="n">
        <v>1.21</v>
      </c>
      <c r="R13" s="105" t="n">
        <v>1.21</v>
      </c>
      <c r="S13" s="105" t="n">
        <v>1.21</v>
      </c>
      <c r="T13" s="105" t="n">
        <v>1.21</v>
      </c>
      <c r="U13" s="105" t="n">
        <v>1.21</v>
      </c>
      <c r="V13" s="105" t="n">
        <v>1.21</v>
      </c>
      <c r="W13" s="105" t="n">
        <v>1.21</v>
      </c>
      <c r="X13" s="105" t="n">
        <v>1.21</v>
      </c>
      <c r="Y13" s="105" t="n">
        <v>1.21</v>
      </c>
      <c r="Z13" s="105" t="n">
        <v>1.21</v>
      </c>
      <c r="AA13" s="105" t="n">
        <v>1.21</v>
      </c>
      <c r="AB13" s="105" t="n">
        <v>1.21</v>
      </c>
      <c r="AC13" s="105" t="n">
        <v>1.21</v>
      </c>
      <c r="AD13" s="105" t="n">
        <v>1.21</v>
      </c>
      <c r="AE13" s="105" t="n">
        <v>1.21</v>
      </c>
      <c r="AF13" s="105" t="n">
        <v>1.21</v>
      </c>
      <c r="AG13" s="105" t="n">
        <v>1.21</v>
      </c>
      <c r="AH13" s="105" t="n">
        <v>1.21</v>
      </c>
      <c r="AI13" s="105" t="n">
        <v>1.21</v>
      </c>
      <c r="AJ13" s="105" t="n">
        <v>1.21</v>
      </c>
      <c r="AK13" s="105" t="n">
        <v>1.21</v>
      </c>
      <c r="AL13" s="105" t="n">
        <v>1.21</v>
      </c>
      <c r="AM13" s="105" t="n">
        <v>1.21</v>
      </c>
      <c r="AN13" s="105" t="n">
        <v>1.21</v>
      </c>
      <c r="AO13" s="105" t="n">
        <v>1.21</v>
      </c>
      <c r="AP13" s="105" t="n">
        <v>1.21</v>
      </c>
      <c r="AQ13" s="105" t="n">
        <v>1.21</v>
      </c>
      <c r="AR13" s="105" t="n">
        <v>1.21</v>
      </c>
      <c r="AS13" s="105" t="n">
        <v>1.21</v>
      </c>
      <c r="AT13" s="105" t="n">
        <v>1.21</v>
      </c>
      <c r="AU13" s="105" t="n">
        <v>1.21</v>
      </c>
      <c r="AV13" s="105" t="n">
        <v>1.21</v>
      </c>
      <c r="AW13" s="105" t="n">
        <v>1.21</v>
      </c>
      <c r="AX13" s="105" t="n">
        <v>1.21</v>
      </c>
    </row>
    <row r="14">
      <c r="A14" t="inlineStr">
        <is>
          <t>RM</t>
        </is>
      </c>
      <c r="B14" t="inlineStr">
        <is>
          <t>interurbano</t>
        </is>
      </c>
      <c r="C14" t="inlineStr">
        <is>
          <t>%</t>
        </is>
      </c>
      <c r="D14" s="53" t="n">
        <v>1</v>
      </c>
      <c r="E14" s="53" t="n">
        <v>1</v>
      </c>
      <c r="F14" s="53" t="n">
        <v>1</v>
      </c>
      <c r="G14" s="123" t="n">
        <v>1.012805451497923</v>
      </c>
      <c r="H14" s="123" t="n">
        <v>1.178242353138564</v>
      </c>
      <c r="I14" s="123" t="n">
        <v>1.21</v>
      </c>
      <c r="J14" s="105" t="n">
        <v>1.21</v>
      </c>
      <c r="K14" s="105" t="n">
        <v>1.21</v>
      </c>
      <c r="L14" s="105" t="n">
        <v>1.21</v>
      </c>
      <c r="M14" s="105" t="n">
        <v>1.21</v>
      </c>
      <c r="N14" s="105" t="n">
        <v>1.21</v>
      </c>
      <c r="O14" s="105" t="n">
        <v>1.21</v>
      </c>
      <c r="P14" s="105" t="n">
        <v>1.21</v>
      </c>
      <c r="Q14" s="105" t="n">
        <v>1.21</v>
      </c>
      <c r="R14" s="105" t="n">
        <v>1.21</v>
      </c>
      <c r="S14" s="105" t="n">
        <v>1.21</v>
      </c>
      <c r="T14" s="105" t="n">
        <v>1.21</v>
      </c>
      <c r="U14" s="105" t="n">
        <v>1.21</v>
      </c>
      <c r="V14" s="105" t="n">
        <v>1.21</v>
      </c>
      <c r="W14" s="105" t="n">
        <v>1.21</v>
      </c>
      <c r="X14" s="105" t="n">
        <v>1.21</v>
      </c>
      <c r="Y14" s="105" t="n">
        <v>1.21</v>
      </c>
      <c r="Z14" s="105" t="n">
        <v>1.21</v>
      </c>
      <c r="AA14" s="105" t="n">
        <v>1.21</v>
      </c>
      <c r="AB14" s="105" t="n">
        <v>1.21</v>
      </c>
      <c r="AC14" s="105" t="n">
        <v>1.21</v>
      </c>
      <c r="AD14" s="105" t="n">
        <v>1.21</v>
      </c>
      <c r="AE14" s="105" t="n">
        <v>1.21</v>
      </c>
      <c r="AF14" s="105" t="n">
        <v>1.21</v>
      </c>
      <c r="AG14" s="105" t="n">
        <v>1.21</v>
      </c>
      <c r="AH14" s="105" t="n">
        <v>1.21</v>
      </c>
      <c r="AI14" s="105" t="n">
        <v>1.21</v>
      </c>
      <c r="AJ14" s="105" t="n">
        <v>1.21</v>
      </c>
      <c r="AK14" s="105" t="n">
        <v>1.21</v>
      </c>
      <c r="AL14" s="105" t="n">
        <v>1.21</v>
      </c>
      <c r="AM14" s="105" t="n">
        <v>1.21</v>
      </c>
      <c r="AN14" s="105" t="n">
        <v>1.21</v>
      </c>
      <c r="AO14" s="105" t="n">
        <v>1.21</v>
      </c>
      <c r="AP14" s="105" t="n">
        <v>1.21</v>
      </c>
      <c r="AQ14" s="105" t="n">
        <v>1.21</v>
      </c>
      <c r="AR14" s="105" t="n">
        <v>1.21</v>
      </c>
      <c r="AS14" s="105" t="n">
        <v>1.21</v>
      </c>
      <c r="AT14" s="105" t="n">
        <v>1.21</v>
      </c>
      <c r="AU14" s="105" t="n">
        <v>1.21</v>
      </c>
      <c r="AV14" s="105" t="n">
        <v>1.21</v>
      </c>
      <c r="AW14" s="105" t="n">
        <v>1.21</v>
      </c>
      <c r="AX14" s="105" t="n">
        <v>1.21</v>
      </c>
    </row>
    <row r="15">
      <c r="A15" t="inlineStr">
        <is>
          <t>R14</t>
        </is>
      </c>
      <c r="B15" t="inlineStr">
        <is>
          <t>interurbano</t>
        </is>
      </c>
      <c r="C15" t="inlineStr">
        <is>
          <t>%</t>
        </is>
      </c>
      <c r="D15" s="53" t="n">
        <v>1</v>
      </c>
      <c r="E15" s="53" t="n">
        <v>1</v>
      </c>
      <c r="F15" s="53" t="n">
        <v>1</v>
      </c>
      <c r="G15" s="123" t="n">
        <v>1.012805451497923</v>
      </c>
      <c r="H15" s="123" t="n">
        <v>1.178242353138564</v>
      </c>
      <c r="I15" s="123" t="n">
        <v>1.21</v>
      </c>
      <c r="J15" s="105" t="n">
        <v>1.21</v>
      </c>
      <c r="K15" s="105" t="n">
        <v>1.21</v>
      </c>
      <c r="L15" s="105" t="n">
        <v>1.21</v>
      </c>
      <c r="M15" s="105" t="n">
        <v>1.21</v>
      </c>
      <c r="N15" s="105" t="n">
        <v>1.21</v>
      </c>
      <c r="O15" s="105" t="n">
        <v>1.21</v>
      </c>
      <c r="P15" s="105" t="n">
        <v>1.21</v>
      </c>
      <c r="Q15" s="105" t="n">
        <v>1.21</v>
      </c>
      <c r="R15" s="105" t="n">
        <v>1.21</v>
      </c>
      <c r="S15" s="105" t="n">
        <v>1.21</v>
      </c>
      <c r="T15" s="105" t="n">
        <v>1.21</v>
      </c>
      <c r="U15" s="105" t="n">
        <v>1.21</v>
      </c>
      <c r="V15" s="105" t="n">
        <v>1.21</v>
      </c>
      <c r="W15" s="105" t="n">
        <v>1.21</v>
      </c>
      <c r="X15" s="105" t="n">
        <v>1.21</v>
      </c>
      <c r="Y15" s="105" t="n">
        <v>1.21</v>
      </c>
      <c r="Z15" s="105" t="n">
        <v>1.21</v>
      </c>
      <c r="AA15" s="105" t="n">
        <v>1.21</v>
      </c>
      <c r="AB15" s="105" t="n">
        <v>1.21</v>
      </c>
      <c r="AC15" s="105" t="n">
        <v>1.21</v>
      </c>
      <c r="AD15" s="105" t="n">
        <v>1.21</v>
      </c>
      <c r="AE15" s="105" t="n">
        <v>1.21</v>
      </c>
      <c r="AF15" s="105" t="n">
        <v>1.21</v>
      </c>
      <c r="AG15" s="105" t="n">
        <v>1.21</v>
      </c>
      <c r="AH15" s="105" t="n">
        <v>1.21</v>
      </c>
      <c r="AI15" s="105" t="n">
        <v>1.21</v>
      </c>
      <c r="AJ15" s="105" t="n">
        <v>1.21</v>
      </c>
      <c r="AK15" s="105" t="n">
        <v>1.21</v>
      </c>
      <c r="AL15" s="105" t="n">
        <v>1.21</v>
      </c>
      <c r="AM15" s="105" t="n">
        <v>1.21</v>
      </c>
      <c r="AN15" s="105" t="n">
        <v>1.21</v>
      </c>
      <c r="AO15" s="105" t="n">
        <v>1.21</v>
      </c>
      <c r="AP15" s="105" t="n">
        <v>1.21</v>
      </c>
      <c r="AQ15" s="105" t="n">
        <v>1.21</v>
      </c>
      <c r="AR15" s="105" t="n">
        <v>1.21</v>
      </c>
      <c r="AS15" s="105" t="n">
        <v>1.21</v>
      </c>
      <c r="AT15" s="105" t="n">
        <v>1.21</v>
      </c>
      <c r="AU15" s="105" t="n">
        <v>1.21</v>
      </c>
      <c r="AV15" s="105" t="n">
        <v>1.21</v>
      </c>
      <c r="AW15" s="105" t="n">
        <v>1.21</v>
      </c>
      <c r="AX15" s="105" t="n">
        <v>1.21</v>
      </c>
    </row>
    <row r="16">
      <c r="A16" t="inlineStr">
        <is>
          <t>R15</t>
        </is>
      </c>
      <c r="B16" t="inlineStr">
        <is>
          <t>interurbano</t>
        </is>
      </c>
      <c r="C16" t="inlineStr">
        <is>
          <t>%</t>
        </is>
      </c>
      <c r="D16" s="53" t="n">
        <v>1</v>
      </c>
      <c r="E16" s="53" t="n">
        <v>1</v>
      </c>
      <c r="F16" s="53" t="n">
        <v>1</v>
      </c>
      <c r="G16" s="123" t="n">
        <v>1.012805451497923</v>
      </c>
      <c r="H16" s="123" t="n">
        <v>1.178242353138564</v>
      </c>
      <c r="I16" s="123" t="n">
        <v>1.21</v>
      </c>
      <c r="J16" s="105" t="n">
        <v>1.21</v>
      </c>
      <c r="K16" s="105" t="n">
        <v>1.21</v>
      </c>
      <c r="L16" s="105" t="n">
        <v>1.21</v>
      </c>
      <c r="M16" s="105" t="n">
        <v>1.21</v>
      </c>
      <c r="N16" s="105" t="n">
        <v>1.21</v>
      </c>
      <c r="O16" s="105" t="n">
        <v>1.21</v>
      </c>
      <c r="P16" s="105" t="n">
        <v>1.21</v>
      </c>
      <c r="Q16" s="105" t="n">
        <v>1.21</v>
      </c>
      <c r="R16" s="105" t="n">
        <v>1.21</v>
      </c>
      <c r="S16" s="105" t="n">
        <v>1.21</v>
      </c>
      <c r="T16" s="105" t="n">
        <v>1.21</v>
      </c>
      <c r="U16" s="105" t="n">
        <v>1.21</v>
      </c>
      <c r="V16" s="105" t="n">
        <v>1.21</v>
      </c>
      <c r="W16" s="105" t="n">
        <v>1.21</v>
      </c>
      <c r="X16" s="105" t="n">
        <v>1.21</v>
      </c>
      <c r="Y16" s="105" t="n">
        <v>1.21</v>
      </c>
      <c r="Z16" s="105" t="n">
        <v>1.21</v>
      </c>
      <c r="AA16" s="105" t="n">
        <v>1.21</v>
      </c>
      <c r="AB16" s="105" t="n">
        <v>1.21</v>
      </c>
      <c r="AC16" s="105" t="n">
        <v>1.21</v>
      </c>
      <c r="AD16" s="105" t="n">
        <v>1.21</v>
      </c>
      <c r="AE16" s="105" t="n">
        <v>1.21</v>
      </c>
      <c r="AF16" s="105" t="n">
        <v>1.21</v>
      </c>
      <c r="AG16" s="105" t="n">
        <v>1.21</v>
      </c>
      <c r="AH16" s="105" t="n">
        <v>1.21</v>
      </c>
      <c r="AI16" s="105" t="n">
        <v>1.21</v>
      </c>
      <c r="AJ16" s="105" t="n">
        <v>1.21</v>
      </c>
      <c r="AK16" s="105" t="n">
        <v>1.21</v>
      </c>
      <c r="AL16" s="105" t="n">
        <v>1.21</v>
      </c>
      <c r="AM16" s="105" t="n">
        <v>1.21</v>
      </c>
      <c r="AN16" s="105" t="n">
        <v>1.21</v>
      </c>
      <c r="AO16" s="105" t="n">
        <v>1.21</v>
      </c>
      <c r="AP16" s="105" t="n">
        <v>1.21</v>
      </c>
      <c r="AQ16" s="105" t="n">
        <v>1.21</v>
      </c>
      <c r="AR16" s="105" t="n">
        <v>1.21</v>
      </c>
      <c r="AS16" s="105" t="n">
        <v>1.21</v>
      </c>
      <c r="AT16" s="105" t="n">
        <v>1.21</v>
      </c>
      <c r="AU16" s="105" t="n">
        <v>1.21</v>
      </c>
      <c r="AV16" s="105" t="n">
        <v>1.21</v>
      </c>
      <c r="AW16" s="105" t="n">
        <v>1.21</v>
      </c>
      <c r="AX16" s="105" t="n">
        <v>1.21</v>
      </c>
    </row>
    <row r="17">
      <c r="A17" t="inlineStr">
        <is>
          <t>R16</t>
        </is>
      </c>
      <c r="B17" t="inlineStr">
        <is>
          <t>interurbano</t>
        </is>
      </c>
      <c r="C17" t="inlineStr">
        <is>
          <t>%</t>
        </is>
      </c>
      <c r="D17" s="53" t="n">
        <v>1</v>
      </c>
      <c r="E17" s="57" t="n">
        <v>1</v>
      </c>
      <c r="F17" s="57" t="n">
        <v>1</v>
      </c>
      <c r="G17" s="123" t="n">
        <v>1.012805451497923</v>
      </c>
      <c r="H17" s="123" t="n">
        <v>1.178242353138564</v>
      </c>
      <c r="I17" s="123" t="n">
        <v>1.21</v>
      </c>
      <c r="J17" s="105" t="n">
        <v>1.21</v>
      </c>
      <c r="K17" s="105" t="n">
        <v>1.21</v>
      </c>
      <c r="L17" s="105" t="n">
        <v>1.21</v>
      </c>
      <c r="M17" s="105" t="n">
        <v>1.21</v>
      </c>
      <c r="N17" s="105" t="n">
        <v>1.21</v>
      </c>
      <c r="O17" s="105" t="n">
        <v>1.21</v>
      </c>
      <c r="P17" s="105" t="n">
        <v>1.21</v>
      </c>
      <c r="Q17" s="105" t="n">
        <v>1.21</v>
      </c>
      <c r="R17" s="105" t="n">
        <v>1.21</v>
      </c>
      <c r="S17" s="105" t="n">
        <v>1.21</v>
      </c>
      <c r="T17" s="105" t="n">
        <v>1.21</v>
      </c>
      <c r="U17" s="105" t="n">
        <v>1.21</v>
      </c>
      <c r="V17" s="105" t="n">
        <v>1.21</v>
      </c>
      <c r="W17" s="105" t="n">
        <v>1.21</v>
      </c>
      <c r="X17" s="105" t="n">
        <v>1.21</v>
      </c>
      <c r="Y17" s="105" t="n">
        <v>1.21</v>
      </c>
      <c r="Z17" s="105" t="n">
        <v>1.21</v>
      </c>
      <c r="AA17" s="105" t="n">
        <v>1.21</v>
      </c>
      <c r="AB17" s="105" t="n">
        <v>1.21</v>
      </c>
      <c r="AC17" s="105" t="n">
        <v>1.21</v>
      </c>
      <c r="AD17" s="105" t="n">
        <v>1.21</v>
      </c>
      <c r="AE17" s="105" t="n">
        <v>1.21</v>
      </c>
      <c r="AF17" s="105" t="n">
        <v>1.21</v>
      </c>
      <c r="AG17" s="105" t="n">
        <v>1.21</v>
      </c>
      <c r="AH17" s="105" t="n">
        <v>1.21</v>
      </c>
      <c r="AI17" s="105" t="n">
        <v>1.21</v>
      </c>
      <c r="AJ17" s="105" t="n">
        <v>1.21</v>
      </c>
      <c r="AK17" s="105" t="n">
        <v>1.21</v>
      </c>
      <c r="AL17" s="105" t="n">
        <v>1.21</v>
      </c>
      <c r="AM17" s="105" t="n">
        <v>1.21</v>
      </c>
      <c r="AN17" s="105" t="n">
        <v>1.21</v>
      </c>
      <c r="AO17" s="105" t="n">
        <v>1.21</v>
      </c>
      <c r="AP17" s="105" t="n">
        <v>1.21</v>
      </c>
      <c r="AQ17" s="105" t="n">
        <v>1.21</v>
      </c>
      <c r="AR17" s="105" t="n">
        <v>1.21</v>
      </c>
      <c r="AS17" s="105" t="n">
        <v>1.21</v>
      </c>
      <c r="AT17" s="105" t="n">
        <v>1.21</v>
      </c>
      <c r="AU17" s="105" t="n">
        <v>1.21</v>
      </c>
      <c r="AV17" s="105" t="n">
        <v>1.21</v>
      </c>
      <c r="AW17" s="105" t="n">
        <v>1.21</v>
      </c>
      <c r="AX17" s="105" t="n">
        <v>1.21</v>
      </c>
    </row>
    <row r="18">
      <c r="A18" t="inlineStr">
        <is>
          <t>R1</t>
        </is>
      </c>
      <c r="B18" t="inlineStr">
        <is>
          <t>internacional</t>
        </is>
      </c>
      <c r="C18" t="inlineStr">
        <is>
          <t>%</t>
        </is>
      </c>
      <c r="D18" s="53" t="n">
        <v>1</v>
      </c>
      <c r="E18" s="53" t="n">
        <v>1</v>
      </c>
      <c r="F18" s="53" t="n">
        <v>1</v>
      </c>
      <c r="G18" s="123" t="n">
        <v>0.848543639173543</v>
      </c>
      <c r="H18" s="123" t="n">
        <v>0.7649005920382809</v>
      </c>
      <c r="I18" s="123" t="n">
        <v>0.8376870233224263</v>
      </c>
      <c r="J18" s="105" t="n">
        <v>0.8376870233224263</v>
      </c>
      <c r="K18" s="105" t="n">
        <v>0.8376870233224263</v>
      </c>
      <c r="L18" s="105" t="n">
        <v>0.8376870233224263</v>
      </c>
      <c r="M18" s="105" t="n">
        <v>0.8376870233224263</v>
      </c>
      <c r="N18" s="105" t="n">
        <v>0.8376870233224263</v>
      </c>
      <c r="O18" s="105" t="n">
        <v>0.8376870233224263</v>
      </c>
      <c r="P18" s="105" t="n">
        <v>0.8376870233224263</v>
      </c>
      <c r="Q18" s="105" t="n">
        <v>0.8376870233224263</v>
      </c>
      <c r="R18" s="105" t="n">
        <v>0.8376870233224263</v>
      </c>
      <c r="S18" s="105" t="n">
        <v>0.8376870233224263</v>
      </c>
      <c r="T18" s="105" t="n">
        <v>0.8376870233224263</v>
      </c>
      <c r="U18" s="105" t="n">
        <v>0.8376870233224263</v>
      </c>
      <c r="V18" s="105" t="n">
        <v>0.8376870233224263</v>
      </c>
      <c r="W18" s="105" t="n">
        <v>0.8376870233224263</v>
      </c>
      <c r="X18" s="105" t="n">
        <v>0.8376870233224263</v>
      </c>
      <c r="Y18" s="105" t="n">
        <v>0.8376870233224263</v>
      </c>
      <c r="Z18" s="105" t="n">
        <v>0.8376870233224263</v>
      </c>
      <c r="AA18" s="105" t="n">
        <v>0.8376870233224263</v>
      </c>
      <c r="AB18" s="105" t="n">
        <v>0.8376870233224263</v>
      </c>
      <c r="AC18" s="105" t="n">
        <v>0.8376870233224263</v>
      </c>
      <c r="AD18" s="105" t="n">
        <v>0.8376870233224263</v>
      </c>
      <c r="AE18" s="105" t="n">
        <v>0.8376870233224263</v>
      </c>
      <c r="AF18" s="105" t="n">
        <v>0.8376870233224263</v>
      </c>
      <c r="AG18" s="105" t="n">
        <v>0.8376870233224263</v>
      </c>
      <c r="AH18" s="105" t="n">
        <v>0.8376870233224263</v>
      </c>
      <c r="AI18" s="105" t="n">
        <v>0.8376870233224263</v>
      </c>
      <c r="AJ18" s="105" t="n">
        <v>0.8376870233224263</v>
      </c>
      <c r="AK18" s="105" t="n">
        <v>0.8376870233224263</v>
      </c>
      <c r="AL18" s="105" t="n">
        <v>0.8376870233224263</v>
      </c>
      <c r="AM18" s="105" t="n">
        <v>0.8376870233224263</v>
      </c>
      <c r="AN18" s="105" t="n">
        <v>0.8376870233224263</v>
      </c>
      <c r="AO18" s="105" t="n">
        <v>0.8376870233224263</v>
      </c>
      <c r="AP18" s="105" t="n">
        <v>0.8376870233224263</v>
      </c>
      <c r="AQ18" s="105" t="n">
        <v>0.8376870233224263</v>
      </c>
      <c r="AR18" s="105" t="n">
        <v>0.8376870233224263</v>
      </c>
      <c r="AS18" s="105" t="n">
        <v>0.8376870233224263</v>
      </c>
      <c r="AT18" s="105" t="n">
        <v>0.8376870233224263</v>
      </c>
      <c r="AU18" s="105" t="n">
        <v>0.8376870233224263</v>
      </c>
      <c r="AV18" s="105" t="n">
        <v>0.8376870233224263</v>
      </c>
      <c r="AW18" s="105" t="n">
        <v>0.8376870233224263</v>
      </c>
      <c r="AX18" s="105" t="n">
        <v>0.8376870233224263</v>
      </c>
    </row>
    <row r="19">
      <c r="A19" t="inlineStr">
        <is>
          <t>R2</t>
        </is>
      </c>
      <c r="B19" t="inlineStr">
        <is>
          <t>internacional</t>
        </is>
      </c>
      <c r="C19" t="inlineStr">
        <is>
          <t>%</t>
        </is>
      </c>
      <c r="D19" s="53" t="n">
        <v>1</v>
      </c>
      <c r="E19" s="53" t="n">
        <v>1</v>
      </c>
      <c r="F19" s="53" t="n">
        <v>1</v>
      </c>
      <c r="G19" s="123" t="n">
        <v>0.848543639173543</v>
      </c>
      <c r="H19" s="123" t="n">
        <v>0.7649005920382809</v>
      </c>
      <c r="I19" s="123" t="n">
        <v>0.8376870233224263</v>
      </c>
      <c r="J19" s="105" t="n">
        <v>0.8376870233224263</v>
      </c>
      <c r="K19" s="105" t="n">
        <v>0.8376870233224263</v>
      </c>
      <c r="L19" s="105" t="n">
        <v>0.8376870233224263</v>
      </c>
      <c r="M19" s="105" t="n">
        <v>0.8376870233224263</v>
      </c>
      <c r="N19" s="105" t="n">
        <v>0.8376870233224263</v>
      </c>
      <c r="O19" s="105" t="n">
        <v>0.8376870233224263</v>
      </c>
      <c r="P19" s="105" t="n">
        <v>0.8376870233224263</v>
      </c>
      <c r="Q19" s="105" t="n">
        <v>0.8376870233224263</v>
      </c>
      <c r="R19" s="105" t="n">
        <v>0.8376870233224263</v>
      </c>
      <c r="S19" s="105" t="n">
        <v>0.8376870233224263</v>
      </c>
      <c r="T19" s="105" t="n">
        <v>0.8376870233224263</v>
      </c>
      <c r="U19" s="105" t="n">
        <v>0.8376870233224263</v>
      </c>
      <c r="V19" s="105" t="n">
        <v>0.8376870233224263</v>
      </c>
      <c r="W19" s="105" t="n">
        <v>0.8376870233224263</v>
      </c>
      <c r="X19" s="105" t="n">
        <v>0.8376870233224263</v>
      </c>
      <c r="Y19" s="105" t="n">
        <v>0.8376870233224263</v>
      </c>
      <c r="Z19" s="105" t="n">
        <v>0.8376870233224263</v>
      </c>
      <c r="AA19" s="105" t="n">
        <v>0.8376870233224263</v>
      </c>
      <c r="AB19" s="105" t="n">
        <v>0.8376870233224263</v>
      </c>
      <c r="AC19" s="105" t="n">
        <v>0.8376870233224263</v>
      </c>
      <c r="AD19" s="105" t="n">
        <v>0.8376870233224263</v>
      </c>
      <c r="AE19" s="105" t="n">
        <v>0.8376870233224263</v>
      </c>
      <c r="AF19" s="105" t="n">
        <v>0.8376870233224263</v>
      </c>
      <c r="AG19" s="105" t="n">
        <v>0.8376870233224263</v>
      </c>
      <c r="AH19" s="105" t="n">
        <v>0.8376870233224263</v>
      </c>
      <c r="AI19" s="105" t="n">
        <v>0.8376870233224263</v>
      </c>
      <c r="AJ19" s="105" t="n">
        <v>0.8376870233224263</v>
      </c>
      <c r="AK19" s="105" t="n">
        <v>0.8376870233224263</v>
      </c>
      <c r="AL19" s="105" t="n">
        <v>0.8376870233224263</v>
      </c>
      <c r="AM19" s="105" t="n">
        <v>0.8376870233224263</v>
      </c>
      <c r="AN19" s="105" t="n">
        <v>0.8376870233224263</v>
      </c>
      <c r="AO19" s="105" t="n">
        <v>0.8376870233224263</v>
      </c>
      <c r="AP19" s="105" t="n">
        <v>0.8376870233224263</v>
      </c>
      <c r="AQ19" s="105" t="n">
        <v>0.8376870233224263</v>
      </c>
      <c r="AR19" s="105" t="n">
        <v>0.8376870233224263</v>
      </c>
      <c r="AS19" s="105" t="n">
        <v>0.8376870233224263</v>
      </c>
      <c r="AT19" s="105" t="n">
        <v>0.8376870233224263</v>
      </c>
      <c r="AU19" s="105" t="n">
        <v>0.8376870233224263</v>
      </c>
      <c r="AV19" s="105" t="n">
        <v>0.8376870233224263</v>
      </c>
      <c r="AW19" s="105" t="n">
        <v>0.8376870233224263</v>
      </c>
      <c r="AX19" s="105" t="n">
        <v>0.8376870233224263</v>
      </c>
    </row>
    <row r="20">
      <c r="A20" t="inlineStr">
        <is>
          <t>R3</t>
        </is>
      </c>
      <c r="B20" t="inlineStr">
        <is>
          <t>internacional</t>
        </is>
      </c>
      <c r="C20" t="inlineStr">
        <is>
          <t>%</t>
        </is>
      </c>
      <c r="D20" s="53" t="n">
        <v>1</v>
      </c>
      <c r="E20" s="53" t="n">
        <v>1</v>
      </c>
      <c r="F20" s="53" t="n">
        <v>1</v>
      </c>
      <c r="G20" s="123" t="n">
        <v>0.848543639173543</v>
      </c>
      <c r="H20" s="123" t="n">
        <v>0.7649005920382809</v>
      </c>
      <c r="I20" s="123" t="n">
        <v>0.8376870233224263</v>
      </c>
      <c r="J20" s="105" t="n">
        <v>0.8376870233224263</v>
      </c>
      <c r="K20" s="105" t="n">
        <v>0.8376870233224263</v>
      </c>
      <c r="L20" s="105" t="n">
        <v>0.8376870233224263</v>
      </c>
      <c r="M20" s="105" t="n">
        <v>0.8376870233224263</v>
      </c>
      <c r="N20" s="105" t="n">
        <v>0.8376870233224263</v>
      </c>
      <c r="O20" s="105" t="n">
        <v>0.8376870233224263</v>
      </c>
      <c r="P20" s="105" t="n">
        <v>0.8376870233224263</v>
      </c>
      <c r="Q20" s="105" t="n">
        <v>0.8376870233224263</v>
      </c>
      <c r="R20" s="105" t="n">
        <v>0.8376870233224263</v>
      </c>
      <c r="S20" s="105" t="n">
        <v>0.8376870233224263</v>
      </c>
      <c r="T20" s="105" t="n">
        <v>0.8376870233224263</v>
      </c>
      <c r="U20" s="105" t="n">
        <v>0.8376870233224263</v>
      </c>
      <c r="V20" s="105" t="n">
        <v>0.8376870233224263</v>
      </c>
      <c r="W20" s="105" t="n">
        <v>0.8376870233224263</v>
      </c>
      <c r="X20" s="105" t="n">
        <v>0.8376870233224263</v>
      </c>
      <c r="Y20" s="105" t="n">
        <v>0.8376870233224263</v>
      </c>
      <c r="Z20" s="105" t="n">
        <v>0.8376870233224263</v>
      </c>
      <c r="AA20" s="105" t="n">
        <v>0.8376870233224263</v>
      </c>
      <c r="AB20" s="105" t="n">
        <v>0.8376870233224263</v>
      </c>
      <c r="AC20" s="105" t="n">
        <v>0.8376870233224263</v>
      </c>
      <c r="AD20" s="105" t="n">
        <v>0.8376870233224263</v>
      </c>
      <c r="AE20" s="105" t="n">
        <v>0.8376870233224263</v>
      </c>
      <c r="AF20" s="105" t="n">
        <v>0.8376870233224263</v>
      </c>
      <c r="AG20" s="105" t="n">
        <v>0.8376870233224263</v>
      </c>
      <c r="AH20" s="105" t="n">
        <v>0.8376870233224263</v>
      </c>
      <c r="AI20" s="105" t="n">
        <v>0.8376870233224263</v>
      </c>
      <c r="AJ20" s="105" t="n">
        <v>0.8376870233224263</v>
      </c>
      <c r="AK20" s="105" t="n">
        <v>0.8376870233224263</v>
      </c>
      <c r="AL20" s="105" t="n">
        <v>0.8376870233224263</v>
      </c>
      <c r="AM20" s="105" t="n">
        <v>0.8376870233224263</v>
      </c>
      <c r="AN20" s="105" t="n">
        <v>0.8376870233224263</v>
      </c>
      <c r="AO20" s="105" t="n">
        <v>0.8376870233224263</v>
      </c>
      <c r="AP20" s="105" t="n">
        <v>0.8376870233224263</v>
      </c>
      <c r="AQ20" s="105" t="n">
        <v>0.8376870233224263</v>
      </c>
      <c r="AR20" s="105" t="n">
        <v>0.8376870233224263</v>
      </c>
      <c r="AS20" s="105" t="n">
        <v>0.8376870233224263</v>
      </c>
      <c r="AT20" s="105" t="n">
        <v>0.8376870233224263</v>
      </c>
      <c r="AU20" s="105" t="n">
        <v>0.8376870233224263</v>
      </c>
      <c r="AV20" s="105" t="n">
        <v>0.8376870233224263</v>
      </c>
      <c r="AW20" s="105" t="n">
        <v>0.8376870233224263</v>
      </c>
      <c r="AX20" s="105" t="n">
        <v>0.8376870233224263</v>
      </c>
    </row>
    <row r="21">
      <c r="A21" t="inlineStr">
        <is>
          <t>R4</t>
        </is>
      </c>
      <c r="B21" t="inlineStr">
        <is>
          <t>internacional</t>
        </is>
      </c>
      <c r="C21" t="inlineStr">
        <is>
          <t>%</t>
        </is>
      </c>
      <c r="D21" s="53" t="n">
        <v>1</v>
      </c>
      <c r="E21" s="53" t="n">
        <v>1</v>
      </c>
      <c r="F21" s="53" t="n">
        <v>1</v>
      </c>
      <c r="G21" s="123" t="n">
        <v>0.848543639173543</v>
      </c>
      <c r="H21" s="123" t="n">
        <v>0.7649005920382809</v>
      </c>
      <c r="I21" s="123" t="n">
        <v>0.8376870233224263</v>
      </c>
      <c r="J21" s="105" t="n">
        <v>0.8376870233224263</v>
      </c>
      <c r="K21" s="105" t="n">
        <v>0.8376870233224263</v>
      </c>
      <c r="L21" s="105" t="n">
        <v>0.8376870233224263</v>
      </c>
      <c r="M21" s="105" t="n">
        <v>0.8376870233224263</v>
      </c>
      <c r="N21" s="105" t="n">
        <v>0.8376870233224263</v>
      </c>
      <c r="O21" s="105" t="n">
        <v>0.8376870233224263</v>
      </c>
      <c r="P21" s="105" t="n">
        <v>0.8376870233224263</v>
      </c>
      <c r="Q21" s="105" t="n">
        <v>0.8376870233224263</v>
      </c>
      <c r="R21" s="105" t="n">
        <v>0.8376870233224263</v>
      </c>
      <c r="S21" s="105" t="n">
        <v>0.8376870233224263</v>
      </c>
      <c r="T21" s="105" t="n">
        <v>0.8376870233224263</v>
      </c>
      <c r="U21" s="105" t="n">
        <v>0.8376870233224263</v>
      </c>
      <c r="V21" s="105" t="n">
        <v>0.8376870233224263</v>
      </c>
      <c r="W21" s="105" t="n">
        <v>0.8376870233224263</v>
      </c>
      <c r="X21" s="105" t="n">
        <v>0.8376870233224263</v>
      </c>
      <c r="Y21" s="105" t="n">
        <v>0.8376870233224263</v>
      </c>
      <c r="Z21" s="105" t="n">
        <v>0.8376870233224263</v>
      </c>
      <c r="AA21" s="105" t="n">
        <v>0.8376870233224263</v>
      </c>
      <c r="AB21" s="105" t="n">
        <v>0.8376870233224263</v>
      </c>
      <c r="AC21" s="105" t="n">
        <v>0.8376870233224263</v>
      </c>
      <c r="AD21" s="105" t="n">
        <v>0.8376870233224263</v>
      </c>
      <c r="AE21" s="105" t="n">
        <v>0.8376870233224263</v>
      </c>
      <c r="AF21" s="105" t="n">
        <v>0.8376870233224263</v>
      </c>
      <c r="AG21" s="105" t="n">
        <v>0.8376870233224263</v>
      </c>
      <c r="AH21" s="105" t="n">
        <v>0.8376870233224263</v>
      </c>
      <c r="AI21" s="105" t="n">
        <v>0.8376870233224263</v>
      </c>
      <c r="AJ21" s="105" t="n">
        <v>0.8376870233224263</v>
      </c>
      <c r="AK21" s="105" t="n">
        <v>0.8376870233224263</v>
      </c>
      <c r="AL21" s="105" t="n">
        <v>0.8376870233224263</v>
      </c>
      <c r="AM21" s="105" t="n">
        <v>0.8376870233224263</v>
      </c>
      <c r="AN21" s="105" t="n">
        <v>0.8376870233224263</v>
      </c>
      <c r="AO21" s="105" t="n">
        <v>0.8376870233224263</v>
      </c>
      <c r="AP21" s="105" t="n">
        <v>0.8376870233224263</v>
      </c>
      <c r="AQ21" s="105" t="n">
        <v>0.8376870233224263</v>
      </c>
      <c r="AR21" s="105" t="n">
        <v>0.8376870233224263</v>
      </c>
      <c r="AS21" s="105" t="n">
        <v>0.8376870233224263</v>
      </c>
      <c r="AT21" s="105" t="n">
        <v>0.8376870233224263</v>
      </c>
      <c r="AU21" s="105" t="n">
        <v>0.8376870233224263</v>
      </c>
      <c r="AV21" s="105" t="n">
        <v>0.8376870233224263</v>
      </c>
      <c r="AW21" s="105" t="n">
        <v>0.8376870233224263</v>
      </c>
      <c r="AX21" s="105" t="n">
        <v>0.8376870233224263</v>
      </c>
    </row>
    <row r="22">
      <c r="A22" t="inlineStr">
        <is>
          <t>R5</t>
        </is>
      </c>
      <c r="B22" t="inlineStr">
        <is>
          <t>internacional</t>
        </is>
      </c>
      <c r="C22" t="inlineStr">
        <is>
          <t>%</t>
        </is>
      </c>
      <c r="D22" s="53" t="n">
        <v>1</v>
      </c>
      <c r="E22" s="53" t="n">
        <v>1</v>
      </c>
      <c r="F22" s="53" t="n">
        <v>1</v>
      </c>
      <c r="G22" s="123" t="n">
        <v>0.848543639173543</v>
      </c>
      <c r="H22" s="123" t="n">
        <v>0.7649005920382809</v>
      </c>
      <c r="I22" s="123" t="n">
        <v>0.8376870233224263</v>
      </c>
      <c r="J22" s="105" t="n">
        <v>0.8376870233224263</v>
      </c>
      <c r="K22" s="105" t="n">
        <v>0.8376870233224263</v>
      </c>
      <c r="L22" s="105" t="n">
        <v>0.8376870233224263</v>
      </c>
      <c r="M22" s="105" t="n">
        <v>0.8376870233224263</v>
      </c>
      <c r="N22" s="105" t="n">
        <v>0.8376870233224263</v>
      </c>
      <c r="O22" s="105" t="n">
        <v>0.8376870233224263</v>
      </c>
      <c r="P22" s="105" t="n">
        <v>0.8376870233224263</v>
      </c>
      <c r="Q22" s="105" t="n">
        <v>0.8376870233224263</v>
      </c>
      <c r="R22" s="105" t="n">
        <v>0.8376870233224263</v>
      </c>
      <c r="S22" s="105" t="n">
        <v>0.8376870233224263</v>
      </c>
      <c r="T22" s="105" t="n">
        <v>0.8376870233224263</v>
      </c>
      <c r="U22" s="105" t="n">
        <v>0.8376870233224263</v>
      </c>
      <c r="V22" s="105" t="n">
        <v>0.8376870233224263</v>
      </c>
      <c r="W22" s="105" t="n">
        <v>0.8376870233224263</v>
      </c>
      <c r="X22" s="105" t="n">
        <v>0.8376870233224263</v>
      </c>
      <c r="Y22" s="105" t="n">
        <v>0.8376870233224263</v>
      </c>
      <c r="Z22" s="105" t="n">
        <v>0.8376870233224263</v>
      </c>
      <c r="AA22" s="105" t="n">
        <v>0.8376870233224263</v>
      </c>
      <c r="AB22" s="105" t="n">
        <v>0.8376870233224263</v>
      </c>
      <c r="AC22" s="105" t="n">
        <v>0.8376870233224263</v>
      </c>
      <c r="AD22" s="105" t="n">
        <v>0.8376870233224263</v>
      </c>
      <c r="AE22" s="105" t="n">
        <v>0.8376870233224263</v>
      </c>
      <c r="AF22" s="105" t="n">
        <v>0.8376870233224263</v>
      </c>
      <c r="AG22" s="105" t="n">
        <v>0.8376870233224263</v>
      </c>
      <c r="AH22" s="105" t="n">
        <v>0.8376870233224263</v>
      </c>
      <c r="AI22" s="105" t="n">
        <v>0.8376870233224263</v>
      </c>
      <c r="AJ22" s="105" t="n">
        <v>0.8376870233224263</v>
      </c>
      <c r="AK22" s="105" t="n">
        <v>0.8376870233224263</v>
      </c>
      <c r="AL22" s="105" t="n">
        <v>0.8376870233224263</v>
      </c>
      <c r="AM22" s="105" t="n">
        <v>0.8376870233224263</v>
      </c>
      <c r="AN22" s="105" t="n">
        <v>0.8376870233224263</v>
      </c>
      <c r="AO22" s="105" t="n">
        <v>0.8376870233224263</v>
      </c>
      <c r="AP22" s="105" t="n">
        <v>0.8376870233224263</v>
      </c>
      <c r="AQ22" s="105" t="n">
        <v>0.8376870233224263</v>
      </c>
      <c r="AR22" s="105" t="n">
        <v>0.8376870233224263</v>
      </c>
      <c r="AS22" s="105" t="n">
        <v>0.8376870233224263</v>
      </c>
      <c r="AT22" s="105" t="n">
        <v>0.8376870233224263</v>
      </c>
      <c r="AU22" s="105" t="n">
        <v>0.8376870233224263</v>
      </c>
      <c r="AV22" s="105" t="n">
        <v>0.8376870233224263</v>
      </c>
      <c r="AW22" s="105" t="n">
        <v>0.8376870233224263</v>
      </c>
      <c r="AX22" s="105" t="n">
        <v>0.8376870233224263</v>
      </c>
    </row>
    <row r="23">
      <c r="A23" t="inlineStr">
        <is>
          <t>R6</t>
        </is>
      </c>
      <c r="B23" t="inlineStr">
        <is>
          <t>internacional</t>
        </is>
      </c>
      <c r="C23" t="inlineStr">
        <is>
          <t>%</t>
        </is>
      </c>
      <c r="D23" s="53" t="n">
        <v>1</v>
      </c>
      <c r="E23" s="53" t="n">
        <v>1</v>
      </c>
      <c r="F23" s="53" t="n">
        <v>1</v>
      </c>
      <c r="G23" s="123" t="n">
        <v>0.848543639173543</v>
      </c>
      <c r="H23" s="123" t="n">
        <v>0.7649005920382809</v>
      </c>
      <c r="I23" s="123" t="n">
        <v>0.8376870233224263</v>
      </c>
      <c r="J23" s="105" t="n">
        <v>0.8376870233224263</v>
      </c>
      <c r="K23" s="105" t="n">
        <v>0.8376870233224263</v>
      </c>
      <c r="L23" s="105" t="n">
        <v>0.8376870233224263</v>
      </c>
      <c r="M23" s="105" t="n">
        <v>0.8376870233224263</v>
      </c>
      <c r="N23" s="105" t="n">
        <v>0.8376870233224263</v>
      </c>
      <c r="O23" s="105" t="n">
        <v>0.8376870233224263</v>
      </c>
      <c r="P23" s="105" t="n">
        <v>0.8376870233224263</v>
      </c>
      <c r="Q23" s="105" t="n">
        <v>0.8376870233224263</v>
      </c>
      <c r="R23" s="105" t="n">
        <v>0.8376870233224263</v>
      </c>
      <c r="S23" s="105" t="n">
        <v>0.8376870233224263</v>
      </c>
      <c r="T23" s="105" t="n">
        <v>0.8376870233224263</v>
      </c>
      <c r="U23" s="105" t="n">
        <v>0.8376870233224263</v>
      </c>
      <c r="V23" s="105" t="n">
        <v>0.8376870233224263</v>
      </c>
      <c r="W23" s="105" t="n">
        <v>0.8376870233224263</v>
      </c>
      <c r="X23" s="105" t="n">
        <v>0.8376870233224263</v>
      </c>
      <c r="Y23" s="105" t="n">
        <v>0.8376870233224263</v>
      </c>
      <c r="Z23" s="105" t="n">
        <v>0.8376870233224263</v>
      </c>
      <c r="AA23" s="105" t="n">
        <v>0.8376870233224263</v>
      </c>
      <c r="AB23" s="105" t="n">
        <v>0.8376870233224263</v>
      </c>
      <c r="AC23" s="105" t="n">
        <v>0.8376870233224263</v>
      </c>
      <c r="AD23" s="105" t="n">
        <v>0.8376870233224263</v>
      </c>
      <c r="AE23" s="105" t="n">
        <v>0.8376870233224263</v>
      </c>
      <c r="AF23" s="105" t="n">
        <v>0.8376870233224263</v>
      </c>
      <c r="AG23" s="105" t="n">
        <v>0.8376870233224263</v>
      </c>
      <c r="AH23" s="105" t="n">
        <v>0.8376870233224263</v>
      </c>
      <c r="AI23" s="105" t="n">
        <v>0.8376870233224263</v>
      </c>
      <c r="AJ23" s="105" t="n">
        <v>0.8376870233224263</v>
      </c>
      <c r="AK23" s="105" t="n">
        <v>0.8376870233224263</v>
      </c>
      <c r="AL23" s="105" t="n">
        <v>0.8376870233224263</v>
      </c>
      <c r="AM23" s="105" t="n">
        <v>0.8376870233224263</v>
      </c>
      <c r="AN23" s="105" t="n">
        <v>0.8376870233224263</v>
      </c>
      <c r="AO23" s="105" t="n">
        <v>0.8376870233224263</v>
      </c>
      <c r="AP23" s="105" t="n">
        <v>0.8376870233224263</v>
      </c>
      <c r="AQ23" s="105" t="n">
        <v>0.8376870233224263</v>
      </c>
      <c r="AR23" s="105" t="n">
        <v>0.8376870233224263</v>
      </c>
      <c r="AS23" s="105" t="n">
        <v>0.8376870233224263</v>
      </c>
      <c r="AT23" s="105" t="n">
        <v>0.8376870233224263</v>
      </c>
      <c r="AU23" s="105" t="n">
        <v>0.8376870233224263</v>
      </c>
      <c r="AV23" s="105" t="n">
        <v>0.8376870233224263</v>
      </c>
      <c r="AW23" s="105" t="n">
        <v>0.8376870233224263</v>
      </c>
      <c r="AX23" s="105" t="n">
        <v>0.8376870233224263</v>
      </c>
    </row>
    <row r="24">
      <c r="A24" t="inlineStr">
        <is>
          <t>R7</t>
        </is>
      </c>
      <c r="B24" t="inlineStr">
        <is>
          <t>internacional</t>
        </is>
      </c>
      <c r="C24" t="inlineStr">
        <is>
          <t>%</t>
        </is>
      </c>
      <c r="D24" s="53" t="n">
        <v>1</v>
      </c>
      <c r="E24" s="53" t="n">
        <v>1</v>
      </c>
      <c r="F24" s="53" t="n">
        <v>1</v>
      </c>
      <c r="G24" s="123" t="n">
        <v>0.848543639173543</v>
      </c>
      <c r="H24" s="123" t="n">
        <v>0.7649005920382809</v>
      </c>
      <c r="I24" s="123" t="n">
        <v>0.8376870233224263</v>
      </c>
      <c r="J24" s="105" t="n">
        <v>0.8376870233224263</v>
      </c>
      <c r="K24" s="105" t="n">
        <v>0.8376870233224263</v>
      </c>
      <c r="L24" s="105" t="n">
        <v>0.8376870233224263</v>
      </c>
      <c r="M24" s="105" t="n">
        <v>0.8376870233224263</v>
      </c>
      <c r="N24" s="105" t="n">
        <v>0.8376870233224263</v>
      </c>
      <c r="O24" s="105" t="n">
        <v>0.8376870233224263</v>
      </c>
      <c r="P24" s="105" t="n">
        <v>0.8376870233224263</v>
      </c>
      <c r="Q24" s="105" t="n">
        <v>0.8376870233224263</v>
      </c>
      <c r="R24" s="105" t="n">
        <v>0.8376870233224263</v>
      </c>
      <c r="S24" s="105" t="n">
        <v>0.8376870233224263</v>
      </c>
      <c r="T24" s="105" t="n">
        <v>0.8376870233224263</v>
      </c>
      <c r="U24" s="105" t="n">
        <v>0.8376870233224263</v>
      </c>
      <c r="V24" s="105" t="n">
        <v>0.8376870233224263</v>
      </c>
      <c r="W24" s="105" t="n">
        <v>0.8376870233224263</v>
      </c>
      <c r="X24" s="105" t="n">
        <v>0.8376870233224263</v>
      </c>
      <c r="Y24" s="105" t="n">
        <v>0.8376870233224263</v>
      </c>
      <c r="Z24" s="105" t="n">
        <v>0.8376870233224263</v>
      </c>
      <c r="AA24" s="105" t="n">
        <v>0.8376870233224263</v>
      </c>
      <c r="AB24" s="105" t="n">
        <v>0.8376870233224263</v>
      </c>
      <c r="AC24" s="105" t="n">
        <v>0.8376870233224263</v>
      </c>
      <c r="AD24" s="105" t="n">
        <v>0.8376870233224263</v>
      </c>
      <c r="AE24" s="105" t="n">
        <v>0.8376870233224263</v>
      </c>
      <c r="AF24" s="105" t="n">
        <v>0.8376870233224263</v>
      </c>
      <c r="AG24" s="105" t="n">
        <v>0.8376870233224263</v>
      </c>
      <c r="AH24" s="105" t="n">
        <v>0.8376870233224263</v>
      </c>
      <c r="AI24" s="105" t="n">
        <v>0.8376870233224263</v>
      </c>
      <c r="AJ24" s="105" t="n">
        <v>0.8376870233224263</v>
      </c>
      <c r="AK24" s="105" t="n">
        <v>0.8376870233224263</v>
      </c>
      <c r="AL24" s="105" t="n">
        <v>0.8376870233224263</v>
      </c>
      <c r="AM24" s="105" t="n">
        <v>0.8376870233224263</v>
      </c>
      <c r="AN24" s="105" t="n">
        <v>0.8376870233224263</v>
      </c>
      <c r="AO24" s="105" t="n">
        <v>0.8376870233224263</v>
      </c>
      <c r="AP24" s="105" t="n">
        <v>0.8376870233224263</v>
      </c>
      <c r="AQ24" s="105" t="n">
        <v>0.8376870233224263</v>
      </c>
      <c r="AR24" s="105" t="n">
        <v>0.8376870233224263</v>
      </c>
      <c r="AS24" s="105" t="n">
        <v>0.8376870233224263</v>
      </c>
      <c r="AT24" s="105" t="n">
        <v>0.8376870233224263</v>
      </c>
      <c r="AU24" s="105" t="n">
        <v>0.8376870233224263</v>
      </c>
      <c r="AV24" s="105" t="n">
        <v>0.8376870233224263</v>
      </c>
      <c r="AW24" s="105" t="n">
        <v>0.8376870233224263</v>
      </c>
      <c r="AX24" s="105" t="n">
        <v>0.8376870233224263</v>
      </c>
    </row>
    <row r="25">
      <c r="A25" t="inlineStr">
        <is>
          <t>R8</t>
        </is>
      </c>
      <c r="B25" t="inlineStr">
        <is>
          <t>internacional</t>
        </is>
      </c>
      <c r="C25" t="inlineStr">
        <is>
          <t>%</t>
        </is>
      </c>
      <c r="D25" s="53" t="n">
        <v>1</v>
      </c>
      <c r="E25" s="53" t="n">
        <v>1</v>
      </c>
      <c r="F25" s="53" t="n">
        <v>1</v>
      </c>
      <c r="G25" s="123" t="n">
        <v>0.848543639173543</v>
      </c>
      <c r="H25" s="123" t="n">
        <v>0.7649005920382809</v>
      </c>
      <c r="I25" s="123" t="n">
        <v>0.8376870233224263</v>
      </c>
      <c r="J25" s="105" t="n">
        <v>0.8376870233224263</v>
      </c>
      <c r="K25" s="105" t="n">
        <v>0.8376870233224263</v>
      </c>
      <c r="L25" s="105" t="n">
        <v>0.8376870233224263</v>
      </c>
      <c r="M25" s="105" t="n">
        <v>0.8376870233224263</v>
      </c>
      <c r="N25" s="105" t="n">
        <v>0.8376870233224263</v>
      </c>
      <c r="O25" s="105" t="n">
        <v>0.8376870233224263</v>
      </c>
      <c r="P25" s="105" t="n">
        <v>0.8376870233224263</v>
      </c>
      <c r="Q25" s="105" t="n">
        <v>0.8376870233224263</v>
      </c>
      <c r="R25" s="105" t="n">
        <v>0.8376870233224263</v>
      </c>
      <c r="S25" s="105" t="n">
        <v>0.8376870233224263</v>
      </c>
      <c r="T25" s="105" t="n">
        <v>0.8376870233224263</v>
      </c>
      <c r="U25" s="105" t="n">
        <v>0.8376870233224263</v>
      </c>
      <c r="V25" s="105" t="n">
        <v>0.8376870233224263</v>
      </c>
      <c r="W25" s="105" t="n">
        <v>0.8376870233224263</v>
      </c>
      <c r="X25" s="105" t="n">
        <v>0.8376870233224263</v>
      </c>
      <c r="Y25" s="105" t="n">
        <v>0.8376870233224263</v>
      </c>
      <c r="Z25" s="105" t="n">
        <v>0.8376870233224263</v>
      </c>
      <c r="AA25" s="105" t="n">
        <v>0.8376870233224263</v>
      </c>
      <c r="AB25" s="105" t="n">
        <v>0.8376870233224263</v>
      </c>
      <c r="AC25" s="105" t="n">
        <v>0.8376870233224263</v>
      </c>
      <c r="AD25" s="105" t="n">
        <v>0.8376870233224263</v>
      </c>
      <c r="AE25" s="105" t="n">
        <v>0.8376870233224263</v>
      </c>
      <c r="AF25" s="105" t="n">
        <v>0.8376870233224263</v>
      </c>
      <c r="AG25" s="105" t="n">
        <v>0.8376870233224263</v>
      </c>
      <c r="AH25" s="105" t="n">
        <v>0.8376870233224263</v>
      </c>
      <c r="AI25" s="105" t="n">
        <v>0.8376870233224263</v>
      </c>
      <c r="AJ25" s="105" t="n">
        <v>0.8376870233224263</v>
      </c>
      <c r="AK25" s="105" t="n">
        <v>0.8376870233224263</v>
      </c>
      <c r="AL25" s="105" t="n">
        <v>0.8376870233224263</v>
      </c>
      <c r="AM25" s="105" t="n">
        <v>0.8376870233224263</v>
      </c>
      <c r="AN25" s="105" t="n">
        <v>0.8376870233224263</v>
      </c>
      <c r="AO25" s="105" t="n">
        <v>0.8376870233224263</v>
      </c>
      <c r="AP25" s="105" t="n">
        <v>0.8376870233224263</v>
      </c>
      <c r="AQ25" s="105" t="n">
        <v>0.8376870233224263</v>
      </c>
      <c r="AR25" s="105" t="n">
        <v>0.8376870233224263</v>
      </c>
      <c r="AS25" s="105" t="n">
        <v>0.8376870233224263</v>
      </c>
      <c r="AT25" s="105" t="n">
        <v>0.8376870233224263</v>
      </c>
      <c r="AU25" s="105" t="n">
        <v>0.8376870233224263</v>
      </c>
      <c r="AV25" s="105" t="n">
        <v>0.8376870233224263</v>
      </c>
      <c r="AW25" s="105" t="n">
        <v>0.8376870233224263</v>
      </c>
      <c r="AX25" s="105" t="n">
        <v>0.8376870233224263</v>
      </c>
    </row>
    <row r="26">
      <c r="A26" t="inlineStr">
        <is>
          <t>R9</t>
        </is>
      </c>
      <c r="B26" t="inlineStr">
        <is>
          <t>internacional</t>
        </is>
      </c>
      <c r="C26" t="inlineStr">
        <is>
          <t>%</t>
        </is>
      </c>
      <c r="D26" s="53" t="n">
        <v>1</v>
      </c>
      <c r="E26" s="53" t="n">
        <v>1</v>
      </c>
      <c r="F26" s="53" t="n">
        <v>1</v>
      </c>
      <c r="G26" s="123" t="n">
        <v>0.848543639173543</v>
      </c>
      <c r="H26" s="123" t="n">
        <v>0.7649005920382809</v>
      </c>
      <c r="I26" s="123" t="n">
        <v>0.8376870233224263</v>
      </c>
      <c r="J26" s="105" t="n">
        <v>0.8376870233224263</v>
      </c>
      <c r="K26" s="105" t="n">
        <v>0.8376870233224263</v>
      </c>
      <c r="L26" s="105" t="n">
        <v>0.8376870233224263</v>
      </c>
      <c r="M26" s="105" t="n">
        <v>0.8376870233224263</v>
      </c>
      <c r="N26" s="105" t="n">
        <v>0.8376870233224263</v>
      </c>
      <c r="O26" s="105" t="n">
        <v>0.8376870233224263</v>
      </c>
      <c r="P26" s="105" t="n">
        <v>0.8376870233224263</v>
      </c>
      <c r="Q26" s="105" t="n">
        <v>0.8376870233224263</v>
      </c>
      <c r="R26" s="105" t="n">
        <v>0.8376870233224263</v>
      </c>
      <c r="S26" s="105" t="n">
        <v>0.8376870233224263</v>
      </c>
      <c r="T26" s="105" t="n">
        <v>0.8376870233224263</v>
      </c>
      <c r="U26" s="105" t="n">
        <v>0.8376870233224263</v>
      </c>
      <c r="V26" s="105" t="n">
        <v>0.8376870233224263</v>
      </c>
      <c r="W26" s="105" t="n">
        <v>0.8376870233224263</v>
      </c>
      <c r="X26" s="105" t="n">
        <v>0.8376870233224263</v>
      </c>
      <c r="Y26" s="105" t="n">
        <v>0.8376870233224263</v>
      </c>
      <c r="Z26" s="105" t="n">
        <v>0.8376870233224263</v>
      </c>
      <c r="AA26" s="105" t="n">
        <v>0.8376870233224263</v>
      </c>
      <c r="AB26" s="105" t="n">
        <v>0.8376870233224263</v>
      </c>
      <c r="AC26" s="105" t="n">
        <v>0.8376870233224263</v>
      </c>
      <c r="AD26" s="105" t="n">
        <v>0.8376870233224263</v>
      </c>
      <c r="AE26" s="105" t="n">
        <v>0.8376870233224263</v>
      </c>
      <c r="AF26" s="105" t="n">
        <v>0.8376870233224263</v>
      </c>
      <c r="AG26" s="105" t="n">
        <v>0.8376870233224263</v>
      </c>
      <c r="AH26" s="105" t="n">
        <v>0.8376870233224263</v>
      </c>
      <c r="AI26" s="105" t="n">
        <v>0.8376870233224263</v>
      </c>
      <c r="AJ26" s="105" t="n">
        <v>0.8376870233224263</v>
      </c>
      <c r="AK26" s="105" t="n">
        <v>0.8376870233224263</v>
      </c>
      <c r="AL26" s="105" t="n">
        <v>0.8376870233224263</v>
      </c>
      <c r="AM26" s="105" t="n">
        <v>0.8376870233224263</v>
      </c>
      <c r="AN26" s="105" t="n">
        <v>0.8376870233224263</v>
      </c>
      <c r="AO26" s="105" t="n">
        <v>0.8376870233224263</v>
      </c>
      <c r="AP26" s="105" t="n">
        <v>0.8376870233224263</v>
      </c>
      <c r="AQ26" s="105" t="n">
        <v>0.8376870233224263</v>
      </c>
      <c r="AR26" s="105" t="n">
        <v>0.8376870233224263</v>
      </c>
      <c r="AS26" s="105" t="n">
        <v>0.8376870233224263</v>
      </c>
      <c r="AT26" s="105" t="n">
        <v>0.8376870233224263</v>
      </c>
      <c r="AU26" s="105" t="n">
        <v>0.8376870233224263</v>
      </c>
      <c r="AV26" s="105" t="n">
        <v>0.8376870233224263</v>
      </c>
      <c r="AW26" s="105" t="n">
        <v>0.8376870233224263</v>
      </c>
      <c r="AX26" s="105" t="n">
        <v>0.8376870233224263</v>
      </c>
    </row>
    <row r="27">
      <c r="A27" t="inlineStr">
        <is>
          <t>R10</t>
        </is>
      </c>
      <c r="B27" t="inlineStr">
        <is>
          <t>internacional</t>
        </is>
      </c>
      <c r="C27" t="inlineStr">
        <is>
          <t>%</t>
        </is>
      </c>
      <c r="D27" s="53" t="n">
        <v>1</v>
      </c>
      <c r="E27" s="53" t="n">
        <v>1</v>
      </c>
      <c r="F27" s="53" t="n">
        <v>1</v>
      </c>
      <c r="G27" s="123" t="n">
        <v>0.848543639173543</v>
      </c>
      <c r="H27" s="123" t="n">
        <v>0.7649005920382809</v>
      </c>
      <c r="I27" s="123" t="n">
        <v>0.8376870233224263</v>
      </c>
      <c r="J27" s="105" t="n">
        <v>0.8376870233224263</v>
      </c>
      <c r="K27" s="105" t="n">
        <v>0.8376870233224263</v>
      </c>
      <c r="L27" s="105" t="n">
        <v>0.8376870233224263</v>
      </c>
      <c r="M27" s="105" t="n">
        <v>0.8376870233224263</v>
      </c>
      <c r="N27" s="105" t="n">
        <v>0.8376870233224263</v>
      </c>
      <c r="O27" s="105" t="n">
        <v>0.8376870233224263</v>
      </c>
      <c r="P27" s="105" t="n">
        <v>0.8376870233224263</v>
      </c>
      <c r="Q27" s="105" t="n">
        <v>0.8376870233224263</v>
      </c>
      <c r="R27" s="105" t="n">
        <v>0.8376870233224263</v>
      </c>
      <c r="S27" s="105" t="n">
        <v>0.8376870233224263</v>
      </c>
      <c r="T27" s="105" t="n">
        <v>0.8376870233224263</v>
      </c>
      <c r="U27" s="105" t="n">
        <v>0.8376870233224263</v>
      </c>
      <c r="V27" s="105" t="n">
        <v>0.8376870233224263</v>
      </c>
      <c r="W27" s="105" t="n">
        <v>0.8376870233224263</v>
      </c>
      <c r="X27" s="105" t="n">
        <v>0.8376870233224263</v>
      </c>
      <c r="Y27" s="105" t="n">
        <v>0.8376870233224263</v>
      </c>
      <c r="Z27" s="105" t="n">
        <v>0.8376870233224263</v>
      </c>
      <c r="AA27" s="105" t="n">
        <v>0.8376870233224263</v>
      </c>
      <c r="AB27" s="105" t="n">
        <v>0.8376870233224263</v>
      </c>
      <c r="AC27" s="105" t="n">
        <v>0.8376870233224263</v>
      </c>
      <c r="AD27" s="105" t="n">
        <v>0.8376870233224263</v>
      </c>
      <c r="AE27" s="105" t="n">
        <v>0.8376870233224263</v>
      </c>
      <c r="AF27" s="105" t="n">
        <v>0.8376870233224263</v>
      </c>
      <c r="AG27" s="105" t="n">
        <v>0.8376870233224263</v>
      </c>
      <c r="AH27" s="105" t="n">
        <v>0.8376870233224263</v>
      </c>
      <c r="AI27" s="105" t="n">
        <v>0.8376870233224263</v>
      </c>
      <c r="AJ27" s="105" t="n">
        <v>0.8376870233224263</v>
      </c>
      <c r="AK27" s="105" t="n">
        <v>0.8376870233224263</v>
      </c>
      <c r="AL27" s="105" t="n">
        <v>0.8376870233224263</v>
      </c>
      <c r="AM27" s="105" t="n">
        <v>0.8376870233224263</v>
      </c>
      <c r="AN27" s="105" t="n">
        <v>0.8376870233224263</v>
      </c>
      <c r="AO27" s="105" t="n">
        <v>0.8376870233224263</v>
      </c>
      <c r="AP27" s="105" t="n">
        <v>0.8376870233224263</v>
      </c>
      <c r="AQ27" s="105" t="n">
        <v>0.8376870233224263</v>
      </c>
      <c r="AR27" s="105" t="n">
        <v>0.8376870233224263</v>
      </c>
      <c r="AS27" s="105" t="n">
        <v>0.8376870233224263</v>
      </c>
      <c r="AT27" s="105" t="n">
        <v>0.8376870233224263</v>
      </c>
      <c r="AU27" s="105" t="n">
        <v>0.8376870233224263</v>
      </c>
      <c r="AV27" s="105" t="n">
        <v>0.8376870233224263</v>
      </c>
      <c r="AW27" s="105" t="n">
        <v>0.8376870233224263</v>
      </c>
      <c r="AX27" s="105" t="n">
        <v>0.8376870233224263</v>
      </c>
    </row>
    <row r="28">
      <c r="A28" t="inlineStr">
        <is>
          <t>R11</t>
        </is>
      </c>
      <c r="B28" t="inlineStr">
        <is>
          <t>internacional</t>
        </is>
      </c>
      <c r="C28" t="inlineStr">
        <is>
          <t>%</t>
        </is>
      </c>
      <c r="D28" s="53" t="n">
        <v>1</v>
      </c>
      <c r="E28" s="53" t="n">
        <v>1</v>
      </c>
      <c r="F28" s="53" t="n">
        <v>1</v>
      </c>
      <c r="G28" s="123" t="n">
        <v>0.848543639173543</v>
      </c>
      <c r="H28" s="123" t="n">
        <v>0.7649005920382809</v>
      </c>
      <c r="I28" s="123" t="n">
        <v>0.8376870233224263</v>
      </c>
      <c r="J28" s="105" t="n">
        <v>0.8376870233224263</v>
      </c>
      <c r="K28" s="105" t="n">
        <v>0.8376870233224263</v>
      </c>
      <c r="L28" s="105" t="n">
        <v>0.8376870233224263</v>
      </c>
      <c r="M28" s="105" t="n">
        <v>0.8376870233224263</v>
      </c>
      <c r="N28" s="105" t="n">
        <v>0.8376870233224263</v>
      </c>
      <c r="O28" s="105" t="n">
        <v>0.8376870233224263</v>
      </c>
      <c r="P28" s="105" t="n">
        <v>0.8376870233224263</v>
      </c>
      <c r="Q28" s="105" t="n">
        <v>0.8376870233224263</v>
      </c>
      <c r="R28" s="105" t="n">
        <v>0.8376870233224263</v>
      </c>
      <c r="S28" s="105" t="n">
        <v>0.8376870233224263</v>
      </c>
      <c r="T28" s="105" t="n">
        <v>0.8376870233224263</v>
      </c>
      <c r="U28" s="105" t="n">
        <v>0.8376870233224263</v>
      </c>
      <c r="V28" s="105" t="n">
        <v>0.8376870233224263</v>
      </c>
      <c r="W28" s="105" t="n">
        <v>0.8376870233224263</v>
      </c>
      <c r="X28" s="105" t="n">
        <v>0.8376870233224263</v>
      </c>
      <c r="Y28" s="105" t="n">
        <v>0.8376870233224263</v>
      </c>
      <c r="Z28" s="105" t="n">
        <v>0.8376870233224263</v>
      </c>
      <c r="AA28" s="105" t="n">
        <v>0.8376870233224263</v>
      </c>
      <c r="AB28" s="105" t="n">
        <v>0.8376870233224263</v>
      </c>
      <c r="AC28" s="105" t="n">
        <v>0.8376870233224263</v>
      </c>
      <c r="AD28" s="105" t="n">
        <v>0.8376870233224263</v>
      </c>
      <c r="AE28" s="105" t="n">
        <v>0.8376870233224263</v>
      </c>
      <c r="AF28" s="105" t="n">
        <v>0.8376870233224263</v>
      </c>
      <c r="AG28" s="105" t="n">
        <v>0.8376870233224263</v>
      </c>
      <c r="AH28" s="105" t="n">
        <v>0.8376870233224263</v>
      </c>
      <c r="AI28" s="105" t="n">
        <v>0.8376870233224263</v>
      </c>
      <c r="AJ28" s="105" t="n">
        <v>0.8376870233224263</v>
      </c>
      <c r="AK28" s="105" t="n">
        <v>0.8376870233224263</v>
      </c>
      <c r="AL28" s="105" t="n">
        <v>0.8376870233224263</v>
      </c>
      <c r="AM28" s="105" t="n">
        <v>0.8376870233224263</v>
      </c>
      <c r="AN28" s="105" t="n">
        <v>0.8376870233224263</v>
      </c>
      <c r="AO28" s="105" t="n">
        <v>0.8376870233224263</v>
      </c>
      <c r="AP28" s="105" t="n">
        <v>0.8376870233224263</v>
      </c>
      <c r="AQ28" s="105" t="n">
        <v>0.8376870233224263</v>
      </c>
      <c r="AR28" s="105" t="n">
        <v>0.8376870233224263</v>
      </c>
      <c r="AS28" s="105" t="n">
        <v>0.8376870233224263</v>
      </c>
      <c r="AT28" s="105" t="n">
        <v>0.8376870233224263</v>
      </c>
      <c r="AU28" s="105" t="n">
        <v>0.8376870233224263</v>
      </c>
      <c r="AV28" s="105" t="n">
        <v>0.8376870233224263</v>
      </c>
      <c r="AW28" s="105" t="n">
        <v>0.8376870233224263</v>
      </c>
      <c r="AX28" s="105" t="n">
        <v>0.8376870233224263</v>
      </c>
    </row>
    <row r="29">
      <c r="A29" t="inlineStr">
        <is>
          <t>R12</t>
        </is>
      </c>
      <c r="B29" t="inlineStr">
        <is>
          <t>internacional</t>
        </is>
      </c>
      <c r="C29" t="inlineStr">
        <is>
          <t>%</t>
        </is>
      </c>
      <c r="D29" s="53" t="n">
        <v>1</v>
      </c>
      <c r="E29" s="53" t="n">
        <v>1</v>
      </c>
      <c r="F29" s="53" t="n">
        <v>1</v>
      </c>
      <c r="G29" s="123" t="n">
        <v>0.848543639173543</v>
      </c>
      <c r="H29" s="123" t="n">
        <v>0.7649005920382809</v>
      </c>
      <c r="I29" s="123" t="n">
        <v>0.8376870233224263</v>
      </c>
      <c r="J29" s="105" t="n">
        <v>0.8376870233224263</v>
      </c>
      <c r="K29" s="105" t="n">
        <v>0.8376870233224263</v>
      </c>
      <c r="L29" s="105" t="n">
        <v>0.8376870233224263</v>
      </c>
      <c r="M29" s="105" t="n">
        <v>0.8376870233224263</v>
      </c>
      <c r="N29" s="105" t="n">
        <v>0.8376870233224263</v>
      </c>
      <c r="O29" s="105" t="n">
        <v>0.8376870233224263</v>
      </c>
      <c r="P29" s="105" t="n">
        <v>0.8376870233224263</v>
      </c>
      <c r="Q29" s="105" t="n">
        <v>0.8376870233224263</v>
      </c>
      <c r="R29" s="105" t="n">
        <v>0.8376870233224263</v>
      </c>
      <c r="S29" s="105" t="n">
        <v>0.8376870233224263</v>
      </c>
      <c r="T29" s="105" t="n">
        <v>0.8376870233224263</v>
      </c>
      <c r="U29" s="105" t="n">
        <v>0.8376870233224263</v>
      </c>
      <c r="V29" s="105" t="n">
        <v>0.8376870233224263</v>
      </c>
      <c r="W29" s="105" t="n">
        <v>0.8376870233224263</v>
      </c>
      <c r="X29" s="105" t="n">
        <v>0.8376870233224263</v>
      </c>
      <c r="Y29" s="105" t="n">
        <v>0.8376870233224263</v>
      </c>
      <c r="Z29" s="105" t="n">
        <v>0.8376870233224263</v>
      </c>
      <c r="AA29" s="105" t="n">
        <v>0.8376870233224263</v>
      </c>
      <c r="AB29" s="105" t="n">
        <v>0.8376870233224263</v>
      </c>
      <c r="AC29" s="105" t="n">
        <v>0.8376870233224263</v>
      </c>
      <c r="AD29" s="105" t="n">
        <v>0.8376870233224263</v>
      </c>
      <c r="AE29" s="105" t="n">
        <v>0.8376870233224263</v>
      </c>
      <c r="AF29" s="105" t="n">
        <v>0.8376870233224263</v>
      </c>
      <c r="AG29" s="105" t="n">
        <v>0.8376870233224263</v>
      </c>
      <c r="AH29" s="105" t="n">
        <v>0.8376870233224263</v>
      </c>
      <c r="AI29" s="105" t="n">
        <v>0.8376870233224263</v>
      </c>
      <c r="AJ29" s="105" t="n">
        <v>0.8376870233224263</v>
      </c>
      <c r="AK29" s="105" t="n">
        <v>0.8376870233224263</v>
      </c>
      <c r="AL29" s="105" t="n">
        <v>0.8376870233224263</v>
      </c>
      <c r="AM29" s="105" t="n">
        <v>0.8376870233224263</v>
      </c>
      <c r="AN29" s="105" t="n">
        <v>0.8376870233224263</v>
      </c>
      <c r="AO29" s="105" t="n">
        <v>0.8376870233224263</v>
      </c>
      <c r="AP29" s="105" t="n">
        <v>0.8376870233224263</v>
      </c>
      <c r="AQ29" s="105" t="n">
        <v>0.8376870233224263</v>
      </c>
      <c r="AR29" s="105" t="n">
        <v>0.8376870233224263</v>
      </c>
      <c r="AS29" s="105" t="n">
        <v>0.8376870233224263</v>
      </c>
      <c r="AT29" s="105" t="n">
        <v>0.8376870233224263</v>
      </c>
      <c r="AU29" s="105" t="n">
        <v>0.8376870233224263</v>
      </c>
      <c r="AV29" s="105" t="n">
        <v>0.8376870233224263</v>
      </c>
      <c r="AW29" s="105" t="n">
        <v>0.8376870233224263</v>
      </c>
      <c r="AX29" s="105" t="n">
        <v>0.8376870233224263</v>
      </c>
    </row>
    <row r="30">
      <c r="A30" t="inlineStr">
        <is>
          <t>RM</t>
        </is>
      </c>
      <c r="B30" t="inlineStr">
        <is>
          <t>internacional</t>
        </is>
      </c>
      <c r="C30" t="inlineStr">
        <is>
          <t>%</t>
        </is>
      </c>
      <c r="D30" s="53" t="n">
        <v>1</v>
      </c>
      <c r="E30" s="53" t="n">
        <v>1</v>
      </c>
      <c r="F30" s="53" t="n">
        <v>1</v>
      </c>
      <c r="G30" s="123" t="n">
        <v>0.848543639173543</v>
      </c>
      <c r="H30" s="123" t="n">
        <v>0.7649005920382809</v>
      </c>
      <c r="I30" s="123" t="n">
        <v>0.8376870233224263</v>
      </c>
      <c r="J30" s="105" t="n">
        <v>0.8376870233224263</v>
      </c>
      <c r="K30" s="105" t="n">
        <v>0.8376870233224263</v>
      </c>
      <c r="L30" s="105" t="n">
        <v>0.8376870233224263</v>
      </c>
      <c r="M30" s="105" t="n">
        <v>0.8376870233224263</v>
      </c>
      <c r="N30" s="105" t="n">
        <v>0.8376870233224263</v>
      </c>
      <c r="O30" s="105" t="n">
        <v>0.8376870233224263</v>
      </c>
      <c r="P30" s="105" t="n">
        <v>0.8376870233224263</v>
      </c>
      <c r="Q30" s="105" t="n">
        <v>0.8376870233224263</v>
      </c>
      <c r="R30" s="105" t="n">
        <v>0.8376870233224263</v>
      </c>
      <c r="S30" s="105" t="n">
        <v>0.8376870233224263</v>
      </c>
      <c r="T30" s="105" t="n">
        <v>0.8376870233224263</v>
      </c>
      <c r="U30" s="105" t="n">
        <v>0.8376870233224263</v>
      </c>
      <c r="V30" s="105" t="n">
        <v>0.8376870233224263</v>
      </c>
      <c r="W30" s="105" t="n">
        <v>0.8376870233224263</v>
      </c>
      <c r="X30" s="105" t="n">
        <v>0.8376870233224263</v>
      </c>
      <c r="Y30" s="105" t="n">
        <v>0.8376870233224263</v>
      </c>
      <c r="Z30" s="105" t="n">
        <v>0.8376870233224263</v>
      </c>
      <c r="AA30" s="105" t="n">
        <v>0.8376870233224263</v>
      </c>
      <c r="AB30" s="105" t="n">
        <v>0.8376870233224263</v>
      </c>
      <c r="AC30" s="105" t="n">
        <v>0.8376870233224263</v>
      </c>
      <c r="AD30" s="105" t="n">
        <v>0.8376870233224263</v>
      </c>
      <c r="AE30" s="105" t="n">
        <v>0.8376870233224263</v>
      </c>
      <c r="AF30" s="105" t="n">
        <v>0.8376870233224263</v>
      </c>
      <c r="AG30" s="105" t="n">
        <v>0.8376870233224263</v>
      </c>
      <c r="AH30" s="105" t="n">
        <v>0.8376870233224263</v>
      </c>
      <c r="AI30" s="105" t="n">
        <v>0.8376870233224263</v>
      </c>
      <c r="AJ30" s="105" t="n">
        <v>0.8376870233224263</v>
      </c>
      <c r="AK30" s="105" t="n">
        <v>0.8376870233224263</v>
      </c>
      <c r="AL30" s="105" t="n">
        <v>0.8376870233224263</v>
      </c>
      <c r="AM30" s="105" t="n">
        <v>0.8376870233224263</v>
      </c>
      <c r="AN30" s="105" t="n">
        <v>0.8376870233224263</v>
      </c>
      <c r="AO30" s="105" t="n">
        <v>0.8376870233224263</v>
      </c>
      <c r="AP30" s="105" t="n">
        <v>0.8376870233224263</v>
      </c>
      <c r="AQ30" s="105" t="n">
        <v>0.8376870233224263</v>
      </c>
      <c r="AR30" s="105" t="n">
        <v>0.8376870233224263</v>
      </c>
      <c r="AS30" s="105" t="n">
        <v>0.8376870233224263</v>
      </c>
      <c r="AT30" s="105" t="n">
        <v>0.8376870233224263</v>
      </c>
      <c r="AU30" s="105" t="n">
        <v>0.8376870233224263</v>
      </c>
      <c r="AV30" s="105" t="n">
        <v>0.8376870233224263</v>
      </c>
      <c r="AW30" s="105" t="n">
        <v>0.8376870233224263</v>
      </c>
      <c r="AX30" s="105" t="n">
        <v>0.8376870233224263</v>
      </c>
    </row>
    <row r="31">
      <c r="A31" t="inlineStr">
        <is>
          <t>R14</t>
        </is>
      </c>
      <c r="B31" t="inlineStr">
        <is>
          <t>internacional</t>
        </is>
      </c>
      <c r="C31" t="inlineStr">
        <is>
          <t>%</t>
        </is>
      </c>
      <c r="D31" s="53" t="n">
        <v>1</v>
      </c>
      <c r="E31" s="53" t="n">
        <v>1</v>
      </c>
      <c r="F31" s="53" t="n">
        <v>1</v>
      </c>
      <c r="G31" s="123" t="n">
        <v>0.848543639173543</v>
      </c>
      <c r="H31" s="123" t="n">
        <v>0.7649005920382809</v>
      </c>
      <c r="I31" s="123" t="n">
        <v>0.8376870233224263</v>
      </c>
      <c r="J31" s="105" t="n">
        <v>0.8376870233224263</v>
      </c>
      <c r="K31" s="105" t="n">
        <v>0.8376870233224263</v>
      </c>
      <c r="L31" s="105" t="n">
        <v>0.8376870233224263</v>
      </c>
      <c r="M31" s="105" t="n">
        <v>0.8376870233224263</v>
      </c>
      <c r="N31" s="105" t="n">
        <v>0.8376870233224263</v>
      </c>
      <c r="O31" s="105" t="n">
        <v>0.8376870233224263</v>
      </c>
      <c r="P31" s="105" t="n">
        <v>0.8376870233224263</v>
      </c>
      <c r="Q31" s="105" t="n">
        <v>0.8376870233224263</v>
      </c>
      <c r="R31" s="105" t="n">
        <v>0.8376870233224263</v>
      </c>
      <c r="S31" s="105" t="n">
        <v>0.8376870233224263</v>
      </c>
      <c r="T31" s="105" t="n">
        <v>0.8376870233224263</v>
      </c>
      <c r="U31" s="105" t="n">
        <v>0.8376870233224263</v>
      </c>
      <c r="V31" s="105" t="n">
        <v>0.8376870233224263</v>
      </c>
      <c r="W31" s="105" t="n">
        <v>0.8376870233224263</v>
      </c>
      <c r="X31" s="105" t="n">
        <v>0.8376870233224263</v>
      </c>
      <c r="Y31" s="105" t="n">
        <v>0.8376870233224263</v>
      </c>
      <c r="Z31" s="105" t="n">
        <v>0.8376870233224263</v>
      </c>
      <c r="AA31" s="105" t="n">
        <v>0.8376870233224263</v>
      </c>
      <c r="AB31" s="105" t="n">
        <v>0.8376870233224263</v>
      </c>
      <c r="AC31" s="105" t="n">
        <v>0.8376870233224263</v>
      </c>
      <c r="AD31" s="105" t="n">
        <v>0.8376870233224263</v>
      </c>
      <c r="AE31" s="105" t="n">
        <v>0.8376870233224263</v>
      </c>
      <c r="AF31" s="105" t="n">
        <v>0.8376870233224263</v>
      </c>
      <c r="AG31" s="105" t="n">
        <v>0.8376870233224263</v>
      </c>
      <c r="AH31" s="105" t="n">
        <v>0.8376870233224263</v>
      </c>
      <c r="AI31" s="105" t="n">
        <v>0.8376870233224263</v>
      </c>
      <c r="AJ31" s="105" t="n">
        <v>0.8376870233224263</v>
      </c>
      <c r="AK31" s="105" t="n">
        <v>0.8376870233224263</v>
      </c>
      <c r="AL31" s="105" t="n">
        <v>0.8376870233224263</v>
      </c>
      <c r="AM31" s="105" t="n">
        <v>0.8376870233224263</v>
      </c>
      <c r="AN31" s="105" t="n">
        <v>0.8376870233224263</v>
      </c>
      <c r="AO31" s="105" t="n">
        <v>0.8376870233224263</v>
      </c>
      <c r="AP31" s="105" t="n">
        <v>0.8376870233224263</v>
      </c>
      <c r="AQ31" s="105" t="n">
        <v>0.8376870233224263</v>
      </c>
      <c r="AR31" s="105" t="n">
        <v>0.8376870233224263</v>
      </c>
      <c r="AS31" s="105" t="n">
        <v>0.8376870233224263</v>
      </c>
      <c r="AT31" s="105" t="n">
        <v>0.8376870233224263</v>
      </c>
      <c r="AU31" s="105" t="n">
        <v>0.8376870233224263</v>
      </c>
      <c r="AV31" s="105" t="n">
        <v>0.8376870233224263</v>
      </c>
      <c r="AW31" s="105" t="n">
        <v>0.8376870233224263</v>
      </c>
      <c r="AX31" s="105" t="n">
        <v>0.8376870233224263</v>
      </c>
    </row>
    <row r="32">
      <c r="A32" t="inlineStr">
        <is>
          <t>R15</t>
        </is>
      </c>
      <c r="B32" t="inlineStr">
        <is>
          <t>internacional</t>
        </is>
      </c>
      <c r="C32" t="inlineStr">
        <is>
          <t>%</t>
        </is>
      </c>
      <c r="D32" s="53" t="n">
        <v>1</v>
      </c>
      <c r="E32" s="53" t="n">
        <v>1</v>
      </c>
      <c r="F32" s="53" t="n">
        <v>1</v>
      </c>
      <c r="G32" s="123" t="n">
        <v>0.848543639173543</v>
      </c>
      <c r="H32" s="123" t="n">
        <v>0.7649005920382809</v>
      </c>
      <c r="I32" s="123" t="n">
        <v>0.8376870233224263</v>
      </c>
      <c r="J32" s="105" t="n">
        <v>0.8376870233224263</v>
      </c>
      <c r="K32" s="105" t="n">
        <v>0.8376870233224263</v>
      </c>
      <c r="L32" s="105" t="n">
        <v>0.8376870233224263</v>
      </c>
      <c r="M32" s="105" t="n">
        <v>0.8376870233224263</v>
      </c>
      <c r="N32" s="105" t="n">
        <v>0.8376870233224263</v>
      </c>
      <c r="O32" s="105" t="n">
        <v>0.8376870233224263</v>
      </c>
      <c r="P32" s="105" t="n">
        <v>0.8376870233224263</v>
      </c>
      <c r="Q32" s="105" t="n">
        <v>0.8376870233224263</v>
      </c>
      <c r="R32" s="105" t="n">
        <v>0.8376870233224263</v>
      </c>
      <c r="S32" s="105" t="n">
        <v>0.8376870233224263</v>
      </c>
      <c r="T32" s="105" t="n">
        <v>0.8376870233224263</v>
      </c>
      <c r="U32" s="105" t="n">
        <v>0.8376870233224263</v>
      </c>
      <c r="V32" s="105" t="n">
        <v>0.8376870233224263</v>
      </c>
      <c r="W32" s="105" t="n">
        <v>0.8376870233224263</v>
      </c>
      <c r="X32" s="105" t="n">
        <v>0.8376870233224263</v>
      </c>
      <c r="Y32" s="105" t="n">
        <v>0.8376870233224263</v>
      </c>
      <c r="Z32" s="105" t="n">
        <v>0.8376870233224263</v>
      </c>
      <c r="AA32" s="105" t="n">
        <v>0.8376870233224263</v>
      </c>
      <c r="AB32" s="105" t="n">
        <v>0.8376870233224263</v>
      </c>
      <c r="AC32" s="105" t="n">
        <v>0.8376870233224263</v>
      </c>
      <c r="AD32" s="105" t="n">
        <v>0.8376870233224263</v>
      </c>
      <c r="AE32" s="105" t="n">
        <v>0.8376870233224263</v>
      </c>
      <c r="AF32" s="105" t="n">
        <v>0.8376870233224263</v>
      </c>
      <c r="AG32" s="105" t="n">
        <v>0.8376870233224263</v>
      </c>
      <c r="AH32" s="105" t="n">
        <v>0.8376870233224263</v>
      </c>
      <c r="AI32" s="105" t="n">
        <v>0.8376870233224263</v>
      </c>
      <c r="AJ32" s="105" t="n">
        <v>0.8376870233224263</v>
      </c>
      <c r="AK32" s="105" t="n">
        <v>0.8376870233224263</v>
      </c>
      <c r="AL32" s="105" t="n">
        <v>0.8376870233224263</v>
      </c>
      <c r="AM32" s="105" t="n">
        <v>0.8376870233224263</v>
      </c>
      <c r="AN32" s="105" t="n">
        <v>0.8376870233224263</v>
      </c>
      <c r="AO32" s="105" t="n">
        <v>0.8376870233224263</v>
      </c>
      <c r="AP32" s="105" t="n">
        <v>0.8376870233224263</v>
      </c>
      <c r="AQ32" s="105" t="n">
        <v>0.8376870233224263</v>
      </c>
      <c r="AR32" s="105" t="n">
        <v>0.8376870233224263</v>
      </c>
      <c r="AS32" s="105" t="n">
        <v>0.8376870233224263</v>
      </c>
      <c r="AT32" s="105" t="n">
        <v>0.8376870233224263</v>
      </c>
      <c r="AU32" s="105" t="n">
        <v>0.8376870233224263</v>
      </c>
      <c r="AV32" s="105" t="n">
        <v>0.8376870233224263</v>
      </c>
      <c r="AW32" s="105" t="n">
        <v>0.8376870233224263</v>
      </c>
      <c r="AX32" s="105" t="n">
        <v>0.8376870233224263</v>
      </c>
    </row>
    <row r="33">
      <c r="A33" t="inlineStr">
        <is>
          <t>R16</t>
        </is>
      </c>
      <c r="B33" t="inlineStr">
        <is>
          <t>internacional</t>
        </is>
      </c>
      <c r="C33" t="inlineStr">
        <is>
          <t>%</t>
        </is>
      </c>
      <c r="D33" s="57" t="n">
        <v>1</v>
      </c>
      <c r="E33" s="57" t="n">
        <v>1</v>
      </c>
      <c r="F33" s="57" t="n">
        <v>1</v>
      </c>
      <c r="G33" s="123" t="n">
        <v>0.848543639173543</v>
      </c>
      <c r="H33" s="123" t="n">
        <v>0.7649005920382809</v>
      </c>
      <c r="I33" s="123" t="n">
        <v>0.8376870233224263</v>
      </c>
      <c r="J33" s="105" t="n">
        <v>0.8376870233224263</v>
      </c>
      <c r="K33" s="105" t="n">
        <v>0.8376870233224263</v>
      </c>
      <c r="L33" s="105" t="n">
        <v>0.8376870233224263</v>
      </c>
      <c r="M33" s="105" t="n">
        <v>0.8376870233224263</v>
      </c>
      <c r="N33" s="105" t="n">
        <v>0.8376870233224263</v>
      </c>
      <c r="O33" s="105" t="n">
        <v>0.8376870233224263</v>
      </c>
      <c r="P33" s="105" t="n">
        <v>0.8376870233224263</v>
      </c>
      <c r="Q33" s="105" t="n">
        <v>0.8376870233224263</v>
      </c>
      <c r="R33" s="105" t="n">
        <v>0.8376870233224263</v>
      </c>
      <c r="S33" s="105" t="n">
        <v>0.8376870233224263</v>
      </c>
      <c r="T33" s="105" t="n">
        <v>0.8376870233224263</v>
      </c>
      <c r="U33" s="105" t="n">
        <v>0.8376870233224263</v>
      </c>
      <c r="V33" s="105" t="n">
        <v>0.8376870233224263</v>
      </c>
      <c r="W33" s="105" t="n">
        <v>0.8376870233224263</v>
      </c>
      <c r="X33" s="105" t="n">
        <v>0.8376870233224263</v>
      </c>
      <c r="Y33" s="105" t="n">
        <v>0.8376870233224263</v>
      </c>
      <c r="Z33" s="105" t="n">
        <v>0.8376870233224263</v>
      </c>
      <c r="AA33" s="105" t="n">
        <v>0.8376870233224263</v>
      </c>
      <c r="AB33" s="105" t="n">
        <v>0.8376870233224263</v>
      </c>
      <c r="AC33" s="105" t="n">
        <v>0.8376870233224263</v>
      </c>
      <c r="AD33" s="105" t="n">
        <v>0.8376870233224263</v>
      </c>
      <c r="AE33" s="105" t="n">
        <v>0.8376870233224263</v>
      </c>
      <c r="AF33" s="105" t="n">
        <v>0.8376870233224263</v>
      </c>
      <c r="AG33" s="105" t="n">
        <v>0.8376870233224263</v>
      </c>
      <c r="AH33" s="105" t="n">
        <v>0.8376870233224263</v>
      </c>
      <c r="AI33" s="105" t="n">
        <v>0.8376870233224263</v>
      </c>
      <c r="AJ33" s="105" t="n">
        <v>0.8376870233224263</v>
      </c>
      <c r="AK33" s="105" t="n">
        <v>0.8376870233224263</v>
      </c>
      <c r="AL33" s="105" t="n">
        <v>0.8376870233224263</v>
      </c>
      <c r="AM33" s="105" t="n">
        <v>0.8376870233224263</v>
      </c>
      <c r="AN33" s="105" t="n">
        <v>0.8376870233224263</v>
      </c>
      <c r="AO33" s="105" t="n">
        <v>0.8376870233224263</v>
      </c>
      <c r="AP33" s="105" t="n">
        <v>0.8376870233224263</v>
      </c>
      <c r="AQ33" s="105" t="n">
        <v>0.8376870233224263</v>
      </c>
      <c r="AR33" s="105" t="n">
        <v>0.8376870233224263</v>
      </c>
      <c r="AS33" s="105" t="n">
        <v>0.8376870233224263</v>
      </c>
      <c r="AT33" s="105" t="n">
        <v>0.8376870233224263</v>
      </c>
      <c r="AU33" s="105" t="n">
        <v>0.8376870233224263</v>
      </c>
      <c r="AV33" s="105" t="n">
        <v>0.8376870233224263</v>
      </c>
      <c r="AW33" s="105" t="n">
        <v>0.8376870233224263</v>
      </c>
      <c r="AX33" s="105" t="n">
        <v>0.8376870233224263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Y38"/>
  <sheetViews>
    <sheetView zoomScale="82" zoomScaleNormal="82" workbookViewId="0">
      <pane xSplit="10" ySplit="1" topLeftCell="K8" activePane="bottomRight" state="frozen"/>
      <selection pane="topRight" activeCell="K1" sqref="K1"/>
      <selection pane="bottomLeft" activeCell="A2" sqref="A2"/>
      <selection pane="bottomRight" activeCell="C24" sqref="C24"/>
    </sheetView>
  </sheetViews>
  <sheetFormatPr baseColWidth="10" defaultColWidth="11.42578125" defaultRowHeight="15"/>
  <cols>
    <col width="16.140625" bestFit="1" customWidth="1" style="192" min="3" max="3"/>
  </cols>
  <sheetData>
    <row r="1">
      <c r="A1" s="51" t="inlineStr">
        <is>
          <t>Ambito</t>
        </is>
      </c>
      <c r="B1" s="51" t="inlineStr">
        <is>
          <t>Modo</t>
        </is>
      </c>
      <c r="C1" s="51" t="inlineStr">
        <is>
          <t>Motorizacion</t>
        </is>
      </c>
      <c r="D1" s="51" t="inlineStr">
        <is>
          <t>Unidad</t>
        </is>
      </c>
      <c r="E1" s="3" t="n">
        <v>2014</v>
      </c>
      <c r="F1" s="3" t="n">
        <v>2015</v>
      </c>
      <c r="G1" s="3" t="n">
        <v>2016</v>
      </c>
      <c r="H1" s="3" t="n">
        <v>2017</v>
      </c>
      <c r="I1" s="3" t="n">
        <v>2018</v>
      </c>
      <c r="J1" s="3" t="n">
        <v>2019</v>
      </c>
      <c r="K1" s="69" t="n">
        <v>2020</v>
      </c>
      <c r="L1" s="69" t="n">
        <v>2021</v>
      </c>
      <c r="M1" s="69" t="n">
        <v>2022</v>
      </c>
      <c r="N1" s="69" t="n">
        <v>2023</v>
      </c>
      <c r="O1" s="69" t="n">
        <v>2024</v>
      </c>
      <c r="P1" s="69" t="n">
        <v>2025</v>
      </c>
      <c r="Q1" s="69" t="n">
        <v>2026</v>
      </c>
      <c r="R1" s="69" t="n">
        <v>2027</v>
      </c>
      <c r="S1" s="69" t="n">
        <v>2028</v>
      </c>
      <c r="T1" s="69" t="n">
        <v>2029</v>
      </c>
      <c r="U1" s="69" t="n">
        <v>2030</v>
      </c>
      <c r="V1" s="69" t="n">
        <v>2031</v>
      </c>
      <c r="W1" s="69" t="n">
        <v>2032</v>
      </c>
      <c r="X1" s="69" t="n">
        <v>2033</v>
      </c>
      <c r="Y1" s="69" t="n">
        <v>2034</v>
      </c>
      <c r="Z1" s="69" t="n">
        <v>2035</v>
      </c>
      <c r="AA1" s="69" t="n">
        <v>2036</v>
      </c>
      <c r="AB1" s="69" t="n">
        <v>2037</v>
      </c>
      <c r="AC1" s="69" t="n">
        <v>2038</v>
      </c>
      <c r="AD1" s="69" t="n">
        <v>2039</v>
      </c>
      <c r="AE1" s="69" t="n">
        <v>2040</v>
      </c>
      <c r="AF1" s="69" t="n">
        <v>2041</v>
      </c>
      <c r="AG1" s="69" t="n">
        <v>2042</v>
      </c>
      <c r="AH1" s="69" t="n">
        <v>2043</v>
      </c>
      <c r="AI1" s="69" t="n">
        <v>2044</v>
      </c>
      <c r="AJ1" s="69" t="n">
        <v>2045</v>
      </c>
      <c r="AK1" s="69" t="n">
        <v>2046</v>
      </c>
      <c r="AL1" s="69" t="n">
        <v>2047</v>
      </c>
      <c r="AM1" s="69" t="n">
        <v>2048</v>
      </c>
      <c r="AN1" s="69" t="n">
        <v>2049</v>
      </c>
      <c r="AO1" s="69" t="n">
        <v>2050</v>
      </c>
      <c r="AP1" s="69" t="n">
        <v>2051</v>
      </c>
      <c r="AQ1" s="69" t="n">
        <v>2052</v>
      </c>
      <c r="AR1" s="69" t="n">
        <v>2053</v>
      </c>
      <c r="AS1" s="69" t="n">
        <v>2054</v>
      </c>
      <c r="AT1" s="69" t="n">
        <v>2055</v>
      </c>
      <c r="AU1" s="69" t="n">
        <v>2056</v>
      </c>
      <c r="AV1" s="69" t="n">
        <v>2057</v>
      </c>
      <c r="AW1" s="69" t="n">
        <v>2058</v>
      </c>
      <c r="AX1" s="69" t="n">
        <v>2059</v>
      </c>
      <c r="AY1" s="69" t="n">
        <v>2060</v>
      </c>
    </row>
    <row r="2">
      <c r="A2" s="52" t="inlineStr">
        <is>
          <t>interurbano</t>
        </is>
      </c>
      <c r="B2" s="50" t="inlineStr">
        <is>
          <t>A319</t>
        </is>
      </c>
      <c r="C2" s="52" t="inlineStr">
        <is>
          <t>Kerosene Aviación</t>
        </is>
      </c>
      <c r="D2" s="52" t="inlineStr">
        <is>
          <t>ton/veh</t>
        </is>
      </c>
      <c r="E2" s="54" t="n">
        <v>115.2</v>
      </c>
      <c r="F2" s="54" t="n">
        <v>115.2</v>
      </c>
      <c r="G2" s="54" t="n">
        <v>115.2</v>
      </c>
      <c r="H2" s="54" t="n">
        <v>115.2</v>
      </c>
      <c r="I2" s="54" t="n">
        <v>115.2</v>
      </c>
      <c r="J2" s="54" t="n">
        <v>115.2</v>
      </c>
      <c r="K2" s="75" t="n">
        <v>115.2</v>
      </c>
      <c r="L2" s="75" t="n">
        <v>115.2</v>
      </c>
      <c r="M2" s="75" t="n">
        <v>115.2</v>
      </c>
      <c r="N2" s="75" t="n">
        <v>115.2</v>
      </c>
      <c r="O2" s="75" t="n">
        <v>115.2</v>
      </c>
      <c r="P2" s="75" t="n">
        <v>115.2</v>
      </c>
      <c r="Q2" s="75" t="n">
        <v>115.2</v>
      </c>
      <c r="R2" s="75" t="n">
        <v>115.2</v>
      </c>
      <c r="S2" s="75" t="n">
        <v>115.2</v>
      </c>
      <c r="T2" s="75" t="n">
        <v>115.2</v>
      </c>
      <c r="U2" s="75" t="n">
        <v>115.2</v>
      </c>
      <c r="V2" s="75" t="n">
        <v>115.2</v>
      </c>
      <c r="W2" s="75" t="n">
        <v>115.2</v>
      </c>
      <c r="X2" s="75" t="n">
        <v>115.2</v>
      </c>
      <c r="Y2" s="75" t="n">
        <v>115.2</v>
      </c>
      <c r="Z2" s="75" t="n">
        <v>115.2</v>
      </c>
      <c r="AA2" s="75" t="n">
        <v>115.2</v>
      </c>
      <c r="AB2" s="75" t="n">
        <v>115.2</v>
      </c>
      <c r="AC2" s="75" t="n">
        <v>115.2</v>
      </c>
      <c r="AD2" s="75" t="n">
        <v>115.2</v>
      </c>
      <c r="AE2" s="75" t="n">
        <v>115.2</v>
      </c>
      <c r="AF2" s="75" t="n">
        <v>115.2</v>
      </c>
      <c r="AG2" s="75" t="n">
        <v>115.2</v>
      </c>
      <c r="AH2" s="75" t="n">
        <v>115.2</v>
      </c>
      <c r="AI2" s="75" t="n">
        <v>115.2</v>
      </c>
      <c r="AJ2" s="75" t="n">
        <v>115.2</v>
      </c>
      <c r="AK2" s="75" t="n">
        <v>115.2</v>
      </c>
      <c r="AL2" s="75" t="n">
        <v>115.2</v>
      </c>
      <c r="AM2" s="75" t="n">
        <v>115.2</v>
      </c>
      <c r="AN2" s="75" t="n">
        <v>115.2</v>
      </c>
      <c r="AO2" s="75" t="n">
        <v>115.2</v>
      </c>
      <c r="AP2" s="75" t="n">
        <v>115.2</v>
      </c>
      <c r="AQ2" s="75" t="n">
        <v>115.2</v>
      </c>
      <c r="AR2" s="75" t="n">
        <v>115.2</v>
      </c>
      <c r="AS2" s="75" t="n">
        <v>115.2</v>
      </c>
      <c r="AT2" s="75" t="n">
        <v>115.2</v>
      </c>
      <c r="AU2" s="75" t="n">
        <v>115.2</v>
      </c>
      <c r="AV2" s="75" t="n">
        <v>115.2</v>
      </c>
      <c r="AW2" s="75" t="n">
        <v>115.2</v>
      </c>
      <c r="AX2" s="75" t="n">
        <v>115.2</v>
      </c>
      <c r="AY2" s="75" t="n">
        <v>115.2</v>
      </c>
    </row>
    <row r="3">
      <c r="A3" s="52" t="inlineStr">
        <is>
          <t>interurbano</t>
        </is>
      </c>
      <c r="B3" s="50" t="inlineStr">
        <is>
          <t>A320</t>
        </is>
      </c>
      <c r="C3" s="52" t="inlineStr">
        <is>
          <t>Kerosene Aviación</t>
        </is>
      </c>
      <c r="D3" s="52" t="inlineStr">
        <is>
          <t>pas/veh</t>
        </is>
      </c>
      <c r="E3" s="54" t="n">
        <v>139.2</v>
      </c>
      <c r="F3" s="54" t="n">
        <v>139.2</v>
      </c>
      <c r="G3" s="54" t="n">
        <v>139.2</v>
      </c>
      <c r="H3" s="54" t="n">
        <v>139.2</v>
      </c>
      <c r="I3" s="54" t="n">
        <v>139.2</v>
      </c>
      <c r="J3" s="54" t="n">
        <v>139.2</v>
      </c>
      <c r="K3" s="75" t="n">
        <v>139.2</v>
      </c>
      <c r="L3" s="75" t="n">
        <v>139.2</v>
      </c>
      <c r="M3" s="75" t="n">
        <v>139.2</v>
      </c>
      <c r="N3" s="75" t="n">
        <v>139.2</v>
      </c>
      <c r="O3" s="75" t="n">
        <v>139.2</v>
      </c>
      <c r="P3" s="75" t="n">
        <v>139.2</v>
      </c>
      <c r="Q3" s="75" t="n">
        <v>139.2</v>
      </c>
      <c r="R3" s="75" t="n">
        <v>139.2</v>
      </c>
      <c r="S3" s="75" t="n">
        <v>139.2</v>
      </c>
      <c r="T3" s="75" t="n">
        <v>139.2</v>
      </c>
      <c r="U3" s="75" t="n">
        <v>139.2</v>
      </c>
      <c r="V3" s="75" t="n">
        <v>139.2</v>
      </c>
      <c r="W3" s="75" t="n">
        <v>139.2</v>
      </c>
      <c r="X3" s="75" t="n">
        <v>139.2</v>
      </c>
      <c r="Y3" s="75" t="n">
        <v>139.2</v>
      </c>
      <c r="Z3" s="75" t="n">
        <v>139.2</v>
      </c>
      <c r="AA3" s="75" t="n">
        <v>139.2</v>
      </c>
      <c r="AB3" s="75" t="n">
        <v>139.2</v>
      </c>
      <c r="AC3" s="75" t="n">
        <v>139.2</v>
      </c>
      <c r="AD3" s="75" t="n">
        <v>139.2</v>
      </c>
      <c r="AE3" s="75" t="n">
        <v>139.2</v>
      </c>
      <c r="AF3" s="75" t="n">
        <v>139.2</v>
      </c>
      <c r="AG3" s="75" t="n">
        <v>139.2</v>
      </c>
      <c r="AH3" s="75" t="n">
        <v>139.2</v>
      </c>
      <c r="AI3" s="75" t="n">
        <v>139.2</v>
      </c>
      <c r="AJ3" s="75" t="n">
        <v>139.2</v>
      </c>
      <c r="AK3" s="75" t="n">
        <v>139.2</v>
      </c>
      <c r="AL3" s="75" t="n">
        <v>139.2</v>
      </c>
      <c r="AM3" s="75" t="n">
        <v>139.2</v>
      </c>
      <c r="AN3" s="75" t="n">
        <v>139.2</v>
      </c>
      <c r="AO3" s="75" t="n">
        <v>139.2</v>
      </c>
      <c r="AP3" s="75" t="n">
        <v>139.2</v>
      </c>
      <c r="AQ3" s="75" t="n">
        <v>139.2</v>
      </c>
      <c r="AR3" s="75" t="n">
        <v>139.2</v>
      </c>
      <c r="AS3" s="75" t="n">
        <v>139.2</v>
      </c>
      <c r="AT3" s="75" t="n">
        <v>139.2</v>
      </c>
      <c r="AU3" s="75" t="n">
        <v>139.2</v>
      </c>
      <c r="AV3" s="75" t="n">
        <v>139.2</v>
      </c>
      <c r="AW3" s="75" t="n">
        <v>139.2</v>
      </c>
      <c r="AX3" s="75" t="n">
        <v>139.2</v>
      </c>
      <c r="AY3" s="75" t="n">
        <v>139.2</v>
      </c>
    </row>
    <row r="4">
      <c r="A4" s="52" t="inlineStr">
        <is>
          <t>interurbano</t>
        </is>
      </c>
      <c r="B4" s="50" t="inlineStr">
        <is>
          <t>A320neo</t>
        </is>
      </c>
      <c r="C4" s="52" t="inlineStr">
        <is>
          <t>Kerosene Aviación</t>
        </is>
      </c>
      <c r="D4" s="52" t="inlineStr">
        <is>
          <t>pas/veh</t>
        </is>
      </c>
      <c r="E4" s="54" t="n">
        <v>144</v>
      </c>
      <c r="F4" s="54" t="n">
        <v>144</v>
      </c>
      <c r="G4" s="54" t="n">
        <v>144</v>
      </c>
      <c r="H4" s="54" t="n">
        <v>144</v>
      </c>
      <c r="I4" s="54" t="n">
        <v>144</v>
      </c>
      <c r="J4" s="54" t="n">
        <v>144</v>
      </c>
      <c r="K4" s="75" t="n">
        <v>144</v>
      </c>
      <c r="L4" s="75" t="n">
        <v>144</v>
      </c>
      <c r="M4" s="75" t="n">
        <v>144</v>
      </c>
      <c r="N4" s="75" t="n">
        <v>144</v>
      </c>
      <c r="O4" s="75" t="n">
        <v>144</v>
      </c>
      <c r="P4" s="75" t="n">
        <v>144</v>
      </c>
      <c r="Q4" s="75" t="n">
        <v>144</v>
      </c>
      <c r="R4" s="75" t="n">
        <v>144</v>
      </c>
      <c r="S4" s="75" t="n">
        <v>144</v>
      </c>
      <c r="T4" s="75" t="n">
        <v>144</v>
      </c>
      <c r="U4" s="75" t="n">
        <v>144</v>
      </c>
      <c r="V4" s="75" t="n">
        <v>144</v>
      </c>
      <c r="W4" s="75" t="n">
        <v>144</v>
      </c>
      <c r="X4" s="75" t="n">
        <v>144</v>
      </c>
      <c r="Y4" s="75" t="n">
        <v>144</v>
      </c>
      <c r="Z4" s="75" t="n">
        <v>144</v>
      </c>
      <c r="AA4" s="75" t="n">
        <v>144</v>
      </c>
      <c r="AB4" s="75" t="n">
        <v>144</v>
      </c>
      <c r="AC4" s="75" t="n">
        <v>144</v>
      </c>
      <c r="AD4" s="75" t="n">
        <v>144</v>
      </c>
      <c r="AE4" s="75" t="n">
        <v>144</v>
      </c>
      <c r="AF4" s="75" t="n">
        <v>144</v>
      </c>
      <c r="AG4" s="75" t="n">
        <v>144</v>
      </c>
      <c r="AH4" s="75" t="n">
        <v>144</v>
      </c>
      <c r="AI4" s="75" t="n">
        <v>144</v>
      </c>
      <c r="AJ4" s="75" t="n">
        <v>144</v>
      </c>
      <c r="AK4" s="75" t="n">
        <v>144</v>
      </c>
      <c r="AL4" s="75" t="n">
        <v>144</v>
      </c>
      <c r="AM4" s="75" t="n">
        <v>144</v>
      </c>
      <c r="AN4" s="75" t="n">
        <v>144</v>
      </c>
      <c r="AO4" s="75" t="n">
        <v>144</v>
      </c>
      <c r="AP4" s="75" t="n">
        <v>144</v>
      </c>
      <c r="AQ4" s="75" t="n">
        <v>144</v>
      </c>
      <c r="AR4" s="75" t="n">
        <v>144</v>
      </c>
      <c r="AS4" s="75" t="n">
        <v>144</v>
      </c>
      <c r="AT4" s="75" t="n">
        <v>144</v>
      </c>
      <c r="AU4" s="75" t="n">
        <v>144</v>
      </c>
      <c r="AV4" s="75" t="n">
        <v>144</v>
      </c>
      <c r="AW4" s="75" t="n">
        <v>144</v>
      </c>
      <c r="AX4" s="75" t="n">
        <v>144</v>
      </c>
      <c r="AY4" s="75" t="n">
        <v>144</v>
      </c>
    </row>
    <row r="5">
      <c r="A5" s="52" t="inlineStr">
        <is>
          <t>interurbano</t>
        </is>
      </c>
      <c r="B5" s="50" t="inlineStr">
        <is>
          <t>A321</t>
        </is>
      </c>
      <c r="C5" s="52" t="inlineStr">
        <is>
          <t>Kerosene Aviación</t>
        </is>
      </c>
      <c r="D5" s="52" t="inlineStr">
        <is>
          <t>pas/veh</t>
        </is>
      </c>
      <c r="E5" s="54" t="n">
        <v>176</v>
      </c>
      <c r="F5" s="54" t="n">
        <v>176</v>
      </c>
      <c r="G5" s="54" t="n">
        <v>176</v>
      </c>
      <c r="H5" s="54" t="n">
        <v>176</v>
      </c>
      <c r="I5" s="54" t="n">
        <v>176</v>
      </c>
      <c r="J5" s="54" t="n">
        <v>176</v>
      </c>
      <c r="K5" s="75" t="n">
        <v>176</v>
      </c>
      <c r="L5" s="75" t="n">
        <v>176</v>
      </c>
      <c r="M5" s="75" t="n">
        <v>176</v>
      </c>
      <c r="N5" s="75" t="n">
        <v>176</v>
      </c>
      <c r="O5" s="75" t="n">
        <v>176</v>
      </c>
      <c r="P5" s="75" t="n">
        <v>176</v>
      </c>
      <c r="Q5" s="75" t="n">
        <v>176</v>
      </c>
      <c r="R5" s="75" t="n">
        <v>176</v>
      </c>
      <c r="S5" s="75" t="n">
        <v>176</v>
      </c>
      <c r="T5" s="75" t="n">
        <v>176</v>
      </c>
      <c r="U5" s="75" t="n">
        <v>176</v>
      </c>
      <c r="V5" s="75" t="n">
        <v>176</v>
      </c>
      <c r="W5" s="75" t="n">
        <v>176</v>
      </c>
      <c r="X5" s="75" t="n">
        <v>176</v>
      </c>
      <c r="Y5" s="75" t="n">
        <v>176</v>
      </c>
      <c r="Z5" s="75" t="n">
        <v>176</v>
      </c>
      <c r="AA5" s="75" t="n">
        <v>176</v>
      </c>
      <c r="AB5" s="75" t="n">
        <v>176</v>
      </c>
      <c r="AC5" s="75" t="n">
        <v>176</v>
      </c>
      <c r="AD5" s="75" t="n">
        <v>176</v>
      </c>
      <c r="AE5" s="75" t="n">
        <v>176</v>
      </c>
      <c r="AF5" s="75" t="n">
        <v>176</v>
      </c>
      <c r="AG5" s="75" t="n">
        <v>176</v>
      </c>
      <c r="AH5" s="75" t="n">
        <v>176</v>
      </c>
      <c r="AI5" s="75" t="n">
        <v>176</v>
      </c>
      <c r="AJ5" s="75" t="n">
        <v>176</v>
      </c>
      <c r="AK5" s="75" t="n">
        <v>176</v>
      </c>
      <c r="AL5" s="75" t="n">
        <v>176</v>
      </c>
      <c r="AM5" s="75" t="n">
        <v>176</v>
      </c>
      <c r="AN5" s="75" t="n">
        <v>176</v>
      </c>
      <c r="AO5" s="75" t="n">
        <v>176</v>
      </c>
      <c r="AP5" s="75" t="n">
        <v>176</v>
      </c>
      <c r="AQ5" s="75" t="n">
        <v>176</v>
      </c>
      <c r="AR5" s="75" t="n">
        <v>176</v>
      </c>
      <c r="AS5" s="75" t="n">
        <v>176</v>
      </c>
      <c r="AT5" s="75" t="n">
        <v>176</v>
      </c>
      <c r="AU5" s="75" t="n">
        <v>176</v>
      </c>
      <c r="AV5" s="75" t="n">
        <v>176</v>
      </c>
      <c r="AW5" s="75" t="n">
        <v>176</v>
      </c>
      <c r="AX5" s="75" t="n">
        <v>176</v>
      </c>
      <c r="AY5" s="75" t="n">
        <v>176</v>
      </c>
    </row>
    <row r="6">
      <c r="A6" s="52" t="inlineStr">
        <is>
          <t>interurbano</t>
        </is>
      </c>
      <c r="B6" s="50" t="inlineStr">
        <is>
          <t>A321neo</t>
        </is>
      </c>
      <c r="C6" s="52" t="inlineStr">
        <is>
          <t>Kerosene Aviación</t>
        </is>
      </c>
      <c r="D6" s="52" t="inlineStr">
        <is>
          <t>pas/veh</t>
        </is>
      </c>
      <c r="E6" s="54" t="n">
        <v>187.2</v>
      </c>
      <c r="F6" s="54" t="n">
        <v>187.2</v>
      </c>
      <c r="G6" s="54" t="n">
        <v>187.2</v>
      </c>
      <c r="H6" s="54" t="n">
        <v>187.2</v>
      </c>
      <c r="I6" s="54" t="n">
        <v>187.2</v>
      </c>
      <c r="J6" s="54" t="n">
        <v>187.2</v>
      </c>
      <c r="K6" s="75" t="n">
        <v>187.2</v>
      </c>
      <c r="L6" s="75" t="n">
        <v>187.2</v>
      </c>
      <c r="M6" s="75" t="n">
        <v>187.2</v>
      </c>
      <c r="N6" s="75" t="n">
        <v>187.2</v>
      </c>
      <c r="O6" s="75" t="n">
        <v>187.2</v>
      </c>
      <c r="P6" s="75" t="n">
        <v>187.2</v>
      </c>
      <c r="Q6" s="75" t="n">
        <v>187.2</v>
      </c>
      <c r="R6" s="75" t="n">
        <v>187.2</v>
      </c>
      <c r="S6" s="75" t="n">
        <v>187.2</v>
      </c>
      <c r="T6" s="75" t="n">
        <v>187.2</v>
      </c>
      <c r="U6" s="75" t="n">
        <v>187.2</v>
      </c>
      <c r="V6" s="75" t="n">
        <v>187.2</v>
      </c>
      <c r="W6" s="75" t="n">
        <v>187.2</v>
      </c>
      <c r="X6" s="75" t="n">
        <v>187.2</v>
      </c>
      <c r="Y6" s="75" t="n">
        <v>187.2</v>
      </c>
      <c r="Z6" s="75" t="n">
        <v>187.2</v>
      </c>
      <c r="AA6" s="75" t="n">
        <v>187.2</v>
      </c>
      <c r="AB6" s="75" t="n">
        <v>187.2</v>
      </c>
      <c r="AC6" s="75" t="n">
        <v>187.2</v>
      </c>
      <c r="AD6" s="75" t="n">
        <v>187.2</v>
      </c>
      <c r="AE6" s="75" t="n">
        <v>187.2</v>
      </c>
      <c r="AF6" s="75" t="n">
        <v>187.2</v>
      </c>
      <c r="AG6" s="75" t="n">
        <v>187.2</v>
      </c>
      <c r="AH6" s="75" t="n">
        <v>187.2</v>
      </c>
      <c r="AI6" s="75" t="n">
        <v>187.2</v>
      </c>
      <c r="AJ6" s="75" t="n">
        <v>187.2</v>
      </c>
      <c r="AK6" s="75" t="n">
        <v>187.2</v>
      </c>
      <c r="AL6" s="75" t="n">
        <v>187.2</v>
      </c>
      <c r="AM6" s="75" t="n">
        <v>187.2</v>
      </c>
      <c r="AN6" s="75" t="n">
        <v>187.2</v>
      </c>
      <c r="AO6" s="75" t="n">
        <v>187.2</v>
      </c>
      <c r="AP6" s="75" t="n">
        <v>187.2</v>
      </c>
      <c r="AQ6" s="75" t="n">
        <v>187.2</v>
      </c>
      <c r="AR6" s="75" t="n">
        <v>187.2</v>
      </c>
      <c r="AS6" s="75" t="n">
        <v>187.2</v>
      </c>
      <c r="AT6" s="75" t="n">
        <v>187.2</v>
      </c>
      <c r="AU6" s="75" t="n">
        <v>187.2</v>
      </c>
      <c r="AV6" s="75" t="n">
        <v>187.2</v>
      </c>
      <c r="AW6" s="75" t="n">
        <v>187.2</v>
      </c>
      <c r="AX6" s="75" t="n">
        <v>187.2</v>
      </c>
      <c r="AY6" s="75" t="n">
        <v>187.2</v>
      </c>
    </row>
    <row r="7">
      <c r="A7" s="52" t="inlineStr">
        <is>
          <t>interurbano</t>
        </is>
      </c>
      <c r="B7" s="50" t="inlineStr">
        <is>
          <t>AZEROe</t>
        </is>
      </c>
      <c r="C7" s="52" t="inlineStr">
        <is>
          <t>Hidrógeno-Fuel-Cell</t>
        </is>
      </c>
      <c r="D7" s="52" t="inlineStr">
        <is>
          <t>pas/veh</t>
        </is>
      </c>
      <c r="E7" s="54" t="n">
        <v>160</v>
      </c>
      <c r="F7" s="54" t="n">
        <v>160</v>
      </c>
      <c r="G7" s="54" t="n">
        <v>160</v>
      </c>
      <c r="H7" s="54" t="n">
        <v>160</v>
      </c>
      <c r="I7" s="54" t="n">
        <v>160</v>
      </c>
      <c r="J7" s="54" t="n">
        <v>160</v>
      </c>
      <c r="K7" s="75" t="n">
        <v>160</v>
      </c>
      <c r="L7" s="75" t="n">
        <v>160</v>
      </c>
      <c r="M7" s="75" t="n">
        <v>160</v>
      </c>
      <c r="N7" s="75" t="n">
        <v>160</v>
      </c>
      <c r="O7" s="75" t="n">
        <v>160</v>
      </c>
      <c r="P7" s="75" t="n">
        <v>160</v>
      </c>
      <c r="Q7" s="75" t="n">
        <v>160</v>
      </c>
      <c r="R7" s="75" t="n">
        <v>160</v>
      </c>
      <c r="S7" s="75" t="n">
        <v>160</v>
      </c>
      <c r="T7" s="75" t="n">
        <v>160</v>
      </c>
      <c r="U7" s="75" t="n">
        <v>160</v>
      </c>
      <c r="V7" s="75" t="n">
        <v>160</v>
      </c>
      <c r="W7" s="75" t="n">
        <v>160</v>
      </c>
      <c r="X7" s="75" t="n">
        <v>160</v>
      </c>
      <c r="Y7" s="75" t="n">
        <v>160</v>
      </c>
      <c r="Z7" s="75" t="n">
        <v>160</v>
      </c>
      <c r="AA7" s="75" t="n">
        <v>160</v>
      </c>
      <c r="AB7" s="75" t="n">
        <v>160</v>
      </c>
      <c r="AC7" s="75" t="n">
        <v>160</v>
      </c>
      <c r="AD7" s="75" t="n">
        <v>160</v>
      </c>
      <c r="AE7" s="75" t="n">
        <v>160</v>
      </c>
      <c r="AF7" s="75" t="n">
        <v>160</v>
      </c>
      <c r="AG7" s="75" t="n">
        <v>160</v>
      </c>
      <c r="AH7" s="75" t="n">
        <v>160</v>
      </c>
      <c r="AI7" s="75" t="n">
        <v>160</v>
      </c>
      <c r="AJ7" s="75" t="n">
        <v>160</v>
      </c>
      <c r="AK7" s="75" t="n">
        <v>160</v>
      </c>
      <c r="AL7" s="75" t="n">
        <v>160</v>
      </c>
      <c r="AM7" s="75" t="n">
        <v>160</v>
      </c>
      <c r="AN7" s="75" t="n">
        <v>160</v>
      </c>
      <c r="AO7" s="75" t="n">
        <v>160</v>
      </c>
      <c r="AP7" s="75" t="n">
        <v>160</v>
      </c>
      <c r="AQ7" s="75" t="n">
        <v>160</v>
      </c>
      <c r="AR7" s="75" t="n">
        <v>160</v>
      </c>
      <c r="AS7" s="75" t="n">
        <v>160</v>
      </c>
      <c r="AT7" s="75" t="n">
        <v>160</v>
      </c>
      <c r="AU7" s="75" t="n">
        <v>160</v>
      </c>
      <c r="AV7" s="75" t="n">
        <v>160</v>
      </c>
      <c r="AW7" s="75" t="n">
        <v>160</v>
      </c>
      <c r="AX7" s="75" t="n">
        <v>160</v>
      </c>
      <c r="AY7" s="75" t="n">
        <v>160</v>
      </c>
    </row>
    <row r="8">
      <c r="A8" s="52" t="inlineStr">
        <is>
          <t>interurbano</t>
        </is>
      </c>
      <c r="B8" s="50" t="inlineStr">
        <is>
          <t>B732</t>
        </is>
      </c>
      <c r="C8" s="52" t="inlineStr">
        <is>
          <t>Kerosene Aviación</t>
        </is>
      </c>
      <c r="D8" s="52" t="inlineStr">
        <is>
          <t>pas/veh</t>
        </is>
      </c>
      <c r="E8" s="54" t="n">
        <v>95.2</v>
      </c>
      <c r="F8" s="54" t="n">
        <v>95.2</v>
      </c>
      <c r="G8" s="54" t="n">
        <v>95.2</v>
      </c>
      <c r="H8" s="54" t="n">
        <v>95.2</v>
      </c>
      <c r="I8" s="54" t="n">
        <v>95.2</v>
      </c>
      <c r="J8" s="54" t="n">
        <v>95.2</v>
      </c>
      <c r="K8" s="75" t="n">
        <v>95.2</v>
      </c>
      <c r="L8" s="75" t="n">
        <v>95.2</v>
      </c>
      <c r="M8" s="75" t="n">
        <v>95.2</v>
      </c>
      <c r="N8" s="75" t="n">
        <v>95.2</v>
      </c>
      <c r="O8" s="75" t="n">
        <v>95.2</v>
      </c>
      <c r="P8" s="75" t="n">
        <v>95.2</v>
      </c>
      <c r="Q8" s="75" t="n">
        <v>95.2</v>
      </c>
      <c r="R8" s="75" t="n">
        <v>95.2</v>
      </c>
      <c r="S8" s="75" t="n">
        <v>95.2</v>
      </c>
      <c r="T8" s="75" t="n">
        <v>95.2</v>
      </c>
      <c r="U8" s="75" t="n">
        <v>95.2</v>
      </c>
      <c r="V8" s="75" t="n">
        <v>95.2</v>
      </c>
      <c r="W8" s="75" t="n">
        <v>95.2</v>
      </c>
      <c r="X8" s="75" t="n">
        <v>95.2</v>
      </c>
      <c r="Y8" s="75" t="n">
        <v>95.2</v>
      </c>
      <c r="Z8" s="75" t="n">
        <v>95.2</v>
      </c>
      <c r="AA8" s="75" t="n">
        <v>95.2</v>
      </c>
      <c r="AB8" s="75" t="n">
        <v>95.2</v>
      </c>
      <c r="AC8" s="75" t="n">
        <v>95.2</v>
      </c>
      <c r="AD8" s="75" t="n">
        <v>95.2</v>
      </c>
      <c r="AE8" s="75" t="n">
        <v>95.2</v>
      </c>
      <c r="AF8" s="75" t="n">
        <v>95.2</v>
      </c>
      <c r="AG8" s="75" t="n">
        <v>95.2</v>
      </c>
      <c r="AH8" s="75" t="n">
        <v>95.2</v>
      </c>
      <c r="AI8" s="75" t="n">
        <v>95.2</v>
      </c>
      <c r="AJ8" s="75" t="n">
        <v>95.2</v>
      </c>
      <c r="AK8" s="75" t="n">
        <v>95.2</v>
      </c>
      <c r="AL8" s="75" t="n">
        <v>95.2</v>
      </c>
      <c r="AM8" s="75" t="n">
        <v>95.2</v>
      </c>
      <c r="AN8" s="75" t="n">
        <v>95.2</v>
      </c>
      <c r="AO8" s="75" t="n">
        <v>95.2</v>
      </c>
      <c r="AP8" s="75" t="n">
        <v>95.2</v>
      </c>
      <c r="AQ8" s="75" t="n">
        <v>95.2</v>
      </c>
      <c r="AR8" s="75" t="n">
        <v>95.2</v>
      </c>
      <c r="AS8" s="75" t="n">
        <v>95.2</v>
      </c>
      <c r="AT8" s="75" t="n">
        <v>95.2</v>
      </c>
      <c r="AU8" s="75" t="n">
        <v>95.2</v>
      </c>
      <c r="AV8" s="75" t="n">
        <v>95.2</v>
      </c>
      <c r="AW8" s="75" t="n">
        <v>95.2</v>
      </c>
      <c r="AX8" s="75" t="n">
        <v>95.2</v>
      </c>
      <c r="AY8" s="75" t="n">
        <v>95.2</v>
      </c>
    </row>
    <row r="9">
      <c r="A9" s="52" t="inlineStr">
        <is>
          <t>interurbano</t>
        </is>
      </c>
      <c r="B9" s="50" t="inlineStr">
        <is>
          <t>B733</t>
        </is>
      </c>
      <c r="C9" s="52" t="inlineStr">
        <is>
          <t>Kerosene Aviación</t>
        </is>
      </c>
      <c r="D9" s="52" t="inlineStr">
        <is>
          <t>pas/veh</t>
        </is>
      </c>
      <c r="E9" s="54" t="n">
        <v>119.2</v>
      </c>
      <c r="F9" s="54" t="n">
        <v>119.2</v>
      </c>
      <c r="G9" s="54" t="n">
        <v>119.2</v>
      </c>
      <c r="H9" s="54" t="n">
        <v>119.2</v>
      </c>
      <c r="I9" s="54" t="n">
        <v>119.2</v>
      </c>
      <c r="J9" s="54" t="n">
        <v>119.2</v>
      </c>
      <c r="K9" s="75" t="n">
        <v>119.2</v>
      </c>
      <c r="L9" s="75" t="n">
        <v>119.2</v>
      </c>
      <c r="M9" s="75" t="n">
        <v>119.2</v>
      </c>
      <c r="N9" s="75" t="n">
        <v>119.2</v>
      </c>
      <c r="O9" s="75" t="n">
        <v>119.2</v>
      </c>
      <c r="P9" s="75" t="n">
        <v>119.2</v>
      </c>
      <c r="Q9" s="75" t="n">
        <v>119.2</v>
      </c>
      <c r="R9" s="75" t="n">
        <v>119.2</v>
      </c>
      <c r="S9" s="75" t="n">
        <v>119.2</v>
      </c>
      <c r="T9" s="75" t="n">
        <v>119.2</v>
      </c>
      <c r="U9" s="75" t="n">
        <v>119.2</v>
      </c>
      <c r="V9" s="75" t="n">
        <v>119.2</v>
      </c>
      <c r="W9" s="75" t="n">
        <v>119.2</v>
      </c>
      <c r="X9" s="75" t="n">
        <v>119.2</v>
      </c>
      <c r="Y9" s="75" t="n">
        <v>119.2</v>
      </c>
      <c r="Z9" s="75" t="n">
        <v>119.2</v>
      </c>
      <c r="AA9" s="75" t="n">
        <v>119.2</v>
      </c>
      <c r="AB9" s="75" t="n">
        <v>119.2</v>
      </c>
      <c r="AC9" s="75" t="n">
        <v>119.2</v>
      </c>
      <c r="AD9" s="75" t="n">
        <v>119.2</v>
      </c>
      <c r="AE9" s="75" t="n">
        <v>119.2</v>
      </c>
      <c r="AF9" s="75" t="n">
        <v>119.2</v>
      </c>
      <c r="AG9" s="75" t="n">
        <v>119.2</v>
      </c>
      <c r="AH9" s="75" t="n">
        <v>119.2</v>
      </c>
      <c r="AI9" s="75" t="n">
        <v>119.2</v>
      </c>
      <c r="AJ9" s="75" t="n">
        <v>119.2</v>
      </c>
      <c r="AK9" s="75" t="n">
        <v>119.2</v>
      </c>
      <c r="AL9" s="75" t="n">
        <v>119.2</v>
      </c>
      <c r="AM9" s="75" t="n">
        <v>119.2</v>
      </c>
      <c r="AN9" s="75" t="n">
        <v>119.2</v>
      </c>
      <c r="AO9" s="75" t="n">
        <v>119.2</v>
      </c>
      <c r="AP9" s="75" t="n">
        <v>119.2</v>
      </c>
      <c r="AQ9" s="75" t="n">
        <v>119.2</v>
      </c>
      <c r="AR9" s="75" t="n">
        <v>119.2</v>
      </c>
      <c r="AS9" s="75" t="n">
        <v>119.2</v>
      </c>
      <c r="AT9" s="75" t="n">
        <v>119.2</v>
      </c>
      <c r="AU9" s="75" t="n">
        <v>119.2</v>
      </c>
      <c r="AV9" s="75" t="n">
        <v>119.2</v>
      </c>
      <c r="AW9" s="75" t="n">
        <v>119.2</v>
      </c>
      <c r="AX9" s="75" t="n">
        <v>119.2</v>
      </c>
      <c r="AY9" s="75" t="n">
        <v>119.2</v>
      </c>
    </row>
    <row r="10">
      <c r="A10" s="52" t="inlineStr">
        <is>
          <t>interurbano</t>
        </is>
      </c>
      <c r="B10" s="50" t="inlineStr">
        <is>
          <t>B763</t>
        </is>
      </c>
      <c r="C10" s="52" t="inlineStr">
        <is>
          <t>Kerosene Aviación</t>
        </is>
      </c>
      <c r="D10" s="52" t="inlineStr">
        <is>
          <t>pas/veh</t>
        </is>
      </c>
      <c r="E10" s="54" t="n">
        <v>184</v>
      </c>
      <c r="F10" s="54" t="n">
        <v>184</v>
      </c>
      <c r="G10" s="54" t="n">
        <v>184</v>
      </c>
      <c r="H10" s="54" t="n">
        <v>184</v>
      </c>
      <c r="I10" s="54" t="n">
        <v>184</v>
      </c>
      <c r="J10" s="54" t="n">
        <v>184</v>
      </c>
      <c r="K10" s="75" t="n">
        <v>184</v>
      </c>
      <c r="L10" s="75" t="n">
        <v>184</v>
      </c>
      <c r="M10" s="75" t="n">
        <v>184</v>
      </c>
      <c r="N10" s="75" t="n">
        <v>184</v>
      </c>
      <c r="O10" s="75" t="n">
        <v>184</v>
      </c>
      <c r="P10" s="75" t="n">
        <v>184</v>
      </c>
      <c r="Q10" s="75" t="n">
        <v>184</v>
      </c>
      <c r="R10" s="75" t="n">
        <v>184</v>
      </c>
      <c r="S10" s="75" t="n">
        <v>184</v>
      </c>
      <c r="T10" s="75" t="n">
        <v>184</v>
      </c>
      <c r="U10" s="75" t="n">
        <v>184</v>
      </c>
      <c r="V10" s="75" t="n">
        <v>184</v>
      </c>
      <c r="W10" s="75" t="n">
        <v>184</v>
      </c>
      <c r="X10" s="75" t="n">
        <v>184</v>
      </c>
      <c r="Y10" s="75" t="n">
        <v>184</v>
      </c>
      <c r="Z10" s="75" t="n">
        <v>184</v>
      </c>
      <c r="AA10" s="75" t="n">
        <v>184</v>
      </c>
      <c r="AB10" s="75" t="n">
        <v>184</v>
      </c>
      <c r="AC10" s="75" t="n">
        <v>184</v>
      </c>
      <c r="AD10" s="75" t="n">
        <v>184</v>
      </c>
      <c r="AE10" s="75" t="n">
        <v>184</v>
      </c>
      <c r="AF10" s="75" t="n">
        <v>184</v>
      </c>
      <c r="AG10" s="75" t="n">
        <v>184</v>
      </c>
      <c r="AH10" s="75" t="n">
        <v>184</v>
      </c>
      <c r="AI10" s="75" t="n">
        <v>184</v>
      </c>
      <c r="AJ10" s="75" t="n">
        <v>184</v>
      </c>
      <c r="AK10" s="75" t="n">
        <v>184</v>
      </c>
      <c r="AL10" s="75" t="n">
        <v>184</v>
      </c>
      <c r="AM10" s="75" t="n">
        <v>184</v>
      </c>
      <c r="AN10" s="75" t="n">
        <v>184</v>
      </c>
      <c r="AO10" s="75" t="n">
        <v>184</v>
      </c>
      <c r="AP10" s="75" t="n">
        <v>184</v>
      </c>
      <c r="AQ10" s="75" t="n">
        <v>184</v>
      </c>
      <c r="AR10" s="75" t="n">
        <v>184</v>
      </c>
      <c r="AS10" s="75" t="n">
        <v>184</v>
      </c>
      <c r="AT10" s="75" t="n">
        <v>184</v>
      </c>
      <c r="AU10" s="75" t="n">
        <v>184</v>
      </c>
      <c r="AV10" s="75" t="n">
        <v>184</v>
      </c>
      <c r="AW10" s="75" t="n">
        <v>184</v>
      </c>
      <c r="AX10" s="75" t="n">
        <v>184</v>
      </c>
      <c r="AY10" s="75" t="n">
        <v>184</v>
      </c>
    </row>
    <row r="11">
      <c r="A11" s="52" t="inlineStr">
        <is>
          <t>interurbano</t>
        </is>
      </c>
      <c r="B11" s="50" t="inlineStr">
        <is>
          <t>B788</t>
        </is>
      </c>
      <c r="C11" s="52" t="inlineStr">
        <is>
          <t>Kerosene Aviación</t>
        </is>
      </c>
      <c r="D11" s="52" t="inlineStr">
        <is>
          <t>pas/veh</t>
        </is>
      </c>
      <c r="E11" s="54" t="n">
        <v>197.6</v>
      </c>
      <c r="F11" s="54" t="n">
        <v>197.6</v>
      </c>
      <c r="G11" s="54" t="n">
        <v>197.6</v>
      </c>
      <c r="H11" s="54" t="n">
        <v>197.6</v>
      </c>
      <c r="I11" s="54" t="n">
        <v>197.6</v>
      </c>
      <c r="J11" s="54" t="n">
        <v>197.6</v>
      </c>
      <c r="K11" s="75" t="n">
        <v>197.6</v>
      </c>
      <c r="L11" s="75" t="n">
        <v>197.6</v>
      </c>
      <c r="M11" s="75" t="n">
        <v>197.6</v>
      </c>
      <c r="N11" s="75" t="n">
        <v>197.6</v>
      </c>
      <c r="O11" s="75" t="n">
        <v>197.6</v>
      </c>
      <c r="P11" s="75" t="n">
        <v>197.6</v>
      </c>
      <c r="Q11" s="75" t="n">
        <v>197.6</v>
      </c>
      <c r="R11" s="75" t="n">
        <v>197.6</v>
      </c>
      <c r="S11" s="75" t="n">
        <v>197.6</v>
      </c>
      <c r="T11" s="75" t="n">
        <v>197.6</v>
      </c>
      <c r="U11" s="75" t="n">
        <v>197.6</v>
      </c>
      <c r="V11" s="75" t="n">
        <v>197.6</v>
      </c>
      <c r="W11" s="75" t="n">
        <v>197.6</v>
      </c>
      <c r="X11" s="75" t="n">
        <v>197.6</v>
      </c>
      <c r="Y11" s="75" t="n">
        <v>197.6</v>
      </c>
      <c r="Z11" s="75" t="n">
        <v>197.6</v>
      </c>
      <c r="AA11" s="75" t="n">
        <v>197.6</v>
      </c>
      <c r="AB11" s="75" t="n">
        <v>197.6</v>
      </c>
      <c r="AC11" s="75" t="n">
        <v>197.6</v>
      </c>
      <c r="AD11" s="75" t="n">
        <v>197.6</v>
      </c>
      <c r="AE11" s="75" t="n">
        <v>197.6</v>
      </c>
      <c r="AF11" s="75" t="n">
        <v>197.6</v>
      </c>
      <c r="AG11" s="75" t="n">
        <v>197.6</v>
      </c>
      <c r="AH11" s="75" t="n">
        <v>197.6</v>
      </c>
      <c r="AI11" s="75" t="n">
        <v>197.6</v>
      </c>
      <c r="AJ11" s="75" t="n">
        <v>197.6</v>
      </c>
      <c r="AK11" s="75" t="n">
        <v>197.6</v>
      </c>
      <c r="AL11" s="75" t="n">
        <v>197.6</v>
      </c>
      <c r="AM11" s="75" t="n">
        <v>197.6</v>
      </c>
      <c r="AN11" s="75" t="n">
        <v>197.6</v>
      </c>
      <c r="AO11" s="75" t="n">
        <v>197.6</v>
      </c>
      <c r="AP11" s="75" t="n">
        <v>197.6</v>
      </c>
      <c r="AQ11" s="75" t="n">
        <v>197.6</v>
      </c>
      <c r="AR11" s="75" t="n">
        <v>197.6</v>
      </c>
      <c r="AS11" s="75" t="n">
        <v>197.6</v>
      </c>
      <c r="AT11" s="75" t="n">
        <v>197.6</v>
      </c>
      <c r="AU11" s="75" t="n">
        <v>197.6</v>
      </c>
      <c r="AV11" s="75" t="n">
        <v>197.6</v>
      </c>
      <c r="AW11" s="75" t="n">
        <v>197.6</v>
      </c>
      <c r="AX11" s="75" t="n">
        <v>197.6</v>
      </c>
      <c r="AY11" s="75" t="n">
        <v>197.6</v>
      </c>
    </row>
    <row r="12">
      <c r="A12" s="52" t="inlineStr">
        <is>
          <t>interurbano</t>
        </is>
      </c>
      <c r="B12" s="50" t="inlineStr">
        <is>
          <t>B789</t>
        </is>
      </c>
      <c r="C12" s="52" t="inlineStr">
        <is>
          <t>Kerosene Aviación</t>
        </is>
      </c>
      <c r="D12" s="52" t="inlineStr">
        <is>
          <t>pas/veh</t>
        </is>
      </c>
      <c r="E12" s="54" t="n">
        <v>242.4</v>
      </c>
      <c r="F12" s="54" t="n">
        <v>242.4</v>
      </c>
      <c r="G12" s="54" t="n">
        <v>242.4</v>
      </c>
      <c r="H12" s="54" t="n">
        <v>242.4</v>
      </c>
      <c r="I12" s="54" t="n">
        <v>242.4</v>
      </c>
      <c r="J12" s="54" t="n">
        <v>242.4</v>
      </c>
      <c r="K12" s="75" t="n">
        <v>242.4</v>
      </c>
      <c r="L12" s="75" t="n">
        <v>242.4</v>
      </c>
      <c r="M12" s="75" t="n">
        <v>242.4</v>
      </c>
      <c r="N12" s="75" t="n">
        <v>242.4</v>
      </c>
      <c r="O12" s="75" t="n">
        <v>242.4</v>
      </c>
      <c r="P12" s="75" t="n">
        <v>242.4</v>
      </c>
      <c r="Q12" s="75" t="n">
        <v>242.4</v>
      </c>
      <c r="R12" s="75" t="n">
        <v>242.4</v>
      </c>
      <c r="S12" s="75" t="n">
        <v>242.4</v>
      </c>
      <c r="T12" s="75" t="n">
        <v>242.4</v>
      </c>
      <c r="U12" s="75" t="n">
        <v>242.4</v>
      </c>
      <c r="V12" s="75" t="n">
        <v>242.4</v>
      </c>
      <c r="W12" s="75" t="n">
        <v>242.4</v>
      </c>
      <c r="X12" s="75" t="n">
        <v>242.4</v>
      </c>
      <c r="Y12" s="75" t="n">
        <v>242.4</v>
      </c>
      <c r="Z12" s="75" t="n">
        <v>242.4</v>
      </c>
      <c r="AA12" s="75" t="n">
        <v>242.4</v>
      </c>
      <c r="AB12" s="75" t="n">
        <v>242.4</v>
      </c>
      <c r="AC12" s="75" t="n">
        <v>242.4</v>
      </c>
      <c r="AD12" s="75" t="n">
        <v>242.4</v>
      </c>
      <c r="AE12" s="75" t="n">
        <v>242.4</v>
      </c>
      <c r="AF12" s="75" t="n">
        <v>242.4</v>
      </c>
      <c r="AG12" s="75" t="n">
        <v>242.4</v>
      </c>
      <c r="AH12" s="75" t="n">
        <v>242.4</v>
      </c>
      <c r="AI12" s="75" t="n">
        <v>242.4</v>
      </c>
      <c r="AJ12" s="75" t="n">
        <v>242.4</v>
      </c>
      <c r="AK12" s="75" t="n">
        <v>242.4</v>
      </c>
      <c r="AL12" s="75" t="n">
        <v>242.4</v>
      </c>
      <c r="AM12" s="75" t="n">
        <v>242.4</v>
      </c>
      <c r="AN12" s="75" t="n">
        <v>242.4</v>
      </c>
      <c r="AO12" s="75" t="n">
        <v>242.4</v>
      </c>
      <c r="AP12" s="75" t="n">
        <v>242.4</v>
      </c>
      <c r="AQ12" s="75" t="n">
        <v>242.4</v>
      </c>
      <c r="AR12" s="75" t="n">
        <v>242.4</v>
      </c>
      <c r="AS12" s="75" t="n">
        <v>242.4</v>
      </c>
      <c r="AT12" s="75" t="n">
        <v>242.4</v>
      </c>
      <c r="AU12" s="75" t="n">
        <v>242.4</v>
      </c>
      <c r="AV12" s="75" t="n">
        <v>242.4</v>
      </c>
      <c r="AW12" s="75" t="n">
        <v>242.4</v>
      </c>
      <c r="AX12" s="75" t="n">
        <v>242.4</v>
      </c>
      <c r="AY12" s="75" t="n">
        <v>242.4</v>
      </c>
    </row>
    <row r="13">
      <c r="A13" s="52" t="inlineStr">
        <is>
          <t>interurbano</t>
        </is>
      </c>
      <c r="B13" s="50" t="inlineStr">
        <is>
          <t>Otros</t>
        </is>
      </c>
      <c r="C13" s="52" t="inlineStr">
        <is>
          <t>Kerosene Aviación</t>
        </is>
      </c>
      <c r="D13" s="52" t="inlineStr">
        <is>
          <t>pas/veh</t>
        </is>
      </c>
      <c r="E13" s="54" t="n">
        <v>152</v>
      </c>
      <c r="F13" s="54" t="n">
        <v>152</v>
      </c>
      <c r="G13" s="54" t="n">
        <v>152</v>
      </c>
      <c r="H13" s="54" t="n">
        <v>152</v>
      </c>
      <c r="I13" s="54" t="n">
        <v>152</v>
      </c>
      <c r="J13" s="54" t="n">
        <v>152</v>
      </c>
      <c r="K13" s="75" t="n">
        <v>152</v>
      </c>
      <c r="L13" s="75" t="n">
        <v>152</v>
      </c>
      <c r="M13" s="75" t="n">
        <v>152</v>
      </c>
      <c r="N13" s="75" t="n">
        <v>152</v>
      </c>
      <c r="O13" s="75" t="n">
        <v>152</v>
      </c>
      <c r="P13" s="75" t="n">
        <v>152</v>
      </c>
      <c r="Q13" s="75" t="n">
        <v>152</v>
      </c>
      <c r="R13" s="75" t="n">
        <v>152</v>
      </c>
      <c r="S13" s="75" t="n">
        <v>152</v>
      </c>
      <c r="T13" s="75" t="n">
        <v>152</v>
      </c>
      <c r="U13" s="75" t="n">
        <v>152</v>
      </c>
      <c r="V13" s="75" t="n">
        <v>152</v>
      </c>
      <c r="W13" s="75" t="n">
        <v>152</v>
      </c>
      <c r="X13" s="75" t="n">
        <v>152</v>
      </c>
      <c r="Y13" s="75" t="n">
        <v>152</v>
      </c>
      <c r="Z13" s="75" t="n">
        <v>152</v>
      </c>
      <c r="AA13" s="75" t="n">
        <v>152</v>
      </c>
      <c r="AB13" s="75" t="n">
        <v>152</v>
      </c>
      <c r="AC13" s="75" t="n">
        <v>152</v>
      </c>
      <c r="AD13" s="75" t="n">
        <v>152</v>
      </c>
      <c r="AE13" s="75" t="n">
        <v>152</v>
      </c>
      <c r="AF13" s="75" t="n">
        <v>152</v>
      </c>
      <c r="AG13" s="75" t="n">
        <v>152</v>
      </c>
      <c r="AH13" s="75" t="n">
        <v>152</v>
      </c>
      <c r="AI13" s="75" t="n">
        <v>152</v>
      </c>
      <c r="AJ13" s="75" t="n">
        <v>152</v>
      </c>
      <c r="AK13" s="75" t="n">
        <v>152</v>
      </c>
      <c r="AL13" s="75" t="n">
        <v>152</v>
      </c>
      <c r="AM13" s="75" t="n">
        <v>152</v>
      </c>
      <c r="AN13" s="75" t="n">
        <v>152</v>
      </c>
      <c r="AO13" s="75" t="n">
        <v>152</v>
      </c>
      <c r="AP13" s="75" t="n">
        <v>152</v>
      </c>
      <c r="AQ13" s="75" t="n">
        <v>152</v>
      </c>
      <c r="AR13" s="75" t="n">
        <v>152</v>
      </c>
      <c r="AS13" s="75" t="n">
        <v>152</v>
      </c>
      <c r="AT13" s="75" t="n">
        <v>152</v>
      </c>
      <c r="AU13" s="75" t="n">
        <v>152</v>
      </c>
      <c r="AV13" s="75" t="n">
        <v>152</v>
      </c>
      <c r="AW13" s="75" t="n">
        <v>152</v>
      </c>
      <c r="AX13" s="75" t="n">
        <v>152</v>
      </c>
      <c r="AY13" s="75" t="n">
        <v>152</v>
      </c>
    </row>
    <row r="14">
      <c r="A14" t="inlineStr">
        <is>
          <t>internacional</t>
        </is>
      </c>
      <c r="B14" t="inlineStr">
        <is>
          <t>A320</t>
        </is>
      </c>
      <c r="C14" t="inlineStr">
        <is>
          <t>Kerosene Aviación</t>
        </is>
      </c>
      <c r="D14" t="inlineStr">
        <is>
          <t>pas/veh</t>
        </is>
      </c>
      <c r="E14" s="84" t="n">
        <v>143.724</v>
      </c>
      <c r="F14" s="84" t="n">
        <v>143.724</v>
      </c>
      <c r="G14" s="84" t="n">
        <v>143.724</v>
      </c>
      <c r="H14" s="84" t="n">
        <v>143.724</v>
      </c>
      <c r="I14" s="84" t="n">
        <v>143.724</v>
      </c>
      <c r="J14" s="84" t="n">
        <v>143.724</v>
      </c>
      <c r="K14" s="73" t="n">
        <v>143.724</v>
      </c>
      <c r="L14" s="73" t="n">
        <v>143.724</v>
      </c>
      <c r="M14" s="73" t="n">
        <v>143.724</v>
      </c>
      <c r="N14" s="73" t="n">
        <v>143.724</v>
      </c>
      <c r="O14" s="73" t="n">
        <v>143.724</v>
      </c>
      <c r="P14" s="73" t="n">
        <v>143.724</v>
      </c>
      <c r="Q14" s="73" t="n">
        <v>143.724</v>
      </c>
      <c r="R14" s="73" t="n">
        <v>143.724</v>
      </c>
      <c r="S14" s="73" t="n">
        <v>143.724</v>
      </c>
      <c r="T14" s="73" t="n">
        <v>143.724</v>
      </c>
      <c r="U14" s="73" t="n">
        <v>143.724</v>
      </c>
      <c r="V14" s="73" t="n">
        <v>143.724</v>
      </c>
      <c r="W14" s="73" t="n">
        <v>143.724</v>
      </c>
      <c r="X14" s="73" t="n">
        <v>143.724</v>
      </c>
      <c r="Y14" s="73" t="n">
        <v>143.724</v>
      </c>
      <c r="Z14" s="73" t="n">
        <v>143.724</v>
      </c>
      <c r="AA14" s="73" t="n">
        <v>143.724</v>
      </c>
      <c r="AB14" s="73" t="n">
        <v>143.724</v>
      </c>
      <c r="AC14" s="73" t="n">
        <v>143.724</v>
      </c>
      <c r="AD14" s="73" t="n">
        <v>143.724</v>
      </c>
      <c r="AE14" s="73" t="n">
        <v>143.724</v>
      </c>
      <c r="AF14" s="73" t="n">
        <v>143.724</v>
      </c>
      <c r="AG14" s="73" t="n">
        <v>143.724</v>
      </c>
      <c r="AH14" s="73" t="n">
        <v>143.724</v>
      </c>
      <c r="AI14" s="73" t="n">
        <v>143.724</v>
      </c>
      <c r="AJ14" s="73" t="n">
        <v>143.724</v>
      </c>
      <c r="AK14" s="73" t="n">
        <v>143.724</v>
      </c>
      <c r="AL14" s="73" t="n">
        <v>143.724</v>
      </c>
      <c r="AM14" s="73" t="n">
        <v>143.724</v>
      </c>
      <c r="AN14" s="73" t="n">
        <v>143.724</v>
      </c>
      <c r="AO14" s="73" t="n">
        <v>143.724</v>
      </c>
      <c r="AP14" s="73" t="n">
        <v>143.724</v>
      </c>
      <c r="AQ14" s="73" t="n">
        <v>143.724</v>
      </c>
      <c r="AR14" s="73" t="n">
        <v>143.724</v>
      </c>
      <c r="AS14" s="73" t="n">
        <v>143.724</v>
      </c>
      <c r="AT14" s="73" t="n">
        <v>143.724</v>
      </c>
      <c r="AU14" s="73" t="n">
        <v>143.724</v>
      </c>
      <c r="AV14" s="73" t="n">
        <v>143.724</v>
      </c>
      <c r="AW14" s="73" t="n">
        <v>143.724</v>
      </c>
      <c r="AX14" s="73" t="n">
        <v>143.724</v>
      </c>
      <c r="AY14" s="73" t="n">
        <v>143.724</v>
      </c>
    </row>
    <row r="15">
      <c r="A15" t="inlineStr">
        <is>
          <t>internacional</t>
        </is>
      </c>
      <c r="B15" t="inlineStr">
        <is>
          <t>A320neo</t>
        </is>
      </c>
      <c r="C15" t="inlineStr">
        <is>
          <t>Kerosene Aviación</t>
        </is>
      </c>
      <c r="D15" t="inlineStr">
        <is>
          <t>pas/veh</t>
        </is>
      </c>
      <c r="E15" s="84" t="n">
        <v>143.724</v>
      </c>
      <c r="F15" s="84" t="n">
        <v>143.724</v>
      </c>
      <c r="G15" s="84" t="n">
        <v>143.724</v>
      </c>
      <c r="H15" s="84" t="n">
        <v>143.724</v>
      </c>
      <c r="I15" s="84" t="n">
        <v>143.724</v>
      </c>
      <c r="J15" s="84" t="n">
        <v>143.724</v>
      </c>
      <c r="K15" s="73" t="n">
        <v>143.724</v>
      </c>
      <c r="L15" s="73" t="n">
        <v>143.724</v>
      </c>
      <c r="M15" s="73" t="n">
        <v>143.724</v>
      </c>
      <c r="N15" s="73" t="n">
        <v>143.724</v>
      </c>
      <c r="O15" s="73" t="n">
        <v>143.724</v>
      </c>
      <c r="P15" s="73" t="n">
        <v>143.724</v>
      </c>
      <c r="Q15" s="73" t="n">
        <v>143.724</v>
      </c>
      <c r="R15" s="73" t="n">
        <v>143.724</v>
      </c>
      <c r="S15" s="73" t="n">
        <v>143.724</v>
      </c>
      <c r="T15" s="73" t="n">
        <v>143.724</v>
      </c>
      <c r="U15" s="73" t="n">
        <v>143.724</v>
      </c>
      <c r="V15" s="73" t="n">
        <v>143.724</v>
      </c>
      <c r="W15" s="73" t="n">
        <v>143.724</v>
      </c>
      <c r="X15" s="73" t="n">
        <v>143.724</v>
      </c>
      <c r="Y15" s="73" t="n">
        <v>143.724</v>
      </c>
      <c r="Z15" s="73" t="n">
        <v>143.724</v>
      </c>
      <c r="AA15" s="73" t="n">
        <v>143.724</v>
      </c>
      <c r="AB15" s="73" t="n">
        <v>143.724</v>
      </c>
      <c r="AC15" s="73" t="n">
        <v>143.724</v>
      </c>
      <c r="AD15" s="73" t="n">
        <v>143.724</v>
      </c>
      <c r="AE15" s="73" t="n">
        <v>143.724</v>
      </c>
      <c r="AF15" s="73" t="n">
        <v>143.724</v>
      </c>
      <c r="AG15" s="73" t="n">
        <v>143.724</v>
      </c>
      <c r="AH15" s="73" t="n">
        <v>143.724</v>
      </c>
      <c r="AI15" s="73" t="n">
        <v>143.724</v>
      </c>
      <c r="AJ15" s="73" t="n">
        <v>143.724</v>
      </c>
      <c r="AK15" s="73" t="n">
        <v>143.724</v>
      </c>
      <c r="AL15" s="73" t="n">
        <v>143.724</v>
      </c>
      <c r="AM15" s="73" t="n">
        <v>143.724</v>
      </c>
      <c r="AN15" s="73" t="n">
        <v>143.724</v>
      </c>
      <c r="AO15" s="73" t="n">
        <v>143.724</v>
      </c>
      <c r="AP15" s="73" t="n">
        <v>143.724</v>
      </c>
      <c r="AQ15" s="73" t="n">
        <v>143.724</v>
      </c>
      <c r="AR15" s="73" t="n">
        <v>143.724</v>
      </c>
      <c r="AS15" s="73" t="n">
        <v>143.724</v>
      </c>
      <c r="AT15" s="73" t="n">
        <v>143.724</v>
      </c>
      <c r="AU15" s="73" t="n">
        <v>143.724</v>
      </c>
      <c r="AV15" s="73" t="n">
        <v>143.724</v>
      </c>
      <c r="AW15" s="73" t="n">
        <v>143.724</v>
      </c>
      <c r="AX15" s="73" t="n">
        <v>143.724</v>
      </c>
      <c r="AY15" s="73" t="n">
        <v>143.724</v>
      </c>
    </row>
    <row r="16">
      <c r="A16" t="inlineStr">
        <is>
          <t>internacional</t>
        </is>
      </c>
      <c r="B16" t="inlineStr">
        <is>
          <t>A319</t>
        </is>
      </c>
      <c r="C16" t="inlineStr">
        <is>
          <t>Kerosene Aviación</t>
        </is>
      </c>
      <c r="D16" t="inlineStr">
        <is>
          <t>pas/veh</t>
        </is>
      </c>
      <c r="E16" s="84" t="n">
        <v>118.944</v>
      </c>
      <c r="F16" s="84" t="n">
        <v>118.944</v>
      </c>
      <c r="G16" s="84" t="n">
        <v>118.944</v>
      </c>
      <c r="H16" s="84" t="n">
        <v>118.944</v>
      </c>
      <c r="I16" s="84" t="n">
        <v>118.944</v>
      </c>
      <c r="J16" s="84" t="n">
        <v>118.944</v>
      </c>
      <c r="K16" s="73" t="n">
        <v>118.944</v>
      </c>
      <c r="L16" s="73" t="n">
        <v>118.944</v>
      </c>
      <c r="M16" s="73" t="n">
        <v>118.944</v>
      </c>
      <c r="N16" s="73" t="n">
        <v>118.944</v>
      </c>
      <c r="O16" s="73" t="n">
        <v>118.944</v>
      </c>
      <c r="P16" s="73" t="n">
        <v>118.944</v>
      </c>
      <c r="Q16" s="73" t="n">
        <v>118.944</v>
      </c>
      <c r="R16" s="73" t="n">
        <v>118.944</v>
      </c>
      <c r="S16" s="73" t="n">
        <v>118.944</v>
      </c>
      <c r="T16" s="73" t="n">
        <v>118.944</v>
      </c>
      <c r="U16" s="73" t="n">
        <v>118.944</v>
      </c>
      <c r="V16" s="73" t="n">
        <v>118.944</v>
      </c>
      <c r="W16" s="73" t="n">
        <v>118.944</v>
      </c>
      <c r="X16" s="73" t="n">
        <v>118.944</v>
      </c>
      <c r="Y16" s="73" t="n">
        <v>118.944</v>
      </c>
      <c r="Z16" s="73" t="n">
        <v>118.944</v>
      </c>
      <c r="AA16" s="73" t="n">
        <v>118.944</v>
      </c>
      <c r="AB16" s="73" t="n">
        <v>118.944</v>
      </c>
      <c r="AC16" s="73" t="n">
        <v>118.944</v>
      </c>
      <c r="AD16" s="73" t="n">
        <v>118.944</v>
      </c>
      <c r="AE16" s="73" t="n">
        <v>118.944</v>
      </c>
      <c r="AF16" s="73" t="n">
        <v>118.944</v>
      </c>
      <c r="AG16" s="73" t="n">
        <v>118.944</v>
      </c>
      <c r="AH16" s="73" t="n">
        <v>118.944</v>
      </c>
      <c r="AI16" s="73" t="n">
        <v>118.944</v>
      </c>
      <c r="AJ16" s="73" t="n">
        <v>118.944</v>
      </c>
      <c r="AK16" s="73" t="n">
        <v>118.944</v>
      </c>
      <c r="AL16" s="73" t="n">
        <v>118.944</v>
      </c>
      <c r="AM16" s="73" t="n">
        <v>118.944</v>
      </c>
      <c r="AN16" s="73" t="n">
        <v>118.944</v>
      </c>
      <c r="AO16" s="73" t="n">
        <v>118.944</v>
      </c>
      <c r="AP16" s="73" t="n">
        <v>118.944</v>
      </c>
      <c r="AQ16" s="73" t="n">
        <v>118.944</v>
      </c>
      <c r="AR16" s="73" t="n">
        <v>118.944</v>
      </c>
      <c r="AS16" s="73" t="n">
        <v>118.944</v>
      </c>
      <c r="AT16" s="73" t="n">
        <v>118.944</v>
      </c>
      <c r="AU16" s="73" t="n">
        <v>118.944</v>
      </c>
      <c r="AV16" s="73" t="n">
        <v>118.944</v>
      </c>
      <c r="AW16" s="73" t="n">
        <v>118.944</v>
      </c>
      <c r="AX16" s="73" t="n">
        <v>118.944</v>
      </c>
      <c r="AY16" s="73" t="n">
        <v>118.944</v>
      </c>
    </row>
    <row r="17">
      <c r="A17" t="inlineStr">
        <is>
          <t>internacional</t>
        </is>
      </c>
      <c r="B17" t="inlineStr">
        <is>
          <t>A321</t>
        </is>
      </c>
      <c r="C17" t="inlineStr">
        <is>
          <t>Kerosene Aviación</t>
        </is>
      </c>
      <c r="D17" t="inlineStr">
        <is>
          <t>pas/veh</t>
        </is>
      </c>
      <c r="E17" s="84" t="n">
        <v>181.72</v>
      </c>
      <c r="F17" s="84" t="n">
        <v>181.72</v>
      </c>
      <c r="G17" s="84" t="n">
        <v>181.72</v>
      </c>
      <c r="H17" s="84" t="n">
        <v>181.72</v>
      </c>
      <c r="I17" s="84" t="n">
        <v>181.72</v>
      </c>
      <c r="J17" s="84" t="n">
        <v>181.72</v>
      </c>
      <c r="K17" s="73" t="n">
        <v>181.72</v>
      </c>
      <c r="L17" s="73" t="n">
        <v>181.72</v>
      </c>
      <c r="M17" s="73" t="n">
        <v>181.72</v>
      </c>
      <c r="N17" s="73" t="n">
        <v>181.72</v>
      </c>
      <c r="O17" s="73" t="n">
        <v>181.72</v>
      </c>
      <c r="P17" s="73" t="n">
        <v>181.72</v>
      </c>
      <c r="Q17" s="73" t="n">
        <v>181.72</v>
      </c>
      <c r="R17" s="73" t="n">
        <v>181.72</v>
      </c>
      <c r="S17" s="73" t="n">
        <v>181.72</v>
      </c>
      <c r="T17" s="73" t="n">
        <v>181.72</v>
      </c>
      <c r="U17" s="73" t="n">
        <v>181.72</v>
      </c>
      <c r="V17" s="73" t="n">
        <v>181.72</v>
      </c>
      <c r="W17" s="73" t="n">
        <v>181.72</v>
      </c>
      <c r="X17" s="73" t="n">
        <v>181.72</v>
      </c>
      <c r="Y17" s="73" t="n">
        <v>181.72</v>
      </c>
      <c r="Z17" s="73" t="n">
        <v>181.72</v>
      </c>
      <c r="AA17" s="73" t="n">
        <v>181.72</v>
      </c>
      <c r="AB17" s="73" t="n">
        <v>181.72</v>
      </c>
      <c r="AC17" s="73" t="n">
        <v>181.72</v>
      </c>
      <c r="AD17" s="73" t="n">
        <v>181.72</v>
      </c>
      <c r="AE17" s="73" t="n">
        <v>181.72</v>
      </c>
      <c r="AF17" s="73" t="n">
        <v>181.72</v>
      </c>
      <c r="AG17" s="73" t="n">
        <v>181.72</v>
      </c>
      <c r="AH17" s="73" t="n">
        <v>181.72</v>
      </c>
      <c r="AI17" s="73" t="n">
        <v>181.72</v>
      </c>
      <c r="AJ17" s="73" t="n">
        <v>181.72</v>
      </c>
      <c r="AK17" s="73" t="n">
        <v>181.72</v>
      </c>
      <c r="AL17" s="73" t="n">
        <v>181.72</v>
      </c>
      <c r="AM17" s="73" t="n">
        <v>181.72</v>
      </c>
      <c r="AN17" s="73" t="n">
        <v>181.72</v>
      </c>
      <c r="AO17" s="73" t="n">
        <v>181.72</v>
      </c>
      <c r="AP17" s="73" t="n">
        <v>181.72</v>
      </c>
      <c r="AQ17" s="73" t="n">
        <v>181.72</v>
      </c>
      <c r="AR17" s="73" t="n">
        <v>181.72</v>
      </c>
      <c r="AS17" s="73" t="n">
        <v>181.72</v>
      </c>
      <c r="AT17" s="73" t="n">
        <v>181.72</v>
      </c>
      <c r="AU17" s="73" t="n">
        <v>181.72</v>
      </c>
      <c r="AV17" s="73" t="n">
        <v>181.72</v>
      </c>
      <c r="AW17" s="73" t="n">
        <v>181.72</v>
      </c>
      <c r="AX17" s="73" t="n">
        <v>181.72</v>
      </c>
      <c r="AY17" s="73" t="n">
        <v>181.72</v>
      </c>
    </row>
    <row r="18">
      <c r="A18" t="inlineStr">
        <is>
          <t>internacional</t>
        </is>
      </c>
      <c r="B18" t="inlineStr">
        <is>
          <t>A321neo</t>
        </is>
      </c>
      <c r="C18" t="inlineStr">
        <is>
          <t>Kerosene Aviación</t>
        </is>
      </c>
      <c r="D18" t="inlineStr">
        <is>
          <t>pas/veh</t>
        </is>
      </c>
      <c r="E18" s="84" t="n">
        <v>189.98</v>
      </c>
      <c r="F18" s="84" t="n">
        <v>189.98</v>
      </c>
      <c r="G18" s="84" t="n">
        <v>189.98</v>
      </c>
      <c r="H18" s="84" t="n">
        <v>189.98</v>
      </c>
      <c r="I18" s="84" t="n">
        <v>189.98</v>
      </c>
      <c r="J18" s="84" t="n">
        <v>189.98</v>
      </c>
      <c r="K18" s="73" t="n">
        <v>189.98</v>
      </c>
      <c r="L18" s="73" t="n">
        <v>189.98</v>
      </c>
      <c r="M18" s="73" t="n">
        <v>189.98</v>
      </c>
      <c r="N18" s="73" t="n">
        <v>189.98</v>
      </c>
      <c r="O18" s="73" t="n">
        <v>189.98</v>
      </c>
      <c r="P18" s="73" t="n">
        <v>189.98</v>
      </c>
      <c r="Q18" s="73" t="n">
        <v>189.98</v>
      </c>
      <c r="R18" s="73" t="n">
        <v>189.98</v>
      </c>
      <c r="S18" s="73" t="n">
        <v>189.98</v>
      </c>
      <c r="T18" s="73" t="n">
        <v>189.98</v>
      </c>
      <c r="U18" s="73" t="n">
        <v>189.98</v>
      </c>
      <c r="V18" s="73" t="n">
        <v>189.98</v>
      </c>
      <c r="W18" s="73" t="n">
        <v>189.98</v>
      </c>
      <c r="X18" s="73" t="n">
        <v>189.98</v>
      </c>
      <c r="Y18" s="73" t="n">
        <v>189.98</v>
      </c>
      <c r="Z18" s="73" t="n">
        <v>189.98</v>
      </c>
      <c r="AA18" s="73" t="n">
        <v>189.98</v>
      </c>
      <c r="AB18" s="73" t="n">
        <v>189.98</v>
      </c>
      <c r="AC18" s="73" t="n">
        <v>189.98</v>
      </c>
      <c r="AD18" s="73" t="n">
        <v>189.98</v>
      </c>
      <c r="AE18" s="73" t="n">
        <v>189.98</v>
      </c>
      <c r="AF18" s="73" t="n">
        <v>189.98</v>
      </c>
      <c r="AG18" s="73" t="n">
        <v>189.98</v>
      </c>
      <c r="AH18" s="73" t="n">
        <v>189.98</v>
      </c>
      <c r="AI18" s="73" t="n">
        <v>189.98</v>
      </c>
      <c r="AJ18" s="73" t="n">
        <v>189.98</v>
      </c>
      <c r="AK18" s="73" t="n">
        <v>189.98</v>
      </c>
      <c r="AL18" s="73" t="n">
        <v>189.98</v>
      </c>
      <c r="AM18" s="73" t="n">
        <v>189.98</v>
      </c>
      <c r="AN18" s="73" t="n">
        <v>189.98</v>
      </c>
      <c r="AO18" s="73" t="n">
        <v>189.98</v>
      </c>
      <c r="AP18" s="73" t="n">
        <v>189.98</v>
      </c>
      <c r="AQ18" s="73" t="n">
        <v>189.98</v>
      </c>
      <c r="AR18" s="73" t="n">
        <v>189.98</v>
      </c>
      <c r="AS18" s="73" t="n">
        <v>189.98</v>
      </c>
      <c r="AT18" s="73" t="n">
        <v>189.98</v>
      </c>
      <c r="AU18" s="73" t="n">
        <v>189.98</v>
      </c>
      <c r="AV18" s="73" t="n">
        <v>189.98</v>
      </c>
      <c r="AW18" s="73" t="n">
        <v>189.98</v>
      </c>
      <c r="AX18" s="73" t="n">
        <v>189.98</v>
      </c>
      <c r="AY18" s="73" t="n">
        <v>189.98</v>
      </c>
    </row>
    <row r="19">
      <c r="A19" t="inlineStr">
        <is>
          <t>internacional</t>
        </is>
      </c>
      <c r="B19" t="inlineStr">
        <is>
          <t>B763</t>
        </is>
      </c>
      <c r="C19" t="inlineStr">
        <is>
          <t>Kerosene Aviación</t>
        </is>
      </c>
      <c r="D19" t="inlineStr">
        <is>
          <t>pas/veh</t>
        </is>
      </c>
      <c r="E19" s="84" t="n">
        <v>196.588</v>
      </c>
      <c r="F19" s="84" t="n">
        <v>196.588</v>
      </c>
      <c r="G19" s="84" t="n">
        <v>196.588</v>
      </c>
      <c r="H19" s="84" t="n">
        <v>196.588</v>
      </c>
      <c r="I19" s="84" t="n">
        <v>196.588</v>
      </c>
      <c r="J19" s="84" t="n">
        <v>196.588</v>
      </c>
      <c r="K19" s="73" t="n">
        <v>196.588</v>
      </c>
      <c r="L19" s="73" t="n">
        <v>196.588</v>
      </c>
      <c r="M19" s="73" t="n">
        <v>196.588</v>
      </c>
      <c r="N19" s="73" t="n">
        <v>196.588</v>
      </c>
      <c r="O19" s="73" t="n">
        <v>196.588</v>
      </c>
      <c r="P19" s="73" t="n">
        <v>196.588</v>
      </c>
      <c r="Q19" s="73" t="n">
        <v>196.588</v>
      </c>
      <c r="R19" s="73" t="n">
        <v>196.588</v>
      </c>
      <c r="S19" s="73" t="n">
        <v>196.588</v>
      </c>
      <c r="T19" s="73" t="n">
        <v>196.588</v>
      </c>
      <c r="U19" s="73" t="n">
        <v>196.588</v>
      </c>
      <c r="V19" s="73" t="n">
        <v>196.588</v>
      </c>
      <c r="W19" s="73" t="n">
        <v>196.588</v>
      </c>
      <c r="X19" s="73" t="n">
        <v>196.588</v>
      </c>
      <c r="Y19" s="73" t="n">
        <v>196.588</v>
      </c>
      <c r="Z19" s="73" t="n">
        <v>196.588</v>
      </c>
      <c r="AA19" s="73" t="n">
        <v>196.588</v>
      </c>
      <c r="AB19" s="73" t="n">
        <v>196.588</v>
      </c>
      <c r="AC19" s="73" t="n">
        <v>196.588</v>
      </c>
      <c r="AD19" s="73" t="n">
        <v>196.588</v>
      </c>
      <c r="AE19" s="73" t="n">
        <v>196.588</v>
      </c>
      <c r="AF19" s="73" t="n">
        <v>196.588</v>
      </c>
      <c r="AG19" s="73" t="n">
        <v>196.588</v>
      </c>
      <c r="AH19" s="73" t="n">
        <v>196.588</v>
      </c>
      <c r="AI19" s="73" t="n">
        <v>196.588</v>
      </c>
      <c r="AJ19" s="73" t="n">
        <v>196.588</v>
      </c>
      <c r="AK19" s="73" t="n">
        <v>196.588</v>
      </c>
      <c r="AL19" s="73" t="n">
        <v>196.588</v>
      </c>
      <c r="AM19" s="73" t="n">
        <v>196.588</v>
      </c>
      <c r="AN19" s="73" t="n">
        <v>196.588</v>
      </c>
      <c r="AO19" s="73" t="n">
        <v>196.588</v>
      </c>
      <c r="AP19" s="73" t="n">
        <v>196.588</v>
      </c>
      <c r="AQ19" s="73" t="n">
        <v>196.588</v>
      </c>
      <c r="AR19" s="73" t="n">
        <v>196.588</v>
      </c>
      <c r="AS19" s="73" t="n">
        <v>196.588</v>
      </c>
      <c r="AT19" s="73" t="n">
        <v>196.588</v>
      </c>
      <c r="AU19" s="73" t="n">
        <v>196.588</v>
      </c>
      <c r="AV19" s="73" t="n">
        <v>196.588</v>
      </c>
      <c r="AW19" s="73" t="n">
        <v>196.588</v>
      </c>
      <c r="AX19" s="73" t="n">
        <v>196.588</v>
      </c>
      <c r="AY19" s="73" t="n">
        <v>196.588</v>
      </c>
    </row>
    <row r="20">
      <c r="A20" t="inlineStr">
        <is>
          <t>internacional</t>
        </is>
      </c>
      <c r="B20" t="inlineStr">
        <is>
          <t>B788</t>
        </is>
      </c>
      <c r="C20" t="inlineStr">
        <is>
          <t>Kerosene Aviación</t>
        </is>
      </c>
      <c r="D20" t="inlineStr">
        <is>
          <t>pas/veh</t>
        </is>
      </c>
      <c r="E20" s="84" t="n">
        <v>206.5</v>
      </c>
      <c r="F20" s="84" t="n">
        <v>206.5</v>
      </c>
      <c r="G20" s="84" t="n">
        <v>206.5</v>
      </c>
      <c r="H20" s="84" t="n">
        <v>206.5</v>
      </c>
      <c r="I20" s="84" t="n">
        <v>206.5</v>
      </c>
      <c r="J20" s="84" t="n">
        <v>206.5</v>
      </c>
      <c r="K20" s="73" t="n">
        <v>206.5</v>
      </c>
      <c r="L20" s="73" t="n">
        <v>206.5</v>
      </c>
      <c r="M20" s="73" t="n">
        <v>206.5</v>
      </c>
      <c r="N20" s="73" t="n">
        <v>206.5</v>
      </c>
      <c r="O20" s="73" t="n">
        <v>206.5</v>
      </c>
      <c r="P20" s="73" t="n">
        <v>206.5</v>
      </c>
      <c r="Q20" s="73" t="n">
        <v>206.5</v>
      </c>
      <c r="R20" s="73" t="n">
        <v>206.5</v>
      </c>
      <c r="S20" s="73" t="n">
        <v>206.5</v>
      </c>
      <c r="T20" s="73" t="n">
        <v>206.5</v>
      </c>
      <c r="U20" s="73" t="n">
        <v>206.5</v>
      </c>
      <c r="V20" s="73" t="n">
        <v>206.5</v>
      </c>
      <c r="W20" s="73" t="n">
        <v>206.5</v>
      </c>
      <c r="X20" s="73" t="n">
        <v>206.5</v>
      </c>
      <c r="Y20" s="73" t="n">
        <v>206.5</v>
      </c>
      <c r="Z20" s="73" t="n">
        <v>206.5</v>
      </c>
      <c r="AA20" s="73" t="n">
        <v>206.5</v>
      </c>
      <c r="AB20" s="73" t="n">
        <v>206.5</v>
      </c>
      <c r="AC20" s="73" t="n">
        <v>206.5</v>
      </c>
      <c r="AD20" s="73" t="n">
        <v>206.5</v>
      </c>
      <c r="AE20" s="73" t="n">
        <v>206.5</v>
      </c>
      <c r="AF20" s="73" t="n">
        <v>206.5</v>
      </c>
      <c r="AG20" s="73" t="n">
        <v>206.5</v>
      </c>
      <c r="AH20" s="73" t="n">
        <v>206.5</v>
      </c>
      <c r="AI20" s="73" t="n">
        <v>206.5</v>
      </c>
      <c r="AJ20" s="73" t="n">
        <v>206.5</v>
      </c>
      <c r="AK20" s="73" t="n">
        <v>206.5</v>
      </c>
      <c r="AL20" s="73" t="n">
        <v>206.5</v>
      </c>
      <c r="AM20" s="73" t="n">
        <v>206.5</v>
      </c>
      <c r="AN20" s="73" t="n">
        <v>206.5</v>
      </c>
      <c r="AO20" s="73" t="n">
        <v>206.5</v>
      </c>
      <c r="AP20" s="73" t="n">
        <v>206.5</v>
      </c>
      <c r="AQ20" s="73" t="n">
        <v>206.5</v>
      </c>
      <c r="AR20" s="73" t="n">
        <v>206.5</v>
      </c>
      <c r="AS20" s="73" t="n">
        <v>206.5</v>
      </c>
      <c r="AT20" s="73" t="n">
        <v>206.5</v>
      </c>
      <c r="AU20" s="73" t="n">
        <v>206.5</v>
      </c>
      <c r="AV20" s="73" t="n">
        <v>206.5</v>
      </c>
      <c r="AW20" s="73" t="n">
        <v>206.5</v>
      </c>
      <c r="AX20" s="73" t="n">
        <v>206.5</v>
      </c>
      <c r="AY20" s="73" t="n">
        <v>206.5</v>
      </c>
    </row>
    <row r="21">
      <c r="A21" t="inlineStr">
        <is>
          <t>internacional</t>
        </is>
      </c>
      <c r="B21" t="inlineStr">
        <is>
          <t>B789</t>
        </is>
      </c>
      <c r="C21" t="inlineStr">
        <is>
          <t>Kerosene Aviación</t>
        </is>
      </c>
      <c r="D21" t="inlineStr">
        <is>
          <t>pas/veh</t>
        </is>
      </c>
      <c r="E21" s="84" t="n">
        <v>258.538</v>
      </c>
      <c r="F21" s="84" t="n">
        <v>258.538</v>
      </c>
      <c r="G21" s="84" t="n">
        <v>258.538</v>
      </c>
      <c r="H21" s="84" t="n">
        <v>258.538</v>
      </c>
      <c r="I21" s="84" t="n">
        <v>258.538</v>
      </c>
      <c r="J21" s="84" t="n">
        <v>258.538</v>
      </c>
      <c r="K21" s="73" t="n">
        <v>258.538</v>
      </c>
      <c r="L21" s="73" t="n">
        <v>258.538</v>
      </c>
      <c r="M21" s="73" t="n">
        <v>258.538</v>
      </c>
      <c r="N21" s="73" t="n">
        <v>258.538</v>
      </c>
      <c r="O21" s="73" t="n">
        <v>258.538</v>
      </c>
      <c r="P21" s="73" t="n">
        <v>258.538</v>
      </c>
      <c r="Q21" s="73" t="n">
        <v>258.538</v>
      </c>
      <c r="R21" s="73" t="n">
        <v>258.538</v>
      </c>
      <c r="S21" s="73" t="n">
        <v>258.538</v>
      </c>
      <c r="T21" s="73" t="n">
        <v>258.538</v>
      </c>
      <c r="U21" s="73" t="n">
        <v>258.538</v>
      </c>
      <c r="V21" s="73" t="n">
        <v>258.538</v>
      </c>
      <c r="W21" s="73" t="n">
        <v>258.538</v>
      </c>
      <c r="X21" s="73" t="n">
        <v>258.538</v>
      </c>
      <c r="Y21" s="73" t="n">
        <v>258.538</v>
      </c>
      <c r="Z21" s="73" t="n">
        <v>258.538</v>
      </c>
      <c r="AA21" s="73" t="n">
        <v>258.538</v>
      </c>
      <c r="AB21" s="73" t="n">
        <v>258.538</v>
      </c>
      <c r="AC21" s="73" t="n">
        <v>258.538</v>
      </c>
      <c r="AD21" s="73" t="n">
        <v>258.538</v>
      </c>
      <c r="AE21" s="73" t="n">
        <v>258.538</v>
      </c>
      <c r="AF21" s="73" t="n">
        <v>258.538</v>
      </c>
      <c r="AG21" s="73" t="n">
        <v>258.538</v>
      </c>
      <c r="AH21" s="73" t="n">
        <v>258.538</v>
      </c>
      <c r="AI21" s="73" t="n">
        <v>258.538</v>
      </c>
      <c r="AJ21" s="73" t="n">
        <v>258.538</v>
      </c>
      <c r="AK21" s="73" t="n">
        <v>258.538</v>
      </c>
      <c r="AL21" s="73" t="n">
        <v>258.538</v>
      </c>
      <c r="AM21" s="73" t="n">
        <v>258.538</v>
      </c>
      <c r="AN21" s="73" t="n">
        <v>258.538</v>
      </c>
      <c r="AO21" s="73" t="n">
        <v>258.538</v>
      </c>
      <c r="AP21" s="73" t="n">
        <v>258.538</v>
      </c>
      <c r="AQ21" s="73" t="n">
        <v>258.538</v>
      </c>
      <c r="AR21" s="73" t="n">
        <v>258.538</v>
      </c>
      <c r="AS21" s="73" t="n">
        <v>258.538</v>
      </c>
      <c r="AT21" s="73" t="n">
        <v>258.538</v>
      </c>
      <c r="AU21" s="73" t="n">
        <v>258.538</v>
      </c>
      <c r="AV21" s="73" t="n">
        <v>258.538</v>
      </c>
      <c r="AW21" s="73" t="n">
        <v>258.538</v>
      </c>
      <c r="AX21" s="73" t="n">
        <v>258.538</v>
      </c>
      <c r="AY21" s="73" t="n">
        <v>258.538</v>
      </c>
    </row>
    <row r="22">
      <c r="A22" t="inlineStr">
        <is>
          <t>internacional</t>
        </is>
      </c>
      <c r="B22" t="inlineStr">
        <is>
          <t>B732</t>
        </is>
      </c>
      <c r="C22" t="inlineStr">
        <is>
          <t>Kerosene Aviación</t>
        </is>
      </c>
      <c r="D22" t="inlineStr">
        <is>
          <t>pas/veh</t>
        </is>
      </c>
      <c r="E22" s="84" t="n">
        <v>99.11999999999999</v>
      </c>
      <c r="F22" s="84" t="n">
        <v>99.11999999999999</v>
      </c>
      <c r="G22" s="84" t="n">
        <v>99.11999999999999</v>
      </c>
      <c r="H22" s="84" t="n">
        <v>99.11999999999999</v>
      </c>
      <c r="I22" s="84" t="n">
        <v>99.11999999999999</v>
      </c>
      <c r="J22" s="84" t="n">
        <v>99.11999999999999</v>
      </c>
      <c r="K22" s="73" t="n">
        <v>99.11999999999999</v>
      </c>
      <c r="L22" s="73" t="n">
        <v>99.11999999999999</v>
      </c>
      <c r="M22" s="73" t="n">
        <v>99.11999999999999</v>
      </c>
      <c r="N22" s="73" t="n">
        <v>99.11999999999999</v>
      </c>
      <c r="O22" s="73" t="n">
        <v>99.11999999999999</v>
      </c>
      <c r="P22" s="73" t="n">
        <v>99.11999999999999</v>
      </c>
      <c r="Q22" s="73" t="n">
        <v>99.11999999999999</v>
      </c>
      <c r="R22" s="73" t="n">
        <v>99.11999999999999</v>
      </c>
      <c r="S22" s="73" t="n">
        <v>99.11999999999999</v>
      </c>
      <c r="T22" s="73" t="n">
        <v>99.11999999999999</v>
      </c>
      <c r="U22" s="73" t="n">
        <v>99.11999999999999</v>
      </c>
      <c r="V22" s="73" t="n">
        <v>99.11999999999999</v>
      </c>
      <c r="W22" s="73" t="n">
        <v>99.11999999999999</v>
      </c>
      <c r="X22" s="73" t="n">
        <v>99.11999999999999</v>
      </c>
      <c r="Y22" s="73" t="n">
        <v>99.11999999999999</v>
      </c>
      <c r="Z22" s="73" t="n">
        <v>99.11999999999999</v>
      </c>
      <c r="AA22" s="73" t="n">
        <v>99.11999999999999</v>
      </c>
      <c r="AB22" s="73" t="n">
        <v>99.11999999999999</v>
      </c>
      <c r="AC22" s="73" t="n">
        <v>99.11999999999999</v>
      </c>
      <c r="AD22" s="73" t="n">
        <v>99.11999999999999</v>
      </c>
      <c r="AE22" s="73" t="n">
        <v>99.11999999999999</v>
      </c>
      <c r="AF22" s="73" t="n">
        <v>99.11999999999999</v>
      </c>
      <c r="AG22" s="73" t="n">
        <v>99.11999999999999</v>
      </c>
      <c r="AH22" s="73" t="n">
        <v>99.11999999999999</v>
      </c>
      <c r="AI22" s="73" t="n">
        <v>99.11999999999999</v>
      </c>
      <c r="AJ22" s="73" t="n">
        <v>99.11999999999999</v>
      </c>
      <c r="AK22" s="73" t="n">
        <v>99.11999999999999</v>
      </c>
      <c r="AL22" s="73" t="n">
        <v>99.11999999999999</v>
      </c>
      <c r="AM22" s="73" t="n">
        <v>99.11999999999999</v>
      </c>
      <c r="AN22" s="73" t="n">
        <v>99.11999999999999</v>
      </c>
      <c r="AO22" s="73" t="n">
        <v>99.11999999999999</v>
      </c>
      <c r="AP22" s="73" t="n">
        <v>99.11999999999999</v>
      </c>
      <c r="AQ22" s="73" t="n">
        <v>99.11999999999999</v>
      </c>
      <c r="AR22" s="73" t="n">
        <v>99.11999999999999</v>
      </c>
      <c r="AS22" s="73" t="n">
        <v>99.11999999999999</v>
      </c>
      <c r="AT22" s="73" t="n">
        <v>99.11999999999999</v>
      </c>
      <c r="AU22" s="73" t="n">
        <v>99.11999999999999</v>
      </c>
      <c r="AV22" s="73" t="n">
        <v>99.11999999999999</v>
      </c>
      <c r="AW22" s="73" t="n">
        <v>99.11999999999999</v>
      </c>
      <c r="AX22" s="73" t="n">
        <v>99.11999999999999</v>
      </c>
      <c r="AY22" s="73" t="n">
        <v>99.11999999999999</v>
      </c>
    </row>
    <row r="23">
      <c r="A23" t="inlineStr">
        <is>
          <t>internacional</t>
        </is>
      </c>
      <c r="B23" t="inlineStr">
        <is>
          <t>B733</t>
        </is>
      </c>
      <c r="C23" t="inlineStr">
        <is>
          <t>Kerosene Aviación</t>
        </is>
      </c>
      <c r="D23" t="inlineStr">
        <is>
          <t>pas/veh</t>
        </is>
      </c>
      <c r="E23" s="84" t="n">
        <v>122.248</v>
      </c>
      <c r="F23" s="84" t="n">
        <v>122.248</v>
      </c>
      <c r="G23" s="84" t="n">
        <v>122.248</v>
      </c>
      <c r="H23" s="84" t="n">
        <v>122.248</v>
      </c>
      <c r="I23" s="84" t="n">
        <v>122.248</v>
      </c>
      <c r="J23" s="84" t="n">
        <v>122.248</v>
      </c>
      <c r="K23" s="73" t="n">
        <v>122.248</v>
      </c>
      <c r="L23" s="73" t="n">
        <v>122.248</v>
      </c>
      <c r="M23" s="73" t="n">
        <v>122.248</v>
      </c>
      <c r="N23" s="73" t="n">
        <v>122.248</v>
      </c>
      <c r="O23" s="73" t="n">
        <v>122.248</v>
      </c>
      <c r="P23" s="73" t="n">
        <v>122.248</v>
      </c>
      <c r="Q23" s="73" t="n">
        <v>122.248</v>
      </c>
      <c r="R23" s="73" t="n">
        <v>122.248</v>
      </c>
      <c r="S23" s="73" t="n">
        <v>122.248</v>
      </c>
      <c r="T23" s="73" t="n">
        <v>122.248</v>
      </c>
      <c r="U23" s="73" t="n">
        <v>122.248</v>
      </c>
      <c r="V23" s="73" t="n">
        <v>122.248</v>
      </c>
      <c r="W23" s="73" t="n">
        <v>122.248</v>
      </c>
      <c r="X23" s="73" t="n">
        <v>122.248</v>
      </c>
      <c r="Y23" s="73" t="n">
        <v>122.248</v>
      </c>
      <c r="Z23" s="73" t="n">
        <v>122.248</v>
      </c>
      <c r="AA23" s="73" t="n">
        <v>122.248</v>
      </c>
      <c r="AB23" s="73" t="n">
        <v>122.248</v>
      </c>
      <c r="AC23" s="73" t="n">
        <v>122.248</v>
      </c>
      <c r="AD23" s="73" t="n">
        <v>122.248</v>
      </c>
      <c r="AE23" s="73" t="n">
        <v>122.248</v>
      </c>
      <c r="AF23" s="73" t="n">
        <v>122.248</v>
      </c>
      <c r="AG23" s="73" t="n">
        <v>122.248</v>
      </c>
      <c r="AH23" s="73" t="n">
        <v>122.248</v>
      </c>
      <c r="AI23" s="73" t="n">
        <v>122.248</v>
      </c>
      <c r="AJ23" s="73" t="n">
        <v>122.248</v>
      </c>
      <c r="AK23" s="73" t="n">
        <v>122.248</v>
      </c>
      <c r="AL23" s="73" t="n">
        <v>122.248</v>
      </c>
      <c r="AM23" s="73" t="n">
        <v>122.248</v>
      </c>
      <c r="AN23" s="73" t="n">
        <v>122.248</v>
      </c>
      <c r="AO23" s="73" t="n">
        <v>122.248</v>
      </c>
      <c r="AP23" s="73" t="n">
        <v>122.248</v>
      </c>
      <c r="AQ23" s="73" t="n">
        <v>122.248</v>
      </c>
      <c r="AR23" s="73" t="n">
        <v>122.248</v>
      </c>
      <c r="AS23" s="73" t="n">
        <v>122.248</v>
      </c>
      <c r="AT23" s="73" t="n">
        <v>122.248</v>
      </c>
      <c r="AU23" s="73" t="n">
        <v>122.248</v>
      </c>
      <c r="AV23" s="73" t="n">
        <v>122.248</v>
      </c>
      <c r="AW23" s="73" t="n">
        <v>122.248</v>
      </c>
      <c r="AX23" s="73" t="n">
        <v>122.248</v>
      </c>
      <c r="AY23" s="73" t="n">
        <v>122.248</v>
      </c>
    </row>
    <row r="24">
      <c r="A24" t="inlineStr">
        <is>
          <t>internacional</t>
        </is>
      </c>
      <c r="B24" t="inlineStr">
        <is>
          <t>AZEROe</t>
        </is>
      </c>
      <c r="C24" s="52" t="inlineStr">
        <is>
          <t>Hidrógeno-Fuel-Cell</t>
        </is>
      </c>
      <c r="D24" t="inlineStr">
        <is>
          <t>pas/veh</t>
        </is>
      </c>
      <c r="E24" s="84" t="n">
        <v>160</v>
      </c>
      <c r="F24" s="84" t="n">
        <v>160</v>
      </c>
      <c r="G24" s="84" t="n">
        <v>160</v>
      </c>
      <c r="H24" s="84" t="n">
        <v>160</v>
      </c>
      <c r="I24" s="84" t="n">
        <v>160</v>
      </c>
      <c r="J24" s="84" t="n">
        <v>160</v>
      </c>
      <c r="K24" s="73" t="n">
        <v>160</v>
      </c>
      <c r="L24" s="73" t="n">
        <v>160</v>
      </c>
      <c r="M24" s="73" t="n">
        <v>160</v>
      </c>
      <c r="N24" s="73" t="n">
        <v>160</v>
      </c>
      <c r="O24" s="73" t="n">
        <v>160</v>
      </c>
      <c r="P24" s="73" t="n">
        <v>160</v>
      </c>
      <c r="Q24" s="73" t="n">
        <v>160</v>
      </c>
      <c r="R24" s="73" t="n">
        <v>160</v>
      </c>
      <c r="S24" s="73" t="n">
        <v>160</v>
      </c>
      <c r="T24" s="73" t="n">
        <v>160</v>
      </c>
      <c r="U24" s="73" t="n">
        <v>160</v>
      </c>
      <c r="V24" s="73" t="n">
        <v>160</v>
      </c>
      <c r="W24" s="73" t="n">
        <v>160</v>
      </c>
      <c r="X24" s="73" t="n">
        <v>160</v>
      </c>
      <c r="Y24" s="73" t="n">
        <v>160</v>
      </c>
      <c r="Z24" s="73" t="n">
        <v>160</v>
      </c>
      <c r="AA24" s="73" t="n">
        <v>160</v>
      </c>
      <c r="AB24" s="73" t="n">
        <v>160</v>
      </c>
      <c r="AC24" s="73" t="n">
        <v>160</v>
      </c>
      <c r="AD24" s="73" t="n">
        <v>160</v>
      </c>
      <c r="AE24" s="73" t="n">
        <v>160</v>
      </c>
      <c r="AF24" s="73" t="n">
        <v>160</v>
      </c>
      <c r="AG24" s="73" t="n">
        <v>160</v>
      </c>
      <c r="AH24" s="73" t="n">
        <v>160</v>
      </c>
      <c r="AI24" s="73" t="n">
        <v>160</v>
      </c>
      <c r="AJ24" s="73" t="n">
        <v>160</v>
      </c>
      <c r="AK24" s="73" t="n">
        <v>160</v>
      </c>
      <c r="AL24" s="73" t="n">
        <v>160</v>
      </c>
      <c r="AM24" s="73" t="n">
        <v>160</v>
      </c>
      <c r="AN24" s="73" t="n">
        <v>160</v>
      </c>
      <c r="AO24" s="73" t="n">
        <v>160</v>
      </c>
      <c r="AP24" s="73" t="n">
        <v>160</v>
      </c>
      <c r="AQ24" s="73" t="n">
        <v>160</v>
      </c>
      <c r="AR24" s="73" t="n">
        <v>160</v>
      </c>
      <c r="AS24" s="73" t="n">
        <v>160</v>
      </c>
      <c r="AT24" s="73" t="n">
        <v>160</v>
      </c>
      <c r="AU24" s="73" t="n">
        <v>160</v>
      </c>
      <c r="AV24" s="73" t="n">
        <v>160</v>
      </c>
      <c r="AW24" s="73" t="n">
        <v>160</v>
      </c>
      <c r="AX24" s="73" t="n">
        <v>160</v>
      </c>
      <c r="AY24" s="73" t="n">
        <v>160</v>
      </c>
    </row>
    <row r="25">
      <c r="A25" t="inlineStr">
        <is>
          <t>internacional</t>
        </is>
      </c>
      <c r="B25" t="inlineStr">
        <is>
          <t>A343</t>
        </is>
      </c>
      <c r="C25" t="inlineStr">
        <is>
          <t>Kerosene Aviación</t>
        </is>
      </c>
      <c r="D25" t="inlineStr">
        <is>
          <t>pas/veh</t>
        </is>
      </c>
      <c r="E25" s="84" t="n">
        <v>214.76</v>
      </c>
      <c r="F25" s="84" t="n">
        <v>214.76</v>
      </c>
      <c r="G25" s="84" t="n">
        <v>214.76</v>
      </c>
      <c r="H25" s="84" t="n">
        <v>214.76</v>
      </c>
      <c r="I25" s="84" t="n">
        <v>214.76</v>
      </c>
      <c r="J25" s="84" t="n">
        <v>214.76</v>
      </c>
      <c r="K25" s="73" t="n">
        <v>214.76</v>
      </c>
      <c r="L25" s="73" t="n">
        <v>214.76</v>
      </c>
      <c r="M25" s="73" t="n">
        <v>214.76</v>
      </c>
      <c r="N25" s="73" t="n">
        <v>214.76</v>
      </c>
      <c r="O25" s="73" t="n">
        <v>214.76</v>
      </c>
      <c r="P25" s="73" t="n">
        <v>214.76</v>
      </c>
      <c r="Q25" s="73" t="n">
        <v>214.76</v>
      </c>
      <c r="R25" s="73" t="n">
        <v>214.76</v>
      </c>
      <c r="S25" s="73" t="n">
        <v>214.76</v>
      </c>
      <c r="T25" s="73" t="n">
        <v>214.76</v>
      </c>
      <c r="U25" s="73" t="n">
        <v>214.76</v>
      </c>
      <c r="V25" s="73" t="n">
        <v>214.76</v>
      </c>
      <c r="W25" s="73" t="n">
        <v>214.76</v>
      </c>
      <c r="X25" s="73" t="n">
        <v>214.76</v>
      </c>
      <c r="Y25" s="73" t="n">
        <v>214.76</v>
      </c>
      <c r="Z25" s="73" t="n">
        <v>214.76</v>
      </c>
      <c r="AA25" s="73" t="n">
        <v>214.76</v>
      </c>
      <c r="AB25" s="73" t="n">
        <v>214.76</v>
      </c>
      <c r="AC25" s="73" t="n">
        <v>214.76</v>
      </c>
      <c r="AD25" s="73" t="n">
        <v>214.76</v>
      </c>
      <c r="AE25" s="73" t="n">
        <v>214.76</v>
      </c>
      <c r="AF25" s="73" t="n">
        <v>214.76</v>
      </c>
      <c r="AG25" s="73" t="n">
        <v>214.76</v>
      </c>
      <c r="AH25" s="73" t="n">
        <v>214.76</v>
      </c>
      <c r="AI25" s="73" t="n">
        <v>214.76</v>
      </c>
      <c r="AJ25" s="73" t="n">
        <v>214.76</v>
      </c>
      <c r="AK25" s="73" t="n">
        <v>214.76</v>
      </c>
      <c r="AL25" s="73" t="n">
        <v>214.76</v>
      </c>
      <c r="AM25" s="73" t="n">
        <v>214.76</v>
      </c>
      <c r="AN25" s="73" t="n">
        <v>214.76</v>
      </c>
      <c r="AO25" s="73" t="n">
        <v>214.76</v>
      </c>
      <c r="AP25" s="73" t="n">
        <v>214.76</v>
      </c>
      <c r="AQ25" s="73" t="n">
        <v>214.76</v>
      </c>
      <c r="AR25" s="73" t="n">
        <v>214.76</v>
      </c>
      <c r="AS25" s="73" t="n">
        <v>214.76</v>
      </c>
      <c r="AT25" s="73" t="n">
        <v>214.76</v>
      </c>
      <c r="AU25" s="73" t="n">
        <v>214.76</v>
      </c>
      <c r="AV25" s="73" t="n">
        <v>214.76</v>
      </c>
      <c r="AW25" s="73" t="n">
        <v>214.76</v>
      </c>
      <c r="AX25" s="73" t="n">
        <v>214.76</v>
      </c>
      <c r="AY25" s="73" t="n">
        <v>214.76</v>
      </c>
    </row>
    <row r="26">
      <c r="A26" t="inlineStr">
        <is>
          <t>internacional</t>
        </is>
      </c>
      <c r="B26" t="inlineStr">
        <is>
          <t>B772</t>
        </is>
      </c>
      <c r="C26" t="inlineStr">
        <is>
          <t>Kerosene Aviación</t>
        </is>
      </c>
      <c r="D26" t="inlineStr">
        <is>
          <t>pas/veh</t>
        </is>
      </c>
      <c r="E26" s="84" t="n">
        <v>231.28</v>
      </c>
      <c r="F26" s="84" t="n">
        <v>231.28</v>
      </c>
      <c r="G26" s="84" t="n">
        <v>231.28</v>
      </c>
      <c r="H26" s="84" t="n">
        <v>231.28</v>
      </c>
      <c r="I26" s="84" t="n">
        <v>231.28</v>
      </c>
      <c r="J26" s="84" t="n">
        <v>231.28</v>
      </c>
      <c r="K26" s="73" t="n">
        <v>231.28</v>
      </c>
      <c r="L26" s="73" t="n">
        <v>231.28</v>
      </c>
      <c r="M26" s="73" t="n">
        <v>231.28</v>
      </c>
      <c r="N26" s="73" t="n">
        <v>231.28</v>
      </c>
      <c r="O26" s="73" t="n">
        <v>231.28</v>
      </c>
      <c r="P26" s="73" t="n">
        <v>231.28</v>
      </c>
      <c r="Q26" s="73" t="n">
        <v>231.28</v>
      </c>
      <c r="R26" s="73" t="n">
        <v>231.28</v>
      </c>
      <c r="S26" s="73" t="n">
        <v>231.28</v>
      </c>
      <c r="T26" s="73" t="n">
        <v>231.28</v>
      </c>
      <c r="U26" s="73" t="n">
        <v>231.28</v>
      </c>
      <c r="V26" s="73" t="n">
        <v>231.28</v>
      </c>
      <c r="W26" s="73" t="n">
        <v>231.28</v>
      </c>
      <c r="X26" s="73" t="n">
        <v>231.28</v>
      </c>
      <c r="Y26" s="73" t="n">
        <v>231.28</v>
      </c>
      <c r="Z26" s="73" t="n">
        <v>231.28</v>
      </c>
      <c r="AA26" s="73" t="n">
        <v>231.28</v>
      </c>
      <c r="AB26" s="73" t="n">
        <v>231.28</v>
      </c>
      <c r="AC26" s="73" t="n">
        <v>231.28</v>
      </c>
      <c r="AD26" s="73" t="n">
        <v>231.28</v>
      </c>
      <c r="AE26" s="73" t="n">
        <v>231.28</v>
      </c>
      <c r="AF26" s="73" t="n">
        <v>231.28</v>
      </c>
      <c r="AG26" s="73" t="n">
        <v>231.28</v>
      </c>
      <c r="AH26" s="73" t="n">
        <v>231.28</v>
      </c>
      <c r="AI26" s="73" t="n">
        <v>231.28</v>
      </c>
      <c r="AJ26" s="73" t="n">
        <v>231.28</v>
      </c>
      <c r="AK26" s="73" t="n">
        <v>231.28</v>
      </c>
      <c r="AL26" s="73" t="n">
        <v>231.28</v>
      </c>
      <c r="AM26" s="73" t="n">
        <v>231.28</v>
      </c>
      <c r="AN26" s="73" t="n">
        <v>231.28</v>
      </c>
      <c r="AO26" s="73" t="n">
        <v>231.28</v>
      </c>
      <c r="AP26" s="73" t="n">
        <v>231.28</v>
      </c>
      <c r="AQ26" s="73" t="n">
        <v>231.28</v>
      </c>
      <c r="AR26" s="73" t="n">
        <v>231.28</v>
      </c>
      <c r="AS26" s="73" t="n">
        <v>231.28</v>
      </c>
      <c r="AT26" s="73" t="n">
        <v>231.28</v>
      </c>
      <c r="AU26" s="73" t="n">
        <v>231.28</v>
      </c>
      <c r="AV26" s="73" t="n">
        <v>231.28</v>
      </c>
      <c r="AW26" s="73" t="n">
        <v>231.28</v>
      </c>
      <c r="AX26" s="73" t="n">
        <v>231.28</v>
      </c>
      <c r="AY26" s="73" t="n">
        <v>231.28</v>
      </c>
    </row>
    <row r="27">
      <c r="A27" t="inlineStr">
        <is>
          <t>internacional</t>
        </is>
      </c>
      <c r="B27" t="inlineStr">
        <is>
          <t>B773</t>
        </is>
      </c>
      <c r="C27" t="inlineStr">
        <is>
          <t>Kerosene Aviación</t>
        </is>
      </c>
      <c r="D27" t="inlineStr">
        <is>
          <t>pas/veh</t>
        </is>
      </c>
      <c r="E27" s="84" t="n">
        <v>330.4</v>
      </c>
      <c r="F27" s="84" t="n">
        <v>330.4</v>
      </c>
      <c r="G27" s="84" t="n">
        <v>330.4</v>
      </c>
      <c r="H27" s="84" t="n">
        <v>330.4</v>
      </c>
      <c r="I27" s="84" t="n">
        <v>330.4</v>
      </c>
      <c r="J27" s="84" t="n">
        <v>330.4</v>
      </c>
      <c r="K27" s="73" t="n">
        <v>330.4</v>
      </c>
      <c r="L27" s="73" t="n">
        <v>330.4</v>
      </c>
      <c r="M27" s="73" t="n">
        <v>330.4</v>
      </c>
      <c r="N27" s="73" t="n">
        <v>330.4</v>
      </c>
      <c r="O27" s="73" t="n">
        <v>330.4</v>
      </c>
      <c r="P27" s="73" t="n">
        <v>330.4</v>
      </c>
      <c r="Q27" s="73" t="n">
        <v>330.4</v>
      </c>
      <c r="R27" s="73" t="n">
        <v>330.4</v>
      </c>
      <c r="S27" s="73" t="n">
        <v>330.4</v>
      </c>
      <c r="T27" s="73" t="n">
        <v>330.4</v>
      </c>
      <c r="U27" s="73" t="n">
        <v>330.4</v>
      </c>
      <c r="V27" s="73" t="n">
        <v>330.4</v>
      </c>
      <c r="W27" s="73" t="n">
        <v>330.4</v>
      </c>
      <c r="X27" s="73" t="n">
        <v>330.4</v>
      </c>
      <c r="Y27" s="73" t="n">
        <v>330.4</v>
      </c>
      <c r="Z27" s="73" t="n">
        <v>330.4</v>
      </c>
      <c r="AA27" s="73" t="n">
        <v>330.4</v>
      </c>
      <c r="AB27" s="73" t="n">
        <v>330.4</v>
      </c>
      <c r="AC27" s="73" t="n">
        <v>330.4</v>
      </c>
      <c r="AD27" s="73" t="n">
        <v>330.4</v>
      </c>
      <c r="AE27" s="73" t="n">
        <v>330.4</v>
      </c>
      <c r="AF27" s="73" t="n">
        <v>330.4</v>
      </c>
      <c r="AG27" s="73" t="n">
        <v>330.4</v>
      </c>
      <c r="AH27" s="73" t="n">
        <v>330.4</v>
      </c>
      <c r="AI27" s="73" t="n">
        <v>330.4</v>
      </c>
      <c r="AJ27" s="73" t="n">
        <v>330.4</v>
      </c>
      <c r="AK27" s="73" t="n">
        <v>330.4</v>
      </c>
      <c r="AL27" s="73" t="n">
        <v>330.4</v>
      </c>
      <c r="AM27" s="73" t="n">
        <v>330.4</v>
      </c>
      <c r="AN27" s="73" t="n">
        <v>330.4</v>
      </c>
      <c r="AO27" s="73" t="n">
        <v>330.4</v>
      </c>
      <c r="AP27" s="73" t="n">
        <v>330.4</v>
      </c>
      <c r="AQ27" s="73" t="n">
        <v>330.4</v>
      </c>
      <c r="AR27" s="73" t="n">
        <v>330.4</v>
      </c>
      <c r="AS27" s="73" t="n">
        <v>330.4</v>
      </c>
      <c r="AT27" s="73" t="n">
        <v>330.4</v>
      </c>
      <c r="AU27" s="73" t="n">
        <v>330.4</v>
      </c>
      <c r="AV27" s="73" t="n">
        <v>330.4</v>
      </c>
      <c r="AW27" s="73" t="n">
        <v>330.4</v>
      </c>
      <c r="AX27" s="73" t="n">
        <v>330.4</v>
      </c>
      <c r="AY27" s="73" t="n">
        <v>330.4</v>
      </c>
    </row>
    <row r="28">
      <c r="A28" t="inlineStr">
        <is>
          <t>internacional</t>
        </is>
      </c>
      <c r="B28" t="inlineStr">
        <is>
          <t>A346</t>
        </is>
      </c>
      <c r="C28" t="inlineStr">
        <is>
          <t>Kerosene Aviación</t>
        </is>
      </c>
      <c r="D28" t="inlineStr">
        <is>
          <t>pas/veh</t>
        </is>
      </c>
      <c r="E28" s="84" t="n">
        <v>296.534</v>
      </c>
      <c r="F28" s="84" t="n">
        <v>296.534</v>
      </c>
      <c r="G28" s="84" t="n">
        <v>296.534</v>
      </c>
      <c r="H28" s="84" t="n">
        <v>296.534</v>
      </c>
      <c r="I28" s="84" t="n">
        <v>296.534</v>
      </c>
      <c r="J28" s="84" t="n">
        <v>296.534</v>
      </c>
      <c r="K28" s="73" t="n">
        <v>296.534</v>
      </c>
      <c r="L28" s="73" t="n">
        <v>296.534</v>
      </c>
      <c r="M28" s="73" t="n">
        <v>296.534</v>
      </c>
      <c r="N28" s="73" t="n">
        <v>296.534</v>
      </c>
      <c r="O28" s="73" t="n">
        <v>296.534</v>
      </c>
      <c r="P28" s="73" t="n">
        <v>296.534</v>
      </c>
      <c r="Q28" s="73" t="n">
        <v>296.534</v>
      </c>
      <c r="R28" s="73" t="n">
        <v>296.534</v>
      </c>
      <c r="S28" s="73" t="n">
        <v>296.534</v>
      </c>
      <c r="T28" s="73" t="n">
        <v>296.534</v>
      </c>
      <c r="U28" s="73" t="n">
        <v>296.534</v>
      </c>
      <c r="V28" s="73" t="n">
        <v>296.534</v>
      </c>
      <c r="W28" s="73" t="n">
        <v>296.534</v>
      </c>
      <c r="X28" s="73" t="n">
        <v>296.534</v>
      </c>
      <c r="Y28" s="73" t="n">
        <v>296.534</v>
      </c>
      <c r="Z28" s="73" t="n">
        <v>296.534</v>
      </c>
      <c r="AA28" s="73" t="n">
        <v>296.534</v>
      </c>
      <c r="AB28" s="73" t="n">
        <v>296.534</v>
      </c>
      <c r="AC28" s="73" t="n">
        <v>296.534</v>
      </c>
      <c r="AD28" s="73" t="n">
        <v>296.534</v>
      </c>
      <c r="AE28" s="73" t="n">
        <v>296.534</v>
      </c>
      <c r="AF28" s="73" t="n">
        <v>296.534</v>
      </c>
      <c r="AG28" s="73" t="n">
        <v>296.534</v>
      </c>
      <c r="AH28" s="73" t="n">
        <v>296.534</v>
      </c>
      <c r="AI28" s="73" t="n">
        <v>296.534</v>
      </c>
      <c r="AJ28" s="73" t="n">
        <v>296.534</v>
      </c>
      <c r="AK28" s="73" t="n">
        <v>296.534</v>
      </c>
      <c r="AL28" s="73" t="n">
        <v>296.534</v>
      </c>
      <c r="AM28" s="73" t="n">
        <v>296.534</v>
      </c>
      <c r="AN28" s="73" t="n">
        <v>296.534</v>
      </c>
      <c r="AO28" s="73" t="n">
        <v>296.534</v>
      </c>
      <c r="AP28" s="73" t="n">
        <v>296.534</v>
      </c>
      <c r="AQ28" s="73" t="n">
        <v>296.534</v>
      </c>
      <c r="AR28" s="73" t="n">
        <v>296.534</v>
      </c>
      <c r="AS28" s="73" t="n">
        <v>296.534</v>
      </c>
      <c r="AT28" s="73" t="n">
        <v>296.534</v>
      </c>
      <c r="AU28" s="73" t="n">
        <v>296.534</v>
      </c>
      <c r="AV28" s="73" t="n">
        <v>296.534</v>
      </c>
      <c r="AW28" s="73" t="n">
        <v>296.534</v>
      </c>
      <c r="AX28" s="73" t="n">
        <v>296.534</v>
      </c>
      <c r="AY28" s="73" t="n">
        <v>296.534</v>
      </c>
    </row>
    <row r="29">
      <c r="A29" t="inlineStr">
        <is>
          <t>internacional</t>
        </is>
      </c>
      <c r="B29" t="inlineStr">
        <is>
          <t>B738</t>
        </is>
      </c>
      <c r="C29" t="inlineStr">
        <is>
          <t>Kerosene Aviación</t>
        </is>
      </c>
      <c r="D29" t="inlineStr">
        <is>
          <t>pas/veh</t>
        </is>
      </c>
      <c r="E29" s="84" t="n">
        <v>153.636</v>
      </c>
      <c r="F29" s="84" t="n">
        <v>153.636</v>
      </c>
      <c r="G29" s="84" t="n">
        <v>153.636</v>
      </c>
      <c r="H29" s="84" t="n">
        <v>153.636</v>
      </c>
      <c r="I29" s="84" t="n">
        <v>153.636</v>
      </c>
      <c r="J29" s="84" t="n">
        <v>153.636</v>
      </c>
      <c r="K29" s="73" t="n">
        <v>153.636</v>
      </c>
      <c r="L29" s="73" t="n">
        <v>153.636</v>
      </c>
      <c r="M29" s="73" t="n">
        <v>153.636</v>
      </c>
      <c r="N29" s="73" t="n">
        <v>153.636</v>
      </c>
      <c r="O29" s="73" t="n">
        <v>153.636</v>
      </c>
      <c r="P29" s="73" t="n">
        <v>153.636</v>
      </c>
      <c r="Q29" s="73" t="n">
        <v>153.636</v>
      </c>
      <c r="R29" s="73" t="n">
        <v>153.636</v>
      </c>
      <c r="S29" s="73" t="n">
        <v>153.636</v>
      </c>
      <c r="T29" s="73" t="n">
        <v>153.636</v>
      </c>
      <c r="U29" s="73" t="n">
        <v>153.636</v>
      </c>
      <c r="V29" s="73" t="n">
        <v>153.636</v>
      </c>
      <c r="W29" s="73" t="n">
        <v>153.636</v>
      </c>
      <c r="X29" s="73" t="n">
        <v>153.636</v>
      </c>
      <c r="Y29" s="73" t="n">
        <v>153.636</v>
      </c>
      <c r="Z29" s="73" t="n">
        <v>153.636</v>
      </c>
      <c r="AA29" s="73" t="n">
        <v>153.636</v>
      </c>
      <c r="AB29" s="73" t="n">
        <v>153.636</v>
      </c>
      <c r="AC29" s="73" t="n">
        <v>153.636</v>
      </c>
      <c r="AD29" s="73" t="n">
        <v>153.636</v>
      </c>
      <c r="AE29" s="73" t="n">
        <v>153.636</v>
      </c>
      <c r="AF29" s="73" t="n">
        <v>153.636</v>
      </c>
      <c r="AG29" s="73" t="n">
        <v>153.636</v>
      </c>
      <c r="AH29" s="73" t="n">
        <v>153.636</v>
      </c>
      <c r="AI29" s="73" t="n">
        <v>153.636</v>
      </c>
      <c r="AJ29" s="73" t="n">
        <v>153.636</v>
      </c>
      <c r="AK29" s="73" t="n">
        <v>153.636</v>
      </c>
      <c r="AL29" s="73" t="n">
        <v>153.636</v>
      </c>
      <c r="AM29" s="73" t="n">
        <v>153.636</v>
      </c>
      <c r="AN29" s="73" t="n">
        <v>153.636</v>
      </c>
      <c r="AO29" s="73" t="n">
        <v>153.636</v>
      </c>
      <c r="AP29" s="73" t="n">
        <v>153.636</v>
      </c>
      <c r="AQ29" s="73" t="n">
        <v>153.636</v>
      </c>
      <c r="AR29" s="73" t="n">
        <v>153.636</v>
      </c>
      <c r="AS29" s="73" t="n">
        <v>153.636</v>
      </c>
      <c r="AT29" s="73" t="n">
        <v>153.636</v>
      </c>
      <c r="AU29" s="73" t="n">
        <v>153.636</v>
      </c>
      <c r="AV29" s="73" t="n">
        <v>153.636</v>
      </c>
      <c r="AW29" s="73" t="n">
        <v>153.636</v>
      </c>
      <c r="AX29" s="73" t="n">
        <v>153.636</v>
      </c>
      <c r="AY29" s="73" t="n">
        <v>153.636</v>
      </c>
    </row>
    <row r="30">
      <c r="A30" t="inlineStr">
        <is>
          <t>internacional</t>
        </is>
      </c>
      <c r="B30" t="inlineStr">
        <is>
          <t>B737</t>
        </is>
      </c>
      <c r="C30" t="inlineStr">
        <is>
          <t>Kerosene Aviación</t>
        </is>
      </c>
      <c r="D30" t="inlineStr">
        <is>
          <t>pas/veh</t>
        </is>
      </c>
      <c r="E30" s="84" t="n">
        <v>105.728</v>
      </c>
      <c r="F30" s="84" t="n">
        <v>105.728</v>
      </c>
      <c r="G30" s="84" t="n">
        <v>105.728</v>
      </c>
      <c r="H30" s="84" t="n">
        <v>105.728</v>
      </c>
      <c r="I30" s="84" t="n">
        <v>105.728</v>
      </c>
      <c r="J30" s="84" t="n">
        <v>105.728</v>
      </c>
      <c r="K30" s="73" t="n">
        <v>105.728</v>
      </c>
      <c r="L30" s="73" t="n">
        <v>105.728</v>
      </c>
      <c r="M30" s="73" t="n">
        <v>105.728</v>
      </c>
      <c r="N30" s="73" t="n">
        <v>105.728</v>
      </c>
      <c r="O30" s="73" t="n">
        <v>105.728</v>
      </c>
      <c r="P30" s="73" t="n">
        <v>105.728</v>
      </c>
      <c r="Q30" s="73" t="n">
        <v>105.728</v>
      </c>
      <c r="R30" s="73" t="n">
        <v>105.728</v>
      </c>
      <c r="S30" s="73" t="n">
        <v>105.728</v>
      </c>
      <c r="T30" s="73" t="n">
        <v>105.728</v>
      </c>
      <c r="U30" s="73" t="n">
        <v>105.728</v>
      </c>
      <c r="V30" s="73" t="n">
        <v>105.728</v>
      </c>
      <c r="W30" s="73" t="n">
        <v>105.728</v>
      </c>
      <c r="X30" s="73" t="n">
        <v>105.728</v>
      </c>
      <c r="Y30" s="73" t="n">
        <v>105.728</v>
      </c>
      <c r="Z30" s="73" t="n">
        <v>105.728</v>
      </c>
      <c r="AA30" s="73" t="n">
        <v>105.728</v>
      </c>
      <c r="AB30" s="73" t="n">
        <v>105.728</v>
      </c>
      <c r="AC30" s="73" t="n">
        <v>105.728</v>
      </c>
      <c r="AD30" s="73" t="n">
        <v>105.728</v>
      </c>
      <c r="AE30" s="73" t="n">
        <v>105.728</v>
      </c>
      <c r="AF30" s="73" t="n">
        <v>105.728</v>
      </c>
      <c r="AG30" s="73" t="n">
        <v>105.728</v>
      </c>
      <c r="AH30" s="73" t="n">
        <v>105.728</v>
      </c>
      <c r="AI30" s="73" t="n">
        <v>105.728</v>
      </c>
      <c r="AJ30" s="73" t="n">
        <v>105.728</v>
      </c>
      <c r="AK30" s="73" t="n">
        <v>105.728</v>
      </c>
      <c r="AL30" s="73" t="n">
        <v>105.728</v>
      </c>
      <c r="AM30" s="73" t="n">
        <v>105.728</v>
      </c>
      <c r="AN30" s="73" t="n">
        <v>105.728</v>
      </c>
      <c r="AO30" s="73" t="n">
        <v>105.728</v>
      </c>
      <c r="AP30" s="73" t="n">
        <v>105.728</v>
      </c>
      <c r="AQ30" s="73" t="n">
        <v>105.728</v>
      </c>
      <c r="AR30" s="73" t="n">
        <v>105.728</v>
      </c>
      <c r="AS30" s="73" t="n">
        <v>105.728</v>
      </c>
      <c r="AT30" s="73" t="n">
        <v>105.728</v>
      </c>
      <c r="AU30" s="73" t="n">
        <v>105.728</v>
      </c>
      <c r="AV30" s="73" t="n">
        <v>105.728</v>
      </c>
      <c r="AW30" s="73" t="n">
        <v>105.728</v>
      </c>
      <c r="AX30" s="73" t="n">
        <v>105.728</v>
      </c>
      <c r="AY30" s="73" t="n">
        <v>105.728</v>
      </c>
    </row>
    <row r="31">
      <c r="A31" t="inlineStr">
        <is>
          <t>internacional</t>
        </is>
      </c>
      <c r="B31" t="inlineStr">
        <is>
          <t>A318</t>
        </is>
      </c>
      <c r="C31" t="inlineStr">
        <is>
          <t>Kerosene Aviación</t>
        </is>
      </c>
      <c r="D31" t="inlineStr">
        <is>
          <t>pas/veh</t>
        </is>
      </c>
      <c r="E31" s="84" t="n">
        <v>104.076</v>
      </c>
      <c r="F31" s="84" t="n">
        <v>104.076</v>
      </c>
      <c r="G31" s="84" t="n">
        <v>104.076</v>
      </c>
      <c r="H31" s="84" t="n">
        <v>104.076</v>
      </c>
      <c r="I31" s="84" t="n">
        <v>104.076</v>
      </c>
      <c r="J31" s="84" t="n">
        <v>104.076</v>
      </c>
      <c r="K31" s="73" t="n">
        <v>104.076</v>
      </c>
      <c r="L31" s="73" t="n">
        <v>104.076</v>
      </c>
      <c r="M31" s="73" t="n">
        <v>104.076</v>
      </c>
      <c r="N31" s="73" t="n">
        <v>104.076</v>
      </c>
      <c r="O31" s="73" t="n">
        <v>104.076</v>
      </c>
      <c r="P31" s="73" t="n">
        <v>104.076</v>
      </c>
      <c r="Q31" s="73" t="n">
        <v>104.076</v>
      </c>
      <c r="R31" s="73" t="n">
        <v>104.076</v>
      </c>
      <c r="S31" s="73" t="n">
        <v>104.076</v>
      </c>
      <c r="T31" s="73" t="n">
        <v>104.076</v>
      </c>
      <c r="U31" s="73" t="n">
        <v>104.076</v>
      </c>
      <c r="V31" s="73" t="n">
        <v>104.076</v>
      </c>
      <c r="W31" s="73" t="n">
        <v>104.076</v>
      </c>
      <c r="X31" s="73" t="n">
        <v>104.076</v>
      </c>
      <c r="Y31" s="73" t="n">
        <v>104.076</v>
      </c>
      <c r="Z31" s="73" t="n">
        <v>104.076</v>
      </c>
      <c r="AA31" s="73" t="n">
        <v>104.076</v>
      </c>
      <c r="AB31" s="73" t="n">
        <v>104.076</v>
      </c>
      <c r="AC31" s="73" t="n">
        <v>104.076</v>
      </c>
      <c r="AD31" s="73" t="n">
        <v>104.076</v>
      </c>
      <c r="AE31" s="73" t="n">
        <v>104.076</v>
      </c>
      <c r="AF31" s="73" t="n">
        <v>104.076</v>
      </c>
      <c r="AG31" s="73" t="n">
        <v>104.076</v>
      </c>
      <c r="AH31" s="73" t="n">
        <v>104.076</v>
      </c>
      <c r="AI31" s="73" t="n">
        <v>104.076</v>
      </c>
      <c r="AJ31" s="73" t="n">
        <v>104.076</v>
      </c>
      <c r="AK31" s="73" t="n">
        <v>104.076</v>
      </c>
      <c r="AL31" s="73" t="n">
        <v>104.076</v>
      </c>
      <c r="AM31" s="73" t="n">
        <v>104.076</v>
      </c>
      <c r="AN31" s="73" t="n">
        <v>104.076</v>
      </c>
      <c r="AO31" s="73" t="n">
        <v>104.076</v>
      </c>
      <c r="AP31" s="73" t="n">
        <v>104.076</v>
      </c>
      <c r="AQ31" s="73" t="n">
        <v>104.076</v>
      </c>
      <c r="AR31" s="73" t="n">
        <v>104.076</v>
      </c>
      <c r="AS31" s="73" t="n">
        <v>104.076</v>
      </c>
      <c r="AT31" s="73" t="n">
        <v>104.076</v>
      </c>
      <c r="AU31" s="73" t="n">
        <v>104.076</v>
      </c>
      <c r="AV31" s="73" t="n">
        <v>104.076</v>
      </c>
      <c r="AW31" s="73" t="n">
        <v>104.076</v>
      </c>
      <c r="AX31" s="73" t="n">
        <v>104.076</v>
      </c>
      <c r="AY31" s="73" t="n">
        <v>104.076</v>
      </c>
    </row>
    <row r="32">
      <c r="A32" t="inlineStr">
        <is>
          <t>internacional</t>
        </is>
      </c>
      <c r="B32" t="inlineStr">
        <is>
          <t>B762</t>
        </is>
      </c>
      <c r="C32" t="inlineStr">
        <is>
          <t>Kerosene Aviación</t>
        </is>
      </c>
      <c r="D32" t="inlineStr">
        <is>
          <t>pas/veh</t>
        </is>
      </c>
      <c r="E32" s="84" t="n">
        <v>142.072</v>
      </c>
      <c r="F32" s="84" t="n">
        <v>142.072</v>
      </c>
      <c r="G32" s="84" t="n">
        <v>142.072</v>
      </c>
      <c r="H32" s="84" t="n">
        <v>142.072</v>
      </c>
      <c r="I32" s="84" t="n">
        <v>142.072</v>
      </c>
      <c r="J32" s="84" t="n">
        <v>142.072</v>
      </c>
      <c r="K32" s="73" t="n">
        <v>142.072</v>
      </c>
      <c r="L32" s="73" t="n">
        <v>142.072</v>
      </c>
      <c r="M32" s="73" t="n">
        <v>142.072</v>
      </c>
      <c r="N32" s="73" t="n">
        <v>142.072</v>
      </c>
      <c r="O32" s="73" t="n">
        <v>142.072</v>
      </c>
      <c r="P32" s="73" t="n">
        <v>142.072</v>
      </c>
      <c r="Q32" s="73" t="n">
        <v>142.072</v>
      </c>
      <c r="R32" s="73" t="n">
        <v>142.072</v>
      </c>
      <c r="S32" s="73" t="n">
        <v>142.072</v>
      </c>
      <c r="T32" s="73" t="n">
        <v>142.072</v>
      </c>
      <c r="U32" s="73" t="n">
        <v>142.072</v>
      </c>
      <c r="V32" s="73" t="n">
        <v>142.072</v>
      </c>
      <c r="W32" s="73" t="n">
        <v>142.072</v>
      </c>
      <c r="X32" s="73" t="n">
        <v>142.072</v>
      </c>
      <c r="Y32" s="73" t="n">
        <v>142.072</v>
      </c>
      <c r="Z32" s="73" t="n">
        <v>142.072</v>
      </c>
      <c r="AA32" s="73" t="n">
        <v>142.072</v>
      </c>
      <c r="AB32" s="73" t="n">
        <v>142.072</v>
      </c>
      <c r="AC32" s="73" t="n">
        <v>142.072</v>
      </c>
      <c r="AD32" s="73" t="n">
        <v>142.072</v>
      </c>
      <c r="AE32" s="73" t="n">
        <v>142.072</v>
      </c>
      <c r="AF32" s="73" t="n">
        <v>142.072</v>
      </c>
      <c r="AG32" s="73" t="n">
        <v>142.072</v>
      </c>
      <c r="AH32" s="73" t="n">
        <v>142.072</v>
      </c>
      <c r="AI32" s="73" t="n">
        <v>142.072</v>
      </c>
      <c r="AJ32" s="73" t="n">
        <v>142.072</v>
      </c>
      <c r="AK32" s="73" t="n">
        <v>142.072</v>
      </c>
      <c r="AL32" s="73" t="n">
        <v>142.072</v>
      </c>
      <c r="AM32" s="73" t="n">
        <v>142.072</v>
      </c>
      <c r="AN32" s="73" t="n">
        <v>142.072</v>
      </c>
      <c r="AO32" s="73" t="n">
        <v>142.072</v>
      </c>
      <c r="AP32" s="73" t="n">
        <v>142.072</v>
      </c>
      <c r="AQ32" s="73" t="n">
        <v>142.072</v>
      </c>
      <c r="AR32" s="73" t="n">
        <v>142.072</v>
      </c>
      <c r="AS32" s="73" t="n">
        <v>142.072</v>
      </c>
      <c r="AT32" s="73" t="n">
        <v>142.072</v>
      </c>
      <c r="AU32" s="73" t="n">
        <v>142.072</v>
      </c>
      <c r="AV32" s="73" t="n">
        <v>142.072</v>
      </c>
      <c r="AW32" s="73" t="n">
        <v>142.072</v>
      </c>
      <c r="AX32" s="73" t="n">
        <v>142.072</v>
      </c>
      <c r="AY32" s="73" t="n">
        <v>142.072</v>
      </c>
    </row>
    <row r="33">
      <c r="A33" t="inlineStr">
        <is>
          <t>internacional</t>
        </is>
      </c>
      <c r="B33" t="inlineStr">
        <is>
          <t>CRJ9</t>
        </is>
      </c>
      <c r="C33" t="inlineStr">
        <is>
          <t>Kerosene Aviación</t>
        </is>
      </c>
      <c r="D33" t="inlineStr">
        <is>
          <t>pas/veh</t>
        </is>
      </c>
      <c r="E33" s="84" t="n">
        <v>62.776</v>
      </c>
      <c r="F33" s="84" t="n">
        <v>62.776</v>
      </c>
      <c r="G33" s="84" t="n">
        <v>62.776</v>
      </c>
      <c r="H33" s="84" t="n">
        <v>62.776</v>
      </c>
      <c r="I33" s="84" t="n">
        <v>62.776</v>
      </c>
      <c r="J33" s="84" t="n">
        <v>62.776</v>
      </c>
      <c r="K33" s="73" t="n">
        <v>62.776</v>
      </c>
      <c r="L33" s="73" t="n">
        <v>62.776</v>
      </c>
      <c r="M33" s="73" t="n">
        <v>62.776</v>
      </c>
      <c r="N33" s="73" t="n">
        <v>62.776</v>
      </c>
      <c r="O33" s="73" t="n">
        <v>62.776</v>
      </c>
      <c r="P33" s="73" t="n">
        <v>62.776</v>
      </c>
      <c r="Q33" s="73" t="n">
        <v>62.776</v>
      </c>
      <c r="R33" s="73" t="n">
        <v>62.776</v>
      </c>
      <c r="S33" s="73" t="n">
        <v>62.776</v>
      </c>
      <c r="T33" s="73" t="n">
        <v>62.776</v>
      </c>
      <c r="U33" s="73" t="n">
        <v>62.776</v>
      </c>
      <c r="V33" s="73" t="n">
        <v>62.776</v>
      </c>
      <c r="W33" s="73" t="n">
        <v>62.776</v>
      </c>
      <c r="X33" s="73" t="n">
        <v>62.776</v>
      </c>
      <c r="Y33" s="73" t="n">
        <v>62.776</v>
      </c>
      <c r="Z33" s="73" t="n">
        <v>62.776</v>
      </c>
      <c r="AA33" s="73" t="n">
        <v>62.776</v>
      </c>
      <c r="AB33" s="73" t="n">
        <v>62.776</v>
      </c>
      <c r="AC33" s="73" t="n">
        <v>62.776</v>
      </c>
      <c r="AD33" s="73" t="n">
        <v>62.776</v>
      </c>
      <c r="AE33" s="73" t="n">
        <v>62.776</v>
      </c>
      <c r="AF33" s="73" t="n">
        <v>62.776</v>
      </c>
      <c r="AG33" s="73" t="n">
        <v>62.776</v>
      </c>
      <c r="AH33" s="73" t="n">
        <v>62.776</v>
      </c>
      <c r="AI33" s="73" t="n">
        <v>62.776</v>
      </c>
      <c r="AJ33" s="73" t="n">
        <v>62.776</v>
      </c>
      <c r="AK33" s="73" t="n">
        <v>62.776</v>
      </c>
      <c r="AL33" s="73" t="n">
        <v>62.776</v>
      </c>
      <c r="AM33" s="73" t="n">
        <v>62.776</v>
      </c>
      <c r="AN33" s="73" t="n">
        <v>62.776</v>
      </c>
      <c r="AO33" s="73" t="n">
        <v>62.776</v>
      </c>
      <c r="AP33" s="73" t="n">
        <v>62.776</v>
      </c>
      <c r="AQ33" s="73" t="n">
        <v>62.776</v>
      </c>
      <c r="AR33" s="73" t="n">
        <v>62.776</v>
      </c>
      <c r="AS33" s="73" t="n">
        <v>62.776</v>
      </c>
      <c r="AT33" s="73" t="n">
        <v>62.776</v>
      </c>
      <c r="AU33" s="73" t="n">
        <v>62.776</v>
      </c>
      <c r="AV33" s="73" t="n">
        <v>62.776</v>
      </c>
      <c r="AW33" s="73" t="n">
        <v>62.776</v>
      </c>
      <c r="AX33" s="73" t="n">
        <v>62.776</v>
      </c>
      <c r="AY33" s="73" t="n">
        <v>62.776</v>
      </c>
    </row>
    <row r="34">
      <c r="A34" t="inlineStr">
        <is>
          <t>internacional</t>
        </is>
      </c>
      <c r="B34" t="inlineStr">
        <is>
          <t>B735</t>
        </is>
      </c>
      <c r="C34" t="inlineStr">
        <is>
          <t>Kerosene Aviación</t>
        </is>
      </c>
      <c r="D34" t="inlineStr">
        <is>
          <t>pas/veh</t>
        </is>
      </c>
      <c r="E34" s="84" t="n">
        <v>106.554</v>
      </c>
      <c r="F34" s="84" t="n">
        <v>106.554</v>
      </c>
      <c r="G34" s="84" t="n">
        <v>106.554</v>
      </c>
      <c r="H34" s="84" t="n">
        <v>106.554</v>
      </c>
      <c r="I34" s="84" t="n">
        <v>106.554</v>
      </c>
      <c r="J34" s="84" t="n">
        <v>106.554</v>
      </c>
      <c r="K34" s="73" t="n">
        <v>106.554</v>
      </c>
      <c r="L34" s="73" t="n">
        <v>106.554</v>
      </c>
      <c r="M34" s="73" t="n">
        <v>106.554</v>
      </c>
      <c r="N34" s="73" t="n">
        <v>106.554</v>
      </c>
      <c r="O34" s="73" t="n">
        <v>106.554</v>
      </c>
      <c r="P34" s="73" t="n">
        <v>106.554</v>
      </c>
      <c r="Q34" s="73" t="n">
        <v>106.554</v>
      </c>
      <c r="R34" s="73" t="n">
        <v>106.554</v>
      </c>
      <c r="S34" s="73" t="n">
        <v>106.554</v>
      </c>
      <c r="T34" s="73" t="n">
        <v>106.554</v>
      </c>
      <c r="U34" s="73" t="n">
        <v>106.554</v>
      </c>
      <c r="V34" s="73" t="n">
        <v>106.554</v>
      </c>
      <c r="W34" s="73" t="n">
        <v>106.554</v>
      </c>
      <c r="X34" s="73" t="n">
        <v>106.554</v>
      </c>
      <c r="Y34" s="73" t="n">
        <v>106.554</v>
      </c>
      <c r="Z34" s="73" t="n">
        <v>106.554</v>
      </c>
      <c r="AA34" s="73" t="n">
        <v>106.554</v>
      </c>
      <c r="AB34" s="73" t="n">
        <v>106.554</v>
      </c>
      <c r="AC34" s="73" t="n">
        <v>106.554</v>
      </c>
      <c r="AD34" s="73" t="n">
        <v>106.554</v>
      </c>
      <c r="AE34" s="73" t="n">
        <v>106.554</v>
      </c>
      <c r="AF34" s="73" t="n">
        <v>106.554</v>
      </c>
      <c r="AG34" s="73" t="n">
        <v>106.554</v>
      </c>
      <c r="AH34" s="73" t="n">
        <v>106.554</v>
      </c>
      <c r="AI34" s="73" t="n">
        <v>106.554</v>
      </c>
      <c r="AJ34" s="73" t="n">
        <v>106.554</v>
      </c>
      <c r="AK34" s="73" t="n">
        <v>106.554</v>
      </c>
      <c r="AL34" s="73" t="n">
        <v>106.554</v>
      </c>
      <c r="AM34" s="73" t="n">
        <v>106.554</v>
      </c>
      <c r="AN34" s="73" t="n">
        <v>106.554</v>
      </c>
      <c r="AO34" s="73" t="n">
        <v>106.554</v>
      </c>
      <c r="AP34" s="73" t="n">
        <v>106.554</v>
      </c>
      <c r="AQ34" s="73" t="n">
        <v>106.554</v>
      </c>
      <c r="AR34" s="73" t="n">
        <v>106.554</v>
      </c>
      <c r="AS34" s="73" t="n">
        <v>106.554</v>
      </c>
      <c r="AT34" s="73" t="n">
        <v>106.554</v>
      </c>
      <c r="AU34" s="73" t="n">
        <v>106.554</v>
      </c>
      <c r="AV34" s="73" t="n">
        <v>106.554</v>
      </c>
      <c r="AW34" s="73" t="n">
        <v>106.554</v>
      </c>
      <c r="AX34" s="73" t="n">
        <v>106.554</v>
      </c>
      <c r="AY34" s="73" t="n">
        <v>106.554</v>
      </c>
    </row>
    <row r="35">
      <c r="A35" t="inlineStr">
        <is>
          <t>internacional</t>
        </is>
      </c>
      <c r="B35" t="inlineStr">
        <is>
          <t>B767</t>
        </is>
      </c>
      <c r="C35" t="inlineStr">
        <is>
          <t>Kerosene Aviación</t>
        </is>
      </c>
      <c r="D35" t="inlineStr">
        <is>
          <t>pas/veh</t>
        </is>
      </c>
      <c r="E35" s="84" t="n">
        <v>141.246</v>
      </c>
      <c r="F35" s="84" t="n">
        <v>141.246</v>
      </c>
      <c r="G35" s="84" t="n">
        <v>141.246</v>
      </c>
      <c r="H35" s="84" t="n">
        <v>141.246</v>
      </c>
      <c r="I35" s="84" t="n">
        <v>141.246</v>
      </c>
      <c r="J35" s="84" t="n">
        <v>141.246</v>
      </c>
      <c r="K35" s="73" t="n">
        <v>141.246</v>
      </c>
      <c r="L35" s="73" t="n">
        <v>141.246</v>
      </c>
      <c r="M35" s="73" t="n">
        <v>141.246</v>
      </c>
      <c r="N35" s="73" t="n">
        <v>141.246</v>
      </c>
      <c r="O35" s="73" t="n">
        <v>141.246</v>
      </c>
      <c r="P35" s="73" t="n">
        <v>141.246</v>
      </c>
      <c r="Q35" s="73" t="n">
        <v>141.246</v>
      </c>
      <c r="R35" s="73" t="n">
        <v>141.246</v>
      </c>
      <c r="S35" s="73" t="n">
        <v>141.246</v>
      </c>
      <c r="T35" s="73" t="n">
        <v>141.246</v>
      </c>
      <c r="U35" s="73" t="n">
        <v>141.246</v>
      </c>
      <c r="V35" s="73" t="n">
        <v>141.246</v>
      </c>
      <c r="W35" s="73" t="n">
        <v>141.246</v>
      </c>
      <c r="X35" s="73" t="n">
        <v>141.246</v>
      </c>
      <c r="Y35" s="73" t="n">
        <v>141.246</v>
      </c>
      <c r="Z35" s="73" t="n">
        <v>141.246</v>
      </c>
      <c r="AA35" s="73" t="n">
        <v>141.246</v>
      </c>
      <c r="AB35" s="73" t="n">
        <v>141.246</v>
      </c>
      <c r="AC35" s="73" t="n">
        <v>141.246</v>
      </c>
      <c r="AD35" s="73" t="n">
        <v>141.246</v>
      </c>
      <c r="AE35" s="73" t="n">
        <v>141.246</v>
      </c>
      <c r="AF35" s="73" t="n">
        <v>141.246</v>
      </c>
      <c r="AG35" s="73" t="n">
        <v>141.246</v>
      </c>
      <c r="AH35" s="73" t="n">
        <v>141.246</v>
      </c>
      <c r="AI35" s="73" t="n">
        <v>141.246</v>
      </c>
      <c r="AJ35" s="73" t="n">
        <v>141.246</v>
      </c>
      <c r="AK35" s="73" t="n">
        <v>141.246</v>
      </c>
      <c r="AL35" s="73" t="n">
        <v>141.246</v>
      </c>
      <c r="AM35" s="73" t="n">
        <v>141.246</v>
      </c>
      <c r="AN35" s="73" t="n">
        <v>141.246</v>
      </c>
      <c r="AO35" s="73" t="n">
        <v>141.246</v>
      </c>
      <c r="AP35" s="73" t="n">
        <v>141.246</v>
      </c>
      <c r="AQ35" s="73" t="n">
        <v>141.246</v>
      </c>
      <c r="AR35" s="73" t="n">
        <v>141.246</v>
      </c>
      <c r="AS35" s="73" t="n">
        <v>141.246</v>
      </c>
      <c r="AT35" s="73" t="n">
        <v>141.246</v>
      </c>
      <c r="AU35" s="73" t="n">
        <v>141.246</v>
      </c>
      <c r="AV35" s="73" t="n">
        <v>141.246</v>
      </c>
      <c r="AW35" s="73" t="n">
        <v>141.246</v>
      </c>
      <c r="AX35" s="73" t="n">
        <v>141.246</v>
      </c>
      <c r="AY35" s="73" t="n">
        <v>141.246</v>
      </c>
    </row>
    <row r="36">
      <c r="A36" t="inlineStr">
        <is>
          <t>internacional</t>
        </is>
      </c>
      <c r="B36" t="inlineStr">
        <is>
          <t>B752</t>
        </is>
      </c>
      <c r="C36" t="inlineStr">
        <is>
          <t>Kerosene Aviación</t>
        </is>
      </c>
      <c r="D36" t="inlineStr">
        <is>
          <t>pas/veh</t>
        </is>
      </c>
      <c r="E36" s="84" t="n">
        <v>178.416</v>
      </c>
      <c r="F36" s="84" t="n">
        <v>178.416</v>
      </c>
      <c r="G36" s="84" t="n">
        <v>178.416</v>
      </c>
      <c r="H36" s="84" t="n">
        <v>178.416</v>
      </c>
      <c r="I36" s="84" t="n">
        <v>178.416</v>
      </c>
      <c r="J36" s="84" t="n">
        <v>178.416</v>
      </c>
      <c r="K36" s="73" t="n">
        <v>178.416</v>
      </c>
      <c r="L36" s="73" t="n">
        <v>178.416</v>
      </c>
      <c r="M36" s="73" t="n">
        <v>178.416</v>
      </c>
      <c r="N36" s="73" t="n">
        <v>178.416</v>
      </c>
      <c r="O36" s="73" t="n">
        <v>178.416</v>
      </c>
      <c r="P36" s="73" t="n">
        <v>178.416</v>
      </c>
      <c r="Q36" s="73" t="n">
        <v>178.416</v>
      </c>
      <c r="R36" s="73" t="n">
        <v>178.416</v>
      </c>
      <c r="S36" s="73" t="n">
        <v>178.416</v>
      </c>
      <c r="T36" s="73" t="n">
        <v>178.416</v>
      </c>
      <c r="U36" s="73" t="n">
        <v>178.416</v>
      </c>
      <c r="V36" s="73" t="n">
        <v>178.416</v>
      </c>
      <c r="W36" s="73" t="n">
        <v>178.416</v>
      </c>
      <c r="X36" s="73" t="n">
        <v>178.416</v>
      </c>
      <c r="Y36" s="73" t="n">
        <v>178.416</v>
      </c>
      <c r="Z36" s="73" t="n">
        <v>178.416</v>
      </c>
      <c r="AA36" s="73" t="n">
        <v>178.416</v>
      </c>
      <c r="AB36" s="73" t="n">
        <v>178.416</v>
      </c>
      <c r="AC36" s="73" t="n">
        <v>178.416</v>
      </c>
      <c r="AD36" s="73" t="n">
        <v>178.416</v>
      </c>
      <c r="AE36" s="73" t="n">
        <v>178.416</v>
      </c>
      <c r="AF36" s="73" t="n">
        <v>178.416</v>
      </c>
      <c r="AG36" s="73" t="n">
        <v>178.416</v>
      </c>
      <c r="AH36" s="73" t="n">
        <v>178.416</v>
      </c>
      <c r="AI36" s="73" t="n">
        <v>178.416</v>
      </c>
      <c r="AJ36" s="73" t="n">
        <v>178.416</v>
      </c>
      <c r="AK36" s="73" t="n">
        <v>178.416</v>
      </c>
      <c r="AL36" s="73" t="n">
        <v>178.416</v>
      </c>
      <c r="AM36" s="73" t="n">
        <v>178.416</v>
      </c>
      <c r="AN36" s="73" t="n">
        <v>178.416</v>
      </c>
      <c r="AO36" s="73" t="n">
        <v>178.416</v>
      </c>
      <c r="AP36" s="73" t="n">
        <v>178.416</v>
      </c>
      <c r="AQ36" s="73" t="n">
        <v>178.416</v>
      </c>
      <c r="AR36" s="73" t="n">
        <v>178.416</v>
      </c>
      <c r="AS36" s="73" t="n">
        <v>178.416</v>
      </c>
      <c r="AT36" s="73" t="n">
        <v>178.416</v>
      </c>
      <c r="AU36" s="73" t="n">
        <v>178.416</v>
      </c>
      <c r="AV36" s="73" t="n">
        <v>178.416</v>
      </c>
      <c r="AW36" s="73" t="n">
        <v>178.416</v>
      </c>
      <c r="AX36" s="73" t="n">
        <v>178.416</v>
      </c>
      <c r="AY36" s="73" t="n">
        <v>178.416</v>
      </c>
    </row>
    <row r="37">
      <c r="A37" t="inlineStr">
        <is>
          <t>internacional</t>
        </is>
      </c>
      <c r="B37" t="inlineStr">
        <is>
          <t>E190</t>
        </is>
      </c>
      <c r="C37" t="inlineStr">
        <is>
          <t>Kerosene Aviación</t>
        </is>
      </c>
      <c r="D37" t="inlineStr">
        <is>
          <t>pas/veh</t>
        </is>
      </c>
      <c r="E37" s="84" t="n">
        <v>79.29599999999999</v>
      </c>
      <c r="F37" s="84" t="n">
        <v>79.29599999999999</v>
      </c>
      <c r="G37" s="84" t="n">
        <v>79.29599999999999</v>
      </c>
      <c r="H37" s="84" t="n">
        <v>79.29599999999999</v>
      </c>
      <c r="I37" s="84" t="n">
        <v>79.29599999999999</v>
      </c>
      <c r="J37" s="84" t="n">
        <v>79.29599999999999</v>
      </c>
      <c r="K37" s="73" t="n">
        <v>79.29599999999999</v>
      </c>
      <c r="L37" s="73" t="n">
        <v>79.29599999999999</v>
      </c>
      <c r="M37" s="73" t="n">
        <v>79.29599999999999</v>
      </c>
      <c r="N37" s="73" t="n">
        <v>79.29599999999999</v>
      </c>
      <c r="O37" s="73" t="n">
        <v>79.29599999999999</v>
      </c>
      <c r="P37" s="73" t="n">
        <v>79.29599999999999</v>
      </c>
      <c r="Q37" s="73" t="n">
        <v>79.29599999999999</v>
      </c>
      <c r="R37" s="73" t="n">
        <v>79.29599999999999</v>
      </c>
      <c r="S37" s="73" t="n">
        <v>79.29599999999999</v>
      </c>
      <c r="T37" s="73" t="n">
        <v>79.29599999999999</v>
      </c>
      <c r="U37" s="73" t="n">
        <v>79.29599999999999</v>
      </c>
      <c r="V37" s="73" t="n">
        <v>79.29599999999999</v>
      </c>
      <c r="W37" s="73" t="n">
        <v>79.29599999999999</v>
      </c>
      <c r="X37" s="73" t="n">
        <v>79.29599999999999</v>
      </c>
      <c r="Y37" s="73" t="n">
        <v>79.29599999999999</v>
      </c>
      <c r="Z37" s="73" t="n">
        <v>79.29599999999999</v>
      </c>
      <c r="AA37" s="73" t="n">
        <v>79.29599999999999</v>
      </c>
      <c r="AB37" s="73" t="n">
        <v>79.29599999999999</v>
      </c>
      <c r="AC37" s="73" t="n">
        <v>79.29599999999999</v>
      </c>
      <c r="AD37" s="73" t="n">
        <v>79.29599999999999</v>
      </c>
      <c r="AE37" s="73" t="n">
        <v>79.29599999999999</v>
      </c>
      <c r="AF37" s="73" t="n">
        <v>79.29599999999999</v>
      </c>
      <c r="AG37" s="73" t="n">
        <v>79.29599999999999</v>
      </c>
      <c r="AH37" s="73" t="n">
        <v>79.29599999999999</v>
      </c>
      <c r="AI37" s="73" t="n">
        <v>79.29599999999999</v>
      </c>
      <c r="AJ37" s="73" t="n">
        <v>79.29599999999999</v>
      </c>
      <c r="AK37" s="73" t="n">
        <v>79.29599999999999</v>
      </c>
      <c r="AL37" s="73" t="n">
        <v>79.29599999999999</v>
      </c>
      <c r="AM37" s="73" t="n">
        <v>79.29599999999999</v>
      </c>
      <c r="AN37" s="73" t="n">
        <v>79.29599999999999</v>
      </c>
      <c r="AO37" s="73" t="n">
        <v>79.29599999999999</v>
      </c>
      <c r="AP37" s="73" t="n">
        <v>79.29599999999999</v>
      </c>
      <c r="AQ37" s="73" t="n">
        <v>79.29599999999999</v>
      </c>
      <c r="AR37" s="73" t="n">
        <v>79.29599999999999</v>
      </c>
      <c r="AS37" s="73" t="n">
        <v>79.29599999999999</v>
      </c>
      <c r="AT37" s="73" t="n">
        <v>79.29599999999999</v>
      </c>
      <c r="AU37" s="73" t="n">
        <v>79.29599999999999</v>
      </c>
      <c r="AV37" s="73" t="n">
        <v>79.29599999999999</v>
      </c>
      <c r="AW37" s="73" t="n">
        <v>79.29599999999999</v>
      </c>
      <c r="AX37" s="73" t="n">
        <v>79.29599999999999</v>
      </c>
      <c r="AY37" s="73" t="n">
        <v>79.29599999999999</v>
      </c>
    </row>
    <row r="38">
      <c r="A38" t="inlineStr">
        <is>
          <t>internacional</t>
        </is>
      </c>
      <c r="B38" t="inlineStr">
        <is>
          <t>Otros</t>
        </is>
      </c>
      <c r="C38" t="inlineStr">
        <is>
          <t>Kerosene Aviación</t>
        </is>
      </c>
      <c r="D38" t="inlineStr">
        <is>
          <t>pas/veh</t>
        </is>
      </c>
      <c r="E38" s="84" t="n">
        <v>156.94</v>
      </c>
      <c r="F38" s="84" t="n">
        <v>156.94</v>
      </c>
      <c r="G38" s="84" t="n">
        <v>156.94</v>
      </c>
      <c r="H38" s="84" t="n">
        <v>156.94</v>
      </c>
      <c r="I38" s="84" t="n">
        <v>156.94</v>
      </c>
      <c r="J38" s="84" t="n">
        <v>156.94</v>
      </c>
      <c r="K38" s="73" t="n">
        <v>156.94</v>
      </c>
      <c r="L38" s="73" t="n">
        <v>156.94</v>
      </c>
      <c r="M38" s="73" t="n">
        <v>156.94</v>
      </c>
      <c r="N38" s="73" t="n">
        <v>156.94</v>
      </c>
      <c r="O38" s="73" t="n">
        <v>156.94</v>
      </c>
      <c r="P38" s="73" t="n">
        <v>156.94</v>
      </c>
      <c r="Q38" s="73" t="n">
        <v>156.94</v>
      </c>
      <c r="R38" s="73" t="n">
        <v>156.94</v>
      </c>
      <c r="S38" s="73" t="n">
        <v>156.94</v>
      </c>
      <c r="T38" s="73" t="n">
        <v>156.94</v>
      </c>
      <c r="U38" s="73" t="n">
        <v>156.94</v>
      </c>
      <c r="V38" s="73" t="n">
        <v>156.94</v>
      </c>
      <c r="W38" s="73" t="n">
        <v>156.94</v>
      </c>
      <c r="X38" s="73" t="n">
        <v>156.94</v>
      </c>
      <c r="Y38" s="73" t="n">
        <v>156.94</v>
      </c>
      <c r="Z38" s="73" t="n">
        <v>156.94</v>
      </c>
      <c r="AA38" s="73" t="n">
        <v>156.94</v>
      </c>
      <c r="AB38" s="73" t="n">
        <v>156.94</v>
      </c>
      <c r="AC38" s="73" t="n">
        <v>156.94</v>
      </c>
      <c r="AD38" s="73" t="n">
        <v>156.94</v>
      </c>
      <c r="AE38" s="73" t="n">
        <v>156.94</v>
      </c>
      <c r="AF38" s="73" t="n">
        <v>156.94</v>
      </c>
      <c r="AG38" s="73" t="n">
        <v>156.94</v>
      </c>
      <c r="AH38" s="73" t="n">
        <v>156.94</v>
      </c>
      <c r="AI38" s="73" t="n">
        <v>156.94</v>
      </c>
      <c r="AJ38" s="73" t="n">
        <v>156.94</v>
      </c>
      <c r="AK38" s="73" t="n">
        <v>156.94</v>
      </c>
      <c r="AL38" s="73" t="n">
        <v>156.94</v>
      </c>
      <c r="AM38" s="73" t="n">
        <v>156.94</v>
      </c>
      <c r="AN38" s="73" t="n">
        <v>156.94</v>
      </c>
      <c r="AO38" s="73" t="n">
        <v>156.94</v>
      </c>
      <c r="AP38" s="73" t="n">
        <v>156.94</v>
      </c>
      <c r="AQ38" s="73" t="n">
        <v>156.94</v>
      </c>
      <c r="AR38" s="73" t="n">
        <v>156.94</v>
      </c>
      <c r="AS38" s="73" t="n">
        <v>156.94</v>
      </c>
      <c r="AT38" s="73" t="n">
        <v>156.94</v>
      </c>
      <c r="AU38" s="73" t="n">
        <v>156.94</v>
      </c>
      <c r="AV38" s="73" t="n">
        <v>156.94</v>
      </c>
      <c r="AW38" s="73" t="n">
        <v>156.94</v>
      </c>
      <c r="AX38" s="73" t="n">
        <v>156.94</v>
      </c>
      <c r="AY38" s="73" t="n">
        <v>156.94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Y797"/>
  <sheetViews>
    <sheetView zoomScale="74" zoomScaleNormal="74" workbookViewId="0">
      <pane xSplit="10" ySplit="1" topLeftCell="AG14" activePane="bottomRight" state="frozen"/>
      <selection pane="topRight" activeCell="K1" sqref="K1"/>
      <selection pane="bottomLeft" activeCell="A2" sqref="A2"/>
      <selection pane="bottomRight" activeCell="C24" sqref="C24"/>
    </sheetView>
  </sheetViews>
  <sheetFormatPr baseColWidth="10" defaultColWidth="11.42578125" defaultRowHeight="15"/>
  <cols>
    <col width="26.140625" customWidth="1" style="192" min="1" max="1"/>
    <col width="17.5703125" customWidth="1" style="192" min="2" max="2"/>
    <col width="18.42578125" bestFit="1" customWidth="1" style="192" min="3" max="3"/>
    <col width="13.42578125" customWidth="1" style="192" min="4" max="4"/>
    <col width="7.85546875" bestFit="1" customWidth="1" style="192" min="5" max="9"/>
    <col width="7.140625" bestFit="1" customWidth="1" style="192" min="10" max="51"/>
  </cols>
  <sheetData>
    <row r="1">
      <c r="A1" s="69" t="inlineStr">
        <is>
          <t>Ambito</t>
        </is>
      </c>
      <c r="B1" s="69" t="inlineStr">
        <is>
          <t>Modo</t>
        </is>
      </c>
      <c r="C1" s="69" t="inlineStr">
        <is>
          <t>Motorizacion</t>
        </is>
      </c>
      <c r="D1" s="69" t="inlineStr">
        <is>
          <t>Unidad</t>
        </is>
      </c>
      <c r="E1" s="55" t="n">
        <v>2014</v>
      </c>
      <c r="F1" s="55" t="n">
        <v>2015</v>
      </c>
      <c r="G1" s="55" t="n">
        <v>2016</v>
      </c>
      <c r="H1" s="55" t="n">
        <v>2017</v>
      </c>
      <c r="I1" s="55" t="n">
        <v>2018</v>
      </c>
      <c r="J1" s="55" t="n">
        <v>2019</v>
      </c>
      <c r="K1" s="58" t="n">
        <v>2020</v>
      </c>
      <c r="L1" s="58" t="n">
        <v>2021</v>
      </c>
      <c r="M1" s="58" t="n">
        <v>2022</v>
      </c>
      <c r="N1" s="58" t="n">
        <v>2023</v>
      </c>
      <c r="O1" s="58" t="n">
        <v>2024</v>
      </c>
      <c r="P1" s="58" t="n">
        <v>2025</v>
      </c>
      <c r="Q1" s="58" t="n">
        <v>2026</v>
      </c>
      <c r="R1" s="58" t="n">
        <v>2027</v>
      </c>
      <c r="S1" s="58" t="n">
        <v>2028</v>
      </c>
      <c r="T1" s="58" t="n">
        <v>2029</v>
      </c>
      <c r="U1" s="58" t="n">
        <v>2030</v>
      </c>
      <c r="V1" s="58" t="n">
        <v>2031</v>
      </c>
      <c r="W1" s="58" t="n">
        <v>2032</v>
      </c>
      <c r="X1" s="58" t="n">
        <v>2033</v>
      </c>
      <c r="Y1" s="58" t="n">
        <v>2034</v>
      </c>
      <c r="Z1" s="58" t="n">
        <v>2035</v>
      </c>
      <c r="AA1" s="58" t="n">
        <v>2036</v>
      </c>
      <c r="AB1" s="58" t="n">
        <v>2037</v>
      </c>
      <c r="AC1" s="58" t="n">
        <v>2038</v>
      </c>
      <c r="AD1" s="58" t="n">
        <v>2039</v>
      </c>
      <c r="AE1" s="58" t="n">
        <v>2040</v>
      </c>
      <c r="AF1" s="58" t="n">
        <v>2041</v>
      </c>
      <c r="AG1" s="58" t="n">
        <v>2042</v>
      </c>
      <c r="AH1" s="58" t="n">
        <v>2043</v>
      </c>
      <c r="AI1" s="58" t="n">
        <v>2044</v>
      </c>
      <c r="AJ1" s="58" t="n">
        <v>2045</v>
      </c>
      <c r="AK1" s="58" t="n">
        <v>2046</v>
      </c>
      <c r="AL1" s="58" t="n">
        <v>2047</v>
      </c>
      <c r="AM1" s="58" t="n">
        <v>2048</v>
      </c>
      <c r="AN1" s="58" t="n">
        <v>2049</v>
      </c>
      <c r="AO1" s="58" t="n">
        <v>2050</v>
      </c>
      <c r="AP1" s="58" t="n">
        <v>2051</v>
      </c>
      <c r="AQ1" s="58" t="n">
        <v>2052</v>
      </c>
      <c r="AR1" s="58" t="n">
        <v>2053</v>
      </c>
      <c r="AS1" s="58" t="n">
        <v>2054</v>
      </c>
      <c r="AT1" s="58" t="n">
        <v>2055</v>
      </c>
      <c r="AU1" s="58" t="n">
        <v>2056</v>
      </c>
      <c r="AV1" s="58" t="n">
        <v>2057</v>
      </c>
      <c r="AW1" s="58" t="n">
        <v>2058</v>
      </c>
      <c r="AX1" s="58" t="n">
        <v>2059</v>
      </c>
      <c r="AY1" s="58" t="n">
        <v>2060</v>
      </c>
    </row>
    <row r="2">
      <c r="A2" t="inlineStr">
        <is>
          <t>interurbano</t>
        </is>
      </c>
      <c r="B2" t="inlineStr">
        <is>
          <t>A320</t>
        </is>
      </c>
      <c r="C2" t="inlineStr">
        <is>
          <t>Kerosene Aviación</t>
        </is>
      </c>
      <c r="D2" t="inlineStr">
        <is>
          <t>%</t>
        </is>
      </c>
      <c r="E2" s="56" t="n">
        <v>0.5287560581583198</v>
      </c>
      <c r="F2" s="56" t="n">
        <v>0.4792905647644353</v>
      </c>
      <c r="G2" s="56" t="n">
        <v>0.4654254706370294</v>
      </c>
      <c r="H2" s="56" t="n">
        <v>0.4515603765096236</v>
      </c>
      <c r="I2" s="56" t="n">
        <v>0.4376952823822177</v>
      </c>
      <c r="J2" s="56" t="n">
        <v>0.4238301882548118</v>
      </c>
      <c r="K2" s="1" t="n">
        <v>0.4099650941274059</v>
      </c>
      <c r="L2" s="1" t="n">
        <v>0.3961</v>
      </c>
      <c r="M2" s="1" t="n">
        <v>0.3787555555555556</v>
      </c>
      <c r="N2" s="1" t="n">
        <v>0.3614111111111111</v>
      </c>
      <c r="O2" s="1" t="n">
        <v>0.3440666666666667</v>
      </c>
      <c r="P2" s="1" t="n">
        <v>0.3267222222222222</v>
      </c>
      <c r="Q2" s="1" t="n">
        <v>0.3093777777777778</v>
      </c>
      <c r="R2" s="1" t="n">
        <v>0.2920333333333333</v>
      </c>
      <c r="S2" s="1" t="n">
        <v>0.2746888888888889</v>
      </c>
      <c r="T2" s="1" t="n">
        <v>0.2573444444444444</v>
      </c>
      <c r="U2" s="1" t="n">
        <v>0.24</v>
      </c>
      <c r="V2" s="1" t="n">
        <v>0.232</v>
      </c>
      <c r="W2" s="1" t="n">
        <v>0.224</v>
      </c>
      <c r="X2" s="1" t="n">
        <v>0.216</v>
      </c>
      <c r="Y2" s="1" t="n">
        <v>0.208</v>
      </c>
      <c r="Z2" s="1" t="n">
        <v>0.2</v>
      </c>
      <c r="AA2" s="1" t="n">
        <v>0.192</v>
      </c>
      <c r="AB2" s="1" t="n">
        <v>0.184</v>
      </c>
      <c r="AC2" s="1" t="n">
        <v>0.176</v>
      </c>
      <c r="AD2" s="1" t="n">
        <v>0.168</v>
      </c>
      <c r="AE2" s="1" t="n">
        <v>0.16</v>
      </c>
      <c r="AF2" s="1" t="n">
        <v>0.152</v>
      </c>
      <c r="AG2" s="1" t="n">
        <v>0.144</v>
      </c>
      <c r="AH2" s="1" t="n">
        <v>0.136</v>
      </c>
      <c r="AI2" s="1" t="n">
        <v>0.128</v>
      </c>
      <c r="AJ2" s="1" t="n">
        <v>0.12</v>
      </c>
      <c r="AK2" s="1" t="n">
        <v>0.112</v>
      </c>
      <c r="AL2" s="1" t="n">
        <v>0.104</v>
      </c>
      <c r="AM2" s="1" t="n">
        <v>0.096</v>
      </c>
      <c r="AN2" s="1" t="n">
        <v>0.08800000000000001</v>
      </c>
      <c r="AO2" s="1" t="n">
        <v>0.08</v>
      </c>
      <c r="AP2" s="1" t="n">
        <v>0.08</v>
      </c>
      <c r="AQ2" s="1" t="n">
        <v>0.08</v>
      </c>
      <c r="AR2" s="1" t="n">
        <v>0.08</v>
      </c>
      <c r="AS2" s="1" t="n">
        <v>0.08</v>
      </c>
      <c r="AT2" s="1" t="n">
        <v>0.08</v>
      </c>
      <c r="AU2" s="1" t="n">
        <v>0.08</v>
      </c>
      <c r="AV2" s="1" t="n">
        <v>0.08</v>
      </c>
      <c r="AW2" s="1" t="n">
        <v>0.08</v>
      </c>
      <c r="AX2" s="1" t="n">
        <v>0.08</v>
      </c>
      <c r="AY2" s="1" t="n">
        <v>0.08</v>
      </c>
    </row>
    <row r="3">
      <c r="A3" t="inlineStr">
        <is>
          <t>interurbano</t>
        </is>
      </c>
      <c r="B3" t="inlineStr">
        <is>
          <t>A320neo</t>
        </is>
      </c>
      <c r="C3" t="inlineStr">
        <is>
          <t>Kerosene Aviación</t>
        </is>
      </c>
      <c r="D3" t="inlineStr">
        <is>
          <t>%</t>
        </is>
      </c>
      <c r="E3" s="56" t="n">
        <v>0</v>
      </c>
      <c r="F3" s="56" t="n">
        <v>0</v>
      </c>
      <c r="G3" s="56" t="n">
        <v>0.04816666666666666</v>
      </c>
      <c r="H3" s="56" t="n">
        <v>0.09633333333333333</v>
      </c>
      <c r="I3" s="56" t="n">
        <v>0.1445</v>
      </c>
      <c r="J3" s="56" t="n">
        <v>0.1926666666666667</v>
      </c>
      <c r="K3" s="1" t="n">
        <v>0.2408333333333333</v>
      </c>
      <c r="L3" s="1" t="n">
        <v>0.289</v>
      </c>
      <c r="M3" s="1" t="n">
        <v>0.298</v>
      </c>
      <c r="N3" s="1" t="n">
        <v>0.307</v>
      </c>
      <c r="O3" s="1" t="n">
        <v>0.316</v>
      </c>
      <c r="P3" s="1" t="n">
        <v>0.325</v>
      </c>
      <c r="Q3" s="1" t="n">
        <v>0.334</v>
      </c>
      <c r="R3" s="1" t="n">
        <v>0.343</v>
      </c>
      <c r="S3" s="1" t="n">
        <v>0.352</v>
      </c>
      <c r="T3" s="1" t="n">
        <v>0.361</v>
      </c>
      <c r="U3" s="1" t="n">
        <v>0.37</v>
      </c>
      <c r="V3" s="1" t="n">
        <v>0.38</v>
      </c>
      <c r="W3" s="1" t="n">
        <v>0.39</v>
      </c>
      <c r="X3" s="1" t="n">
        <v>0.4</v>
      </c>
      <c r="Y3" s="1" t="n">
        <v>0.41</v>
      </c>
      <c r="Z3" s="1" t="n">
        <v>0.42</v>
      </c>
      <c r="AA3" s="1" t="n">
        <v>0.43</v>
      </c>
      <c r="AB3" s="1" t="n">
        <v>0.4399999999999999</v>
      </c>
      <c r="AC3" s="1" t="n">
        <v>0.45</v>
      </c>
      <c r="AD3" s="1" t="n">
        <v>0.46</v>
      </c>
      <c r="AE3" s="1" t="n">
        <v>0.47</v>
      </c>
      <c r="AF3" s="1" t="n">
        <v>0.473</v>
      </c>
      <c r="AG3" s="1" t="n">
        <v>0.476</v>
      </c>
      <c r="AH3" s="1" t="n">
        <v>0.479</v>
      </c>
      <c r="AI3" s="1" t="n">
        <v>0.482</v>
      </c>
      <c r="AJ3" s="1" t="n">
        <v>0.485</v>
      </c>
      <c r="AK3" s="1" t="n">
        <v>0.488</v>
      </c>
      <c r="AL3" s="1" t="n">
        <v>0.491</v>
      </c>
      <c r="AM3" s="1" t="n">
        <v>0.494</v>
      </c>
      <c r="AN3" s="1" t="n">
        <v>0.497</v>
      </c>
      <c r="AO3" s="1" t="n">
        <v>0.5</v>
      </c>
      <c r="AP3" s="1" t="n">
        <v>0.5</v>
      </c>
      <c r="AQ3" s="1" t="n">
        <v>0.5</v>
      </c>
      <c r="AR3" s="1" t="n">
        <v>0.5</v>
      </c>
      <c r="AS3" s="1" t="n">
        <v>0.5</v>
      </c>
      <c r="AT3" s="1" t="n">
        <v>0.5</v>
      </c>
      <c r="AU3" s="1" t="n">
        <v>0.5</v>
      </c>
      <c r="AV3" s="1" t="n">
        <v>0.5</v>
      </c>
      <c r="AW3" s="1" t="n">
        <v>0.5</v>
      </c>
      <c r="AX3" s="1" t="n">
        <v>0.5</v>
      </c>
      <c r="AY3" s="1" t="n">
        <v>0.5</v>
      </c>
    </row>
    <row r="4">
      <c r="A4" t="inlineStr">
        <is>
          <t>interurbano</t>
        </is>
      </c>
      <c r="B4" t="inlineStr">
        <is>
          <t>A319</t>
        </is>
      </c>
      <c r="C4" t="inlineStr">
        <is>
          <t>Kerosene Aviación</t>
        </is>
      </c>
      <c r="D4" t="inlineStr">
        <is>
          <t>%</t>
        </is>
      </c>
      <c r="E4" s="56" t="n">
        <v>0.2656704361873991</v>
      </c>
      <c r="F4" s="56" t="n">
        <v>0.2044265890590071</v>
      </c>
      <c r="G4" s="56" t="n">
        <v>0.1904054908825059</v>
      </c>
      <c r="H4" s="56" t="n">
        <v>0.1763843927060047</v>
      </c>
      <c r="I4" s="56" t="n">
        <v>0.1623632945295035</v>
      </c>
      <c r="J4" s="56" t="n">
        <v>0.1483421963530024</v>
      </c>
      <c r="K4" s="1" t="n">
        <v>0.1343210981765012</v>
      </c>
      <c r="L4" s="1" t="n">
        <v>0.1203</v>
      </c>
      <c r="M4" s="1" t="n">
        <v>0.1132111111111111</v>
      </c>
      <c r="N4" s="1" t="n">
        <v>0.1061222222222222</v>
      </c>
      <c r="O4" s="1" t="n">
        <v>0.09903333333333333</v>
      </c>
      <c r="P4" s="1" t="n">
        <v>0.09194444444444445</v>
      </c>
      <c r="Q4" s="1" t="n">
        <v>0.08485555555555557</v>
      </c>
      <c r="R4" s="1" t="n">
        <v>0.07776666666666668</v>
      </c>
      <c r="S4" s="1" t="n">
        <v>0.07067777777777778</v>
      </c>
      <c r="T4" s="1" t="n">
        <v>0.06358888888888889</v>
      </c>
      <c r="U4" s="1" t="n">
        <v>0.0565</v>
      </c>
      <c r="V4" s="1" t="n">
        <v>0.05385</v>
      </c>
      <c r="W4" s="1" t="n">
        <v>0.0512</v>
      </c>
      <c r="X4" s="1" t="n">
        <v>0.04855</v>
      </c>
      <c r="Y4" s="1" t="n">
        <v>0.0459</v>
      </c>
      <c r="Z4" s="1" t="n">
        <v>0.04325</v>
      </c>
      <c r="AA4" s="1" t="n">
        <v>0.0406</v>
      </c>
      <c r="AB4" s="1" t="n">
        <v>0.03795</v>
      </c>
      <c r="AC4" s="1" t="n">
        <v>0.0353</v>
      </c>
      <c r="AD4" s="1" t="n">
        <v>0.03265</v>
      </c>
      <c r="AE4" s="1" t="n">
        <v>0.03</v>
      </c>
      <c r="AF4" s="1" t="n">
        <v>0.029</v>
      </c>
      <c r="AG4" s="1" t="n">
        <v>0.028</v>
      </c>
      <c r="AH4" s="1" t="n">
        <v>0.027</v>
      </c>
      <c r="AI4" s="1" t="n">
        <v>0.026</v>
      </c>
      <c r="AJ4" s="1" t="n">
        <v>0.025</v>
      </c>
      <c r="AK4" s="1" t="n">
        <v>0.024</v>
      </c>
      <c r="AL4" s="1" t="n">
        <v>0.023</v>
      </c>
      <c r="AM4" s="1" t="n">
        <v>0.022</v>
      </c>
      <c r="AN4" s="1" t="n">
        <v>0.021</v>
      </c>
      <c r="AO4" s="1" t="n">
        <v>0.02</v>
      </c>
      <c r="AP4" s="1" t="n">
        <v>0.02</v>
      </c>
      <c r="AQ4" s="1" t="n">
        <v>0.02</v>
      </c>
      <c r="AR4" s="1" t="n">
        <v>0.02</v>
      </c>
      <c r="AS4" s="1" t="n">
        <v>0.02</v>
      </c>
      <c r="AT4" s="1" t="n">
        <v>0.02</v>
      </c>
      <c r="AU4" s="1" t="n">
        <v>0.02</v>
      </c>
      <c r="AV4" s="1" t="n">
        <v>0.02</v>
      </c>
      <c r="AW4" s="1" t="n">
        <v>0.02</v>
      </c>
      <c r="AX4" s="1" t="n">
        <v>0.02</v>
      </c>
      <c r="AY4" s="1" t="n">
        <v>0.02</v>
      </c>
    </row>
    <row r="5">
      <c r="A5" t="inlineStr">
        <is>
          <t>interurbano</t>
        </is>
      </c>
      <c r="B5" t="inlineStr">
        <is>
          <t>A321</t>
        </is>
      </c>
      <c r="C5" t="inlineStr">
        <is>
          <t>Kerosene Aviación</t>
        </is>
      </c>
      <c r="D5" t="inlineStr">
        <is>
          <t>%</t>
        </is>
      </c>
      <c r="E5" s="56" t="n">
        <v>0.002140549273021001</v>
      </c>
      <c r="F5" s="56" t="n">
        <v>0.0872769834240162</v>
      </c>
      <c r="G5" s="56" t="n">
        <v>0.0888308195200135</v>
      </c>
      <c r="H5" s="56" t="n">
        <v>0.09038465561601081</v>
      </c>
      <c r="I5" s="56" t="n">
        <v>0.0919384917120081</v>
      </c>
      <c r="J5" s="56" t="n">
        <v>0.0934923278080054</v>
      </c>
      <c r="K5" s="1" t="n">
        <v>0.09504616390400271</v>
      </c>
      <c r="L5" s="1" t="n">
        <v>0.09660000000000001</v>
      </c>
      <c r="M5" s="1" t="n">
        <v>0.09142222222222222</v>
      </c>
      <c r="N5" s="1" t="n">
        <v>0.08624444444444446</v>
      </c>
      <c r="O5" s="1" t="n">
        <v>0.08106666666666668</v>
      </c>
      <c r="P5" s="1" t="n">
        <v>0.07588888888888889</v>
      </c>
      <c r="Q5" s="1" t="n">
        <v>0.07071111111111111</v>
      </c>
      <c r="R5" s="1" t="n">
        <v>0.06553333333333333</v>
      </c>
      <c r="S5" s="1" t="n">
        <v>0.06035555555555556</v>
      </c>
      <c r="T5" s="1" t="n">
        <v>0.05517777777777778</v>
      </c>
      <c r="U5" s="1" t="n">
        <v>0.05</v>
      </c>
      <c r="V5" s="1" t="n">
        <v>0.049</v>
      </c>
      <c r="W5" s="1" t="n">
        <v>0.048</v>
      </c>
      <c r="X5" s="1" t="n">
        <v>0.047</v>
      </c>
      <c r="Y5" s="1" t="n">
        <v>0.046</v>
      </c>
      <c r="Z5" s="1" t="n">
        <v>0.045</v>
      </c>
      <c r="AA5" s="1" t="n">
        <v>0.044</v>
      </c>
      <c r="AB5" s="1" t="n">
        <v>0.043</v>
      </c>
      <c r="AC5" s="1" t="n">
        <v>0.042</v>
      </c>
      <c r="AD5" s="1" t="n">
        <v>0.041</v>
      </c>
      <c r="AE5" s="1" t="n">
        <v>0.04</v>
      </c>
      <c r="AF5" s="1" t="n">
        <v>0.038</v>
      </c>
      <c r="AG5" s="1" t="n">
        <v>0.036</v>
      </c>
      <c r="AH5" s="1" t="n">
        <v>0.034</v>
      </c>
      <c r="AI5" s="1" t="n">
        <v>0.032</v>
      </c>
      <c r="AJ5" s="1" t="n">
        <v>0.03</v>
      </c>
      <c r="AK5" s="1" t="n">
        <v>0.028</v>
      </c>
      <c r="AL5" s="1" t="n">
        <v>0.026</v>
      </c>
      <c r="AM5" s="1" t="n">
        <v>0.024</v>
      </c>
      <c r="AN5" s="1" t="n">
        <v>0.022</v>
      </c>
      <c r="AO5" s="1" t="n">
        <v>0.02</v>
      </c>
      <c r="AP5" s="1" t="n">
        <v>0.02</v>
      </c>
      <c r="AQ5" s="1" t="n">
        <v>0.02</v>
      </c>
      <c r="AR5" s="1" t="n">
        <v>0.02</v>
      </c>
      <c r="AS5" s="1" t="n">
        <v>0.02</v>
      </c>
      <c r="AT5" s="1" t="n">
        <v>0.02</v>
      </c>
      <c r="AU5" s="1" t="n">
        <v>0.02</v>
      </c>
      <c r="AV5" s="1" t="n">
        <v>0.02</v>
      </c>
      <c r="AW5" s="1" t="n">
        <v>0.02</v>
      </c>
      <c r="AX5" s="1" t="n">
        <v>0.02</v>
      </c>
      <c r="AY5" s="1" t="n">
        <v>0.02</v>
      </c>
    </row>
    <row r="6">
      <c r="A6" t="inlineStr">
        <is>
          <t>interurbano</t>
        </is>
      </c>
      <c r="B6" t="inlineStr">
        <is>
          <t>A321neo</t>
        </is>
      </c>
      <c r="C6" t="inlineStr">
        <is>
          <t>Kerosene Aviación</t>
        </is>
      </c>
      <c r="D6" t="inlineStr">
        <is>
          <t>%</t>
        </is>
      </c>
      <c r="E6" s="56" t="n">
        <v>0</v>
      </c>
      <c r="F6" s="56" t="n">
        <v>0</v>
      </c>
      <c r="G6" s="56" t="n">
        <v>0.002816666666666667</v>
      </c>
      <c r="H6" s="56" t="n">
        <v>0.005633333333333333</v>
      </c>
      <c r="I6" s="56" t="n">
        <v>0.008449999999999999</v>
      </c>
      <c r="J6" s="56" t="n">
        <v>0.01126666666666667</v>
      </c>
      <c r="K6" s="1" t="n">
        <v>0.01408333333333333</v>
      </c>
      <c r="L6" s="1" t="n">
        <v>0.0169</v>
      </c>
      <c r="M6" s="1" t="n">
        <v>0.03802222222222222</v>
      </c>
      <c r="N6" s="1" t="n">
        <v>0.05914444444444444</v>
      </c>
      <c r="O6" s="1" t="n">
        <v>0.08026666666666667</v>
      </c>
      <c r="P6" s="1" t="n">
        <v>0.1013888888888889</v>
      </c>
      <c r="Q6" s="1" t="n">
        <v>0.1225111111111111</v>
      </c>
      <c r="R6" s="1" t="n">
        <v>0.1436333333333333</v>
      </c>
      <c r="S6" s="1" t="n">
        <v>0.1647555555555555</v>
      </c>
      <c r="T6" s="1" t="n">
        <v>0.1858777777777778</v>
      </c>
      <c r="U6" s="1" t="n">
        <v>0.207</v>
      </c>
      <c r="V6" s="1" t="n">
        <v>0.2093</v>
      </c>
      <c r="W6" s="1" t="n">
        <v>0.2116</v>
      </c>
      <c r="X6" s="1" t="n">
        <v>0.2139</v>
      </c>
      <c r="Y6" s="1" t="n">
        <v>0.2162</v>
      </c>
      <c r="Z6" s="1" t="n">
        <v>0.2185</v>
      </c>
      <c r="AA6" s="1" t="n">
        <v>0.2208</v>
      </c>
      <c r="AB6" s="1" t="n">
        <v>0.2231</v>
      </c>
      <c r="AC6" s="1" t="n">
        <v>0.2254</v>
      </c>
      <c r="AD6" s="1" t="n">
        <v>0.2277</v>
      </c>
      <c r="AE6" s="1" t="n">
        <v>0.23</v>
      </c>
      <c r="AF6" s="1" t="n">
        <v>0.237</v>
      </c>
      <c r="AG6" s="1" t="n">
        <v>0.244</v>
      </c>
      <c r="AH6" s="1" t="n">
        <v>0.251</v>
      </c>
      <c r="AI6" s="1" t="n">
        <v>0.258</v>
      </c>
      <c r="AJ6" s="1" t="n">
        <v>0.265</v>
      </c>
      <c r="AK6" s="1" t="n">
        <v>0.272</v>
      </c>
      <c r="AL6" s="1" t="n">
        <v>0.279</v>
      </c>
      <c r="AM6" s="1" t="n">
        <v>0.286</v>
      </c>
      <c r="AN6" s="1" t="n">
        <v>0.293</v>
      </c>
      <c r="AO6" s="1" t="n">
        <v>0.3</v>
      </c>
      <c r="AP6" s="1" t="n">
        <v>0.3</v>
      </c>
      <c r="AQ6" s="1" t="n">
        <v>0.3</v>
      </c>
      <c r="AR6" s="1" t="n">
        <v>0.3</v>
      </c>
      <c r="AS6" s="1" t="n">
        <v>0.3</v>
      </c>
      <c r="AT6" s="1" t="n">
        <v>0.3</v>
      </c>
      <c r="AU6" s="1" t="n">
        <v>0.3</v>
      </c>
      <c r="AV6" s="1" t="n">
        <v>0.3</v>
      </c>
      <c r="AW6" s="1" t="n">
        <v>0.3</v>
      </c>
      <c r="AX6" s="1" t="n">
        <v>0.3</v>
      </c>
      <c r="AY6" s="1" t="n">
        <v>0.3</v>
      </c>
    </row>
    <row r="7">
      <c r="A7" t="inlineStr">
        <is>
          <t>interurbano</t>
        </is>
      </c>
      <c r="B7" t="inlineStr">
        <is>
          <t>B763</t>
        </is>
      </c>
      <c r="C7" t="inlineStr">
        <is>
          <t>Kerosene Aviación</t>
        </is>
      </c>
      <c r="D7" t="inlineStr">
        <is>
          <t>%</t>
        </is>
      </c>
      <c r="E7" s="56" t="n">
        <v>0.007875605815831988</v>
      </c>
      <c r="F7" s="56" t="n">
        <v>0.004228352102577081</v>
      </c>
      <c r="G7" s="56" t="n">
        <v>0.008390293418814233</v>
      </c>
      <c r="H7" s="56" t="n">
        <v>0.01255223473505139</v>
      </c>
      <c r="I7" s="56" t="n">
        <v>0.01671417605128854</v>
      </c>
      <c r="J7" s="56" t="n">
        <v>0.02087611736752569</v>
      </c>
      <c r="K7" s="1" t="n">
        <v>0.02503805868376285</v>
      </c>
      <c r="L7" s="1" t="n">
        <v>0.0292</v>
      </c>
      <c r="M7" s="1" t="n">
        <v>0.02912222222222222</v>
      </c>
      <c r="N7" s="1" t="n">
        <v>0.02904444444444445</v>
      </c>
      <c r="O7" s="1" t="n">
        <v>0.02896666666666667</v>
      </c>
      <c r="P7" s="1" t="n">
        <v>0.02888888888888889</v>
      </c>
      <c r="Q7" s="1" t="n">
        <v>0.02881111111111111</v>
      </c>
      <c r="R7" s="1" t="n">
        <v>0.02873333333333333</v>
      </c>
      <c r="S7" s="1" t="n">
        <v>0.02865555555555556</v>
      </c>
      <c r="T7" s="1" t="n">
        <v>0.02857777777777778</v>
      </c>
      <c r="U7" s="1" t="n">
        <v>0.0285</v>
      </c>
      <c r="V7" s="1" t="n">
        <v>0.02815</v>
      </c>
      <c r="W7" s="1" t="n">
        <v>0.0278</v>
      </c>
      <c r="X7" s="1" t="n">
        <v>0.02745</v>
      </c>
      <c r="Y7" s="1" t="n">
        <v>0.0271</v>
      </c>
      <c r="Z7" s="1" t="n">
        <v>0.02675</v>
      </c>
      <c r="AA7" s="1" t="n">
        <v>0.0264</v>
      </c>
      <c r="AB7" s="1" t="n">
        <v>0.02605</v>
      </c>
      <c r="AC7" s="1" t="n">
        <v>0.0257</v>
      </c>
      <c r="AD7" s="1" t="n">
        <v>0.02535</v>
      </c>
      <c r="AE7" s="1" t="n">
        <v>0.025</v>
      </c>
      <c r="AF7" s="1" t="n">
        <v>0.0234</v>
      </c>
      <c r="AG7" s="1" t="n">
        <v>0.0218</v>
      </c>
      <c r="AH7" s="1" t="n">
        <v>0.0202</v>
      </c>
      <c r="AI7" s="1" t="n">
        <v>0.0186</v>
      </c>
      <c r="AJ7" s="1" t="n">
        <v>0.017</v>
      </c>
      <c r="AK7" s="1" t="n">
        <v>0.0154</v>
      </c>
      <c r="AL7" s="1" t="n">
        <v>0.0138</v>
      </c>
      <c r="AM7" s="1" t="n">
        <v>0.0122</v>
      </c>
      <c r="AN7" s="1" t="n">
        <v>0.0106</v>
      </c>
      <c r="AO7" s="1" t="n">
        <v>0.008999999999999999</v>
      </c>
      <c r="AP7" s="1" t="n">
        <v>0.008999999999999999</v>
      </c>
      <c r="AQ7" s="1" t="n">
        <v>0.008999999999999999</v>
      </c>
      <c r="AR7" s="1" t="n">
        <v>0.008999999999999999</v>
      </c>
      <c r="AS7" s="1" t="n">
        <v>0.008999999999999999</v>
      </c>
      <c r="AT7" s="1" t="n">
        <v>0.008999999999999999</v>
      </c>
      <c r="AU7" s="1" t="n">
        <v>0.008999999999999999</v>
      </c>
      <c r="AV7" s="1" t="n">
        <v>0.008999999999999999</v>
      </c>
      <c r="AW7" s="1" t="n">
        <v>0.008999999999999999</v>
      </c>
      <c r="AX7" s="1" t="n">
        <v>0.008999999999999999</v>
      </c>
      <c r="AY7" s="1" t="n">
        <v>0.008999999999999999</v>
      </c>
    </row>
    <row r="8">
      <c r="A8" t="inlineStr">
        <is>
          <t>interurbano</t>
        </is>
      </c>
      <c r="B8" t="inlineStr">
        <is>
          <t>B788</t>
        </is>
      </c>
      <c r="C8" t="inlineStr">
        <is>
          <t>Kerosene Aviación</t>
        </is>
      </c>
      <c r="D8" t="inlineStr">
        <is>
          <t>%</t>
        </is>
      </c>
      <c r="E8" s="56" t="n">
        <v>0</v>
      </c>
      <c r="F8" s="56" t="n">
        <v>0.001940191488464296</v>
      </c>
      <c r="G8" s="56" t="n">
        <v>0.005366826240386913</v>
      </c>
      <c r="H8" s="56" t="n">
        <v>0.008793460992309531</v>
      </c>
      <c r="I8" s="56" t="n">
        <v>0.01222009574423215</v>
      </c>
      <c r="J8" s="56" t="n">
        <v>0.01564673049615476</v>
      </c>
      <c r="K8" s="1" t="n">
        <v>0.01907336524807738</v>
      </c>
      <c r="L8" s="1" t="n">
        <v>0.0225</v>
      </c>
      <c r="M8" s="1" t="n">
        <v>0.02233333333333333</v>
      </c>
      <c r="N8" s="1" t="n">
        <v>0.02216666666666667</v>
      </c>
      <c r="O8" s="1" t="n">
        <v>0.022</v>
      </c>
      <c r="P8" s="1" t="n">
        <v>0.02183333333333333</v>
      </c>
      <c r="Q8" s="1" t="n">
        <v>0.02166666666666667</v>
      </c>
      <c r="R8" s="1" t="n">
        <v>0.0215</v>
      </c>
      <c r="S8" s="1" t="n">
        <v>0.02133333333333333</v>
      </c>
      <c r="T8" s="1" t="n">
        <v>0.02116666666666667</v>
      </c>
      <c r="U8" s="1" t="n">
        <v>0.021</v>
      </c>
      <c r="V8" s="1" t="n">
        <v>0.0204</v>
      </c>
      <c r="W8" s="1" t="n">
        <v>0.0198</v>
      </c>
      <c r="X8" s="1" t="n">
        <v>0.0192</v>
      </c>
      <c r="Y8" s="1" t="n">
        <v>0.0186</v>
      </c>
      <c r="Z8" s="1" t="n">
        <v>0.018</v>
      </c>
      <c r="AA8" s="1" t="n">
        <v>0.0174</v>
      </c>
      <c r="AB8" s="1" t="n">
        <v>0.0168</v>
      </c>
      <c r="AC8" s="1" t="n">
        <v>0.0162</v>
      </c>
      <c r="AD8" s="1" t="n">
        <v>0.0156</v>
      </c>
      <c r="AE8" s="1" t="n">
        <v>0.015</v>
      </c>
      <c r="AF8" s="1" t="n">
        <v>0.0145</v>
      </c>
      <c r="AG8" s="1" t="n">
        <v>0.014</v>
      </c>
      <c r="AH8" s="1" t="n">
        <v>0.0135</v>
      </c>
      <c r="AI8" s="1" t="n">
        <v>0.013</v>
      </c>
      <c r="AJ8" s="1" t="n">
        <v>0.0125</v>
      </c>
      <c r="AK8" s="1" t="n">
        <v>0.012</v>
      </c>
      <c r="AL8" s="1" t="n">
        <v>0.0115</v>
      </c>
      <c r="AM8" s="1" t="n">
        <v>0.011</v>
      </c>
      <c r="AN8" s="1" t="n">
        <v>0.0105</v>
      </c>
      <c r="AO8" s="1" t="n">
        <v>0.01</v>
      </c>
      <c r="AP8" s="1" t="n">
        <v>0.01</v>
      </c>
      <c r="AQ8" s="1" t="n">
        <v>0.01</v>
      </c>
      <c r="AR8" s="1" t="n">
        <v>0.01</v>
      </c>
      <c r="AS8" s="1" t="n">
        <v>0.01</v>
      </c>
      <c r="AT8" s="1" t="n">
        <v>0.01</v>
      </c>
      <c r="AU8" s="1" t="n">
        <v>0.01</v>
      </c>
      <c r="AV8" s="1" t="n">
        <v>0.01</v>
      </c>
      <c r="AW8" s="1" t="n">
        <v>0.01</v>
      </c>
      <c r="AX8" s="1" t="n">
        <v>0.01</v>
      </c>
      <c r="AY8" s="1" t="n">
        <v>0.01</v>
      </c>
    </row>
    <row r="9">
      <c r="A9" t="inlineStr">
        <is>
          <t>interurbano</t>
        </is>
      </c>
      <c r="B9" t="inlineStr">
        <is>
          <t>B789</t>
        </is>
      </c>
      <c r="C9" t="inlineStr">
        <is>
          <t>Kerosene Aviación</t>
        </is>
      </c>
      <c r="D9" t="inlineStr">
        <is>
          <t>%</t>
        </is>
      </c>
      <c r="E9" s="56" t="n">
        <v>0</v>
      </c>
      <c r="F9" s="56" t="n">
        <v>0.001855835336791936</v>
      </c>
      <c r="G9" s="56" t="n">
        <v>0.005296529447326614</v>
      </c>
      <c r="H9" s="56" t="n">
        <v>0.008737223557861291</v>
      </c>
      <c r="I9" s="56" t="n">
        <v>0.01217791766839597</v>
      </c>
      <c r="J9" s="56" t="n">
        <v>0.01561861177893065</v>
      </c>
      <c r="K9" s="1" t="n">
        <v>0.01905930588946532</v>
      </c>
      <c r="L9" s="1" t="n">
        <v>0.0225</v>
      </c>
      <c r="M9" s="1" t="n">
        <v>0.02233333333333333</v>
      </c>
      <c r="N9" s="1" t="n">
        <v>0.02216666666666667</v>
      </c>
      <c r="O9" s="1" t="n">
        <v>0.022</v>
      </c>
      <c r="P9" s="1" t="n">
        <v>0.02183333333333333</v>
      </c>
      <c r="Q9" s="1" t="n">
        <v>0.02166666666666667</v>
      </c>
      <c r="R9" s="1" t="n">
        <v>0.0215</v>
      </c>
      <c r="S9" s="1" t="n">
        <v>0.02133333333333333</v>
      </c>
      <c r="T9" s="1" t="n">
        <v>0.02116666666666667</v>
      </c>
      <c r="U9" s="1" t="n">
        <v>0.021</v>
      </c>
      <c r="V9" s="1" t="n">
        <v>0.0204</v>
      </c>
      <c r="W9" s="1" t="n">
        <v>0.0198</v>
      </c>
      <c r="X9" s="1" t="n">
        <v>0.0192</v>
      </c>
      <c r="Y9" s="1" t="n">
        <v>0.0186</v>
      </c>
      <c r="Z9" s="1" t="n">
        <v>0.018</v>
      </c>
      <c r="AA9" s="1" t="n">
        <v>0.0174</v>
      </c>
      <c r="AB9" s="1" t="n">
        <v>0.0168</v>
      </c>
      <c r="AC9" s="1" t="n">
        <v>0.0162</v>
      </c>
      <c r="AD9" s="1" t="n">
        <v>0.0156</v>
      </c>
      <c r="AE9" s="1" t="n">
        <v>0.016</v>
      </c>
      <c r="AF9" s="1" t="n">
        <v>0.0145</v>
      </c>
      <c r="AG9" s="1" t="n">
        <v>0.014</v>
      </c>
      <c r="AH9" s="1" t="n">
        <v>0.0135</v>
      </c>
      <c r="AI9" s="1" t="n">
        <v>0.013</v>
      </c>
      <c r="AJ9" s="1" t="n">
        <v>0.0125</v>
      </c>
      <c r="AK9" s="1" t="n">
        <v>0.012</v>
      </c>
      <c r="AL9" s="1" t="n">
        <v>0.0115</v>
      </c>
      <c r="AM9" s="1" t="n">
        <v>0.011</v>
      </c>
      <c r="AN9" s="1" t="n">
        <v>0.0105</v>
      </c>
      <c r="AO9" s="1" t="n">
        <v>0.01</v>
      </c>
      <c r="AP9" s="1" t="n">
        <v>0.01</v>
      </c>
      <c r="AQ9" s="1" t="n">
        <v>0.01</v>
      </c>
      <c r="AR9" s="1" t="n">
        <v>0.01</v>
      </c>
      <c r="AS9" s="1" t="n">
        <v>0.01</v>
      </c>
      <c r="AT9" s="1" t="n">
        <v>0.01</v>
      </c>
      <c r="AU9" s="1" t="n">
        <v>0.01</v>
      </c>
      <c r="AV9" s="1" t="n">
        <v>0.01</v>
      </c>
      <c r="AW9" s="1" t="n">
        <v>0.01</v>
      </c>
      <c r="AX9" s="1" t="n">
        <v>0.01</v>
      </c>
      <c r="AY9" s="1" t="n">
        <v>0.01</v>
      </c>
    </row>
    <row r="10">
      <c r="A10" t="inlineStr">
        <is>
          <t>interurbano</t>
        </is>
      </c>
      <c r="B10" t="inlineStr">
        <is>
          <t>B732</t>
        </is>
      </c>
      <c r="C10" t="inlineStr">
        <is>
          <t>Kerosene Aviación</t>
        </is>
      </c>
      <c r="D10" t="inlineStr">
        <is>
          <t>%</t>
        </is>
      </c>
      <c r="E10" s="56" t="n">
        <v>0.003160339256865913</v>
      </c>
      <c r="F10" s="56" t="n">
        <v>0.004734489012611245</v>
      </c>
      <c r="G10" s="56" t="n">
        <v>0.003945407510509371</v>
      </c>
      <c r="H10" s="56" t="n">
        <v>0.003156326008407497</v>
      </c>
      <c r="I10" s="56" t="n">
        <v>0.002367244506305623</v>
      </c>
      <c r="J10" s="56" t="n">
        <v>0.001578163004203749</v>
      </c>
      <c r="K10" s="1" t="n">
        <v>0.0007890815021018736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  <c r="AE10" s="1" t="n">
        <v>0</v>
      </c>
      <c r="AF10" s="1" t="n">
        <v>0</v>
      </c>
      <c r="AG10" s="1" t="n">
        <v>0</v>
      </c>
      <c r="AH10" s="1" t="n">
        <v>0</v>
      </c>
      <c r="AI10" s="1" t="n">
        <v>0</v>
      </c>
      <c r="AJ10" s="1" t="n">
        <v>0</v>
      </c>
      <c r="AK10" s="1" t="n">
        <v>0</v>
      </c>
      <c r="AL10" s="1" t="n">
        <v>0</v>
      </c>
      <c r="AM10" s="1" t="n">
        <v>0</v>
      </c>
      <c r="AN10" s="1" t="n">
        <v>0</v>
      </c>
      <c r="AO10" s="1" t="n">
        <v>0</v>
      </c>
      <c r="AP10" s="1" t="n">
        <v>0</v>
      </c>
      <c r="AQ10" s="1" t="n">
        <v>0</v>
      </c>
      <c r="AR10" s="1" t="n">
        <v>0</v>
      </c>
      <c r="AS10" s="1" t="n">
        <v>0</v>
      </c>
      <c r="AT10" s="1" t="n">
        <v>0</v>
      </c>
      <c r="AU10" s="1" t="n">
        <v>0</v>
      </c>
      <c r="AV10" s="1" t="n">
        <v>0</v>
      </c>
      <c r="AW10" s="1" t="n">
        <v>0</v>
      </c>
      <c r="AX10" s="1" t="n">
        <v>0</v>
      </c>
      <c r="AY10" s="1" t="n">
        <v>0</v>
      </c>
    </row>
    <row r="11">
      <c r="A11" t="inlineStr">
        <is>
          <t>interurbano</t>
        </is>
      </c>
      <c r="B11" t="inlineStr">
        <is>
          <t>B733</t>
        </is>
      </c>
      <c r="C11" t="inlineStr">
        <is>
          <t>Kerosene Aviación</t>
        </is>
      </c>
      <c r="D11" t="inlineStr">
        <is>
          <t>%</t>
        </is>
      </c>
      <c r="E11" s="56" t="n">
        <v>0.006916397415185783</v>
      </c>
      <c r="F11" s="56" t="n">
        <v>0.003753848749420051</v>
      </c>
      <c r="G11" s="56" t="n">
        <v>0.003128207291183376</v>
      </c>
      <c r="H11" s="56" t="n">
        <v>0.002502565832946701</v>
      </c>
      <c r="I11" s="56" t="n">
        <v>0.001876924374710026</v>
      </c>
      <c r="J11" s="56" t="n">
        <v>0.001251282916473351</v>
      </c>
      <c r="K11" s="1" t="n">
        <v>0.0006256414582366749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0</v>
      </c>
      <c r="AN11" s="1" t="n">
        <v>0</v>
      </c>
      <c r="AO11" s="1" t="n">
        <v>0</v>
      </c>
      <c r="AP11" s="1" t="n">
        <v>0</v>
      </c>
      <c r="AQ11" s="1" t="n">
        <v>0</v>
      </c>
      <c r="AR11" s="1" t="n">
        <v>0</v>
      </c>
      <c r="AS11" s="1" t="n">
        <v>0</v>
      </c>
      <c r="AT11" s="1" t="n">
        <v>0</v>
      </c>
      <c r="AU11" s="1" t="n">
        <v>0</v>
      </c>
      <c r="AV11" s="1" t="n">
        <v>0</v>
      </c>
      <c r="AW11" s="1" t="n">
        <v>0</v>
      </c>
      <c r="AX11" s="1" t="n">
        <v>0</v>
      </c>
      <c r="AY11" s="1" t="n">
        <v>0</v>
      </c>
    </row>
    <row r="12">
      <c r="A12" t="inlineStr">
        <is>
          <t>interurbano</t>
        </is>
      </c>
      <c r="B12" t="inlineStr">
        <is>
          <t>AZEROe</t>
        </is>
      </c>
      <c r="C12" t="inlineStr">
        <is>
          <t>Hidrógeno-Fuel-Cell</t>
        </is>
      </c>
      <c r="D12" t="inlineStr">
        <is>
          <t>%</t>
        </is>
      </c>
      <c r="E12" s="56" t="n">
        <v>0</v>
      </c>
      <c r="F12" s="56" t="n">
        <v>0</v>
      </c>
      <c r="G12" s="56" t="n">
        <v>0</v>
      </c>
      <c r="H12" s="56" t="n">
        <v>0</v>
      </c>
      <c r="I12" s="56" t="n">
        <v>0</v>
      </c>
      <c r="J12" s="56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</row>
    <row r="13">
      <c r="A13" t="inlineStr">
        <is>
          <t>interurbano</t>
        </is>
      </c>
      <c r="B13" t="inlineStr">
        <is>
          <t>Otros</t>
        </is>
      </c>
      <c r="C13" t="inlineStr">
        <is>
          <t>Kerosene Aviación</t>
        </is>
      </c>
      <c r="D13" t="inlineStr">
        <is>
          <t>%</t>
        </is>
      </c>
      <c r="E13" s="56" t="n">
        <v>0.1854806138933764</v>
      </c>
      <c r="F13" s="56" t="n">
        <v>0.2124931460626768</v>
      </c>
      <c r="G13" s="56" t="n">
        <v>0.178244288385564</v>
      </c>
      <c r="H13" s="56" t="n">
        <v>0.1439954307084512</v>
      </c>
      <c r="I13" s="56" t="n">
        <v>0.1097465730313384</v>
      </c>
      <c r="J13" s="56" t="n">
        <v>0.07549771535422559</v>
      </c>
      <c r="K13" s="1" t="n">
        <v>0.04124885767711281</v>
      </c>
      <c r="L13" s="1" t="n">
        <v>0.007</v>
      </c>
      <c r="M13" s="1" t="n">
        <v>0.006888888888888889</v>
      </c>
      <c r="N13" s="1" t="n">
        <v>0.006777777777777778</v>
      </c>
      <c r="O13" s="1" t="n">
        <v>0.006666666666666667</v>
      </c>
      <c r="P13" s="1" t="n">
        <v>0.006555555555555556</v>
      </c>
      <c r="Q13" s="1" t="n">
        <v>0.006444444444444444</v>
      </c>
      <c r="R13" s="1" t="n">
        <v>0.006333333333333333</v>
      </c>
      <c r="S13" s="1" t="n">
        <v>0.006222222222222223</v>
      </c>
      <c r="T13" s="1" t="n">
        <v>0.006111111111111111</v>
      </c>
      <c r="U13" s="1" t="n">
        <v>0.006</v>
      </c>
      <c r="V13" s="1" t="n">
        <v>0.006900000000000017</v>
      </c>
      <c r="W13" s="1" t="n">
        <v>0.007799999999999807</v>
      </c>
      <c r="X13" s="1" t="n">
        <v>0.008700000000000041</v>
      </c>
      <c r="Y13" s="1" t="n">
        <v>0.009600000000000164</v>
      </c>
      <c r="Z13" s="1" t="n">
        <v>0.01049999999999984</v>
      </c>
      <c r="AA13" s="1" t="n">
        <v>0.01140000000000008</v>
      </c>
      <c r="AB13" s="1" t="n">
        <v>0.01229999999999998</v>
      </c>
      <c r="AC13" s="1" t="n">
        <v>0.01319999999999988</v>
      </c>
      <c r="AD13" s="1" t="n">
        <v>0.01410000000000011</v>
      </c>
      <c r="AE13" s="1" t="n">
        <v>0.0139999999999999</v>
      </c>
      <c r="AF13" s="1" t="n">
        <v>0.01860000000000006</v>
      </c>
      <c r="AG13" s="1" t="n">
        <v>0.02219999999999989</v>
      </c>
      <c r="AH13" s="1" t="n">
        <v>0.02580000000000005</v>
      </c>
      <c r="AI13" s="1" t="n">
        <v>0.02939999999999998</v>
      </c>
      <c r="AJ13" s="1" t="n">
        <v>0.03300000000000003</v>
      </c>
      <c r="AK13" s="1" t="n">
        <v>0.03659999999999997</v>
      </c>
      <c r="AL13" s="1" t="n">
        <v>0.04020000000000001</v>
      </c>
      <c r="AM13" s="1" t="n">
        <v>0.04380000000000006</v>
      </c>
      <c r="AN13" s="1" t="n">
        <v>0.0474</v>
      </c>
      <c r="AO13" s="1" t="n">
        <v>0.05100000000000005</v>
      </c>
      <c r="AP13" s="1" t="n">
        <v>0.05100000000000005</v>
      </c>
      <c r="AQ13" s="1" t="n">
        <v>0.05100000000000005</v>
      </c>
      <c r="AR13" s="1" t="n">
        <v>0.05100000000000005</v>
      </c>
      <c r="AS13" s="1" t="n">
        <v>0.05100000000000005</v>
      </c>
      <c r="AT13" s="1" t="n">
        <v>0.05100000000000005</v>
      </c>
      <c r="AU13" s="1" t="n">
        <v>0.05100000000000005</v>
      </c>
      <c r="AV13" s="1" t="n">
        <v>0.05100000000000005</v>
      </c>
      <c r="AW13" s="1" t="n">
        <v>0.05100000000000005</v>
      </c>
      <c r="AX13" s="1" t="n">
        <v>0.05100000000000005</v>
      </c>
      <c r="AY13" s="1" t="n">
        <v>0.05100000000000005</v>
      </c>
    </row>
    <row r="14">
      <c r="A14" t="inlineStr">
        <is>
          <t>internacional</t>
        </is>
      </c>
      <c r="B14" t="inlineStr">
        <is>
          <t>A320</t>
        </is>
      </c>
      <c r="C14" t="inlineStr">
        <is>
          <t>Kerosene Aviación</t>
        </is>
      </c>
      <c r="D14" t="inlineStr">
        <is>
          <t>%</t>
        </is>
      </c>
      <c r="E14" s="56" t="n">
        <v>0.1290553456950745</v>
      </c>
      <c r="F14" s="56" t="n">
        <v>0.1201972327264654</v>
      </c>
      <c r="G14" s="56" t="n">
        <v>0.1201972327264654</v>
      </c>
      <c r="H14" s="56" t="n">
        <v>0.1201972327264654</v>
      </c>
      <c r="I14" s="56" t="n">
        <v>0.1201972327264654</v>
      </c>
      <c r="J14" s="56" t="n">
        <v>0.1201972327264654</v>
      </c>
      <c r="K14" s="1" t="n">
        <v>0.1201972327264654</v>
      </c>
      <c r="L14" s="1" t="n">
        <v>0.1201972327264654</v>
      </c>
      <c r="M14" s="1" t="n">
        <v>0.1201972327264654</v>
      </c>
      <c r="N14" s="1" t="n">
        <v>0.1201972327264654</v>
      </c>
      <c r="O14" s="1" t="n">
        <v>0.1201972327264654</v>
      </c>
      <c r="P14" s="1" t="n">
        <v>0.1201972327264654</v>
      </c>
      <c r="Q14" s="1" t="n">
        <v>0.1201972327264654</v>
      </c>
      <c r="R14" s="1" t="n">
        <v>0.1201972327264654</v>
      </c>
      <c r="S14" s="1" t="n">
        <v>0.1201972327264654</v>
      </c>
      <c r="T14" s="1" t="n">
        <v>0.1201972327264654</v>
      </c>
      <c r="U14" s="1" t="n">
        <v>0.1201972327264654</v>
      </c>
      <c r="V14" s="1" t="n">
        <v>0.1201972327264654</v>
      </c>
      <c r="W14" s="1" t="n">
        <v>0.1201972327264654</v>
      </c>
      <c r="X14" s="1" t="n">
        <v>0.1201972327264654</v>
      </c>
      <c r="Y14" s="1" t="n">
        <v>0.1201972327264654</v>
      </c>
      <c r="Z14" s="1" t="n">
        <v>0.1201972327264654</v>
      </c>
      <c r="AA14" s="1" t="n">
        <v>0.1201972327264654</v>
      </c>
      <c r="AB14" s="1" t="n">
        <v>0.1201972327264654</v>
      </c>
      <c r="AC14" s="1" t="n">
        <v>0.1201972327264654</v>
      </c>
      <c r="AD14" s="1" t="n">
        <v>0.1201972327264654</v>
      </c>
      <c r="AE14" s="1" t="n">
        <v>0.1201972327264654</v>
      </c>
      <c r="AF14" s="1" t="n">
        <v>0.1201972327264654</v>
      </c>
      <c r="AG14" s="1" t="n">
        <v>0.1201972327264654</v>
      </c>
      <c r="AH14" s="1" t="n">
        <v>0.1201972327264654</v>
      </c>
      <c r="AI14" s="1" t="n">
        <v>0.1201972327264654</v>
      </c>
      <c r="AJ14" s="1" t="n">
        <v>0.1201972327264654</v>
      </c>
      <c r="AK14" s="1" t="n">
        <v>0.1201972327264654</v>
      </c>
      <c r="AL14" s="1" t="n">
        <v>0.1201972327264654</v>
      </c>
      <c r="AM14" s="1" t="n">
        <v>0.1201972327264654</v>
      </c>
      <c r="AN14" s="1" t="n">
        <v>0.1201972327264654</v>
      </c>
      <c r="AO14" s="1" t="n">
        <v>0.1201972327264654</v>
      </c>
      <c r="AP14" s="1" t="n">
        <v>0.1201972327264654</v>
      </c>
      <c r="AQ14" s="1" t="n">
        <v>0.1201972327264654</v>
      </c>
      <c r="AR14" s="1" t="n">
        <v>0.1201972327264654</v>
      </c>
      <c r="AS14" s="1" t="n">
        <v>0.1201972327264654</v>
      </c>
      <c r="AT14" s="1" t="n">
        <v>0.1201972327264654</v>
      </c>
      <c r="AU14" s="1" t="n">
        <v>0.1201972327264654</v>
      </c>
      <c r="AV14" s="1" t="n">
        <v>0.1201972327264654</v>
      </c>
      <c r="AW14" s="1" t="n">
        <v>0.1201972327264654</v>
      </c>
      <c r="AX14" s="1" t="n">
        <v>0.1201972327264654</v>
      </c>
      <c r="AY14" s="1" t="n">
        <v>0.1201972327264654</v>
      </c>
    </row>
    <row r="15">
      <c r="A15" t="inlineStr">
        <is>
          <t>internacional</t>
        </is>
      </c>
      <c r="B15" t="inlineStr">
        <is>
          <t>A320neo</t>
        </is>
      </c>
      <c r="C15" t="inlineStr">
        <is>
          <t>Kerosene Aviación</t>
        </is>
      </c>
      <c r="D15" t="inlineStr">
        <is>
          <t>%</t>
        </is>
      </c>
      <c r="E15" s="56" t="n">
        <v>0</v>
      </c>
      <c r="F15" s="56" t="n">
        <v>0</v>
      </c>
      <c r="G15" s="56" t="n">
        <v>0</v>
      </c>
      <c r="H15" s="56" t="n">
        <v>0</v>
      </c>
      <c r="I15" s="56" t="n">
        <v>0</v>
      </c>
      <c r="J15" s="56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</row>
    <row r="16">
      <c r="A16" t="inlineStr">
        <is>
          <t>internacional</t>
        </is>
      </c>
      <c r="B16" t="inlineStr">
        <is>
          <t>A319</t>
        </is>
      </c>
      <c r="C16" t="inlineStr">
        <is>
          <t>Kerosene Aviación</t>
        </is>
      </c>
      <c r="D16" t="inlineStr">
        <is>
          <t>%</t>
        </is>
      </c>
      <c r="E16" s="56" t="n">
        <v>0.06799861933773678</v>
      </c>
      <c r="F16" s="56" t="n">
        <v>0.06727663219090813</v>
      </c>
      <c r="G16" s="56" t="n">
        <v>0.06727663219090813</v>
      </c>
      <c r="H16" s="56" t="n">
        <v>0.06727663219090813</v>
      </c>
      <c r="I16" s="56" t="n">
        <v>0.06727663219090813</v>
      </c>
      <c r="J16" s="56" t="n">
        <v>0.06727663219090813</v>
      </c>
      <c r="K16" s="1" t="n">
        <v>0.06727663219090813</v>
      </c>
      <c r="L16" s="1" t="n">
        <v>0.06727663219090813</v>
      </c>
      <c r="M16" s="1" t="n">
        <v>0.06727663219090813</v>
      </c>
      <c r="N16" s="1" t="n">
        <v>0.06727663219090813</v>
      </c>
      <c r="O16" s="1" t="n">
        <v>0.06727663219090813</v>
      </c>
      <c r="P16" s="1" t="n">
        <v>0.06727663219090813</v>
      </c>
      <c r="Q16" s="1" t="n">
        <v>0.06727663219090813</v>
      </c>
      <c r="R16" s="1" t="n">
        <v>0.06727663219090813</v>
      </c>
      <c r="S16" s="1" t="n">
        <v>0.06727663219090813</v>
      </c>
      <c r="T16" s="1" t="n">
        <v>0.06727663219090813</v>
      </c>
      <c r="U16" s="1" t="n">
        <v>0.06727663219090813</v>
      </c>
      <c r="V16" s="1" t="n">
        <v>0.06727663219090813</v>
      </c>
      <c r="W16" s="1" t="n">
        <v>0.06727663219090813</v>
      </c>
      <c r="X16" s="1" t="n">
        <v>0.06727663219090813</v>
      </c>
      <c r="Y16" s="1" t="n">
        <v>0.06727663219090813</v>
      </c>
      <c r="Z16" s="1" t="n">
        <v>0.06727663219090813</v>
      </c>
      <c r="AA16" s="1" t="n">
        <v>0.06727663219090813</v>
      </c>
      <c r="AB16" s="1" t="n">
        <v>0.06727663219090813</v>
      </c>
      <c r="AC16" s="1" t="n">
        <v>0.06727663219090813</v>
      </c>
      <c r="AD16" s="1" t="n">
        <v>0.06727663219090813</v>
      </c>
      <c r="AE16" s="1" t="n">
        <v>0.06727663219090813</v>
      </c>
      <c r="AF16" s="1" t="n">
        <v>0.06727663219090813</v>
      </c>
      <c r="AG16" s="1" t="n">
        <v>0.06727663219090813</v>
      </c>
      <c r="AH16" s="1" t="n">
        <v>0.06727663219090813</v>
      </c>
      <c r="AI16" s="1" t="n">
        <v>0.06727663219090813</v>
      </c>
      <c r="AJ16" s="1" t="n">
        <v>0.06727663219090813</v>
      </c>
      <c r="AK16" s="1" t="n">
        <v>0.06727663219090813</v>
      </c>
      <c r="AL16" s="1" t="n">
        <v>0.06727663219090813</v>
      </c>
      <c r="AM16" s="1" t="n">
        <v>0.06727663219090813</v>
      </c>
      <c r="AN16" s="1" t="n">
        <v>0.06727663219090813</v>
      </c>
      <c r="AO16" s="1" t="n">
        <v>0.06727663219090813</v>
      </c>
      <c r="AP16" s="1" t="n">
        <v>0.06727663219090813</v>
      </c>
      <c r="AQ16" s="1" t="n">
        <v>0.06727663219090813</v>
      </c>
      <c r="AR16" s="1" t="n">
        <v>0.06727663219090813</v>
      </c>
      <c r="AS16" s="1" t="n">
        <v>0.06727663219090813</v>
      </c>
      <c r="AT16" s="1" t="n">
        <v>0.06727663219090813</v>
      </c>
      <c r="AU16" s="1" t="n">
        <v>0.06727663219090813</v>
      </c>
      <c r="AV16" s="1" t="n">
        <v>0.06727663219090813</v>
      </c>
      <c r="AW16" s="1" t="n">
        <v>0.06727663219090813</v>
      </c>
      <c r="AX16" s="1" t="n">
        <v>0.06727663219090813</v>
      </c>
      <c r="AY16" s="1" t="n">
        <v>0.06727663219090813</v>
      </c>
    </row>
    <row r="17">
      <c r="A17" t="inlineStr">
        <is>
          <t>internacional</t>
        </is>
      </c>
      <c r="B17" t="inlineStr">
        <is>
          <t>A321</t>
        </is>
      </c>
      <c r="C17" t="inlineStr">
        <is>
          <t>Kerosene Aviación</t>
        </is>
      </c>
      <c r="D17" t="inlineStr">
        <is>
          <t>%</t>
        </is>
      </c>
      <c r="E17" s="56" t="n">
        <v>0.008894228984352879</v>
      </c>
      <c r="F17" s="56" t="n">
        <v>0.01007554044137718</v>
      </c>
      <c r="G17" s="56" t="n">
        <v>0.01007554044137718</v>
      </c>
      <c r="H17" s="56" t="n">
        <v>0.01007554044137718</v>
      </c>
      <c r="I17" s="56" t="n">
        <v>0.01007554044137718</v>
      </c>
      <c r="J17" s="56" t="n">
        <v>0.01007554044137718</v>
      </c>
      <c r="K17" s="1" t="n">
        <v>0.01007554044137718</v>
      </c>
      <c r="L17" s="1" t="n">
        <v>0.01007554044137718</v>
      </c>
      <c r="M17" s="1" t="n">
        <v>0.01007554044137718</v>
      </c>
      <c r="N17" s="1" t="n">
        <v>0.01007554044137718</v>
      </c>
      <c r="O17" s="1" t="n">
        <v>0.01007554044137718</v>
      </c>
      <c r="P17" s="1" t="n">
        <v>0.01007554044137718</v>
      </c>
      <c r="Q17" s="1" t="n">
        <v>0.01007554044137718</v>
      </c>
      <c r="R17" s="1" t="n">
        <v>0.01007554044137718</v>
      </c>
      <c r="S17" s="1" t="n">
        <v>0.01007554044137718</v>
      </c>
      <c r="T17" s="1" t="n">
        <v>0.01007554044137718</v>
      </c>
      <c r="U17" s="1" t="n">
        <v>0.01007554044137718</v>
      </c>
      <c r="V17" s="1" t="n">
        <v>0.01007554044137718</v>
      </c>
      <c r="W17" s="1" t="n">
        <v>0.01007554044137718</v>
      </c>
      <c r="X17" s="1" t="n">
        <v>0.01007554044137718</v>
      </c>
      <c r="Y17" s="1" t="n">
        <v>0.01007554044137718</v>
      </c>
      <c r="Z17" s="1" t="n">
        <v>0.01007554044137718</v>
      </c>
      <c r="AA17" s="1" t="n">
        <v>0.01007554044137718</v>
      </c>
      <c r="AB17" s="1" t="n">
        <v>0.01007554044137718</v>
      </c>
      <c r="AC17" s="1" t="n">
        <v>0.01007554044137718</v>
      </c>
      <c r="AD17" s="1" t="n">
        <v>0.01007554044137718</v>
      </c>
      <c r="AE17" s="1" t="n">
        <v>0.01007554044137718</v>
      </c>
      <c r="AF17" s="1" t="n">
        <v>0.01007554044137718</v>
      </c>
      <c r="AG17" s="1" t="n">
        <v>0.01007554044137718</v>
      </c>
      <c r="AH17" s="1" t="n">
        <v>0.01007554044137718</v>
      </c>
      <c r="AI17" s="1" t="n">
        <v>0.01007554044137718</v>
      </c>
      <c r="AJ17" s="1" t="n">
        <v>0.01007554044137718</v>
      </c>
      <c r="AK17" s="1" t="n">
        <v>0.01007554044137718</v>
      </c>
      <c r="AL17" s="1" t="n">
        <v>0.01007554044137718</v>
      </c>
      <c r="AM17" s="1" t="n">
        <v>0.01007554044137718</v>
      </c>
      <c r="AN17" s="1" t="n">
        <v>0.01007554044137718</v>
      </c>
      <c r="AO17" s="1" t="n">
        <v>0.01007554044137718</v>
      </c>
      <c r="AP17" s="1" t="n">
        <v>0.01007554044137718</v>
      </c>
      <c r="AQ17" s="1" t="n">
        <v>0.01007554044137718</v>
      </c>
      <c r="AR17" s="1" t="n">
        <v>0.01007554044137718</v>
      </c>
      <c r="AS17" s="1" t="n">
        <v>0.01007554044137718</v>
      </c>
      <c r="AT17" s="1" t="n">
        <v>0.01007554044137718</v>
      </c>
      <c r="AU17" s="1" t="n">
        <v>0.01007554044137718</v>
      </c>
      <c r="AV17" s="1" t="n">
        <v>0.01007554044137718</v>
      </c>
      <c r="AW17" s="1" t="n">
        <v>0.01007554044137718</v>
      </c>
      <c r="AX17" s="1" t="n">
        <v>0.01007554044137718</v>
      </c>
      <c r="AY17" s="1" t="n">
        <v>0.01007554044137718</v>
      </c>
    </row>
    <row r="18">
      <c r="A18" t="inlineStr">
        <is>
          <t>internacional</t>
        </is>
      </c>
      <c r="B18" t="inlineStr">
        <is>
          <t>A321neo</t>
        </is>
      </c>
      <c r="C18" t="inlineStr">
        <is>
          <t>Kerosene Aviación</t>
        </is>
      </c>
      <c r="D18" t="inlineStr">
        <is>
          <t>%</t>
        </is>
      </c>
      <c r="E18" s="56" t="n">
        <v>0</v>
      </c>
      <c r="F18" s="56" t="n">
        <v>0</v>
      </c>
      <c r="G18" s="56" t="n">
        <v>0</v>
      </c>
      <c r="H18" s="56" t="n">
        <v>0</v>
      </c>
      <c r="I18" s="56" t="n">
        <v>0</v>
      </c>
      <c r="J18" s="56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</row>
    <row r="19">
      <c r="A19" t="inlineStr">
        <is>
          <t>internacional</t>
        </is>
      </c>
      <c r="B19" t="inlineStr">
        <is>
          <t>B763</t>
        </is>
      </c>
      <c r="C19" t="inlineStr">
        <is>
          <t>Kerosene Aviación</t>
        </is>
      </c>
      <c r="D19" t="inlineStr">
        <is>
          <t>%</t>
        </is>
      </c>
      <c r="E19" s="56" t="n">
        <v>0.278692762452018</v>
      </c>
      <c r="F19" s="56" t="n">
        <v>0.1959360338894602</v>
      </c>
      <c r="G19" s="56" t="n">
        <v>0.1959360338894602</v>
      </c>
      <c r="H19" s="56" t="n">
        <v>0.1959360338894602</v>
      </c>
      <c r="I19" s="56" t="n">
        <v>0.1959360338894602</v>
      </c>
      <c r="J19" s="56" t="n">
        <v>0.1959360338894602</v>
      </c>
      <c r="K19" s="1" t="n">
        <v>0.1959360338894602</v>
      </c>
      <c r="L19" s="1" t="n">
        <v>0.1959360338894602</v>
      </c>
      <c r="M19" s="1" t="n">
        <v>0.1959360338894602</v>
      </c>
      <c r="N19" s="1" t="n">
        <v>0.1959360338894602</v>
      </c>
      <c r="O19" s="1" t="n">
        <v>0.1959360338894602</v>
      </c>
      <c r="P19" s="1" t="n">
        <v>0.1959360338894602</v>
      </c>
      <c r="Q19" s="1" t="n">
        <v>0.1959360338894602</v>
      </c>
      <c r="R19" s="1" t="n">
        <v>0.1959360338894602</v>
      </c>
      <c r="S19" s="1" t="n">
        <v>0.1959360338894602</v>
      </c>
      <c r="T19" s="1" t="n">
        <v>0.1959360338894602</v>
      </c>
      <c r="U19" s="1" t="n">
        <v>0.1959360338894602</v>
      </c>
      <c r="V19" s="1" t="n">
        <v>0.1959360338894602</v>
      </c>
      <c r="W19" s="1" t="n">
        <v>0.1959360338894602</v>
      </c>
      <c r="X19" s="1" t="n">
        <v>0.1959360338894602</v>
      </c>
      <c r="Y19" s="1" t="n">
        <v>0.1959360338894602</v>
      </c>
      <c r="Z19" s="1" t="n">
        <v>0.1959360338894602</v>
      </c>
      <c r="AA19" s="1" t="n">
        <v>0.1959360338894602</v>
      </c>
      <c r="AB19" s="1" t="n">
        <v>0.1959360338894602</v>
      </c>
      <c r="AC19" s="1" t="n">
        <v>0.1959360338894602</v>
      </c>
      <c r="AD19" s="1" t="n">
        <v>0.1959360338894602</v>
      </c>
      <c r="AE19" s="1" t="n">
        <v>0.1959360338894602</v>
      </c>
      <c r="AF19" s="1" t="n">
        <v>0.1959360338894602</v>
      </c>
      <c r="AG19" s="1" t="n">
        <v>0.1959360338894602</v>
      </c>
      <c r="AH19" s="1" t="n">
        <v>0.1959360338894602</v>
      </c>
      <c r="AI19" s="1" t="n">
        <v>0.1959360338894602</v>
      </c>
      <c r="AJ19" s="1" t="n">
        <v>0.1959360338894602</v>
      </c>
      <c r="AK19" s="1" t="n">
        <v>0.1959360338894602</v>
      </c>
      <c r="AL19" s="1" t="n">
        <v>0.1959360338894602</v>
      </c>
      <c r="AM19" s="1" t="n">
        <v>0.1959360338894602</v>
      </c>
      <c r="AN19" s="1" t="n">
        <v>0.1959360338894602</v>
      </c>
      <c r="AO19" s="1" t="n">
        <v>0.1959360338894602</v>
      </c>
      <c r="AP19" s="1" t="n">
        <v>0.1959360338894602</v>
      </c>
      <c r="AQ19" s="1" t="n">
        <v>0.1959360338894602</v>
      </c>
      <c r="AR19" s="1" t="n">
        <v>0.1959360338894602</v>
      </c>
      <c r="AS19" s="1" t="n">
        <v>0.1959360338894602</v>
      </c>
      <c r="AT19" s="1" t="n">
        <v>0.1959360338894602</v>
      </c>
      <c r="AU19" s="1" t="n">
        <v>0.1959360338894602</v>
      </c>
      <c r="AV19" s="1" t="n">
        <v>0.1959360338894602</v>
      </c>
      <c r="AW19" s="1" t="n">
        <v>0.1959360338894602</v>
      </c>
      <c r="AX19" s="1" t="n">
        <v>0.1959360338894602</v>
      </c>
      <c r="AY19" s="1" t="n">
        <v>0.1959360338894602</v>
      </c>
    </row>
    <row r="20">
      <c r="A20" t="inlineStr">
        <is>
          <t>internacional</t>
        </is>
      </c>
      <c r="B20" t="inlineStr">
        <is>
          <t>B788</t>
        </is>
      </c>
      <c r="C20" t="inlineStr">
        <is>
          <t>Kerosene Aviación</t>
        </is>
      </c>
      <c r="D20" t="inlineStr">
        <is>
          <t>%</t>
        </is>
      </c>
      <c r="E20" s="56" t="n">
        <v>0.1140742971396476</v>
      </c>
      <c r="F20" s="56" t="n">
        <v>0.1802535752606689</v>
      </c>
      <c r="G20" s="56" t="n">
        <v>0.1802535752606689</v>
      </c>
      <c r="H20" s="56" t="n">
        <v>0.1802535752606689</v>
      </c>
      <c r="I20" s="56" t="n">
        <v>0.1802535752606689</v>
      </c>
      <c r="J20" s="56" t="n">
        <v>0.1802535752606689</v>
      </c>
      <c r="K20" s="1" t="n">
        <v>0.1802535752606689</v>
      </c>
      <c r="L20" s="1" t="n">
        <v>0.1802535752606689</v>
      </c>
      <c r="M20" s="1" t="n">
        <v>0.1802535752606689</v>
      </c>
      <c r="N20" s="1" t="n">
        <v>0.1802535752606689</v>
      </c>
      <c r="O20" s="1" t="n">
        <v>0.1802535752606689</v>
      </c>
      <c r="P20" s="1" t="n">
        <v>0.1802535752606689</v>
      </c>
      <c r="Q20" s="1" t="n">
        <v>0.1802535752606689</v>
      </c>
      <c r="R20" s="1" t="n">
        <v>0.1802535752606689</v>
      </c>
      <c r="S20" s="1" t="n">
        <v>0.1802535752606689</v>
      </c>
      <c r="T20" s="1" t="n">
        <v>0.1802535752606689</v>
      </c>
      <c r="U20" s="1" t="n">
        <v>0.1802535752606689</v>
      </c>
      <c r="V20" s="1" t="n">
        <v>0.1802535752606689</v>
      </c>
      <c r="W20" s="1" t="n">
        <v>0.1802535752606689</v>
      </c>
      <c r="X20" s="1" t="n">
        <v>0.1802535752606689</v>
      </c>
      <c r="Y20" s="1" t="n">
        <v>0.1802535752606689</v>
      </c>
      <c r="Z20" s="1" t="n">
        <v>0.1802535752606689</v>
      </c>
      <c r="AA20" s="1" t="n">
        <v>0.1802535752606689</v>
      </c>
      <c r="AB20" s="1" t="n">
        <v>0.1802535752606689</v>
      </c>
      <c r="AC20" s="1" t="n">
        <v>0.1802535752606689</v>
      </c>
      <c r="AD20" s="1" t="n">
        <v>0.1802535752606689</v>
      </c>
      <c r="AE20" s="1" t="n">
        <v>0.1802535752606689</v>
      </c>
      <c r="AF20" s="1" t="n">
        <v>0.1802535752606689</v>
      </c>
      <c r="AG20" s="1" t="n">
        <v>0.1802535752606689</v>
      </c>
      <c r="AH20" s="1" t="n">
        <v>0.1802535752606689</v>
      </c>
      <c r="AI20" s="1" t="n">
        <v>0.1802535752606689</v>
      </c>
      <c r="AJ20" s="1" t="n">
        <v>0.1802535752606689</v>
      </c>
      <c r="AK20" s="1" t="n">
        <v>0.1802535752606689</v>
      </c>
      <c r="AL20" s="1" t="n">
        <v>0.1802535752606689</v>
      </c>
      <c r="AM20" s="1" t="n">
        <v>0.1802535752606689</v>
      </c>
      <c r="AN20" s="1" t="n">
        <v>0.1802535752606689</v>
      </c>
      <c r="AO20" s="1" t="n">
        <v>0.1802535752606689</v>
      </c>
      <c r="AP20" s="1" t="n">
        <v>0.1802535752606689</v>
      </c>
      <c r="AQ20" s="1" t="n">
        <v>0.1802535752606689</v>
      </c>
      <c r="AR20" s="1" t="n">
        <v>0.1802535752606689</v>
      </c>
      <c r="AS20" s="1" t="n">
        <v>0.1802535752606689</v>
      </c>
      <c r="AT20" s="1" t="n">
        <v>0.1802535752606689</v>
      </c>
      <c r="AU20" s="1" t="n">
        <v>0.1802535752606689</v>
      </c>
      <c r="AV20" s="1" t="n">
        <v>0.1802535752606689</v>
      </c>
      <c r="AW20" s="1" t="n">
        <v>0.1802535752606689</v>
      </c>
      <c r="AX20" s="1" t="n">
        <v>0.1802535752606689</v>
      </c>
      <c r="AY20" s="1" t="n">
        <v>0.1802535752606689</v>
      </c>
    </row>
    <row r="21">
      <c r="A21" t="inlineStr">
        <is>
          <t>internacional</t>
        </is>
      </c>
      <c r="B21" t="inlineStr">
        <is>
          <t>B789</t>
        </is>
      </c>
      <c r="C21" t="inlineStr">
        <is>
          <t>Kerosene Aviación</t>
        </is>
      </c>
      <c r="D21" t="inlineStr">
        <is>
          <t>%</t>
        </is>
      </c>
      <c r="E21" s="56" t="n">
        <v>0</v>
      </c>
      <c r="F21" s="56" t="n">
        <v>0.05728736649947576</v>
      </c>
      <c r="G21" s="56" t="n">
        <v>0.05728736649947576</v>
      </c>
      <c r="H21" s="56" t="n">
        <v>0.05728736649947576</v>
      </c>
      <c r="I21" s="56" t="n">
        <v>0.05728736649947576</v>
      </c>
      <c r="J21" s="56" t="n">
        <v>0.05728736649947576</v>
      </c>
      <c r="K21" s="1" t="n">
        <v>0.05728736649947576</v>
      </c>
      <c r="L21" s="1" t="n">
        <v>0.05728736649947576</v>
      </c>
      <c r="M21" s="1" t="n">
        <v>0.05728736649947576</v>
      </c>
      <c r="N21" s="1" t="n">
        <v>0.05728736649947576</v>
      </c>
      <c r="O21" s="1" t="n">
        <v>0.05728736649947576</v>
      </c>
      <c r="P21" s="1" t="n">
        <v>0.05728736649947576</v>
      </c>
      <c r="Q21" s="1" t="n">
        <v>0.05728736649947576</v>
      </c>
      <c r="R21" s="1" t="n">
        <v>0.05728736649947576</v>
      </c>
      <c r="S21" s="1" t="n">
        <v>0.05728736649947576</v>
      </c>
      <c r="T21" s="1" t="n">
        <v>0.05728736649947576</v>
      </c>
      <c r="U21" s="1" t="n">
        <v>0.05728736649947576</v>
      </c>
      <c r="V21" s="1" t="n">
        <v>0.05728736649947576</v>
      </c>
      <c r="W21" s="1" t="n">
        <v>0.05728736649947576</v>
      </c>
      <c r="X21" s="1" t="n">
        <v>0.05728736649947576</v>
      </c>
      <c r="Y21" s="1" t="n">
        <v>0.05728736649947576</v>
      </c>
      <c r="Z21" s="1" t="n">
        <v>0.05728736649947576</v>
      </c>
      <c r="AA21" s="1" t="n">
        <v>0.05728736649947576</v>
      </c>
      <c r="AB21" s="1" t="n">
        <v>0.05728736649947576</v>
      </c>
      <c r="AC21" s="1" t="n">
        <v>0.05728736649947576</v>
      </c>
      <c r="AD21" s="1" t="n">
        <v>0.05728736649947576</v>
      </c>
      <c r="AE21" s="1" t="n">
        <v>0.05728736649947576</v>
      </c>
      <c r="AF21" s="1" t="n">
        <v>0.05728736649947576</v>
      </c>
      <c r="AG21" s="1" t="n">
        <v>0.05728736649947576</v>
      </c>
      <c r="AH21" s="1" t="n">
        <v>0.05728736649947576</v>
      </c>
      <c r="AI21" s="1" t="n">
        <v>0.05728736649947576</v>
      </c>
      <c r="AJ21" s="1" t="n">
        <v>0.05728736649947576</v>
      </c>
      <c r="AK21" s="1" t="n">
        <v>0.05728736649947576</v>
      </c>
      <c r="AL21" s="1" t="n">
        <v>0.05728736649947576</v>
      </c>
      <c r="AM21" s="1" t="n">
        <v>0.05728736649947576</v>
      </c>
      <c r="AN21" s="1" t="n">
        <v>0.05728736649947576</v>
      </c>
      <c r="AO21" s="1" t="n">
        <v>0.05728736649947576</v>
      </c>
      <c r="AP21" s="1" t="n">
        <v>0.05728736649947576</v>
      </c>
      <c r="AQ21" s="1" t="n">
        <v>0.05728736649947576</v>
      </c>
      <c r="AR21" s="1" t="n">
        <v>0.05728736649947576</v>
      </c>
      <c r="AS21" s="1" t="n">
        <v>0.05728736649947576</v>
      </c>
      <c r="AT21" s="1" t="n">
        <v>0.05728736649947576</v>
      </c>
      <c r="AU21" s="1" t="n">
        <v>0.05728736649947576</v>
      </c>
      <c r="AV21" s="1" t="n">
        <v>0.05728736649947576</v>
      </c>
      <c r="AW21" s="1" t="n">
        <v>0.05728736649947576</v>
      </c>
      <c r="AX21" s="1" t="n">
        <v>0.05728736649947576</v>
      </c>
      <c r="AY21" s="1" t="n">
        <v>0.05728736649947576</v>
      </c>
    </row>
    <row r="22">
      <c r="A22" t="inlineStr">
        <is>
          <t>internacional</t>
        </is>
      </c>
      <c r="B22" t="inlineStr">
        <is>
          <t>B732</t>
        </is>
      </c>
      <c r="C22" t="inlineStr">
        <is>
          <t>Kerosene Aviación</t>
        </is>
      </c>
      <c r="D22" t="inlineStr">
        <is>
          <t>%</t>
        </is>
      </c>
      <c r="E22" s="56" t="n">
        <v>3.262293652721234e-05</v>
      </c>
      <c r="F22" s="56" t="n">
        <v>3.077902710836627e-05</v>
      </c>
      <c r="G22" s="56" t="n">
        <v>3.077902710836627e-05</v>
      </c>
      <c r="H22" s="56" t="n">
        <v>3.077902710836627e-05</v>
      </c>
      <c r="I22" s="56" t="n">
        <v>3.077902710836627e-05</v>
      </c>
      <c r="J22" s="56" t="n">
        <v>3.077902710836627e-05</v>
      </c>
      <c r="K22" s="1" t="n">
        <v>3.077902710836627e-05</v>
      </c>
      <c r="L22" s="1" t="n">
        <v>3.077902710836627e-05</v>
      </c>
      <c r="M22" s="1" t="n">
        <v>3.077902710836627e-05</v>
      </c>
      <c r="N22" s="1" t="n">
        <v>3.077902710836627e-05</v>
      </c>
      <c r="O22" s="1" t="n">
        <v>3.077902710836627e-05</v>
      </c>
      <c r="P22" s="1" t="n">
        <v>3.077902710836627e-05</v>
      </c>
      <c r="Q22" s="1" t="n">
        <v>3.077902710836627e-05</v>
      </c>
      <c r="R22" s="1" t="n">
        <v>3.077902710836627e-05</v>
      </c>
      <c r="S22" s="1" t="n">
        <v>3.077902710836627e-05</v>
      </c>
      <c r="T22" s="1" t="n">
        <v>3.077902710836627e-05</v>
      </c>
      <c r="U22" s="1" t="n">
        <v>3.077902710836627e-05</v>
      </c>
      <c r="V22" s="1" t="n">
        <v>3.077902710836627e-05</v>
      </c>
      <c r="W22" s="1" t="n">
        <v>3.077902710836627e-05</v>
      </c>
      <c r="X22" s="1" t="n">
        <v>3.077902710836627e-05</v>
      </c>
      <c r="Y22" s="1" t="n">
        <v>3.077902710836627e-05</v>
      </c>
      <c r="Z22" s="1" t="n">
        <v>3.077902710836627e-05</v>
      </c>
      <c r="AA22" s="1" t="n">
        <v>3.077902710836627e-05</v>
      </c>
      <c r="AB22" s="1" t="n">
        <v>3.077902710836627e-05</v>
      </c>
      <c r="AC22" s="1" t="n">
        <v>3.077902710836627e-05</v>
      </c>
      <c r="AD22" s="1" t="n">
        <v>3.077902710836627e-05</v>
      </c>
      <c r="AE22" s="1" t="n">
        <v>3.077902710836627e-05</v>
      </c>
      <c r="AF22" s="1" t="n">
        <v>3.077902710836627e-05</v>
      </c>
      <c r="AG22" s="1" t="n">
        <v>3.077902710836627e-05</v>
      </c>
      <c r="AH22" s="1" t="n">
        <v>3.077902710836627e-05</v>
      </c>
      <c r="AI22" s="1" t="n">
        <v>3.077902710836627e-05</v>
      </c>
      <c r="AJ22" s="1" t="n">
        <v>3.077902710836627e-05</v>
      </c>
      <c r="AK22" s="1" t="n">
        <v>3.077902710836627e-05</v>
      </c>
      <c r="AL22" s="1" t="n">
        <v>3.077902710836627e-05</v>
      </c>
      <c r="AM22" s="1" t="n">
        <v>3.077902710836627e-05</v>
      </c>
      <c r="AN22" s="1" t="n">
        <v>3.077902710836627e-05</v>
      </c>
      <c r="AO22" s="1" t="n">
        <v>3.077902710836627e-05</v>
      </c>
      <c r="AP22" s="1" t="n">
        <v>3.077902710836627e-05</v>
      </c>
      <c r="AQ22" s="1" t="n">
        <v>3.077902710836627e-05</v>
      </c>
      <c r="AR22" s="1" t="n">
        <v>3.077902710836627e-05</v>
      </c>
      <c r="AS22" s="1" t="n">
        <v>3.077902710836627e-05</v>
      </c>
      <c r="AT22" s="1" t="n">
        <v>3.077902710836627e-05</v>
      </c>
      <c r="AU22" s="1" t="n">
        <v>3.077902710836627e-05</v>
      </c>
      <c r="AV22" s="1" t="n">
        <v>3.077902710836627e-05</v>
      </c>
      <c r="AW22" s="1" t="n">
        <v>3.077902710836627e-05</v>
      </c>
      <c r="AX22" s="1" t="n">
        <v>3.077902710836627e-05</v>
      </c>
      <c r="AY22" s="1" t="n">
        <v>3.077902710836627e-05</v>
      </c>
    </row>
    <row r="23">
      <c r="A23" t="inlineStr">
        <is>
          <t>internacional</t>
        </is>
      </c>
      <c r="B23" t="inlineStr">
        <is>
          <t>B733</t>
        </is>
      </c>
      <c r="C23" t="inlineStr">
        <is>
          <t>Kerosene Aviación</t>
        </is>
      </c>
      <c r="D23" t="inlineStr">
        <is>
          <t>%</t>
        </is>
      </c>
      <c r="E23" s="56" t="n">
        <v>0.001007409248401162</v>
      </c>
      <c r="F23" s="56" t="n">
        <v>0.0002038692723315007</v>
      </c>
      <c r="G23" s="56" t="n">
        <v>0.0002038692723315007</v>
      </c>
      <c r="H23" s="56" t="n">
        <v>0.0002038692723315007</v>
      </c>
      <c r="I23" s="56" t="n">
        <v>0.0002038692723315007</v>
      </c>
      <c r="J23" s="56" t="n">
        <v>0.0002038692723315007</v>
      </c>
      <c r="K23" s="1" t="n">
        <v>0.0002038692723315007</v>
      </c>
      <c r="L23" s="1" t="n">
        <v>0.0002038692723315007</v>
      </c>
      <c r="M23" s="1" t="n">
        <v>0.0002038692723315007</v>
      </c>
      <c r="N23" s="1" t="n">
        <v>0.0002038692723315007</v>
      </c>
      <c r="O23" s="1" t="n">
        <v>0.0002038692723315007</v>
      </c>
      <c r="P23" s="1" t="n">
        <v>0.0002038692723315007</v>
      </c>
      <c r="Q23" s="1" t="n">
        <v>0.0002038692723315007</v>
      </c>
      <c r="R23" s="1" t="n">
        <v>0.0002038692723315007</v>
      </c>
      <c r="S23" s="1" t="n">
        <v>0.0002038692723315007</v>
      </c>
      <c r="T23" s="1" t="n">
        <v>0.0002038692723315007</v>
      </c>
      <c r="U23" s="1" t="n">
        <v>0.0002038692723315007</v>
      </c>
      <c r="V23" s="1" t="n">
        <v>0.0002038692723315007</v>
      </c>
      <c r="W23" s="1" t="n">
        <v>0.0002038692723315007</v>
      </c>
      <c r="X23" s="1" t="n">
        <v>0.0002038692723315007</v>
      </c>
      <c r="Y23" s="1" t="n">
        <v>0.0002038692723315007</v>
      </c>
      <c r="Z23" s="1" t="n">
        <v>0.0002038692723315007</v>
      </c>
      <c r="AA23" s="1" t="n">
        <v>0.0002038692723315007</v>
      </c>
      <c r="AB23" s="1" t="n">
        <v>0.0002038692723315007</v>
      </c>
      <c r="AC23" s="1" t="n">
        <v>0.0002038692723315007</v>
      </c>
      <c r="AD23" s="1" t="n">
        <v>0.0002038692723315007</v>
      </c>
      <c r="AE23" s="1" t="n">
        <v>0.0002038692723315007</v>
      </c>
      <c r="AF23" s="1" t="n">
        <v>0.0002038692723315007</v>
      </c>
      <c r="AG23" s="1" t="n">
        <v>0.0002038692723315007</v>
      </c>
      <c r="AH23" s="1" t="n">
        <v>0.0002038692723315007</v>
      </c>
      <c r="AI23" s="1" t="n">
        <v>0.0002038692723315007</v>
      </c>
      <c r="AJ23" s="1" t="n">
        <v>0.0002038692723315007</v>
      </c>
      <c r="AK23" s="1" t="n">
        <v>0.0002038692723315007</v>
      </c>
      <c r="AL23" s="1" t="n">
        <v>0.0002038692723315007</v>
      </c>
      <c r="AM23" s="1" t="n">
        <v>0.0002038692723315007</v>
      </c>
      <c r="AN23" s="1" t="n">
        <v>0.0002038692723315007</v>
      </c>
      <c r="AO23" s="1" t="n">
        <v>0.0002038692723315007</v>
      </c>
      <c r="AP23" s="1" t="n">
        <v>0.0002038692723315007</v>
      </c>
      <c r="AQ23" s="1" t="n">
        <v>0.0002038692723315007</v>
      </c>
      <c r="AR23" s="1" t="n">
        <v>0.0002038692723315007</v>
      </c>
      <c r="AS23" s="1" t="n">
        <v>0.0002038692723315007</v>
      </c>
      <c r="AT23" s="1" t="n">
        <v>0.0002038692723315007</v>
      </c>
      <c r="AU23" s="1" t="n">
        <v>0.0002038692723315007</v>
      </c>
      <c r="AV23" s="1" t="n">
        <v>0.0002038692723315007</v>
      </c>
      <c r="AW23" s="1" t="n">
        <v>0.0002038692723315007</v>
      </c>
      <c r="AX23" s="1" t="n">
        <v>0.0002038692723315007</v>
      </c>
      <c r="AY23" s="1" t="n">
        <v>0.0002038692723315007</v>
      </c>
    </row>
    <row r="24">
      <c r="A24" t="inlineStr">
        <is>
          <t>internacional</t>
        </is>
      </c>
      <c r="B24" t="inlineStr">
        <is>
          <t>AZEROe</t>
        </is>
      </c>
      <c r="C24" t="inlineStr">
        <is>
          <t>Hidrógeno-Fuel-Cell</t>
        </is>
      </c>
      <c r="D24" t="inlineStr">
        <is>
          <t>%</t>
        </is>
      </c>
      <c r="E24" s="56" t="n">
        <v>0</v>
      </c>
      <c r="F24" s="56" t="n">
        <v>0</v>
      </c>
      <c r="G24" s="56" t="n">
        <v>0</v>
      </c>
      <c r="H24" s="56" t="n">
        <v>0</v>
      </c>
      <c r="I24" s="56" t="n">
        <v>0</v>
      </c>
      <c r="J24" s="56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0</v>
      </c>
      <c r="AK24" s="1" t="n">
        <v>0</v>
      </c>
      <c r="AL24" s="1" t="n">
        <v>0</v>
      </c>
      <c r="AM24" s="1" t="n">
        <v>0</v>
      </c>
      <c r="AN24" s="1" t="n">
        <v>0</v>
      </c>
      <c r="AO24" s="1" t="n">
        <v>0</v>
      </c>
      <c r="AP24" s="1" t="n">
        <v>0</v>
      </c>
      <c r="AQ24" s="1" t="n">
        <v>0</v>
      </c>
      <c r="AR24" s="1" t="n">
        <v>0</v>
      </c>
      <c r="AS24" s="1" t="n">
        <v>0</v>
      </c>
      <c r="AT24" s="1" t="n">
        <v>0</v>
      </c>
      <c r="AU24" s="1" t="n">
        <v>0</v>
      </c>
      <c r="AV24" s="1" t="n">
        <v>0</v>
      </c>
      <c r="AW24" s="1" t="n">
        <v>0</v>
      </c>
      <c r="AX24" s="1" t="n">
        <v>0</v>
      </c>
      <c r="AY24" s="1" t="n">
        <v>0</v>
      </c>
    </row>
    <row r="25">
      <c r="A25" t="inlineStr">
        <is>
          <t>internacional</t>
        </is>
      </c>
      <c r="B25" t="inlineStr">
        <is>
          <t>A343</t>
        </is>
      </c>
      <c r="C25" t="inlineStr">
        <is>
          <t>Kerosene Aviación</t>
        </is>
      </c>
      <c r="D25" t="inlineStr">
        <is>
          <t>%</t>
        </is>
      </c>
      <c r="E25" s="56" t="n">
        <v>0.0513324064740447</v>
      </c>
      <c r="F25" s="56" t="n">
        <v>0.02199032968352262</v>
      </c>
      <c r="G25" s="56" t="n">
        <v>0.02199032968352262</v>
      </c>
      <c r="H25" s="56" t="n">
        <v>0.02199032968352262</v>
      </c>
      <c r="I25" s="56" t="n">
        <v>0.02199032968352262</v>
      </c>
      <c r="J25" s="56" t="n">
        <v>0.02199032968352262</v>
      </c>
      <c r="K25" s="1" t="n">
        <v>0.02199032968352262</v>
      </c>
      <c r="L25" s="1" t="n">
        <v>0.02199032968352262</v>
      </c>
      <c r="M25" s="1" t="n">
        <v>0.02199032968352262</v>
      </c>
      <c r="N25" s="1" t="n">
        <v>0.02199032968352262</v>
      </c>
      <c r="O25" s="1" t="n">
        <v>0.02199032968352262</v>
      </c>
      <c r="P25" s="1" t="n">
        <v>0.02199032968352262</v>
      </c>
      <c r="Q25" s="1" t="n">
        <v>0.02199032968352262</v>
      </c>
      <c r="R25" s="1" t="n">
        <v>0.02199032968352262</v>
      </c>
      <c r="S25" s="1" t="n">
        <v>0.02199032968352262</v>
      </c>
      <c r="T25" s="1" t="n">
        <v>0.02199032968352262</v>
      </c>
      <c r="U25" s="1" t="n">
        <v>0.02199032968352262</v>
      </c>
      <c r="V25" s="1" t="n">
        <v>0.02199032968352262</v>
      </c>
      <c r="W25" s="1" t="n">
        <v>0.02199032968352262</v>
      </c>
      <c r="X25" s="1" t="n">
        <v>0.02199032968352262</v>
      </c>
      <c r="Y25" s="1" t="n">
        <v>0.02199032968352262</v>
      </c>
      <c r="Z25" s="1" t="n">
        <v>0.02199032968352262</v>
      </c>
      <c r="AA25" s="1" t="n">
        <v>0.02199032968352262</v>
      </c>
      <c r="AB25" s="1" t="n">
        <v>0.02199032968352262</v>
      </c>
      <c r="AC25" s="1" t="n">
        <v>0.02199032968352262</v>
      </c>
      <c r="AD25" s="1" t="n">
        <v>0.02199032968352262</v>
      </c>
      <c r="AE25" s="1" t="n">
        <v>0.02199032968352262</v>
      </c>
      <c r="AF25" s="1" t="n">
        <v>0.02199032968352262</v>
      </c>
      <c r="AG25" s="1" t="n">
        <v>0.02199032968352262</v>
      </c>
      <c r="AH25" s="1" t="n">
        <v>0.02199032968352262</v>
      </c>
      <c r="AI25" s="1" t="n">
        <v>0.02199032968352262</v>
      </c>
      <c r="AJ25" s="1" t="n">
        <v>0.02199032968352262</v>
      </c>
      <c r="AK25" s="1" t="n">
        <v>0.02199032968352262</v>
      </c>
      <c r="AL25" s="1" t="n">
        <v>0.02199032968352262</v>
      </c>
      <c r="AM25" s="1" t="n">
        <v>0.02199032968352262</v>
      </c>
      <c r="AN25" s="1" t="n">
        <v>0.02199032968352262</v>
      </c>
      <c r="AO25" s="1" t="n">
        <v>0.02199032968352262</v>
      </c>
      <c r="AP25" s="1" t="n">
        <v>0.02199032968352262</v>
      </c>
      <c r="AQ25" s="1" t="n">
        <v>0.02199032968352262</v>
      </c>
      <c r="AR25" s="1" t="n">
        <v>0.02199032968352262</v>
      </c>
      <c r="AS25" s="1" t="n">
        <v>0.02199032968352262</v>
      </c>
      <c r="AT25" s="1" t="n">
        <v>0.02199032968352262</v>
      </c>
      <c r="AU25" s="1" t="n">
        <v>0.02199032968352262</v>
      </c>
      <c r="AV25" s="1" t="n">
        <v>0.02199032968352262</v>
      </c>
      <c r="AW25" s="1" t="n">
        <v>0.02199032968352262</v>
      </c>
      <c r="AX25" s="1" t="n">
        <v>0.02199032968352262</v>
      </c>
      <c r="AY25" s="1" t="n">
        <v>0.02199032968352262</v>
      </c>
    </row>
    <row r="26">
      <c r="A26" t="inlineStr">
        <is>
          <t>internacional</t>
        </is>
      </c>
      <c r="B26" t="inlineStr">
        <is>
          <t>B772</t>
        </is>
      </c>
      <c r="C26" t="inlineStr">
        <is>
          <t>Kerosene Aviación</t>
        </is>
      </c>
      <c r="D26" t="inlineStr">
        <is>
          <t>%</t>
        </is>
      </c>
      <c r="E26" s="56" t="n">
        <v>0.047336806967339</v>
      </c>
      <c r="F26" s="56" t="n">
        <v>0.08057467441863281</v>
      </c>
      <c r="G26" s="56" t="n">
        <v>0.08057467441863281</v>
      </c>
      <c r="H26" s="56" t="n">
        <v>0.08057467441863281</v>
      </c>
      <c r="I26" s="56" t="n">
        <v>0.08057467441863281</v>
      </c>
      <c r="J26" s="56" t="n">
        <v>0.08057467441863281</v>
      </c>
      <c r="K26" s="1" t="n">
        <v>0.08057467441863281</v>
      </c>
      <c r="L26" s="1" t="n">
        <v>0.08057467441863281</v>
      </c>
      <c r="M26" s="1" t="n">
        <v>0.08057467441863281</v>
      </c>
      <c r="N26" s="1" t="n">
        <v>0.08057467441863281</v>
      </c>
      <c r="O26" s="1" t="n">
        <v>0.08057467441863281</v>
      </c>
      <c r="P26" s="1" t="n">
        <v>0.08057467441863281</v>
      </c>
      <c r="Q26" s="1" t="n">
        <v>0.08057467441863281</v>
      </c>
      <c r="R26" s="1" t="n">
        <v>0.08057467441863281</v>
      </c>
      <c r="S26" s="1" t="n">
        <v>0.08057467441863281</v>
      </c>
      <c r="T26" s="1" t="n">
        <v>0.08057467441863281</v>
      </c>
      <c r="U26" s="1" t="n">
        <v>0.08057467441863281</v>
      </c>
      <c r="V26" s="1" t="n">
        <v>0.08057467441863281</v>
      </c>
      <c r="W26" s="1" t="n">
        <v>0.08057467441863281</v>
      </c>
      <c r="X26" s="1" t="n">
        <v>0.08057467441863281</v>
      </c>
      <c r="Y26" s="1" t="n">
        <v>0.08057467441863281</v>
      </c>
      <c r="Z26" s="1" t="n">
        <v>0.08057467441863281</v>
      </c>
      <c r="AA26" s="1" t="n">
        <v>0.08057467441863281</v>
      </c>
      <c r="AB26" s="1" t="n">
        <v>0.08057467441863281</v>
      </c>
      <c r="AC26" s="1" t="n">
        <v>0.08057467441863281</v>
      </c>
      <c r="AD26" s="1" t="n">
        <v>0.08057467441863281</v>
      </c>
      <c r="AE26" s="1" t="n">
        <v>0.08057467441863281</v>
      </c>
      <c r="AF26" s="1" t="n">
        <v>0.08057467441863281</v>
      </c>
      <c r="AG26" s="1" t="n">
        <v>0.08057467441863281</v>
      </c>
      <c r="AH26" s="1" t="n">
        <v>0.08057467441863281</v>
      </c>
      <c r="AI26" s="1" t="n">
        <v>0.08057467441863281</v>
      </c>
      <c r="AJ26" s="1" t="n">
        <v>0.08057467441863281</v>
      </c>
      <c r="AK26" s="1" t="n">
        <v>0.08057467441863281</v>
      </c>
      <c r="AL26" s="1" t="n">
        <v>0.08057467441863281</v>
      </c>
      <c r="AM26" s="1" t="n">
        <v>0.08057467441863281</v>
      </c>
      <c r="AN26" s="1" t="n">
        <v>0.08057467441863281</v>
      </c>
      <c r="AO26" s="1" t="n">
        <v>0.08057467441863281</v>
      </c>
      <c r="AP26" s="1" t="n">
        <v>0.08057467441863281</v>
      </c>
      <c r="AQ26" s="1" t="n">
        <v>0.08057467441863281</v>
      </c>
      <c r="AR26" s="1" t="n">
        <v>0.08057467441863281</v>
      </c>
      <c r="AS26" s="1" t="n">
        <v>0.08057467441863281</v>
      </c>
      <c r="AT26" s="1" t="n">
        <v>0.08057467441863281</v>
      </c>
      <c r="AU26" s="1" t="n">
        <v>0.08057467441863281</v>
      </c>
      <c r="AV26" s="1" t="n">
        <v>0.08057467441863281</v>
      </c>
      <c r="AW26" s="1" t="n">
        <v>0.08057467441863281</v>
      </c>
      <c r="AX26" s="1" t="n">
        <v>0.08057467441863281</v>
      </c>
      <c r="AY26" s="1" t="n">
        <v>0.08057467441863281</v>
      </c>
    </row>
    <row r="27">
      <c r="A27" t="inlineStr">
        <is>
          <t>internacional</t>
        </is>
      </c>
      <c r="B27" t="inlineStr">
        <is>
          <t>B773</t>
        </is>
      </c>
      <c r="C27" t="inlineStr">
        <is>
          <t>Kerosene Aviación</t>
        </is>
      </c>
      <c r="D27" t="inlineStr">
        <is>
          <t>%</t>
        </is>
      </c>
      <c r="E27" s="56" t="n">
        <v>0.08383701095194747</v>
      </c>
      <c r="F27" s="56" t="n">
        <v>0.07050321939282936</v>
      </c>
      <c r="G27" s="56" t="n">
        <v>0.07050321939282936</v>
      </c>
      <c r="H27" s="56" t="n">
        <v>0.07050321939282936</v>
      </c>
      <c r="I27" s="56" t="n">
        <v>0.07050321939282936</v>
      </c>
      <c r="J27" s="56" t="n">
        <v>0.07050321939282936</v>
      </c>
      <c r="K27" s="1" t="n">
        <v>0.07050321939282936</v>
      </c>
      <c r="L27" s="1" t="n">
        <v>0.07050321939282936</v>
      </c>
      <c r="M27" s="1" t="n">
        <v>0.07050321939282936</v>
      </c>
      <c r="N27" s="1" t="n">
        <v>0.07050321939282936</v>
      </c>
      <c r="O27" s="1" t="n">
        <v>0.07050321939282936</v>
      </c>
      <c r="P27" s="1" t="n">
        <v>0.07050321939282936</v>
      </c>
      <c r="Q27" s="1" t="n">
        <v>0.07050321939282936</v>
      </c>
      <c r="R27" s="1" t="n">
        <v>0.07050321939282936</v>
      </c>
      <c r="S27" s="1" t="n">
        <v>0.07050321939282936</v>
      </c>
      <c r="T27" s="1" t="n">
        <v>0.07050321939282936</v>
      </c>
      <c r="U27" s="1" t="n">
        <v>0.07050321939282936</v>
      </c>
      <c r="V27" s="1" t="n">
        <v>0.07050321939282936</v>
      </c>
      <c r="W27" s="1" t="n">
        <v>0.07050321939282936</v>
      </c>
      <c r="X27" s="1" t="n">
        <v>0.07050321939282936</v>
      </c>
      <c r="Y27" s="1" t="n">
        <v>0.07050321939282936</v>
      </c>
      <c r="Z27" s="1" t="n">
        <v>0.07050321939282936</v>
      </c>
      <c r="AA27" s="1" t="n">
        <v>0.07050321939282936</v>
      </c>
      <c r="AB27" s="1" t="n">
        <v>0.07050321939282936</v>
      </c>
      <c r="AC27" s="1" t="n">
        <v>0.07050321939282936</v>
      </c>
      <c r="AD27" s="1" t="n">
        <v>0.07050321939282936</v>
      </c>
      <c r="AE27" s="1" t="n">
        <v>0.07050321939282936</v>
      </c>
      <c r="AF27" s="1" t="n">
        <v>0.07050321939282936</v>
      </c>
      <c r="AG27" s="1" t="n">
        <v>0.07050321939282936</v>
      </c>
      <c r="AH27" s="1" t="n">
        <v>0.07050321939282936</v>
      </c>
      <c r="AI27" s="1" t="n">
        <v>0.07050321939282936</v>
      </c>
      <c r="AJ27" s="1" t="n">
        <v>0.07050321939282936</v>
      </c>
      <c r="AK27" s="1" t="n">
        <v>0.07050321939282936</v>
      </c>
      <c r="AL27" s="1" t="n">
        <v>0.07050321939282936</v>
      </c>
      <c r="AM27" s="1" t="n">
        <v>0.07050321939282936</v>
      </c>
      <c r="AN27" s="1" t="n">
        <v>0.07050321939282936</v>
      </c>
      <c r="AO27" s="1" t="n">
        <v>0.07050321939282936</v>
      </c>
      <c r="AP27" s="1" t="n">
        <v>0.07050321939282936</v>
      </c>
      <c r="AQ27" s="1" t="n">
        <v>0.07050321939282936</v>
      </c>
      <c r="AR27" s="1" t="n">
        <v>0.07050321939282936</v>
      </c>
      <c r="AS27" s="1" t="n">
        <v>0.07050321939282936</v>
      </c>
      <c r="AT27" s="1" t="n">
        <v>0.07050321939282936</v>
      </c>
      <c r="AU27" s="1" t="n">
        <v>0.07050321939282936</v>
      </c>
      <c r="AV27" s="1" t="n">
        <v>0.07050321939282936</v>
      </c>
      <c r="AW27" s="1" t="n">
        <v>0.07050321939282936</v>
      </c>
      <c r="AX27" s="1" t="n">
        <v>0.07050321939282936</v>
      </c>
      <c r="AY27" s="1" t="n">
        <v>0.07050321939282936</v>
      </c>
    </row>
    <row r="28">
      <c r="A28" t="inlineStr">
        <is>
          <t>internacional</t>
        </is>
      </c>
      <c r="B28" t="inlineStr">
        <is>
          <t>A346</t>
        </is>
      </c>
      <c r="C28" t="inlineStr">
        <is>
          <t>Kerosene Aviación</t>
        </is>
      </c>
      <c r="D28" t="inlineStr">
        <is>
          <t>%</t>
        </is>
      </c>
      <c r="E28" s="56" t="n">
        <v>0.07561628050708909</v>
      </c>
      <c r="F28" s="56" t="n">
        <v>0.064082663055632</v>
      </c>
      <c r="G28" s="56" t="n">
        <v>0.064082663055632</v>
      </c>
      <c r="H28" s="56" t="n">
        <v>0.064082663055632</v>
      </c>
      <c r="I28" s="56" t="n">
        <v>0.064082663055632</v>
      </c>
      <c r="J28" s="56" t="n">
        <v>0.064082663055632</v>
      </c>
      <c r="K28" s="1" t="n">
        <v>0.064082663055632</v>
      </c>
      <c r="L28" s="1" t="n">
        <v>0.064082663055632</v>
      </c>
      <c r="M28" s="1" t="n">
        <v>0.064082663055632</v>
      </c>
      <c r="N28" s="1" t="n">
        <v>0.064082663055632</v>
      </c>
      <c r="O28" s="1" t="n">
        <v>0.064082663055632</v>
      </c>
      <c r="P28" s="1" t="n">
        <v>0.064082663055632</v>
      </c>
      <c r="Q28" s="1" t="n">
        <v>0.064082663055632</v>
      </c>
      <c r="R28" s="1" t="n">
        <v>0.064082663055632</v>
      </c>
      <c r="S28" s="1" t="n">
        <v>0.064082663055632</v>
      </c>
      <c r="T28" s="1" t="n">
        <v>0.064082663055632</v>
      </c>
      <c r="U28" s="1" t="n">
        <v>0.064082663055632</v>
      </c>
      <c r="V28" s="1" t="n">
        <v>0.064082663055632</v>
      </c>
      <c r="W28" s="1" t="n">
        <v>0.064082663055632</v>
      </c>
      <c r="X28" s="1" t="n">
        <v>0.064082663055632</v>
      </c>
      <c r="Y28" s="1" t="n">
        <v>0.064082663055632</v>
      </c>
      <c r="Z28" s="1" t="n">
        <v>0.064082663055632</v>
      </c>
      <c r="AA28" s="1" t="n">
        <v>0.064082663055632</v>
      </c>
      <c r="AB28" s="1" t="n">
        <v>0.064082663055632</v>
      </c>
      <c r="AC28" s="1" t="n">
        <v>0.064082663055632</v>
      </c>
      <c r="AD28" s="1" t="n">
        <v>0.064082663055632</v>
      </c>
      <c r="AE28" s="1" t="n">
        <v>0.064082663055632</v>
      </c>
      <c r="AF28" s="1" t="n">
        <v>0.064082663055632</v>
      </c>
      <c r="AG28" s="1" t="n">
        <v>0.064082663055632</v>
      </c>
      <c r="AH28" s="1" t="n">
        <v>0.064082663055632</v>
      </c>
      <c r="AI28" s="1" t="n">
        <v>0.064082663055632</v>
      </c>
      <c r="AJ28" s="1" t="n">
        <v>0.064082663055632</v>
      </c>
      <c r="AK28" s="1" t="n">
        <v>0.064082663055632</v>
      </c>
      <c r="AL28" s="1" t="n">
        <v>0.064082663055632</v>
      </c>
      <c r="AM28" s="1" t="n">
        <v>0.064082663055632</v>
      </c>
      <c r="AN28" s="1" t="n">
        <v>0.064082663055632</v>
      </c>
      <c r="AO28" s="1" t="n">
        <v>0.064082663055632</v>
      </c>
      <c r="AP28" s="1" t="n">
        <v>0.064082663055632</v>
      </c>
      <c r="AQ28" s="1" t="n">
        <v>0.064082663055632</v>
      </c>
      <c r="AR28" s="1" t="n">
        <v>0.064082663055632</v>
      </c>
      <c r="AS28" s="1" t="n">
        <v>0.064082663055632</v>
      </c>
      <c r="AT28" s="1" t="n">
        <v>0.064082663055632</v>
      </c>
      <c r="AU28" s="1" t="n">
        <v>0.064082663055632</v>
      </c>
      <c r="AV28" s="1" t="n">
        <v>0.064082663055632</v>
      </c>
      <c r="AW28" s="1" t="n">
        <v>0.064082663055632</v>
      </c>
      <c r="AX28" s="1" t="n">
        <v>0.064082663055632</v>
      </c>
      <c r="AY28" s="1" t="n">
        <v>0.064082663055632</v>
      </c>
    </row>
    <row r="29">
      <c r="A29" t="inlineStr">
        <is>
          <t>internacional</t>
        </is>
      </c>
      <c r="B29" t="inlineStr">
        <is>
          <t>B738</t>
        </is>
      </c>
      <c r="C29" t="inlineStr">
        <is>
          <t>Kerosene Aviación</t>
        </is>
      </c>
      <c r="D29" t="inlineStr">
        <is>
          <t>%</t>
        </is>
      </c>
      <c r="E29" s="56" t="n">
        <v>0.08070211351814914</v>
      </c>
      <c r="F29" s="56" t="n">
        <v>0.08676291803133257</v>
      </c>
      <c r="G29" s="56" t="n">
        <v>0.08676291803133257</v>
      </c>
      <c r="H29" s="56" t="n">
        <v>0.08676291803133257</v>
      </c>
      <c r="I29" s="56" t="n">
        <v>0.08676291803133257</v>
      </c>
      <c r="J29" s="56" t="n">
        <v>0.08676291803133257</v>
      </c>
      <c r="K29" s="1" t="n">
        <v>0.08676291803133257</v>
      </c>
      <c r="L29" s="1" t="n">
        <v>0.08676291803133257</v>
      </c>
      <c r="M29" s="1" t="n">
        <v>0.08676291803133257</v>
      </c>
      <c r="N29" s="1" t="n">
        <v>0.08676291803133257</v>
      </c>
      <c r="O29" s="1" t="n">
        <v>0.08676291803133257</v>
      </c>
      <c r="P29" s="1" t="n">
        <v>0.08676291803133257</v>
      </c>
      <c r="Q29" s="1" t="n">
        <v>0.08676291803133257</v>
      </c>
      <c r="R29" s="1" t="n">
        <v>0.08676291803133257</v>
      </c>
      <c r="S29" s="1" t="n">
        <v>0.08676291803133257</v>
      </c>
      <c r="T29" s="1" t="n">
        <v>0.08676291803133257</v>
      </c>
      <c r="U29" s="1" t="n">
        <v>0.08676291803133257</v>
      </c>
      <c r="V29" s="1" t="n">
        <v>0.08676291803133257</v>
      </c>
      <c r="W29" s="1" t="n">
        <v>0.08676291803133257</v>
      </c>
      <c r="X29" s="1" t="n">
        <v>0.08676291803133257</v>
      </c>
      <c r="Y29" s="1" t="n">
        <v>0.08676291803133257</v>
      </c>
      <c r="Z29" s="1" t="n">
        <v>0.08676291803133257</v>
      </c>
      <c r="AA29" s="1" t="n">
        <v>0.08676291803133257</v>
      </c>
      <c r="AB29" s="1" t="n">
        <v>0.08676291803133257</v>
      </c>
      <c r="AC29" s="1" t="n">
        <v>0.08676291803133257</v>
      </c>
      <c r="AD29" s="1" t="n">
        <v>0.08676291803133257</v>
      </c>
      <c r="AE29" s="1" t="n">
        <v>0.08676291803133257</v>
      </c>
      <c r="AF29" s="1" t="n">
        <v>0.08676291803133257</v>
      </c>
      <c r="AG29" s="1" t="n">
        <v>0.08676291803133257</v>
      </c>
      <c r="AH29" s="1" t="n">
        <v>0.08676291803133257</v>
      </c>
      <c r="AI29" s="1" t="n">
        <v>0.08676291803133257</v>
      </c>
      <c r="AJ29" s="1" t="n">
        <v>0.08676291803133257</v>
      </c>
      <c r="AK29" s="1" t="n">
        <v>0.08676291803133257</v>
      </c>
      <c r="AL29" s="1" t="n">
        <v>0.08676291803133257</v>
      </c>
      <c r="AM29" s="1" t="n">
        <v>0.08676291803133257</v>
      </c>
      <c r="AN29" s="1" t="n">
        <v>0.08676291803133257</v>
      </c>
      <c r="AO29" s="1" t="n">
        <v>0.08676291803133257</v>
      </c>
      <c r="AP29" s="1" t="n">
        <v>0.08676291803133257</v>
      </c>
      <c r="AQ29" s="1" t="n">
        <v>0.08676291803133257</v>
      </c>
      <c r="AR29" s="1" t="n">
        <v>0.08676291803133257</v>
      </c>
      <c r="AS29" s="1" t="n">
        <v>0.08676291803133257</v>
      </c>
      <c r="AT29" s="1" t="n">
        <v>0.08676291803133257</v>
      </c>
      <c r="AU29" s="1" t="n">
        <v>0.08676291803133257</v>
      </c>
      <c r="AV29" s="1" t="n">
        <v>0.08676291803133257</v>
      </c>
      <c r="AW29" s="1" t="n">
        <v>0.08676291803133257</v>
      </c>
      <c r="AX29" s="1" t="n">
        <v>0.08676291803133257</v>
      </c>
      <c r="AY29" s="1" t="n">
        <v>0.08676291803133257</v>
      </c>
    </row>
    <row r="30">
      <c r="A30" t="inlineStr">
        <is>
          <t>internacional</t>
        </is>
      </c>
      <c r="B30" t="inlineStr">
        <is>
          <t>B737</t>
        </is>
      </c>
      <c r="C30" t="inlineStr">
        <is>
          <t>Kerosene Aviación</t>
        </is>
      </c>
      <c r="D30" t="inlineStr">
        <is>
          <t>%</t>
        </is>
      </c>
      <c r="E30" s="56" t="n">
        <v>0.004812037545092695</v>
      </c>
      <c r="F30" s="56" t="n">
        <v>0.002090634267966481</v>
      </c>
      <c r="G30" s="56" t="n">
        <v>0.002090634267966481</v>
      </c>
      <c r="H30" s="56" t="n">
        <v>0.002090634267966481</v>
      </c>
      <c r="I30" s="56" t="n">
        <v>0.002090634267966481</v>
      </c>
      <c r="J30" s="56" t="n">
        <v>0.002090634267966481</v>
      </c>
      <c r="K30" s="1" t="n">
        <v>0.002090634267966481</v>
      </c>
      <c r="L30" s="1" t="n">
        <v>0.002090634267966481</v>
      </c>
      <c r="M30" s="1" t="n">
        <v>0.002090634267966481</v>
      </c>
      <c r="N30" s="1" t="n">
        <v>0.002090634267966481</v>
      </c>
      <c r="O30" s="1" t="n">
        <v>0.002090634267966481</v>
      </c>
      <c r="P30" s="1" t="n">
        <v>0.002090634267966481</v>
      </c>
      <c r="Q30" s="1" t="n">
        <v>0.002090634267966481</v>
      </c>
      <c r="R30" s="1" t="n">
        <v>0.002090634267966481</v>
      </c>
      <c r="S30" s="1" t="n">
        <v>0.002090634267966481</v>
      </c>
      <c r="T30" s="1" t="n">
        <v>0.002090634267966481</v>
      </c>
      <c r="U30" s="1" t="n">
        <v>0.002090634267966481</v>
      </c>
      <c r="V30" s="1" t="n">
        <v>0.002090634267966481</v>
      </c>
      <c r="W30" s="1" t="n">
        <v>0.002090634267966481</v>
      </c>
      <c r="X30" s="1" t="n">
        <v>0.002090634267966481</v>
      </c>
      <c r="Y30" s="1" t="n">
        <v>0.002090634267966481</v>
      </c>
      <c r="Z30" s="1" t="n">
        <v>0.002090634267966481</v>
      </c>
      <c r="AA30" s="1" t="n">
        <v>0.002090634267966481</v>
      </c>
      <c r="AB30" s="1" t="n">
        <v>0.002090634267966481</v>
      </c>
      <c r="AC30" s="1" t="n">
        <v>0.002090634267966481</v>
      </c>
      <c r="AD30" s="1" t="n">
        <v>0.002090634267966481</v>
      </c>
      <c r="AE30" s="1" t="n">
        <v>0.002090634267966481</v>
      </c>
      <c r="AF30" s="1" t="n">
        <v>0.002090634267966481</v>
      </c>
      <c r="AG30" s="1" t="n">
        <v>0.002090634267966481</v>
      </c>
      <c r="AH30" s="1" t="n">
        <v>0.002090634267966481</v>
      </c>
      <c r="AI30" s="1" t="n">
        <v>0.002090634267966481</v>
      </c>
      <c r="AJ30" s="1" t="n">
        <v>0.002090634267966481</v>
      </c>
      <c r="AK30" s="1" t="n">
        <v>0.002090634267966481</v>
      </c>
      <c r="AL30" s="1" t="n">
        <v>0.002090634267966481</v>
      </c>
      <c r="AM30" s="1" t="n">
        <v>0.002090634267966481</v>
      </c>
      <c r="AN30" s="1" t="n">
        <v>0.002090634267966481</v>
      </c>
      <c r="AO30" s="1" t="n">
        <v>0.002090634267966481</v>
      </c>
      <c r="AP30" s="1" t="n">
        <v>0.002090634267966481</v>
      </c>
      <c r="AQ30" s="1" t="n">
        <v>0.002090634267966481</v>
      </c>
      <c r="AR30" s="1" t="n">
        <v>0.002090634267966481</v>
      </c>
      <c r="AS30" s="1" t="n">
        <v>0.002090634267966481</v>
      </c>
      <c r="AT30" s="1" t="n">
        <v>0.002090634267966481</v>
      </c>
      <c r="AU30" s="1" t="n">
        <v>0.002090634267966481</v>
      </c>
      <c r="AV30" s="1" t="n">
        <v>0.002090634267966481</v>
      </c>
      <c r="AW30" s="1" t="n">
        <v>0.002090634267966481</v>
      </c>
      <c r="AX30" s="1" t="n">
        <v>0.002090634267966481</v>
      </c>
      <c r="AY30" s="1" t="n">
        <v>0.002090634267966481</v>
      </c>
    </row>
    <row r="31">
      <c r="A31" t="inlineStr">
        <is>
          <t>internacional</t>
        </is>
      </c>
      <c r="B31" t="inlineStr">
        <is>
          <t>A318</t>
        </is>
      </c>
      <c r="C31" t="inlineStr">
        <is>
          <t>Kerosene Aviación</t>
        </is>
      </c>
      <c r="D31" t="inlineStr">
        <is>
          <t>%</t>
        </is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</v>
      </c>
      <c r="AK31" s="1" t="n">
        <v>0</v>
      </c>
      <c r="AL31" s="1" t="n">
        <v>0</v>
      </c>
      <c r="AM31" s="1" t="n">
        <v>0</v>
      </c>
      <c r="AN31" s="1" t="n">
        <v>0</v>
      </c>
      <c r="AO31" s="1" t="n">
        <v>0</v>
      </c>
      <c r="AP31" s="1" t="n">
        <v>0</v>
      </c>
      <c r="AQ31" s="1" t="n">
        <v>0</v>
      </c>
      <c r="AR31" s="1" t="n">
        <v>0</v>
      </c>
      <c r="AS31" s="1" t="n">
        <v>0</v>
      </c>
      <c r="AT31" s="1" t="n">
        <v>0</v>
      </c>
      <c r="AU31" s="1" t="n">
        <v>0</v>
      </c>
      <c r="AV31" s="1" t="n">
        <v>0</v>
      </c>
      <c r="AW31" s="1" t="n">
        <v>0</v>
      </c>
      <c r="AX31" s="1" t="n">
        <v>0</v>
      </c>
      <c r="AY31" s="1" t="n">
        <v>0</v>
      </c>
    </row>
    <row r="32">
      <c r="A32" t="inlineStr">
        <is>
          <t>internacional</t>
        </is>
      </c>
      <c r="B32" t="inlineStr">
        <is>
          <t>B762</t>
        </is>
      </c>
      <c r="C32" t="inlineStr">
        <is>
          <t>Kerosene Aviación</t>
        </is>
      </c>
      <c r="D32" t="inlineStr">
        <is>
          <t>%</t>
        </is>
      </c>
      <c r="E32" s="56" t="n">
        <v>0.00690966200112953</v>
      </c>
      <c r="F32" s="56" t="n">
        <v>0.001880729044892869</v>
      </c>
      <c r="G32" s="56" t="n">
        <v>0.001880729044892869</v>
      </c>
      <c r="H32" s="56" t="n">
        <v>0.001880729044892869</v>
      </c>
      <c r="I32" s="56" t="n">
        <v>0.001880729044892869</v>
      </c>
      <c r="J32" s="56" t="n">
        <v>0.001880729044892869</v>
      </c>
      <c r="K32" s="1" t="n">
        <v>0.001880729044892869</v>
      </c>
      <c r="L32" s="1" t="n">
        <v>0.001880729044892869</v>
      </c>
      <c r="M32" s="1" t="n">
        <v>0.001880729044892869</v>
      </c>
      <c r="N32" s="1" t="n">
        <v>0.001880729044892869</v>
      </c>
      <c r="O32" s="1" t="n">
        <v>0.001880729044892869</v>
      </c>
      <c r="P32" s="1" t="n">
        <v>0.001880729044892869</v>
      </c>
      <c r="Q32" s="1" t="n">
        <v>0.001880729044892869</v>
      </c>
      <c r="R32" s="1" t="n">
        <v>0.001880729044892869</v>
      </c>
      <c r="S32" s="1" t="n">
        <v>0.001880729044892869</v>
      </c>
      <c r="T32" s="1" t="n">
        <v>0.001880729044892869</v>
      </c>
      <c r="U32" s="1" t="n">
        <v>0.001880729044892869</v>
      </c>
      <c r="V32" s="1" t="n">
        <v>0.001880729044892869</v>
      </c>
      <c r="W32" s="1" t="n">
        <v>0.001880729044892869</v>
      </c>
      <c r="X32" s="1" t="n">
        <v>0.001880729044892869</v>
      </c>
      <c r="Y32" s="1" t="n">
        <v>0.001880729044892869</v>
      </c>
      <c r="Z32" s="1" t="n">
        <v>0.001880729044892869</v>
      </c>
      <c r="AA32" s="1" t="n">
        <v>0.001880729044892869</v>
      </c>
      <c r="AB32" s="1" t="n">
        <v>0.001880729044892869</v>
      </c>
      <c r="AC32" s="1" t="n">
        <v>0.001880729044892869</v>
      </c>
      <c r="AD32" s="1" t="n">
        <v>0.001880729044892869</v>
      </c>
      <c r="AE32" s="1" t="n">
        <v>0.001880729044892869</v>
      </c>
      <c r="AF32" s="1" t="n">
        <v>0.001880729044892869</v>
      </c>
      <c r="AG32" s="1" t="n">
        <v>0.001880729044892869</v>
      </c>
      <c r="AH32" s="1" t="n">
        <v>0.001880729044892869</v>
      </c>
      <c r="AI32" s="1" t="n">
        <v>0.001880729044892869</v>
      </c>
      <c r="AJ32" s="1" t="n">
        <v>0.001880729044892869</v>
      </c>
      <c r="AK32" s="1" t="n">
        <v>0.001880729044892869</v>
      </c>
      <c r="AL32" s="1" t="n">
        <v>0.001880729044892869</v>
      </c>
      <c r="AM32" s="1" t="n">
        <v>0.001880729044892869</v>
      </c>
      <c r="AN32" s="1" t="n">
        <v>0.001880729044892869</v>
      </c>
      <c r="AO32" s="1" t="n">
        <v>0.001880729044892869</v>
      </c>
      <c r="AP32" s="1" t="n">
        <v>0.001880729044892869</v>
      </c>
      <c r="AQ32" s="1" t="n">
        <v>0.001880729044892869</v>
      </c>
      <c r="AR32" s="1" t="n">
        <v>0.001880729044892869</v>
      </c>
      <c r="AS32" s="1" t="n">
        <v>0.001880729044892869</v>
      </c>
      <c r="AT32" s="1" t="n">
        <v>0.001880729044892869</v>
      </c>
      <c r="AU32" s="1" t="n">
        <v>0.001880729044892869</v>
      </c>
      <c r="AV32" s="1" t="n">
        <v>0.001880729044892869</v>
      </c>
      <c r="AW32" s="1" t="n">
        <v>0.001880729044892869</v>
      </c>
      <c r="AX32" s="1" t="n">
        <v>0.001880729044892869</v>
      </c>
      <c r="AY32" s="1" t="n">
        <v>0.001880729044892869</v>
      </c>
    </row>
    <row r="33">
      <c r="A33" t="inlineStr">
        <is>
          <t>internacional</t>
        </is>
      </c>
      <c r="B33" t="inlineStr">
        <is>
          <t>CRJ9</t>
        </is>
      </c>
      <c r="C33" t="inlineStr">
        <is>
          <t>Kerosene Aviación</t>
        </is>
      </c>
      <c r="D33" t="inlineStr">
        <is>
          <t>%</t>
        </is>
      </c>
      <c r="E33" s="56" t="n">
        <v>0</v>
      </c>
      <c r="F33" s="56" t="n">
        <v>0</v>
      </c>
      <c r="G33" s="56" t="n">
        <v>0</v>
      </c>
      <c r="H33" s="56" t="n">
        <v>0</v>
      </c>
      <c r="I33" s="56" t="n">
        <v>0</v>
      </c>
      <c r="J33" s="56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0</v>
      </c>
      <c r="AK33" s="1" t="n">
        <v>0</v>
      </c>
      <c r="AL33" s="1" t="n">
        <v>0</v>
      </c>
      <c r="AM33" s="1" t="n">
        <v>0</v>
      </c>
      <c r="AN33" s="1" t="n">
        <v>0</v>
      </c>
      <c r="AO33" s="1" t="n">
        <v>0</v>
      </c>
      <c r="AP33" s="1" t="n">
        <v>0</v>
      </c>
      <c r="AQ33" s="1" t="n">
        <v>0</v>
      </c>
      <c r="AR33" s="1" t="n">
        <v>0</v>
      </c>
      <c r="AS33" s="1" t="n">
        <v>0</v>
      </c>
      <c r="AT33" s="1" t="n">
        <v>0</v>
      </c>
      <c r="AU33" s="1" t="n">
        <v>0</v>
      </c>
      <c r="AV33" s="1" t="n">
        <v>0</v>
      </c>
      <c r="AW33" s="1" t="n">
        <v>0</v>
      </c>
      <c r="AX33" s="1" t="n">
        <v>0</v>
      </c>
      <c r="AY33" s="1" t="n">
        <v>0</v>
      </c>
    </row>
    <row r="34">
      <c r="A34" t="inlineStr">
        <is>
          <t>internacional</t>
        </is>
      </c>
      <c r="B34" t="inlineStr">
        <is>
          <t>B735</t>
        </is>
      </c>
      <c r="C34" t="inlineStr">
        <is>
          <t>Kerosene Aviación</t>
        </is>
      </c>
      <c r="D34" t="inlineStr">
        <is>
          <t>%</t>
        </is>
      </c>
      <c r="E34" s="56" t="n">
        <v>7.551154591896026e-06</v>
      </c>
      <c r="F34" s="56" t="n">
        <v>0</v>
      </c>
      <c r="G34" s="56" t="n">
        <v>0</v>
      </c>
      <c r="H34" s="56" t="n">
        <v>0</v>
      </c>
      <c r="I34" s="56" t="n">
        <v>0</v>
      </c>
      <c r="J34" s="56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</v>
      </c>
      <c r="AK34" s="1" t="n">
        <v>0</v>
      </c>
      <c r="AL34" s="1" t="n">
        <v>0</v>
      </c>
      <c r="AM34" s="1" t="n">
        <v>0</v>
      </c>
      <c r="AN34" s="1" t="n">
        <v>0</v>
      </c>
      <c r="AO34" s="1" t="n">
        <v>0</v>
      </c>
      <c r="AP34" s="1" t="n">
        <v>0</v>
      </c>
      <c r="AQ34" s="1" t="n">
        <v>0</v>
      </c>
      <c r="AR34" s="1" t="n">
        <v>0</v>
      </c>
      <c r="AS34" s="1" t="n">
        <v>0</v>
      </c>
      <c r="AT34" s="1" t="n">
        <v>0</v>
      </c>
      <c r="AU34" s="1" t="n">
        <v>0</v>
      </c>
      <c r="AV34" s="1" t="n">
        <v>0</v>
      </c>
      <c r="AW34" s="1" t="n">
        <v>0</v>
      </c>
      <c r="AX34" s="1" t="n">
        <v>0</v>
      </c>
      <c r="AY34" s="1" t="n">
        <v>0</v>
      </c>
    </row>
    <row r="35">
      <c r="A35" t="inlineStr">
        <is>
          <t>internacional</t>
        </is>
      </c>
      <c r="B35" t="inlineStr">
        <is>
          <t>B767</t>
        </is>
      </c>
      <c r="C35" t="inlineStr">
        <is>
          <t>Kerosene Aviación</t>
        </is>
      </c>
      <c r="D35" t="inlineStr">
        <is>
          <t>%</t>
        </is>
      </c>
      <c r="E35" s="56" t="n">
        <v>0.001060856343867773</v>
      </c>
      <c r="F35" s="56" t="n">
        <v>0.0006748548384757293</v>
      </c>
      <c r="G35" s="56" t="n">
        <v>0.0006748548384757293</v>
      </c>
      <c r="H35" s="56" t="n">
        <v>0.0006748548384757293</v>
      </c>
      <c r="I35" s="56" t="n">
        <v>0.0006748548384757293</v>
      </c>
      <c r="J35" s="56" t="n">
        <v>0.0006748548384757293</v>
      </c>
      <c r="K35" s="1" t="n">
        <v>0.0006748548384757293</v>
      </c>
      <c r="L35" s="1" t="n">
        <v>0.0006748548384757293</v>
      </c>
      <c r="M35" s="1" t="n">
        <v>0.0006748548384757293</v>
      </c>
      <c r="N35" s="1" t="n">
        <v>0.0006748548384757293</v>
      </c>
      <c r="O35" s="1" t="n">
        <v>0.0006748548384757293</v>
      </c>
      <c r="P35" s="1" t="n">
        <v>0.0006748548384757293</v>
      </c>
      <c r="Q35" s="1" t="n">
        <v>0.0006748548384757293</v>
      </c>
      <c r="R35" s="1" t="n">
        <v>0.0006748548384757293</v>
      </c>
      <c r="S35" s="1" t="n">
        <v>0.0006748548384757293</v>
      </c>
      <c r="T35" s="1" t="n">
        <v>0.0006748548384757293</v>
      </c>
      <c r="U35" s="1" t="n">
        <v>0.0006748548384757293</v>
      </c>
      <c r="V35" s="1" t="n">
        <v>0.0006748548384757293</v>
      </c>
      <c r="W35" s="1" t="n">
        <v>0.0006748548384757293</v>
      </c>
      <c r="X35" s="1" t="n">
        <v>0.0006748548384757293</v>
      </c>
      <c r="Y35" s="1" t="n">
        <v>0.0006748548384757293</v>
      </c>
      <c r="Z35" s="1" t="n">
        <v>0.0006748548384757293</v>
      </c>
      <c r="AA35" s="1" t="n">
        <v>0.0006748548384757293</v>
      </c>
      <c r="AB35" s="1" t="n">
        <v>0.0006748548384757293</v>
      </c>
      <c r="AC35" s="1" t="n">
        <v>0.0006748548384757293</v>
      </c>
      <c r="AD35" s="1" t="n">
        <v>0.0006748548384757293</v>
      </c>
      <c r="AE35" s="1" t="n">
        <v>0.0006748548384757293</v>
      </c>
      <c r="AF35" s="1" t="n">
        <v>0.0006748548384757293</v>
      </c>
      <c r="AG35" s="1" t="n">
        <v>0.0006748548384757293</v>
      </c>
      <c r="AH35" s="1" t="n">
        <v>0.0006748548384757293</v>
      </c>
      <c r="AI35" s="1" t="n">
        <v>0.0006748548384757293</v>
      </c>
      <c r="AJ35" s="1" t="n">
        <v>0.0006748548384757293</v>
      </c>
      <c r="AK35" s="1" t="n">
        <v>0.0006748548384757293</v>
      </c>
      <c r="AL35" s="1" t="n">
        <v>0.0006748548384757293</v>
      </c>
      <c r="AM35" s="1" t="n">
        <v>0.0006748548384757293</v>
      </c>
      <c r="AN35" s="1" t="n">
        <v>0.0006748548384757293</v>
      </c>
      <c r="AO35" s="1" t="n">
        <v>0.0006748548384757293</v>
      </c>
      <c r="AP35" s="1" t="n">
        <v>0.0006748548384757293</v>
      </c>
      <c r="AQ35" s="1" t="n">
        <v>0.0006748548384757293</v>
      </c>
      <c r="AR35" s="1" t="n">
        <v>0.0006748548384757293</v>
      </c>
      <c r="AS35" s="1" t="n">
        <v>0.0006748548384757293</v>
      </c>
      <c r="AT35" s="1" t="n">
        <v>0.0006748548384757293</v>
      </c>
      <c r="AU35" s="1" t="n">
        <v>0.0006748548384757293</v>
      </c>
      <c r="AV35" s="1" t="n">
        <v>0.0006748548384757293</v>
      </c>
      <c r="AW35" s="1" t="n">
        <v>0.0006748548384757293</v>
      </c>
      <c r="AX35" s="1" t="n">
        <v>0.0006748548384757293</v>
      </c>
      <c r="AY35" s="1" t="n">
        <v>0.0006748548384757293</v>
      </c>
    </row>
    <row r="36">
      <c r="A36" t="inlineStr">
        <is>
          <t>internacional</t>
        </is>
      </c>
      <c r="B36" t="inlineStr">
        <is>
          <t>B752</t>
        </is>
      </c>
      <c r="C36" t="inlineStr">
        <is>
          <t>Kerosene Aviación</t>
        </is>
      </c>
      <c r="D36" t="inlineStr">
        <is>
          <t>%</t>
        </is>
      </c>
      <c r="E36" s="56" t="n">
        <v>0.0005162609208793919</v>
      </c>
      <c r="F36" s="56" t="n">
        <v>0.0003980015201568598</v>
      </c>
      <c r="G36" s="56" t="n">
        <v>0.0003980015201568598</v>
      </c>
      <c r="H36" s="56" t="n">
        <v>0.0003980015201568598</v>
      </c>
      <c r="I36" s="56" t="n">
        <v>0.0003980015201568598</v>
      </c>
      <c r="J36" s="56" t="n">
        <v>0.0003980015201568598</v>
      </c>
      <c r="K36" s="1" t="n">
        <v>0.0003980015201568598</v>
      </c>
      <c r="L36" s="1" t="n">
        <v>0.0003980015201568598</v>
      </c>
      <c r="M36" s="1" t="n">
        <v>0.0003980015201568598</v>
      </c>
      <c r="N36" s="1" t="n">
        <v>0.0003980015201568598</v>
      </c>
      <c r="O36" s="1" t="n">
        <v>0.0003980015201568598</v>
      </c>
      <c r="P36" s="1" t="n">
        <v>0.0003980015201568598</v>
      </c>
      <c r="Q36" s="1" t="n">
        <v>0.0003980015201568598</v>
      </c>
      <c r="R36" s="1" t="n">
        <v>0.0003980015201568598</v>
      </c>
      <c r="S36" s="1" t="n">
        <v>0.0003980015201568598</v>
      </c>
      <c r="T36" s="1" t="n">
        <v>0.0003980015201568598</v>
      </c>
      <c r="U36" s="1" t="n">
        <v>0.0003980015201568598</v>
      </c>
      <c r="V36" s="1" t="n">
        <v>0.0003980015201568598</v>
      </c>
      <c r="W36" s="1" t="n">
        <v>0.0003980015201568598</v>
      </c>
      <c r="X36" s="1" t="n">
        <v>0.0003980015201568598</v>
      </c>
      <c r="Y36" s="1" t="n">
        <v>0.0003980015201568598</v>
      </c>
      <c r="Z36" s="1" t="n">
        <v>0.0003980015201568598</v>
      </c>
      <c r="AA36" s="1" t="n">
        <v>0.0003980015201568598</v>
      </c>
      <c r="AB36" s="1" t="n">
        <v>0.0003980015201568598</v>
      </c>
      <c r="AC36" s="1" t="n">
        <v>0.0003980015201568598</v>
      </c>
      <c r="AD36" s="1" t="n">
        <v>0.0003980015201568598</v>
      </c>
      <c r="AE36" s="1" t="n">
        <v>0.0003980015201568598</v>
      </c>
      <c r="AF36" s="1" t="n">
        <v>0.0003980015201568598</v>
      </c>
      <c r="AG36" s="1" t="n">
        <v>0.0003980015201568598</v>
      </c>
      <c r="AH36" s="1" t="n">
        <v>0.0003980015201568598</v>
      </c>
      <c r="AI36" s="1" t="n">
        <v>0.0003980015201568598</v>
      </c>
      <c r="AJ36" s="1" t="n">
        <v>0.0003980015201568598</v>
      </c>
      <c r="AK36" s="1" t="n">
        <v>0.0003980015201568598</v>
      </c>
      <c r="AL36" s="1" t="n">
        <v>0.0003980015201568598</v>
      </c>
      <c r="AM36" s="1" t="n">
        <v>0.0003980015201568598</v>
      </c>
      <c r="AN36" s="1" t="n">
        <v>0.0003980015201568598</v>
      </c>
      <c r="AO36" s="1" t="n">
        <v>0.0003980015201568598</v>
      </c>
      <c r="AP36" s="1" t="n">
        <v>0.0003980015201568598</v>
      </c>
      <c r="AQ36" s="1" t="n">
        <v>0.0003980015201568598</v>
      </c>
      <c r="AR36" s="1" t="n">
        <v>0.0003980015201568598</v>
      </c>
      <c r="AS36" s="1" t="n">
        <v>0.0003980015201568598</v>
      </c>
      <c r="AT36" s="1" t="n">
        <v>0.0003980015201568598</v>
      </c>
      <c r="AU36" s="1" t="n">
        <v>0.0003980015201568598</v>
      </c>
      <c r="AV36" s="1" t="n">
        <v>0.0003980015201568598</v>
      </c>
      <c r="AW36" s="1" t="n">
        <v>0.0003980015201568598</v>
      </c>
      <c r="AX36" s="1" t="n">
        <v>0.0003980015201568598</v>
      </c>
      <c r="AY36" s="1" t="n">
        <v>0.0003980015201568598</v>
      </c>
    </row>
    <row r="37">
      <c r="A37" t="inlineStr">
        <is>
          <t>internacional</t>
        </is>
      </c>
      <c r="B37" t="inlineStr">
        <is>
          <t>E190</t>
        </is>
      </c>
      <c r="C37" t="inlineStr">
        <is>
          <t>Kerosene Aviación</t>
        </is>
      </c>
      <c r="D37" t="inlineStr">
        <is>
          <t>%</t>
        </is>
      </c>
      <c r="E37" s="56" t="n">
        <v>0.006886574005463806</v>
      </c>
      <c r="F37" s="56" t="n">
        <v>0.008119621348874713</v>
      </c>
      <c r="G37" s="56" t="n">
        <v>0.008119621348874713</v>
      </c>
      <c r="H37" s="56" t="n">
        <v>0.008119621348874713</v>
      </c>
      <c r="I37" s="56" t="n">
        <v>0.008119621348874713</v>
      </c>
      <c r="J37" s="56" t="n">
        <v>0.008119621348874713</v>
      </c>
      <c r="K37" s="1" t="n">
        <v>0.008119621348874713</v>
      </c>
      <c r="L37" s="1" t="n">
        <v>0.008119621348874713</v>
      </c>
      <c r="M37" s="1" t="n">
        <v>0.008119621348874713</v>
      </c>
      <c r="N37" s="1" t="n">
        <v>0.008119621348874713</v>
      </c>
      <c r="O37" s="1" t="n">
        <v>0.008119621348874713</v>
      </c>
      <c r="P37" s="1" t="n">
        <v>0.008119621348874713</v>
      </c>
      <c r="Q37" s="1" t="n">
        <v>0.008119621348874713</v>
      </c>
      <c r="R37" s="1" t="n">
        <v>0.008119621348874713</v>
      </c>
      <c r="S37" s="1" t="n">
        <v>0.008119621348874713</v>
      </c>
      <c r="T37" s="1" t="n">
        <v>0.008119621348874713</v>
      </c>
      <c r="U37" s="1" t="n">
        <v>0.008119621348874713</v>
      </c>
      <c r="V37" s="1" t="n">
        <v>0.008119621348874713</v>
      </c>
      <c r="W37" s="1" t="n">
        <v>0.008119621348874713</v>
      </c>
      <c r="X37" s="1" t="n">
        <v>0.008119621348874713</v>
      </c>
      <c r="Y37" s="1" t="n">
        <v>0.008119621348874713</v>
      </c>
      <c r="Z37" s="1" t="n">
        <v>0.008119621348874713</v>
      </c>
      <c r="AA37" s="1" t="n">
        <v>0.008119621348874713</v>
      </c>
      <c r="AB37" s="1" t="n">
        <v>0.008119621348874713</v>
      </c>
      <c r="AC37" s="1" t="n">
        <v>0.008119621348874713</v>
      </c>
      <c r="AD37" s="1" t="n">
        <v>0.008119621348874713</v>
      </c>
      <c r="AE37" s="1" t="n">
        <v>0.008119621348874713</v>
      </c>
      <c r="AF37" s="1" t="n">
        <v>0.008119621348874713</v>
      </c>
      <c r="AG37" s="1" t="n">
        <v>0.008119621348874713</v>
      </c>
      <c r="AH37" s="1" t="n">
        <v>0.008119621348874713</v>
      </c>
      <c r="AI37" s="1" t="n">
        <v>0.008119621348874713</v>
      </c>
      <c r="AJ37" s="1" t="n">
        <v>0.008119621348874713</v>
      </c>
      <c r="AK37" s="1" t="n">
        <v>0.008119621348874713</v>
      </c>
      <c r="AL37" s="1" t="n">
        <v>0.008119621348874713</v>
      </c>
      <c r="AM37" s="1" t="n">
        <v>0.008119621348874713</v>
      </c>
      <c r="AN37" s="1" t="n">
        <v>0.008119621348874713</v>
      </c>
      <c r="AO37" s="1" t="n">
        <v>0.008119621348874713</v>
      </c>
      <c r="AP37" s="1" t="n">
        <v>0.008119621348874713</v>
      </c>
      <c r="AQ37" s="1" t="n">
        <v>0.008119621348874713</v>
      </c>
      <c r="AR37" s="1" t="n">
        <v>0.008119621348874713</v>
      </c>
      <c r="AS37" s="1" t="n">
        <v>0.008119621348874713</v>
      </c>
      <c r="AT37" s="1" t="n">
        <v>0.008119621348874713</v>
      </c>
      <c r="AU37" s="1" t="n">
        <v>0.008119621348874713</v>
      </c>
      <c r="AV37" s="1" t="n">
        <v>0.008119621348874713</v>
      </c>
      <c r="AW37" s="1" t="n">
        <v>0.008119621348874713</v>
      </c>
      <c r="AX37" s="1" t="n">
        <v>0.008119621348874713</v>
      </c>
      <c r="AY37" s="1" t="n">
        <v>0.008119621348874713</v>
      </c>
    </row>
    <row r="38">
      <c r="A38" t="inlineStr">
        <is>
          <t>internacional</t>
        </is>
      </c>
      <c r="B38" t="inlineStr">
        <is>
          <t>Otros</t>
        </is>
      </c>
      <c r="C38" t="inlineStr">
        <is>
          <t>Kerosene Aviación</t>
        </is>
      </c>
      <c r="D38" t="inlineStr">
        <is>
          <t>%</t>
        </is>
      </c>
      <c r="E38" s="56" t="n">
        <v>0.04122715381664755</v>
      </c>
      <c r="F38" s="56" t="n">
        <v>0.0316613250898888</v>
      </c>
      <c r="G38" s="56" t="n">
        <v>0.0316613250898888</v>
      </c>
      <c r="H38" s="56" t="n">
        <v>0.0316613250898888</v>
      </c>
      <c r="I38" s="56" t="n">
        <v>0.0316613250898888</v>
      </c>
      <c r="J38" s="56" t="n">
        <v>0.0316613250898888</v>
      </c>
      <c r="K38" s="1" t="n">
        <v>0.0316613250898888</v>
      </c>
      <c r="L38" s="1" t="n">
        <v>0.0316613250898888</v>
      </c>
      <c r="M38" s="1" t="n">
        <v>0.0316613250898888</v>
      </c>
      <c r="N38" s="1" t="n">
        <v>0.0316613250898888</v>
      </c>
      <c r="O38" s="1" t="n">
        <v>0.0316613250898888</v>
      </c>
      <c r="P38" s="1" t="n">
        <v>0.0316613250898888</v>
      </c>
      <c r="Q38" s="1" t="n">
        <v>0.0316613250898888</v>
      </c>
      <c r="R38" s="1" t="n">
        <v>0.0316613250898888</v>
      </c>
      <c r="S38" s="1" t="n">
        <v>0.0316613250898888</v>
      </c>
      <c r="T38" s="1" t="n">
        <v>0.0316613250898888</v>
      </c>
      <c r="U38" s="1" t="n">
        <v>0.0316613250898888</v>
      </c>
      <c r="V38" s="1" t="n">
        <v>0.0316613250898888</v>
      </c>
      <c r="W38" s="1" t="n">
        <v>0.0316613250898888</v>
      </c>
      <c r="X38" s="1" t="n">
        <v>0.0316613250898888</v>
      </c>
      <c r="Y38" s="1" t="n">
        <v>0.0316613250898888</v>
      </c>
      <c r="Z38" s="1" t="n">
        <v>0.0316613250898888</v>
      </c>
      <c r="AA38" s="1" t="n">
        <v>0.0316613250898888</v>
      </c>
      <c r="AB38" s="1" t="n">
        <v>0.0316613250898888</v>
      </c>
      <c r="AC38" s="1" t="n">
        <v>0.0316613250898888</v>
      </c>
      <c r="AD38" s="1" t="n">
        <v>0.0316613250898888</v>
      </c>
      <c r="AE38" s="1" t="n">
        <v>0.0316613250898888</v>
      </c>
      <c r="AF38" s="1" t="n">
        <v>0.0316613250898888</v>
      </c>
      <c r="AG38" s="1" t="n">
        <v>0.0316613250898888</v>
      </c>
      <c r="AH38" s="1" t="n">
        <v>0.0316613250898888</v>
      </c>
      <c r="AI38" s="1" t="n">
        <v>0.0316613250898888</v>
      </c>
      <c r="AJ38" s="1" t="n">
        <v>0.0316613250898888</v>
      </c>
      <c r="AK38" s="1" t="n">
        <v>0.0316613250898888</v>
      </c>
      <c r="AL38" s="1" t="n">
        <v>0.0316613250898888</v>
      </c>
      <c r="AM38" s="1" t="n">
        <v>0.0316613250898888</v>
      </c>
      <c r="AN38" s="1" t="n">
        <v>0.0316613250898888</v>
      </c>
      <c r="AO38" s="1" t="n">
        <v>0.0316613250898888</v>
      </c>
      <c r="AP38" s="1" t="n">
        <v>0.0316613250898888</v>
      </c>
      <c r="AQ38" s="1" t="n">
        <v>0.0316613250898888</v>
      </c>
      <c r="AR38" s="1" t="n">
        <v>0.0316613250898888</v>
      </c>
      <c r="AS38" s="1" t="n">
        <v>0.0316613250898888</v>
      </c>
      <c r="AT38" s="1" t="n">
        <v>0.0316613250898888</v>
      </c>
      <c r="AU38" s="1" t="n">
        <v>0.0316613250898888</v>
      </c>
      <c r="AV38" s="1" t="n">
        <v>0.0316613250898888</v>
      </c>
      <c r="AW38" s="1" t="n">
        <v>0.0316613250898888</v>
      </c>
      <c r="AX38" s="1" t="n">
        <v>0.0316613250898888</v>
      </c>
      <c r="AY38" s="1" t="n">
        <v>0.0316613250898888</v>
      </c>
    </row>
    <row r="39"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</row>
    <row r="40"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</row>
    <row r="41"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</row>
    <row r="42"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</row>
    <row r="43"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</row>
    <row r="44"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</row>
    <row r="45"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</row>
    <row r="46"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</row>
    <row r="47"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</row>
    <row r="48"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</row>
    <row r="49"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</row>
    <row r="50"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</row>
    <row r="51"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</row>
    <row r="52"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</row>
    <row r="53"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</row>
    <row r="54"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</row>
    <row r="55"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</row>
    <row r="56"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</row>
    <row r="57"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</row>
    <row r="58"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</row>
    <row r="59"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</row>
    <row r="60"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</row>
    <row r="61"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</row>
    <row r="62"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</row>
    <row r="63"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</row>
    <row r="64"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</row>
    <row r="65"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</row>
    <row r="66"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</row>
    <row r="67"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</row>
    <row r="68"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</row>
    <row r="69"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</row>
    <row r="70"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</row>
    <row r="71"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</row>
    <row r="72"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</row>
    <row r="73"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</row>
    <row r="74"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</row>
    <row r="75"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</row>
    <row r="76"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/>
      <c r="AM76" s="1" t="n"/>
      <c r="AN76" s="1" t="n"/>
      <c r="AO76" s="1" t="n"/>
      <c r="AP76" s="1" t="n"/>
      <c r="AQ76" s="1" t="n"/>
      <c r="AR76" s="1" t="n"/>
      <c r="AS76" s="1" t="n"/>
      <c r="AT76" s="1" t="n"/>
      <c r="AU76" s="1" t="n"/>
      <c r="AV76" s="1" t="n"/>
      <c r="AW76" s="1" t="n"/>
      <c r="AX76" s="1" t="n"/>
      <c r="AY76" s="1" t="n"/>
    </row>
    <row r="77"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</row>
    <row r="78"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</row>
    <row r="79"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  <c r="AH79" s="1" t="n"/>
      <c r="AI79" s="1" t="n"/>
      <c r="AJ79" s="1" t="n"/>
      <c r="AK79" s="1" t="n"/>
      <c r="AL79" s="1" t="n"/>
      <c r="AM79" s="1" t="n"/>
      <c r="AN79" s="1" t="n"/>
      <c r="AO79" s="1" t="n"/>
      <c r="AP79" s="1" t="n"/>
      <c r="AQ79" s="1" t="n"/>
      <c r="AR79" s="1" t="n"/>
      <c r="AS79" s="1" t="n"/>
      <c r="AT79" s="1" t="n"/>
      <c r="AU79" s="1" t="n"/>
      <c r="AV79" s="1" t="n"/>
      <c r="AW79" s="1" t="n"/>
      <c r="AX79" s="1" t="n"/>
      <c r="AY79" s="1" t="n"/>
    </row>
    <row r="80"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  <c r="AH80" s="1" t="n"/>
      <c r="AI80" s="1" t="n"/>
      <c r="AJ80" s="1" t="n"/>
      <c r="AK80" s="1" t="n"/>
      <c r="AL80" s="1" t="n"/>
      <c r="AM80" s="1" t="n"/>
      <c r="AN80" s="1" t="n"/>
      <c r="AO80" s="1" t="n"/>
      <c r="AP80" s="1" t="n"/>
      <c r="AQ80" s="1" t="n"/>
      <c r="AR80" s="1" t="n"/>
      <c r="AS80" s="1" t="n"/>
      <c r="AT80" s="1" t="n"/>
      <c r="AU80" s="1" t="n"/>
      <c r="AV80" s="1" t="n"/>
      <c r="AW80" s="1" t="n"/>
      <c r="AX80" s="1" t="n"/>
      <c r="AY80" s="1" t="n"/>
    </row>
    <row r="81"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/>
      <c r="AM81" s="1" t="n"/>
      <c r="AN81" s="1" t="n"/>
      <c r="AO81" s="1" t="n"/>
      <c r="AP81" s="1" t="n"/>
      <c r="AQ81" s="1" t="n"/>
      <c r="AR81" s="1" t="n"/>
      <c r="AS81" s="1" t="n"/>
      <c r="AT81" s="1" t="n"/>
      <c r="AU81" s="1" t="n"/>
      <c r="AV81" s="1" t="n"/>
      <c r="AW81" s="1" t="n"/>
      <c r="AX81" s="1" t="n"/>
      <c r="AY81" s="1" t="n"/>
    </row>
    <row r="82"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1" t="n"/>
      <c r="AW82" s="1" t="n"/>
      <c r="AX82" s="1" t="n"/>
      <c r="AY82" s="1" t="n"/>
    </row>
    <row r="83"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1" t="n"/>
      <c r="AW83" s="1" t="n"/>
      <c r="AX83" s="1" t="n"/>
      <c r="AY83" s="1" t="n"/>
    </row>
    <row r="84"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/>
      <c r="AM84" s="1" t="n"/>
      <c r="AN84" s="1" t="n"/>
      <c r="AO84" s="1" t="n"/>
      <c r="AP84" s="1" t="n"/>
      <c r="AQ84" s="1" t="n"/>
      <c r="AR84" s="1" t="n"/>
      <c r="AS84" s="1" t="n"/>
      <c r="AT84" s="1" t="n"/>
      <c r="AU84" s="1" t="n"/>
      <c r="AV84" s="1" t="n"/>
      <c r="AW84" s="1" t="n"/>
      <c r="AX84" s="1" t="n"/>
      <c r="AY84" s="1" t="n"/>
    </row>
    <row r="85"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  <c r="AL85" s="1" t="n"/>
      <c r="AM85" s="1" t="n"/>
      <c r="AN85" s="1" t="n"/>
      <c r="AO85" s="1" t="n"/>
      <c r="AP85" s="1" t="n"/>
      <c r="AQ85" s="1" t="n"/>
      <c r="AR85" s="1" t="n"/>
      <c r="AS85" s="1" t="n"/>
      <c r="AT85" s="1" t="n"/>
      <c r="AU85" s="1" t="n"/>
      <c r="AV85" s="1" t="n"/>
      <c r="AW85" s="1" t="n"/>
      <c r="AX85" s="1" t="n"/>
      <c r="AY85" s="1" t="n"/>
    </row>
    <row r="86"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1" t="n"/>
      <c r="AW86" s="1" t="n"/>
      <c r="AX86" s="1" t="n"/>
      <c r="AY86" s="1" t="n"/>
    </row>
    <row r="87"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</row>
    <row r="88"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</row>
    <row r="89"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</row>
    <row r="90"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</row>
    <row r="91"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</row>
    <row r="92"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</row>
    <row r="93"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</row>
    <row r="94"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</row>
    <row r="95"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</row>
    <row r="96"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</row>
    <row r="97"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</row>
    <row r="98"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</row>
    <row r="99"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</row>
    <row r="100"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</row>
    <row r="101"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1" t="n"/>
      <c r="AC101" s="1" t="n"/>
      <c r="AD101" s="1" t="n"/>
      <c r="AE101" s="1" t="n"/>
      <c r="AF101" s="1" t="n"/>
      <c r="AG101" s="1" t="n"/>
      <c r="AH101" s="1" t="n"/>
      <c r="AI101" s="1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1" t="n"/>
      <c r="AS101" s="1" t="n"/>
      <c r="AT101" s="1" t="n"/>
      <c r="AU101" s="1" t="n"/>
      <c r="AV101" s="1" t="n"/>
      <c r="AW101" s="1" t="n"/>
      <c r="AX101" s="1" t="n"/>
      <c r="AY101" s="1" t="n"/>
    </row>
    <row r="102"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</row>
    <row r="103"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</row>
    <row r="104"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  <c r="AH104" s="1" t="n"/>
      <c r="AI104" s="1" t="n"/>
      <c r="AJ104" s="1" t="n"/>
      <c r="AK104" s="1" t="n"/>
      <c r="AL104" s="1" t="n"/>
      <c r="AM104" s="1" t="n"/>
      <c r="AN104" s="1" t="n"/>
      <c r="AO104" s="1" t="n"/>
      <c r="AP104" s="1" t="n"/>
      <c r="AQ104" s="1" t="n"/>
      <c r="AR104" s="1" t="n"/>
      <c r="AS104" s="1" t="n"/>
      <c r="AT104" s="1" t="n"/>
      <c r="AU104" s="1" t="n"/>
      <c r="AV104" s="1" t="n"/>
      <c r="AW104" s="1" t="n"/>
      <c r="AX104" s="1" t="n"/>
      <c r="AY104" s="1" t="n"/>
    </row>
    <row r="105"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</row>
    <row r="106"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</row>
    <row r="107"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</row>
    <row r="108"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</row>
    <row r="109"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</row>
    <row r="110"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1" t="n"/>
      <c r="AX110" s="1" t="n"/>
      <c r="AY110" s="1" t="n"/>
    </row>
    <row r="111"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1" t="n"/>
      <c r="AM111" s="1" t="n"/>
      <c r="AN111" s="1" t="n"/>
      <c r="AO111" s="1" t="n"/>
      <c r="AP111" s="1" t="n"/>
      <c r="AQ111" s="1" t="n"/>
      <c r="AR111" s="1" t="n"/>
      <c r="AS111" s="1" t="n"/>
      <c r="AT111" s="1" t="n"/>
      <c r="AU111" s="1" t="n"/>
      <c r="AV111" s="1" t="n"/>
      <c r="AW111" s="1" t="n"/>
      <c r="AX111" s="1" t="n"/>
      <c r="AY111" s="1" t="n"/>
    </row>
    <row r="112"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  <c r="AA112" s="1" t="n"/>
      <c r="AB112" s="1" t="n"/>
      <c r="AC112" s="1" t="n"/>
      <c r="AD112" s="1" t="n"/>
      <c r="AE112" s="1" t="n"/>
      <c r="AF112" s="1" t="n"/>
      <c r="AG112" s="1" t="n"/>
      <c r="AH112" s="1" t="n"/>
      <c r="AI112" s="1" t="n"/>
      <c r="AJ112" s="1" t="n"/>
      <c r="AK112" s="1" t="n"/>
      <c r="AL112" s="1" t="n"/>
      <c r="AM112" s="1" t="n"/>
      <c r="AN112" s="1" t="n"/>
      <c r="AO112" s="1" t="n"/>
      <c r="AP112" s="1" t="n"/>
      <c r="AQ112" s="1" t="n"/>
      <c r="AR112" s="1" t="n"/>
      <c r="AS112" s="1" t="n"/>
      <c r="AT112" s="1" t="n"/>
      <c r="AU112" s="1" t="n"/>
      <c r="AV112" s="1" t="n"/>
      <c r="AW112" s="1" t="n"/>
      <c r="AX112" s="1" t="n"/>
      <c r="AY112" s="1" t="n"/>
    </row>
    <row r="113"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  <c r="AB113" s="1" t="n"/>
      <c r="AC113" s="1" t="n"/>
      <c r="AD113" s="1" t="n"/>
      <c r="AE113" s="1" t="n"/>
      <c r="AF113" s="1" t="n"/>
      <c r="AG113" s="1" t="n"/>
      <c r="AH113" s="1" t="n"/>
      <c r="AI113" s="1" t="n"/>
      <c r="AJ113" s="1" t="n"/>
      <c r="AK113" s="1" t="n"/>
      <c r="AL113" s="1" t="n"/>
      <c r="AM113" s="1" t="n"/>
      <c r="AN113" s="1" t="n"/>
      <c r="AO113" s="1" t="n"/>
      <c r="AP113" s="1" t="n"/>
      <c r="AQ113" s="1" t="n"/>
      <c r="AR113" s="1" t="n"/>
      <c r="AS113" s="1" t="n"/>
      <c r="AT113" s="1" t="n"/>
      <c r="AU113" s="1" t="n"/>
      <c r="AV113" s="1" t="n"/>
      <c r="AW113" s="1" t="n"/>
      <c r="AX113" s="1" t="n"/>
      <c r="AY113" s="1" t="n"/>
    </row>
    <row r="114"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  <c r="AA114" s="1" t="n"/>
      <c r="AB114" s="1" t="n"/>
      <c r="AC114" s="1" t="n"/>
      <c r="AD114" s="1" t="n"/>
      <c r="AE114" s="1" t="n"/>
      <c r="AF114" s="1" t="n"/>
      <c r="AG114" s="1" t="n"/>
      <c r="AH114" s="1" t="n"/>
      <c r="AI114" s="1" t="n"/>
      <c r="AJ114" s="1" t="n"/>
      <c r="AK114" s="1" t="n"/>
      <c r="AL114" s="1" t="n"/>
      <c r="AM114" s="1" t="n"/>
      <c r="AN114" s="1" t="n"/>
      <c r="AO114" s="1" t="n"/>
      <c r="AP114" s="1" t="n"/>
      <c r="AQ114" s="1" t="n"/>
      <c r="AR114" s="1" t="n"/>
      <c r="AS114" s="1" t="n"/>
      <c r="AT114" s="1" t="n"/>
      <c r="AU114" s="1" t="n"/>
      <c r="AV114" s="1" t="n"/>
      <c r="AW114" s="1" t="n"/>
      <c r="AX114" s="1" t="n"/>
      <c r="AY114" s="1" t="n"/>
    </row>
    <row r="115"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1" t="n"/>
      <c r="AB115" s="1" t="n"/>
      <c r="AC115" s="1" t="n"/>
      <c r="AD115" s="1" t="n"/>
      <c r="AE115" s="1" t="n"/>
      <c r="AF115" s="1" t="n"/>
      <c r="AG115" s="1" t="n"/>
      <c r="AH115" s="1" t="n"/>
      <c r="AI115" s="1" t="n"/>
      <c r="AJ115" s="1" t="n"/>
      <c r="AK115" s="1" t="n"/>
      <c r="AL115" s="1" t="n"/>
      <c r="AM115" s="1" t="n"/>
      <c r="AN115" s="1" t="n"/>
      <c r="AO115" s="1" t="n"/>
      <c r="AP115" s="1" t="n"/>
      <c r="AQ115" s="1" t="n"/>
      <c r="AR115" s="1" t="n"/>
      <c r="AS115" s="1" t="n"/>
      <c r="AT115" s="1" t="n"/>
      <c r="AU115" s="1" t="n"/>
      <c r="AV115" s="1" t="n"/>
      <c r="AW115" s="1" t="n"/>
      <c r="AX115" s="1" t="n"/>
      <c r="AY115" s="1" t="n"/>
    </row>
    <row r="116"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</row>
    <row r="117"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</row>
    <row r="118"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</row>
    <row r="119"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</row>
    <row r="120"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</row>
    <row r="121"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</row>
    <row r="122"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</row>
    <row r="123"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</row>
    <row r="124"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</row>
    <row r="125"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/>
      <c r="AH125" s="1" t="n"/>
      <c r="AI125" s="1" t="n"/>
      <c r="AJ125" s="1" t="n"/>
      <c r="AK125" s="1" t="n"/>
      <c r="AL125" s="1" t="n"/>
      <c r="AM125" s="1" t="n"/>
      <c r="AN125" s="1" t="n"/>
      <c r="AO125" s="1" t="n"/>
      <c r="AP125" s="1" t="n"/>
      <c r="AQ125" s="1" t="n"/>
      <c r="AR125" s="1" t="n"/>
      <c r="AS125" s="1" t="n"/>
      <c r="AT125" s="1" t="n"/>
      <c r="AU125" s="1" t="n"/>
      <c r="AV125" s="1" t="n"/>
      <c r="AW125" s="1" t="n"/>
      <c r="AX125" s="1" t="n"/>
      <c r="AY125" s="1" t="n"/>
    </row>
    <row r="126"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/>
      <c r="AH126" s="1" t="n"/>
      <c r="AI126" s="1" t="n"/>
      <c r="AJ126" s="1" t="n"/>
      <c r="AK126" s="1" t="n"/>
      <c r="AL126" s="1" t="n"/>
      <c r="AM126" s="1" t="n"/>
      <c r="AN126" s="1" t="n"/>
      <c r="AO126" s="1" t="n"/>
      <c r="AP126" s="1" t="n"/>
      <c r="AQ126" s="1" t="n"/>
      <c r="AR126" s="1" t="n"/>
      <c r="AS126" s="1" t="n"/>
      <c r="AT126" s="1" t="n"/>
      <c r="AU126" s="1" t="n"/>
      <c r="AV126" s="1" t="n"/>
      <c r="AW126" s="1" t="n"/>
      <c r="AX126" s="1" t="n"/>
      <c r="AY126" s="1" t="n"/>
    </row>
    <row r="127"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/>
      <c r="AH127" s="1" t="n"/>
      <c r="AI127" s="1" t="n"/>
      <c r="AJ127" s="1" t="n"/>
      <c r="AK127" s="1" t="n"/>
      <c r="AL127" s="1" t="n"/>
      <c r="AM127" s="1" t="n"/>
      <c r="AN127" s="1" t="n"/>
      <c r="AO127" s="1" t="n"/>
      <c r="AP127" s="1" t="n"/>
      <c r="AQ127" s="1" t="n"/>
      <c r="AR127" s="1" t="n"/>
      <c r="AS127" s="1" t="n"/>
      <c r="AT127" s="1" t="n"/>
      <c r="AU127" s="1" t="n"/>
      <c r="AV127" s="1" t="n"/>
      <c r="AW127" s="1" t="n"/>
      <c r="AX127" s="1" t="n"/>
      <c r="AY127" s="1" t="n"/>
    </row>
    <row r="128"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/>
      <c r="AH128" s="1" t="n"/>
      <c r="AI128" s="1" t="n"/>
      <c r="AJ128" s="1" t="n"/>
      <c r="AK128" s="1" t="n"/>
      <c r="AL128" s="1" t="n"/>
      <c r="AM128" s="1" t="n"/>
      <c r="AN128" s="1" t="n"/>
      <c r="AO128" s="1" t="n"/>
      <c r="AP128" s="1" t="n"/>
      <c r="AQ128" s="1" t="n"/>
      <c r="AR128" s="1" t="n"/>
      <c r="AS128" s="1" t="n"/>
      <c r="AT128" s="1" t="n"/>
      <c r="AU128" s="1" t="n"/>
      <c r="AV128" s="1" t="n"/>
      <c r="AW128" s="1" t="n"/>
      <c r="AX128" s="1" t="n"/>
      <c r="AY128" s="1" t="n"/>
    </row>
    <row r="129"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/>
      <c r="AH129" s="1" t="n"/>
      <c r="AI129" s="1" t="n"/>
      <c r="AJ129" s="1" t="n"/>
      <c r="AK129" s="1" t="n"/>
      <c r="AL129" s="1" t="n"/>
      <c r="AM129" s="1" t="n"/>
      <c r="AN129" s="1" t="n"/>
      <c r="AO129" s="1" t="n"/>
      <c r="AP129" s="1" t="n"/>
      <c r="AQ129" s="1" t="n"/>
      <c r="AR129" s="1" t="n"/>
      <c r="AS129" s="1" t="n"/>
      <c r="AT129" s="1" t="n"/>
      <c r="AU129" s="1" t="n"/>
      <c r="AV129" s="1" t="n"/>
      <c r="AW129" s="1" t="n"/>
      <c r="AX129" s="1" t="n"/>
      <c r="AY129" s="1" t="n"/>
    </row>
    <row r="130"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/>
      <c r="AH130" s="1" t="n"/>
      <c r="AI130" s="1" t="n"/>
      <c r="AJ130" s="1" t="n"/>
      <c r="AK130" s="1" t="n"/>
      <c r="AL130" s="1" t="n"/>
      <c r="AM130" s="1" t="n"/>
      <c r="AN130" s="1" t="n"/>
      <c r="AO130" s="1" t="n"/>
      <c r="AP130" s="1" t="n"/>
      <c r="AQ130" s="1" t="n"/>
      <c r="AR130" s="1" t="n"/>
      <c r="AS130" s="1" t="n"/>
      <c r="AT130" s="1" t="n"/>
      <c r="AU130" s="1" t="n"/>
      <c r="AV130" s="1" t="n"/>
      <c r="AW130" s="1" t="n"/>
      <c r="AX130" s="1" t="n"/>
      <c r="AY130" s="1" t="n"/>
    </row>
    <row r="131"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/>
      <c r="AH131" s="1" t="n"/>
      <c r="AI131" s="1" t="n"/>
      <c r="AJ131" s="1" t="n"/>
      <c r="AK131" s="1" t="n"/>
      <c r="AL131" s="1" t="n"/>
      <c r="AM131" s="1" t="n"/>
      <c r="AN131" s="1" t="n"/>
      <c r="AO131" s="1" t="n"/>
      <c r="AP131" s="1" t="n"/>
      <c r="AQ131" s="1" t="n"/>
      <c r="AR131" s="1" t="n"/>
      <c r="AS131" s="1" t="n"/>
      <c r="AT131" s="1" t="n"/>
      <c r="AU131" s="1" t="n"/>
      <c r="AV131" s="1" t="n"/>
      <c r="AW131" s="1" t="n"/>
      <c r="AX131" s="1" t="n"/>
      <c r="AY131" s="1" t="n"/>
    </row>
    <row r="132"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/>
      <c r="AH132" s="1" t="n"/>
      <c r="AI132" s="1" t="n"/>
      <c r="AJ132" s="1" t="n"/>
      <c r="AK132" s="1" t="n"/>
      <c r="AL132" s="1" t="n"/>
      <c r="AM132" s="1" t="n"/>
      <c r="AN132" s="1" t="n"/>
      <c r="AO132" s="1" t="n"/>
      <c r="AP132" s="1" t="n"/>
      <c r="AQ132" s="1" t="n"/>
      <c r="AR132" s="1" t="n"/>
      <c r="AS132" s="1" t="n"/>
      <c r="AT132" s="1" t="n"/>
      <c r="AU132" s="1" t="n"/>
      <c r="AV132" s="1" t="n"/>
      <c r="AW132" s="1" t="n"/>
      <c r="AX132" s="1" t="n"/>
      <c r="AY132" s="1" t="n"/>
    </row>
    <row r="133"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/>
      <c r="AH133" s="1" t="n"/>
      <c r="AI133" s="1" t="n"/>
      <c r="AJ133" s="1" t="n"/>
      <c r="AK133" s="1" t="n"/>
      <c r="AL133" s="1" t="n"/>
      <c r="AM133" s="1" t="n"/>
      <c r="AN133" s="1" t="n"/>
      <c r="AO133" s="1" t="n"/>
      <c r="AP133" s="1" t="n"/>
      <c r="AQ133" s="1" t="n"/>
      <c r="AR133" s="1" t="n"/>
      <c r="AS133" s="1" t="n"/>
      <c r="AT133" s="1" t="n"/>
      <c r="AU133" s="1" t="n"/>
      <c r="AV133" s="1" t="n"/>
      <c r="AW133" s="1" t="n"/>
      <c r="AX133" s="1" t="n"/>
      <c r="AY133" s="1" t="n"/>
    </row>
    <row r="134"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/>
      <c r="AH134" s="1" t="n"/>
      <c r="AI134" s="1" t="n"/>
      <c r="AJ134" s="1" t="n"/>
      <c r="AK134" s="1" t="n"/>
      <c r="AL134" s="1" t="n"/>
      <c r="AM134" s="1" t="n"/>
      <c r="AN134" s="1" t="n"/>
      <c r="AO134" s="1" t="n"/>
      <c r="AP134" s="1" t="n"/>
      <c r="AQ134" s="1" t="n"/>
      <c r="AR134" s="1" t="n"/>
      <c r="AS134" s="1" t="n"/>
      <c r="AT134" s="1" t="n"/>
      <c r="AU134" s="1" t="n"/>
      <c r="AV134" s="1" t="n"/>
      <c r="AW134" s="1" t="n"/>
      <c r="AX134" s="1" t="n"/>
      <c r="AY134" s="1" t="n"/>
    </row>
    <row r="135"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/>
      <c r="AH135" s="1" t="n"/>
      <c r="AI135" s="1" t="n"/>
      <c r="AJ135" s="1" t="n"/>
      <c r="AK135" s="1" t="n"/>
      <c r="AL135" s="1" t="n"/>
      <c r="AM135" s="1" t="n"/>
      <c r="AN135" s="1" t="n"/>
      <c r="AO135" s="1" t="n"/>
      <c r="AP135" s="1" t="n"/>
      <c r="AQ135" s="1" t="n"/>
      <c r="AR135" s="1" t="n"/>
      <c r="AS135" s="1" t="n"/>
      <c r="AT135" s="1" t="n"/>
      <c r="AU135" s="1" t="n"/>
      <c r="AV135" s="1" t="n"/>
      <c r="AW135" s="1" t="n"/>
      <c r="AX135" s="1" t="n"/>
      <c r="AY135" s="1" t="n"/>
    </row>
    <row r="136"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</row>
    <row r="137"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/>
      <c r="AH137" s="1" t="n"/>
      <c r="AI137" s="1" t="n"/>
      <c r="AJ137" s="1" t="n"/>
      <c r="AK137" s="1" t="n"/>
      <c r="AL137" s="1" t="n"/>
      <c r="AM137" s="1" t="n"/>
      <c r="AN137" s="1" t="n"/>
      <c r="AO137" s="1" t="n"/>
      <c r="AP137" s="1" t="n"/>
      <c r="AQ137" s="1" t="n"/>
      <c r="AR137" s="1" t="n"/>
      <c r="AS137" s="1" t="n"/>
      <c r="AT137" s="1" t="n"/>
      <c r="AU137" s="1" t="n"/>
      <c r="AV137" s="1" t="n"/>
      <c r="AW137" s="1" t="n"/>
      <c r="AX137" s="1" t="n"/>
      <c r="AY137" s="1" t="n"/>
    </row>
    <row r="138"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/>
      <c r="AH138" s="1" t="n"/>
      <c r="AI138" s="1" t="n"/>
      <c r="AJ138" s="1" t="n"/>
      <c r="AK138" s="1" t="n"/>
      <c r="AL138" s="1" t="n"/>
      <c r="AM138" s="1" t="n"/>
      <c r="AN138" s="1" t="n"/>
      <c r="AO138" s="1" t="n"/>
      <c r="AP138" s="1" t="n"/>
      <c r="AQ138" s="1" t="n"/>
      <c r="AR138" s="1" t="n"/>
      <c r="AS138" s="1" t="n"/>
      <c r="AT138" s="1" t="n"/>
      <c r="AU138" s="1" t="n"/>
      <c r="AV138" s="1" t="n"/>
      <c r="AW138" s="1" t="n"/>
      <c r="AX138" s="1" t="n"/>
      <c r="AY138" s="1" t="n"/>
    </row>
    <row r="139"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/>
      <c r="AH139" s="1" t="n"/>
      <c r="AI139" s="1" t="n"/>
      <c r="AJ139" s="1" t="n"/>
      <c r="AK139" s="1" t="n"/>
      <c r="AL139" s="1" t="n"/>
      <c r="AM139" s="1" t="n"/>
      <c r="AN139" s="1" t="n"/>
      <c r="AO139" s="1" t="n"/>
      <c r="AP139" s="1" t="n"/>
      <c r="AQ139" s="1" t="n"/>
      <c r="AR139" s="1" t="n"/>
      <c r="AS139" s="1" t="n"/>
      <c r="AT139" s="1" t="n"/>
      <c r="AU139" s="1" t="n"/>
      <c r="AV139" s="1" t="n"/>
      <c r="AW139" s="1" t="n"/>
      <c r="AX139" s="1" t="n"/>
      <c r="AY139" s="1" t="n"/>
    </row>
    <row r="140"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/>
      <c r="AH140" s="1" t="n"/>
      <c r="AI140" s="1" t="n"/>
      <c r="AJ140" s="1" t="n"/>
      <c r="AK140" s="1" t="n"/>
      <c r="AL140" s="1" t="n"/>
      <c r="AM140" s="1" t="n"/>
      <c r="AN140" s="1" t="n"/>
      <c r="AO140" s="1" t="n"/>
      <c r="AP140" s="1" t="n"/>
      <c r="AQ140" s="1" t="n"/>
      <c r="AR140" s="1" t="n"/>
      <c r="AS140" s="1" t="n"/>
      <c r="AT140" s="1" t="n"/>
      <c r="AU140" s="1" t="n"/>
      <c r="AV140" s="1" t="n"/>
      <c r="AW140" s="1" t="n"/>
      <c r="AX140" s="1" t="n"/>
      <c r="AY140" s="1" t="n"/>
    </row>
    <row r="141"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/>
      <c r="AH141" s="1" t="n"/>
      <c r="AI141" s="1" t="n"/>
      <c r="AJ141" s="1" t="n"/>
      <c r="AK141" s="1" t="n"/>
      <c r="AL141" s="1" t="n"/>
      <c r="AM141" s="1" t="n"/>
      <c r="AN141" s="1" t="n"/>
      <c r="AO141" s="1" t="n"/>
      <c r="AP141" s="1" t="n"/>
      <c r="AQ141" s="1" t="n"/>
      <c r="AR141" s="1" t="n"/>
      <c r="AS141" s="1" t="n"/>
      <c r="AT141" s="1" t="n"/>
      <c r="AU141" s="1" t="n"/>
      <c r="AV141" s="1" t="n"/>
      <c r="AW141" s="1" t="n"/>
      <c r="AX141" s="1" t="n"/>
      <c r="AY141" s="1" t="n"/>
    </row>
    <row r="142"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/>
      <c r="AH142" s="1" t="n"/>
      <c r="AI142" s="1" t="n"/>
      <c r="AJ142" s="1" t="n"/>
      <c r="AK142" s="1" t="n"/>
      <c r="AL142" s="1" t="n"/>
      <c r="AM142" s="1" t="n"/>
      <c r="AN142" s="1" t="n"/>
      <c r="AO142" s="1" t="n"/>
      <c r="AP142" s="1" t="n"/>
      <c r="AQ142" s="1" t="n"/>
      <c r="AR142" s="1" t="n"/>
      <c r="AS142" s="1" t="n"/>
      <c r="AT142" s="1" t="n"/>
      <c r="AU142" s="1" t="n"/>
      <c r="AV142" s="1" t="n"/>
      <c r="AW142" s="1" t="n"/>
      <c r="AX142" s="1" t="n"/>
      <c r="AY142" s="1" t="n"/>
    </row>
    <row r="143"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/>
      <c r="AH143" s="1" t="n"/>
      <c r="AI143" s="1" t="n"/>
      <c r="AJ143" s="1" t="n"/>
      <c r="AK143" s="1" t="n"/>
      <c r="AL143" s="1" t="n"/>
      <c r="AM143" s="1" t="n"/>
      <c r="AN143" s="1" t="n"/>
      <c r="AO143" s="1" t="n"/>
      <c r="AP143" s="1" t="n"/>
      <c r="AQ143" s="1" t="n"/>
      <c r="AR143" s="1" t="n"/>
      <c r="AS143" s="1" t="n"/>
      <c r="AT143" s="1" t="n"/>
      <c r="AU143" s="1" t="n"/>
      <c r="AV143" s="1" t="n"/>
      <c r="AW143" s="1" t="n"/>
      <c r="AX143" s="1" t="n"/>
      <c r="AY143" s="1" t="n"/>
    </row>
    <row r="144"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/>
      <c r="AH144" s="1" t="n"/>
      <c r="AI144" s="1" t="n"/>
      <c r="AJ144" s="1" t="n"/>
      <c r="AK144" s="1" t="n"/>
      <c r="AL144" s="1" t="n"/>
      <c r="AM144" s="1" t="n"/>
      <c r="AN144" s="1" t="n"/>
      <c r="AO144" s="1" t="n"/>
      <c r="AP144" s="1" t="n"/>
      <c r="AQ144" s="1" t="n"/>
      <c r="AR144" s="1" t="n"/>
      <c r="AS144" s="1" t="n"/>
      <c r="AT144" s="1" t="n"/>
      <c r="AU144" s="1" t="n"/>
      <c r="AV144" s="1" t="n"/>
      <c r="AW144" s="1" t="n"/>
      <c r="AX144" s="1" t="n"/>
      <c r="AY144" s="1" t="n"/>
    </row>
    <row r="145"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1" t="n"/>
      <c r="AH145" s="1" t="n"/>
      <c r="AI145" s="1" t="n"/>
      <c r="AJ145" s="1" t="n"/>
      <c r="AK145" s="1" t="n"/>
      <c r="AL145" s="1" t="n"/>
      <c r="AM145" s="1" t="n"/>
      <c r="AN145" s="1" t="n"/>
      <c r="AO145" s="1" t="n"/>
      <c r="AP145" s="1" t="n"/>
      <c r="AQ145" s="1" t="n"/>
      <c r="AR145" s="1" t="n"/>
      <c r="AS145" s="1" t="n"/>
      <c r="AT145" s="1" t="n"/>
      <c r="AU145" s="1" t="n"/>
      <c r="AV145" s="1" t="n"/>
      <c r="AW145" s="1" t="n"/>
      <c r="AX145" s="1" t="n"/>
      <c r="AY145" s="1" t="n"/>
    </row>
    <row r="146"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/>
      <c r="AH146" s="1" t="n"/>
      <c r="AI146" s="1" t="n"/>
      <c r="AJ146" s="1" t="n"/>
      <c r="AK146" s="1" t="n"/>
      <c r="AL146" s="1" t="n"/>
      <c r="AM146" s="1" t="n"/>
      <c r="AN146" s="1" t="n"/>
      <c r="AO146" s="1" t="n"/>
      <c r="AP146" s="1" t="n"/>
      <c r="AQ146" s="1" t="n"/>
      <c r="AR146" s="1" t="n"/>
      <c r="AS146" s="1" t="n"/>
      <c r="AT146" s="1" t="n"/>
      <c r="AU146" s="1" t="n"/>
      <c r="AV146" s="1" t="n"/>
      <c r="AW146" s="1" t="n"/>
      <c r="AX146" s="1" t="n"/>
      <c r="AY146" s="1" t="n"/>
    </row>
    <row r="147"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/>
      <c r="AH147" s="1" t="n"/>
      <c r="AI147" s="1" t="n"/>
      <c r="AJ147" s="1" t="n"/>
      <c r="AK147" s="1" t="n"/>
      <c r="AL147" s="1" t="n"/>
      <c r="AM147" s="1" t="n"/>
      <c r="AN147" s="1" t="n"/>
      <c r="AO147" s="1" t="n"/>
      <c r="AP147" s="1" t="n"/>
      <c r="AQ147" s="1" t="n"/>
      <c r="AR147" s="1" t="n"/>
      <c r="AS147" s="1" t="n"/>
      <c r="AT147" s="1" t="n"/>
      <c r="AU147" s="1" t="n"/>
      <c r="AV147" s="1" t="n"/>
      <c r="AW147" s="1" t="n"/>
      <c r="AX147" s="1" t="n"/>
      <c r="AY147" s="1" t="n"/>
    </row>
    <row r="148"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/>
      <c r="AH148" s="1" t="n"/>
      <c r="AI148" s="1" t="n"/>
      <c r="AJ148" s="1" t="n"/>
      <c r="AK148" s="1" t="n"/>
      <c r="AL148" s="1" t="n"/>
      <c r="AM148" s="1" t="n"/>
      <c r="AN148" s="1" t="n"/>
      <c r="AO148" s="1" t="n"/>
      <c r="AP148" s="1" t="n"/>
      <c r="AQ148" s="1" t="n"/>
      <c r="AR148" s="1" t="n"/>
      <c r="AS148" s="1" t="n"/>
      <c r="AT148" s="1" t="n"/>
      <c r="AU148" s="1" t="n"/>
      <c r="AV148" s="1" t="n"/>
      <c r="AW148" s="1" t="n"/>
      <c r="AX148" s="1" t="n"/>
      <c r="AY148" s="1" t="n"/>
    </row>
    <row r="149"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/>
      <c r="AH149" s="1" t="n"/>
      <c r="AI149" s="1" t="n"/>
      <c r="AJ149" s="1" t="n"/>
      <c r="AK149" s="1" t="n"/>
      <c r="AL149" s="1" t="n"/>
      <c r="AM149" s="1" t="n"/>
      <c r="AN149" s="1" t="n"/>
      <c r="AO149" s="1" t="n"/>
      <c r="AP149" s="1" t="n"/>
      <c r="AQ149" s="1" t="n"/>
      <c r="AR149" s="1" t="n"/>
      <c r="AS149" s="1" t="n"/>
      <c r="AT149" s="1" t="n"/>
      <c r="AU149" s="1" t="n"/>
      <c r="AV149" s="1" t="n"/>
      <c r="AW149" s="1" t="n"/>
      <c r="AX149" s="1" t="n"/>
      <c r="AY149" s="1" t="n"/>
    </row>
    <row r="150"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/>
      <c r="AH150" s="1" t="n"/>
      <c r="AI150" s="1" t="n"/>
      <c r="AJ150" s="1" t="n"/>
      <c r="AK150" s="1" t="n"/>
      <c r="AL150" s="1" t="n"/>
      <c r="AM150" s="1" t="n"/>
      <c r="AN150" s="1" t="n"/>
      <c r="AO150" s="1" t="n"/>
      <c r="AP150" s="1" t="n"/>
      <c r="AQ150" s="1" t="n"/>
      <c r="AR150" s="1" t="n"/>
      <c r="AS150" s="1" t="n"/>
      <c r="AT150" s="1" t="n"/>
      <c r="AU150" s="1" t="n"/>
      <c r="AV150" s="1" t="n"/>
      <c r="AW150" s="1" t="n"/>
      <c r="AX150" s="1" t="n"/>
      <c r="AY150" s="1" t="n"/>
    </row>
    <row r="151"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/>
      <c r="AH151" s="1" t="n"/>
      <c r="AI151" s="1" t="n"/>
      <c r="AJ151" s="1" t="n"/>
      <c r="AK151" s="1" t="n"/>
      <c r="AL151" s="1" t="n"/>
      <c r="AM151" s="1" t="n"/>
      <c r="AN151" s="1" t="n"/>
      <c r="AO151" s="1" t="n"/>
      <c r="AP151" s="1" t="n"/>
      <c r="AQ151" s="1" t="n"/>
      <c r="AR151" s="1" t="n"/>
      <c r="AS151" s="1" t="n"/>
      <c r="AT151" s="1" t="n"/>
      <c r="AU151" s="1" t="n"/>
      <c r="AV151" s="1" t="n"/>
      <c r="AW151" s="1" t="n"/>
      <c r="AX151" s="1" t="n"/>
      <c r="AY151" s="1" t="n"/>
    </row>
    <row r="152"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/>
      <c r="AH152" s="1" t="n"/>
      <c r="AI152" s="1" t="n"/>
      <c r="AJ152" s="1" t="n"/>
      <c r="AK152" s="1" t="n"/>
      <c r="AL152" s="1" t="n"/>
      <c r="AM152" s="1" t="n"/>
      <c r="AN152" s="1" t="n"/>
      <c r="AO152" s="1" t="n"/>
      <c r="AP152" s="1" t="n"/>
      <c r="AQ152" s="1" t="n"/>
      <c r="AR152" s="1" t="n"/>
      <c r="AS152" s="1" t="n"/>
      <c r="AT152" s="1" t="n"/>
      <c r="AU152" s="1" t="n"/>
      <c r="AV152" s="1" t="n"/>
      <c r="AW152" s="1" t="n"/>
      <c r="AX152" s="1" t="n"/>
      <c r="AY152" s="1" t="n"/>
    </row>
    <row r="153"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/>
      <c r="AH153" s="1" t="n"/>
      <c r="AI153" s="1" t="n"/>
      <c r="AJ153" s="1" t="n"/>
      <c r="AK153" s="1" t="n"/>
      <c r="AL153" s="1" t="n"/>
      <c r="AM153" s="1" t="n"/>
      <c r="AN153" s="1" t="n"/>
      <c r="AO153" s="1" t="n"/>
      <c r="AP153" s="1" t="n"/>
      <c r="AQ153" s="1" t="n"/>
      <c r="AR153" s="1" t="n"/>
      <c r="AS153" s="1" t="n"/>
      <c r="AT153" s="1" t="n"/>
      <c r="AU153" s="1" t="n"/>
      <c r="AV153" s="1" t="n"/>
      <c r="AW153" s="1" t="n"/>
      <c r="AX153" s="1" t="n"/>
      <c r="AY153" s="1" t="n"/>
    </row>
    <row r="154"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/>
      <c r="AH154" s="1" t="n"/>
      <c r="AI154" s="1" t="n"/>
      <c r="AJ154" s="1" t="n"/>
      <c r="AK154" s="1" t="n"/>
      <c r="AL154" s="1" t="n"/>
      <c r="AM154" s="1" t="n"/>
      <c r="AN154" s="1" t="n"/>
      <c r="AO154" s="1" t="n"/>
      <c r="AP154" s="1" t="n"/>
      <c r="AQ154" s="1" t="n"/>
      <c r="AR154" s="1" t="n"/>
      <c r="AS154" s="1" t="n"/>
      <c r="AT154" s="1" t="n"/>
      <c r="AU154" s="1" t="n"/>
      <c r="AV154" s="1" t="n"/>
      <c r="AW154" s="1" t="n"/>
      <c r="AX154" s="1" t="n"/>
      <c r="AY154" s="1" t="n"/>
    </row>
    <row r="155"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/>
      <c r="AH155" s="1" t="n"/>
      <c r="AI155" s="1" t="n"/>
      <c r="AJ155" s="1" t="n"/>
      <c r="AK155" s="1" t="n"/>
      <c r="AL155" s="1" t="n"/>
      <c r="AM155" s="1" t="n"/>
      <c r="AN155" s="1" t="n"/>
      <c r="AO155" s="1" t="n"/>
      <c r="AP155" s="1" t="n"/>
      <c r="AQ155" s="1" t="n"/>
      <c r="AR155" s="1" t="n"/>
      <c r="AS155" s="1" t="n"/>
      <c r="AT155" s="1" t="n"/>
      <c r="AU155" s="1" t="n"/>
      <c r="AV155" s="1" t="n"/>
      <c r="AW155" s="1" t="n"/>
      <c r="AX155" s="1" t="n"/>
      <c r="AY155" s="1" t="n"/>
    </row>
    <row r="156"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</row>
    <row r="157"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  <c r="AH157" s="1" t="n"/>
      <c r="AI157" s="1" t="n"/>
      <c r="AJ157" s="1" t="n"/>
      <c r="AK157" s="1" t="n"/>
      <c r="AL157" s="1" t="n"/>
      <c r="AM157" s="1" t="n"/>
      <c r="AN157" s="1" t="n"/>
      <c r="AO157" s="1" t="n"/>
      <c r="AP157" s="1" t="n"/>
      <c r="AQ157" s="1" t="n"/>
      <c r="AR157" s="1" t="n"/>
      <c r="AS157" s="1" t="n"/>
      <c r="AT157" s="1" t="n"/>
      <c r="AU157" s="1" t="n"/>
      <c r="AV157" s="1" t="n"/>
      <c r="AW157" s="1" t="n"/>
      <c r="AX157" s="1" t="n"/>
      <c r="AY157" s="1" t="n"/>
    </row>
    <row r="158"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  <c r="AH158" s="1" t="n"/>
      <c r="AI158" s="1" t="n"/>
      <c r="AJ158" s="1" t="n"/>
      <c r="AK158" s="1" t="n"/>
      <c r="AL158" s="1" t="n"/>
      <c r="AM158" s="1" t="n"/>
      <c r="AN158" s="1" t="n"/>
      <c r="AO158" s="1" t="n"/>
      <c r="AP158" s="1" t="n"/>
      <c r="AQ158" s="1" t="n"/>
      <c r="AR158" s="1" t="n"/>
      <c r="AS158" s="1" t="n"/>
      <c r="AT158" s="1" t="n"/>
      <c r="AU158" s="1" t="n"/>
      <c r="AV158" s="1" t="n"/>
      <c r="AW158" s="1" t="n"/>
      <c r="AX158" s="1" t="n"/>
      <c r="AY158" s="1" t="n"/>
    </row>
    <row r="159"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  <c r="AH159" s="1" t="n"/>
      <c r="AI159" s="1" t="n"/>
      <c r="AJ159" s="1" t="n"/>
      <c r="AK159" s="1" t="n"/>
      <c r="AL159" s="1" t="n"/>
      <c r="AM159" s="1" t="n"/>
      <c r="AN159" s="1" t="n"/>
      <c r="AO159" s="1" t="n"/>
      <c r="AP159" s="1" t="n"/>
      <c r="AQ159" s="1" t="n"/>
      <c r="AR159" s="1" t="n"/>
      <c r="AS159" s="1" t="n"/>
      <c r="AT159" s="1" t="n"/>
      <c r="AU159" s="1" t="n"/>
      <c r="AV159" s="1" t="n"/>
      <c r="AW159" s="1" t="n"/>
      <c r="AX159" s="1" t="n"/>
      <c r="AY159" s="1" t="n"/>
    </row>
    <row r="160"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  <c r="AH160" s="1" t="n"/>
      <c r="AI160" s="1" t="n"/>
      <c r="AJ160" s="1" t="n"/>
      <c r="AK160" s="1" t="n"/>
      <c r="AL160" s="1" t="n"/>
      <c r="AM160" s="1" t="n"/>
      <c r="AN160" s="1" t="n"/>
      <c r="AO160" s="1" t="n"/>
      <c r="AP160" s="1" t="n"/>
      <c r="AQ160" s="1" t="n"/>
      <c r="AR160" s="1" t="n"/>
      <c r="AS160" s="1" t="n"/>
      <c r="AT160" s="1" t="n"/>
      <c r="AU160" s="1" t="n"/>
      <c r="AV160" s="1" t="n"/>
      <c r="AW160" s="1" t="n"/>
      <c r="AX160" s="1" t="n"/>
      <c r="AY160" s="1" t="n"/>
    </row>
    <row r="161"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  <c r="AH161" s="1" t="n"/>
      <c r="AI161" s="1" t="n"/>
      <c r="AJ161" s="1" t="n"/>
      <c r="AK161" s="1" t="n"/>
      <c r="AL161" s="1" t="n"/>
      <c r="AM161" s="1" t="n"/>
      <c r="AN161" s="1" t="n"/>
      <c r="AO161" s="1" t="n"/>
      <c r="AP161" s="1" t="n"/>
      <c r="AQ161" s="1" t="n"/>
      <c r="AR161" s="1" t="n"/>
      <c r="AS161" s="1" t="n"/>
      <c r="AT161" s="1" t="n"/>
      <c r="AU161" s="1" t="n"/>
      <c r="AV161" s="1" t="n"/>
      <c r="AW161" s="1" t="n"/>
      <c r="AX161" s="1" t="n"/>
      <c r="AY161" s="1" t="n"/>
    </row>
    <row r="162"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  <c r="AH162" s="1" t="n"/>
      <c r="AI162" s="1" t="n"/>
      <c r="AJ162" s="1" t="n"/>
      <c r="AK162" s="1" t="n"/>
      <c r="AL162" s="1" t="n"/>
      <c r="AM162" s="1" t="n"/>
      <c r="AN162" s="1" t="n"/>
      <c r="AO162" s="1" t="n"/>
      <c r="AP162" s="1" t="n"/>
      <c r="AQ162" s="1" t="n"/>
      <c r="AR162" s="1" t="n"/>
      <c r="AS162" s="1" t="n"/>
      <c r="AT162" s="1" t="n"/>
      <c r="AU162" s="1" t="n"/>
      <c r="AV162" s="1" t="n"/>
      <c r="AW162" s="1" t="n"/>
      <c r="AX162" s="1" t="n"/>
      <c r="AY162" s="1" t="n"/>
    </row>
    <row r="163"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  <c r="AH163" s="1" t="n"/>
      <c r="AI163" s="1" t="n"/>
      <c r="AJ163" s="1" t="n"/>
      <c r="AK163" s="1" t="n"/>
      <c r="AL163" s="1" t="n"/>
      <c r="AM163" s="1" t="n"/>
      <c r="AN163" s="1" t="n"/>
      <c r="AO163" s="1" t="n"/>
      <c r="AP163" s="1" t="n"/>
      <c r="AQ163" s="1" t="n"/>
      <c r="AR163" s="1" t="n"/>
      <c r="AS163" s="1" t="n"/>
      <c r="AT163" s="1" t="n"/>
      <c r="AU163" s="1" t="n"/>
      <c r="AV163" s="1" t="n"/>
      <c r="AW163" s="1" t="n"/>
      <c r="AX163" s="1" t="n"/>
      <c r="AY163" s="1" t="n"/>
    </row>
    <row r="164"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  <c r="AH164" s="1" t="n"/>
      <c r="AI164" s="1" t="n"/>
      <c r="AJ164" s="1" t="n"/>
      <c r="AK164" s="1" t="n"/>
      <c r="AL164" s="1" t="n"/>
      <c r="AM164" s="1" t="n"/>
      <c r="AN164" s="1" t="n"/>
      <c r="AO164" s="1" t="n"/>
      <c r="AP164" s="1" t="n"/>
      <c r="AQ164" s="1" t="n"/>
      <c r="AR164" s="1" t="n"/>
      <c r="AS164" s="1" t="n"/>
      <c r="AT164" s="1" t="n"/>
      <c r="AU164" s="1" t="n"/>
      <c r="AV164" s="1" t="n"/>
      <c r="AW164" s="1" t="n"/>
      <c r="AX164" s="1" t="n"/>
      <c r="AY164" s="1" t="n"/>
    </row>
    <row r="165"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  <c r="AH165" s="1" t="n"/>
      <c r="AI165" s="1" t="n"/>
      <c r="AJ165" s="1" t="n"/>
      <c r="AK165" s="1" t="n"/>
      <c r="AL165" s="1" t="n"/>
      <c r="AM165" s="1" t="n"/>
      <c r="AN165" s="1" t="n"/>
      <c r="AO165" s="1" t="n"/>
      <c r="AP165" s="1" t="n"/>
      <c r="AQ165" s="1" t="n"/>
      <c r="AR165" s="1" t="n"/>
      <c r="AS165" s="1" t="n"/>
      <c r="AT165" s="1" t="n"/>
      <c r="AU165" s="1" t="n"/>
      <c r="AV165" s="1" t="n"/>
      <c r="AW165" s="1" t="n"/>
      <c r="AX165" s="1" t="n"/>
      <c r="AY165" s="1" t="n"/>
    </row>
    <row r="166"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  <c r="AH166" s="1" t="n"/>
      <c r="AI166" s="1" t="n"/>
      <c r="AJ166" s="1" t="n"/>
      <c r="AK166" s="1" t="n"/>
      <c r="AL166" s="1" t="n"/>
      <c r="AM166" s="1" t="n"/>
      <c r="AN166" s="1" t="n"/>
      <c r="AO166" s="1" t="n"/>
      <c r="AP166" s="1" t="n"/>
      <c r="AQ166" s="1" t="n"/>
      <c r="AR166" s="1" t="n"/>
      <c r="AS166" s="1" t="n"/>
      <c r="AT166" s="1" t="n"/>
      <c r="AU166" s="1" t="n"/>
      <c r="AV166" s="1" t="n"/>
      <c r="AW166" s="1" t="n"/>
      <c r="AX166" s="1" t="n"/>
      <c r="AY166" s="1" t="n"/>
    </row>
    <row r="167"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  <c r="AH167" s="1" t="n"/>
      <c r="AI167" s="1" t="n"/>
      <c r="AJ167" s="1" t="n"/>
      <c r="AK167" s="1" t="n"/>
      <c r="AL167" s="1" t="n"/>
      <c r="AM167" s="1" t="n"/>
      <c r="AN167" s="1" t="n"/>
      <c r="AO167" s="1" t="n"/>
      <c r="AP167" s="1" t="n"/>
      <c r="AQ167" s="1" t="n"/>
      <c r="AR167" s="1" t="n"/>
      <c r="AS167" s="1" t="n"/>
      <c r="AT167" s="1" t="n"/>
      <c r="AU167" s="1" t="n"/>
      <c r="AV167" s="1" t="n"/>
      <c r="AW167" s="1" t="n"/>
      <c r="AX167" s="1" t="n"/>
      <c r="AY167" s="1" t="n"/>
    </row>
    <row r="168"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  <c r="AH168" s="1" t="n"/>
      <c r="AI168" s="1" t="n"/>
      <c r="AJ168" s="1" t="n"/>
      <c r="AK168" s="1" t="n"/>
      <c r="AL168" s="1" t="n"/>
      <c r="AM168" s="1" t="n"/>
      <c r="AN168" s="1" t="n"/>
      <c r="AO168" s="1" t="n"/>
      <c r="AP168" s="1" t="n"/>
      <c r="AQ168" s="1" t="n"/>
      <c r="AR168" s="1" t="n"/>
      <c r="AS168" s="1" t="n"/>
      <c r="AT168" s="1" t="n"/>
      <c r="AU168" s="1" t="n"/>
      <c r="AV168" s="1" t="n"/>
      <c r="AW168" s="1" t="n"/>
      <c r="AX168" s="1" t="n"/>
      <c r="AY168" s="1" t="n"/>
    </row>
    <row r="169"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  <c r="AH169" s="1" t="n"/>
      <c r="AI169" s="1" t="n"/>
      <c r="AJ169" s="1" t="n"/>
      <c r="AK169" s="1" t="n"/>
      <c r="AL169" s="1" t="n"/>
      <c r="AM169" s="1" t="n"/>
      <c r="AN169" s="1" t="n"/>
      <c r="AO169" s="1" t="n"/>
      <c r="AP169" s="1" t="n"/>
      <c r="AQ169" s="1" t="n"/>
      <c r="AR169" s="1" t="n"/>
      <c r="AS169" s="1" t="n"/>
      <c r="AT169" s="1" t="n"/>
      <c r="AU169" s="1" t="n"/>
      <c r="AV169" s="1" t="n"/>
      <c r="AW169" s="1" t="n"/>
      <c r="AX169" s="1" t="n"/>
      <c r="AY169" s="1" t="n"/>
    </row>
    <row r="170"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  <c r="AH170" s="1" t="n"/>
      <c r="AI170" s="1" t="n"/>
      <c r="AJ170" s="1" t="n"/>
      <c r="AK170" s="1" t="n"/>
      <c r="AL170" s="1" t="n"/>
      <c r="AM170" s="1" t="n"/>
      <c r="AN170" s="1" t="n"/>
      <c r="AO170" s="1" t="n"/>
      <c r="AP170" s="1" t="n"/>
      <c r="AQ170" s="1" t="n"/>
      <c r="AR170" s="1" t="n"/>
      <c r="AS170" s="1" t="n"/>
      <c r="AT170" s="1" t="n"/>
      <c r="AU170" s="1" t="n"/>
      <c r="AV170" s="1" t="n"/>
      <c r="AW170" s="1" t="n"/>
      <c r="AX170" s="1" t="n"/>
      <c r="AY170" s="1" t="n"/>
    </row>
    <row r="171"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  <c r="AH171" s="1" t="n"/>
      <c r="AI171" s="1" t="n"/>
      <c r="AJ171" s="1" t="n"/>
      <c r="AK171" s="1" t="n"/>
      <c r="AL171" s="1" t="n"/>
      <c r="AM171" s="1" t="n"/>
      <c r="AN171" s="1" t="n"/>
      <c r="AO171" s="1" t="n"/>
      <c r="AP171" s="1" t="n"/>
      <c r="AQ171" s="1" t="n"/>
      <c r="AR171" s="1" t="n"/>
      <c r="AS171" s="1" t="n"/>
      <c r="AT171" s="1" t="n"/>
      <c r="AU171" s="1" t="n"/>
      <c r="AV171" s="1" t="n"/>
      <c r="AW171" s="1" t="n"/>
      <c r="AX171" s="1" t="n"/>
      <c r="AY171" s="1" t="n"/>
    </row>
    <row r="172"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  <c r="AH172" s="1" t="n"/>
      <c r="AI172" s="1" t="n"/>
      <c r="AJ172" s="1" t="n"/>
      <c r="AK172" s="1" t="n"/>
      <c r="AL172" s="1" t="n"/>
      <c r="AM172" s="1" t="n"/>
      <c r="AN172" s="1" t="n"/>
      <c r="AO172" s="1" t="n"/>
      <c r="AP172" s="1" t="n"/>
      <c r="AQ172" s="1" t="n"/>
      <c r="AR172" s="1" t="n"/>
      <c r="AS172" s="1" t="n"/>
      <c r="AT172" s="1" t="n"/>
      <c r="AU172" s="1" t="n"/>
      <c r="AV172" s="1" t="n"/>
      <c r="AW172" s="1" t="n"/>
      <c r="AX172" s="1" t="n"/>
      <c r="AY172" s="1" t="n"/>
    </row>
    <row r="173"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  <c r="AH173" s="1" t="n"/>
      <c r="AI173" s="1" t="n"/>
      <c r="AJ173" s="1" t="n"/>
      <c r="AK173" s="1" t="n"/>
      <c r="AL173" s="1" t="n"/>
      <c r="AM173" s="1" t="n"/>
      <c r="AN173" s="1" t="n"/>
      <c r="AO173" s="1" t="n"/>
      <c r="AP173" s="1" t="n"/>
      <c r="AQ173" s="1" t="n"/>
      <c r="AR173" s="1" t="n"/>
      <c r="AS173" s="1" t="n"/>
      <c r="AT173" s="1" t="n"/>
      <c r="AU173" s="1" t="n"/>
      <c r="AV173" s="1" t="n"/>
      <c r="AW173" s="1" t="n"/>
      <c r="AX173" s="1" t="n"/>
      <c r="AY173" s="1" t="n"/>
    </row>
    <row r="174"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  <c r="AH174" s="1" t="n"/>
      <c r="AI174" s="1" t="n"/>
      <c r="AJ174" s="1" t="n"/>
      <c r="AK174" s="1" t="n"/>
      <c r="AL174" s="1" t="n"/>
      <c r="AM174" s="1" t="n"/>
      <c r="AN174" s="1" t="n"/>
      <c r="AO174" s="1" t="n"/>
      <c r="AP174" s="1" t="n"/>
      <c r="AQ174" s="1" t="n"/>
      <c r="AR174" s="1" t="n"/>
      <c r="AS174" s="1" t="n"/>
      <c r="AT174" s="1" t="n"/>
      <c r="AU174" s="1" t="n"/>
      <c r="AV174" s="1" t="n"/>
      <c r="AW174" s="1" t="n"/>
      <c r="AX174" s="1" t="n"/>
      <c r="AY174" s="1" t="n"/>
    </row>
    <row r="175"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  <c r="AH175" s="1" t="n"/>
      <c r="AI175" s="1" t="n"/>
      <c r="AJ175" s="1" t="n"/>
      <c r="AK175" s="1" t="n"/>
      <c r="AL175" s="1" t="n"/>
      <c r="AM175" s="1" t="n"/>
      <c r="AN175" s="1" t="n"/>
      <c r="AO175" s="1" t="n"/>
      <c r="AP175" s="1" t="n"/>
      <c r="AQ175" s="1" t="n"/>
      <c r="AR175" s="1" t="n"/>
      <c r="AS175" s="1" t="n"/>
      <c r="AT175" s="1" t="n"/>
      <c r="AU175" s="1" t="n"/>
      <c r="AV175" s="1" t="n"/>
      <c r="AW175" s="1" t="n"/>
      <c r="AX175" s="1" t="n"/>
      <c r="AY175" s="1" t="n"/>
    </row>
    <row r="176"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  <c r="AH176" s="1" t="n"/>
      <c r="AI176" s="1" t="n"/>
      <c r="AJ176" s="1" t="n"/>
      <c r="AK176" s="1" t="n"/>
      <c r="AL176" s="1" t="n"/>
      <c r="AM176" s="1" t="n"/>
      <c r="AN176" s="1" t="n"/>
      <c r="AO176" s="1" t="n"/>
      <c r="AP176" s="1" t="n"/>
      <c r="AQ176" s="1" t="n"/>
      <c r="AR176" s="1" t="n"/>
      <c r="AS176" s="1" t="n"/>
      <c r="AT176" s="1" t="n"/>
      <c r="AU176" s="1" t="n"/>
      <c r="AV176" s="1" t="n"/>
      <c r="AW176" s="1" t="n"/>
      <c r="AX176" s="1" t="n"/>
      <c r="AY176" s="1" t="n"/>
    </row>
    <row r="177"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  <c r="AH177" s="1" t="n"/>
      <c r="AI177" s="1" t="n"/>
      <c r="AJ177" s="1" t="n"/>
      <c r="AK177" s="1" t="n"/>
      <c r="AL177" s="1" t="n"/>
      <c r="AM177" s="1" t="n"/>
      <c r="AN177" s="1" t="n"/>
      <c r="AO177" s="1" t="n"/>
      <c r="AP177" s="1" t="n"/>
      <c r="AQ177" s="1" t="n"/>
      <c r="AR177" s="1" t="n"/>
      <c r="AS177" s="1" t="n"/>
      <c r="AT177" s="1" t="n"/>
      <c r="AU177" s="1" t="n"/>
      <c r="AV177" s="1" t="n"/>
      <c r="AW177" s="1" t="n"/>
      <c r="AX177" s="1" t="n"/>
      <c r="AY177" s="1" t="n"/>
    </row>
    <row r="178"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  <c r="AH178" s="1" t="n"/>
      <c r="AI178" s="1" t="n"/>
      <c r="AJ178" s="1" t="n"/>
      <c r="AK178" s="1" t="n"/>
      <c r="AL178" s="1" t="n"/>
      <c r="AM178" s="1" t="n"/>
      <c r="AN178" s="1" t="n"/>
      <c r="AO178" s="1" t="n"/>
      <c r="AP178" s="1" t="n"/>
      <c r="AQ178" s="1" t="n"/>
      <c r="AR178" s="1" t="n"/>
      <c r="AS178" s="1" t="n"/>
      <c r="AT178" s="1" t="n"/>
      <c r="AU178" s="1" t="n"/>
      <c r="AV178" s="1" t="n"/>
      <c r="AW178" s="1" t="n"/>
      <c r="AX178" s="1" t="n"/>
      <c r="AY178" s="1" t="n"/>
    </row>
    <row r="179"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  <c r="AH179" s="1" t="n"/>
      <c r="AI179" s="1" t="n"/>
      <c r="AJ179" s="1" t="n"/>
      <c r="AK179" s="1" t="n"/>
      <c r="AL179" s="1" t="n"/>
      <c r="AM179" s="1" t="n"/>
      <c r="AN179" s="1" t="n"/>
      <c r="AO179" s="1" t="n"/>
      <c r="AP179" s="1" t="n"/>
      <c r="AQ179" s="1" t="n"/>
      <c r="AR179" s="1" t="n"/>
      <c r="AS179" s="1" t="n"/>
      <c r="AT179" s="1" t="n"/>
      <c r="AU179" s="1" t="n"/>
      <c r="AV179" s="1" t="n"/>
      <c r="AW179" s="1" t="n"/>
      <c r="AX179" s="1" t="n"/>
      <c r="AY179" s="1" t="n"/>
    </row>
    <row r="180"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  <c r="AH180" s="1" t="n"/>
      <c r="AI180" s="1" t="n"/>
      <c r="AJ180" s="1" t="n"/>
      <c r="AK180" s="1" t="n"/>
      <c r="AL180" s="1" t="n"/>
      <c r="AM180" s="1" t="n"/>
      <c r="AN180" s="1" t="n"/>
      <c r="AO180" s="1" t="n"/>
      <c r="AP180" s="1" t="n"/>
      <c r="AQ180" s="1" t="n"/>
      <c r="AR180" s="1" t="n"/>
      <c r="AS180" s="1" t="n"/>
      <c r="AT180" s="1" t="n"/>
      <c r="AU180" s="1" t="n"/>
      <c r="AV180" s="1" t="n"/>
      <c r="AW180" s="1" t="n"/>
      <c r="AX180" s="1" t="n"/>
      <c r="AY180" s="1" t="n"/>
    </row>
    <row r="181"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  <c r="AH181" s="1" t="n"/>
      <c r="AI181" s="1" t="n"/>
      <c r="AJ181" s="1" t="n"/>
      <c r="AK181" s="1" t="n"/>
      <c r="AL181" s="1" t="n"/>
      <c r="AM181" s="1" t="n"/>
      <c r="AN181" s="1" t="n"/>
      <c r="AO181" s="1" t="n"/>
      <c r="AP181" s="1" t="n"/>
      <c r="AQ181" s="1" t="n"/>
      <c r="AR181" s="1" t="n"/>
      <c r="AS181" s="1" t="n"/>
      <c r="AT181" s="1" t="n"/>
      <c r="AU181" s="1" t="n"/>
      <c r="AV181" s="1" t="n"/>
      <c r="AW181" s="1" t="n"/>
      <c r="AX181" s="1" t="n"/>
      <c r="AY181" s="1" t="n"/>
    </row>
    <row r="182"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  <c r="AH182" s="1" t="n"/>
      <c r="AI182" s="1" t="n"/>
      <c r="AJ182" s="1" t="n"/>
      <c r="AK182" s="1" t="n"/>
      <c r="AL182" s="1" t="n"/>
      <c r="AM182" s="1" t="n"/>
      <c r="AN182" s="1" t="n"/>
      <c r="AO182" s="1" t="n"/>
      <c r="AP182" s="1" t="n"/>
      <c r="AQ182" s="1" t="n"/>
      <c r="AR182" s="1" t="n"/>
      <c r="AS182" s="1" t="n"/>
      <c r="AT182" s="1" t="n"/>
      <c r="AU182" s="1" t="n"/>
      <c r="AV182" s="1" t="n"/>
      <c r="AW182" s="1" t="n"/>
      <c r="AX182" s="1" t="n"/>
      <c r="AY182" s="1" t="n"/>
    </row>
    <row r="183"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  <c r="AH183" s="1" t="n"/>
      <c r="AI183" s="1" t="n"/>
      <c r="AJ183" s="1" t="n"/>
      <c r="AK183" s="1" t="n"/>
      <c r="AL183" s="1" t="n"/>
      <c r="AM183" s="1" t="n"/>
      <c r="AN183" s="1" t="n"/>
      <c r="AO183" s="1" t="n"/>
      <c r="AP183" s="1" t="n"/>
      <c r="AQ183" s="1" t="n"/>
      <c r="AR183" s="1" t="n"/>
      <c r="AS183" s="1" t="n"/>
      <c r="AT183" s="1" t="n"/>
      <c r="AU183" s="1" t="n"/>
      <c r="AV183" s="1" t="n"/>
      <c r="AW183" s="1" t="n"/>
      <c r="AX183" s="1" t="n"/>
      <c r="AY183" s="1" t="n"/>
    </row>
    <row r="184"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  <c r="AH184" s="1" t="n"/>
      <c r="AI184" s="1" t="n"/>
      <c r="AJ184" s="1" t="n"/>
      <c r="AK184" s="1" t="n"/>
      <c r="AL184" s="1" t="n"/>
      <c r="AM184" s="1" t="n"/>
      <c r="AN184" s="1" t="n"/>
      <c r="AO184" s="1" t="n"/>
      <c r="AP184" s="1" t="n"/>
      <c r="AQ184" s="1" t="n"/>
      <c r="AR184" s="1" t="n"/>
      <c r="AS184" s="1" t="n"/>
      <c r="AT184" s="1" t="n"/>
      <c r="AU184" s="1" t="n"/>
      <c r="AV184" s="1" t="n"/>
      <c r="AW184" s="1" t="n"/>
      <c r="AX184" s="1" t="n"/>
      <c r="AY184" s="1" t="n"/>
    </row>
    <row r="185"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  <c r="AH185" s="1" t="n"/>
      <c r="AI185" s="1" t="n"/>
      <c r="AJ185" s="1" t="n"/>
      <c r="AK185" s="1" t="n"/>
      <c r="AL185" s="1" t="n"/>
      <c r="AM185" s="1" t="n"/>
      <c r="AN185" s="1" t="n"/>
      <c r="AO185" s="1" t="n"/>
      <c r="AP185" s="1" t="n"/>
      <c r="AQ185" s="1" t="n"/>
      <c r="AR185" s="1" t="n"/>
      <c r="AS185" s="1" t="n"/>
      <c r="AT185" s="1" t="n"/>
      <c r="AU185" s="1" t="n"/>
      <c r="AV185" s="1" t="n"/>
      <c r="AW185" s="1" t="n"/>
      <c r="AX185" s="1" t="n"/>
      <c r="AY185" s="1" t="n"/>
    </row>
    <row r="186"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  <c r="AH186" s="1" t="n"/>
      <c r="AI186" s="1" t="n"/>
      <c r="AJ186" s="1" t="n"/>
      <c r="AK186" s="1" t="n"/>
      <c r="AL186" s="1" t="n"/>
      <c r="AM186" s="1" t="n"/>
      <c r="AN186" s="1" t="n"/>
      <c r="AO186" s="1" t="n"/>
      <c r="AP186" s="1" t="n"/>
      <c r="AQ186" s="1" t="n"/>
      <c r="AR186" s="1" t="n"/>
      <c r="AS186" s="1" t="n"/>
      <c r="AT186" s="1" t="n"/>
      <c r="AU186" s="1" t="n"/>
      <c r="AV186" s="1" t="n"/>
      <c r="AW186" s="1" t="n"/>
      <c r="AX186" s="1" t="n"/>
      <c r="AY186" s="1" t="n"/>
    </row>
    <row r="187"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  <c r="AH187" s="1" t="n"/>
      <c r="AI187" s="1" t="n"/>
      <c r="AJ187" s="1" t="n"/>
      <c r="AK187" s="1" t="n"/>
      <c r="AL187" s="1" t="n"/>
      <c r="AM187" s="1" t="n"/>
      <c r="AN187" s="1" t="n"/>
      <c r="AO187" s="1" t="n"/>
      <c r="AP187" s="1" t="n"/>
      <c r="AQ187" s="1" t="n"/>
      <c r="AR187" s="1" t="n"/>
      <c r="AS187" s="1" t="n"/>
      <c r="AT187" s="1" t="n"/>
      <c r="AU187" s="1" t="n"/>
      <c r="AV187" s="1" t="n"/>
      <c r="AW187" s="1" t="n"/>
      <c r="AX187" s="1" t="n"/>
      <c r="AY187" s="1" t="n"/>
    </row>
    <row r="188"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  <c r="AH188" s="1" t="n"/>
      <c r="AI188" s="1" t="n"/>
      <c r="AJ188" s="1" t="n"/>
      <c r="AK188" s="1" t="n"/>
      <c r="AL188" s="1" t="n"/>
      <c r="AM188" s="1" t="n"/>
      <c r="AN188" s="1" t="n"/>
      <c r="AO188" s="1" t="n"/>
      <c r="AP188" s="1" t="n"/>
      <c r="AQ188" s="1" t="n"/>
      <c r="AR188" s="1" t="n"/>
      <c r="AS188" s="1" t="n"/>
      <c r="AT188" s="1" t="n"/>
      <c r="AU188" s="1" t="n"/>
      <c r="AV188" s="1" t="n"/>
      <c r="AW188" s="1" t="n"/>
      <c r="AX188" s="1" t="n"/>
      <c r="AY188" s="1" t="n"/>
    </row>
    <row r="189"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  <c r="AH189" s="1" t="n"/>
      <c r="AI189" s="1" t="n"/>
      <c r="AJ189" s="1" t="n"/>
      <c r="AK189" s="1" t="n"/>
      <c r="AL189" s="1" t="n"/>
      <c r="AM189" s="1" t="n"/>
      <c r="AN189" s="1" t="n"/>
      <c r="AO189" s="1" t="n"/>
      <c r="AP189" s="1" t="n"/>
      <c r="AQ189" s="1" t="n"/>
      <c r="AR189" s="1" t="n"/>
      <c r="AS189" s="1" t="n"/>
      <c r="AT189" s="1" t="n"/>
      <c r="AU189" s="1" t="n"/>
      <c r="AV189" s="1" t="n"/>
      <c r="AW189" s="1" t="n"/>
      <c r="AX189" s="1" t="n"/>
      <c r="AY189" s="1" t="n"/>
    </row>
    <row r="190"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  <c r="AH190" s="1" t="n"/>
      <c r="AI190" s="1" t="n"/>
      <c r="AJ190" s="1" t="n"/>
      <c r="AK190" s="1" t="n"/>
      <c r="AL190" s="1" t="n"/>
      <c r="AM190" s="1" t="n"/>
      <c r="AN190" s="1" t="n"/>
      <c r="AO190" s="1" t="n"/>
      <c r="AP190" s="1" t="n"/>
      <c r="AQ190" s="1" t="n"/>
      <c r="AR190" s="1" t="n"/>
      <c r="AS190" s="1" t="n"/>
      <c r="AT190" s="1" t="n"/>
      <c r="AU190" s="1" t="n"/>
      <c r="AV190" s="1" t="n"/>
      <c r="AW190" s="1" t="n"/>
      <c r="AX190" s="1" t="n"/>
      <c r="AY190" s="1" t="n"/>
    </row>
    <row r="191"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  <c r="AH191" s="1" t="n"/>
      <c r="AI191" s="1" t="n"/>
      <c r="AJ191" s="1" t="n"/>
      <c r="AK191" s="1" t="n"/>
      <c r="AL191" s="1" t="n"/>
      <c r="AM191" s="1" t="n"/>
      <c r="AN191" s="1" t="n"/>
      <c r="AO191" s="1" t="n"/>
      <c r="AP191" s="1" t="n"/>
      <c r="AQ191" s="1" t="n"/>
      <c r="AR191" s="1" t="n"/>
      <c r="AS191" s="1" t="n"/>
      <c r="AT191" s="1" t="n"/>
      <c r="AU191" s="1" t="n"/>
      <c r="AV191" s="1" t="n"/>
      <c r="AW191" s="1" t="n"/>
      <c r="AX191" s="1" t="n"/>
      <c r="AY191" s="1" t="n"/>
    </row>
    <row r="192"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  <c r="AH192" s="1" t="n"/>
      <c r="AI192" s="1" t="n"/>
      <c r="AJ192" s="1" t="n"/>
      <c r="AK192" s="1" t="n"/>
      <c r="AL192" s="1" t="n"/>
      <c r="AM192" s="1" t="n"/>
      <c r="AN192" s="1" t="n"/>
      <c r="AO192" s="1" t="n"/>
      <c r="AP192" s="1" t="n"/>
      <c r="AQ192" s="1" t="n"/>
      <c r="AR192" s="1" t="n"/>
      <c r="AS192" s="1" t="n"/>
      <c r="AT192" s="1" t="n"/>
      <c r="AU192" s="1" t="n"/>
      <c r="AV192" s="1" t="n"/>
      <c r="AW192" s="1" t="n"/>
      <c r="AX192" s="1" t="n"/>
      <c r="AY192" s="1" t="n"/>
    </row>
    <row r="193"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  <c r="AH193" s="1" t="n"/>
      <c r="AI193" s="1" t="n"/>
      <c r="AJ193" s="1" t="n"/>
      <c r="AK193" s="1" t="n"/>
      <c r="AL193" s="1" t="n"/>
      <c r="AM193" s="1" t="n"/>
      <c r="AN193" s="1" t="n"/>
      <c r="AO193" s="1" t="n"/>
      <c r="AP193" s="1" t="n"/>
      <c r="AQ193" s="1" t="n"/>
      <c r="AR193" s="1" t="n"/>
      <c r="AS193" s="1" t="n"/>
      <c r="AT193" s="1" t="n"/>
      <c r="AU193" s="1" t="n"/>
      <c r="AV193" s="1" t="n"/>
      <c r="AW193" s="1" t="n"/>
      <c r="AX193" s="1" t="n"/>
      <c r="AY193" s="1" t="n"/>
    </row>
    <row r="194"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  <c r="AH194" s="1" t="n"/>
      <c r="AI194" s="1" t="n"/>
      <c r="AJ194" s="1" t="n"/>
      <c r="AK194" s="1" t="n"/>
      <c r="AL194" s="1" t="n"/>
      <c r="AM194" s="1" t="n"/>
      <c r="AN194" s="1" t="n"/>
      <c r="AO194" s="1" t="n"/>
      <c r="AP194" s="1" t="n"/>
      <c r="AQ194" s="1" t="n"/>
      <c r="AR194" s="1" t="n"/>
      <c r="AS194" s="1" t="n"/>
      <c r="AT194" s="1" t="n"/>
      <c r="AU194" s="1" t="n"/>
      <c r="AV194" s="1" t="n"/>
      <c r="AW194" s="1" t="n"/>
      <c r="AX194" s="1" t="n"/>
      <c r="AY194" s="1" t="n"/>
    </row>
    <row r="195"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  <c r="AH195" s="1" t="n"/>
      <c r="AI195" s="1" t="n"/>
      <c r="AJ195" s="1" t="n"/>
      <c r="AK195" s="1" t="n"/>
      <c r="AL195" s="1" t="n"/>
      <c r="AM195" s="1" t="n"/>
      <c r="AN195" s="1" t="n"/>
      <c r="AO195" s="1" t="n"/>
      <c r="AP195" s="1" t="n"/>
      <c r="AQ195" s="1" t="n"/>
      <c r="AR195" s="1" t="n"/>
      <c r="AS195" s="1" t="n"/>
      <c r="AT195" s="1" t="n"/>
      <c r="AU195" s="1" t="n"/>
      <c r="AV195" s="1" t="n"/>
      <c r="AW195" s="1" t="n"/>
      <c r="AX195" s="1" t="n"/>
      <c r="AY195" s="1" t="n"/>
    </row>
    <row r="196"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  <c r="AH196" s="1" t="n"/>
      <c r="AI196" s="1" t="n"/>
      <c r="AJ196" s="1" t="n"/>
      <c r="AK196" s="1" t="n"/>
      <c r="AL196" s="1" t="n"/>
      <c r="AM196" s="1" t="n"/>
      <c r="AN196" s="1" t="n"/>
      <c r="AO196" s="1" t="n"/>
      <c r="AP196" s="1" t="n"/>
      <c r="AQ196" s="1" t="n"/>
      <c r="AR196" s="1" t="n"/>
      <c r="AS196" s="1" t="n"/>
      <c r="AT196" s="1" t="n"/>
      <c r="AU196" s="1" t="n"/>
      <c r="AV196" s="1" t="n"/>
      <c r="AW196" s="1" t="n"/>
      <c r="AX196" s="1" t="n"/>
      <c r="AY196" s="1" t="n"/>
    </row>
    <row r="197"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  <c r="AH197" s="1" t="n"/>
      <c r="AI197" s="1" t="n"/>
      <c r="AJ197" s="1" t="n"/>
      <c r="AK197" s="1" t="n"/>
      <c r="AL197" s="1" t="n"/>
      <c r="AM197" s="1" t="n"/>
      <c r="AN197" s="1" t="n"/>
      <c r="AO197" s="1" t="n"/>
      <c r="AP197" s="1" t="n"/>
      <c r="AQ197" s="1" t="n"/>
      <c r="AR197" s="1" t="n"/>
      <c r="AS197" s="1" t="n"/>
      <c r="AT197" s="1" t="n"/>
      <c r="AU197" s="1" t="n"/>
      <c r="AV197" s="1" t="n"/>
      <c r="AW197" s="1" t="n"/>
      <c r="AX197" s="1" t="n"/>
      <c r="AY197" s="1" t="n"/>
    </row>
    <row r="198"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  <c r="AH198" s="1" t="n"/>
      <c r="AI198" s="1" t="n"/>
      <c r="AJ198" s="1" t="n"/>
      <c r="AK198" s="1" t="n"/>
      <c r="AL198" s="1" t="n"/>
      <c r="AM198" s="1" t="n"/>
      <c r="AN198" s="1" t="n"/>
      <c r="AO198" s="1" t="n"/>
      <c r="AP198" s="1" t="n"/>
      <c r="AQ198" s="1" t="n"/>
      <c r="AR198" s="1" t="n"/>
      <c r="AS198" s="1" t="n"/>
      <c r="AT198" s="1" t="n"/>
      <c r="AU198" s="1" t="n"/>
      <c r="AV198" s="1" t="n"/>
      <c r="AW198" s="1" t="n"/>
      <c r="AX198" s="1" t="n"/>
      <c r="AY198" s="1" t="n"/>
    </row>
    <row r="199"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  <c r="AH199" s="1" t="n"/>
      <c r="AI199" s="1" t="n"/>
      <c r="AJ199" s="1" t="n"/>
      <c r="AK199" s="1" t="n"/>
      <c r="AL199" s="1" t="n"/>
      <c r="AM199" s="1" t="n"/>
      <c r="AN199" s="1" t="n"/>
      <c r="AO199" s="1" t="n"/>
      <c r="AP199" s="1" t="n"/>
      <c r="AQ199" s="1" t="n"/>
      <c r="AR199" s="1" t="n"/>
      <c r="AS199" s="1" t="n"/>
      <c r="AT199" s="1" t="n"/>
      <c r="AU199" s="1" t="n"/>
      <c r="AV199" s="1" t="n"/>
      <c r="AW199" s="1" t="n"/>
      <c r="AX199" s="1" t="n"/>
      <c r="AY199" s="1" t="n"/>
    </row>
    <row r="200"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  <c r="AH200" s="1" t="n"/>
      <c r="AI200" s="1" t="n"/>
      <c r="AJ200" s="1" t="n"/>
      <c r="AK200" s="1" t="n"/>
      <c r="AL200" s="1" t="n"/>
      <c r="AM200" s="1" t="n"/>
      <c r="AN200" s="1" t="n"/>
      <c r="AO200" s="1" t="n"/>
      <c r="AP200" s="1" t="n"/>
      <c r="AQ200" s="1" t="n"/>
      <c r="AR200" s="1" t="n"/>
      <c r="AS200" s="1" t="n"/>
      <c r="AT200" s="1" t="n"/>
      <c r="AU200" s="1" t="n"/>
      <c r="AV200" s="1" t="n"/>
      <c r="AW200" s="1" t="n"/>
      <c r="AX200" s="1" t="n"/>
      <c r="AY200" s="1" t="n"/>
    </row>
    <row r="201"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  <c r="AH201" s="1" t="n"/>
      <c r="AI201" s="1" t="n"/>
      <c r="AJ201" s="1" t="n"/>
      <c r="AK201" s="1" t="n"/>
      <c r="AL201" s="1" t="n"/>
      <c r="AM201" s="1" t="n"/>
      <c r="AN201" s="1" t="n"/>
      <c r="AO201" s="1" t="n"/>
      <c r="AP201" s="1" t="n"/>
      <c r="AQ201" s="1" t="n"/>
      <c r="AR201" s="1" t="n"/>
      <c r="AS201" s="1" t="n"/>
      <c r="AT201" s="1" t="n"/>
      <c r="AU201" s="1" t="n"/>
      <c r="AV201" s="1" t="n"/>
      <c r="AW201" s="1" t="n"/>
      <c r="AX201" s="1" t="n"/>
      <c r="AY201" s="1" t="n"/>
    </row>
    <row r="202"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  <c r="AH202" s="1" t="n"/>
      <c r="AI202" s="1" t="n"/>
      <c r="AJ202" s="1" t="n"/>
      <c r="AK202" s="1" t="n"/>
      <c r="AL202" s="1" t="n"/>
      <c r="AM202" s="1" t="n"/>
      <c r="AN202" s="1" t="n"/>
      <c r="AO202" s="1" t="n"/>
      <c r="AP202" s="1" t="n"/>
      <c r="AQ202" s="1" t="n"/>
      <c r="AR202" s="1" t="n"/>
      <c r="AS202" s="1" t="n"/>
      <c r="AT202" s="1" t="n"/>
      <c r="AU202" s="1" t="n"/>
      <c r="AV202" s="1" t="n"/>
      <c r="AW202" s="1" t="n"/>
      <c r="AX202" s="1" t="n"/>
      <c r="AY202" s="1" t="n"/>
    </row>
    <row r="203"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  <c r="AH203" s="1" t="n"/>
      <c r="AI203" s="1" t="n"/>
      <c r="AJ203" s="1" t="n"/>
      <c r="AK203" s="1" t="n"/>
      <c r="AL203" s="1" t="n"/>
      <c r="AM203" s="1" t="n"/>
      <c r="AN203" s="1" t="n"/>
      <c r="AO203" s="1" t="n"/>
      <c r="AP203" s="1" t="n"/>
      <c r="AQ203" s="1" t="n"/>
      <c r="AR203" s="1" t="n"/>
      <c r="AS203" s="1" t="n"/>
      <c r="AT203" s="1" t="n"/>
      <c r="AU203" s="1" t="n"/>
      <c r="AV203" s="1" t="n"/>
      <c r="AW203" s="1" t="n"/>
      <c r="AX203" s="1" t="n"/>
      <c r="AY203" s="1" t="n"/>
    </row>
    <row r="204"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  <c r="AH204" s="1" t="n"/>
      <c r="AI204" s="1" t="n"/>
      <c r="AJ204" s="1" t="n"/>
      <c r="AK204" s="1" t="n"/>
      <c r="AL204" s="1" t="n"/>
      <c r="AM204" s="1" t="n"/>
      <c r="AN204" s="1" t="n"/>
      <c r="AO204" s="1" t="n"/>
      <c r="AP204" s="1" t="n"/>
      <c r="AQ204" s="1" t="n"/>
      <c r="AR204" s="1" t="n"/>
      <c r="AS204" s="1" t="n"/>
      <c r="AT204" s="1" t="n"/>
      <c r="AU204" s="1" t="n"/>
      <c r="AV204" s="1" t="n"/>
      <c r="AW204" s="1" t="n"/>
      <c r="AX204" s="1" t="n"/>
      <c r="AY204" s="1" t="n"/>
    </row>
    <row r="205"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  <c r="AH205" s="1" t="n"/>
      <c r="AI205" s="1" t="n"/>
      <c r="AJ205" s="1" t="n"/>
      <c r="AK205" s="1" t="n"/>
      <c r="AL205" s="1" t="n"/>
      <c r="AM205" s="1" t="n"/>
      <c r="AN205" s="1" t="n"/>
      <c r="AO205" s="1" t="n"/>
      <c r="AP205" s="1" t="n"/>
      <c r="AQ205" s="1" t="n"/>
      <c r="AR205" s="1" t="n"/>
      <c r="AS205" s="1" t="n"/>
      <c r="AT205" s="1" t="n"/>
      <c r="AU205" s="1" t="n"/>
      <c r="AV205" s="1" t="n"/>
      <c r="AW205" s="1" t="n"/>
      <c r="AX205" s="1" t="n"/>
      <c r="AY205" s="1" t="n"/>
    </row>
    <row r="206"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  <c r="AH206" s="1" t="n"/>
      <c r="AI206" s="1" t="n"/>
      <c r="AJ206" s="1" t="n"/>
      <c r="AK206" s="1" t="n"/>
      <c r="AL206" s="1" t="n"/>
      <c r="AM206" s="1" t="n"/>
      <c r="AN206" s="1" t="n"/>
      <c r="AO206" s="1" t="n"/>
      <c r="AP206" s="1" t="n"/>
      <c r="AQ206" s="1" t="n"/>
      <c r="AR206" s="1" t="n"/>
      <c r="AS206" s="1" t="n"/>
      <c r="AT206" s="1" t="n"/>
      <c r="AU206" s="1" t="n"/>
      <c r="AV206" s="1" t="n"/>
      <c r="AW206" s="1" t="n"/>
      <c r="AX206" s="1" t="n"/>
      <c r="AY206" s="1" t="n"/>
    </row>
    <row r="207"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  <c r="AH207" s="1" t="n"/>
      <c r="AI207" s="1" t="n"/>
      <c r="AJ207" s="1" t="n"/>
      <c r="AK207" s="1" t="n"/>
      <c r="AL207" s="1" t="n"/>
      <c r="AM207" s="1" t="n"/>
      <c r="AN207" s="1" t="n"/>
      <c r="AO207" s="1" t="n"/>
      <c r="AP207" s="1" t="n"/>
      <c r="AQ207" s="1" t="n"/>
      <c r="AR207" s="1" t="n"/>
      <c r="AS207" s="1" t="n"/>
      <c r="AT207" s="1" t="n"/>
      <c r="AU207" s="1" t="n"/>
      <c r="AV207" s="1" t="n"/>
      <c r="AW207" s="1" t="n"/>
      <c r="AX207" s="1" t="n"/>
      <c r="AY207" s="1" t="n"/>
    </row>
    <row r="208"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  <c r="AH208" s="1" t="n"/>
      <c r="AI208" s="1" t="n"/>
      <c r="AJ208" s="1" t="n"/>
      <c r="AK208" s="1" t="n"/>
      <c r="AL208" s="1" t="n"/>
      <c r="AM208" s="1" t="n"/>
      <c r="AN208" s="1" t="n"/>
      <c r="AO208" s="1" t="n"/>
      <c r="AP208" s="1" t="n"/>
      <c r="AQ208" s="1" t="n"/>
      <c r="AR208" s="1" t="n"/>
      <c r="AS208" s="1" t="n"/>
      <c r="AT208" s="1" t="n"/>
      <c r="AU208" s="1" t="n"/>
      <c r="AV208" s="1" t="n"/>
      <c r="AW208" s="1" t="n"/>
      <c r="AX208" s="1" t="n"/>
      <c r="AY208" s="1" t="n"/>
    </row>
    <row r="209"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  <c r="AH209" s="1" t="n"/>
      <c r="AI209" s="1" t="n"/>
      <c r="AJ209" s="1" t="n"/>
      <c r="AK209" s="1" t="n"/>
      <c r="AL209" s="1" t="n"/>
      <c r="AM209" s="1" t="n"/>
      <c r="AN209" s="1" t="n"/>
      <c r="AO209" s="1" t="n"/>
      <c r="AP209" s="1" t="n"/>
      <c r="AQ209" s="1" t="n"/>
      <c r="AR209" s="1" t="n"/>
      <c r="AS209" s="1" t="n"/>
      <c r="AT209" s="1" t="n"/>
      <c r="AU209" s="1" t="n"/>
      <c r="AV209" s="1" t="n"/>
      <c r="AW209" s="1" t="n"/>
      <c r="AX209" s="1" t="n"/>
      <c r="AY209" s="1" t="n"/>
    </row>
    <row r="210"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  <c r="AH210" s="1" t="n"/>
      <c r="AI210" s="1" t="n"/>
      <c r="AJ210" s="1" t="n"/>
      <c r="AK210" s="1" t="n"/>
      <c r="AL210" s="1" t="n"/>
      <c r="AM210" s="1" t="n"/>
      <c r="AN210" s="1" t="n"/>
      <c r="AO210" s="1" t="n"/>
      <c r="AP210" s="1" t="n"/>
      <c r="AQ210" s="1" t="n"/>
      <c r="AR210" s="1" t="n"/>
      <c r="AS210" s="1" t="n"/>
      <c r="AT210" s="1" t="n"/>
      <c r="AU210" s="1" t="n"/>
      <c r="AV210" s="1" t="n"/>
      <c r="AW210" s="1" t="n"/>
      <c r="AX210" s="1" t="n"/>
      <c r="AY210" s="1" t="n"/>
    </row>
    <row r="211"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  <c r="AH211" s="1" t="n"/>
      <c r="AI211" s="1" t="n"/>
      <c r="AJ211" s="1" t="n"/>
      <c r="AK211" s="1" t="n"/>
      <c r="AL211" s="1" t="n"/>
      <c r="AM211" s="1" t="n"/>
      <c r="AN211" s="1" t="n"/>
      <c r="AO211" s="1" t="n"/>
      <c r="AP211" s="1" t="n"/>
      <c r="AQ211" s="1" t="n"/>
      <c r="AR211" s="1" t="n"/>
      <c r="AS211" s="1" t="n"/>
      <c r="AT211" s="1" t="n"/>
      <c r="AU211" s="1" t="n"/>
      <c r="AV211" s="1" t="n"/>
      <c r="AW211" s="1" t="n"/>
      <c r="AX211" s="1" t="n"/>
      <c r="AY211" s="1" t="n"/>
    </row>
    <row r="212"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  <c r="AH212" s="1" t="n"/>
      <c r="AI212" s="1" t="n"/>
      <c r="AJ212" s="1" t="n"/>
      <c r="AK212" s="1" t="n"/>
      <c r="AL212" s="1" t="n"/>
      <c r="AM212" s="1" t="n"/>
      <c r="AN212" s="1" t="n"/>
      <c r="AO212" s="1" t="n"/>
      <c r="AP212" s="1" t="n"/>
      <c r="AQ212" s="1" t="n"/>
      <c r="AR212" s="1" t="n"/>
      <c r="AS212" s="1" t="n"/>
      <c r="AT212" s="1" t="n"/>
      <c r="AU212" s="1" t="n"/>
      <c r="AV212" s="1" t="n"/>
      <c r="AW212" s="1" t="n"/>
      <c r="AX212" s="1" t="n"/>
      <c r="AY212" s="1" t="n"/>
    </row>
    <row r="213"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  <c r="AH213" s="1" t="n"/>
      <c r="AI213" s="1" t="n"/>
      <c r="AJ213" s="1" t="n"/>
      <c r="AK213" s="1" t="n"/>
      <c r="AL213" s="1" t="n"/>
      <c r="AM213" s="1" t="n"/>
      <c r="AN213" s="1" t="n"/>
      <c r="AO213" s="1" t="n"/>
      <c r="AP213" s="1" t="n"/>
      <c r="AQ213" s="1" t="n"/>
      <c r="AR213" s="1" t="n"/>
      <c r="AS213" s="1" t="n"/>
      <c r="AT213" s="1" t="n"/>
      <c r="AU213" s="1" t="n"/>
      <c r="AV213" s="1" t="n"/>
      <c r="AW213" s="1" t="n"/>
      <c r="AX213" s="1" t="n"/>
      <c r="AY213" s="1" t="n"/>
    </row>
    <row r="214"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  <c r="AH214" s="1" t="n"/>
      <c r="AI214" s="1" t="n"/>
      <c r="AJ214" s="1" t="n"/>
      <c r="AK214" s="1" t="n"/>
      <c r="AL214" s="1" t="n"/>
      <c r="AM214" s="1" t="n"/>
      <c r="AN214" s="1" t="n"/>
      <c r="AO214" s="1" t="n"/>
      <c r="AP214" s="1" t="n"/>
      <c r="AQ214" s="1" t="n"/>
      <c r="AR214" s="1" t="n"/>
      <c r="AS214" s="1" t="n"/>
      <c r="AT214" s="1" t="n"/>
      <c r="AU214" s="1" t="n"/>
      <c r="AV214" s="1" t="n"/>
      <c r="AW214" s="1" t="n"/>
      <c r="AX214" s="1" t="n"/>
      <c r="AY214" s="1" t="n"/>
    </row>
    <row r="215"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  <c r="AH215" s="1" t="n"/>
      <c r="AI215" s="1" t="n"/>
      <c r="AJ215" s="1" t="n"/>
      <c r="AK215" s="1" t="n"/>
      <c r="AL215" s="1" t="n"/>
      <c r="AM215" s="1" t="n"/>
      <c r="AN215" s="1" t="n"/>
      <c r="AO215" s="1" t="n"/>
      <c r="AP215" s="1" t="n"/>
      <c r="AQ215" s="1" t="n"/>
      <c r="AR215" s="1" t="n"/>
      <c r="AS215" s="1" t="n"/>
      <c r="AT215" s="1" t="n"/>
      <c r="AU215" s="1" t="n"/>
      <c r="AV215" s="1" t="n"/>
      <c r="AW215" s="1" t="n"/>
      <c r="AX215" s="1" t="n"/>
      <c r="AY215" s="1" t="n"/>
    </row>
    <row r="216"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  <c r="AH216" s="1" t="n"/>
      <c r="AI216" s="1" t="n"/>
      <c r="AJ216" s="1" t="n"/>
      <c r="AK216" s="1" t="n"/>
      <c r="AL216" s="1" t="n"/>
      <c r="AM216" s="1" t="n"/>
      <c r="AN216" s="1" t="n"/>
      <c r="AO216" s="1" t="n"/>
      <c r="AP216" s="1" t="n"/>
      <c r="AQ216" s="1" t="n"/>
      <c r="AR216" s="1" t="n"/>
      <c r="AS216" s="1" t="n"/>
      <c r="AT216" s="1" t="n"/>
      <c r="AU216" s="1" t="n"/>
      <c r="AV216" s="1" t="n"/>
      <c r="AW216" s="1" t="n"/>
      <c r="AX216" s="1" t="n"/>
      <c r="AY216" s="1" t="n"/>
    </row>
    <row r="217"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  <c r="AH217" s="1" t="n"/>
      <c r="AI217" s="1" t="n"/>
      <c r="AJ217" s="1" t="n"/>
      <c r="AK217" s="1" t="n"/>
      <c r="AL217" s="1" t="n"/>
      <c r="AM217" s="1" t="n"/>
      <c r="AN217" s="1" t="n"/>
      <c r="AO217" s="1" t="n"/>
      <c r="AP217" s="1" t="n"/>
      <c r="AQ217" s="1" t="n"/>
      <c r="AR217" s="1" t="n"/>
      <c r="AS217" s="1" t="n"/>
      <c r="AT217" s="1" t="n"/>
      <c r="AU217" s="1" t="n"/>
      <c r="AV217" s="1" t="n"/>
      <c r="AW217" s="1" t="n"/>
      <c r="AX217" s="1" t="n"/>
      <c r="AY217" s="1" t="n"/>
    </row>
    <row r="218"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  <c r="AH218" s="1" t="n"/>
      <c r="AI218" s="1" t="n"/>
      <c r="AJ218" s="1" t="n"/>
      <c r="AK218" s="1" t="n"/>
      <c r="AL218" s="1" t="n"/>
      <c r="AM218" s="1" t="n"/>
      <c r="AN218" s="1" t="n"/>
      <c r="AO218" s="1" t="n"/>
      <c r="AP218" s="1" t="n"/>
      <c r="AQ218" s="1" t="n"/>
      <c r="AR218" s="1" t="n"/>
      <c r="AS218" s="1" t="n"/>
      <c r="AT218" s="1" t="n"/>
      <c r="AU218" s="1" t="n"/>
      <c r="AV218" s="1" t="n"/>
      <c r="AW218" s="1" t="n"/>
      <c r="AX218" s="1" t="n"/>
      <c r="AY218" s="1" t="n"/>
    </row>
    <row r="219"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  <c r="AH219" s="1" t="n"/>
      <c r="AI219" s="1" t="n"/>
      <c r="AJ219" s="1" t="n"/>
      <c r="AK219" s="1" t="n"/>
      <c r="AL219" s="1" t="n"/>
      <c r="AM219" s="1" t="n"/>
      <c r="AN219" s="1" t="n"/>
      <c r="AO219" s="1" t="n"/>
      <c r="AP219" s="1" t="n"/>
      <c r="AQ219" s="1" t="n"/>
      <c r="AR219" s="1" t="n"/>
      <c r="AS219" s="1" t="n"/>
      <c r="AT219" s="1" t="n"/>
      <c r="AU219" s="1" t="n"/>
      <c r="AV219" s="1" t="n"/>
      <c r="AW219" s="1" t="n"/>
      <c r="AX219" s="1" t="n"/>
      <c r="AY219" s="1" t="n"/>
    </row>
    <row r="220"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  <c r="AH220" s="1" t="n"/>
      <c r="AI220" s="1" t="n"/>
      <c r="AJ220" s="1" t="n"/>
      <c r="AK220" s="1" t="n"/>
      <c r="AL220" s="1" t="n"/>
      <c r="AM220" s="1" t="n"/>
      <c r="AN220" s="1" t="n"/>
      <c r="AO220" s="1" t="n"/>
      <c r="AP220" s="1" t="n"/>
      <c r="AQ220" s="1" t="n"/>
      <c r="AR220" s="1" t="n"/>
      <c r="AS220" s="1" t="n"/>
      <c r="AT220" s="1" t="n"/>
      <c r="AU220" s="1" t="n"/>
      <c r="AV220" s="1" t="n"/>
      <c r="AW220" s="1" t="n"/>
      <c r="AX220" s="1" t="n"/>
      <c r="AY220" s="1" t="n"/>
    </row>
    <row r="221"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  <c r="AH221" s="1" t="n"/>
      <c r="AI221" s="1" t="n"/>
      <c r="AJ221" s="1" t="n"/>
      <c r="AK221" s="1" t="n"/>
      <c r="AL221" s="1" t="n"/>
      <c r="AM221" s="1" t="n"/>
      <c r="AN221" s="1" t="n"/>
      <c r="AO221" s="1" t="n"/>
      <c r="AP221" s="1" t="n"/>
      <c r="AQ221" s="1" t="n"/>
      <c r="AR221" s="1" t="n"/>
      <c r="AS221" s="1" t="n"/>
      <c r="AT221" s="1" t="n"/>
      <c r="AU221" s="1" t="n"/>
      <c r="AV221" s="1" t="n"/>
      <c r="AW221" s="1" t="n"/>
      <c r="AX221" s="1" t="n"/>
      <c r="AY221" s="1" t="n"/>
    </row>
    <row r="222"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  <c r="AH222" s="1" t="n"/>
      <c r="AI222" s="1" t="n"/>
      <c r="AJ222" s="1" t="n"/>
      <c r="AK222" s="1" t="n"/>
      <c r="AL222" s="1" t="n"/>
      <c r="AM222" s="1" t="n"/>
      <c r="AN222" s="1" t="n"/>
      <c r="AO222" s="1" t="n"/>
      <c r="AP222" s="1" t="n"/>
      <c r="AQ222" s="1" t="n"/>
      <c r="AR222" s="1" t="n"/>
      <c r="AS222" s="1" t="n"/>
      <c r="AT222" s="1" t="n"/>
      <c r="AU222" s="1" t="n"/>
      <c r="AV222" s="1" t="n"/>
      <c r="AW222" s="1" t="n"/>
      <c r="AX222" s="1" t="n"/>
      <c r="AY222" s="1" t="n"/>
    </row>
    <row r="223"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  <c r="AH223" s="1" t="n"/>
      <c r="AI223" s="1" t="n"/>
      <c r="AJ223" s="1" t="n"/>
      <c r="AK223" s="1" t="n"/>
      <c r="AL223" s="1" t="n"/>
      <c r="AM223" s="1" t="n"/>
      <c r="AN223" s="1" t="n"/>
      <c r="AO223" s="1" t="n"/>
      <c r="AP223" s="1" t="n"/>
      <c r="AQ223" s="1" t="n"/>
      <c r="AR223" s="1" t="n"/>
      <c r="AS223" s="1" t="n"/>
      <c r="AT223" s="1" t="n"/>
      <c r="AU223" s="1" t="n"/>
      <c r="AV223" s="1" t="n"/>
      <c r="AW223" s="1" t="n"/>
      <c r="AX223" s="1" t="n"/>
      <c r="AY223" s="1" t="n"/>
    </row>
    <row r="224"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  <c r="AH224" s="1" t="n"/>
      <c r="AI224" s="1" t="n"/>
      <c r="AJ224" s="1" t="n"/>
      <c r="AK224" s="1" t="n"/>
      <c r="AL224" s="1" t="n"/>
      <c r="AM224" s="1" t="n"/>
      <c r="AN224" s="1" t="n"/>
      <c r="AO224" s="1" t="n"/>
      <c r="AP224" s="1" t="n"/>
      <c r="AQ224" s="1" t="n"/>
      <c r="AR224" s="1" t="n"/>
      <c r="AS224" s="1" t="n"/>
      <c r="AT224" s="1" t="n"/>
      <c r="AU224" s="1" t="n"/>
      <c r="AV224" s="1" t="n"/>
      <c r="AW224" s="1" t="n"/>
      <c r="AX224" s="1" t="n"/>
      <c r="AY224" s="1" t="n"/>
    </row>
    <row r="225"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  <c r="AH225" s="1" t="n"/>
      <c r="AI225" s="1" t="n"/>
      <c r="AJ225" s="1" t="n"/>
      <c r="AK225" s="1" t="n"/>
      <c r="AL225" s="1" t="n"/>
      <c r="AM225" s="1" t="n"/>
      <c r="AN225" s="1" t="n"/>
      <c r="AO225" s="1" t="n"/>
      <c r="AP225" s="1" t="n"/>
      <c r="AQ225" s="1" t="n"/>
      <c r="AR225" s="1" t="n"/>
      <c r="AS225" s="1" t="n"/>
      <c r="AT225" s="1" t="n"/>
      <c r="AU225" s="1" t="n"/>
      <c r="AV225" s="1" t="n"/>
      <c r="AW225" s="1" t="n"/>
      <c r="AX225" s="1" t="n"/>
      <c r="AY225" s="1" t="n"/>
    </row>
    <row r="226"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  <c r="AH226" s="1" t="n"/>
      <c r="AI226" s="1" t="n"/>
      <c r="AJ226" s="1" t="n"/>
      <c r="AK226" s="1" t="n"/>
      <c r="AL226" s="1" t="n"/>
      <c r="AM226" s="1" t="n"/>
      <c r="AN226" s="1" t="n"/>
      <c r="AO226" s="1" t="n"/>
      <c r="AP226" s="1" t="n"/>
      <c r="AQ226" s="1" t="n"/>
      <c r="AR226" s="1" t="n"/>
      <c r="AS226" s="1" t="n"/>
      <c r="AT226" s="1" t="n"/>
      <c r="AU226" s="1" t="n"/>
      <c r="AV226" s="1" t="n"/>
      <c r="AW226" s="1" t="n"/>
      <c r="AX226" s="1" t="n"/>
      <c r="AY226" s="1" t="n"/>
    </row>
    <row r="227"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  <c r="AH227" s="1" t="n"/>
      <c r="AI227" s="1" t="n"/>
      <c r="AJ227" s="1" t="n"/>
      <c r="AK227" s="1" t="n"/>
      <c r="AL227" s="1" t="n"/>
      <c r="AM227" s="1" t="n"/>
      <c r="AN227" s="1" t="n"/>
      <c r="AO227" s="1" t="n"/>
      <c r="AP227" s="1" t="n"/>
      <c r="AQ227" s="1" t="n"/>
      <c r="AR227" s="1" t="n"/>
      <c r="AS227" s="1" t="n"/>
      <c r="AT227" s="1" t="n"/>
      <c r="AU227" s="1" t="n"/>
      <c r="AV227" s="1" t="n"/>
      <c r="AW227" s="1" t="n"/>
      <c r="AX227" s="1" t="n"/>
      <c r="AY227" s="1" t="n"/>
    </row>
    <row r="228"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  <c r="AH228" s="1" t="n"/>
      <c r="AI228" s="1" t="n"/>
      <c r="AJ228" s="1" t="n"/>
      <c r="AK228" s="1" t="n"/>
      <c r="AL228" s="1" t="n"/>
      <c r="AM228" s="1" t="n"/>
      <c r="AN228" s="1" t="n"/>
      <c r="AO228" s="1" t="n"/>
      <c r="AP228" s="1" t="n"/>
      <c r="AQ228" s="1" t="n"/>
      <c r="AR228" s="1" t="n"/>
      <c r="AS228" s="1" t="n"/>
      <c r="AT228" s="1" t="n"/>
      <c r="AU228" s="1" t="n"/>
      <c r="AV228" s="1" t="n"/>
      <c r="AW228" s="1" t="n"/>
      <c r="AX228" s="1" t="n"/>
      <c r="AY228" s="1" t="n"/>
    </row>
    <row r="229"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  <c r="AH229" s="1" t="n"/>
      <c r="AI229" s="1" t="n"/>
      <c r="AJ229" s="1" t="n"/>
      <c r="AK229" s="1" t="n"/>
      <c r="AL229" s="1" t="n"/>
      <c r="AM229" s="1" t="n"/>
      <c r="AN229" s="1" t="n"/>
      <c r="AO229" s="1" t="n"/>
      <c r="AP229" s="1" t="n"/>
      <c r="AQ229" s="1" t="n"/>
      <c r="AR229" s="1" t="n"/>
      <c r="AS229" s="1" t="n"/>
      <c r="AT229" s="1" t="n"/>
      <c r="AU229" s="1" t="n"/>
      <c r="AV229" s="1" t="n"/>
      <c r="AW229" s="1" t="n"/>
      <c r="AX229" s="1" t="n"/>
      <c r="AY229" s="1" t="n"/>
    </row>
    <row r="230"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  <c r="AH230" s="1" t="n"/>
      <c r="AI230" s="1" t="n"/>
      <c r="AJ230" s="1" t="n"/>
      <c r="AK230" s="1" t="n"/>
      <c r="AL230" s="1" t="n"/>
      <c r="AM230" s="1" t="n"/>
      <c r="AN230" s="1" t="n"/>
      <c r="AO230" s="1" t="n"/>
      <c r="AP230" s="1" t="n"/>
      <c r="AQ230" s="1" t="n"/>
      <c r="AR230" s="1" t="n"/>
      <c r="AS230" s="1" t="n"/>
      <c r="AT230" s="1" t="n"/>
      <c r="AU230" s="1" t="n"/>
      <c r="AV230" s="1" t="n"/>
      <c r="AW230" s="1" t="n"/>
      <c r="AX230" s="1" t="n"/>
      <c r="AY230" s="1" t="n"/>
    </row>
    <row r="231"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  <c r="AH231" s="1" t="n"/>
      <c r="AI231" s="1" t="n"/>
      <c r="AJ231" s="1" t="n"/>
      <c r="AK231" s="1" t="n"/>
      <c r="AL231" s="1" t="n"/>
      <c r="AM231" s="1" t="n"/>
      <c r="AN231" s="1" t="n"/>
      <c r="AO231" s="1" t="n"/>
      <c r="AP231" s="1" t="n"/>
      <c r="AQ231" s="1" t="n"/>
      <c r="AR231" s="1" t="n"/>
      <c r="AS231" s="1" t="n"/>
      <c r="AT231" s="1" t="n"/>
      <c r="AU231" s="1" t="n"/>
      <c r="AV231" s="1" t="n"/>
      <c r="AW231" s="1" t="n"/>
      <c r="AX231" s="1" t="n"/>
      <c r="AY231" s="1" t="n"/>
    </row>
    <row r="232"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  <c r="AH232" s="1" t="n"/>
      <c r="AI232" s="1" t="n"/>
      <c r="AJ232" s="1" t="n"/>
      <c r="AK232" s="1" t="n"/>
      <c r="AL232" s="1" t="n"/>
      <c r="AM232" s="1" t="n"/>
      <c r="AN232" s="1" t="n"/>
      <c r="AO232" s="1" t="n"/>
      <c r="AP232" s="1" t="n"/>
      <c r="AQ232" s="1" t="n"/>
      <c r="AR232" s="1" t="n"/>
      <c r="AS232" s="1" t="n"/>
      <c r="AT232" s="1" t="n"/>
      <c r="AU232" s="1" t="n"/>
      <c r="AV232" s="1" t="n"/>
      <c r="AW232" s="1" t="n"/>
      <c r="AX232" s="1" t="n"/>
      <c r="AY232" s="1" t="n"/>
    </row>
    <row r="233"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  <c r="AH233" s="1" t="n"/>
      <c r="AI233" s="1" t="n"/>
      <c r="AJ233" s="1" t="n"/>
      <c r="AK233" s="1" t="n"/>
      <c r="AL233" s="1" t="n"/>
      <c r="AM233" s="1" t="n"/>
      <c r="AN233" s="1" t="n"/>
      <c r="AO233" s="1" t="n"/>
      <c r="AP233" s="1" t="n"/>
      <c r="AQ233" s="1" t="n"/>
      <c r="AR233" s="1" t="n"/>
      <c r="AS233" s="1" t="n"/>
      <c r="AT233" s="1" t="n"/>
      <c r="AU233" s="1" t="n"/>
      <c r="AV233" s="1" t="n"/>
      <c r="AW233" s="1" t="n"/>
      <c r="AX233" s="1" t="n"/>
      <c r="AY233" s="1" t="n"/>
    </row>
    <row r="234"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  <c r="AH234" s="1" t="n"/>
      <c r="AI234" s="1" t="n"/>
      <c r="AJ234" s="1" t="n"/>
      <c r="AK234" s="1" t="n"/>
      <c r="AL234" s="1" t="n"/>
      <c r="AM234" s="1" t="n"/>
      <c r="AN234" s="1" t="n"/>
      <c r="AO234" s="1" t="n"/>
      <c r="AP234" s="1" t="n"/>
      <c r="AQ234" s="1" t="n"/>
      <c r="AR234" s="1" t="n"/>
      <c r="AS234" s="1" t="n"/>
      <c r="AT234" s="1" t="n"/>
      <c r="AU234" s="1" t="n"/>
      <c r="AV234" s="1" t="n"/>
      <c r="AW234" s="1" t="n"/>
      <c r="AX234" s="1" t="n"/>
      <c r="AY234" s="1" t="n"/>
    </row>
    <row r="235"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  <c r="AH235" s="1" t="n"/>
      <c r="AI235" s="1" t="n"/>
      <c r="AJ235" s="1" t="n"/>
      <c r="AK235" s="1" t="n"/>
      <c r="AL235" s="1" t="n"/>
      <c r="AM235" s="1" t="n"/>
      <c r="AN235" s="1" t="n"/>
      <c r="AO235" s="1" t="n"/>
      <c r="AP235" s="1" t="n"/>
      <c r="AQ235" s="1" t="n"/>
      <c r="AR235" s="1" t="n"/>
      <c r="AS235" s="1" t="n"/>
      <c r="AT235" s="1" t="n"/>
      <c r="AU235" s="1" t="n"/>
      <c r="AV235" s="1" t="n"/>
      <c r="AW235" s="1" t="n"/>
      <c r="AX235" s="1" t="n"/>
      <c r="AY235" s="1" t="n"/>
    </row>
    <row r="236"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  <c r="AH236" s="1" t="n"/>
      <c r="AI236" s="1" t="n"/>
      <c r="AJ236" s="1" t="n"/>
      <c r="AK236" s="1" t="n"/>
      <c r="AL236" s="1" t="n"/>
      <c r="AM236" s="1" t="n"/>
      <c r="AN236" s="1" t="n"/>
      <c r="AO236" s="1" t="n"/>
      <c r="AP236" s="1" t="n"/>
      <c r="AQ236" s="1" t="n"/>
      <c r="AR236" s="1" t="n"/>
      <c r="AS236" s="1" t="n"/>
      <c r="AT236" s="1" t="n"/>
      <c r="AU236" s="1" t="n"/>
      <c r="AV236" s="1" t="n"/>
      <c r="AW236" s="1" t="n"/>
      <c r="AX236" s="1" t="n"/>
      <c r="AY236" s="1" t="n"/>
    </row>
    <row r="237"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  <c r="AH237" s="1" t="n"/>
      <c r="AI237" s="1" t="n"/>
      <c r="AJ237" s="1" t="n"/>
      <c r="AK237" s="1" t="n"/>
      <c r="AL237" s="1" t="n"/>
      <c r="AM237" s="1" t="n"/>
      <c r="AN237" s="1" t="n"/>
      <c r="AO237" s="1" t="n"/>
      <c r="AP237" s="1" t="n"/>
      <c r="AQ237" s="1" t="n"/>
      <c r="AR237" s="1" t="n"/>
      <c r="AS237" s="1" t="n"/>
      <c r="AT237" s="1" t="n"/>
      <c r="AU237" s="1" t="n"/>
      <c r="AV237" s="1" t="n"/>
      <c r="AW237" s="1" t="n"/>
      <c r="AX237" s="1" t="n"/>
      <c r="AY237" s="1" t="n"/>
    </row>
    <row r="238"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  <c r="AH238" s="1" t="n"/>
      <c r="AI238" s="1" t="n"/>
      <c r="AJ238" s="1" t="n"/>
      <c r="AK238" s="1" t="n"/>
      <c r="AL238" s="1" t="n"/>
      <c r="AM238" s="1" t="n"/>
      <c r="AN238" s="1" t="n"/>
      <c r="AO238" s="1" t="n"/>
      <c r="AP238" s="1" t="n"/>
      <c r="AQ238" s="1" t="n"/>
      <c r="AR238" s="1" t="n"/>
      <c r="AS238" s="1" t="n"/>
      <c r="AT238" s="1" t="n"/>
      <c r="AU238" s="1" t="n"/>
      <c r="AV238" s="1" t="n"/>
      <c r="AW238" s="1" t="n"/>
      <c r="AX238" s="1" t="n"/>
      <c r="AY238" s="1" t="n"/>
    </row>
    <row r="239"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  <c r="AH239" s="1" t="n"/>
      <c r="AI239" s="1" t="n"/>
      <c r="AJ239" s="1" t="n"/>
      <c r="AK239" s="1" t="n"/>
      <c r="AL239" s="1" t="n"/>
      <c r="AM239" s="1" t="n"/>
      <c r="AN239" s="1" t="n"/>
      <c r="AO239" s="1" t="n"/>
      <c r="AP239" s="1" t="n"/>
      <c r="AQ239" s="1" t="n"/>
      <c r="AR239" s="1" t="n"/>
      <c r="AS239" s="1" t="n"/>
      <c r="AT239" s="1" t="n"/>
      <c r="AU239" s="1" t="n"/>
      <c r="AV239" s="1" t="n"/>
      <c r="AW239" s="1" t="n"/>
      <c r="AX239" s="1" t="n"/>
      <c r="AY239" s="1" t="n"/>
    </row>
    <row r="240"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  <c r="AH240" s="1" t="n"/>
      <c r="AI240" s="1" t="n"/>
      <c r="AJ240" s="1" t="n"/>
      <c r="AK240" s="1" t="n"/>
      <c r="AL240" s="1" t="n"/>
      <c r="AM240" s="1" t="n"/>
      <c r="AN240" s="1" t="n"/>
      <c r="AO240" s="1" t="n"/>
      <c r="AP240" s="1" t="n"/>
      <c r="AQ240" s="1" t="n"/>
      <c r="AR240" s="1" t="n"/>
      <c r="AS240" s="1" t="n"/>
      <c r="AT240" s="1" t="n"/>
      <c r="AU240" s="1" t="n"/>
      <c r="AV240" s="1" t="n"/>
      <c r="AW240" s="1" t="n"/>
      <c r="AX240" s="1" t="n"/>
      <c r="AY240" s="1" t="n"/>
    </row>
    <row r="241"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  <c r="AH241" s="1" t="n"/>
      <c r="AI241" s="1" t="n"/>
      <c r="AJ241" s="1" t="n"/>
      <c r="AK241" s="1" t="n"/>
      <c r="AL241" s="1" t="n"/>
      <c r="AM241" s="1" t="n"/>
      <c r="AN241" s="1" t="n"/>
      <c r="AO241" s="1" t="n"/>
      <c r="AP241" s="1" t="n"/>
      <c r="AQ241" s="1" t="n"/>
      <c r="AR241" s="1" t="n"/>
      <c r="AS241" s="1" t="n"/>
      <c r="AT241" s="1" t="n"/>
      <c r="AU241" s="1" t="n"/>
      <c r="AV241" s="1" t="n"/>
      <c r="AW241" s="1" t="n"/>
      <c r="AX241" s="1" t="n"/>
      <c r="AY241" s="1" t="n"/>
    </row>
    <row r="242"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  <c r="AH242" s="1" t="n"/>
      <c r="AI242" s="1" t="n"/>
      <c r="AJ242" s="1" t="n"/>
      <c r="AK242" s="1" t="n"/>
      <c r="AL242" s="1" t="n"/>
      <c r="AM242" s="1" t="n"/>
      <c r="AN242" s="1" t="n"/>
      <c r="AO242" s="1" t="n"/>
      <c r="AP242" s="1" t="n"/>
      <c r="AQ242" s="1" t="n"/>
      <c r="AR242" s="1" t="n"/>
      <c r="AS242" s="1" t="n"/>
      <c r="AT242" s="1" t="n"/>
      <c r="AU242" s="1" t="n"/>
      <c r="AV242" s="1" t="n"/>
      <c r="AW242" s="1" t="n"/>
      <c r="AX242" s="1" t="n"/>
      <c r="AY242" s="1" t="n"/>
    </row>
    <row r="243"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  <c r="AH243" s="1" t="n"/>
      <c r="AI243" s="1" t="n"/>
      <c r="AJ243" s="1" t="n"/>
      <c r="AK243" s="1" t="n"/>
      <c r="AL243" s="1" t="n"/>
      <c r="AM243" s="1" t="n"/>
      <c r="AN243" s="1" t="n"/>
      <c r="AO243" s="1" t="n"/>
      <c r="AP243" s="1" t="n"/>
      <c r="AQ243" s="1" t="n"/>
      <c r="AR243" s="1" t="n"/>
      <c r="AS243" s="1" t="n"/>
      <c r="AT243" s="1" t="n"/>
      <c r="AU243" s="1" t="n"/>
      <c r="AV243" s="1" t="n"/>
      <c r="AW243" s="1" t="n"/>
      <c r="AX243" s="1" t="n"/>
      <c r="AY243" s="1" t="n"/>
    </row>
    <row r="244"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  <c r="AH244" s="1" t="n"/>
      <c r="AI244" s="1" t="n"/>
      <c r="AJ244" s="1" t="n"/>
      <c r="AK244" s="1" t="n"/>
      <c r="AL244" s="1" t="n"/>
      <c r="AM244" s="1" t="n"/>
      <c r="AN244" s="1" t="n"/>
      <c r="AO244" s="1" t="n"/>
      <c r="AP244" s="1" t="n"/>
      <c r="AQ244" s="1" t="n"/>
      <c r="AR244" s="1" t="n"/>
      <c r="AS244" s="1" t="n"/>
      <c r="AT244" s="1" t="n"/>
      <c r="AU244" s="1" t="n"/>
      <c r="AV244" s="1" t="n"/>
      <c r="AW244" s="1" t="n"/>
      <c r="AX244" s="1" t="n"/>
      <c r="AY244" s="1" t="n"/>
    </row>
    <row r="245"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  <c r="AH245" s="1" t="n"/>
      <c r="AI245" s="1" t="n"/>
      <c r="AJ245" s="1" t="n"/>
      <c r="AK245" s="1" t="n"/>
      <c r="AL245" s="1" t="n"/>
      <c r="AM245" s="1" t="n"/>
      <c r="AN245" s="1" t="n"/>
      <c r="AO245" s="1" t="n"/>
      <c r="AP245" s="1" t="n"/>
      <c r="AQ245" s="1" t="n"/>
      <c r="AR245" s="1" t="n"/>
      <c r="AS245" s="1" t="n"/>
      <c r="AT245" s="1" t="n"/>
      <c r="AU245" s="1" t="n"/>
      <c r="AV245" s="1" t="n"/>
      <c r="AW245" s="1" t="n"/>
      <c r="AX245" s="1" t="n"/>
      <c r="AY245" s="1" t="n"/>
    </row>
    <row r="246"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  <c r="AH246" s="1" t="n"/>
      <c r="AI246" s="1" t="n"/>
      <c r="AJ246" s="1" t="n"/>
      <c r="AK246" s="1" t="n"/>
      <c r="AL246" s="1" t="n"/>
      <c r="AM246" s="1" t="n"/>
      <c r="AN246" s="1" t="n"/>
      <c r="AO246" s="1" t="n"/>
      <c r="AP246" s="1" t="n"/>
      <c r="AQ246" s="1" t="n"/>
      <c r="AR246" s="1" t="n"/>
      <c r="AS246" s="1" t="n"/>
      <c r="AT246" s="1" t="n"/>
      <c r="AU246" s="1" t="n"/>
      <c r="AV246" s="1" t="n"/>
      <c r="AW246" s="1" t="n"/>
      <c r="AX246" s="1" t="n"/>
      <c r="AY246" s="1" t="n"/>
    </row>
    <row r="247"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  <c r="AH247" s="1" t="n"/>
      <c r="AI247" s="1" t="n"/>
      <c r="AJ247" s="1" t="n"/>
      <c r="AK247" s="1" t="n"/>
      <c r="AL247" s="1" t="n"/>
      <c r="AM247" s="1" t="n"/>
      <c r="AN247" s="1" t="n"/>
      <c r="AO247" s="1" t="n"/>
      <c r="AP247" s="1" t="n"/>
      <c r="AQ247" s="1" t="n"/>
      <c r="AR247" s="1" t="n"/>
      <c r="AS247" s="1" t="n"/>
      <c r="AT247" s="1" t="n"/>
      <c r="AU247" s="1" t="n"/>
      <c r="AV247" s="1" t="n"/>
      <c r="AW247" s="1" t="n"/>
      <c r="AX247" s="1" t="n"/>
      <c r="AY247" s="1" t="n"/>
    </row>
    <row r="248"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  <c r="AH248" s="1" t="n"/>
      <c r="AI248" s="1" t="n"/>
      <c r="AJ248" s="1" t="n"/>
      <c r="AK248" s="1" t="n"/>
      <c r="AL248" s="1" t="n"/>
      <c r="AM248" s="1" t="n"/>
      <c r="AN248" s="1" t="n"/>
      <c r="AO248" s="1" t="n"/>
      <c r="AP248" s="1" t="n"/>
      <c r="AQ248" s="1" t="n"/>
      <c r="AR248" s="1" t="n"/>
      <c r="AS248" s="1" t="n"/>
      <c r="AT248" s="1" t="n"/>
      <c r="AU248" s="1" t="n"/>
      <c r="AV248" s="1" t="n"/>
      <c r="AW248" s="1" t="n"/>
      <c r="AX248" s="1" t="n"/>
      <c r="AY248" s="1" t="n"/>
    </row>
    <row r="249"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  <c r="AH249" s="1" t="n"/>
      <c r="AI249" s="1" t="n"/>
      <c r="AJ249" s="1" t="n"/>
      <c r="AK249" s="1" t="n"/>
      <c r="AL249" s="1" t="n"/>
      <c r="AM249" s="1" t="n"/>
      <c r="AN249" s="1" t="n"/>
      <c r="AO249" s="1" t="n"/>
      <c r="AP249" s="1" t="n"/>
      <c r="AQ249" s="1" t="n"/>
      <c r="AR249" s="1" t="n"/>
      <c r="AS249" s="1" t="n"/>
      <c r="AT249" s="1" t="n"/>
      <c r="AU249" s="1" t="n"/>
      <c r="AV249" s="1" t="n"/>
      <c r="AW249" s="1" t="n"/>
      <c r="AX249" s="1" t="n"/>
      <c r="AY249" s="1" t="n"/>
    </row>
    <row r="250"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  <c r="AH250" s="1" t="n"/>
      <c r="AI250" s="1" t="n"/>
      <c r="AJ250" s="1" t="n"/>
      <c r="AK250" s="1" t="n"/>
      <c r="AL250" s="1" t="n"/>
      <c r="AM250" s="1" t="n"/>
      <c r="AN250" s="1" t="n"/>
      <c r="AO250" s="1" t="n"/>
      <c r="AP250" s="1" t="n"/>
      <c r="AQ250" s="1" t="n"/>
      <c r="AR250" s="1" t="n"/>
      <c r="AS250" s="1" t="n"/>
      <c r="AT250" s="1" t="n"/>
      <c r="AU250" s="1" t="n"/>
      <c r="AV250" s="1" t="n"/>
      <c r="AW250" s="1" t="n"/>
      <c r="AX250" s="1" t="n"/>
      <c r="AY250" s="1" t="n"/>
    </row>
    <row r="251"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  <c r="AH251" s="1" t="n"/>
      <c r="AI251" s="1" t="n"/>
      <c r="AJ251" s="1" t="n"/>
      <c r="AK251" s="1" t="n"/>
      <c r="AL251" s="1" t="n"/>
      <c r="AM251" s="1" t="n"/>
      <c r="AN251" s="1" t="n"/>
      <c r="AO251" s="1" t="n"/>
      <c r="AP251" s="1" t="n"/>
      <c r="AQ251" s="1" t="n"/>
      <c r="AR251" s="1" t="n"/>
      <c r="AS251" s="1" t="n"/>
      <c r="AT251" s="1" t="n"/>
      <c r="AU251" s="1" t="n"/>
      <c r="AV251" s="1" t="n"/>
      <c r="AW251" s="1" t="n"/>
      <c r="AX251" s="1" t="n"/>
      <c r="AY251" s="1" t="n"/>
    </row>
    <row r="252"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  <c r="AH252" s="1" t="n"/>
      <c r="AI252" s="1" t="n"/>
      <c r="AJ252" s="1" t="n"/>
      <c r="AK252" s="1" t="n"/>
      <c r="AL252" s="1" t="n"/>
      <c r="AM252" s="1" t="n"/>
      <c r="AN252" s="1" t="n"/>
      <c r="AO252" s="1" t="n"/>
      <c r="AP252" s="1" t="n"/>
      <c r="AQ252" s="1" t="n"/>
      <c r="AR252" s="1" t="n"/>
      <c r="AS252" s="1" t="n"/>
      <c r="AT252" s="1" t="n"/>
      <c r="AU252" s="1" t="n"/>
      <c r="AV252" s="1" t="n"/>
      <c r="AW252" s="1" t="n"/>
      <c r="AX252" s="1" t="n"/>
      <c r="AY252" s="1" t="n"/>
    </row>
    <row r="253"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  <c r="AH253" s="1" t="n"/>
      <c r="AI253" s="1" t="n"/>
      <c r="AJ253" s="1" t="n"/>
      <c r="AK253" s="1" t="n"/>
      <c r="AL253" s="1" t="n"/>
      <c r="AM253" s="1" t="n"/>
      <c r="AN253" s="1" t="n"/>
      <c r="AO253" s="1" t="n"/>
      <c r="AP253" s="1" t="n"/>
      <c r="AQ253" s="1" t="n"/>
      <c r="AR253" s="1" t="n"/>
      <c r="AS253" s="1" t="n"/>
      <c r="AT253" s="1" t="n"/>
      <c r="AU253" s="1" t="n"/>
      <c r="AV253" s="1" t="n"/>
      <c r="AW253" s="1" t="n"/>
      <c r="AX253" s="1" t="n"/>
      <c r="AY253" s="1" t="n"/>
    </row>
    <row r="254"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  <c r="AH254" s="1" t="n"/>
      <c r="AI254" s="1" t="n"/>
      <c r="AJ254" s="1" t="n"/>
      <c r="AK254" s="1" t="n"/>
      <c r="AL254" s="1" t="n"/>
      <c r="AM254" s="1" t="n"/>
      <c r="AN254" s="1" t="n"/>
      <c r="AO254" s="1" t="n"/>
      <c r="AP254" s="1" t="n"/>
      <c r="AQ254" s="1" t="n"/>
      <c r="AR254" s="1" t="n"/>
      <c r="AS254" s="1" t="n"/>
      <c r="AT254" s="1" t="n"/>
      <c r="AU254" s="1" t="n"/>
      <c r="AV254" s="1" t="n"/>
      <c r="AW254" s="1" t="n"/>
      <c r="AX254" s="1" t="n"/>
      <c r="AY254" s="1" t="n"/>
    </row>
    <row r="255"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  <c r="AH255" s="1" t="n"/>
      <c r="AI255" s="1" t="n"/>
      <c r="AJ255" s="1" t="n"/>
      <c r="AK255" s="1" t="n"/>
      <c r="AL255" s="1" t="n"/>
      <c r="AM255" s="1" t="n"/>
      <c r="AN255" s="1" t="n"/>
      <c r="AO255" s="1" t="n"/>
      <c r="AP255" s="1" t="n"/>
      <c r="AQ255" s="1" t="n"/>
      <c r="AR255" s="1" t="n"/>
      <c r="AS255" s="1" t="n"/>
      <c r="AT255" s="1" t="n"/>
      <c r="AU255" s="1" t="n"/>
      <c r="AV255" s="1" t="n"/>
      <c r="AW255" s="1" t="n"/>
      <c r="AX255" s="1" t="n"/>
      <c r="AY255" s="1" t="n"/>
    </row>
    <row r="256"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  <c r="AH256" s="1" t="n"/>
      <c r="AI256" s="1" t="n"/>
      <c r="AJ256" s="1" t="n"/>
      <c r="AK256" s="1" t="n"/>
      <c r="AL256" s="1" t="n"/>
      <c r="AM256" s="1" t="n"/>
      <c r="AN256" s="1" t="n"/>
      <c r="AO256" s="1" t="n"/>
      <c r="AP256" s="1" t="n"/>
      <c r="AQ256" s="1" t="n"/>
      <c r="AR256" s="1" t="n"/>
      <c r="AS256" s="1" t="n"/>
      <c r="AT256" s="1" t="n"/>
      <c r="AU256" s="1" t="n"/>
      <c r="AV256" s="1" t="n"/>
      <c r="AW256" s="1" t="n"/>
      <c r="AX256" s="1" t="n"/>
      <c r="AY256" s="1" t="n"/>
    </row>
    <row r="257"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  <c r="AH257" s="1" t="n"/>
      <c r="AI257" s="1" t="n"/>
      <c r="AJ257" s="1" t="n"/>
      <c r="AK257" s="1" t="n"/>
      <c r="AL257" s="1" t="n"/>
      <c r="AM257" s="1" t="n"/>
      <c r="AN257" s="1" t="n"/>
      <c r="AO257" s="1" t="n"/>
      <c r="AP257" s="1" t="n"/>
      <c r="AQ257" s="1" t="n"/>
      <c r="AR257" s="1" t="n"/>
      <c r="AS257" s="1" t="n"/>
      <c r="AT257" s="1" t="n"/>
      <c r="AU257" s="1" t="n"/>
      <c r="AV257" s="1" t="n"/>
      <c r="AW257" s="1" t="n"/>
      <c r="AX257" s="1" t="n"/>
      <c r="AY257" s="1" t="n"/>
    </row>
    <row r="258"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  <c r="AH258" s="1" t="n"/>
      <c r="AI258" s="1" t="n"/>
      <c r="AJ258" s="1" t="n"/>
      <c r="AK258" s="1" t="n"/>
      <c r="AL258" s="1" t="n"/>
      <c r="AM258" s="1" t="n"/>
      <c r="AN258" s="1" t="n"/>
      <c r="AO258" s="1" t="n"/>
      <c r="AP258" s="1" t="n"/>
      <c r="AQ258" s="1" t="n"/>
      <c r="AR258" s="1" t="n"/>
      <c r="AS258" s="1" t="n"/>
      <c r="AT258" s="1" t="n"/>
      <c r="AU258" s="1" t="n"/>
      <c r="AV258" s="1" t="n"/>
      <c r="AW258" s="1" t="n"/>
      <c r="AX258" s="1" t="n"/>
      <c r="AY258" s="1" t="n"/>
    </row>
    <row r="259"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  <c r="AH259" s="1" t="n"/>
      <c r="AI259" s="1" t="n"/>
      <c r="AJ259" s="1" t="n"/>
      <c r="AK259" s="1" t="n"/>
      <c r="AL259" s="1" t="n"/>
      <c r="AM259" s="1" t="n"/>
      <c r="AN259" s="1" t="n"/>
      <c r="AO259" s="1" t="n"/>
      <c r="AP259" s="1" t="n"/>
      <c r="AQ259" s="1" t="n"/>
      <c r="AR259" s="1" t="n"/>
      <c r="AS259" s="1" t="n"/>
      <c r="AT259" s="1" t="n"/>
      <c r="AU259" s="1" t="n"/>
      <c r="AV259" s="1" t="n"/>
      <c r="AW259" s="1" t="n"/>
      <c r="AX259" s="1" t="n"/>
      <c r="AY259" s="1" t="n"/>
    </row>
    <row r="260"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  <c r="AH260" s="1" t="n"/>
      <c r="AI260" s="1" t="n"/>
      <c r="AJ260" s="1" t="n"/>
      <c r="AK260" s="1" t="n"/>
      <c r="AL260" s="1" t="n"/>
      <c r="AM260" s="1" t="n"/>
      <c r="AN260" s="1" t="n"/>
      <c r="AO260" s="1" t="n"/>
      <c r="AP260" s="1" t="n"/>
      <c r="AQ260" s="1" t="n"/>
      <c r="AR260" s="1" t="n"/>
      <c r="AS260" s="1" t="n"/>
      <c r="AT260" s="1" t="n"/>
      <c r="AU260" s="1" t="n"/>
      <c r="AV260" s="1" t="n"/>
      <c r="AW260" s="1" t="n"/>
      <c r="AX260" s="1" t="n"/>
      <c r="AY260" s="1" t="n"/>
    </row>
    <row r="261"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  <c r="AH261" s="1" t="n"/>
      <c r="AI261" s="1" t="n"/>
      <c r="AJ261" s="1" t="n"/>
      <c r="AK261" s="1" t="n"/>
      <c r="AL261" s="1" t="n"/>
      <c r="AM261" s="1" t="n"/>
      <c r="AN261" s="1" t="n"/>
      <c r="AO261" s="1" t="n"/>
      <c r="AP261" s="1" t="n"/>
      <c r="AQ261" s="1" t="n"/>
      <c r="AR261" s="1" t="n"/>
      <c r="AS261" s="1" t="n"/>
      <c r="AT261" s="1" t="n"/>
      <c r="AU261" s="1" t="n"/>
      <c r="AV261" s="1" t="n"/>
      <c r="AW261" s="1" t="n"/>
      <c r="AX261" s="1" t="n"/>
      <c r="AY261" s="1" t="n"/>
    </row>
    <row r="262"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  <c r="AH262" s="1" t="n"/>
      <c r="AI262" s="1" t="n"/>
      <c r="AJ262" s="1" t="n"/>
      <c r="AK262" s="1" t="n"/>
      <c r="AL262" s="1" t="n"/>
      <c r="AM262" s="1" t="n"/>
      <c r="AN262" s="1" t="n"/>
      <c r="AO262" s="1" t="n"/>
      <c r="AP262" s="1" t="n"/>
      <c r="AQ262" s="1" t="n"/>
      <c r="AR262" s="1" t="n"/>
      <c r="AS262" s="1" t="n"/>
      <c r="AT262" s="1" t="n"/>
      <c r="AU262" s="1" t="n"/>
      <c r="AV262" s="1" t="n"/>
      <c r="AW262" s="1" t="n"/>
      <c r="AX262" s="1" t="n"/>
      <c r="AY262" s="1" t="n"/>
    </row>
    <row r="263"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  <c r="AH263" s="1" t="n"/>
      <c r="AI263" s="1" t="n"/>
      <c r="AJ263" s="1" t="n"/>
      <c r="AK263" s="1" t="n"/>
      <c r="AL263" s="1" t="n"/>
      <c r="AM263" s="1" t="n"/>
      <c r="AN263" s="1" t="n"/>
      <c r="AO263" s="1" t="n"/>
      <c r="AP263" s="1" t="n"/>
      <c r="AQ263" s="1" t="n"/>
      <c r="AR263" s="1" t="n"/>
      <c r="AS263" s="1" t="n"/>
      <c r="AT263" s="1" t="n"/>
      <c r="AU263" s="1" t="n"/>
      <c r="AV263" s="1" t="n"/>
      <c r="AW263" s="1" t="n"/>
      <c r="AX263" s="1" t="n"/>
      <c r="AY263" s="1" t="n"/>
    </row>
    <row r="264"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  <c r="AH264" s="1" t="n"/>
      <c r="AI264" s="1" t="n"/>
      <c r="AJ264" s="1" t="n"/>
      <c r="AK264" s="1" t="n"/>
      <c r="AL264" s="1" t="n"/>
      <c r="AM264" s="1" t="n"/>
      <c r="AN264" s="1" t="n"/>
      <c r="AO264" s="1" t="n"/>
      <c r="AP264" s="1" t="n"/>
      <c r="AQ264" s="1" t="n"/>
      <c r="AR264" s="1" t="n"/>
      <c r="AS264" s="1" t="n"/>
      <c r="AT264" s="1" t="n"/>
      <c r="AU264" s="1" t="n"/>
      <c r="AV264" s="1" t="n"/>
      <c r="AW264" s="1" t="n"/>
      <c r="AX264" s="1" t="n"/>
      <c r="AY264" s="1" t="n"/>
    </row>
    <row r="265"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  <c r="AH265" s="1" t="n"/>
      <c r="AI265" s="1" t="n"/>
      <c r="AJ265" s="1" t="n"/>
      <c r="AK265" s="1" t="n"/>
      <c r="AL265" s="1" t="n"/>
      <c r="AM265" s="1" t="n"/>
      <c r="AN265" s="1" t="n"/>
      <c r="AO265" s="1" t="n"/>
      <c r="AP265" s="1" t="n"/>
      <c r="AQ265" s="1" t="n"/>
      <c r="AR265" s="1" t="n"/>
      <c r="AS265" s="1" t="n"/>
      <c r="AT265" s="1" t="n"/>
      <c r="AU265" s="1" t="n"/>
      <c r="AV265" s="1" t="n"/>
      <c r="AW265" s="1" t="n"/>
      <c r="AX265" s="1" t="n"/>
      <c r="AY265" s="1" t="n"/>
    </row>
    <row r="266"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  <c r="AH266" s="1" t="n"/>
      <c r="AI266" s="1" t="n"/>
      <c r="AJ266" s="1" t="n"/>
      <c r="AK266" s="1" t="n"/>
      <c r="AL266" s="1" t="n"/>
      <c r="AM266" s="1" t="n"/>
      <c r="AN266" s="1" t="n"/>
      <c r="AO266" s="1" t="n"/>
      <c r="AP266" s="1" t="n"/>
      <c r="AQ266" s="1" t="n"/>
      <c r="AR266" s="1" t="n"/>
      <c r="AS266" s="1" t="n"/>
      <c r="AT266" s="1" t="n"/>
      <c r="AU266" s="1" t="n"/>
      <c r="AV266" s="1" t="n"/>
      <c r="AW266" s="1" t="n"/>
      <c r="AX266" s="1" t="n"/>
      <c r="AY266" s="1" t="n"/>
    </row>
    <row r="267"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  <c r="AH267" s="1" t="n"/>
      <c r="AI267" s="1" t="n"/>
      <c r="AJ267" s="1" t="n"/>
      <c r="AK267" s="1" t="n"/>
      <c r="AL267" s="1" t="n"/>
      <c r="AM267" s="1" t="n"/>
      <c r="AN267" s="1" t="n"/>
      <c r="AO267" s="1" t="n"/>
      <c r="AP267" s="1" t="n"/>
      <c r="AQ267" s="1" t="n"/>
      <c r="AR267" s="1" t="n"/>
      <c r="AS267" s="1" t="n"/>
      <c r="AT267" s="1" t="n"/>
      <c r="AU267" s="1" t="n"/>
      <c r="AV267" s="1" t="n"/>
      <c r="AW267" s="1" t="n"/>
      <c r="AX267" s="1" t="n"/>
      <c r="AY267" s="1" t="n"/>
    </row>
    <row r="268"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  <c r="AH268" s="1" t="n"/>
      <c r="AI268" s="1" t="n"/>
      <c r="AJ268" s="1" t="n"/>
      <c r="AK268" s="1" t="n"/>
      <c r="AL268" s="1" t="n"/>
      <c r="AM268" s="1" t="n"/>
      <c r="AN268" s="1" t="n"/>
      <c r="AO268" s="1" t="n"/>
      <c r="AP268" s="1" t="n"/>
      <c r="AQ268" s="1" t="n"/>
      <c r="AR268" s="1" t="n"/>
      <c r="AS268" s="1" t="n"/>
      <c r="AT268" s="1" t="n"/>
      <c r="AU268" s="1" t="n"/>
      <c r="AV268" s="1" t="n"/>
      <c r="AW268" s="1" t="n"/>
      <c r="AX268" s="1" t="n"/>
      <c r="AY268" s="1" t="n"/>
    </row>
    <row r="269"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  <c r="AH269" s="1" t="n"/>
      <c r="AI269" s="1" t="n"/>
      <c r="AJ269" s="1" t="n"/>
      <c r="AK269" s="1" t="n"/>
      <c r="AL269" s="1" t="n"/>
      <c r="AM269" s="1" t="n"/>
      <c r="AN269" s="1" t="n"/>
      <c r="AO269" s="1" t="n"/>
      <c r="AP269" s="1" t="n"/>
      <c r="AQ269" s="1" t="n"/>
      <c r="AR269" s="1" t="n"/>
      <c r="AS269" s="1" t="n"/>
      <c r="AT269" s="1" t="n"/>
      <c r="AU269" s="1" t="n"/>
      <c r="AV269" s="1" t="n"/>
      <c r="AW269" s="1" t="n"/>
      <c r="AX269" s="1" t="n"/>
      <c r="AY269" s="1" t="n"/>
    </row>
    <row r="270"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  <c r="AH270" s="1" t="n"/>
      <c r="AI270" s="1" t="n"/>
      <c r="AJ270" s="1" t="n"/>
      <c r="AK270" s="1" t="n"/>
      <c r="AL270" s="1" t="n"/>
      <c r="AM270" s="1" t="n"/>
      <c r="AN270" s="1" t="n"/>
      <c r="AO270" s="1" t="n"/>
      <c r="AP270" s="1" t="n"/>
      <c r="AQ270" s="1" t="n"/>
      <c r="AR270" s="1" t="n"/>
      <c r="AS270" s="1" t="n"/>
      <c r="AT270" s="1" t="n"/>
      <c r="AU270" s="1" t="n"/>
      <c r="AV270" s="1" t="n"/>
      <c r="AW270" s="1" t="n"/>
      <c r="AX270" s="1" t="n"/>
      <c r="AY270" s="1" t="n"/>
    </row>
    <row r="271"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  <c r="AH271" s="1" t="n"/>
      <c r="AI271" s="1" t="n"/>
      <c r="AJ271" s="1" t="n"/>
      <c r="AK271" s="1" t="n"/>
      <c r="AL271" s="1" t="n"/>
      <c r="AM271" s="1" t="n"/>
      <c r="AN271" s="1" t="n"/>
      <c r="AO271" s="1" t="n"/>
      <c r="AP271" s="1" t="n"/>
      <c r="AQ271" s="1" t="n"/>
      <c r="AR271" s="1" t="n"/>
      <c r="AS271" s="1" t="n"/>
      <c r="AT271" s="1" t="n"/>
      <c r="AU271" s="1" t="n"/>
      <c r="AV271" s="1" t="n"/>
      <c r="AW271" s="1" t="n"/>
      <c r="AX271" s="1" t="n"/>
      <c r="AY271" s="1" t="n"/>
    </row>
    <row r="272"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  <c r="AH272" s="1" t="n"/>
      <c r="AI272" s="1" t="n"/>
      <c r="AJ272" s="1" t="n"/>
      <c r="AK272" s="1" t="n"/>
      <c r="AL272" s="1" t="n"/>
      <c r="AM272" s="1" t="n"/>
      <c r="AN272" s="1" t="n"/>
      <c r="AO272" s="1" t="n"/>
      <c r="AP272" s="1" t="n"/>
      <c r="AQ272" s="1" t="n"/>
      <c r="AR272" s="1" t="n"/>
      <c r="AS272" s="1" t="n"/>
      <c r="AT272" s="1" t="n"/>
      <c r="AU272" s="1" t="n"/>
      <c r="AV272" s="1" t="n"/>
      <c r="AW272" s="1" t="n"/>
      <c r="AX272" s="1" t="n"/>
      <c r="AY272" s="1" t="n"/>
    </row>
    <row r="273"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  <c r="AH273" s="1" t="n"/>
      <c r="AI273" s="1" t="n"/>
      <c r="AJ273" s="1" t="n"/>
      <c r="AK273" s="1" t="n"/>
      <c r="AL273" s="1" t="n"/>
      <c r="AM273" s="1" t="n"/>
      <c r="AN273" s="1" t="n"/>
      <c r="AO273" s="1" t="n"/>
      <c r="AP273" s="1" t="n"/>
      <c r="AQ273" s="1" t="n"/>
      <c r="AR273" s="1" t="n"/>
      <c r="AS273" s="1" t="n"/>
      <c r="AT273" s="1" t="n"/>
      <c r="AU273" s="1" t="n"/>
      <c r="AV273" s="1" t="n"/>
      <c r="AW273" s="1" t="n"/>
      <c r="AX273" s="1" t="n"/>
      <c r="AY273" s="1" t="n"/>
    </row>
    <row r="274"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  <c r="AH274" s="1" t="n"/>
      <c r="AI274" s="1" t="n"/>
      <c r="AJ274" s="1" t="n"/>
      <c r="AK274" s="1" t="n"/>
      <c r="AL274" s="1" t="n"/>
      <c r="AM274" s="1" t="n"/>
      <c r="AN274" s="1" t="n"/>
      <c r="AO274" s="1" t="n"/>
      <c r="AP274" s="1" t="n"/>
      <c r="AQ274" s="1" t="n"/>
      <c r="AR274" s="1" t="n"/>
      <c r="AS274" s="1" t="n"/>
      <c r="AT274" s="1" t="n"/>
      <c r="AU274" s="1" t="n"/>
      <c r="AV274" s="1" t="n"/>
      <c r="AW274" s="1" t="n"/>
      <c r="AX274" s="1" t="n"/>
      <c r="AY274" s="1" t="n"/>
    </row>
    <row r="275"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  <c r="AH275" s="1" t="n"/>
      <c r="AI275" s="1" t="n"/>
      <c r="AJ275" s="1" t="n"/>
      <c r="AK275" s="1" t="n"/>
      <c r="AL275" s="1" t="n"/>
      <c r="AM275" s="1" t="n"/>
      <c r="AN275" s="1" t="n"/>
      <c r="AO275" s="1" t="n"/>
      <c r="AP275" s="1" t="n"/>
      <c r="AQ275" s="1" t="n"/>
      <c r="AR275" s="1" t="n"/>
      <c r="AS275" s="1" t="n"/>
      <c r="AT275" s="1" t="n"/>
      <c r="AU275" s="1" t="n"/>
      <c r="AV275" s="1" t="n"/>
      <c r="AW275" s="1" t="n"/>
      <c r="AX275" s="1" t="n"/>
      <c r="AY275" s="1" t="n"/>
    </row>
    <row r="276"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  <c r="AH276" s="1" t="n"/>
      <c r="AI276" s="1" t="n"/>
      <c r="AJ276" s="1" t="n"/>
      <c r="AK276" s="1" t="n"/>
      <c r="AL276" s="1" t="n"/>
      <c r="AM276" s="1" t="n"/>
      <c r="AN276" s="1" t="n"/>
      <c r="AO276" s="1" t="n"/>
      <c r="AP276" s="1" t="n"/>
      <c r="AQ276" s="1" t="n"/>
      <c r="AR276" s="1" t="n"/>
      <c r="AS276" s="1" t="n"/>
      <c r="AT276" s="1" t="n"/>
      <c r="AU276" s="1" t="n"/>
      <c r="AV276" s="1" t="n"/>
      <c r="AW276" s="1" t="n"/>
      <c r="AX276" s="1" t="n"/>
      <c r="AY276" s="1" t="n"/>
    </row>
    <row r="277"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  <c r="AH277" s="1" t="n"/>
      <c r="AI277" s="1" t="n"/>
      <c r="AJ277" s="1" t="n"/>
      <c r="AK277" s="1" t="n"/>
      <c r="AL277" s="1" t="n"/>
      <c r="AM277" s="1" t="n"/>
      <c r="AN277" s="1" t="n"/>
      <c r="AO277" s="1" t="n"/>
      <c r="AP277" s="1" t="n"/>
      <c r="AQ277" s="1" t="n"/>
      <c r="AR277" s="1" t="n"/>
      <c r="AS277" s="1" t="n"/>
      <c r="AT277" s="1" t="n"/>
      <c r="AU277" s="1" t="n"/>
      <c r="AV277" s="1" t="n"/>
      <c r="AW277" s="1" t="n"/>
      <c r="AX277" s="1" t="n"/>
      <c r="AY277" s="1" t="n"/>
    </row>
    <row r="278"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  <c r="AH278" s="1" t="n"/>
      <c r="AI278" s="1" t="n"/>
      <c r="AJ278" s="1" t="n"/>
      <c r="AK278" s="1" t="n"/>
      <c r="AL278" s="1" t="n"/>
      <c r="AM278" s="1" t="n"/>
      <c r="AN278" s="1" t="n"/>
      <c r="AO278" s="1" t="n"/>
      <c r="AP278" s="1" t="n"/>
      <c r="AQ278" s="1" t="n"/>
      <c r="AR278" s="1" t="n"/>
      <c r="AS278" s="1" t="n"/>
      <c r="AT278" s="1" t="n"/>
      <c r="AU278" s="1" t="n"/>
      <c r="AV278" s="1" t="n"/>
      <c r="AW278" s="1" t="n"/>
      <c r="AX278" s="1" t="n"/>
      <c r="AY278" s="1" t="n"/>
    </row>
    <row r="279"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  <c r="AH279" s="1" t="n"/>
      <c r="AI279" s="1" t="n"/>
      <c r="AJ279" s="1" t="n"/>
      <c r="AK279" s="1" t="n"/>
      <c r="AL279" s="1" t="n"/>
      <c r="AM279" s="1" t="n"/>
      <c r="AN279" s="1" t="n"/>
      <c r="AO279" s="1" t="n"/>
      <c r="AP279" s="1" t="n"/>
      <c r="AQ279" s="1" t="n"/>
      <c r="AR279" s="1" t="n"/>
      <c r="AS279" s="1" t="n"/>
      <c r="AT279" s="1" t="n"/>
      <c r="AU279" s="1" t="n"/>
      <c r="AV279" s="1" t="n"/>
      <c r="AW279" s="1" t="n"/>
      <c r="AX279" s="1" t="n"/>
      <c r="AY279" s="1" t="n"/>
    </row>
    <row r="280"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  <c r="AH280" s="1" t="n"/>
      <c r="AI280" s="1" t="n"/>
      <c r="AJ280" s="1" t="n"/>
      <c r="AK280" s="1" t="n"/>
      <c r="AL280" s="1" t="n"/>
      <c r="AM280" s="1" t="n"/>
      <c r="AN280" s="1" t="n"/>
      <c r="AO280" s="1" t="n"/>
      <c r="AP280" s="1" t="n"/>
      <c r="AQ280" s="1" t="n"/>
      <c r="AR280" s="1" t="n"/>
      <c r="AS280" s="1" t="n"/>
      <c r="AT280" s="1" t="n"/>
      <c r="AU280" s="1" t="n"/>
      <c r="AV280" s="1" t="n"/>
      <c r="AW280" s="1" t="n"/>
      <c r="AX280" s="1" t="n"/>
      <c r="AY280" s="1" t="n"/>
    </row>
    <row r="281"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  <c r="AH281" s="1" t="n"/>
      <c r="AI281" s="1" t="n"/>
      <c r="AJ281" s="1" t="n"/>
      <c r="AK281" s="1" t="n"/>
      <c r="AL281" s="1" t="n"/>
      <c r="AM281" s="1" t="n"/>
      <c r="AN281" s="1" t="n"/>
      <c r="AO281" s="1" t="n"/>
      <c r="AP281" s="1" t="n"/>
      <c r="AQ281" s="1" t="n"/>
      <c r="AR281" s="1" t="n"/>
      <c r="AS281" s="1" t="n"/>
      <c r="AT281" s="1" t="n"/>
      <c r="AU281" s="1" t="n"/>
      <c r="AV281" s="1" t="n"/>
      <c r="AW281" s="1" t="n"/>
      <c r="AX281" s="1" t="n"/>
      <c r="AY281" s="1" t="n"/>
    </row>
    <row r="282"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  <c r="AH282" s="1" t="n"/>
      <c r="AI282" s="1" t="n"/>
      <c r="AJ282" s="1" t="n"/>
      <c r="AK282" s="1" t="n"/>
      <c r="AL282" s="1" t="n"/>
      <c r="AM282" s="1" t="n"/>
      <c r="AN282" s="1" t="n"/>
      <c r="AO282" s="1" t="n"/>
      <c r="AP282" s="1" t="n"/>
      <c r="AQ282" s="1" t="n"/>
      <c r="AR282" s="1" t="n"/>
      <c r="AS282" s="1" t="n"/>
      <c r="AT282" s="1" t="n"/>
      <c r="AU282" s="1" t="n"/>
      <c r="AV282" s="1" t="n"/>
      <c r="AW282" s="1" t="n"/>
      <c r="AX282" s="1" t="n"/>
      <c r="AY282" s="1" t="n"/>
    </row>
    <row r="283"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  <c r="AH283" s="1" t="n"/>
      <c r="AI283" s="1" t="n"/>
      <c r="AJ283" s="1" t="n"/>
      <c r="AK283" s="1" t="n"/>
      <c r="AL283" s="1" t="n"/>
      <c r="AM283" s="1" t="n"/>
      <c r="AN283" s="1" t="n"/>
      <c r="AO283" s="1" t="n"/>
      <c r="AP283" s="1" t="n"/>
      <c r="AQ283" s="1" t="n"/>
      <c r="AR283" s="1" t="n"/>
      <c r="AS283" s="1" t="n"/>
      <c r="AT283" s="1" t="n"/>
      <c r="AU283" s="1" t="n"/>
      <c r="AV283" s="1" t="n"/>
      <c r="AW283" s="1" t="n"/>
      <c r="AX283" s="1" t="n"/>
      <c r="AY283" s="1" t="n"/>
    </row>
    <row r="284"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  <c r="AH284" s="1" t="n"/>
      <c r="AI284" s="1" t="n"/>
      <c r="AJ284" s="1" t="n"/>
      <c r="AK284" s="1" t="n"/>
      <c r="AL284" s="1" t="n"/>
      <c r="AM284" s="1" t="n"/>
      <c r="AN284" s="1" t="n"/>
      <c r="AO284" s="1" t="n"/>
      <c r="AP284" s="1" t="n"/>
      <c r="AQ284" s="1" t="n"/>
      <c r="AR284" s="1" t="n"/>
      <c r="AS284" s="1" t="n"/>
      <c r="AT284" s="1" t="n"/>
      <c r="AU284" s="1" t="n"/>
      <c r="AV284" s="1" t="n"/>
      <c r="AW284" s="1" t="n"/>
      <c r="AX284" s="1" t="n"/>
      <c r="AY284" s="1" t="n"/>
    </row>
    <row r="285"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  <c r="AH285" s="1" t="n"/>
      <c r="AI285" s="1" t="n"/>
      <c r="AJ285" s="1" t="n"/>
      <c r="AK285" s="1" t="n"/>
      <c r="AL285" s="1" t="n"/>
      <c r="AM285" s="1" t="n"/>
      <c r="AN285" s="1" t="n"/>
      <c r="AO285" s="1" t="n"/>
      <c r="AP285" s="1" t="n"/>
      <c r="AQ285" s="1" t="n"/>
      <c r="AR285" s="1" t="n"/>
      <c r="AS285" s="1" t="n"/>
      <c r="AT285" s="1" t="n"/>
      <c r="AU285" s="1" t="n"/>
      <c r="AV285" s="1" t="n"/>
      <c r="AW285" s="1" t="n"/>
      <c r="AX285" s="1" t="n"/>
      <c r="AY285" s="1" t="n"/>
    </row>
    <row r="286"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  <c r="AH286" s="1" t="n"/>
      <c r="AI286" s="1" t="n"/>
      <c r="AJ286" s="1" t="n"/>
      <c r="AK286" s="1" t="n"/>
      <c r="AL286" s="1" t="n"/>
      <c r="AM286" s="1" t="n"/>
      <c r="AN286" s="1" t="n"/>
      <c r="AO286" s="1" t="n"/>
      <c r="AP286" s="1" t="n"/>
      <c r="AQ286" s="1" t="n"/>
      <c r="AR286" s="1" t="n"/>
      <c r="AS286" s="1" t="n"/>
      <c r="AT286" s="1" t="n"/>
      <c r="AU286" s="1" t="n"/>
      <c r="AV286" s="1" t="n"/>
      <c r="AW286" s="1" t="n"/>
      <c r="AX286" s="1" t="n"/>
      <c r="AY286" s="1" t="n"/>
    </row>
    <row r="287"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  <c r="AH287" s="1" t="n"/>
      <c r="AI287" s="1" t="n"/>
      <c r="AJ287" s="1" t="n"/>
      <c r="AK287" s="1" t="n"/>
      <c r="AL287" s="1" t="n"/>
      <c r="AM287" s="1" t="n"/>
      <c r="AN287" s="1" t="n"/>
      <c r="AO287" s="1" t="n"/>
      <c r="AP287" s="1" t="n"/>
      <c r="AQ287" s="1" t="n"/>
      <c r="AR287" s="1" t="n"/>
      <c r="AS287" s="1" t="n"/>
      <c r="AT287" s="1" t="n"/>
      <c r="AU287" s="1" t="n"/>
      <c r="AV287" s="1" t="n"/>
      <c r="AW287" s="1" t="n"/>
      <c r="AX287" s="1" t="n"/>
      <c r="AY287" s="1" t="n"/>
    </row>
    <row r="288"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  <c r="AH288" s="1" t="n"/>
      <c r="AI288" s="1" t="n"/>
      <c r="AJ288" s="1" t="n"/>
      <c r="AK288" s="1" t="n"/>
      <c r="AL288" s="1" t="n"/>
      <c r="AM288" s="1" t="n"/>
      <c r="AN288" s="1" t="n"/>
      <c r="AO288" s="1" t="n"/>
      <c r="AP288" s="1" t="n"/>
      <c r="AQ288" s="1" t="n"/>
      <c r="AR288" s="1" t="n"/>
      <c r="AS288" s="1" t="n"/>
      <c r="AT288" s="1" t="n"/>
      <c r="AU288" s="1" t="n"/>
      <c r="AV288" s="1" t="n"/>
      <c r="AW288" s="1" t="n"/>
      <c r="AX288" s="1" t="n"/>
      <c r="AY288" s="1" t="n"/>
    </row>
    <row r="289"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  <c r="AH289" s="1" t="n"/>
      <c r="AI289" s="1" t="n"/>
      <c r="AJ289" s="1" t="n"/>
      <c r="AK289" s="1" t="n"/>
      <c r="AL289" s="1" t="n"/>
      <c r="AM289" s="1" t="n"/>
      <c r="AN289" s="1" t="n"/>
      <c r="AO289" s="1" t="n"/>
      <c r="AP289" s="1" t="n"/>
      <c r="AQ289" s="1" t="n"/>
      <c r="AR289" s="1" t="n"/>
      <c r="AS289" s="1" t="n"/>
      <c r="AT289" s="1" t="n"/>
      <c r="AU289" s="1" t="n"/>
      <c r="AV289" s="1" t="n"/>
      <c r="AW289" s="1" t="n"/>
      <c r="AX289" s="1" t="n"/>
      <c r="AY289" s="1" t="n"/>
    </row>
    <row r="290"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  <c r="AH290" s="1" t="n"/>
      <c r="AI290" s="1" t="n"/>
      <c r="AJ290" s="1" t="n"/>
      <c r="AK290" s="1" t="n"/>
      <c r="AL290" s="1" t="n"/>
      <c r="AM290" s="1" t="n"/>
      <c r="AN290" s="1" t="n"/>
      <c r="AO290" s="1" t="n"/>
      <c r="AP290" s="1" t="n"/>
      <c r="AQ290" s="1" t="n"/>
      <c r="AR290" s="1" t="n"/>
      <c r="AS290" s="1" t="n"/>
      <c r="AT290" s="1" t="n"/>
      <c r="AU290" s="1" t="n"/>
      <c r="AV290" s="1" t="n"/>
      <c r="AW290" s="1" t="n"/>
      <c r="AX290" s="1" t="n"/>
      <c r="AY290" s="1" t="n"/>
    </row>
    <row r="291"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  <c r="AH291" s="1" t="n"/>
      <c r="AI291" s="1" t="n"/>
      <c r="AJ291" s="1" t="n"/>
      <c r="AK291" s="1" t="n"/>
      <c r="AL291" s="1" t="n"/>
      <c r="AM291" s="1" t="n"/>
      <c r="AN291" s="1" t="n"/>
      <c r="AO291" s="1" t="n"/>
      <c r="AP291" s="1" t="n"/>
      <c r="AQ291" s="1" t="n"/>
      <c r="AR291" s="1" t="n"/>
      <c r="AS291" s="1" t="n"/>
      <c r="AT291" s="1" t="n"/>
      <c r="AU291" s="1" t="n"/>
      <c r="AV291" s="1" t="n"/>
      <c r="AW291" s="1" t="n"/>
      <c r="AX291" s="1" t="n"/>
      <c r="AY291" s="1" t="n"/>
    </row>
    <row r="292"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  <c r="AH292" s="1" t="n"/>
      <c r="AI292" s="1" t="n"/>
      <c r="AJ292" s="1" t="n"/>
      <c r="AK292" s="1" t="n"/>
      <c r="AL292" s="1" t="n"/>
      <c r="AM292" s="1" t="n"/>
      <c r="AN292" s="1" t="n"/>
      <c r="AO292" s="1" t="n"/>
      <c r="AP292" s="1" t="n"/>
      <c r="AQ292" s="1" t="n"/>
      <c r="AR292" s="1" t="n"/>
      <c r="AS292" s="1" t="n"/>
      <c r="AT292" s="1" t="n"/>
      <c r="AU292" s="1" t="n"/>
      <c r="AV292" s="1" t="n"/>
      <c r="AW292" s="1" t="n"/>
      <c r="AX292" s="1" t="n"/>
      <c r="AY292" s="1" t="n"/>
    </row>
    <row r="293"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  <c r="AH293" s="1" t="n"/>
      <c r="AI293" s="1" t="n"/>
      <c r="AJ293" s="1" t="n"/>
      <c r="AK293" s="1" t="n"/>
      <c r="AL293" s="1" t="n"/>
      <c r="AM293" s="1" t="n"/>
      <c r="AN293" s="1" t="n"/>
      <c r="AO293" s="1" t="n"/>
      <c r="AP293" s="1" t="n"/>
      <c r="AQ293" s="1" t="n"/>
      <c r="AR293" s="1" t="n"/>
      <c r="AS293" s="1" t="n"/>
      <c r="AT293" s="1" t="n"/>
      <c r="AU293" s="1" t="n"/>
      <c r="AV293" s="1" t="n"/>
      <c r="AW293" s="1" t="n"/>
      <c r="AX293" s="1" t="n"/>
      <c r="AY293" s="1" t="n"/>
    </row>
    <row r="294"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  <c r="AH294" s="1" t="n"/>
      <c r="AI294" s="1" t="n"/>
      <c r="AJ294" s="1" t="n"/>
      <c r="AK294" s="1" t="n"/>
      <c r="AL294" s="1" t="n"/>
      <c r="AM294" s="1" t="n"/>
      <c r="AN294" s="1" t="n"/>
      <c r="AO294" s="1" t="n"/>
      <c r="AP294" s="1" t="n"/>
      <c r="AQ294" s="1" t="n"/>
      <c r="AR294" s="1" t="n"/>
      <c r="AS294" s="1" t="n"/>
      <c r="AT294" s="1" t="n"/>
      <c r="AU294" s="1" t="n"/>
      <c r="AV294" s="1" t="n"/>
      <c r="AW294" s="1" t="n"/>
      <c r="AX294" s="1" t="n"/>
      <c r="AY294" s="1" t="n"/>
    </row>
    <row r="295"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  <c r="AH295" s="1" t="n"/>
      <c r="AI295" s="1" t="n"/>
      <c r="AJ295" s="1" t="n"/>
      <c r="AK295" s="1" t="n"/>
      <c r="AL295" s="1" t="n"/>
      <c r="AM295" s="1" t="n"/>
      <c r="AN295" s="1" t="n"/>
      <c r="AO295" s="1" t="n"/>
      <c r="AP295" s="1" t="n"/>
      <c r="AQ295" s="1" t="n"/>
      <c r="AR295" s="1" t="n"/>
      <c r="AS295" s="1" t="n"/>
      <c r="AT295" s="1" t="n"/>
      <c r="AU295" s="1" t="n"/>
      <c r="AV295" s="1" t="n"/>
      <c r="AW295" s="1" t="n"/>
      <c r="AX295" s="1" t="n"/>
      <c r="AY295" s="1" t="n"/>
    </row>
    <row r="296"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  <c r="AH296" s="1" t="n"/>
      <c r="AI296" s="1" t="n"/>
      <c r="AJ296" s="1" t="n"/>
      <c r="AK296" s="1" t="n"/>
      <c r="AL296" s="1" t="n"/>
      <c r="AM296" s="1" t="n"/>
      <c r="AN296" s="1" t="n"/>
      <c r="AO296" s="1" t="n"/>
      <c r="AP296" s="1" t="n"/>
      <c r="AQ296" s="1" t="n"/>
      <c r="AR296" s="1" t="n"/>
      <c r="AS296" s="1" t="n"/>
      <c r="AT296" s="1" t="n"/>
      <c r="AU296" s="1" t="n"/>
      <c r="AV296" s="1" t="n"/>
      <c r="AW296" s="1" t="n"/>
      <c r="AX296" s="1" t="n"/>
      <c r="AY296" s="1" t="n"/>
    </row>
    <row r="297"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  <c r="AH297" s="1" t="n"/>
      <c r="AI297" s="1" t="n"/>
      <c r="AJ297" s="1" t="n"/>
      <c r="AK297" s="1" t="n"/>
      <c r="AL297" s="1" t="n"/>
      <c r="AM297" s="1" t="n"/>
      <c r="AN297" s="1" t="n"/>
      <c r="AO297" s="1" t="n"/>
      <c r="AP297" s="1" t="n"/>
      <c r="AQ297" s="1" t="n"/>
      <c r="AR297" s="1" t="n"/>
      <c r="AS297" s="1" t="n"/>
      <c r="AT297" s="1" t="n"/>
      <c r="AU297" s="1" t="n"/>
      <c r="AV297" s="1" t="n"/>
      <c r="AW297" s="1" t="n"/>
      <c r="AX297" s="1" t="n"/>
      <c r="AY297" s="1" t="n"/>
    </row>
    <row r="298"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  <c r="AH298" s="1" t="n"/>
      <c r="AI298" s="1" t="n"/>
      <c r="AJ298" s="1" t="n"/>
      <c r="AK298" s="1" t="n"/>
      <c r="AL298" s="1" t="n"/>
      <c r="AM298" s="1" t="n"/>
      <c r="AN298" s="1" t="n"/>
      <c r="AO298" s="1" t="n"/>
      <c r="AP298" s="1" t="n"/>
      <c r="AQ298" s="1" t="n"/>
      <c r="AR298" s="1" t="n"/>
      <c r="AS298" s="1" t="n"/>
      <c r="AT298" s="1" t="n"/>
      <c r="AU298" s="1" t="n"/>
      <c r="AV298" s="1" t="n"/>
      <c r="AW298" s="1" t="n"/>
      <c r="AX298" s="1" t="n"/>
      <c r="AY298" s="1" t="n"/>
    </row>
    <row r="299"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  <c r="AH299" s="1" t="n"/>
      <c r="AI299" s="1" t="n"/>
      <c r="AJ299" s="1" t="n"/>
      <c r="AK299" s="1" t="n"/>
      <c r="AL299" s="1" t="n"/>
      <c r="AM299" s="1" t="n"/>
      <c r="AN299" s="1" t="n"/>
      <c r="AO299" s="1" t="n"/>
      <c r="AP299" s="1" t="n"/>
      <c r="AQ299" s="1" t="n"/>
      <c r="AR299" s="1" t="n"/>
      <c r="AS299" s="1" t="n"/>
      <c r="AT299" s="1" t="n"/>
      <c r="AU299" s="1" t="n"/>
      <c r="AV299" s="1" t="n"/>
      <c r="AW299" s="1" t="n"/>
      <c r="AX299" s="1" t="n"/>
      <c r="AY299" s="1" t="n"/>
    </row>
    <row r="300"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  <c r="AH300" s="1" t="n"/>
      <c r="AI300" s="1" t="n"/>
      <c r="AJ300" s="1" t="n"/>
      <c r="AK300" s="1" t="n"/>
      <c r="AL300" s="1" t="n"/>
      <c r="AM300" s="1" t="n"/>
      <c r="AN300" s="1" t="n"/>
      <c r="AO300" s="1" t="n"/>
      <c r="AP300" s="1" t="n"/>
      <c r="AQ300" s="1" t="n"/>
      <c r="AR300" s="1" t="n"/>
      <c r="AS300" s="1" t="n"/>
      <c r="AT300" s="1" t="n"/>
      <c r="AU300" s="1" t="n"/>
      <c r="AV300" s="1" t="n"/>
      <c r="AW300" s="1" t="n"/>
      <c r="AX300" s="1" t="n"/>
      <c r="AY300" s="1" t="n"/>
    </row>
    <row r="301"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  <c r="AH301" s="1" t="n"/>
      <c r="AI301" s="1" t="n"/>
      <c r="AJ301" s="1" t="n"/>
      <c r="AK301" s="1" t="n"/>
      <c r="AL301" s="1" t="n"/>
      <c r="AM301" s="1" t="n"/>
      <c r="AN301" s="1" t="n"/>
      <c r="AO301" s="1" t="n"/>
      <c r="AP301" s="1" t="n"/>
      <c r="AQ301" s="1" t="n"/>
      <c r="AR301" s="1" t="n"/>
      <c r="AS301" s="1" t="n"/>
      <c r="AT301" s="1" t="n"/>
      <c r="AU301" s="1" t="n"/>
      <c r="AV301" s="1" t="n"/>
      <c r="AW301" s="1" t="n"/>
      <c r="AX301" s="1" t="n"/>
      <c r="AY301" s="1" t="n"/>
    </row>
    <row r="302"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  <c r="AH302" s="1" t="n"/>
      <c r="AI302" s="1" t="n"/>
      <c r="AJ302" s="1" t="n"/>
      <c r="AK302" s="1" t="n"/>
      <c r="AL302" s="1" t="n"/>
      <c r="AM302" s="1" t="n"/>
      <c r="AN302" s="1" t="n"/>
      <c r="AO302" s="1" t="n"/>
      <c r="AP302" s="1" t="n"/>
      <c r="AQ302" s="1" t="n"/>
      <c r="AR302" s="1" t="n"/>
      <c r="AS302" s="1" t="n"/>
      <c r="AT302" s="1" t="n"/>
      <c r="AU302" s="1" t="n"/>
      <c r="AV302" s="1" t="n"/>
      <c r="AW302" s="1" t="n"/>
      <c r="AX302" s="1" t="n"/>
      <c r="AY302" s="1" t="n"/>
    </row>
    <row r="303"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  <c r="AH303" s="1" t="n"/>
      <c r="AI303" s="1" t="n"/>
      <c r="AJ303" s="1" t="n"/>
      <c r="AK303" s="1" t="n"/>
      <c r="AL303" s="1" t="n"/>
      <c r="AM303" s="1" t="n"/>
      <c r="AN303" s="1" t="n"/>
      <c r="AO303" s="1" t="n"/>
      <c r="AP303" s="1" t="n"/>
      <c r="AQ303" s="1" t="n"/>
      <c r="AR303" s="1" t="n"/>
      <c r="AS303" s="1" t="n"/>
      <c r="AT303" s="1" t="n"/>
      <c r="AU303" s="1" t="n"/>
      <c r="AV303" s="1" t="n"/>
      <c r="AW303" s="1" t="n"/>
      <c r="AX303" s="1" t="n"/>
      <c r="AY303" s="1" t="n"/>
    </row>
    <row r="304"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  <c r="AH304" s="1" t="n"/>
      <c r="AI304" s="1" t="n"/>
      <c r="AJ304" s="1" t="n"/>
      <c r="AK304" s="1" t="n"/>
      <c r="AL304" s="1" t="n"/>
      <c r="AM304" s="1" t="n"/>
      <c r="AN304" s="1" t="n"/>
      <c r="AO304" s="1" t="n"/>
      <c r="AP304" s="1" t="n"/>
      <c r="AQ304" s="1" t="n"/>
      <c r="AR304" s="1" t="n"/>
      <c r="AS304" s="1" t="n"/>
      <c r="AT304" s="1" t="n"/>
      <c r="AU304" s="1" t="n"/>
      <c r="AV304" s="1" t="n"/>
      <c r="AW304" s="1" t="n"/>
      <c r="AX304" s="1" t="n"/>
      <c r="AY304" s="1" t="n"/>
    </row>
    <row r="305"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  <c r="AH305" s="1" t="n"/>
      <c r="AI305" s="1" t="n"/>
      <c r="AJ305" s="1" t="n"/>
      <c r="AK305" s="1" t="n"/>
      <c r="AL305" s="1" t="n"/>
      <c r="AM305" s="1" t="n"/>
      <c r="AN305" s="1" t="n"/>
      <c r="AO305" s="1" t="n"/>
      <c r="AP305" s="1" t="n"/>
      <c r="AQ305" s="1" t="n"/>
      <c r="AR305" s="1" t="n"/>
      <c r="AS305" s="1" t="n"/>
      <c r="AT305" s="1" t="n"/>
      <c r="AU305" s="1" t="n"/>
      <c r="AV305" s="1" t="n"/>
      <c r="AW305" s="1" t="n"/>
      <c r="AX305" s="1" t="n"/>
      <c r="AY305" s="1" t="n"/>
    </row>
    <row r="306"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  <c r="AH306" s="1" t="n"/>
      <c r="AI306" s="1" t="n"/>
      <c r="AJ306" s="1" t="n"/>
      <c r="AK306" s="1" t="n"/>
      <c r="AL306" s="1" t="n"/>
      <c r="AM306" s="1" t="n"/>
      <c r="AN306" s="1" t="n"/>
      <c r="AO306" s="1" t="n"/>
      <c r="AP306" s="1" t="n"/>
      <c r="AQ306" s="1" t="n"/>
      <c r="AR306" s="1" t="n"/>
      <c r="AS306" s="1" t="n"/>
      <c r="AT306" s="1" t="n"/>
      <c r="AU306" s="1" t="n"/>
      <c r="AV306" s="1" t="n"/>
      <c r="AW306" s="1" t="n"/>
      <c r="AX306" s="1" t="n"/>
      <c r="AY306" s="1" t="n"/>
    </row>
    <row r="307"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  <c r="AH307" s="1" t="n"/>
      <c r="AI307" s="1" t="n"/>
      <c r="AJ307" s="1" t="n"/>
      <c r="AK307" s="1" t="n"/>
      <c r="AL307" s="1" t="n"/>
      <c r="AM307" s="1" t="n"/>
      <c r="AN307" s="1" t="n"/>
      <c r="AO307" s="1" t="n"/>
      <c r="AP307" s="1" t="n"/>
      <c r="AQ307" s="1" t="n"/>
      <c r="AR307" s="1" t="n"/>
      <c r="AS307" s="1" t="n"/>
      <c r="AT307" s="1" t="n"/>
      <c r="AU307" s="1" t="n"/>
      <c r="AV307" s="1" t="n"/>
      <c r="AW307" s="1" t="n"/>
      <c r="AX307" s="1" t="n"/>
      <c r="AY307" s="1" t="n"/>
    </row>
    <row r="308"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  <c r="AH308" s="1" t="n"/>
      <c r="AI308" s="1" t="n"/>
      <c r="AJ308" s="1" t="n"/>
      <c r="AK308" s="1" t="n"/>
      <c r="AL308" s="1" t="n"/>
      <c r="AM308" s="1" t="n"/>
      <c r="AN308" s="1" t="n"/>
      <c r="AO308" s="1" t="n"/>
      <c r="AP308" s="1" t="n"/>
      <c r="AQ308" s="1" t="n"/>
      <c r="AR308" s="1" t="n"/>
      <c r="AS308" s="1" t="n"/>
      <c r="AT308" s="1" t="n"/>
      <c r="AU308" s="1" t="n"/>
      <c r="AV308" s="1" t="n"/>
      <c r="AW308" s="1" t="n"/>
      <c r="AX308" s="1" t="n"/>
      <c r="AY308" s="1" t="n"/>
    </row>
    <row r="309"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  <c r="AH309" s="1" t="n"/>
      <c r="AI309" s="1" t="n"/>
      <c r="AJ309" s="1" t="n"/>
      <c r="AK309" s="1" t="n"/>
      <c r="AL309" s="1" t="n"/>
      <c r="AM309" s="1" t="n"/>
      <c r="AN309" s="1" t="n"/>
      <c r="AO309" s="1" t="n"/>
      <c r="AP309" s="1" t="n"/>
      <c r="AQ309" s="1" t="n"/>
      <c r="AR309" s="1" t="n"/>
      <c r="AS309" s="1" t="n"/>
      <c r="AT309" s="1" t="n"/>
      <c r="AU309" s="1" t="n"/>
      <c r="AV309" s="1" t="n"/>
      <c r="AW309" s="1" t="n"/>
      <c r="AX309" s="1" t="n"/>
      <c r="AY309" s="1" t="n"/>
    </row>
    <row r="310"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  <c r="AH310" s="1" t="n"/>
      <c r="AI310" s="1" t="n"/>
      <c r="AJ310" s="1" t="n"/>
      <c r="AK310" s="1" t="n"/>
      <c r="AL310" s="1" t="n"/>
      <c r="AM310" s="1" t="n"/>
      <c r="AN310" s="1" t="n"/>
      <c r="AO310" s="1" t="n"/>
      <c r="AP310" s="1" t="n"/>
      <c r="AQ310" s="1" t="n"/>
      <c r="AR310" s="1" t="n"/>
      <c r="AS310" s="1" t="n"/>
      <c r="AT310" s="1" t="n"/>
      <c r="AU310" s="1" t="n"/>
      <c r="AV310" s="1" t="n"/>
      <c r="AW310" s="1" t="n"/>
      <c r="AX310" s="1" t="n"/>
      <c r="AY310" s="1" t="n"/>
    </row>
    <row r="311"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  <c r="AH311" s="1" t="n"/>
      <c r="AI311" s="1" t="n"/>
      <c r="AJ311" s="1" t="n"/>
      <c r="AK311" s="1" t="n"/>
      <c r="AL311" s="1" t="n"/>
      <c r="AM311" s="1" t="n"/>
      <c r="AN311" s="1" t="n"/>
      <c r="AO311" s="1" t="n"/>
      <c r="AP311" s="1" t="n"/>
      <c r="AQ311" s="1" t="n"/>
      <c r="AR311" s="1" t="n"/>
      <c r="AS311" s="1" t="n"/>
      <c r="AT311" s="1" t="n"/>
      <c r="AU311" s="1" t="n"/>
      <c r="AV311" s="1" t="n"/>
      <c r="AW311" s="1" t="n"/>
      <c r="AX311" s="1" t="n"/>
      <c r="AY311" s="1" t="n"/>
    </row>
    <row r="312"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  <c r="AH312" s="1" t="n"/>
      <c r="AI312" s="1" t="n"/>
      <c r="AJ312" s="1" t="n"/>
      <c r="AK312" s="1" t="n"/>
      <c r="AL312" s="1" t="n"/>
      <c r="AM312" s="1" t="n"/>
      <c r="AN312" s="1" t="n"/>
      <c r="AO312" s="1" t="n"/>
      <c r="AP312" s="1" t="n"/>
      <c r="AQ312" s="1" t="n"/>
      <c r="AR312" s="1" t="n"/>
      <c r="AS312" s="1" t="n"/>
      <c r="AT312" s="1" t="n"/>
      <c r="AU312" s="1" t="n"/>
      <c r="AV312" s="1" t="n"/>
      <c r="AW312" s="1" t="n"/>
      <c r="AX312" s="1" t="n"/>
      <c r="AY312" s="1" t="n"/>
    </row>
    <row r="313"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  <c r="AH313" s="1" t="n"/>
      <c r="AI313" s="1" t="n"/>
      <c r="AJ313" s="1" t="n"/>
      <c r="AK313" s="1" t="n"/>
      <c r="AL313" s="1" t="n"/>
      <c r="AM313" s="1" t="n"/>
      <c r="AN313" s="1" t="n"/>
      <c r="AO313" s="1" t="n"/>
      <c r="AP313" s="1" t="n"/>
      <c r="AQ313" s="1" t="n"/>
      <c r="AR313" s="1" t="n"/>
      <c r="AS313" s="1" t="n"/>
      <c r="AT313" s="1" t="n"/>
      <c r="AU313" s="1" t="n"/>
      <c r="AV313" s="1" t="n"/>
      <c r="AW313" s="1" t="n"/>
      <c r="AX313" s="1" t="n"/>
      <c r="AY313" s="1" t="n"/>
    </row>
    <row r="314"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  <c r="AH314" s="1" t="n"/>
      <c r="AI314" s="1" t="n"/>
      <c r="AJ314" s="1" t="n"/>
      <c r="AK314" s="1" t="n"/>
      <c r="AL314" s="1" t="n"/>
      <c r="AM314" s="1" t="n"/>
      <c r="AN314" s="1" t="n"/>
      <c r="AO314" s="1" t="n"/>
      <c r="AP314" s="1" t="n"/>
      <c r="AQ314" s="1" t="n"/>
      <c r="AR314" s="1" t="n"/>
      <c r="AS314" s="1" t="n"/>
      <c r="AT314" s="1" t="n"/>
      <c r="AU314" s="1" t="n"/>
      <c r="AV314" s="1" t="n"/>
      <c r="AW314" s="1" t="n"/>
      <c r="AX314" s="1" t="n"/>
      <c r="AY314" s="1" t="n"/>
    </row>
    <row r="315"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  <c r="AH315" s="1" t="n"/>
      <c r="AI315" s="1" t="n"/>
      <c r="AJ315" s="1" t="n"/>
      <c r="AK315" s="1" t="n"/>
      <c r="AL315" s="1" t="n"/>
      <c r="AM315" s="1" t="n"/>
      <c r="AN315" s="1" t="n"/>
      <c r="AO315" s="1" t="n"/>
      <c r="AP315" s="1" t="n"/>
      <c r="AQ315" s="1" t="n"/>
      <c r="AR315" s="1" t="n"/>
      <c r="AS315" s="1" t="n"/>
      <c r="AT315" s="1" t="n"/>
      <c r="AU315" s="1" t="n"/>
      <c r="AV315" s="1" t="n"/>
      <c r="AW315" s="1" t="n"/>
      <c r="AX315" s="1" t="n"/>
      <c r="AY315" s="1" t="n"/>
    </row>
    <row r="316"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  <c r="AH316" s="1" t="n"/>
      <c r="AI316" s="1" t="n"/>
      <c r="AJ316" s="1" t="n"/>
      <c r="AK316" s="1" t="n"/>
      <c r="AL316" s="1" t="n"/>
      <c r="AM316" s="1" t="n"/>
      <c r="AN316" s="1" t="n"/>
      <c r="AO316" s="1" t="n"/>
      <c r="AP316" s="1" t="n"/>
      <c r="AQ316" s="1" t="n"/>
      <c r="AR316" s="1" t="n"/>
      <c r="AS316" s="1" t="n"/>
      <c r="AT316" s="1" t="n"/>
      <c r="AU316" s="1" t="n"/>
      <c r="AV316" s="1" t="n"/>
      <c r="AW316" s="1" t="n"/>
      <c r="AX316" s="1" t="n"/>
      <c r="AY316" s="1" t="n"/>
    </row>
    <row r="317"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  <c r="AH317" s="1" t="n"/>
      <c r="AI317" s="1" t="n"/>
      <c r="AJ317" s="1" t="n"/>
      <c r="AK317" s="1" t="n"/>
      <c r="AL317" s="1" t="n"/>
      <c r="AM317" s="1" t="n"/>
      <c r="AN317" s="1" t="n"/>
      <c r="AO317" s="1" t="n"/>
      <c r="AP317" s="1" t="n"/>
      <c r="AQ317" s="1" t="n"/>
      <c r="AR317" s="1" t="n"/>
      <c r="AS317" s="1" t="n"/>
      <c r="AT317" s="1" t="n"/>
      <c r="AU317" s="1" t="n"/>
      <c r="AV317" s="1" t="n"/>
      <c r="AW317" s="1" t="n"/>
      <c r="AX317" s="1" t="n"/>
      <c r="AY317" s="1" t="n"/>
    </row>
    <row r="318"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  <c r="AH318" s="1" t="n"/>
      <c r="AI318" s="1" t="n"/>
      <c r="AJ318" s="1" t="n"/>
      <c r="AK318" s="1" t="n"/>
      <c r="AL318" s="1" t="n"/>
      <c r="AM318" s="1" t="n"/>
      <c r="AN318" s="1" t="n"/>
      <c r="AO318" s="1" t="n"/>
      <c r="AP318" s="1" t="n"/>
      <c r="AQ318" s="1" t="n"/>
      <c r="AR318" s="1" t="n"/>
      <c r="AS318" s="1" t="n"/>
      <c r="AT318" s="1" t="n"/>
      <c r="AU318" s="1" t="n"/>
      <c r="AV318" s="1" t="n"/>
      <c r="AW318" s="1" t="n"/>
      <c r="AX318" s="1" t="n"/>
      <c r="AY318" s="1" t="n"/>
    </row>
    <row r="319"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  <c r="AH319" s="1" t="n"/>
      <c r="AI319" s="1" t="n"/>
      <c r="AJ319" s="1" t="n"/>
      <c r="AK319" s="1" t="n"/>
      <c r="AL319" s="1" t="n"/>
      <c r="AM319" s="1" t="n"/>
      <c r="AN319" s="1" t="n"/>
      <c r="AO319" s="1" t="n"/>
      <c r="AP319" s="1" t="n"/>
      <c r="AQ319" s="1" t="n"/>
      <c r="AR319" s="1" t="n"/>
      <c r="AS319" s="1" t="n"/>
      <c r="AT319" s="1" t="n"/>
      <c r="AU319" s="1" t="n"/>
      <c r="AV319" s="1" t="n"/>
      <c r="AW319" s="1" t="n"/>
      <c r="AX319" s="1" t="n"/>
      <c r="AY319" s="1" t="n"/>
    </row>
    <row r="320"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  <c r="AH320" s="1" t="n"/>
      <c r="AI320" s="1" t="n"/>
      <c r="AJ320" s="1" t="n"/>
      <c r="AK320" s="1" t="n"/>
      <c r="AL320" s="1" t="n"/>
      <c r="AM320" s="1" t="n"/>
      <c r="AN320" s="1" t="n"/>
      <c r="AO320" s="1" t="n"/>
      <c r="AP320" s="1" t="n"/>
      <c r="AQ320" s="1" t="n"/>
      <c r="AR320" s="1" t="n"/>
      <c r="AS320" s="1" t="n"/>
      <c r="AT320" s="1" t="n"/>
      <c r="AU320" s="1" t="n"/>
      <c r="AV320" s="1" t="n"/>
      <c r="AW320" s="1" t="n"/>
      <c r="AX320" s="1" t="n"/>
      <c r="AY320" s="1" t="n"/>
    </row>
    <row r="321"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  <c r="AH321" s="1" t="n"/>
      <c r="AI321" s="1" t="n"/>
      <c r="AJ321" s="1" t="n"/>
      <c r="AK321" s="1" t="n"/>
      <c r="AL321" s="1" t="n"/>
      <c r="AM321" s="1" t="n"/>
      <c r="AN321" s="1" t="n"/>
      <c r="AO321" s="1" t="n"/>
      <c r="AP321" s="1" t="n"/>
      <c r="AQ321" s="1" t="n"/>
      <c r="AR321" s="1" t="n"/>
      <c r="AS321" s="1" t="n"/>
      <c r="AT321" s="1" t="n"/>
      <c r="AU321" s="1" t="n"/>
      <c r="AV321" s="1" t="n"/>
      <c r="AW321" s="1" t="n"/>
      <c r="AX321" s="1" t="n"/>
      <c r="AY321" s="1" t="n"/>
    </row>
    <row r="322"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  <c r="AH322" s="1" t="n"/>
      <c r="AI322" s="1" t="n"/>
      <c r="AJ322" s="1" t="n"/>
      <c r="AK322" s="1" t="n"/>
      <c r="AL322" s="1" t="n"/>
      <c r="AM322" s="1" t="n"/>
      <c r="AN322" s="1" t="n"/>
      <c r="AO322" s="1" t="n"/>
      <c r="AP322" s="1" t="n"/>
      <c r="AQ322" s="1" t="n"/>
      <c r="AR322" s="1" t="n"/>
      <c r="AS322" s="1" t="n"/>
      <c r="AT322" s="1" t="n"/>
      <c r="AU322" s="1" t="n"/>
      <c r="AV322" s="1" t="n"/>
      <c r="AW322" s="1" t="n"/>
      <c r="AX322" s="1" t="n"/>
      <c r="AY322" s="1" t="n"/>
    </row>
    <row r="323"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  <c r="AH323" s="1" t="n"/>
      <c r="AI323" s="1" t="n"/>
      <c r="AJ323" s="1" t="n"/>
      <c r="AK323" s="1" t="n"/>
      <c r="AL323" s="1" t="n"/>
      <c r="AM323" s="1" t="n"/>
      <c r="AN323" s="1" t="n"/>
      <c r="AO323" s="1" t="n"/>
      <c r="AP323" s="1" t="n"/>
      <c r="AQ323" s="1" t="n"/>
      <c r="AR323" s="1" t="n"/>
      <c r="AS323" s="1" t="n"/>
      <c r="AT323" s="1" t="n"/>
      <c r="AU323" s="1" t="n"/>
      <c r="AV323" s="1" t="n"/>
      <c r="AW323" s="1" t="n"/>
      <c r="AX323" s="1" t="n"/>
      <c r="AY323" s="1" t="n"/>
    </row>
    <row r="324"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  <c r="AH324" s="1" t="n"/>
      <c r="AI324" s="1" t="n"/>
      <c r="AJ324" s="1" t="n"/>
      <c r="AK324" s="1" t="n"/>
      <c r="AL324" s="1" t="n"/>
      <c r="AM324" s="1" t="n"/>
      <c r="AN324" s="1" t="n"/>
      <c r="AO324" s="1" t="n"/>
      <c r="AP324" s="1" t="n"/>
      <c r="AQ324" s="1" t="n"/>
      <c r="AR324" s="1" t="n"/>
      <c r="AS324" s="1" t="n"/>
      <c r="AT324" s="1" t="n"/>
      <c r="AU324" s="1" t="n"/>
      <c r="AV324" s="1" t="n"/>
      <c r="AW324" s="1" t="n"/>
      <c r="AX324" s="1" t="n"/>
      <c r="AY324" s="1" t="n"/>
    </row>
    <row r="325"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  <c r="AH325" s="1" t="n"/>
      <c r="AI325" s="1" t="n"/>
      <c r="AJ325" s="1" t="n"/>
      <c r="AK325" s="1" t="n"/>
      <c r="AL325" s="1" t="n"/>
      <c r="AM325" s="1" t="n"/>
      <c r="AN325" s="1" t="n"/>
      <c r="AO325" s="1" t="n"/>
      <c r="AP325" s="1" t="n"/>
      <c r="AQ325" s="1" t="n"/>
      <c r="AR325" s="1" t="n"/>
      <c r="AS325" s="1" t="n"/>
      <c r="AT325" s="1" t="n"/>
      <c r="AU325" s="1" t="n"/>
      <c r="AV325" s="1" t="n"/>
      <c r="AW325" s="1" t="n"/>
      <c r="AX325" s="1" t="n"/>
      <c r="AY325" s="1" t="n"/>
    </row>
    <row r="326"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  <c r="AH326" s="1" t="n"/>
      <c r="AI326" s="1" t="n"/>
      <c r="AJ326" s="1" t="n"/>
      <c r="AK326" s="1" t="n"/>
      <c r="AL326" s="1" t="n"/>
      <c r="AM326" s="1" t="n"/>
      <c r="AN326" s="1" t="n"/>
      <c r="AO326" s="1" t="n"/>
      <c r="AP326" s="1" t="n"/>
      <c r="AQ326" s="1" t="n"/>
      <c r="AR326" s="1" t="n"/>
      <c r="AS326" s="1" t="n"/>
      <c r="AT326" s="1" t="n"/>
      <c r="AU326" s="1" t="n"/>
      <c r="AV326" s="1" t="n"/>
      <c r="AW326" s="1" t="n"/>
      <c r="AX326" s="1" t="n"/>
      <c r="AY326" s="1" t="n"/>
    </row>
    <row r="327"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  <c r="AH327" s="1" t="n"/>
      <c r="AI327" s="1" t="n"/>
      <c r="AJ327" s="1" t="n"/>
      <c r="AK327" s="1" t="n"/>
      <c r="AL327" s="1" t="n"/>
      <c r="AM327" s="1" t="n"/>
      <c r="AN327" s="1" t="n"/>
      <c r="AO327" s="1" t="n"/>
      <c r="AP327" s="1" t="n"/>
      <c r="AQ327" s="1" t="n"/>
      <c r="AR327" s="1" t="n"/>
      <c r="AS327" s="1" t="n"/>
      <c r="AT327" s="1" t="n"/>
      <c r="AU327" s="1" t="n"/>
      <c r="AV327" s="1" t="n"/>
      <c r="AW327" s="1" t="n"/>
      <c r="AX327" s="1" t="n"/>
      <c r="AY327" s="1" t="n"/>
    </row>
    <row r="328"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  <c r="AH328" s="1" t="n"/>
      <c r="AI328" s="1" t="n"/>
      <c r="AJ328" s="1" t="n"/>
      <c r="AK328" s="1" t="n"/>
      <c r="AL328" s="1" t="n"/>
      <c r="AM328" s="1" t="n"/>
      <c r="AN328" s="1" t="n"/>
      <c r="AO328" s="1" t="n"/>
      <c r="AP328" s="1" t="n"/>
      <c r="AQ328" s="1" t="n"/>
      <c r="AR328" s="1" t="n"/>
      <c r="AS328" s="1" t="n"/>
      <c r="AT328" s="1" t="n"/>
      <c r="AU328" s="1" t="n"/>
      <c r="AV328" s="1" t="n"/>
      <c r="AW328" s="1" t="n"/>
      <c r="AX328" s="1" t="n"/>
      <c r="AY328" s="1" t="n"/>
    </row>
    <row r="329"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  <c r="AH329" s="1" t="n"/>
      <c r="AI329" s="1" t="n"/>
      <c r="AJ329" s="1" t="n"/>
      <c r="AK329" s="1" t="n"/>
      <c r="AL329" s="1" t="n"/>
      <c r="AM329" s="1" t="n"/>
      <c r="AN329" s="1" t="n"/>
      <c r="AO329" s="1" t="n"/>
      <c r="AP329" s="1" t="n"/>
      <c r="AQ329" s="1" t="n"/>
      <c r="AR329" s="1" t="n"/>
      <c r="AS329" s="1" t="n"/>
      <c r="AT329" s="1" t="n"/>
      <c r="AU329" s="1" t="n"/>
      <c r="AV329" s="1" t="n"/>
      <c r="AW329" s="1" t="n"/>
      <c r="AX329" s="1" t="n"/>
      <c r="AY329" s="1" t="n"/>
    </row>
    <row r="330"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  <c r="AH330" s="1" t="n"/>
      <c r="AI330" s="1" t="n"/>
      <c r="AJ330" s="1" t="n"/>
      <c r="AK330" s="1" t="n"/>
      <c r="AL330" s="1" t="n"/>
      <c r="AM330" s="1" t="n"/>
      <c r="AN330" s="1" t="n"/>
      <c r="AO330" s="1" t="n"/>
      <c r="AP330" s="1" t="n"/>
      <c r="AQ330" s="1" t="n"/>
      <c r="AR330" s="1" t="n"/>
      <c r="AS330" s="1" t="n"/>
      <c r="AT330" s="1" t="n"/>
      <c r="AU330" s="1" t="n"/>
      <c r="AV330" s="1" t="n"/>
      <c r="AW330" s="1" t="n"/>
      <c r="AX330" s="1" t="n"/>
      <c r="AY330" s="1" t="n"/>
    </row>
    <row r="331"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  <c r="AH331" s="1" t="n"/>
      <c r="AI331" s="1" t="n"/>
      <c r="AJ331" s="1" t="n"/>
      <c r="AK331" s="1" t="n"/>
      <c r="AL331" s="1" t="n"/>
      <c r="AM331" s="1" t="n"/>
      <c r="AN331" s="1" t="n"/>
      <c r="AO331" s="1" t="n"/>
      <c r="AP331" s="1" t="n"/>
      <c r="AQ331" s="1" t="n"/>
      <c r="AR331" s="1" t="n"/>
      <c r="AS331" s="1" t="n"/>
      <c r="AT331" s="1" t="n"/>
      <c r="AU331" s="1" t="n"/>
      <c r="AV331" s="1" t="n"/>
      <c r="AW331" s="1" t="n"/>
      <c r="AX331" s="1" t="n"/>
      <c r="AY331" s="1" t="n"/>
    </row>
    <row r="332"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  <c r="AH332" s="1" t="n"/>
      <c r="AI332" s="1" t="n"/>
      <c r="AJ332" s="1" t="n"/>
      <c r="AK332" s="1" t="n"/>
      <c r="AL332" s="1" t="n"/>
      <c r="AM332" s="1" t="n"/>
      <c r="AN332" s="1" t="n"/>
      <c r="AO332" s="1" t="n"/>
      <c r="AP332" s="1" t="n"/>
      <c r="AQ332" s="1" t="n"/>
      <c r="AR332" s="1" t="n"/>
      <c r="AS332" s="1" t="n"/>
      <c r="AT332" s="1" t="n"/>
      <c r="AU332" s="1" t="n"/>
      <c r="AV332" s="1" t="n"/>
      <c r="AW332" s="1" t="n"/>
      <c r="AX332" s="1" t="n"/>
      <c r="AY332" s="1" t="n"/>
    </row>
    <row r="333"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  <c r="AH333" s="1" t="n"/>
      <c r="AI333" s="1" t="n"/>
      <c r="AJ333" s="1" t="n"/>
      <c r="AK333" s="1" t="n"/>
      <c r="AL333" s="1" t="n"/>
      <c r="AM333" s="1" t="n"/>
      <c r="AN333" s="1" t="n"/>
      <c r="AO333" s="1" t="n"/>
      <c r="AP333" s="1" t="n"/>
      <c r="AQ333" s="1" t="n"/>
      <c r="AR333" s="1" t="n"/>
      <c r="AS333" s="1" t="n"/>
      <c r="AT333" s="1" t="n"/>
      <c r="AU333" s="1" t="n"/>
      <c r="AV333" s="1" t="n"/>
      <c r="AW333" s="1" t="n"/>
      <c r="AX333" s="1" t="n"/>
      <c r="AY333" s="1" t="n"/>
    </row>
    <row r="334"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  <c r="AH334" s="1" t="n"/>
      <c r="AI334" s="1" t="n"/>
      <c r="AJ334" s="1" t="n"/>
      <c r="AK334" s="1" t="n"/>
      <c r="AL334" s="1" t="n"/>
      <c r="AM334" s="1" t="n"/>
      <c r="AN334" s="1" t="n"/>
      <c r="AO334" s="1" t="n"/>
      <c r="AP334" s="1" t="n"/>
      <c r="AQ334" s="1" t="n"/>
      <c r="AR334" s="1" t="n"/>
      <c r="AS334" s="1" t="n"/>
      <c r="AT334" s="1" t="n"/>
      <c r="AU334" s="1" t="n"/>
      <c r="AV334" s="1" t="n"/>
      <c r="AW334" s="1" t="n"/>
      <c r="AX334" s="1" t="n"/>
      <c r="AY334" s="1" t="n"/>
    </row>
    <row r="335"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  <c r="AH335" s="1" t="n"/>
      <c r="AI335" s="1" t="n"/>
      <c r="AJ335" s="1" t="n"/>
      <c r="AK335" s="1" t="n"/>
      <c r="AL335" s="1" t="n"/>
      <c r="AM335" s="1" t="n"/>
      <c r="AN335" s="1" t="n"/>
      <c r="AO335" s="1" t="n"/>
      <c r="AP335" s="1" t="n"/>
      <c r="AQ335" s="1" t="n"/>
      <c r="AR335" s="1" t="n"/>
      <c r="AS335" s="1" t="n"/>
      <c r="AT335" s="1" t="n"/>
      <c r="AU335" s="1" t="n"/>
      <c r="AV335" s="1" t="n"/>
      <c r="AW335" s="1" t="n"/>
      <c r="AX335" s="1" t="n"/>
      <c r="AY335" s="1" t="n"/>
    </row>
    <row r="336"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  <c r="AH336" s="1" t="n"/>
      <c r="AI336" s="1" t="n"/>
      <c r="AJ336" s="1" t="n"/>
      <c r="AK336" s="1" t="n"/>
      <c r="AL336" s="1" t="n"/>
      <c r="AM336" s="1" t="n"/>
      <c r="AN336" s="1" t="n"/>
      <c r="AO336" s="1" t="n"/>
      <c r="AP336" s="1" t="n"/>
      <c r="AQ336" s="1" t="n"/>
      <c r="AR336" s="1" t="n"/>
      <c r="AS336" s="1" t="n"/>
      <c r="AT336" s="1" t="n"/>
      <c r="AU336" s="1" t="n"/>
      <c r="AV336" s="1" t="n"/>
      <c r="AW336" s="1" t="n"/>
      <c r="AX336" s="1" t="n"/>
      <c r="AY336" s="1" t="n"/>
    </row>
    <row r="337"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  <c r="AH337" s="1" t="n"/>
      <c r="AI337" s="1" t="n"/>
      <c r="AJ337" s="1" t="n"/>
      <c r="AK337" s="1" t="n"/>
      <c r="AL337" s="1" t="n"/>
      <c r="AM337" s="1" t="n"/>
      <c r="AN337" s="1" t="n"/>
      <c r="AO337" s="1" t="n"/>
      <c r="AP337" s="1" t="n"/>
      <c r="AQ337" s="1" t="n"/>
      <c r="AR337" s="1" t="n"/>
      <c r="AS337" s="1" t="n"/>
      <c r="AT337" s="1" t="n"/>
      <c r="AU337" s="1" t="n"/>
      <c r="AV337" s="1" t="n"/>
      <c r="AW337" s="1" t="n"/>
      <c r="AX337" s="1" t="n"/>
      <c r="AY337" s="1" t="n"/>
    </row>
    <row r="338"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  <c r="AH338" s="1" t="n"/>
      <c r="AI338" s="1" t="n"/>
      <c r="AJ338" s="1" t="n"/>
      <c r="AK338" s="1" t="n"/>
      <c r="AL338" s="1" t="n"/>
      <c r="AM338" s="1" t="n"/>
      <c r="AN338" s="1" t="n"/>
      <c r="AO338" s="1" t="n"/>
      <c r="AP338" s="1" t="n"/>
      <c r="AQ338" s="1" t="n"/>
      <c r="AR338" s="1" t="n"/>
      <c r="AS338" s="1" t="n"/>
      <c r="AT338" s="1" t="n"/>
      <c r="AU338" s="1" t="n"/>
      <c r="AV338" s="1" t="n"/>
      <c r="AW338" s="1" t="n"/>
      <c r="AX338" s="1" t="n"/>
      <c r="AY338" s="1" t="n"/>
    </row>
    <row r="339"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  <c r="AH339" s="1" t="n"/>
      <c r="AI339" s="1" t="n"/>
      <c r="AJ339" s="1" t="n"/>
      <c r="AK339" s="1" t="n"/>
      <c r="AL339" s="1" t="n"/>
      <c r="AM339" s="1" t="n"/>
      <c r="AN339" s="1" t="n"/>
      <c r="AO339" s="1" t="n"/>
      <c r="AP339" s="1" t="n"/>
      <c r="AQ339" s="1" t="n"/>
      <c r="AR339" s="1" t="n"/>
      <c r="AS339" s="1" t="n"/>
      <c r="AT339" s="1" t="n"/>
      <c r="AU339" s="1" t="n"/>
      <c r="AV339" s="1" t="n"/>
      <c r="AW339" s="1" t="n"/>
      <c r="AX339" s="1" t="n"/>
      <c r="AY339" s="1" t="n"/>
    </row>
    <row r="340"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  <c r="AH340" s="1" t="n"/>
      <c r="AI340" s="1" t="n"/>
      <c r="AJ340" s="1" t="n"/>
      <c r="AK340" s="1" t="n"/>
      <c r="AL340" s="1" t="n"/>
      <c r="AM340" s="1" t="n"/>
      <c r="AN340" s="1" t="n"/>
      <c r="AO340" s="1" t="n"/>
      <c r="AP340" s="1" t="n"/>
      <c r="AQ340" s="1" t="n"/>
      <c r="AR340" s="1" t="n"/>
      <c r="AS340" s="1" t="n"/>
      <c r="AT340" s="1" t="n"/>
      <c r="AU340" s="1" t="n"/>
      <c r="AV340" s="1" t="n"/>
      <c r="AW340" s="1" t="n"/>
      <c r="AX340" s="1" t="n"/>
      <c r="AY340" s="1" t="n"/>
    </row>
    <row r="341"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  <c r="AH341" s="1" t="n"/>
      <c r="AI341" s="1" t="n"/>
      <c r="AJ341" s="1" t="n"/>
      <c r="AK341" s="1" t="n"/>
      <c r="AL341" s="1" t="n"/>
      <c r="AM341" s="1" t="n"/>
      <c r="AN341" s="1" t="n"/>
      <c r="AO341" s="1" t="n"/>
      <c r="AP341" s="1" t="n"/>
      <c r="AQ341" s="1" t="n"/>
      <c r="AR341" s="1" t="n"/>
      <c r="AS341" s="1" t="n"/>
      <c r="AT341" s="1" t="n"/>
      <c r="AU341" s="1" t="n"/>
      <c r="AV341" s="1" t="n"/>
      <c r="AW341" s="1" t="n"/>
      <c r="AX341" s="1" t="n"/>
      <c r="AY341" s="1" t="n"/>
    </row>
    <row r="342"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  <c r="AH342" s="1" t="n"/>
      <c r="AI342" s="1" t="n"/>
      <c r="AJ342" s="1" t="n"/>
      <c r="AK342" s="1" t="n"/>
      <c r="AL342" s="1" t="n"/>
      <c r="AM342" s="1" t="n"/>
      <c r="AN342" s="1" t="n"/>
      <c r="AO342" s="1" t="n"/>
      <c r="AP342" s="1" t="n"/>
      <c r="AQ342" s="1" t="n"/>
      <c r="AR342" s="1" t="n"/>
      <c r="AS342" s="1" t="n"/>
      <c r="AT342" s="1" t="n"/>
      <c r="AU342" s="1" t="n"/>
      <c r="AV342" s="1" t="n"/>
      <c r="AW342" s="1" t="n"/>
      <c r="AX342" s="1" t="n"/>
      <c r="AY342" s="1" t="n"/>
    </row>
    <row r="343"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  <c r="AH343" s="1" t="n"/>
      <c r="AI343" s="1" t="n"/>
      <c r="AJ343" s="1" t="n"/>
      <c r="AK343" s="1" t="n"/>
      <c r="AL343" s="1" t="n"/>
      <c r="AM343" s="1" t="n"/>
      <c r="AN343" s="1" t="n"/>
      <c r="AO343" s="1" t="n"/>
      <c r="AP343" s="1" t="n"/>
      <c r="AQ343" s="1" t="n"/>
      <c r="AR343" s="1" t="n"/>
      <c r="AS343" s="1" t="n"/>
      <c r="AT343" s="1" t="n"/>
      <c r="AU343" s="1" t="n"/>
      <c r="AV343" s="1" t="n"/>
      <c r="AW343" s="1" t="n"/>
      <c r="AX343" s="1" t="n"/>
      <c r="AY343" s="1" t="n"/>
    </row>
    <row r="344"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  <c r="AH344" s="1" t="n"/>
      <c r="AI344" s="1" t="n"/>
      <c r="AJ344" s="1" t="n"/>
      <c r="AK344" s="1" t="n"/>
      <c r="AL344" s="1" t="n"/>
      <c r="AM344" s="1" t="n"/>
      <c r="AN344" s="1" t="n"/>
      <c r="AO344" s="1" t="n"/>
      <c r="AP344" s="1" t="n"/>
      <c r="AQ344" s="1" t="n"/>
      <c r="AR344" s="1" t="n"/>
      <c r="AS344" s="1" t="n"/>
      <c r="AT344" s="1" t="n"/>
      <c r="AU344" s="1" t="n"/>
      <c r="AV344" s="1" t="n"/>
      <c r="AW344" s="1" t="n"/>
      <c r="AX344" s="1" t="n"/>
      <c r="AY344" s="1" t="n"/>
    </row>
    <row r="345"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  <c r="AH345" s="1" t="n"/>
      <c r="AI345" s="1" t="n"/>
      <c r="AJ345" s="1" t="n"/>
      <c r="AK345" s="1" t="n"/>
      <c r="AL345" s="1" t="n"/>
      <c r="AM345" s="1" t="n"/>
      <c r="AN345" s="1" t="n"/>
      <c r="AO345" s="1" t="n"/>
      <c r="AP345" s="1" t="n"/>
      <c r="AQ345" s="1" t="n"/>
      <c r="AR345" s="1" t="n"/>
      <c r="AS345" s="1" t="n"/>
      <c r="AT345" s="1" t="n"/>
      <c r="AU345" s="1" t="n"/>
      <c r="AV345" s="1" t="n"/>
      <c r="AW345" s="1" t="n"/>
      <c r="AX345" s="1" t="n"/>
      <c r="AY345" s="1" t="n"/>
    </row>
    <row r="346"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  <c r="AH346" s="1" t="n"/>
      <c r="AI346" s="1" t="n"/>
      <c r="AJ346" s="1" t="n"/>
      <c r="AK346" s="1" t="n"/>
      <c r="AL346" s="1" t="n"/>
      <c r="AM346" s="1" t="n"/>
      <c r="AN346" s="1" t="n"/>
      <c r="AO346" s="1" t="n"/>
      <c r="AP346" s="1" t="n"/>
      <c r="AQ346" s="1" t="n"/>
      <c r="AR346" s="1" t="n"/>
      <c r="AS346" s="1" t="n"/>
      <c r="AT346" s="1" t="n"/>
      <c r="AU346" s="1" t="n"/>
      <c r="AV346" s="1" t="n"/>
      <c r="AW346" s="1" t="n"/>
      <c r="AX346" s="1" t="n"/>
      <c r="AY346" s="1" t="n"/>
    </row>
    <row r="347"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  <c r="AH347" s="1" t="n"/>
      <c r="AI347" s="1" t="n"/>
      <c r="AJ347" s="1" t="n"/>
      <c r="AK347" s="1" t="n"/>
      <c r="AL347" s="1" t="n"/>
      <c r="AM347" s="1" t="n"/>
      <c r="AN347" s="1" t="n"/>
      <c r="AO347" s="1" t="n"/>
      <c r="AP347" s="1" t="n"/>
      <c r="AQ347" s="1" t="n"/>
      <c r="AR347" s="1" t="n"/>
      <c r="AS347" s="1" t="n"/>
      <c r="AT347" s="1" t="n"/>
      <c r="AU347" s="1" t="n"/>
      <c r="AV347" s="1" t="n"/>
      <c r="AW347" s="1" t="n"/>
      <c r="AX347" s="1" t="n"/>
      <c r="AY347" s="1" t="n"/>
    </row>
    <row r="348"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  <c r="AH348" s="1" t="n"/>
      <c r="AI348" s="1" t="n"/>
      <c r="AJ348" s="1" t="n"/>
      <c r="AK348" s="1" t="n"/>
      <c r="AL348" s="1" t="n"/>
      <c r="AM348" s="1" t="n"/>
      <c r="AN348" s="1" t="n"/>
      <c r="AO348" s="1" t="n"/>
      <c r="AP348" s="1" t="n"/>
      <c r="AQ348" s="1" t="n"/>
      <c r="AR348" s="1" t="n"/>
      <c r="AS348" s="1" t="n"/>
      <c r="AT348" s="1" t="n"/>
      <c r="AU348" s="1" t="n"/>
      <c r="AV348" s="1" t="n"/>
      <c r="AW348" s="1" t="n"/>
      <c r="AX348" s="1" t="n"/>
      <c r="AY348" s="1" t="n"/>
    </row>
    <row r="349"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  <c r="AH349" s="1" t="n"/>
      <c r="AI349" s="1" t="n"/>
      <c r="AJ349" s="1" t="n"/>
      <c r="AK349" s="1" t="n"/>
      <c r="AL349" s="1" t="n"/>
      <c r="AM349" s="1" t="n"/>
      <c r="AN349" s="1" t="n"/>
      <c r="AO349" s="1" t="n"/>
      <c r="AP349" s="1" t="n"/>
      <c r="AQ349" s="1" t="n"/>
      <c r="AR349" s="1" t="n"/>
      <c r="AS349" s="1" t="n"/>
      <c r="AT349" s="1" t="n"/>
      <c r="AU349" s="1" t="n"/>
      <c r="AV349" s="1" t="n"/>
      <c r="AW349" s="1" t="n"/>
      <c r="AX349" s="1" t="n"/>
      <c r="AY349" s="1" t="n"/>
    </row>
    <row r="350"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  <c r="AH350" s="1" t="n"/>
      <c r="AI350" s="1" t="n"/>
      <c r="AJ350" s="1" t="n"/>
      <c r="AK350" s="1" t="n"/>
      <c r="AL350" s="1" t="n"/>
      <c r="AM350" s="1" t="n"/>
      <c r="AN350" s="1" t="n"/>
      <c r="AO350" s="1" t="n"/>
      <c r="AP350" s="1" t="n"/>
      <c r="AQ350" s="1" t="n"/>
      <c r="AR350" s="1" t="n"/>
      <c r="AS350" s="1" t="n"/>
      <c r="AT350" s="1" t="n"/>
      <c r="AU350" s="1" t="n"/>
      <c r="AV350" s="1" t="n"/>
      <c r="AW350" s="1" t="n"/>
      <c r="AX350" s="1" t="n"/>
      <c r="AY350" s="1" t="n"/>
    </row>
    <row r="351"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  <c r="AH351" s="1" t="n"/>
      <c r="AI351" s="1" t="n"/>
      <c r="AJ351" s="1" t="n"/>
      <c r="AK351" s="1" t="n"/>
      <c r="AL351" s="1" t="n"/>
      <c r="AM351" s="1" t="n"/>
      <c r="AN351" s="1" t="n"/>
      <c r="AO351" s="1" t="n"/>
      <c r="AP351" s="1" t="n"/>
      <c r="AQ351" s="1" t="n"/>
      <c r="AR351" s="1" t="n"/>
      <c r="AS351" s="1" t="n"/>
      <c r="AT351" s="1" t="n"/>
      <c r="AU351" s="1" t="n"/>
      <c r="AV351" s="1" t="n"/>
      <c r="AW351" s="1" t="n"/>
      <c r="AX351" s="1" t="n"/>
      <c r="AY351" s="1" t="n"/>
    </row>
    <row r="352"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  <c r="AH352" s="1" t="n"/>
      <c r="AI352" s="1" t="n"/>
      <c r="AJ352" s="1" t="n"/>
      <c r="AK352" s="1" t="n"/>
      <c r="AL352" s="1" t="n"/>
      <c r="AM352" s="1" t="n"/>
      <c r="AN352" s="1" t="n"/>
      <c r="AO352" s="1" t="n"/>
      <c r="AP352" s="1" t="n"/>
      <c r="AQ352" s="1" t="n"/>
      <c r="AR352" s="1" t="n"/>
      <c r="AS352" s="1" t="n"/>
      <c r="AT352" s="1" t="n"/>
      <c r="AU352" s="1" t="n"/>
      <c r="AV352" s="1" t="n"/>
      <c r="AW352" s="1" t="n"/>
      <c r="AX352" s="1" t="n"/>
      <c r="AY352" s="1" t="n"/>
    </row>
    <row r="353"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  <c r="AH353" s="1" t="n"/>
      <c r="AI353" s="1" t="n"/>
      <c r="AJ353" s="1" t="n"/>
      <c r="AK353" s="1" t="n"/>
      <c r="AL353" s="1" t="n"/>
      <c r="AM353" s="1" t="n"/>
      <c r="AN353" s="1" t="n"/>
      <c r="AO353" s="1" t="n"/>
      <c r="AP353" s="1" t="n"/>
      <c r="AQ353" s="1" t="n"/>
      <c r="AR353" s="1" t="n"/>
      <c r="AS353" s="1" t="n"/>
      <c r="AT353" s="1" t="n"/>
      <c r="AU353" s="1" t="n"/>
      <c r="AV353" s="1" t="n"/>
      <c r="AW353" s="1" t="n"/>
      <c r="AX353" s="1" t="n"/>
      <c r="AY353" s="1" t="n"/>
    </row>
    <row r="354"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  <c r="AH354" s="1" t="n"/>
      <c r="AI354" s="1" t="n"/>
      <c r="AJ354" s="1" t="n"/>
      <c r="AK354" s="1" t="n"/>
      <c r="AL354" s="1" t="n"/>
      <c r="AM354" s="1" t="n"/>
      <c r="AN354" s="1" t="n"/>
      <c r="AO354" s="1" t="n"/>
      <c r="AP354" s="1" t="n"/>
      <c r="AQ354" s="1" t="n"/>
      <c r="AR354" s="1" t="n"/>
      <c r="AS354" s="1" t="n"/>
      <c r="AT354" s="1" t="n"/>
      <c r="AU354" s="1" t="n"/>
      <c r="AV354" s="1" t="n"/>
      <c r="AW354" s="1" t="n"/>
      <c r="AX354" s="1" t="n"/>
      <c r="AY354" s="1" t="n"/>
    </row>
    <row r="355"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  <c r="AH355" s="1" t="n"/>
      <c r="AI355" s="1" t="n"/>
      <c r="AJ355" s="1" t="n"/>
      <c r="AK355" s="1" t="n"/>
      <c r="AL355" s="1" t="n"/>
      <c r="AM355" s="1" t="n"/>
      <c r="AN355" s="1" t="n"/>
      <c r="AO355" s="1" t="n"/>
      <c r="AP355" s="1" t="n"/>
      <c r="AQ355" s="1" t="n"/>
      <c r="AR355" s="1" t="n"/>
      <c r="AS355" s="1" t="n"/>
      <c r="AT355" s="1" t="n"/>
      <c r="AU355" s="1" t="n"/>
      <c r="AV355" s="1" t="n"/>
      <c r="AW355" s="1" t="n"/>
      <c r="AX355" s="1" t="n"/>
      <c r="AY355" s="1" t="n"/>
    </row>
    <row r="356"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  <c r="AH356" s="1" t="n"/>
      <c r="AI356" s="1" t="n"/>
      <c r="AJ356" s="1" t="n"/>
      <c r="AK356" s="1" t="n"/>
      <c r="AL356" s="1" t="n"/>
      <c r="AM356" s="1" t="n"/>
      <c r="AN356" s="1" t="n"/>
      <c r="AO356" s="1" t="n"/>
      <c r="AP356" s="1" t="n"/>
      <c r="AQ356" s="1" t="n"/>
      <c r="AR356" s="1" t="n"/>
      <c r="AS356" s="1" t="n"/>
      <c r="AT356" s="1" t="n"/>
      <c r="AU356" s="1" t="n"/>
      <c r="AV356" s="1" t="n"/>
      <c r="AW356" s="1" t="n"/>
      <c r="AX356" s="1" t="n"/>
      <c r="AY356" s="1" t="n"/>
    </row>
    <row r="357"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  <c r="AH357" s="1" t="n"/>
      <c r="AI357" s="1" t="n"/>
      <c r="AJ357" s="1" t="n"/>
      <c r="AK357" s="1" t="n"/>
      <c r="AL357" s="1" t="n"/>
      <c r="AM357" s="1" t="n"/>
      <c r="AN357" s="1" t="n"/>
      <c r="AO357" s="1" t="n"/>
      <c r="AP357" s="1" t="n"/>
      <c r="AQ357" s="1" t="n"/>
      <c r="AR357" s="1" t="n"/>
      <c r="AS357" s="1" t="n"/>
      <c r="AT357" s="1" t="n"/>
      <c r="AU357" s="1" t="n"/>
      <c r="AV357" s="1" t="n"/>
      <c r="AW357" s="1" t="n"/>
      <c r="AX357" s="1" t="n"/>
      <c r="AY357" s="1" t="n"/>
    </row>
    <row r="358"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  <c r="AH358" s="1" t="n"/>
      <c r="AI358" s="1" t="n"/>
      <c r="AJ358" s="1" t="n"/>
      <c r="AK358" s="1" t="n"/>
      <c r="AL358" s="1" t="n"/>
      <c r="AM358" s="1" t="n"/>
      <c r="AN358" s="1" t="n"/>
      <c r="AO358" s="1" t="n"/>
      <c r="AP358" s="1" t="n"/>
      <c r="AQ358" s="1" t="n"/>
      <c r="AR358" s="1" t="n"/>
      <c r="AS358" s="1" t="n"/>
      <c r="AT358" s="1" t="n"/>
      <c r="AU358" s="1" t="n"/>
      <c r="AV358" s="1" t="n"/>
      <c r="AW358" s="1" t="n"/>
      <c r="AX358" s="1" t="n"/>
      <c r="AY358" s="1" t="n"/>
    </row>
    <row r="359"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  <c r="AH359" s="1" t="n"/>
      <c r="AI359" s="1" t="n"/>
      <c r="AJ359" s="1" t="n"/>
      <c r="AK359" s="1" t="n"/>
      <c r="AL359" s="1" t="n"/>
      <c r="AM359" s="1" t="n"/>
      <c r="AN359" s="1" t="n"/>
      <c r="AO359" s="1" t="n"/>
      <c r="AP359" s="1" t="n"/>
      <c r="AQ359" s="1" t="n"/>
      <c r="AR359" s="1" t="n"/>
      <c r="AS359" s="1" t="n"/>
      <c r="AT359" s="1" t="n"/>
      <c r="AU359" s="1" t="n"/>
      <c r="AV359" s="1" t="n"/>
      <c r="AW359" s="1" t="n"/>
      <c r="AX359" s="1" t="n"/>
      <c r="AY359" s="1" t="n"/>
    </row>
    <row r="360"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  <c r="AH360" s="1" t="n"/>
      <c r="AI360" s="1" t="n"/>
      <c r="AJ360" s="1" t="n"/>
      <c r="AK360" s="1" t="n"/>
      <c r="AL360" s="1" t="n"/>
      <c r="AM360" s="1" t="n"/>
      <c r="AN360" s="1" t="n"/>
      <c r="AO360" s="1" t="n"/>
      <c r="AP360" s="1" t="n"/>
      <c r="AQ360" s="1" t="n"/>
      <c r="AR360" s="1" t="n"/>
      <c r="AS360" s="1" t="n"/>
      <c r="AT360" s="1" t="n"/>
      <c r="AU360" s="1" t="n"/>
      <c r="AV360" s="1" t="n"/>
      <c r="AW360" s="1" t="n"/>
      <c r="AX360" s="1" t="n"/>
      <c r="AY360" s="1" t="n"/>
    </row>
    <row r="361"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  <c r="AH361" s="1" t="n"/>
      <c r="AI361" s="1" t="n"/>
      <c r="AJ361" s="1" t="n"/>
      <c r="AK361" s="1" t="n"/>
      <c r="AL361" s="1" t="n"/>
      <c r="AM361" s="1" t="n"/>
      <c r="AN361" s="1" t="n"/>
      <c r="AO361" s="1" t="n"/>
      <c r="AP361" s="1" t="n"/>
      <c r="AQ361" s="1" t="n"/>
      <c r="AR361" s="1" t="n"/>
      <c r="AS361" s="1" t="n"/>
      <c r="AT361" s="1" t="n"/>
      <c r="AU361" s="1" t="n"/>
      <c r="AV361" s="1" t="n"/>
      <c r="AW361" s="1" t="n"/>
      <c r="AX361" s="1" t="n"/>
      <c r="AY361" s="1" t="n"/>
    </row>
    <row r="362"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  <c r="AH362" s="1" t="n"/>
      <c r="AI362" s="1" t="n"/>
      <c r="AJ362" s="1" t="n"/>
      <c r="AK362" s="1" t="n"/>
      <c r="AL362" s="1" t="n"/>
      <c r="AM362" s="1" t="n"/>
      <c r="AN362" s="1" t="n"/>
      <c r="AO362" s="1" t="n"/>
      <c r="AP362" s="1" t="n"/>
      <c r="AQ362" s="1" t="n"/>
      <c r="AR362" s="1" t="n"/>
      <c r="AS362" s="1" t="n"/>
      <c r="AT362" s="1" t="n"/>
      <c r="AU362" s="1" t="n"/>
      <c r="AV362" s="1" t="n"/>
      <c r="AW362" s="1" t="n"/>
      <c r="AX362" s="1" t="n"/>
      <c r="AY362" s="1" t="n"/>
    </row>
    <row r="363"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  <c r="AH363" s="1" t="n"/>
      <c r="AI363" s="1" t="n"/>
      <c r="AJ363" s="1" t="n"/>
      <c r="AK363" s="1" t="n"/>
      <c r="AL363" s="1" t="n"/>
      <c r="AM363" s="1" t="n"/>
      <c r="AN363" s="1" t="n"/>
      <c r="AO363" s="1" t="n"/>
      <c r="AP363" s="1" t="n"/>
      <c r="AQ363" s="1" t="n"/>
      <c r="AR363" s="1" t="n"/>
      <c r="AS363" s="1" t="n"/>
      <c r="AT363" s="1" t="n"/>
      <c r="AU363" s="1" t="n"/>
      <c r="AV363" s="1" t="n"/>
      <c r="AW363" s="1" t="n"/>
      <c r="AX363" s="1" t="n"/>
      <c r="AY363" s="1" t="n"/>
    </row>
    <row r="364"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  <c r="AH364" s="1" t="n"/>
      <c r="AI364" s="1" t="n"/>
      <c r="AJ364" s="1" t="n"/>
      <c r="AK364" s="1" t="n"/>
      <c r="AL364" s="1" t="n"/>
      <c r="AM364" s="1" t="n"/>
      <c r="AN364" s="1" t="n"/>
      <c r="AO364" s="1" t="n"/>
      <c r="AP364" s="1" t="n"/>
      <c r="AQ364" s="1" t="n"/>
      <c r="AR364" s="1" t="n"/>
      <c r="AS364" s="1" t="n"/>
      <c r="AT364" s="1" t="n"/>
      <c r="AU364" s="1" t="n"/>
      <c r="AV364" s="1" t="n"/>
      <c r="AW364" s="1" t="n"/>
      <c r="AX364" s="1" t="n"/>
      <c r="AY364" s="1" t="n"/>
    </row>
    <row r="365"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  <c r="AH365" s="1" t="n"/>
      <c r="AI365" s="1" t="n"/>
      <c r="AJ365" s="1" t="n"/>
      <c r="AK365" s="1" t="n"/>
      <c r="AL365" s="1" t="n"/>
      <c r="AM365" s="1" t="n"/>
      <c r="AN365" s="1" t="n"/>
      <c r="AO365" s="1" t="n"/>
      <c r="AP365" s="1" t="n"/>
      <c r="AQ365" s="1" t="n"/>
      <c r="AR365" s="1" t="n"/>
      <c r="AS365" s="1" t="n"/>
      <c r="AT365" s="1" t="n"/>
      <c r="AU365" s="1" t="n"/>
      <c r="AV365" s="1" t="n"/>
      <c r="AW365" s="1" t="n"/>
      <c r="AX365" s="1" t="n"/>
      <c r="AY365" s="1" t="n"/>
    </row>
    <row r="366"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  <c r="AH366" s="1" t="n"/>
      <c r="AI366" s="1" t="n"/>
      <c r="AJ366" s="1" t="n"/>
      <c r="AK366" s="1" t="n"/>
      <c r="AL366" s="1" t="n"/>
      <c r="AM366" s="1" t="n"/>
      <c r="AN366" s="1" t="n"/>
      <c r="AO366" s="1" t="n"/>
      <c r="AP366" s="1" t="n"/>
      <c r="AQ366" s="1" t="n"/>
      <c r="AR366" s="1" t="n"/>
      <c r="AS366" s="1" t="n"/>
      <c r="AT366" s="1" t="n"/>
      <c r="AU366" s="1" t="n"/>
      <c r="AV366" s="1" t="n"/>
      <c r="AW366" s="1" t="n"/>
      <c r="AX366" s="1" t="n"/>
      <c r="AY366" s="1" t="n"/>
    </row>
    <row r="367"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  <c r="AH367" s="1" t="n"/>
      <c r="AI367" s="1" t="n"/>
      <c r="AJ367" s="1" t="n"/>
      <c r="AK367" s="1" t="n"/>
      <c r="AL367" s="1" t="n"/>
      <c r="AM367" s="1" t="n"/>
      <c r="AN367" s="1" t="n"/>
      <c r="AO367" s="1" t="n"/>
      <c r="AP367" s="1" t="n"/>
      <c r="AQ367" s="1" t="n"/>
      <c r="AR367" s="1" t="n"/>
      <c r="AS367" s="1" t="n"/>
      <c r="AT367" s="1" t="n"/>
      <c r="AU367" s="1" t="n"/>
      <c r="AV367" s="1" t="n"/>
      <c r="AW367" s="1" t="n"/>
      <c r="AX367" s="1" t="n"/>
      <c r="AY367" s="1" t="n"/>
    </row>
    <row r="368"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  <c r="AH368" s="1" t="n"/>
      <c r="AI368" s="1" t="n"/>
      <c r="AJ368" s="1" t="n"/>
      <c r="AK368" s="1" t="n"/>
      <c r="AL368" s="1" t="n"/>
      <c r="AM368" s="1" t="n"/>
      <c r="AN368" s="1" t="n"/>
      <c r="AO368" s="1" t="n"/>
      <c r="AP368" s="1" t="n"/>
      <c r="AQ368" s="1" t="n"/>
      <c r="AR368" s="1" t="n"/>
      <c r="AS368" s="1" t="n"/>
      <c r="AT368" s="1" t="n"/>
      <c r="AU368" s="1" t="n"/>
      <c r="AV368" s="1" t="n"/>
      <c r="AW368" s="1" t="n"/>
      <c r="AX368" s="1" t="n"/>
      <c r="AY368" s="1" t="n"/>
    </row>
    <row r="369"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  <c r="AH369" s="1" t="n"/>
      <c r="AI369" s="1" t="n"/>
      <c r="AJ369" s="1" t="n"/>
      <c r="AK369" s="1" t="n"/>
      <c r="AL369" s="1" t="n"/>
      <c r="AM369" s="1" t="n"/>
      <c r="AN369" s="1" t="n"/>
      <c r="AO369" s="1" t="n"/>
      <c r="AP369" s="1" t="n"/>
      <c r="AQ369" s="1" t="n"/>
      <c r="AR369" s="1" t="n"/>
      <c r="AS369" s="1" t="n"/>
      <c r="AT369" s="1" t="n"/>
      <c r="AU369" s="1" t="n"/>
      <c r="AV369" s="1" t="n"/>
      <c r="AW369" s="1" t="n"/>
      <c r="AX369" s="1" t="n"/>
      <c r="AY369" s="1" t="n"/>
    </row>
    <row r="370"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  <c r="AH370" s="1" t="n"/>
      <c r="AI370" s="1" t="n"/>
      <c r="AJ370" s="1" t="n"/>
      <c r="AK370" s="1" t="n"/>
      <c r="AL370" s="1" t="n"/>
      <c r="AM370" s="1" t="n"/>
      <c r="AN370" s="1" t="n"/>
      <c r="AO370" s="1" t="n"/>
      <c r="AP370" s="1" t="n"/>
      <c r="AQ370" s="1" t="n"/>
      <c r="AR370" s="1" t="n"/>
      <c r="AS370" s="1" t="n"/>
      <c r="AT370" s="1" t="n"/>
      <c r="AU370" s="1" t="n"/>
      <c r="AV370" s="1" t="n"/>
      <c r="AW370" s="1" t="n"/>
      <c r="AX370" s="1" t="n"/>
      <c r="AY370" s="1" t="n"/>
    </row>
    <row r="371"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  <c r="AH371" s="1" t="n"/>
      <c r="AI371" s="1" t="n"/>
      <c r="AJ371" s="1" t="n"/>
      <c r="AK371" s="1" t="n"/>
      <c r="AL371" s="1" t="n"/>
      <c r="AM371" s="1" t="n"/>
      <c r="AN371" s="1" t="n"/>
      <c r="AO371" s="1" t="n"/>
      <c r="AP371" s="1" t="n"/>
      <c r="AQ371" s="1" t="n"/>
      <c r="AR371" s="1" t="n"/>
      <c r="AS371" s="1" t="n"/>
      <c r="AT371" s="1" t="n"/>
      <c r="AU371" s="1" t="n"/>
      <c r="AV371" s="1" t="n"/>
      <c r="AW371" s="1" t="n"/>
      <c r="AX371" s="1" t="n"/>
      <c r="AY371" s="1" t="n"/>
    </row>
    <row r="372"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  <c r="AH372" s="1" t="n"/>
      <c r="AI372" s="1" t="n"/>
      <c r="AJ372" s="1" t="n"/>
      <c r="AK372" s="1" t="n"/>
      <c r="AL372" s="1" t="n"/>
      <c r="AM372" s="1" t="n"/>
      <c r="AN372" s="1" t="n"/>
      <c r="AO372" s="1" t="n"/>
      <c r="AP372" s="1" t="n"/>
      <c r="AQ372" s="1" t="n"/>
      <c r="AR372" s="1" t="n"/>
      <c r="AS372" s="1" t="n"/>
      <c r="AT372" s="1" t="n"/>
      <c r="AU372" s="1" t="n"/>
      <c r="AV372" s="1" t="n"/>
      <c r="AW372" s="1" t="n"/>
      <c r="AX372" s="1" t="n"/>
      <c r="AY372" s="1" t="n"/>
    </row>
    <row r="373"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  <c r="AH373" s="1" t="n"/>
      <c r="AI373" s="1" t="n"/>
      <c r="AJ373" s="1" t="n"/>
      <c r="AK373" s="1" t="n"/>
      <c r="AL373" s="1" t="n"/>
      <c r="AM373" s="1" t="n"/>
      <c r="AN373" s="1" t="n"/>
      <c r="AO373" s="1" t="n"/>
      <c r="AP373" s="1" t="n"/>
      <c r="AQ373" s="1" t="n"/>
      <c r="AR373" s="1" t="n"/>
      <c r="AS373" s="1" t="n"/>
      <c r="AT373" s="1" t="n"/>
      <c r="AU373" s="1" t="n"/>
      <c r="AV373" s="1" t="n"/>
      <c r="AW373" s="1" t="n"/>
      <c r="AX373" s="1" t="n"/>
      <c r="AY373" s="1" t="n"/>
    </row>
    <row r="374"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  <c r="AH374" s="1" t="n"/>
      <c r="AI374" s="1" t="n"/>
      <c r="AJ374" s="1" t="n"/>
      <c r="AK374" s="1" t="n"/>
      <c r="AL374" s="1" t="n"/>
      <c r="AM374" s="1" t="n"/>
      <c r="AN374" s="1" t="n"/>
      <c r="AO374" s="1" t="n"/>
      <c r="AP374" s="1" t="n"/>
      <c r="AQ374" s="1" t="n"/>
      <c r="AR374" s="1" t="n"/>
      <c r="AS374" s="1" t="n"/>
      <c r="AT374" s="1" t="n"/>
      <c r="AU374" s="1" t="n"/>
      <c r="AV374" s="1" t="n"/>
      <c r="AW374" s="1" t="n"/>
      <c r="AX374" s="1" t="n"/>
      <c r="AY374" s="1" t="n"/>
    </row>
    <row r="375"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  <c r="AH375" s="1" t="n"/>
      <c r="AI375" s="1" t="n"/>
      <c r="AJ375" s="1" t="n"/>
      <c r="AK375" s="1" t="n"/>
      <c r="AL375" s="1" t="n"/>
      <c r="AM375" s="1" t="n"/>
      <c r="AN375" s="1" t="n"/>
      <c r="AO375" s="1" t="n"/>
      <c r="AP375" s="1" t="n"/>
      <c r="AQ375" s="1" t="n"/>
      <c r="AR375" s="1" t="n"/>
      <c r="AS375" s="1" t="n"/>
      <c r="AT375" s="1" t="n"/>
      <c r="AU375" s="1" t="n"/>
      <c r="AV375" s="1" t="n"/>
      <c r="AW375" s="1" t="n"/>
      <c r="AX375" s="1" t="n"/>
      <c r="AY375" s="1" t="n"/>
    </row>
    <row r="376"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  <c r="AH376" s="1" t="n"/>
      <c r="AI376" s="1" t="n"/>
      <c r="AJ376" s="1" t="n"/>
      <c r="AK376" s="1" t="n"/>
      <c r="AL376" s="1" t="n"/>
      <c r="AM376" s="1" t="n"/>
      <c r="AN376" s="1" t="n"/>
      <c r="AO376" s="1" t="n"/>
      <c r="AP376" s="1" t="n"/>
      <c r="AQ376" s="1" t="n"/>
      <c r="AR376" s="1" t="n"/>
      <c r="AS376" s="1" t="n"/>
      <c r="AT376" s="1" t="n"/>
      <c r="AU376" s="1" t="n"/>
      <c r="AV376" s="1" t="n"/>
      <c r="AW376" s="1" t="n"/>
      <c r="AX376" s="1" t="n"/>
      <c r="AY376" s="1" t="n"/>
    </row>
    <row r="377"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  <c r="AH377" s="1" t="n"/>
      <c r="AI377" s="1" t="n"/>
      <c r="AJ377" s="1" t="n"/>
      <c r="AK377" s="1" t="n"/>
      <c r="AL377" s="1" t="n"/>
      <c r="AM377" s="1" t="n"/>
      <c r="AN377" s="1" t="n"/>
      <c r="AO377" s="1" t="n"/>
      <c r="AP377" s="1" t="n"/>
      <c r="AQ377" s="1" t="n"/>
      <c r="AR377" s="1" t="n"/>
      <c r="AS377" s="1" t="n"/>
      <c r="AT377" s="1" t="n"/>
      <c r="AU377" s="1" t="n"/>
      <c r="AV377" s="1" t="n"/>
      <c r="AW377" s="1" t="n"/>
      <c r="AX377" s="1" t="n"/>
      <c r="AY377" s="1" t="n"/>
    </row>
    <row r="378"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  <c r="AH378" s="1" t="n"/>
      <c r="AI378" s="1" t="n"/>
      <c r="AJ378" s="1" t="n"/>
      <c r="AK378" s="1" t="n"/>
      <c r="AL378" s="1" t="n"/>
      <c r="AM378" s="1" t="n"/>
      <c r="AN378" s="1" t="n"/>
      <c r="AO378" s="1" t="n"/>
      <c r="AP378" s="1" t="n"/>
      <c r="AQ378" s="1" t="n"/>
      <c r="AR378" s="1" t="n"/>
      <c r="AS378" s="1" t="n"/>
      <c r="AT378" s="1" t="n"/>
      <c r="AU378" s="1" t="n"/>
      <c r="AV378" s="1" t="n"/>
      <c r="AW378" s="1" t="n"/>
      <c r="AX378" s="1" t="n"/>
      <c r="AY378" s="1" t="n"/>
    </row>
    <row r="379"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  <c r="AH379" s="1" t="n"/>
      <c r="AI379" s="1" t="n"/>
      <c r="AJ379" s="1" t="n"/>
      <c r="AK379" s="1" t="n"/>
      <c r="AL379" s="1" t="n"/>
      <c r="AM379" s="1" t="n"/>
      <c r="AN379" s="1" t="n"/>
      <c r="AO379" s="1" t="n"/>
      <c r="AP379" s="1" t="n"/>
      <c r="AQ379" s="1" t="n"/>
      <c r="AR379" s="1" t="n"/>
      <c r="AS379" s="1" t="n"/>
      <c r="AT379" s="1" t="n"/>
      <c r="AU379" s="1" t="n"/>
      <c r="AV379" s="1" t="n"/>
      <c r="AW379" s="1" t="n"/>
      <c r="AX379" s="1" t="n"/>
      <c r="AY379" s="1" t="n"/>
    </row>
    <row r="380"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  <c r="AH380" s="1" t="n"/>
      <c r="AI380" s="1" t="n"/>
      <c r="AJ380" s="1" t="n"/>
      <c r="AK380" s="1" t="n"/>
      <c r="AL380" s="1" t="n"/>
      <c r="AM380" s="1" t="n"/>
      <c r="AN380" s="1" t="n"/>
      <c r="AO380" s="1" t="n"/>
      <c r="AP380" s="1" t="n"/>
      <c r="AQ380" s="1" t="n"/>
      <c r="AR380" s="1" t="n"/>
      <c r="AS380" s="1" t="n"/>
      <c r="AT380" s="1" t="n"/>
      <c r="AU380" s="1" t="n"/>
      <c r="AV380" s="1" t="n"/>
      <c r="AW380" s="1" t="n"/>
      <c r="AX380" s="1" t="n"/>
      <c r="AY380" s="1" t="n"/>
    </row>
    <row r="381"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  <c r="AH381" s="1" t="n"/>
      <c r="AI381" s="1" t="n"/>
      <c r="AJ381" s="1" t="n"/>
      <c r="AK381" s="1" t="n"/>
      <c r="AL381" s="1" t="n"/>
      <c r="AM381" s="1" t="n"/>
      <c r="AN381" s="1" t="n"/>
      <c r="AO381" s="1" t="n"/>
      <c r="AP381" s="1" t="n"/>
      <c r="AQ381" s="1" t="n"/>
      <c r="AR381" s="1" t="n"/>
      <c r="AS381" s="1" t="n"/>
      <c r="AT381" s="1" t="n"/>
      <c r="AU381" s="1" t="n"/>
      <c r="AV381" s="1" t="n"/>
      <c r="AW381" s="1" t="n"/>
      <c r="AX381" s="1" t="n"/>
      <c r="AY381" s="1" t="n"/>
    </row>
    <row r="382"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  <c r="AH382" s="1" t="n"/>
      <c r="AI382" s="1" t="n"/>
      <c r="AJ382" s="1" t="n"/>
      <c r="AK382" s="1" t="n"/>
      <c r="AL382" s="1" t="n"/>
      <c r="AM382" s="1" t="n"/>
      <c r="AN382" s="1" t="n"/>
      <c r="AO382" s="1" t="n"/>
      <c r="AP382" s="1" t="n"/>
      <c r="AQ382" s="1" t="n"/>
      <c r="AR382" s="1" t="n"/>
      <c r="AS382" s="1" t="n"/>
      <c r="AT382" s="1" t="n"/>
      <c r="AU382" s="1" t="n"/>
      <c r="AV382" s="1" t="n"/>
      <c r="AW382" s="1" t="n"/>
      <c r="AX382" s="1" t="n"/>
      <c r="AY382" s="1" t="n"/>
    </row>
    <row r="383"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  <c r="AH383" s="1" t="n"/>
      <c r="AI383" s="1" t="n"/>
      <c r="AJ383" s="1" t="n"/>
      <c r="AK383" s="1" t="n"/>
      <c r="AL383" s="1" t="n"/>
      <c r="AM383" s="1" t="n"/>
      <c r="AN383" s="1" t="n"/>
      <c r="AO383" s="1" t="n"/>
      <c r="AP383" s="1" t="n"/>
      <c r="AQ383" s="1" t="n"/>
      <c r="AR383" s="1" t="n"/>
      <c r="AS383" s="1" t="n"/>
      <c r="AT383" s="1" t="n"/>
      <c r="AU383" s="1" t="n"/>
      <c r="AV383" s="1" t="n"/>
      <c r="AW383" s="1" t="n"/>
      <c r="AX383" s="1" t="n"/>
      <c r="AY383" s="1" t="n"/>
    </row>
    <row r="384"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  <c r="AH384" s="1" t="n"/>
      <c r="AI384" s="1" t="n"/>
      <c r="AJ384" s="1" t="n"/>
      <c r="AK384" s="1" t="n"/>
      <c r="AL384" s="1" t="n"/>
      <c r="AM384" s="1" t="n"/>
      <c r="AN384" s="1" t="n"/>
      <c r="AO384" s="1" t="n"/>
      <c r="AP384" s="1" t="n"/>
      <c r="AQ384" s="1" t="n"/>
      <c r="AR384" s="1" t="n"/>
      <c r="AS384" s="1" t="n"/>
      <c r="AT384" s="1" t="n"/>
      <c r="AU384" s="1" t="n"/>
      <c r="AV384" s="1" t="n"/>
      <c r="AW384" s="1" t="n"/>
      <c r="AX384" s="1" t="n"/>
      <c r="AY384" s="1" t="n"/>
    </row>
    <row r="385"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  <c r="AH385" s="1" t="n"/>
      <c r="AI385" s="1" t="n"/>
      <c r="AJ385" s="1" t="n"/>
      <c r="AK385" s="1" t="n"/>
      <c r="AL385" s="1" t="n"/>
      <c r="AM385" s="1" t="n"/>
      <c r="AN385" s="1" t="n"/>
      <c r="AO385" s="1" t="n"/>
      <c r="AP385" s="1" t="n"/>
      <c r="AQ385" s="1" t="n"/>
      <c r="AR385" s="1" t="n"/>
      <c r="AS385" s="1" t="n"/>
      <c r="AT385" s="1" t="n"/>
      <c r="AU385" s="1" t="n"/>
      <c r="AV385" s="1" t="n"/>
      <c r="AW385" s="1" t="n"/>
      <c r="AX385" s="1" t="n"/>
      <c r="AY385" s="1" t="n"/>
    </row>
    <row r="386"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  <c r="AH386" s="1" t="n"/>
      <c r="AI386" s="1" t="n"/>
      <c r="AJ386" s="1" t="n"/>
      <c r="AK386" s="1" t="n"/>
      <c r="AL386" s="1" t="n"/>
      <c r="AM386" s="1" t="n"/>
      <c r="AN386" s="1" t="n"/>
      <c r="AO386" s="1" t="n"/>
      <c r="AP386" s="1" t="n"/>
      <c r="AQ386" s="1" t="n"/>
      <c r="AR386" s="1" t="n"/>
      <c r="AS386" s="1" t="n"/>
      <c r="AT386" s="1" t="n"/>
      <c r="AU386" s="1" t="n"/>
      <c r="AV386" s="1" t="n"/>
      <c r="AW386" s="1" t="n"/>
      <c r="AX386" s="1" t="n"/>
      <c r="AY386" s="1" t="n"/>
    </row>
    <row r="387"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  <c r="AH387" s="1" t="n"/>
      <c r="AI387" s="1" t="n"/>
      <c r="AJ387" s="1" t="n"/>
      <c r="AK387" s="1" t="n"/>
      <c r="AL387" s="1" t="n"/>
      <c r="AM387" s="1" t="n"/>
      <c r="AN387" s="1" t="n"/>
      <c r="AO387" s="1" t="n"/>
      <c r="AP387" s="1" t="n"/>
      <c r="AQ387" s="1" t="n"/>
      <c r="AR387" s="1" t="n"/>
      <c r="AS387" s="1" t="n"/>
      <c r="AT387" s="1" t="n"/>
      <c r="AU387" s="1" t="n"/>
      <c r="AV387" s="1" t="n"/>
      <c r="AW387" s="1" t="n"/>
      <c r="AX387" s="1" t="n"/>
      <c r="AY387" s="1" t="n"/>
    </row>
    <row r="388"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  <c r="AH388" s="1" t="n"/>
      <c r="AI388" s="1" t="n"/>
      <c r="AJ388" s="1" t="n"/>
      <c r="AK388" s="1" t="n"/>
      <c r="AL388" s="1" t="n"/>
      <c r="AM388" s="1" t="n"/>
      <c r="AN388" s="1" t="n"/>
      <c r="AO388" s="1" t="n"/>
      <c r="AP388" s="1" t="n"/>
      <c r="AQ388" s="1" t="n"/>
      <c r="AR388" s="1" t="n"/>
      <c r="AS388" s="1" t="n"/>
      <c r="AT388" s="1" t="n"/>
      <c r="AU388" s="1" t="n"/>
      <c r="AV388" s="1" t="n"/>
      <c r="AW388" s="1" t="n"/>
      <c r="AX388" s="1" t="n"/>
      <c r="AY388" s="1" t="n"/>
    </row>
    <row r="389"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  <c r="AH389" s="1" t="n"/>
      <c r="AI389" s="1" t="n"/>
      <c r="AJ389" s="1" t="n"/>
      <c r="AK389" s="1" t="n"/>
      <c r="AL389" s="1" t="n"/>
      <c r="AM389" s="1" t="n"/>
      <c r="AN389" s="1" t="n"/>
      <c r="AO389" s="1" t="n"/>
      <c r="AP389" s="1" t="n"/>
      <c r="AQ389" s="1" t="n"/>
      <c r="AR389" s="1" t="n"/>
      <c r="AS389" s="1" t="n"/>
      <c r="AT389" s="1" t="n"/>
      <c r="AU389" s="1" t="n"/>
      <c r="AV389" s="1" t="n"/>
      <c r="AW389" s="1" t="n"/>
      <c r="AX389" s="1" t="n"/>
      <c r="AY389" s="1" t="n"/>
    </row>
    <row r="390"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  <c r="AH390" s="1" t="n"/>
      <c r="AI390" s="1" t="n"/>
      <c r="AJ390" s="1" t="n"/>
      <c r="AK390" s="1" t="n"/>
      <c r="AL390" s="1" t="n"/>
      <c r="AM390" s="1" t="n"/>
      <c r="AN390" s="1" t="n"/>
      <c r="AO390" s="1" t="n"/>
      <c r="AP390" s="1" t="n"/>
      <c r="AQ390" s="1" t="n"/>
      <c r="AR390" s="1" t="n"/>
      <c r="AS390" s="1" t="n"/>
      <c r="AT390" s="1" t="n"/>
      <c r="AU390" s="1" t="n"/>
      <c r="AV390" s="1" t="n"/>
      <c r="AW390" s="1" t="n"/>
      <c r="AX390" s="1" t="n"/>
      <c r="AY390" s="1" t="n"/>
    </row>
    <row r="391"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  <c r="AH391" s="1" t="n"/>
      <c r="AI391" s="1" t="n"/>
      <c r="AJ391" s="1" t="n"/>
      <c r="AK391" s="1" t="n"/>
      <c r="AL391" s="1" t="n"/>
      <c r="AM391" s="1" t="n"/>
      <c r="AN391" s="1" t="n"/>
      <c r="AO391" s="1" t="n"/>
      <c r="AP391" s="1" t="n"/>
      <c r="AQ391" s="1" t="n"/>
      <c r="AR391" s="1" t="n"/>
      <c r="AS391" s="1" t="n"/>
      <c r="AT391" s="1" t="n"/>
      <c r="AU391" s="1" t="n"/>
      <c r="AV391" s="1" t="n"/>
      <c r="AW391" s="1" t="n"/>
      <c r="AX391" s="1" t="n"/>
      <c r="AY391" s="1" t="n"/>
    </row>
    <row r="392"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  <c r="AH392" s="1" t="n"/>
      <c r="AI392" s="1" t="n"/>
      <c r="AJ392" s="1" t="n"/>
      <c r="AK392" s="1" t="n"/>
      <c r="AL392" s="1" t="n"/>
      <c r="AM392" s="1" t="n"/>
      <c r="AN392" s="1" t="n"/>
      <c r="AO392" s="1" t="n"/>
      <c r="AP392" s="1" t="n"/>
      <c r="AQ392" s="1" t="n"/>
      <c r="AR392" s="1" t="n"/>
      <c r="AS392" s="1" t="n"/>
      <c r="AT392" s="1" t="n"/>
      <c r="AU392" s="1" t="n"/>
      <c r="AV392" s="1" t="n"/>
      <c r="AW392" s="1" t="n"/>
      <c r="AX392" s="1" t="n"/>
      <c r="AY392" s="1" t="n"/>
    </row>
    <row r="393"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  <c r="AH393" s="1" t="n"/>
      <c r="AI393" s="1" t="n"/>
      <c r="AJ393" s="1" t="n"/>
      <c r="AK393" s="1" t="n"/>
      <c r="AL393" s="1" t="n"/>
      <c r="AM393" s="1" t="n"/>
      <c r="AN393" s="1" t="n"/>
      <c r="AO393" s="1" t="n"/>
      <c r="AP393" s="1" t="n"/>
      <c r="AQ393" s="1" t="n"/>
      <c r="AR393" s="1" t="n"/>
      <c r="AS393" s="1" t="n"/>
      <c r="AT393" s="1" t="n"/>
      <c r="AU393" s="1" t="n"/>
      <c r="AV393" s="1" t="n"/>
      <c r="AW393" s="1" t="n"/>
      <c r="AX393" s="1" t="n"/>
      <c r="AY393" s="1" t="n"/>
    </row>
    <row r="394"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  <c r="AH394" s="1" t="n"/>
      <c r="AI394" s="1" t="n"/>
      <c r="AJ394" s="1" t="n"/>
      <c r="AK394" s="1" t="n"/>
      <c r="AL394" s="1" t="n"/>
      <c r="AM394" s="1" t="n"/>
      <c r="AN394" s="1" t="n"/>
      <c r="AO394" s="1" t="n"/>
      <c r="AP394" s="1" t="n"/>
      <c r="AQ394" s="1" t="n"/>
      <c r="AR394" s="1" t="n"/>
      <c r="AS394" s="1" t="n"/>
      <c r="AT394" s="1" t="n"/>
      <c r="AU394" s="1" t="n"/>
      <c r="AV394" s="1" t="n"/>
      <c r="AW394" s="1" t="n"/>
      <c r="AX394" s="1" t="n"/>
      <c r="AY394" s="1" t="n"/>
    </row>
    <row r="395"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  <c r="AH395" s="1" t="n"/>
      <c r="AI395" s="1" t="n"/>
      <c r="AJ395" s="1" t="n"/>
      <c r="AK395" s="1" t="n"/>
      <c r="AL395" s="1" t="n"/>
      <c r="AM395" s="1" t="n"/>
      <c r="AN395" s="1" t="n"/>
      <c r="AO395" s="1" t="n"/>
      <c r="AP395" s="1" t="n"/>
      <c r="AQ395" s="1" t="n"/>
      <c r="AR395" s="1" t="n"/>
      <c r="AS395" s="1" t="n"/>
      <c r="AT395" s="1" t="n"/>
      <c r="AU395" s="1" t="n"/>
      <c r="AV395" s="1" t="n"/>
      <c r="AW395" s="1" t="n"/>
      <c r="AX395" s="1" t="n"/>
      <c r="AY395" s="1" t="n"/>
    </row>
    <row r="396"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  <c r="AH396" s="1" t="n"/>
      <c r="AI396" s="1" t="n"/>
      <c r="AJ396" s="1" t="n"/>
      <c r="AK396" s="1" t="n"/>
      <c r="AL396" s="1" t="n"/>
      <c r="AM396" s="1" t="n"/>
      <c r="AN396" s="1" t="n"/>
      <c r="AO396" s="1" t="n"/>
      <c r="AP396" s="1" t="n"/>
      <c r="AQ396" s="1" t="n"/>
      <c r="AR396" s="1" t="n"/>
      <c r="AS396" s="1" t="n"/>
      <c r="AT396" s="1" t="n"/>
      <c r="AU396" s="1" t="n"/>
      <c r="AV396" s="1" t="n"/>
      <c r="AW396" s="1" t="n"/>
      <c r="AX396" s="1" t="n"/>
      <c r="AY396" s="1" t="n"/>
    </row>
    <row r="397"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  <c r="AH397" s="1" t="n"/>
      <c r="AI397" s="1" t="n"/>
      <c r="AJ397" s="1" t="n"/>
      <c r="AK397" s="1" t="n"/>
      <c r="AL397" s="1" t="n"/>
      <c r="AM397" s="1" t="n"/>
      <c r="AN397" s="1" t="n"/>
      <c r="AO397" s="1" t="n"/>
      <c r="AP397" s="1" t="n"/>
      <c r="AQ397" s="1" t="n"/>
      <c r="AR397" s="1" t="n"/>
      <c r="AS397" s="1" t="n"/>
      <c r="AT397" s="1" t="n"/>
      <c r="AU397" s="1" t="n"/>
      <c r="AV397" s="1" t="n"/>
      <c r="AW397" s="1" t="n"/>
      <c r="AX397" s="1" t="n"/>
      <c r="AY397" s="1" t="n"/>
    </row>
    <row r="398"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  <c r="AH398" s="1" t="n"/>
      <c r="AI398" s="1" t="n"/>
      <c r="AJ398" s="1" t="n"/>
      <c r="AK398" s="1" t="n"/>
      <c r="AL398" s="1" t="n"/>
      <c r="AM398" s="1" t="n"/>
      <c r="AN398" s="1" t="n"/>
      <c r="AO398" s="1" t="n"/>
      <c r="AP398" s="1" t="n"/>
      <c r="AQ398" s="1" t="n"/>
      <c r="AR398" s="1" t="n"/>
      <c r="AS398" s="1" t="n"/>
      <c r="AT398" s="1" t="n"/>
      <c r="AU398" s="1" t="n"/>
      <c r="AV398" s="1" t="n"/>
      <c r="AW398" s="1" t="n"/>
      <c r="AX398" s="1" t="n"/>
      <c r="AY398" s="1" t="n"/>
    </row>
    <row r="399"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  <c r="AH399" s="1" t="n"/>
      <c r="AI399" s="1" t="n"/>
      <c r="AJ399" s="1" t="n"/>
      <c r="AK399" s="1" t="n"/>
      <c r="AL399" s="1" t="n"/>
      <c r="AM399" s="1" t="n"/>
      <c r="AN399" s="1" t="n"/>
      <c r="AO399" s="1" t="n"/>
      <c r="AP399" s="1" t="n"/>
      <c r="AQ399" s="1" t="n"/>
      <c r="AR399" s="1" t="n"/>
      <c r="AS399" s="1" t="n"/>
      <c r="AT399" s="1" t="n"/>
      <c r="AU399" s="1" t="n"/>
      <c r="AV399" s="1" t="n"/>
      <c r="AW399" s="1" t="n"/>
      <c r="AX399" s="1" t="n"/>
      <c r="AY399" s="1" t="n"/>
    </row>
    <row r="400"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  <c r="AH400" s="1" t="n"/>
      <c r="AI400" s="1" t="n"/>
      <c r="AJ400" s="1" t="n"/>
      <c r="AK400" s="1" t="n"/>
      <c r="AL400" s="1" t="n"/>
      <c r="AM400" s="1" t="n"/>
      <c r="AN400" s="1" t="n"/>
      <c r="AO400" s="1" t="n"/>
      <c r="AP400" s="1" t="n"/>
      <c r="AQ400" s="1" t="n"/>
      <c r="AR400" s="1" t="n"/>
      <c r="AS400" s="1" t="n"/>
      <c r="AT400" s="1" t="n"/>
      <c r="AU400" s="1" t="n"/>
      <c r="AV400" s="1" t="n"/>
      <c r="AW400" s="1" t="n"/>
      <c r="AX400" s="1" t="n"/>
      <c r="AY400" s="1" t="n"/>
    </row>
    <row r="401"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  <c r="AH401" s="1" t="n"/>
      <c r="AI401" s="1" t="n"/>
      <c r="AJ401" s="1" t="n"/>
      <c r="AK401" s="1" t="n"/>
      <c r="AL401" s="1" t="n"/>
      <c r="AM401" s="1" t="n"/>
      <c r="AN401" s="1" t="n"/>
      <c r="AO401" s="1" t="n"/>
      <c r="AP401" s="1" t="n"/>
      <c r="AQ401" s="1" t="n"/>
      <c r="AR401" s="1" t="n"/>
      <c r="AS401" s="1" t="n"/>
      <c r="AT401" s="1" t="n"/>
      <c r="AU401" s="1" t="n"/>
      <c r="AV401" s="1" t="n"/>
      <c r="AW401" s="1" t="n"/>
      <c r="AX401" s="1" t="n"/>
      <c r="AY401" s="1" t="n"/>
    </row>
    <row r="402"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  <c r="AH402" s="1" t="n"/>
      <c r="AI402" s="1" t="n"/>
      <c r="AJ402" s="1" t="n"/>
      <c r="AK402" s="1" t="n"/>
      <c r="AL402" s="1" t="n"/>
      <c r="AM402" s="1" t="n"/>
      <c r="AN402" s="1" t="n"/>
      <c r="AO402" s="1" t="n"/>
      <c r="AP402" s="1" t="n"/>
      <c r="AQ402" s="1" t="n"/>
      <c r="AR402" s="1" t="n"/>
      <c r="AS402" s="1" t="n"/>
      <c r="AT402" s="1" t="n"/>
      <c r="AU402" s="1" t="n"/>
      <c r="AV402" s="1" t="n"/>
      <c r="AW402" s="1" t="n"/>
      <c r="AX402" s="1" t="n"/>
      <c r="AY402" s="1" t="n"/>
    </row>
    <row r="403"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  <c r="AH403" s="1" t="n"/>
      <c r="AI403" s="1" t="n"/>
      <c r="AJ403" s="1" t="n"/>
      <c r="AK403" s="1" t="n"/>
      <c r="AL403" s="1" t="n"/>
      <c r="AM403" s="1" t="n"/>
      <c r="AN403" s="1" t="n"/>
      <c r="AO403" s="1" t="n"/>
      <c r="AP403" s="1" t="n"/>
      <c r="AQ403" s="1" t="n"/>
      <c r="AR403" s="1" t="n"/>
      <c r="AS403" s="1" t="n"/>
      <c r="AT403" s="1" t="n"/>
      <c r="AU403" s="1" t="n"/>
      <c r="AV403" s="1" t="n"/>
      <c r="AW403" s="1" t="n"/>
      <c r="AX403" s="1" t="n"/>
      <c r="AY403" s="1" t="n"/>
    </row>
    <row r="404"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  <c r="AH404" s="1" t="n"/>
      <c r="AI404" s="1" t="n"/>
      <c r="AJ404" s="1" t="n"/>
      <c r="AK404" s="1" t="n"/>
      <c r="AL404" s="1" t="n"/>
      <c r="AM404" s="1" t="n"/>
      <c r="AN404" s="1" t="n"/>
      <c r="AO404" s="1" t="n"/>
      <c r="AP404" s="1" t="n"/>
      <c r="AQ404" s="1" t="n"/>
      <c r="AR404" s="1" t="n"/>
      <c r="AS404" s="1" t="n"/>
      <c r="AT404" s="1" t="n"/>
      <c r="AU404" s="1" t="n"/>
      <c r="AV404" s="1" t="n"/>
      <c r="AW404" s="1" t="n"/>
      <c r="AX404" s="1" t="n"/>
      <c r="AY404" s="1" t="n"/>
    </row>
    <row r="405"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  <c r="AH405" s="1" t="n"/>
      <c r="AI405" s="1" t="n"/>
      <c r="AJ405" s="1" t="n"/>
      <c r="AK405" s="1" t="n"/>
      <c r="AL405" s="1" t="n"/>
      <c r="AM405" s="1" t="n"/>
      <c r="AN405" s="1" t="n"/>
      <c r="AO405" s="1" t="n"/>
      <c r="AP405" s="1" t="n"/>
      <c r="AQ405" s="1" t="n"/>
      <c r="AR405" s="1" t="n"/>
      <c r="AS405" s="1" t="n"/>
      <c r="AT405" s="1" t="n"/>
      <c r="AU405" s="1" t="n"/>
      <c r="AV405" s="1" t="n"/>
      <c r="AW405" s="1" t="n"/>
      <c r="AX405" s="1" t="n"/>
      <c r="AY405" s="1" t="n"/>
    </row>
    <row r="406"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  <c r="AH406" s="1" t="n"/>
      <c r="AI406" s="1" t="n"/>
      <c r="AJ406" s="1" t="n"/>
      <c r="AK406" s="1" t="n"/>
      <c r="AL406" s="1" t="n"/>
      <c r="AM406" s="1" t="n"/>
      <c r="AN406" s="1" t="n"/>
      <c r="AO406" s="1" t="n"/>
      <c r="AP406" s="1" t="n"/>
      <c r="AQ406" s="1" t="n"/>
      <c r="AR406" s="1" t="n"/>
      <c r="AS406" s="1" t="n"/>
      <c r="AT406" s="1" t="n"/>
      <c r="AU406" s="1" t="n"/>
      <c r="AV406" s="1" t="n"/>
      <c r="AW406" s="1" t="n"/>
      <c r="AX406" s="1" t="n"/>
      <c r="AY406" s="1" t="n"/>
    </row>
    <row r="407"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  <c r="AH407" s="1" t="n"/>
      <c r="AI407" s="1" t="n"/>
      <c r="AJ407" s="1" t="n"/>
      <c r="AK407" s="1" t="n"/>
      <c r="AL407" s="1" t="n"/>
      <c r="AM407" s="1" t="n"/>
      <c r="AN407" s="1" t="n"/>
      <c r="AO407" s="1" t="n"/>
      <c r="AP407" s="1" t="n"/>
      <c r="AQ407" s="1" t="n"/>
      <c r="AR407" s="1" t="n"/>
      <c r="AS407" s="1" t="n"/>
      <c r="AT407" s="1" t="n"/>
      <c r="AU407" s="1" t="n"/>
      <c r="AV407" s="1" t="n"/>
      <c r="AW407" s="1" t="n"/>
      <c r="AX407" s="1" t="n"/>
      <c r="AY407" s="1" t="n"/>
    </row>
    <row r="408"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  <c r="AH408" s="1" t="n"/>
      <c r="AI408" s="1" t="n"/>
      <c r="AJ408" s="1" t="n"/>
      <c r="AK408" s="1" t="n"/>
      <c r="AL408" s="1" t="n"/>
      <c r="AM408" s="1" t="n"/>
      <c r="AN408" s="1" t="n"/>
      <c r="AO408" s="1" t="n"/>
      <c r="AP408" s="1" t="n"/>
      <c r="AQ408" s="1" t="n"/>
      <c r="AR408" s="1" t="n"/>
      <c r="AS408" s="1" t="n"/>
      <c r="AT408" s="1" t="n"/>
      <c r="AU408" s="1" t="n"/>
      <c r="AV408" s="1" t="n"/>
      <c r="AW408" s="1" t="n"/>
      <c r="AX408" s="1" t="n"/>
      <c r="AY408" s="1" t="n"/>
    </row>
    <row r="409"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  <c r="AH409" s="1" t="n"/>
      <c r="AI409" s="1" t="n"/>
      <c r="AJ409" s="1" t="n"/>
      <c r="AK409" s="1" t="n"/>
      <c r="AL409" s="1" t="n"/>
      <c r="AM409" s="1" t="n"/>
      <c r="AN409" s="1" t="n"/>
      <c r="AO409" s="1" t="n"/>
      <c r="AP409" s="1" t="n"/>
      <c r="AQ409" s="1" t="n"/>
      <c r="AR409" s="1" t="n"/>
      <c r="AS409" s="1" t="n"/>
      <c r="AT409" s="1" t="n"/>
      <c r="AU409" s="1" t="n"/>
      <c r="AV409" s="1" t="n"/>
      <c r="AW409" s="1" t="n"/>
      <c r="AX409" s="1" t="n"/>
      <c r="AY409" s="1" t="n"/>
    </row>
    <row r="410"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  <c r="AH410" s="1" t="n"/>
      <c r="AI410" s="1" t="n"/>
      <c r="AJ410" s="1" t="n"/>
      <c r="AK410" s="1" t="n"/>
      <c r="AL410" s="1" t="n"/>
      <c r="AM410" s="1" t="n"/>
      <c r="AN410" s="1" t="n"/>
      <c r="AO410" s="1" t="n"/>
      <c r="AP410" s="1" t="n"/>
      <c r="AQ410" s="1" t="n"/>
      <c r="AR410" s="1" t="n"/>
      <c r="AS410" s="1" t="n"/>
      <c r="AT410" s="1" t="n"/>
      <c r="AU410" s="1" t="n"/>
      <c r="AV410" s="1" t="n"/>
      <c r="AW410" s="1" t="n"/>
      <c r="AX410" s="1" t="n"/>
      <c r="AY410" s="1" t="n"/>
    </row>
    <row r="411"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  <c r="AH411" s="1" t="n"/>
      <c r="AI411" s="1" t="n"/>
      <c r="AJ411" s="1" t="n"/>
      <c r="AK411" s="1" t="n"/>
      <c r="AL411" s="1" t="n"/>
      <c r="AM411" s="1" t="n"/>
      <c r="AN411" s="1" t="n"/>
      <c r="AO411" s="1" t="n"/>
      <c r="AP411" s="1" t="n"/>
      <c r="AQ411" s="1" t="n"/>
      <c r="AR411" s="1" t="n"/>
      <c r="AS411" s="1" t="n"/>
      <c r="AT411" s="1" t="n"/>
      <c r="AU411" s="1" t="n"/>
      <c r="AV411" s="1" t="n"/>
      <c r="AW411" s="1" t="n"/>
      <c r="AX411" s="1" t="n"/>
      <c r="AY411" s="1" t="n"/>
    </row>
    <row r="412"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  <c r="AH412" s="1" t="n"/>
      <c r="AI412" s="1" t="n"/>
      <c r="AJ412" s="1" t="n"/>
      <c r="AK412" s="1" t="n"/>
      <c r="AL412" s="1" t="n"/>
      <c r="AM412" s="1" t="n"/>
      <c r="AN412" s="1" t="n"/>
      <c r="AO412" s="1" t="n"/>
      <c r="AP412" s="1" t="n"/>
      <c r="AQ412" s="1" t="n"/>
      <c r="AR412" s="1" t="n"/>
      <c r="AS412" s="1" t="n"/>
      <c r="AT412" s="1" t="n"/>
      <c r="AU412" s="1" t="n"/>
      <c r="AV412" s="1" t="n"/>
      <c r="AW412" s="1" t="n"/>
      <c r="AX412" s="1" t="n"/>
      <c r="AY412" s="1" t="n"/>
    </row>
    <row r="413"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  <c r="AH413" s="1" t="n"/>
      <c r="AI413" s="1" t="n"/>
      <c r="AJ413" s="1" t="n"/>
      <c r="AK413" s="1" t="n"/>
      <c r="AL413" s="1" t="n"/>
      <c r="AM413" s="1" t="n"/>
      <c r="AN413" s="1" t="n"/>
      <c r="AO413" s="1" t="n"/>
      <c r="AP413" s="1" t="n"/>
      <c r="AQ413" s="1" t="n"/>
      <c r="AR413" s="1" t="n"/>
      <c r="AS413" s="1" t="n"/>
      <c r="AT413" s="1" t="n"/>
      <c r="AU413" s="1" t="n"/>
      <c r="AV413" s="1" t="n"/>
      <c r="AW413" s="1" t="n"/>
      <c r="AX413" s="1" t="n"/>
      <c r="AY413" s="1" t="n"/>
    </row>
    <row r="414"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  <c r="AH414" s="1" t="n"/>
      <c r="AI414" s="1" t="n"/>
      <c r="AJ414" s="1" t="n"/>
      <c r="AK414" s="1" t="n"/>
      <c r="AL414" s="1" t="n"/>
      <c r="AM414" s="1" t="n"/>
      <c r="AN414" s="1" t="n"/>
      <c r="AO414" s="1" t="n"/>
      <c r="AP414" s="1" t="n"/>
      <c r="AQ414" s="1" t="n"/>
      <c r="AR414" s="1" t="n"/>
      <c r="AS414" s="1" t="n"/>
      <c r="AT414" s="1" t="n"/>
      <c r="AU414" s="1" t="n"/>
      <c r="AV414" s="1" t="n"/>
      <c r="AW414" s="1" t="n"/>
      <c r="AX414" s="1" t="n"/>
      <c r="AY414" s="1" t="n"/>
    </row>
    <row r="415"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  <c r="AH415" s="1" t="n"/>
      <c r="AI415" s="1" t="n"/>
      <c r="AJ415" s="1" t="n"/>
      <c r="AK415" s="1" t="n"/>
      <c r="AL415" s="1" t="n"/>
      <c r="AM415" s="1" t="n"/>
      <c r="AN415" s="1" t="n"/>
      <c r="AO415" s="1" t="n"/>
      <c r="AP415" s="1" t="n"/>
      <c r="AQ415" s="1" t="n"/>
      <c r="AR415" s="1" t="n"/>
      <c r="AS415" s="1" t="n"/>
      <c r="AT415" s="1" t="n"/>
      <c r="AU415" s="1" t="n"/>
      <c r="AV415" s="1" t="n"/>
      <c r="AW415" s="1" t="n"/>
      <c r="AX415" s="1" t="n"/>
      <c r="AY415" s="1" t="n"/>
    </row>
    <row r="416"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  <c r="AH416" s="1" t="n"/>
      <c r="AI416" s="1" t="n"/>
      <c r="AJ416" s="1" t="n"/>
      <c r="AK416" s="1" t="n"/>
      <c r="AL416" s="1" t="n"/>
      <c r="AM416" s="1" t="n"/>
      <c r="AN416" s="1" t="n"/>
      <c r="AO416" s="1" t="n"/>
      <c r="AP416" s="1" t="n"/>
      <c r="AQ416" s="1" t="n"/>
      <c r="AR416" s="1" t="n"/>
      <c r="AS416" s="1" t="n"/>
      <c r="AT416" s="1" t="n"/>
      <c r="AU416" s="1" t="n"/>
      <c r="AV416" s="1" t="n"/>
      <c r="AW416" s="1" t="n"/>
      <c r="AX416" s="1" t="n"/>
      <c r="AY416" s="1" t="n"/>
    </row>
    <row r="417"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  <c r="AH417" s="1" t="n"/>
      <c r="AI417" s="1" t="n"/>
      <c r="AJ417" s="1" t="n"/>
      <c r="AK417" s="1" t="n"/>
      <c r="AL417" s="1" t="n"/>
      <c r="AM417" s="1" t="n"/>
      <c r="AN417" s="1" t="n"/>
      <c r="AO417" s="1" t="n"/>
      <c r="AP417" s="1" t="n"/>
      <c r="AQ417" s="1" t="n"/>
      <c r="AR417" s="1" t="n"/>
      <c r="AS417" s="1" t="n"/>
      <c r="AT417" s="1" t="n"/>
      <c r="AU417" s="1" t="n"/>
      <c r="AV417" s="1" t="n"/>
      <c r="AW417" s="1" t="n"/>
      <c r="AX417" s="1" t="n"/>
      <c r="AY417" s="1" t="n"/>
    </row>
    <row r="418"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  <c r="AH418" s="1" t="n"/>
      <c r="AI418" s="1" t="n"/>
      <c r="AJ418" s="1" t="n"/>
      <c r="AK418" s="1" t="n"/>
      <c r="AL418" s="1" t="n"/>
      <c r="AM418" s="1" t="n"/>
      <c r="AN418" s="1" t="n"/>
      <c r="AO418" s="1" t="n"/>
      <c r="AP418" s="1" t="n"/>
      <c r="AQ418" s="1" t="n"/>
      <c r="AR418" s="1" t="n"/>
      <c r="AS418" s="1" t="n"/>
      <c r="AT418" s="1" t="n"/>
      <c r="AU418" s="1" t="n"/>
      <c r="AV418" s="1" t="n"/>
      <c r="AW418" s="1" t="n"/>
      <c r="AX418" s="1" t="n"/>
      <c r="AY418" s="1" t="n"/>
    </row>
    <row r="419"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  <c r="AH419" s="1" t="n"/>
      <c r="AI419" s="1" t="n"/>
      <c r="AJ419" s="1" t="n"/>
      <c r="AK419" s="1" t="n"/>
      <c r="AL419" s="1" t="n"/>
      <c r="AM419" s="1" t="n"/>
      <c r="AN419" s="1" t="n"/>
      <c r="AO419" s="1" t="n"/>
      <c r="AP419" s="1" t="n"/>
      <c r="AQ419" s="1" t="n"/>
      <c r="AR419" s="1" t="n"/>
      <c r="AS419" s="1" t="n"/>
      <c r="AT419" s="1" t="n"/>
      <c r="AU419" s="1" t="n"/>
      <c r="AV419" s="1" t="n"/>
      <c r="AW419" s="1" t="n"/>
      <c r="AX419" s="1" t="n"/>
      <c r="AY419" s="1" t="n"/>
    </row>
    <row r="420"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  <c r="AH420" s="1" t="n"/>
      <c r="AI420" s="1" t="n"/>
      <c r="AJ420" s="1" t="n"/>
      <c r="AK420" s="1" t="n"/>
      <c r="AL420" s="1" t="n"/>
      <c r="AM420" s="1" t="n"/>
      <c r="AN420" s="1" t="n"/>
      <c r="AO420" s="1" t="n"/>
      <c r="AP420" s="1" t="n"/>
      <c r="AQ420" s="1" t="n"/>
      <c r="AR420" s="1" t="n"/>
      <c r="AS420" s="1" t="n"/>
      <c r="AT420" s="1" t="n"/>
      <c r="AU420" s="1" t="n"/>
      <c r="AV420" s="1" t="n"/>
      <c r="AW420" s="1" t="n"/>
      <c r="AX420" s="1" t="n"/>
      <c r="AY420" s="1" t="n"/>
    </row>
    <row r="421"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  <c r="AH421" s="1" t="n"/>
      <c r="AI421" s="1" t="n"/>
      <c r="AJ421" s="1" t="n"/>
      <c r="AK421" s="1" t="n"/>
      <c r="AL421" s="1" t="n"/>
      <c r="AM421" s="1" t="n"/>
      <c r="AN421" s="1" t="n"/>
      <c r="AO421" s="1" t="n"/>
      <c r="AP421" s="1" t="n"/>
      <c r="AQ421" s="1" t="n"/>
      <c r="AR421" s="1" t="n"/>
      <c r="AS421" s="1" t="n"/>
      <c r="AT421" s="1" t="n"/>
      <c r="AU421" s="1" t="n"/>
      <c r="AV421" s="1" t="n"/>
      <c r="AW421" s="1" t="n"/>
      <c r="AX421" s="1" t="n"/>
      <c r="AY421" s="1" t="n"/>
    </row>
    <row r="422"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  <c r="AH422" s="1" t="n"/>
      <c r="AI422" s="1" t="n"/>
      <c r="AJ422" s="1" t="n"/>
      <c r="AK422" s="1" t="n"/>
      <c r="AL422" s="1" t="n"/>
      <c r="AM422" s="1" t="n"/>
      <c r="AN422" s="1" t="n"/>
      <c r="AO422" s="1" t="n"/>
      <c r="AP422" s="1" t="n"/>
      <c r="AQ422" s="1" t="n"/>
      <c r="AR422" s="1" t="n"/>
      <c r="AS422" s="1" t="n"/>
      <c r="AT422" s="1" t="n"/>
      <c r="AU422" s="1" t="n"/>
      <c r="AV422" s="1" t="n"/>
      <c r="AW422" s="1" t="n"/>
      <c r="AX422" s="1" t="n"/>
      <c r="AY422" s="1" t="n"/>
    </row>
    <row r="423"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  <c r="AH423" s="1" t="n"/>
      <c r="AI423" s="1" t="n"/>
      <c r="AJ423" s="1" t="n"/>
      <c r="AK423" s="1" t="n"/>
      <c r="AL423" s="1" t="n"/>
      <c r="AM423" s="1" t="n"/>
      <c r="AN423" s="1" t="n"/>
      <c r="AO423" s="1" t="n"/>
      <c r="AP423" s="1" t="n"/>
      <c r="AQ423" s="1" t="n"/>
      <c r="AR423" s="1" t="n"/>
      <c r="AS423" s="1" t="n"/>
      <c r="AT423" s="1" t="n"/>
      <c r="AU423" s="1" t="n"/>
      <c r="AV423" s="1" t="n"/>
      <c r="AW423" s="1" t="n"/>
      <c r="AX423" s="1" t="n"/>
      <c r="AY423" s="1" t="n"/>
    </row>
    <row r="424"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  <c r="AH424" s="1" t="n"/>
      <c r="AI424" s="1" t="n"/>
      <c r="AJ424" s="1" t="n"/>
      <c r="AK424" s="1" t="n"/>
      <c r="AL424" s="1" t="n"/>
      <c r="AM424" s="1" t="n"/>
      <c r="AN424" s="1" t="n"/>
      <c r="AO424" s="1" t="n"/>
      <c r="AP424" s="1" t="n"/>
      <c r="AQ424" s="1" t="n"/>
      <c r="AR424" s="1" t="n"/>
      <c r="AS424" s="1" t="n"/>
      <c r="AT424" s="1" t="n"/>
      <c r="AU424" s="1" t="n"/>
      <c r="AV424" s="1" t="n"/>
      <c r="AW424" s="1" t="n"/>
      <c r="AX424" s="1" t="n"/>
      <c r="AY424" s="1" t="n"/>
    </row>
    <row r="425"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  <c r="AH425" s="1" t="n"/>
      <c r="AI425" s="1" t="n"/>
      <c r="AJ425" s="1" t="n"/>
      <c r="AK425" s="1" t="n"/>
      <c r="AL425" s="1" t="n"/>
      <c r="AM425" s="1" t="n"/>
      <c r="AN425" s="1" t="n"/>
      <c r="AO425" s="1" t="n"/>
      <c r="AP425" s="1" t="n"/>
      <c r="AQ425" s="1" t="n"/>
      <c r="AR425" s="1" t="n"/>
      <c r="AS425" s="1" t="n"/>
      <c r="AT425" s="1" t="n"/>
      <c r="AU425" s="1" t="n"/>
      <c r="AV425" s="1" t="n"/>
      <c r="AW425" s="1" t="n"/>
      <c r="AX425" s="1" t="n"/>
      <c r="AY425" s="1" t="n"/>
    </row>
    <row r="426"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  <c r="AH426" s="1" t="n"/>
      <c r="AI426" s="1" t="n"/>
      <c r="AJ426" s="1" t="n"/>
      <c r="AK426" s="1" t="n"/>
      <c r="AL426" s="1" t="n"/>
      <c r="AM426" s="1" t="n"/>
      <c r="AN426" s="1" t="n"/>
      <c r="AO426" s="1" t="n"/>
      <c r="AP426" s="1" t="n"/>
      <c r="AQ426" s="1" t="n"/>
      <c r="AR426" s="1" t="n"/>
      <c r="AS426" s="1" t="n"/>
      <c r="AT426" s="1" t="n"/>
      <c r="AU426" s="1" t="n"/>
      <c r="AV426" s="1" t="n"/>
      <c r="AW426" s="1" t="n"/>
      <c r="AX426" s="1" t="n"/>
      <c r="AY426" s="1" t="n"/>
    </row>
    <row r="427"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  <c r="AH427" s="1" t="n"/>
      <c r="AI427" s="1" t="n"/>
      <c r="AJ427" s="1" t="n"/>
      <c r="AK427" s="1" t="n"/>
      <c r="AL427" s="1" t="n"/>
      <c r="AM427" s="1" t="n"/>
      <c r="AN427" s="1" t="n"/>
      <c r="AO427" s="1" t="n"/>
      <c r="AP427" s="1" t="n"/>
      <c r="AQ427" s="1" t="n"/>
      <c r="AR427" s="1" t="n"/>
      <c r="AS427" s="1" t="n"/>
      <c r="AT427" s="1" t="n"/>
      <c r="AU427" s="1" t="n"/>
      <c r="AV427" s="1" t="n"/>
      <c r="AW427" s="1" t="n"/>
      <c r="AX427" s="1" t="n"/>
      <c r="AY427" s="1" t="n"/>
    </row>
    <row r="428"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  <c r="AH428" s="1" t="n"/>
      <c r="AI428" s="1" t="n"/>
      <c r="AJ428" s="1" t="n"/>
      <c r="AK428" s="1" t="n"/>
      <c r="AL428" s="1" t="n"/>
      <c r="AM428" s="1" t="n"/>
      <c r="AN428" s="1" t="n"/>
      <c r="AO428" s="1" t="n"/>
      <c r="AP428" s="1" t="n"/>
      <c r="AQ428" s="1" t="n"/>
      <c r="AR428" s="1" t="n"/>
      <c r="AS428" s="1" t="n"/>
      <c r="AT428" s="1" t="n"/>
      <c r="AU428" s="1" t="n"/>
      <c r="AV428" s="1" t="n"/>
      <c r="AW428" s="1" t="n"/>
      <c r="AX428" s="1" t="n"/>
      <c r="AY428" s="1" t="n"/>
    </row>
    <row r="429"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  <c r="AH429" s="1" t="n"/>
      <c r="AI429" s="1" t="n"/>
      <c r="AJ429" s="1" t="n"/>
      <c r="AK429" s="1" t="n"/>
      <c r="AL429" s="1" t="n"/>
      <c r="AM429" s="1" t="n"/>
      <c r="AN429" s="1" t="n"/>
      <c r="AO429" s="1" t="n"/>
      <c r="AP429" s="1" t="n"/>
      <c r="AQ429" s="1" t="n"/>
      <c r="AR429" s="1" t="n"/>
      <c r="AS429" s="1" t="n"/>
      <c r="AT429" s="1" t="n"/>
      <c r="AU429" s="1" t="n"/>
      <c r="AV429" s="1" t="n"/>
      <c r="AW429" s="1" t="n"/>
      <c r="AX429" s="1" t="n"/>
      <c r="AY429" s="1" t="n"/>
    </row>
    <row r="430"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  <c r="AH430" s="1" t="n"/>
      <c r="AI430" s="1" t="n"/>
      <c r="AJ430" s="1" t="n"/>
      <c r="AK430" s="1" t="n"/>
      <c r="AL430" s="1" t="n"/>
      <c r="AM430" s="1" t="n"/>
      <c r="AN430" s="1" t="n"/>
      <c r="AO430" s="1" t="n"/>
      <c r="AP430" s="1" t="n"/>
      <c r="AQ430" s="1" t="n"/>
      <c r="AR430" s="1" t="n"/>
      <c r="AS430" s="1" t="n"/>
      <c r="AT430" s="1" t="n"/>
      <c r="AU430" s="1" t="n"/>
      <c r="AV430" s="1" t="n"/>
      <c r="AW430" s="1" t="n"/>
      <c r="AX430" s="1" t="n"/>
      <c r="AY430" s="1" t="n"/>
    </row>
    <row r="431"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  <c r="AH431" s="1" t="n"/>
      <c r="AI431" s="1" t="n"/>
      <c r="AJ431" s="1" t="n"/>
      <c r="AK431" s="1" t="n"/>
      <c r="AL431" s="1" t="n"/>
      <c r="AM431" s="1" t="n"/>
      <c r="AN431" s="1" t="n"/>
      <c r="AO431" s="1" t="n"/>
      <c r="AP431" s="1" t="n"/>
      <c r="AQ431" s="1" t="n"/>
      <c r="AR431" s="1" t="n"/>
      <c r="AS431" s="1" t="n"/>
      <c r="AT431" s="1" t="n"/>
      <c r="AU431" s="1" t="n"/>
      <c r="AV431" s="1" t="n"/>
      <c r="AW431" s="1" t="n"/>
      <c r="AX431" s="1" t="n"/>
      <c r="AY431" s="1" t="n"/>
    </row>
    <row r="432"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  <c r="AH432" s="1" t="n"/>
      <c r="AI432" s="1" t="n"/>
      <c r="AJ432" s="1" t="n"/>
      <c r="AK432" s="1" t="n"/>
      <c r="AL432" s="1" t="n"/>
      <c r="AM432" s="1" t="n"/>
      <c r="AN432" s="1" t="n"/>
      <c r="AO432" s="1" t="n"/>
      <c r="AP432" s="1" t="n"/>
      <c r="AQ432" s="1" t="n"/>
      <c r="AR432" s="1" t="n"/>
      <c r="AS432" s="1" t="n"/>
      <c r="AT432" s="1" t="n"/>
      <c r="AU432" s="1" t="n"/>
      <c r="AV432" s="1" t="n"/>
      <c r="AW432" s="1" t="n"/>
      <c r="AX432" s="1" t="n"/>
      <c r="AY432" s="1" t="n"/>
    </row>
    <row r="433"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  <c r="AH433" s="1" t="n"/>
      <c r="AI433" s="1" t="n"/>
      <c r="AJ433" s="1" t="n"/>
      <c r="AK433" s="1" t="n"/>
      <c r="AL433" s="1" t="n"/>
      <c r="AM433" s="1" t="n"/>
      <c r="AN433" s="1" t="n"/>
      <c r="AO433" s="1" t="n"/>
      <c r="AP433" s="1" t="n"/>
      <c r="AQ433" s="1" t="n"/>
      <c r="AR433" s="1" t="n"/>
      <c r="AS433" s="1" t="n"/>
      <c r="AT433" s="1" t="n"/>
      <c r="AU433" s="1" t="n"/>
      <c r="AV433" s="1" t="n"/>
      <c r="AW433" s="1" t="n"/>
      <c r="AX433" s="1" t="n"/>
      <c r="AY433" s="1" t="n"/>
    </row>
    <row r="434"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  <c r="AH434" s="1" t="n"/>
      <c r="AI434" s="1" t="n"/>
      <c r="AJ434" s="1" t="n"/>
      <c r="AK434" s="1" t="n"/>
      <c r="AL434" s="1" t="n"/>
      <c r="AM434" s="1" t="n"/>
      <c r="AN434" s="1" t="n"/>
      <c r="AO434" s="1" t="n"/>
      <c r="AP434" s="1" t="n"/>
      <c r="AQ434" s="1" t="n"/>
      <c r="AR434" s="1" t="n"/>
      <c r="AS434" s="1" t="n"/>
      <c r="AT434" s="1" t="n"/>
      <c r="AU434" s="1" t="n"/>
      <c r="AV434" s="1" t="n"/>
      <c r="AW434" s="1" t="n"/>
      <c r="AX434" s="1" t="n"/>
      <c r="AY434" s="1" t="n"/>
    </row>
    <row r="435"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  <c r="AH435" s="1" t="n"/>
      <c r="AI435" s="1" t="n"/>
      <c r="AJ435" s="1" t="n"/>
      <c r="AK435" s="1" t="n"/>
      <c r="AL435" s="1" t="n"/>
      <c r="AM435" s="1" t="n"/>
      <c r="AN435" s="1" t="n"/>
      <c r="AO435" s="1" t="n"/>
      <c r="AP435" s="1" t="n"/>
      <c r="AQ435" s="1" t="n"/>
      <c r="AR435" s="1" t="n"/>
      <c r="AS435" s="1" t="n"/>
      <c r="AT435" s="1" t="n"/>
      <c r="AU435" s="1" t="n"/>
      <c r="AV435" s="1" t="n"/>
      <c r="AW435" s="1" t="n"/>
      <c r="AX435" s="1" t="n"/>
      <c r="AY435" s="1" t="n"/>
    </row>
    <row r="436"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  <c r="AH436" s="1" t="n"/>
      <c r="AI436" s="1" t="n"/>
      <c r="AJ436" s="1" t="n"/>
      <c r="AK436" s="1" t="n"/>
      <c r="AL436" s="1" t="n"/>
      <c r="AM436" s="1" t="n"/>
      <c r="AN436" s="1" t="n"/>
      <c r="AO436" s="1" t="n"/>
      <c r="AP436" s="1" t="n"/>
      <c r="AQ436" s="1" t="n"/>
      <c r="AR436" s="1" t="n"/>
      <c r="AS436" s="1" t="n"/>
      <c r="AT436" s="1" t="n"/>
      <c r="AU436" s="1" t="n"/>
      <c r="AV436" s="1" t="n"/>
      <c r="AW436" s="1" t="n"/>
      <c r="AX436" s="1" t="n"/>
      <c r="AY436" s="1" t="n"/>
    </row>
    <row r="437"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  <c r="AH437" s="1" t="n"/>
      <c r="AI437" s="1" t="n"/>
      <c r="AJ437" s="1" t="n"/>
      <c r="AK437" s="1" t="n"/>
      <c r="AL437" s="1" t="n"/>
      <c r="AM437" s="1" t="n"/>
      <c r="AN437" s="1" t="n"/>
      <c r="AO437" s="1" t="n"/>
      <c r="AP437" s="1" t="n"/>
      <c r="AQ437" s="1" t="n"/>
      <c r="AR437" s="1" t="n"/>
      <c r="AS437" s="1" t="n"/>
      <c r="AT437" s="1" t="n"/>
      <c r="AU437" s="1" t="n"/>
      <c r="AV437" s="1" t="n"/>
      <c r="AW437" s="1" t="n"/>
      <c r="AX437" s="1" t="n"/>
      <c r="AY437" s="1" t="n"/>
    </row>
    <row r="438"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  <c r="AH438" s="1" t="n"/>
      <c r="AI438" s="1" t="n"/>
      <c r="AJ438" s="1" t="n"/>
      <c r="AK438" s="1" t="n"/>
      <c r="AL438" s="1" t="n"/>
      <c r="AM438" s="1" t="n"/>
      <c r="AN438" s="1" t="n"/>
      <c r="AO438" s="1" t="n"/>
      <c r="AP438" s="1" t="n"/>
      <c r="AQ438" s="1" t="n"/>
      <c r="AR438" s="1" t="n"/>
      <c r="AS438" s="1" t="n"/>
      <c r="AT438" s="1" t="n"/>
      <c r="AU438" s="1" t="n"/>
      <c r="AV438" s="1" t="n"/>
      <c r="AW438" s="1" t="n"/>
      <c r="AX438" s="1" t="n"/>
      <c r="AY438" s="1" t="n"/>
    </row>
    <row r="439"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  <c r="AH439" s="1" t="n"/>
      <c r="AI439" s="1" t="n"/>
      <c r="AJ439" s="1" t="n"/>
      <c r="AK439" s="1" t="n"/>
      <c r="AL439" s="1" t="n"/>
      <c r="AM439" s="1" t="n"/>
      <c r="AN439" s="1" t="n"/>
      <c r="AO439" s="1" t="n"/>
      <c r="AP439" s="1" t="n"/>
      <c r="AQ439" s="1" t="n"/>
      <c r="AR439" s="1" t="n"/>
      <c r="AS439" s="1" t="n"/>
      <c r="AT439" s="1" t="n"/>
      <c r="AU439" s="1" t="n"/>
      <c r="AV439" s="1" t="n"/>
      <c r="AW439" s="1" t="n"/>
      <c r="AX439" s="1" t="n"/>
      <c r="AY439" s="1" t="n"/>
    </row>
    <row r="440"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  <c r="AH440" s="1" t="n"/>
      <c r="AI440" s="1" t="n"/>
      <c r="AJ440" s="1" t="n"/>
      <c r="AK440" s="1" t="n"/>
      <c r="AL440" s="1" t="n"/>
      <c r="AM440" s="1" t="n"/>
      <c r="AN440" s="1" t="n"/>
      <c r="AO440" s="1" t="n"/>
      <c r="AP440" s="1" t="n"/>
      <c r="AQ440" s="1" t="n"/>
      <c r="AR440" s="1" t="n"/>
      <c r="AS440" s="1" t="n"/>
      <c r="AT440" s="1" t="n"/>
      <c r="AU440" s="1" t="n"/>
      <c r="AV440" s="1" t="n"/>
      <c r="AW440" s="1" t="n"/>
      <c r="AX440" s="1" t="n"/>
      <c r="AY440" s="1" t="n"/>
    </row>
    <row r="441"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  <c r="AH441" s="1" t="n"/>
      <c r="AI441" s="1" t="n"/>
      <c r="AJ441" s="1" t="n"/>
      <c r="AK441" s="1" t="n"/>
      <c r="AL441" s="1" t="n"/>
      <c r="AM441" s="1" t="n"/>
      <c r="AN441" s="1" t="n"/>
      <c r="AO441" s="1" t="n"/>
      <c r="AP441" s="1" t="n"/>
      <c r="AQ441" s="1" t="n"/>
      <c r="AR441" s="1" t="n"/>
      <c r="AS441" s="1" t="n"/>
      <c r="AT441" s="1" t="n"/>
      <c r="AU441" s="1" t="n"/>
      <c r="AV441" s="1" t="n"/>
      <c r="AW441" s="1" t="n"/>
      <c r="AX441" s="1" t="n"/>
      <c r="AY441" s="1" t="n"/>
    </row>
    <row r="442"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  <c r="AH442" s="1" t="n"/>
      <c r="AI442" s="1" t="n"/>
      <c r="AJ442" s="1" t="n"/>
      <c r="AK442" s="1" t="n"/>
      <c r="AL442" s="1" t="n"/>
      <c r="AM442" s="1" t="n"/>
      <c r="AN442" s="1" t="n"/>
      <c r="AO442" s="1" t="n"/>
      <c r="AP442" s="1" t="n"/>
      <c r="AQ442" s="1" t="n"/>
      <c r="AR442" s="1" t="n"/>
      <c r="AS442" s="1" t="n"/>
      <c r="AT442" s="1" t="n"/>
      <c r="AU442" s="1" t="n"/>
      <c r="AV442" s="1" t="n"/>
      <c r="AW442" s="1" t="n"/>
      <c r="AX442" s="1" t="n"/>
      <c r="AY442" s="1" t="n"/>
    </row>
    <row r="443"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  <c r="AH443" s="1" t="n"/>
      <c r="AI443" s="1" t="n"/>
      <c r="AJ443" s="1" t="n"/>
      <c r="AK443" s="1" t="n"/>
      <c r="AL443" s="1" t="n"/>
      <c r="AM443" s="1" t="n"/>
      <c r="AN443" s="1" t="n"/>
      <c r="AO443" s="1" t="n"/>
      <c r="AP443" s="1" t="n"/>
      <c r="AQ443" s="1" t="n"/>
      <c r="AR443" s="1" t="n"/>
      <c r="AS443" s="1" t="n"/>
      <c r="AT443" s="1" t="n"/>
      <c r="AU443" s="1" t="n"/>
      <c r="AV443" s="1" t="n"/>
      <c r="AW443" s="1" t="n"/>
      <c r="AX443" s="1" t="n"/>
      <c r="AY443" s="1" t="n"/>
    </row>
    <row r="444"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  <c r="AH444" s="1" t="n"/>
      <c r="AI444" s="1" t="n"/>
      <c r="AJ444" s="1" t="n"/>
      <c r="AK444" s="1" t="n"/>
      <c r="AL444" s="1" t="n"/>
      <c r="AM444" s="1" t="n"/>
      <c r="AN444" s="1" t="n"/>
      <c r="AO444" s="1" t="n"/>
      <c r="AP444" s="1" t="n"/>
      <c r="AQ444" s="1" t="n"/>
      <c r="AR444" s="1" t="n"/>
      <c r="AS444" s="1" t="n"/>
      <c r="AT444" s="1" t="n"/>
      <c r="AU444" s="1" t="n"/>
      <c r="AV444" s="1" t="n"/>
      <c r="AW444" s="1" t="n"/>
      <c r="AX444" s="1" t="n"/>
      <c r="AY444" s="1" t="n"/>
    </row>
    <row r="445"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  <c r="AH445" s="1" t="n"/>
      <c r="AI445" s="1" t="n"/>
      <c r="AJ445" s="1" t="n"/>
      <c r="AK445" s="1" t="n"/>
      <c r="AL445" s="1" t="n"/>
      <c r="AM445" s="1" t="n"/>
      <c r="AN445" s="1" t="n"/>
      <c r="AO445" s="1" t="n"/>
      <c r="AP445" s="1" t="n"/>
      <c r="AQ445" s="1" t="n"/>
      <c r="AR445" s="1" t="n"/>
      <c r="AS445" s="1" t="n"/>
      <c r="AT445" s="1" t="n"/>
      <c r="AU445" s="1" t="n"/>
      <c r="AV445" s="1" t="n"/>
      <c r="AW445" s="1" t="n"/>
      <c r="AX445" s="1" t="n"/>
      <c r="AY445" s="1" t="n"/>
    </row>
    <row r="446"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  <c r="AH446" s="1" t="n"/>
      <c r="AI446" s="1" t="n"/>
      <c r="AJ446" s="1" t="n"/>
      <c r="AK446" s="1" t="n"/>
      <c r="AL446" s="1" t="n"/>
      <c r="AM446" s="1" t="n"/>
      <c r="AN446" s="1" t="n"/>
      <c r="AO446" s="1" t="n"/>
      <c r="AP446" s="1" t="n"/>
      <c r="AQ446" s="1" t="n"/>
      <c r="AR446" s="1" t="n"/>
      <c r="AS446" s="1" t="n"/>
      <c r="AT446" s="1" t="n"/>
      <c r="AU446" s="1" t="n"/>
      <c r="AV446" s="1" t="n"/>
      <c r="AW446" s="1" t="n"/>
      <c r="AX446" s="1" t="n"/>
      <c r="AY446" s="1" t="n"/>
    </row>
    <row r="447"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  <c r="AH447" s="1" t="n"/>
      <c r="AI447" s="1" t="n"/>
      <c r="AJ447" s="1" t="n"/>
      <c r="AK447" s="1" t="n"/>
      <c r="AL447" s="1" t="n"/>
      <c r="AM447" s="1" t="n"/>
      <c r="AN447" s="1" t="n"/>
      <c r="AO447" s="1" t="n"/>
      <c r="AP447" s="1" t="n"/>
      <c r="AQ447" s="1" t="n"/>
      <c r="AR447" s="1" t="n"/>
      <c r="AS447" s="1" t="n"/>
      <c r="AT447" s="1" t="n"/>
      <c r="AU447" s="1" t="n"/>
      <c r="AV447" s="1" t="n"/>
      <c r="AW447" s="1" t="n"/>
      <c r="AX447" s="1" t="n"/>
      <c r="AY447" s="1" t="n"/>
    </row>
    <row r="448"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  <c r="AH448" s="1" t="n"/>
      <c r="AI448" s="1" t="n"/>
      <c r="AJ448" s="1" t="n"/>
      <c r="AK448" s="1" t="n"/>
      <c r="AL448" s="1" t="n"/>
      <c r="AM448" s="1" t="n"/>
      <c r="AN448" s="1" t="n"/>
      <c r="AO448" s="1" t="n"/>
      <c r="AP448" s="1" t="n"/>
      <c r="AQ448" s="1" t="n"/>
      <c r="AR448" s="1" t="n"/>
      <c r="AS448" s="1" t="n"/>
      <c r="AT448" s="1" t="n"/>
      <c r="AU448" s="1" t="n"/>
      <c r="AV448" s="1" t="n"/>
      <c r="AW448" s="1" t="n"/>
      <c r="AX448" s="1" t="n"/>
      <c r="AY448" s="1" t="n"/>
    </row>
    <row r="449"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  <c r="AH449" s="1" t="n"/>
      <c r="AI449" s="1" t="n"/>
      <c r="AJ449" s="1" t="n"/>
      <c r="AK449" s="1" t="n"/>
      <c r="AL449" s="1" t="n"/>
      <c r="AM449" s="1" t="n"/>
      <c r="AN449" s="1" t="n"/>
      <c r="AO449" s="1" t="n"/>
      <c r="AP449" s="1" t="n"/>
      <c r="AQ449" s="1" t="n"/>
      <c r="AR449" s="1" t="n"/>
      <c r="AS449" s="1" t="n"/>
      <c r="AT449" s="1" t="n"/>
      <c r="AU449" s="1" t="n"/>
      <c r="AV449" s="1" t="n"/>
      <c r="AW449" s="1" t="n"/>
      <c r="AX449" s="1" t="n"/>
      <c r="AY449" s="1" t="n"/>
    </row>
    <row r="450"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  <c r="AH450" s="1" t="n"/>
      <c r="AI450" s="1" t="n"/>
      <c r="AJ450" s="1" t="n"/>
      <c r="AK450" s="1" t="n"/>
      <c r="AL450" s="1" t="n"/>
      <c r="AM450" s="1" t="n"/>
      <c r="AN450" s="1" t="n"/>
      <c r="AO450" s="1" t="n"/>
      <c r="AP450" s="1" t="n"/>
      <c r="AQ450" s="1" t="n"/>
      <c r="AR450" s="1" t="n"/>
      <c r="AS450" s="1" t="n"/>
      <c r="AT450" s="1" t="n"/>
      <c r="AU450" s="1" t="n"/>
      <c r="AV450" s="1" t="n"/>
      <c r="AW450" s="1" t="n"/>
      <c r="AX450" s="1" t="n"/>
      <c r="AY450" s="1" t="n"/>
    </row>
    <row r="451"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  <c r="AH451" s="1" t="n"/>
      <c r="AI451" s="1" t="n"/>
      <c r="AJ451" s="1" t="n"/>
      <c r="AK451" s="1" t="n"/>
      <c r="AL451" s="1" t="n"/>
      <c r="AM451" s="1" t="n"/>
      <c r="AN451" s="1" t="n"/>
      <c r="AO451" s="1" t="n"/>
      <c r="AP451" s="1" t="n"/>
      <c r="AQ451" s="1" t="n"/>
      <c r="AR451" s="1" t="n"/>
      <c r="AS451" s="1" t="n"/>
      <c r="AT451" s="1" t="n"/>
      <c r="AU451" s="1" t="n"/>
      <c r="AV451" s="1" t="n"/>
      <c r="AW451" s="1" t="n"/>
      <c r="AX451" s="1" t="n"/>
      <c r="AY451" s="1" t="n"/>
    </row>
    <row r="452"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  <c r="AH452" s="1" t="n"/>
      <c r="AI452" s="1" t="n"/>
      <c r="AJ452" s="1" t="n"/>
      <c r="AK452" s="1" t="n"/>
      <c r="AL452" s="1" t="n"/>
      <c r="AM452" s="1" t="n"/>
      <c r="AN452" s="1" t="n"/>
      <c r="AO452" s="1" t="n"/>
      <c r="AP452" s="1" t="n"/>
      <c r="AQ452" s="1" t="n"/>
      <c r="AR452" s="1" t="n"/>
      <c r="AS452" s="1" t="n"/>
      <c r="AT452" s="1" t="n"/>
      <c r="AU452" s="1" t="n"/>
      <c r="AV452" s="1" t="n"/>
      <c r="AW452" s="1" t="n"/>
      <c r="AX452" s="1" t="n"/>
      <c r="AY452" s="1" t="n"/>
    </row>
    <row r="453"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  <c r="AH453" s="1" t="n"/>
      <c r="AI453" s="1" t="n"/>
      <c r="AJ453" s="1" t="n"/>
      <c r="AK453" s="1" t="n"/>
      <c r="AL453" s="1" t="n"/>
      <c r="AM453" s="1" t="n"/>
      <c r="AN453" s="1" t="n"/>
      <c r="AO453" s="1" t="n"/>
      <c r="AP453" s="1" t="n"/>
      <c r="AQ453" s="1" t="n"/>
      <c r="AR453" s="1" t="n"/>
      <c r="AS453" s="1" t="n"/>
      <c r="AT453" s="1" t="n"/>
      <c r="AU453" s="1" t="n"/>
      <c r="AV453" s="1" t="n"/>
      <c r="AW453" s="1" t="n"/>
      <c r="AX453" s="1" t="n"/>
      <c r="AY453" s="1" t="n"/>
    </row>
    <row r="454"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  <c r="AH454" s="1" t="n"/>
      <c r="AI454" s="1" t="n"/>
      <c r="AJ454" s="1" t="n"/>
      <c r="AK454" s="1" t="n"/>
      <c r="AL454" s="1" t="n"/>
      <c r="AM454" s="1" t="n"/>
      <c r="AN454" s="1" t="n"/>
      <c r="AO454" s="1" t="n"/>
      <c r="AP454" s="1" t="n"/>
      <c r="AQ454" s="1" t="n"/>
      <c r="AR454" s="1" t="n"/>
      <c r="AS454" s="1" t="n"/>
      <c r="AT454" s="1" t="n"/>
      <c r="AU454" s="1" t="n"/>
      <c r="AV454" s="1" t="n"/>
      <c r="AW454" s="1" t="n"/>
      <c r="AX454" s="1" t="n"/>
      <c r="AY454" s="1" t="n"/>
    </row>
    <row r="455"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  <c r="AH455" s="1" t="n"/>
      <c r="AI455" s="1" t="n"/>
      <c r="AJ455" s="1" t="n"/>
      <c r="AK455" s="1" t="n"/>
      <c r="AL455" s="1" t="n"/>
      <c r="AM455" s="1" t="n"/>
      <c r="AN455" s="1" t="n"/>
      <c r="AO455" s="1" t="n"/>
      <c r="AP455" s="1" t="n"/>
      <c r="AQ455" s="1" t="n"/>
      <c r="AR455" s="1" t="n"/>
      <c r="AS455" s="1" t="n"/>
      <c r="AT455" s="1" t="n"/>
      <c r="AU455" s="1" t="n"/>
      <c r="AV455" s="1" t="n"/>
      <c r="AW455" s="1" t="n"/>
      <c r="AX455" s="1" t="n"/>
      <c r="AY455" s="1" t="n"/>
    </row>
    <row r="456"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  <c r="AH456" s="1" t="n"/>
      <c r="AI456" s="1" t="n"/>
      <c r="AJ456" s="1" t="n"/>
      <c r="AK456" s="1" t="n"/>
      <c r="AL456" s="1" t="n"/>
      <c r="AM456" s="1" t="n"/>
      <c r="AN456" s="1" t="n"/>
      <c r="AO456" s="1" t="n"/>
      <c r="AP456" s="1" t="n"/>
      <c r="AQ456" s="1" t="n"/>
      <c r="AR456" s="1" t="n"/>
      <c r="AS456" s="1" t="n"/>
      <c r="AT456" s="1" t="n"/>
      <c r="AU456" s="1" t="n"/>
      <c r="AV456" s="1" t="n"/>
      <c r="AW456" s="1" t="n"/>
      <c r="AX456" s="1" t="n"/>
      <c r="AY456" s="1" t="n"/>
    </row>
    <row r="457"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  <c r="AH457" s="1" t="n"/>
      <c r="AI457" s="1" t="n"/>
      <c r="AJ457" s="1" t="n"/>
      <c r="AK457" s="1" t="n"/>
      <c r="AL457" s="1" t="n"/>
      <c r="AM457" s="1" t="n"/>
      <c r="AN457" s="1" t="n"/>
      <c r="AO457" s="1" t="n"/>
      <c r="AP457" s="1" t="n"/>
      <c r="AQ457" s="1" t="n"/>
      <c r="AR457" s="1" t="n"/>
      <c r="AS457" s="1" t="n"/>
      <c r="AT457" s="1" t="n"/>
      <c r="AU457" s="1" t="n"/>
      <c r="AV457" s="1" t="n"/>
      <c r="AW457" s="1" t="n"/>
      <c r="AX457" s="1" t="n"/>
      <c r="AY457" s="1" t="n"/>
    </row>
    <row r="458"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  <c r="AH458" s="1" t="n"/>
      <c r="AI458" s="1" t="n"/>
      <c r="AJ458" s="1" t="n"/>
      <c r="AK458" s="1" t="n"/>
      <c r="AL458" s="1" t="n"/>
      <c r="AM458" s="1" t="n"/>
      <c r="AN458" s="1" t="n"/>
      <c r="AO458" s="1" t="n"/>
      <c r="AP458" s="1" t="n"/>
      <c r="AQ458" s="1" t="n"/>
      <c r="AR458" s="1" t="n"/>
      <c r="AS458" s="1" t="n"/>
      <c r="AT458" s="1" t="n"/>
      <c r="AU458" s="1" t="n"/>
      <c r="AV458" s="1" t="n"/>
      <c r="AW458" s="1" t="n"/>
      <c r="AX458" s="1" t="n"/>
      <c r="AY458" s="1" t="n"/>
    </row>
    <row r="459"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  <c r="AH459" s="1" t="n"/>
      <c r="AI459" s="1" t="n"/>
      <c r="AJ459" s="1" t="n"/>
      <c r="AK459" s="1" t="n"/>
      <c r="AL459" s="1" t="n"/>
      <c r="AM459" s="1" t="n"/>
      <c r="AN459" s="1" t="n"/>
      <c r="AO459" s="1" t="n"/>
      <c r="AP459" s="1" t="n"/>
      <c r="AQ459" s="1" t="n"/>
      <c r="AR459" s="1" t="n"/>
      <c r="AS459" s="1" t="n"/>
      <c r="AT459" s="1" t="n"/>
      <c r="AU459" s="1" t="n"/>
      <c r="AV459" s="1" t="n"/>
      <c r="AW459" s="1" t="n"/>
      <c r="AX459" s="1" t="n"/>
      <c r="AY459" s="1" t="n"/>
    </row>
    <row r="460"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  <c r="AH460" s="1" t="n"/>
      <c r="AI460" s="1" t="n"/>
      <c r="AJ460" s="1" t="n"/>
      <c r="AK460" s="1" t="n"/>
      <c r="AL460" s="1" t="n"/>
      <c r="AM460" s="1" t="n"/>
      <c r="AN460" s="1" t="n"/>
      <c r="AO460" s="1" t="n"/>
      <c r="AP460" s="1" t="n"/>
      <c r="AQ460" s="1" t="n"/>
      <c r="AR460" s="1" t="n"/>
      <c r="AS460" s="1" t="n"/>
      <c r="AT460" s="1" t="n"/>
      <c r="AU460" s="1" t="n"/>
      <c r="AV460" s="1" t="n"/>
      <c r="AW460" s="1" t="n"/>
      <c r="AX460" s="1" t="n"/>
      <c r="AY460" s="1" t="n"/>
    </row>
    <row r="461"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  <c r="AH461" s="1" t="n"/>
      <c r="AI461" s="1" t="n"/>
      <c r="AJ461" s="1" t="n"/>
      <c r="AK461" s="1" t="n"/>
      <c r="AL461" s="1" t="n"/>
      <c r="AM461" s="1" t="n"/>
      <c r="AN461" s="1" t="n"/>
      <c r="AO461" s="1" t="n"/>
      <c r="AP461" s="1" t="n"/>
      <c r="AQ461" s="1" t="n"/>
      <c r="AR461" s="1" t="n"/>
      <c r="AS461" s="1" t="n"/>
      <c r="AT461" s="1" t="n"/>
      <c r="AU461" s="1" t="n"/>
      <c r="AV461" s="1" t="n"/>
      <c r="AW461" s="1" t="n"/>
      <c r="AX461" s="1" t="n"/>
      <c r="AY461" s="1" t="n"/>
    </row>
    <row r="462"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  <c r="AH462" s="1" t="n"/>
      <c r="AI462" s="1" t="n"/>
      <c r="AJ462" s="1" t="n"/>
      <c r="AK462" s="1" t="n"/>
      <c r="AL462" s="1" t="n"/>
      <c r="AM462" s="1" t="n"/>
      <c r="AN462" s="1" t="n"/>
      <c r="AO462" s="1" t="n"/>
      <c r="AP462" s="1" t="n"/>
      <c r="AQ462" s="1" t="n"/>
      <c r="AR462" s="1" t="n"/>
      <c r="AS462" s="1" t="n"/>
      <c r="AT462" s="1" t="n"/>
      <c r="AU462" s="1" t="n"/>
      <c r="AV462" s="1" t="n"/>
      <c r="AW462" s="1" t="n"/>
      <c r="AX462" s="1" t="n"/>
      <c r="AY462" s="1" t="n"/>
    </row>
    <row r="463"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  <c r="AH463" s="1" t="n"/>
      <c r="AI463" s="1" t="n"/>
      <c r="AJ463" s="1" t="n"/>
      <c r="AK463" s="1" t="n"/>
      <c r="AL463" s="1" t="n"/>
      <c r="AM463" s="1" t="n"/>
      <c r="AN463" s="1" t="n"/>
      <c r="AO463" s="1" t="n"/>
      <c r="AP463" s="1" t="n"/>
      <c r="AQ463" s="1" t="n"/>
      <c r="AR463" s="1" t="n"/>
      <c r="AS463" s="1" t="n"/>
      <c r="AT463" s="1" t="n"/>
      <c r="AU463" s="1" t="n"/>
      <c r="AV463" s="1" t="n"/>
      <c r="AW463" s="1" t="n"/>
      <c r="AX463" s="1" t="n"/>
      <c r="AY463" s="1" t="n"/>
    </row>
    <row r="464"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  <c r="AH464" s="1" t="n"/>
      <c r="AI464" s="1" t="n"/>
      <c r="AJ464" s="1" t="n"/>
      <c r="AK464" s="1" t="n"/>
      <c r="AL464" s="1" t="n"/>
      <c r="AM464" s="1" t="n"/>
      <c r="AN464" s="1" t="n"/>
      <c r="AO464" s="1" t="n"/>
      <c r="AP464" s="1" t="n"/>
      <c r="AQ464" s="1" t="n"/>
      <c r="AR464" s="1" t="n"/>
      <c r="AS464" s="1" t="n"/>
      <c r="AT464" s="1" t="n"/>
      <c r="AU464" s="1" t="n"/>
      <c r="AV464" s="1" t="n"/>
      <c r="AW464" s="1" t="n"/>
      <c r="AX464" s="1" t="n"/>
      <c r="AY464" s="1" t="n"/>
    </row>
    <row r="465"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  <c r="AH465" s="1" t="n"/>
      <c r="AI465" s="1" t="n"/>
      <c r="AJ465" s="1" t="n"/>
      <c r="AK465" s="1" t="n"/>
      <c r="AL465" s="1" t="n"/>
      <c r="AM465" s="1" t="n"/>
      <c r="AN465" s="1" t="n"/>
      <c r="AO465" s="1" t="n"/>
      <c r="AP465" s="1" t="n"/>
      <c r="AQ465" s="1" t="n"/>
      <c r="AR465" s="1" t="n"/>
      <c r="AS465" s="1" t="n"/>
      <c r="AT465" s="1" t="n"/>
      <c r="AU465" s="1" t="n"/>
      <c r="AV465" s="1" t="n"/>
      <c r="AW465" s="1" t="n"/>
      <c r="AX465" s="1" t="n"/>
      <c r="AY465" s="1" t="n"/>
    </row>
    <row r="466"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  <c r="AH466" s="1" t="n"/>
      <c r="AI466" s="1" t="n"/>
      <c r="AJ466" s="1" t="n"/>
      <c r="AK466" s="1" t="n"/>
      <c r="AL466" s="1" t="n"/>
      <c r="AM466" s="1" t="n"/>
      <c r="AN466" s="1" t="n"/>
      <c r="AO466" s="1" t="n"/>
      <c r="AP466" s="1" t="n"/>
      <c r="AQ466" s="1" t="n"/>
      <c r="AR466" s="1" t="n"/>
      <c r="AS466" s="1" t="n"/>
      <c r="AT466" s="1" t="n"/>
      <c r="AU466" s="1" t="n"/>
      <c r="AV466" s="1" t="n"/>
      <c r="AW466" s="1" t="n"/>
      <c r="AX466" s="1" t="n"/>
      <c r="AY466" s="1" t="n"/>
    </row>
    <row r="467"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  <c r="AH467" s="1" t="n"/>
      <c r="AI467" s="1" t="n"/>
      <c r="AJ467" s="1" t="n"/>
      <c r="AK467" s="1" t="n"/>
      <c r="AL467" s="1" t="n"/>
      <c r="AM467" s="1" t="n"/>
      <c r="AN467" s="1" t="n"/>
      <c r="AO467" s="1" t="n"/>
      <c r="AP467" s="1" t="n"/>
      <c r="AQ467" s="1" t="n"/>
      <c r="AR467" s="1" t="n"/>
      <c r="AS467" s="1" t="n"/>
      <c r="AT467" s="1" t="n"/>
      <c r="AU467" s="1" t="n"/>
      <c r="AV467" s="1" t="n"/>
      <c r="AW467" s="1" t="n"/>
      <c r="AX467" s="1" t="n"/>
      <c r="AY467" s="1" t="n"/>
    </row>
    <row r="468"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  <c r="AH468" s="1" t="n"/>
      <c r="AI468" s="1" t="n"/>
      <c r="AJ468" s="1" t="n"/>
      <c r="AK468" s="1" t="n"/>
      <c r="AL468" s="1" t="n"/>
      <c r="AM468" s="1" t="n"/>
      <c r="AN468" s="1" t="n"/>
      <c r="AO468" s="1" t="n"/>
      <c r="AP468" s="1" t="n"/>
      <c r="AQ468" s="1" t="n"/>
      <c r="AR468" s="1" t="n"/>
      <c r="AS468" s="1" t="n"/>
      <c r="AT468" s="1" t="n"/>
      <c r="AU468" s="1" t="n"/>
      <c r="AV468" s="1" t="n"/>
      <c r="AW468" s="1" t="n"/>
      <c r="AX468" s="1" t="n"/>
      <c r="AY468" s="1" t="n"/>
    </row>
    <row r="469"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  <c r="AH469" s="1" t="n"/>
      <c r="AI469" s="1" t="n"/>
      <c r="AJ469" s="1" t="n"/>
      <c r="AK469" s="1" t="n"/>
      <c r="AL469" s="1" t="n"/>
      <c r="AM469" s="1" t="n"/>
      <c r="AN469" s="1" t="n"/>
      <c r="AO469" s="1" t="n"/>
      <c r="AP469" s="1" t="n"/>
      <c r="AQ469" s="1" t="n"/>
      <c r="AR469" s="1" t="n"/>
      <c r="AS469" s="1" t="n"/>
      <c r="AT469" s="1" t="n"/>
      <c r="AU469" s="1" t="n"/>
      <c r="AV469" s="1" t="n"/>
      <c r="AW469" s="1" t="n"/>
      <c r="AX469" s="1" t="n"/>
      <c r="AY469" s="1" t="n"/>
    </row>
    <row r="470"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  <c r="AH470" s="1" t="n"/>
      <c r="AI470" s="1" t="n"/>
      <c r="AJ470" s="1" t="n"/>
      <c r="AK470" s="1" t="n"/>
      <c r="AL470" s="1" t="n"/>
      <c r="AM470" s="1" t="n"/>
      <c r="AN470" s="1" t="n"/>
      <c r="AO470" s="1" t="n"/>
      <c r="AP470" s="1" t="n"/>
      <c r="AQ470" s="1" t="n"/>
      <c r="AR470" s="1" t="n"/>
      <c r="AS470" s="1" t="n"/>
      <c r="AT470" s="1" t="n"/>
      <c r="AU470" s="1" t="n"/>
      <c r="AV470" s="1" t="n"/>
      <c r="AW470" s="1" t="n"/>
      <c r="AX470" s="1" t="n"/>
      <c r="AY470" s="1" t="n"/>
    </row>
    <row r="471"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  <c r="AH471" s="1" t="n"/>
      <c r="AI471" s="1" t="n"/>
      <c r="AJ471" s="1" t="n"/>
      <c r="AK471" s="1" t="n"/>
      <c r="AL471" s="1" t="n"/>
      <c r="AM471" s="1" t="n"/>
      <c r="AN471" s="1" t="n"/>
      <c r="AO471" s="1" t="n"/>
      <c r="AP471" s="1" t="n"/>
      <c r="AQ471" s="1" t="n"/>
      <c r="AR471" s="1" t="n"/>
      <c r="AS471" s="1" t="n"/>
      <c r="AT471" s="1" t="n"/>
      <c r="AU471" s="1" t="n"/>
      <c r="AV471" s="1" t="n"/>
      <c r="AW471" s="1" t="n"/>
      <c r="AX471" s="1" t="n"/>
      <c r="AY471" s="1" t="n"/>
    </row>
    <row r="472"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  <c r="AH472" s="1" t="n"/>
      <c r="AI472" s="1" t="n"/>
      <c r="AJ472" s="1" t="n"/>
      <c r="AK472" s="1" t="n"/>
      <c r="AL472" s="1" t="n"/>
      <c r="AM472" s="1" t="n"/>
      <c r="AN472" s="1" t="n"/>
      <c r="AO472" s="1" t="n"/>
      <c r="AP472" s="1" t="n"/>
      <c r="AQ472" s="1" t="n"/>
      <c r="AR472" s="1" t="n"/>
      <c r="AS472" s="1" t="n"/>
      <c r="AT472" s="1" t="n"/>
      <c r="AU472" s="1" t="n"/>
      <c r="AV472" s="1" t="n"/>
      <c r="AW472" s="1" t="n"/>
      <c r="AX472" s="1" t="n"/>
      <c r="AY472" s="1" t="n"/>
    </row>
    <row r="473"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  <c r="AH473" s="1" t="n"/>
      <c r="AI473" s="1" t="n"/>
      <c r="AJ473" s="1" t="n"/>
      <c r="AK473" s="1" t="n"/>
      <c r="AL473" s="1" t="n"/>
      <c r="AM473" s="1" t="n"/>
      <c r="AN473" s="1" t="n"/>
      <c r="AO473" s="1" t="n"/>
      <c r="AP473" s="1" t="n"/>
      <c r="AQ473" s="1" t="n"/>
      <c r="AR473" s="1" t="n"/>
      <c r="AS473" s="1" t="n"/>
      <c r="AT473" s="1" t="n"/>
      <c r="AU473" s="1" t="n"/>
      <c r="AV473" s="1" t="n"/>
      <c r="AW473" s="1" t="n"/>
      <c r="AX473" s="1" t="n"/>
      <c r="AY473" s="1" t="n"/>
    </row>
    <row r="474"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  <c r="AH474" s="1" t="n"/>
      <c r="AI474" s="1" t="n"/>
      <c r="AJ474" s="1" t="n"/>
      <c r="AK474" s="1" t="n"/>
      <c r="AL474" s="1" t="n"/>
      <c r="AM474" s="1" t="n"/>
      <c r="AN474" s="1" t="n"/>
      <c r="AO474" s="1" t="n"/>
      <c r="AP474" s="1" t="n"/>
      <c r="AQ474" s="1" t="n"/>
      <c r="AR474" s="1" t="n"/>
      <c r="AS474" s="1" t="n"/>
      <c r="AT474" s="1" t="n"/>
      <c r="AU474" s="1" t="n"/>
      <c r="AV474" s="1" t="n"/>
      <c r="AW474" s="1" t="n"/>
      <c r="AX474" s="1" t="n"/>
      <c r="AY474" s="1" t="n"/>
    </row>
    <row r="475"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  <c r="AH475" s="1" t="n"/>
      <c r="AI475" s="1" t="n"/>
      <c r="AJ475" s="1" t="n"/>
      <c r="AK475" s="1" t="n"/>
      <c r="AL475" s="1" t="n"/>
      <c r="AM475" s="1" t="n"/>
      <c r="AN475" s="1" t="n"/>
      <c r="AO475" s="1" t="n"/>
      <c r="AP475" s="1" t="n"/>
      <c r="AQ475" s="1" t="n"/>
      <c r="AR475" s="1" t="n"/>
      <c r="AS475" s="1" t="n"/>
      <c r="AT475" s="1" t="n"/>
      <c r="AU475" s="1" t="n"/>
      <c r="AV475" s="1" t="n"/>
      <c r="AW475" s="1" t="n"/>
      <c r="AX475" s="1" t="n"/>
      <c r="AY475" s="1" t="n"/>
    </row>
    <row r="476"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  <c r="AH476" s="1" t="n"/>
      <c r="AI476" s="1" t="n"/>
      <c r="AJ476" s="1" t="n"/>
      <c r="AK476" s="1" t="n"/>
      <c r="AL476" s="1" t="n"/>
      <c r="AM476" s="1" t="n"/>
      <c r="AN476" s="1" t="n"/>
      <c r="AO476" s="1" t="n"/>
      <c r="AP476" s="1" t="n"/>
      <c r="AQ476" s="1" t="n"/>
      <c r="AR476" s="1" t="n"/>
      <c r="AS476" s="1" t="n"/>
      <c r="AT476" s="1" t="n"/>
      <c r="AU476" s="1" t="n"/>
      <c r="AV476" s="1" t="n"/>
      <c r="AW476" s="1" t="n"/>
      <c r="AX476" s="1" t="n"/>
      <c r="AY476" s="1" t="n"/>
    </row>
    <row r="477"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  <c r="AH477" s="1" t="n"/>
      <c r="AI477" s="1" t="n"/>
      <c r="AJ477" s="1" t="n"/>
      <c r="AK477" s="1" t="n"/>
      <c r="AL477" s="1" t="n"/>
      <c r="AM477" s="1" t="n"/>
      <c r="AN477" s="1" t="n"/>
      <c r="AO477" s="1" t="n"/>
      <c r="AP477" s="1" t="n"/>
      <c r="AQ477" s="1" t="n"/>
      <c r="AR477" s="1" t="n"/>
      <c r="AS477" s="1" t="n"/>
      <c r="AT477" s="1" t="n"/>
      <c r="AU477" s="1" t="n"/>
      <c r="AV477" s="1" t="n"/>
      <c r="AW477" s="1" t="n"/>
      <c r="AX477" s="1" t="n"/>
      <c r="AY477" s="1" t="n"/>
    </row>
    <row r="478"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  <c r="AH478" s="1" t="n"/>
      <c r="AI478" s="1" t="n"/>
      <c r="AJ478" s="1" t="n"/>
      <c r="AK478" s="1" t="n"/>
      <c r="AL478" s="1" t="n"/>
      <c r="AM478" s="1" t="n"/>
      <c r="AN478" s="1" t="n"/>
      <c r="AO478" s="1" t="n"/>
      <c r="AP478" s="1" t="n"/>
      <c r="AQ478" s="1" t="n"/>
      <c r="AR478" s="1" t="n"/>
      <c r="AS478" s="1" t="n"/>
      <c r="AT478" s="1" t="n"/>
      <c r="AU478" s="1" t="n"/>
      <c r="AV478" s="1" t="n"/>
      <c r="AW478" s="1" t="n"/>
      <c r="AX478" s="1" t="n"/>
      <c r="AY478" s="1" t="n"/>
    </row>
    <row r="479"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  <c r="AH479" s="1" t="n"/>
      <c r="AI479" s="1" t="n"/>
      <c r="AJ479" s="1" t="n"/>
      <c r="AK479" s="1" t="n"/>
      <c r="AL479" s="1" t="n"/>
      <c r="AM479" s="1" t="n"/>
      <c r="AN479" s="1" t="n"/>
      <c r="AO479" s="1" t="n"/>
      <c r="AP479" s="1" t="n"/>
      <c r="AQ479" s="1" t="n"/>
      <c r="AR479" s="1" t="n"/>
      <c r="AS479" s="1" t="n"/>
      <c r="AT479" s="1" t="n"/>
      <c r="AU479" s="1" t="n"/>
      <c r="AV479" s="1" t="n"/>
      <c r="AW479" s="1" t="n"/>
      <c r="AX479" s="1" t="n"/>
      <c r="AY479" s="1" t="n"/>
    </row>
    <row r="480"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  <c r="AH480" s="1" t="n"/>
      <c r="AI480" s="1" t="n"/>
      <c r="AJ480" s="1" t="n"/>
      <c r="AK480" s="1" t="n"/>
      <c r="AL480" s="1" t="n"/>
      <c r="AM480" s="1" t="n"/>
      <c r="AN480" s="1" t="n"/>
      <c r="AO480" s="1" t="n"/>
      <c r="AP480" s="1" t="n"/>
      <c r="AQ480" s="1" t="n"/>
      <c r="AR480" s="1" t="n"/>
      <c r="AS480" s="1" t="n"/>
      <c r="AT480" s="1" t="n"/>
      <c r="AU480" s="1" t="n"/>
      <c r="AV480" s="1" t="n"/>
      <c r="AW480" s="1" t="n"/>
      <c r="AX480" s="1" t="n"/>
      <c r="AY480" s="1" t="n"/>
    </row>
    <row r="481"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  <c r="AH481" s="1" t="n"/>
      <c r="AI481" s="1" t="n"/>
      <c r="AJ481" s="1" t="n"/>
      <c r="AK481" s="1" t="n"/>
      <c r="AL481" s="1" t="n"/>
      <c r="AM481" s="1" t="n"/>
      <c r="AN481" s="1" t="n"/>
      <c r="AO481" s="1" t="n"/>
      <c r="AP481" s="1" t="n"/>
      <c r="AQ481" s="1" t="n"/>
      <c r="AR481" s="1" t="n"/>
      <c r="AS481" s="1" t="n"/>
      <c r="AT481" s="1" t="n"/>
      <c r="AU481" s="1" t="n"/>
      <c r="AV481" s="1" t="n"/>
      <c r="AW481" s="1" t="n"/>
      <c r="AX481" s="1" t="n"/>
      <c r="AY481" s="1" t="n"/>
    </row>
    <row r="482"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  <c r="AH482" s="1" t="n"/>
      <c r="AI482" s="1" t="n"/>
      <c r="AJ482" s="1" t="n"/>
      <c r="AK482" s="1" t="n"/>
      <c r="AL482" s="1" t="n"/>
      <c r="AM482" s="1" t="n"/>
      <c r="AN482" s="1" t="n"/>
      <c r="AO482" s="1" t="n"/>
      <c r="AP482" s="1" t="n"/>
      <c r="AQ482" s="1" t="n"/>
      <c r="AR482" s="1" t="n"/>
      <c r="AS482" s="1" t="n"/>
      <c r="AT482" s="1" t="n"/>
      <c r="AU482" s="1" t="n"/>
      <c r="AV482" s="1" t="n"/>
      <c r="AW482" s="1" t="n"/>
      <c r="AX482" s="1" t="n"/>
      <c r="AY482" s="1" t="n"/>
    </row>
    <row r="483"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  <c r="AH483" s="1" t="n"/>
      <c r="AI483" s="1" t="n"/>
      <c r="AJ483" s="1" t="n"/>
      <c r="AK483" s="1" t="n"/>
      <c r="AL483" s="1" t="n"/>
      <c r="AM483" s="1" t="n"/>
      <c r="AN483" s="1" t="n"/>
      <c r="AO483" s="1" t="n"/>
      <c r="AP483" s="1" t="n"/>
      <c r="AQ483" s="1" t="n"/>
      <c r="AR483" s="1" t="n"/>
      <c r="AS483" s="1" t="n"/>
      <c r="AT483" s="1" t="n"/>
      <c r="AU483" s="1" t="n"/>
      <c r="AV483" s="1" t="n"/>
      <c r="AW483" s="1" t="n"/>
      <c r="AX483" s="1" t="n"/>
      <c r="AY483" s="1" t="n"/>
    </row>
    <row r="484"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  <c r="AH484" s="1" t="n"/>
      <c r="AI484" s="1" t="n"/>
      <c r="AJ484" s="1" t="n"/>
      <c r="AK484" s="1" t="n"/>
      <c r="AL484" s="1" t="n"/>
      <c r="AM484" s="1" t="n"/>
      <c r="AN484" s="1" t="n"/>
      <c r="AO484" s="1" t="n"/>
      <c r="AP484" s="1" t="n"/>
      <c r="AQ484" s="1" t="n"/>
      <c r="AR484" s="1" t="n"/>
      <c r="AS484" s="1" t="n"/>
      <c r="AT484" s="1" t="n"/>
      <c r="AU484" s="1" t="n"/>
      <c r="AV484" s="1" t="n"/>
      <c r="AW484" s="1" t="n"/>
      <c r="AX484" s="1" t="n"/>
      <c r="AY484" s="1" t="n"/>
    </row>
    <row r="485"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  <c r="AH485" s="1" t="n"/>
      <c r="AI485" s="1" t="n"/>
      <c r="AJ485" s="1" t="n"/>
      <c r="AK485" s="1" t="n"/>
      <c r="AL485" s="1" t="n"/>
      <c r="AM485" s="1" t="n"/>
      <c r="AN485" s="1" t="n"/>
      <c r="AO485" s="1" t="n"/>
      <c r="AP485" s="1" t="n"/>
      <c r="AQ485" s="1" t="n"/>
      <c r="AR485" s="1" t="n"/>
      <c r="AS485" s="1" t="n"/>
      <c r="AT485" s="1" t="n"/>
      <c r="AU485" s="1" t="n"/>
      <c r="AV485" s="1" t="n"/>
      <c r="AW485" s="1" t="n"/>
      <c r="AX485" s="1" t="n"/>
      <c r="AY485" s="1" t="n"/>
    </row>
    <row r="486"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  <c r="AH486" s="1" t="n"/>
      <c r="AI486" s="1" t="n"/>
      <c r="AJ486" s="1" t="n"/>
      <c r="AK486" s="1" t="n"/>
      <c r="AL486" s="1" t="n"/>
      <c r="AM486" s="1" t="n"/>
      <c r="AN486" s="1" t="n"/>
      <c r="AO486" s="1" t="n"/>
      <c r="AP486" s="1" t="n"/>
      <c r="AQ486" s="1" t="n"/>
      <c r="AR486" s="1" t="n"/>
      <c r="AS486" s="1" t="n"/>
      <c r="AT486" s="1" t="n"/>
      <c r="AU486" s="1" t="n"/>
      <c r="AV486" s="1" t="n"/>
      <c r="AW486" s="1" t="n"/>
      <c r="AX486" s="1" t="n"/>
      <c r="AY486" s="1" t="n"/>
    </row>
    <row r="487"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  <c r="AH487" s="1" t="n"/>
      <c r="AI487" s="1" t="n"/>
      <c r="AJ487" s="1" t="n"/>
      <c r="AK487" s="1" t="n"/>
      <c r="AL487" s="1" t="n"/>
      <c r="AM487" s="1" t="n"/>
      <c r="AN487" s="1" t="n"/>
      <c r="AO487" s="1" t="n"/>
      <c r="AP487" s="1" t="n"/>
      <c r="AQ487" s="1" t="n"/>
      <c r="AR487" s="1" t="n"/>
      <c r="AS487" s="1" t="n"/>
      <c r="AT487" s="1" t="n"/>
      <c r="AU487" s="1" t="n"/>
      <c r="AV487" s="1" t="n"/>
      <c r="AW487" s="1" t="n"/>
      <c r="AX487" s="1" t="n"/>
      <c r="AY487" s="1" t="n"/>
    </row>
    <row r="488"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  <c r="AH488" s="1" t="n"/>
      <c r="AI488" s="1" t="n"/>
      <c r="AJ488" s="1" t="n"/>
      <c r="AK488" s="1" t="n"/>
      <c r="AL488" s="1" t="n"/>
      <c r="AM488" s="1" t="n"/>
      <c r="AN488" s="1" t="n"/>
      <c r="AO488" s="1" t="n"/>
      <c r="AP488" s="1" t="n"/>
      <c r="AQ488" s="1" t="n"/>
      <c r="AR488" s="1" t="n"/>
      <c r="AS488" s="1" t="n"/>
      <c r="AT488" s="1" t="n"/>
      <c r="AU488" s="1" t="n"/>
      <c r="AV488" s="1" t="n"/>
      <c r="AW488" s="1" t="n"/>
      <c r="AX488" s="1" t="n"/>
      <c r="AY488" s="1" t="n"/>
    </row>
    <row r="489"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  <c r="AH489" s="1" t="n"/>
      <c r="AI489" s="1" t="n"/>
      <c r="AJ489" s="1" t="n"/>
      <c r="AK489" s="1" t="n"/>
      <c r="AL489" s="1" t="n"/>
      <c r="AM489" s="1" t="n"/>
      <c r="AN489" s="1" t="n"/>
      <c r="AO489" s="1" t="n"/>
      <c r="AP489" s="1" t="n"/>
      <c r="AQ489" s="1" t="n"/>
      <c r="AR489" s="1" t="n"/>
      <c r="AS489" s="1" t="n"/>
      <c r="AT489" s="1" t="n"/>
      <c r="AU489" s="1" t="n"/>
      <c r="AV489" s="1" t="n"/>
      <c r="AW489" s="1" t="n"/>
      <c r="AX489" s="1" t="n"/>
      <c r="AY489" s="1" t="n"/>
    </row>
    <row r="490"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  <c r="AH490" s="1" t="n"/>
      <c r="AI490" s="1" t="n"/>
      <c r="AJ490" s="1" t="n"/>
      <c r="AK490" s="1" t="n"/>
      <c r="AL490" s="1" t="n"/>
      <c r="AM490" s="1" t="n"/>
      <c r="AN490" s="1" t="n"/>
      <c r="AO490" s="1" t="n"/>
      <c r="AP490" s="1" t="n"/>
      <c r="AQ490" s="1" t="n"/>
      <c r="AR490" s="1" t="n"/>
      <c r="AS490" s="1" t="n"/>
      <c r="AT490" s="1" t="n"/>
      <c r="AU490" s="1" t="n"/>
      <c r="AV490" s="1" t="n"/>
      <c r="AW490" s="1" t="n"/>
      <c r="AX490" s="1" t="n"/>
      <c r="AY490" s="1" t="n"/>
    </row>
    <row r="491"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  <c r="AH491" s="1" t="n"/>
      <c r="AI491" s="1" t="n"/>
      <c r="AJ491" s="1" t="n"/>
      <c r="AK491" s="1" t="n"/>
      <c r="AL491" s="1" t="n"/>
      <c r="AM491" s="1" t="n"/>
      <c r="AN491" s="1" t="n"/>
      <c r="AO491" s="1" t="n"/>
      <c r="AP491" s="1" t="n"/>
      <c r="AQ491" s="1" t="n"/>
      <c r="AR491" s="1" t="n"/>
      <c r="AS491" s="1" t="n"/>
      <c r="AT491" s="1" t="n"/>
      <c r="AU491" s="1" t="n"/>
      <c r="AV491" s="1" t="n"/>
      <c r="AW491" s="1" t="n"/>
      <c r="AX491" s="1" t="n"/>
      <c r="AY491" s="1" t="n"/>
    </row>
    <row r="492"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  <c r="AH492" s="1" t="n"/>
      <c r="AI492" s="1" t="n"/>
      <c r="AJ492" s="1" t="n"/>
      <c r="AK492" s="1" t="n"/>
      <c r="AL492" s="1" t="n"/>
      <c r="AM492" s="1" t="n"/>
      <c r="AN492" s="1" t="n"/>
      <c r="AO492" s="1" t="n"/>
      <c r="AP492" s="1" t="n"/>
      <c r="AQ492" s="1" t="n"/>
      <c r="AR492" s="1" t="n"/>
      <c r="AS492" s="1" t="n"/>
      <c r="AT492" s="1" t="n"/>
      <c r="AU492" s="1" t="n"/>
      <c r="AV492" s="1" t="n"/>
      <c r="AW492" s="1" t="n"/>
      <c r="AX492" s="1" t="n"/>
      <c r="AY492" s="1" t="n"/>
    </row>
    <row r="493"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  <c r="AH493" s="1" t="n"/>
      <c r="AI493" s="1" t="n"/>
      <c r="AJ493" s="1" t="n"/>
      <c r="AK493" s="1" t="n"/>
      <c r="AL493" s="1" t="n"/>
      <c r="AM493" s="1" t="n"/>
      <c r="AN493" s="1" t="n"/>
      <c r="AO493" s="1" t="n"/>
      <c r="AP493" s="1" t="n"/>
      <c r="AQ493" s="1" t="n"/>
      <c r="AR493" s="1" t="n"/>
      <c r="AS493" s="1" t="n"/>
      <c r="AT493" s="1" t="n"/>
      <c r="AU493" s="1" t="n"/>
      <c r="AV493" s="1" t="n"/>
      <c r="AW493" s="1" t="n"/>
      <c r="AX493" s="1" t="n"/>
      <c r="AY493" s="1" t="n"/>
    </row>
    <row r="494"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  <c r="AH494" s="1" t="n"/>
      <c r="AI494" s="1" t="n"/>
      <c r="AJ494" s="1" t="n"/>
      <c r="AK494" s="1" t="n"/>
      <c r="AL494" s="1" t="n"/>
      <c r="AM494" s="1" t="n"/>
      <c r="AN494" s="1" t="n"/>
      <c r="AO494" s="1" t="n"/>
      <c r="AP494" s="1" t="n"/>
      <c r="AQ494" s="1" t="n"/>
      <c r="AR494" s="1" t="n"/>
      <c r="AS494" s="1" t="n"/>
      <c r="AT494" s="1" t="n"/>
      <c r="AU494" s="1" t="n"/>
      <c r="AV494" s="1" t="n"/>
      <c r="AW494" s="1" t="n"/>
      <c r="AX494" s="1" t="n"/>
      <c r="AY494" s="1" t="n"/>
    </row>
    <row r="495"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  <c r="AH495" s="1" t="n"/>
      <c r="AI495" s="1" t="n"/>
      <c r="AJ495" s="1" t="n"/>
      <c r="AK495" s="1" t="n"/>
      <c r="AL495" s="1" t="n"/>
      <c r="AM495" s="1" t="n"/>
      <c r="AN495" s="1" t="n"/>
      <c r="AO495" s="1" t="n"/>
      <c r="AP495" s="1" t="n"/>
      <c r="AQ495" s="1" t="n"/>
      <c r="AR495" s="1" t="n"/>
      <c r="AS495" s="1" t="n"/>
      <c r="AT495" s="1" t="n"/>
      <c r="AU495" s="1" t="n"/>
      <c r="AV495" s="1" t="n"/>
      <c r="AW495" s="1" t="n"/>
      <c r="AX495" s="1" t="n"/>
      <c r="AY495" s="1" t="n"/>
    </row>
    <row r="496"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  <c r="AH496" s="1" t="n"/>
      <c r="AI496" s="1" t="n"/>
      <c r="AJ496" s="1" t="n"/>
      <c r="AK496" s="1" t="n"/>
      <c r="AL496" s="1" t="n"/>
      <c r="AM496" s="1" t="n"/>
      <c r="AN496" s="1" t="n"/>
      <c r="AO496" s="1" t="n"/>
      <c r="AP496" s="1" t="n"/>
      <c r="AQ496" s="1" t="n"/>
      <c r="AR496" s="1" t="n"/>
      <c r="AS496" s="1" t="n"/>
      <c r="AT496" s="1" t="n"/>
      <c r="AU496" s="1" t="n"/>
      <c r="AV496" s="1" t="n"/>
      <c r="AW496" s="1" t="n"/>
      <c r="AX496" s="1" t="n"/>
      <c r="AY496" s="1" t="n"/>
    </row>
    <row r="497"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  <c r="AH497" s="1" t="n"/>
      <c r="AI497" s="1" t="n"/>
      <c r="AJ497" s="1" t="n"/>
      <c r="AK497" s="1" t="n"/>
      <c r="AL497" s="1" t="n"/>
      <c r="AM497" s="1" t="n"/>
      <c r="AN497" s="1" t="n"/>
      <c r="AO497" s="1" t="n"/>
      <c r="AP497" s="1" t="n"/>
      <c r="AQ497" s="1" t="n"/>
      <c r="AR497" s="1" t="n"/>
      <c r="AS497" s="1" t="n"/>
      <c r="AT497" s="1" t="n"/>
      <c r="AU497" s="1" t="n"/>
      <c r="AV497" s="1" t="n"/>
      <c r="AW497" s="1" t="n"/>
      <c r="AX497" s="1" t="n"/>
      <c r="AY497" s="1" t="n"/>
    </row>
    <row r="498"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  <c r="AH498" s="1" t="n"/>
      <c r="AI498" s="1" t="n"/>
      <c r="AJ498" s="1" t="n"/>
      <c r="AK498" s="1" t="n"/>
      <c r="AL498" s="1" t="n"/>
      <c r="AM498" s="1" t="n"/>
      <c r="AN498" s="1" t="n"/>
      <c r="AO498" s="1" t="n"/>
      <c r="AP498" s="1" t="n"/>
      <c r="AQ498" s="1" t="n"/>
      <c r="AR498" s="1" t="n"/>
      <c r="AS498" s="1" t="n"/>
      <c r="AT498" s="1" t="n"/>
      <c r="AU498" s="1" t="n"/>
      <c r="AV498" s="1" t="n"/>
      <c r="AW498" s="1" t="n"/>
      <c r="AX498" s="1" t="n"/>
      <c r="AY498" s="1" t="n"/>
    </row>
    <row r="499"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  <c r="AH499" s="1" t="n"/>
      <c r="AI499" s="1" t="n"/>
      <c r="AJ499" s="1" t="n"/>
      <c r="AK499" s="1" t="n"/>
      <c r="AL499" s="1" t="n"/>
      <c r="AM499" s="1" t="n"/>
      <c r="AN499" s="1" t="n"/>
      <c r="AO499" s="1" t="n"/>
      <c r="AP499" s="1" t="n"/>
      <c r="AQ499" s="1" t="n"/>
      <c r="AR499" s="1" t="n"/>
      <c r="AS499" s="1" t="n"/>
      <c r="AT499" s="1" t="n"/>
      <c r="AU499" s="1" t="n"/>
      <c r="AV499" s="1" t="n"/>
      <c r="AW499" s="1" t="n"/>
      <c r="AX499" s="1" t="n"/>
      <c r="AY499" s="1" t="n"/>
    </row>
    <row r="500"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  <c r="AH500" s="1" t="n"/>
      <c r="AI500" s="1" t="n"/>
      <c r="AJ500" s="1" t="n"/>
      <c r="AK500" s="1" t="n"/>
      <c r="AL500" s="1" t="n"/>
      <c r="AM500" s="1" t="n"/>
      <c r="AN500" s="1" t="n"/>
      <c r="AO500" s="1" t="n"/>
      <c r="AP500" s="1" t="n"/>
      <c r="AQ500" s="1" t="n"/>
      <c r="AR500" s="1" t="n"/>
      <c r="AS500" s="1" t="n"/>
      <c r="AT500" s="1" t="n"/>
      <c r="AU500" s="1" t="n"/>
      <c r="AV500" s="1" t="n"/>
      <c r="AW500" s="1" t="n"/>
      <c r="AX500" s="1" t="n"/>
      <c r="AY500" s="1" t="n"/>
    </row>
    <row r="501"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  <c r="AH501" s="1" t="n"/>
      <c r="AI501" s="1" t="n"/>
      <c r="AJ501" s="1" t="n"/>
      <c r="AK501" s="1" t="n"/>
      <c r="AL501" s="1" t="n"/>
      <c r="AM501" s="1" t="n"/>
      <c r="AN501" s="1" t="n"/>
      <c r="AO501" s="1" t="n"/>
      <c r="AP501" s="1" t="n"/>
      <c r="AQ501" s="1" t="n"/>
      <c r="AR501" s="1" t="n"/>
      <c r="AS501" s="1" t="n"/>
      <c r="AT501" s="1" t="n"/>
      <c r="AU501" s="1" t="n"/>
      <c r="AV501" s="1" t="n"/>
      <c r="AW501" s="1" t="n"/>
      <c r="AX501" s="1" t="n"/>
      <c r="AY501" s="1" t="n"/>
    </row>
    <row r="502"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  <c r="AH502" s="1" t="n"/>
      <c r="AI502" s="1" t="n"/>
      <c r="AJ502" s="1" t="n"/>
      <c r="AK502" s="1" t="n"/>
      <c r="AL502" s="1" t="n"/>
      <c r="AM502" s="1" t="n"/>
      <c r="AN502" s="1" t="n"/>
      <c r="AO502" s="1" t="n"/>
      <c r="AP502" s="1" t="n"/>
      <c r="AQ502" s="1" t="n"/>
      <c r="AR502" s="1" t="n"/>
      <c r="AS502" s="1" t="n"/>
      <c r="AT502" s="1" t="n"/>
      <c r="AU502" s="1" t="n"/>
      <c r="AV502" s="1" t="n"/>
      <c r="AW502" s="1" t="n"/>
      <c r="AX502" s="1" t="n"/>
      <c r="AY502" s="1" t="n"/>
    </row>
    <row r="503"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  <c r="AH503" s="1" t="n"/>
      <c r="AI503" s="1" t="n"/>
      <c r="AJ503" s="1" t="n"/>
      <c r="AK503" s="1" t="n"/>
      <c r="AL503" s="1" t="n"/>
      <c r="AM503" s="1" t="n"/>
      <c r="AN503" s="1" t="n"/>
      <c r="AO503" s="1" t="n"/>
      <c r="AP503" s="1" t="n"/>
      <c r="AQ503" s="1" t="n"/>
      <c r="AR503" s="1" t="n"/>
      <c r="AS503" s="1" t="n"/>
      <c r="AT503" s="1" t="n"/>
      <c r="AU503" s="1" t="n"/>
      <c r="AV503" s="1" t="n"/>
      <c r="AW503" s="1" t="n"/>
      <c r="AX503" s="1" t="n"/>
      <c r="AY503" s="1" t="n"/>
    </row>
    <row r="504"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  <c r="AH504" s="1" t="n"/>
      <c r="AI504" s="1" t="n"/>
      <c r="AJ504" s="1" t="n"/>
      <c r="AK504" s="1" t="n"/>
      <c r="AL504" s="1" t="n"/>
      <c r="AM504" s="1" t="n"/>
      <c r="AN504" s="1" t="n"/>
      <c r="AO504" s="1" t="n"/>
      <c r="AP504" s="1" t="n"/>
      <c r="AQ504" s="1" t="n"/>
      <c r="AR504" s="1" t="n"/>
      <c r="AS504" s="1" t="n"/>
      <c r="AT504" s="1" t="n"/>
      <c r="AU504" s="1" t="n"/>
      <c r="AV504" s="1" t="n"/>
      <c r="AW504" s="1" t="n"/>
      <c r="AX504" s="1" t="n"/>
      <c r="AY504" s="1" t="n"/>
    </row>
    <row r="505"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  <c r="AH505" s="1" t="n"/>
      <c r="AI505" s="1" t="n"/>
      <c r="AJ505" s="1" t="n"/>
      <c r="AK505" s="1" t="n"/>
      <c r="AL505" s="1" t="n"/>
      <c r="AM505" s="1" t="n"/>
      <c r="AN505" s="1" t="n"/>
      <c r="AO505" s="1" t="n"/>
      <c r="AP505" s="1" t="n"/>
      <c r="AQ505" s="1" t="n"/>
      <c r="AR505" s="1" t="n"/>
      <c r="AS505" s="1" t="n"/>
      <c r="AT505" s="1" t="n"/>
      <c r="AU505" s="1" t="n"/>
      <c r="AV505" s="1" t="n"/>
      <c r="AW505" s="1" t="n"/>
      <c r="AX505" s="1" t="n"/>
      <c r="AY505" s="1" t="n"/>
    </row>
    <row r="506"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  <c r="AH506" s="1" t="n"/>
      <c r="AI506" s="1" t="n"/>
      <c r="AJ506" s="1" t="n"/>
      <c r="AK506" s="1" t="n"/>
      <c r="AL506" s="1" t="n"/>
      <c r="AM506" s="1" t="n"/>
      <c r="AN506" s="1" t="n"/>
      <c r="AO506" s="1" t="n"/>
      <c r="AP506" s="1" t="n"/>
      <c r="AQ506" s="1" t="n"/>
      <c r="AR506" s="1" t="n"/>
      <c r="AS506" s="1" t="n"/>
      <c r="AT506" s="1" t="n"/>
      <c r="AU506" s="1" t="n"/>
      <c r="AV506" s="1" t="n"/>
      <c r="AW506" s="1" t="n"/>
      <c r="AX506" s="1" t="n"/>
      <c r="AY506" s="1" t="n"/>
    </row>
    <row r="507"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  <c r="AH507" s="1" t="n"/>
      <c r="AI507" s="1" t="n"/>
      <c r="AJ507" s="1" t="n"/>
      <c r="AK507" s="1" t="n"/>
      <c r="AL507" s="1" t="n"/>
      <c r="AM507" s="1" t="n"/>
      <c r="AN507" s="1" t="n"/>
      <c r="AO507" s="1" t="n"/>
      <c r="AP507" s="1" t="n"/>
      <c r="AQ507" s="1" t="n"/>
      <c r="AR507" s="1" t="n"/>
      <c r="AS507" s="1" t="n"/>
      <c r="AT507" s="1" t="n"/>
      <c r="AU507" s="1" t="n"/>
      <c r="AV507" s="1" t="n"/>
      <c r="AW507" s="1" t="n"/>
      <c r="AX507" s="1" t="n"/>
      <c r="AY507" s="1" t="n"/>
    </row>
    <row r="508"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  <c r="AH508" s="1" t="n"/>
      <c r="AI508" s="1" t="n"/>
      <c r="AJ508" s="1" t="n"/>
      <c r="AK508" s="1" t="n"/>
      <c r="AL508" s="1" t="n"/>
      <c r="AM508" s="1" t="n"/>
      <c r="AN508" s="1" t="n"/>
      <c r="AO508" s="1" t="n"/>
      <c r="AP508" s="1" t="n"/>
      <c r="AQ508" s="1" t="n"/>
      <c r="AR508" s="1" t="n"/>
      <c r="AS508" s="1" t="n"/>
      <c r="AT508" s="1" t="n"/>
      <c r="AU508" s="1" t="n"/>
      <c r="AV508" s="1" t="n"/>
      <c r="AW508" s="1" t="n"/>
      <c r="AX508" s="1" t="n"/>
      <c r="AY508" s="1" t="n"/>
    </row>
    <row r="509"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  <c r="AH509" s="1" t="n"/>
      <c r="AI509" s="1" t="n"/>
      <c r="AJ509" s="1" t="n"/>
      <c r="AK509" s="1" t="n"/>
      <c r="AL509" s="1" t="n"/>
      <c r="AM509" s="1" t="n"/>
      <c r="AN509" s="1" t="n"/>
      <c r="AO509" s="1" t="n"/>
      <c r="AP509" s="1" t="n"/>
      <c r="AQ509" s="1" t="n"/>
      <c r="AR509" s="1" t="n"/>
      <c r="AS509" s="1" t="n"/>
      <c r="AT509" s="1" t="n"/>
      <c r="AU509" s="1" t="n"/>
      <c r="AV509" s="1" t="n"/>
      <c r="AW509" s="1" t="n"/>
      <c r="AX509" s="1" t="n"/>
      <c r="AY509" s="1" t="n"/>
    </row>
    <row r="510"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  <c r="AH510" s="1" t="n"/>
      <c r="AI510" s="1" t="n"/>
      <c r="AJ510" s="1" t="n"/>
      <c r="AK510" s="1" t="n"/>
      <c r="AL510" s="1" t="n"/>
      <c r="AM510" s="1" t="n"/>
      <c r="AN510" s="1" t="n"/>
      <c r="AO510" s="1" t="n"/>
      <c r="AP510" s="1" t="n"/>
      <c r="AQ510" s="1" t="n"/>
      <c r="AR510" s="1" t="n"/>
      <c r="AS510" s="1" t="n"/>
      <c r="AT510" s="1" t="n"/>
      <c r="AU510" s="1" t="n"/>
      <c r="AV510" s="1" t="n"/>
      <c r="AW510" s="1" t="n"/>
      <c r="AX510" s="1" t="n"/>
      <c r="AY510" s="1" t="n"/>
    </row>
    <row r="511"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  <c r="AH511" s="1" t="n"/>
      <c r="AI511" s="1" t="n"/>
      <c r="AJ511" s="1" t="n"/>
      <c r="AK511" s="1" t="n"/>
      <c r="AL511" s="1" t="n"/>
      <c r="AM511" s="1" t="n"/>
      <c r="AN511" s="1" t="n"/>
      <c r="AO511" s="1" t="n"/>
      <c r="AP511" s="1" t="n"/>
      <c r="AQ511" s="1" t="n"/>
      <c r="AR511" s="1" t="n"/>
      <c r="AS511" s="1" t="n"/>
      <c r="AT511" s="1" t="n"/>
      <c r="AU511" s="1" t="n"/>
      <c r="AV511" s="1" t="n"/>
      <c r="AW511" s="1" t="n"/>
      <c r="AX511" s="1" t="n"/>
      <c r="AY511" s="1" t="n"/>
    </row>
    <row r="512"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  <c r="AH512" s="1" t="n"/>
      <c r="AI512" s="1" t="n"/>
      <c r="AJ512" s="1" t="n"/>
      <c r="AK512" s="1" t="n"/>
      <c r="AL512" s="1" t="n"/>
      <c r="AM512" s="1" t="n"/>
      <c r="AN512" s="1" t="n"/>
      <c r="AO512" s="1" t="n"/>
      <c r="AP512" s="1" t="n"/>
      <c r="AQ512" s="1" t="n"/>
      <c r="AR512" s="1" t="n"/>
      <c r="AS512" s="1" t="n"/>
      <c r="AT512" s="1" t="n"/>
      <c r="AU512" s="1" t="n"/>
      <c r="AV512" s="1" t="n"/>
      <c r="AW512" s="1" t="n"/>
      <c r="AX512" s="1" t="n"/>
      <c r="AY512" s="1" t="n"/>
    </row>
    <row r="513"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  <c r="AH513" s="1" t="n"/>
      <c r="AI513" s="1" t="n"/>
      <c r="AJ513" s="1" t="n"/>
      <c r="AK513" s="1" t="n"/>
      <c r="AL513" s="1" t="n"/>
      <c r="AM513" s="1" t="n"/>
      <c r="AN513" s="1" t="n"/>
      <c r="AO513" s="1" t="n"/>
      <c r="AP513" s="1" t="n"/>
      <c r="AQ513" s="1" t="n"/>
      <c r="AR513" s="1" t="n"/>
      <c r="AS513" s="1" t="n"/>
      <c r="AT513" s="1" t="n"/>
      <c r="AU513" s="1" t="n"/>
      <c r="AV513" s="1" t="n"/>
      <c r="AW513" s="1" t="n"/>
      <c r="AX513" s="1" t="n"/>
      <c r="AY513" s="1" t="n"/>
    </row>
    <row r="514"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  <c r="AH514" s="1" t="n"/>
      <c r="AI514" s="1" t="n"/>
      <c r="AJ514" s="1" t="n"/>
      <c r="AK514" s="1" t="n"/>
      <c r="AL514" s="1" t="n"/>
      <c r="AM514" s="1" t="n"/>
      <c r="AN514" s="1" t="n"/>
      <c r="AO514" s="1" t="n"/>
      <c r="AP514" s="1" t="n"/>
      <c r="AQ514" s="1" t="n"/>
      <c r="AR514" s="1" t="n"/>
      <c r="AS514" s="1" t="n"/>
      <c r="AT514" s="1" t="n"/>
      <c r="AU514" s="1" t="n"/>
      <c r="AV514" s="1" t="n"/>
      <c r="AW514" s="1" t="n"/>
      <c r="AX514" s="1" t="n"/>
      <c r="AY514" s="1" t="n"/>
    </row>
    <row r="515"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  <c r="AH515" s="1" t="n"/>
      <c r="AI515" s="1" t="n"/>
      <c r="AJ515" s="1" t="n"/>
      <c r="AK515" s="1" t="n"/>
      <c r="AL515" s="1" t="n"/>
      <c r="AM515" s="1" t="n"/>
      <c r="AN515" s="1" t="n"/>
      <c r="AO515" s="1" t="n"/>
      <c r="AP515" s="1" t="n"/>
      <c r="AQ515" s="1" t="n"/>
      <c r="AR515" s="1" t="n"/>
      <c r="AS515" s="1" t="n"/>
      <c r="AT515" s="1" t="n"/>
      <c r="AU515" s="1" t="n"/>
      <c r="AV515" s="1" t="n"/>
      <c r="AW515" s="1" t="n"/>
      <c r="AX515" s="1" t="n"/>
      <c r="AY515" s="1" t="n"/>
    </row>
    <row r="516"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  <c r="AH516" s="1" t="n"/>
      <c r="AI516" s="1" t="n"/>
      <c r="AJ516" s="1" t="n"/>
      <c r="AK516" s="1" t="n"/>
      <c r="AL516" s="1" t="n"/>
      <c r="AM516" s="1" t="n"/>
      <c r="AN516" s="1" t="n"/>
      <c r="AO516" s="1" t="n"/>
      <c r="AP516" s="1" t="n"/>
      <c r="AQ516" s="1" t="n"/>
      <c r="AR516" s="1" t="n"/>
      <c r="AS516" s="1" t="n"/>
      <c r="AT516" s="1" t="n"/>
      <c r="AU516" s="1" t="n"/>
      <c r="AV516" s="1" t="n"/>
      <c r="AW516" s="1" t="n"/>
      <c r="AX516" s="1" t="n"/>
      <c r="AY516" s="1" t="n"/>
    </row>
    <row r="517"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  <c r="AH517" s="1" t="n"/>
      <c r="AI517" s="1" t="n"/>
      <c r="AJ517" s="1" t="n"/>
      <c r="AK517" s="1" t="n"/>
      <c r="AL517" s="1" t="n"/>
      <c r="AM517" s="1" t="n"/>
      <c r="AN517" s="1" t="n"/>
      <c r="AO517" s="1" t="n"/>
      <c r="AP517" s="1" t="n"/>
      <c r="AQ517" s="1" t="n"/>
      <c r="AR517" s="1" t="n"/>
      <c r="AS517" s="1" t="n"/>
      <c r="AT517" s="1" t="n"/>
      <c r="AU517" s="1" t="n"/>
      <c r="AV517" s="1" t="n"/>
      <c r="AW517" s="1" t="n"/>
      <c r="AX517" s="1" t="n"/>
      <c r="AY517" s="1" t="n"/>
    </row>
    <row r="518"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  <c r="AH518" s="1" t="n"/>
      <c r="AI518" s="1" t="n"/>
      <c r="AJ518" s="1" t="n"/>
      <c r="AK518" s="1" t="n"/>
      <c r="AL518" s="1" t="n"/>
      <c r="AM518" s="1" t="n"/>
      <c r="AN518" s="1" t="n"/>
      <c r="AO518" s="1" t="n"/>
      <c r="AP518" s="1" t="n"/>
      <c r="AQ518" s="1" t="n"/>
      <c r="AR518" s="1" t="n"/>
      <c r="AS518" s="1" t="n"/>
      <c r="AT518" s="1" t="n"/>
      <c r="AU518" s="1" t="n"/>
      <c r="AV518" s="1" t="n"/>
      <c r="AW518" s="1" t="n"/>
      <c r="AX518" s="1" t="n"/>
      <c r="AY518" s="1" t="n"/>
    </row>
    <row r="519"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  <c r="AH519" s="1" t="n"/>
      <c r="AI519" s="1" t="n"/>
      <c r="AJ519" s="1" t="n"/>
      <c r="AK519" s="1" t="n"/>
      <c r="AL519" s="1" t="n"/>
      <c r="AM519" s="1" t="n"/>
      <c r="AN519" s="1" t="n"/>
      <c r="AO519" s="1" t="n"/>
      <c r="AP519" s="1" t="n"/>
      <c r="AQ519" s="1" t="n"/>
      <c r="AR519" s="1" t="n"/>
      <c r="AS519" s="1" t="n"/>
      <c r="AT519" s="1" t="n"/>
      <c r="AU519" s="1" t="n"/>
      <c r="AV519" s="1" t="n"/>
      <c r="AW519" s="1" t="n"/>
      <c r="AX519" s="1" t="n"/>
      <c r="AY519" s="1" t="n"/>
    </row>
    <row r="520"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  <c r="AH520" s="1" t="n"/>
      <c r="AI520" s="1" t="n"/>
      <c r="AJ520" s="1" t="n"/>
      <c r="AK520" s="1" t="n"/>
      <c r="AL520" s="1" t="n"/>
      <c r="AM520" s="1" t="n"/>
      <c r="AN520" s="1" t="n"/>
      <c r="AO520" s="1" t="n"/>
      <c r="AP520" s="1" t="n"/>
      <c r="AQ520" s="1" t="n"/>
      <c r="AR520" s="1" t="n"/>
      <c r="AS520" s="1" t="n"/>
      <c r="AT520" s="1" t="n"/>
      <c r="AU520" s="1" t="n"/>
      <c r="AV520" s="1" t="n"/>
      <c r="AW520" s="1" t="n"/>
      <c r="AX520" s="1" t="n"/>
      <c r="AY520" s="1" t="n"/>
    </row>
    <row r="521"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  <c r="AH521" s="1" t="n"/>
      <c r="AI521" s="1" t="n"/>
      <c r="AJ521" s="1" t="n"/>
      <c r="AK521" s="1" t="n"/>
      <c r="AL521" s="1" t="n"/>
      <c r="AM521" s="1" t="n"/>
      <c r="AN521" s="1" t="n"/>
      <c r="AO521" s="1" t="n"/>
      <c r="AP521" s="1" t="n"/>
      <c r="AQ521" s="1" t="n"/>
      <c r="AR521" s="1" t="n"/>
      <c r="AS521" s="1" t="n"/>
      <c r="AT521" s="1" t="n"/>
      <c r="AU521" s="1" t="n"/>
      <c r="AV521" s="1" t="n"/>
      <c r="AW521" s="1" t="n"/>
      <c r="AX521" s="1" t="n"/>
      <c r="AY521" s="1" t="n"/>
    </row>
    <row r="522"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  <c r="AH522" s="1" t="n"/>
      <c r="AI522" s="1" t="n"/>
      <c r="AJ522" s="1" t="n"/>
      <c r="AK522" s="1" t="n"/>
      <c r="AL522" s="1" t="n"/>
      <c r="AM522" s="1" t="n"/>
      <c r="AN522" s="1" t="n"/>
      <c r="AO522" s="1" t="n"/>
      <c r="AP522" s="1" t="n"/>
      <c r="AQ522" s="1" t="n"/>
      <c r="AR522" s="1" t="n"/>
      <c r="AS522" s="1" t="n"/>
      <c r="AT522" s="1" t="n"/>
      <c r="AU522" s="1" t="n"/>
      <c r="AV522" s="1" t="n"/>
      <c r="AW522" s="1" t="n"/>
      <c r="AX522" s="1" t="n"/>
      <c r="AY522" s="1" t="n"/>
    </row>
    <row r="523"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  <c r="AH523" s="1" t="n"/>
      <c r="AI523" s="1" t="n"/>
      <c r="AJ523" s="1" t="n"/>
      <c r="AK523" s="1" t="n"/>
      <c r="AL523" s="1" t="n"/>
      <c r="AM523" s="1" t="n"/>
      <c r="AN523" s="1" t="n"/>
      <c r="AO523" s="1" t="n"/>
      <c r="AP523" s="1" t="n"/>
      <c r="AQ523" s="1" t="n"/>
      <c r="AR523" s="1" t="n"/>
      <c r="AS523" s="1" t="n"/>
      <c r="AT523" s="1" t="n"/>
      <c r="AU523" s="1" t="n"/>
      <c r="AV523" s="1" t="n"/>
      <c r="AW523" s="1" t="n"/>
      <c r="AX523" s="1" t="n"/>
      <c r="AY523" s="1" t="n"/>
    </row>
    <row r="524"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  <c r="AH524" s="1" t="n"/>
      <c r="AI524" s="1" t="n"/>
      <c r="AJ524" s="1" t="n"/>
      <c r="AK524" s="1" t="n"/>
      <c r="AL524" s="1" t="n"/>
      <c r="AM524" s="1" t="n"/>
      <c r="AN524" s="1" t="n"/>
      <c r="AO524" s="1" t="n"/>
      <c r="AP524" s="1" t="n"/>
      <c r="AQ524" s="1" t="n"/>
      <c r="AR524" s="1" t="n"/>
      <c r="AS524" s="1" t="n"/>
      <c r="AT524" s="1" t="n"/>
      <c r="AU524" s="1" t="n"/>
      <c r="AV524" s="1" t="n"/>
      <c r="AW524" s="1" t="n"/>
      <c r="AX524" s="1" t="n"/>
      <c r="AY524" s="1" t="n"/>
    </row>
    <row r="525"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  <c r="AH525" s="1" t="n"/>
      <c r="AI525" s="1" t="n"/>
      <c r="AJ525" s="1" t="n"/>
      <c r="AK525" s="1" t="n"/>
      <c r="AL525" s="1" t="n"/>
      <c r="AM525" s="1" t="n"/>
      <c r="AN525" s="1" t="n"/>
      <c r="AO525" s="1" t="n"/>
      <c r="AP525" s="1" t="n"/>
      <c r="AQ525" s="1" t="n"/>
      <c r="AR525" s="1" t="n"/>
      <c r="AS525" s="1" t="n"/>
      <c r="AT525" s="1" t="n"/>
      <c r="AU525" s="1" t="n"/>
      <c r="AV525" s="1" t="n"/>
      <c r="AW525" s="1" t="n"/>
      <c r="AX525" s="1" t="n"/>
      <c r="AY525" s="1" t="n"/>
    </row>
    <row r="526"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  <c r="AH526" s="1" t="n"/>
      <c r="AI526" s="1" t="n"/>
      <c r="AJ526" s="1" t="n"/>
      <c r="AK526" s="1" t="n"/>
      <c r="AL526" s="1" t="n"/>
      <c r="AM526" s="1" t="n"/>
      <c r="AN526" s="1" t="n"/>
      <c r="AO526" s="1" t="n"/>
      <c r="AP526" s="1" t="n"/>
      <c r="AQ526" s="1" t="n"/>
      <c r="AR526" s="1" t="n"/>
      <c r="AS526" s="1" t="n"/>
      <c r="AT526" s="1" t="n"/>
      <c r="AU526" s="1" t="n"/>
      <c r="AV526" s="1" t="n"/>
      <c r="AW526" s="1" t="n"/>
      <c r="AX526" s="1" t="n"/>
      <c r="AY526" s="1" t="n"/>
    </row>
    <row r="527"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  <c r="AH527" s="1" t="n"/>
      <c r="AI527" s="1" t="n"/>
      <c r="AJ527" s="1" t="n"/>
      <c r="AK527" s="1" t="n"/>
      <c r="AL527" s="1" t="n"/>
      <c r="AM527" s="1" t="n"/>
      <c r="AN527" s="1" t="n"/>
      <c r="AO527" s="1" t="n"/>
      <c r="AP527" s="1" t="n"/>
      <c r="AQ527" s="1" t="n"/>
      <c r="AR527" s="1" t="n"/>
      <c r="AS527" s="1" t="n"/>
      <c r="AT527" s="1" t="n"/>
      <c r="AU527" s="1" t="n"/>
      <c r="AV527" s="1" t="n"/>
      <c r="AW527" s="1" t="n"/>
      <c r="AX527" s="1" t="n"/>
      <c r="AY527" s="1" t="n"/>
    </row>
    <row r="528"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  <c r="AH528" s="1" t="n"/>
      <c r="AI528" s="1" t="n"/>
      <c r="AJ528" s="1" t="n"/>
      <c r="AK528" s="1" t="n"/>
      <c r="AL528" s="1" t="n"/>
      <c r="AM528" s="1" t="n"/>
      <c r="AN528" s="1" t="n"/>
      <c r="AO528" s="1" t="n"/>
      <c r="AP528" s="1" t="n"/>
      <c r="AQ528" s="1" t="n"/>
      <c r="AR528" s="1" t="n"/>
      <c r="AS528" s="1" t="n"/>
      <c r="AT528" s="1" t="n"/>
      <c r="AU528" s="1" t="n"/>
      <c r="AV528" s="1" t="n"/>
      <c r="AW528" s="1" t="n"/>
      <c r="AX528" s="1" t="n"/>
      <c r="AY528" s="1" t="n"/>
    </row>
    <row r="529"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  <c r="AH529" s="1" t="n"/>
      <c r="AI529" s="1" t="n"/>
      <c r="AJ529" s="1" t="n"/>
      <c r="AK529" s="1" t="n"/>
      <c r="AL529" s="1" t="n"/>
      <c r="AM529" s="1" t="n"/>
      <c r="AN529" s="1" t="n"/>
      <c r="AO529" s="1" t="n"/>
      <c r="AP529" s="1" t="n"/>
      <c r="AQ529" s="1" t="n"/>
      <c r="AR529" s="1" t="n"/>
      <c r="AS529" s="1" t="n"/>
      <c r="AT529" s="1" t="n"/>
      <c r="AU529" s="1" t="n"/>
      <c r="AV529" s="1" t="n"/>
      <c r="AW529" s="1" t="n"/>
      <c r="AX529" s="1" t="n"/>
      <c r="AY529" s="1" t="n"/>
    </row>
    <row r="530"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  <c r="AH530" s="1" t="n"/>
      <c r="AI530" s="1" t="n"/>
      <c r="AJ530" s="1" t="n"/>
      <c r="AK530" s="1" t="n"/>
      <c r="AL530" s="1" t="n"/>
      <c r="AM530" s="1" t="n"/>
      <c r="AN530" s="1" t="n"/>
      <c r="AO530" s="1" t="n"/>
      <c r="AP530" s="1" t="n"/>
      <c r="AQ530" s="1" t="n"/>
      <c r="AR530" s="1" t="n"/>
      <c r="AS530" s="1" t="n"/>
      <c r="AT530" s="1" t="n"/>
      <c r="AU530" s="1" t="n"/>
      <c r="AV530" s="1" t="n"/>
      <c r="AW530" s="1" t="n"/>
      <c r="AX530" s="1" t="n"/>
      <c r="AY530" s="1" t="n"/>
    </row>
    <row r="531"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  <c r="AH531" s="1" t="n"/>
      <c r="AI531" s="1" t="n"/>
      <c r="AJ531" s="1" t="n"/>
      <c r="AK531" s="1" t="n"/>
      <c r="AL531" s="1" t="n"/>
      <c r="AM531" s="1" t="n"/>
      <c r="AN531" s="1" t="n"/>
      <c r="AO531" s="1" t="n"/>
      <c r="AP531" s="1" t="n"/>
      <c r="AQ531" s="1" t="n"/>
      <c r="AR531" s="1" t="n"/>
      <c r="AS531" s="1" t="n"/>
      <c r="AT531" s="1" t="n"/>
      <c r="AU531" s="1" t="n"/>
      <c r="AV531" s="1" t="n"/>
      <c r="AW531" s="1" t="n"/>
      <c r="AX531" s="1" t="n"/>
      <c r="AY531" s="1" t="n"/>
    </row>
    <row r="532"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  <c r="AH532" s="1" t="n"/>
      <c r="AI532" s="1" t="n"/>
      <c r="AJ532" s="1" t="n"/>
      <c r="AK532" s="1" t="n"/>
      <c r="AL532" s="1" t="n"/>
      <c r="AM532" s="1" t="n"/>
      <c r="AN532" s="1" t="n"/>
      <c r="AO532" s="1" t="n"/>
      <c r="AP532" s="1" t="n"/>
      <c r="AQ532" s="1" t="n"/>
      <c r="AR532" s="1" t="n"/>
      <c r="AS532" s="1" t="n"/>
      <c r="AT532" s="1" t="n"/>
      <c r="AU532" s="1" t="n"/>
      <c r="AV532" s="1" t="n"/>
      <c r="AW532" s="1" t="n"/>
      <c r="AX532" s="1" t="n"/>
      <c r="AY532" s="1" t="n"/>
    </row>
    <row r="533"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  <c r="AH533" s="1" t="n"/>
      <c r="AI533" s="1" t="n"/>
      <c r="AJ533" s="1" t="n"/>
      <c r="AK533" s="1" t="n"/>
      <c r="AL533" s="1" t="n"/>
      <c r="AM533" s="1" t="n"/>
      <c r="AN533" s="1" t="n"/>
      <c r="AO533" s="1" t="n"/>
      <c r="AP533" s="1" t="n"/>
      <c r="AQ533" s="1" t="n"/>
      <c r="AR533" s="1" t="n"/>
      <c r="AS533" s="1" t="n"/>
      <c r="AT533" s="1" t="n"/>
      <c r="AU533" s="1" t="n"/>
      <c r="AV533" s="1" t="n"/>
      <c r="AW533" s="1" t="n"/>
      <c r="AX533" s="1" t="n"/>
      <c r="AY533" s="1" t="n"/>
    </row>
    <row r="534"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  <c r="AH534" s="1" t="n"/>
      <c r="AI534" s="1" t="n"/>
      <c r="AJ534" s="1" t="n"/>
      <c r="AK534" s="1" t="n"/>
      <c r="AL534" s="1" t="n"/>
      <c r="AM534" s="1" t="n"/>
      <c r="AN534" s="1" t="n"/>
      <c r="AO534" s="1" t="n"/>
      <c r="AP534" s="1" t="n"/>
      <c r="AQ534" s="1" t="n"/>
      <c r="AR534" s="1" t="n"/>
      <c r="AS534" s="1" t="n"/>
      <c r="AT534" s="1" t="n"/>
      <c r="AU534" s="1" t="n"/>
      <c r="AV534" s="1" t="n"/>
      <c r="AW534" s="1" t="n"/>
      <c r="AX534" s="1" t="n"/>
      <c r="AY534" s="1" t="n"/>
    </row>
    <row r="535"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  <c r="AH535" s="1" t="n"/>
      <c r="AI535" s="1" t="n"/>
      <c r="AJ535" s="1" t="n"/>
      <c r="AK535" s="1" t="n"/>
      <c r="AL535" s="1" t="n"/>
      <c r="AM535" s="1" t="n"/>
      <c r="AN535" s="1" t="n"/>
      <c r="AO535" s="1" t="n"/>
      <c r="AP535" s="1" t="n"/>
      <c r="AQ535" s="1" t="n"/>
      <c r="AR535" s="1" t="n"/>
      <c r="AS535" s="1" t="n"/>
      <c r="AT535" s="1" t="n"/>
      <c r="AU535" s="1" t="n"/>
      <c r="AV535" s="1" t="n"/>
      <c r="AW535" s="1" t="n"/>
      <c r="AX535" s="1" t="n"/>
      <c r="AY535" s="1" t="n"/>
    </row>
    <row r="536"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  <c r="AH536" s="1" t="n"/>
      <c r="AI536" s="1" t="n"/>
      <c r="AJ536" s="1" t="n"/>
      <c r="AK536" s="1" t="n"/>
      <c r="AL536" s="1" t="n"/>
      <c r="AM536" s="1" t="n"/>
      <c r="AN536" s="1" t="n"/>
      <c r="AO536" s="1" t="n"/>
      <c r="AP536" s="1" t="n"/>
      <c r="AQ536" s="1" t="n"/>
      <c r="AR536" s="1" t="n"/>
      <c r="AS536" s="1" t="n"/>
      <c r="AT536" s="1" t="n"/>
      <c r="AU536" s="1" t="n"/>
      <c r="AV536" s="1" t="n"/>
      <c r="AW536" s="1" t="n"/>
      <c r="AX536" s="1" t="n"/>
      <c r="AY536" s="1" t="n"/>
    </row>
    <row r="537"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  <c r="AH537" s="1" t="n"/>
      <c r="AI537" s="1" t="n"/>
      <c r="AJ537" s="1" t="n"/>
      <c r="AK537" s="1" t="n"/>
      <c r="AL537" s="1" t="n"/>
      <c r="AM537" s="1" t="n"/>
      <c r="AN537" s="1" t="n"/>
      <c r="AO537" s="1" t="n"/>
      <c r="AP537" s="1" t="n"/>
      <c r="AQ537" s="1" t="n"/>
      <c r="AR537" s="1" t="n"/>
      <c r="AS537" s="1" t="n"/>
      <c r="AT537" s="1" t="n"/>
      <c r="AU537" s="1" t="n"/>
      <c r="AV537" s="1" t="n"/>
      <c r="AW537" s="1" t="n"/>
      <c r="AX537" s="1" t="n"/>
      <c r="AY537" s="1" t="n"/>
    </row>
    <row r="538"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  <c r="AH538" s="1" t="n"/>
      <c r="AI538" s="1" t="n"/>
      <c r="AJ538" s="1" t="n"/>
      <c r="AK538" s="1" t="n"/>
      <c r="AL538" s="1" t="n"/>
      <c r="AM538" s="1" t="n"/>
      <c r="AN538" s="1" t="n"/>
      <c r="AO538" s="1" t="n"/>
      <c r="AP538" s="1" t="n"/>
      <c r="AQ538" s="1" t="n"/>
      <c r="AR538" s="1" t="n"/>
      <c r="AS538" s="1" t="n"/>
      <c r="AT538" s="1" t="n"/>
      <c r="AU538" s="1" t="n"/>
      <c r="AV538" s="1" t="n"/>
      <c r="AW538" s="1" t="n"/>
      <c r="AX538" s="1" t="n"/>
      <c r="AY538" s="1" t="n"/>
    </row>
    <row r="539"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  <c r="AH539" s="1" t="n"/>
      <c r="AI539" s="1" t="n"/>
      <c r="AJ539" s="1" t="n"/>
      <c r="AK539" s="1" t="n"/>
      <c r="AL539" s="1" t="n"/>
      <c r="AM539" s="1" t="n"/>
      <c r="AN539" s="1" t="n"/>
      <c r="AO539" s="1" t="n"/>
      <c r="AP539" s="1" t="n"/>
      <c r="AQ539" s="1" t="n"/>
      <c r="AR539" s="1" t="n"/>
      <c r="AS539" s="1" t="n"/>
      <c r="AT539" s="1" t="n"/>
      <c r="AU539" s="1" t="n"/>
      <c r="AV539" s="1" t="n"/>
      <c r="AW539" s="1" t="n"/>
      <c r="AX539" s="1" t="n"/>
      <c r="AY539" s="1" t="n"/>
    </row>
    <row r="540"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  <c r="AH540" s="1" t="n"/>
      <c r="AI540" s="1" t="n"/>
      <c r="AJ540" s="1" t="n"/>
      <c r="AK540" s="1" t="n"/>
      <c r="AL540" s="1" t="n"/>
      <c r="AM540" s="1" t="n"/>
      <c r="AN540" s="1" t="n"/>
      <c r="AO540" s="1" t="n"/>
      <c r="AP540" s="1" t="n"/>
      <c r="AQ540" s="1" t="n"/>
      <c r="AR540" s="1" t="n"/>
      <c r="AS540" s="1" t="n"/>
      <c r="AT540" s="1" t="n"/>
      <c r="AU540" s="1" t="n"/>
      <c r="AV540" s="1" t="n"/>
      <c r="AW540" s="1" t="n"/>
      <c r="AX540" s="1" t="n"/>
      <c r="AY540" s="1" t="n"/>
    </row>
    <row r="541"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  <c r="AH541" s="1" t="n"/>
      <c r="AI541" s="1" t="n"/>
      <c r="AJ541" s="1" t="n"/>
      <c r="AK541" s="1" t="n"/>
      <c r="AL541" s="1" t="n"/>
      <c r="AM541" s="1" t="n"/>
      <c r="AN541" s="1" t="n"/>
      <c r="AO541" s="1" t="n"/>
      <c r="AP541" s="1" t="n"/>
      <c r="AQ541" s="1" t="n"/>
      <c r="AR541" s="1" t="n"/>
      <c r="AS541" s="1" t="n"/>
      <c r="AT541" s="1" t="n"/>
      <c r="AU541" s="1" t="n"/>
      <c r="AV541" s="1" t="n"/>
      <c r="AW541" s="1" t="n"/>
      <c r="AX541" s="1" t="n"/>
      <c r="AY541" s="1" t="n"/>
    </row>
    <row r="542"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  <c r="AH542" s="1" t="n"/>
      <c r="AI542" s="1" t="n"/>
      <c r="AJ542" s="1" t="n"/>
      <c r="AK542" s="1" t="n"/>
      <c r="AL542" s="1" t="n"/>
      <c r="AM542" s="1" t="n"/>
      <c r="AN542" s="1" t="n"/>
      <c r="AO542" s="1" t="n"/>
      <c r="AP542" s="1" t="n"/>
      <c r="AQ542" s="1" t="n"/>
      <c r="AR542" s="1" t="n"/>
      <c r="AS542" s="1" t="n"/>
      <c r="AT542" s="1" t="n"/>
      <c r="AU542" s="1" t="n"/>
      <c r="AV542" s="1" t="n"/>
      <c r="AW542" s="1" t="n"/>
      <c r="AX542" s="1" t="n"/>
      <c r="AY542" s="1" t="n"/>
    </row>
    <row r="543"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  <c r="AH543" s="1" t="n"/>
      <c r="AI543" s="1" t="n"/>
      <c r="AJ543" s="1" t="n"/>
      <c r="AK543" s="1" t="n"/>
      <c r="AL543" s="1" t="n"/>
      <c r="AM543" s="1" t="n"/>
      <c r="AN543" s="1" t="n"/>
      <c r="AO543" s="1" t="n"/>
      <c r="AP543" s="1" t="n"/>
      <c r="AQ543" s="1" t="n"/>
      <c r="AR543" s="1" t="n"/>
      <c r="AS543" s="1" t="n"/>
      <c r="AT543" s="1" t="n"/>
      <c r="AU543" s="1" t="n"/>
      <c r="AV543" s="1" t="n"/>
      <c r="AW543" s="1" t="n"/>
      <c r="AX543" s="1" t="n"/>
      <c r="AY543" s="1" t="n"/>
    </row>
    <row r="544"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  <c r="AH544" s="1" t="n"/>
      <c r="AI544" s="1" t="n"/>
      <c r="AJ544" s="1" t="n"/>
      <c r="AK544" s="1" t="n"/>
      <c r="AL544" s="1" t="n"/>
      <c r="AM544" s="1" t="n"/>
      <c r="AN544" s="1" t="n"/>
      <c r="AO544" s="1" t="n"/>
      <c r="AP544" s="1" t="n"/>
      <c r="AQ544" s="1" t="n"/>
      <c r="AR544" s="1" t="n"/>
      <c r="AS544" s="1" t="n"/>
      <c r="AT544" s="1" t="n"/>
      <c r="AU544" s="1" t="n"/>
      <c r="AV544" s="1" t="n"/>
      <c r="AW544" s="1" t="n"/>
      <c r="AX544" s="1" t="n"/>
      <c r="AY544" s="1" t="n"/>
    </row>
    <row r="545"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  <c r="AH545" s="1" t="n"/>
      <c r="AI545" s="1" t="n"/>
      <c r="AJ545" s="1" t="n"/>
      <c r="AK545" s="1" t="n"/>
      <c r="AL545" s="1" t="n"/>
      <c r="AM545" s="1" t="n"/>
      <c r="AN545" s="1" t="n"/>
      <c r="AO545" s="1" t="n"/>
      <c r="AP545" s="1" t="n"/>
      <c r="AQ545" s="1" t="n"/>
      <c r="AR545" s="1" t="n"/>
      <c r="AS545" s="1" t="n"/>
      <c r="AT545" s="1" t="n"/>
      <c r="AU545" s="1" t="n"/>
      <c r="AV545" s="1" t="n"/>
      <c r="AW545" s="1" t="n"/>
      <c r="AX545" s="1" t="n"/>
      <c r="AY545" s="1" t="n"/>
    </row>
    <row r="546"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  <c r="AH546" s="1" t="n"/>
      <c r="AI546" s="1" t="n"/>
      <c r="AJ546" s="1" t="n"/>
      <c r="AK546" s="1" t="n"/>
      <c r="AL546" s="1" t="n"/>
      <c r="AM546" s="1" t="n"/>
      <c r="AN546" s="1" t="n"/>
      <c r="AO546" s="1" t="n"/>
      <c r="AP546" s="1" t="n"/>
      <c r="AQ546" s="1" t="n"/>
      <c r="AR546" s="1" t="n"/>
      <c r="AS546" s="1" t="n"/>
      <c r="AT546" s="1" t="n"/>
      <c r="AU546" s="1" t="n"/>
      <c r="AV546" s="1" t="n"/>
      <c r="AW546" s="1" t="n"/>
      <c r="AX546" s="1" t="n"/>
      <c r="AY546" s="1" t="n"/>
    </row>
    <row r="547"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  <c r="AH547" s="1" t="n"/>
      <c r="AI547" s="1" t="n"/>
      <c r="AJ547" s="1" t="n"/>
      <c r="AK547" s="1" t="n"/>
      <c r="AL547" s="1" t="n"/>
      <c r="AM547" s="1" t="n"/>
      <c r="AN547" s="1" t="n"/>
      <c r="AO547" s="1" t="n"/>
      <c r="AP547" s="1" t="n"/>
      <c r="AQ547" s="1" t="n"/>
      <c r="AR547" s="1" t="n"/>
      <c r="AS547" s="1" t="n"/>
      <c r="AT547" s="1" t="n"/>
      <c r="AU547" s="1" t="n"/>
      <c r="AV547" s="1" t="n"/>
      <c r="AW547" s="1" t="n"/>
      <c r="AX547" s="1" t="n"/>
      <c r="AY547" s="1" t="n"/>
    </row>
    <row r="548"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  <c r="AH548" s="1" t="n"/>
      <c r="AI548" s="1" t="n"/>
      <c r="AJ548" s="1" t="n"/>
      <c r="AK548" s="1" t="n"/>
      <c r="AL548" s="1" t="n"/>
      <c r="AM548" s="1" t="n"/>
      <c r="AN548" s="1" t="n"/>
      <c r="AO548" s="1" t="n"/>
      <c r="AP548" s="1" t="n"/>
      <c r="AQ548" s="1" t="n"/>
      <c r="AR548" s="1" t="n"/>
      <c r="AS548" s="1" t="n"/>
      <c r="AT548" s="1" t="n"/>
      <c r="AU548" s="1" t="n"/>
      <c r="AV548" s="1" t="n"/>
      <c r="AW548" s="1" t="n"/>
      <c r="AX548" s="1" t="n"/>
      <c r="AY548" s="1" t="n"/>
    </row>
    <row r="549"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  <c r="AH549" s="1" t="n"/>
      <c r="AI549" s="1" t="n"/>
      <c r="AJ549" s="1" t="n"/>
      <c r="AK549" s="1" t="n"/>
      <c r="AL549" s="1" t="n"/>
      <c r="AM549" s="1" t="n"/>
      <c r="AN549" s="1" t="n"/>
      <c r="AO549" s="1" t="n"/>
      <c r="AP549" s="1" t="n"/>
      <c r="AQ549" s="1" t="n"/>
      <c r="AR549" s="1" t="n"/>
      <c r="AS549" s="1" t="n"/>
      <c r="AT549" s="1" t="n"/>
      <c r="AU549" s="1" t="n"/>
      <c r="AV549" s="1" t="n"/>
      <c r="AW549" s="1" t="n"/>
      <c r="AX549" s="1" t="n"/>
      <c r="AY549" s="1" t="n"/>
    </row>
    <row r="550"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  <c r="AH550" s="1" t="n"/>
      <c r="AI550" s="1" t="n"/>
      <c r="AJ550" s="1" t="n"/>
      <c r="AK550" s="1" t="n"/>
      <c r="AL550" s="1" t="n"/>
      <c r="AM550" s="1" t="n"/>
      <c r="AN550" s="1" t="n"/>
      <c r="AO550" s="1" t="n"/>
      <c r="AP550" s="1" t="n"/>
      <c r="AQ550" s="1" t="n"/>
      <c r="AR550" s="1" t="n"/>
      <c r="AS550" s="1" t="n"/>
      <c r="AT550" s="1" t="n"/>
      <c r="AU550" s="1" t="n"/>
      <c r="AV550" s="1" t="n"/>
      <c r="AW550" s="1" t="n"/>
      <c r="AX550" s="1" t="n"/>
      <c r="AY550" s="1" t="n"/>
    </row>
    <row r="551"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  <c r="AH551" s="1" t="n"/>
      <c r="AI551" s="1" t="n"/>
      <c r="AJ551" s="1" t="n"/>
      <c r="AK551" s="1" t="n"/>
      <c r="AL551" s="1" t="n"/>
      <c r="AM551" s="1" t="n"/>
      <c r="AN551" s="1" t="n"/>
      <c r="AO551" s="1" t="n"/>
      <c r="AP551" s="1" t="n"/>
      <c r="AQ551" s="1" t="n"/>
      <c r="AR551" s="1" t="n"/>
      <c r="AS551" s="1" t="n"/>
      <c r="AT551" s="1" t="n"/>
      <c r="AU551" s="1" t="n"/>
      <c r="AV551" s="1" t="n"/>
      <c r="AW551" s="1" t="n"/>
      <c r="AX551" s="1" t="n"/>
      <c r="AY551" s="1" t="n"/>
    </row>
    <row r="552"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  <c r="AH552" s="1" t="n"/>
      <c r="AI552" s="1" t="n"/>
      <c r="AJ552" s="1" t="n"/>
      <c r="AK552" s="1" t="n"/>
      <c r="AL552" s="1" t="n"/>
      <c r="AM552" s="1" t="n"/>
      <c r="AN552" s="1" t="n"/>
      <c r="AO552" s="1" t="n"/>
      <c r="AP552" s="1" t="n"/>
      <c r="AQ552" s="1" t="n"/>
      <c r="AR552" s="1" t="n"/>
      <c r="AS552" s="1" t="n"/>
      <c r="AT552" s="1" t="n"/>
      <c r="AU552" s="1" t="n"/>
      <c r="AV552" s="1" t="n"/>
      <c r="AW552" s="1" t="n"/>
      <c r="AX552" s="1" t="n"/>
      <c r="AY552" s="1" t="n"/>
    </row>
    <row r="553"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  <c r="AH553" s="1" t="n"/>
      <c r="AI553" s="1" t="n"/>
      <c r="AJ553" s="1" t="n"/>
      <c r="AK553" s="1" t="n"/>
      <c r="AL553" s="1" t="n"/>
      <c r="AM553" s="1" t="n"/>
      <c r="AN553" s="1" t="n"/>
      <c r="AO553" s="1" t="n"/>
      <c r="AP553" s="1" t="n"/>
      <c r="AQ553" s="1" t="n"/>
      <c r="AR553" s="1" t="n"/>
      <c r="AS553" s="1" t="n"/>
      <c r="AT553" s="1" t="n"/>
      <c r="AU553" s="1" t="n"/>
      <c r="AV553" s="1" t="n"/>
      <c r="AW553" s="1" t="n"/>
      <c r="AX553" s="1" t="n"/>
      <c r="AY553" s="1" t="n"/>
    </row>
    <row r="554"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  <c r="AH554" s="1" t="n"/>
      <c r="AI554" s="1" t="n"/>
      <c r="AJ554" s="1" t="n"/>
      <c r="AK554" s="1" t="n"/>
      <c r="AL554" s="1" t="n"/>
      <c r="AM554" s="1" t="n"/>
      <c r="AN554" s="1" t="n"/>
      <c r="AO554" s="1" t="n"/>
      <c r="AP554" s="1" t="n"/>
      <c r="AQ554" s="1" t="n"/>
      <c r="AR554" s="1" t="n"/>
      <c r="AS554" s="1" t="n"/>
      <c r="AT554" s="1" t="n"/>
      <c r="AU554" s="1" t="n"/>
      <c r="AV554" s="1" t="n"/>
      <c r="AW554" s="1" t="n"/>
      <c r="AX554" s="1" t="n"/>
      <c r="AY554" s="1" t="n"/>
    </row>
    <row r="555"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  <c r="AH555" s="1" t="n"/>
      <c r="AI555" s="1" t="n"/>
      <c r="AJ555" s="1" t="n"/>
      <c r="AK555" s="1" t="n"/>
      <c r="AL555" s="1" t="n"/>
      <c r="AM555" s="1" t="n"/>
      <c r="AN555" s="1" t="n"/>
      <c r="AO555" s="1" t="n"/>
      <c r="AP555" s="1" t="n"/>
      <c r="AQ555" s="1" t="n"/>
      <c r="AR555" s="1" t="n"/>
      <c r="AS555" s="1" t="n"/>
      <c r="AT555" s="1" t="n"/>
      <c r="AU555" s="1" t="n"/>
      <c r="AV555" s="1" t="n"/>
      <c r="AW555" s="1" t="n"/>
      <c r="AX555" s="1" t="n"/>
      <c r="AY555" s="1" t="n"/>
    </row>
    <row r="556"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  <c r="AH556" s="1" t="n"/>
      <c r="AI556" s="1" t="n"/>
      <c r="AJ556" s="1" t="n"/>
      <c r="AK556" s="1" t="n"/>
      <c r="AL556" s="1" t="n"/>
      <c r="AM556" s="1" t="n"/>
      <c r="AN556" s="1" t="n"/>
      <c r="AO556" s="1" t="n"/>
      <c r="AP556" s="1" t="n"/>
      <c r="AQ556" s="1" t="n"/>
      <c r="AR556" s="1" t="n"/>
      <c r="AS556" s="1" t="n"/>
      <c r="AT556" s="1" t="n"/>
      <c r="AU556" s="1" t="n"/>
      <c r="AV556" s="1" t="n"/>
      <c r="AW556" s="1" t="n"/>
      <c r="AX556" s="1" t="n"/>
      <c r="AY556" s="1" t="n"/>
    </row>
    <row r="557"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  <c r="AH557" s="1" t="n"/>
      <c r="AI557" s="1" t="n"/>
      <c r="AJ557" s="1" t="n"/>
      <c r="AK557" s="1" t="n"/>
      <c r="AL557" s="1" t="n"/>
      <c r="AM557" s="1" t="n"/>
      <c r="AN557" s="1" t="n"/>
      <c r="AO557" s="1" t="n"/>
      <c r="AP557" s="1" t="n"/>
      <c r="AQ557" s="1" t="n"/>
      <c r="AR557" s="1" t="n"/>
      <c r="AS557" s="1" t="n"/>
      <c r="AT557" s="1" t="n"/>
      <c r="AU557" s="1" t="n"/>
      <c r="AV557" s="1" t="n"/>
      <c r="AW557" s="1" t="n"/>
      <c r="AX557" s="1" t="n"/>
      <c r="AY557" s="1" t="n"/>
    </row>
    <row r="558"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  <c r="AH558" s="1" t="n"/>
      <c r="AI558" s="1" t="n"/>
      <c r="AJ558" s="1" t="n"/>
      <c r="AK558" s="1" t="n"/>
      <c r="AL558" s="1" t="n"/>
      <c r="AM558" s="1" t="n"/>
      <c r="AN558" s="1" t="n"/>
      <c r="AO558" s="1" t="n"/>
      <c r="AP558" s="1" t="n"/>
      <c r="AQ558" s="1" t="n"/>
      <c r="AR558" s="1" t="n"/>
      <c r="AS558" s="1" t="n"/>
      <c r="AT558" s="1" t="n"/>
      <c r="AU558" s="1" t="n"/>
      <c r="AV558" s="1" t="n"/>
      <c r="AW558" s="1" t="n"/>
      <c r="AX558" s="1" t="n"/>
      <c r="AY558" s="1" t="n"/>
    </row>
    <row r="559"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  <c r="AH559" s="1" t="n"/>
      <c r="AI559" s="1" t="n"/>
      <c r="AJ559" s="1" t="n"/>
      <c r="AK559" s="1" t="n"/>
      <c r="AL559" s="1" t="n"/>
      <c r="AM559" s="1" t="n"/>
      <c r="AN559" s="1" t="n"/>
      <c r="AO559" s="1" t="n"/>
      <c r="AP559" s="1" t="n"/>
      <c r="AQ559" s="1" t="n"/>
      <c r="AR559" s="1" t="n"/>
      <c r="AS559" s="1" t="n"/>
      <c r="AT559" s="1" t="n"/>
      <c r="AU559" s="1" t="n"/>
      <c r="AV559" s="1" t="n"/>
      <c r="AW559" s="1" t="n"/>
      <c r="AX559" s="1" t="n"/>
      <c r="AY559" s="1" t="n"/>
    </row>
    <row r="560"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  <c r="AH560" s="1" t="n"/>
      <c r="AI560" s="1" t="n"/>
      <c r="AJ560" s="1" t="n"/>
      <c r="AK560" s="1" t="n"/>
      <c r="AL560" s="1" t="n"/>
      <c r="AM560" s="1" t="n"/>
      <c r="AN560" s="1" t="n"/>
      <c r="AO560" s="1" t="n"/>
      <c r="AP560" s="1" t="n"/>
      <c r="AQ560" s="1" t="n"/>
      <c r="AR560" s="1" t="n"/>
      <c r="AS560" s="1" t="n"/>
      <c r="AT560" s="1" t="n"/>
      <c r="AU560" s="1" t="n"/>
      <c r="AV560" s="1" t="n"/>
      <c r="AW560" s="1" t="n"/>
      <c r="AX560" s="1" t="n"/>
      <c r="AY560" s="1" t="n"/>
    </row>
    <row r="561"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  <c r="AH561" s="1" t="n"/>
      <c r="AI561" s="1" t="n"/>
      <c r="AJ561" s="1" t="n"/>
      <c r="AK561" s="1" t="n"/>
      <c r="AL561" s="1" t="n"/>
      <c r="AM561" s="1" t="n"/>
      <c r="AN561" s="1" t="n"/>
      <c r="AO561" s="1" t="n"/>
      <c r="AP561" s="1" t="n"/>
      <c r="AQ561" s="1" t="n"/>
      <c r="AR561" s="1" t="n"/>
      <c r="AS561" s="1" t="n"/>
      <c r="AT561" s="1" t="n"/>
      <c r="AU561" s="1" t="n"/>
      <c r="AV561" s="1" t="n"/>
      <c r="AW561" s="1" t="n"/>
      <c r="AX561" s="1" t="n"/>
      <c r="AY561" s="1" t="n"/>
    </row>
    <row r="562"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  <c r="AH562" s="1" t="n"/>
      <c r="AI562" s="1" t="n"/>
      <c r="AJ562" s="1" t="n"/>
      <c r="AK562" s="1" t="n"/>
      <c r="AL562" s="1" t="n"/>
      <c r="AM562" s="1" t="n"/>
      <c r="AN562" s="1" t="n"/>
      <c r="AO562" s="1" t="n"/>
      <c r="AP562" s="1" t="n"/>
      <c r="AQ562" s="1" t="n"/>
      <c r="AR562" s="1" t="n"/>
      <c r="AS562" s="1" t="n"/>
      <c r="AT562" s="1" t="n"/>
      <c r="AU562" s="1" t="n"/>
      <c r="AV562" s="1" t="n"/>
      <c r="AW562" s="1" t="n"/>
      <c r="AX562" s="1" t="n"/>
      <c r="AY562" s="1" t="n"/>
    </row>
    <row r="563"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  <c r="AH563" s="1" t="n"/>
      <c r="AI563" s="1" t="n"/>
      <c r="AJ563" s="1" t="n"/>
      <c r="AK563" s="1" t="n"/>
      <c r="AL563" s="1" t="n"/>
      <c r="AM563" s="1" t="n"/>
      <c r="AN563" s="1" t="n"/>
      <c r="AO563" s="1" t="n"/>
      <c r="AP563" s="1" t="n"/>
      <c r="AQ563" s="1" t="n"/>
      <c r="AR563" s="1" t="n"/>
      <c r="AS563" s="1" t="n"/>
      <c r="AT563" s="1" t="n"/>
      <c r="AU563" s="1" t="n"/>
      <c r="AV563" s="1" t="n"/>
      <c r="AW563" s="1" t="n"/>
      <c r="AX563" s="1" t="n"/>
      <c r="AY563" s="1" t="n"/>
    </row>
    <row r="564"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  <c r="AH564" s="1" t="n"/>
      <c r="AI564" s="1" t="n"/>
      <c r="AJ564" s="1" t="n"/>
      <c r="AK564" s="1" t="n"/>
      <c r="AL564" s="1" t="n"/>
      <c r="AM564" s="1" t="n"/>
      <c r="AN564" s="1" t="n"/>
      <c r="AO564" s="1" t="n"/>
      <c r="AP564" s="1" t="n"/>
      <c r="AQ564" s="1" t="n"/>
      <c r="AR564" s="1" t="n"/>
      <c r="AS564" s="1" t="n"/>
      <c r="AT564" s="1" t="n"/>
      <c r="AU564" s="1" t="n"/>
      <c r="AV564" s="1" t="n"/>
      <c r="AW564" s="1" t="n"/>
      <c r="AX564" s="1" t="n"/>
      <c r="AY564" s="1" t="n"/>
    </row>
    <row r="565"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  <c r="AH565" s="1" t="n"/>
      <c r="AI565" s="1" t="n"/>
      <c r="AJ565" s="1" t="n"/>
      <c r="AK565" s="1" t="n"/>
      <c r="AL565" s="1" t="n"/>
      <c r="AM565" s="1" t="n"/>
      <c r="AN565" s="1" t="n"/>
      <c r="AO565" s="1" t="n"/>
      <c r="AP565" s="1" t="n"/>
      <c r="AQ565" s="1" t="n"/>
      <c r="AR565" s="1" t="n"/>
      <c r="AS565" s="1" t="n"/>
      <c r="AT565" s="1" t="n"/>
      <c r="AU565" s="1" t="n"/>
      <c r="AV565" s="1" t="n"/>
      <c r="AW565" s="1" t="n"/>
      <c r="AX565" s="1" t="n"/>
      <c r="AY565" s="1" t="n"/>
    </row>
    <row r="566"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  <c r="AH566" s="1" t="n"/>
      <c r="AI566" s="1" t="n"/>
      <c r="AJ566" s="1" t="n"/>
      <c r="AK566" s="1" t="n"/>
      <c r="AL566" s="1" t="n"/>
      <c r="AM566" s="1" t="n"/>
      <c r="AN566" s="1" t="n"/>
      <c r="AO566" s="1" t="n"/>
      <c r="AP566" s="1" t="n"/>
      <c r="AQ566" s="1" t="n"/>
      <c r="AR566" s="1" t="n"/>
      <c r="AS566" s="1" t="n"/>
      <c r="AT566" s="1" t="n"/>
      <c r="AU566" s="1" t="n"/>
      <c r="AV566" s="1" t="n"/>
      <c r="AW566" s="1" t="n"/>
      <c r="AX566" s="1" t="n"/>
      <c r="AY566" s="1" t="n"/>
    </row>
    <row r="567"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  <c r="AH567" s="1" t="n"/>
      <c r="AI567" s="1" t="n"/>
      <c r="AJ567" s="1" t="n"/>
      <c r="AK567" s="1" t="n"/>
      <c r="AL567" s="1" t="n"/>
      <c r="AM567" s="1" t="n"/>
      <c r="AN567" s="1" t="n"/>
      <c r="AO567" s="1" t="n"/>
      <c r="AP567" s="1" t="n"/>
      <c r="AQ567" s="1" t="n"/>
      <c r="AR567" s="1" t="n"/>
      <c r="AS567" s="1" t="n"/>
      <c r="AT567" s="1" t="n"/>
      <c r="AU567" s="1" t="n"/>
      <c r="AV567" s="1" t="n"/>
      <c r="AW567" s="1" t="n"/>
      <c r="AX567" s="1" t="n"/>
      <c r="AY567" s="1" t="n"/>
    </row>
    <row r="568"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  <c r="AH568" s="1" t="n"/>
      <c r="AI568" s="1" t="n"/>
      <c r="AJ568" s="1" t="n"/>
      <c r="AK568" s="1" t="n"/>
      <c r="AL568" s="1" t="n"/>
      <c r="AM568" s="1" t="n"/>
      <c r="AN568" s="1" t="n"/>
      <c r="AO568" s="1" t="n"/>
      <c r="AP568" s="1" t="n"/>
      <c r="AQ568" s="1" t="n"/>
      <c r="AR568" s="1" t="n"/>
      <c r="AS568" s="1" t="n"/>
      <c r="AT568" s="1" t="n"/>
      <c r="AU568" s="1" t="n"/>
      <c r="AV568" s="1" t="n"/>
      <c r="AW568" s="1" t="n"/>
      <c r="AX568" s="1" t="n"/>
      <c r="AY568" s="1" t="n"/>
    </row>
    <row r="569"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  <c r="AH569" s="1" t="n"/>
      <c r="AI569" s="1" t="n"/>
      <c r="AJ569" s="1" t="n"/>
      <c r="AK569" s="1" t="n"/>
      <c r="AL569" s="1" t="n"/>
      <c r="AM569" s="1" t="n"/>
      <c r="AN569" s="1" t="n"/>
      <c r="AO569" s="1" t="n"/>
      <c r="AP569" s="1" t="n"/>
      <c r="AQ569" s="1" t="n"/>
      <c r="AR569" s="1" t="n"/>
      <c r="AS569" s="1" t="n"/>
      <c r="AT569" s="1" t="n"/>
      <c r="AU569" s="1" t="n"/>
      <c r="AV569" s="1" t="n"/>
      <c r="AW569" s="1" t="n"/>
      <c r="AX569" s="1" t="n"/>
      <c r="AY569" s="1" t="n"/>
    </row>
    <row r="570"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  <c r="AH570" s="1" t="n"/>
      <c r="AI570" s="1" t="n"/>
      <c r="AJ570" s="1" t="n"/>
      <c r="AK570" s="1" t="n"/>
      <c r="AL570" s="1" t="n"/>
      <c r="AM570" s="1" t="n"/>
      <c r="AN570" s="1" t="n"/>
      <c r="AO570" s="1" t="n"/>
      <c r="AP570" s="1" t="n"/>
      <c r="AQ570" s="1" t="n"/>
      <c r="AR570" s="1" t="n"/>
      <c r="AS570" s="1" t="n"/>
      <c r="AT570" s="1" t="n"/>
      <c r="AU570" s="1" t="n"/>
      <c r="AV570" s="1" t="n"/>
      <c r="AW570" s="1" t="n"/>
      <c r="AX570" s="1" t="n"/>
      <c r="AY570" s="1" t="n"/>
    </row>
    <row r="571"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  <c r="AH571" s="1" t="n"/>
      <c r="AI571" s="1" t="n"/>
      <c r="AJ571" s="1" t="n"/>
      <c r="AK571" s="1" t="n"/>
      <c r="AL571" s="1" t="n"/>
      <c r="AM571" s="1" t="n"/>
      <c r="AN571" s="1" t="n"/>
      <c r="AO571" s="1" t="n"/>
      <c r="AP571" s="1" t="n"/>
      <c r="AQ571" s="1" t="n"/>
      <c r="AR571" s="1" t="n"/>
      <c r="AS571" s="1" t="n"/>
      <c r="AT571" s="1" t="n"/>
      <c r="AU571" s="1" t="n"/>
      <c r="AV571" s="1" t="n"/>
      <c r="AW571" s="1" t="n"/>
      <c r="AX571" s="1" t="n"/>
      <c r="AY571" s="1" t="n"/>
    </row>
    <row r="572"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  <c r="AH572" s="1" t="n"/>
      <c r="AI572" s="1" t="n"/>
      <c r="AJ572" s="1" t="n"/>
      <c r="AK572" s="1" t="n"/>
      <c r="AL572" s="1" t="n"/>
      <c r="AM572" s="1" t="n"/>
      <c r="AN572" s="1" t="n"/>
      <c r="AO572" s="1" t="n"/>
      <c r="AP572" s="1" t="n"/>
      <c r="AQ572" s="1" t="n"/>
      <c r="AR572" s="1" t="n"/>
      <c r="AS572" s="1" t="n"/>
      <c r="AT572" s="1" t="n"/>
      <c r="AU572" s="1" t="n"/>
      <c r="AV572" s="1" t="n"/>
      <c r="AW572" s="1" t="n"/>
      <c r="AX572" s="1" t="n"/>
      <c r="AY572" s="1" t="n"/>
    </row>
    <row r="573"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  <c r="AH573" s="1" t="n"/>
      <c r="AI573" s="1" t="n"/>
      <c r="AJ573" s="1" t="n"/>
      <c r="AK573" s="1" t="n"/>
      <c r="AL573" s="1" t="n"/>
      <c r="AM573" s="1" t="n"/>
      <c r="AN573" s="1" t="n"/>
      <c r="AO573" s="1" t="n"/>
      <c r="AP573" s="1" t="n"/>
      <c r="AQ573" s="1" t="n"/>
      <c r="AR573" s="1" t="n"/>
      <c r="AS573" s="1" t="n"/>
      <c r="AT573" s="1" t="n"/>
      <c r="AU573" s="1" t="n"/>
      <c r="AV573" s="1" t="n"/>
      <c r="AW573" s="1" t="n"/>
      <c r="AX573" s="1" t="n"/>
      <c r="AY573" s="1" t="n"/>
    </row>
    <row r="574"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  <c r="AH574" s="1" t="n"/>
      <c r="AI574" s="1" t="n"/>
      <c r="AJ574" s="1" t="n"/>
      <c r="AK574" s="1" t="n"/>
      <c r="AL574" s="1" t="n"/>
      <c r="AM574" s="1" t="n"/>
      <c r="AN574" s="1" t="n"/>
      <c r="AO574" s="1" t="n"/>
      <c r="AP574" s="1" t="n"/>
      <c r="AQ574" s="1" t="n"/>
      <c r="AR574" s="1" t="n"/>
      <c r="AS574" s="1" t="n"/>
      <c r="AT574" s="1" t="n"/>
      <c r="AU574" s="1" t="n"/>
      <c r="AV574" s="1" t="n"/>
      <c r="AW574" s="1" t="n"/>
      <c r="AX574" s="1" t="n"/>
      <c r="AY574" s="1" t="n"/>
    </row>
    <row r="575"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  <c r="AH575" s="1" t="n"/>
      <c r="AI575" s="1" t="n"/>
      <c r="AJ575" s="1" t="n"/>
      <c r="AK575" s="1" t="n"/>
      <c r="AL575" s="1" t="n"/>
      <c r="AM575" s="1" t="n"/>
      <c r="AN575" s="1" t="n"/>
      <c r="AO575" s="1" t="n"/>
      <c r="AP575" s="1" t="n"/>
      <c r="AQ575" s="1" t="n"/>
      <c r="AR575" s="1" t="n"/>
      <c r="AS575" s="1" t="n"/>
      <c r="AT575" s="1" t="n"/>
      <c r="AU575" s="1" t="n"/>
      <c r="AV575" s="1" t="n"/>
      <c r="AW575" s="1" t="n"/>
      <c r="AX575" s="1" t="n"/>
      <c r="AY575" s="1" t="n"/>
    </row>
    <row r="576"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  <c r="AH576" s="1" t="n"/>
      <c r="AI576" s="1" t="n"/>
      <c r="AJ576" s="1" t="n"/>
      <c r="AK576" s="1" t="n"/>
      <c r="AL576" s="1" t="n"/>
      <c r="AM576" s="1" t="n"/>
      <c r="AN576" s="1" t="n"/>
      <c r="AO576" s="1" t="n"/>
      <c r="AP576" s="1" t="n"/>
      <c r="AQ576" s="1" t="n"/>
      <c r="AR576" s="1" t="n"/>
      <c r="AS576" s="1" t="n"/>
      <c r="AT576" s="1" t="n"/>
      <c r="AU576" s="1" t="n"/>
      <c r="AV576" s="1" t="n"/>
      <c r="AW576" s="1" t="n"/>
      <c r="AX576" s="1" t="n"/>
      <c r="AY576" s="1" t="n"/>
    </row>
    <row r="577"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  <c r="AH577" s="1" t="n"/>
      <c r="AI577" s="1" t="n"/>
      <c r="AJ577" s="1" t="n"/>
      <c r="AK577" s="1" t="n"/>
      <c r="AL577" s="1" t="n"/>
      <c r="AM577" s="1" t="n"/>
      <c r="AN577" s="1" t="n"/>
      <c r="AO577" s="1" t="n"/>
      <c r="AP577" s="1" t="n"/>
      <c r="AQ577" s="1" t="n"/>
      <c r="AR577" s="1" t="n"/>
      <c r="AS577" s="1" t="n"/>
      <c r="AT577" s="1" t="n"/>
      <c r="AU577" s="1" t="n"/>
      <c r="AV577" s="1" t="n"/>
      <c r="AW577" s="1" t="n"/>
      <c r="AX577" s="1" t="n"/>
      <c r="AY577" s="1" t="n"/>
    </row>
    <row r="578"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  <c r="AH578" s="1" t="n"/>
      <c r="AI578" s="1" t="n"/>
      <c r="AJ578" s="1" t="n"/>
      <c r="AK578" s="1" t="n"/>
      <c r="AL578" s="1" t="n"/>
      <c r="AM578" s="1" t="n"/>
      <c r="AN578" s="1" t="n"/>
      <c r="AO578" s="1" t="n"/>
      <c r="AP578" s="1" t="n"/>
      <c r="AQ578" s="1" t="n"/>
      <c r="AR578" s="1" t="n"/>
      <c r="AS578" s="1" t="n"/>
      <c r="AT578" s="1" t="n"/>
      <c r="AU578" s="1" t="n"/>
      <c r="AV578" s="1" t="n"/>
      <c r="AW578" s="1" t="n"/>
      <c r="AX578" s="1" t="n"/>
      <c r="AY578" s="1" t="n"/>
    </row>
    <row r="579"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  <c r="AH579" s="1" t="n"/>
      <c r="AI579" s="1" t="n"/>
      <c r="AJ579" s="1" t="n"/>
      <c r="AK579" s="1" t="n"/>
      <c r="AL579" s="1" t="n"/>
      <c r="AM579" s="1" t="n"/>
      <c r="AN579" s="1" t="n"/>
      <c r="AO579" s="1" t="n"/>
      <c r="AP579" s="1" t="n"/>
      <c r="AQ579" s="1" t="n"/>
      <c r="AR579" s="1" t="n"/>
      <c r="AS579" s="1" t="n"/>
      <c r="AT579" s="1" t="n"/>
      <c r="AU579" s="1" t="n"/>
      <c r="AV579" s="1" t="n"/>
      <c r="AW579" s="1" t="n"/>
      <c r="AX579" s="1" t="n"/>
      <c r="AY579" s="1" t="n"/>
    </row>
    <row r="580"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  <c r="AH580" s="1" t="n"/>
      <c r="AI580" s="1" t="n"/>
      <c r="AJ580" s="1" t="n"/>
      <c r="AK580" s="1" t="n"/>
      <c r="AL580" s="1" t="n"/>
      <c r="AM580" s="1" t="n"/>
      <c r="AN580" s="1" t="n"/>
      <c r="AO580" s="1" t="n"/>
      <c r="AP580" s="1" t="n"/>
      <c r="AQ580" s="1" t="n"/>
      <c r="AR580" s="1" t="n"/>
      <c r="AS580" s="1" t="n"/>
      <c r="AT580" s="1" t="n"/>
      <c r="AU580" s="1" t="n"/>
      <c r="AV580" s="1" t="n"/>
      <c r="AW580" s="1" t="n"/>
      <c r="AX580" s="1" t="n"/>
      <c r="AY580" s="1" t="n"/>
    </row>
    <row r="581"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  <c r="AH581" s="1" t="n"/>
      <c r="AI581" s="1" t="n"/>
      <c r="AJ581" s="1" t="n"/>
      <c r="AK581" s="1" t="n"/>
      <c r="AL581" s="1" t="n"/>
      <c r="AM581" s="1" t="n"/>
      <c r="AN581" s="1" t="n"/>
      <c r="AO581" s="1" t="n"/>
      <c r="AP581" s="1" t="n"/>
      <c r="AQ581" s="1" t="n"/>
      <c r="AR581" s="1" t="n"/>
      <c r="AS581" s="1" t="n"/>
      <c r="AT581" s="1" t="n"/>
      <c r="AU581" s="1" t="n"/>
      <c r="AV581" s="1" t="n"/>
      <c r="AW581" s="1" t="n"/>
      <c r="AX581" s="1" t="n"/>
      <c r="AY581" s="1" t="n"/>
    </row>
    <row r="582"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  <c r="AH582" s="1" t="n"/>
      <c r="AI582" s="1" t="n"/>
      <c r="AJ582" s="1" t="n"/>
      <c r="AK582" s="1" t="n"/>
      <c r="AL582" s="1" t="n"/>
      <c r="AM582" s="1" t="n"/>
      <c r="AN582" s="1" t="n"/>
      <c r="AO582" s="1" t="n"/>
      <c r="AP582" s="1" t="n"/>
      <c r="AQ582" s="1" t="n"/>
      <c r="AR582" s="1" t="n"/>
      <c r="AS582" s="1" t="n"/>
      <c r="AT582" s="1" t="n"/>
      <c r="AU582" s="1" t="n"/>
      <c r="AV582" s="1" t="n"/>
      <c r="AW582" s="1" t="n"/>
      <c r="AX582" s="1" t="n"/>
      <c r="AY582" s="1" t="n"/>
    </row>
    <row r="583"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  <c r="AH583" s="1" t="n"/>
      <c r="AI583" s="1" t="n"/>
      <c r="AJ583" s="1" t="n"/>
      <c r="AK583" s="1" t="n"/>
      <c r="AL583" s="1" t="n"/>
      <c r="AM583" s="1" t="n"/>
      <c r="AN583" s="1" t="n"/>
      <c r="AO583" s="1" t="n"/>
      <c r="AP583" s="1" t="n"/>
      <c r="AQ583" s="1" t="n"/>
      <c r="AR583" s="1" t="n"/>
      <c r="AS583" s="1" t="n"/>
      <c r="AT583" s="1" t="n"/>
      <c r="AU583" s="1" t="n"/>
      <c r="AV583" s="1" t="n"/>
      <c r="AW583" s="1" t="n"/>
      <c r="AX583" s="1" t="n"/>
      <c r="AY583" s="1" t="n"/>
    </row>
    <row r="584"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  <c r="AH584" s="1" t="n"/>
      <c r="AI584" s="1" t="n"/>
      <c r="AJ584" s="1" t="n"/>
      <c r="AK584" s="1" t="n"/>
      <c r="AL584" s="1" t="n"/>
      <c r="AM584" s="1" t="n"/>
      <c r="AN584" s="1" t="n"/>
      <c r="AO584" s="1" t="n"/>
      <c r="AP584" s="1" t="n"/>
      <c r="AQ584" s="1" t="n"/>
      <c r="AR584" s="1" t="n"/>
      <c r="AS584" s="1" t="n"/>
      <c r="AT584" s="1" t="n"/>
      <c r="AU584" s="1" t="n"/>
      <c r="AV584" s="1" t="n"/>
      <c r="AW584" s="1" t="n"/>
      <c r="AX584" s="1" t="n"/>
      <c r="AY584" s="1" t="n"/>
    </row>
    <row r="585"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  <c r="AH585" s="1" t="n"/>
      <c r="AI585" s="1" t="n"/>
      <c r="AJ585" s="1" t="n"/>
      <c r="AK585" s="1" t="n"/>
      <c r="AL585" s="1" t="n"/>
      <c r="AM585" s="1" t="n"/>
      <c r="AN585" s="1" t="n"/>
      <c r="AO585" s="1" t="n"/>
      <c r="AP585" s="1" t="n"/>
      <c r="AQ585" s="1" t="n"/>
      <c r="AR585" s="1" t="n"/>
      <c r="AS585" s="1" t="n"/>
      <c r="AT585" s="1" t="n"/>
      <c r="AU585" s="1" t="n"/>
      <c r="AV585" s="1" t="n"/>
      <c r="AW585" s="1" t="n"/>
      <c r="AX585" s="1" t="n"/>
      <c r="AY585" s="1" t="n"/>
    </row>
    <row r="586"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  <c r="AH586" s="1" t="n"/>
      <c r="AI586" s="1" t="n"/>
      <c r="AJ586" s="1" t="n"/>
      <c r="AK586" s="1" t="n"/>
      <c r="AL586" s="1" t="n"/>
      <c r="AM586" s="1" t="n"/>
      <c r="AN586" s="1" t="n"/>
      <c r="AO586" s="1" t="n"/>
      <c r="AP586" s="1" t="n"/>
      <c r="AQ586" s="1" t="n"/>
      <c r="AR586" s="1" t="n"/>
      <c r="AS586" s="1" t="n"/>
      <c r="AT586" s="1" t="n"/>
      <c r="AU586" s="1" t="n"/>
      <c r="AV586" s="1" t="n"/>
      <c r="AW586" s="1" t="n"/>
      <c r="AX586" s="1" t="n"/>
      <c r="AY586" s="1" t="n"/>
    </row>
    <row r="587"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  <c r="AH587" s="1" t="n"/>
      <c r="AI587" s="1" t="n"/>
      <c r="AJ587" s="1" t="n"/>
      <c r="AK587" s="1" t="n"/>
      <c r="AL587" s="1" t="n"/>
      <c r="AM587" s="1" t="n"/>
      <c r="AN587" s="1" t="n"/>
      <c r="AO587" s="1" t="n"/>
      <c r="AP587" s="1" t="n"/>
      <c r="AQ587" s="1" t="n"/>
      <c r="AR587" s="1" t="n"/>
      <c r="AS587" s="1" t="n"/>
      <c r="AT587" s="1" t="n"/>
      <c r="AU587" s="1" t="n"/>
      <c r="AV587" s="1" t="n"/>
      <c r="AW587" s="1" t="n"/>
      <c r="AX587" s="1" t="n"/>
      <c r="AY587" s="1" t="n"/>
    </row>
    <row r="588"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  <c r="AH588" s="1" t="n"/>
      <c r="AI588" s="1" t="n"/>
      <c r="AJ588" s="1" t="n"/>
      <c r="AK588" s="1" t="n"/>
      <c r="AL588" s="1" t="n"/>
      <c r="AM588" s="1" t="n"/>
      <c r="AN588" s="1" t="n"/>
      <c r="AO588" s="1" t="n"/>
      <c r="AP588" s="1" t="n"/>
      <c r="AQ588" s="1" t="n"/>
      <c r="AR588" s="1" t="n"/>
      <c r="AS588" s="1" t="n"/>
      <c r="AT588" s="1" t="n"/>
      <c r="AU588" s="1" t="n"/>
      <c r="AV588" s="1" t="n"/>
      <c r="AW588" s="1" t="n"/>
      <c r="AX588" s="1" t="n"/>
      <c r="AY588" s="1" t="n"/>
    </row>
    <row r="589"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  <c r="AH589" s="1" t="n"/>
      <c r="AI589" s="1" t="n"/>
      <c r="AJ589" s="1" t="n"/>
      <c r="AK589" s="1" t="n"/>
      <c r="AL589" s="1" t="n"/>
      <c r="AM589" s="1" t="n"/>
      <c r="AN589" s="1" t="n"/>
      <c r="AO589" s="1" t="n"/>
      <c r="AP589" s="1" t="n"/>
      <c r="AQ589" s="1" t="n"/>
      <c r="AR589" s="1" t="n"/>
      <c r="AS589" s="1" t="n"/>
      <c r="AT589" s="1" t="n"/>
      <c r="AU589" s="1" t="n"/>
      <c r="AV589" s="1" t="n"/>
      <c r="AW589" s="1" t="n"/>
      <c r="AX589" s="1" t="n"/>
      <c r="AY589" s="1" t="n"/>
    </row>
    <row r="590"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  <c r="AH590" s="1" t="n"/>
      <c r="AI590" s="1" t="n"/>
      <c r="AJ590" s="1" t="n"/>
      <c r="AK590" s="1" t="n"/>
      <c r="AL590" s="1" t="n"/>
      <c r="AM590" s="1" t="n"/>
      <c r="AN590" s="1" t="n"/>
      <c r="AO590" s="1" t="n"/>
      <c r="AP590" s="1" t="n"/>
      <c r="AQ590" s="1" t="n"/>
      <c r="AR590" s="1" t="n"/>
      <c r="AS590" s="1" t="n"/>
      <c r="AT590" s="1" t="n"/>
      <c r="AU590" s="1" t="n"/>
      <c r="AV590" s="1" t="n"/>
      <c r="AW590" s="1" t="n"/>
      <c r="AX590" s="1" t="n"/>
      <c r="AY590" s="1" t="n"/>
    </row>
    <row r="591"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  <c r="AH591" s="1" t="n"/>
      <c r="AI591" s="1" t="n"/>
      <c r="AJ591" s="1" t="n"/>
      <c r="AK591" s="1" t="n"/>
      <c r="AL591" s="1" t="n"/>
      <c r="AM591" s="1" t="n"/>
      <c r="AN591" s="1" t="n"/>
      <c r="AO591" s="1" t="n"/>
      <c r="AP591" s="1" t="n"/>
      <c r="AQ591" s="1" t="n"/>
      <c r="AR591" s="1" t="n"/>
      <c r="AS591" s="1" t="n"/>
      <c r="AT591" s="1" t="n"/>
      <c r="AU591" s="1" t="n"/>
      <c r="AV591" s="1" t="n"/>
      <c r="AW591" s="1" t="n"/>
      <c r="AX591" s="1" t="n"/>
      <c r="AY591" s="1" t="n"/>
    </row>
    <row r="592"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  <c r="AH592" s="1" t="n"/>
      <c r="AI592" s="1" t="n"/>
      <c r="AJ592" s="1" t="n"/>
      <c r="AK592" s="1" t="n"/>
      <c r="AL592" s="1" t="n"/>
      <c r="AM592" s="1" t="n"/>
      <c r="AN592" s="1" t="n"/>
      <c r="AO592" s="1" t="n"/>
      <c r="AP592" s="1" t="n"/>
      <c r="AQ592" s="1" t="n"/>
      <c r="AR592" s="1" t="n"/>
      <c r="AS592" s="1" t="n"/>
      <c r="AT592" s="1" t="n"/>
      <c r="AU592" s="1" t="n"/>
      <c r="AV592" s="1" t="n"/>
      <c r="AW592" s="1" t="n"/>
      <c r="AX592" s="1" t="n"/>
      <c r="AY592" s="1" t="n"/>
    </row>
    <row r="593"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  <c r="AH593" s="1" t="n"/>
      <c r="AI593" s="1" t="n"/>
      <c r="AJ593" s="1" t="n"/>
      <c r="AK593" s="1" t="n"/>
      <c r="AL593" s="1" t="n"/>
      <c r="AM593" s="1" t="n"/>
      <c r="AN593" s="1" t="n"/>
      <c r="AO593" s="1" t="n"/>
      <c r="AP593" s="1" t="n"/>
      <c r="AQ593" s="1" t="n"/>
      <c r="AR593" s="1" t="n"/>
      <c r="AS593" s="1" t="n"/>
      <c r="AT593" s="1" t="n"/>
      <c r="AU593" s="1" t="n"/>
      <c r="AV593" s="1" t="n"/>
      <c r="AW593" s="1" t="n"/>
      <c r="AX593" s="1" t="n"/>
      <c r="AY593" s="1" t="n"/>
    </row>
    <row r="594"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  <c r="AH594" s="1" t="n"/>
      <c r="AI594" s="1" t="n"/>
      <c r="AJ594" s="1" t="n"/>
      <c r="AK594" s="1" t="n"/>
      <c r="AL594" s="1" t="n"/>
      <c r="AM594" s="1" t="n"/>
      <c r="AN594" s="1" t="n"/>
      <c r="AO594" s="1" t="n"/>
      <c r="AP594" s="1" t="n"/>
      <c r="AQ594" s="1" t="n"/>
      <c r="AR594" s="1" t="n"/>
      <c r="AS594" s="1" t="n"/>
      <c r="AT594" s="1" t="n"/>
      <c r="AU594" s="1" t="n"/>
      <c r="AV594" s="1" t="n"/>
      <c r="AW594" s="1" t="n"/>
      <c r="AX594" s="1" t="n"/>
      <c r="AY594" s="1" t="n"/>
    </row>
    <row r="595"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  <c r="AH595" s="1" t="n"/>
      <c r="AI595" s="1" t="n"/>
      <c r="AJ595" s="1" t="n"/>
      <c r="AK595" s="1" t="n"/>
      <c r="AL595" s="1" t="n"/>
      <c r="AM595" s="1" t="n"/>
      <c r="AN595" s="1" t="n"/>
      <c r="AO595" s="1" t="n"/>
      <c r="AP595" s="1" t="n"/>
      <c r="AQ595" s="1" t="n"/>
      <c r="AR595" s="1" t="n"/>
      <c r="AS595" s="1" t="n"/>
      <c r="AT595" s="1" t="n"/>
      <c r="AU595" s="1" t="n"/>
      <c r="AV595" s="1" t="n"/>
      <c r="AW595" s="1" t="n"/>
      <c r="AX595" s="1" t="n"/>
      <c r="AY595" s="1" t="n"/>
    </row>
    <row r="596"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  <c r="AH596" s="1" t="n"/>
      <c r="AI596" s="1" t="n"/>
      <c r="AJ596" s="1" t="n"/>
      <c r="AK596" s="1" t="n"/>
      <c r="AL596" s="1" t="n"/>
      <c r="AM596" s="1" t="n"/>
      <c r="AN596" s="1" t="n"/>
      <c r="AO596" s="1" t="n"/>
      <c r="AP596" s="1" t="n"/>
      <c r="AQ596" s="1" t="n"/>
      <c r="AR596" s="1" t="n"/>
      <c r="AS596" s="1" t="n"/>
      <c r="AT596" s="1" t="n"/>
      <c r="AU596" s="1" t="n"/>
      <c r="AV596" s="1" t="n"/>
      <c r="AW596" s="1" t="n"/>
      <c r="AX596" s="1" t="n"/>
      <c r="AY596" s="1" t="n"/>
    </row>
    <row r="597"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  <c r="AH597" s="1" t="n"/>
      <c r="AI597" s="1" t="n"/>
      <c r="AJ597" s="1" t="n"/>
      <c r="AK597" s="1" t="n"/>
      <c r="AL597" s="1" t="n"/>
      <c r="AM597" s="1" t="n"/>
      <c r="AN597" s="1" t="n"/>
      <c r="AO597" s="1" t="n"/>
      <c r="AP597" s="1" t="n"/>
      <c r="AQ597" s="1" t="n"/>
      <c r="AR597" s="1" t="n"/>
      <c r="AS597" s="1" t="n"/>
      <c r="AT597" s="1" t="n"/>
      <c r="AU597" s="1" t="n"/>
      <c r="AV597" s="1" t="n"/>
      <c r="AW597" s="1" t="n"/>
      <c r="AX597" s="1" t="n"/>
      <c r="AY597" s="1" t="n"/>
    </row>
    <row r="598"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  <c r="AH598" s="1" t="n"/>
      <c r="AI598" s="1" t="n"/>
      <c r="AJ598" s="1" t="n"/>
      <c r="AK598" s="1" t="n"/>
      <c r="AL598" s="1" t="n"/>
      <c r="AM598" s="1" t="n"/>
      <c r="AN598" s="1" t="n"/>
      <c r="AO598" s="1" t="n"/>
      <c r="AP598" s="1" t="n"/>
      <c r="AQ598" s="1" t="n"/>
      <c r="AR598" s="1" t="n"/>
      <c r="AS598" s="1" t="n"/>
      <c r="AT598" s="1" t="n"/>
      <c r="AU598" s="1" t="n"/>
      <c r="AV598" s="1" t="n"/>
      <c r="AW598" s="1" t="n"/>
      <c r="AX598" s="1" t="n"/>
      <c r="AY598" s="1" t="n"/>
    </row>
    <row r="599"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  <c r="AH599" s="1" t="n"/>
      <c r="AI599" s="1" t="n"/>
      <c r="AJ599" s="1" t="n"/>
      <c r="AK599" s="1" t="n"/>
      <c r="AL599" s="1" t="n"/>
      <c r="AM599" s="1" t="n"/>
      <c r="AN599" s="1" t="n"/>
      <c r="AO599" s="1" t="n"/>
      <c r="AP599" s="1" t="n"/>
      <c r="AQ599" s="1" t="n"/>
      <c r="AR599" s="1" t="n"/>
      <c r="AS599" s="1" t="n"/>
      <c r="AT599" s="1" t="n"/>
      <c r="AU599" s="1" t="n"/>
      <c r="AV599" s="1" t="n"/>
      <c r="AW599" s="1" t="n"/>
      <c r="AX599" s="1" t="n"/>
      <c r="AY599" s="1" t="n"/>
    </row>
    <row r="600"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  <c r="AH600" s="1" t="n"/>
      <c r="AI600" s="1" t="n"/>
      <c r="AJ600" s="1" t="n"/>
      <c r="AK600" s="1" t="n"/>
      <c r="AL600" s="1" t="n"/>
      <c r="AM600" s="1" t="n"/>
      <c r="AN600" s="1" t="n"/>
      <c r="AO600" s="1" t="n"/>
      <c r="AP600" s="1" t="n"/>
      <c r="AQ600" s="1" t="n"/>
      <c r="AR600" s="1" t="n"/>
      <c r="AS600" s="1" t="n"/>
      <c r="AT600" s="1" t="n"/>
      <c r="AU600" s="1" t="n"/>
      <c r="AV600" s="1" t="n"/>
      <c r="AW600" s="1" t="n"/>
      <c r="AX600" s="1" t="n"/>
      <c r="AY600" s="1" t="n"/>
    </row>
    <row r="601"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  <c r="AH601" s="1" t="n"/>
      <c r="AI601" s="1" t="n"/>
      <c r="AJ601" s="1" t="n"/>
      <c r="AK601" s="1" t="n"/>
      <c r="AL601" s="1" t="n"/>
      <c r="AM601" s="1" t="n"/>
      <c r="AN601" s="1" t="n"/>
      <c r="AO601" s="1" t="n"/>
      <c r="AP601" s="1" t="n"/>
      <c r="AQ601" s="1" t="n"/>
      <c r="AR601" s="1" t="n"/>
      <c r="AS601" s="1" t="n"/>
      <c r="AT601" s="1" t="n"/>
      <c r="AU601" s="1" t="n"/>
      <c r="AV601" s="1" t="n"/>
      <c r="AW601" s="1" t="n"/>
      <c r="AX601" s="1" t="n"/>
      <c r="AY601" s="1" t="n"/>
    </row>
    <row r="602"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  <c r="AH602" s="1" t="n"/>
      <c r="AI602" s="1" t="n"/>
      <c r="AJ602" s="1" t="n"/>
      <c r="AK602" s="1" t="n"/>
      <c r="AL602" s="1" t="n"/>
      <c r="AM602" s="1" t="n"/>
      <c r="AN602" s="1" t="n"/>
      <c r="AO602" s="1" t="n"/>
      <c r="AP602" s="1" t="n"/>
      <c r="AQ602" s="1" t="n"/>
      <c r="AR602" s="1" t="n"/>
      <c r="AS602" s="1" t="n"/>
      <c r="AT602" s="1" t="n"/>
      <c r="AU602" s="1" t="n"/>
      <c r="AV602" s="1" t="n"/>
      <c r="AW602" s="1" t="n"/>
      <c r="AX602" s="1" t="n"/>
      <c r="AY602" s="1" t="n"/>
    </row>
    <row r="603"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  <c r="AH603" s="1" t="n"/>
      <c r="AI603" s="1" t="n"/>
      <c r="AJ603" s="1" t="n"/>
      <c r="AK603" s="1" t="n"/>
      <c r="AL603" s="1" t="n"/>
      <c r="AM603" s="1" t="n"/>
      <c r="AN603" s="1" t="n"/>
      <c r="AO603" s="1" t="n"/>
      <c r="AP603" s="1" t="n"/>
      <c r="AQ603" s="1" t="n"/>
      <c r="AR603" s="1" t="n"/>
      <c r="AS603" s="1" t="n"/>
      <c r="AT603" s="1" t="n"/>
      <c r="AU603" s="1" t="n"/>
      <c r="AV603" s="1" t="n"/>
      <c r="AW603" s="1" t="n"/>
      <c r="AX603" s="1" t="n"/>
      <c r="AY603" s="1" t="n"/>
    </row>
    <row r="604"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  <c r="AH604" s="1" t="n"/>
      <c r="AI604" s="1" t="n"/>
      <c r="AJ604" s="1" t="n"/>
      <c r="AK604" s="1" t="n"/>
      <c r="AL604" s="1" t="n"/>
      <c r="AM604" s="1" t="n"/>
      <c r="AN604" s="1" t="n"/>
      <c r="AO604" s="1" t="n"/>
      <c r="AP604" s="1" t="n"/>
      <c r="AQ604" s="1" t="n"/>
      <c r="AR604" s="1" t="n"/>
      <c r="AS604" s="1" t="n"/>
      <c r="AT604" s="1" t="n"/>
      <c r="AU604" s="1" t="n"/>
      <c r="AV604" s="1" t="n"/>
      <c r="AW604" s="1" t="n"/>
      <c r="AX604" s="1" t="n"/>
      <c r="AY604" s="1" t="n"/>
    </row>
    <row r="605"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  <c r="AH605" s="1" t="n"/>
      <c r="AI605" s="1" t="n"/>
      <c r="AJ605" s="1" t="n"/>
      <c r="AK605" s="1" t="n"/>
      <c r="AL605" s="1" t="n"/>
      <c r="AM605" s="1" t="n"/>
      <c r="AN605" s="1" t="n"/>
      <c r="AO605" s="1" t="n"/>
      <c r="AP605" s="1" t="n"/>
      <c r="AQ605" s="1" t="n"/>
      <c r="AR605" s="1" t="n"/>
      <c r="AS605" s="1" t="n"/>
      <c r="AT605" s="1" t="n"/>
      <c r="AU605" s="1" t="n"/>
      <c r="AV605" s="1" t="n"/>
      <c r="AW605" s="1" t="n"/>
      <c r="AX605" s="1" t="n"/>
      <c r="AY605" s="1" t="n"/>
    </row>
    <row r="606"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  <c r="AH606" s="1" t="n"/>
      <c r="AI606" s="1" t="n"/>
      <c r="AJ606" s="1" t="n"/>
      <c r="AK606" s="1" t="n"/>
      <c r="AL606" s="1" t="n"/>
      <c r="AM606" s="1" t="n"/>
      <c r="AN606" s="1" t="n"/>
      <c r="AO606" s="1" t="n"/>
      <c r="AP606" s="1" t="n"/>
      <c r="AQ606" s="1" t="n"/>
      <c r="AR606" s="1" t="n"/>
      <c r="AS606" s="1" t="n"/>
      <c r="AT606" s="1" t="n"/>
      <c r="AU606" s="1" t="n"/>
      <c r="AV606" s="1" t="n"/>
      <c r="AW606" s="1" t="n"/>
      <c r="AX606" s="1" t="n"/>
      <c r="AY606" s="1" t="n"/>
    </row>
    <row r="607"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  <c r="AH607" s="1" t="n"/>
      <c r="AI607" s="1" t="n"/>
      <c r="AJ607" s="1" t="n"/>
      <c r="AK607" s="1" t="n"/>
      <c r="AL607" s="1" t="n"/>
      <c r="AM607" s="1" t="n"/>
      <c r="AN607" s="1" t="n"/>
      <c r="AO607" s="1" t="n"/>
      <c r="AP607" s="1" t="n"/>
      <c r="AQ607" s="1" t="n"/>
      <c r="AR607" s="1" t="n"/>
      <c r="AS607" s="1" t="n"/>
      <c r="AT607" s="1" t="n"/>
      <c r="AU607" s="1" t="n"/>
      <c r="AV607" s="1" t="n"/>
      <c r="AW607" s="1" t="n"/>
      <c r="AX607" s="1" t="n"/>
      <c r="AY607" s="1" t="n"/>
    </row>
    <row r="608"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  <c r="AH608" s="1" t="n"/>
      <c r="AI608" s="1" t="n"/>
      <c r="AJ608" s="1" t="n"/>
      <c r="AK608" s="1" t="n"/>
      <c r="AL608" s="1" t="n"/>
      <c r="AM608" s="1" t="n"/>
      <c r="AN608" s="1" t="n"/>
      <c r="AO608" s="1" t="n"/>
      <c r="AP608" s="1" t="n"/>
      <c r="AQ608" s="1" t="n"/>
      <c r="AR608" s="1" t="n"/>
      <c r="AS608" s="1" t="n"/>
      <c r="AT608" s="1" t="n"/>
      <c r="AU608" s="1" t="n"/>
      <c r="AV608" s="1" t="n"/>
      <c r="AW608" s="1" t="n"/>
      <c r="AX608" s="1" t="n"/>
      <c r="AY608" s="1" t="n"/>
    </row>
    <row r="609"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  <c r="AH609" s="1" t="n"/>
      <c r="AI609" s="1" t="n"/>
      <c r="AJ609" s="1" t="n"/>
      <c r="AK609" s="1" t="n"/>
      <c r="AL609" s="1" t="n"/>
      <c r="AM609" s="1" t="n"/>
      <c r="AN609" s="1" t="n"/>
      <c r="AO609" s="1" t="n"/>
      <c r="AP609" s="1" t="n"/>
      <c r="AQ609" s="1" t="n"/>
      <c r="AR609" s="1" t="n"/>
      <c r="AS609" s="1" t="n"/>
      <c r="AT609" s="1" t="n"/>
      <c r="AU609" s="1" t="n"/>
      <c r="AV609" s="1" t="n"/>
      <c r="AW609" s="1" t="n"/>
      <c r="AX609" s="1" t="n"/>
      <c r="AY609" s="1" t="n"/>
    </row>
    <row r="610"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  <c r="AH610" s="1" t="n"/>
      <c r="AI610" s="1" t="n"/>
      <c r="AJ610" s="1" t="n"/>
      <c r="AK610" s="1" t="n"/>
      <c r="AL610" s="1" t="n"/>
      <c r="AM610" s="1" t="n"/>
      <c r="AN610" s="1" t="n"/>
      <c r="AO610" s="1" t="n"/>
      <c r="AP610" s="1" t="n"/>
      <c r="AQ610" s="1" t="n"/>
      <c r="AR610" s="1" t="n"/>
      <c r="AS610" s="1" t="n"/>
      <c r="AT610" s="1" t="n"/>
      <c r="AU610" s="1" t="n"/>
      <c r="AV610" s="1" t="n"/>
      <c r="AW610" s="1" t="n"/>
      <c r="AX610" s="1" t="n"/>
      <c r="AY610" s="1" t="n"/>
    </row>
    <row r="611"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  <c r="AH611" s="1" t="n"/>
      <c r="AI611" s="1" t="n"/>
      <c r="AJ611" s="1" t="n"/>
      <c r="AK611" s="1" t="n"/>
      <c r="AL611" s="1" t="n"/>
      <c r="AM611" s="1" t="n"/>
      <c r="AN611" s="1" t="n"/>
      <c r="AO611" s="1" t="n"/>
      <c r="AP611" s="1" t="n"/>
      <c r="AQ611" s="1" t="n"/>
      <c r="AR611" s="1" t="n"/>
      <c r="AS611" s="1" t="n"/>
      <c r="AT611" s="1" t="n"/>
      <c r="AU611" s="1" t="n"/>
      <c r="AV611" s="1" t="n"/>
      <c r="AW611" s="1" t="n"/>
      <c r="AX611" s="1" t="n"/>
      <c r="AY611" s="1" t="n"/>
    </row>
    <row r="612"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  <c r="AH612" s="1" t="n"/>
      <c r="AI612" s="1" t="n"/>
      <c r="AJ612" s="1" t="n"/>
      <c r="AK612" s="1" t="n"/>
      <c r="AL612" s="1" t="n"/>
      <c r="AM612" s="1" t="n"/>
      <c r="AN612" s="1" t="n"/>
      <c r="AO612" s="1" t="n"/>
      <c r="AP612" s="1" t="n"/>
      <c r="AQ612" s="1" t="n"/>
      <c r="AR612" s="1" t="n"/>
      <c r="AS612" s="1" t="n"/>
      <c r="AT612" s="1" t="n"/>
      <c r="AU612" s="1" t="n"/>
      <c r="AV612" s="1" t="n"/>
      <c r="AW612" s="1" t="n"/>
      <c r="AX612" s="1" t="n"/>
      <c r="AY612" s="1" t="n"/>
    </row>
    <row r="613"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  <c r="AH613" s="1" t="n"/>
      <c r="AI613" s="1" t="n"/>
      <c r="AJ613" s="1" t="n"/>
      <c r="AK613" s="1" t="n"/>
      <c r="AL613" s="1" t="n"/>
      <c r="AM613" s="1" t="n"/>
      <c r="AN613" s="1" t="n"/>
      <c r="AO613" s="1" t="n"/>
      <c r="AP613" s="1" t="n"/>
      <c r="AQ613" s="1" t="n"/>
      <c r="AR613" s="1" t="n"/>
      <c r="AS613" s="1" t="n"/>
      <c r="AT613" s="1" t="n"/>
      <c r="AU613" s="1" t="n"/>
      <c r="AV613" s="1" t="n"/>
      <c r="AW613" s="1" t="n"/>
      <c r="AX613" s="1" t="n"/>
      <c r="AY613" s="1" t="n"/>
    </row>
    <row r="614"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  <c r="AH614" s="1" t="n"/>
      <c r="AI614" s="1" t="n"/>
      <c r="AJ614" s="1" t="n"/>
      <c r="AK614" s="1" t="n"/>
      <c r="AL614" s="1" t="n"/>
      <c r="AM614" s="1" t="n"/>
      <c r="AN614" s="1" t="n"/>
      <c r="AO614" s="1" t="n"/>
      <c r="AP614" s="1" t="n"/>
      <c r="AQ614" s="1" t="n"/>
      <c r="AR614" s="1" t="n"/>
      <c r="AS614" s="1" t="n"/>
      <c r="AT614" s="1" t="n"/>
      <c r="AU614" s="1" t="n"/>
      <c r="AV614" s="1" t="n"/>
      <c r="AW614" s="1" t="n"/>
      <c r="AX614" s="1" t="n"/>
      <c r="AY614" s="1" t="n"/>
    </row>
    <row r="615"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  <c r="AH615" s="1" t="n"/>
      <c r="AI615" s="1" t="n"/>
      <c r="AJ615" s="1" t="n"/>
      <c r="AK615" s="1" t="n"/>
      <c r="AL615" s="1" t="n"/>
      <c r="AM615" s="1" t="n"/>
      <c r="AN615" s="1" t="n"/>
      <c r="AO615" s="1" t="n"/>
      <c r="AP615" s="1" t="n"/>
      <c r="AQ615" s="1" t="n"/>
      <c r="AR615" s="1" t="n"/>
      <c r="AS615" s="1" t="n"/>
      <c r="AT615" s="1" t="n"/>
      <c r="AU615" s="1" t="n"/>
      <c r="AV615" s="1" t="n"/>
      <c r="AW615" s="1" t="n"/>
      <c r="AX615" s="1" t="n"/>
      <c r="AY615" s="1" t="n"/>
    </row>
    <row r="616"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  <c r="AH616" s="1" t="n"/>
      <c r="AI616" s="1" t="n"/>
      <c r="AJ616" s="1" t="n"/>
      <c r="AK616" s="1" t="n"/>
      <c r="AL616" s="1" t="n"/>
      <c r="AM616" s="1" t="n"/>
      <c r="AN616" s="1" t="n"/>
      <c r="AO616" s="1" t="n"/>
      <c r="AP616" s="1" t="n"/>
      <c r="AQ616" s="1" t="n"/>
      <c r="AR616" s="1" t="n"/>
      <c r="AS616" s="1" t="n"/>
      <c r="AT616" s="1" t="n"/>
      <c r="AU616" s="1" t="n"/>
      <c r="AV616" s="1" t="n"/>
      <c r="AW616" s="1" t="n"/>
      <c r="AX616" s="1" t="n"/>
      <c r="AY616" s="1" t="n"/>
    </row>
    <row r="617"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  <c r="AH617" s="1" t="n"/>
      <c r="AI617" s="1" t="n"/>
      <c r="AJ617" s="1" t="n"/>
      <c r="AK617" s="1" t="n"/>
      <c r="AL617" s="1" t="n"/>
      <c r="AM617" s="1" t="n"/>
      <c r="AN617" s="1" t="n"/>
      <c r="AO617" s="1" t="n"/>
      <c r="AP617" s="1" t="n"/>
      <c r="AQ617" s="1" t="n"/>
      <c r="AR617" s="1" t="n"/>
      <c r="AS617" s="1" t="n"/>
      <c r="AT617" s="1" t="n"/>
      <c r="AU617" s="1" t="n"/>
      <c r="AV617" s="1" t="n"/>
      <c r="AW617" s="1" t="n"/>
      <c r="AX617" s="1" t="n"/>
      <c r="AY617" s="1" t="n"/>
    </row>
    <row r="618"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  <c r="AH618" s="1" t="n"/>
      <c r="AI618" s="1" t="n"/>
      <c r="AJ618" s="1" t="n"/>
      <c r="AK618" s="1" t="n"/>
      <c r="AL618" s="1" t="n"/>
      <c r="AM618" s="1" t="n"/>
      <c r="AN618" s="1" t="n"/>
      <c r="AO618" s="1" t="n"/>
      <c r="AP618" s="1" t="n"/>
      <c r="AQ618" s="1" t="n"/>
      <c r="AR618" s="1" t="n"/>
      <c r="AS618" s="1" t="n"/>
      <c r="AT618" s="1" t="n"/>
      <c r="AU618" s="1" t="n"/>
      <c r="AV618" s="1" t="n"/>
      <c r="AW618" s="1" t="n"/>
      <c r="AX618" s="1" t="n"/>
      <c r="AY618" s="1" t="n"/>
    </row>
    <row r="619"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  <c r="AH619" s="1" t="n"/>
      <c r="AI619" s="1" t="n"/>
      <c r="AJ619" s="1" t="n"/>
      <c r="AK619" s="1" t="n"/>
      <c r="AL619" s="1" t="n"/>
      <c r="AM619" s="1" t="n"/>
      <c r="AN619" s="1" t="n"/>
      <c r="AO619" s="1" t="n"/>
      <c r="AP619" s="1" t="n"/>
      <c r="AQ619" s="1" t="n"/>
      <c r="AR619" s="1" t="n"/>
      <c r="AS619" s="1" t="n"/>
      <c r="AT619" s="1" t="n"/>
      <c r="AU619" s="1" t="n"/>
      <c r="AV619" s="1" t="n"/>
      <c r="AW619" s="1" t="n"/>
      <c r="AX619" s="1" t="n"/>
      <c r="AY619" s="1" t="n"/>
    </row>
    <row r="620"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  <c r="AH620" s="1" t="n"/>
      <c r="AI620" s="1" t="n"/>
      <c r="AJ620" s="1" t="n"/>
      <c r="AK620" s="1" t="n"/>
      <c r="AL620" s="1" t="n"/>
      <c r="AM620" s="1" t="n"/>
      <c r="AN620" s="1" t="n"/>
      <c r="AO620" s="1" t="n"/>
      <c r="AP620" s="1" t="n"/>
      <c r="AQ620" s="1" t="n"/>
      <c r="AR620" s="1" t="n"/>
      <c r="AS620" s="1" t="n"/>
      <c r="AT620" s="1" t="n"/>
      <c r="AU620" s="1" t="n"/>
      <c r="AV620" s="1" t="n"/>
      <c r="AW620" s="1" t="n"/>
      <c r="AX620" s="1" t="n"/>
      <c r="AY620" s="1" t="n"/>
    </row>
    <row r="621"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  <c r="AH621" s="1" t="n"/>
      <c r="AI621" s="1" t="n"/>
      <c r="AJ621" s="1" t="n"/>
      <c r="AK621" s="1" t="n"/>
      <c r="AL621" s="1" t="n"/>
      <c r="AM621" s="1" t="n"/>
      <c r="AN621" s="1" t="n"/>
      <c r="AO621" s="1" t="n"/>
      <c r="AP621" s="1" t="n"/>
      <c r="AQ621" s="1" t="n"/>
      <c r="AR621" s="1" t="n"/>
      <c r="AS621" s="1" t="n"/>
      <c r="AT621" s="1" t="n"/>
      <c r="AU621" s="1" t="n"/>
      <c r="AV621" s="1" t="n"/>
      <c r="AW621" s="1" t="n"/>
      <c r="AX621" s="1" t="n"/>
      <c r="AY621" s="1" t="n"/>
    </row>
    <row r="622"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  <c r="AH622" s="1" t="n"/>
      <c r="AI622" s="1" t="n"/>
      <c r="AJ622" s="1" t="n"/>
      <c r="AK622" s="1" t="n"/>
      <c r="AL622" s="1" t="n"/>
      <c r="AM622" s="1" t="n"/>
      <c r="AN622" s="1" t="n"/>
      <c r="AO622" s="1" t="n"/>
      <c r="AP622" s="1" t="n"/>
      <c r="AQ622" s="1" t="n"/>
      <c r="AR622" s="1" t="n"/>
      <c r="AS622" s="1" t="n"/>
      <c r="AT622" s="1" t="n"/>
      <c r="AU622" s="1" t="n"/>
      <c r="AV622" s="1" t="n"/>
      <c r="AW622" s="1" t="n"/>
      <c r="AX622" s="1" t="n"/>
      <c r="AY622" s="1" t="n"/>
    </row>
    <row r="623"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  <c r="AH623" s="1" t="n"/>
      <c r="AI623" s="1" t="n"/>
      <c r="AJ623" s="1" t="n"/>
      <c r="AK623" s="1" t="n"/>
      <c r="AL623" s="1" t="n"/>
      <c r="AM623" s="1" t="n"/>
      <c r="AN623" s="1" t="n"/>
      <c r="AO623" s="1" t="n"/>
      <c r="AP623" s="1" t="n"/>
      <c r="AQ623" s="1" t="n"/>
      <c r="AR623" s="1" t="n"/>
      <c r="AS623" s="1" t="n"/>
      <c r="AT623" s="1" t="n"/>
      <c r="AU623" s="1" t="n"/>
      <c r="AV623" s="1" t="n"/>
      <c r="AW623" s="1" t="n"/>
      <c r="AX623" s="1" t="n"/>
      <c r="AY623" s="1" t="n"/>
    </row>
    <row r="624"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  <c r="AH624" s="1" t="n"/>
      <c r="AI624" s="1" t="n"/>
      <c r="AJ624" s="1" t="n"/>
      <c r="AK624" s="1" t="n"/>
      <c r="AL624" s="1" t="n"/>
      <c r="AM624" s="1" t="n"/>
      <c r="AN624" s="1" t="n"/>
      <c r="AO624" s="1" t="n"/>
      <c r="AP624" s="1" t="n"/>
      <c r="AQ624" s="1" t="n"/>
      <c r="AR624" s="1" t="n"/>
      <c r="AS624" s="1" t="n"/>
      <c r="AT624" s="1" t="n"/>
      <c r="AU624" s="1" t="n"/>
      <c r="AV624" s="1" t="n"/>
      <c r="AW624" s="1" t="n"/>
      <c r="AX624" s="1" t="n"/>
      <c r="AY624" s="1" t="n"/>
    </row>
    <row r="625"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  <c r="AH625" s="1" t="n"/>
      <c r="AI625" s="1" t="n"/>
      <c r="AJ625" s="1" t="n"/>
      <c r="AK625" s="1" t="n"/>
      <c r="AL625" s="1" t="n"/>
      <c r="AM625" s="1" t="n"/>
      <c r="AN625" s="1" t="n"/>
      <c r="AO625" s="1" t="n"/>
      <c r="AP625" s="1" t="n"/>
      <c r="AQ625" s="1" t="n"/>
      <c r="AR625" s="1" t="n"/>
      <c r="AS625" s="1" t="n"/>
      <c r="AT625" s="1" t="n"/>
      <c r="AU625" s="1" t="n"/>
      <c r="AV625" s="1" t="n"/>
      <c r="AW625" s="1" t="n"/>
      <c r="AX625" s="1" t="n"/>
      <c r="AY625" s="1" t="n"/>
    </row>
    <row r="626"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  <c r="AH626" s="1" t="n"/>
      <c r="AI626" s="1" t="n"/>
      <c r="AJ626" s="1" t="n"/>
      <c r="AK626" s="1" t="n"/>
      <c r="AL626" s="1" t="n"/>
      <c r="AM626" s="1" t="n"/>
      <c r="AN626" s="1" t="n"/>
      <c r="AO626" s="1" t="n"/>
      <c r="AP626" s="1" t="n"/>
      <c r="AQ626" s="1" t="n"/>
      <c r="AR626" s="1" t="n"/>
      <c r="AS626" s="1" t="n"/>
      <c r="AT626" s="1" t="n"/>
      <c r="AU626" s="1" t="n"/>
      <c r="AV626" s="1" t="n"/>
      <c r="AW626" s="1" t="n"/>
      <c r="AX626" s="1" t="n"/>
      <c r="AY626" s="1" t="n"/>
    </row>
    <row r="627"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  <c r="AH627" s="1" t="n"/>
      <c r="AI627" s="1" t="n"/>
      <c r="AJ627" s="1" t="n"/>
      <c r="AK627" s="1" t="n"/>
      <c r="AL627" s="1" t="n"/>
      <c r="AM627" s="1" t="n"/>
      <c r="AN627" s="1" t="n"/>
      <c r="AO627" s="1" t="n"/>
      <c r="AP627" s="1" t="n"/>
      <c r="AQ627" s="1" t="n"/>
      <c r="AR627" s="1" t="n"/>
      <c r="AS627" s="1" t="n"/>
      <c r="AT627" s="1" t="n"/>
      <c r="AU627" s="1" t="n"/>
      <c r="AV627" s="1" t="n"/>
      <c r="AW627" s="1" t="n"/>
      <c r="AX627" s="1" t="n"/>
      <c r="AY627" s="1" t="n"/>
    </row>
    <row r="628"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  <c r="AH628" s="1" t="n"/>
      <c r="AI628" s="1" t="n"/>
      <c r="AJ628" s="1" t="n"/>
      <c r="AK628" s="1" t="n"/>
      <c r="AL628" s="1" t="n"/>
      <c r="AM628" s="1" t="n"/>
      <c r="AN628" s="1" t="n"/>
      <c r="AO628" s="1" t="n"/>
      <c r="AP628" s="1" t="n"/>
      <c r="AQ628" s="1" t="n"/>
      <c r="AR628" s="1" t="n"/>
      <c r="AS628" s="1" t="n"/>
      <c r="AT628" s="1" t="n"/>
      <c r="AU628" s="1" t="n"/>
      <c r="AV628" s="1" t="n"/>
      <c r="AW628" s="1" t="n"/>
      <c r="AX628" s="1" t="n"/>
      <c r="AY628" s="1" t="n"/>
    </row>
    <row r="629"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  <c r="AH629" s="1" t="n"/>
      <c r="AI629" s="1" t="n"/>
      <c r="AJ629" s="1" t="n"/>
      <c r="AK629" s="1" t="n"/>
      <c r="AL629" s="1" t="n"/>
      <c r="AM629" s="1" t="n"/>
      <c r="AN629" s="1" t="n"/>
      <c r="AO629" s="1" t="n"/>
      <c r="AP629" s="1" t="n"/>
      <c r="AQ629" s="1" t="n"/>
      <c r="AR629" s="1" t="n"/>
      <c r="AS629" s="1" t="n"/>
      <c r="AT629" s="1" t="n"/>
      <c r="AU629" s="1" t="n"/>
      <c r="AV629" s="1" t="n"/>
      <c r="AW629" s="1" t="n"/>
      <c r="AX629" s="1" t="n"/>
      <c r="AY629" s="1" t="n"/>
    </row>
    <row r="630"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  <c r="AH630" s="1" t="n"/>
      <c r="AI630" s="1" t="n"/>
      <c r="AJ630" s="1" t="n"/>
      <c r="AK630" s="1" t="n"/>
      <c r="AL630" s="1" t="n"/>
      <c r="AM630" s="1" t="n"/>
      <c r="AN630" s="1" t="n"/>
      <c r="AO630" s="1" t="n"/>
      <c r="AP630" s="1" t="n"/>
      <c r="AQ630" s="1" t="n"/>
      <c r="AR630" s="1" t="n"/>
      <c r="AS630" s="1" t="n"/>
      <c r="AT630" s="1" t="n"/>
      <c r="AU630" s="1" t="n"/>
      <c r="AV630" s="1" t="n"/>
      <c r="AW630" s="1" t="n"/>
      <c r="AX630" s="1" t="n"/>
      <c r="AY630" s="1" t="n"/>
    </row>
    <row r="631"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  <c r="AH631" s="1" t="n"/>
      <c r="AI631" s="1" t="n"/>
      <c r="AJ631" s="1" t="n"/>
      <c r="AK631" s="1" t="n"/>
      <c r="AL631" s="1" t="n"/>
      <c r="AM631" s="1" t="n"/>
      <c r="AN631" s="1" t="n"/>
      <c r="AO631" s="1" t="n"/>
      <c r="AP631" s="1" t="n"/>
      <c r="AQ631" s="1" t="n"/>
      <c r="AR631" s="1" t="n"/>
      <c r="AS631" s="1" t="n"/>
      <c r="AT631" s="1" t="n"/>
      <c r="AU631" s="1" t="n"/>
      <c r="AV631" s="1" t="n"/>
      <c r="AW631" s="1" t="n"/>
      <c r="AX631" s="1" t="n"/>
      <c r="AY631" s="1" t="n"/>
    </row>
    <row r="632"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  <c r="AH632" s="1" t="n"/>
      <c r="AI632" s="1" t="n"/>
      <c r="AJ632" s="1" t="n"/>
      <c r="AK632" s="1" t="n"/>
      <c r="AL632" s="1" t="n"/>
      <c r="AM632" s="1" t="n"/>
      <c r="AN632" s="1" t="n"/>
      <c r="AO632" s="1" t="n"/>
      <c r="AP632" s="1" t="n"/>
      <c r="AQ632" s="1" t="n"/>
      <c r="AR632" s="1" t="n"/>
      <c r="AS632" s="1" t="n"/>
      <c r="AT632" s="1" t="n"/>
      <c r="AU632" s="1" t="n"/>
      <c r="AV632" s="1" t="n"/>
      <c r="AW632" s="1" t="n"/>
      <c r="AX632" s="1" t="n"/>
      <c r="AY632" s="1" t="n"/>
    </row>
    <row r="633"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  <c r="AH633" s="1" t="n"/>
      <c r="AI633" s="1" t="n"/>
      <c r="AJ633" s="1" t="n"/>
      <c r="AK633" s="1" t="n"/>
      <c r="AL633" s="1" t="n"/>
      <c r="AM633" s="1" t="n"/>
      <c r="AN633" s="1" t="n"/>
      <c r="AO633" s="1" t="n"/>
      <c r="AP633" s="1" t="n"/>
      <c r="AQ633" s="1" t="n"/>
      <c r="AR633" s="1" t="n"/>
      <c r="AS633" s="1" t="n"/>
      <c r="AT633" s="1" t="n"/>
      <c r="AU633" s="1" t="n"/>
      <c r="AV633" s="1" t="n"/>
      <c r="AW633" s="1" t="n"/>
      <c r="AX633" s="1" t="n"/>
      <c r="AY633" s="1" t="n"/>
    </row>
    <row r="634"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  <c r="AH634" s="1" t="n"/>
      <c r="AI634" s="1" t="n"/>
      <c r="AJ634" s="1" t="n"/>
      <c r="AK634" s="1" t="n"/>
      <c r="AL634" s="1" t="n"/>
      <c r="AM634" s="1" t="n"/>
      <c r="AN634" s="1" t="n"/>
      <c r="AO634" s="1" t="n"/>
      <c r="AP634" s="1" t="n"/>
      <c r="AQ634" s="1" t="n"/>
      <c r="AR634" s="1" t="n"/>
      <c r="AS634" s="1" t="n"/>
      <c r="AT634" s="1" t="n"/>
      <c r="AU634" s="1" t="n"/>
      <c r="AV634" s="1" t="n"/>
      <c r="AW634" s="1" t="n"/>
      <c r="AX634" s="1" t="n"/>
      <c r="AY634" s="1" t="n"/>
    </row>
    <row r="635"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  <c r="AH635" s="1" t="n"/>
      <c r="AI635" s="1" t="n"/>
      <c r="AJ635" s="1" t="n"/>
      <c r="AK635" s="1" t="n"/>
      <c r="AL635" s="1" t="n"/>
      <c r="AM635" s="1" t="n"/>
      <c r="AN635" s="1" t="n"/>
      <c r="AO635" s="1" t="n"/>
      <c r="AP635" s="1" t="n"/>
      <c r="AQ635" s="1" t="n"/>
      <c r="AR635" s="1" t="n"/>
      <c r="AS635" s="1" t="n"/>
      <c r="AT635" s="1" t="n"/>
      <c r="AU635" s="1" t="n"/>
      <c r="AV635" s="1" t="n"/>
      <c r="AW635" s="1" t="n"/>
      <c r="AX635" s="1" t="n"/>
      <c r="AY635" s="1" t="n"/>
    </row>
    <row r="636"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  <c r="AH636" s="1" t="n"/>
      <c r="AI636" s="1" t="n"/>
      <c r="AJ636" s="1" t="n"/>
      <c r="AK636" s="1" t="n"/>
      <c r="AL636" s="1" t="n"/>
      <c r="AM636" s="1" t="n"/>
      <c r="AN636" s="1" t="n"/>
      <c r="AO636" s="1" t="n"/>
      <c r="AP636" s="1" t="n"/>
      <c r="AQ636" s="1" t="n"/>
      <c r="AR636" s="1" t="n"/>
      <c r="AS636" s="1" t="n"/>
      <c r="AT636" s="1" t="n"/>
      <c r="AU636" s="1" t="n"/>
      <c r="AV636" s="1" t="n"/>
      <c r="AW636" s="1" t="n"/>
      <c r="AX636" s="1" t="n"/>
      <c r="AY636" s="1" t="n"/>
    </row>
    <row r="637"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  <c r="AH637" s="1" t="n"/>
      <c r="AI637" s="1" t="n"/>
      <c r="AJ637" s="1" t="n"/>
      <c r="AK637" s="1" t="n"/>
      <c r="AL637" s="1" t="n"/>
      <c r="AM637" s="1" t="n"/>
      <c r="AN637" s="1" t="n"/>
      <c r="AO637" s="1" t="n"/>
      <c r="AP637" s="1" t="n"/>
      <c r="AQ637" s="1" t="n"/>
      <c r="AR637" s="1" t="n"/>
      <c r="AS637" s="1" t="n"/>
      <c r="AT637" s="1" t="n"/>
      <c r="AU637" s="1" t="n"/>
      <c r="AV637" s="1" t="n"/>
      <c r="AW637" s="1" t="n"/>
      <c r="AX637" s="1" t="n"/>
      <c r="AY637" s="1" t="n"/>
    </row>
    <row r="638"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  <c r="AH638" s="1" t="n"/>
      <c r="AI638" s="1" t="n"/>
      <c r="AJ638" s="1" t="n"/>
      <c r="AK638" s="1" t="n"/>
      <c r="AL638" s="1" t="n"/>
      <c r="AM638" s="1" t="n"/>
      <c r="AN638" s="1" t="n"/>
      <c r="AO638" s="1" t="n"/>
      <c r="AP638" s="1" t="n"/>
      <c r="AQ638" s="1" t="n"/>
      <c r="AR638" s="1" t="n"/>
      <c r="AS638" s="1" t="n"/>
      <c r="AT638" s="1" t="n"/>
      <c r="AU638" s="1" t="n"/>
      <c r="AV638" s="1" t="n"/>
      <c r="AW638" s="1" t="n"/>
      <c r="AX638" s="1" t="n"/>
      <c r="AY638" s="1" t="n"/>
    </row>
    <row r="639"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  <c r="AH639" s="1" t="n"/>
      <c r="AI639" s="1" t="n"/>
      <c r="AJ639" s="1" t="n"/>
      <c r="AK639" s="1" t="n"/>
      <c r="AL639" s="1" t="n"/>
      <c r="AM639" s="1" t="n"/>
      <c r="AN639" s="1" t="n"/>
      <c r="AO639" s="1" t="n"/>
      <c r="AP639" s="1" t="n"/>
      <c r="AQ639" s="1" t="n"/>
      <c r="AR639" s="1" t="n"/>
      <c r="AS639" s="1" t="n"/>
      <c r="AT639" s="1" t="n"/>
      <c r="AU639" s="1" t="n"/>
      <c r="AV639" s="1" t="n"/>
      <c r="AW639" s="1" t="n"/>
      <c r="AX639" s="1" t="n"/>
      <c r="AY639" s="1" t="n"/>
    </row>
    <row r="640"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  <c r="AH640" s="1" t="n"/>
      <c r="AI640" s="1" t="n"/>
      <c r="AJ640" s="1" t="n"/>
      <c r="AK640" s="1" t="n"/>
      <c r="AL640" s="1" t="n"/>
      <c r="AM640" s="1" t="n"/>
      <c r="AN640" s="1" t="n"/>
      <c r="AO640" s="1" t="n"/>
      <c r="AP640" s="1" t="n"/>
      <c r="AQ640" s="1" t="n"/>
      <c r="AR640" s="1" t="n"/>
      <c r="AS640" s="1" t="n"/>
      <c r="AT640" s="1" t="n"/>
      <c r="AU640" s="1" t="n"/>
      <c r="AV640" s="1" t="n"/>
      <c r="AW640" s="1" t="n"/>
      <c r="AX640" s="1" t="n"/>
      <c r="AY640" s="1" t="n"/>
    </row>
    <row r="641"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  <c r="AH641" s="1" t="n"/>
      <c r="AI641" s="1" t="n"/>
      <c r="AJ641" s="1" t="n"/>
      <c r="AK641" s="1" t="n"/>
      <c r="AL641" s="1" t="n"/>
      <c r="AM641" s="1" t="n"/>
      <c r="AN641" s="1" t="n"/>
      <c r="AO641" s="1" t="n"/>
      <c r="AP641" s="1" t="n"/>
      <c r="AQ641" s="1" t="n"/>
      <c r="AR641" s="1" t="n"/>
      <c r="AS641" s="1" t="n"/>
      <c r="AT641" s="1" t="n"/>
      <c r="AU641" s="1" t="n"/>
      <c r="AV641" s="1" t="n"/>
      <c r="AW641" s="1" t="n"/>
      <c r="AX641" s="1" t="n"/>
      <c r="AY641" s="1" t="n"/>
    </row>
    <row r="642"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  <c r="AH642" s="1" t="n"/>
      <c r="AI642" s="1" t="n"/>
      <c r="AJ642" s="1" t="n"/>
      <c r="AK642" s="1" t="n"/>
      <c r="AL642" s="1" t="n"/>
      <c r="AM642" s="1" t="n"/>
      <c r="AN642" s="1" t="n"/>
      <c r="AO642" s="1" t="n"/>
      <c r="AP642" s="1" t="n"/>
      <c r="AQ642" s="1" t="n"/>
      <c r="AR642" s="1" t="n"/>
      <c r="AS642" s="1" t="n"/>
      <c r="AT642" s="1" t="n"/>
      <c r="AU642" s="1" t="n"/>
      <c r="AV642" s="1" t="n"/>
      <c r="AW642" s="1" t="n"/>
      <c r="AX642" s="1" t="n"/>
      <c r="AY642" s="1" t="n"/>
    </row>
    <row r="643"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  <c r="AH643" s="1" t="n"/>
      <c r="AI643" s="1" t="n"/>
      <c r="AJ643" s="1" t="n"/>
      <c r="AK643" s="1" t="n"/>
      <c r="AL643" s="1" t="n"/>
      <c r="AM643" s="1" t="n"/>
      <c r="AN643" s="1" t="n"/>
      <c r="AO643" s="1" t="n"/>
      <c r="AP643" s="1" t="n"/>
      <c r="AQ643" s="1" t="n"/>
      <c r="AR643" s="1" t="n"/>
      <c r="AS643" s="1" t="n"/>
      <c r="AT643" s="1" t="n"/>
      <c r="AU643" s="1" t="n"/>
      <c r="AV643" s="1" t="n"/>
      <c r="AW643" s="1" t="n"/>
      <c r="AX643" s="1" t="n"/>
      <c r="AY643" s="1" t="n"/>
    </row>
    <row r="644"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  <c r="AH644" s="1" t="n"/>
      <c r="AI644" s="1" t="n"/>
      <c r="AJ644" s="1" t="n"/>
      <c r="AK644" s="1" t="n"/>
      <c r="AL644" s="1" t="n"/>
      <c r="AM644" s="1" t="n"/>
      <c r="AN644" s="1" t="n"/>
      <c r="AO644" s="1" t="n"/>
      <c r="AP644" s="1" t="n"/>
      <c r="AQ644" s="1" t="n"/>
      <c r="AR644" s="1" t="n"/>
      <c r="AS644" s="1" t="n"/>
      <c r="AT644" s="1" t="n"/>
      <c r="AU644" s="1" t="n"/>
      <c r="AV644" s="1" t="n"/>
      <c r="AW644" s="1" t="n"/>
      <c r="AX644" s="1" t="n"/>
      <c r="AY644" s="1" t="n"/>
    </row>
    <row r="645"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  <c r="AH645" s="1" t="n"/>
      <c r="AI645" s="1" t="n"/>
      <c r="AJ645" s="1" t="n"/>
      <c r="AK645" s="1" t="n"/>
      <c r="AL645" s="1" t="n"/>
      <c r="AM645" s="1" t="n"/>
      <c r="AN645" s="1" t="n"/>
      <c r="AO645" s="1" t="n"/>
      <c r="AP645" s="1" t="n"/>
      <c r="AQ645" s="1" t="n"/>
      <c r="AR645" s="1" t="n"/>
      <c r="AS645" s="1" t="n"/>
      <c r="AT645" s="1" t="n"/>
      <c r="AU645" s="1" t="n"/>
      <c r="AV645" s="1" t="n"/>
      <c r="AW645" s="1" t="n"/>
      <c r="AX645" s="1" t="n"/>
      <c r="AY645" s="1" t="n"/>
    </row>
    <row r="646"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  <c r="AH646" s="1" t="n"/>
      <c r="AI646" s="1" t="n"/>
      <c r="AJ646" s="1" t="n"/>
      <c r="AK646" s="1" t="n"/>
      <c r="AL646" s="1" t="n"/>
      <c r="AM646" s="1" t="n"/>
      <c r="AN646" s="1" t="n"/>
      <c r="AO646" s="1" t="n"/>
      <c r="AP646" s="1" t="n"/>
      <c r="AQ646" s="1" t="n"/>
      <c r="AR646" s="1" t="n"/>
      <c r="AS646" s="1" t="n"/>
      <c r="AT646" s="1" t="n"/>
      <c r="AU646" s="1" t="n"/>
      <c r="AV646" s="1" t="n"/>
      <c r="AW646" s="1" t="n"/>
      <c r="AX646" s="1" t="n"/>
      <c r="AY646" s="1" t="n"/>
    </row>
    <row r="647"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  <c r="AH647" s="1" t="n"/>
      <c r="AI647" s="1" t="n"/>
      <c r="AJ647" s="1" t="n"/>
      <c r="AK647" s="1" t="n"/>
      <c r="AL647" s="1" t="n"/>
      <c r="AM647" s="1" t="n"/>
      <c r="AN647" s="1" t="n"/>
      <c r="AO647" s="1" t="n"/>
      <c r="AP647" s="1" t="n"/>
      <c r="AQ647" s="1" t="n"/>
      <c r="AR647" s="1" t="n"/>
      <c r="AS647" s="1" t="n"/>
      <c r="AT647" s="1" t="n"/>
      <c r="AU647" s="1" t="n"/>
      <c r="AV647" s="1" t="n"/>
      <c r="AW647" s="1" t="n"/>
      <c r="AX647" s="1" t="n"/>
      <c r="AY647" s="1" t="n"/>
    </row>
    <row r="648"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  <c r="AH648" s="1" t="n"/>
      <c r="AI648" s="1" t="n"/>
      <c r="AJ648" s="1" t="n"/>
      <c r="AK648" s="1" t="n"/>
      <c r="AL648" s="1" t="n"/>
      <c r="AM648" s="1" t="n"/>
      <c r="AN648" s="1" t="n"/>
      <c r="AO648" s="1" t="n"/>
      <c r="AP648" s="1" t="n"/>
      <c r="AQ648" s="1" t="n"/>
      <c r="AR648" s="1" t="n"/>
      <c r="AS648" s="1" t="n"/>
      <c r="AT648" s="1" t="n"/>
      <c r="AU648" s="1" t="n"/>
      <c r="AV648" s="1" t="n"/>
      <c r="AW648" s="1" t="n"/>
      <c r="AX648" s="1" t="n"/>
      <c r="AY648" s="1" t="n"/>
    </row>
    <row r="649"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  <c r="AH649" s="1" t="n"/>
      <c r="AI649" s="1" t="n"/>
      <c r="AJ649" s="1" t="n"/>
      <c r="AK649" s="1" t="n"/>
      <c r="AL649" s="1" t="n"/>
      <c r="AM649" s="1" t="n"/>
      <c r="AN649" s="1" t="n"/>
      <c r="AO649" s="1" t="n"/>
      <c r="AP649" s="1" t="n"/>
      <c r="AQ649" s="1" t="n"/>
      <c r="AR649" s="1" t="n"/>
      <c r="AS649" s="1" t="n"/>
      <c r="AT649" s="1" t="n"/>
      <c r="AU649" s="1" t="n"/>
      <c r="AV649" s="1" t="n"/>
      <c r="AW649" s="1" t="n"/>
      <c r="AX649" s="1" t="n"/>
      <c r="AY649" s="1" t="n"/>
    </row>
    <row r="650"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  <c r="AH650" s="1" t="n"/>
      <c r="AI650" s="1" t="n"/>
      <c r="AJ650" s="1" t="n"/>
      <c r="AK650" s="1" t="n"/>
      <c r="AL650" s="1" t="n"/>
      <c r="AM650" s="1" t="n"/>
      <c r="AN650" s="1" t="n"/>
      <c r="AO650" s="1" t="n"/>
      <c r="AP650" s="1" t="n"/>
      <c r="AQ650" s="1" t="n"/>
      <c r="AR650" s="1" t="n"/>
      <c r="AS650" s="1" t="n"/>
      <c r="AT650" s="1" t="n"/>
      <c r="AU650" s="1" t="n"/>
      <c r="AV650" s="1" t="n"/>
      <c r="AW650" s="1" t="n"/>
      <c r="AX650" s="1" t="n"/>
      <c r="AY650" s="1" t="n"/>
    </row>
    <row r="651"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  <c r="AH651" s="1" t="n"/>
      <c r="AI651" s="1" t="n"/>
      <c r="AJ651" s="1" t="n"/>
      <c r="AK651" s="1" t="n"/>
      <c r="AL651" s="1" t="n"/>
      <c r="AM651" s="1" t="n"/>
      <c r="AN651" s="1" t="n"/>
      <c r="AO651" s="1" t="n"/>
      <c r="AP651" s="1" t="n"/>
      <c r="AQ651" s="1" t="n"/>
      <c r="AR651" s="1" t="n"/>
      <c r="AS651" s="1" t="n"/>
      <c r="AT651" s="1" t="n"/>
      <c r="AU651" s="1" t="n"/>
      <c r="AV651" s="1" t="n"/>
      <c r="AW651" s="1" t="n"/>
      <c r="AX651" s="1" t="n"/>
      <c r="AY651" s="1" t="n"/>
    </row>
    <row r="652"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  <c r="AH652" s="1" t="n"/>
      <c r="AI652" s="1" t="n"/>
      <c r="AJ652" s="1" t="n"/>
      <c r="AK652" s="1" t="n"/>
      <c r="AL652" s="1" t="n"/>
      <c r="AM652" s="1" t="n"/>
      <c r="AN652" s="1" t="n"/>
      <c r="AO652" s="1" t="n"/>
      <c r="AP652" s="1" t="n"/>
      <c r="AQ652" s="1" t="n"/>
      <c r="AR652" s="1" t="n"/>
      <c r="AS652" s="1" t="n"/>
      <c r="AT652" s="1" t="n"/>
      <c r="AU652" s="1" t="n"/>
      <c r="AV652" s="1" t="n"/>
      <c r="AW652" s="1" t="n"/>
      <c r="AX652" s="1" t="n"/>
      <c r="AY652" s="1" t="n"/>
    </row>
    <row r="653"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  <c r="AH653" s="1" t="n"/>
      <c r="AI653" s="1" t="n"/>
      <c r="AJ653" s="1" t="n"/>
      <c r="AK653" s="1" t="n"/>
      <c r="AL653" s="1" t="n"/>
      <c r="AM653" s="1" t="n"/>
      <c r="AN653" s="1" t="n"/>
      <c r="AO653" s="1" t="n"/>
      <c r="AP653" s="1" t="n"/>
      <c r="AQ653" s="1" t="n"/>
      <c r="AR653" s="1" t="n"/>
      <c r="AS653" s="1" t="n"/>
      <c r="AT653" s="1" t="n"/>
      <c r="AU653" s="1" t="n"/>
      <c r="AV653" s="1" t="n"/>
      <c r="AW653" s="1" t="n"/>
      <c r="AX653" s="1" t="n"/>
      <c r="AY653" s="1" t="n"/>
    </row>
    <row r="654"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  <c r="AH654" s="1" t="n"/>
      <c r="AI654" s="1" t="n"/>
      <c r="AJ654" s="1" t="n"/>
      <c r="AK654" s="1" t="n"/>
      <c r="AL654" s="1" t="n"/>
      <c r="AM654" s="1" t="n"/>
      <c r="AN654" s="1" t="n"/>
      <c r="AO654" s="1" t="n"/>
      <c r="AP654" s="1" t="n"/>
      <c r="AQ654" s="1" t="n"/>
      <c r="AR654" s="1" t="n"/>
      <c r="AS654" s="1" t="n"/>
      <c r="AT654" s="1" t="n"/>
      <c r="AU654" s="1" t="n"/>
      <c r="AV654" s="1" t="n"/>
      <c r="AW654" s="1" t="n"/>
      <c r="AX654" s="1" t="n"/>
      <c r="AY654" s="1" t="n"/>
    </row>
    <row r="655"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  <c r="AH655" s="1" t="n"/>
      <c r="AI655" s="1" t="n"/>
      <c r="AJ655" s="1" t="n"/>
      <c r="AK655" s="1" t="n"/>
      <c r="AL655" s="1" t="n"/>
      <c r="AM655" s="1" t="n"/>
      <c r="AN655" s="1" t="n"/>
      <c r="AO655" s="1" t="n"/>
      <c r="AP655" s="1" t="n"/>
      <c r="AQ655" s="1" t="n"/>
      <c r="AR655" s="1" t="n"/>
      <c r="AS655" s="1" t="n"/>
      <c r="AT655" s="1" t="n"/>
      <c r="AU655" s="1" t="n"/>
      <c r="AV655" s="1" t="n"/>
      <c r="AW655" s="1" t="n"/>
      <c r="AX655" s="1" t="n"/>
      <c r="AY655" s="1" t="n"/>
    </row>
    <row r="656"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  <c r="AH656" s="1" t="n"/>
      <c r="AI656" s="1" t="n"/>
      <c r="AJ656" s="1" t="n"/>
      <c r="AK656" s="1" t="n"/>
      <c r="AL656" s="1" t="n"/>
      <c r="AM656" s="1" t="n"/>
      <c r="AN656" s="1" t="n"/>
      <c r="AO656" s="1" t="n"/>
      <c r="AP656" s="1" t="n"/>
      <c r="AQ656" s="1" t="n"/>
      <c r="AR656" s="1" t="n"/>
      <c r="AS656" s="1" t="n"/>
      <c r="AT656" s="1" t="n"/>
      <c r="AU656" s="1" t="n"/>
      <c r="AV656" s="1" t="n"/>
      <c r="AW656" s="1" t="n"/>
      <c r="AX656" s="1" t="n"/>
      <c r="AY656" s="1" t="n"/>
    </row>
    <row r="657"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  <c r="AH657" s="1" t="n"/>
      <c r="AI657" s="1" t="n"/>
      <c r="AJ657" s="1" t="n"/>
      <c r="AK657" s="1" t="n"/>
      <c r="AL657" s="1" t="n"/>
      <c r="AM657" s="1" t="n"/>
      <c r="AN657" s="1" t="n"/>
      <c r="AO657" s="1" t="n"/>
      <c r="AP657" s="1" t="n"/>
      <c r="AQ657" s="1" t="n"/>
      <c r="AR657" s="1" t="n"/>
      <c r="AS657" s="1" t="n"/>
      <c r="AT657" s="1" t="n"/>
      <c r="AU657" s="1" t="n"/>
      <c r="AV657" s="1" t="n"/>
      <c r="AW657" s="1" t="n"/>
      <c r="AX657" s="1" t="n"/>
      <c r="AY657" s="1" t="n"/>
    </row>
    <row r="658"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  <c r="AH658" s="1" t="n"/>
      <c r="AI658" s="1" t="n"/>
      <c r="AJ658" s="1" t="n"/>
      <c r="AK658" s="1" t="n"/>
      <c r="AL658" s="1" t="n"/>
      <c r="AM658" s="1" t="n"/>
      <c r="AN658" s="1" t="n"/>
      <c r="AO658" s="1" t="n"/>
      <c r="AP658" s="1" t="n"/>
      <c r="AQ658" s="1" t="n"/>
      <c r="AR658" s="1" t="n"/>
      <c r="AS658" s="1" t="n"/>
      <c r="AT658" s="1" t="n"/>
      <c r="AU658" s="1" t="n"/>
      <c r="AV658" s="1" t="n"/>
      <c r="AW658" s="1" t="n"/>
      <c r="AX658" s="1" t="n"/>
      <c r="AY658" s="1" t="n"/>
    </row>
    <row r="659"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  <c r="AH659" s="1" t="n"/>
      <c r="AI659" s="1" t="n"/>
      <c r="AJ659" s="1" t="n"/>
      <c r="AK659" s="1" t="n"/>
      <c r="AL659" s="1" t="n"/>
      <c r="AM659" s="1" t="n"/>
      <c r="AN659" s="1" t="n"/>
      <c r="AO659" s="1" t="n"/>
      <c r="AP659" s="1" t="n"/>
      <c r="AQ659" s="1" t="n"/>
      <c r="AR659" s="1" t="n"/>
      <c r="AS659" s="1" t="n"/>
      <c r="AT659" s="1" t="n"/>
      <c r="AU659" s="1" t="n"/>
      <c r="AV659" s="1" t="n"/>
      <c r="AW659" s="1" t="n"/>
      <c r="AX659" s="1" t="n"/>
      <c r="AY659" s="1" t="n"/>
    </row>
    <row r="660"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  <c r="AH660" s="1" t="n"/>
      <c r="AI660" s="1" t="n"/>
      <c r="AJ660" s="1" t="n"/>
      <c r="AK660" s="1" t="n"/>
      <c r="AL660" s="1" t="n"/>
      <c r="AM660" s="1" t="n"/>
      <c r="AN660" s="1" t="n"/>
      <c r="AO660" s="1" t="n"/>
      <c r="AP660" s="1" t="n"/>
      <c r="AQ660" s="1" t="n"/>
      <c r="AR660" s="1" t="n"/>
      <c r="AS660" s="1" t="n"/>
      <c r="AT660" s="1" t="n"/>
      <c r="AU660" s="1" t="n"/>
      <c r="AV660" s="1" t="n"/>
      <c r="AW660" s="1" t="n"/>
      <c r="AX660" s="1" t="n"/>
      <c r="AY660" s="1" t="n"/>
    </row>
    <row r="661"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  <c r="AH661" s="1" t="n"/>
      <c r="AI661" s="1" t="n"/>
      <c r="AJ661" s="1" t="n"/>
      <c r="AK661" s="1" t="n"/>
      <c r="AL661" s="1" t="n"/>
      <c r="AM661" s="1" t="n"/>
      <c r="AN661" s="1" t="n"/>
      <c r="AO661" s="1" t="n"/>
      <c r="AP661" s="1" t="n"/>
      <c r="AQ661" s="1" t="n"/>
      <c r="AR661" s="1" t="n"/>
      <c r="AS661" s="1" t="n"/>
      <c r="AT661" s="1" t="n"/>
      <c r="AU661" s="1" t="n"/>
      <c r="AV661" s="1" t="n"/>
      <c r="AW661" s="1" t="n"/>
      <c r="AX661" s="1" t="n"/>
      <c r="AY661" s="1" t="n"/>
    </row>
    <row r="662"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  <c r="AH662" s="1" t="n"/>
      <c r="AI662" s="1" t="n"/>
      <c r="AJ662" s="1" t="n"/>
      <c r="AK662" s="1" t="n"/>
      <c r="AL662" s="1" t="n"/>
      <c r="AM662" s="1" t="n"/>
      <c r="AN662" s="1" t="n"/>
      <c r="AO662" s="1" t="n"/>
      <c r="AP662" s="1" t="n"/>
      <c r="AQ662" s="1" t="n"/>
      <c r="AR662" s="1" t="n"/>
      <c r="AS662" s="1" t="n"/>
      <c r="AT662" s="1" t="n"/>
      <c r="AU662" s="1" t="n"/>
      <c r="AV662" s="1" t="n"/>
      <c r="AW662" s="1" t="n"/>
      <c r="AX662" s="1" t="n"/>
      <c r="AY662" s="1" t="n"/>
    </row>
    <row r="663"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  <c r="AH663" s="1" t="n"/>
      <c r="AI663" s="1" t="n"/>
      <c r="AJ663" s="1" t="n"/>
      <c r="AK663" s="1" t="n"/>
      <c r="AL663" s="1" t="n"/>
      <c r="AM663" s="1" t="n"/>
      <c r="AN663" s="1" t="n"/>
      <c r="AO663" s="1" t="n"/>
      <c r="AP663" s="1" t="n"/>
      <c r="AQ663" s="1" t="n"/>
      <c r="AR663" s="1" t="n"/>
      <c r="AS663" s="1" t="n"/>
      <c r="AT663" s="1" t="n"/>
      <c r="AU663" s="1" t="n"/>
      <c r="AV663" s="1" t="n"/>
      <c r="AW663" s="1" t="n"/>
      <c r="AX663" s="1" t="n"/>
      <c r="AY663" s="1" t="n"/>
    </row>
    <row r="664"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  <c r="AH664" s="1" t="n"/>
      <c r="AI664" s="1" t="n"/>
      <c r="AJ664" s="1" t="n"/>
      <c r="AK664" s="1" t="n"/>
      <c r="AL664" s="1" t="n"/>
      <c r="AM664" s="1" t="n"/>
      <c r="AN664" s="1" t="n"/>
      <c r="AO664" s="1" t="n"/>
      <c r="AP664" s="1" t="n"/>
      <c r="AQ664" s="1" t="n"/>
      <c r="AR664" s="1" t="n"/>
      <c r="AS664" s="1" t="n"/>
      <c r="AT664" s="1" t="n"/>
      <c r="AU664" s="1" t="n"/>
      <c r="AV664" s="1" t="n"/>
      <c r="AW664" s="1" t="n"/>
      <c r="AX664" s="1" t="n"/>
      <c r="AY664" s="1" t="n"/>
    </row>
    <row r="665"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  <c r="AH665" s="1" t="n"/>
      <c r="AI665" s="1" t="n"/>
      <c r="AJ665" s="1" t="n"/>
      <c r="AK665" s="1" t="n"/>
      <c r="AL665" s="1" t="n"/>
      <c r="AM665" s="1" t="n"/>
      <c r="AN665" s="1" t="n"/>
      <c r="AO665" s="1" t="n"/>
      <c r="AP665" s="1" t="n"/>
      <c r="AQ665" s="1" t="n"/>
      <c r="AR665" s="1" t="n"/>
      <c r="AS665" s="1" t="n"/>
      <c r="AT665" s="1" t="n"/>
      <c r="AU665" s="1" t="n"/>
      <c r="AV665" s="1" t="n"/>
      <c r="AW665" s="1" t="n"/>
      <c r="AX665" s="1" t="n"/>
      <c r="AY665" s="1" t="n"/>
    </row>
    <row r="666"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  <c r="AH666" s="1" t="n"/>
      <c r="AI666" s="1" t="n"/>
      <c r="AJ666" s="1" t="n"/>
      <c r="AK666" s="1" t="n"/>
      <c r="AL666" s="1" t="n"/>
      <c r="AM666" s="1" t="n"/>
      <c r="AN666" s="1" t="n"/>
      <c r="AO666" s="1" t="n"/>
      <c r="AP666" s="1" t="n"/>
      <c r="AQ666" s="1" t="n"/>
      <c r="AR666" s="1" t="n"/>
      <c r="AS666" s="1" t="n"/>
      <c r="AT666" s="1" t="n"/>
      <c r="AU666" s="1" t="n"/>
      <c r="AV666" s="1" t="n"/>
      <c r="AW666" s="1" t="n"/>
      <c r="AX666" s="1" t="n"/>
      <c r="AY666" s="1" t="n"/>
    </row>
    <row r="667"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  <c r="AH667" s="1" t="n"/>
      <c r="AI667" s="1" t="n"/>
      <c r="AJ667" s="1" t="n"/>
      <c r="AK667" s="1" t="n"/>
      <c r="AL667" s="1" t="n"/>
      <c r="AM667" s="1" t="n"/>
      <c r="AN667" s="1" t="n"/>
      <c r="AO667" s="1" t="n"/>
      <c r="AP667" s="1" t="n"/>
      <c r="AQ667" s="1" t="n"/>
      <c r="AR667" s="1" t="n"/>
      <c r="AS667" s="1" t="n"/>
      <c r="AT667" s="1" t="n"/>
      <c r="AU667" s="1" t="n"/>
      <c r="AV667" s="1" t="n"/>
      <c r="AW667" s="1" t="n"/>
      <c r="AX667" s="1" t="n"/>
      <c r="AY667" s="1" t="n"/>
    </row>
    <row r="668"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  <c r="AH668" s="1" t="n"/>
      <c r="AI668" s="1" t="n"/>
      <c r="AJ668" s="1" t="n"/>
      <c r="AK668" s="1" t="n"/>
      <c r="AL668" s="1" t="n"/>
      <c r="AM668" s="1" t="n"/>
      <c r="AN668" s="1" t="n"/>
      <c r="AO668" s="1" t="n"/>
      <c r="AP668" s="1" t="n"/>
      <c r="AQ668" s="1" t="n"/>
      <c r="AR668" s="1" t="n"/>
      <c r="AS668" s="1" t="n"/>
      <c r="AT668" s="1" t="n"/>
      <c r="AU668" s="1" t="n"/>
      <c r="AV668" s="1" t="n"/>
      <c r="AW668" s="1" t="n"/>
      <c r="AX668" s="1" t="n"/>
      <c r="AY668" s="1" t="n"/>
    </row>
    <row r="669"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  <c r="AH669" s="1" t="n"/>
      <c r="AI669" s="1" t="n"/>
      <c r="AJ669" s="1" t="n"/>
      <c r="AK669" s="1" t="n"/>
      <c r="AL669" s="1" t="n"/>
      <c r="AM669" s="1" t="n"/>
      <c r="AN669" s="1" t="n"/>
      <c r="AO669" s="1" t="n"/>
      <c r="AP669" s="1" t="n"/>
      <c r="AQ669" s="1" t="n"/>
      <c r="AR669" s="1" t="n"/>
      <c r="AS669" s="1" t="n"/>
      <c r="AT669" s="1" t="n"/>
      <c r="AU669" s="1" t="n"/>
      <c r="AV669" s="1" t="n"/>
      <c r="AW669" s="1" t="n"/>
      <c r="AX669" s="1" t="n"/>
      <c r="AY669" s="1" t="n"/>
    </row>
    <row r="670"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  <c r="AH670" s="1" t="n"/>
      <c r="AI670" s="1" t="n"/>
      <c r="AJ670" s="1" t="n"/>
      <c r="AK670" s="1" t="n"/>
      <c r="AL670" s="1" t="n"/>
      <c r="AM670" s="1" t="n"/>
      <c r="AN670" s="1" t="n"/>
      <c r="AO670" s="1" t="n"/>
      <c r="AP670" s="1" t="n"/>
      <c r="AQ670" s="1" t="n"/>
      <c r="AR670" s="1" t="n"/>
      <c r="AS670" s="1" t="n"/>
      <c r="AT670" s="1" t="n"/>
      <c r="AU670" s="1" t="n"/>
      <c r="AV670" s="1" t="n"/>
      <c r="AW670" s="1" t="n"/>
      <c r="AX670" s="1" t="n"/>
      <c r="AY670" s="1" t="n"/>
    </row>
    <row r="671"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  <c r="AH671" s="1" t="n"/>
      <c r="AI671" s="1" t="n"/>
      <c r="AJ671" s="1" t="n"/>
      <c r="AK671" s="1" t="n"/>
      <c r="AL671" s="1" t="n"/>
      <c r="AM671" s="1" t="n"/>
      <c r="AN671" s="1" t="n"/>
      <c r="AO671" s="1" t="n"/>
      <c r="AP671" s="1" t="n"/>
      <c r="AQ671" s="1" t="n"/>
      <c r="AR671" s="1" t="n"/>
      <c r="AS671" s="1" t="n"/>
      <c r="AT671" s="1" t="n"/>
      <c r="AU671" s="1" t="n"/>
      <c r="AV671" s="1" t="n"/>
      <c r="AW671" s="1" t="n"/>
      <c r="AX671" s="1" t="n"/>
      <c r="AY671" s="1" t="n"/>
    </row>
    <row r="672"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  <c r="AH672" s="1" t="n"/>
      <c r="AI672" s="1" t="n"/>
      <c r="AJ672" s="1" t="n"/>
      <c r="AK672" s="1" t="n"/>
      <c r="AL672" s="1" t="n"/>
      <c r="AM672" s="1" t="n"/>
      <c r="AN672" s="1" t="n"/>
      <c r="AO672" s="1" t="n"/>
      <c r="AP672" s="1" t="n"/>
      <c r="AQ672" s="1" t="n"/>
      <c r="AR672" s="1" t="n"/>
      <c r="AS672" s="1" t="n"/>
      <c r="AT672" s="1" t="n"/>
      <c r="AU672" s="1" t="n"/>
      <c r="AV672" s="1" t="n"/>
      <c r="AW672" s="1" t="n"/>
      <c r="AX672" s="1" t="n"/>
      <c r="AY672" s="1" t="n"/>
    </row>
    <row r="673"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  <c r="AH673" s="1" t="n"/>
      <c r="AI673" s="1" t="n"/>
      <c r="AJ673" s="1" t="n"/>
      <c r="AK673" s="1" t="n"/>
      <c r="AL673" s="1" t="n"/>
      <c r="AM673" s="1" t="n"/>
      <c r="AN673" s="1" t="n"/>
      <c r="AO673" s="1" t="n"/>
      <c r="AP673" s="1" t="n"/>
      <c r="AQ673" s="1" t="n"/>
      <c r="AR673" s="1" t="n"/>
      <c r="AS673" s="1" t="n"/>
      <c r="AT673" s="1" t="n"/>
      <c r="AU673" s="1" t="n"/>
      <c r="AV673" s="1" t="n"/>
      <c r="AW673" s="1" t="n"/>
      <c r="AX673" s="1" t="n"/>
      <c r="AY673" s="1" t="n"/>
    </row>
    <row r="674"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  <c r="AH674" s="1" t="n"/>
      <c r="AI674" s="1" t="n"/>
      <c r="AJ674" s="1" t="n"/>
      <c r="AK674" s="1" t="n"/>
      <c r="AL674" s="1" t="n"/>
      <c r="AM674" s="1" t="n"/>
      <c r="AN674" s="1" t="n"/>
      <c r="AO674" s="1" t="n"/>
      <c r="AP674" s="1" t="n"/>
      <c r="AQ674" s="1" t="n"/>
      <c r="AR674" s="1" t="n"/>
      <c r="AS674" s="1" t="n"/>
      <c r="AT674" s="1" t="n"/>
      <c r="AU674" s="1" t="n"/>
      <c r="AV674" s="1" t="n"/>
      <c r="AW674" s="1" t="n"/>
      <c r="AX674" s="1" t="n"/>
      <c r="AY674" s="1" t="n"/>
    </row>
    <row r="675"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  <c r="AH675" s="1" t="n"/>
      <c r="AI675" s="1" t="n"/>
      <c r="AJ675" s="1" t="n"/>
      <c r="AK675" s="1" t="n"/>
      <c r="AL675" s="1" t="n"/>
      <c r="AM675" s="1" t="n"/>
      <c r="AN675" s="1" t="n"/>
      <c r="AO675" s="1" t="n"/>
      <c r="AP675" s="1" t="n"/>
      <c r="AQ675" s="1" t="n"/>
      <c r="AR675" s="1" t="n"/>
      <c r="AS675" s="1" t="n"/>
      <c r="AT675" s="1" t="n"/>
      <c r="AU675" s="1" t="n"/>
      <c r="AV675" s="1" t="n"/>
      <c r="AW675" s="1" t="n"/>
      <c r="AX675" s="1" t="n"/>
      <c r="AY675" s="1" t="n"/>
    </row>
    <row r="676"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  <c r="AH676" s="1" t="n"/>
      <c r="AI676" s="1" t="n"/>
      <c r="AJ676" s="1" t="n"/>
      <c r="AK676" s="1" t="n"/>
      <c r="AL676" s="1" t="n"/>
      <c r="AM676" s="1" t="n"/>
      <c r="AN676" s="1" t="n"/>
      <c r="AO676" s="1" t="n"/>
      <c r="AP676" s="1" t="n"/>
      <c r="AQ676" s="1" t="n"/>
      <c r="AR676" s="1" t="n"/>
      <c r="AS676" s="1" t="n"/>
      <c r="AT676" s="1" t="n"/>
      <c r="AU676" s="1" t="n"/>
      <c r="AV676" s="1" t="n"/>
      <c r="AW676" s="1" t="n"/>
      <c r="AX676" s="1" t="n"/>
      <c r="AY676" s="1" t="n"/>
    </row>
    <row r="677"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  <c r="AH677" s="1" t="n"/>
      <c r="AI677" s="1" t="n"/>
      <c r="AJ677" s="1" t="n"/>
      <c r="AK677" s="1" t="n"/>
      <c r="AL677" s="1" t="n"/>
      <c r="AM677" s="1" t="n"/>
      <c r="AN677" s="1" t="n"/>
      <c r="AO677" s="1" t="n"/>
      <c r="AP677" s="1" t="n"/>
      <c r="AQ677" s="1" t="n"/>
      <c r="AR677" s="1" t="n"/>
      <c r="AS677" s="1" t="n"/>
      <c r="AT677" s="1" t="n"/>
      <c r="AU677" s="1" t="n"/>
      <c r="AV677" s="1" t="n"/>
      <c r="AW677" s="1" t="n"/>
      <c r="AX677" s="1" t="n"/>
      <c r="AY677" s="1" t="n"/>
    </row>
    <row r="678"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  <c r="AH678" s="1" t="n"/>
      <c r="AI678" s="1" t="n"/>
      <c r="AJ678" s="1" t="n"/>
      <c r="AK678" s="1" t="n"/>
      <c r="AL678" s="1" t="n"/>
      <c r="AM678" s="1" t="n"/>
      <c r="AN678" s="1" t="n"/>
      <c r="AO678" s="1" t="n"/>
      <c r="AP678" s="1" t="n"/>
      <c r="AQ678" s="1" t="n"/>
      <c r="AR678" s="1" t="n"/>
      <c r="AS678" s="1" t="n"/>
      <c r="AT678" s="1" t="n"/>
      <c r="AU678" s="1" t="n"/>
      <c r="AV678" s="1" t="n"/>
      <c r="AW678" s="1" t="n"/>
      <c r="AX678" s="1" t="n"/>
      <c r="AY678" s="1" t="n"/>
    </row>
    <row r="679"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  <c r="AH679" s="1" t="n"/>
      <c r="AI679" s="1" t="n"/>
      <c r="AJ679" s="1" t="n"/>
      <c r="AK679" s="1" t="n"/>
      <c r="AL679" s="1" t="n"/>
      <c r="AM679" s="1" t="n"/>
      <c r="AN679" s="1" t="n"/>
      <c r="AO679" s="1" t="n"/>
      <c r="AP679" s="1" t="n"/>
      <c r="AQ679" s="1" t="n"/>
      <c r="AR679" s="1" t="n"/>
      <c r="AS679" s="1" t="n"/>
      <c r="AT679" s="1" t="n"/>
      <c r="AU679" s="1" t="n"/>
      <c r="AV679" s="1" t="n"/>
      <c r="AW679" s="1" t="n"/>
      <c r="AX679" s="1" t="n"/>
      <c r="AY679" s="1" t="n"/>
    </row>
    <row r="680"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  <c r="AH680" s="1" t="n"/>
      <c r="AI680" s="1" t="n"/>
      <c r="AJ680" s="1" t="n"/>
      <c r="AK680" s="1" t="n"/>
      <c r="AL680" s="1" t="n"/>
      <c r="AM680" s="1" t="n"/>
      <c r="AN680" s="1" t="n"/>
      <c r="AO680" s="1" t="n"/>
      <c r="AP680" s="1" t="n"/>
      <c r="AQ680" s="1" t="n"/>
      <c r="AR680" s="1" t="n"/>
      <c r="AS680" s="1" t="n"/>
      <c r="AT680" s="1" t="n"/>
      <c r="AU680" s="1" t="n"/>
      <c r="AV680" s="1" t="n"/>
      <c r="AW680" s="1" t="n"/>
      <c r="AX680" s="1" t="n"/>
      <c r="AY680" s="1" t="n"/>
    </row>
    <row r="681"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  <c r="AH681" s="1" t="n"/>
      <c r="AI681" s="1" t="n"/>
      <c r="AJ681" s="1" t="n"/>
      <c r="AK681" s="1" t="n"/>
      <c r="AL681" s="1" t="n"/>
      <c r="AM681" s="1" t="n"/>
      <c r="AN681" s="1" t="n"/>
      <c r="AO681" s="1" t="n"/>
      <c r="AP681" s="1" t="n"/>
      <c r="AQ681" s="1" t="n"/>
      <c r="AR681" s="1" t="n"/>
      <c r="AS681" s="1" t="n"/>
      <c r="AT681" s="1" t="n"/>
      <c r="AU681" s="1" t="n"/>
      <c r="AV681" s="1" t="n"/>
      <c r="AW681" s="1" t="n"/>
      <c r="AX681" s="1" t="n"/>
      <c r="AY681" s="1" t="n"/>
    </row>
    <row r="682"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  <c r="AH682" s="1" t="n"/>
      <c r="AI682" s="1" t="n"/>
      <c r="AJ682" s="1" t="n"/>
      <c r="AK682" s="1" t="n"/>
      <c r="AL682" s="1" t="n"/>
      <c r="AM682" s="1" t="n"/>
      <c r="AN682" s="1" t="n"/>
      <c r="AO682" s="1" t="n"/>
      <c r="AP682" s="1" t="n"/>
      <c r="AQ682" s="1" t="n"/>
      <c r="AR682" s="1" t="n"/>
      <c r="AS682" s="1" t="n"/>
      <c r="AT682" s="1" t="n"/>
      <c r="AU682" s="1" t="n"/>
      <c r="AV682" s="1" t="n"/>
      <c r="AW682" s="1" t="n"/>
      <c r="AX682" s="1" t="n"/>
      <c r="AY682" s="1" t="n"/>
    </row>
    <row r="683"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  <c r="AH683" s="1" t="n"/>
      <c r="AI683" s="1" t="n"/>
      <c r="AJ683" s="1" t="n"/>
      <c r="AK683" s="1" t="n"/>
      <c r="AL683" s="1" t="n"/>
      <c r="AM683" s="1" t="n"/>
      <c r="AN683" s="1" t="n"/>
      <c r="AO683" s="1" t="n"/>
      <c r="AP683" s="1" t="n"/>
      <c r="AQ683" s="1" t="n"/>
      <c r="AR683" s="1" t="n"/>
      <c r="AS683" s="1" t="n"/>
      <c r="AT683" s="1" t="n"/>
      <c r="AU683" s="1" t="n"/>
      <c r="AV683" s="1" t="n"/>
      <c r="AW683" s="1" t="n"/>
      <c r="AX683" s="1" t="n"/>
      <c r="AY683" s="1" t="n"/>
    </row>
    <row r="684"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  <c r="AH684" s="1" t="n"/>
      <c r="AI684" s="1" t="n"/>
      <c r="AJ684" s="1" t="n"/>
      <c r="AK684" s="1" t="n"/>
      <c r="AL684" s="1" t="n"/>
      <c r="AM684" s="1" t="n"/>
      <c r="AN684" s="1" t="n"/>
      <c r="AO684" s="1" t="n"/>
      <c r="AP684" s="1" t="n"/>
      <c r="AQ684" s="1" t="n"/>
      <c r="AR684" s="1" t="n"/>
      <c r="AS684" s="1" t="n"/>
      <c r="AT684" s="1" t="n"/>
      <c r="AU684" s="1" t="n"/>
      <c r="AV684" s="1" t="n"/>
      <c r="AW684" s="1" t="n"/>
      <c r="AX684" s="1" t="n"/>
      <c r="AY684" s="1" t="n"/>
    </row>
    <row r="685"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  <c r="AH685" s="1" t="n"/>
      <c r="AI685" s="1" t="n"/>
      <c r="AJ685" s="1" t="n"/>
      <c r="AK685" s="1" t="n"/>
      <c r="AL685" s="1" t="n"/>
      <c r="AM685" s="1" t="n"/>
      <c r="AN685" s="1" t="n"/>
      <c r="AO685" s="1" t="n"/>
      <c r="AP685" s="1" t="n"/>
      <c r="AQ685" s="1" t="n"/>
      <c r="AR685" s="1" t="n"/>
      <c r="AS685" s="1" t="n"/>
      <c r="AT685" s="1" t="n"/>
      <c r="AU685" s="1" t="n"/>
      <c r="AV685" s="1" t="n"/>
      <c r="AW685" s="1" t="n"/>
      <c r="AX685" s="1" t="n"/>
      <c r="AY685" s="1" t="n"/>
    </row>
    <row r="686"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  <c r="AH686" s="1" t="n"/>
      <c r="AI686" s="1" t="n"/>
      <c r="AJ686" s="1" t="n"/>
      <c r="AK686" s="1" t="n"/>
      <c r="AL686" s="1" t="n"/>
      <c r="AM686" s="1" t="n"/>
      <c r="AN686" s="1" t="n"/>
      <c r="AO686" s="1" t="n"/>
      <c r="AP686" s="1" t="n"/>
      <c r="AQ686" s="1" t="n"/>
      <c r="AR686" s="1" t="n"/>
      <c r="AS686" s="1" t="n"/>
      <c r="AT686" s="1" t="n"/>
      <c r="AU686" s="1" t="n"/>
      <c r="AV686" s="1" t="n"/>
      <c r="AW686" s="1" t="n"/>
      <c r="AX686" s="1" t="n"/>
      <c r="AY686" s="1" t="n"/>
    </row>
    <row r="687"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  <c r="AH687" s="1" t="n"/>
      <c r="AI687" s="1" t="n"/>
      <c r="AJ687" s="1" t="n"/>
      <c r="AK687" s="1" t="n"/>
      <c r="AL687" s="1" t="n"/>
      <c r="AM687" s="1" t="n"/>
      <c r="AN687" s="1" t="n"/>
      <c r="AO687" s="1" t="n"/>
      <c r="AP687" s="1" t="n"/>
      <c r="AQ687" s="1" t="n"/>
      <c r="AR687" s="1" t="n"/>
      <c r="AS687" s="1" t="n"/>
      <c r="AT687" s="1" t="n"/>
      <c r="AU687" s="1" t="n"/>
      <c r="AV687" s="1" t="n"/>
      <c r="AW687" s="1" t="n"/>
      <c r="AX687" s="1" t="n"/>
      <c r="AY687" s="1" t="n"/>
    </row>
    <row r="688"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  <c r="AH688" s="1" t="n"/>
      <c r="AI688" s="1" t="n"/>
      <c r="AJ688" s="1" t="n"/>
      <c r="AK688" s="1" t="n"/>
      <c r="AL688" s="1" t="n"/>
      <c r="AM688" s="1" t="n"/>
      <c r="AN688" s="1" t="n"/>
      <c r="AO688" s="1" t="n"/>
      <c r="AP688" s="1" t="n"/>
      <c r="AQ688" s="1" t="n"/>
      <c r="AR688" s="1" t="n"/>
      <c r="AS688" s="1" t="n"/>
      <c r="AT688" s="1" t="n"/>
      <c r="AU688" s="1" t="n"/>
      <c r="AV688" s="1" t="n"/>
      <c r="AW688" s="1" t="n"/>
      <c r="AX688" s="1" t="n"/>
      <c r="AY688" s="1" t="n"/>
    </row>
    <row r="689"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  <c r="AH689" s="1" t="n"/>
      <c r="AI689" s="1" t="n"/>
      <c r="AJ689" s="1" t="n"/>
      <c r="AK689" s="1" t="n"/>
      <c r="AL689" s="1" t="n"/>
      <c r="AM689" s="1" t="n"/>
      <c r="AN689" s="1" t="n"/>
      <c r="AO689" s="1" t="n"/>
      <c r="AP689" s="1" t="n"/>
      <c r="AQ689" s="1" t="n"/>
      <c r="AR689" s="1" t="n"/>
      <c r="AS689" s="1" t="n"/>
      <c r="AT689" s="1" t="n"/>
      <c r="AU689" s="1" t="n"/>
      <c r="AV689" s="1" t="n"/>
      <c r="AW689" s="1" t="n"/>
      <c r="AX689" s="1" t="n"/>
      <c r="AY689" s="1" t="n"/>
    </row>
    <row r="690"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  <c r="AH690" s="1" t="n"/>
      <c r="AI690" s="1" t="n"/>
      <c r="AJ690" s="1" t="n"/>
      <c r="AK690" s="1" t="n"/>
      <c r="AL690" s="1" t="n"/>
      <c r="AM690" s="1" t="n"/>
      <c r="AN690" s="1" t="n"/>
      <c r="AO690" s="1" t="n"/>
      <c r="AP690" s="1" t="n"/>
      <c r="AQ690" s="1" t="n"/>
      <c r="AR690" s="1" t="n"/>
      <c r="AS690" s="1" t="n"/>
      <c r="AT690" s="1" t="n"/>
      <c r="AU690" s="1" t="n"/>
      <c r="AV690" s="1" t="n"/>
      <c r="AW690" s="1" t="n"/>
      <c r="AX690" s="1" t="n"/>
      <c r="AY690" s="1" t="n"/>
    </row>
    <row r="691"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  <c r="AH691" s="1" t="n"/>
      <c r="AI691" s="1" t="n"/>
      <c r="AJ691" s="1" t="n"/>
      <c r="AK691" s="1" t="n"/>
      <c r="AL691" s="1" t="n"/>
      <c r="AM691" s="1" t="n"/>
      <c r="AN691" s="1" t="n"/>
      <c r="AO691" s="1" t="n"/>
      <c r="AP691" s="1" t="n"/>
      <c r="AQ691" s="1" t="n"/>
      <c r="AR691" s="1" t="n"/>
      <c r="AS691" s="1" t="n"/>
      <c r="AT691" s="1" t="n"/>
      <c r="AU691" s="1" t="n"/>
      <c r="AV691" s="1" t="n"/>
      <c r="AW691" s="1" t="n"/>
      <c r="AX691" s="1" t="n"/>
      <c r="AY691" s="1" t="n"/>
    </row>
    <row r="692"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  <c r="AH692" s="1" t="n"/>
      <c r="AI692" s="1" t="n"/>
      <c r="AJ692" s="1" t="n"/>
      <c r="AK692" s="1" t="n"/>
      <c r="AL692" s="1" t="n"/>
      <c r="AM692" s="1" t="n"/>
      <c r="AN692" s="1" t="n"/>
      <c r="AO692" s="1" t="n"/>
      <c r="AP692" s="1" t="n"/>
      <c r="AQ692" s="1" t="n"/>
      <c r="AR692" s="1" t="n"/>
      <c r="AS692" s="1" t="n"/>
      <c r="AT692" s="1" t="n"/>
      <c r="AU692" s="1" t="n"/>
      <c r="AV692" s="1" t="n"/>
      <c r="AW692" s="1" t="n"/>
      <c r="AX692" s="1" t="n"/>
      <c r="AY692" s="1" t="n"/>
    </row>
    <row r="693"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  <c r="AH693" s="1" t="n"/>
      <c r="AI693" s="1" t="n"/>
      <c r="AJ693" s="1" t="n"/>
      <c r="AK693" s="1" t="n"/>
      <c r="AL693" s="1" t="n"/>
      <c r="AM693" s="1" t="n"/>
      <c r="AN693" s="1" t="n"/>
      <c r="AO693" s="1" t="n"/>
      <c r="AP693" s="1" t="n"/>
      <c r="AQ693" s="1" t="n"/>
      <c r="AR693" s="1" t="n"/>
      <c r="AS693" s="1" t="n"/>
      <c r="AT693" s="1" t="n"/>
      <c r="AU693" s="1" t="n"/>
      <c r="AV693" s="1" t="n"/>
      <c r="AW693" s="1" t="n"/>
      <c r="AX693" s="1" t="n"/>
      <c r="AY693" s="1" t="n"/>
    </row>
    <row r="694"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  <c r="AH694" s="1" t="n"/>
      <c r="AI694" s="1" t="n"/>
      <c r="AJ694" s="1" t="n"/>
      <c r="AK694" s="1" t="n"/>
      <c r="AL694" s="1" t="n"/>
      <c r="AM694" s="1" t="n"/>
      <c r="AN694" s="1" t="n"/>
      <c r="AO694" s="1" t="n"/>
      <c r="AP694" s="1" t="n"/>
      <c r="AQ694" s="1" t="n"/>
      <c r="AR694" s="1" t="n"/>
      <c r="AS694" s="1" t="n"/>
      <c r="AT694" s="1" t="n"/>
      <c r="AU694" s="1" t="n"/>
      <c r="AV694" s="1" t="n"/>
      <c r="AW694" s="1" t="n"/>
      <c r="AX694" s="1" t="n"/>
      <c r="AY694" s="1" t="n"/>
    </row>
    <row r="695"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  <c r="AH695" s="1" t="n"/>
      <c r="AI695" s="1" t="n"/>
      <c r="AJ695" s="1" t="n"/>
      <c r="AK695" s="1" t="n"/>
      <c r="AL695" s="1" t="n"/>
      <c r="AM695" s="1" t="n"/>
      <c r="AN695" s="1" t="n"/>
      <c r="AO695" s="1" t="n"/>
      <c r="AP695" s="1" t="n"/>
      <c r="AQ695" s="1" t="n"/>
      <c r="AR695" s="1" t="n"/>
      <c r="AS695" s="1" t="n"/>
      <c r="AT695" s="1" t="n"/>
      <c r="AU695" s="1" t="n"/>
      <c r="AV695" s="1" t="n"/>
      <c r="AW695" s="1" t="n"/>
      <c r="AX695" s="1" t="n"/>
      <c r="AY695" s="1" t="n"/>
    </row>
    <row r="696"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  <c r="AH696" s="1" t="n"/>
      <c r="AI696" s="1" t="n"/>
      <c r="AJ696" s="1" t="n"/>
      <c r="AK696" s="1" t="n"/>
      <c r="AL696" s="1" t="n"/>
      <c r="AM696" s="1" t="n"/>
      <c r="AN696" s="1" t="n"/>
      <c r="AO696" s="1" t="n"/>
      <c r="AP696" s="1" t="n"/>
      <c r="AQ696" s="1" t="n"/>
      <c r="AR696" s="1" t="n"/>
      <c r="AS696" s="1" t="n"/>
      <c r="AT696" s="1" t="n"/>
      <c r="AU696" s="1" t="n"/>
      <c r="AV696" s="1" t="n"/>
      <c r="AW696" s="1" t="n"/>
      <c r="AX696" s="1" t="n"/>
      <c r="AY696" s="1" t="n"/>
    </row>
    <row r="697"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  <c r="AH697" s="1" t="n"/>
      <c r="AI697" s="1" t="n"/>
      <c r="AJ697" s="1" t="n"/>
      <c r="AK697" s="1" t="n"/>
      <c r="AL697" s="1" t="n"/>
      <c r="AM697" s="1" t="n"/>
      <c r="AN697" s="1" t="n"/>
      <c r="AO697" s="1" t="n"/>
      <c r="AP697" s="1" t="n"/>
      <c r="AQ697" s="1" t="n"/>
      <c r="AR697" s="1" t="n"/>
      <c r="AS697" s="1" t="n"/>
      <c r="AT697" s="1" t="n"/>
      <c r="AU697" s="1" t="n"/>
      <c r="AV697" s="1" t="n"/>
      <c r="AW697" s="1" t="n"/>
      <c r="AX697" s="1" t="n"/>
      <c r="AY697" s="1" t="n"/>
    </row>
    <row r="698"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  <c r="AH698" s="1" t="n"/>
      <c r="AI698" s="1" t="n"/>
      <c r="AJ698" s="1" t="n"/>
      <c r="AK698" s="1" t="n"/>
      <c r="AL698" s="1" t="n"/>
      <c r="AM698" s="1" t="n"/>
      <c r="AN698" s="1" t="n"/>
      <c r="AO698" s="1" t="n"/>
      <c r="AP698" s="1" t="n"/>
      <c r="AQ698" s="1" t="n"/>
      <c r="AR698" s="1" t="n"/>
      <c r="AS698" s="1" t="n"/>
      <c r="AT698" s="1" t="n"/>
      <c r="AU698" s="1" t="n"/>
      <c r="AV698" s="1" t="n"/>
      <c r="AW698" s="1" t="n"/>
      <c r="AX698" s="1" t="n"/>
      <c r="AY698" s="1" t="n"/>
    </row>
    <row r="699"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  <c r="AH699" s="1" t="n"/>
      <c r="AI699" s="1" t="n"/>
      <c r="AJ699" s="1" t="n"/>
      <c r="AK699" s="1" t="n"/>
      <c r="AL699" s="1" t="n"/>
      <c r="AM699" s="1" t="n"/>
      <c r="AN699" s="1" t="n"/>
      <c r="AO699" s="1" t="n"/>
      <c r="AP699" s="1" t="n"/>
      <c r="AQ699" s="1" t="n"/>
      <c r="AR699" s="1" t="n"/>
      <c r="AS699" s="1" t="n"/>
      <c r="AT699" s="1" t="n"/>
      <c r="AU699" s="1" t="n"/>
      <c r="AV699" s="1" t="n"/>
      <c r="AW699" s="1" t="n"/>
      <c r="AX699" s="1" t="n"/>
      <c r="AY699" s="1" t="n"/>
    </row>
    <row r="700"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  <c r="AH700" s="1" t="n"/>
      <c r="AI700" s="1" t="n"/>
      <c r="AJ700" s="1" t="n"/>
      <c r="AK700" s="1" t="n"/>
      <c r="AL700" s="1" t="n"/>
      <c r="AM700" s="1" t="n"/>
      <c r="AN700" s="1" t="n"/>
      <c r="AO700" s="1" t="n"/>
      <c r="AP700" s="1" t="n"/>
      <c r="AQ700" s="1" t="n"/>
      <c r="AR700" s="1" t="n"/>
      <c r="AS700" s="1" t="n"/>
      <c r="AT700" s="1" t="n"/>
      <c r="AU700" s="1" t="n"/>
      <c r="AV700" s="1" t="n"/>
      <c r="AW700" s="1" t="n"/>
      <c r="AX700" s="1" t="n"/>
      <c r="AY700" s="1" t="n"/>
    </row>
    <row r="701"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  <c r="AH701" s="1" t="n"/>
      <c r="AI701" s="1" t="n"/>
      <c r="AJ701" s="1" t="n"/>
      <c r="AK701" s="1" t="n"/>
      <c r="AL701" s="1" t="n"/>
      <c r="AM701" s="1" t="n"/>
      <c r="AN701" s="1" t="n"/>
      <c r="AO701" s="1" t="n"/>
      <c r="AP701" s="1" t="n"/>
      <c r="AQ701" s="1" t="n"/>
      <c r="AR701" s="1" t="n"/>
      <c r="AS701" s="1" t="n"/>
      <c r="AT701" s="1" t="n"/>
      <c r="AU701" s="1" t="n"/>
      <c r="AV701" s="1" t="n"/>
      <c r="AW701" s="1" t="n"/>
      <c r="AX701" s="1" t="n"/>
      <c r="AY701" s="1" t="n"/>
    </row>
    <row r="702"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  <c r="AH702" s="1" t="n"/>
      <c r="AI702" s="1" t="n"/>
      <c r="AJ702" s="1" t="n"/>
      <c r="AK702" s="1" t="n"/>
      <c r="AL702" s="1" t="n"/>
      <c r="AM702" s="1" t="n"/>
      <c r="AN702" s="1" t="n"/>
      <c r="AO702" s="1" t="n"/>
      <c r="AP702" s="1" t="n"/>
      <c r="AQ702" s="1" t="n"/>
      <c r="AR702" s="1" t="n"/>
      <c r="AS702" s="1" t="n"/>
      <c r="AT702" s="1" t="n"/>
      <c r="AU702" s="1" t="n"/>
      <c r="AV702" s="1" t="n"/>
      <c r="AW702" s="1" t="n"/>
      <c r="AX702" s="1" t="n"/>
      <c r="AY702" s="1" t="n"/>
    </row>
    <row r="703"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  <c r="AH703" s="1" t="n"/>
      <c r="AI703" s="1" t="n"/>
      <c r="AJ703" s="1" t="n"/>
      <c r="AK703" s="1" t="n"/>
      <c r="AL703" s="1" t="n"/>
      <c r="AM703" s="1" t="n"/>
      <c r="AN703" s="1" t="n"/>
      <c r="AO703" s="1" t="n"/>
      <c r="AP703" s="1" t="n"/>
      <c r="AQ703" s="1" t="n"/>
      <c r="AR703" s="1" t="n"/>
      <c r="AS703" s="1" t="n"/>
      <c r="AT703" s="1" t="n"/>
      <c r="AU703" s="1" t="n"/>
      <c r="AV703" s="1" t="n"/>
      <c r="AW703" s="1" t="n"/>
      <c r="AX703" s="1" t="n"/>
      <c r="AY703" s="1" t="n"/>
    </row>
    <row r="704"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  <c r="AH704" s="1" t="n"/>
      <c r="AI704" s="1" t="n"/>
      <c r="AJ704" s="1" t="n"/>
      <c r="AK704" s="1" t="n"/>
      <c r="AL704" s="1" t="n"/>
      <c r="AM704" s="1" t="n"/>
      <c r="AN704" s="1" t="n"/>
      <c r="AO704" s="1" t="n"/>
      <c r="AP704" s="1" t="n"/>
      <c r="AQ704" s="1" t="n"/>
      <c r="AR704" s="1" t="n"/>
      <c r="AS704" s="1" t="n"/>
      <c r="AT704" s="1" t="n"/>
      <c r="AU704" s="1" t="n"/>
      <c r="AV704" s="1" t="n"/>
      <c r="AW704" s="1" t="n"/>
      <c r="AX704" s="1" t="n"/>
      <c r="AY704" s="1" t="n"/>
    </row>
    <row r="705"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  <c r="AH705" s="1" t="n"/>
      <c r="AI705" s="1" t="n"/>
      <c r="AJ705" s="1" t="n"/>
      <c r="AK705" s="1" t="n"/>
      <c r="AL705" s="1" t="n"/>
      <c r="AM705" s="1" t="n"/>
      <c r="AN705" s="1" t="n"/>
      <c r="AO705" s="1" t="n"/>
      <c r="AP705" s="1" t="n"/>
      <c r="AQ705" s="1" t="n"/>
      <c r="AR705" s="1" t="n"/>
      <c r="AS705" s="1" t="n"/>
      <c r="AT705" s="1" t="n"/>
      <c r="AU705" s="1" t="n"/>
      <c r="AV705" s="1" t="n"/>
      <c r="AW705" s="1" t="n"/>
      <c r="AX705" s="1" t="n"/>
      <c r="AY705" s="1" t="n"/>
    </row>
    <row r="706"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  <c r="AH706" s="1" t="n"/>
      <c r="AI706" s="1" t="n"/>
      <c r="AJ706" s="1" t="n"/>
      <c r="AK706" s="1" t="n"/>
      <c r="AL706" s="1" t="n"/>
      <c r="AM706" s="1" t="n"/>
      <c r="AN706" s="1" t="n"/>
      <c r="AO706" s="1" t="n"/>
      <c r="AP706" s="1" t="n"/>
      <c r="AQ706" s="1" t="n"/>
      <c r="AR706" s="1" t="n"/>
      <c r="AS706" s="1" t="n"/>
      <c r="AT706" s="1" t="n"/>
      <c r="AU706" s="1" t="n"/>
      <c r="AV706" s="1" t="n"/>
      <c r="AW706" s="1" t="n"/>
      <c r="AX706" s="1" t="n"/>
      <c r="AY706" s="1" t="n"/>
    </row>
    <row r="707"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  <c r="AH707" s="1" t="n"/>
      <c r="AI707" s="1" t="n"/>
      <c r="AJ707" s="1" t="n"/>
      <c r="AK707" s="1" t="n"/>
      <c r="AL707" s="1" t="n"/>
      <c r="AM707" s="1" t="n"/>
      <c r="AN707" s="1" t="n"/>
      <c r="AO707" s="1" t="n"/>
      <c r="AP707" s="1" t="n"/>
      <c r="AQ707" s="1" t="n"/>
      <c r="AR707" s="1" t="n"/>
      <c r="AS707" s="1" t="n"/>
      <c r="AT707" s="1" t="n"/>
      <c r="AU707" s="1" t="n"/>
      <c r="AV707" s="1" t="n"/>
      <c r="AW707" s="1" t="n"/>
      <c r="AX707" s="1" t="n"/>
      <c r="AY707" s="1" t="n"/>
    </row>
    <row r="708"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  <c r="AH708" s="1" t="n"/>
      <c r="AI708" s="1" t="n"/>
      <c r="AJ708" s="1" t="n"/>
      <c r="AK708" s="1" t="n"/>
      <c r="AL708" s="1" t="n"/>
      <c r="AM708" s="1" t="n"/>
      <c r="AN708" s="1" t="n"/>
      <c r="AO708" s="1" t="n"/>
      <c r="AP708" s="1" t="n"/>
      <c r="AQ708" s="1" t="n"/>
      <c r="AR708" s="1" t="n"/>
      <c r="AS708" s="1" t="n"/>
      <c r="AT708" s="1" t="n"/>
      <c r="AU708" s="1" t="n"/>
      <c r="AV708" s="1" t="n"/>
      <c r="AW708" s="1" t="n"/>
      <c r="AX708" s="1" t="n"/>
      <c r="AY708" s="1" t="n"/>
    </row>
    <row r="709"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  <c r="AH709" s="1" t="n"/>
      <c r="AI709" s="1" t="n"/>
      <c r="AJ709" s="1" t="n"/>
      <c r="AK709" s="1" t="n"/>
      <c r="AL709" s="1" t="n"/>
      <c r="AM709" s="1" t="n"/>
      <c r="AN709" s="1" t="n"/>
      <c r="AO709" s="1" t="n"/>
      <c r="AP709" s="1" t="n"/>
      <c r="AQ709" s="1" t="n"/>
      <c r="AR709" s="1" t="n"/>
      <c r="AS709" s="1" t="n"/>
      <c r="AT709" s="1" t="n"/>
      <c r="AU709" s="1" t="n"/>
      <c r="AV709" s="1" t="n"/>
      <c r="AW709" s="1" t="n"/>
      <c r="AX709" s="1" t="n"/>
      <c r="AY709" s="1" t="n"/>
    </row>
    <row r="710"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  <c r="AH710" s="1" t="n"/>
      <c r="AI710" s="1" t="n"/>
      <c r="AJ710" s="1" t="n"/>
      <c r="AK710" s="1" t="n"/>
      <c r="AL710" s="1" t="n"/>
      <c r="AM710" s="1" t="n"/>
      <c r="AN710" s="1" t="n"/>
      <c r="AO710" s="1" t="n"/>
      <c r="AP710" s="1" t="n"/>
      <c r="AQ710" s="1" t="n"/>
      <c r="AR710" s="1" t="n"/>
      <c r="AS710" s="1" t="n"/>
      <c r="AT710" s="1" t="n"/>
      <c r="AU710" s="1" t="n"/>
      <c r="AV710" s="1" t="n"/>
      <c r="AW710" s="1" t="n"/>
      <c r="AX710" s="1" t="n"/>
      <c r="AY710" s="1" t="n"/>
    </row>
    <row r="711"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  <c r="AH711" s="1" t="n"/>
      <c r="AI711" s="1" t="n"/>
      <c r="AJ711" s="1" t="n"/>
      <c r="AK711" s="1" t="n"/>
      <c r="AL711" s="1" t="n"/>
      <c r="AM711" s="1" t="n"/>
      <c r="AN711" s="1" t="n"/>
      <c r="AO711" s="1" t="n"/>
      <c r="AP711" s="1" t="n"/>
      <c r="AQ711" s="1" t="n"/>
      <c r="AR711" s="1" t="n"/>
      <c r="AS711" s="1" t="n"/>
      <c r="AT711" s="1" t="n"/>
      <c r="AU711" s="1" t="n"/>
      <c r="AV711" s="1" t="n"/>
      <c r="AW711" s="1" t="n"/>
      <c r="AX711" s="1" t="n"/>
      <c r="AY711" s="1" t="n"/>
    </row>
    <row r="712"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  <c r="AH712" s="1" t="n"/>
      <c r="AI712" s="1" t="n"/>
      <c r="AJ712" s="1" t="n"/>
      <c r="AK712" s="1" t="n"/>
      <c r="AL712" s="1" t="n"/>
      <c r="AM712" s="1" t="n"/>
      <c r="AN712" s="1" t="n"/>
      <c r="AO712" s="1" t="n"/>
      <c r="AP712" s="1" t="n"/>
      <c r="AQ712" s="1" t="n"/>
      <c r="AR712" s="1" t="n"/>
      <c r="AS712" s="1" t="n"/>
      <c r="AT712" s="1" t="n"/>
      <c r="AU712" s="1" t="n"/>
      <c r="AV712" s="1" t="n"/>
      <c r="AW712" s="1" t="n"/>
      <c r="AX712" s="1" t="n"/>
      <c r="AY712" s="1" t="n"/>
    </row>
    <row r="713"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  <c r="AH713" s="1" t="n"/>
      <c r="AI713" s="1" t="n"/>
      <c r="AJ713" s="1" t="n"/>
      <c r="AK713" s="1" t="n"/>
      <c r="AL713" s="1" t="n"/>
      <c r="AM713" s="1" t="n"/>
      <c r="AN713" s="1" t="n"/>
      <c r="AO713" s="1" t="n"/>
      <c r="AP713" s="1" t="n"/>
      <c r="AQ713" s="1" t="n"/>
      <c r="AR713" s="1" t="n"/>
      <c r="AS713" s="1" t="n"/>
      <c r="AT713" s="1" t="n"/>
      <c r="AU713" s="1" t="n"/>
      <c r="AV713" s="1" t="n"/>
      <c r="AW713" s="1" t="n"/>
      <c r="AX713" s="1" t="n"/>
      <c r="AY713" s="1" t="n"/>
    </row>
    <row r="714"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  <c r="AH714" s="1" t="n"/>
      <c r="AI714" s="1" t="n"/>
      <c r="AJ714" s="1" t="n"/>
      <c r="AK714" s="1" t="n"/>
      <c r="AL714" s="1" t="n"/>
      <c r="AM714" s="1" t="n"/>
      <c r="AN714" s="1" t="n"/>
      <c r="AO714" s="1" t="n"/>
      <c r="AP714" s="1" t="n"/>
      <c r="AQ714" s="1" t="n"/>
      <c r="AR714" s="1" t="n"/>
      <c r="AS714" s="1" t="n"/>
      <c r="AT714" s="1" t="n"/>
      <c r="AU714" s="1" t="n"/>
      <c r="AV714" s="1" t="n"/>
      <c r="AW714" s="1" t="n"/>
      <c r="AX714" s="1" t="n"/>
      <c r="AY714" s="1" t="n"/>
    </row>
    <row r="715"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  <c r="AH715" s="1" t="n"/>
      <c r="AI715" s="1" t="n"/>
      <c r="AJ715" s="1" t="n"/>
      <c r="AK715" s="1" t="n"/>
      <c r="AL715" s="1" t="n"/>
      <c r="AM715" s="1" t="n"/>
      <c r="AN715" s="1" t="n"/>
      <c r="AO715" s="1" t="n"/>
      <c r="AP715" s="1" t="n"/>
      <c r="AQ715" s="1" t="n"/>
      <c r="AR715" s="1" t="n"/>
      <c r="AS715" s="1" t="n"/>
      <c r="AT715" s="1" t="n"/>
      <c r="AU715" s="1" t="n"/>
      <c r="AV715" s="1" t="n"/>
      <c r="AW715" s="1" t="n"/>
      <c r="AX715" s="1" t="n"/>
      <c r="AY715" s="1" t="n"/>
    </row>
    <row r="716"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  <c r="AH716" s="1" t="n"/>
      <c r="AI716" s="1" t="n"/>
      <c r="AJ716" s="1" t="n"/>
      <c r="AK716" s="1" t="n"/>
      <c r="AL716" s="1" t="n"/>
      <c r="AM716" s="1" t="n"/>
      <c r="AN716" s="1" t="n"/>
      <c r="AO716" s="1" t="n"/>
      <c r="AP716" s="1" t="n"/>
      <c r="AQ716" s="1" t="n"/>
      <c r="AR716" s="1" t="n"/>
      <c r="AS716" s="1" t="n"/>
      <c r="AT716" s="1" t="n"/>
      <c r="AU716" s="1" t="n"/>
      <c r="AV716" s="1" t="n"/>
      <c r="AW716" s="1" t="n"/>
      <c r="AX716" s="1" t="n"/>
      <c r="AY716" s="1" t="n"/>
    </row>
    <row r="717"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  <c r="AH717" s="1" t="n"/>
      <c r="AI717" s="1" t="n"/>
      <c r="AJ717" s="1" t="n"/>
      <c r="AK717" s="1" t="n"/>
      <c r="AL717" s="1" t="n"/>
      <c r="AM717" s="1" t="n"/>
      <c r="AN717" s="1" t="n"/>
      <c r="AO717" s="1" t="n"/>
      <c r="AP717" s="1" t="n"/>
      <c r="AQ717" s="1" t="n"/>
      <c r="AR717" s="1" t="n"/>
      <c r="AS717" s="1" t="n"/>
      <c r="AT717" s="1" t="n"/>
      <c r="AU717" s="1" t="n"/>
      <c r="AV717" s="1" t="n"/>
      <c r="AW717" s="1" t="n"/>
      <c r="AX717" s="1" t="n"/>
      <c r="AY717" s="1" t="n"/>
    </row>
    <row r="718"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  <c r="AH718" s="1" t="n"/>
      <c r="AI718" s="1" t="n"/>
      <c r="AJ718" s="1" t="n"/>
      <c r="AK718" s="1" t="n"/>
      <c r="AL718" s="1" t="n"/>
      <c r="AM718" s="1" t="n"/>
      <c r="AN718" s="1" t="n"/>
      <c r="AO718" s="1" t="n"/>
      <c r="AP718" s="1" t="n"/>
      <c r="AQ718" s="1" t="n"/>
      <c r="AR718" s="1" t="n"/>
      <c r="AS718" s="1" t="n"/>
      <c r="AT718" s="1" t="n"/>
      <c r="AU718" s="1" t="n"/>
      <c r="AV718" s="1" t="n"/>
      <c r="AW718" s="1" t="n"/>
      <c r="AX718" s="1" t="n"/>
      <c r="AY718" s="1" t="n"/>
    </row>
    <row r="719"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  <c r="AH719" s="1" t="n"/>
      <c r="AI719" s="1" t="n"/>
      <c r="AJ719" s="1" t="n"/>
      <c r="AK719" s="1" t="n"/>
      <c r="AL719" s="1" t="n"/>
      <c r="AM719" s="1" t="n"/>
      <c r="AN719" s="1" t="n"/>
      <c r="AO719" s="1" t="n"/>
      <c r="AP719" s="1" t="n"/>
      <c r="AQ719" s="1" t="n"/>
      <c r="AR719" s="1" t="n"/>
      <c r="AS719" s="1" t="n"/>
      <c r="AT719" s="1" t="n"/>
      <c r="AU719" s="1" t="n"/>
      <c r="AV719" s="1" t="n"/>
      <c r="AW719" s="1" t="n"/>
      <c r="AX719" s="1" t="n"/>
      <c r="AY719" s="1" t="n"/>
    </row>
    <row r="720"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  <c r="AH720" s="1" t="n"/>
      <c r="AI720" s="1" t="n"/>
      <c r="AJ720" s="1" t="n"/>
      <c r="AK720" s="1" t="n"/>
      <c r="AL720" s="1" t="n"/>
      <c r="AM720" s="1" t="n"/>
      <c r="AN720" s="1" t="n"/>
      <c r="AO720" s="1" t="n"/>
      <c r="AP720" s="1" t="n"/>
      <c r="AQ720" s="1" t="n"/>
      <c r="AR720" s="1" t="n"/>
      <c r="AS720" s="1" t="n"/>
      <c r="AT720" s="1" t="n"/>
      <c r="AU720" s="1" t="n"/>
      <c r="AV720" s="1" t="n"/>
      <c r="AW720" s="1" t="n"/>
      <c r="AX720" s="1" t="n"/>
      <c r="AY720" s="1" t="n"/>
    </row>
    <row r="721"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  <c r="AH721" s="1" t="n"/>
      <c r="AI721" s="1" t="n"/>
      <c r="AJ721" s="1" t="n"/>
      <c r="AK721" s="1" t="n"/>
      <c r="AL721" s="1" t="n"/>
      <c r="AM721" s="1" t="n"/>
      <c r="AN721" s="1" t="n"/>
      <c r="AO721" s="1" t="n"/>
      <c r="AP721" s="1" t="n"/>
      <c r="AQ721" s="1" t="n"/>
      <c r="AR721" s="1" t="n"/>
      <c r="AS721" s="1" t="n"/>
      <c r="AT721" s="1" t="n"/>
      <c r="AU721" s="1" t="n"/>
      <c r="AV721" s="1" t="n"/>
      <c r="AW721" s="1" t="n"/>
      <c r="AX721" s="1" t="n"/>
      <c r="AY721" s="1" t="n"/>
    </row>
    <row r="722"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  <c r="AH722" s="1" t="n"/>
      <c r="AI722" s="1" t="n"/>
      <c r="AJ722" s="1" t="n"/>
      <c r="AK722" s="1" t="n"/>
      <c r="AL722" s="1" t="n"/>
      <c r="AM722" s="1" t="n"/>
      <c r="AN722" s="1" t="n"/>
      <c r="AO722" s="1" t="n"/>
      <c r="AP722" s="1" t="n"/>
      <c r="AQ722" s="1" t="n"/>
      <c r="AR722" s="1" t="n"/>
      <c r="AS722" s="1" t="n"/>
      <c r="AT722" s="1" t="n"/>
      <c r="AU722" s="1" t="n"/>
      <c r="AV722" s="1" t="n"/>
      <c r="AW722" s="1" t="n"/>
      <c r="AX722" s="1" t="n"/>
      <c r="AY722" s="1" t="n"/>
    </row>
    <row r="723"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  <c r="AH723" s="1" t="n"/>
      <c r="AI723" s="1" t="n"/>
      <c r="AJ723" s="1" t="n"/>
      <c r="AK723" s="1" t="n"/>
      <c r="AL723" s="1" t="n"/>
      <c r="AM723" s="1" t="n"/>
      <c r="AN723" s="1" t="n"/>
      <c r="AO723" s="1" t="n"/>
      <c r="AP723" s="1" t="n"/>
      <c r="AQ723" s="1" t="n"/>
      <c r="AR723" s="1" t="n"/>
      <c r="AS723" s="1" t="n"/>
      <c r="AT723" s="1" t="n"/>
      <c r="AU723" s="1" t="n"/>
      <c r="AV723" s="1" t="n"/>
      <c r="AW723" s="1" t="n"/>
      <c r="AX723" s="1" t="n"/>
      <c r="AY723" s="1" t="n"/>
    </row>
    <row r="724"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  <c r="AH724" s="1" t="n"/>
      <c r="AI724" s="1" t="n"/>
      <c r="AJ724" s="1" t="n"/>
      <c r="AK724" s="1" t="n"/>
      <c r="AL724" s="1" t="n"/>
      <c r="AM724" s="1" t="n"/>
      <c r="AN724" s="1" t="n"/>
      <c r="AO724" s="1" t="n"/>
      <c r="AP724" s="1" t="n"/>
      <c r="AQ724" s="1" t="n"/>
      <c r="AR724" s="1" t="n"/>
      <c r="AS724" s="1" t="n"/>
      <c r="AT724" s="1" t="n"/>
      <c r="AU724" s="1" t="n"/>
      <c r="AV724" s="1" t="n"/>
      <c r="AW724" s="1" t="n"/>
      <c r="AX724" s="1" t="n"/>
      <c r="AY724" s="1" t="n"/>
    </row>
    <row r="725"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  <c r="AH725" s="1" t="n"/>
      <c r="AI725" s="1" t="n"/>
      <c r="AJ725" s="1" t="n"/>
      <c r="AK725" s="1" t="n"/>
      <c r="AL725" s="1" t="n"/>
      <c r="AM725" s="1" t="n"/>
      <c r="AN725" s="1" t="n"/>
      <c r="AO725" s="1" t="n"/>
      <c r="AP725" s="1" t="n"/>
      <c r="AQ725" s="1" t="n"/>
      <c r="AR725" s="1" t="n"/>
      <c r="AS725" s="1" t="n"/>
      <c r="AT725" s="1" t="n"/>
      <c r="AU725" s="1" t="n"/>
      <c r="AV725" s="1" t="n"/>
      <c r="AW725" s="1" t="n"/>
      <c r="AX725" s="1" t="n"/>
      <c r="AY725" s="1" t="n"/>
    </row>
    <row r="726"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  <c r="AH726" s="1" t="n"/>
      <c r="AI726" s="1" t="n"/>
      <c r="AJ726" s="1" t="n"/>
      <c r="AK726" s="1" t="n"/>
      <c r="AL726" s="1" t="n"/>
      <c r="AM726" s="1" t="n"/>
      <c r="AN726" s="1" t="n"/>
      <c r="AO726" s="1" t="n"/>
      <c r="AP726" s="1" t="n"/>
      <c r="AQ726" s="1" t="n"/>
      <c r="AR726" s="1" t="n"/>
      <c r="AS726" s="1" t="n"/>
      <c r="AT726" s="1" t="n"/>
      <c r="AU726" s="1" t="n"/>
      <c r="AV726" s="1" t="n"/>
      <c r="AW726" s="1" t="n"/>
      <c r="AX726" s="1" t="n"/>
      <c r="AY726" s="1" t="n"/>
    </row>
    <row r="727"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  <c r="AH727" s="1" t="n"/>
      <c r="AI727" s="1" t="n"/>
      <c r="AJ727" s="1" t="n"/>
      <c r="AK727" s="1" t="n"/>
      <c r="AL727" s="1" t="n"/>
      <c r="AM727" s="1" t="n"/>
      <c r="AN727" s="1" t="n"/>
      <c r="AO727" s="1" t="n"/>
      <c r="AP727" s="1" t="n"/>
      <c r="AQ727" s="1" t="n"/>
      <c r="AR727" s="1" t="n"/>
      <c r="AS727" s="1" t="n"/>
      <c r="AT727" s="1" t="n"/>
      <c r="AU727" s="1" t="n"/>
      <c r="AV727" s="1" t="n"/>
      <c r="AW727" s="1" t="n"/>
      <c r="AX727" s="1" t="n"/>
      <c r="AY727" s="1" t="n"/>
    </row>
    <row r="728"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  <c r="AH728" s="1" t="n"/>
      <c r="AI728" s="1" t="n"/>
      <c r="AJ728" s="1" t="n"/>
      <c r="AK728" s="1" t="n"/>
      <c r="AL728" s="1" t="n"/>
      <c r="AM728" s="1" t="n"/>
      <c r="AN728" s="1" t="n"/>
      <c r="AO728" s="1" t="n"/>
      <c r="AP728" s="1" t="n"/>
      <c r="AQ728" s="1" t="n"/>
      <c r="AR728" s="1" t="n"/>
      <c r="AS728" s="1" t="n"/>
      <c r="AT728" s="1" t="n"/>
      <c r="AU728" s="1" t="n"/>
      <c r="AV728" s="1" t="n"/>
      <c r="AW728" s="1" t="n"/>
      <c r="AX728" s="1" t="n"/>
      <c r="AY728" s="1" t="n"/>
    </row>
    <row r="729"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  <c r="AH729" s="1" t="n"/>
      <c r="AI729" s="1" t="n"/>
      <c r="AJ729" s="1" t="n"/>
      <c r="AK729" s="1" t="n"/>
      <c r="AL729" s="1" t="n"/>
      <c r="AM729" s="1" t="n"/>
      <c r="AN729" s="1" t="n"/>
      <c r="AO729" s="1" t="n"/>
      <c r="AP729" s="1" t="n"/>
      <c r="AQ729" s="1" t="n"/>
      <c r="AR729" s="1" t="n"/>
      <c r="AS729" s="1" t="n"/>
      <c r="AT729" s="1" t="n"/>
      <c r="AU729" s="1" t="n"/>
      <c r="AV729" s="1" t="n"/>
      <c r="AW729" s="1" t="n"/>
      <c r="AX729" s="1" t="n"/>
      <c r="AY729" s="1" t="n"/>
    </row>
    <row r="730"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  <c r="AH730" s="1" t="n"/>
      <c r="AI730" s="1" t="n"/>
      <c r="AJ730" s="1" t="n"/>
      <c r="AK730" s="1" t="n"/>
      <c r="AL730" s="1" t="n"/>
      <c r="AM730" s="1" t="n"/>
      <c r="AN730" s="1" t="n"/>
      <c r="AO730" s="1" t="n"/>
      <c r="AP730" s="1" t="n"/>
      <c r="AQ730" s="1" t="n"/>
      <c r="AR730" s="1" t="n"/>
      <c r="AS730" s="1" t="n"/>
      <c r="AT730" s="1" t="n"/>
      <c r="AU730" s="1" t="n"/>
      <c r="AV730" s="1" t="n"/>
      <c r="AW730" s="1" t="n"/>
      <c r="AX730" s="1" t="n"/>
      <c r="AY730" s="1" t="n"/>
    </row>
    <row r="731"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  <c r="AH731" s="1" t="n"/>
      <c r="AI731" s="1" t="n"/>
      <c r="AJ731" s="1" t="n"/>
      <c r="AK731" s="1" t="n"/>
      <c r="AL731" s="1" t="n"/>
      <c r="AM731" s="1" t="n"/>
      <c r="AN731" s="1" t="n"/>
      <c r="AO731" s="1" t="n"/>
      <c r="AP731" s="1" t="n"/>
      <c r="AQ731" s="1" t="n"/>
      <c r="AR731" s="1" t="n"/>
      <c r="AS731" s="1" t="n"/>
      <c r="AT731" s="1" t="n"/>
      <c r="AU731" s="1" t="n"/>
      <c r="AV731" s="1" t="n"/>
      <c r="AW731" s="1" t="n"/>
      <c r="AX731" s="1" t="n"/>
      <c r="AY731" s="1" t="n"/>
    </row>
    <row r="732"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  <c r="AH732" s="1" t="n"/>
      <c r="AI732" s="1" t="n"/>
      <c r="AJ732" s="1" t="n"/>
      <c r="AK732" s="1" t="n"/>
      <c r="AL732" s="1" t="n"/>
      <c r="AM732" s="1" t="n"/>
      <c r="AN732" s="1" t="n"/>
      <c r="AO732" s="1" t="n"/>
      <c r="AP732" s="1" t="n"/>
      <c r="AQ732" s="1" t="n"/>
      <c r="AR732" s="1" t="n"/>
      <c r="AS732" s="1" t="n"/>
      <c r="AT732" s="1" t="n"/>
      <c r="AU732" s="1" t="n"/>
      <c r="AV732" s="1" t="n"/>
      <c r="AW732" s="1" t="n"/>
      <c r="AX732" s="1" t="n"/>
      <c r="AY732" s="1" t="n"/>
    </row>
    <row r="733"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  <c r="AH733" s="1" t="n"/>
      <c r="AI733" s="1" t="n"/>
      <c r="AJ733" s="1" t="n"/>
      <c r="AK733" s="1" t="n"/>
      <c r="AL733" s="1" t="n"/>
      <c r="AM733" s="1" t="n"/>
      <c r="AN733" s="1" t="n"/>
      <c r="AO733" s="1" t="n"/>
      <c r="AP733" s="1" t="n"/>
      <c r="AQ733" s="1" t="n"/>
      <c r="AR733" s="1" t="n"/>
      <c r="AS733" s="1" t="n"/>
      <c r="AT733" s="1" t="n"/>
      <c r="AU733" s="1" t="n"/>
      <c r="AV733" s="1" t="n"/>
      <c r="AW733" s="1" t="n"/>
      <c r="AX733" s="1" t="n"/>
      <c r="AY733" s="1" t="n"/>
    </row>
    <row r="734"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  <c r="AH734" s="1" t="n"/>
      <c r="AI734" s="1" t="n"/>
      <c r="AJ734" s="1" t="n"/>
      <c r="AK734" s="1" t="n"/>
      <c r="AL734" s="1" t="n"/>
      <c r="AM734" s="1" t="n"/>
      <c r="AN734" s="1" t="n"/>
      <c r="AO734" s="1" t="n"/>
      <c r="AP734" s="1" t="n"/>
      <c r="AQ734" s="1" t="n"/>
      <c r="AR734" s="1" t="n"/>
      <c r="AS734" s="1" t="n"/>
      <c r="AT734" s="1" t="n"/>
      <c r="AU734" s="1" t="n"/>
      <c r="AV734" s="1" t="n"/>
      <c r="AW734" s="1" t="n"/>
      <c r="AX734" s="1" t="n"/>
      <c r="AY734" s="1" t="n"/>
    </row>
    <row r="735"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  <c r="AH735" s="1" t="n"/>
      <c r="AI735" s="1" t="n"/>
      <c r="AJ735" s="1" t="n"/>
      <c r="AK735" s="1" t="n"/>
      <c r="AL735" s="1" t="n"/>
      <c r="AM735" s="1" t="n"/>
      <c r="AN735" s="1" t="n"/>
      <c r="AO735" s="1" t="n"/>
      <c r="AP735" s="1" t="n"/>
      <c r="AQ735" s="1" t="n"/>
      <c r="AR735" s="1" t="n"/>
      <c r="AS735" s="1" t="n"/>
      <c r="AT735" s="1" t="n"/>
      <c r="AU735" s="1" t="n"/>
      <c r="AV735" s="1" t="n"/>
      <c r="AW735" s="1" t="n"/>
      <c r="AX735" s="1" t="n"/>
      <c r="AY735" s="1" t="n"/>
    </row>
    <row r="736"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  <c r="AH736" s="1" t="n"/>
      <c r="AI736" s="1" t="n"/>
      <c r="AJ736" s="1" t="n"/>
      <c r="AK736" s="1" t="n"/>
      <c r="AL736" s="1" t="n"/>
      <c r="AM736" s="1" t="n"/>
      <c r="AN736" s="1" t="n"/>
      <c r="AO736" s="1" t="n"/>
      <c r="AP736" s="1" t="n"/>
      <c r="AQ736" s="1" t="n"/>
      <c r="AR736" s="1" t="n"/>
      <c r="AS736" s="1" t="n"/>
      <c r="AT736" s="1" t="n"/>
      <c r="AU736" s="1" t="n"/>
      <c r="AV736" s="1" t="n"/>
      <c r="AW736" s="1" t="n"/>
      <c r="AX736" s="1" t="n"/>
      <c r="AY736" s="1" t="n"/>
    </row>
    <row r="737"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  <c r="AH737" s="1" t="n"/>
      <c r="AI737" s="1" t="n"/>
      <c r="AJ737" s="1" t="n"/>
      <c r="AK737" s="1" t="n"/>
      <c r="AL737" s="1" t="n"/>
      <c r="AM737" s="1" t="n"/>
      <c r="AN737" s="1" t="n"/>
      <c r="AO737" s="1" t="n"/>
      <c r="AP737" s="1" t="n"/>
      <c r="AQ737" s="1" t="n"/>
      <c r="AR737" s="1" t="n"/>
      <c r="AS737" s="1" t="n"/>
      <c r="AT737" s="1" t="n"/>
      <c r="AU737" s="1" t="n"/>
      <c r="AV737" s="1" t="n"/>
      <c r="AW737" s="1" t="n"/>
      <c r="AX737" s="1" t="n"/>
      <c r="AY737" s="1" t="n"/>
    </row>
    <row r="738"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  <c r="AH738" s="1" t="n"/>
      <c r="AI738" s="1" t="n"/>
      <c r="AJ738" s="1" t="n"/>
      <c r="AK738" s="1" t="n"/>
      <c r="AL738" s="1" t="n"/>
      <c r="AM738" s="1" t="n"/>
      <c r="AN738" s="1" t="n"/>
      <c r="AO738" s="1" t="n"/>
      <c r="AP738" s="1" t="n"/>
      <c r="AQ738" s="1" t="n"/>
      <c r="AR738" s="1" t="n"/>
      <c r="AS738" s="1" t="n"/>
      <c r="AT738" s="1" t="n"/>
      <c r="AU738" s="1" t="n"/>
      <c r="AV738" s="1" t="n"/>
      <c r="AW738" s="1" t="n"/>
      <c r="AX738" s="1" t="n"/>
      <c r="AY738" s="1" t="n"/>
    </row>
    <row r="739"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  <c r="AH739" s="1" t="n"/>
      <c r="AI739" s="1" t="n"/>
      <c r="AJ739" s="1" t="n"/>
      <c r="AK739" s="1" t="n"/>
      <c r="AL739" s="1" t="n"/>
      <c r="AM739" s="1" t="n"/>
      <c r="AN739" s="1" t="n"/>
      <c r="AO739" s="1" t="n"/>
      <c r="AP739" s="1" t="n"/>
      <c r="AQ739" s="1" t="n"/>
      <c r="AR739" s="1" t="n"/>
      <c r="AS739" s="1" t="n"/>
      <c r="AT739" s="1" t="n"/>
      <c r="AU739" s="1" t="n"/>
      <c r="AV739" s="1" t="n"/>
      <c r="AW739" s="1" t="n"/>
      <c r="AX739" s="1" t="n"/>
      <c r="AY739" s="1" t="n"/>
    </row>
    <row r="740"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  <c r="AH740" s="1" t="n"/>
      <c r="AI740" s="1" t="n"/>
      <c r="AJ740" s="1" t="n"/>
      <c r="AK740" s="1" t="n"/>
      <c r="AL740" s="1" t="n"/>
      <c r="AM740" s="1" t="n"/>
      <c r="AN740" s="1" t="n"/>
      <c r="AO740" s="1" t="n"/>
      <c r="AP740" s="1" t="n"/>
      <c r="AQ740" s="1" t="n"/>
      <c r="AR740" s="1" t="n"/>
      <c r="AS740" s="1" t="n"/>
      <c r="AT740" s="1" t="n"/>
      <c r="AU740" s="1" t="n"/>
      <c r="AV740" s="1" t="n"/>
      <c r="AW740" s="1" t="n"/>
      <c r="AX740" s="1" t="n"/>
      <c r="AY740" s="1" t="n"/>
    </row>
    <row r="741"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  <c r="AH741" s="1" t="n"/>
      <c r="AI741" s="1" t="n"/>
      <c r="AJ741" s="1" t="n"/>
      <c r="AK741" s="1" t="n"/>
      <c r="AL741" s="1" t="n"/>
      <c r="AM741" s="1" t="n"/>
      <c r="AN741" s="1" t="n"/>
      <c r="AO741" s="1" t="n"/>
      <c r="AP741" s="1" t="n"/>
      <c r="AQ741" s="1" t="n"/>
      <c r="AR741" s="1" t="n"/>
      <c r="AS741" s="1" t="n"/>
      <c r="AT741" s="1" t="n"/>
      <c r="AU741" s="1" t="n"/>
      <c r="AV741" s="1" t="n"/>
      <c r="AW741" s="1" t="n"/>
      <c r="AX741" s="1" t="n"/>
      <c r="AY741" s="1" t="n"/>
    </row>
    <row r="742"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  <c r="AH742" s="1" t="n"/>
      <c r="AI742" s="1" t="n"/>
      <c r="AJ742" s="1" t="n"/>
      <c r="AK742" s="1" t="n"/>
      <c r="AL742" s="1" t="n"/>
      <c r="AM742" s="1" t="n"/>
      <c r="AN742" s="1" t="n"/>
      <c r="AO742" s="1" t="n"/>
      <c r="AP742" s="1" t="n"/>
      <c r="AQ742" s="1" t="n"/>
      <c r="AR742" s="1" t="n"/>
      <c r="AS742" s="1" t="n"/>
      <c r="AT742" s="1" t="n"/>
      <c r="AU742" s="1" t="n"/>
      <c r="AV742" s="1" t="n"/>
      <c r="AW742" s="1" t="n"/>
      <c r="AX742" s="1" t="n"/>
      <c r="AY742" s="1" t="n"/>
    </row>
    <row r="743"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  <c r="AH743" s="1" t="n"/>
      <c r="AI743" s="1" t="n"/>
      <c r="AJ743" s="1" t="n"/>
      <c r="AK743" s="1" t="n"/>
      <c r="AL743" s="1" t="n"/>
      <c r="AM743" s="1" t="n"/>
      <c r="AN743" s="1" t="n"/>
      <c r="AO743" s="1" t="n"/>
      <c r="AP743" s="1" t="n"/>
      <c r="AQ743" s="1" t="n"/>
      <c r="AR743" s="1" t="n"/>
      <c r="AS743" s="1" t="n"/>
      <c r="AT743" s="1" t="n"/>
      <c r="AU743" s="1" t="n"/>
      <c r="AV743" s="1" t="n"/>
      <c r="AW743" s="1" t="n"/>
      <c r="AX743" s="1" t="n"/>
      <c r="AY743" s="1" t="n"/>
    </row>
    <row r="744"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  <c r="AH744" s="1" t="n"/>
      <c r="AI744" s="1" t="n"/>
      <c r="AJ744" s="1" t="n"/>
      <c r="AK744" s="1" t="n"/>
      <c r="AL744" s="1" t="n"/>
      <c r="AM744" s="1" t="n"/>
      <c r="AN744" s="1" t="n"/>
      <c r="AO744" s="1" t="n"/>
      <c r="AP744" s="1" t="n"/>
      <c r="AQ744" s="1" t="n"/>
      <c r="AR744" s="1" t="n"/>
      <c r="AS744" s="1" t="n"/>
      <c r="AT744" s="1" t="n"/>
      <c r="AU744" s="1" t="n"/>
      <c r="AV744" s="1" t="n"/>
      <c r="AW744" s="1" t="n"/>
      <c r="AX744" s="1" t="n"/>
      <c r="AY744" s="1" t="n"/>
    </row>
    <row r="745"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  <c r="AH745" s="1" t="n"/>
      <c r="AI745" s="1" t="n"/>
      <c r="AJ745" s="1" t="n"/>
      <c r="AK745" s="1" t="n"/>
      <c r="AL745" s="1" t="n"/>
      <c r="AM745" s="1" t="n"/>
      <c r="AN745" s="1" t="n"/>
      <c r="AO745" s="1" t="n"/>
      <c r="AP745" s="1" t="n"/>
      <c r="AQ745" s="1" t="n"/>
      <c r="AR745" s="1" t="n"/>
      <c r="AS745" s="1" t="n"/>
      <c r="AT745" s="1" t="n"/>
      <c r="AU745" s="1" t="n"/>
      <c r="AV745" s="1" t="n"/>
      <c r="AW745" s="1" t="n"/>
      <c r="AX745" s="1" t="n"/>
      <c r="AY745" s="1" t="n"/>
    </row>
    <row r="746"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  <c r="AH746" s="1" t="n"/>
      <c r="AI746" s="1" t="n"/>
      <c r="AJ746" s="1" t="n"/>
      <c r="AK746" s="1" t="n"/>
      <c r="AL746" s="1" t="n"/>
      <c r="AM746" s="1" t="n"/>
      <c r="AN746" s="1" t="n"/>
      <c r="AO746" s="1" t="n"/>
      <c r="AP746" s="1" t="n"/>
      <c r="AQ746" s="1" t="n"/>
      <c r="AR746" s="1" t="n"/>
      <c r="AS746" s="1" t="n"/>
      <c r="AT746" s="1" t="n"/>
      <c r="AU746" s="1" t="n"/>
      <c r="AV746" s="1" t="n"/>
      <c r="AW746" s="1" t="n"/>
      <c r="AX746" s="1" t="n"/>
      <c r="AY746" s="1" t="n"/>
    </row>
    <row r="747"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  <c r="AH747" s="1" t="n"/>
      <c r="AI747" s="1" t="n"/>
      <c r="AJ747" s="1" t="n"/>
      <c r="AK747" s="1" t="n"/>
      <c r="AL747" s="1" t="n"/>
      <c r="AM747" s="1" t="n"/>
      <c r="AN747" s="1" t="n"/>
      <c r="AO747" s="1" t="n"/>
      <c r="AP747" s="1" t="n"/>
      <c r="AQ747" s="1" t="n"/>
      <c r="AR747" s="1" t="n"/>
      <c r="AS747" s="1" t="n"/>
      <c r="AT747" s="1" t="n"/>
      <c r="AU747" s="1" t="n"/>
      <c r="AV747" s="1" t="n"/>
      <c r="AW747" s="1" t="n"/>
      <c r="AX747" s="1" t="n"/>
      <c r="AY747" s="1" t="n"/>
    </row>
    <row r="748"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  <c r="AH748" s="1" t="n"/>
      <c r="AI748" s="1" t="n"/>
      <c r="AJ748" s="1" t="n"/>
      <c r="AK748" s="1" t="n"/>
      <c r="AL748" s="1" t="n"/>
      <c r="AM748" s="1" t="n"/>
      <c r="AN748" s="1" t="n"/>
      <c r="AO748" s="1" t="n"/>
      <c r="AP748" s="1" t="n"/>
      <c r="AQ748" s="1" t="n"/>
      <c r="AR748" s="1" t="n"/>
      <c r="AS748" s="1" t="n"/>
      <c r="AT748" s="1" t="n"/>
      <c r="AU748" s="1" t="n"/>
      <c r="AV748" s="1" t="n"/>
      <c r="AW748" s="1" t="n"/>
      <c r="AX748" s="1" t="n"/>
      <c r="AY748" s="1" t="n"/>
    </row>
    <row r="749"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  <c r="AH749" s="1" t="n"/>
      <c r="AI749" s="1" t="n"/>
      <c r="AJ749" s="1" t="n"/>
      <c r="AK749" s="1" t="n"/>
      <c r="AL749" s="1" t="n"/>
      <c r="AM749" s="1" t="n"/>
      <c r="AN749" s="1" t="n"/>
      <c r="AO749" s="1" t="n"/>
      <c r="AP749" s="1" t="n"/>
      <c r="AQ749" s="1" t="n"/>
      <c r="AR749" s="1" t="n"/>
      <c r="AS749" s="1" t="n"/>
      <c r="AT749" s="1" t="n"/>
      <c r="AU749" s="1" t="n"/>
      <c r="AV749" s="1" t="n"/>
      <c r="AW749" s="1" t="n"/>
      <c r="AX749" s="1" t="n"/>
      <c r="AY749" s="1" t="n"/>
    </row>
    <row r="750"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  <c r="AH750" s="1" t="n"/>
      <c r="AI750" s="1" t="n"/>
      <c r="AJ750" s="1" t="n"/>
      <c r="AK750" s="1" t="n"/>
      <c r="AL750" s="1" t="n"/>
      <c r="AM750" s="1" t="n"/>
      <c r="AN750" s="1" t="n"/>
      <c r="AO750" s="1" t="n"/>
      <c r="AP750" s="1" t="n"/>
      <c r="AQ750" s="1" t="n"/>
      <c r="AR750" s="1" t="n"/>
      <c r="AS750" s="1" t="n"/>
      <c r="AT750" s="1" t="n"/>
      <c r="AU750" s="1" t="n"/>
      <c r="AV750" s="1" t="n"/>
      <c r="AW750" s="1" t="n"/>
      <c r="AX750" s="1" t="n"/>
      <c r="AY750" s="1" t="n"/>
    </row>
    <row r="751"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  <c r="AH751" s="1" t="n"/>
      <c r="AI751" s="1" t="n"/>
      <c r="AJ751" s="1" t="n"/>
      <c r="AK751" s="1" t="n"/>
      <c r="AL751" s="1" t="n"/>
      <c r="AM751" s="1" t="n"/>
      <c r="AN751" s="1" t="n"/>
      <c r="AO751" s="1" t="n"/>
      <c r="AP751" s="1" t="n"/>
      <c r="AQ751" s="1" t="n"/>
      <c r="AR751" s="1" t="n"/>
      <c r="AS751" s="1" t="n"/>
      <c r="AT751" s="1" t="n"/>
      <c r="AU751" s="1" t="n"/>
      <c r="AV751" s="1" t="n"/>
      <c r="AW751" s="1" t="n"/>
      <c r="AX751" s="1" t="n"/>
      <c r="AY751" s="1" t="n"/>
    </row>
    <row r="752"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  <c r="AH752" s="1" t="n"/>
      <c r="AI752" s="1" t="n"/>
      <c r="AJ752" s="1" t="n"/>
      <c r="AK752" s="1" t="n"/>
      <c r="AL752" s="1" t="n"/>
      <c r="AM752" s="1" t="n"/>
      <c r="AN752" s="1" t="n"/>
      <c r="AO752" s="1" t="n"/>
      <c r="AP752" s="1" t="n"/>
      <c r="AQ752" s="1" t="n"/>
      <c r="AR752" s="1" t="n"/>
      <c r="AS752" s="1" t="n"/>
      <c r="AT752" s="1" t="n"/>
      <c r="AU752" s="1" t="n"/>
      <c r="AV752" s="1" t="n"/>
      <c r="AW752" s="1" t="n"/>
      <c r="AX752" s="1" t="n"/>
      <c r="AY752" s="1" t="n"/>
    </row>
    <row r="753"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  <c r="AH753" s="1" t="n"/>
      <c r="AI753" s="1" t="n"/>
      <c r="AJ753" s="1" t="n"/>
      <c r="AK753" s="1" t="n"/>
      <c r="AL753" s="1" t="n"/>
      <c r="AM753" s="1" t="n"/>
      <c r="AN753" s="1" t="n"/>
      <c r="AO753" s="1" t="n"/>
      <c r="AP753" s="1" t="n"/>
      <c r="AQ753" s="1" t="n"/>
      <c r="AR753" s="1" t="n"/>
      <c r="AS753" s="1" t="n"/>
      <c r="AT753" s="1" t="n"/>
      <c r="AU753" s="1" t="n"/>
      <c r="AV753" s="1" t="n"/>
      <c r="AW753" s="1" t="n"/>
      <c r="AX753" s="1" t="n"/>
      <c r="AY753" s="1" t="n"/>
    </row>
    <row r="754"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  <c r="AH754" s="1" t="n"/>
      <c r="AI754" s="1" t="n"/>
      <c r="AJ754" s="1" t="n"/>
      <c r="AK754" s="1" t="n"/>
      <c r="AL754" s="1" t="n"/>
      <c r="AM754" s="1" t="n"/>
      <c r="AN754" s="1" t="n"/>
      <c r="AO754" s="1" t="n"/>
      <c r="AP754" s="1" t="n"/>
      <c r="AQ754" s="1" t="n"/>
      <c r="AR754" s="1" t="n"/>
      <c r="AS754" s="1" t="n"/>
      <c r="AT754" s="1" t="n"/>
      <c r="AU754" s="1" t="n"/>
      <c r="AV754" s="1" t="n"/>
      <c r="AW754" s="1" t="n"/>
      <c r="AX754" s="1" t="n"/>
      <c r="AY754" s="1" t="n"/>
    </row>
    <row r="755"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  <c r="AH755" s="1" t="n"/>
      <c r="AI755" s="1" t="n"/>
      <c r="AJ755" s="1" t="n"/>
      <c r="AK755" s="1" t="n"/>
      <c r="AL755" s="1" t="n"/>
      <c r="AM755" s="1" t="n"/>
      <c r="AN755" s="1" t="n"/>
      <c r="AO755" s="1" t="n"/>
      <c r="AP755" s="1" t="n"/>
      <c r="AQ755" s="1" t="n"/>
      <c r="AR755" s="1" t="n"/>
      <c r="AS755" s="1" t="n"/>
      <c r="AT755" s="1" t="n"/>
      <c r="AU755" s="1" t="n"/>
      <c r="AV755" s="1" t="n"/>
      <c r="AW755" s="1" t="n"/>
      <c r="AX755" s="1" t="n"/>
      <c r="AY755" s="1" t="n"/>
    </row>
    <row r="756"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  <c r="AH756" s="1" t="n"/>
      <c r="AI756" s="1" t="n"/>
      <c r="AJ756" s="1" t="n"/>
      <c r="AK756" s="1" t="n"/>
      <c r="AL756" s="1" t="n"/>
      <c r="AM756" s="1" t="n"/>
      <c r="AN756" s="1" t="n"/>
      <c r="AO756" s="1" t="n"/>
      <c r="AP756" s="1" t="n"/>
      <c r="AQ756" s="1" t="n"/>
      <c r="AR756" s="1" t="n"/>
      <c r="AS756" s="1" t="n"/>
      <c r="AT756" s="1" t="n"/>
      <c r="AU756" s="1" t="n"/>
      <c r="AV756" s="1" t="n"/>
      <c r="AW756" s="1" t="n"/>
      <c r="AX756" s="1" t="n"/>
      <c r="AY756" s="1" t="n"/>
    </row>
    <row r="757"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  <c r="AH757" s="1" t="n"/>
      <c r="AI757" s="1" t="n"/>
      <c r="AJ757" s="1" t="n"/>
      <c r="AK757" s="1" t="n"/>
      <c r="AL757" s="1" t="n"/>
      <c r="AM757" s="1" t="n"/>
      <c r="AN757" s="1" t="n"/>
      <c r="AO757" s="1" t="n"/>
      <c r="AP757" s="1" t="n"/>
      <c r="AQ757" s="1" t="n"/>
      <c r="AR757" s="1" t="n"/>
      <c r="AS757" s="1" t="n"/>
      <c r="AT757" s="1" t="n"/>
      <c r="AU757" s="1" t="n"/>
      <c r="AV757" s="1" t="n"/>
      <c r="AW757" s="1" t="n"/>
      <c r="AX757" s="1" t="n"/>
      <c r="AY757" s="1" t="n"/>
    </row>
    <row r="758"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  <c r="AH758" s="1" t="n"/>
      <c r="AI758" s="1" t="n"/>
      <c r="AJ758" s="1" t="n"/>
      <c r="AK758" s="1" t="n"/>
      <c r="AL758" s="1" t="n"/>
      <c r="AM758" s="1" t="n"/>
      <c r="AN758" s="1" t="n"/>
      <c r="AO758" s="1" t="n"/>
      <c r="AP758" s="1" t="n"/>
      <c r="AQ758" s="1" t="n"/>
      <c r="AR758" s="1" t="n"/>
      <c r="AS758" s="1" t="n"/>
      <c r="AT758" s="1" t="n"/>
      <c r="AU758" s="1" t="n"/>
      <c r="AV758" s="1" t="n"/>
      <c r="AW758" s="1" t="n"/>
      <c r="AX758" s="1" t="n"/>
      <c r="AY758" s="1" t="n"/>
    </row>
    <row r="759"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  <c r="AH759" s="1" t="n"/>
      <c r="AI759" s="1" t="n"/>
      <c r="AJ759" s="1" t="n"/>
      <c r="AK759" s="1" t="n"/>
      <c r="AL759" s="1" t="n"/>
      <c r="AM759" s="1" t="n"/>
      <c r="AN759" s="1" t="n"/>
      <c r="AO759" s="1" t="n"/>
      <c r="AP759" s="1" t="n"/>
      <c r="AQ759" s="1" t="n"/>
      <c r="AR759" s="1" t="n"/>
      <c r="AS759" s="1" t="n"/>
      <c r="AT759" s="1" t="n"/>
      <c r="AU759" s="1" t="n"/>
      <c r="AV759" s="1" t="n"/>
      <c r="AW759" s="1" t="n"/>
      <c r="AX759" s="1" t="n"/>
      <c r="AY759" s="1" t="n"/>
    </row>
    <row r="760"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  <c r="AH760" s="1" t="n"/>
      <c r="AI760" s="1" t="n"/>
      <c r="AJ760" s="1" t="n"/>
      <c r="AK760" s="1" t="n"/>
      <c r="AL760" s="1" t="n"/>
      <c r="AM760" s="1" t="n"/>
      <c r="AN760" s="1" t="n"/>
      <c r="AO760" s="1" t="n"/>
      <c r="AP760" s="1" t="n"/>
      <c r="AQ760" s="1" t="n"/>
      <c r="AR760" s="1" t="n"/>
      <c r="AS760" s="1" t="n"/>
      <c r="AT760" s="1" t="n"/>
      <c r="AU760" s="1" t="n"/>
      <c r="AV760" s="1" t="n"/>
      <c r="AW760" s="1" t="n"/>
      <c r="AX760" s="1" t="n"/>
      <c r="AY760" s="1" t="n"/>
    </row>
    <row r="761"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  <c r="AH761" s="1" t="n"/>
      <c r="AI761" s="1" t="n"/>
      <c r="AJ761" s="1" t="n"/>
      <c r="AK761" s="1" t="n"/>
      <c r="AL761" s="1" t="n"/>
      <c r="AM761" s="1" t="n"/>
      <c r="AN761" s="1" t="n"/>
      <c r="AO761" s="1" t="n"/>
      <c r="AP761" s="1" t="n"/>
      <c r="AQ761" s="1" t="n"/>
      <c r="AR761" s="1" t="n"/>
      <c r="AS761" s="1" t="n"/>
      <c r="AT761" s="1" t="n"/>
      <c r="AU761" s="1" t="n"/>
      <c r="AV761" s="1" t="n"/>
      <c r="AW761" s="1" t="n"/>
      <c r="AX761" s="1" t="n"/>
      <c r="AY761" s="1" t="n"/>
    </row>
    <row r="762"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  <c r="AH762" s="1" t="n"/>
      <c r="AI762" s="1" t="n"/>
      <c r="AJ762" s="1" t="n"/>
      <c r="AK762" s="1" t="n"/>
      <c r="AL762" s="1" t="n"/>
      <c r="AM762" s="1" t="n"/>
      <c r="AN762" s="1" t="n"/>
      <c r="AO762" s="1" t="n"/>
      <c r="AP762" s="1" t="n"/>
      <c r="AQ762" s="1" t="n"/>
      <c r="AR762" s="1" t="n"/>
      <c r="AS762" s="1" t="n"/>
      <c r="AT762" s="1" t="n"/>
      <c r="AU762" s="1" t="n"/>
      <c r="AV762" s="1" t="n"/>
      <c r="AW762" s="1" t="n"/>
      <c r="AX762" s="1" t="n"/>
      <c r="AY762" s="1" t="n"/>
    </row>
    <row r="763"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  <c r="AH763" s="1" t="n"/>
      <c r="AI763" s="1" t="n"/>
      <c r="AJ763" s="1" t="n"/>
      <c r="AK763" s="1" t="n"/>
      <c r="AL763" s="1" t="n"/>
      <c r="AM763" s="1" t="n"/>
      <c r="AN763" s="1" t="n"/>
      <c r="AO763" s="1" t="n"/>
      <c r="AP763" s="1" t="n"/>
      <c r="AQ763" s="1" t="n"/>
      <c r="AR763" s="1" t="n"/>
      <c r="AS763" s="1" t="n"/>
      <c r="AT763" s="1" t="n"/>
      <c r="AU763" s="1" t="n"/>
      <c r="AV763" s="1" t="n"/>
      <c r="AW763" s="1" t="n"/>
      <c r="AX763" s="1" t="n"/>
      <c r="AY763" s="1" t="n"/>
    </row>
    <row r="764"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  <c r="AH764" s="1" t="n"/>
      <c r="AI764" s="1" t="n"/>
      <c r="AJ764" s="1" t="n"/>
      <c r="AK764" s="1" t="n"/>
      <c r="AL764" s="1" t="n"/>
      <c r="AM764" s="1" t="n"/>
      <c r="AN764" s="1" t="n"/>
      <c r="AO764" s="1" t="n"/>
      <c r="AP764" s="1" t="n"/>
      <c r="AQ764" s="1" t="n"/>
      <c r="AR764" s="1" t="n"/>
      <c r="AS764" s="1" t="n"/>
      <c r="AT764" s="1" t="n"/>
      <c r="AU764" s="1" t="n"/>
      <c r="AV764" s="1" t="n"/>
      <c r="AW764" s="1" t="n"/>
      <c r="AX764" s="1" t="n"/>
      <c r="AY764" s="1" t="n"/>
    </row>
    <row r="765"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  <c r="AH765" s="1" t="n"/>
      <c r="AI765" s="1" t="n"/>
      <c r="AJ765" s="1" t="n"/>
      <c r="AK765" s="1" t="n"/>
      <c r="AL765" s="1" t="n"/>
      <c r="AM765" s="1" t="n"/>
      <c r="AN765" s="1" t="n"/>
      <c r="AO765" s="1" t="n"/>
      <c r="AP765" s="1" t="n"/>
      <c r="AQ765" s="1" t="n"/>
      <c r="AR765" s="1" t="n"/>
      <c r="AS765" s="1" t="n"/>
      <c r="AT765" s="1" t="n"/>
      <c r="AU765" s="1" t="n"/>
      <c r="AV765" s="1" t="n"/>
      <c r="AW765" s="1" t="n"/>
      <c r="AX765" s="1" t="n"/>
      <c r="AY765" s="1" t="n"/>
    </row>
    <row r="766"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  <c r="AH766" s="1" t="n"/>
      <c r="AI766" s="1" t="n"/>
      <c r="AJ766" s="1" t="n"/>
      <c r="AK766" s="1" t="n"/>
      <c r="AL766" s="1" t="n"/>
      <c r="AM766" s="1" t="n"/>
      <c r="AN766" s="1" t="n"/>
      <c r="AO766" s="1" t="n"/>
      <c r="AP766" s="1" t="n"/>
      <c r="AQ766" s="1" t="n"/>
      <c r="AR766" s="1" t="n"/>
      <c r="AS766" s="1" t="n"/>
      <c r="AT766" s="1" t="n"/>
      <c r="AU766" s="1" t="n"/>
      <c r="AV766" s="1" t="n"/>
      <c r="AW766" s="1" t="n"/>
      <c r="AX766" s="1" t="n"/>
      <c r="AY766" s="1" t="n"/>
    </row>
    <row r="767"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  <c r="AH767" s="1" t="n"/>
      <c r="AI767" s="1" t="n"/>
      <c r="AJ767" s="1" t="n"/>
      <c r="AK767" s="1" t="n"/>
      <c r="AL767" s="1" t="n"/>
      <c r="AM767" s="1" t="n"/>
      <c r="AN767" s="1" t="n"/>
      <c r="AO767" s="1" t="n"/>
      <c r="AP767" s="1" t="n"/>
      <c r="AQ767" s="1" t="n"/>
      <c r="AR767" s="1" t="n"/>
      <c r="AS767" s="1" t="n"/>
      <c r="AT767" s="1" t="n"/>
      <c r="AU767" s="1" t="n"/>
      <c r="AV767" s="1" t="n"/>
      <c r="AW767" s="1" t="n"/>
      <c r="AX767" s="1" t="n"/>
      <c r="AY767" s="1" t="n"/>
    </row>
    <row r="768"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  <c r="AH768" s="1" t="n"/>
      <c r="AI768" s="1" t="n"/>
      <c r="AJ768" s="1" t="n"/>
      <c r="AK768" s="1" t="n"/>
      <c r="AL768" s="1" t="n"/>
      <c r="AM768" s="1" t="n"/>
      <c r="AN768" s="1" t="n"/>
      <c r="AO768" s="1" t="n"/>
      <c r="AP768" s="1" t="n"/>
      <c r="AQ768" s="1" t="n"/>
      <c r="AR768" s="1" t="n"/>
      <c r="AS768" s="1" t="n"/>
      <c r="AT768" s="1" t="n"/>
      <c r="AU768" s="1" t="n"/>
      <c r="AV768" s="1" t="n"/>
      <c r="AW768" s="1" t="n"/>
      <c r="AX768" s="1" t="n"/>
      <c r="AY768" s="1" t="n"/>
    </row>
    <row r="769"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  <c r="AH769" s="1" t="n"/>
      <c r="AI769" s="1" t="n"/>
      <c r="AJ769" s="1" t="n"/>
      <c r="AK769" s="1" t="n"/>
      <c r="AL769" s="1" t="n"/>
      <c r="AM769" s="1" t="n"/>
      <c r="AN769" s="1" t="n"/>
      <c r="AO769" s="1" t="n"/>
      <c r="AP769" s="1" t="n"/>
      <c r="AQ769" s="1" t="n"/>
      <c r="AR769" s="1" t="n"/>
      <c r="AS769" s="1" t="n"/>
      <c r="AT769" s="1" t="n"/>
      <c r="AU769" s="1" t="n"/>
      <c r="AV769" s="1" t="n"/>
      <c r="AW769" s="1" t="n"/>
      <c r="AX769" s="1" t="n"/>
      <c r="AY769" s="1" t="n"/>
    </row>
    <row r="770"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  <c r="AH770" s="1" t="n"/>
      <c r="AI770" s="1" t="n"/>
      <c r="AJ770" s="1" t="n"/>
      <c r="AK770" s="1" t="n"/>
      <c r="AL770" s="1" t="n"/>
      <c r="AM770" s="1" t="n"/>
      <c r="AN770" s="1" t="n"/>
      <c r="AO770" s="1" t="n"/>
      <c r="AP770" s="1" t="n"/>
      <c r="AQ770" s="1" t="n"/>
      <c r="AR770" s="1" t="n"/>
      <c r="AS770" s="1" t="n"/>
      <c r="AT770" s="1" t="n"/>
      <c r="AU770" s="1" t="n"/>
      <c r="AV770" s="1" t="n"/>
      <c r="AW770" s="1" t="n"/>
      <c r="AX770" s="1" t="n"/>
      <c r="AY770" s="1" t="n"/>
    </row>
    <row r="771"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  <c r="AH771" s="1" t="n"/>
      <c r="AI771" s="1" t="n"/>
      <c r="AJ771" s="1" t="n"/>
      <c r="AK771" s="1" t="n"/>
      <c r="AL771" s="1" t="n"/>
      <c r="AM771" s="1" t="n"/>
      <c r="AN771" s="1" t="n"/>
      <c r="AO771" s="1" t="n"/>
      <c r="AP771" s="1" t="n"/>
      <c r="AQ771" s="1" t="n"/>
      <c r="AR771" s="1" t="n"/>
      <c r="AS771" s="1" t="n"/>
      <c r="AT771" s="1" t="n"/>
      <c r="AU771" s="1" t="n"/>
      <c r="AV771" s="1" t="n"/>
      <c r="AW771" s="1" t="n"/>
      <c r="AX771" s="1" t="n"/>
      <c r="AY771" s="1" t="n"/>
    </row>
    <row r="772"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  <c r="AH772" s="1" t="n"/>
      <c r="AI772" s="1" t="n"/>
      <c r="AJ772" s="1" t="n"/>
      <c r="AK772" s="1" t="n"/>
      <c r="AL772" s="1" t="n"/>
      <c r="AM772" s="1" t="n"/>
      <c r="AN772" s="1" t="n"/>
      <c r="AO772" s="1" t="n"/>
      <c r="AP772" s="1" t="n"/>
      <c r="AQ772" s="1" t="n"/>
      <c r="AR772" s="1" t="n"/>
      <c r="AS772" s="1" t="n"/>
      <c r="AT772" s="1" t="n"/>
      <c r="AU772" s="1" t="n"/>
      <c r="AV772" s="1" t="n"/>
      <c r="AW772" s="1" t="n"/>
      <c r="AX772" s="1" t="n"/>
      <c r="AY772" s="1" t="n"/>
    </row>
    <row r="773"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  <c r="AH773" s="1" t="n"/>
      <c r="AI773" s="1" t="n"/>
      <c r="AJ773" s="1" t="n"/>
      <c r="AK773" s="1" t="n"/>
      <c r="AL773" s="1" t="n"/>
      <c r="AM773" s="1" t="n"/>
      <c r="AN773" s="1" t="n"/>
      <c r="AO773" s="1" t="n"/>
      <c r="AP773" s="1" t="n"/>
      <c r="AQ773" s="1" t="n"/>
      <c r="AR773" s="1" t="n"/>
      <c r="AS773" s="1" t="n"/>
      <c r="AT773" s="1" t="n"/>
      <c r="AU773" s="1" t="n"/>
      <c r="AV773" s="1" t="n"/>
      <c r="AW773" s="1" t="n"/>
      <c r="AX773" s="1" t="n"/>
      <c r="AY773" s="1" t="n"/>
    </row>
    <row r="774"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  <c r="AH774" s="1" t="n"/>
      <c r="AI774" s="1" t="n"/>
      <c r="AJ774" s="1" t="n"/>
      <c r="AK774" s="1" t="n"/>
      <c r="AL774" s="1" t="n"/>
      <c r="AM774" s="1" t="n"/>
      <c r="AN774" s="1" t="n"/>
      <c r="AO774" s="1" t="n"/>
      <c r="AP774" s="1" t="n"/>
      <c r="AQ774" s="1" t="n"/>
      <c r="AR774" s="1" t="n"/>
      <c r="AS774" s="1" t="n"/>
      <c r="AT774" s="1" t="n"/>
      <c r="AU774" s="1" t="n"/>
      <c r="AV774" s="1" t="n"/>
      <c r="AW774" s="1" t="n"/>
      <c r="AX774" s="1" t="n"/>
      <c r="AY774" s="1" t="n"/>
    </row>
    <row r="775"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  <c r="AH775" s="1" t="n"/>
      <c r="AI775" s="1" t="n"/>
      <c r="AJ775" s="1" t="n"/>
      <c r="AK775" s="1" t="n"/>
      <c r="AL775" s="1" t="n"/>
      <c r="AM775" s="1" t="n"/>
      <c r="AN775" s="1" t="n"/>
      <c r="AO775" s="1" t="n"/>
      <c r="AP775" s="1" t="n"/>
      <c r="AQ775" s="1" t="n"/>
      <c r="AR775" s="1" t="n"/>
      <c r="AS775" s="1" t="n"/>
      <c r="AT775" s="1" t="n"/>
      <c r="AU775" s="1" t="n"/>
      <c r="AV775" s="1" t="n"/>
      <c r="AW775" s="1" t="n"/>
      <c r="AX775" s="1" t="n"/>
      <c r="AY775" s="1" t="n"/>
    </row>
    <row r="776"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  <c r="AH776" s="1" t="n"/>
      <c r="AI776" s="1" t="n"/>
      <c r="AJ776" s="1" t="n"/>
      <c r="AK776" s="1" t="n"/>
      <c r="AL776" s="1" t="n"/>
      <c r="AM776" s="1" t="n"/>
      <c r="AN776" s="1" t="n"/>
      <c r="AO776" s="1" t="n"/>
      <c r="AP776" s="1" t="n"/>
      <c r="AQ776" s="1" t="n"/>
      <c r="AR776" s="1" t="n"/>
      <c r="AS776" s="1" t="n"/>
      <c r="AT776" s="1" t="n"/>
      <c r="AU776" s="1" t="n"/>
      <c r="AV776" s="1" t="n"/>
      <c r="AW776" s="1" t="n"/>
      <c r="AX776" s="1" t="n"/>
      <c r="AY776" s="1" t="n"/>
    </row>
    <row r="777"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  <c r="AH777" s="1" t="n"/>
      <c r="AI777" s="1" t="n"/>
      <c r="AJ777" s="1" t="n"/>
      <c r="AK777" s="1" t="n"/>
      <c r="AL777" s="1" t="n"/>
      <c r="AM777" s="1" t="n"/>
      <c r="AN777" s="1" t="n"/>
      <c r="AO777" s="1" t="n"/>
      <c r="AP777" s="1" t="n"/>
      <c r="AQ777" s="1" t="n"/>
      <c r="AR777" s="1" t="n"/>
      <c r="AS777" s="1" t="n"/>
      <c r="AT777" s="1" t="n"/>
      <c r="AU777" s="1" t="n"/>
      <c r="AV777" s="1" t="n"/>
      <c r="AW777" s="1" t="n"/>
      <c r="AX777" s="1" t="n"/>
      <c r="AY777" s="1" t="n"/>
    </row>
    <row r="778"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  <c r="AH778" s="1" t="n"/>
      <c r="AI778" s="1" t="n"/>
      <c r="AJ778" s="1" t="n"/>
      <c r="AK778" s="1" t="n"/>
      <c r="AL778" s="1" t="n"/>
      <c r="AM778" s="1" t="n"/>
      <c r="AN778" s="1" t="n"/>
      <c r="AO778" s="1" t="n"/>
      <c r="AP778" s="1" t="n"/>
      <c r="AQ778" s="1" t="n"/>
      <c r="AR778" s="1" t="n"/>
      <c r="AS778" s="1" t="n"/>
      <c r="AT778" s="1" t="n"/>
      <c r="AU778" s="1" t="n"/>
      <c r="AV778" s="1" t="n"/>
      <c r="AW778" s="1" t="n"/>
      <c r="AX778" s="1" t="n"/>
      <c r="AY778" s="1" t="n"/>
    </row>
    <row r="779"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  <c r="AH779" s="1" t="n"/>
      <c r="AI779" s="1" t="n"/>
      <c r="AJ779" s="1" t="n"/>
      <c r="AK779" s="1" t="n"/>
      <c r="AL779" s="1" t="n"/>
      <c r="AM779" s="1" t="n"/>
      <c r="AN779" s="1" t="n"/>
      <c r="AO779" s="1" t="n"/>
      <c r="AP779" s="1" t="n"/>
      <c r="AQ779" s="1" t="n"/>
      <c r="AR779" s="1" t="n"/>
      <c r="AS779" s="1" t="n"/>
      <c r="AT779" s="1" t="n"/>
      <c r="AU779" s="1" t="n"/>
      <c r="AV779" s="1" t="n"/>
      <c r="AW779" s="1" t="n"/>
      <c r="AX779" s="1" t="n"/>
      <c r="AY779" s="1" t="n"/>
    </row>
    <row r="780"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  <c r="AH780" s="1" t="n"/>
      <c r="AI780" s="1" t="n"/>
      <c r="AJ780" s="1" t="n"/>
      <c r="AK780" s="1" t="n"/>
      <c r="AL780" s="1" t="n"/>
      <c r="AM780" s="1" t="n"/>
      <c r="AN780" s="1" t="n"/>
      <c r="AO780" s="1" t="n"/>
      <c r="AP780" s="1" t="n"/>
      <c r="AQ780" s="1" t="n"/>
      <c r="AR780" s="1" t="n"/>
      <c r="AS780" s="1" t="n"/>
      <c r="AT780" s="1" t="n"/>
      <c r="AU780" s="1" t="n"/>
      <c r="AV780" s="1" t="n"/>
      <c r="AW780" s="1" t="n"/>
      <c r="AX780" s="1" t="n"/>
      <c r="AY780" s="1" t="n"/>
    </row>
    <row r="781"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  <c r="AH781" s="1" t="n"/>
      <c r="AI781" s="1" t="n"/>
      <c r="AJ781" s="1" t="n"/>
      <c r="AK781" s="1" t="n"/>
      <c r="AL781" s="1" t="n"/>
      <c r="AM781" s="1" t="n"/>
      <c r="AN781" s="1" t="n"/>
      <c r="AO781" s="1" t="n"/>
      <c r="AP781" s="1" t="n"/>
      <c r="AQ781" s="1" t="n"/>
      <c r="AR781" s="1" t="n"/>
      <c r="AS781" s="1" t="n"/>
      <c r="AT781" s="1" t="n"/>
      <c r="AU781" s="1" t="n"/>
      <c r="AV781" s="1" t="n"/>
      <c r="AW781" s="1" t="n"/>
      <c r="AX781" s="1" t="n"/>
      <c r="AY781" s="1" t="n"/>
    </row>
    <row r="782"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  <c r="AH782" s="1" t="n"/>
      <c r="AI782" s="1" t="n"/>
      <c r="AJ782" s="1" t="n"/>
      <c r="AK782" s="1" t="n"/>
      <c r="AL782" s="1" t="n"/>
      <c r="AM782" s="1" t="n"/>
      <c r="AN782" s="1" t="n"/>
      <c r="AO782" s="1" t="n"/>
      <c r="AP782" s="1" t="n"/>
      <c r="AQ782" s="1" t="n"/>
      <c r="AR782" s="1" t="n"/>
      <c r="AS782" s="1" t="n"/>
      <c r="AT782" s="1" t="n"/>
      <c r="AU782" s="1" t="n"/>
      <c r="AV782" s="1" t="n"/>
      <c r="AW782" s="1" t="n"/>
      <c r="AX782" s="1" t="n"/>
      <c r="AY782" s="1" t="n"/>
    </row>
    <row r="783"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  <c r="AH783" s="1" t="n"/>
      <c r="AI783" s="1" t="n"/>
      <c r="AJ783" s="1" t="n"/>
      <c r="AK783" s="1" t="n"/>
      <c r="AL783" s="1" t="n"/>
      <c r="AM783" s="1" t="n"/>
      <c r="AN783" s="1" t="n"/>
      <c r="AO783" s="1" t="n"/>
      <c r="AP783" s="1" t="n"/>
      <c r="AQ783" s="1" t="n"/>
      <c r="AR783" s="1" t="n"/>
      <c r="AS783" s="1" t="n"/>
      <c r="AT783" s="1" t="n"/>
      <c r="AU783" s="1" t="n"/>
      <c r="AV783" s="1" t="n"/>
      <c r="AW783" s="1" t="n"/>
      <c r="AX783" s="1" t="n"/>
      <c r="AY783" s="1" t="n"/>
    </row>
    <row r="784"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  <c r="AH784" s="1" t="n"/>
      <c r="AI784" s="1" t="n"/>
      <c r="AJ784" s="1" t="n"/>
      <c r="AK784" s="1" t="n"/>
      <c r="AL784" s="1" t="n"/>
      <c r="AM784" s="1" t="n"/>
      <c r="AN784" s="1" t="n"/>
      <c r="AO784" s="1" t="n"/>
      <c r="AP784" s="1" t="n"/>
      <c r="AQ784" s="1" t="n"/>
      <c r="AR784" s="1" t="n"/>
      <c r="AS784" s="1" t="n"/>
      <c r="AT784" s="1" t="n"/>
      <c r="AU784" s="1" t="n"/>
      <c r="AV784" s="1" t="n"/>
      <c r="AW784" s="1" t="n"/>
      <c r="AX784" s="1" t="n"/>
      <c r="AY784" s="1" t="n"/>
    </row>
    <row r="785"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  <c r="AH785" s="1" t="n"/>
      <c r="AI785" s="1" t="n"/>
      <c r="AJ785" s="1" t="n"/>
      <c r="AK785" s="1" t="n"/>
      <c r="AL785" s="1" t="n"/>
      <c r="AM785" s="1" t="n"/>
      <c r="AN785" s="1" t="n"/>
      <c r="AO785" s="1" t="n"/>
      <c r="AP785" s="1" t="n"/>
      <c r="AQ785" s="1" t="n"/>
      <c r="AR785" s="1" t="n"/>
      <c r="AS785" s="1" t="n"/>
      <c r="AT785" s="1" t="n"/>
      <c r="AU785" s="1" t="n"/>
      <c r="AV785" s="1" t="n"/>
      <c r="AW785" s="1" t="n"/>
      <c r="AX785" s="1" t="n"/>
      <c r="AY785" s="1" t="n"/>
    </row>
    <row r="786"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  <c r="AH786" s="1" t="n"/>
      <c r="AI786" s="1" t="n"/>
      <c r="AJ786" s="1" t="n"/>
      <c r="AK786" s="1" t="n"/>
      <c r="AL786" s="1" t="n"/>
      <c r="AM786" s="1" t="n"/>
      <c r="AN786" s="1" t="n"/>
      <c r="AO786" s="1" t="n"/>
      <c r="AP786" s="1" t="n"/>
      <c r="AQ786" s="1" t="n"/>
      <c r="AR786" s="1" t="n"/>
      <c r="AS786" s="1" t="n"/>
      <c r="AT786" s="1" t="n"/>
      <c r="AU786" s="1" t="n"/>
      <c r="AV786" s="1" t="n"/>
      <c r="AW786" s="1" t="n"/>
      <c r="AX786" s="1" t="n"/>
      <c r="AY786" s="1" t="n"/>
    </row>
    <row r="787"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  <c r="AH787" s="1" t="n"/>
      <c r="AI787" s="1" t="n"/>
      <c r="AJ787" s="1" t="n"/>
      <c r="AK787" s="1" t="n"/>
      <c r="AL787" s="1" t="n"/>
      <c r="AM787" s="1" t="n"/>
      <c r="AN787" s="1" t="n"/>
      <c r="AO787" s="1" t="n"/>
      <c r="AP787" s="1" t="n"/>
      <c r="AQ787" s="1" t="n"/>
      <c r="AR787" s="1" t="n"/>
      <c r="AS787" s="1" t="n"/>
      <c r="AT787" s="1" t="n"/>
      <c r="AU787" s="1" t="n"/>
      <c r="AV787" s="1" t="n"/>
      <c r="AW787" s="1" t="n"/>
      <c r="AX787" s="1" t="n"/>
      <c r="AY787" s="1" t="n"/>
    </row>
    <row r="788"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  <c r="AH788" s="1" t="n"/>
      <c r="AI788" s="1" t="n"/>
      <c r="AJ788" s="1" t="n"/>
      <c r="AK788" s="1" t="n"/>
      <c r="AL788" s="1" t="n"/>
      <c r="AM788" s="1" t="n"/>
      <c r="AN788" s="1" t="n"/>
      <c r="AO788" s="1" t="n"/>
      <c r="AP788" s="1" t="n"/>
      <c r="AQ788" s="1" t="n"/>
      <c r="AR788" s="1" t="n"/>
      <c r="AS788" s="1" t="n"/>
      <c r="AT788" s="1" t="n"/>
      <c r="AU788" s="1" t="n"/>
      <c r="AV788" s="1" t="n"/>
      <c r="AW788" s="1" t="n"/>
      <c r="AX788" s="1" t="n"/>
      <c r="AY788" s="1" t="n"/>
    </row>
    <row r="789"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  <c r="AH789" s="1" t="n"/>
      <c r="AI789" s="1" t="n"/>
      <c r="AJ789" s="1" t="n"/>
      <c r="AK789" s="1" t="n"/>
      <c r="AL789" s="1" t="n"/>
      <c r="AM789" s="1" t="n"/>
      <c r="AN789" s="1" t="n"/>
      <c r="AO789" s="1" t="n"/>
      <c r="AP789" s="1" t="n"/>
      <c r="AQ789" s="1" t="n"/>
      <c r="AR789" s="1" t="n"/>
      <c r="AS789" s="1" t="n"/>
      <c r="AT789" s="1" t="n"/>
      <c r="AU789" s="1" t="n"/>
      <c r="AV789" s="1" t="n"/>
      <c r="AW789" s="1" t="n"/>
      <c r="AX789" s="1" t="n"/>
      <c r="AY789" s="1" t="n"/>
    </row>
    <row r="790"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  <c r="AH790" s="1" t="n"/>
      <c r="AI790" s="1" t="n"/>
      <c r="AJ790" s="1" t="n"/>
      <c r="AK790" s="1" t="n"/>
      <c r="AL790" s="1" t="n"/>
      <c r="AM790" s="1" t="n"/>
      <c r="AN790" s="1" t="n"/>
      <c r="AO790" s="1" t="n"/>
      <c r="AP790" s="1" t="n"/>
      <c r="AQ790" s="1" t="n"/>
      <c r="AR790" s="1" t="n"/>
      <c r="AS790" s="1" t="n"/>
      <c r="AT790" s="1" t="n"/>
      <c r="AU790" s="1" t="n"/>
      <c r="AV790" s="1" t="n"/>
      <c r="AW790" s="1" t="n"/>
      <c r="AX790" s="1" t="n"/>
      <c r="AY790" s="1" t="n"/>
    </row>
    <row r="791"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  <c r="AH791" s="1" t="n"/>
      <c r="AI791" s="1" t="n"/>
      <c r="AJ791" s="1" t="n"/>
      <c r="AK791" s="1" t="n"/>
      <c r="AL791" s="1" t="n"/>
      <c r="AM791" s="1" t="n"/>
      <c r="AN791" s="1" t="n"/>
      <c r="AO791" s="1" t="n"/>
      <c r="AP791" s="1" t="n"/>
      <c r="AQ791" s="1" t="n"/>
      <c r="AR791" s="1" t="n"/>
      <c r="AS791" s="1" t="n"/>
      <c r="AT791" s="1" t="n"/>
      <c r="AU791" s="1" t="n"/>
      <c r="AV791" s="1" t="n"/>
      <c r="AW791" s="1" t="n"/>
      <c r="AX791" s="1" t="n"/>
      <c r="AY791" s="1" t="n"/>
    </row>
    <row r="792"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  <c r="AH792" s="1" t="n"/>
      <c r="AI792" s="1" t="n"/>
      <c r="AJ792" s="1" t="n"/>
      <c r="AK792" s="1" t="n"/>
      <c r="AL792" s="1" t="n"/>
      <c r="AM792" s="1" t="n"/>
      <c r="AN792" s="1" t="n"/>
      <c r="AO792" s="1" t="n"/>
      <c r="AP792" s="1" t="n"/>
      <c r="AQ792" s="1" t="n"/>
      <c r="AR792" s="1" t="n"/>
      <c r="AS792" s="1" t="n"/>
      <c r="AT792" s="1" t="n"/>
      <c r="AU792" s="1" t="n"/>
      <c r="AV792" s="1" t="n"/>
      <c r="AW792" s="1" t="n"/>
      <c r="AX792" s="1" t="n"/>
      <c r="AY792" s="1" t="n"/>
    </row>
    <row r="793"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  <c r="AH793" s="1" t="n"/>
      <c r="AI793" s="1" t="n"/>
      <c r="AJ793" s="1" t="n"/>
      <c r="AK793" s="1" t="n"/>
      <c r="AL793" s="1" t="n"/>
      <c r="AM793" s="1" t="n"/>
      <c r="AN793" s="1" t="n"/>
      <c r="AO793" s="1" t="n"/>
      <c r="AP793" s="1" t="n"/>
      <c r="AQ793" s="1" t="n"/>
      <c r="AR793" s="1" t="n"/>
      <c r="AS793" s="1" t="n"/>
      <c r="AT793" s="1" t="n"/>
      <c r="AU793" s="1" t="n"/>
      <c r="AV793" s="1" t="n"/>
      <c r="AW793" s="1" t="n"/>
      <c r="AX793" s="1" t="n"/>
      <c r="AY793" s="1" t="n"/>
    </row>
    <row r="794"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  <c r="AH794" s="1" t="n"/>
      <c r="AI794" s="1" t="n"/>
      <c r="AJ794" s="1" t="n"/>
      <c r="AK794" s="1" t="n"/>
      <c r="AL794" s="1" t="n"/>
      <c r="AM794" s="1" t="n"/>
      <c r="AN794" s="1" t="n"/>
      <c r="AO794" s="1" t="n"/>
      <c r="AP794" s="1" t="n"/>
      <c r="AQ794" s="1" t="n"/>
      <c r="AR794" s="1" t="n"/>
      <c r="AS794" s="1" t="n"/>
      <c r="AT794" s="1" t="n"/>
      <c r="AU794" s="1" t="n"/>
      <c r="AV794" s="1" t="n"/>
      <c r="AW794" s="1" t="n"/>
      <c r="AX794" s="1" t="n"/>
      <c r="AY794" s="1" t="n"/>
    </row>
    <row r="795"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  <c r="AH795" s="1" t="n"/>
      <c r="AI795" s="1" t="n"/>
      <c r="AJ795" s="1" t="n"/>
      <c r="AK795" s="1" t="n"/>
      <c r="AL795" s="1" t="n"/>
      <c r="AM795" s="1" t="n"/>
      <c r="AN795" s="1" t="n"/>
      <c r="AO795" s="1" t="n"/>
      <c r="AP795" s="1" t="n"/>
      <c r="AQ795" s="1" t="n"/>
      <c r="AR795" s="1" t="n"/>
      <c r="AS795" s="1" t="n"/>
      <c r="AT795" s="1" t="n"/>
      <c r="AU795" s="1" t="n"/>
      <c r="AV795" s="1" t="n"/>
      <c r="AW795" s="1" t="n"/>
      <c r="AX795" s="1" t="n"/>
      <c r="AY795" s="1" t="n"/>
    </row>
    <row r="796"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  <c r="AH796" s="1" t="n"/>
      <c r="AI796" s="1" t="n"/>
      <c r="AJ796" s="1" t="n"/>
      <c r="AK796" s="1" t="n"/>
      <c r="AL796" s="1" t="n"/>
      <c r="AM796" s="1" t="n"/>
      <c r="AN796" s="1" t="n"/>
      <c r="AO796" s="1" t="n"/>
      <c r="AP796" s="1" t="n"/>
      <c r="AQ796" s="1" t="n"/>
      <c r="AR796" s="1" t="n"/>
      <c r="AS796" s="1" t="n"/>
      <c r="AT796" s="1" t="n"/>
      <c r="AU796" s="1" t="n"/>
      <c r="AV796" s="1" t="n"/>
      <c r="AW796" s="1" t="n"/>
      <c r="AX796" s="1" t="n"/>
      <c r="AY796" s="1" t="n"/>
    </row>
    <row r="797"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  <c r="AH797" s="1" t="n"/>
      <c r="AI797" s="1" t="n"/>
      <c r="AJ797" s="1" t="n"/>
      <c r="AK797" s="1" t="n"/>
      <c r="AL797" s="1" t="n"/>
      <c r="AM797" s="1" t="n"/>
      <c r="AN797" s="1" t="n"/>
      <c r="AO797" s="1" t="n"/>
      <c r="AP797" s="1" t="n"/>
      <c r="AQ797" s="1" t="n"/>
      <c r="AR797" s="1" t="n"/>
      <c r="AS797" s="1" t="n"/>
      <c r="AT797" s="1" t="n"/>
      <c r="AU797" s="1" t="n"/>
      <c r="AV797" s="1" t="n"/>
      <c r="AW797" s="1" t="n"/>
      <c r="AX797" s="1" t="n"/>
      <c r="AY797" s="1" t="n"/>
    </row>
  </sheetData>
  <autoFilter ref="B1:AY797"/>
  <pageMargins left="0.7" right="0.7" top="0.75" bottom="0.75" header="0.3" footer="0.3"/>
  <pageSetup orientation="portrait" paperSize="9" verticalDpi="300"/>
</worksheet>
</file>

<file path=xl/worksheets/sheet27.xml><?xml version="1.0" encoding="utf-8"?>
<worksheet xmlns="http://schemas.openxmlformats.org/spreadsheetml/2006/main">
  <sheetPr>
    <tabColor rgb="FF00B0F0"/>
    <outlinePr summaryBelow="1" summaryRight="1"/>
    <pageSetUpPr/>
  </sheetPr>
  <dimension ref="A1:AX35"/>
  <sheetViews>
    <sheetView zoomScale="74" zoomScaleNormal="74" workbookViewId="0">
      <pane xSplit="9" ySplit="1" topLeftCell="J2" activePane="bottomRight" state="frozen"/>
      <selection activeCell="B19" sqref="B19"/>
      <selection pane="topRight" activeCell="B19" sqref="B19"/>
      <selection pane="bottomLeft" activeCell="B19" sqref="B19"/>
      <selection pane="bottomRight" activeCell="J33" sqref="J33"/>
    </sheetView>
  </sheetViews>
  <sheetFormatPr baseColWidth="10" defaultColWidth="11.42578125" defaultRowHeight="15"/>
  <cols>
    <col width="7.42578125" bestFit="1" customWidth="1" style="192" min="1" max="1"/>
    <col width="12.140625" bestFit="1" customWidth="1" style="192" min="2" max="2"/>
    <col width="7.85546875" bestFit="1" customWidth="1" style="192" min="3" max="3"/>
    <col width="17" bestFit="1" customWidth="1" style="192" min="4" max="9"/>
    <col width="15.85546875" bestFit="1" customWidth="1" style="192" min="10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3" t="n">
        <v>2014</v>
      </c>
      <c r="E1" s="3" t="n">
        <v>2015</v>
      </c>
      <c r="F1" s="3" t="n">
        <v>2016</v>
      </c>
      <c r="G1" s="3" t="n">
        <v>2017</v>
      </c>
      <c r="H1" s="3" t="n">
        <v>2018</v>
      </c>
      <c r="I1" s="3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t="inlineStr">
        <is>
          <t>R1</t>
        </is>
      </c>
      <c r="B2" t="inlineStr">
        <is>
          <t>interurbano</t>
        </is>
      </c>
      <c r="C2" t="inlineStr">
        <is>
          <t>pas-km</t>
        </is>
      </c>
      <c r="D2" s="53" t="n">
        <v>578394685.4285311</v>
      </c>
      <c r="E2" s="53" t="n">
        <v>826098846.4342732</v>
      </c>
      <c r="F2" s="53" t="n">
        <v>589384464.6196872</v>
      </c>
      <c r="G2" s="53" t="n">
        <v>422063680.2474051</v>
      </c>
      <c r="H2" s="53" t="n">
        <v>607444220.8580757</v>
      </c>
      <c r="I2" s="53" t="n">
        <v>468463720.793743</v>
      </c>
      <c r="J2" s="70">
        <f>datos_pkm_auxiliar!J86</f>
        <v/>
      </c>
      <c r="K2" s="70">
        <f>datos_pkm_auxiliar!K86</f>
        <v/>
      </c>
      <c r="L2" s="70">
        <f>datos_pkm_auxiliar!L86</f>
        <v/>
      </c>
      <c r="M2" s="70">
        <f>datos_pkm_auxiliar!M86</f>
        <v/>
      </c>
      <c r="N2" s="70">
        <f>datos_pkm_auxiliar!N86</f>
        <v/>
      </c>
      <c r="O2" s="70">
        <f>datos_pkm_auxiliar!O86</f>
        <v/>
      </c>
      <c r="P2" s="70">
        <f>datos_pkm_auxiliar!P86</f>
        <v/>
      </c>
      <c r="Q2" s="70">
        <f>datos_pkm_auxiliar!Q86</f>
        <v/>
      </c>
      <c r="R2" s="70">
        <f>datos_pkm_auxiliar!R86</f>
        <v/>
      </c>
      <c r="S2" s="70">
        <f>datos_pkm_auxiliar!S86</f>
        <v/>
      </c>
      <c r="T2" s="70">
        <f>datos_pkm_auxiliar!T86</f>
        <v/>
      </c>
      <c r="U2" s="70">
        <f>datos_pkm_auxiliar!U86</f>
        <v/>
      </c>
      <c r="V2" s="70">
        <f>datos_pkm_auxiliar!V86</f>
        <v/>
      </c>
      <c r="W2" s="70">
        <f>datos_pkm_auxiliar!W86</f>
        <v/>
      </c>
      <c r="X2" s="70">
        <f>datos_pkm_auxiliar!X86</f>
        <v/>
      </c>
      <c r="Y2" s="70">
        <f>datos_pkm_auxiliar!Y86</f>
        <v/>
      </c>
      <c r="Z2" s="70">
        <f>datos_pkm_auxiliar!Z86</f>
        <v/>
      </c>
      <c r="AA2" s="70">
        <f>datos_pkm_auxiliar!AA86</f>
        <v/>
      </c>
      <c r="AB2" s="70">
        <f>datos_pkm_auxiliar!AB86</f>
        <v/>
      </c>
      <c r="AC2" s="70">
        <f>datos_pkm_auxiliar!AC86</f>
        <v/>
      </c>
      <c r="AD2" s="70">
        <f>datos_pkm_auxiliar!AD86</f>
        <v/>
      </c>
      <c r="AE2" s="70">
        <f>datos_pkm_auxiliar!AE86</f>
        <v/>
      </c>
      <c r="AF2" s="70">
        <f>datos_pkm_auxiliar!AF86</f>
        <v/>
      </c>
      <c r="AG2" s="70">
        <f>datos_pkm_auxiliar!AG86</f>
        <v/>
      </c>
      <c r="AH2" s="70">
        <f>datos_pkm_auxiliar!AH86</f>
        <v/>
      </c>
      <c r="AI2" s="70">
        <f>datos_pkm_auxiliar!AI86</f>
        <v/>
      </c>
      <c r="AJ2" s="70">
        <f>datos_pkm_auxiliar!AJ86</f>
        <v/>
      </c>
      <c r="AK2" s="70">
        <f>datos_pkm_auxiliar!AK86</f>
        <v/>
      </c>
      <c r="AL2" s="70">
        <f>datos_pkm_auxiliar!AL86</f>
        <v/>
      </c>
      <c r="AM2" s="70">
        <f>datos_pkm_auxiliar!AM86</f>
        <v/>
      </c>
      <c r="AN2" s="70">
        <f>datos_pkm_auxiliar!AN86</f>
        <v/>
      </c>
      <c r="AO2" s="70">
        <f>datos_pkm_auxiliar!AO86</f>
        <v/>
      </c>
      <c r="AP2" s="70">
        <f>datos_pkm_auxiliar!AP86</f>
        <v/>
      </c>
      <c r="AQ2" s="70">
        <f>datos_pkm_auxiliar!AQ86</f>
        <v/>
      </c>
      <c r="AR2" s="70">
        <f>datos_pkm_auxiliar!AR86</f>
        <v/>
      </c>
      <c r="AS2" s="70">
        <f>datos_pkm_auxiliar!AS86</f>
        <v/>
      </c>
      <c r="AT2" s="70">
        <f>datos_pkm_auxiliar!AT86</f>
        <v/>
      </c>
      <c r="AU2" s="70">
        <f>datos_pkm_auxiliar!AU86</f>
        <v/>
      </c>
      <c r="AV2" s="70">
        <f>datos_pkm_auxiliar!AV86</f>
        <v/>
      </c>
      <c r="AW2" s="70">
        <f>datos_pkm_auxiliar!AW86</f>
        <v/>
      </c>
      <c r="AX2" s="70">
        <f>datos_pkm_auxiliar!AX86</f>
        <v/>
      </c>
    </row>
    <row r="3">
      <c r="A3" t="inlineStr">
        <is>
          <t>R2</t>
        </is>
      </c>
      <c r="B3" t="inlineStr">
        <is>
          <t>interurbano</t>
        </is>
      </c>
      <c r="C3" t="inlineStr">
        <is>
          <t>pas-km</t>
        </is>
      </c>
      <c r="D3" s="53" t="n">
        <v>43178140.11680783</v>
      </c>
      <c r="E3" s="53" t="n">
        <v>126493452.0882365</v>
      </c>
      <c r="F3" s="53" t="n">
        <v>59626378.96045376</v>
      </c>
      <c r="G3" s="53" t="n">
        <v>36491983.38064332</v>
      </c>
      <c r="H3" s="53" t="n">
        <v>37573299.17927407</v>
      </c>
      <c r="I3" s="53" t="n">
        <v>52691823.93525112</v>
      </c>
      <c r="J3" s="70">
        <f>datos_pkm_auxiliar!J87</f>
        <v/>
      </c>
      <c r="K3" s="70">
        <f>datos_pkm_auxiliar!K87</f>
        <v/>
      </c>
      <c r="L3" s="70">
        <f>datos_pkm_auxiliar!L87</f>
        <v/>
      </c>
      <c r="M3" s="70">
        <f>datos_pkm_auxiliar!M87</f>
        <v/>
      </c>
      <c r="N3" s="70">
        <f>datos_pkm_auxiliar!N87</f>
        <v/>
      </c>
      <c r="O3" s="70">
        <f>datos_pkm_auxiliar!O87</f>
        <v/>
      </c>
      <c r="P3" s="70">
        <f>datos_pkm_auxiliar!P87</f>
        <v/>
      </c>
      <c r="Q3" s="70">
        <f>datos_pkm_auxiliar!Q87</f>
        <v/>
      </c>
      <c r="R3" s="70">
        <f>datos_pkm_auxiliar!R87</f>
        <v/>
      </c>
      <c r="S3" s="70">
        <f>datos_pkm_auxiliar!S87</f>
        <v/>
      </c>
      <c r="T3" s="70">
        <f>datos_pkm_auxiliar!T87</f>
        <v/>
      </c>
      <c r="U3" s="70">
        <f>datos_pkm_auxiliar!U87</f>
        <v/>
      </c>
      <c r="V3" s="70">
        <f>datos_pkm_auxiliar!V87</f>
        <v/>
      </c>
      <c r="W3" s="70">
        <f>datos_pkm_auxiliar!W87</f>
        <v/>
      </c>
      <c r="X3" s="70">
        <f>datos_pkm_auxiliar!X87</f>
        <v/>
      </c>
      <c r="Y3" s="70">
        <f>datos_pkm_auxiliar!Y87</f>
        <v/>
      </c>
      <c r="Z3" s="70">
        <f>datos_pkm_auxiliar!Z87</f>
        <v/>
      </c>
      <c r="AA3" s="70">
        <f>datos_pkm_auxiliar!AA87</f>
        <v/>
      </c>
      <c r="AB3" s="70">
        <f>datos_pkm_auxiliar!AB87</f>
        <v/>
      </c>
      <c r="AC3" s="70">
        <f>datos_pkm_auxiliar!AC87</f>
        <v/>
      </c>
      <c r="AD3" s="70">
        <f>datos_pkm_auxiliar!AD87</f>
        <v/>
      </c>
      <c r="AE3" s="70">
        <f>datos_pkm_auxiliar!AE87</f>
        <v/>
      </c>
      <c r="AF3" s="70">
        <f>datos_pkm_auxiliar!AF87</f>
        <v/>
      </c>
      <c r="AG3" s="70">
        <f>datos_pkm_auxiliar!AG87</f>
        <v/>
      </c>
      <c r="AH3" s="70">
        <f>datos_pkm_auxiliar!AH87</f>
        <v/>
      </c>
      <c r="AI3" s="70">
        <f>datos_pkm_auxiliar!AI87</f>
        <v/>
      </c>
      <c r="AJ3" s="70">
        <f>datos_pkm_auxiliar!AJ87</f>
        <v/>
      </c>
      <c r="AK3" s="70">
        <f>datos_pkm_auxiliar!AK87</f>
        <v/>
      </c>
      <c r="AL3" s="70">
        <f>datos_pkm_auxiliar!AL87</f>
        <v/>
      </c>
      <c r="AM3" s="70">
        <f>datos_pkm_auxiliar!AM87</f>
        <v/>
      </c>
      <c r="AN3" s="70">
        <f>datos_pkm_auxiliar!AN87</f>
        <v/>
      </c>
      <c r="AO3" s="70">
        <f>datos_pkm_auxiliar!AO87</f>
        <v/>
      </c>
      <c r="AP3" s="70">
        <f>datos_pkm_auxiliar!AP87</f>
        <v/>
      </c>
      <c r="AQ3" s="70">
        <f>datos_pkm_auxiliar!AQ87</f>
        <v/>
      </c>
      <c r="AR3" s="70">
        <f>datos_pkm_auxiliar!AR87</f>
        <v/>
      </c>
      <c r="AS3" s="70">
        <f>datos_pkm_auxiliar!AS87</f>
        <v/>
      </c>
      <c r="AT3" s="70">
        <f>datos_pkm_auxiliar!AT87</f>
        <v/>
      </c>
      <c r="AU3" s="70">
        <f>datos_pkm_auxiliar!AU87</f>
        <v/>
      </c>
      <c r="AV3" s="70">
        <f>datos_pkm_auxiliar!AV87</f>
        <v/>
      </c>
      <c r="AW3" s="70">
        <f>datos_pkm_auxiliar!AW87</f>
        <v/>
      </c>
      <c r="AX3" s="70">
        <f>datos_pkm_auxiliar!AX87</f>
        <v/>
      </c>
    </row>
    <row r="4">
      <c r="A4" t="inlineStr">
        <is>
          <t>R3</t>
        </is>
      </c>
      <c r="B4" t="inlineStr">
        <is>
          <t>interurbano</t>
        </is>
      </c>
      <c r="C4" t="inlineStr">
        <is>
          <t>pas-km</t>
        </is>
      </c>
      <c r="D4" s="53" t="n">
        <v>27827331.27504179</v>
      </c>
      <c r="E4" s="53" t="n">
        <v>43109738.00058886</v>
      </c>
      <c r="F4" s="53" t="n">
        <v>35136883.57347185</v>
      </c>
      <c r="G4" s="53" t="n">
        <v>33124997.70483768</v>
      </c>
      <c r="H4" s="53" t="n">
        <v>33226268.08021483</v>
      </c>
      <c r="I4" s="53" t="n">
        <v>35572273.10066847</v>
      </c>
      <c r="J4" s="70">
        <f>datos_pkm_auxiliar!J88</f>
        <v/>
      </c>
      <c r="K4" s="70">
        <f>datos_pkm_auxiliar!K88</f>
        <v/>
      </c>
      <c r="L4" s="70">
        <f>datos_pkm_auxiliar!L88</f>
        <v/>
      </c>
      <c r="M4" s="70">
        <f>datos_pkm_auxiliar!M88</f>
        <v/>
      </c>
      <c r="N4" s="70">
        <f>datos_pkm_auxiliar!N88</f>
        <v/>
      </c>
      <c r="O4" s="70">
        <f>datos_pkm_auxiliar!O88</f>
        <v/>
      </c>
      <c r="P4" s="70">
        <f>datos_pkm_auxiliar!P88</f>
        <v/>
      </c>
      <c r="Q4" s="70">
        <f>datos_pkm_auxiliar!Q88</f>
        <v/>
      </c>
      <c r="R4" s="70">
        <f>datos_pkm_auxiliar!R88</f>
        <v/>
      </c>
      <c r="S4" s="70">
        <f>datos_pkm_auxiliar!S88</f>
        <v/>
      </c>
      <c r="T4" s="70">
        <f>datos_pkm_auxiliar!T88</f>
        <v/>
      </c>
      <c r="U4" s="70">
        <f>datos_pkm_auxiliar!U88</f>
        <v/>
      </c>
      <c r="V4" s="70">
        <f>datos_pkm_auxiliar!V88</f>
        <v/>
      </c>
      <c r="W4" s="70">
        <f>datos_pkm_auxiliar!W88</f>
        <v/>
      </c>
      <c r="X4" s="70">
        <f>datos_pkm_auxiliar!X88</f>
        <v/>
      </c>
      <c r="Y4" s="70">
        <f>datos_pkm_auxiliar!Y88</f>
        <v/>
      </c>
      <c r="Z4" s="70">
        <f>datos_pkm_auxiliar!Z88</f>
        <v/>
      </c>
      <c r="AA4" s="70">
        <f>datos_pkm_auxiliar!AA88</f>
        <v/>
      </c>
      <c r="AB4" s="70">
        <f>datos_pkm_auxiliar!AB88</f>
        <v/>
      </c>
      <c r="AC4" s="70">
        <f>datos_pkm_auxiliar!AC88</f>
        <v/>
      </c>
      <c r="AD4" s="70">
        <f>datos_pkm_auxiliar!AD88</f>
        <v/>
      </c>
      <c r="AE4" s="70">
        <f>datos_pkm_auxiliar!AE88</f>
        <v/>
      </c>
      <c r="AF4" s="70">
        <f>datos_pkm_auxiliar!AF88</f>
        <v/>
      </c>
      <c r="AG4" s="70">
        <f>datos_pkm_auxiliar!AG88</f>
        <v/>
      </c>
      <c r="AH4" s="70">
        <f>datos_pkm_auxiliar!AH88</f>
        <v/>
      </c>
      <c r="AI4" s="70">
        <f>datos_pkm_auxiliar!AI88</f>
        <v/>
      </c>
      <c r="AJ4" s="70">
        <f>datos_pkm_auxiliar!AJ88</f>
        <v/>
      </c>
      <c r="AK4" s="70">
        <f>datos_pkm_auxiliar!AK88</f>
        <v/>
      </c>
      <c r="AL4" s="70">
        <f>datos_pkm_auxiliar!AL88</f>
        <v/>
      </c>
      <c r="AM4" s="70">
        <f>datos_pkm_auxiliar!AM88</f>
        <v/>
      </c>
      <c r="AN4" s="70">
        <f>datos_pkm_auxiliar!AN88</f>
        <v/>
      </c>
      <c r="AO4" s="70">
        <f>datos_pkm_auxiliar!AO88</f>
        <v/>
      </c>
      <c r="AP4" s="70">
        <f>datos_pkm_auxiliar!AP88</f>
        <v/>
      </c>
      <c r="AQ4" s="70">
        <f>datos_pkm_auxiliar!AQ88</f>
        <v/>
      </c>
      <c r="AR4" s="70">
        <f>datos_pkm_auxiliar!AR88</f>
        <v/>
      </c>
      <c r="AS4" s="70">
        <f>datos_pkm_auxiliar!AS88</f>
        <v/>
      </c>
      <c r="AT4" s="70">
        <f>datos_pkm_auxiliar!AT88</f>
        <v/>
      </c>
      <c r="AU4" s="70">
        <f>datos_pkm_auxiliar!AU88</f>
        <v/>
      </c>
      <c r="AV4" s="70">
        <f>datos_pkm_auxiliar!AV88</f>
        <v/>
      </c>
      <c r="AW4" s="70">
        <f>datos_pkm_auxiliar!AW88</f>
        <v/>
      </c>
      <c r="AX4" s="70">
        <f>datos_pkm_auxiliar!AX88</f>
        <v/>
      </c>
    </row>
    <row r="5">
      <c r="A5" t="inlineStr">
        <is>
          <t>R4</t>
        </is>
      </c>
      <c r="B5" t="inlineStr">
        <is>
          <t>interurbano</t>
        </is>
      </c>
      <c r="C5" t="inlineStr">
        <is>
          <t>pas-km</t>
        </is>
      </c>
      <c r="D5" s="53" t="n">
        <v>435392777.3798079</v>
      </c>
      <c r="E5" s="53" t="n">
        <v>627162757.7172923</v>
      </c>
      <c r="F5" s="53" t="n">
        <v>820122952.6864681</v>
      </c>
      <c r="G5" s="53" t="n">
        <v>923504738.6320711</v>
      </c>
      <c r="H5" s="53" t="n">
        <v>956841274.4570332</v>
      </c>
      <c r="I5" s="53" t="n">
        <v>868976334.503549</v>
      </c>
      <c r="J5" s="70">
        <f>datos_pkm_auxiliar!J89</f>
        <v/>
      </c>
      <c r="K5" s="70">
        <f>datos_pkm_auxiliar!K89</f>
        <v/>
      </c>
      <c r="L5" s="70">
        <f>datos_pkm_auxiliar!L89</f>
        <v/>
      </c>
      <c r="M5" s="70">
        <f>datos_pkm_auxiliar!M89</f>
        <v/>
      </c>
      <c r="N5" s="70">
        <f>datos_pkm_auxiliar!N89</f>
        <v/>
      </c>
      <c r="O5" s="70">
        <f>datos_pkm_auxiliar!O89</f>
        <v/>
      </c>
      <c r="P5" s="70">
        <f>datos_pkm_auxiliar!P89</f>
        <v/>
      </c>
      <c r="Q5" s="70">
        <f>datos_pkm_auxiliar!Q89</f>
        <v/>
      </c>
      <c r="R5" s="70">
        <f>datos_pkm_auxiliar!R89</f>
        <v/>
      </c>
      <c r="S5" s="70">
        <f>datos_pkm_auxiliar!S89</f>
        <v/>
      </c>
      <c r="T5" s="70">
        <f>datos_pkm_auxiliar!T89</f>
        <v/>
      </c>
      <c r="U5" s="70">
        <f>datos_pkm_auxiliar!U89</f>
        <v/>
      </c>
      <c r="V5" s="70">
        <f>datos_pkm_auxiliar!V89</f>
        <v/>
      </c>
      <c r="W5" s="70">
        <f>datos_pkm_auxiliar!W89</f>
        <v/>
      </c>
      <c r="X5" s="70">
        <f>datos_pkm_auxiliar!X89</f>
        <v/>
      </c>
      <c r="Y5" s="70">
        <f>datos_pkm_auxiliar!Y89</f>
        <v/>
      </c>
      <c r="Z5" s="70">
        <f>datos_pkm_auxiliar!Z89</f>
        <v/>
      </c>
      <c r="AA5" s="70">
        <f>datos_pkm_auxiliar!AA89</f>
        <v/>
      </c>
      <c r="AB5" s="70">
        <f>datos_pkm_auxiliar!AB89</f>
        <v/>
      </c>
      <c r="AC5" s="70">
        <f>datos_pkm_auxiliar!AC89</f>
        <v/>
      </c>
      <c r="AD5" s="70">
        <f>datos_pkm_auxiliar!AD89</f>
        <v/>
      </c>
      <c r="AE5" s="70">
        <f>datos_pkm_auxiliar!AE89</f>
        <v/>
      </c>
      <c r="AF5" s="70">
        <f>datos_pkm_auxiliar!AF89</f>
        <v/>
      </c>
      <c r="AG5" s="70">
        <f>datos_pkm_auxiliar!AG89</f>
        <v/>
      </c>
      <c r="AH5" s="70">
        <f>datos_pkm_auxiliar!AH89</f>
        <v/>
      </c>
      <c r="AI5" s="70">
        <f>datos_pkm_auxiliar!AI89</f>
        <v/>
      </c>
      <c r="AJ5" s="70">
        <f>datos_pkm_auxiliar!AJ89</f>
        <v/>
      </c>
      <c r="AK5" s="70">
        <f>datos_pkm_auxiliar!AK89</f>
        <v/>
      </c>
      <c r="AL5" s="70">
        <f>datos_pkm_auxiliar!AL89</f>
        <v/>
      </c>
      <c r="AM5" s="70">
        <f>datos_pkm_auxiliar!AM89</f>
        <v/>
      </c>
      <c r="AN5" s="70">
        <f>datos_pkm_auxiliar!AN89</f>
        <v/>
      </c>
      <c r="AO5" s="70">
        <f>datos_pkm_auxiliar!AO89</f>
        <v/>
      </c>
      <c r="AP5" s="70">
        <f>datos_pkm_auxiliar!AP89</f>
        <v/>
      </c>
      <c r="AQ5" s="70">
        <f>datos_pkm_auxiliar!AQ89</f>
        <v/>
      </c>
      <c r="AR5" s="70">
        <f>datos_pkm_auxiliar!AR89</f>
        <v/>
      </c>
      <c r="AS5" s="70">
        <f>datos_pkm_auxiliar!AS89</f>
        <v/>
      </c>
      <c r="AT5" s="70">
        <f>datos_pkm_auxiliar!AT89</f>
        <v/>
      </c>
      <c r="AU5" s="70">
        <f>datos_pkm_auxiliar!AU89</f>
        <v/>
      </c>
      <c r="AV5" s="70">
        <f>datos_pkm_auxiliar!AV89</f>
        <v/>
      </c>
      <c r="AW5" s="70">
        <f>datos_pkm_auxiliar!AW89</f>
        <v/>
      </c>
      <c r="AX5" s="70">
        <f>datos_pkm_auxiliar!AX89</f>
        <v/>
      </c>
    </row>
    <row r="6">
      <c r="A6" t="inlineStr">
        <is>
          <t>R5</t>
        </is>
      </c>
      <c r="B6" t="inlineStr">
        <is>
          <t>interurbano</t>
        </is>
      </c>
      <c r="C6" t="inlineStr">
        <is>
          <t>pas-km</t>
        </is>
      </c>
      <c r="D6" s="53" t="n">
        <v>517976617.4921155</v>
      </c>
      <c r="E6" s="53" t="n">
        <v>333721149.2303622</v>
      </c>
      <c r="F6" s="53" t="n">
        <v>445578055.5902197</v>
      </c>
      <c r="G6" s="53" t="n">
        <v>587018196.8612683</v>
      </c>
      <c r="H6" s="53" t="n">
        <v>541472034.5369452</v>
      </c>
      <c r="I6" s="53" t="n">
        <v>534014938.2068725</v>
      </c>
      <c r="J6" s="70">
        <f>datos_pkm_auxiliar!J90</f>
        <v/>
      </c>
      <c r="K6" s="70">
        <f>datos_pkm_auxiliar!K90</f>
        <v/>
      </c>
      <c r="L6" s="70">
        <f>datos_pkm_auxiliar!L90</f>
        <v/>
      </c>
      <c r="M6" s="70">
        <f>datos_pkm_auxiliar!M90</f>
        <v/>
      </c>
      <c r="N6" s="70">
        <f>datos_pkm_auxiliar!N90</f>
        <v/>
      </c>
      <c r="O6" s="70">
        <f>datos_pkm_auxiliar!O90</f>
        <v/>
      </c>
      <c r="P6" s="70">
        <f>datos_pkm_auxiliar!P90</f>
        <v/>
      </c>
      <c r="Q6" s="70">
        <f>datos_pkm_auxiliar!Q90</f>
        <v/>
      </c>
      <c r="R6" s="70">
        <f>datos_pkm_auxiliar!R90</f>
        <v/>
      </c>
      <c r="S6" s="70">
        <f>datos_pkm_auxiliar!S90</f>
        <v/>
      </c>
      <c r="T6" s="70">
        <f>datos_pkm_auxiliar!T90</f>
        <v/>
      </c>
      <c r="U6" s="70">
        <f>datos_pkm_auxiliar!U90</f>
        <v/>
      </c>
      <c r="V6" s="70">
        <f>datos_pkm_auxiliar!V90</f>
        <v/>
      </c>
      <c r="W6" s="70">
        <f>datos_pkm_auxiliar!W90</f>
        <v/>
      </c>
      <c r="X6" s="70">
        <f>datos_pkm_auxiliar!X90</f>
        <v/>
      </c>
      <c r="Y6" s="70">
        <f>datos_pkm_auxiliar!Y90</f>
        <v/>
      </c>
      <c r="Z6" s="70">
        <f>datos_pkm_auxiliar!Z90</f>
        <v/>
      </c>
      <c r="AA6" s="70">
        <f>datos_pkm_auxiliar!AA90</f>
        <v/>
      </c>
      <c r="AB6" s="70">
        <f>datos_pkm_auxiliar!AB90</f>
        <v/>
      </c>
      <c r="AC6" s="70">
        <f>datos_pkm_auxiliar!AC90</f>
        <v/>
      </c>
      <c r="AD6" s="70">
        <f>datos_pkm_auxiliar!AD90</f>
        <v/>
      </c>
      <c r="AE6" s="70">
        <f>datos_pkm_auxiliar!AE90</f>
        <v/>
      </c>
      <c r="AF6" s="70">
        <f>datos_pkm_auxiliar!AF90</f>
        <v/>
      </c>
      <c r="AG6" s="70">
        <f>datos_pkm_auxiliar!AG90</f>
        <v/>
      </c>
      <c r="AH6" s="70">
        <f>datos_pkm_auxiliar!AH90</f>
        <v/>
      </c>
      <c r="AI6" s="70">
        <f>datos_pkm_auxiliar!AI90</f>
        <v/>
      </c>
      <c r="AJ6" s="70">
        <f>datos_pkm_auxiliar!AJ90</f>
        <v/>
      </c>
      <c r="AK6" s="70">
        <f>datos_pkm_auxiliar!AK90</f>
        <v/>
      </c>
      <c r="AL6" s="70">
        <f>datos_pkm_auxiliar!AL90</f>
        <v/>
      </c>
      <c r="AM6" s="70">
        <f>datos_pkm_auxiliar!AM90</f>
        <v/>
      </c>
      <c r="AN6" s="70">
        <f>datos_pkm_auxiliar!AN90</f>
        <v/>
      </c>
      <c r="AO6" s="70">
        <f>datos_pkm_auxiliar!AO90</f>
        <v/>
      </c>
      <c r="AP6" s="70">
        <f>datos_pkm_auxiliar!AP90</f>
        <v/>
      </c>
      <c r="AQ6" s="70">
        <f>datos_pkm_auxiliar!AQ90</f>
        <v/>
      </c>
      <c r="AR6" s="70">
        <f>datos_pkm_auxiliar!AR90</f>
        <v/>
      </c>
      <c r="AS6" s="70">
        <f>datos_pkm_auxiliar!AS90</f>
        <v/>
      </c>
      <c r="AT6" s="70">
        <f>datos_pkm_auxiliar!AT90</f>
        <v/>
      </c>
      <c r="AU6" s="70">
        <f>datos_pkm_auxiliar!AU90</f>
        <v/>
      </c>
      <c r="AV6" s="70">
        <f>datos_pkm_auxiliar!AV90</f>
        <v/>
      </c>
      <c r="AW6" s="70">
        <f>datos_pkm_auxiliar!AW90</f>
        <v/>
      </c>
      <c r="AX6" s="70">
        <f>datos_pkm_auxiliar!AX90</f>
        <v/>
      </c>
    </row>
    <row r="7">
      <c r="A7" t="inlineStr">
        <is>
          <t>R6</t>
        </is>
      </c>
      <c r="B7" t="inlineStr">
        <is>
          <t>interurbano</t>
        </is>
      </c>
      <c r="C7" t="inlineStr">
        <is>
          <t>pas-km</t>
        </is>
      </c>
      <c r="D7" s="53" t="n">
        <v>1136282767.33375</v>
      </c>
      <c r="E7" s="53" t="n">
        <v>804797435.5312321</v>
      </c>
      <c r="F7" s="53" t="n">
        <v>1274550111.583022</v>
      </c>
      <c r="G7" s="53" t="n">
        <v>683867312.4986207</v>
      </c>
      <c r="H7" s="53" t="n">
        <v>773893964.7636042</v>
      </c>
      <c r="I7" s="53" t="n">
        <v>729790844.7142308</v>
      </c>
      <c r="J7" s="70">
        <f>datos_pkm_auxiliar!J91</f>
        <v/>
      </c>
      <c r="K7" s="70">
        <f>datos_pkm_auxiliar!K91</f>
        <v/>
      </c>
      <c r="L7" s="70">
        <f>datos_pkm_auxiliar!L91</f>
        <v/>
      </c>
      <c r="M7" s="70">
        <f>datos_pkm_auxiliar!M91</f>
        <v/>
      </c>
      <c r="N7" s="70">
        <f>datos_pkm_auxiliar!N91</f>
        <v/>
      </c>
      <c r="O7" s="70">
        <f>datos_pkm_auxiliar!O91</f>
        <v/>
      </c>
      <c r="P7" s="70">
        <f>datos_pkm_auxiliar!P91</f>
        <v/>
      </c>
      <c r="Q7" s="70">
        <f>datos_pkm_auxiliar!Q91</f>
        <v/>
      </c>
      <c r="R7" s="70">
        <f>datos_pkm_auxiliar!R91</f>
        <v/>
      </c>
      <c r="S7" s="70">
        <f>datos_pkm_auxiliar!S91</f>
        <v/>
      </c>
      <c r="T7" s="70">
        <f>datos_pkm_auxiliar!T91</f>
        <v/>
      </c>
      <c r="U7" s="70">
        <f>datos_pkm_auxiliar!U91</f>
        <v/>
      </c>
      <c r="V7" s="70">
        <f>datos_pkm_auxiliar!V91</f>
        <v/>
      </c>
      <c r="W7" s="70">
        <f>datos_pkm_auxiliar!W91</f>
        <v/>
      </c>
      <c r="X7" s="70">
        <f>datos_pkm_auxiliar!X91</f>
        <v/>
      </c>
      <c r="Y7" s="70">
        <f>datos_pkm_auxiliar!Y91</f>
        <v/>
      </c>
      <c r="Z7" s="70">
        <f>datos_pkm_auxiliar!Z91</f>
        <v/>
      </c>
      <c r="AA7" s="70">
        <f>datos_pkm_auxiliar!AA91</f>
        <v/>
      </c>
      <c r="AB7" s="70">
        <f>datos_pkm_auxiliar!AB91</f>
        <v/>
      </c>
      <c r="AC7" s="70">
        <f>datos_pkm_auxiliar!AC91</f>
        <v/>
      </c>
      <c r="AD7" s="70">
        <f>datos_pkm_auxiliar!AD91</f>
        <v/>
      </c>
      <c r="AE7" s="70">
        <f>datos_pkm_auxiliar!AE91</f>
        <v/>
      </c>
      <c r="AF7" s="70">
        <f>datos_pkm_auxiliar!AF91</f>
        <v/>
      </c>
      <c r="AG7" s="70">
        <f>datos_pkm_auxiliar!AG91</f>
        <v/>
      </c>
      <c r="AH7" s="70">
        <f>datos_pkm_auxiliar!AH91</f>
        <v/>
      </c>
      <c r="AI7" s="70">
        <f>datos_pkm_auxiliar!AI91</f>
        <v/>
      </c>
      <c r="AJ7" s="70">
        <f>datos_pkm_auxiliar!AJ91</f>
        <v/>
      </c>
      <c r="AK7" s="70">
        <f>datos_pkm_auxiliar!AK91</f>
        <v/>
      </c>
      <c r="AL7" s="70">
        <f>datos_pkm_auxiliar!AL91</f>
        <v/>
      </c>
      <c r="AM7" s="70">
        <f>datos_pkm_auxiliar!AM91</f>
        <v/>
      </c>
      <c r="AN7" s="70">
        <f>datos_pkm_auxiliar!AN91</f>
        <v/>
      </c>
      <c r="AO7" s="70">
        <f>datos_pkm_auxiliar!AO91</f>
        <v/>
      </c>
      <c r="AP7" s="70">
        <f>datos_pkm_auxiliar!AP91</f>
        <v/>
      </c>
      <c r="AQ7" s="70">
        <f>datos_pkm_auxiliar!AQ91</f>
        <v/>
      </c>
      <c r="AR7" s="70">
        <f>datos_pkm_auxiliar!AR91</f>
        <v/>
      </c>
      <c r="AS7" s="70">
        <f>datos_pkm_auxiliar!AS91</f>
        <v/>
      </c>
      <c r="AT7" s="70">
        <f>datos_pkm_auxiliar!AT91</f>
        <v/>
      </c>
      <c r="AU7" s="70">
        <f>datos_pkm_auxiliar!AU91</f>
        <v/>
      </c>
      <c r="AV7" s="70">
        <f>datos_pkm_auxiliar!AV91</f>
        <v/>
      </c>
      <c r="AW7" s="70">
        <f>datos_pkm_auxiliar!AW91</f>
        <v/>
      </c>
      <c r="AX7" s="70">
        <f>datos_pkm_auxiliar!AX91</f>
        <v/>
      </c>
    </row>
    <row r="8">
      <c r="A8" t="inlineStr">
        <is>
          <t>R7</t>
        </is>
      </c>
      <c r="B8" t="inlineStr">
        <is>
          <t>interurbano</t>
        </is>
      </c>
      <c r="C8" t="inlineStr">
        <is>
          <t>pas-km</t>
        </is>
      </c>
      <c r="D8" s="53" t="n">
        <v>96855121.38470134</v>
      </c>
      <c r="E8" s="53" t="n">
        <v>77210017.01341814</v>
      </c>
      <c r="F8" s="53" t="n">
        <v>216714657.0493194</v>
      </c>
      <c r="G8" s="53" t="n">
        <v>257220356.4921391</v>
      </c>
      <c r="H8" s="53" t="n">
        <v>317040189.3668831</v>
      </c>
      <c r="I8" s="53" t="n">
        <v>317418025.0861723</v>
      </c>
      <c r="J8" s="70">
        <f>datos_pkm_auxiliar!J92</f>
        <v/>
      </c>
      <c r="K8" s="70">
        <f>datos_pkm_auxiliar!K92</f>
        <v/>
      </c>
      <c r="L8" s="70">
        <f>datos_pkm_auxiliar!L92</f>
        <v/>
      </c>
      <c r="M8" s="70">
        <f>datos_pkm_auxiliar!M92</f>
        <v/>
      </c>
      <c r="N8" s="70">
        <f>datos_pkm_auxiliar!N92</f>
        <v/>
      </c>
      <c r="O8" s="70">
        <f>datos_pkm_auxiliar!O92</f>
        <v/>
      </c>
      <c r="P8" s="70">
        <f>datos_pkm_auxiliar!P92</f>
        <v/>
      </c>
      <c r="Q8" s="70">
        <f>datos_pkm_auxiliar!Q92</f>
        <v/>
      </c>
      <c r="R8" s="70">
        <f>datos_pkm_auxiliar!R92</f>
        <v/>
      </c>
      <c r="S8" s="70">
        <f>datos_pkm_auxiliar!S92</f>
        <v/>
      </c>
      <c r="T8" s="70">
        <f>datos_pkm_auxiliar!T92</f>
        <v/>
      </c>
      <c r="U8" s="70">
        <f>datos_pkm_auxiliar!U92</f>
        <v/>
      </c>
      <c r="V8" s="70">
        <f>datos_pkm_auxiliar!V92</f>
        <v/>
      </c>
      <c r="W8" s="70">
        <f>datos_pkm_auxiliar!W92</f>
        <v/>
      </c>
      <c r="X8" s="70">
        <f>datos_pkm_auxiliar!X92</f>
        <v/>
      </c>
      <c r="Y8" s="70">
        <f>datos_pkm_auxiliar!Y92</f>
        <v/>
      </c>
      <c r="Z8" s="70">
        <f>datos_pkm_auxiliar!Z92</f>
        <v/>
      </c>
      <c r="AA8" s="70">
        <f>datos_pkm_auxiliar!AA92</f>
        <v/>
      </c>
      <c r="AB8" s="70">
        <f>datos_pkm_auxiliar!AB92</f>
        <v/>
      </c>
      <c r="AC8" s="70">
        <f>datos_pkm_auxiliar!AC92</f>
        <v/>
      </c>
      <c r="AD8" s="70">
        <f>datos_pkm_auxiliar!AD92</f>
        <v/>
      </c>
      <c r="AE8" s="70">
        <f>datos_pkm_auxiliar!AE92</f>
        <v/>
      </c>
      <c r="AF8" s="70">
        <f>datos_pkm_auxiliar!AF92</f>
        <v/>
      </c>
      <c r="AG8" s="70">
        <f>datos_pkm_auxiliar!AG92</f>
        <v/>
      </c>
      <c r="AH8" s="70">
        <f>datos_pkm_auxiliar!AH92</f>
        <v/>
      </c>
      <c r="AI8" s="70">
        <f>datos_pkm_auxiliar!AI92</f>
        <v/>
      </c>
      <c r="AJ8" s="70">
        <f>datos_pkm_auxiliar!AJ92</f>
        <v/>
      </c>
      <c r="AK8" s="70">
        <f>datos_pkm_auxiliar!AK92</f>
        <v/>
      </c>
      <c r="AL8" s="70">
        <f>datos_pkm_auxiliar!AL92</f>
        <v/>
      </c>
      <c r="AM8" s="70">
        <f>datos_pkm_auxiliar!AM92</f>
        <v/>
      </c>
      <c r="AN8" s="70">
        <f>datos_pkm_auxiliar!AN92</f>
        <v/>
      </c>
      <c r="AO8" s="70">
        <f>datos_pkm_auxiliar!AO92</f>
        <v/>
      </c>
      <c r="AP8" s="70">
        <f>datos_pkm_auxiliar!AP92</f>
        <v/>
      </c>
      <c r="AQ8" s="70">
        <f>datos_pkm_auxiliar!AQ92</f>
        <v/>
      </c>
      <c r="AR8" s="70">
        <f>datos_pkm_auxiliar!AR92</f>
        <v/>
      </c>
      <c r="AS8" s="70">
        <f>datos_pkm_auxiliar!AS92</f>
        <v/>
      </c>
      <c r="AT8" s="70">
        <f>datos_pkm_auxiliar!AT92</f>
        <v/>
      </c>
      <c r="AU8" s="70">
        <f>datos_pkm_auxiliar!AU92</f>
        <v/>
      </c>
      <c r="AV8" s="70">
        <f>datos_pkm_auxiliar!AV92</f>
        <v/>
      </c>
      <c r="AW8" s="70">
        <f>datos_pkm_auxiliar!AW92</f>
        <v/>
      </c>
      <c r="AX8" s="70">
        <f>datos_pkm_auxiliar!AX92</f>
        <v/>
      </c>
    </row>
    <row r="9">
      <c r="A9" t="inlineStr">
        <is>
          <t>R8</t>
        </is>
      </c>
      <c r="B9" t="inlineStr">
        <is>
          <t>interurbano</t>
        </is>
      </c>
      <c r="C9" t="inlineStr">
        <is>
          <t>pas-km</t>
        </is>
      </c>
      <c r="D9" s="53" t="n">
        <v>514715796.1274604</v>
      </c>
      <c r="E9" s="53" t="n">
        <v>375450311.6558425</v>
      </c>
      <c r="F9" s="53" t="n">
        <v>620458520.9986202</v>
      </c>
      <c r="G9" s="53" t="n">
        <v>882198461.3320961</v>
      </c>
      <c r="H9" s="53" t="n">
        <v>601499055.0631127</v>
      </c>
      <c r="I9" s="53" t="n">
        <v>603192382.8052341</v>
      </c>
      <c r="J9" s="70">
        <f>datos_pkm_auxiliar!J93</f>
        <v/>
      </c>
      <c r="K9" s="70">
        <f>datos_pkm_auxiliar!K93</f>
        <v/>
      </c>
      <c r="L9" s="70">
        <f>datos_pkm_auxiliar!L93</f>
        <v/>
      </c>
      <c r="M9" s="70">
        <f>datos_pkm_auxiliar!M93</f>
        <v/>
      </c>
      <c r="N9" s="70">
        <f>datos_pkm_auxiliar!N93</f>
        <v/>
      </c>
      <c r="O9" s="70">
        <f>datos_pkm_auxiliar!O93</f>
        <v/>
      </c>
      <c r="P9" s="70">
        <f>datos_pkm_auxiliar!P93</f>
        <v/>
      </c>
      <c r="Q9" s="70">
        <f>datos_pkm_auxiliar!Q93</f>
        <v/>
      </c>
      <c r="R9" s="70">
        <f>datos_pkm_auxiliar!R93</f>
        <v/>
      </c>
      <c r="S9" s="70">
        <f>datos_pkm_auxiliar!S93</f>
        <v/>
      </c>
      <c r="T9" s="70">
        <f>datos_pkm_auxiliar!T93</f>
        <v/>
      </c>
      <c r="U9" s="70">
        <f>datos_pkm_auxiliar!U93</f>
        <v/>
      </c>
      <c r="V9" s="70">
        <f>datos_pkm_auxiliar!V93</f>
        <v/>
      </c>
      <c r="W9" s="70">
        <f>datos_pkm_auxiliar!W93</f>
        <v/>
      </c>
      <c r="X9" s="70">
        <f>datos_pkm_auxiliar!X93</f>
        <v/>
      </c>
      <c r="Y9" s="70">
        <f>datos_pkm_auxiliar!Y93</f>
        <v/>
      </c>
      <c r="Z9" s="70">
        <f>datos_pkm_auxiliar!Z93</f>
        <v/>
      </c>
      <c r="AA9" s="70">
        <f>datos_pkm_auxiliar!AA93</f>
        <v/>
      </c>
      <c r="AB9" s="70">
        <f>datos_pkm_auxiliar!AB93</f>
        <v/>
      </c>
      <c r="AC9" s="70">
        <f>datos_pkm_auxiliar!AC93</f>
        <v/>
      </c>
      <c r="AD9" s="70">
        <f>datos_pkm_auxiliar!AD93</f>
        <v/>
      </c>
      <c r="AE9" s="70">
        <f>datos_pkm_auxiliar!AE93</f>
        <v/>
      </c>
      <c r="AF9" s="70">
        <f>datos_pkm_auxiliar!AF93</f>
        <v/>
      </c>
      <c r="AG9" s="70">
        <f>datos_pkm_auxiliar!AG93</f>
        <v/>
      </c>
      <c r="AH9" s="70">
        <f>datos_pkm_auxiliar!AH93</f>
        <v/>
      </c>
      <c r="AI9" s="70">
        <f>datos_pkm_auxiliar!AI93</f>
        <v/>
      </c>
      <c r="AJ9" s="70">
        <f>datos_pkm_auxiliar!AJ93</f>
        <v/>
      </c>
      <c r="AK9" s="70">
        <f>datos_pkm_auxiliar!AK93</f>
        <v/>
      </c>
      <c r="AL9" s="70">
        <f>datos_pkm_auxiliar!AL93</f>
        <v/>
      </c>
      <c r="AM9" s="70">
        <f>datos_pkm_auxiliar!AM93</f>
        <v/>
      </c>
      <c r="AN9" s="70">
        <f>datos_pkm_auxiliar!AN93</f>
        <v/>
      </c>
      <c r="AO9" s="70">
        <f>datos_pkm_auxiliar!AO93</f>
        <v/>
      </c>
      <c r="AP9" s="70">
        <f>datos_pkm_auxiliar!AP93</f>
        <v/>
      </c>
      <c r="AQ9" s="70">
        <f>datos_pkm_auxiliar!AQ93</f>
        <v/>
      </c>
      <c r="AR9" s="70">
        <f>datos_pkm_auxiliar!AR93</f>
        <v/>
      </c>
      <c r="AS9" s="70">
        <f>datos_pkm_auxiliar!AS93</f>
        <v/>
      </c>
      <c r="AT9" s="70">
        <f>datos_pkm_auxiliar!AT93</f>
        <v/>
      </c>
      <c r="AU9" s="70">
        <f>datos_pkm_auxiliar!AU93</f>
        <v/>
      </c>
      <c r="AV9" s="70">
        <f>datos_pkm_auxiliar!AV93</f>
        <v/>
      </c>
      <c r="AW9" s="70">
        <f>datos_pkm_auxiliar!AW93</f>
        <v/>
      </c>
      <c r="AX9" s="70">
        <f>datos_pkm_auxiliar!AX93</f>
        <v/>
      </c>
    </row>
    <row r="10">
      <c r="A10" t="inlineStr">
        <is>
          <t>R9</t>
        </is>
      </c>
      <c r="B10" t="inlineStr">
        <is>
          <t>interurbano</t>
        </is>
      </c>
      <c r="C10" t="inlineStr">
        <is>
          <t>pas-km</t>
        </is>
      </c>
      <c r="D10" s="53" t="n">
        <v>101063457.9892879</v>
      </c>
      <c r="E10" s="53" t="n">
        <v>293953604.3877782</v>
      </c>
      <c r="F10" s="53" t="n">
        <v>173604971.9158538</v>
      </c>
      <c r="G10" s="53" t="n">
        <v>213837403.3971949</v>
      </c>
      <c r="H10" s="53" t="n">
        <v>314669510.423027</v>
      </c>
      <c r="I10" s="53" t="n">
        <v>293154621.6183471</v>
      </c>
      <c r="J10" s="70">
        <f>datos_pkm_auxiliar!J94</f>
        <v/>
      </c>
      <c r="K10" s="70">
        <f>datos_pkm_auxiliar!K94</f>
        <v/>
      </c>
      <c r="L10" s="70">
        <f>datos_pkm_auxiliar!L94</f>
        <v/>
      </c>
      <c r="M10" s="70">
        <f>datos_pkm_auxiliar!M94</f>
        <v/>
      </c>
      <c r="N10" s="70">
        <f>datos_pkm_auxiliar!N94</f>
        <v/>
      </c>
      <c r="O10" s="70">
        <f>datos_pkm_auxiliar!O94</f>
        <v/>
      </c>
      <c r="P10" s="70">
        <f>datos_pkm_auxiliar!P94</f>
        <v/>
      </c>
      <c r="Q10" s="70">
        <f>datos_pkm_auxiliar!Q94</f>
        <v/>
      </c>
      <c r="R10" s="70">
        <f>datos_pkm_auxiliar!R94</f>
        <v/>
      </c>
      <c r="S10" s="70">
        <f>datos_pkm_auxiliar!S94</f>
        <v/>
      </c>
      <c r="T10" s="70">
        <f>datos_pkm_auxiliar!T94</f>
        <v/>
      </c>
      <c r="U10" s="70">
        <f>datos_pkm_auxiliar!U94</f>
        <v/>
      </c>
      <c r="V10" s="70">
        <f>datos_pkm_auxiliar!V94</f>
        <v/>
      </c>
      <c r="W10" s="70">
        <f>datos_pkm_auxiliar!W94</f>
        <v/>
      </c>
      <c r="X10" s="70">
        <f>datos_pkm_auxiliar!X94</f>
        <v/>
      </c>
      <c r="Y10" s="70">
        <f>datos_pkm_auxiliar!Y94</f>
        <v/>
      </c>
      <c r="Z10" s="70">
        <f>datos_pkm_auxiliar!Z94</f>
        <v/>
      </c>
      <c r="AA10" s="70">
        <f>datos_pkm_auxiliar!AA94</f>
        <v/>
      </c>
      <c r="AB10" s="70">
        <f>datos_pkm_auxiliar!AB94</f>
        <v/>
      </c>
      <c r="AC10" s="70">
        <f>datos_pkm_auxiliar!AC94</f>
        <v/>
      </c>
      <c r="AD10" s="70">
        <f>datos_pkm_auxiliar!AD94</f>
        <v/>
      </c>
      <c r="AE10" s="70">
        <f>datos_pkm_auxiliar!AE94</f>
        <v/>
      </c>
      <c r="AF10" s="70">
        <f>datos_pkm_auxiliar!AF94</f>
        <v/>
      </c>
      <c r="AG10" s="70">
        <f>datos_pkm_auxiliar!AG94</f>
        <v/>
      </c>
      <c r="AH10" s="70">
        <f>datos_pkm_auxiliar!AH94</f>
        <v/>
      </c>
      <c r="AI10" s="70">
        <f>datos_pkm_auxiliar!AI94</f>
        <v/>
      </c>
      <c r="AJ10" s="70">
        <f>datos_pkm_auxiliar!AJ94</f>
        <v/>
      </c>
      <c r="AK10" s="70">
        <f>datos_pkm_auxiliar!AK94</f>
        <v/>
      </c>
      <c r="AL10" s="70">
        <f>datos_pkm_auxiliar!AL94</f>
        <v/>
      </c>
      <c r="AM10" s="70">
        <f>datos_pkm_auxiliar!AM94</f>
        <v/>
      </c>
      <c r="AN10" s="70">
        <f>datos_pkm_auxiliar!AN94</f>
        <v/>
      </c>
      <c r="AO10" s="70">
        <f>datos_pkm_auxiliar!AO94</f>
        <v/>
      </c>
      <c r="AP10" s="70">
        <f>datos_pkm_auxiliar!AP94</f>
        <v/>
      </c>
      <c r="AQ10" s="70">
        <f>datos_pkm_auxiliar!AQ94</f>
        <v/>
      </c>
      <c r="AR10" s="70">
        <f>datos_pkm_auxiliar!AR94</f>
        <v/>
      </c>
      <c r="AS10" s="70">
        <f>datos_pkm_auxiliar!AS94</f>
        <v/>
      </c>
      <c r="AT10" s="70">
        <f>datos_pkm_auxiliar!AT94</f>
        <v/>
      </c>
      <c r="AU10" s="70">
        <f>datos_pkm_auxiliar!AU94</f>
        <v/>
      </c>
      <c r="AV10" s="70">
        <f>datos_pkm_auxiliar!AV94</f>
        <v/>
      </c>
      <c r="AW10" s="70">
        <f>datos_pkm_auxiliar!AW94</f>
        <v/>
      </c>
      <c r="AX10" s="70">
        <f>datos_pkm_auxiliar!AX94</f>
        <v/>
      </c>
    </row>
    <row r="11">
      <c r="A11" t="inlineStr">
        <is>
          <t>R10</t>
        </is>
      </c>
      <c r="B11" t="inlineStr">
        <is>
          <t>interurbano</t>
        </is>
      </c>
      <c r="C11" t="inlineStr">
        <is>
          <t>pas-km</t>
        </is>
      </c>
      <c r="D11" s="53" t="n">
        <v>220407172.7690636</v>
      </c>
      <c r="E11" s="53" t="n">
        <v>203729038.8149373</v>
      </c>
      <c r="F11" s="53" t="n">
        <v>183513142.0235907</v>
      </c>
      <c r="G11" s="53" t="n">
        <v>215475936.2794574</v>
      </c>
      <c r="H11" s="53" t="n">
        <v>255432091.9523804</v>
      </c>
      <c r="I11" s="53" t="n">
        <v>217319910.3030481</v>
      </c>
      <c r="J11" s="70">
        <f>datos_pkm_auxiliar!J95</f>
        <v/>
      </c>
      <c r="K11" s="70">
        <f>datos_pkm_auxiliar!K95</f>
        <v/>
      </c>
      <c r="L11" s="70">
        <f>datos_pkm_auxiliar!L95</f>
        <v/>
      </c>
      <c r="M11" s="70">
        <f>datos_pkm_auxiliar!M95</f>
        <v/>
      </c>
      <c r="N11" s="70">
        <f>datos_pkm_auxiliar!N95</f>
        <v/>
      </c>
      <c r="O11" s="70">
        <f>datos_pkm_auxiliar!O95</f>
        <v/>
      </c>
      <c r="P11" s="70">
        <f>datos_pkm_auxiliar!P95</f>
        <v/>
      </c>
      <c r="Q11" s="70">
        <f>datos_pkm_auxiliar!Q95</f>
        <v/>
      </c>
      <c r="R11" s="70">
        <f>datos_pkm_auxiliar!R95</f>
        <v/>
      </c>
      <c r="S11" s="70">
        <f>datos_pkm_auxiliar!S95</f>
        <v/>
      </c>
      <c r="T11" s="70">
        <f>datos_pkm_auxiliar!T95</f>
        <v/>
      </c>
      <c r="U11" s="70">
        <f>datos_pkm_auxiliar!U95</f>
        <v/>
      </c>
      <c r="V11" s="70">
        <f>datos_pkm_auxiliar!V95</f>
        <v/>
      </c>
      <c r="W11" s="70">
        <f>datos_pkm_auxiliar!W95</f>
        <v/>
      </c>
      <c r="X11" s="70">
        <f>datos_pkm_auxiliar!X95</f>
        <v/>
      </c>
      <c r="Y11" s="70">
        <f>datos_pkm_auxiliar!Y95</f>
        <v/>
      </c>
      <c r="Z11" s="70">
        <f>datos_pkm_auxiliar!Z95</f>
        <v/>
      </c>
      <c r="AA11" s="70">
        <f>datos_pkm_auxiliar!AA95</f>
        <v/>
      </c>
      <c r="AB11" s="70">
        <f>datos_pkm_auxiliar!AB95</f>
        <v/>
      </c>
      <c r="AC11" s="70">
        <f>datos_pkm_auxiliar!AC95</f>
        <v/>
      </c>
      <c r="AD11" s="70">
        <f>datos_pkm_auxiliar!AD95</f>
        <v/>
      </c>
      <c r="AE11" s="70">
        <f>datos_pkm_auxiliar!AE95</f>
        <v/>
      </c>
      <c r="AF11" s="70">
        <f>datos_pkm_auxiliar!AF95</f>
        <v/>
      </c>
      <c r="AG11" s="70">
        <f>datos_pkm_auxiliar!AG95</f>
        <v/>
      </c>
      <c r="AH11" s="70">
        <f>datos_pkm_auxiliar!AH95</f>
        <v/>
      </c>
      <c r="AI11" s="70">
        <f>datos_pkm_auxiliar!AI95</f>
        <v/>
      </c>
      <c r="AJ11" s="70">
        <f>datos_pkm_auxiliar!AJ95</f>
        <v/>
      </c>
      <c r="AK11" s="70">
        <f>datos_pkm_auxiliar!AK95</f>
        <v/>
      </c>
      <c r="AL11" s="70">
        <f>datos_pkm_auxiliar!AL95</f>
        <v/>
      </c>
      <c r="AM11" s="70">
        <f>datos_pkm_auxiliar!AM95</f>
        <v/>
      </c>
      <c r="AN11" s="70">
        <f>datos_pkm_auxiliar!AN95</f>
        <v/>
      </c>
      <c r="AO11" s="70">
        <f>datos_pkm_auxiliar!AO95</f>
        <v/>
      </c>
      <c r="AP11" s="70">
        <f>datos_pkm_auxiliar!AP95</f>
        <v/>
      </c>
      <c r="AQ11" s="70">
        <f>datos_pkm_auxiliar!AQ95</f>
        <v/>
      </c>
      <c r="AR11" s="70">
        <f>datos_pkm_auxiliar!AR95</f>
        <v/>
      </c>
      <c r="AS11" s="70">
        <f>datos_pkm_auxiliar!AS95</f>
        <v/>
      </c>
      <c r="AT11" s="70">
        <f>datos_pkm_auxiliar!AT95</f>
        <v/>
      </c>
      <c r="AU11" s="70">
        <f>datos_pkm_auxiliar!AU95</f>
        <v/>
      </c>
      <c r="AV11" s="70">
        <f>datos_pkm_auxiliar!AV95</f>
        <v/>
      </c>
      <c r="AW11" s="70">
        <f>datos_pkm_auxiliar!AW95</f>
        <v/>
      </c>
      <c r="AX11" s="70">
        <f>datos_pkm_auxiliar!AX95</f>
        <v/>
      </c>
    </row>
    <row r="12">
      <c r="A12" t="inlineStr">
        <is>
          <t>R11</t>
        </is>
      </c>
      <c r="B12" t="inlineStr">
        <is>
          <t>interurbano</t>
        </is>
      </c>
      <c r="C12" t="inlineStr">
        <is>
          <t>pas-km</t>
        </is>
      </c>
      <c r="D12" s="53" t="n">
        <v>0</v>
      </c>
      <c r="E12" s="53" t="n">
        <v>0</v>
      </c>
      <c r="F12" s="53" t="n">
        <v>0</v>
      </c>
      <c r="G12" s="53" t="n">
        <v>0</v>
      </c>
      <c r="H12" s="53" t="n">
        <v>0</v>
      </c>
      <c r="I12" s="53" t="n">
        <v>0</v>
      </c>
      <c r="J12" s="70">
        <f>datos_pkm_auxiliar!J96</f>
        <v/>
      </c>
      <c r="K12" s="70">
        <f>datos_pkm_auxiliar!K96</f>
        <v/>
      </c>
      <c r="L12" s="70">
        <f>datos_pkm_auxiliar!L96</f>
        <v/>
      </c>
      <c r="M12" s="70">
        <f>datos_pkm_auxiliar!M96</f>
        <v/>
      </c>
      <c r="N12" s="70">
        <f>datos_pkm_auxiliar!N96</f>
        <v/>
      </c>
      <c r="O12" s="70">
        <f>datos_pkm_auxiliar!O96</f>
        <v/>
      </c>
      <c r="P12" s="70">
        <f>datos_pkm_auxiliar!P96</f>
        <v/>
      </c>
      <c r="Q12" s="70">
        <f>datos_pkm_auxiliar!Q96</f>
        <v/>
      </c>
      <c r="R12" s="70">
        <f>datos_pkm_auxiliar!R96</f>
        <v/>
      </c>
      <c r="S12" s="70">
        <f>datos_pkm_auxiliar!S96</f>
        <v/>
      </c>
      <c r="T12" s="70">
        <f>datos_pkm_auxiliar!T96</f>
        <v/>
      </c>
      <c r="U12" s="70">
        <f>datos_pkm_auxiliar!U96</f>
        <v/>
      </c>
      <c r="V12" s="70">
        <f>datos_pkm_auxiliar!V96</f>
        <v/>
      </c>
      <c r="W12" s="70">
        <f>datos_pkm_auxiliar!W96</f>
        <v/>
      </c>
      <c r="X12" s="70">
        <f>datos_pkm_auxiliar!X96</f>
        <v/>
      </c>
      <c r="Y12" s="70">
        <f>datos_pkm_auxiliar!Y96</f>
        <v/>
      </c>
      <c r="Z12" s="70">
        <f>datos_pkm_auxiliar!Z96</f>
        <v/>
      </c>
      <c r="AA12" s="70">
        <f>datos_pkm_auxiliar!AA96</f>
        <v/>
      </c>
      <c r="AB12" s="70">
        <f>datos_pkm_auxiliar!AB96</f>
        <v/>
      </c>
      <c r="AC12" s="70">
        <f>datos_pkm_auxiliar!AC96</f>
        <v/>
      </c>
      <c r="AD12" s="70">
        <f>datos_pkm_auxiliar!AD96</f>
        <v/>
      </c>
      <c r="AE12" s="70">
        <f>datos_pkm_auxiliar!AE96</f>
        <v/>
      </c>
      <c r="AF12" s="70">
        <f>datos_pkm_auxiliar!AF96</f>
        <v/>
      </c>
      <c r="AG12" s="70">
        <f>datos_pkm_auxiliar!AG96</f>
        <v/>
      </c>
      <c r="AH12" s="70">
        <f>datos_pkm_auxiliar!AH96</f>
        <v/>
      </c>
      <c r="AI12" s="70">
        <f>datos_pkm_auxiliar!AI96</f>
        <v/>
      </c>
      <c r="AJ12" s="70">
        <f>datos_pkm_auxiliar!AJ96</f>
        <v/>
      </c>
      <c r="AK12" s="70">
        <f>datos_pkm_auxiliar!AK96</f>
        <v/>
      </c>
      <c r="AL12" s="70">
        <f>datos_pkm_auxiliar!AL96</f>
        <v/>
      </c>
      <c r="AM12" s="70">
        <f>datos_pkm_auxiliar!AM96</f>
        <v/>
      </c>
      <c r="AN12" s="70">
        <f>datos_pkm_auxiliar!AN96</f>
        <v/>
      </c>
      <c r="AO12" s="70">
        <f>datos_pkm_auxiliar!AO96</f>
        <v/>
      </c>
      <c r="AP12" s="70">
        <f>datos_pkm_auxiliar!AP96</f>
        <v/>
      </c>
      <c r="AQ12" s="70">
        <f>datos_pkm_auxiliar!AQ96</f>
        <v/>
      </c>
      <c r="AR12" s="70">
        <f>datos_pkm_auxiliar!AR96</f>
        <v/>
      </c>
      <c r="AS12" s="70">
        <f>datos_pkm_auxiliar!AS96</f>
        <v/>
      </c>
      <c r="AT12" s="70">
        <f>datos_pkm_auxiliar!AT96</f>
        <v/>
      </c>
      <c r="AU12" s="70">
        <f>datos_pkm_auxiliar!AU96</f>
        <v/>
      </c>
      <c r="AV12" s="70">
        <f>datos_pkm_auxiliar!AV96</f>
        <v/>
      </c>
      <c r="AW12" s="70">
        <f>datos_pkm_auxiliar!AW96</f>
        <v/>
      </c>
      <c r="AX12" s="70">
        <f>datos_pkm_auxiliar!AX96</f>
        <v/>
      </c>
    </row>
    <row r="13">
      <c r="A13" t="inlineStr">
        <is>
          <t>R12</t>
        </is>
      </c>
      <c r="B13" t="inlineStr">
        <is>
          <t>interurbano</t>
        </is>
      </c>
      <c r="C13" t="inlineStr">
        <is>
          <t>pas-km</t>
        </is>
      </c>
      <c r="D13" s="53" t="n">
        <v>183979648.1598922</v>
      </c>
      <c r="E13" s="53" t="n">
        <v>174264194.7203208</v>
      </c>
      <c r="F13" s="53" t="n">
        <v>125674913.2491823</v>
      </c>
      <c r="G13" s="53" t="n">
        <v>92550403.22317889</v>
      </c>
      <c r="H13" s="53" t="n">
        <v>106223541.7053714</v>
      </c>
      <c r="I13" s="53" t="n">
        <v>116098519.4126804</v>
      </c>
      <c r="J13" s="70">
        <f>datos_pkm_auxiliar!J97</f>
        <v/>
      </c>
      <c r="K13" s="70">
        <f>datos_pkm_auxiliar!K97</f>
        <v/>
      </c>
      <c r="L13" s="70">
        <f>datos_pkm_auxiliar!L97</f>
        <v/>
      </c>
      <c r="M13" s="70">
        <f>datos_pkm_auxiliar!M97</f>
        <v/>
      </c>
      <c r="N13" s="70">
        <f>datos_pkm_auxiliar!N97</f>
        <v/>
      </c>
      <c r="O13" s="70">
        <f>datos_pkm_auxiliar!O97</f>
        <v/>
      </c>
      <c r="P13" s="70">
        <f>datos_pkm_auxiliar!P97</f>
        <v/>
      </c>
      <c r="Q13" s="70">
        <f>datos_pkm_auxiliar!Q97</f>
        <v/>
      </c>
      <c r="R13" s="70">
        <f>datos_pkm_auxiliar!R97</f>
        <v/>
      </c>
      <c r="S13" s="70">
        <f>datos_pkm_auxiliar!S97</f>
        <v/>
      </c>
      <c r="T13" s="70">
        <f>datos_pkm_auxiliar!T97</f>
        <v/>
      </c>
      <c r="U13" s="70">
        <f>datos_pkm_auxiliar!U97</f>
        <v/>
      </c>
      <c r="V13" s="70">
        <f>datos_pkm_auxiliar!V97</f>
        <v/>
      </c>
      <c r="W13" s="70">
        <f>datos_pkm_auxiliar!W97</f>
        <v/>
      </c>
      <c r="X13" s="70">
        <f>datos_pkm_auxiliar!X97</f>
        <v/>
      </c>
      <c r="Y13" s="70">
        <f>datos_pkm_auxiliar!Y97</f>
        <v/>
      </c>
      <c r="Z13" s="70">
        <f>datos_pkm_auxiliar!Z97</f>
        <v/>
      </c>
      <c r="AA13" s="70">
        <f>datos_pkm_auxiliar!AA97</f>
        <v/>
      </c>
      <c r="AB13" s="70">
        <f>datos_pkm_auxiliar!AB97</f>
        <v/>
      </c>
      <c r="AC13" s="70">
        <f>datos_pkm_auxiliar!AC97</f>
        <v/>
      </c>
      <c r="AD13" s="70">
        <f>datos_pkm_auxiliar!AD97</f>
        <v/>
      </c>
      <c r="AE13" s="70">
        <f>datos_pkm_auxiliar!AE97</f>
        <v/>
      </c>
      <c r="AF13" s="70">
        <f>datos_pkm_auxiliar!AF97</f>
        <v/>
      </c>
      <c r="AG13" s="70">
        <f>datos_pkm_auxiliar!AG97</f>
        <v/>
      </c>
      <c r="AH13" s="70">
        <f>datos_pkm_auxiliar!AH97</f>
        <v/>
      </c>
      <c r="AI13" s="70">
        <f>datos_pkm_auxiliar!AI97</f>
        <v/>
      </c>
      <c r="AJ13" s="70">
        <f>datos_pkm_auxiliar!AJ97</f>
        <v/>
      </c>
      <c r="AK13" s="70">
        <f>datos_pkm_auxiliar!AK97</f>
        <v/>
      </c>
      <c r="AL13" s="70">
        <f>datos_pkm_auxiliar!AL97</f>
        <v/>
      </c>
      <c r="AM13" s="70">
        <f>datos_pkm_auxiliar!AM97</f>
        <v/>
      </c>
      <c r="AN13" s="70">
        <f>datos_pkm_auxiliar!AN97</f>
        <v/>
      </c>
      <c r="AO13" s="70">
        <f>datos_pkm_auxiliar!AO97</f>
        <v/>
      </c>
      <c r="AP13" s="70">
        <f>datos_pkm_auxiliar!AP97</f>
        <v/>
      </c>
      <c r="AQ13" s="70">
        <f>datos_pkm_auxiliar!AQ97</f>
        <v/>
      </c>
      <c r="AR13" s="70">
        <f>datos_pkm_auxiliar!AR97</f>
        <v/>
      </c>
      <c r="AS13" s="70">
        <f>datos_pkm_auxiliar!AS97</f>
        <v/>
      </c>
      <c r="AT13" s="70">
        <f>datos_pkm_auxiliar!AT97</f>
        <v/>
      </c>
      <c r="AU13" s="70">
        <f>datos_pkm_auxiliar!AU97</f>
        <v/>
      </c>
      <c r="AV13" s="70">
        <f>datos_pkm_auxiliar!AV97</f>
        <v/>
      </c>
      <c r="AW13" s="70">
        <f>datos_pkm_auxiliar!AW97</f>
        <v/>
      </c>
      <c r="AX13" s="70">
        <f>datos_pkm_auxiliar!AX97</f>
        <v/>
      </c>
    </row>
    <row r="14">
      <c r="A14" t="inlineStr">
        <is>
          <t>RM</t>
        </is>
      </c>
      <c r="B14" t="inlineStr">
        <is>
          <t>interurbano</t>
        </is>
      </c>
      <c r="C14" t="inlineStr">
        <is>
          <t>pas-km</t>
        </is>
      </c>
      <c r="D14" s="53" t="n">
        <v>6673601873.954825</v>
      </c>
      <c r="E14" s="53" t="n">
        <v>6734339397.853561</v>
      </c>
      <c r="F14" s="53" t="n">
        <v>7534037254.177199</v>
      </c>
      <c r="G14" s="53" t="n">
        <v>8655616493.347086</v>
      </c>
      <c r="H14" s="53" t="n">
        <v>7746211741.081945</v>
      </c>
      <c r="I14" s="53" t="n">
        <v>7226219515.022726</v>
      </c>
      <c r="J14" s="70">
        <f>datos_pkm_auxiliar!J98</f>
        <v/>
      </c>
      <c r="K14" s="70">
        <f>datos_pkm_auxiliar!K98</f>
        <v/>
      </c>
      <c r="L14" s="70">
        <f>datos_pkm_auxiliar!L98</f>
        <v/>
      </c>
      <c r="M14" s="70">
        <f>datos_pkm_auxiliar!M98</f>
        <v/>
      </c>
      <c r="N14" s="70">
        <f>datos_pkm_auxiliar!N98</f>
        <v/>
      </c>
      <c r="O14" s="70">
        <f>datos_pkm_auxiliar!O98</f>
        <v/>
      </c>
      <c r="P14" s="70">
        <f>datos_pkm_auxiliar!P98</f>
        <v/>
      </c>
      <c r="Q14" s="70">
        <f>datos_pkm_auxiliar!Q98</f>
        <v/>
      </c>
      <c r="R14" s="70">
        <f>datos_pkm_auxiliar!R98</f>
        <v/>
      </c>
      <c r="S14" s="70">
        <f>datos_pkm_auxiliar!S98</f>
        <v/>
      </c>
      <c r="T14" s="70">
        <f>datos_pkm_auxiliar!T98</f>
        <v/>
      </c>
      <c r="U14" s="70">
        <f>datos_pkm_auxiliar!U98</f>
        <v/>
      </c>
      <c r="V14" s="70">
        <f>datos_pkm_auxiliar!V98</f>
        <v/>
      </c>
      <c r="W14" s="70">
        <f>datos_pkm_auxiliar!W98</f>
        <v/>
      </c>
      <c r="X14" s="70">
        <f>datos_pkm_auxiliar!X98</f>
        <v/>
      </c>
      <c r="Y14" s="70">
        <f>datos_pkm_auxiliar!Y98</f>
        <v/>
      </c>
      <c r="Z14" s="70">
        <f>datos_pkm_auxiliar!Z98</f>
        <v/>
      </c>
      <c r="AA14" s="70">
        <f>datos_pkm_auxiliar!AA98</f>
        <v/>
      </c>
      <c r="AB14" s="70">
        <f>datos_pkm_auxiliar!AB98</f>
        <v/>
      </c>
      <c r="AC14" s="70">
        <f>datos_pkm_auxiliar!AC98</f>
        <v/>
      </c>
      <c r="AD14" s="70">
        <f>datos_pkm_auxiliar!AD98</f>
        <v/>
      </c>
      <c r="AE14" s="70">
        <f>datos_pkm_auxiliar!AE98</f>
        <v/>
      </c>
      <c r="AF14" s="70">
        <f>datos_pkm_auxiliar!AF98</f>
        <v/>
      </c>
      <c r="AG14" s="70">
        <f>datos_pkm_auxiliar!AG98</f>
        <v/>
      </c>
      <c r="AH14" s="70">
        <f>datos_pkm_auxiliar!AH98</f>
        <v/>
      </c>
      <c r="AI14" s="70">
        <f>datos_pkm_auxiliar!AI98</f>
        <v/>
      </c>
      <c r="AJ14" s="70">
        <f>datos_pkm_auxiliar!AJ98</f>
        <v/>
      </c>
      <c r="AK14" s="70">
        <f>datos_pkm_auxiliar!AK98</f>
        <v/>
      </c>
      <c r="AL14" s="70">
        <f>datos_pkm_auxiliar!AL98</f>
        <v/>
      </c>
      <c r="AM14" s="70">
        <f>datos_pkm_auxiliar!AM98</f>
        <v/>
      </c>
      <c r="AN14" s="70">
        <f>datos_pkm_auxiliar!AN98</f>
        <v/>
      </c>
      <c r="AO14" s="70">
        <f>datos_pkm_auxiliar!AO98</f>
        <v/>
      </c>
      <c r="AP14" s="70">
        <f>datos_pkm_auxiliar!AP98</f>
        <v/>
      </c>
      <c r="AQ14" s="70">
        <f>datos_pkm_auxiliar!AQ98</f>
        <v/>
      </c>
      <c r="AR14" s="70">
        <f>datos_pkm_auxiliar!AR98</f>
        <v/>
      </c>
      <c r="AS14" s="70">
        <f>datos_pkm_auxiliar!AS98</f>
        <v/>
      </c>
      <c r="AT14" s="70">
        <f>datos_pkm_auxiliar!AT98</f>
        <v/>
      </c>
      <c r="AU14" s="70">
        <f>datos_pkm_auxiliar!AU98</f>
        <v/>
      </c>
      <c r="AV14" s="70">
        <f>datos_pkm_auxiliar!AV98</f>
        <v/>
      </c>
      <c r="AW14" s="70">
        <f>datos_pkm_auxiliar!AW98</f>
        <v/>
      </c>
      <c r="AX14" s="70">
        <f>datos_pkm_auxiliar!AX98</f>
        <v/>
      </c>
    </row>
    <row r="15">
      <c r="A15" t="inlineStr">
        <is>
          <t>R14</t>
        </is>
      </c>
      <c r="B15" t="inlineStr">
        <is>
          <t>interurbano</t>
        </is>
      </c>
      <c r="C15" t="inlineStr">
        <is>
          <t>pas-km</t>
        </is>
      </c>
      <c r="D15" s="53" t="n">
        <v>67763173.43620853</v>
      </c>
      <c r="E15" s="53" t="n">
        <v>71930790.85506648</v>
      </c>
      <c r="F15" s="53" t="n">
        <v>139620371.5470689</v>
      </c>
      <c r="G15" s="53" t="n">
        <v>72639309.18901148</v>
      </c>
      <c r="H15" s="53" t="n">
        <v>66785233.2398446</v>
      </c>
      <c r="I15" s="53" t="n">
        <v>74225632.94778469</v>
      </c>
      <c r="J15" s="70">
        <f>datos_pkm_auxiliar!J99</f>
        <v/>
      </c>
      <c r="K15" s="70">
        <f>datos_pkm_auxiliar!K99</f>
        <v/>
      </c>
      <c r="L15" s="70">
        <f>datos_pkm_auxiliar!L99</f>
        <v/>
      </c>
      <c r="M15" s="70">
        <f>datos_pkm_auxiliar!M99</f>
        <v/>
      </c>
      <c r="N15" s="70">
        <f>datos_pkm_auxiliar!N99</f>
        <v/>
      </c>
      <c r="O15" s="70">
        <f>datos_pkm_auxiliar!O99</f>
        <v/>
      </c>
      <c r="P15" s="70">
        <f>datos_pkm_auxiliar!P99</f>
        <v/>
      </c>
      <c r="Q15" s="70">
        <f>datos_pkm_auxiliar!Q99</f>
        <v/>
      </c>
      <c r="R15" s="70">
        <f>datos_pkm_auxiliar!R99</f>
        <v/>
      </c>
      <c r="S15" s="70">
        <f>datos_pkm_auxiliar!S99</f>
        <v/>
      </c>
      <c r="T15" s="70">
        <f>datos_pkm_auxiliar!T99</f>
        <v/>
      </c>
      <c r="U15" s="70">
        <f>datos_pkm_auxiliar!U99</f>
        <v/>
      </c>
      <c r="V15" s="70">
        <f>datos_pkm_auxiliar!V99</f>
        <v/>
      </c>
      <c r="W15" s="70">
        <f>datos_pkm_auxiliar!W99</f>
        <v/>
      </c>
      <c r="X15" s="70">
        <f>datos_pkm_auxiliar!X99</f>
        <v/>
      </c>
      <c r="Y15" s="70">
        <f>datos_pkm_auxiliar!Y99</f>
        <v/>
      </c>
      <c r="Z15" s="70">
        <f>datos_pkm_auxiliar!Z99</f>
        <v/>
      </c>
      <c r="AA15" s="70">
        <f>datos_pkm_auxiliar!AA99</f>
        <v/>
      </c>
      <c r="AB15" s="70">
        <f>datos_pkm_auxiliar!AB99</f>
        <v/>
      </c>
      <c r="AC15" s="70">
        <f>datos_pkm_auxiliar!AC99</f>
        <v/>
      </c>
      <c r="AD15" s="70">
        <f>datos_pkm_auxiliar!AD99</f>
        <v/>
      </c>
      <c r="AE15" s="70">
        <f>datos_pkm_auxiliar!AE99</f>
        <v/>
      </c>
      <c r="AF15" s="70">
        <f>datos_pkm_auxiliar!AF99</f>
        <v/>
      </c>
      <c r="AG15" s="70">
        <f>datos_pkm_auxiliar!AG99</f>
        <v/>
      </c>
      <c r="AH15" s="70">
        <f>datos_pkm_auxiliar!AH99</f>
        <v/>
      </c>
      <c r="AI15" s="70">
        <f>datos_pkm_auxiliar!AI99</f>
        <v/>
      </c>
      <c r="AJ15" s="70">
        <f>datos_pkm_auxiliar!AJ99</f>
        <v/>
      </c>
      <c r="AK15" s="70">
        <f>datos_pkm_auxiliar!AK99</f>
        <v/>
      </c>
      <c r="AL15" s="70">
        <f>datos_pkm_auxiliar!AL99</f>
        <v/>
      </c>
      <c r="AM15" s="70">
        <f>datos_pkm_auxiliar!AM99</f>
        <v/>
      </c>
      <c r="AN15" s="70">
        <f>datos_pkm_auxiliar!AN99</f>
        <v/>
      </c>
      <c r="AO15" s="70">
        <f>datos_pkm_auxiliar!AO99</f>
        <v/>
      </c>
      <c r="AP15" s="70">
        <f>datos_pkm_auxiliar!AP99</f>
        <v/>
      </c>
      <c r="AQ15" s="70">
        <f>datos_pkm_auxiliar!AQ99</f>
        <v/>
      </c>
      <c r="AR15" s="70">
        <f>datos_pkm_auxiliar!AR99</f>
        <v/>
      </c>
      <c r="AS15" s="70">
        <f>datos_pkm_auxiliar!AS99</f>
        <v/>
      </c>
      <c r="AT15" s="70">
        <f>datos_pkm_auxiliar!AT99</f>
        <v/>
      </c>
      <c r="AU15" s="70">
        <f>datos_pkm_auxiliar!AU99</f>
        <v/>
      </c>
      <c r="AV15" s="70">
        <f>datos_pkm_auxiliar!AV99</f>
        <v/>
      </c>
      <c r="AW15" s="70">
        <f>datos_pkm_auxiliar!AW99</f>
        <v/>
      </c>
      <c r="AX15" s="70">
        <f>datos_pkm_auxiliar!AX99</f>
        <v/>
      </c>
    </row>
    <row r="16">
      <c r="A16" t="inlineStr">
        <is>
          <t>R15</t>
        </is>
      </c>
      <c r="B16" t="inlineStr">
        <is>
          <t>interurbano</t>
        </is>
      </c>
      <c r="C16" t="inlineStr">
        <is>
          <t>pas-km</t>
        </is>
      </c>
      <c r="D16" s="53" t="n">
        <v>320547265.3448193</v>
      </c>
      <c r="E16" s="53" t="n">
        <v>289150612.3254367</v>
      </c>
      <c r="F16" s="53" t="n">
        <v>288736276.1384923</v>
      </c>
      <c r="G16" s="53" t="n">
        <v>116400786.7170219</v>
      </c>
      <c r="H16" s="53" t="n">
        <v>116560617.9575553</v>
      </c>
      <c r="I16" s="53" t="n">
        <v>130957459.4044349</v>
      </c>
      <c r="J16" s="70">
        <f>datos_pkm_auxiliar!J100</f>
        <v/>
      </c>
      <c r="K16" s="70">
        <f>datos_pkm_auxiliar!K100</f>
        <v/>
      </c>
      <c r="L16" s="70">
        <f>datos_pkm_auxiliar!L100</f>
        <v/>
      </c>
      <c r="M16" s="70">
        <f>datos_pkm_auxiliar!M100</f>
        <v/>
      </c>
      <c r="N16" s="70">
        <f>datos_pkm_auxiliar!N100</f>
        <v/>
      </c>
      <c r="O16" s="70">
        <f>datos_pkm_auxiliar!O100</f>
        <v/>
      </c>
      <c r="P16" s="70">
        <f>datos_pkm_auxiliar!P100</f>
        <v/>
      </c>
      <c r="Q16" s="70">
        <f>datos_pkm_auxiliar!Q100</f>
        <v/>
      </c>
      <c r="R16" s="70">
        <f>datos_pkm_auxiliar!R100</f>
        <v/>
      </c>
      <c r="S16" s="70">
        <f>datos_pkm_auxiliar!S100</f>
        <v/>
      </c>
      <c r="T16" s="70">
        <f>datos_pkm_auxiliar!T100</f>
        <v/>
      </c>
      <c r="U16" s="70">
        <f>datos_pkm_auxiliar!U100</f>
        <v/>
      </c>
      <c r="V16" s="70">
        <f>datos_pkm_auxiliar!V100</f>
        <v/>
      </c>
      <c r="W16" s="70">
        <f>datos_pkm_auxiliar!W100</f>
        <v/>
      </c>
      <c r="X16" s="70">
        <f>datos_pkm_auxiliar!X100</f>
        <v/>
      </c>
      <c r="Y16" s="70">
        <f>datos_pkm_auxiliar!Y100</f>
        <v/>
      </c>
      <c r="Z16" s="70">
        <f>datos_pkm_auxiliar!Z100</f>
        <v/>
      </c>
      <c r="AA16" s="70">
        <f>datos_pkm_auxiliar!AA100</f>
        <v/>
      </c>
      <c r="AB16" s="70">
        <f>datos_pkm_auxiliar!AB100</f>
        <v/>
      </c>
      <c r="AC16" s="70">
        <f>datos_pkm_auxiliar!AC100</f>
        <v/>
      </c>
      <c r="AD16" s="70">
        <f>datos_pkm_auxiliar!AD100</f>
        <v/>
      </c>
      <c r="AE16" s="70">
        <f>datos_pkm_auxiliar!AE100</f>
        <v/>
      </c>
      <c r="AF16" s="70">
        <f>datos_pkm_auxiliar!AF100</f>
        <v/>
      </c>
      <c r="AG16" s="70">
        <f>datos_pkm_auxiliar!AG100</f>
        <v/>
      </c>
      <c r="AH16" s="70">
        <f>datos_pkm_auxiliar!AH100</f>
        <v/>
      </c>
      <c r="AI16" s="70">
        <f>datos_pkm_auxiliar!AI100</f>
        <v/>
      </c>
      <c r="AJ16" s="70">
        <f>datos_pkm_auxiliar!AJ100</f>
        <v/>
      </c>
      <c r="AK16" s="70">
        <f>datos_pkm_auxiliar!AK100</f>
        <v/>
      </c>
      <c r="AL16" s="70">
        <f>datos_pkm_auxiliar!AL100</f>
        <v/>
      </c>
      <c r="AM16" s="70">
        <f>datos_pkm_auxiliar!AM100</f>
        <v/>
      </c>
      <c r="AN16" s="70">
        <f>datos_pkm_auxiliar!AN100</f>
        <v/>
      </c>
      <c r="AO16" s="70">
        <f>datos_pkm_auxiliar!AO100</f>
        <v/>
      </c>
      <c r="AP16" s="70">
        <f>datos_pkm_auxiliar!AP100</f>
        <v/>
      </c>
      <c r="AQ16" s="70">
        <f>datos_pkm_auxiliar!AQ100</f>
        <v/>
      </c>
      <c r="AR16" s="70">
        <f>datos_pkm_auxiliar!AR100</f>
        <v/>
      </c>
      <c r="AS16" s="70">
        <f>datos_pkm_auxiliar!AS100</f>
        <v/>
      </c>
      <c r="AT16" s="70">
        <f>datos_pkm_auxiliar!AT100</f>
        <v/>
      </c>
      <c r="AU16" s="70">
        <f>datos_pkm_auxiliar!AU100</f>
        <v/>
      </c>
      <c r="AV16" s="70">
        <f>datos_pkm_auxiliar!AV100</f>
        <v/>
      </c>
      <c r="AW16" s="70">
        <f>datos_pkm_auxiliar!AW100</f>
        <v/>
      </c>
      <c r="AX16" s="70">
        <f>datos_pkm_auxiliar!AX100</f>
        <v/>
      </c>
    </row>
    <row r="17">
      <c r="A17" t="inlineStr">
        <is>
          <t>R16</t>
        </is>
      </c>
      <c r="B17" t="inlineStr">
        <is>
          <t>interurbano</t>
        </is>
      </c>
      <c r="C17" t="inlineStr">
        <is>
          <t>pas-km</t>
        </is>
      </c>
      <c r="D17" s="53" t="n">
        <v>0</v>
      </c>
      <c r="E17" s="53" t="n">
        <v>0</v>
      </c>
      <c r="F17" s="53" t="n">
        <v>0</v>
      </c>
      <c r="G17" s="53" t="n">
        <v>0</v>
      </c>
      <c r="H17" s="53" t="n">
        <v>199939470.5123856</v>
      </c>
      <c r="I17" s="53" t="n">
        <v>262824087.0690375</v>
      </c>
      <c r="J17" s="70">
        <f>datos_pkm_auxiliar!J101</f>
        <v/>
      </c>
      <c r="K17" s="70">
        <f>datos_pkm_auxiliar!K101</f>
        <v/>
      </c>
      <c r="L17" s="70">
        <f>datos_pkm_auxiliar!L101</f>
        <v/>
      </c>
      <c r="M17" s="70">
        <f>datos_pkm_auxiliar!M101</f>
        <v/>
      </c>
      <c r="N17" s="70">
        <f>datos_pkm_auxiliar!N101</f>
        <v/>
      </c>
      <c r="O17" s="70">
        <f>datos_pkm_auxiliar!O101</f>
        <v/>
      </c>
      <c r="P17" s="70">
        <f>datos_pkm_auxiliar!P101</f>
        <v/>
      </c>
      <c r="Q17" s="70">
        <f>datos_pkm_auxiliar!Q101</f>
        <v/>
      </c>
      <c r="R17" s="70">
        <f>datos_pkm_auxiliar!R101</f>
        <v/>
      </c>
      <c r="S17" s="70">
        <f>datos_pkm_auxiliar!S101</f>
        <v/>
      </c>
      <c r="T17" s="70">
        <f>datos_pkm_auxiliar!T101</f>
        <v/>
      </c>
      <c r="U17" s="70">
        <f>datos_pkm_auxiliar!U101</f>
        <v/>
      </c>
      <c r="V17" s="70">
        <f>datos_pkm_auxiliar!V101</f>
        <v/>
      </c>
      <c r="W17" s="70">
        <f>datos_pkm_auxiliar!W101</f>
        <v/>
      </c>
      <c r="X17" s="70">
        <f>datos_pkm_auxiliar!X101</f>
        <v/>
      </c>
      <c r="Y17" s="70">
        <f>datos_pkm_auxiliar!Y101</f>
        <v/>
      </c>
      <c r="Z17" s="70">
        <f>datos_pkm_auxiliar!Z101</f>
        <v/>
      </c>
      <c r="AA17" s="70">
        <f>datos_pkm_auxiliar!AA101</f>
        <v/>
      </c>
      <c r="AB17" s="70">
        <f>datos_pkm_auxiliar!AB101</f>
        <v/>
      </c>
      <c r="AC17" s="70">
        <f>datos_pkm_auxiliar!AC101</f>
        <v/>
      </c>
      <c r="AD17" s="70">
        <f>datos_pkm_auxiliar!AD101</f>
        <v/>
      </c>
      <c r="AE17" s="70">
        <f>datos_pkm_auxiliar!AE101</f>
        <v/>
      </c>
      <c r="AF17" s="70">
        <f>datos_pkm_auxiliar!AF101</f>
        <v/>
      </c>
      <c r="AG17" s="70">
        <f>datos_pkm_auxiliar!AG101</f>
        <v/>
      </c>
      <c r="AH17" s="70">
        <f>datos_pkm_auxiliar!AH101</f>
        <v/>
      </c>
      <c r="AI17" s="70">
        <f>datos_pkm_auxiliar!AI101</f>
        <v/>
      </c>
      <c r="AJ17" s="70">
        <f>datos_pkm_auxiliar!AJ101</f>
        <v/>
      </c>
      <c r="AK17" s="70">
        <f>datos_pkm_auxiliar!AK101</f>
        <v/>
      </c>
      <c r="AL17" s="70">
        <f>datos_pkm_auxiliar!AL101</f>
        <v/>
      </c>
      <c r="AM17" s="70">
        <f>datos_pkm_auxiliar!AM101</f>
        <v/>
      </c>
      <c r="AN17" s="70">
        <f>datos_pkm_auxiliar!AN101</f>
        <v/>
      </c>
      <c r="AO17" s="70">
        <f>datos_pkm_auxiliar!AO101</f>
        <v/>
      </c>
      <c r="AP17" s="70">
        <f>datos_pkm_auxiliar!AP101</f>
        <v/>
      </c>
      <c r="AQ17" s="70">
        <f>datos_pkm_auxiliar!AQ101</f>
        <v/>
      </c>
      <c r="AR17" s="70">
        <f>datos_pkm_auxiliar!AR101</f>
        <v/>
      </c>
      <c r="AS17" s="70">
        <f>datos_pkm_auxiliar!AS101</f>
        <v/>
      </c>
      <c r="AT17" s="70">
        <f>datos_pkm_auxiliar!AT101</f>
        <v/>
      </c>
      <c r="AU17" s="70">
        <f>datos_pkm_auxiliar!AU101</f>
        <v/>
      </c>
      <c r="AV17" s="70">
        <f>datos_pkm_auxiliar!AV101</f>
        <v/>
      </c>
      <c r="AW17" s="70">
        <f>datos_pkm_auxiliar!AW101</f>
        <v/>
      </c>
      <c r="AX17" s="70">
        <f>datos_pkm_auxiliar!AX101</f>
        <v/>
      </c>
    </row>
    <row r="18">
      <c r="A18" t="inlineStr">
        <is>
          <t>R1</t>
        </is>
      </c>
      <c r="B18" t="inlineStr">
        <is>
          <t>urbano</t>
        </is>
      </c>
      <c r="C18" t="inlineStr">
        <is>
          <t>pas-km</t>
        </is>
      </c>
      <c r="D18" s="53" t="n">
        <v>4363960256.853404</v>
      </c>
      <c r="E18" s="53" t="n">
        <v>5902034738.373133</v>
      </c>
      <c r="F18" s="53" t="n">
        <v>4318840683.864706</v>
      </c>
      <c r="G18" s="53" t="n">
        <v>4928687186.458467</v>
      </c>
      <c r="H18" s="53" t="n">
        <v>5669775258.95517</v>
      </c>
      <c r="I18" s="53" t="n">
        <v>5431224377.597832</v>
      </c>
      <c r="J18" s="70">
        <f>datos_pkm_auxiliar!J102</f>
        <v/>
      </c>
      <c r="K18" s="70">
        <f>datos_pkm_auxiliar!K102</f>
        <v/>
      </c>
      <c r="L18" s="70">
        <f>datos_pkm_auxiliar!L102</f>
        <v/>
      </c>
      <c r="M18" s="70">
        <f>datos_pkm_auxiliar!M102</f>
        <v/>
      </c>
      <c r="N18" s="70">
        <f>datos_pkm_auxiliar!N102</f>
        <v/>
      </c>
      <c r="O18" s="70">
        <f>datos_pkm_auxiliar!O102</f>
        <v/>
      </c>
      <c r="P18" s="70">
        <f>datos_pkm_auxiliar!P102</f>
        <v/>
      </c>
      <c r="Q18" s="70">
        <f>datos_pkm_auxiliar!Q102</f>
        <v/>
      </c>
      <c r="R18" s="70">
        <f>datos_pkm_auxiliar!R102</f>
        <v/>
      </c>
      <c r="S18" s="70">
        <f>datos_pkm_auxiliar!S102</f>
        <v/>
      </c>
      <c r="T18" s="70">
        <f>datos_pkm_auxiliar!T102</f>
        <v/>
      </c>
      <c r="U18" s="70">
        <f>datos_pkm_auxiliar!U102</f>
        <v/>
      </c>
      <c r="V18" s="70">
        <f>datos_pkm_auxiliar!V102</f>
        <v/>
      </c>
      <c r="W18" s="70">
        <f>datos_pkm_auxiliar!W102</f>
        <v/>
      </c>
      <c r="X18" s="70">
        <f>datos_pkm_auxiliar!X102</f>
        <v/>
      </c>
      <c r="Y18" s="70">
        <f>datos_pkm_auxiliar!Y102</f>
        <v/>
      </c>
      <c r="Z18" s="70">
        <f>datos_pkm_auxiliar!Z102</f>
        <v/>
      </c>
      <c r="AA18" s="70">
        <f>datos_pkm_auxiliar!AA102</f>
        <v/>
      </c>
      <c r="AB18" s="70">
        <f>datos_pkm_auxiliar!AB102</f>
        <v/>
      </c>
      <c r="AC18" s="70">
        <f>datos_pkm_auxiliar!AC102</f>
        <v/>
      </c>
      <c r="AD18" s="70">
        <f>datos_pkm_auxiliar!AD102</f>
        <v/>
      </c>
      <c r="AE18" s="70">
        <f>datos_pkm_auxiliar!AE102</f>
        <v/>
      </c>
      <c r="AF18" s="70">
        <f>datos_pkm_auxiliar!AF102</f>
        <v/>
      </c>
      <c r="AG18" s="70">
        <f>datos_pkm_auxiliar!AG102</f>
        <v/>
      </c>
      <c r="AH18" s="70">
        <f>datos_pkm_auxiliar!AH102</f>
        <v/>
      </c>
      <c r="AI18" s="70">
        <f>datos_pkm_auxiliar!AI102</f>
        <v/>
      </c>
      <c r="AJ18" s="70">
        <f>datos_pkm_auxiliar!AJ102</f>
        <v/>
      </c>
      <c r="AK18" s="70">
        <f>datos_pkm_auxiliar!AK102</f>
        <v/>
      </c>
      <c r="AL18" s="70">
        <f>datos_pkm_auxiliar!AL102</f>
        <v/>
      </c>
      <c r="AM18" s="70">
        <f>datos_pkm_auxiliar!AM102</f>
        <v/>
      </c>
      <c r="AN18" s="70">
        <f>datos_pkm_auxiliar!AN102</f>
        <v/>
      </c>
      <c r="AO18" s="70">
        <f>datos_pkm_auxiliar!AO102</f>
        <v/>
      </c>
      <c r="AP18" s="70">
        <f>datos_pkm_auxiliar!AP102</f>
        <v/>
      </c>
      <c r="AQ18" s="70">
        <f>datos_pkm_auxiliar!AQ102</f>
        <v/>
      </c>
      <c r="AR18" s="70">
        <f>datos_pkm_auxiliar!AR102</f>
        <v/>
      </c>
      <c r="AS18" s="70">
        <f>datos_pkm_auxiliar!AS102</f>
        <v/>
      </c>
      <c r="AT18" s="70">
        <f>datos_pkm_auxiliar!AT102</f>
        <v/>
      </c>
      <c r="AU18" s="70">
        <f>datos_pkm_auxiliar!AU102</f>
        <v/>
      </c>
      <c r="AV18" s="70">
        <f>datos_pkm_auxiliar!AV102</f>
        <v/>
      </c>
      <c r="AW18" s="70">
        <f>datos_pkm_auxiliar!AW102</f>
        <v/>
      </c>
      <c r="AX18" s="70">
        <f>datos_pkm_auxiliar!AX102</f>
        <v/>
      </c>
    </row>
    <row r="19">
      <c r="A19" t="inlineStr">
        <is>
          <t>R2</t>
        </is>
      </c>
      <c r="B19" t="inlineStr">
        <is>
          <t>urbano</t>
        </is>
      </c>
      <c r="C19" t="inlineStr">
        <is>
          <t>pas-km</t>
        </is>
      </c>
      <c r="D19" s="53" t="n">
        <v>5720704369.390144</v>
      </c>
      <c r="E19" s="53" t="n">
        <v>12376836988.13815</v>
      </c>
      <c r="F19" s="53" t="n">
        <v>6415776974.192122</v>
      </c>
      <c r="G19" s="53" t="n">
        <v>5669253484.673734</v>
      </c>
      <c r="H19" s="53" t="n">
        <v>6568118175.093661</v>
      </c>
      <c r="I19" s="53" t="n">
        <v>6787159997.814102</v>
      </c>
      <c r="J19" s="70">
        <f>datos_pkm_auxiliar!J103</f>
        <v/>
      </c>
      <c r="K19" s="70">
        <f>datos_pkm_auxiliar!K103</f>
        <v/>
      </c>
      <c r="L19" s="70">
        <f>datos_pkm_auxiliar!L103</f>
        <v/>
      </c>
      <c r="M19" s="70">
        <f>datos_pkm_auxiliar!M103</f>
        <v/>
      </c>
      <c r="N19" s="70">
        <f>datos_pkm_auxiliar!N103</f>
        <v/>
      </c>
      <c r="O19" s="70">
        <f>datos_pkm_auxiliar!O103</f>
        <v/>
      </c>
      <c r="P19" s="70">
        <f>datos_pkm_auxiliar!P103</f>
        <v/>
      </c>
      <c r="Q19" s="70">
        <f>datos_pkm_auxiliar!Q103</f>
        <v/>
      </c>
      <c r="R19" s="70">
        <f>datos_pkm_auxiliar!R103</f>
        <v/>
      </c>
      <c r="S19" s="70">
        <f>datos_pkm_auxiliar!S103</f>
        <v/>
      </c>
      <c r="T19" s="70">
        <f>datos_pkm_auxiliar!T103</f>
        <v/>
      </c>
      <c r="U19" s="70">
        <f>datos_pkm_auxiliar!U103</f>
        <v/>
      </c>
      <c r="V19" s="70">
        <f>datos_pkm_auxiliar!V103</f>
        <v/>
      </c>
      <c r="W19" s="70">
        <f>datos_pkm_auxiliar!W103</f>
        <v/>
      </c>
      <c r="X19" s="70">
        <f>datos_pkm_auxiliar!X103</f>
        <v/>
      </c>
      <c r="Y19" s="70">
        <f>datos_pkm_auxiliar!Y103</f>
        <v/>
      </c>
      <c r="Z19" s="70">
        <f>datos_pkm_auxiliar!Z103</f>
        <v/>
      </c>
      <c r="AA19" s="70">
        <f>datos_pkm_auxiliar!AA103</f>
        <v/>
      </c>
      <c r="AB19" s="70">
        <f>datos_pkm_auxiliar!AB103</f>
        <v/>
      </c>
      <c r="AC19" s="70">
        <f>datos_pkm_auxiliar!AC103</f>
        <v/>
      </c>
      <c r="AD19" s="70">
        <f>datos_pkm_auxiliar!AD103</f>
        <v/>
      </c>
      <c r="AE19" s="70">
        <f>datos_pkm_auxiliar!AE103</f>
        <v/>
      </c>
      <c r="AF19" s="70">
        <f>datos_pkm_auxiliar!AF103</f>
        <v/>
      </c>
      <c r="AG19" s="70">
        <f>datos_pkm_auxiliar!AG103</f>
        <v/>
      </c>
      <c r="AH19" s="70">
        <f>datos_pkm_auxiliar!AH103</f>
        <v/>
      </c>
      <c r="AI19" s="70">
        <f>datos_pkm_auxiliar!AI103</f>
        <v/>
      </c>
      <c r="AJ19" s="70">
        <f>datos_pkm_auxiliar!AJ103</f>
        <v/>
      </c>
      <c r="AK19" s="70">
        <f>datos_pkm_auxiliar!AK103</f>
        <v/>
      </c>
      <c r="AL19" s="70">
        <f>datos_pkm_auxiliar!AL103</f>
        <v/>
      </c>
      <c r="AM19" s="70">
        <f>datos_pkm_auxiliar!AM103</f>
        <v/>
      </c>
      <c r="AN19" s="70">
        <f>datos_pkm_auxiliar!AN103</f>
        <v/>
      </c>
      <c r="AO19" s="70">
        <f>datos_pkm_auxiliar!AO103</f>
        <v/>
      </c>
      <c r="AP19" s="70">
        <f>datos_pkm_auxiliar!AP103</f>
        <v/>
      </c>
      <c r="AQ19" s="70">
        <f>datos_pkm_auxiliar!AQ103</f>
        <v/>
      </c>
      <c r="AR19" s="70">
        <f>datos_pkm_auxiliar!AR103</f>
        <v/>
      </c>
      <c r="AS19" s="70">
        <f>datos_pkm_auxiliar!AS103</f>
        <v/>
      </c>
      <c r="AT19" s="70">
        <f>datos_pkm_auxiliar!AT103</f>
        <v/>
      </c>
      <c r="AU19" s="70">
        <f>datos_pkm_auxiliar!AU103</f>
        <v/>
      </c>
      <c r="AV19" s="70">
        <f>datos_pkm_auxiliar!AV103</f>
        <v/>
      </c>
      <c r="AW19" s="70">
        <f>datos_pkm_auxiliar!AW103</f>
        <v/>
      </c>
      <c r="AX19" s="70">
        <f>datos_pkm_auxiliar!AX103</f>
        <v/>
      </c>
    </row>
    <row r="20">
      <c r="A20" t="inlineStr">
        <is>
          <t>R3</t>
        </is>
      </c>
      <c r="B20" t="inlineStr">
        <is>
          <t>urbano</t>
        </is>
      </c>
      <c r="C20" t="inlineStr">
        <is>
          <t>pas-km</t>
        </is>
      </c>
      <c r="D20" s="53" t="n">
        <v>2090508923.721554</v>
      </c>
      <c r="E20" s="53" t="n">
        <v>3323846262.551396</v>
      </c>
      <c r="F20" s="53" t="n">
        <v>2834173465.389501</v>
      </c>
      <c r="G20" s="53" t="n">
        <v>2506245272.827646</v>
      </c>
      <c r="H20" s="53" t="n">
        <v>2548435967.840704</v>
      </c>
      <c r="I20" s="53" t="n">
        <v>2783752509.823485</v>
      </c>
      <c r="J20" s="70">
        <f>datos_pkm_auxiliar!J104</f>
        <v/>
      </c>
      <c r="K20" s="70">
        <f>datos_pkm_auxiliar!K104</f>
        <v/>
      </c>
      <c r="L20" s="70">
        <f>datos_pkm_auxiliar!L104</f>
        <v/>
      </c>
      <c r="M20" s="70">
        <f>datos_pkm_auxiliar!M104</f>
        <v/>
      </c>
      <c r="N20" s="70">
        <f>datos_pkm_auxiliar!N104</f>
        <v/>
      </c>
      <c r="O20" s="70">
        <f>datos_pkm_auxiliar!O104</f>
        <v/>
      </c>
      <c r="P20" s="70">
        <f>datos_pkm_auxiliar!P104</f>
        <v/>
      </c>
      <c r="Q20" s="70">
        <f>datos_pkm_auxiliar!Q104</f>
        <v/>
      </c>
      <c r="R20" s="70">
        <f>datos_pkm_auxiliar!R104</f>
        <v/>
      </c>
      <c r="S20" s="70">
        <f>datos_pkm_auxiliar!S104</f>
        <v/>
      </c>
      <c r="T20" s="70">
        <f>datos_pkm_auxiliar!T104</f>
        <v/>
      </c>
      <c r="U20" s="70">
        <f>datos_pkm_auxiliar!U104</f>
        <v/>
      </c>
      <c r="V20" s="70">
        <f>datos_pkm_auxiliar!V104</f>
        <v/>
      </c>
      <c r="W20" s="70">
        <f>datos_pkm_auxiliar!W104</f>
        <v/>
      </c>
      <c r="X20" s="70">
        <f>datos_pkm_auxiliar!X104</f>
        <v/>
      </c>
      <c r="Y20" s="70">
        <f>datos_pkm_auxiliar!Y104</f>
        <v/>
      </c>
      <c r="Z20" s="70">
        <f>datos_pkm_auxiliar!Z104</f>
        <v/>
      </c>
      <c r="AA20" s="70">
        <f>datos_pkm_auxiliar!AA104</f>
        <v/>
      </c>
      <c r="AB20" s="70">
        <f>datos_pkm_auxiliar!AB104</f>
        <v/>
      </c>
      <c r="AC20" s="70">
        <f>datos_pkm_auxiliar!AC104</f>
        <v/>
      </c>
      <c r="AD20" s="70">
        <f>datos_pkm_auxiliar!AD104</f>
        <v/>
      </c>
      <c r="AE20" s="70">
        <f>datos_pkm_auxiliar!AE104</f>
        <v/>
      </c>
      <c r="AF20" s="70">
        <f>datos_pkm_auxiliar!AF104</f>
        <v/>
      </c>
      <c r="AG20" s="70">
        <f>datos_pkm_auxiliar!AG104</f>
        <v/>
      </c>
      <c r="AH20" s="70">
        <f>datos_pkm_auxiliar!AH104</f>
        <v/>
      </c>
      <c r="AI20" s="70">
        <f>datos_pkm_auxiliar!AI104</f>
        <v/>
      </c>
      <c r="AJ20" s="70">
        <f>datos_pkm_auxiliar!AJ104</f>
        <v/>
      </c>
      <c r="AK20" s="70">
        <f>datos_pkm_auxiliar!AK104</f>
        <v/>
      </c>
      <c r="AL20" s="70">
        <f>datos_pkm_auxiliar!AL104</f>
        <v/>
      </c>
      <c r="AM20" s="70">
        <f>datos_pkm_auxiliar!AM104</f>
        <v/>
      </c>
      <c r="AN20" s="70">
        <f>datos_pkm_auxiliar!AN104</f>
        <v/>
      </c>
      <c r="AO20" s="70">
        <f>datos_pkm_auxiliar!AO104</f>
        <v/>
      </c>
      <c r="AP20" s="70">
        <f>datos_pkm_auxiliar!AP104</f>
        <v/>
      </c>
      <c r="AQ20" s="70">
        <f>datos_pkm_auxiliar!AQ104</f>
        <v/>
      </c>
      <c r="AR20" s="70">
        <f>datos_pkm_auxiliar!AR104</f>
        <v/>
      </c>
      <c r="AS20" s="70">
        <f>datos_pkm_auxiliar!AS104</f>
        <v/>
      </c>
      <c r="AT20" s="70">
        <f>datos_pkm_auxiliar!AT104</f>
        <v/>
      </c>
      <c r="AU20" s="70">
        <f>datos_pkm_auxiliar!AU104</f>
        <v/>
      </c>
      <c r="AV20" s="70">
        <f>datos_pkm_auxiliar!AV104</f>
        <v/>
      </c>
      <c r="AW20" s="70">
        <f>datos_pkm_auxiliar!AW104</f>
        <v/>
      </c>
      <c r="AX20" s="70">
        <f>datos_pkm_auxiliar!AX104</f>
        <v/>
      </c>
    </row>
    <row r="21">
      <c r="A21" t="inlineStr">
        <is>
          <t>R4</t>
        </is>
      </c>
      <c r="B21" t="inlineStr">
        <is>
          <t>urbano</t>
        </is>
      </c>
      <c r="C21" t="inlineStr">
        <is>
          <t>pas-km</t>
        </is>
      </c>
      <c r="D21" s="53" t="n">
        <v>4254050078.05943</v>
      </c>
      <c r="E21" s="53" t="n">
        <v>5374927758.625252</v>
      </c>
      <c r="F21" s="53" t="n">
        <v>6411404854.587236</v>
      </c>
      <c r="G21" s="53" t="n">
        <v>7239262575.483109</v>
      </c>
      <c r="H21" s="53" t="n">
        <v>7791712023.746237</v>
      </c>
      <c r="I21" s="53" t="n">
        <v>7809433112.574229</v>
      </c>
      <c r="J21" s="70">
        <f>datos_pkm_auxiliar!J105</f>
        <v/>
      </c>
      <c r="K21" s="70">
        <f>datos_pkm_auxiliar!K105</f>
        <v/>
      </c>
      <c r="L21" s="70">
        <f>datos_pkm_auxiliar!L105</f>
        <v/>
      </c>
      <c r="M21" s="70">
        <f>datos_pkm_auxiliar!M105</f>
        <v/>
      </c>
      <c r="N21" s="70">
        <f>datos_pkm_auxiliar!N105</f>
        <v/>
      </c>
      <c r="O21" s="70">
        <f>datos_pkm_auxiliar!O105</f>
        <v/>
      </c>
      <c r="P21" s="70">
        <f>datos_pkm_auxiliar!P105</f>
        <v/>
      </c>
      <c r="Q21" s="70">
        <f>datos_pkm_auxiliar!Q105</f>
        <v/>
      </c>
      <c r="R21" s="70">
        <f>datos_pkm_auxiliar!R105</f>
        <v/>
      </c>
      <c r="S21" s="70">
        <f>datos_pkm_auxiliar!S105</f>
        <v/>
      </c>
      <c r="T21" s="70">
        <f>datos_pkm_auxiliar!T105</f>
        <v/>
      </c>
      <c r="U21" s="70">
        <f>datos_pkm_auxiliar!U105</f>
        <v/>
      </c>
      <c r="V21" s="70">
        <f>datos_pkm_auxiliar!V105</f>
        <v/>
      </c>
      <c r="W21" s="70">
        <f>datos_pkm_auxiliar!W105</f>
        <v/>
      </c>
      <c r="X21" s="70">
        <f>datos_pkm_auxiliar!X105</f>
        <v/>
      </c>
      <c r="Y21" s="70">
        <f>datos_pkm_auxiliar!Y105</f>
        <v/>
      </c>
      <c r="Z21" s="70">
        <f>datos_pkm_auxiliar!Z105</f>
        <v/>
      </c>
      <c r="AA21" s="70">
        <f>datos_pkm_auxiliar!AA105</f>
        <v/>
      </c>
      <c r="AB21" s="70">
        <f>datos_pkm_auxiliar!AB105</f>
        <v/>
      </c>
      <c r="AC21" s="70">
        <f>datos_pkm_auxiliar!AC105</f>
        <v/>
      </c>
      <c r="AD21" s="70">
        <f>datos_pkm_auxiliar!AD105</f>
        <v/>
      </c>
      <c r="AE21" s="70">
        <f>datos_pkm_auxiliar!AE105</f>
        <v/>
      </c>
      <c r="AF21" s="70">
        <f>datos_pkm_auxiliar!AF105</f>
        <v/>
      </c>
      <c r="AG21" s="70">
        <f>datos_pkm_auxiliar!AG105</f>
        <v/>
      </c>
      <c r="AH21" s="70">
        <f>datos_pkm_auxiliar!AH105</f>
        <v/>
      </c>
      <c r="AI21" s="70">
        <f>datos_pkm_auxiliar!AI105</f>
        <v/>
      </c>
      <c r="AJ21" s="70">
        <f>datos_pkm_auxiliar!AJ105</f>
        <v/>
      </c>
      <c r="AK21" s="70">
        <f>datos_pkm_auxiliar!AK105</f>
        <v/>
      </c>
      <c r="AL21" s="70">
        <f>datos_pkm_auxiliar!AL105</f>
        <v/>
      </c>
      <c r="AM21" s="70">
        <f>datos_pkm_auxiliar!AM105</f>
        <v/>
      </c>
      <c r="AN21" s="70">
        <f>datos_pkm_auxiliar!AN105</f>
        <v/>
      </c>
      <c r="AO21" s="70">
        <f>datos_pkm_auxiliar!AO105</f>
        <v/>
      </c>
      <c r="AP21" s="70">
        <f>datos_pkm_auxiliar!AP105</f>
        <v/>
      </c>
      <c r="AQ21" s="70">
        <f>datos_pkm_auxiliar!AQ105</f>
        <v/>
      </c>
      <c r="AR21" s="70">
        <f>datos_pkm_auxiliar!AR105</f>
        <v/>
      </c>
      <c r="AS21" s="70">
        <f>datos_pkm_auxiliar!AS105</f>
        <v/>
      </c>
      <c r="AT21" s="70">
        <f>datos_pkm_auxiliar!AT105</f>
        <v/>
      </c>
      <c r="AU21" s="70">
        <f>datos_pkm_auxiliar!AU105</f>
        <v/>
      </c>
      <c r="AV21" s="70">
        <f>datos_pkm_auxiliar!AV105</f>
        <v/>
      </c>
      <c r="AW21" s="70">
        <f>datos_pkm_auxiliar!AW105</f>
        <v/>
      </c>
      <c r="AX21" s="70">
        <f>datos_pkm_auxiliar!AX105</f>
        <v/>
      </c>
    </row>
    <row r="22">
      <c r="A22" t="inlineStr">
        <is>
          <t>R5</t>
        </is>
      </c>
      <c r="B22" t="inlineStr">
        <is>
          <t>urbano</t>
        </is>
      </c>
      <c r="C22" t="inlineStr">
        <is>
          <t>pas-km</t>
        </is>
      </c>
      <c r="D22" s="53" t="n">
        <v>15763816315.3158</v>
      </c>
      <c r="E22" s="53" t="n">
        <v>11004514150.01579</v>
      </c>
      <c r="F22" s="53" t="n">
        <v>14107385464.68893</v>
      </c>
      <c r="G22" s="53" t="n">
        <v>17008766038.77395</v>
      </c>
      <c r="H22" s="53" t="n">
        <v>16497644909.47382</v>
      </c>
      <c r="I22" s="53" t="n">
        <v>16575169845.30719</v>
      </c>
      <c r="J22" s="70">
        <f>datos_pkm_auxiliar!J106</f>
        <v/>
      </c>
      <c r="K22" s="70">
        <f>datos_pkm_auxiliar!K106</f>
        <v/>
      </c>
      <c r="L22" s="70">
        <f>datos_pkm_auxiliar!L106</f>
        <v/>
      </c>
      <c r="M22" s="70">
        <f>datos_pkm_auxiliar!M106</f>
        <v/>
      </c>
      <c r="N22" s="70">
        <f>datos_pkm_auxiliar!N106</f>
        <v/>
      </c>
      <c r="O22" s="70">
        <f>datos_pkm_auxiliar!O106</f>
        <v/>
      </c>
      <c r="P22" s="70">
        <f>datos_pkm_auxiliar!P106</f>
        <v/>
      </c>
      <c r="Q22" s="70">
        <f>datos_pkm_auxiliar!Q106</f>
        <v/>
      </c>
      <c r="R22" s="70">
        <f>datos_pkm_auxiliar!R106</f>
        <v/>
      </c>
      <c r="S22" s="70">
        <f>datos_pkm_auxiliar!S106</f>
        <v/>
      </c>
      <c r="T22" s="70">
        <f>datos_pkm_auxiliar!T106</f>
        <v/>
      </c>
      <c r="U22" s="70">
        <f>datos_pkm_auxiliar!U106</f>
        <v/>
      </c>
      <c r="V22" s="70">
        <f>datos_pkm_auxiliar!V106</f>
        <v/>
      </c>
      <c r="W22" s="70">
        <f>datos_pkm_auxiliar!W106</f>
        <v/>
      </c>
      <c r="X22" s="70">
        <f>datos_pkm_auxiliar!X106</f>
        <v/>
      </c>
      <c r="Y22" s="70">
        <f>datos_pkm_auxiliar!Y106</f>
        <v/>
      </c>
      <c r="Z22" s="70">
        <f>datos_pkm_auxiliar!Z106</f>
        <v/>
      </c>
      <c r="AA22" s="70">
        <f>datos_pkm_auxiliar!AA106</f>
        <v/>
      </c>
      <c r="AB22" s="70">
        <f>datos_pkm_auxiliar!AB106</f>
        <v/>
      </c>
      <c r="AC22" s="70">
        <f>datos_pkm_auxiliar!AC106</f>
        <v/>
      </c>
      <c r="AD22" s="70">
        <f>datos_pkm_auxiliar!AD106</f>
        <v/>
      </c>
      <c r="AE22" s="70">
        <f>datos_pkm_auxiliar!AE106</f>
        <v/>
      </c>
      <c r="AF22" s="70">
        <f>datos_pkm_auxiliar!AF106</f>
        <v/>
      </c>
      <c r="AG22" s="70">
        <f>datos_pkm_auxiliar!AG106</f>
        <v/>
      </c>
      <c r="AH22" s="70">
        <f>datos_pkm_auxiliar!AH106</f>
        <v/>
      </c>
      <c r="AI22" s="70">
        <f>datos_pkm_auxiliar!AI106</f>
        <v/>
      </c>
      <c r="AJ22" s="70">
        <f>datos_pkm_auxiliar!AJ106</f>
        <v/>
      </c>
      <c r="AK22" s="70">
        <f>datos_pkm_auxiliar!AK106</f>
        <v/>
      </c>
      <c r="AL22" s="70">
        <f>datos_pkm_auxiliar!AL106</f>
        <v/>
      </c>
      <c r="AM22" s="70">
        <f>datos_pkm_auxiliar!AM106</f>
        <v/>
      </c>
      <c r="AN22" s="70">
        <f>datos_pkm_auxiliar!AN106</f>
        <v/>
      </c>
      <c r="AO22" s="70">
        <f>datos_pkm_auxiliar!AO106</f>
        <v/>
      </c>
      <c r="AP22" s="70">
        <f>datos_pkm_auxiliar!AP106</f>
        <v/>
      </c>
      <c r="AQ22" s="70">
        <f>datos_pkm_auxiliar!AQ106</f>
        <v/>
      </c>
      <c r="AR22" s="70">
        <f>datos_pkm_auxiliar!AR106</f>
        <v/>
      </c>
      <c r="AS22" s="70">
        <f>datos_pkm_auxiliar!AS106</f>
        <v/>
      </c>
      <c r="AT22" s="70">
        <f>datos_pkm_auxiliar!AT106</f>
        <v/>
      </c>
      <c r="AU22" s="70">
        <f>datos_pkm_auxiliar!AU106</f>
        <v/>
      </c>
      <c r="AV22" s="70">
        <f>datos_pkm_auxiliar!AV106</f>
        <v/>
      </c>
      <c r="AW22" s="70">
        <f>datos_pkm_auxiliar!AW106</f>
        <v/>
      </c>
      <c r="AX22" s="70">
        <f>datos_pkm_auxiliar!AX106</f>
        <v/>
      </c>
    </row>
    <row r="23">
      <c r="A23" t="inlineStr">
        <is>
          <t>R6</t>
        </is>
      </c>
      <c r="B23" t="inlineStr">
        <is>
          <t>urbano</t>
        </is>
      </c>
      <c r="C23" t="inlineStr">
        <is>
          <t>pas-km</t>
        </is>
      </c>
      <c r="D23" s="53" t="n">
        <v>8057625548.870443</v>
      </c>
      <c r="E23" s="53" t="n">
        <v>6825143265.962698</v>
      </c>
      <c r="F23" s="53" t="n">
        <v>8870260967.182442</v>
      </c>
      <c r="G23" s="53" t="n">
        <v>6189230493.076543</v>
      </c>
      <c r="H23" s="53" t="n">
        <v>6711225727.229002</v>
      </c>
      <c r="I23" s="53" t="n">
        <v>6696407605.332367</v>
      </c>
      <c r="J23" s="70">
        <f>datos_pkm_auxiliar!J107</f>
        <v/>
      </c>
      <c r="K23" s="70">
        <f>datos_pkm_auxiliar!K107</f>
        <v/>
      </c>
      <c r="L23" s="70">
        <f>datos_pkm_auxiliar!L107</f>
        <v/>
      </c>
      <c r="M23" s="70">
        <f>datos_pkm_auxiliar!M107</f>
        <v/>
      </c>
      <c r="N23" s="70">
        <f>datos_pkm_auxiliar!N107</f>
        <v/>
      </c>
      <c r="O23" s="70">
        <f>datos_pkm_auxiliar!O107</f>
        <v/>
      </c>
      <c r="P23" s="70">
        <f>datos_pkm_auxiliar!P107</f>
        <v/>
      </c>
      <c r="Q23" s="70">
        <f>datos_pkm_auxiliar!Q107</f>
        <v/>
      </c>
      <c r="R23" s="70">
        <f>datos_pkm_auxiliar!R107</f>
        <v/>
      </c>
      <c r="S23" s="70">
        <f>datos_pkm_auxiliar!S107</f>
        <v/>
      </c>
      <c r="T23" s="70">
        <f>datos_pkm_auxiliar!T107</f>
        <v/>
      </c>
      <c r="U23" s="70">
        <f>datos_pkm_auxiliar!U107</f>
        <v/>
      </c>
      <c r="V23" s="70">
        <f>datos_pkm_auxiliar!V107</f>
        <v/>
      </c>
      <c r="W23" s="70">
        <f>datos_pkm_auxiliar!W107</f>
        <v/>
      </c>
      <c r="X23" s="70">
        <f>datos_pkm_auxiliar!X107</f>
        <v/>
      </c>
      <c r="Y23" s="70">
        <f>datos_pkm_auxiliar!Y107</f>
        <v/>
      </c>
      <c r="Z23" s="70">
        <f>datos_pkm_auxiliar!Z107</f>
        <v/>
      </c>
      <c r="AA23" s="70">
        <f>datos_pkm_auxiliar!AA107</f>
        <v/>
      </c>
      <c r="AB23" s="70">
        <f>datos_pkm_auxiliar!AB107</f>
        <v/>
      </c>
      <c r="AC23" s="70">
        <f>datos_pkm_auxiliar!AC107</f>
        <v/>
      </c>
      <c r="AD23" s="70">
        <f>datos_pkm_auxiliar!AD107</f>
        <v/>
      </c>
      <c r="AE23" s="70">
        <f>datos_pkm_auxiliar!AE107</f>
        <v/>
      </c>
      <c r="AF23" s="70">
        <f>datos_pkm_auxiliar!AF107</f>
        <v/>
      </c>
      <c r="AG23" s="70">
        <f>datos_pkm_auxiliar!AG107</f>
        <v/>
      </c>
      <c r="AH23" s="70">
        <f>datos_pkm_auxiliar!AH107</f>
        <v/>
      </c>
      <c r="AI23" s="70">
        <f>datos_pkm_auxiliar!AI107</f>
        <v/>
      </c>
      <c r="AJ23" s="70">
        <f>datos_pkm_auxiliar!AJ107</f>
        <v/>
      </c>
      <c r="AK23" s="70">
        <f>datos_pkm_auxiliar!AK107</f>
        <v/>
      </c>
      <c r="AL23" s="70">
        <f>datos_pkm_auxiliar!AL107</f>
        <v/>
      </c>
      <c r="AM23" s="70">
        <f>datos_pkm_auxiliar!AM107</f>
        <v/>
      </c>
      <c r="AN23" s="70">
        <f>datos_pkm_auxiliar!AN107</f>
        <v/>
      </c>
      <c r="AO23" s="70">
        <f>datos_pkm_auxiliar!AO107</f>
        <v/>
      </c>
      <c r="AP23" s="70">
        <f>datos_pkm_auxiliar!AP107</f>
        <v/>
      </c>
      <c r="AQ23" s="70">
        <f>datos_pkm_auxiliar!AQ107</f>
        <v/>
      </c>
      <c r="AR23" s="70">
        <f>datos_pkm_auxiliar!AR107</f>
        <v/>
      </c>
      <c r="AS23" s="70">
        <f>datos_pkm_auxiliar!AS107</f>
        <v/>
      </c>
      <c r="AT23" s="70">
        <f>datos_pkm_auxiliar!AT107</f>
        <v/>
      </c>
      <c r="AU23" s="70">
        <f>datos_pkm_auxiliar!AU107</f>
        <v/>
      </c>
      <c r="AV23" s="70">
        <f>datos_pkm_auxiliar!AV107</f>
        <v/>
      </c>
      <c r="AW23" s="70">
        <f>datos_pkm_auxiliar!AW107</f>
        <v/>
      </c>
      <c r="AX23" s="70">
        <f>datos_pkm_auxiliar!AX107</f>
        <v/>
      </c>
    </row>
    <row r="24">
      <c r="A24" t="inlineStr">
        <is>
          <t>R7</t>
        </is>
      </c>
      <c r="B24" t="inlineStr">
        <is>
          <t>urbano</t>
        </is>
      </c>
      <c r="C24" t="inlineStr">
        <is>
          <t>pas-km</t>
        </is>
      </c>
      <c r="D24" s="53" t="n">
        <v>1947658309.987488</v>
      </c>
      <c r="E24" s="53" t="n">
        <v>1690134353.876072</v>
      </c>
      <c r="F24" s="53" t="n">
        <v>5135726554.197262</v>
      </c>
      <c r="G24" s="53" t="n">
        <v>6235038595.066255</v>
      </c>
      <c r="H24" s="53" t="n">
        <v>7564719265.685656</v>
      </c>
      <c r="I24" s="53" t="n">
        <v>7559492979.996445</v>
      </c>
      <c r="J24" s="70">
        <f>datos_pkm_auxiliar!J108</f>
        <v/>
      </c>
      <c r="K24" s="70">
        <f>datos_pkm_auxiliar!K108</f>
        <v/>
      </c>
      <c r="L24" s="70">
        <f>datos_pkm_auxiliar!L108</f>
        <v/>
      </c>
      <c r="M24" s="70">
        <f>datos_pkm_auxiliar!M108</f>
        <v/>
      </c>
      <c r="N24" s="70">
        <f>datos_pkm_auxiliar!N108</f>
        <v/>
      </c>
      <c r="O24" s="70">
        <f>datos_pkm_auxiliar!O108</f>
        <v/>
      </c>
      <c r="P24" s="70">
        <f>datos_pkm_auxiliar!P108</f>
        <v/>
      </c>
      <c r="Q24" s="70">
        <f>datos_pkm_auxiliar!Q108</f>
        <v/>
      </c>
      <c r="R24" s="70">
        <f>datos_pkm_auxiliar!R108</f>
        <v/>
      </c>
      <c r="S24" s="70">
        <f>datos_pkm_auxiliar!S108</f>
        <v/>
      </c>
      <c r="T24" s="70">
        <f>datos_pkm_auxiliar!T108</f>
        <v/>
      </c>
      <c r="U24" s="70">
        <f>datos_pkm_auxiliar!U108</f>
        <v/>
      </c>
      <c r="V24" s="70">
        <f>datos_pkm_auxiliar!V108</f>
        <v/>
      </c>
      <c r="W24" s="70">
        <f>datos_pkm_auxiliar!W108</f>
        <v/>
      </c>
      <c r="X24" s="70">
        <f>datos_pkm_auxiliar!X108</f>
        <v/>
      </c>
      <c r="Y24" s="70">
        <f>datos_pkm_auxiliar!Y108</f>
        <v/>
      </c>
      <c r="Z24" s="70">
        <f>datos_pkm_auxiliar!Z108</f>
        <v/>
      </c>
      <c r="AA24" s="70">
        <f>datos_pkm_auxiliar!AA108</f>
        <v/>
      </c>
      <c r="AB24" s="70">
        <f>datos_pkm_auxiliar!AB108</f>
        <v/>
      </c>
      <c r="AC24" s="70">
        <f>datos_pkm_auxiliar!AC108</f>
        <v/>
      </c>
      <c r="AD24" s="70">
        <f>datos_pkm_auxiliar!AD108</f>
        <v/>
      </c>
      <c r="AE24" s="70">
        <f>datos_pkm_auxiliar!AE108</f>
        <v/>
      </c>
      <c r="AF24" s="70">
        <f>datos_pkm_auxiliar!AF108</f>
        <v/>
      </c>
      <c r="AG24" s="70">
        <f>datos_pkm_auxiliar!AG108</f>
        <v/>
      </c>
      <c r="AH24" s="70">
        <f>datos_pkm_auxiliar!AH108</f>
        <v/>
      </c>
      <c r="AI24" s="70">
        <f>datos_pkm_auxiliar!AI108</f>
        <v/>
      </c>
      <c r="AJ24" s="70">
        <f>datos_pkm_auxiliar!AJ108</f>
        <v/>
      </c>
      <c r="AK24" s="70">
        <f>datos_pkm_auxiliar!AK108</f>
        <v/>
      </c>
      <c r="AL24" s="70">
        <f>datos_pkm_auxiliar!AL108</f>
        <v/>
      </c>
      <c r="AM24" s="70">
        <f>datos_pkm_auxiliar!AM108</f>
        <v/>
      </c>
      <c r="AN24" s="70">
        <f>datos_pkm_auxiliar!AN108</f>
        <v/>
      </c>
      <c r="AO24" s="70">
        <f>datos_pkm_auxiliar!AO108</f>
        <v/>
      </c>
      <c r="AP24" s="70">
        <f>datos_pkm_auxiliar!AP108</f>
        <v/>
      </c>
      <c r="AQ24" s="70">
        <f>datos_pkm_auxiliar!AQ108</f>
        <v/>
      </c>
      <c r="AR24" s="70">
        <f>datos_pkm_auxiliar!AR108</f>
        <v/>
      </c>
      <c r="AS24" s="70">
        <f>datos_pkm_auxiliar!AS108</f>
        <v/>
      </c>
      <c r="AT24" s="70">
        <f>datos_pkm_auxiliar!AT108</f>
        <v/>
      </c>
      <c r="AU24" s="70">
        <f>datos_pkm_auxiliar!AU108</f>
        <v/>
      </c>
      <c r="AV24" s="70">
        <f>datos_pkm_auxiliar!AV108</f>
        <v/>
      </c>
      <c r="AW24" s="70">
        <f>datos_pkm_auxiliar!AW108</f>
        <v/>
      </c>
      <c r="AX24" s="70">
        <f>datos_pkm_auxiliar!AX108</f>
        <v/>
      </c>
    </row>
    <row r="25">
      <c r="A25" t="inlineStr">
        <is>
          <t>R8</t>
        </is>
      </c>
      <c r="B25" t="inlineStr">
        <is>
          <t>urbano</t>
        </is>
      </c>
      <c r="C25" t="inlineStr">
        <is>
          <t>pas-km</t>
        </is>
      </c>
      <c r="D25" s="53" t="n">
        <v>12404244188.59231</v>
      </c>
      <c r="E25" s="53" t="n">
        <v>8310383315.203139</v>
      </c>
      <c r="F25" s="53" t="n">
        <v>14346611810.27885</v>
      </c>
      <c r="G25" s="53" t="n">
        <v>18619377303.93781</v>
      </c>
      <c r="H25" s="53" t="n">
        <v>13133132745.28298</v>
      </c>
      <c r="I25" s="53" t="n">
        <v>13651050750.15727</v>
      </c>
      <c r="J25" s="70">
        <f>datos_pkm_auxiliar!J109</f>
        <v/>
      </c>
      <c r="K25" s="70">
        <f>datos_pkm_auxiliar!K109</f>
        <v/>
      </c>
      <c r="L25" s="70">
        <f>datos_pkm_auxiliar!L109</f>
        <v/>
      </c>
      <c r="M25" s="70">
        <f>datos_pkm_auxiliar!M109</f>
        <v/>
      </c>
      <c r="N25" s="70">
        <f>datos_pkm_auxiliar!N109</f>
        <v/>
      </c>
      <c r="O25" s="70">
        <f>datos_pkm_auxiliar!O109</f>
        <v/>
      </c>
      <c r="P25" s="70">
        <f>datos_pkm_auxiliar!P109</f>
        <v/>
      </c>
      <c r="Q25" s="70">
        <f>datos_pkm_auxiliar!Q109</f>
        <v/>
      </c>
      <c r="R25" s="70">
        <f>datos_pkm_auxiliar!R109</f>
        <v/>
      </c>
      <c r="S25" s="70">
        <f>datos_pkm_auxiliar!S109</f>
        <v/>
      </c>
      <c r="T25" s="70">
        <f>datos_pkm_auxiliar!T109</f>
        <v/>
      </c>
      <c r="U25" s="70">
        <f>datos_pkm_auxiliar!U109</f>
        <v/>
      </c>
      <c r="V25" s="70">
        <f>datos_pkm_auxiliar!V109</f>
        <v/>
      </c>
      <c r="W25" s="70">
        <f>datos_pkm_auxiliar!W109</f>
        <v/>
      </c>
      <c r="X25" s="70">
        <f>datos_pkm_auxiliar!X109</f>
        <v/>
      </c>
      <c r="Y25" s="70">
        <f>datos_pkm_auxiliar!Y109</f>
        <v/>
      </c>
      <c r="Z25" s="70">
        <f>datos_pkm_auxiliar!Z109</f>
        <v/>
      </c>
      <c r="AA25" s="70">
        <f>datos_pkm_auxiliar!AA109</f>
        <v/>
      </c>
      <c r="AB25" s="70">
        <f>datos_pkm_auxiliar!AB109</f>
        <v/>
      </c>
      <c r="AC25" s="70">
        <f>datos_pkm_auxiliar!AC109</f>
        <v/>
      </c>
      <c r="AD25" s="70">
        <f>datos_pkm_auxiliar!AD109</f>
        <v/>
      </c>
      <c r="AE25" s="70">
        <f>datos_pkm_auxiliar!AE109</f>
        <v/>
      </c>
      <c r="AF25" s="70">
        <f>datos_pkm_auxiliar!AF109</f>
        <v/>
      </c>
      <c r="AG25" s="70">
        <f>datos_pkm_auxiliar!AG109</f>
        <v/>
      </c>
      <c r="AH25" s="70">
        <f>datos_pkm_auxiliar!AH109</f>
        <v/>
      </c>
      <c r="AI25" s="70">
        <f>datos_pkm_auxiliar!AI109</f>
        <v/>
      </c>
      <c r="AJ25" s="70">
        <f>datos_pkm_auxiliar!AJ109</f>
        <v/>
      </c>
      <c r="AK25" s="70">
        <f>datos_pkm_auxiliar!AK109</f>
        <v/>
      </c>
      <c r="AL25" s="70">
        <f>datos_pkm_auxiliar!AL109</f>
        <v/>
      </c>
      <c r="AM25" s="70">
        <f>datos_pkm_auxiliar!AM109</f>
        <v/>
      </c>
      <c r="AN25" s="70">
        <f>datos_pkm_auxiliar!AN109</f>
        <v/>
      </c>
      <c r="AO25" s="70">
        <f>datos_pkm_auxiliar!AO109</f>
        <v/>
      </c>
      <c r="AP25" s="70">
        <f>datos_pkm_auxiliar!AP109</f>
        <v/>
      </c>
      <c r="AQ25" s="70">
        <f>datos_pkm_auxiliar!AQ109</f>
        <v/>
      </c>
      <c r="AR25" s="70">
        <f>datos_pkm_auxiliar!AR109</f>
        <v/>
      </c>
      <c r="AS25" s="70">
        <f>datos_pkm_auxiliar!AS109</f>
        <v/>
      </c>
      <c r="AT25" s="70">
        <f>datos_pkm_auxiliar!AT109</f>
        <v/>
      </c>
      <c r="AU25" s="70">
        <f>datos_pkm_auxiliar!AU109</f>
        <v/>
      </c>
      <c r="AV25" s="70">
        <f>datos_pkm_auxiliar!AV109</f>
        <v/>
      </c>
      <c r="AW25" s="70">
        <f>datos_pkm_auxiliar!AW109</f>
        <v/>
      </c>
      <c r="AX25" s="70">
        <f>datos_pkm_auxiliar!AX109</f>
        <v/>
      </c>
    </row>
    <row r="26">
      <c r="A26" t="inlineStr">
        <is>
          <t>R9</t>
        </is>
      </c>
      <c r="B26" t="inlineStr">
        <is>
          <t>urbano</t>
        </is>
      </c>
      <c r="C26" t="inlineStr">
        <is>
          <t>pas-km</t>
        </is>
      </c>
      <c r="D26" s="53" t="n">
        <v>1511536757.568558</v>
      </c>
      <c r="E26" s="53" t="n">
        <v>5850966116.564796</v>
      </c>
      <c r="F26" s="53" t="n">
        <v>3578304036.788165</v>
      </c>
      <c r="G26" s="53" t="n">
        <v>4560052543.495905</v>
      </c>
      <c r="H26" s="53" t="n">
        <v>6228114029.107874</v>
      </c>
      <c r="I26" s="53" t="n">
        <v>6165234855.324835</v>
      </c>
      <c r="J26" s="70">
        <f>datos_pkm_auxiliar!J110</f>
        <v/>
      </c>
      <c r="K26" s="70">
        <f>datos_pkm_auxiliar!K110</f>
        <v/>
      </c>
      <c r="L26" s="70">
        <f>datos_pkm_auxiliar!L110</f>
        <v/>
      </c>
      <c r="M26" s="70">
        <f>datos_pkm_auxiliar!M110</f>
        <v/>
      </c>
      <c r="N26" s="70">
        <f>datos_pkm_auxiliar!N110</f>
        <v/>
      </c>
      <c r="O26" s="70">
        <f>datos_pkm_auxiliar!O110</f>
        <v/>
      </c>
      <c r="P26" s="70">
        <f>datos_pkm_auxiliar!P110</f>
        <v/>
      </c>
      <c r="Q26" s="70">
        <f>datos_pkm_auxiliar!Q110</f>
        <v/>
      </c>
      <c r="R26" s="70">
        <f>datos_pkm_auxiliar!R110</f>
        <v/>
      </c>
      <c r="S26" s="70">
        <f>datos_pkm_auxiliar!S110</f>
        <v/>
      </c>
      <c r="T26" s="70">
        <f>datos_pkm_auxiliar!T110</f>
        <v/>
      </c>
      <c r="U26" s="70">
        <f>datos_pkm_auxiliar!U110</f>
        <v/>
      </c>
      <c r="V26" s="70">
        <f>datos_pkm_auxiliar!V110</f>
        <v/>
      </c>
      <c r="W26" s="70">
        <f>datos_pkm_auxiliar!W110</f>
        <v/>
      </c>
      <c r="X26" s="70">
        <f>datos_pkm_auxiliar!X110</f>
        <v/>
      </c>
      <c r="Y26" s="70">
        <f>datos_pkm_auxiliar!Y110</f>
        <v/>
      </c>
      <c r="Z26" s="70">
        <f>datos_pkm_auxiliar!Z110</f>
        <v/>
      </c>
      <c r="AA26" s="70">
        <f>datos_pkm_auxiliar!AA110</f>
        <v/>
      </c>
      <c r="AB26" s="70">
        <f>datos_pkm_auxiliar!AB110</f>
        <v/>
      </c>
      <c r="AC26" s="70">
        <f>datos_pkm_auxiliar!AC110</f>
        <v/>
      </c>
      <c r="AD26" s="70">
        <f>datos_pkm_auxiliar!AD110</f>
        <v/>
      </c>
      <c r="AE26" s="70">
        <f>datos_pkm_auxiliar!AE110</f>
        <v/>
      </c>
      <c r="AF26" s="70">
        <f>datos_pkm_auxiliar!AF110</f>
        <v/>
      </c>
      <c r="AG26" s="70">
        <f>datos_pkm_auxiliar!AG110</f>
        <v/>
      </c>
      <c r="AH26" s="70">
        <f>datos_pkm_auxiliar!AH110</f>
        <v/>
      </c>
      <c r="AI26" s="70">
        <f>datos_pkm_auxiliar!AI110</f>
        <v/>
      </c>
      <c r="AJ26" s="70">
        <f>datos_pkm_auxiliar!AJ110</f>
        <v/>
      </c>
      <c r="AK26" s="70">
        <f>datos_pkm_auxiliar!AK110</f>
        <v/>
      </c>
      <c r="AL26" s="70">
        <f>datos_pkm_auxiliar!AL110</f>
        <v/>
      </c>
      <c r="AM26" s="70">
        <f>datos_pkm_auxiliar!AM110</f>
        <v/>
      </c>
      <c r="AN26" s="70">
        <f>datos_pkm_auxiliar!AN110</f>
        <v/>
      </c>
      <c r="AO26" s="70">
        <f>datos_pkm_auxiliar!AO110</f>
        <v/>
      </c>
      <c r="AP26" s="70">
        <f>datos_pkm_auxiliar!AP110</f>
        <v/>
      </c>
      <c r="AQ26" s="70">
        <f>datos_pkm_auxiliar!AQ110</f>
        <v/>
      </c>
      <c r="AR26" s="70">
        <f>datos_pkm_auxiliar!AR110</f>
        <v/>
      </c>
      <c r="AS26" s="70">
        <f>datos_pkm_auxiliar!AS110</f>
        <v/>
      </c>
      <c r="AT26" s="70">
        <f>datos_pkm_auxiliar!AT110</f>
        <v/>
      </c>
      <c r="AU26" s="70">
        <f>datos_pkm_auxiliar!AU110</f>
        <v/>
      </c>
      <c r="AV26" s="70">
        <f>datos_pkm_auxiliar!AV110</f>
        <v/>
      </c>
      <c r="AW26" s="70">
        <f>datos_pkm_auxiliar!AW110</f>
        <v/>
      </c>
      <c r="AX26" s="70">
        <f>datos_pkm_auxiliar!AX110</f>
        <v/>
      </c>
    </row>
    <row r="27">
      <c r="A27" t="inlineStr">
        <is>
          <t>R10</t>
        </is>
      </c>
      <c r="B27" t="inlineStr">
        <is>
          <t>urbano</t>
        </is>
      </c>
      <c r="C27" t="inlineStr">
        <is>
          <t>pas-km</t>
        </is>
      </c>
      <c r="D27" s="53" t="n">
        <v>5097448456.998705</v>
      </c>
      <c r="E27" s="53" t="n">
        <v>5548624758.014981</v>
      </c>
      <c r="F27" s="53" t="n">
        <v>5256714810.575806</v>
      </c>
      <c r="G27" s="53" t="n">
        <v>5886248555.709083</v>
      </c>
      <c r="H27" s="53" t="n">
        <v>6825364031.781921</v>
      </c>
      <c r="I27" s="53" t="n">
        <v>6645473672.539026</v>
      </c>
      <c r="J27" s="70">
        <f>datos_pkm_auxiliar!J111</f>
        <v/>
      </c>
      <c r="K27" s="70">
        <f>datos_pkm_auxiliar!K111</f>
        <v/>
      </c>
      <c r="L27" s="70">
        <f>datos_pkm_auxiliar!L111</f>
        <v/>
      </c>
      <c r="M27" s="70">
        <f>datos_pkm_auxiliar!M111</f>
        <v/>
      </c>
      <c r="N27" s="70">
        <f>datos_pkm_auxiliar!N111</f>
        <v/>
      </c>
      <c r="O27" s="70">
        <f>datos_pkm_auxiliar!O111</f>
        <v/>
      </c>
      <c r="P27" s="70">
        <f>datos_pkm_auxiliar!P111</f>
        <v/>
      </c>
      <c r="Q27" s="70">
        <f>datos_pkm_auxiliar!Q111</f>
        <v/>
      </c>
      <c r="R27" s="70">
        <f>datos_pkm_auxiliar!R111</f>
        <v/>
      </c>
      <c r="S27" s="70">
        <f>datos_pkm_auxiliar!S111</f>
        <v/>
      </c>
      <c r="T27" s="70">
        <f>datos_pkm_auxiliar!T111</f>
        <v/>
      </c>
      <c r="U27" s="70">
        <f>datos_pkm_auxiliar!U111</f>
        <v/>
      </c>
      <c r="V27" s="70">
        <f>datos_pkm_auxiliar!V111</f>
        <v/>
      </c>
      <c r="W27" s="70">
        <f>datos_pkm_auxiliar!W111</f>
        <v/>
      </c>
      <c r="X27" s="70">
        <f>datos_pkm_auxiliar!X111</f>
        <v/>
      </c>
      <c r="Y27" s="70">
        <f>datos_pkm_auxiliar!Y111</f>
        <v/>
      </c>
      <c r="Z27" s="70">
        <f>datos_pkm_auxiliar!Z111</f>
        <v/>
      </c>
      <c r="AA27" s="70">
        <f>datos_pkm_auxiliar!AA111</f>
        <v/>
      </c>
      <c r="AB27" s="70">
        <f>datos_pkm_auxiliar!AB111</f>
        <v/>
      </c>
      <c r="AC27" s="70">
        <f>datos_pkm_auxiliar!AC111</f>
        <v/>
      </c>
      <c r="AD27" s="70">
        <f>datos_pkm_auxiliar!AD111</f>
        <v/>
      </c>
      <c r="AE27" s="70">
        <f>datos_pkm_auxiliar!AE111</f>
        <v/>
      </c>
      <c r="AF27" s="70">
        <f>datos_pkm_auxiliar!AF111</f>
        <v/>
      </c>
      <c r="AG27" s="70">
        <f>datos_pkm_auxiliar!AG111</f>
        <v/>
      </c>
      <c r="AH27" s="70">
        <f>datos_pkm_auxiliar!AH111</f>
        <v/>
      </c>
      <c r="AI27" s="70">
        <f>datos_pkm_auxiliar!AI111</f>
        <v/>
      </c>
      <c r="AJ27" s="70">
        <f>datos_pkm_auxiliar!AJ111</f>
        <v/>
      </c>
      <c r="AK27" s="70">
        <f>datos_pkm_auxiliar!AK111</f>
        <v/>
      </c>
      <c r="AL27" s="70">
        <f>datos_pkm_auxiliar!AL111</f>
        <v/>
      </c>
      <c r="AM27" s="70">
        <f>datos_pkm_auxiliar!AM111</f>
        <v/>
      </c>
      <c r="AN27" s="70">
        <f>datos_pkm_auxiliar!AN111</f>
        <v/>
      </c>
      <c r="AO27" s="70">
        <f>datos_pkm_auxiliar!AO111</f>
        <v/>
      </c>
      <c r="AP27" s="70">
        <f>datos_pkm_auxiliar!AP111</f>
        <v/>
      </c>
      <c r="AQ27" s="70">
        <f>datos_pkm_auxiliar!AQ111</f>
        <v/>
      </c>
      <c r="AR27" s="70">
        <f>datos_pkm_auxiliar!AR111</f>
        <v/>
      </c>
      <c r="AS27" s="70">
        <f>datos_pkm_auxiliar!AS111</f>
        <v/>
      </c>
      <c r="AT27" s="70">
        <f>datos_pkm_auxiliar!AT111</f>
        <v/>
      </c>
      <c r="AU27" s="70">
        <f>datos_pkm_auxiliar!AU111</f>
        <v/>
      </c>
      <c r="AV27" s="70">
        <f>datos_pkm_auxiliar!AV111</f>
        <v/>
      </c>
      <c r="AW27" s="70">
        <f>datos_pkm_auxiliar!AW111</f>
        <v/>
      </c>
      <c r="AX27" s="70">
        <f>datos_pkm_auxiliar!AX111</f>
        <v/>
      </c>
    </row>
    <row r="28">
      <c r="A28" t="inlineStr">
        <is>
          <t>R11</t>
        </is>
      </c>
      <c r="B28" t="inlineStr">
        <is>
          <t>urbano</t>
        </is>
      </c>
      <c r="C28" t="inlineStr">
        <is>
          <t>pas-km</t>
        </is>
      </c>
      <c r="D28" s="53" t="n">
        <v>1517026927.841071</v>
      </c>
      <c r="E28" s="53" t="n">
        <v>1865862990.543918</v>
      </c>
      <c r="F28" s="53" t="n">
        <v>1561703748.368541</v>
      </c>
      <c r="G28" s="53" t="n">
        <v>1096694419.010477</v>
      </c>
      <c r="H28" s="53" t="n">
        <v>1018627188.014493</v>
      </c>
      <c r="I28" s="53" t="n">
        <v>1033174654.11033</v>
      </c>
      <c r="J28" s="70">
        <f>datos_pkm_auxiliar!J112</f>
        <v/>
      </c>
      <c r="K28" s="70">
        <f>datos_pkm_auxiliar!K112</f>
        <v/>
      </c>
      <c r="L28" s="70">
        <f>datos_pkm_auxiliar!L112</f>
        <v/>
      </c>
      <c r="M28" s="70">
        <f>datos_pkm_auxiliar!M112</f>
        <v/>
      </c>
      <c r="N28" s="70">
        <f>datos_pkm_auxiliar!N112</f>
        <v/>
      </c>
      <c r="O28" s="70">
        <f>datos_pkm_auxiliar!O112</f>
        <v/>
      </c>
      <c r="P28" s="70">
        <f>datos_pkm_auxiliar!P112</f>
        <v/>
      </c>
      <c r="Q28" s="70">
        <f>datos_pkm_auxiliar!Q112</f>
        <v/>
      </c>
      <c r="R28" s="70">
        <f>datos_pkm_auxiliar!R112</f>
        <v/>
      </c>
      <c r="S28" s="70">
        <f>datos_pkm_auxiliar!S112</f>
        <v/>
      </c>
      <c r="T28" s="70">
        <f>datos_pkm_auxiliar!T112</f>
        <v/>
      </c>
      <c r="U28" s="70">
        <f>datos_pkm_auxiliar!U112</f>
        <v/>
      </c>
      <c r="V28" s="70">
        <f>datos_pkm_auxiliar!V112</f>
        <v/>
      </c>
      <c r="W28" s="70">
        <f>datos_pkm_auxiliar!W112</f>
        <v/>
      </c>
      <c r="X28" s="70">
        <f>datos_pkm_auxiliar!X112</f>
        <v/>
      </c>
      <c r="Y28" s="70">
        <f>datos_pkm_auxiliar!Y112</f>
        <v/>
      </c>
      <c r="Z28" s="70">
        <f>datos_pkm_auxiliar!Z112</f>
        <v/>
      </c>
      <c r="AA28" s="70">
        <f>datos_pkm_auxiliar!AA112</f>
        <v/>
      </c>
      <c r="AB28" s="70">
        <f>datos_pkm_auxiliar!AB112</f>
        <v/>
      </c>
      <c r="AC28" s="70">
        <f>datos_pkm_auxiliar!AC112</f>
        <v/>
      </c>
      <c r="AD28" s="70">
        <f>datos_pkm_auxiliar!AD112</f>
        <v/>
      </c>
      <c r="AE28" s="70">
        <f>datos_pkm_auxiliar!AE112</f>
        <v/>
      </c>
      <c r="AF28" s="70">
        <f>datos_pkm_auxiliar!AF112</f>
        <v/>
      </c>
      <c r="AG28" s="70">
        <f>datos_pkm_auxiliar!AG112</f>
        <v/>
      </c>
      <c r="AH28" s="70">
        <f>datos_pkm_auxiliar!AH112</f>
        <v/>
      </c>
      <c r="AI28" s="70">
        <f>datos_pkm_auxiliar!AI112</f>
        <v/>
      </c>
      <c r="AJ28" s="70">
        <f>datos_pkm_auxiliar!AJ112</f>
        <v/>
      </c>
      <c r="AK28" s="70">
        <f>datos_pkm_auxiliar!AK112</f>
        <v/>
      </c>
      <c r="AL28" s="70">
        <f>datos_pkm_auxiliar!AL112</f>
        <v/>
      </c>
      <c r="AM28" s="70">
        <f>datos_pkm_auxiliar!AM112</f>
        <v/>
      </c>
      <c r="AN28" s="70">
        <f>datos_pkm_auxiliar!AN112</f>
        <v/>
      </c>
      <c r="AO28" s="70">
        <f>datos_pkm_auxiliar!AO112</f>
        <v/>
      </c>
      <c r="AP28" s="70">
        <f>datos_pkm_auxiliar!AP112</f>
        <v/>
      </c>
      <c r="AQ28" s="70">
        <f>datos_pkm_auxiliar!AQ112</f>
        <v/>
      </c>
      <c r="AR28" s="70">
        <f>datos_pkm_auxiliar!AR112</f>
        <v/>
      </c>
      <c r="AS28" s="70">
        <f>datos_pkm_auxiliar!AS112</f>
        <v/>
      </c>
      <c r="AT28" s="70">
        <f>datos_pkm_auxiliar!AT112</f>
        <v/>
      </c>
      <c r="AU28" s="70">
        <f>datos_pkm_auxiliar!AU112</f>
        <v/>
      </c>
      <c r="AV28" s="70">
        <f>datos_pkm_auxiliar!AV112</f>
        <v/>
      </c>
      <c r="AW28" s="70">
        <f>datos_pkm_auxiliar!AW112</f>
        <v/>
      </c>
      <c r="AX28" s="70">
        <f>datos_pkm_auxiliar!AX112</f>
        <v/>
      </c>
    </row>
    <row r="29">
      <c r="A29" t="inlineStr">
        <is>
          <t>R12</t>
        </is>
      </c>
      <c r="B29" t="inlineStr">
        <is>
          <t>urbano</t>
        </is>
      </c>
      <c r="C29" t="inlineStr">
        <is>
          <t>pas-km</t>
        </is>
      </c>
      <c r="D29" s="53" t="n">
        <v>2225973676.856272</v>
      </c>
      <c r="E29" s="53" t="n">
        <v>1754666769.933662</v>
      </c>
      <c r="F29" s="53" t="n">
        <v>1910111210.850824</v>
      </c>
      <c r="G29" s="53" t="n">
        <v>1118164430.2493</v>
      </c>
      <c r="H29" s="53" t="n">
        <v>1386352829.91062</v>
      </c>
      <c r="I29" s="53" t="n">
        <v>1467252387.839951</v>
      </c>
      <c r="J29" s="70">
        <f>datos_pkm_auxiliar!J113</f>
        <v/>
      </c>
      <c r="K29" s="70">
        <f>datos_pkm_auxiliar!K113</f>
        <v/>
      </c>
      <c r="L29" s="70">
        <f>datos_pkm_auxiliar!L113</f>
        <v/>
      </c>
      <c r="M29" s="70">
        <f>datos_pkm_auxiliar!M113</f>
        <v/>
      </c>
      <c r="N29" s="70">
        <f>datos_pkm_auxiliar!N113</f>
        <v/>
      </c>
      <c r="O29" s="70">
        <f>datos_pkm_auxiliar!O113</f>
        <v/>
      </c>
      <c r="P29" s="70">
        <f>datos_pkm_auxiliar!P113</f>
        <v/>
      </c>
      <c r="Q29" s="70">
        <f>datos_pkm_auxiliar!Q113</f>
        <v/>
      </c>
      <c r="R29" s="70">
        <f>datos_pkm_auxiliar!R113</f>
        <v/>
      </c>
      <c r="S29" s="70">
        <f>datos_pkm_auxiliar!S113</f>
        <v/>
      </c>
      <c r="T29" s="70">
        <f>datos_pkm_auxiliar!T113</f>
        <v/>
      </c>
      <c r="U29" s="70">
        <f>datos_pkm_auxiliar!U113</f>
        <v/>
      </c>
      <c r="V29" s="70">
        <f>datos_pkm_auxiliar!V113</f>
        <v/>
      </c>
      <c r="W29" s="70">
        <f>datos_pkm_auxiliar!W113</f>
        <v/>
      </c>
      <c r="X29" s="70">
        <f>datos_pkm_auxiliar!X113</f>
        <v/>
      </c>
      <c r="Y29" s="70">
        <f>datos_pkm_auxiliar!Y113</f>
        <v/>
      </c>
      <c r="Z29" s="70">
        <f>datos_pkm_auxiliar!Z113</f>
        <v/>
      </c>
      <c r="AA29" s="70">
        <f>datos_pkm_auxiliar!AA113</f>
        <v/>
      </c>
      <c r="AB29" s="70">
        <f>datos_pkm_auxiliar!AB113</f>
        <v/>
      </c>
      <c r="AC29" s="70">
        <f>datos_pkm_auxiliar!AC113</f>
        <v/>
      </c>
      <c r="AD29" s="70">
        <f>datos_pkm_auxiliar!AD113</f>
        <v/>
      </c>
      <c r="AE29" s="70">
        <f>datos_pkm_auxiliar!AE113</f>
        <v/>
      </c>
      <c r="AF29" s="70">
        <f>datos_pkm_auxiliar!AF113</f>
        <v/>
      </c>
      <c r="AG29" s="70">
        <f>datos_pkm_auxiliar!AG113</f>
        <v/>
      </c>
      <c r="AH29" s="70">
        <f>datos_pkm_auxiliar!AH113</f>
        <v/>
      </c>
      <c r="AI29" s="70">
        <f>datos_pkm_auxiliar!AI113</f>
        <v/>
      </c>
      <c r="AJ29" s="70">
        <f>datos_pkm_auxiliar!AJ113</f>
        <v/>
      </c>
      <c r="AK29" s="70">
        <f>datos_pkm_auxiliar!AK113</f>
        <v/>
      </c>
      <c r="AL29" s="70">
        <f>datos_pkm_auxiliar!AL113</f>
        <v/>
      </c>
      <c r="AM29" s="70">
        <f>datos_pkm_auxiliar!AM113</f>
        <v/>
      </c>
      <c r="AN29" s="70">
        <f>datos_pkm_auxiliar!AN113</f>
        <v/>
      </c>
      <c r="AO29" s="70">
        <f>datos_pkm_auxiliar!AO113</f>
        <v/>
      </c>
      <c r="AP29" s="70">
        <f>datos_pkm_auxiliar!AP113</f>
        <v/>
      </c>
      <c r="AQ29" s="70">
        <f>datos_pkm_auxiliar!AQ113</f>
        <v/>
      </c>
      <c r="AR29" s="70">
        <f>datos_pkm_auxiliar!AR113</f>
        <v/>
      </c>
      <c r="AS29" s="70">
        <f>datos_pkm_auxiliar!AS113</f>
        <v/>
      </c>
      <c r="AT29" s="70">
        <f>datos_pkm_auxiliar!AT113</f>
        <v/>
      </c>
      <c r="AU29" s="70">
        <f>datos_pkm_auxiliar!AU113</f>
        <v/>
      </c>
      <c r="AV29" s="70">
        <f>datos_pkm_auxiliar!AV113</f>
        <v/>
      </c>
      <c r="AW29" s="70">
        <f>datos_pkm_auxiliar!AW113</f>
        <v/>
      </c>
      <c r="AX29" s="70">
        <f>datos_pkm_auxiliar!AX113</f>
        <v/>
      </c>
    </row>
    <row r="30">
      <c r="A30" t="inlineStr">
        <is>
          <t>RM</t>
        </is>
      </c>
      <c r="B30" t="inlineStr">
        <is>
          <t>urbano</t>
        </is>
      </c>
      <c r="C30" t="inlineStr">
        <is>
          <t>pas-km</t>
        </is>
      </c>
      <c r="D30" s="53" t="n">
        <v>54437543898.66502</v>
      </c>
      <c r="E30" s="53" t="n">
        <v>55750111103.26534</v>
      </c>
      <c r="F30" s="53" t="n">
        <v>61325735339.26939</v>
      </c>
      <c r="G30" s="53" t="n">
        <v>67208887541.83928</v>
      </c>
      <c r="H30" s="53" t="n">
        <v>62156347937.27426</v>
      </c>
      <c r="I30" s="53" t="n">
        <v>62258477038.98011</v>
      </c>
      <c r="J30" s="70">
        <f>datos_pkm_auxiliar!J114</f>
        <v/>
      </c>
      <c r="K30" s="70">
        <f>datos_pkm_auxiliar!K114</f>
        <v/>
      </c>
      <c r="L30" s="70">
        <f>datos_pkm_auxiliar!L114</f>
        <v/>
      </c>
      <c r="M30" s="70">
        <f>datos_pkm_auxiliar!M114</f>
        <v/>
      </c>
      <c r="N30" s="70">
        <f>datos_pkm_auxiliar!N114</f>
        <v/>
      </c>
      <c r="O30" s="70">
        <f>datos_pkm_auxiliar!O114</f>
        <v/>
      </c>
      <c r="P30" s="70">
        <f>datos_pkm_auxiliar!P114</f>
        <v/>
      </c>
      <c r="Q30" s="70">
        <f>datos_pkm_auxiliar!Q114</f>
        <v/>
      </c>
      <c r="R30" s="70">
        <f>datos_pkm_auxiliar!R114</f>
        <v/>
      </c>
      <c r="S30" s="70">
        <f>datos_pkm_auxiliar!S114</f>
        <v/>
      </c>
      <c r="T30" s="70">
        <f>datos_pkm_auxiliar!T114</f>
        <v/>
      </c>
      <c r="U30" s="70">
        <f>datos_pkm_auxiliar!U114</f>
        <v/>
      </c>
      <c r="V30" s="70">
        <f>datos_pkm_auxiliar!V114</f>
        <v/>
      </c>
      <c r="W30" s="70">
        <f>datos_pkm_auxiliar!W114</f>
        <v/>
      </c>
      <c r="X30" s="70">
        <f>datos_pkm_auxiliar!X114</f>
        <v/>
      </c>
      <c r="Y30" s="70">
        <f>datos_pkm_auxiliar!Y114</f>
        <v/>
      </c>
      <c r="Z30" s="70">
        <f>datos_pkm_auxiliar!Z114</f>
        <v/>
      </c>
      <c r="AA30" s="70">
        <f>datos_pkm_auxiliar!AA114</f>
        <v/>
      </c>
      <c r="AB30" s="70">
        <f>datos_pkm_auxiliar!AB114</f>
        <v/>
      </c>
      <c r="AC30" s="70">
        <f>datos_pkm_auxiliar!AC114</f>
        <v/>
      </c>
      <c r="AD30" s="70">
        <f>datos_pkm_auxiliar!AD114</f>
        <v/>
      </c>
      <c r="AE30" s="70">
        <f>datos_pkm_auxiliar!AE114</f>
        <v/>
      </c>
      <c r="AF30" s="70">
        <f>datos_pkm_auxiliar!AF114</f>
        <v/>
      </c>
      <c r="AG30" s="70">
        <f>datos_pkm_auxiliar!AG114</f>
        <v/>
      </c>
      <c r="AH30" s="70">
        <f>datos_pkm_auxiliar!AH114</f>
        <v/>
      </c>
      <c r="AI30" s="70">
        <f>datos_pkm_auxiliar!AI114</f>
        <v/>
      </c>
      <c r="AJ30" s="70">
        <f>datos_pkm_auxiliar!AJ114</f>
        <v/>
      </c>
      <c r="AK30" s="70">
        <f>datos_pkm_auxiliar!AK114</f>
        <v/>
      </c>
      <c r="AL30" s="70">
        <f>datos_pkm_auxiliar!AL114</f>
        <v/>
      </c>
      <c r="AM30" s="70">
        <f>datos_pkm_auxiliar!AM114</f>
        <v/>
      </c>
      <c r="AN30" s="70">
        <f>datos_pkm_auxiliar!AN114</f>
        <v/>
      </c>
      <c r="AO30" s="70">
        <f>datos_pkm_auxiliar!AO114</f>
        <v/>
      </c>
      <c r="AP30" s="70">
        <f>datos_pkm_auxiliar!AP114</f>
        <v/>
      </c>
      <c r="AQ30" s="70">
        <f>datos_pkm_auxiliar!AQ114</f>
        <v/>
      </c>
      <c r="AR30" s="70">
        <f>datos_pkm_auxiliar!AR114</f>
        <v/>
      </c>
      <c r="AS30" s="70">
        <f>datos_pkm_auxiliar!AS114</f>
        <v/>
      </c>
      <c r="AT30" s="70">
        <f>datos_pkm_auxiliar!AT114</f>
        <v/>
      </c>
      <c r="AU30" s="70">
        <f>datos_pkm_auxiliar!AU114</f>
        <v/>
      </c>
      <c r="AV30" s="70">
        <f>datos_pkm_auxiliar!AV114</f>
        <v/>
      </c>
      <c r="AW30" s="70">
        <f>datos_pkm_auxiliar!AW114</f>
        <v/>
      </c>
      <c r="AX30" s="70">
        <f>datos_pkm_auxiliar!AX114</f>
        <v/>
      </c>
    </row>
    <row r="31">
      <c r="A31" t="inlineStr">
        <is>
          <t>R14</t>
        </is>
      </c>
      <c r="B31" t="inlineStr">
        <is>
          <t>urbano</t>
        </is>
      </c>
      <c r="C31" t="inlineStr">
        <is>
          <t>pas-km</t>
        </is>
      </c>
      <c r="D31" s="53" t="n">
        <v>1995305859.43252</v>
      </c>
      <c r="E31" s="53" t="n">
        <v>2028511771.834296</v>
      </c>
      <c r="F31" s="53" t="n">
        <v>3641479294.179976</v>
      </c>
      <c r="G31" s="53" t="n">
        <v>2016920312.04976</v>
      </c>
      <c r="H31" s="53" t="n">
        <v>1895256325.136027</v>
      </c>
      <c r="I31" s="53" t="n">
        <v>2187041941.236542</v>
      </c>
      <c r="J31" s="70">
        <f>datos_pkm_auxiliar!J115</f>
        <v/>
      </c>
      <c r="K31" s="70">
        <f>datos_pkm_auxiliar!K115</f>
        <v/>
      </c>
      <c r="L31" s="70">
        <f>datos_pkm_auxiliar!L115</f>
        <v/>
      </c>
      <c r="M31" s="70">
        <f>datos_pkm_auxiliar!M115</f>
        <v/>
      </c>
      <c r="N31" s="70">
        <f>datos_pkm_auxiliar!N115</f>
        <v/>
      </c>
      <c r="O31" s="70">
        <f>datos_pkm_auxiliar!O115</f>
        <v/>
      </c>
      <c r="P31" s="70">
        <f>datos_pkm_auxiliar!P115</f>
        <v/>
      </c>
      <c r="Q31" s="70">
        <f>datos_pkm_auxiliar!Q115</f>
        <v/>
      </c>
      <c r="R31" s="70">
        <f>datos_pkm_auxiliar!R115</f>
        <v/>
      </c>
      <c r="S31" s="70">
        <f>datos_pkm_auxiliar!S115</f>
        <v/>
      </c>
      <c r="T31" s="70">
        <f>datos_pkm_auxiliar!T115</f>
        <v/>
      </c>
      <c r="U31" s="70">
        <f>datos_pkm_auxiliar!U115</f>
        <v/>
      </c>
      <c r="V31" s="70">
        <f>datos_pkm_auxiliar!V115</f>
        <v/>
      </c>
      <c r="W31" s="70">
        <f>datos_pkm_auxiliar!W115</f>
        <v/>
      </c>
      <c r="X31" s="70">
        <f>datos_pkm_auxiliar!X115</f>
        <v/>
      </c>
      <c r="Y31" s="70">
        <f>datos_pkm_auxiliar!Y115</f>
        <v/>
      </c>
      <c r="Z31" s="70">
        <f>datos_pkm_auxiliar!Z115</f>
        <v/>
      </c>
      <c r="AA31" s="70">
        <f>datos_pkm_auxiliar!AA115</f>
        <v/>
      </c>
      <c r="AB31" s="70">
        <f>datos_pkm_auxiliar!AB115</f>
        <v/>
      </c>
      <c r="AC31" s="70">
        <f>datos_pkm_auxiliar!AC115</f>
        <v/>
      </c>
      <c r="AD31" s="70">
        <f>datos_pkm_auxiliar!AD115</f>
        <v/>
      </c>
      <c r="AE31" s="70">
        <f>datos_pkm_auxiliar!AE115</f>
        <v/>
      </c>
      <c r="AF31" s="70">
        <f>datos_pkm_auxiliar!AF115</f>
        <v/>
      </c>
      <c r="AG31" s="70">
        <f>datos_pkm_auxiliar!AG115</f>
        <v/>
      </c>
      <c r="AH31" s="70">
        <f>datos_pkm_auxiliar!AH115</f>
        <v/>
      </c>
      <c r="AI31" s="70">
        <f>datos_pkm_auxiliar!AI115</f>
        <v/>
      </c>
      <c r="AJ31" s="70">
        <f>datos_pkm_auxiliar!AJ115</f>
        <v/>
      </c>
      <c r="AK31" s="70">
        <f>datos_pkm_auxiliar!AK115</f>
        <v/>
      </c>
      <c r="AL31" s="70">
        <f>datos_pkm_auxiliar!AL115</f>
        <v/>
      </c>
      <c r="AM31" s="70">
        <f>datos_pkm_auxiliar!AM115</f>
        <v/>
      </c>
      <c r="AN31" s="70">
        <f>datos_pkm_auxiliar!AN115</f>
        <v/>
      </c>
      <c r="AO31" s="70">
        <f>datos_pkm_auxiliar!AO115</f>
        <v/>
      </c>
      <c r="AP31" s="70">
        <f>datos_pkm_auxiliar!AP115</f>
        <v/>
      </c>
      <c r="AQ31" s="70">
        <f>datos_pkm_auxiliar!AQ115</f>
        <v/>
      </c>
      <c r="AR31" s="70">
        <f>datos_pkm_auxiliar!AR115</f>
        <v/>
      </c>
      <c r="AS31" s="70">
        <f>datos_pkm_auxiliar!AS115</f>
        <v/>
      </c>
      <c r="AT31" s="70">
        <f>datos_pkm_auxiliar!AT115</f>
        <v/>
      </c>
      <c r="AU31" s="70">
        <f>datos_pkm_auxiliar!AU115</f>
        <v/>
      </c>
      <c r="AV31" s="70">
        <f>datos_pkm_auxiliar!AV115</f>
        <v/>
      </c>
      <c r="AW31" s="70">
        <f>datos_pkm_auxiliar!AW115</f>
        <v/>
      </c>
      <c r="AX31" s="70">
        <f>datos_pkm_auxiliar!AX115</f>
        <v/>
      </c>
    </row>
    <row r="32">
      <c r="A32" t="inlineStr">
        <is>
          <t>R15</t>
        </is>
      </c>
      <c r="B32" t="inlineStr">
        <is>
          <t>urbano</t>
        </is>
      </c>
      <c r="C32" t="inlineStr">
        <is>
          <t>pas-km</t>
        </is>
      </c>
      <c r="D32" s="53" t="n">
        <v>4050848898.460133</v>
      </c>
      <c r="E32" s="53" t="n">
        <v>4701419061.291552</v>
      </c>
      <c r="F32" s="53" t="n">
        <v>2837259151.290599</v>
      </c>
      <c r="G32" s="53" t="n">
        <v>1641649341.922432</v>
      </c>
      <c r="H32" s="53" t="n">
        <v>1696064636.692165</v>
      </c>
      <c r="I32" s="53" t="n">
        <v>1875318730.649623</v>
      </c>
      <c r="J32" s="70">
        <f>datos_pkm_auxiliar!J116</f>
        <v/>
      </c>
      <c r="K32" s="70">
        <f>datos_pkm_auxiliar!K116</f>
        <v/>
      </c>
      <c r="L32" s="70">
        <f>datos_pkm_auxiliar!L116</f>
        <v/>
      </c>
      <c r="M32" s="70">
        <f>datos_pkm_auxiliar!M116</f>
        <v/>
      </c>
      <c r="N32" s="70">
        <f>datos_pkm_auxiliar!N116</f>
        <v/>
      </c>
      <c r="O32" s="70">
        <f>datos_pkm_auxiliar!O116</f>
        <v/>
      </c>
      <c r="P32" s="70">
        <f>datos_pkm_auxiliar!P116</f>
        <v/>
      </c>
      <c r="Q32" s="70">
        <f>datos_pkm_auxiliar!Q116</f>
        <v/>
      </c>
      <c r="R32" s="70">
        <f>datos_pkm_auxiliar!R116</f>
        <v/>
      </c>
      <c r="S32" s="70">
        <f>datos_pkm_auxiliar!S116</f>
        <v/>
      </c>
      <c r="T32" s="70">
        <f>datos_pkm_auxiliar!T116</f>
        <v/>
      </c>
      <c r="U32" s="70">
        <f>datos_pkm_auxiliar!U116</f>
        <v/>
      </c>
      <c r="V32" s="70">
        <f>datos_pkm_auxiliar!V116</f>
        <v/>
      </c>
      <c r="W32" s="70">
        <f>datos_pkm_auxiliar!W116</f>
        <v/>
      </c>
      <c r="X32" s="70">
        <f>datos_pkm_auxiliar!X116</f>
        <v/>
      </c>
      <c r="Y32" s="70">
        <f>datos_pkm_auxiliar!Y116</f>
        <v/>
      </c>
      <c r="Z32" s="70">
        <f>datos_pkm_auxiliar!Z116</f>
        <v/>
      </c>
      <c r="AA32" s="70">
        <f>datos_pkm_auxiliar!AA116</f>
        <v/>
      </c>
      <c r="AB32" s="70">
        <f>datos_pkm_auxiliar!AB116</f>
        <v/>
      </c>
      <c r="AC32" s="70">
        <f>datos_pkm_auxiliar!AC116</f>
        <v/>
      </c>
      <c r="AD32" s="70">
        <f>datos_pkm_auxiliar!AD116</f>
        <v/>
      </c>
      <c r="AE32" s="70">
        <f>datos_pkm_auxiliar!AE116</f>
        <v/>
      </c>
      <c r="AF32" s="70">
        <f>datos_pkm_auxiliar!AF116</f>
        <v/>
      </c>
      <c r="AG32" s="70">
        <f>datos_pkm_auxiliar!AG116</f>
        <v/>
      </c>
      <c r="AH32" s="70">
        <f>datos_pkm_auxiliar!AH116</f>
        <v/>
      </c>
      <c r="AI32" s="70">
        <f>datos_pkm_auxiliar!AI116</f>
        <v/>
      </c>
      <c r="AJ32" s="70">
        <f>datos_pkm_auxiliar!AJ116</f>
        <v/>
      </c>
      <c r="AK32" s="70">
        <f>datos_pkm_auxiliar!AK116</f>
        <v/>
      </c>
      <c r="AL32" s="70">
        <f>datos_pkm_auxiliar!AL116</f>
        <v/>
      </c>
      <c r="AM32" s="70">
        <f>datos_pkm_auxiliar!AM116</f>
        <v/>
      </c>
      <c r="AN32" s="70">
        <f>datos_pkm_auxiliar!AN116</f>
        <v/>
      </c>
      <c r="AO32" s="70">
        <f>datos_pkm_auxiliar!AO116</f>
        <v/>
      </c>
      <c r="AP32" s="70">
        <f>datos_pkm_auxiliar!AP116</f>
        <v/>
      </c>
      <c r="AQ32" s="70">
        <f>datos_pkm_auxiliar!AQ116</f>
        <v/>
      </c>
      <c r="AR32" s="70">
        <f>datos_pkm_auxiliar!AR116</f>
        <v/>
      </c>
      <c r="AS32" s="70">
        <f>datos_pkm_auxiliar!AS116</f>
        <v/>
      </c>
      <c r="AT32" s="70">
        <f>datos_pkm_auxiliar!AT116</f>
        <v/>
      </c>
      <c r="AU32" s="70">
        <f>datos_pkm_auxiliar!AU116</f>
        <v/>
      </c>
      <c r="AV32" s="70">
        <f>datos_pkm_auxiliar!AV116</f>
        <v/>
      </c>
      <c r="AW32" s="70">
        <f>datos_pkm_auxiliar!AW116</f>
        <v/>
      </c>
      <c r="AX32" s="70">
        <f>datos_pkm_auxiliar!AX116</f>
        <v/>
      </c>
    </row>
    <row r="33">
      <c r="A33" t="inlineStr">
        <is>
          <t>R16</t>
        </is>
      </c>
      <c r="B33" t="inlineStr">
        <is>
          <t>urbano</t>
        </is>
      </c>
      <c r="C33" t="inlineStr">
        <is>
          <t>pas-km</t>
        </is>
      </c>
      <c r="D33" s="53" t="n">
        <v>0</v>
      </c>
      <c r="E33" s="53" t="n">
        <v>0</v>
      </c>
      <c r="F33" s="53" t="n">
        <v>0</v>
      </c>
      <c r="G33" s="53" t="n">
        <v>0</v>
      </c>
      <c r="H33" s="53" t="n">
        <v>2282598624.149504</v>
      </c>
      <c r="I33" s="53" t="n">
        <v>2953950882.936364</v>
      </c>
      <c r="J33" s="70">
        <f>datos_pkm_auxiliar!J117</f>
        <v/>
      </c>
      <c r="K33" s="70">
        <f>datos_pkm_auxiliar!K117</f>
        <v/>
      </c>
      <c r="L33" s="70">
        <f>datos_pkm_auxiliar!L117</f>
        <v/>
      </c>
      <c r="M33" s="70">
        <f>datos_pkm_auxiliar!M117</f>
        <v/>
      </c>
      <c r="N33" s="70">
        <f>datos_pkm_auxiliar!N117</f>
        <v/>
      </c>
      <c r="O33" s="70">
        <f>datos_pkm_auxiliar!O117</f>
        <v/>
      </c>
      <c r="P33" s="70">
        <f>datos_pkm_auxiliar!P117</f>
        <v/>
      </c>
      <c r="Q33" s="70">
        <f>datos_pkm_auxiliar!Q117</f>
        <v/>
      </c>
      <c r="R33" s="70">
        <f>datos_pkm_auxiliar!R117</f>
        <v/>
      </c>
      <c r="S33" s="70">
        <f>datos_pkm_auxiliar!S117</f>
        <v/>
      </c>
      <c r="T33" s="70">
        <f>datos_pkm_auxiliar!T117</f>
        <v/>
      </c>
      <c r="U33" s="70">
        <f>datos_pkm_auxiliar!U117</f>
        <v/>
      </c>
      <c r="V33" s="70">
        <f>datos_pkm_auxiliar!V117</f>
        <v/>
      </c>
      <c r="W33" s="70">
        <f>datos_pkm_auxiliar!W117</f>
        <v/>
      </c>
      <c r="X33" s="70">
        <f>datos_pkm_auxiliar!X117</f>
        <v/>
      </c>
      <c r="Y33" s="70">
        <f>datos_pkm_auxiliar!Y117</f>
        <v/>
      </c>
      <c r="Z33" s="70">
        <f>datos_pkm_auxiliar!Z117</f>
        <v/>
      </c>
      <c r="AA33" s="70">
        <f>datos_pkm_auxiliar!AA117</f>
        <v/>
      </c>
      <c r="AB33" s="70">
        <f>datos_pkm_auxiliar!AB117</f>
        <v/>
      </c>
      <c r="AC33" s="70">
        <f>datos_pkm_auxiliar!AC117</f>
        <v/>
      </c>
      <c r="AD33" s="70">
        <f>datos_pkm_auxiliar!AD117</f>
        <v/>
      </c>
      <c r="AE33" s="70">
        <f>datos_pkm_auxiliar!AE117</f>
        <v/>
      </c>
      <c r="AF33" s="70">
        <f>datos_pkm_auxiliar!AF117</f>
        <v/>
      </c>
      <c r="AG33" s="70">
        <f>datos_pkm_auxiliar!AG117</f>
        <v/>
      </c>
      <c r="AH33" s="70">
        <f>datos_pkm_auxiliar!AH117</f>
        <v/>
      </c>
      <c r="AI33" s="70">
        <f>datos_pkm_auxiliar!AI117</f>
        <v/>
      </c>
      <c r="AJ33" s="70">
        <f>datos_pkm_auxiliar!AJ117</f>
        <v/>
      </c>
      <c r="AK33" s="70">
        <f>datos_pkm_auxiliar!AK117</f>
        <v/>
      </c>
      <c r="AL33" s="70">
        <f>datos_pkm_auxiliar!AL117</f>
        <v/>
      </c>
      <c r="AM33" s="70">
        <f>datos_pkm_auxiliar!AM117</f>
        <v/>
      </c>
      <c r="AN33" s="70">
        <f>datos_pkm_auxiliar!AN117</f>
        <v/>
      </c>
      <c r="AO33" s="70">
        <f>datos_pkm_auxiliar!AO117</f>
        <v/>
      </c>
      <c r="AP33" s="70">
        <f>datos_pkm_auxiliar!AP117</f>
        <v/>
      </c>
      <c r="AQ33" s="70">
        <f>datos_pkm_auxiliar!AQ117</f>
        <v/>
      </c>
      <c r="AR33" s="70">
        <f>datos_pkm_auxiliar!AR117</f>
        <v/>
      </c>
      <c r="AS33" s="70">
        <f>datos_pkm_auxiliar!AS117</f>
        <v/>
      </c>
      <c r="AT33" s="70">
        <f>datos_pkm_auxiliar!AT117</f>
        <v/>
      </c>
      <c r="AU33" s="70">
        <f>datos_pkm_auxiliar!AU117</f>
        <v/>
      </c>
      <c r="AV33" s="70">
        <f>datos_pkm_auxiliar!AV117</f>
        <v/>
      </c>
      <c r="AW33" s="70">
        <f>datos_pkm_auxiliar!AW117</f>
        <v/>
      </c>
      <c r="AX33" s="70">
        <f>datos_pkm_auxiliar!AX117</f>
        <v/>
      </c>
    </row>
    <row r="35">
      <c r="D35" s="70" t="n"/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B0F0"/>
    <outlinePr summaryBelow="1" summaryRight="1"/>
    <pageSetUpPr/>
  </sheetPr>
  <dimension ref="A1:AY242"/>
  <sheetViews>
    <sheetView zoomScale="71" zoomScaleNormal="71" workbookViewId="0">
      <pane xSplit="10" ySplit="1" topLeftCell="AD71" activePane="bottomRight" state="frozen"/>
      <selection pane="topRight" activeCell="K1" sqref="K1"/>
      <selection pane="bottomLeft" activeCell="A2" sqref="A2"/>
      <selection pane="bottomRight" activeCell="A1" sqref="A1"/>
    </sheetView>
  </sheetViews>
  <sheetFormatPr baseColWidth="10" defaultColWidth="11.42578125" defaultRowHeight="15"/>
  <cols>
    <col width="26.42578125" bestFit="1" customWidth="1" style="192" min="3" max="3"/>
    <col width="10.140625" customWidth="1" style="192" min="4" max="9"/>
    <col width="12.5703125" customWidth="1" style="192" min="10" max="10"/>
    <col width="9.5703125" customWidth="1" style="192" min="16" max="16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Modo</t>
        </is>
      </c>
      <c r="D1" s="76" t="inlineStr">
        <is>
          <t>Unidad</t>
        </is>
      </c>
      <c r="E1" s="55" t="n">
        <v>2014</v>
      </c>
      <c r="F1" s="55" t="n">
        <v>2015</v>
      </c>
      <c r="G1" s="55" t="n">
        <v>2016</v>
      </c>
      <c r="H1" s="55" t="n">
        <v>2017</v>
      </c>
      <c r="I1" s="55" t="n">
        <v>2018</v>
      </c>
      <c r="J1" s="55" t="n">
        <v>2019</v>
      </c>
      <c r="K1" s="49" t="n">
        <v>2020</v>
      </c>
      <c r="L1" s="49" t="n">
        <v>2021</v>
      </c>
      <c r="M1" s="49" t="n">
        <v>2022</v>
      </c>
      <c r="N1" s="49" t="n">
        <v>2023</v>
      </c>
      <c r="O1" s="49" t="n">
        <v>2024</v>
      </c>
      <c r="P1" s="49" t="n">
        <v>2025</v>
      </c>
      <c r="Q1" s="49" t="n">
        <v>2026</v>
      </c>
      <c r="R1" s="49" t="n">
        <v>2027</v>
      </c>
      <c r="S1" s="49" t="n">
        <v>2028</v>
      </c>
      <c r="T1" s="49" t="n">
        <v>2029</v>
      </c>
      <c r="U1" s="49" t="n">
        <v>2030</v>
      </c>
      <c r="V1" s="49" t="n">
        <v>2031</v>
      </c>
      <c r="W1" s="49" t="n">
        <v>2032</v>
      </c>
      <c r="X1" s="49" t="n">
        <v>2033</v>
      </c>
      <c r="Y1" s="49" t="n">
        <v>2034</v>
      </c>
      <c r="Z1" s="49" t="n">
        <v>2035</v>
      </c>
      <c r="AA1" s="49" t="n">
        <v>2036</v>
      </c>
      <c r="AB1" s="49" t="n">
        <v>2037</v>
      </c>
      <c r="AC1" s="49" t="n">
        <v>2038</v>
      </c>
      <c r="AD1" s="49" t="n">
        <v>2039</v>
      </c>
      <c r="AE1" s="49" t="n">
        <v>2040</v>
      </c>
      <c r="AF1" s="49" t="n">
        <v>2041</v>
      </c>
      <c r="AG1" s="49" t="n">
        <v>2042</v>
      </c>
      <c r="AH1" s="49" t="n">
        <v>2043</v>
      </c>
      <c r="AI1" s="49" t="n">
        <v>2044</v>
      </c>
      <c r="AJ1" s="49" t="n">
        <v>2045</v>
      </c>
      <c r="AK1" s="49" t="n">
        <v>2046</v>
      </c>
      <c r="AL1" s="49" t="n">
        <v>2047</v>
      </c>
      <c r="AM1" s="49" t="n">
        <v>2048</v>
      </c>
      <c r="AN1" s="49" t="n">
        <v>2049</v>
      </c>
      <c r="AO1" s="49" t="n">
        <v>2050</v>
      </c>
      <c r="AP1" s="49" t="n">
        <v>2051</v>
      </c>
      <c r="AQ1" s="49" t="n">
        <v>2052</v>
      </c>
      <c r="AR1" s="49" t="n">
        <v>2053</v>
      </c>
      <c r="AS1" s="49" t="n">
        <v>2054</v>
      </c>
      <c r="AT1" s="49" t="n">
        <v>2055</v>
      </c>
      <c r="AU1" s="49" t="n">
        <v>2056</v>
      </c>
      <c r="AV1" s="49" t="n">
        <v>2057</v>
      </c>
      <c r="AW1" s="49" t="n">
        <v>2058</v>
      </c>
      <c r="AX1" s="49" t="n">
        <v>2059</v>
      </c>
      <c r="AY1" s="49" t="n">
        <v>2060</v>
      </c>
    </row>
    <row r="2">
      <c r="A2" t="inlineStr">
        <is>
          <t>RM</t>
        </is>
      </c>
      <c r="B2" t="inlineStr">
        <is>
          <t>urbano</t>
        </is>
      </c>
      <c r="C2" t="inlineStr">
        <is>
          <t>Bicicleta</t>
        </is>
      </c>
      <c r="D2" t="inlineStr">
        <is>
          <t>%</t>
        </is>
      </c>
      <c r="E2" s="63" t="n">
        <v>0</v>
      </c>
      <c r="F2" s="63" t="n">
        <v>0</v>
      </c>
      <c r="G2" s="63" t="n">
        <v>0</v>
      </c>
      <c r="H2" s="63" t="n">
        <v>0</v>
      </c>
      <c r="I2" s="63" t="n">
        <v>0</v>
      </c>
      <c r="J2" s="63" t="n">
        <v>0</v>
      </c>
      <c r="K2" s="71" t="n">
        <v>0</v>
      </c>
      <c r="L2" s="71" t="n">
        <v>0</v>
      </c>
      <c r="M2" s="71" t="n">
        <v>0</v>
      </c>
      <c r="N2" s="71" t="n">
        <v>0</v>
      </c>
      <c r="O2" s="71" t="n">
        <v>0</v>
      </c>
      <c r="P2" s="71" t="n">
        <v>0</v>
      </c>
      <c r="Q2" s="71" t="n">
        <v>0</v>
      </c>
      <c r="R2" s="71" t="n">
        <v>0</v>
      </c>
      <c r="S2" s="71" t="n">
        <v>0</v>
      </c>
      <c r="T2" s="71" t="n">
        <v>0</v>
      </c>
      <c r="U2" s="71" t="n">
        <v>0</v>
      </c>
      <c r="V2" s="71" t="n">
        <v>0</v>
      </c>
      <c r="W2" s="71" t="n">
        <v>0</v>
      </c>
      <c r="X2" s="71" t="n">
        <v>0</v>
      </c>
      <c r="Y2" s="71" t="n">
        <v>0</v>
      </c>
      <c r="Z2" s="71" t="n">
        <v>0</v>
      </c>
      <c r="AA2" s="71" t="n">
        <v>0</v>
      </c>
      <c r="AB2" s="71" t="n">
        <v>0</v>
      </c>
      <c r="AC2" s="71" t="n">
        <v>0</v>
      </c>
      <c r="AD2" s="71" t="n">
        <v>0</v>
      </c>
      <c r="AE2" s="71" t="n">
        <v>0</v>
      </c>
      <c r="AF2" s="71" t="n">
        <v>0</v>
      </c>
      <c r="AG2" s="71" t="n">
        <v>0</v>
      </c>
      <c r="AH2" s="71" t="n">
        <v>0</v>
      </c>
      <c r="AI2" s="71" t="n">
        <v>0</v>
      </c>
      <c r="AJ2" s="71" t="n">
        <v>0</v>
      </c>
      <c r="AK2" s="71" t="n">
        <v>0</v>
      </c>
      <c r="AL2" s="71" t="n">
        <v>0</v>
      </c>
      <c r="AM2" s="71" t="n">
        <v>0</v>
      </c>
      <c r="AN2" s="71" t="n">
        <v>0</v>
      </c>
      <c r="AO2" s="71" t="n">
        <v>0</v>
      </c>
      <c r="AP2" s="71" t="n">
        <v>0</v>
      </c>
      <c r="AQ2" s="71" t="n">
        <v>0</v>
      </c>
      <c r="AR2" s="71" t="n">
        <v>0</v>
      </c>
      <c r="AS2" s="71" t="n">
        <v>0</v>
      </c>
      <c r="AT2" s="71" t="n">
        <v>0</v>
      </c>
      <c r="AU2" s="71" t="n">
        <v>0</v>
      </c>
      <c r="AV2" s="71" t="n">
        <v>0</v>
      </c>
      <c r="AW2" s="71" t="n">
        <v>0</v>
      </c>
      <c r="AX2" s="71" t="n">
        <v>0</v>
      </c>
      <c r="AY2" s="71" t="n">
        <v>0</v>
      </c>
    </row>
    <row r="3">
      <c r="A3" t="inlineStr">
        <is>
          <t>RM</t>
        </is>
      </c>
      <c r="B3" t="inlineStr">
        <is>
          <t>urbano</t>
        </is>
      </c>
      <c r="C3" t="inlineStr">
        <is>
          <t>Bus Articulado</t>
        </is>
      </c>
      <c r="D3" t="inlineStr">
        <is>
          <t>%</t>
        </is>
      </c>
      <c r="E3" s="63" t="n">
        <v>0.04917188350050655</v>
      </c>
      <c r="F3" s="63" t="n">
        <v>0.05196177442133907</v>
      </c>
      <c r="G3" s="63" t="n">
        <v>0.0553131390918345</v>
      </c>
      <c r="H3" s="63" t="n">
        <v>0.05893325068846846</v>
      </c>
      <c r="I3" s="63" t="n">
        <v>0.05756971704402262</v>
      </c>
      <c r="J3" s="63" t="n">
        <v>0.05898904781763996</v>
      </c>
      <c r="K3" s="71" t="n">
        <v>0.05898904781763996</v>
      </c>
      <c r="L3" s="71" t="n">
        <v>0.05898904781763996</v>
      </c>
      <c r="M3" s="71" t="n">
        <v>0.05898904781763996</v>
      </c>
      <c r="N3" s="71" t="n">
        <v>0.05898904781763996</v>
      </c>
      <c r="O3" s="71" t="n">
        <v>0.05898904781763996</v>
      </c>
      <c r="P3" s="71" t="n">
        <v>0.05898904781763996</v>
      </c>
      <c r="Q3" s="71" t="n">
        <v>0.05898904781763996</v>
      </c>
      <c r="R3" s="71" t="n">
        <v>0.05898904781763996</v>
      </c>
      <c r="S3" s="71" t="n">
        <v>0.05898904781763996</v>
      </c>
      <c r="T3" s="71" t="n">
        <v>0.05898904781763996</v>
      </c>
      <c r="U3" s="71" t="n">
        <v>0.05898904781763996</v>
      </c>
      <c r="V3" s="71" t="n">
        <v>0.05898904781763996</v>
      </c>
      <c r="W3" s="71" t="n">
        <v>0.05898904781763996</v>
      </c>
      <c r="X3" s="71" t="n">
        <v>0.05898904781763996</v>
      </c>
      <c r="Y3" s="71" t="n">
        <v>0.05898904781763996</v>
      </c>
      <c r="Z3" s="71" t="n">
        <v>0.05898904781763996</v>
      </c>
      <c r="AA3" s="71" t="n">
        <v>0.05898904781763996</v>
      </c>
      <c r="AB3" s="71" t="n">
        <v>0.05898904781763996</v>
      </c>
      <c r="AC3" s="71" t="n">
        <v>0.05898904781763996</v>
      </c>
      <c r="AD3" s="71" t="n">
        <v>0.05898904781763996</v>
      </c>
      <c r="AE3" s="71" t="n">
        <v>0.05898904781763996</v>
      </c>
      <c r="AF3" s="71" t="n">
        <v>0.05898904781763996</v>
      </c>
      <c r="AG3" s="71" t="n">
        <v>0.05898904781763996</v>
      </c>
      <c r="AH3" s="71" t="n">
        <v>0.05898904781763996</v>
      </c>
      <c r="AI3" s="71" t="n">
        <v>0.05898904781763996</v>
      </c>
      <c r="AJ3" s="71" t="n">
        <v>0.05898904781763996</v>
      </c>
      <c r="AK3" s="71" t="n">
        <v>0.05898904781763996</v>
      </c>
      <c r="AL3" s="71" t="n">
        <v>0.05898904781763996</v>
      </c>
      <c r="AM3" s="71" t="n">
        <v>0.05898904781763996</v>
      </c>
      <c r="AN3" s="71" t="n">
        <v>0.05898904781763996</v>
      </c>
      <c r="AO3" s="71" t="n">
        <v>0.05898904781763996</v>
      </c>
      <c r="AP3" s="71" t="n">
        <v>0.05898904781763996</v>
      </c>
      <c r="AQ3" s="71" t="n">
        <v>0.05898904781763996</v>
      </c>
      <c r="AR3" s="71" t="n">
        <v>0.05898904781763996</v>
      </c>
      <c r="AS3" s="71" t="n">
        <v>0.05898904781763996</v>
      </c>
      <c r="AT3" s="71" t="n">
        <v>0.05898904781763996</v>
      </c>
      <c r="AU3" s="71" t="n">
        <v>0.05898904781763996</v>
      </c>
      <c r="AV3" s="71" t="n">
        <v>0.05898904781763996</v>
      </c>
      <c r="AW3" s="71" t="n">
        <v>0.05898904781763996</v>
      </c>
      <c r="AX3" s="71" t="n">
        <v>0.05898904781763996</v>
      </c>
      <c r="AY3" s="71" t="n">
        <v>0.05898904781763996</v>
      </c>
    </row>
    <row r="4">
      <c r="A4" t="inlineStr">
        <is>
          <t>RM</t>
        </is>
      </c>
      <c r="B4" t="inlineStr">
        <is>
          <t>urbano</t>
        </is>
      </c>
      <c r="C4" t="inlineStr">
        <is>
          <t>Bus Rígido</t>
        </is>
      </c>
      <c r="D4" t="inlineStr">
        <is>
          <t>%</t>
        </is>
      </c>
      <c r="E4" s="63" t="n">
        <v>0.1966875340020262</v>
      </c>
      <c r="F4" s="63" t="n">
        <v>0.2078470976853563</v>
      </c>
      <c r="G4" s="63" t="n">
        <v>0.221252556367338</v>
      </c>
      <c r="H4" s="63" t="n">
        <v>0.2357330027538738</v>
      </c>
      <c r="I4" s="63" t="n">
        <v>0.2302788681760905</v>
      </c>
      <c r="J4" s="63" t="n">
        <v>0.2359561912705598</v>
      </c>
      <c r="K4" s="71" t="n">
        <v>0.2359561912705598</v>
      </c>
      <c r="L4" s="71" t="n">
        <v>0.2359561912705598</v>
      </c>
      <c r="M4" s="71" t="n">
        <v>0.2359561912705598</v>
      </c>
      <c r="N4" s="71" t="n">
        <v>0.2359561912705598</v>
      </c>
      <c r="O4" s="71" t="n">
        <v>0.2359561912705598</v>
      </c>
      <c r="P4" s="71" t="n">
        <v>0.2359561912705598</v>
      </c>
      <c r="Q4" s="71" t="n">
        <v>0.2359561912705598</v>
      </c>
      <c r="R4" s="71" t="n">
        <v>0.2359561912705598</v>
      </c>
      <c r="S4" s="71" t="n">
        <v>0.2359561912705598</v>
      </c>
      <c r="T4" s="71" t="n">
        <v>0.2359561912705598</v>
      </c>
      <c r="U4" s="71" t="n">
        <v>0.2359561912705598</v>
      </c>
      <c r="V4" s="71" t="n">
        <v>0.2359561912705598</v>
      </c>
      <c r="W4" s="71" t="n">
        <v>0.2359561912705598</v>
      </c>
      <c r="X4" s="71" t="n">
        <v>0.2359561912705598</v>
      </c>
      <c r="Y4" s="71" t="n">
        <v>0.2359561912705598</v>
      </c>
      <c r="Z4" s="71" t="n">
        <v>0.2359561912705598</v>
      </c>
      <c r="AA4" s="71" t="n">
        <v>0.2359561912705598</v>
      </c>
      <c r="AB4" s="71" t="n">
        <v>0.2359561912705598</v>
      </c>
      <c r="AC4" s="71" t="n">
        <v>0.2359561912705598</v>
      </c>
      <c r="AD4" s="71" t="n">
        <v>0.2359561912705598</v>
      </c>
      <c r="AE4" s="71" t="n">
        <v>0.2359561912705598</v>
      </c>
      <c r="AF4" s="71" t="n">
        <v>0.2359561912705598</v>
      </c>
      <c r="AG4" s="71" t="n">
        <v>0.2359561912705598</v>
      </c>
      <c r="AH4" s="71" t="n">
        <v>0.2359561912705598</v>
      </c>
      <c r="AI4" s="71" t="n">
        <v>0.2359561912705598</v>
      </c>
      <c r="AJ4" s="71" t="n">
        <v>0.2359561912705598</v>
      </c>
      <c r="AK4" s="71" t="n">
        <v>0.2359561912705598</v>
      </c>
      <c r="AL4" s="71" t="n">
        <v>0.2359561912705598</v>
      </c>
      <c r="AM4" s="71" t="n">
        <v>0.2359561912705598</v>
      </c>
      <c r="AN4" s="71" t="n">
        <v>0.2359561912705598</v>
      </c>
      <c r="AO4" s="71" t="n">
        <v>0.2359561912705598</v>
      </c>
      <c r="AP4" s="71" t="n">
        <v>0.2359561912705598</v>
      </c>
      <c r="AQ4" s="71" t="n">
        <v>0.2359561912705598</v>
      </c>
      <c r="AR4" s="71" t="n">
        <v>0.2359561912705598</v>
      </c>
      <c r="AS4" s="71" t="n">
        <v>0.2359561912705598</v>
      </c>
      <c r="AT4" s="71" t="n">
        <v>0.2359561912705598</v>
      </c>
      <c r="AU4" s="71" t="n">
        <v>0.2359561912705598</v>
      </c>
      <c r="AV4" s="71" t="n">
        <v>0.2359561912705598</v>
      </c>
      <c r="AW4" s="71" t="n">
        <v>0.2359561912705598</v>
      </c>
      <c r="AX4" s="71" t="n">
        <v>0.2359561912705598</v>
      </c>
      <c r="AY4" s="71" t="n">
        <v>0.2359561912705598</v>
      </c>
    </row>
    <row r="5">
      <c r="A5" t="inlineStr">
        <is>
          <t>RM</t>
        </is>
      </c>
      <c r="B5" t="inlineStr">
        <is>
          <t>urbano</t>
        </is>
      </c>
      <c r="C5" t="inlineStr">
        <is>
          <t>Motocicleta</t>
        </is>
      </c>
      <c r="D5" t="inlineStr">
        <is>
          <t>%</t>
        </is>
      </c>
      <c r="E5" s="63" t="n">
        <v>0.01052098123103257</v>
      </c>
      <c r="F5" s="63" t="n">
        <v>0.01030098837246925</v>
      </c>
      <c r="G5" s="63" t="n">
        <v>0.009032415938391733</v>
      </c>
      <c r="H5" s="63" t="n">
        <v>0.008448157399688381</v>
      </c>
      <c r="I5" s="63" t="n">
        <v>0.01003328449223111</v>
      </c>
      <c r="J5" s="63" t="n">
        <v>0.01047211823593308</v>
      </c>
      <c r="K5" s="71" t="n">
        <v>0.01047211823593308</v>
      </c>
      <c r="L5" s="71" t="n">
        <v>0.01047211823593308</v>
      </c>
      <c r="M5" s="71" t="n">
        <v>0.01047211823593308</v>
      </c>
      <c r="N5" s="71" t="n">
        <v>0.01047211823593308</v>
      </c>
      <c r="O5" s="71" t="n">
        <v>0.01047211823593308</v>
      </c>
      <c r="P5" s="71" t="n">
        <v>0.01047211823593308</v>
      </c>
      <c r="Q5" s="71" t="n">
        <v>0.01047211823593308</v>
      </c>
      <c r="R5" s="71" t="n">
        <v>0.01047211823593308</v>
      </c>
      <c r="S5" s="71" t="n">
        <v>0.01047211823593308</v>
      </c>
      <c r="T5" s="71" t="n">
        <v>0.01047211823593308</v>
      </c>
      <c r="U5" s="71" t="n">
        <v>0.01047211823593308</v>
      </c>
      <c r="V5" s="71" t="n">
        <v>0.01047211823593308</v>
      </c>
      <c r="W5" s="71" t="n">
        <v>0.01047211823593308</v>
      </c>
      <c r="X5" s="71" t="n">
        <v>0.01047211823593308</v>
      </c>
      <c r="Y5" s="71" t="n">
        <v>0.01047211823593308</v>
      </c>
      <c r="Z5" s="71" t="n">
        <v>0.01047211823593308</v>
      </c>
      <c r="AA5" s="71" t="n">
        <v>0.01047211823593308</v>
      </c>
      <c r="AB5" s="71" t="n">
        <v>0.01047211823593308</v>
      </c>
      <c r="AC5" s="71" t="n">
        <v>0.01047211823593308</v>
      </c>
      <c r="AD5" s="71" t="n">
        <v>0.01047211823593308</v>
      </c>
      <c r="AE5" s="71" t="n">
        <v>0.01047211823593308</v>
      </c>
      <c r="AF5" s="71" t="n">
        <v>0.01047211823593308</v>
      </c>
      <c r="AG5" s="71" t="n">
        <v>0.01047211823593308</v>
      </c>
      <c r="AH5" s="71" t="n">
        <v>0.01047211823593308</v>
      </c>
      <c r="AI5" s="71" t="n">
        <v>0.01047211823593308</v>
      </c>
      <c r="AJ5" s="71" t="n">
        <v>0.01047211823593308</v>
      </c>
      <c r="AK5" s="71" t="n">
        <v>0.01047211823593308</v>
      </c>
      <c r="AL5" s="71" t="n">
        <v>0.01047211823593308</v>
      </c>
      <c r="AM5" s="71" t="n">
        <v>0.01047211823593308</v>
      </c>
      <c r="AN5" s="71" t="n">
        <v>0.01047211823593308</v>
      </c>
      <c r="AO5" s="71" t="n">
        <v>0.01047211823593308</v>
      </c>
      <c r="AP5" s="71" t="n">
        <v>0.01047211823593308</v>
      </c>
      <c r="AQ5" s="71" t="n">
        <v>0.01047211823593308</v>
      </c>
      <c r="AR5" s="71" t="n">
        <v>0.01047211823593308</v>
      </c>
      <c r="AS5" s="71" t="n">
        <v>0.01047211823593308</v>
      </c>
      <c r="AT5" s="71" t="n">
        <v>0.01047211823593308</v>
      </c>
      <c r="AU5" s="71" t="n">
        <v>0.01047211823593308</v>
      </c>
      <c r="AV5" s="71" t="n">
        <v>0.01047211823593308</v>
      </c>
      <c r="AW5" s="71" t="n">
        <v>0.01047211823593308</v>
      </c>
      <c r="AX5" s="71" t="n">
        <v>0.01047211823593308</v>
      </c>
      <c r="AY5" s="71" t="n">
        <v>0.01047211823593308</v>
      </c>
    </row>
    <row r="6">
      <c r="A6" t="inlineStr">
        <is>
          <t>RM</t>
        </is>
      </c>
      <c r="B6" t="inlineStr">
        <is>
          <t>urbano</t>
        </is>
      </c>
      <c r="C6" t="inlineStr">
        <is>
          <t>Taxi</t>
        </is>
      </c>
      <c r="D6" t="inlineStr">
        <is>
          <t>%</t>
        </is>
      </c>
      <c r="E6" s="63" t="n">
        <v>0.07365272486178166</v>
      </c>
      <c r="F6" s="63" t="n">
        <v>0.06974621041940746</v>
      </c>
      <c r="G6" s="63" t="n">
        <v>0.06003829011126879</v>
      </c>
      <c r="H6" s="63" t="n">
        <v>0.05215782450313195</v>
      </c>
      <c r="I6" s="63" t="n">
        <v>0.05461974158713838</v>
      </c>
      <c r="J6" s="63" t="n">
        <v>0.05440414901187049</v>
      </c>
      <c r="K6" s="71" t="n">
        <v>0.05440414901187049</v>
      </c>
      <c r="L6" s="71" t="n">
        <v>0.05440414901187049</v>
      </c>
      <c r="M6" s="71" t="n">
        <v>0.05440414901187049</v>
      </c>
      <c r="N6" s="71" t="n">
        <v>0.05440414901187049</v>
      </c>
      <c r="O6" s="71" t="n">
        <v>0.05440414901187049</v>
      </c>
      <c r="P6" s="71" t="n">
        <v>0.05440414901187049</v>
      </c>
      <c r="Q6" s="71" t="n">
        <v>0.05440414901187049</v>
      </c>
      <c r="R6" s="71" t="n">
        <v>0.05440414901187049</v>
      </c>
      <c r="S6" s="71" t="n">
        <v>0.05440414901187049</v>
      </c>
      <c r="T6" s="71" t="n">
        <v>0.05440414901187049</v>
      </c>
      <c r="U6" s="71" t="n">
        <v>0.05440414901187049</v>
      </c>
      <c r="V6" s="71" t="n">
        <v>0.05440414901187049</v>
      </c>
      <c r="W6" s="71" t="n">
        <v>0.05440414901187049</v>
      </c>
      <c r="X6" s="71" t="n">
        <v>0.05440414901187049</v>
      </c>
      <c r="Y6" s="71" t="n">
        <v>0.05440414901187049</v>
      </c>
      <c r="Z6" s="71" t="n">
        <v>0.05440414901187049</v>
      </c>
      <c r="AA6" s="71" t="n">
        <v>0.05440414901187049</v>
      </c>
      <c r="AB6" s="71" t="n">
        <v>0.05440414901187049</v>
      </c>
      <c r="AC6" s="71" t="n">
        <v>0.05440414901187049</v>
      </c>
      <c r="AD6" s="71" t="n">
        <v>0.05440414901187049</v>
      </c>
      <c r="AE6" s="71" t="n">
        <v>0.05440414901187049</v>
      </c>
      <c r="AF6" s="71" t="n">
        <v>0.05440414901187049</v>
      </c>
      <c r="AG6" s="71" t="n">
        <v>0.05440414901187049</v>
      </c>
      <c r="AH6" s="71" t="n">
        <v>0.05440414901187049</v>
      </c>
      <c r="AI6" s="71" t="n">
        <v>0.05440414901187049</v>
      </c>
      <c r="AJ6" s="71" t="n">
        <v>0.05440414901187049</v>
      </c>
      <c r="AK6" s="71" t="n">
        <v>0.05440414901187049</v>
      </c>
      <c r="AL6" s="71" t="n">
        <v>0.05440414901187049</v>
      </c>
      <c r="AM6" s="71" t="n">
        <v>0.05440414901187049</v>
      </c>
      <c r="AN6" s="71" t="n">
        <v>0.05440414901187049</v>
      </c>
      <c r="AO6" s="71" t="n">
        <v>0.05440414901187049</v>
      </c>
      <c r="AP6" s="71" t="n">
        <v>0.05440414901187049</v>
      </c>
      <c r="AQ6" s="71" t="n">
        <v>0.05440414901187049</v>
      </c>
      <c r="AR6" s="71" t="n">
        <v>0.05440414901187049</v>
      </c>
      <c r="AS6" s="71" t="n">
        <v>0.05440414901187049</v>
      </c>
      <c r="AT6" s="71" t="n">
        <v>0.05440414901187049</v>
      </c>
      <c r="AU6" s="71" t="n">
        <v>0.05440414901187049</v>
      </c>
      <c r="AV6" s="71" t="n">
        <v>0.05440414901187049</v>
      </c>
      <c r="AW6" s="71" t="n">
        <v>0.05440414901187049</v>
      </c>
      <c r="AX6" s="71" t="n">
        <v>0.05440414901187049</v>
      </c>
      <c r="AY6" s="71" t="n">
        <v>0.05440414901187049</v>
      </c>
    </row>
    <row r="7">
      <c r="A7" t="inlineStr">
        <is>
          <t>RM</t>
        </is>
      </c>
      <c r="B7" t="inlineStr">
        <is>
          <t>urbano</t>
        </is>
      </c>
      <c r="C7" t="inlineStr">
        <is>
          <t>Tren_urbano</t>
        </is>
      </c>
      <c r="D7" t="inlineStr">
        <is>
          <t>%</t>
        </is>
      </c>
      <c r="E7" s="63" t="n">
        <v>0.1116655815941224</v>
      </c>
      <c r="F7" s="63" t="n">
        <v>0.1079220621669326</v>
      </c>
      <c r="G7" s="63" t="n">
        <v>0.09943077603499054</v>
      </c>
      <c r="H7" s="63" t="n">
        <v>0.09275682213634501</v>
      </c>
      <c r="I7" s="63" t="n">
        <v>0.1055590739777902</v>
      </c>
      <c r="J7" s="63" t="n">
        <v>0.1028561941210135</v>
      </c>
      <c r="K7" s="71" t="n">
        <v>0.1028561941210135</v>
      </c>
      <c r="L7" s="71" t="n">
        <v>0.1028561941210135</v>
      </c>
      <c r="M7" s="71" t="n">
        <v>0.1028561941210135</v>
      </c>
      <c r="N7" s="71" t="n">
        <v>0.1028561941210135</v>
      </c>
      <c r="O7" s="71" t="n">
        <v>0.1028561941210135</v>
      </c>
      <c r="P7" s="71" t="n">
        <v>0.1028561941210135</v>
      </c>
      <c r="Q7" s="71" t="n">
        <v>0.1028561941210135</v>
      </c>
      <c r="R7" s="71" t="n">
        <v>0.1028561941210135</v>
      </c>
      <c r="S7" s="71" t="n">
        <v>0.1028561941210135</v>
      </c>
      <c r="T7" s="71" t="n">
        <v>0.1028561941210135</v>
      </c>
      <c r="U7" s="71" t="n">
        <v>0.1028561941210135</v>
      </c>
      <c r="V7" s="71" t="n">
        <v>0.1028561941210135</v>
      </c>
      <c r="W7" s="71" t="n">
        <v>0.1028561941210135</v>
      </c>
      <c r="X7" s="71" t="n">
        <v>0.1028561941210135</v>
      </c>
      <c r="Y7" s="71" t="n">
        <v>0.1028561941210135</v>
      </c>
      <c r="Z7" s="71" t="n">
        <v>0.1028561941210135</v>
      </c>
      <c r="AA7" s="71" t="n">
        <v>0.1028561941210135</v>
      </c>
      <c r="AB7" s="71" t="n">
        <v>0.1028561941210135</v>
      </c>
      <c r="AC7" s="71" t="n">
        <v>0.1028561941210135</v>
      </c>
      <c r="AD7" s="71" t="n">
        <v>0.1028561941210135</v>
      </c>
      <c r="AE7" s="71" t="n">
        <v>0.1028561941210135</v>
      </c>
      <c r="AF7" s="71" t="n">
        <v>0.1028561941210135</v>
      </c>
      <c r="AG7" s="71" t="n">
        <v>0.1028561941210135</v>
      </c>
      <c r="AH7" s="71" t="n">
        <v>0.1028561941210135</v>
      </c>
      <c r="AI7" s="71" t="n">
        <v>0.1028561941210135</v>
      </c>
      <c r="AJ7" s="71" t="n">
        <v>0.1028561941210135</v>
      </c>
      <c r="AK7" s="71" t="n">
        <v>0.1028561941210135</v>
      </c>
      <c r="AL7" s="71" t="n">
        <v>0.1028561941210135</v>
      </c>
      <c r="AM7" s="71" t="n">
        <v>0.1028561941210135</v>
      </c>
      <c r="AN7" s="71" t="n">
        <v>0.1028561941210135</v>
      </c>
      <c r="AO7" s="71" t="n">
        <v>0.1028561941210135</v>
      </c>
      <c r="AP7" s="71" t="n">
        <v>0.1028561941210135</v>
      </c>
      <c r="AQ7" s="71" t="n">
        <v>0.1028561941210135</v>
      </c>
      <c r="AR7" s="71" t="n">
        <v>0.1028561941210135</v>
      </c>
      <c r="AS7" s="71" t="n">
        <v>0.1028561941210135</v>
      </c>
      <c r="AT7" s="71" t="n">
        <v>0.1028561941210135</v>
      </c>
      <c r="AU7" s="71" t="n">
        <v>0.1028561941210135</v>
      </c>
      <c r="AV7" s="71" t="n">
        <v>0.1028561941210135</v>
      </c>
      <c r="AW7" s="71" t="n">
        <v>0.1028561941210135</v>
      </c>
      <c r="AX7" s="71" t="n">
        <v>0.1028561941210135</v>
      </c>
      <c r="AY7" s="71" t="n">
        <v>0.1028561941210135</v>
      </c>
    </row>
    <row r="8">
      <c r="A8" t="inlineStr">
        <is>
          <t>RM</t>
        </is>
      </c>
      <c r="B8" t="inlineStr">
        <is>
          <t>urbano</t>
        </is>
      </c>
      <c r="C8" t="inlineStr">
        <is>
          <t>Vehículo Liviano Comercial</t>
        </is>
      </c>
      <c r="D8" t="inlineStr">
        <is>
          <t>%</t>
        </is>
      </c>
      <c r="E8" s="63" t="n">
        <v>0.1629442086372808</v>
      </c>
      <c r="F8" s="63" t="n">
        <v>0.1599881854068718</v>
      </c>
      <c r="G8" s="63" t="n">
        <v>0.151740088925475</v>
      </c>
      <c r="H8" s="63" t="n">
        <v>0.1593733014949868</v>
      </c>
      <c r="I8" s="63" t="n">
        <v>0.1525699685500013</v>
      </c>
      <c r="J8" s="63" t="n">
        <v>0.157891282103033</v>
      </c>
      <c r="K8" s="71" t="n">
        <v>0.157891282103033</v>
      </c>
      <c r="L8" s="71" t="n">
        <v>0.157891282103033</v>
      </c>
      <c r="M8" s="71" t="n">
        <v>0.157891282103033</v>
      </c>
      <c r="N8" s="71" t="n">
        <v>0.157891282103033</v>
      </c>
      <c r="O8" s="71" t="n">
        <v>0.157891282103033</v>
      </c>
      <c r="P8" s="71" t="n">
        <v>0.157891282103033</v>
      </c>
      <c r="Q8" s="71" t="n">
        <v>0.157891282103033</v>
      </c>
      <c r="R8" s="71" t="n">
        <v>0.157891282103033</v>
      </c>
      <c r="S8" s="71" t="n">
        <v>0.157891282103033</v>
      </c>
      <c r="T8" s="71" t="n">
        <v>0.157891282103033</v>
      </c>
      <c r="U8" s="71" t="n">
        <v>0.157891282103033</v>
      </c>
      <c r="V8" s="71" t="n">
        <v>0.157891282103033</v>
      </c>
      <c r="W8" s="71" t="n">
        <v>0.157891282103033</v>
      </c>
      <c r="X8" s="71" t="n">
        <v>0.157891282103033</v>
      </c>
      <c r="Y8" s="71" t="n">
        <v>0.157891282103033</v>
      </c>
      <c r="Z8" s="71" t="n">
        <v>0.157891282103033</v>
      </c>
      <c r="AA8" s="71" t="n">
        <v>0.157891282103033</v>
      </c>
      <c r="AB8" s="71" t="n">
        <v>0.157891282103033</v>
      </c>
      <c r="AC8" s="71" t="n">
        <v>0.157891282103033</v>
      </c>
      <c r="AD8" s="71" t="n">
        <v>0.157891282103033</v>
      </c>
      <c r="AE8" s="71" t="n">
        <v>0.157891282103033</v>
      </c>
      <c r="AF8" s="71" t="n">
        <v>0.157891282103033</v>
      </c>
      <c r="AG8" s="71" t="n">
        <v>0.157891282103033</v>
      </c>
      <c r="AH8" s="71" t="n">
        <v>0.157891282103033</v>
      </c>
      <c r="AI8" s="71" t="n">
        <v>0.157891282103033</v>
      </c>
      <c r="AJ8" s="71" t="n">
        <v>0.157891282103033</v>
      </c>
      <c r="AK8" s="71" t="n">
        <v>0.157891282103033</v>
      </c>
      <c r="AL8" s="71" t="n">
        <v>0.157891282103033</v>
      </c>
      <c r="AM8" s="71" t="n">
        <v>0.157891282103033</v>
      </c>
      <c r="AN8" s="71" t="n">
        <v>0.157891282103033</v>
      </c>
      <c r="AO8" s="71" t="n">
        <v>0.157891282103033</v>
      </c>
      <c r="AP8" s="71" t="n">
        <v>0.157891282103033</v>
      </c>
      <c r="AQ8" s="71" t="n">
        <v>0.157891282103033</v>
      </c>
      <c r="AR8" s="71" t="n">
        <v>0.157891282103033</v>
      </c>
      <c r="AS8" s="71" t="n">
        <v>0.157891282103033</v>
      </c>
      <c r="AT8" s="71" t="n">
        <v>0.157891282103033</v>
      </c>
      <c r="AU8" s="71" t="n">
        <v>0.157891282103033</v>
      </c>
      <c r="AV8" s="71" t="n">
        <v>0.157891282103033</v>
      </c>
      <c r="AW8" s="71" t="n">
        <v>0.157891282103033</v>
      </c>
      <c r="AX8" s="71" t="n">
        <v>0.157891282103033</v>
      </c>
      <c r="AY8" s="71" t="n">
        <v>0.157891282103033</v>
      </c>
    </row>
    <row r="9">
      <c r="A9" t="inlineStr">
        <is>
          <t>RM</t>
        </is>
      </c>
      <c r="B9" t="inlineStr">
        <is>
          <t>urbano</t>
        </is>
      </c>
      <c r="C9" t="inlineStr">
        <is>
          <t>Vehículo Liviano Pasajero</t>
        </is>
      </c>
      <c r="D9" t="inlineStr">
        <is>
          <t>%</t>
        </is>
      </c>
      <c r="E9" s="63" t="n">
        <v>0.3953570861732498</v>
      </c>
      <c r="F9" s="63" t="n">
        <v>0.3922336815276234</v>
      </c>
      <c r="G9" s="63" t="n">
        <v>0.4031927335307016</v>
      </c>
      <c r="H9" s="63" t="n">
        <v>0.3925976410235055</v>
      </c>
      <c r="I9" s="63" t="n">
        <v>0.3893693461727261</v>
      </c>
      <c r="J9" s="63" t="n">
        <v>0.3794310174399502</v>
      </c>
      <c r="K9" s="71" t="n">
        <v>0.3794310174399502</v>
      </c>
      <c r="L9" s="71" t="n">
        <v>0.3794310174399502</v>
      </c>
      <c r="M9" s="71" t="n">
        <v>0.3794310174399502</v>
      </c>
      <c r="N9" s="71" t="n">
        <v>0.3794310174399502</v>
      </c>
      <c r="O9" s="71" t="n">
        <v>0.3794310174399502</v>
      </c>
      <c r="P9" s="71" t="n">
        <v>0.3794310174399502</v>
      </c>
      <c r="Q9" s="71" t="n">
        <v>0.3794310174399502</v>
      </c>
      <c r="R9" s="71" t="n">
        <v>0.3794310174399502</v>
      </c>
      <c r="S9" s="71" t="n">
        <v>0.3794310174399502</v>
      </c>
      <c r="T9" s="71" t="n">
        <v>0.3794310174399502</v>
      </c>
      <c r="U9" s="71" t="n">
        <v>0.3794310174399502</v>
      </c>
      <c r="V9" s="71" t="n">
        <v>0.3794310174399502</v>
      </c>
      <c r="W9" s="71" t="n">
        <v>0.3794310174399502</v>
      </c>
      <c r="X9" s="71" t="n">
        <v>0.3794310174399502</v>
      </c>
      <c r="Y9" s="71" t="n">
        <v>0.3794310174399502</v>
      </c>
      <c r="Z9" s="71" t="n">
        <v>0.3794310174399502</v>
      </c>
      <c r="AA9" s="71" t="n">
        <v>0.3794310174399502</v>
      </c>
      <c r="AB9" s="71" t="n">
        <v>0.3794310174399502</v>
      </c>
      <c r="AC9" s="71" t="n">
        <v>0.3794310174399502</v>
      </c>
      <c r="AD9" s="71" t="n">
        <v>0.3794310174399502</v>
      </c>
      <c r="AE9" s="71" t="n">
        <v>0.3794310174399502</v>
      </c>
      <c r="AF9" s="71" t="n">
        <v>0.3794310174399502</v>
      </c>
      <c r="AG9" s="71" t="n">
        <v>0.3794310174399502</v>
      </c>
      <c r="AH9" s="71" t="n">
        <v>0.3794310174399502</v>
      </c>
      <c r="AI9" s="71" t="n">
        <v>0.3794310174399502</v>
      </c>
      <c r="AJ9" s="71" t="n">
        <v>0.3794310174399502</v>
      </c>
      <c r="AK9" s="71" t="n">
        <v>0.3794310174399502</v>
      </c>
      <c r="AL9" s="71" t="n">
        <v>0.3794310174399502</v>
      </c>
      <c r="AM9" s="71" t="n">
        <v>0.3794310174399502</v>
      </c>
      <c r="AN9" s="71" t="n">
        <v>0.3794310174399502</v>
      </c>
      <c r="AO9" s="71" t="n">
        <v>0.3794310174399502</v>
      </c>
      <c r="AP9" s="71" t="n">
        <v>0.3794310174399502</v>
      </c>
      <c r="AQ9" s="71" t="n">
        <v>0.3794310174399502</v>
      </c>
      <c r="AR9" s="71" t="n">
        <v>0.3794310174399502</v>
      </c>
      <c r="AS9" s="71" t="n">
        <v>0.3794310174399502</v>
      </c>
      <c r="AT9" s="71" t="n">
        <v>0.3794310174399502</v>
      </c>
      <c r="AU9" s="71" t="n">
        <v>0.3794310174399502</v>
      </c>
      <c r="AV9" s="71" t="n">
        <v>0.3794310174399502</v>
      </c>
      <c r="AW9" s="71" t="n">
        <v>0.3794310174399502</v>
      </c>
      <c r="AX9" s="71" t="n">
        <v>0.3794310174399502</v>
      </c>
      <c r="AY9" s="71" t="n">
        <v>0.3794310174399502</v>
      </c>
    </row>
    <row r="10">
      <c r="A10" t="inlineStr">
        <is>
          <t>RM</t>
        </is>
      </c>
      <c r="B10" t="inlineStr">
        <is>
          <t>urbano</t>
        </is>
      </c>
      <c r="C10" t="inlineStr">
        <is>
          <t>Caminata</t>
        </is>
      </c>
      <c r="D10" t="inlineStr">
        <is>
          <t>%</t>
        </is>
      </c>
      <c r="E10" s="63" t="n">
        <v>0</v>
      </c>
      <c r="F10" s="63" t="n">
        <v>0</v>
      </c>
      <c r="G10" s="63" t="n">
        <v>0</v>
      </c>
      <c r="H10" s="63" t="n">
        <v>0</v>
      </c>
      <c r="I10" s="63" t="n">
        <v>0</v>
      </c>
      <c r="J10" s="63" t="n">
        <v>0</v>
      </c>
      <c r="K10" s="71" t="n">
        <v>0</v>
      </c>
      <c r="L10" s="71" t="n">
        <v>0</v>
      </c>
      <c r="M10" s="71" t="n">
        <v>0</v>
      </c>
      <c r="N10" s="71" t="n">
        <v>0</v>
      </c>
      <c r="O10" s="71" t="n">
        <v>0</v>
      </c>
      <c r="P10" s="71" t="n">
        <v>0</v>
      </c>
      <c r="Q10" s="71" t="n">
        <v>0</v>
      </c>
      <c r="R10" s="71" t="n">
        <v>0</v>
      </c>
      <c r="S10" s="71" t="n">
        <v>0</v>
      </c>
      <c r="T10" s="71" t="n">
        <v>0</v>
      </c>
      <c r="U10" s="71" t="n">
        <v>0</v>
      </c>
      <c r="V10" s="71" t="n">
        <v>0</v>
      </c>
      <c r="W10" s="71" t="n">
        <v>0</v>
      </c>
      <c r="X10" s="71" t="n">
        <v>0</v>
      </c>
      <c r="Y10" s="71" t="n">
        <v>0</v>
      </c>
      <c r="Z10" s="71" t="n">
        <v>0</v>
      </c>
      <c r="AA10" s="71" t="n">
        <v>0</v>
      </c>
      <c r="AB10" s="71" t="n">
        <v>0</v>
      </c>
      <c r="AC10" s="71" t="n">
        <v>0</v>
      </c>
      <c r="AD10" s="71" t="n">
        <v>0</v>
      </c>
      <c r="AE10" s="71" t="n">
        <v>0</v>
      </c>
      <c r="AF10" s="71" t="n">
        <v>0</v>
      </c>
      <c r="AG10" s="71" t="n">
        <v>0</v>
      </c>
      <c r="AH10" s="71" t="n">
        <v>0</v>
      </c>
      <c r="AI10" s="71" t="n">
        <v>0</v>
      </c>
      <c r="AJ10" s="71" t="n">
        <v>0</v>
      </c>
      <c r="AK10" s="71" t="n">
        <v>0</v>
      </c>
      <c r="AL10" s="71" t="n">
        <v>0</v>
      </c>
      <c r="AM10" s="71" t="n">
        <v>0</v>
      </c>
      <c r="AN10" s="71" t="n">
        <v>0</v>
      </c>
      <c r="AO10" s="71" t="n">
        <v>0</v>
      </c>
      <c r="AP10" s="71" t="n">
        <v>0</v>
      </c>
      <c r="AQ10" s="71" t="n">
        <v>0</v>
      </c>
      <c r="AR10" s="71" t="n">
        <v>0</v>
      </c>
      <c r="AS10" s="71" t="n">
        <v>0</v>
      </c>
      <c r="AT10" s="71" t="n">
        <v>0</v>
      </c>
      <c r="AU10" s="71" t="n">
        <v>0</v>
      </c>
      <c r="AV10" s="71" t="n">
        <v>0</v>
      </c>
      <c r="AW10" s="71" t="n">
        <v>0</v>
      </c>
      <c r="AX10" s="71" t="n">
        <v>0</v>
      </c>
      <c r="AY10" s="71" t="n">
        <v>0</v>
      </c>
    </row>
    <row r="11">
      <c r="A11" t="inlineStr">
        <is>
          <t>RM</t>
        </is>
      </c>
      <c r="B11" t="inlineStr">
        <is>
          <t>interurbano</t>
        </is>
      </c>
      <c r="C11" t="inlineStr">
        <is>
          <t>Bicicleta</t>
        </is>
      </c>
      <c r="D11" t="inlineStr">
        <is>
          <t>%</t>
        </is>
      </c>
      <c r="E11" s="63" t="n">
        <v>0</v>
      </c>
      <c r="F11" s="63" t="n">
        <v>0</v>
      </c>
      <c r="G11" s="63" t="n">
        <v>0</v>
      </c>
      <c r="H11" s="63" t="n">
        <v>0</v>
      </c>
      <c r="I11" s="63" t="n">
        <v>0</v>
      </c>
      <c r="J11" s="63" t="n">
        <v>0</v>
      </c>
      <c r="K11" s="71" t="n">
        <v>0</v>
      </c>
      <c r="L11" s="71" t="n">
        <v>0</v>
      </c>
      <c r="M11" s="71" t="n">
        <v>0</v>
      </c>
      <c r="N11" s="71" t="n">
        <v>0</v>
      </c>
      <c r="O11" s="71" t="n">
        <v>0</v>
      </c>
      <c r="P11" s="71" t="n">
        <v>0</v>
      </c>
      <c r="Q11" s="71" t="n">
        <v>0</v>
      </c>
      <c r="R11" s="71" t="n">
        <v>0</v>
      </c>
      <c r="S11" s="71" t="n">
        <v>0</v>
      </c>
      <c r="T11" s="71" t="n">
        <v>0</v>
      </c>
      <c r="U11" s="71" t="n">
        <v>0</v>
      </c>
      <c r="V11" s="71" t="n">
        <v>0</v>
      </c>
      <c r="W11" s="71" t="n">
        <v>0</v>
      </c>
      <c r="X11" s="71" t="n">
        <v>0</v>
      </c>
      <c r="Y11" s="71" t="n">
        <v>0</v>
      </c>
      <c r="Z11" s="71" t="n">
        <v>0</v>
      </c>
      <c r="AA11" s="71" t="n">
        <v>0</v>
      </c>
      <c r="AB11" s="71" t="n">
        <v>0</v>
      </c>
      <c r="AC11" s="71" t="n">
        <v>0</v>
      </c>
      <c r="AD11" s="71" t="n">
        <v>0</v>
      </c>
      <c r="AE11" s="71" t="n">
        <v>0</v>
      </c>
      <c r="AF11" s="71" t="n">
        <v>0</v>
      </c>
      <c r="AG11" s="71" t="n">
        <v>0</v>
      </c>
      <c r="AH11" s="71" t="n">
        <v>0</v>
      </c>
      <c r="AI11" s="71" t="n">
        <v>0</v>
      </c>
      <c r="AJ11" s="71" t="n">
        <v>0</v>
      </c>
      <c r="AK11" s="71" t="n">
        <v>0</v>
      </c>
      <c r="AL11" s="71" t="n">
        <v>0</v>
      </c>
      <c r="AM11" s="71" t="n">
        <v>0</v>
      </c>
      <c r="AN11" s="71" t="n">
        <v>0</v>
      </c>
      <c r="AO11" s="71" t="n">
        <v>0</v>
      </c>
      <c r="AP11" s="71" t="n">
        <v>0</v>
      </c>
      <c r="AQ11" s="71" t="n">
        <v>0</v>
      </c>
      <c r="AR11" s="71" t="n">
        <v>0</v>
      </c>
      <c r="AS11" s="71" t="n">
        <v>0</v>
      </c>
      <c r="AT11" s="71" t="n">
        <v>0</v>
      </c>
      <c r="AU11" s="71" t="n">
        <v>0</v>
      </c>
      <c r="AV11" s="71" t="n">
        <v>0</v>
      </c>
      <c r="AW11" s="71" t="n">
        <v>0</v>
      </c>
      <c r="AX11" s="71" t="n">
        <v>0</v>
      </c>
      <c r="AY11" s="71" t="n">
        <v>0</v>
      </c>
    </row>
    <row r="12">
      <c r="A12" t="inlineStr">
        <is>
          <t>RM</t>
        </is>
      </c>
      <c r="B12" t="inlineStr">
        <is>
          <t>interurbano</t>
        </is>
      </c>
      <c r="C12" t="inlineStr">
        <is>
          <t>Bus Rígido</t>
        </is>
      </c>
      <c r="D12" t="inlineStr">
        <is>
          <t>%</t>
        </is>
      </c>
      <c r="E12" s="63" t="n">
        <v>0.614676006848583</v>
      </c>
      <c r="F12" s="63" t="n">
        <v>0.6164264596167233</v>
      </c>
      <c r="G12" s="63" t="n">
        <v>0.623555116240827</v>
      </c>
      <c r="H12" s="63" t="n">
        <v>0.6348641384780928</v>
      </c>
      <c r="I12" s="63" t="n">
        <v>0.6176915376050859</v>
      </c>
      <c r="J12" s="63" t="n">
        <v>0.5877867735021826</v>
      </c>
      <c r="K12" s="71" t="n">
        <v>0.5877867735021826</v>
      </c>
      <c r="L12" s="71" t="n">
        <v>0.5877867735021826</v>
      </c>
      <c r="M12" s="71" t="n">
        <v>0.5877867735021826</v>
      </c>
      <c r="N12" s="71" t="n">
        <v>0.5877867735021826</v>
      </c>
      <c r="O12" s="71" t="n">
        <v>0.5877867735021826</v>
      </c>
      <c r="P12" s="71" t="n">
        <v>0.5877867735021826</v>
      </c>
      <c r="Q12" s="71" t="n">
        <v>0.5877867735021826</v>
      </c>
      <c r="R12" s="71" t="n">
        <v>0.5877867735021826</v>
      </c>
      <c r="S12" s="71" t="n">
        <v>0.5877867735021826</v>
      </c>
      <c r="T12" s="71" t="n">
        <v>0.5877867735021826</v>
      </c>
      <c r="U12" s="71" t="n">
        <v>0.5877867735021826</v>
      </c>
      <c r="V12" s="71" t="n">
        <v>0.5877867735021826</v>
      </c>
      <c r="W12" s="71" t="n">
        <v>0.5877867735021826</v>
      </c>
      <c r="X12" s="71" t="n">
        <v>0.5877867735021826</v>
      </c>
      <c r="Y12" s="71" t="n">
        <v>0.5877867735021826</v>
      </c>
      <c r="Z12" s="71" t="n">
        <v>0.5877867735021826</v>
      </c>
      <c r="AA12" s="71" t="n">
        <v>0.5877867735021826</v>
      </c>
      <c r="AB12" s="71" t="n">
        <v>0.5877867735021826</v>
      </c>
      <c r="AC12" s="71" t="n">
        <v>0.5877867735021826</v>
      </c>
      <c r="AD12" s="71" t="n">
        <v>0.5877867735021826</v>
      </c>
      <c r="AE12" s="71" t="n">
        <v>0.5877867735021826</v>
      </c>
      <c r="AF12" s="71" t="n">
        <v>0.5877867735021826</v>
      </c>
      <c r="AG12" s="71" t="n">
        <v>0.5877867735021826</v>
      </c>
      <c r="AH12" s="71" t="n">
        <v>0.5877867735021826</v>
      </c>
      <c r="AI12" s="71" t="n">
        <v>0.5877867735021826</v>
      </c>
      <c r="AJ12" s="71" t="n">
        <v>0.5877867735021826</v>
      </c>
      <c r="AK12" s="71" t="n">
        <v>0.5877867735021826</v>
      </c>
      <c r="AL12" s="71" t="n">
        <v>0.5877867735021826</v>
      </c>
      <c r="AM12" s="71" t="n">
        <v>0.5877867735021826</v>
      </c>
      <c r="AN12" s="71" t="n">
        <v>0.5877867735021826</v>
      </c>
      <c r="AO12" s="71" t="n">
        <v>0.5877867735021826</v>
      </c>
      <c r="AP12" s="71" t="n">
        <v>0.5877867735021826</v>
      </c>
      <c r="AQ12" s="71" t="n">
        <v>0.5877867735021826</v>
      </c>
      <c r="AR12" s="71" t="n">
        <v>0.5877867735021826</v>
      </c>
      <c r="AS12" s="71" t="n">
        <v>0.5877867735021826</v>
      </c>
      <c r="AT12" s="71" t="n">
        <v>0.5877867735021826</v>
      </c>
      <c r="AU12" s="71" t="n">
        <v>0.5877867735021826</v>
      </c>
      <c r="AV12" s="71" t="n">
        <v>0.5877867735021826</v>
      </c>
      <c r="AW12" s="71" t="n">
        <v>0.5877867735021826</v>
      </c>
      <c r="AX12" s="71" t="n">
        <v>0.5877867735021826</v>
      </c>
      <c r="AY12" s="71" t="n">
        <v>0.5877867735021826</v>
      </c>
    </row>
    <row r="13">
      <c r="A13" t="inlineStr">
        <is>
          <t>RM</t>
        </is>
      </c>
      <c r="B13" t="inlineStr">
        <is>
          <t>interurbano</t>
        </is>
      </c>
      <c r="C13" t="inlineStr">
        <is>
          <t>Motocicleta</t>
        </is>
      </c>
      <c r="D13" t="inlineStr">
        <is>
          <t>%</t>
        </is>
      </c>
      <c r="E13" s="63" t="n">
        <v>0</v>
      </c>
      <c r="F13" s="63" t="n">
        <v>0</v>
      </c>
      <c r="G13" s="63" t="n">
        <v>0</v>
      </c>
      <c r="H13" s="63" t="n">
        <v>0</v>
      </c>
      <c r="I13" s="63" t="n">
        <v>0</v>
      </c>
      <c r="J13" s="63" t="n">
        <v>0</v>
      </c>
      <c r="K13" s="71" t="n">
        <v>0</v>
      </c>
      <c r="L13" s="71" t="n">
        <v>0</v>
      </c>
      <c r="M13" s="71" t="n">
        <v>0</v>
      </c>
      <c r="N13" s="71" t="n">
        <v>0</v>
      </c>
      <c r="O13" s="71" t="n">
        <v>0</v>
      </c>
      <c r="P13" s="71" t="n">
        <v>0</v>
      </c>
      <c r="Q13" s="71" t="n">
        <v>0</v>
      </c>
      <c r="R13" s="71" t="n">
        <v>0</v>
      </c>
      <c r="S13" s="71" t="n">
        <v>0</v>
      </c>
      <c r="T13" s="71" t="n">
        <v>0</v>
      </c>
      <c r="U13" s="71" t="n">
        <v>0</v>
      </c>
      <c r="V13" s="71" t="n">
        <v>0</v>
      </c>
      <c r="W13" s="71" t="n">
        <v>0</v>
      </c>
      <c r="X13" s="71" t="n">
        <v>0</v>
      </c>
      <c r="Y13" s="71" t="n">
        <v>0</v>
      </c>
      <c r="Z13" s="71" t="n">
        <v>0</v>
      </c>
      <c r="AA13" s="71" t="n">
        <v>0</v>
      </c>
      <c r="AB13" s="71" t="n">
        <v>0</v>
      </c>
      <c r="AC13" s="71" t="n">
        <v>0</v>
      </c>
      <c r="AD13" s="71" t="n">
        <v>0</v>
      </c>
      <c r="AE13" s="71" t="n">
        <v>0</v>
      </c>
      <c r="AF13" s="71" t="n">
        <v>0</v>
      </c>
      <c r="AG13" s="71" t="n">
        <v>0</v>
      </c>
      <c r="AH13" s="71" t="n">
        <v>0</v>
      </c>
      <c r="AI13" s="71" t="n">
        <v>0</v>
      </c>
      <c r="AJ13" s="71" t="n">
        <v>0</v>
      </c>
      <c r="AK13" s="71" t="n">
        <v>0</v>
      </c>
      <c r="AL13" s="71" t="n">
        <v>0</v>
      </c>
      <c r="AM13" s="71" t="n">
        <v>0</v>
      </c>
      <c r="AN13" s="71" t="n">
        <v>0</v>
      </c>
      <c r="AO13" s="71" t="n">
        <v>0</v>
      </c>
      <c r="AP13" s="71" t="n">
        <v>0</v>
      </c>
      <c r="AQ13" s="71" t="n">
        <v>0</v>
      </c>
      <c r="AR13" s="71" t="n">
        <v>0</v>
      </c>
      <c r="AS13" s="71" t="n">
        <v>0</v>
      </c>
      <c r="AT13" s="71" t="n">
        <v>0</v>
      </c>
      <c r="AU13" s="71" t="n">
        <v>0</v>
      </c>
      <c r="AV13" s="71" t="n">
        <v>0</v>
      </c>
      <c r="AW13" s="71" t="n">
        <v>0</v>
      </c>
      <c r="AX13" s="71" t="n">
        <v>0</v>
      </c>
      <c r="AY13" s="71" t="n">
        <v>0</v>
      </c>
    </row>
    <row r="14">
      <c r="A14" t="inlineStr">
        <is>
          <t>RM</t>
        </is>
      </c>
      <c r="B14" t="inlineStr">
        <is>
          <t>interurbano</t>
        </is>
      </c>
      <c r="C14" t="inlineStr">
        <is>
          <t>Taxi</t>
        </is>
      </c>
      <c r="D14" t="inlineStr">
        <is>
          <t>%</t>
        </is>
      </c>
      <c r="E14" s="63" t="n">
        <v>0</v>
      </c>
      <c r="F14" s="63" t="n">
        <v>0</v>
      </c>
      <c r="G14" s="63" t="n">
        <v>0</v>
      </c>
      <c r="H14" s="63" t="n">
        <v>0</v>
      </c>
      <c r="I14" s="63" t="n">
        <v>0</v>
      </c>
      <c r="J14" s="63" t="n">
        <v>0</v>
      </c>
      <c r="K14" s="71" t="n">
        <v>0</v>
      </c>
      <c r="L14" s="71" t="n">
        <v>0</v>
      </c>
      <c r="M14" s="71" t="n">
        <v>0</v>
      </c>
      <c r="N14" s="71" t="n">
        <v>0</v>
      </c>
      <c r="O14" s="71" t="n">
        <v>0</v>
      </c>
      <c r="P14" s="71" t="n">
        <v>0</v>
      </c>
      <c r="Q14" s="71" t="n">
        <v>0</v>
      </c>
      <c r="R14" s="71" t="n">
        <v>0</v>
      </c>
      <c r="S14" s="71" t="n">
        <v>0</v>
      </c>
      <c r="T14" s="71" t="n">
        <v>0</v>
      </c>
      <c r="U14" s="71" t="n">
        <v>0</v>
      </c>
      <c r="V14" s="71" t="n">
        <v>0</v>
      </c>
      <c r="W14" s="71" t="n">
        <v>0</v>
      </c>
      <c r="X14" s="71" t="n">
        <v>0</v>
      </c>
      <c r="Y14" s="71" t="n">
        <v>0</v>
      </c>
      <c r="Z14" s="71" t="n">
        <v>0</v>
      </c>
      <c r="AA14" s="71" t="n">
        <v>0</v>
      </c>
      <c r="AB14" s="71" t="n">
        <v>0</v>
      </c>
      <c r="AC14" s="71" t="n">
        <v>0</v>
      </c>
      <c r="AD14" s="71" t="n">
        <v>0</v>
      </c>
      <c r="AE14" s="71" t="n">
        <v>0</v>
      </c>
      <c r="AF14" s="71" t="n">
        <v>0</v>
      </c>
      <c r="AG14" s="71" t="n">
        <v>0</v>
      </c>
      <c r="AH14" s="71" t="n">
        <v>0</v>
      </c>
      <c r="AI14" s="71" t="n">
        <v>0</v>
      </c>
      <c r="AJ14" s="71" t="n">
        <v>0</v>
      </c>
      <c r="AK14" s="71" t="n">
        <v>0</v>
      </c>
      <c r="AL14" s="71" t="n">
        <v>0</v>
      </c>
      <c r="AM14" s="71" t="n">
        <v>0</v>
      </c>
      <c r="AN14" s="71" t="n">
        <v>0</v>
      </c>
      <c r="AO14" s="71" t="n">
        <v>0</v>
      </c>
      <c r="AP14" s="71" t="n">
        <v>0</v>
      </c>
      <c r="AQ14" s="71" t="n">
        <v>0</v>
      </c>
      <c r="AR14" s="71" t="n">
        <v>0</v>
      </c>
      <c r="AS14" s="71" t="n">
        <v>0</v>
      </c>
      <c r="AT14" s="71" t="n">
        <v>0</v>
      </c>
      <c r="AU14" s="71" t="n">
        <v>0</v>
      </c>
      <c r="AV14" s="71" t="n">
        <v>0</v>
      </c>
      <c r="AW14" s="71" t="n">
        <v>0</v>
      </c>
      <c r="AX14" s="71" t="n">
        <v>0</v>
      </c>
      <c r="AY14" s="71" t="n">
        <v>0</v>
      </c>
    </row>
    <row r="15">
      <c r="A15" t="inlineStr">
        <is>
          <t>RM</t>
        </is>
      </c>
      <c r="B15" t="inlineStr">
        <is>
          <t>interurbano</t>
        </is>
      </c>
      <c r="C15" t="inlineStr">
        <is>
          <t>Tren_urbano</t>
        </is>
      </c>
      <c r="D15" t="inlineStr">
        <is>
          <t>%</t>
        </is>
      </c>
      <c r="E15" s="63" t="n">
        <v>0.008000342721100234</v>
      </c>
      <c r="F15" s="63" t="n">
        <v>0.004807092517783107</v>
      </c>
      <c r="G15" s="63" t="n">
        <v>0.002194221165359573</v>
      </c>
      <c r="H15" s="63" t="n">
        <v>0.01003470967725067</v>
      </c>
      <c r="I15" s="63" t="n">
        <v>0.0220170199553205</v>
      </c>
      <c r="J15" s="63" t="n">
        <v>0.02865670487698454</v>
      </c>
      <c r="K15" s="71" t="n">
        <v>0.02865670487698454</v>
      </c>
      <c r="L15" s="71" t="n">
        <v>0.02865670487698454</v>
      </c>
      <c r="M15" s="71" t="n">
        <v>0.02865670487698454</v>
      </c>
      <c r="N15" s="71" t="n">
        <v>0.02865670487698454</v>
      </c>
      <c r="O15" s="71" t="n">
        <v>0.02865670487698454</v>
      </c>
      <c r="P15" s="71" t="n">
        <v>0.02865670487698454</v>
      </c>
      <c r="Q15" s="71" t="n">
        <v>0.02865670487698454</v>
      </c>
      <c r="R15" s="71" t="n">
        <v>0.02865670487698454</v>
      </c>
      <c r="S15" s="71" t="n">
        <v>0.02865670487698454</v>
      </c>
      <c r="T15" s="71" t="n">
        <v>0.02865670487698454</v>
      </c>
      <c r="U15" s="71" t="n">
        <v>0.02865670487698454</v>
      </c>
      <c r="V15" s="71" t="n">
        <v>0.02865670487698454</v>
      </c>
      <c r="W15" s="71" t="n">
        <v>0.02865670487698454</v>
      </c>
      <c r="X15" s="71" t="n">
        <v>0.02865670487698454</v>
      </c>
      <c r="Y15" s="71" t="n">
        <v>0.02865670487698454</v>
      </c>
      <c r="Z15" s="71" t="n">
        <v>0.02865670487698454</v>
      </c>
      <c r="AA15" s="71" t="n">
        <v>0.02865670487698454</v>
      </c>
      <c r="AB15" s="71" t="n">
        <v>0.02865670487698454</v>
      </c>
      <c r="AC15" s="71" t="n">
        <v>0.02865670487698454</v>
      </c>
      <c r="AD15" s="71" t="n">
        <v>0.02865670487698454</v>
      </c>
      <c r="AE15" s="71" t="n">
        <v>0.02865670487698454</v>
      </c>
      <c r="AF15" s="71" t="n">
        <v>0.02865670487698454</v>
      </c>
      <c r="AG15" s="71" t="n">
        <v>0.02865670487698454</v>
      </c>
      <c r="AH15" s="71" t="n">
        <v>0.02865670487698454</v>
      </c>
      <c r="AI15" s="71" t="n">
        <v>0.02865670487698454</v>
      </c>
      <c r="AJ15" s="71" t="n">
        <v>0.02865670487698454</v>
      </c>
      <c r="AK15" s="71" t="n">
        <v>0.02865670487698454</v>
      </c>
      <c r="AL15" s="71" t="n">
        <v>0.02865670487698454</v>
      </c>
      <c r="AM15" s="71" t="n">
        <v>0.02865670487698454</v>
      </c>
      <c r="AN15" s="71" t="n">
        <v>0.02865670487698454</v>
      </c>
      <c r="AO15" s="71" t="n">
        <v>0.02865670487698454</v>
      </c>
      <c r="AP15" s="71" t="n">
        <v>0.02865670487698454</v>
      </c>
      <c r="AQ15" s="71" t="n">
        <v>0.02865670487698454</v>
      </c>
      <c r="AR15" s="71" t="n">
        <v>0.02865670487698454</v>
      </c>
      <c r="AS15" s="71" t="n">
        <v>0.02865670487698454</v>
      </c>
      <c r="AT15" s="71" t="n">
        <v>0.02865670487698454</v>
      </c>
      <c r="AU15" s="71" t="n">
        <v>0.02865670487698454</v>
      </c>
      <c r="AV15" s="71" t="n">
        <v>0.02865670487698454</v>
      </c>
      <c r="AW15" s="71" t="n">
        <v>0.02865670487698454</v>
      </c>
      <c r="AX15" s="71" t="n">
        <v>0.02865670487698454</v>
      </c>
      <c r="AY15" s="71" t="n">
        <v>0.02865670487698454</v>
      </c>
    </row>
    <row r="16">
      <c r="A16" t="inlineStr">
        <is>
          <t>RM</t>
        </is>
      </c>
      <c r="B16" t="inlineStr">
        <is>
          <t>interurbano</t>
        </is>
      </c>
      <c r="C16" t="inlineStr">
        <is>
          <t>Vehículo Liviano Comercial</t>
        </is>
      </c>
      <c r="D16" t="inlineStr">
        <is>
          <t>%</t>
        </is>
      </c>
      <c r="E16" s="63" t="n">
        <v>0.1101245943561051</v>
      </c>
      <c r="F16" s="63" t="n">
        <v>0.1097351631933746</v>
      </c>
      <c r="G16" s="63" t="n">
        <v>0.1023346007378899</v>
      </c>
      <c r="H16" s="63" t="n">
        <v>0.102530112682987</v>
      </c>
      <c r="I16" s="63" t="n">
        <v>0.1014313827185015</v>
      </c>
      <c r="J16" s="63" t="n">
        <v>0.1127074588365348</v>
      </c>
      <c r="K16" s="71" t="n">
        <v>0.1127074588365348</v>
      </c>
      <c r="L16" s="71" t="n">
        <v>0.1127074588365348</v>
      </c>
      <c r="M16" s="71" t="n">
        <v>0.1127074588365348</v>
      </c>
      <c r="N16" s="71" t="n">
        <v>0.1127074588365348</v>
      </c>
      <c r="O16" s="71" t="n">
        <v>0.1127074588365348</v>
      </c>
      <c r="P16" s="71" t="n">
        <v>0.1127074588365348</v>
      </c>
      <c r="Q16" s="71" t="n">
        <v>0.1127074588365348</v>
      </c>
      <c r="R16" s="71" t="n">
        <v>0.1127074588365348</v>
      </c>
      <c r="S16" s="71" t="n">
        <v>0.1127074588365348</v>
      </c>
      <c r="T16" s="71" t="n">
        <v>0.1127074588365348</v>
      </c>
      <c r="U16" s="71" t="n">
        <v>0.1127074588365348</v>
      </c>
      <c r="V16" s="71" t="n">
        <v>0.1127074588365348</v>
      </c>
      <c r="W16" s="71" t="n">
        <v>0.1127074588365348</v>
      </c>
      <c r="X16" s="71" t="n">
        <v>0.1127074588365348</v>
      </c>
      <c r="Y16" s="71" t="n">
        <v>0.1127074588365348</v>
      </c>
      <c r="Z16" s="71" t="n">
        <v>0.1127074588365348</v>
      </c>
      <c r="AA16" s="71" t="n">
        <v>0.1127074588365348</v>
      </c>
      <c r="AB16" s="71" t="n">
        <v>0.1127074588365348</v>
      </c>
      <c r="AC16" s="71" t="n">
        <v>0.1127074588365348</v>
      </c>
      <c r="AD16" s="71" t="n">
        <v>0.1127074588365348</v>
      </c>
      <c r="AE16" s="71" t="n">
        <v>0.1127074588365348</v>
      </c>
      <c r="AF16" s="71" t="n">
        <v>0.1127074588365348</v>
      </c>
      <c r="AG16" s="71" t="n">
        <v>0.1127074588365348</v>
      </c>
      <c r="AH16" s="71" t="n">
        <v>0.1127074588365348</v>
      </c>
      <c r="AI16" s="71" t="n">
        <v>0.1127074588365348</v>
      </c>
      <c r="AJ16" s="71" t="n">
        <v>0.1127074588365348</v>
      </c>
      <c r="AK16" s="71" t="n">
        <v>0.1127074588365348</v>
      </c>
      <c r="AL16" s="71" t="n">
        <v>0.1127074588365348</v>
      </c>
      <c r="AM16" s="71" t="n">
        <v>0.1127074588365348</v>
      </c>
      <c r="AN16" s="71" t="n">
        <v>0.1127074588365348</v>
      </c>
      <c r="AO16" s="71" t="n">
        <v>0.1127074588365348</v>
      </c>
      <c r="AP16" s="71" t="n">
        <v>0.1127074588365348</v>
      </c>
      <c r="AQ16" s="71" t="n">
        <v>0.1127074588365348</v>
      </c>
      <c r="AR16" s="71" t="n">
        <v>0.1127074588365348</v>
      </c>
      <c r="AS16" s="71" t="n">
        <v>0.1127074588365348</v>
      </c>
      <c r="AT16" s="71" t="n">
        <v>0.1127074588365348</v>
      </c>
      <c r="AU16" s="71" t="n">
        <v>0.1127074588365348</v>
      </c>
      <c r="AV16" s="71" t="n">
        <v>0.1127074588365348</v>
      </c>
      <c r="AW16" s="71" t="n">
        <v>0.1127074588365348</v>
      </c>
      <c r="AX16" s="71" t="n">
        <v>0.1127074588365348</v>
      </c>
      <c r="AY16" s="71" t="n">
        <v>0.1127074588365348</v>
      </c>
    </row>
    <row r="17">
      <c r="A17" t="inlineStr">
        <is>
          <t>RM</t>
        </is>
      </c>
      <c r="B17" t="inlineStr">
        <is>
          <t>interurbano</t>
        </is>
      </c>
      <c r="C17" t="inlineStr">
        <is>
          <t>Vehículo Liviano Pasajero</t>
        </is>
      </c>
      <c r="D17" t="inlineStr">
        <is>
          <t>%</t>
        </is>
      </c>
      <c r="E17" s="63" t="n">
        <v>0.2671990560742116</v>
      </c>
      <c r="F17" s="63" t="n">
        <v>0.2690312846721191</v>
      </c>
      <c r="G17" s="63" t="n">
        <v>0.2719160618559234</v>
      </c>
      <c r="H17" s="63" t="n">
        <v>0.2525710391616697</v>
      </c>
      <c r="I17" s="63" t="n">
        <v>0.2588600597210922</v>
      </c>
      <c r="J17" s="63" t="n">
        <v>0.2708490627842982</v>
      </c>
      <c r="K17" s="71" t="n">
        <v>0.2708490627842982</v>
      </c>
      <c r="L17" s="71" t="n">
        <v>0.2708490627842982</v>
      </c>
      <c r="M17" s="71" t="n">
        <v>0.2708490627842982</v>
      </c>
      <c r="N17" s="71" t="n">
        <v>0.2708490627842982</v>
      </c>
      <c r="O17" s="71" t="n">
        <v>0.2708490627842982</v>
      </c>
      <c r="P17" s="71" t="n">
        <v>0.2708490627842982</v>
      </c>
      <c r="Q17" s="71" t="n">
        <v>0.2708490627842982</v>
      </c>
      <c r="R17" s="71" t="n">
        <v>0.2708490627842982</v>
      </c>
      <c r="S17" s="71" t="n">
        <v>0.2708490627842982</v>
      </c>
      <c r="T17" s="71" t="n">
        <v>0.2708490627842982</v>
      </c>
      <c r="U17" s="71" t="n">
        <v>0.2708490627842982</v>
      </c>
      <c r="V17" s="71" t="n">
        <v>0.2708490627842982</v>
      </c>
      <c r="W17" s="71" t="n">
        <v>0.2708490627842982</v>
      </c>
      <c r="X17" s="71" t="n">
        <v>0.2708490627842982</v>
      </c>
      <c r="Y17" s="71" t="n">
        <v>0.2708490627842982</v>
      </c>
      <c r="Z17" s="71" t="n">
        <v>0.2708490627842982</v>
      </c>
      <c r="AA17" s="71" t="n">
        <v>0.2708490627842982</v>
      </c>
      <c r="AB17" s="71" t="n">
        <v>0.2708490627842982</v>
      </c>
      <c r="AC17" s="71" t="n">
        <v>0.2708490627842982</v>
      </c>
      <c r="AD17" s="71" t="n">
        <v>0.2708490627842982</v>
      </c>
      <c r="AE17" s="71" t="n">
        <v>0.2708490627842982</v>
      </c>
      <c r="AF17" s="71" t="n">
        <v>0.2708490627842982</v>
      </c>
      <c r="AG17" s="71" t="n">
        <v>0.2708490627842982</v>
      </c>
      <c r="AH17" s="71" t="n">
        <v>0.2708490627842982</v>
      </c>
      <c r="AI17" s="71" t="n">
        <v>0.2708490627842982</v>
      </c>
      <c r="AJ17" s="71" t="n">
        <v>0.2708490627842982</v>
      </c>
      <c r="AK17" s="71" t="n">
        <v>0.2708490627842982</v>
      </c>
      <c r="AL17" s="71" t="n">
        <v>0.2708490627842982</v>
      </c>
      <c r="AM17" s="71" t="n">
        <v>0.2708490627842982</v>
      </c>
      <c r="AN17" s="71" t="n">
        <v>0.2708490627842982</v>
      </c>
      <c r="AO17" s="71" t="n">
        <v>0.2708490627842982</v>
      </c>
      <c r="AP17" s="71" t="n">
        <v>0.2708490627842982</v>
      </c>
      <c r="AQ17" s="71" t="n">
        <v>0.2708490627842982</v>
      </c>
      <c r="AR17" s="71" t="n">
        <v>0.2708490627842982</v>
      </c>
      <c r="AS17" s="71" t="n">
        <v>0.2708490627842982</v>
      </c>
      <c r="AT17" s="71" t="n">
        <v>0.2708490627842982</v>
      </c>
      <c r="AU17" s="71" t="n">
        <v>0.2708490627842982</v>
      </c>
      <c r="AV17" s="71" t="n">
        <v>0.2708490627842982</v>
      </c>
      <c r="AW17" s="71" t="n">
        <v>0.2708490627842982</v>
      </c>
      <c r="AX17" s="71" t="n">
        <v>0.2708490627842982</v>
      </c>
      <c r="AY17" s="71" t="n">
        <v>0.2708490627842982</v>
      </c>
    </row>
    <row r="18">
      <c r="A18" t="inlineStr">
        <is>
          <t>R9</t>
        </is>
      </c>
      <c r="B18" t="inlineStr">
        <is>
          <t>urbano</t>
        </is>
      </c>
      <c r="C18" t="inlineStr">
        <is>
          <t>Bicicleta</t>
        </is>
      </c>
      <c r="D18" t="inlineStr">
        <is>
          <t>%</t>
        </is>
      </c>
      <c r="E18" s="63" t="n">
        <v>0</v>
      </c>
      <c r="F18" s="63" t="n">
        <v>0</v>
      </c>
      <c r="G18" s="63" t="n">
        <v>0</v>
      </c>
      <c r="H18" s="63" t="n">
        <v>0</v>
      </c>
      <c r="I18" s="63" t="n">
        <v>0</v>
      </c>
      <c r="J18" s="63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1" t="n">
        <v>0</v>
      </c>
      <c r="AL18" s="71" t="n">
        <v>0</v>
      </c>
      <c r="AM18" s="71" t="n">
        <v>0</v>
      </c>
      <c r="AN18" s="71" t="n">
        <v>0</v>
      </c>
      <c r="AO18" s="71" t="n">
        <v>0</v>
      </c>
      <c r="AP18" s="71" t="n">
        <v>0</v>
      </c>
      <c r="AQ18" s="71" t="n">
        <v>0</v>
      </c>
      <c r="AR18" s="71" t="n">
        <v>0</v>
      </c>
      <c r="AS18" s="71" t="n">
        <v>0</v>
      </c>
      <c r="AT18" s="71" t="n">
        <v>0</v>
      </c>
      <c r="AU18" s="71" t="n">
        <v>0</v>
      </c>
      <c r="AV18" s="71" t="n">
        <v>0</v>
      </c>
      <c r="AW18" s="71" t="n">
        <v>0</v>
      </c>
      <c r="AX18" s="71" t="n">
        <v>0</v>
      </c>
      <c r="AY18" s="71" t="n">
        <v>0</v>
      </c>
    </row>
    <row r="19">
      <c r="A19" t="inlineStr">
        <is>
          <t>R9</t>
        </is>
      </c>
      <c r="B19" t="inlineStr">
        <is>
          <t>urbano</t>
        </is>
      </c>
      <c r="C19" t="inlineStr">
        <is>
          <t>Bus Rígido</t>
        </is>
      </c>
      <c r="D19" t="inlineStr">
        <is>
          <t>%</t>
        </is>
      </c>
      <c r="E19" s="63" t="n">
        <v>0.404872814253233</v>
      </c>
      <c r="F19" s="63" t="n">
        <v>0.2865424609179655</v>
      </c>
      <c r="G19" s="63" t="n">
        <v>0.2325497565592177</v>
      </c>
      <c r="H19" s="63" t="n">
        <v>0.2093010888266362</v>
      </c>
      <c r="I19" s="63" t="n">
        <v>0.3014973027772455</v>
      </c>
      <c r="J19" s="63" t="n">
        <v>0.3121616566404235</v>
      </c>
      <c r="K19" s="71" t="n">
        <v>0.3121616566404235</v>
      </c>
      <c r="L19" s="71" t="n">
        <v>0.3121616566404235</v>
      </c>
      <c r="M19" s="71" t="n">
        <v>0.3121616566404235</v>
      </c>
      <c r="N19" s="71" t="n">
        <v>0.3121616566404235</v>
      </c>
      <c r="O19" s="71" t="n">
        <v>0.3121616566404235</v>
      </c>
      <c r="P19" s="71" t="n">
        <v>0.3121616566404235</v>
      </c>
      <c r="Q19" s="71" t="n">
        <v>0.3121616566404235</v>
      </c>
      <c r="R19" s="71" t="n">
        <v>0.3121616566404235</v>
      </c>
      <c r="S19" s="71" t="n">
        <v>0.3121616566404235</v>
      </c>
      <c r="T19" s="71" t="n">
        <v>0.3121616566404235</v>
      </c>
      <c r="U19" s="71" t="n">
        <v>0.3121616566404235</v>
      </c>
      <c r="V19" s="71" t="n">
        <v>0.3121616566404235</v>
      </c>
      <c r="W19" s="71" t="n">
        <v>0.3121616566404235</v>
      </c>
      <c r="X19" s="71" t="n">
        <v>0.3121616566404235</v>
      </c>
      <c r="Y19" s="71" t="n">
        <v>0.3121616566404235</v>
      </c>
      <c r="Z19" s="71" t="n">
        <v>0.3121616566404235</v>
      </c>
      <c r="AA19" s="71" t="n">
        <v>0.3121616566404235</v>
      </c>
      <c r="AB19" s="71" t="n">
        <v>0.3121616566404235</v>
      </c>
      <c r="AC19" s="71" t="n">
        <v>0.3121616566404235</v>
      </c>
      <c r="AD19" s="71" t="n">
        <v>0.3121616566404235</v>
      </c>
      <c r="AE19" s="71" t="n">
        <v>0.3121616566404235</v>
      </c>
      <c r="AF19" s="71" t="n">
        <v>0.3121616566404235</v>
      </c>
      <c r="AG19" s="71" t="n">
        <v>0.3121616566404235</v>
      </c>
      <c r="AH19" s="71" t="n">
        <v>0.3121616566404235</v>
      </c>
      <c r="AI19" s="71" t="n">
        <v>0.3121616566404235</v>
      </c>
      <c r="AJ19" s="71" t="n">
        <v>0.3121616566404235</v>
      </c>
      <c r="AK19" s="71" t="n">
        <v>0.3121616566404235</v>
      </c>
      <c r="AL19" s="71" t="n">
        <v>0.3121616566404235</v>
      </c>
      <c r="AM19" s="71" t="n">
        <v>0.3121616566404235</v>
      </c>
      <c r="AN19" s="71" t="n">
        <v>0.3121616566404235</v>
      </c>
      <c r="AO19" s="71" t="n">
        <v>0.3121616566404235</v>
      </c>
      <c r="AP19" s="71" t="n">
        <v>0.3121616566404235</v>
      </c>
      <c r="AQ19" s="71" t="n">
        <v>0.3121616566404235</v>
      </c>
      <c r="AR19" s="71" t="n">
        <v>0.3121616566404235</v>
      </c>
      <c r="AS19" s="71" t="n">
        <v>0.3121616566404235</v>
      </c>
      <c r="AT19" s="71" t="n">
        <v>0.3121616566404235</v>
      </c>
      <c r="AU19" s="71" t="n">
        <v>0.3121616566404235</v>
      </c>
      <c r="AV19" s="71" t="n">
        <v>0.3121616566404235</v>
      </c>
      <c r="AW19" s="71" t="n">
        <v>0.3121616566404235</v>
      </c>
      <c r="AX19" s="71" t="n">
        <v>0.3121616566404235</v>
      </c>
      <c r="AY19" s="71" t="n">
        <v>0.3121616566404235</v>
      </c>
    </row>
    <row r="20">
      <c r="A20" t="inlineStr">
        <is>
          <t>R9</t>
        </is>
      </c>
      <c r="B20" t="inlineStr">
        <is>
          <t>urbano</t>
        </is>
      </c>
      <c r="C20" t="inlineStr">
        <is>
          <t>Motocicleta</t>
        </is>
      </c>
      <c r="D20" t="inlineStr">
        <is>
          <t>%</t>
        </is>
      </c>
      <c r="E20" s="63" t="n">
        <v>0.003415981372015955</v>
      </c>
      <c r="F20" s="63" t="n">
        <v>0.005077557062723908</v>
      </c>
      <c r="G20" s="63" t="n">
        <v>0.007475298649294115</v>
      </c>
      <c r="H20" s="63" t="n">
        <v>0.005761115514222287</v>
      </c>
      <c r="I20" s="63" t="n">
        <v>0.004234688368667916</v>
      </c>
      <c r="J20" s="63" t="n">
        <v>0.004315110362006532</v>
      </c>
      <c r="K20" s="71" t="n">
        <v>0.004315110362006532</v>
      </c>
      <c r="L20" s="71" t="n">
        <v>0.004315110362006532</v>
      </c>
      <c r="M20" s="71" t="n">
        <v>0.004315110362006532</v>
      </c>
      <c r="N20" s="71" t="n">
        <v>0.004315110362006532</v>
      </c>
      <c r="O20" s="71" t="n">
        <v>0.004315110362006532</v>
      </c>
      <c r="P20" s="71" t="n">
        <v>0.004315110362006532</v>
      </c>
      <c r="Q20" s="71" t="n">
        <v>0.004315110362006532</v>
      </c>
      <c r="R20" s="71" t="n">
        <v>0.004315110362006532</v>
      </c>
      <c r="S20" s="71" t="n">
        <v>0.004315110362006532</v>
      </c>
      <c r="T20" s="71" t="n">
        <v>0.004315110362006532</v>
      </c>
      <c r="U20" s="71" t="n">
        <v>0.004315110362006532</v>
      </c>
      <c r="V20" s="71" t="n">
        <v>0.004315110362006532</v>
      </c>
      <c r="W20" s="71" t="n">
        <v>0.004315110362006532</v>
      </c>
      <c r="X20" s="71" t="n">
        <v>0.004315110362006532</v>
      </c>
      <c r="Y20" s="71" t="n">
        <v>0.004315110362006532</v>
      </c>
      <c r="Z20" s="71" t="n">
        <v>0.004315110362006532</v>
      </c>
      <c r="AA20" s="71" t="n">
        <v>0.004315110362006532</v>
      </c>
      <c r="AB20" s="71" t="n">
        <v>0.004315110362006532</v>
      </c>
      <c r="AC20" s="71" t="n">
        <v>0.004315110362006532</v>
      </c>
      <c r="AD20" s="71" t="n">
        <v>0.004315110362006532</v>
      </c>
      <c r="AE20" s="71" t="n">
        <v>0.004315110362006532</v>
      </c>
      <c r="AF20" s="71" t="n">
        <v>0.004315110362006532</v>
      </c>
      <c r="AG20" s="71" t="n">
        <v>0.004315110362006532</v>
      </c>
      <c r="AH20" s="71" t="n">
        <v>0.004315110362006532</v>
      </c>
      <c r="AI20" s="71" t="n">
        <v>0.004315110362006532</v>
      </c>
      <c r="AJ20" s="71" t="n">
        <v>0.004315110362006532</v>
      </c>
      <c r="AK20" s="71" t="n">
        <v>0.004315110362006532</v>
      </c>
      <c r="AL20" s="71" t="n">
        <v>0.004315110362006532</v>
      </c>
      <c r="AM20" s="71" t="n">
        <v>0.004315110362006532</v>
      </c>
      <c r="AN20" s="71" t="n">
        <v>0.004315110362006532</v>
      </c>
      <c r="AO20" s="71" t="n">
        <v>0.004315110362006532</v>
      </c>
      <c r="AP20" s="71" t="n">
        <v>0.004315110362006532</v>
      </c>
      <c r="AQ20" s="71" t="n">
        <v>0.004315110362006532</v>
      </c>
      <c r="AR20" s="71" t="n">
        <v>0.004315110362006532</v>
      </c>
      <c r="AS20" s="71" t="n">
        <v>0.004315110362006532</v>
      </c>
      <c r="AT20" s="71" t="n">
        <v>0.004315110362006532</v>
      </c>
      <c r="AU20" s="71" t="n">
        <v>0.004315110362006532</v>
      </c>
      <c r="AV20" s="71" t="n">
        <v>0.004315110362006532</v>
      </c>
      <c r="AW20" s="71" t="n">
        <v>0.004315110362006532</v>
      </c>
      <c r="AX20" s="71" t="n">
        <v>0.004315110362006532</v>
      </c>
      <c r="AY20" s="71" t="n">
        <v>0.004315110362006532</v>
      </c>
    </row>
    <row r="21">
      <c r="A21" t="inlineStr">
        <is>
          <t>R9</t>
        </is>
      </c>
      <c r="B21" t="inlineStr">
        <is>
          <t>urbano</t>
        </is>
      </c>
      <c r="C21" t="inlineStr">
        <is>
          <t>Taxi</t>
        </is>
      </c>
      <c r="D21" t="inlineStr">
        <is>
          <t>%</t>
        </is>
      </c>
      <c r="E21" s="63" t="n">
        <v>0.05395707177030822</v>
      </c>
      <c r="F21" s="63" t="n">
        <v>0.06722148009193792</v>
      </c>
      <c r="G21" s="63" t="n">
        <v>0.09056974540024564</v>
      </c>
      <c r="H21" s="63" t="n">
        <v>0.09042128661356776</v>
      </c>
      <c r="I21" s="63" t="n">
        <v>0.05603506513786938</v>
      </c>
      <c r="J21" s="63" t="n">
        <v>0.05776418734697378</v>
      </c>
      <c r="K21" s="71" t="n">
        <v>0.05776418734697378</v>
      </c>
      <c r="L21" s="71" t="n">
        <v>0.05776418734697378</v>
      </c>
      <c r="M21" s="71" t="n">
        <v>0.05776418734697378</v>
      </c>
      <c r="N21" s="71" t="n">
        <v>0.05776418734697378</v>
      </c>
      <c r="O21" s="71" t="n">
        <v>0.05776418734697378</v>
      </c>
      <c r="P21" s="71" t="n">
        <v>0.05776418734697378</v>
      </c>
      <c r="Q21" s="71" t="n">
        <v>0.05776418734697378</v>
      </c>
      <c r="R21" s="71" t="n">
        <v>0.05776418734697378</v>
      </c>
      <c r="S21" s="71" t="n">
        <v>0.05776418734697378</v>
      </c>
      <c r="T21" s="71" t="n">
        <v>0.05776418734697378</v>
      </c>
      <c r="U21" s="71" t="n">
        <v>0.05776418734697378</v>
      </c>
      <c r="V21" s="71" t="n">
        <v>0.05776418734697378</v>
      </c>
      <c r="W21" s="71" t="n">
        <v>0.05776418734697378</v>
      </c>
      <c r="X21" s="71" t="n">
        <v>0.05776418734697378</v>
      </c>
      <c r="Y21" s="71" t="n">
        <v>0.05776418734697378</v>
      </c>
      <c r="Z21" s="71" t="n">
        <v>0.05776418734697378</v>
      </c>
      <c r="AA21" s="71" t="n">
        <v>0.05776418734697378</v>
      </c>
      <c r="AB21" s="71" t="n">
        <v>0.05776418734697378</v>
      </c>
      <c r="AC21" s="71" t="n">
        <v>0.05776418734697378</v>
      </c>
      <c r="AD21" s="71" t="n">
        <v>0.05776418734697378</v>
      </c>
      <c r="AE21" s="71" t="n">
        <v>0.05776418734697378</v>
      </c>
      <c r="AF21" s="71" t="n">
        <v>0.05776418734697378</v>
      </c>
      <c r="AG21" s="71" t="n">
        <v>0.05776418734697378</v>
      </c>
      <c r="AH21" s="71" t="n">
        <v>0.05776418734697378</v>
      </c>
      <c r="AI21" s="71" t="n">
        <v>0.05776418734697378</v>
      </c>
      <c r="AJ21" s="71" t="n">
        <v>0.05776418734697378</v>
      </c>
      <c r="AK21" s="71" t="n">
        <v>0.05776418734697378</v>
      </c>
      <c r="AL21" s="71" t="n">
        <v>0.05776418734697378</v>
      </c>
      <c r="AM21" s="71" t="n">
        <v>0.05776418734697378</v>
      </c>
      <c r="AN21" s="71" t="n">
        <v>0.05776418734697378</v>
      </c>
      <c r="AO21" s="71" t="n">
        <v>0.05776418734697378</v>
      </c>
      <c r="AP21" s="71" t="n">
        <v>0.05776418734697378</v>
      </c>
      <c r="AQ21" s="71" t="n">
        <v>0.05776418734697378</v>
      </c>
      <c r="AR21" s="71" t="n">
        <v>0.05776418734697378</v>
      </c>
      <c r="AS21" s="71" t="n">
        <v>0.05776418734697378</v>
      </c>
      <c r="AT21" s="71" t="n">
        <v>0.05776418734697378</v>
      </c>
      <c r="AU21" s="71" t="n">
        <v>0.05776418734697378</v>
      </c>
      <c r="AV21" s="71" t="n">
        <v>0.05776418734697378</v>
      </c>
      <c r="AW21" s="71" t="n">
        <v>0.05776418734697378</v>
      </c>
      <c r="AX21" s="71" t="n">
        <v>0.05776418734697378</v>
      </c>
      <c r="AY21" s="71" t="n">
        <v>0.05776418734697378</v>
      </c>
    </row>
    <row r="22">
      <c r="A22" t="inlineStr">
        <is>
          <t>R9</t>
        </is>
      </c>
      <c r="B22" t="inlineStr">
        <is>
          <t>urbano</t>
        </is>
      </c>
      <c r="C22" t="inlineStr">
        <is>
          <t>Tren_urbano</t>
        </is>
      </c>
      <c r="D22" t="inlineStr">
        <is>
          <t>%</t>
        </is>
      </c>
      <c r="E22" s="63" t="n">
        <v>0</v>
      </c>
      <c r="F22" s="63" t="n">
        <v>0</v>
      </c>
      <c r="G22" s="63" t="n">
        <v>0</v>
      </c>
      <c r="H22" s="63" t="n">
        <v>0</v>
      </c>
      <c r="I22" s="63" t="n">
        <v>0</v>
      </c>
      <c r="J22" s="63" t="n">
        <v>0</v>
      </c>
      <c r="K22" s="71" t="n">
        <v>0</v>
      </c>
      <c r="L22" s="71" t="n">
        <v>0</v>
      </c>
      <c r="M22" s="71" t="n">
        <v>0</v>
      </c>
      <c r="N22" s="71" t="n">
        <v>0</v>
      </c>
      <c r="O22" s="71" t="n">
        <v>0</v>
      </c>
      <c r="P22" s="71" t="n">
        <v>0</v>
      </c>
      <c r="Q22" s="71" t="n">
        <v>0</v>
      </c>
      <c r="R22" s="71" t="n">
        <v>0</v>
      </c>
      <c r="S22" s="71" t="n">
        <v>0</v>
      </c>
      <c r="T22" s="71" t="n">
        <v>0</v>
      </c>
      <c r="U22" s="71" t="n">
        <v>0</v>
      </c>
      <c r="V22" s="71" t="n">
        <v>0</v>
      </c>
      <c r="W22" s="71" t="n">
        <v>0</v>
      </c>
      <c r="X22" s="71" t="n">
        <v>0</v>
      </c>
      <c r="Y22" s="71" t="n">
        <v>0</v>
      </c>
      <c r="Z22" s="71" t="n">
        <v>0</v>
      </c>
      <c r="AA22" s="71" t="n">
        <v>0</v>
      </c>
      <c r="AB22" s="71" t="n">
        <v>0</v>
      </c>
      <c r="AC22" s="71" t="n">
        <v>0</v>
      </c>
      <c r="AD22" s="71" t="n">
        <v>0</v>
      </c>
      <c r="AE22" s="71" t="n">
        <v>0</v>
      </c>
      <c r="AF22" s="71" t="n">
        <v>0</v>
      </c>
      <c r="AG22" s="71" t="n">
        <v>0</v>
      </c>
      <c r="AH22" s="71" t="n">
        <v>0</v>
      </c>
      <c r="AI22" s="71" t="n">
        <v>0</v>
      </c>
      <c r="AJ22" s="71" t="n">
        <v>0</v>
      </c>
      <c r="AK22" s="71" t="n">
        <v>0</v>
      </c>
      <c r="AL22" s="71" t="n">
        <v>0</v>
      </c>
      <c r="AM22" s="71" t="n">
        <v>0</v>
      </c>
      <c r="AN22" s="71" t="n">
        <v>0</v>
      </c>
      <c r="AO22" s="71" t="n">
        <v>0</v>
      </c>
      <c r="AP22" s="71" t="n">
        <v>0</v>
      </c>
      <c r="AQ22" s="71" t="n">
        <v>0</v>
      </c>
      <c r="AR22" s="71" t="n">
        <v>0</v>
      </c>
      <c r="AS22" s="71" t="n">
        <v>0</v>
      </c>
      <c r="AT22" s="71" t="n">
        <v>0</v>
      </c>
      <c r="AU22" s="71" t="n">
        <v>0</v>
      </c>
      <c r="AV22" s="71" t="n">
        <v>0</v>
      </c>
      <c r="AW22" s="71" t="n">
        <v>0</v>
      </c>
      <c r="AX22" s="71" t="n">
        <v>0</v>
      </c>
      <c r="AY22" s="71" t="n">
        <v>0</v>
      </c>
    </row>
    <row r="23">
      <c r="A23" t="inlineStr">
        <is>
          <t>R9</t>
        </is>
      </c>
      <c r="B23" t="inlineStr">
        <is>
          <t>urbano</t>
        </is>
      </c>
      <c r="C23" t="inlineStr">
        <is>
          <t>Vehículo Liviano Comercial</t>
        </is>
      </c>
      <c r="D23" t="inlineStr">
        <is>
          <t>%</t>
        </is>
      </c>
      <c r="E23" s="63" t="n">
        <v>0.3445989333610744</v>
      </c>
      <c r="F23" s="63" t="n">
        <v>0.3533212981449529</v>
      </c>
      <c r="G23" s="63" t="n">
        <v>0.4064298413757318</v>
      </c>
      <c r="H23" s="63" t="n">
        <v>0.3392945953828894</v>
      </c>
      <c r="I23" s="63" t="n">
        <v>0.344732604031508</v>
      </c>
      <c r="J23" s="63" t="n">
        <v>0.3031011977213044</v>
      </c>
      <c r="K23" s="71" t="n">
        <v>0.3031011977213044</v>
      </c>
      <c r="L23" s="71" t="n">
        <v>0.3031011977213044</v>
      </c>
      <c r="M23" s="71" t="n">
        <v>0.3031011977213044</v>
      </c>
      <c r="N23" s="71" t="n">
        <v>0.3031011977213044</v>
      </c>
      <c r="O23" s="71" t="n">
        <v>0.3031011977213044</v>
      </c>
      <c r="P23" s="71" t="n">
        <v>0.3031011977213044</v>
      </c>
      <c r="Q23" s="71" t="n">
        <v>0.3031011977213044</v>
      </c>
      <c r="R23" s="71" t="n">
        <v>0.3031011977213044</v>
      </c>
      <c r="S23" s="71" t="n">
        <v>0.3031011977213044</v>
      </c>
      <c r="T23" s="71" t="n">
        <v>0.3031011977213044</v>
      </c>
      <c r="U23" s="71" t="n">
        <v>0.3031011977213044</v>
      </c>
      <c r="V23" s="71" t="n">
        <v>0.3031011977213044</v>
      </c>
      <c r="W23" s="71" t="n">
        <v>0.3031011977213044</v>
      </c>
      <c r="X23" s="71" t="n">
        <v>0.3031011977213044</v>
      </c>
      <c r="Y23" s="71" t="n">
        <v>0.3031011977213044</v>
      </c>
      <c r="Z23" s="71" t="n">
        <v>0.3031011977213044</v>
      </c>
      <c r="AA23" s="71" t="n">
        <v>0.3031011977213044</v>
      </c>
      <c r="AB23" s="71" t="n">
        <v>0.3031011977213044</v>
      </c>
      <c r="AC23" s="71" t="n">
        <v>0.3031011977213044</v>
      </c>
      <c r="AD23" s="71" t="n">
        <v>0.3031011977213044</v>
      </c>
      <c r="AE23" s="71" t="n">
        <v>0.3031011977213044</v>
      </c>
      <c r="AF23" s="71" t="n">
        <v>0.3031011977213044</v>
      </c>
      <c r="AG23" s="71" t="n">
        <v>0.3031011977213044</v>
      </c>
      <c r="AH23" s="71" t="n">
        <v>0.3031011977213044</v>
      </c>
      <c r="AI23" s="71" t="n">
        <v>0.3031011977213044</v>
      </c>
      <c r="AJ23" s="71" t="n">
        <v>0.3031011977213044</v>
      </c>
      <c r="AK23" s="71" t="n">
        <v>0.3031011977213044</v>
      </c>
      <c r="AL23" s="71" t="n">
        <v>0.3031011977213044</v>
      </c>
      <c r="AM23" s="71" t="n">
        <v>0.3031011977213044</v>
      </c>
      <c r="AN23" s="71" t="n">
        <v>0.3031011977213044</v>
      </c>
      <c r="AO23" s="71" t="n">
        <v>0.3031011977213044</v>
      </c>
      <c r="AP23" s="71" t="n">
        <v>0.3031011977213044</v>
      </c>
      <c r="AQ23" s="71" t="n">
        <v>0.3031011977213044</v>
      </c>
      <c r="AR23" s="71" t="n">
        <v>0.3031011977213044</v>
      </c>
      <c r="AS23" s="71" t="n">
        <v>0.3031011977213044</v>
      </c>
      <c r="AT23" s="71" t="n">
        <v>0.3031011977213044</v>
      </c>
      <c r="AU23" s="71" t="n">
        <v>0.3031011977213044</v>
      </c>
      <c r="AV23" s="71" t="n">
        <v>0.3031011977213044</v>
      </c>
      <c r="AW23" s="71" t="n">
        <v>0.3031011977213044</v>
      </c>
      <c r="AX23" s="71" t="n">
        <v>0.3031011977213044</v>
      </c>
      <c r="AY23" s="71" t="n">
        <v>0.3031011977213044</v>
      </c>
    </row>
    <row r="24">
      <c r="A24" t="inlineStr">
        <is>
          <t>R9</t>
        </is>
      </c>
      <c r="B24" t="inlineStr">
        <is>
          <t>urbano</t>
        </is>
      </c>
      <c r="C24" t="inlineStr">
        <is>
          <t>Vehículo Liviano Pasajero</t>
        </is>
      </c>
      <c r="D24" t="inlineStr">
        <is>
          <t>%</t>
        </is>
      </c>
      <c r="E24" s="63" t="n">
        <v>0.1931551992433685</v>
      </c>
      <c r="F24" s="63" t="n">
        <v>0.2878372037824198</v>
      </c>
      <c r="G24" s="63" t="n">
        <v>0.2629753580155105</v>
      </c>
      <c r="H24" s="63" t="n">
        <v>0.3552219136626843</v>
      </c>
      <c r="I24" s="63" t="n">
        <v>0.2935003396847091</v>
      </c>
      <c r="J24" s="63" t="n">
        <v>0.322657847929292</v>
      </c>
      <c r="K24" s="71" t="n">
        <v>0.322657847929292</v>
      </c>
      <c r="L24" s="71" t="n">
        <v>0.322657847929292</v>
      </c>
      <c r="M24" s="71" t="n">
        <v>0.322657847929292</v>
      </c>
      <c r="N24" s="71" t="n">
        <v>0.322657847929292</v>
      </c>
      <c r="O24" s="71" t="n">
        <v>0.322657847929292</v>
      </c>
      <c r="P24" s="71" t="n">
        <v>0.322657847929292</v>
      </c>
      <c r="Q24" s="71" t="n">
        <v>0.322657847929292</v>
      </c>
      <c r="R24" s="71" t="n">
        <v>0.322657847929292</v>
      </c>
      <c r="S24" s="71" t="n">
        <v>0.322657847929292</v>
      </c>
      <c r="T24" s="71" t="n">
        <v>0.322657847929292</v>
      </c>
      <c r="U24" s="71" t="n">
        <v>0.322657847929292</v>
      </c>
      <c r="V24" s="71" t="n">
        <v>0.322657847929292</v>
      </c>
      <c r="W24" s="71" t="n">
        <v>0.322657847929292</v>
      </c>
      <c r="X24" s="71" t="n">
        <v>0.322657847929292</v>
      </c>
      <c r="Y24" s="71" t="n">
        <v>0.322657847929292</v>
      </c>
      <c r="Z24" s="71" t="n">
        <v>0.322657847929292</v>
      </c>
      <c r="AA24" s="71" t="n">
        <v>0.322657847929292</v>
      </c>
      <c r="AB24" s="71" t="n">
        <v>0.322657847929292</v>
      </c>
      <c r="AC24" s="71" t="n">
        <v>0.322657847929292</v>
      </c>
      <c r="AD24" s="71" t="n">
        <v>0.322657847929292</v>
      </c>
      <c r="AE24" s="71" t="n">
        <v>0.322657847929292</v>
      </c>
      <c r="AF24" s="71" t="n">
        <v>0.322657847929292</v>
      </c>
      <c r="AG24" s="71" t="n">
        <v>0.322657847929292</v>
      </c>
      <c r="AH24" s="71" t="n">
        <v>0.322657847929292</v>
      </c>
      <c r="AI24" s="71" t="n">
        <v>0.322657847929292</v>
      </c>
      <c r="AJ24" s="71" t="n">
        <v>0.322657847929292</v>
      </c>
      <c r="AK24" s="71" t="n">
        <v>0.322657847929292</v>
      </c>
      <c r="AL24" s="71" t="n">
        <v>0.322657847929292</v>
      </c>
      <c r="AM24" s="71" t="n">
        <v>0.322657847929292</v>
      </c>
      <c r="AN24" s="71" t="n">
        <v>0.322657847929292</v>
      </c>
      <c r="AO24" s="71" t="n">
        <v>0.322657847929292</v>
      </c>
      <c r="AP24" s="71" t="n">
        <v>0.322657847929292</v>
      </c>
      <c r="AQ24" s="71" t="n">
        <v>0.322657847929292</v>
      </c>
      <c r="AR24" s="71" t="n">
        <v>0.322657847929292</v>
      </c>
      <c r="AS24" s="71" t="n">
        <v>0.322657847929292</v>
      </c>
      <c r="AT24" s="71" t="n">
        <v>0.322657847929292</v>
      </c>
      <c r="AU24" s="71" t="n">
        <v>0.322657847929292</v>
      </c>
      <c r="AV24" s="71" t="n">
        <v>0.322657847929292</v>
      </c>
      <c r="AW24" s="71" t="n">
        <v>0.322657847929292</v>
      </c>
      <c r="AX24" s="71" t="n">
        <v>0.322657847929292</v>
      </c>
      <c r="AY24" s="71" t="n">
        <v>0.322657847929292</v>
      </c>
    </row>
    <row r="25">
      <c r="A25" t="inlineStr">
        <is>
          <t>R9</t>
        </is>
      </c>
      <c r="B25" t="inlineStr">
        <is>
          <t>urbano</t>
        </is>
      </c>
      <c r="C25" t="inlineStr">
        <is>
          <t>Caminata</t>
        </is>
      </c>
      <c r="D25" t="inlineStr">
        <is>
          <t>%</t>
        </is>
      </c>
      <c r="E25" s="63" t="n">
        <v>0</v>
      </c>
      <c r="F25" s="63" t="n">
        <v>0</v>
      </c>
      <c r="G25" s="63" t="n">
        <v>0</v>
      </c>
      <c r="H25" s="63" t="n">
        <v>0</v>
      </c>
      <c r="I25" s="63" t="n">
        <v>0</v>
      </c>
      <c r="J25" s="63" t="n">
        <v>0</v>
      </c>
      <c r="K25" s="71" t="n">
        <v>0</v>
      </c>
      <c r="L25" s="71" t="n">
        <v>0</v>
      </c>
      <c r="M25" s="71" t="n">
        <v>0</v>
      </c>
      <c r="N25" s="71" t="n">
        <v>0</v>
      </c>
      <c r="O25" s="71" t="n">
        <v>0</v>
      </c>
      <c r="P25" s="71" t="n">
        <v>0</v>
      </c>
      <c r="Q25" s="71" t="n">
        <v>0</v>
      </c>
      <c r="R25" s="71" t="n">
        <v>0</v>
      </c>
      <c r="S25" s="71" t="n">
        <v>0</v>
      </c>
      <c r="T25" s="71" t="n">
        <v>0</v>
      </c>
      <c r="U25" s="71" t="n">
        <v>0</v>
      </c>
      <c r="V25" s="71" t="n">
        <v>0</v>
      </c>
      <c r="W25" s="71" t="n">
        <v>0</v>
      </c>
      <c r="X25" s="71" t="n">
        <v>0</v>
      </c>
      <c r="Y25" s="71" t="n">
        <v>0</v>
      </c>
      <c r="Z25" s="71" t="n">
        <v>0</v>
      </c>
      <c r="AA25" s="71" t="n">
        <v>0</v>
      </c>
      <c r="AB25" s="71" t="n">
        <v>0</v>
      </c>
      <c r="AC25" s="71" t="n">
        <v>0</v>
      </c>
      <c r="AD25" s="71" t="n">
        <v>0</v>
      </c>
      <c r="AE25" s="71" t="n">
        <v>0</v>
      </c>
      <c r="AF25" s="71" t="n">
        <v>0</v>
      </c>
      <c r="AG25" s="71" t="n">
        <v>0</v>
      </c>
      <c r="AH25" s="71" t="n">
        <v>0</v>
      </c>
      <c r="AI25" s="71" t="n">
        <v>0</v>
      </c>
      <c r="AJ25" s="71" t="n">
        <v>0</v>
      </c>
      <c r="AK25" s="71" t="n">
        <v>0</v>
      </c>
      <c r="AL25" s="71" t="n">
        <v>0</v>
      </c>
      <c r="AM25" s="71" t="n">
        <v>0</v>
      </c>
      <c r="AN25" s="71" t="n">
        <v>0</v>
      </c>
      <c r="AO25" s="71" t="n">
        <v>0</v>
      </c>
      <c r="AP25" s="71" t="n">
        <v>0</v>
      </c>
      <c r="AQ25" s="71" t="n">
        <v>0</v>
      </c>
      <c r="AR25" s="71" t="n">
        <v>0</v>
      </c>
      <c r="AS25" s="71" t="n">
        <v>0</v>
      </c>
      <c r="AT25" s="71" t="n">
        <v>0</v>
      </c>
      <c r="AU25" s="71" t="n">
        <v>0</v>
      </c>
      <c r="AV25" s="71" t="n">
        <v>0</v>
      </c>
      <c r="AW25" s="71" t="n">
        <v>0</v>
      </c>
      <c r="AX25" s="71" t="n">
        <v>0</v>
      </c>
      <c r="AY25" s="71" t="n">
        <v>0</v>
      </c>
    </row>
    <row r="26">
      <c r="A26" t="inlineStr">
        <is>
          <t>R9</t>
        </is>
      </c>
      <c r="B26" t="inlineStr">
        <is>
          <t>interurbano</t>
        </is>
      </c>
      <c r="C26" t="inlineStr">
        <is>
          <t>Bicicleta</t>
        </is>
      </c>
      <c r="D26" t="inlineStr">
        <is>
          <t>%</t>
        </is>
      </c>
      <c r="E26" s="63" t="n">
        <v>0</v>
      </c>
      <c r="F26" s="63" t="n">
        <v>0</v>
      </c>
      <c r="G26" s="63" t="n">
        <v>0</v>
      </c>
      <c r="H26" s="63" t="n">
        <v>0</v>
      </c>
      <c r="I26" s="63" t="n">
        <v>0</v>
      </c>
      <c r="J26" s="63" t="n">
        <v>0</v>
      </c>
      <c r="K26" s="71" t="n">
        <v>0</v>
      </c>
      <c r="L26" s="71" t="n">
        <v>0</v>
      </c>
      <c r="M26" s="71" t="n">
        <v>0</v>
      </c>
      <c r="N26" s="71" t="n">
        <v>0</v>
      </c>
      <c r="O26" s="71" t="n">
        <v>0</v>
      </c>
      <c r="P26" s="71" t="n">
        <v>0</v>
      </c>
      <c r="Q26" s="71" t="n">
        <v>0</v>
      </c>
      <c r="R26" s="71" t="n">
        <v>0</v>
      </c>
      <c r="S26" s="71" t="n">
        <v>0</v>
      </c>
      <c r="T26" s="71" t="n">
        <v>0</v>
      </c>
      <c r="U26" s="71" t="n">
        <v>0</v>
      </c>
      <c r="V26" s="71" t="n">
        <v>0</v>
      </c>
      <c r="W26" s="71" t="n">
        <v>0</v>
      </c>
      <c r="X26" s="71" t="n">
        <v>0</v>
      </c>
      <c r="Y26" s="71" t="n">
        <v>0</v>
      </c>
      <c r="Z26" s="71" t="n">
        <v>0</v>
      </c>
      <c r="AA26" s="71" t="n">
        <v>0</v>
      </c>
      <c r="AB26" s="71" t="n">
        <v>0</v>
      </c>
      <c r="AC26" s="71" t="n">
        <v>0</v>
      </c>
      <c r="AD26" s="71" t="n">
        <v>0</v>
      </c>
      <c r="AE26" s="71" t="n">
        <v>0</v>
      </c>
      <c r="AF26" s="71" t="n">
        <v>0</v>
      </c>
      <c r="AG26" s="71" t="n">
        <v>0</v>
      </c>
      <c r="AH26" s="71" t="n">
        <v>0</v>
      </c>
      <c r="AI26" s="71" t="n">
        <v>0</v>
      </c>
      <c r="AJ26" s="71" t="n">
        <v>0</v>
      </c>
      <c r="AK26" s="71" t="n">
        <v>0</v>
      </c>
      <c r="AL26" s="71" t="n">
        <v>0</v>
      </c>
      <c r="AM26" s="71" t="n">
        <v>0</v>
      </c>
      <c r="AN26" s="71" t="n">
        <v>0</v>
      </c>
      <c r="AO26" s="71" t="n">
        <v>0</v>
      </c>
      <c r="AP26" s="71" t="n">
        <v>0</v>
      </c>
      <c r="AQ26" s="71" t="n">
        <v>0</v>
      </c>
      <c r="AR26" s="71" t="n">
        <v>0</v>
      </c>
      <c r="AS26" s="71" t="n">
        <v>0</v>
      </c>
      <c r="AT26" s="71" t="n">
        <v>0</v>
      </c>
      <c r="AU26" s="71" t="n">
        <v>0</v>
      </c>
      <c r="AV26" s="71" t="n">
        <v>0</v>
      </c>
      <c r="AW26" s="71" t="n">
        <v>0</v>
      </c>
      <c r="AX26" s="71" t="n">
        <v>0</v>
      </c>
      <c r="AY26" s="71" t="n">
        <v>0</v>
      </c>
    </row>
    <row r="27">
      <c r="A27" t="inlineStr">
        <is>
          <t>R9</t>
        </is>
      </c>
      <c r="B27" t="inlineStr">
        <is>
          <t>interurbano</t>
        </is>
      </c>
      <c r="C27" t="inlineStr">
        <is>
          <t>Bus Rígido</t>
        </is>
      </c>
      <c r="D27" t="inlineStr">
        <is>
          <t>%</t>
        </is>
      </c>
      <c r="E27" s="63" t="n">
        <v>0.5272680294987961</v>
      </c>
      <c r="F27" s="63" t="n">
        <v>0.480837716955648</v>
      </c>
      <c r="G27" s="63" t="n">
        <v>0.4246598756640322</v>
      </c>
      <c r="H27" s="63" t="n">
        <v>0.3996331111482753</v>
      </c>
      <c r="I27" s="63" t="n">
        <v>0.5045535160874607</v>
      </c>
      <c r="J27" s="63" t="n">
        <v>0.485079061148507</v>
      </c>
      <c r="K27" s="71" t="n">
        <v>0.485079061148507</v>
      </c>
      <c r="L27" s="71" t="n">
        <v>0.485079061148507</v>
      </c>
      <c r="M27" s="71" t="n">
        <v>0.485079061148507</v>
      </c>
      <c r="N27" s="71" t="n">
        <v>0.485079061148507</v>
      </c>
      <c r="O27" s="71" t="n">
        <v>0.485079061148507</v>
      </c>
      <c r="P27" s="71" t="n">
        <v>0.485079061148507</v>
      </c>
      <c r="Q27" s="71" t="n">
        <v>0.485079061148507</v>
      </c>
      <c r="R27" s="71" t="n">
        <v>0.485079061148507</v>
      </c>
      <c r="S27" s="71" t="n">
        <v>0.485079061148507</v>
      </c>
      <c r="T27" s="71" t="n">
        <v>0.485079061148507</v>
      </c>
      <c r="U27" s="71" t="n">
        <v>0.485079061148507</v>
      </c>
      <c r="V27" s="71" t="n">
        <v>0.485079061148507</v>
      </c>
      <c r="W27" s="71" t="n">
        <v>0.485079061148507</v>
      </c>
      <c r="X27" s="71" t="n">
        <v>0.485079061148507</v>
      </c>
      <c r="Y27" s="71" t="n">
        <v>0.485079061148507</v>
      </c>
      <c r="Z27" s="71" t="n">
        <v>0.485079061148507</v>
      </c>
      <c r="AA27" s="71" t="n">
        <v>0.485079061148507</v>
      </c>
      <c r="AB27" s="71" t="n">
        <v>0.485079061148507</v>
      </c>
      <c r="AC27" s="71" t="n">
        <v>0.485079061148507</v>
      </c>
      <c r="AD27" s="71" t="n">
        <v>0.485079061148507</v>
      </c>
      <c r="AE27" s="71" t="n">
        <v>0.485079061148507</v>
      </c>
      <c r="AF27" s="71" t="n">
        <v>0.485079061148507</v>
      </c>
      <c r="AG27" s="71" t="n">
        <v>0.485079061148507</v>
      </c>
      <c r="AH27" s="71" t="n">
        <v>0.485079061148507</v>
      </c>
      <c r="AI27" s="71" t="n">
        <v>0.485079061148507</v>
      </c>
      <c r="AJ27" s="71" t="n">
        <v>0.485079061148507</v>
      </c>
      <c r="AK27" s="71" t="n">
        <v>0.485079061148507</v>
      </c>
      <c r="AL27" s="71" t="n">
        <v>0.485079061148507</v>
      </c>
      <c r="AM27" s="71" t="n">
        <v>0.485079061148507</v>
      </c>
      <c r="AN27" s="71" t="n">
        <v>0.485079061148507</v>
      </c>
      <c r="AO27" s="71" t="n">
        <v>0.485079061148507</v>
      </c>
      <c r="AP27" s="71" t="n">
        <v>0.485079061148507</v>
      </c>
      <c r="AQ27" s="71" t="n">
        <v>0.485079061148507</v>
      </c>
      <c r="AR27" s="71" t="n">
        <v>0.485079061148507</v>
      </c>
      <c r="AS27" s="71" t="n">
        <v>0.485079061148507</v>
      </c>
      <c r="AT27" s="71" t="n">
        <v>0.485079061148507</v>
      </c>
      <c r="AU27" s="71" t="n">
        <v>0.485079061148507</v>
      </c>
      <c r="AV27" s="71" t="n">
        <v>0.485079061148507</v>
      </c>
      <c r="AW27" s="71" t="n">
        <v>0.485079061148507</v>
      </c>
      <c r="AX27" s="71" t="n">
        <v>0.485079061148507</v>
      </c>
      <c r="AY27" s="71" t="n">
        <v>0.485079061148507</v>
      </c>
    </row>
    <row r="28">
      <c r="A28" t="inlineStr">
        <is>
          <t>R9</t>
        </is>
      </c>
      <c r="B28" t="inlineStr">
        <is>
          <t>interurbano</t>
        </is>
      </c>
      <c r="C28" t="inlineStr">
        <is>
          <t>Motocicleta</t>
        </is>
      </c>
      <c r="D28" t="inlineStr">
        <is>
          <t>%</t>
        </is>
      </c>
      <c r="E28" s="63" t="n">
        <v>0</v>
      </c>
      <c r="F28" s="63" t="n">
        <v>0</v>
      </c>
      <c r="G28" s="63" t="n">
        <v>0</v>
      </c>
      <c r="H28" s="63" t="n">
        <v>0</v>
      </c>
      <c r="I28" s="63" t="n">
        <v>0</v>
      </c>
      <c r="J28" s="63" t="n">
        <v>0</v>
      </c>
      <c r="K28" s="71" t="n">
        <v>0</v>
      </c>
      <c r="L28" s="71" t="n">
        <v>0</v>
      </c>
      <c r="M28" s="71" t="n">
        <v>0</v>
      </c>
      <c r="N28" s="71" t="n">
        <v>0</v>
      </c>
      <c r="O28" s="71" t="n">
        <v>0</v>
      </c>
      <c r="P28" s="71" t="n">
        <v>0</v>
      </c>
      <c r="Q28" s="71" t="n">
        <v>0</v>
      </c>
      <c r="R28" s="71" t="n">
        <v>0</v>
      </c>
      <c r="S28" s="71" t="n">
        <v>0</v>
      </c>
      <c r="T28" s="71" t="n">
        <v>0</v>
      </c>
      <c r="U28" s="71" t="n">
        <v>0</v>
      </c>
      <c r="V28" s="71" t="n">
        <v>0</v>
      </c>
      <c r="W28" s="71" t="n">
        <v>0</v>
      </c>
      <c r="X28" s="71" t="n">
        <v>0</v>
      </c>
      <c r="Y28" s="71" t="n">
        <v>0</v>
      </c>
      <c r="Z28" s="71" t="n">
        <v>0</v>
      </c>
      <c r="AA28" s="71" t="n">
        <v>0</v>
      </c>
      <c r="AB28" s="71" t="n">
        <v>0</v>
      </c>
      <c r="AC28" s="71" t="n">
        <v>0</v>
      </c>
      <c r="AD28" s="71" t="n">
        <v>0</v>
      </c>
      <c r="AE28" s="71" t="n">
        <v>0</v>
      </c>
      <c r="AF28" s="71" t="n">
        <v>0</v>
      </c>
      <c r="AG28" s="71" t="n">
        <v>0</v>
      </c>
      <c r="AH28" s="71" t="n">
        <v>0</v>
      </c>
      <c r="AI28" s="71" t="n">
        <v>0</v>
      </c>
      <c r="AJ28" s="71" t="n">
        <v>0</v>
      </c>
      <c r="AK28" s="71" t="n">
        <v>0</v>
      </c>
      <c r="AL28" s="71" t="n">
        <v>0</v>
      </c>
      <c r="AM28" s="71" t="n">
        <v>0</v>
      </c>
      <c r="AN28" s="71" t="n">
        <v>0</v>
      </c>
      <c r="AO28" s="71" t="n">
        <v>0</v>
      </c>
      <c r="AP28" s="71" t="n">
        <v>0</v>
      </c>
      <c r="AQ28" s="71" t="n">
        <v>0</v>
      </c>
      <c r="AR28" s="71" t="n">
        <v>0</v>
      </c>
      <c r="AS28" s="71" t="n">
        <v>0</v>
      </c>
      <c r="AT28" s="71" t="n">
        <v>0</v>
      </c>
      <c r="AU28" s="71" t="n">
        <v>0</v>
      </c>
      <c r="AV28" s="71" t="n">
        <v>0</v>
      </c>
      <c r="AW28" s="71" t="n">
        <v>0</v>
      </c>
      <c r="AX28" s="71" t="n">
        <v>0</v>
      </c>
      <c r="AY28" s="71" t="n">
        <v>0</v>
      </c>
    </row>
    <row r="29">
      <c r="A29" t="inlineStr">
        <is>
          <t>R9</t>
        </is>
      </c>
      <c r="B29" t="inlineStr">
        <is>
          <t>interurbano</t>
        </is>
      </c>
      <c r="C29" t="inlineStr">
        <is>
          <t>Taxi</t>
        </is>
      </c>
      <c r="D29" t="inlineStr">
        <is>
          <t>%</t>
        </is>
      </c>
      <c r="E29" s="63" t="n">
        <v>0</v>
      </c>
      <c r="F29" s="63" t="n">
        <v>0</v>
      </c>
      <c r="G29" s="63" t="n">
        <v>0</v>
      </c>
      <c r="H29" s="63" t="n">
        <v>0</v>
      </c>
      <c r="I29" s="63" t="n">
        <v>0</v>
      </c>
      <c r="J29" s="63" t="n">
        <v>0</v>
      </c>
      <c r="K29" s="71" t="n">
        <v>0</v>
      </c>
      <c r="L29" s="71" t="n">
        <v>0</v>
      </c>
      <c r="M29" s="71" t="n">
        <v>0</v>
      </c>
      <c r="N29" s="71" t="n">
        <v>0</v>
      </c>
      <c r="O29" s="71" t="n">
        <v>0</v>
      </c>
      <c r="P29" s="71" t="n">
        <v>0</v>
      </c>
      <c r="Q29" s="71" t="n">
        <v>0</v>
      </c>
      <c r="R29" s="71" t="n">
        <v>0</v>
      </c>
      <c r="S29" s="71" t="n">
        <v>0</v>
      </c>
      <c r="T29" s="71" t="n">
        <v>0</v>
      </c>
      <c r="U29" s="71" t="n">
        <v>0</v>
      </c>
      <c r="V29" s="71" t="n">
        <v>0</v>
      </c>
      <c r="W29" s="71" t="n">
        <v>0</v>
      </c>
      <c r="X29" s="71" t="n">
        <v>0</v>
      </c>
      <c r="Y29" s="71" t="n">
        <v>0</v>
      </c>
      <c r="Z29" s="71" t="n">
        <v>0</v>
      </c>
      <c r="AA29" s="71" t="n">
        <v>0</v>
      </c>
      <c r="AB29" s="71" t="n">
        <v>0</v>
      </c>
      <c r="AC29" s="71" t="n">
        <v>0</v>
      </c>
      <c r="AD29" s="71" t="n">
        <v>0</v>
      </c>
      <c r="AE29" s="71" t="n">
        <v>0</v>
      </c>
      <c r="AF29" s="71" t="n">
        <v>0</v>
      </c>
      <c r="AG29" s="71" t="n">
        <v>0</v>
      </c>
      <c r="AH29" s="71" t="n">
        <v>0</v>
      </c>
      <c r="AI29" s="71" t="n">
        <v>0</v>
      </c>
      <c r="AJ29" s="71" t="n">
        <v>0</v>
      </c>
      <c r="AK29" s="71" t="n">
        <v>0</v>
      </c>
      <c r="AL29" s="71" t="n">
        <v>0</v>
      </c>
      <c r="AM29" s="71" t="n">
        <v>0</v>
      </c>
      <c r="AN29" s="71" t="n">
        <v>0</v>
      </c>
      <c r="AO29" s="71" t="n">
        <v>0</v>
      </c>
      <c r="AP29" s="71" t="n">
        <v>0</v>
      </c>
      <c r="AQ29" s="71" t="n">
        <v>0</v>
      </c>
      <c r="AR29" s="71" t="n">
        <v>0</v>
      </c>
      <c r="AS29" s="71" t="n">
        <v>0</v>
      </c>
      <c r="AT29" s="71" t="n">
        <v>0</v>
      </c>
      <c r="AU29" s="71" t="n">
        <v>0</v>
      </c>
      <c r="AV29" s="71" t="n">
        <v>0</v>
      </c>
      <c r="AW29" s="71" t="n">
        <v>0</v>
      </c>
      <c r="AX29" s="71" t="n">
        <v>0</v>
      </c>
      <c r="AY29" s="71" t="n">
        <v>0</v>
      </c>
    </row>
    <row r="30">
      <c r="A30" t="inlineStr">
        <is>
          <t>R9</t>
        </is>
      </c>
      <c r="B30" t="inlineStr">
        <is>
          <t>interurbano</t>
        </is>
      </c>
      <c r="C30" t="inlineStr">
        <is>
          <t>Tren_urbano</t>
        </is>
      </c>
      <c r="D30" t="inlineStr">
        <is>
          <t>%</t>
        </is>
      </c>
      <c r="E30" s="63" t="n">
        <v>0.1798922526113592</v>
      </c>
      <c r="F30" s="63" t="n">
        <v>0.05450166774347507</v>
      </c>
      <c r="G30" s="63" t="n">
        <v>0.07296766233202512</v>
      </c>
      <c r="H30" s="63" t="n">
        <v>0.06111656738571934</v>
      </c>
      <c r="I30" s="63" t="n">
        <v>0.03550479804538529</v>
      </c>
      <c r="J30" s="63" t="n">
        <v>0.03575969856891303</v>
      </c>
      <c r="K30" s="71" t="n">
        <v>0.03575969856891303</v>
      </c>
      <c r="L30" s="71" t="n">
        <v>0.03575969856891303</v>
      </c>
      <c r="M30" s="71" t="n">
        <v>0.03575969856891303</v>
      </c>
      <c r="N30" s="71" t="n">
        <v>0.03575969856891303</v>
      </c>
      <c r="O30" s="71" t="n">
        <v>0.03575969856891303</v>
      </c>
      <c r="P30" s="71" t="n">
        <v>0.03575969856891303</v>
      </c>
      <c r="Q30" s="71" t="n">
        <v>0.03575969856891303</v>
      </c>
      <c r="R30" s="71" t="n">
        <v>0.03575969856891303</v>
      </c>
      <c r="S30" s="71" t="n">
        <v>0.03575969856891303</v>
      </c>
      <c r="T30" s="71" t="n">
        <v>0.03575969856891303</v>
      </c>
      <c r="U30" s="71" t="n">
        <v>0.03575969856891303</v>
      </c>
      <c r="V30" s="71" t="n">
        <v>0.03575969856891303</v>
      </c>
      <c r="W30" s="71" t="n">
        <v>0.03575969856891303</v>
      </c>
      <c r="X30" s="71" t="n">
        <v>0.03575969856891303</v>
      </c>
      <c r="Y30" s="71" t="n">
        <v>0.03575969856891303</v>
      </c>
      <c r="Z30" s="71" t="n">
        <v>0.03575969856891303</v>
      </c>
      <c r="AA30" s="71" t="n">
        <v>0.03575969856891303</v>
      </c>
      <c r="AB30" s="71" t="n">
        <v>0.03575969856891303</v>
      </c>
      <c r="AC30" s="71" t="n">
        <v>0.03575969856891303</v>
      </c>
      <c r="AD30" s="71" t="n">
        <v>0.03575969856891303</v>
      </c>
      <c r="AE30" s="71" t="n">
        <v>0.03575969856891303</v>
      </c>
      <c r="AF30" s="71" t="n">
        <v>0.03575969856891303</v>
      </c>
      <c r="AG30" s="71" t="n">
        <v>0.03575969856891303</v>
      </c>
      <c r="AH30" s="71" t="n">
        <v>0.03575969856891303</v>
      </c>
      <c r="AI30" s="71" t="n">
        <v>0.03575969856891303</v>
      </c>
      <c r="AJ30" s="71" t="n">
        <v>0.03575969856891303</v>
      </c>
      <c r="AK30" s="71" t="n">
        <v>0.03575969856891303</v>
      </c>
      <c r="AL30" s="71" t="n">
        <v>0.03575969856891303</v>
      </c>
      <c r="AM30" s="71" t="n">
        <v>0.03575969856891303</v>
      </c>
      <c r="AN30" s="71" t="n">
        <v>0.03575969856891303</v>
      </c>
      <c r="AO30" s="71" t="n">
        <v>0.03575969856891303</v>
      </c>
      <c r="AP30" s="71" t="n">
        <v>0.03575969856891303</v>
      </c>
      <c r="AQ30" s="71" t="n">
        <v>0.03575969856891303</v>
      </c>
      <c r="AR30" s="71" t="n">
        <v>0.03575969856891303</v>
      </c>
      <c r="AS30" s="71" t="n">
        <v>0.03575969856891303</v>
      </c>
      <c r="AT30" s="71" t="n">
        <v>0.03575969856891303</v>
      </c>
      <c r="AU30" s="71" t="n">
        <v>0.03575969856891303</v>
      </c>
      <c r="AV30" s="71" t="n">
        <v>0.03575969856891303</v>
      </c>
      <c r="AW30" s="71" t="n">
        <v>0.03575969856891303</v>
      </c>
      <c r="AX30" s="71" t="n">
        <v>0.03575969856891303</v>
      </c>
      <c r="AY30" s="71" t="n">
        <v>0.03575969856891303</v>
      </c>
    </row>
    <row r="31">
      <c r="A31" t="inlineStr">
        <is>
          <t>R9</t>
        </is>
      </c>
      <c r="B31" t="inlineStr">
        <is>
          <t>interurbano</t>
        </is>
      </c>
      <c r="C31" t="inlineStr">
        <is>
          <t>Vehículo Liviano Comercial</t>
        </is>
      </c>
      <c r="D31" t="inlineStr">
        <is>
          <t>%</t>
        </is>
      </c>
      <c r="E31" s="63" t="n">
        <v>0.1876550049775752</v>
      </c>
      <c r="F31" s="63" t="n">
        <v>0.2560591356137633</v>
      </c>
      <c r="G31" s="63" t="n">
        <v>0.3050157964555383</v>
      </c>
      <c r="H31" s="63" t="n">
        <v>0.2634418581112452</v>
      </c>
      <c r="I31" s="63" t="n">
        <v>0.2484310730630762</v>
      </c>
      <c r="J31" s="63" t="n">
        <v>0.2320930825383064</v>
      </c>
      <c r="K31" s="71" t="n">
        <v>0.2320930825383064</v>
      </c>
      <c r="L31" s="71" t="n">
        <v>0.2320930825383064</v>
      </c>
      <c r="M31" s="71" t="n">
        <v>0.2320930825383064</v>
      </c>
      <c r="N31" s="71" t="n">
        <v>0.2320930825383064</v>
      </c>
      <c r="O31" s="71" t="n">
        <v>0.2320930825383064</v>
      </c>
      <c r="P31" s="71" t="n">
        <v>0.2320930825383064</v>
      </c>
      <c r="Q31" s="71" t="n">
        <v>0.2320930825383064</v>
      </c>
      <c r="R31" s="71" t="n">
        <v>0.2320930825383064</v>
      </c>
      <c r="S31" s="71" t="n">
        <v>0.2320930825383064</v>
      </c>
      <c r="T31" s="71" t="n">
        <v>0.2320930825383064</v>
      </c>
      <c r="U31" s="71" t="n">
        <v>0.2320930825383064</v>
      </c>
      <c r="V31" s="71" t="n">
        <v>0.2320930825383064</v>
      </c>
      <c r="W31" s="71" t="n">
        <v>0.2320930825383064</v>
      </c>
      <c r="X31" s="71" t="n">
        <v>0.2320930825383064</v>
      </c>
      <c r="Y31" s="71" t="n">
        <v>0.2320930825383064</v>
      </c>
      <c r="Z31" s="71" t="n">
        <v>0.2320930825383064</v>
      </c>
      <c r="AA31" s="71" t="n">
        <v>0.2320930825383064</v>
      </c>
      <c r="AB31" s="71" t="n">
        <v>0.2320930825383064</v>
      </c>
      <c r="AC31" s="71" t="n">
        <v>0.2320930825383064</v>
      </c>
      <c r="AD31" s="71" t="n">
        <v>0.2320930825383064</v>
      </c>
      <c r="AE31" s="71" t="n">
        <v>0.2320930825383064</v>
      </c>
      <c r="AF31" s="71" t="n">
        <v>0.2320930825383064</v>
      </c>
      <c r="AG31" s="71" t="n">
        <v>0.2320930825383064</v>
      </c>
      <c r="AH31" s="71" t="n">
        <v>0.2320930825383064</v>
      </c>
      <c r="AI31" s="71" t="n">
        <v>0.2320930825383064</v>
      </c>
      <c r="AJ31" s="71" t="n">
        <v>0.2320930825383064</v>
      </c>
      <c r="AK31" s="71" t="n">
        <v>0.2320930825383064</v>
      </c>
      <c r="AL31" s="71" t="n">
        <v>0.2320930825383064</v>
      </c>
      <c r="AM31" s="71" t="n">
        <v>0.2320930825383064</v>
      </c>
      <c r="AN31" s="71" t="n">
        <v>0.2320930825383064</v>
      </c>
      <c r="AO31" s="71" t="n">
        <v>0.2320930825383064</v>
      </c>
      <c r="AP31" s="71" t="n">
        <v>0.2320930825383064</v>
      </c>
      <c r="AQ31" s="71" t="n">
        <v>0.2320930825383064</v>
      </c>
      <c r="AR31" s="71" t="n">
        <v>0.2320930825383064</v>
      </c>
      <c r="AS31" s="71" t="n">
        <v>0.2320930825383064</v>
      </c>
      <c r="AT31" s="71" t="n">
        <v>0.2320930825383064</v>
      </c>
      <c r="AU31" s="71" t="n">
        <v>0.2320930825383064</v>
      </c>
      <c r="AV31" s="71" t="n">
        <v>0.2320930825383064</v>
      </c>
      <c r="AW31" s="71" t="n">
        <v>0.2320930825383064</v>
      </c>
      <c r="AX31" s="71" t="n">
        <v>0.2320930825383064</v>
      </c>
      <c r="AY31" s="71" t="n">
        <v>0.2320930825383064</v>
      </c>
    </row>
    <row r="32">
      <c r="A32" t="inlineStr">
        <is>
          <t>R9</t>
        </is>
      </c>
      <c r="B32" t="inlineStr">
        <is>
          <t>interurbano</t>
        </is>
      </c>
      <c r="C32" t="inlineStr">
        <is>
          <t>Vehículo Liviano Pasajero</t>
        </is>
      </c>
      <c r="D32" t="inlineStr">
        <is>
          <t>%</t>
        </is>
      </c>
      <c r="E32" s="63" t="n">
        <v>0.1051847129122693</v>
      </c>
      <c r="F32" s="63" t="n">
        <v>0.2086014796871137</v>
      </c>
      <c r="G32" s="63" t="n">
        <v>0.1973566655484041</v>
      </c>
      <c r="H32" s="63" t="n">
        <v>0.2758084633547602</v>
      </c>
      <c r="I32" s="63" t="n">
        <v>0.2115106128040775</v>
      </c>
      <c r="J32" s="63" t="n">
        <v>0.2470681577442735</v>
      </c>
      <c r="K32" s="71" t="n">
        <v>0.2470681577442735</v>
      </c>
      <c r="L32" s="71" t="n">
        <v>0.2470681577442735</v>
      </c>
      <c r="M32" s="71" t="n">
        <v>0.2470681577442735</v>
      </c>
      <c r="N32" s="71" t="n">
        <v>0.2470681577442735</v>
      </c>
      <c r="O32" s="71" t="n">
        <v>0.2470681577442735</v>
      </c>
      <c r="P32" s="71" t="n">
        <v>0.2470681577442735</v>
      </c>
      <c r="Q32" s="71" t="n">
        <v>0.2470681577442735</v>
      </c>
      <c r="R32" s="71" t="n">
        <v>0.2470681577442735</v>
      </c>
      <c r="S32" s="71" t="n">
        <v>0.2470681577442735</v>
      </c>
      <c r="T32" s="71" t="n">
        <v>0.2470681577442735</v>
      </c>
      <c r="U32" s="71" t="n">
        <v>0.2470681577442735</v>
      </c>
      <c r="V32" s="71" t="n">
        <v>0.2470681577442735</v>
      </c>
      <c r="W32" s="71" t="n">
        <v>0.2470681577442735</v>
      </c>
      <c r="X32" s="71" t="n">
        <v>0.2470681577442735</v>
      </c>
      <c r="Y32" s="71" t="n">
        <v>0.2470681577442735</v>
      </c>
      <c r="Z32" s="71" t="n">
        <v>0.2470681577442735</v>
      </c>
      <c r="AA32" s="71" t="n">
        <v>0.2470681577442735</v>
      </c>
      <c r="AB32" s="71" t="n">
        <v>0.2470681577442735</v>
      </c>
      <c r="AC32" s="71" t="n">
        <v>0.2470681577442735</v>
      </c>
      <c r="AD32" s="71" t="n">
        <v>0.2470681577442735</v>
      </c>
      <c r="AE32" s="71" t="n">
        <v>0.2470681577442735</v>
      </c>
      <c r="AF32" s="71" t="n">
        <v>0.2470681577442735</v>
      </c>
      <c r="AG32" s="71" t="n">
        <v>0.2470681577442735</v>
      </c>
      <c r="AH32" s="71" t="n">
        <v>0.2470681577442735</v>
      </c>
      <c r="AI32" s="71" t="n">
        <v>0.2470681577442735</v>
      </c>
      <c r="AJ32" s="71" t="n">
        <v>0.2470681577442735</v>
      </c>
      <c r="AK32" s="71" t="n">
        <v>0.2470681577442735</v>
      </c>
      <c r="AL32" s="71" t="n">
        <v>0.2470681577442735</v>
      </c>
      <c r="AM32" s="71" t="n">
        <v>0.2470681577442735</v>
      </c>
      <c r="AN32" s="71" t="n">
        <v>0.2470681577442735</v>
      </c>
      <c r="AO32" s="71" t="n">
        <v>0.2470681577442735</v>
      </c>
      <c r="AP32" s="71" t="n">
        <v>0.2470681577442735</v>
      </c>
      <c r="AQ32" s="71" t="n">
        <v>0.2470681577442735</v>
      </c>
      <c r="AR32" s="71" t="n">
        <v>0.2470681577442735</v>
      </c>
      <c r="AS32" s="71" t="n">
        <v>0.2470681577442735</v>
      </c>
      <c r="AT32" s="71" t="n">
        <v>0.2470681577442735</v>
      </c>
      <c r="AU32" s="71" t="n">
        <v>0.2470681577442735</v>
      </c>
      <c r="AV32" s="71" t="n">
        <v>0.2470681577442735</v>
      </c>
      <c r="AW32" s="71" t="n">
        <v>0.2470681577442735</v>
      </c>
      <c r="AX32" s="71" t="n">
        <v>0.2470681577442735</v>
      </c>
      <c r="AY32" s="71" t="n">
        <v>0.2470681577442735</v>
      </c>
    </row>
    <row r="33">
      <c r="A33" t="inlineStr">
        <is>
          <t>R8</t>
        </is>
      </c>
      <c r="B33" t="inlineStr">
        <is>
          <t>urbano</t>
        </is>
      </c>
      <c r="C33" t="inlineStr">
        <is>
          <t>Bicicleta</t>
        </is>
      </c>
      <c r="D33" t="inlineStr">
        <is>
          <t>%</t>
        </is>
      </c>
      <c r="E33" s="63" t="n">
        <v>0</v>
      </c>
      <c r="F33" s="63" t="n">
        <v>0</v>
      </c>
      <c r="G33" s="63" t="n">
        <v>0</v>
      </c>
      <c r="H33" s="63" t="n">
        <v>0</v>
      </c>
      <c r="I33" s="63" t="n">
        <v>0</v>
      </c>
      <c r="J33" s="63" t="n">
        <v>0</v>
      </c>
      <c r="K33" s="71" t="n">
        <v>0</v>
      </c>
      <c r="L33" s="71" t="n">
        <v>0</v>
      </c>
      <c r="M33" s="71" t="n">
        <v>0</v>
      </c>
      <c r="N33" s="71" t="n">
        <v>0</v>
      </c>
      <c r="O33" s="71" t="n">
        <v>0</v>
      </c>
      <c r="P33" s="71" t="n">
        <v>0</v>
      </c>
      <c r="Q33" s="71" t="n">
        <v>0</v>
      </c>
      <c r="R33" s="71" t="n">
        <v>0</v>
      </c>
      <c r="S33" s="71" t="n">
        <v>0</v>
      </c>
      <c r="T33" s="71" t="n">
        <v>0</v>
      </c>
      <c r="U33" s="71" t="n">
        <v>0</v>
      </c>
      <c r="V33" s="71" t="n">
        <v>0</v>
      </c>
      <c r="W33" s="71" t="n">
        <v>0</v>
      </c>
      <c r="X33" s="71" t="n">
        <v>0</v>
      </c>
      <c r="Y33" s="71" t="n">
        <v>0</v>
      </c>
      <c r="Z33" s="71" t="n">
        <v>0</v>
      </c>
      <c r="AA33" s="71" t="n">
        <v>0</v>
      </c>
      <c r="AB33" s="71" t="n">
        <v>0</v>
      </c>
      <c r="AC33" s="71" t="n">
        <v>0</v>
      </c>
      <c r="AD33" s="71" t="n">
        <v>0</v>
      </c>
      <c r="AE33" s="71" t="n">
        <v>0</v>
      </c>
      <c r="AF33" s="71" t="n">
        <v>0</v>
      </c>
      <c r="AG33" s="71" t="n">
        <v>0</v>
      </c>
      <c r="AH33" s="71" t="n">
        <v>0</v>
      </c>
      <c r="AI33" s="71" t="n">
        <v>0</v>
      </c>
      <c r="AJ33" s="71" t="n">
        <v>0</v>
      </c>
      <c r="AK33" s="71" t="n">
        <v>0</v>
      </c>
      <c r="AL33" s="71" t="n">
        <v>0</v>
      </c>
      <c r="AM33" s="71" t="n">
        <v>0</v>
      </c>
      <c r="AN33" s="71" t="n">
        <v>0</v>
      </c>
      <c r="AO33" s="71" t="n">
        <v>0</v>
      </c>
      <c r="AP33" s="71" t="n">
        <v>0</v>
      </c>
      <c r="AQ33" s="71" t="n">
        <v>0</v>
      </c>
      <c r="AR33" s="71" t="n">
        <v>0</v>
      </c>
      <c r="AS33" s="71" t="n">
        <v>0</v>
      </c>
      <c r="AT33" s="71" t="n">
        <v>0</v>
      </c>
      <c r="AU33" s="71" t="n">
        <v>0</v>
      </c>
      <c r="AV33" s="71" t="n">
        <v>0</v>
      </c>
      <c r="AW33" s="71" t="n">
        <v>0</v>
      </c>
      <c r="AX33" s="71" t="n">
        <v>0</v>
      </c>
      <c r="AY33" s="71" t="n">
        <v>0</v>
      </c>
    </row>
    <row r="34">
      <c r="A34" t="inlineStr">
        <is>
          <t>R8</t>
        </is>
      </c>
      <c r="B34" t="inlineStr">
        <is>
          <t>urbano</t>
        </is>
      </c>
      <c r="C34" t="inlineStr">
        <is>
          <t>Bus Rígido</t>
        </is>
      </c>
      <c r="D34" t="inlineStr">
        <is>
          <t>%</t>
        </is>
      </c>
      <c r="E34" s="63" t="n">
        <v>0.1626592719978617</v>
      </c>
      <c r="F34" s="63" t="n">
        <v>0.2156487144589548</v>
      </c>
      <c r="G34" s="63" t="n">
        <v>0.1635839732631816</v>
      </c>
      <c r="H34" s="63" t="n">
        <v>0.3243044887179776</v>
      </c>
      <c r="I34" s="63" t="n">
        <v>0.2341876214000023</v>
      </c>
      <c r="J34" s="63" t="n">
        <v>0.208448292434049</v>
      </c>
      <c r="K34" s="71" t="n">
        <v>0.208448292434049</v>
      </c>
      <c r="L34" s="71" t="n">
        <v>0.208448292434049</v>
      </c>
      <c r="M34" s="71" t="n">
        <v>0.208448292434049</v>
      </c>
      <c r="N34" s="71" t="n">
        <v>0.208448292434049</v>
      </c>
      <c r="O34" s="71" t="n">
        <v>0.208448292434049</v>
      </c>
      <c r="P34" s="71" t="n">
        <v>0.208448292434049</v>
      </c>
      <c r="Q34" s="71" t="n">
        <v>0.208448292434049</v>
      </c>
      <c r="R34" s="71" t="n">
        <v>0.208448292434049</v>
      </c>
      <c r="S34" s="71" t="n">
        <v>0.208448292434049</v>
      </c>
      <c r="T34" s="71" t="n">
        <v>0.208448292434049</v>
      </c>
      <c r="U34" s="71" t="n">
        <v>0.208448292434049</v>
      </c>
      <c r="V34" s="71" t="n">
        <v>0.208448292434049</v>
      </c>
      <c r="W34" s="71" t="n">
        <v>0.208448292434049</v>
      </c>
      <c r="X34" s="71" t="n">
        <v>0.208448292434049</v>
      </c>
      <c r="Y34" s="71" t="n">
        <v>0.208448292434049</v>
      </c>
      <c r="Z34" s="71" t="n">
        <v>0.208448292434049</v>
      </c>
      <c r="AA34" s="71" t="n">
        <v>0.208448292434049</v>
      </c>
      <c r="AB34" s="71" t="n">
        <v>0.208448292434049</v>
      </c>
      <c r="AC34" s="71" t="n">
        <v>0.208448292434049</v>
      </c>
      <c r="AD34" s="71" t="n">
        <v>0.208448292434049</v>
      </c>
      <c r="AE34" s="71" t="n">
        <v>0.208448292434049</v>
      </c>
      <c r="AF34" s="71" t="n">
        <v>0.208448292434049</v>
      </c>
      <c r="AG34" s="71" t="n">
        <v>0.208448292434049</v>
      </c>
      <c r="AH34" s="71" t="n">
        <v>0.208448292434049</v>
      </c>
      <c r="AI34" s="71" t="n">
        <v>0.208448292434049</v>
      </c>
      <c r="AJ34" s="71" t="n">
        <v>0.208448292434049</v>
      </c>
      <c r="AK34" s="71" t="n">
        <v>0.208448292434049</v>
      </c>
      <c r="AL34" s="71" t="n">
        <v>0.208448292434049</v>
      </c>
      <c r="AM34" s="71" t="n">
        <v>0.208448292434049</v>
      </c>
      <c r="AN34" s="71" t="n">
        <v>0.208448292434049</v>
      </c>
      <c r="AO34" s="71" t="n">
        <v>0.208448292434049</v>
      </c>
      <c r="AP34" s="71" t="n">
        <v>0.208448292434049</v>
      </c>
      <c r="AQ34" s="71" t="n">
        <v>0.208448292434049</v>
      </c>
      <c r="AR34" s="71" t="n">
        <v>0.208448292434049</v>
      </c>
      <c r="AS34" s="71" t="n">
        <v>0.208448292434049</v>
      </c>
      <c r="AT34" s="71" t="n">
        <v>0.208448292434049</v>
      </c>
      <c r="AU34" s="71" t="n">
        <v>0.208448292434049</v>
      </c>
      <c r="AV34" s="71" t="n">
        <v>0.208448292434049</v>
      </c>
      <c r="AW34" s="71" t="n">
        <v>0.208448292434049</v>
      </c>
      <c r="AX34" s="71" t="n">
        <v>0.208448292434049</v>
      </c>
      <c r="AY34" s="71" t="n">
        <v>0.208448292434049</v>
      </c>
    </row>
    <row r="35">
      <c r="A35" t="inlineStr">
        <is>
          <t>R8</t>
        </is>
      </c>
      <c r="B35" t="inlineStr">
        <is>
          <t>urbano</t>
        </is>
      </c>
      <c r="C35" t="inlineStr">
        <is>
          <t>Motocicleta</t>
        </is>
      </c>
      <c r="D35" t="inlineStr">
        <is>
          <t>%</t>
        </is>
      </c>
      <c r="E35" s="63" t="n">
        <v>0.008352774650366187</v>
      </c>
      <c r="F35" s="63" t="n">
        <v>0.007186618740749066</v>
      </c>
      <c r="G35" s="63" t="n">
        <v>0.007281932006825093</v>
      </c>
      <c r="H35" s="63" t="n">
        <v>0.005588131494036705</v>
      </c>
      <c r="I35" s="63" t="n">
        <v>0.005599015892760901</v>
      </c>
      <c r="J35" s="63" t="n">
        <v>0.005333658326592763</v>
      </c>
      <c r="K35" s="71" t="n">
        <v>0.005333658326592763</v>
      </c>
      <c r="L35" s="71" t="n">
        <v>0.005333658326592763</v>
      </c>
      <c r="M35" s="71" t="n">
        <v>0.005333658326592763</v>
      </c>
      <c r="N35" s="71" t="n">
        <v>0.005333658326592763</v>
      </c>
      <c r="O35" s="71" t="n">
        <v>0.005333658326592763</v>
      </c>
      <c r="P35" s="71" t="n">
        <v>0.005333658326592763</v>
      </c>
      <c r="Q35" s="71" t="n">
        <v>0.005333658326592763</v>
      </c>
      <c r="R35" s="71" t="n">
        <v>0.005333658326592763</v>
      </c>
      <c r="S35" s="71" t="n">
        <v>0.005333658326592763</v>
      </c>
      <c r="T35" s="71" t="n">
        <v>0.005333658326592763</v>
      </c>
      <c r="U35" s="71" t="n">
        <v>0.005333658326592763</v>
      </c>
      <c r="V35" s="71" t="n">
        <v>0.005333658326592763</v>
      </c>
      <c r="W35" s="71" t="n">
        <v>0.005333658326592763</v>
      </c>
      <c r="X35" s="71" t="n">
        <v>0.005333658326592763</v>
      </c>
      <c r="Y35" s="71" t="n">
        <v>0.005333658326592763</v>
      </c>
      <c r="Z35" s="71" t="n">
        <v>0.005333658326592763</v>
      </c>
      <c r="AA35" s="71" t="n">
        <v>0.005333658326592763</v>
      </c>
      <c r="AB35" s="71" t="n">
        <v>0.005333658326592763</v>
      </c>
      <c r="AC35" s="71" t="n">
        <v>0.005333658326592763</v>
      </c>
      <c r="AD35" s="71" t="n">
        <v>0.005333658326592763</v>
      </c>
      <c r="AE35" s="71" t="n">
        <v>0.005333658326592763</v>
      </c>
      <c r="AF35" s="71" t="n">
        <v>0.005333658326592763</v>
      </c>
      <c r="AG35" s="71" t="n">
        <v>0.005333658326592763</v>
      </c>
      <c r="AH35" s="71" t="n">
        <v>0.005333658326592763</v>
      </c>
      <c r="AI35" s="71" t="n">
        <v>0.005333658326592763</v>
      </c>
      <c r="AJ35" s="71" t="n">
        <v>0.005333658326592763</v>
      </c>
      <c r="AK35" s="71" t="n">
        <v>0.005333658326592763</v>
      </c>
      <c r="AL35" s="71" t="n">
        <v>0.005333658326592763</v>
      </c>
      <c r="AM35" s="71" t="n">
        <v>0.005333658326592763</v>
      </c>
      <c r="AN35" s="71" t="n">
        <v>0.005333658326592763</v>
      </c>
      <c r="AO35" s="71" t="n">
        <v>0.005333658326592763</v>
      </c>
      <c r="AP35" s="71" t="n">
        <v>0.005333658326592763</v>
      </c>
      <c r="AQ35" s="71" t="n">
        <v>0.005333658326592763</v>
      </c>
      <c r="AR35" s="71" t="n">
        <v>0.005333658326592763</v>
      </c>
      <c r="AS35" s="71" t="n">
        <v>0.005333658326592763</v>
      </c>
      <c r="AT35" s="71" t="n">
        <v>0.005333658326592763</v>
      </c>
      <c r="AU35" s="71" t="n">
        <v>0.005333658326592763</v>
      </c>
      <c r="AV35" s="71" t="n">
        <v>0.005333658326592763</v>
      </c>
      <c r="AW35" s="71" t="n">
        <v>0.005333658326592763</v>
      </c>
      <c r="AX35" s="71" t="n">
        <v>0.005333658326592763</v>
      </c>
      <c r="AY35" s="71" t="n">
        <v>0.005333658326592763</v>
      </c>
    </row>
    <row r="36">
      <c r="A36" t="inlineStr">
        <is>
          <t>R8</t>
        </is>
      </c>
      <c r="B36" t="inlineStr">
        <is>
          <t>urbano</t>
        </is>
      </c>
      <c r="C36" t="inlineStr">
        <is>
          <t>Taxi</t>
        </is>
      </c>
      <c r="D36" t="inlineStr">
        <is>
          <t>%</t>
        </is>
      </c>
      <c r="E36" s="63" t="n">
        <v>0.03713457496071768</v>
      </c>
      <c r="F36" s="63" t="n">
        <v>0.03315530650565197</v>
      </c>
      <c r="G36" s="63" t="n">
        <v>0.03154141866877058</v>
      </c>
      <c r="H36" s="63" t="n">
        <v>0.02536890664588545</v>
      </c>
      <c r="I36" s="63" t="n">
        <v>0.02495066337383631</v>
      </c>
      <c r="J36" s="63" t="n">
        <v>0.02455149594105838</v>
      </c>
      <c r="K36" s="71" t="n">
        <v>0.02455149594105838</v>
      </c>
      <c r="L36" s="71" t="n">
        <v>0.02455149594105838</v>
      </c>
      <c r="M36" s="71" t="n">
        <v>0.02455149594105838</v>
      </c>
      <c r="N36" s="71" t="n">
        <v>0.02455149594105838</v>
      </c>
      <c r="O36" s="71" t="n">
        <v>0.02455149594105838</v>
      </c>
      <c r="P36" s="71" t="n">
        <v>0.02455149594105838</v>
      </c>
      <c r="Q36" s="71" t="n">
        <v>0.02455149594105838</v>
      </c>
      <c r="R36" s="71" t="n">
        <v>0.02455149594105838</v>
      </c>
      <c r="S36" s="71" t="n">
        <v>0.02455149594105838</v>
      </c>
      <c r="T36" s="71" t="n">
        <v>0.02455149594105838</v>
      </c>
      <c r="U36" s="71" t="n">
        <v>0.02455149594105838</v>
      </c>
      <c r="V36" s="71" t="n">
        <v>0.02455149594105838</v>
      </c>
      <c r="W36" s="71" t="n">
        <v>0.02455149594105838</v>
      </c>
      <c r="X36" s="71" t="n">
        <v>0.02455149594105838</v>
      </c>
      <c r="Y36" s="71" t="n">
        <v>0.02455149594105838</v>
      </c>
      <c r="Z36" s="71" t="n">
        <v>0.02455149594105838</v>
      </c>
      <c r="AA36" s="71" t="n">
        <v>0.02455149594105838</v>
      </c>
      <c r="AB36" s="71" t="n">
        <v>0.02455149594105838</v>
      </c>
      <c r="AC36" s="71" t="n">
        <v>0.02455149594105838</v>
      </c>
      <c r="AD36" s="71" t="n">
        <v>0.02455149594105838</v>
      </c>
      <c r="AE36" s="71" t="n">
        <v>0.02455149594105838</v>
      </c>
      <c r="AF36" s="71" t="n">
        <v>0.02455149594105838</v>
      </c>
      <c r="AG36" s="71" t="n">
        <v>0.02455149594105838</v>
      </c>
      <c r="AH36" s="71" t="n">
        <v>0.02455149594105838</v>
      </c>
      <c r="AI36" s="71" t="n">
        <v>0.02455149594105838</v>
      </c>
      <c r="AJ36" s="71" t="n">
        <v>0.02455149594105838</v>
      </c>
      <c r="AK36" s="71" t="n">
        <v>0.02455149594105838</v>
      </c>
      <c r="AL36" s="71" t="n">
        <v>0.02455149594105838</v>
      </c>
      <c r="AM36" s="71" t="n">
        <v>0.02455149594105838</v>
      </c>
      <c r="AN36" s="71" t="n">
        <v>0.02455149594105838</v>
      </c>
      <c r="AO36" s="71" t="n">
        <v>0.02455149594105838</v>
      </c>
      <c r="AP36" s="71" t="n">
        <v>0.02455149594105838</v>
      </c>
      <c r="AQ36" s="71" t="n">
        <v>0.02455149594105838</v>
      </c>
      <c r="AR36" s="71" t="n">
        <v>0.02455149594105838</v>
      </c>
      <c r="AS36" s="71" t="n">
        <v>0.02455149594105838</v>
      </c>
      <c r="AT36" s="71" t="n">
        <v>0.02455149594105838</v>
      </c>
      <c r="AU36" s="71" t="n">
        <v>0.02455149594105838</v>
      </c>
      <c r="AV36" s="71" t="n">
        <v>0.02455149594105838</v>
      </c>
      <c r="AW36" s="71" t="n">
        <v>0.02455149594105838</v>
      </c>
      <c r="AX36" s="71" t="n">
        <v>0.02455149594105838</v>
      </c>
      <c r="AY36" s="71" t="n">
        <v>0.02455149594105838</v>
      </c>
    </row>
    <row r="37">
      <c r="A37" t="inlineStr">
        <is>
          <t>R8</t>
        </is>
      </c>
      <c r="B37" t="inlineStr">
        <is>
          <t>urbano</t>
        </is>
      </c>
      <c r="C37" t="inlineStr">
        <is>
          <t>Tren_urbano</t>
        </is>
      </c>
      <c r="D37" t="inlineStr">
        <is>
          <t>%</t>
        </is>
      </c>
      <c r="E37" s="63" t="n">
        <v>0.00346353036887385</v>
      </c>
      <c r="F37" s="63" t="n">
        <v>0.005610672792565804</v>
      </c>
      <c r="G37" s="63" t="n">
        <v>0.00642532854454026</v>
      </c>
      <c r="H37" s="63" t="n">
        <v>0.005353545146923313</v>
      </c>
      <c r="I37" s="63" t="n">
        <v>0.008457032245794253</v>
      </c>
      <c r="J37" s="63" t="n">
        <v>0.008793473645385559</v>
      </c>
      <c r="K37" s="71" t="n">
        <v>0.008793473645385559</v>
      </c>
      <c r="L37" s="71" t="n">
        <v>0.008793473645385559</v>
      </c>
      <c r="M37" s="71" t="n">
        <v>0.008793473645385559</v>
      </c>
      <c r="N37" s="71" t="n">
        <v>0.008793473645385559</v>
      </c>
      <c r="O37" s="71" t="n">
        <v>0.008793473645385559</v>
      </c>
      <c r="P37" s="71" t="n">
        <v>0.008793473645385559</v>
      </c>
      <c r="Q37" s="71" t="n">
        <v>0.008793473645385559</v>
      </c>
      <c r="R37" s="71" t="n">
        <v>0.008793473645385559</v>
      </c>
      <c r="S37" s="71" t="n">
        <v>0.008793473645385559</v>
      </c>
      <c r="T37" s="71" t="n">
        <v>0.008793473645385559</v>
      </c>
      <c r="U37" s="71" t="n">
        <v>0.008793473645385559</v>
      </c>
      <c r="V37" s="71" t="n">
        <v>0.008793473645385559</v>
      </c>
      <c r="W37" s="71" t="n">
        <v>0.008793473645385559</v>
      </c>
      <c r="X37" s="71" t="n">
        <v>0.008793473645385559</v>
      </c>
      <c r="Y37" s="71" t="n">
        <v>0.008793473645385559</v>
      </c>
      <c r="Z37" s="71" t="n">
        <v>0.008793473645385559</v>
      </c>
      <c r="AA37" s="71" t="n">
        <v>0.008793473645385559</v>
      </c>
      <c r="AB37" s="71" t="n">
        <v>0.008793473645385559</v>
      </c>
      <c r="AC37" s="71" t="n">
        <v>0.008793473645385559</v>
      </c>
      <c r="AD37" s="71" t="n">
        <v>0.008793473645385559</v>
      </c>
      <c r="AE37" s="71" t="n">
        <v>0.008793473645385559</v>
      </c>
      <c r="AF37" s="71" t="n">
        <v>0.008793473645385559</v>
      </c>
      <c r="AG37" s="71" t="n">
        <v>0.008793473645385559</v>
      </c>
      <c r="AH37" s="71" t="n">
        <v>0.008793473645385559</v>
      </c>
      <c r="AI37" s="71" t="n">
        <v>0.008793473645385559</v>
      </c>
      <c r="AJ37" s="71" t="n">
        <v>0.008793473645385559</v>
      </c>
      <c r="AK37" s="71" t="n">
        <v>0.008793473645385559</v>
      </c>
      <c r="AL37" s="71" t="n">
        <v>0.008793473645385559</v>
      </c>
      <c r="AM37" s="71" t="n">
        <v>0.008793473645385559</v>
      </c>
      <c r="AN37" s="71" t="n">
        <v>0.008793473645385559</v>
      </c>
      <c r="AO37" s="71" t="n">
        <v>0.008793473645385559</v>
      </c>
      <c r="AP37" s="71" t="n">
        <v>0.008793473645385559</v>
      </c>
      <c r="AQ37" s="71" t="n">
        <v>0.008793473645385559</v>
      </c>
      <c r="AR37" s="71" t="n">
        <v>0.008793473645385559</v>
      </c>
      <c r="AS37" s="71" t="n">
        <v>0.008793473645385559</v>
      </c>
      <c r="AT37" s="71" t="n">
        <v>0.008793473645385559</v>
      </c>
      <c r="AU37" s="71" t="n">
        <v>0.008793473645385559</v>
      </c>
      <c r="AV37" s="71" t="n">
        <v>0.008793473645385559</v>
      </c>
      <c r="AW37" s="71" t="n">
        <v>0.008793473645385559</v>
      </c>
      <c r="AX37" s="71" t="n">
        <v>0.008793473645385559</v>
      </c>
      <c r="AY37" s="71" t="n">
        <v>0.008793473645385559</v>
      </c>
    </row>
    <row r="38">
      <c r="A38" t="inlineStr">
        <is>
          <t>R8</t>
        </is>
      </c>
      <c r="B38" t="inlineStr">
        <is>
          <t>urbano</t>
        </is>
      </c>
      <c r="C38" t="inlineStr">
        <is>
          <t>Vehículo Liviano Comercial</t>
        </is>
      </c>
      <c r="D38" t="inlineStr">
        <is>
          <t>%</t>
        </is>
      </c>
      <c r="E38" s="63" t="n">
        <v>0.2731714108625506</v>
      </c>
      <c r="F38" s="63" t="n">
        <v>0.2682472824021155</v>
      </c>
      <c r="G38" s="63" t="n">
        <v>0.2368025078682133</v>
      </c>
      <c r="H38" s="63" t="n">
        <v>0.321684721791861</v>
      </c>
      <c r="I38" s="63" t="n">
        <v>0.2021982565195516</v>
      </c>
      <c r="J38" s="63" t="n">
        <v>0.2344547290368582</v>
      </c>
      <c r="K38" s="71" t="n">
        <v>0.2344547290368582</v>
      </c>
      <c r="L38" s="71" t="n">
        <v>0.2344547290368582</v>
      </c>
      <c r="M38" s="71" t="n">
        <v>0.2344547290368582</v>
      </c>
      <c r="N38" s="71" t="n">
        <v>0.2344547290368582</v>
      </c>
      <c r="O38" s="71" t="n">
        <v>0.2344547290368582</v>
      </c>
      <c r="P38" s="71" t="n">
        <v>0.2344547290368582</v>
      </c>
      <c r="Q38" s="71" t="n">
        <v>0.2344547290368582</v>
      </c>
      <c r="R38" s="71" t="n">
        <v>0.2344547290368582</v>
      </c>
      <c r="S38" s="71" t="n">
        <v>0.2344547290368582</v>
      </c>
      <c r="T38" s="71" t="n">
        <v>0.2344547290368582</v>
      </c>
      <c r="U38" s="71" t="n">
        <v>0.2344547290368582</v>
      </c>
      <c r="V38" s="71" t="n">
        <v>0.2344547290368582</v>
      </c>
      <c r="W38" s="71" t="n">
        <v>0.2344547290368582</v>
      </c>
      <c r="X38" s="71" t="n">
        <v>0.2344547290368582</v>
      </c>
      <c r="Y38" s="71" t="n">
        <v>0.2344547290368582</v>
      </c>
      <c r="Z38" s="71" t="n">
        <v>0.2344547290368582</v>
      </c>
      <c r="AA38" s="71" t="n">
        <v>0.2344547290368582</v>
      </c>
      <c r="AB38" s="71" t="n">
        <v>0.2344547290368582</v>
      </c>
      <c r="AC38" s="71" t="n">
        <v>0.2344547290368582</v>
      </c>
      <c r="AD38" s="71" t="n">
        <v>0.2344547290368582</v>
      </c>
      <c r="AE38" s="71" t="n">
        <v>0.2344547290368582</v>
      </c>
      <c r="AF38" s="71" t="n">
        <v>0.2344547290368582</v>
      </c>
      <c r="AG38" s="71" t="n">
        <v>0.2344547290368582</v>
      </c>
      <c r="AH38" s="71" t="n">
        <v>0.2344547290368582</v>
      </c>
      <c r="AI38" s="71" t="n">
        <v>0.2344547290368582</v>
      </c>
      <c r="AJ38" s="71" t="n">
        <v>0.2344547290368582</v>
      </c>
      <c r="AK38" s="71" t="n">
        <v>0.2344547290368582</v>
      </c>
      <c r="AL38" s="71" t="n">
        <v>0.2344547290368582</v>
      </c>
      <c r="AM38" s="71" t="n">
        <v>0.2344547290368582</v>
      </c>
      <c r="AN38" s="71" t="n">
        <v>0.2344547290368582</v>
      </c>
      <c r="AO38" s="71" t="n">
        <v>0.2344547290368582</v>
      </c>
      <c r="AP38" s="71" t="n">
        <v>0.2344547290368582</v>
      </c>
      <c r="AQ38" s="71" t="n">
        <v>0.2344547290368582</v>
      </c>
      <c r="AR38" s="71" t="n">
        <v>0.2344547290368582</v>
      </c>
      <c r="AS38" s="71" t="n">
        <v>0.2344547290368582</v>
      </c>
      <c r="AT38" s="71" t="n">
        <v>0.2344547290368582</v>
      </c>
      <c r="AU38" s="71" t="n">
        <v>0.2344547290368582</v>
      </c>
      <c r="AV38" s="71" t="n">
        <v>0.2344547290368582</v>
      </c>
      <c r="AW38" s="71" t="n">
        <v>0.2344547290368582</v>
      </c>
      <c r="AX38" s="71" t="n">
        <v>0.2344547290368582</v>
      </c>
      <c r="AY38" s="71" t="n">
        <v>0.2344547290368582</v>
      </c>
    </row>
    <row r="39">
      <c r="A39" t="inlineStr">
        <is>
          <t>R8</t>
        </is>
      </c>
      <c r="B39" t="inlineStr">
        <is>
          <t>urbano</t>
        </is>
      </c>
      <c r="C39" t="inlineStr">
        <is>
          <t>Vehículo Liviano Pasajero</t>
        </is>
      </c>
      <c r="D39" t="inlineStr">
        <is>
          <t>%</t>
        </is>
      </c>
      <c r="E39" s="63" t="n">
        <v>0.5152184371596302</v>
      </c>
      <c r="F39" s="63" t="n">
        <v>0.4701514050999629</v>
      </c>
      <c r="G39" s="63" t="n">
        <v>0.5543648396484689</v>
      </c>
      <c r="H39" s="63" t="n">
        <v>0.3177002062033155</v>
      </c>
      <c r="I39" s="63" t="n">
        <v>0.5246074105680548</v>
      </c>
      <c r="J39" s="63" t="n">
        <v>0.5184183506160561</v>
      </c>
      <c r="K39" s="71" t="n">
        <v>0.5184183506160561</v>
      </c>
      <c r="L39" s="71" t="n">
        <v>0.5184183506160561</v>
      </c>
      <c r="M39" s="71" t="n">
        <v>0.5184183506160561</v>
      </c>
      <c r="N39" s="71" t="n">
        <v>0.5184183506160561</v>
      </c>
      <c r="O39" s="71" t="n">
        <v>0.5184183506160561</v>
      </c>
      <c r="P39" s="71" t="n">
        <v>0.5184183506160561</v>
      </c>
      <c r="Q39" s="71" t="n">
        <v>0.5184183506160561</v>
      </c>
      <c r="R39" s="71" t="n">
        <v>0.5184183506160561</v>
      </c>
      <c r="S39" s="71" t="n">
        <v>0.5184183506160561</v>
      </c>
      <c r="T39" s="71" t="n">
        <v>0.5184183506160561</v>
      </c>
      <c r="U39" s="71" t="n">
        <v>0.5184183506160561</v>
      </c>
      <c r="V39" s="71" t="n">
        <v>0.5184183506160561</v>
      </c>
      <c r="W39" s="71" t="n">
        <v>0.5184183506160561</v>
      </c>
      <c r="X39" s="71" t="n">
        <v>0.5184183506160561</v>
      </c>
      <c r="Y39" s="71" t="n">
        <v>0.5184183506160561</v>
      </c>
      <c r="Z39" s="71" t="n">
        <v>0.5184183506160561</v>
      </c>
      <c r="AA39" s="71" t="n">
        <v>0.5184183506160561</v>
      </c>
      <c r="AB39" s="71" t="n">
        <v>0.5184183506160561</v>
      </c>
      <c r="AC39" s="71" t="n">
        <v>0.5184183506160561</v>
      </c>
      <c r="AD39" s="71" t="n">
        <v>0.5184183506160561</v>
      </c>
      <c r="AE39" s="71" t="n">
        <v>0.5184183506160561</v>
      </c>
      <c r="AF39" s="71" t="n">
        <v>0.5184183506160561</v>
      </c>
      <c r="AG39" s="71" t="n">
        <v>0.5184183506160561</v>
      </c>
      <c r="AH39" s="71" t="n">
        <v>0.5184183506160561</v>
      </c>
      <c r="AI39" s="71" t="n">
        <v>0.5184183506160561</v>
      </c>
      <c r="AJ39" s="71" t="n">
        <v>0.5184183506160561</v>
      </c>
      <c r="AK39" s="71" t="n">
        <v>0.5184183506160561</v>
      </c>
      <c r="AL39" s="71" t="n">
        <v>0.5184183506160561</v>
      </c>
      <c r="AM39" s="71" t="n">
        <v>0.5184183506160561</v>
      </c>
      <c r="AN39" s="71" t="n">
        <v>0.5184183506160561</v>
      </c>
      <c r="AO39" s="71" t="n">
        <v>0.5184183506160561</v>
      </c>
      <c r="AP39" s="71" t="n">
        <v>0.5184183506160561</v>
      </c>
      <c r="AQ39" s="71" t="n">
        <v>0.5184183506160561</v>
      </c>
      <c r="AR39" s="71" t="n">
        <v>0.5184183506160561</v>
      </c>
      <c r="AS39" s="71" t="n">
        <v>0.5184183506160561</v>
      </c>
      <c r="AT39" s="71" t="n">
        <v>0.5184183506160561</v>
      </c>
      <c r="AU39" s="71" t="n">
        <v>0.5184183506160561</v>
      </c>
      <c r="AV39" s="71" t="n">
        <v>0.5184183506160561</v>
      </c>
      <c r="AW39" s="71" t="n">
        <v>0.5184183506160561</v>
      </c>
      <c r="AX39" s="71" t="n">
        <v>0.5184183506160561</v>
      </c>
      <c r="AY39" s="71" t="n">
        <v>0.5184183506160561</v>
      </c>
    </row>
    <row r="40">
      <c r="A40" t="inlineStr">
        <is>
          <t>R8</t>
        </is>
      </c>
      <c r="B40" t="inlineStr">
        <is>
          <t>urbano</t>
        </is>
      </c>
      <c r="C40" t="inlineStr">
        <is>
          <t>Caminata</t>
        </is>
      </c>
      <c r="D40" t="inlineStr">
        <is>
          <t>%</t>
        </is>
      </c>
      <c r="E40" s="63" t="n">
        <v>0</v>
      </c>
      <c r="F40" s="63" t="n">
        <v>0</v>
      </c>
      <c r="G40" s="63" t="n">
        <v>0</v>
      </c>
      <c r="H40" s="63" t="n">
        <v>0</v>
      </c>
      <c r="I40" s="63" t="n">
        <v>0</v>
      </c>
      <c r="J40" s="63" t="n">
        <v>0</v>
      </c>
      <c r="K40" s="71" t="n">
        <v>0</v>
      </c>
      <c r="L40" s="71" t="n">
        <v>0</v>
      </c>
      <c r="M40" s="71" t="n">
        <v>0</v>
      </c>
      <c r="N40" s="71" t="n">
        <v>0</v>
      </c>
      <c r="O40" s="71" t="n">
        <v>0</v>
      </c>
      <c r="P40" s="71" t="n">
        <v>0</v>
      </c>
      <c r="Q40" s="71" t="n">
        <v>0</v>
      </c>
      <c r="R40" s="71" t="n">
        <v>0</v>
      </c>
      <c r="S40" s="71" t="n">
        <v>0</v>
      </c>
      <c r="T40" s="71" t="n">
        <v>0</v>
      </c>
      <c r="U40" s="71" t="n">
        <v>0</v>
      </c>
      <c r="V40" s="71" t="n">
        <v>0</v>
      </c>
      <c r="W40" s="71" t="n">
        <v>0</v>
      </c>
      <c r="X40" s="71" t="n">
        <v>0</v>
      </c>
      <c r="Y40" s="71" t="n">
        <v>0</v>
      </c>
      <c r="Z40" s="71" t="n">
        <v>0</v>
      </c>
      <c r="AA40" s="71" t="n">
        <v>0</v>
      </c>
      <c r="AB40" s="71" t="n">
        <v>0</v>
      </c>
      <c r="AC40" s="71" t="n">
        <v>0</v>
      </c>
      <c r="AD40" s="71" t="n">
        <v>0</v>
      </c>
      <c r="AE40" s="71" t="n">
        <v>0</v>
      </c>
      <c r="AF40" s="71" t="n">
        <v>0</v>
      </c>
      <c r="AG40" s="71" t="n">
        <v>0</v>
      </c>
      <c r="AH40" s="71" t="n">
        <v>0</v>
      </c>
      <c r="AI40" s="71" t="n">
        <v>0</v>
      </c>
      <c r="AJ40" s="71" t="n">
        <v>0</v>
      </c>
      <c r="AK40" s="71" t="n">
        <v>0</v>
      </c>
      <c r="AL40" s="71" t="n">
        <v>0</v>
      </c>
      <c r="AM40" s="71" t="n">
        <v>0</v>
      </c>
      <c r="AN40" s="71" t="n">
        <v>0</v>
      </c>
      <c r="AO40" s="71" t="n">
        <v>0</v>
      </c>
      <c r="AP40" s="71" t="n">
        <v>0</v>
      </c>
      <c r="AQ40" s="71" t="n">
        <v>0</v>
      </c>
      <c r="AR40" s="71" t="n">
        <v>0</v>
      </c>
      <c r="AS40" s="71" t="n">
        <v>0</v>
      </c>
      <c r="AT40" s="71" t="n">
        <v>0</v>
      </c>
      <c r="AU40" s="71" t="n">
        <v>0</v>
      </c>
      <c r="AV40" s="71" t="n">
        <v>0</v>
      </c>
      <c r="AW40" s="71" t="n">
        <v>0</v>
      </c>
      <c r="AX40" s="71" t="n">
        <v>0</v>
      </c>
      <c r="AY40" s="71" t="n">
        <v>0</v>
      </c>
    </row>
    <row r="41">
      <c r="A41" t="inlineStr">
        <is>
          <t>R8</t>
        </is>
      </c>
      <c r="B41" t="inlineStr">
        <is>
          <t>interurbano</t>
        </is>
      </c>
      <c r="C41" t="inlineStr">
        <is>
          <t>Bicicleta</t>
        </is>
      </c>
      <c r="D41" t="inlineStr">
        <is>
          <t>%</t>
        </is>
      </c>
      <c r="E41" s="63" t="n">
        <v>0</v>
      </c>
      <c r="F41" s="63" t="n">
        <v>0</v>
      </c>
      <c r="G41" s="63" t="n">
        <v>0</v>
      </c>
      <c r="H41" s="63" t="n">
        <v>0</v>
      </c>
      <c r="I41" s="63" t="n">
        <v>0</v>
      </c>
      <c r="J41" s="63" t="n">
        <v>0</v>
      </c>
      <c r="K41" s="71" t="n">
        <v>0</v>
      </c>
      <c r="L41" s="71" t="n">
        <v>0</v>
      </c>
      <c r="M41" s="71" t="n">
        <v>0</v>
      </c>
      <c r="N41" s="71" t="n">
        <v>0</v>
      </c>
      <c r="O41" s="71" t="n">
        <v>0</v>
      </c>
      <c r="P41" s="71" t="n">
        <v>0</v>
      </c>
      <c r="Q41" s="71" t="n">
        <v>0</v>
      </c>
      <c r="R41" s="71" t="n">
        <v>0</v>
      </c>
      <c r="S41" s="71" t="n">
        <v>0</v>
      </c>
      <c r="T41" s="71" t="n">
        <v>0</v>
      </c>
      <c r="U41" s="71" t="n">
        <v>0</v>
      </c>
      <c r="V41" s="71" t="n">
        <v>0</v>
      </c>
      <c r="W41" s="71" t="n">
        <v>0</v>
      </c>
      <c r="X41" s="71" t="n">
        <v>0</v>
      </c>
      <c r="Y41" s="71" t="n">
        <v>0</v>
      </c>
      <c r="Z41" s="71" t="n">
        <v>0</v>
      </c>
      <c r="AA41" s="71" t="n">
        <v>0</v>
      </c>
      <c r="AB41" s="71" t="n">
        <v>0</v>
      </c>
      <c r="AC41" s="71" t="n">
        <v>0</v>
      </c>
      <c r="AD41" s="71" t="n">
        <v>0</v>
      </c>
      <c r="AE41" s="71" t="n">
        <v>0</v>
      </c>
      <c r="AF41" s="71" t="n">
        <v>0</v>
      </c>
      <c r="AG41" s="71" t="n">
        <v>0</v>
      </c>
      <c r="AH41" s="71" t="n">
        <v>0</v>
      </c>
      <c r="AI41" s="71" t="n">
        <v>0</v>
      </c>
      <c r="AJ41" s="71" t="n">
        <v>0</v>
      </c>
      <c r="AK41" s="71" t="n">
        <v>0</v>
      </c>
      <c r="AL41" s="71" t="n">
        <v>0</v>
      </c>
      <c r="AM41" s="71" t="n">
        <v>0</v>
      </c>
      <c r="AN41" s="71" t="n">
        <v>0</v>
      </c>
      <c r="AO41" s="71" t="n">
        <v>0</v>
      </c>
      <c r="AP41" s="71" t="n">
        <v>0</v>
      </c>
      <c r="AQ41" s="71" t="n">
        <v>0</v>
      </c>
      <c r="AR41" s="71" t="n">
        <v>0</v>
      </c>
      <c r="AS41" s="71" t="n">
        <v>0</v>
      </c>
      <c r="AT41" s="71" t="n">
        <v>0</v>
      </c>
      <c r="AU41" s="71" t="n">
        <v>0</v>
      </c>
      <c r="AV41" s="71" t="n">
        <v>0</v>
      </c>
      <c r="AW41" s="71" t="n">
        <v>0</v>
      </c>
      <c r="AX41" s="71" t="n">
        <v>0</v>
      </c>
      <c r="AY41" s="71" t="n">
        <v>0</v>
      </c>
    </row>
    <row r="42">
      <c r="A42" t="inlineStr">
        <is>
          <t>R8</t>
        </is>
      </c>
      <c r="B42" t="inlineStr">
        <is>
          <t>interurbano</t>
        </is>
      </c>
      <c r="C42" t="inlineStr">
        <is>
          <t>Bus Rígido</t>
        </is>
      </c>
      <c r="D42" t="inlineStr">
        <is>
          <t>%</t>
        </is>
      </c>
      <c r="E42" s="63" t="n">
        <v>0.2383098866052534</v>
      </c>
      <c r="F42" s="63" t="n">
        <v>0.3078766154427728</v>
      </c>
      <c r="G42" s="63" t="n">
        <v>0.2622066517978739</v>
      </c>
      <c r="H42" s="63" t="n">
        <v>0.4779628420683263</v>
      </c>
      <c r="I42" s="63" t="n">
        <v>0.3803522994741507</v>
      </c>
      <c r="J42" s="63" t="n">
        <v>0.3465640313988111</v>
      </c>
      <c r="K42" s="71" t="n">
        <v>0.3465640313988111</v>
      </c>
      <c r="L42" s="71" t="n">
        <v>0.3465640313988111</v>
      </c>
      <c r="M42" s="71" t="n">
        <v>0.3465640313988111</v>
      </c>
      <c r="N42" s="71" t="n">
        <v>0.3465640313988111</v>
      </c>
      <c r="O42" s="71" t="n">
        <v>0.3465640313988111</v>
      </c>
      <c r="P42" s="71" t="n">
        <v>0.3465640313988111</v>
      </c>
      <c r="Q42" s="71" t="n">
        <v>0.3465640313988111</v>
      </c>
      <c r="R42" s="71" t="n">
        <v>0.3465640313988111</v>
      </c>
      <c r="S42" s="71" t="n">
        <v>0.3465640313988111</v>
      </c>
      <c r="T42" s="71" t="n">
        <v>0.3465640313988111</v>
      </c>
      <c r="U42" s="71" t="n">
        <v>0.3465640313988111</v>
      </c>
      <c r="V42" s="71" t="n">
        <v>0.3465640313988111</v>
      </c>
      <c r="W42" s="71" t="n">
        <v>0.3465640313988111</v>
      </c>
      <c r="X42" s="71" t="n">
        <v>0.3465640313988111</v>
      </c>
      <c r="Y42" s="71" t="n">
        <v>0.3465640313988111</v>
      </c>
      <c r="Z42" s="71" t="n">
        <v>0.3465640313988111</v>
      </c>
      <c r="AA42" s="71" t="n">
        <v>0.3465640313988111</v>
      </c>
      <c r="AB42" s="71" t="n">
        <v>0.3465640313988111</v>
      </c>
      <c r="AC42" s="71" t="n">
        <v>0.3465640313988111</v>
      </c>
      <c r="AD42" s="71" t="n">
        <v>0.3465640313988111</v>
      </c>
      <c r="AE42" s="71" t="n">
        <v>0.3465640313988111</v>
      </c>
      <c r="AF42" s="71" t="n">
        <v>0.3465640313988111</v>
      </c>
      <c r="AG42" s="71" t="n">
        <v>0.3465640313988111</v>
      </c>
      <c r="AH42" s="71" t="n">
        <v>0.3465640313988111</v>
      </c>
      <c r="AI42" s="71" t="n">
        <v>0.3465640313988111</v>
      </c>
      <c r="AJ42" s="71" t="n">
        <v>0.3465640313988111</v>
      </c>
      <c r="AK42" s="71" t="n">
        <v>0.3465640313988111</v>
      </c>
      <c r="AL42" s="71" t="n">
        <v>0.3465640313988111</v>
      </c>
      <c r="AM42" s="71" t="n">
        <v>0.3465640313988111</v>
      </c>
      <c r="AN42" s="71" t="n">
        <v>0.3465640313988111</v>
      </c>
      <c r="AO42" s="71" t="n">
        <v>0.3465640313988111</v>
      </c>
      <c r="AP42" s="71" t="n">
        <v>0.3465640313988111</v>
      </c>
      <c r="AQ42" s="71" t="n">
        <v>0.3465640313988111</v>
      </c>
      <c r="AR42" s="71" t="n">
        <v>0.3465640313988111</v>
      </c>
      <c r="AS42" s="71" t="n">
        <v>0.3465640313988111</v>
      </c>
      <c r="AT42" s="71" t="n">
        <v>0.3465640313988111</v>
      </c>
      <c r="AU42" s="71" t="n">
        <v>0.3465640313988111</v>
      </c>
      <c r="AV42" s="71" t="n">
        <v>0.3465640313988111</v>
      </c>
      <c r="AW42" s="71" t="n">
        <v>0.3465640313988111</v>
      </c>
      <c r="AX42" s="71" t="n">
        <v>0.3465640313988111</v>
      </c>
      <c r="AY42" s="71" t="n">
        <v>0.3465640313988111</v>
      </c>
    </row>
    <row r="43">
      <c r="A43" t="inlineStr">
        <is>
          <t>R8</t>
        </is>
      </c>
      <c r="B43" t="inlineStr">
        <is>
          <t>interurbano</t>
        </is>
      </c>
      <c r="C43" t="inlineStr">
        <is>
          <t>Motocicleta</t>
        </is>
      </c>
      <c r="D43" t="inlineStr">
        <is>
          <t>%</t>
        </is>
      </c>
      <c r="E43" s="63" t="n">
        <v>0</v>
      </c>
      <c r="F43" s="63" t="n">
        <v>0</v>
      </c>
      <c r="G43" s="63" t="n">
        <v>0</v>
      </c>
      <c r="H43" s="63" t="n">
        <v>0</v>
      </c>
      <c r="I43" s="63" t="n">
        <v>0</v>
      </c>
      <c r="J43" s="63" t="n">
        <v>0</v>
      </c>
      <c r="K43" s="71" t="n">
        <v>0</v>
      </c>
      <c r="L43" s="71" t="n">
        <v>0</v>
      </c>
      <c r="M43" s="71" t="n">
        <v>0</v>
      </c>
      <c r="N43" s="71" t="n">
        <v>0</v>
      </c>
      <c r="O43" s="71" t="n">
        <v>0</v>
      </c>
      <c r="P43" s="71" t="n">
        <v>0</v>
      </c>
      <c r="Q43" s="71" t="n">
        <v>0</v>
      </c>
      <c r="R43" s="71" t="n">
        <v>0</v>
      </c>
      <c r="S43" s="71" t="n">
        <v>0</v>
      </c>
      <c r="T43" s="71" t="n">
        <v>0</v>
      </c>
      <c r="U43" s="71" t="n">
        <v>0</v>
      </c>
      <c r="V43" s="71" t="n">
        <v>0</v>
      </c>
      <c r="W43" s="71" t="n">
        <v>0</v>
      </c>
      <c r="X43" s="71" t="n">
        <v>0</v>
      </c>
      <c r="Y43" s="71" t="n">
        <v>0</v>
      </c>
      <c r="Z43" s="71" t="n">
        <v>0</v>
      </c>
      <c r="AA43" s="71" t="n">
        <v>0</v>
      </c>
      <c r="AB43" s="71" t="n">
        <v>0</v>
      </c>
      <c r="AC43" s="71" t="n">
        <v>0</v>
      </c>
      <c r="AD43" s="71" t="n">
        <v>0</v>
      </c>
      <c r="AE43" s="71" t="n">
        <v>0</v>
      </c>
      <c r="AF43" s="71" t="n">
        <v>0</v>
      </c>
      <c r="AG43" s="71" t="n">
        <v>0</v>
      </c>
      <c r="AH43" s="71" t="n">
        <v>0</v>
      </c>
      <c r="AI43" s="71" t="n">
        <v>0</v>
      </c>
      <c r="AJ43" s="71" t="n">
        <v>0</v>
      </c>
      <c r="AK43" s="71" t="n">
        <v>0</v>
      </c>
      <c r="AL43" s="71" t="n">
        <v>0</v>
      </c>
      <c r="AM43" s="71" t="n">
        <v>0</v>
      </c>
      <c r="AN43" s="71" t="n">
        <v>0</v>
      </c>
      <c r="AO43" s="71" t="n">
        <v>0</v>
      </c>
      <c r="AP43" s="71" t="n">
        <v>0</v>
      </c>
      <c r="AQ43" s="71" t="n">
        <v>0</v>
      </c>
      <c r="AR43" s="71" t="n">
        <v>0</v>
      </c>
      <c r="AS43" s="71" t="n">
        <v>0</v>
      </c>
      <c r="AT43" s="71" t="n">
        <v>0</v>
      </c>
      <c r="AU43" s="71" t="n">
        <v>0</v>
      </c>
      <c r="AV43" s="71" t="n">
        <v>0</v>
      </c>
      <c r="AW43" s="71" t="n">
        <v>0</v>
      </c>
      <c r="AX43" s="71" t="n">
        <v>0</v>
      </c>
      <c r="AY43" s="71" t="n">
        <v>0</v>
      </c>
    </row>
    <row r="44">
      <c r="A44" t="inlineStr">
        <is>
          <t>R8</t>
        </is>
      </c>
      <c r="B44" t="inlineStr">
        <is>
          <t>interurbano</t>
        </is>
      </c>
      <c r="C44" t="inlineStr">
        <is>
          <t>Taxi</t>
        </is>
      </c>
      <c r="D44" t="inlineStr">
        <is>
          <t>%</t>
        </is>
      </c>
      <c r="E44" s="63" t="n">
        <v>0</v>
      </c>
      <c r="F44" s="63" t="n">
        <v>0</v>
      </c>
      <c r="G44" s="63" t="n">
        <v>0</v>
      </c>
      <c r="H44" s="63" t="n">
        <v>0</v>
      </c>
      <c r="I44" s="63" t="n">
        <v>0</v>
      </c>
      <c r="J44" s="63" t="n">
        <v>0</v>
      </c>
      <c r="K44" s="71" t="n">
        <v>0</v>
      </c>
      <c r="L44" s="71" t="n">
        <v>0</v>
      </c>
      <c r="M44" s="71" t="n">
        <v>0</v>
      </c>
      <c r="N44" s="71" t="n">
        <v>0</v>
      </c>
      <c r="O44" s="71" t="n">
        <v>0</v>
      </c>
      <c r="P44" s="71" t="n">
        <v>0</v>
      </c>
      <c r="Q44" s="71" t="n">
        <v>0</v>
      </c>
      <c r="R44" s="71" t="n">
        <v>0</v>
      </c>
      <c r="S44" s="71" t="n">
        <v>0</v>
      </c>
      <c r="T44" s="71" t="n">
        <v>0</v>
      </c>
      <c r="U44" s="71" t="n">
        <v>0</v>
      </c>
      <c r="V44" s="71" t="n">
        <v>0</v>
      </c>
      <c r="W44" s="71" t="n">
        <v>0</v>
      </c>
      <c r="X44" s="71" t="n">
        <v>0</v>
      </c>
      <c r="Y44" s="71" t="n">
        <v>0</v>
      </c>
      <c r="Z44" s="71" t="n">
        <v>0</v>
      </c>
      <c r="AA44" s="71" t="n">
        <v>0</v>
      </c>
      <c r="AB44" s="71" t="n">
        <v>0</v>
      </c>
      <c r="AC44" s="71" t="n">
        <v>0</v>
      </c>
      <c r="AD44" s="71" t="n">
        <v>0</v>
      </c>
      <c r="AE44" s="71" t="n">
        <v>0</v>
      </c>
      <c r="AF44" s="71" t="n">
        <v>0</v>
      </c>
      <c r="AG44" s="71" t="n">
        <v>0</v>
      </c>
      <c r="AH44" s="71" t="n">
        <v>0</v>
      </c>
      <c r="AI44" s="71" t="n">
        <v>0</v>
      </c>
      <c r="AJ44" s="71" t="n">
        <v>0</v>
      </c>
      <c r="AK44" s="71" t="n">
        <v>0</v>
      </c>
      <c r="AL44" s="71" t="n">
        <v>0</v>
      </c>
      <c r="AM44" s="71" t="n">
        <v>0</v>
      </c>
      <c r="AN44" s="71" t="n">
        <v>0</v>
      </c>
      <c r="AO44" s="71" t="n">
        <v>0</v>
      </c>
      <c r="AP44" s="71" t="n">
        <v>0</v>
      </c>
      <c r="AQ44" s="71" t="n">
        <v>0</v>
      </c>
      <c r="AR44" s="71" t="n">
        <v>0</v>
      </c>
      <c r="AS44" s="71" t="n">
        <v>0</v>
      </c>
      <c r="AT44" s="71" t="n">
        <v>0</v>
      </c>
      <c r="AU44" s="71" t="n">
        <v>0</v>
      </c>
      <c r="AV44" s="71" t="n">
        <v>0</v>
      </c>
      <c r="AW44" s="71" t="n">
        <v>0</v>
      </c>
      <c r="AX44" s="71" t="n">
        <v>0</v>
      </c>
      <c r="AY44" s="71" t="n">
        <v>0</v>
      </c>
    </row>
    <row r="45">
      <c r="A45" t="inlineStr">
        <is>
          <t>R8</t>
        </is>
      </c>
      <c r="B45" t="inlineStr">
        <is>
          <t>interurbano</t>
        </is>
      </c>
      <c r="C45" t="inlineStr">
        <is>
          <t>Tren_urbano</t>
        </is>
      </c>
      <c r="D45" t="inlineStr">
        <is>
          <t>%</t>
        </is>
      </c>
      <c r="E45" s="63" t="n">
        <v>0.07216282559524921</v>
      </c>
      <c r="F45" s="63" t="n">
        <v>0.09896984419415814</v>
      </c>
      <c r="G45" s="63" t="n">
        <v>0.07387820713219281</v>
      </c>
      <c r="H45" s="63" t="n">
        <v>0.03229343852981535</v>
      </c>
      <c r="I45" s="63" t="n">
        <v>0.04373147595509517</v>
      </c>
      <c r="J45" s="63" t="n">
        <v>0.03507847938602265</v>
      </c>
      <c r="K45" s="71" t="n">
        <v>0.03507847938602265</v>
      </c>
      <c r="L45" s="71" t="n">
        <v>0.03507847938602265</v>
      </c>
      <c r="M45" s="71" t="n">
        <v>0.03507847938602265</v>
      </c>
      <c r="N45" s="71" t="n">
        <v>0.03507847938602265</v>
      </c>
      <c r="O45" s="71" t="n">
        <v>0.03507847938602265</v>
      </c>
      <c r="P45" s="71" t="n">
        <v>0.03507847938602265</v>
      </c>
      <c r="Q45" s="71" t="n">
        <v>0.03507847938602265</v>
      </c>
      <c r="R45" s="71" t="n">
        <v>0.03507847938602265</v>
      </c>
      <c r="S45" s="71" t="n">
        <v>0.03507847938602265</v>
      </c>
      <c r="T45" s="71" t="n">
        <v>0.03507847938602265</v>
      </c>
      <c r="U45" s="71" t="n">
        <v>0.03507847938602265</v>
      </c>
      <c r="V45" s="71" t="n">
        <v>0.03507847938602265</v>
      </c>
      <c r="W45" s="71" t="n">
        <v>0.03507847938602265</v>
      </c>
      <c r="X45" s="71" t="n">
        <v>0.03507847938602265</v>
      </c>
      <c r="Y45" s="71" t="n">
        <v>0.03507847938602265</v>
      </c>
      <c r="Z45" s="71" t="n">
        <v>0.03507847938602265</v>
      </c>
      <c r="AA45" s="71" t="n">
        <v>0.03507847938602265</v>
      </c>
      <c r="AB45" s="71" t="n">
        <v>0.03507847938602265</v>
      </c>
      <c r="AC45" s="71" t="n">
        <v>0.03507847938602265</v>
      </c>
      <c r="AD45" s="71" t="n">
        <v>0.03507847938602265</v>
      </c>
      <c r="AE45" s="71" t="n">
        <v>0.03507847938602265</v>
      </c>
      <c r="AF45" s="71" t="n">
        <v>0.03507847938602265</v>
      </c>
      <c r="AG45" s="71" t="n">
        <v>0.03507847938602265</v>
      </c>
      <c r="AH45" s="71" t="n">
        <v>0.03507847938602265</v>
      </c>
      <c r="AI45" s="71" t="n">
        <v>0.03507847938602265</v>
      </c>
      <c r="AJ45" s="71" t="n">
        <v>0.03507847938602265</v>
      </c>
      <c r="AK45" s="71" t="n">
        <v>0.03507847938602265</v>
      </c>
      <c r="AL45" s="71" t="n">
        <v>0.03507847938602265</v>
      </c>
      <c r="AM45" s="71" t="n">
        <v>0.03507847938602265</v>
      </c>
      <c r="AN45" s="71" t="n">
        <v>0.03507847938602265</v>
      </c>
      <c r="AO45" s="71" t="n">
        <v>0.03507847938602265</v>
      </c>
      <c r="AP45" s="71" t="n">
        <v>0.03507847938602265</v>
      </c>
      <c r="AQ45" s="71" t="n">
        <v>0.03507847938602265</v>
      </c>
      <c r="AR45" s="71" t="n">
        <v>0.03507847938602265</v>
      </c>
      <c r="AS45" s="71" t="n">
        <v>0.03507847938602265</v>
      </c>
      <c r="AT45" s="71" t="n">
        <v>0.03507847938602265</v>
      </c>
      <c r="AU45" s="71" t="n">
        <v>0.03507847938602265</v>
      </c>
      <c r="AV45" s="71" t="n">
        <v>0.03507847938602265</v>
      </c>
      <c r="AW45" s="71" t="n">
        <v>0.03507847938602265</v>
      </c>
      <c r="AX45" s="71" t="n">
        <v>0.03507847938602265</v>
      </c>
      <c r="AY45" s="71" t="n">
        <v>0.03507847938602265</v>
      </c>
    </row>
    <row r="46">
      <c r="A46" t="inlineStr">
        <is>
          <t>R8</t>
        </is>
      </c>
      <c r="B46" t="inlineStr">
        <is>
          <t>interurbano</t>
        </is>
      </c>
      <c r="C46" t="inlineStr">
        <is>
          <t>Vehículo Liviano Comercial</t>
        </is>
      </c>
      <c r="D46" t="inlineStr">
        <is>
          <t>%</t>
        </is>
      </c>
      <c r="E46" s="63" t="n">
        <v>0.2389162449376407</v>
      </c>
      <c r="F46" s="63" t="n">
        <v>0.2154822698667635</v>
      </c>
      <c r="G46" s="63" t="n">
        <v>0.1987149380096526</v>
      </c>
      <c r="H46" s="63" t="n">
        <v>0.2463978508518839</v>
      </c>
      <c r="I46" s="63" t="n">
        <v>0.1602206226268908</v>
      </c>
      <c r="J46" s="63" t="n">
        <v>0.1925647781810584</v>
      </c>
      <c r="K46" s="71" t="n">
        <v>0.1925647781810584</v>
      </c>
      <c r="L46" s="71" t="n">
        <v>0.1925647781810584</v>
      </c>
      <c r="M46" s="71" t="n">
        <v>0.1925647781810584</v>
      </c>
      <c r="N46" s="71" t="n">
        <v>0.1925647781810584</v>
      </c>
      <c r="O46" s="71" t="n">
        <v>0.1925647781810584</v>
      </c>
      <c r="P46" s="71" t="n">
        <v>0.1925647781810584</v>
      </c>
      <c r="Q46" s="71" t="n">
        <v>0.1925647781810584</v>
      </c>
      <c r="R46" s="71" t="n">
        <v>0.1925647781810584</v>
      </c>
      <c r="S46" s="71" t="n">
        <v>0.1925647781810584</v>
      </c>
      <c r="T46" s="71" t="n">
        <v>0.1925647781810584</v>
      </c>
      <c r="U46" s="71" t="n">
        <v>0.1925647781810584</v>
      </c>
      <c r="V46" s="71" t="n">
        <v>0.1925647781810584</v>
      </c>
      <c r="W46" s="71" t="n">
        <v>0.1925647781810584</v>
      </c>
      <c r="X46" s="71" t="n">
        <v>0.1925647781810584</v>
      </c>
      <c r="Y46" s="71" t="n">
        <v>0.1925647781810584</v>
      </c>
      <c r="Z46" s="71" t="n">
        <v>0.1925647781810584</v>
      </c>
      <c r="AA46" s="71" t="n">
        <v>0.1925647781810584</v>
      </c>
      <c r="AB46" s="71" t="n">
        <v>0.1925647781810584</v>
      </c>
      <c r="AC46" s="71" t="n">
        <v>0.1925647781810584</v>
      </c>
      <c r="AD46" s="71" t="n">
        <v>0.1925647781810584</v>
      </c>
      <c r="AE46" s="71" t="n">
        <v>0.1925647781810584</v>
      </c>
      <c r="AF46" s="71" t="n">
        <v>0.1925647781810584</v>
      </c>
      <c r="AG46" s="71" t="n">
        <v>0.1925647781810584</v>
      </c>
      <c r="AH46" s="71" t="n">
        <v>0.1925647781810584</v>
      </c>
      <c r="AI46" s="71" t="n">
        <v>0.1925647781810584</v>
      </c>
      <c r="AJ46" s="71" t="n">
        <v>0.1925647781810584</v>
      </c>
      <c r="AK46" s="71" t="n">
        <v>0.1925647781810584</v>
      </c>
      <c r="AL46" s="71" t="n">
        <v>0.1925647781810584</v>
      </c>
      <c r="AM46" s="71" t="n">
        <v>0.1925647781810584</v>
      </c>
      <c r="AN46" s="71" t="n">
        <v>0.1925647781810584</v>
      </c>
      <c r="AO46" s="71" t="n">
        <v>0.1925647781810584</v>
      </c>
      <c r="AP46" s="71" t="n">
        <v>0.1925647781810584</v>
      </c>
      <c r="AQ46" s="71" t="n">
        <v>0.1925647781810584</v>
      </c>
      <c r="AR46" s="71" t="n">
        <v>0.1925647781810584</v>
      </c>
      <c r="AS46" s="71" t="n">
        <v>0.1925647781810584</v>
      </c>
      <c r="AT46" s="71" t="n">
        <v>0.1925647781810584</v>
      </c>
      <c r="AU46" s="71" t="n">
        <v>0.1925647781810584</v>
      </c>
      <c r="AV46" s="71" t="n">
        <v>0.1925647781810584</v>
      </c>
      <c r="AW46" s="71" t="n">
        <v>0.1925647781810584</v>
      </c>
      <c r="AX46" s="71" t="n">
        <v>0.1925647781810584</v>
      </c>
      <c r="AY46" s="71" t="n">
        <v>0.1925647781810584</v>
      </c>
    </row>
    <row r="47">
      <c r="A47" t="inlineStr">
        <is>
          <t>R8</t>
        </is>
      </c>
      <c r="B47" t="inlineStr">
        <is>
          <t>interurbano</t>
        </is>
      </c>
      <c r="C47" t="inlineStr">
        <is>
          <t>Vehículo Liviano Pasajero</t>
        </is>
      </c>
      <c r="D47" t="inlineStr">
        <is>
          <t>%</t>
        </is>
      </c>
      <c r="E47" s="63" t="n">
        <v>0.4506110428618567</v>
      </c>
      <c r="F47" s="63" t="n">
        <v>0.3776712704963056</v>
      </c>
      <c r="G47" s="63" t="n">
        <v>0.4652002030602806</v>
      </c>
      <c r="H47" s="63" t="n">
        <v>0.2433458685499744</v>
      </c>
      <c r="I47" s="63" t="n">
        <v>0.4156956019438633</v>
      </c>
      <c r="J47" s="63" t="n">
        <v>0.4257927110341077</v>
      </c>
      <c r="K47" s="71" t="n">
        <v>0.4257927110341077</v>
      </c>
      <c r="L47" s="71" t="n">
        <v>0.4257927110341077</v>
      </c>
      <c r="M47" s="71" t="n">
        <v>0.4257927110341077</v>
      </c>
      <c r="N47" s="71" t="n">
        <v>0.4257927110341077</v>
      </c>
      <c r="O47" s="71" t="n">
        <v>0.4257927110341077</v>
      </c>
      <c r="P47" s="71" t="n">
        <v>0.4257927110341077</v>
      </c>
      <c r="Q47" s="71" t="n">
        <v>0.4257927110341077</v>
      </c>
      <c r="R47" s="71" t="n">
        <v>0.4257927110341077</v>
      </c>
      <c r="S47" s="71" t="n">
        <v>0.4257927110341077</v>
      </c>
      <c r="T47" s="71" t="n">
        <v>0.4257927110341077</v>
      </c>
      <c r="U47" s="71" t="n">
        <v>0.4257927110341077</v>
      </c>
      <c r="V47" s="71" t="n">
        <v>0.4257927110341077</v>
      </c>
      <c r="W47" s="71" t="n">
        <v>0.4257927110341077</v>
      </c>
      <c r="X47" s="71" t="n">
        <v>0.4257927110341077</v>
      </c>
      <c r="Y47" s="71" t="n">
        <v>0.4257927110341077</v>
      </c>
      <c r="Z47" s="71" t="n">
        <v>0.4257927110341077</v>
      </c>
      <c r="AA47" s="71" t="n">
        <v>0.4257927110341077</v>
      </c>
      <c r="AB47" s="71" t="n">
        <v>0.4257927110341077</v>
      </c>
      <c r="AC47" s="71" t="n">
        <v>0.4257927110341077</v>
      </c>
      <c r="AD47" s="71" t="n">
        <v>0.4257927110341077</v>
      </c>
      <c r="AE47" s="71" t="n">
        <v>0.4257927110341077</v>
      </c>
      <c r="AF47" s="71" t="n">
        <v>0.4257927110341077</v>
      </c>
      <c r="AG47" s="71" t="n">
        <v>0.4257927110341077</v>
      </c>
      <c r="AH47" s="71" t="n">
        <v>0.4257927110341077</v>
      </c>
      <c r="AI47" s="71" t="n">
        <v>0.4257927110341077</v>
      </c>
      <c r="AJ47" s="71" t="n">
        <v>0.4257927110341077</v>
      </c>
      <c r="AK47" s="71" t="n">
        <v>0.4257927110341077</v>
      </c>
      <c r="AL47" s="71" t="n">
        <v>0.4257927110341077</v>
      </c>
      <c r="AM47" s="71" t="n">
        <v>0.4257927110341077</v>
      </c>
      <c r="AN47" s="71" t="n">
        <v>0.4257927110341077</v>
      </c>
      <c r="AO47" s="71" t="n">
        <v>0.4257927110341077</v>
      </c>
      <c r="AP47" s="71" t="n">
        <v>0.4257927110341077</v>
      </c>
      <c r="AQ47" s="71" t="n">
        <v>0.4257927110341077</v>
      </c>
      <c r="AR47" s="71" t="n">
        <v>0.4257927110341077</v>
      </c>
      <c r="AS47" s="71" t="n">
        <v>0.4257927110341077</v>
      </c>
      <c r="AT47" s="71" t="n">
        <v>0.4257927110341077</v>
      </c>
      <c r="AU47" s="71" t="n">
        <v>0.4257927110341077</v>
      </c>
      <c r="AV47" s="71" t="n">
        <v>0.4257927110341077</v>
      </c>
      <c r="AW47" s="71" t="n">
        <v>0.4257927110341077</v>
      </c>
      <c r="AX47" s="71" t="n">
        <v>0.4257927110341077</v>
      </c>
      <c r="AY47" s="71" t="n">
        <v>0.4257927110341077</v>
      </c>
    </row>
    <row r="48">
      <c r="A48" t="inlineStr">
        <is>
          <t>R7</t>
        </is>
      </c>
      <c r="B48" t="inlineStr">
        <is>
          <t>urbano</t>
        </is>
      </c>
      <c r="C48" t="inlineStr">
        <is>
          <t>Bicicleta</t>
        </is>
      </c>
      <c r="D48" t="inlineStr">
        <is>
          <t>%</t>
        </is>
      </c>
      <c r="E48" s="63" t="n">
        <v>0</v>
      </c>
      <c r="F48" s="63" t="n">
        <v>0</v>
      </c>
      <c r="G48" s="63" t="n">
        <v>0</v>
      </c>
      <c r="H48" s="63" t="n">
        <v>0</v>
      </c>
      <c r="I48" s="63" t="n">
        <v>0</v>
      </c>
      <c r="J48" s="63" t="n">
        <v>0</v>
      </c>
      <c r="K48" s="71" t="n">
        <v>0</v>
      </c>
      <c r="L48" s="71" t="n">
        <v>0</v>
      </c>
      <c r="M48" s="71" t="n">
        <v>0</v>
      </c>
      <c r="N48" s="71" t="n">
        <v>0</v>
      </c>
      <c r="O48" s="71" t="n">
        <v>0</v>
      </c>
      <c r="P48" s="71" t="n">
        <v>0</v>
      </c>
      <c r="Q48" s="71" t="n">
        <v>0</v>
      </c>
      <c r="R48" s="71" t="n">
        <v>0</v>
      </c>
      <c r="S48" s="71" t="n">
        <v>0</v>
      </c>
      <c r="T48" s="71" t="n">
        <v>0</v>
      </c>
      <c r="U48" s="71" t="n">
        <v>0</v>
      </c>
      <c r="V48" s="71" t="n">
        <v>0</v>
      </c>
      <c r="W48" s="71" t="n">
        <v>0</v>
      </c>
      <c r="X48" s="71" t="n">
        <v>0</v>
      </c>
      <c r="Y48" s="71" t="n">
        <v>0</v>
      </c>
      <c r="Z48" s="71" t="n">
        <v>0</v>
      </c>
      <c r="AA48" s="71" t="n">
        <v>0</v>
      </c>
      <c r="AB48" s="71" t="n">
        <v>0</v>
      </c>
      <c r="AC48" s="71" t="n">
        <v>0</v>
      </c>
      <c r="AD48" s="71" t="n">
        <v>0</v>
      </c>
      <c r="AE48" s="71" t="n">
        <v>0</v>
      </c>
      <c r="AF48" s="71" t="n">
        <v>0</v>
      </c>
      <c r="AG48" s="71" t="n">
        <v>0</v>
      </c>
      <c r="AH48" s="71" t="n">
        <v>0</v>
      </c>
      <c r="AI48" s="71" t="n">
        <v>0</v>
      </c>
      <c r="AJ48" s="71" t="n">
        <v>0</v>
      </c>
      <c r="AK48" s="71" t="n">
        <v>0</v>
      </c>
      <c r="AL48" s="71" t="n">
        <v>0</v>
      </c>
      <c r="AM48" s="71" t="n">
        <v>0</v>
      </c>
      <c r="AN48" s="71" t="n">
        <v>0</v>
      </c>
      <c r="AO48" s="71" t="n">
        <v>0</v>
      </c>
      <c r="AP48" s="71" t="n">
        <v>0</v>
      </c>
      <c r="AQ48" s="71" t="n">
        <v>0</v>
      </c>
      <c r="AR48" s="71" t="n">
        <v>0</v>
      </c>
      <c r="AS48" s="71" t="n">
        <v>0</v>
      </c>
      <c r="AT48" s="71" t="n">
        <v>0</v>
      </c>
      <c r="AU48" s="71" t="n">
        <v>0</v>
      </c>
      <c r="AV48" s="71" t="n">
        <v>0</v>
      </c>
      <c r="AW48" s="71" t="n">
        <v>0</v>
      </c>
      <c r="AX48" s="71" t="n">
        <v>0</v>
      </c>
      <c r="AY48" s="71" t="n">
        <v>0</v>
      </c>
    </row>
    <row r="49">
      <c r="A49" t="inlineStr">
        <is>
          <t>R7</t>
        </is>
      </c>
      <c r="B49" t="inlineStr">
        <is>
          <t>urbano</t>
        </is>
      </c>
      <c r="C49" t="inlineStr">
        <is>
          <t>Bus Rígido</t>
        </is>
      </c>
      <c r="D49" t="inlineStr">
        <is>
          <t>%</t>
        </is>
      </c>
      <c r="E49" s="63" t="n">
        <v>0.2021404407495009</v>
      </c>
      <c r="F49" s="63" t="n">
        <v>0.09048191667001128</v>
      </c>
      <c r="G49" s="63" t="n">
        <v>0.1805738228069204</v>
      </c>
      <c r="H49" s="63" t="n">
        <v>0.1132188036278697</v>
      </c>
      <c r="I49" s="63" t="n">
        <v>0.1529882759018359</v>
      </c>
      <c r="J49" s="63" t="n">
        <v>0.1486715101896585</v>
      </c>
      <c r="K49" s="71" t="n">
        <v>0.1486715101896585</v>
      </c>
      <c r="L49" s="71" t="n">
        <v>0.1486715101896585</v>
      </c>
      <c r="M49" s="71" t="n">
        <v>0.1486715101896585</v>
      </c>
      <c r="N49" s="71" t="n">
        <v>0.1486715101896585</v>
      </c>
      <c r="O49" s="71" t="n">
        <v>0.1486715101896585</v>
      </c>
      <c r="P49" s="71" t="n">
        <v>0.1486715101896585</v>
      </c>
      <c r="Q49" s="71" t="n">
        <v>0.1486715101896585</v>
      </c>
      <c r="R49" s="71" t="n">
        <v>0.1486715101896585</v>
      </c>
      <c r="S49" s="71" t="n">
        <v>0.1486715101896585</v>
      </c>
      <c r="T49" s="71" t="n">
        <v>0.1486715101896585</v>
      </c>
      <c r="U49" s="71" t="n">
        <v>0.1486715101896585</v>
      </c>
      <c r="V49" s="71" t="n">
        <v>0.1486715101896585</v>
      </c>
      <c r="W49" s="71" t="n">
        <v>0.1486715101896585</v>
      </c>
      <c r="X49" s="71" t="n">
        <v>0.1486715101896585</v>
      </c>
      <c r="Y49" s="71" t="n">
        <v>0.1486715101896585</v>
      </c>
      <c r="Z49" s="71" t="n">
        <v>0.1486715101896585</v>
      </c>
      <c r="AA49" s="71" t="n">
        <v>0.1486715101896585</v>
      </c>
      <c r="AB49" s="71" t="n">
        <v>0.1486715101896585</v>
      </c>
      <c r="AC49" s="71" t="n">
        <v>0.1486715101896585</v>
      </c>
      <c r="AD49" s="71" t="n">
        <v>0.1486715101896585</v>
      </c>
      <c r="AE49" s="71" t="n">
        <v>0.1486715101896585</v>
      </c>
      <c r="AF49" s="71" t="n">
        <v>0.1486715101896585</v>
      </c>
      <c r="AG49" s="71" t="n">
        <v>0.1486715101896585</v>
      </c>
      <c r="AH49" s="71" t="n">
        <v>0.1486715101896585</v>
      </c>
      <c r="AI49" s="71" t="n">
        <v>0.1486715101896585</v>
      </c>
      <c r="AJ49" s="71" t="n">
        <v>0.1486715101896585</v>
      </c>
      <c r="AK49" s="71" t="n">
        <v>0.1486715101896585</v>
      </c>
      <c r="AL49" s="71" t="n">
        <v>0.1486715101896585</v>
      </c>
      <c r="AM49" s="71" t="n">
        <v>0.1486715101896585</v>
      </c>
      <c r="AN49" s="71" t="n">
        <v>0.1486715101896585</v>
      </c>
      <c r="AO49" s="71" t="n">
        <v>0.1486715101896585</v>
      </c>
      <c r="AP49" s="71" t="n">
        <v>0.1486715101896585</v>
      </c>
      <c r="AQ49" s="71" t="n">
        <v>0.1486715101896585</v>
      </c>
      <c r="AR49" s="71" t="n">
        <v>0.1486715101896585</v>
      </c>
      <c r="AS49" s="71" t="n">
        <v>0.1486715101896585</v>
      </c>
      <c r="AT49" s="71" t="n">
        <v>0.1486715101896585</v>
      </c>
      <c r="AU49" s="71" t="n">
        <v>0.1486715101896585</v>
      </c>
      <c r="AV49" s="71" t="n">
        <v>0.1486715101896585</v>
      </c>
      <c r="AW49" s="71" t="n">
        <v>0.1486715101896585</v>
      </c>
      <c r="AX49" s="71" t="n">
        <v>0.1486715101896585</v>
      </c>
      <c r="AY49" s="71" t="n">
        <v>0.1486715101896585</v>
      </c>
    </row>
    <row r="50">
      <c r="A50" t="inlineStr">
        <is>
          <t>R7</t>
        </is>
      </c>
      <c r="B50" t="inlineStr">
        <is>
          <t>urbano</t>
        </is>
      </c>
      <c r="C50" t="inlineStr">
        <is>
          <t>Motocicleta</t>
        </is>
      </c>
      <c r="D50" t="inlineStr">
        <is>
          <t>%</t>
        </is>
      </c>
      <c r="E50" s="63" t="n">
        <v>0.008425263106413235</v>
      </c>
      <c r="F50" s="63" t="n">
        <v>0.01269250292646724</v>
      </c>
      <c r="G50" s="63" t="n">
        <v>0.01227945798400409</v>
      </c>
      <c r="H50" s="63" t="n">
        <v>0.01002565787849724</v>
      </c>
      <c r="I50" s="63" t="n">
        <v>0.008385606306183287</v>
      </c>
      <c r="J50" s="63" t="n">
        <v>0.008136638790784301</v>
      </c>
      <c r="K50" s="71" t="n">
        <v>0.008136638790784301</v>
      </c>
      <c r="L50" s="71" t="n">
        <v>0.008136638790784301</v>
      </c>
      <c r="M50" s="71" t="n">
        <v>0.008136638790784301</v>
      </c>
      <c r="N50" s="71" t="n">
        <v>0.008136638790784301</v>
      </c>
      <c r="O50" s="71" t="n">
        <v>0.008136638790784301</v>
      </c>
      <c r="P50" s="71" t="n">
        <v>0.008136638790784301</v>
      </c>
      <c r="Q50" s="71" t="n">
        <v>0.008136638790784301</v>
      </c>
      <c r="R50" s="71" t="n">
        <v>0.008136638790784301</v>
      </c>
      <c r="S50" s="71" t="n">
        <v>0.008136638790784301</v>
      </c>
      <c r="T50" s="71" t="n">
        <v>0.008136638790784301</v>
      </c>
      <c r="U50" s="71" t="n">
        <v>0.008136638790784301</v>
      </c>
      <c r="V50" s="71" t="n">
        <v>0.008136638790784301</v>
      </c>
      <c r="W50" s="71" t="n">
        <v>0.008136638790784301</v>
      </c>
      <c r="X50" s="71" t="n">
        <v>0.008136638790784301</v>
      </c>
      <c r="Y50" s="71" t="n">
        <v>0.008136638790784301</v>
      </c>
      <c r="Z50" s="71" t="n">
        <v>0.008136638790784301</v>
      </c>
      <c r="AA50" s="71" t="n">
        <v>0.008136638790784301</v>
      </c>
      <c r="AB50" s="71" t="n">
        <v>0.008136638790784301</v>
      </c>
      <c r="AC50" s="71" t="n">
        <v>0.008136638790784301</v>
      </c>
      <c r="AD50" s="71" t="n">
        <v>0.008136638790784301</v>
      </c>
      <c r="AE50" s="71" t="n">
        <v>0.008136638790784301</v>
      </c>
      <c r="AF50" s="71" t="n">
        <v>0.008136638790784301</v>
      </c>
      <c r="AG50" s="71" t="n">
        <v>0.008136638790784301</v>
      </c>
      <c r="AH50" s="71" t="n">
        <v>0.008136638790784301</v>
      </c>
      <c r="AI50" s="71" t="n">
        <v>0.008136638790784301</v>
      </c>
      <c r="AJ50" s="71" t="n">
        <v>0.008136638790784301</v>
      </c>
      <c r="AK50" s="71" t="n">
        <v>0.008136638790784301</v>
      </c>
      <c r="AL50" s="71" t="n">
        <v>0.008136638790784301</v>
      </c>
      <c r="AM50" s="71" t="n">
        <v>0.008136638790784301</v>
      </c>
      <c r="AN50" s="71" t="n">
        <v>0.008136638790784301</v>
      </c>
      <c r="AO50" s="71" t="n">
        <v>0.008136638790784301</v>
      </c>
      <c r="AP50" s="71" t="n">
        <v>0.008136638790784301</v>
      </c>
      <c r="AQ50" s="71" t="n">
        <v>0.008136638790784301</v>
      </c>
      <c r="AR50" s="71" t="n">
        <v>0.008136638790784301</v>
      </c>
      <c r="AS50" s="71" t="n">
        <v>0.008136638790784301</v>
      </c>
      <c r="AT50" s="71" t="n">
        <v>0.008136638790784301</v>
      </c>
      <c r="AU50" s="71" t="n">
        <v>0.008136638790784301</v>
      </c>
      <c r="AV50" s="71" t="n">
        <v>0.008136638790784301</v>
      </c>
      <c r="AW50" s="71" t="n">
        <v>0.008136638790784301</v>
      </c>
      <c r="AX50" s="71" t="n">
        <v>0.008136638790784301</v>
      </c>
      <c r="AY50" s="71" t="n">
        <v>0.008136638790784301</v>
      </c>
    </row>
    <row r="51">
      <c r="A51" t="inlineStr">
        <is>
          <t>R7</t>
        </is>
      </c>
      <c r="B51" t="inlineStr">
        <is>
          <t>urbano</t>
        </is>
      </c>
      <c r="C51" t="inlineStr">
        <is>
          <t>Taxi</t>
        </is>
      </c>
      <c r="D51" t="inlineStr">
        <is>
          <t>%</t>
        </is>
      </c>
      <c r="E51" s="63" t="n">
        <v>0.08511076787760986</v>
      </c>
      <c r="F51" s="63" t="n">
        <v>0.08875019044106136</v>
      </c>
      <c r="G51" s="63" t="n">
        <v>0.09738563947512527</v>
      </c>
      <c r="H51" s="63" t="n">
        <v>0.06527229930179139</v>
      </c>
      <c r="I51" s="63" t="n">
        <v>0.07000718911439952</v>
      </c>
      <c r="J51" s="63" t="n">
        <v>0.06825459866978222</v>
      </c>
      <c r="K51" s="71" t="n">
        <v>0.06825459866978222</v>
      </c>
      <c r="L51" s="71" t="n">
        <v>0.06825459866978222</v>
      </c>
      <c r="M51" s="71" t="n">
        <v>0.06825459866978222</v>
      </c>
      <c r="N51" s="71" t="n">
        <v>0.06825459866978222</v>
      </c>
      <c r="O51" s="71" t="n">
        <v>0.06825459866978222</v>
      </c>
      <c r="P51" s="71" t="n">
        <v>0.06825459866978222</v>
      </c>
      <c r="Q51" s="71" t="n">
        <v>0.06825459866978222</v>
      </c>
      <c r="R51" s="71" t="n">
        <v>0.06825459866978222</v>
      </c>
      <c r="S51" s="71" t="n">
        <v>0.06825459866978222</v>
      </c>
      <c r="T51" s="71" t="n">
        <v>0.06825459866978222</v>
      </c>
      <c r="U51" s="71" t="n">
        <v>0.06825459866978222</v>
      </c>
      <c r="V51" s="71" t="n">
        <v>0.06825459866978222</v>
      </c>
      <c r="W51" s="71" t="n">
        <v>0.06825459866978222</v>
      </c>
      <c r="X51" s="71" t="n">
        <v>0.06825459866978222</v>
      </c>
      <c r="Y51" s="71" t="n">
        <v>0.06825459866978222</v>
      </c>
      <c r="Z51" s="71" t="n">
        <v>0.06825459866978222</v>
      </c>
      <c r="AA51" s="71" t="n">
        <v>0.06825459866978222</v>
      </c>
      <c r="AB51" s="71" t="n">
        <v>0.06825459866978222</v>
      </c>
      <c r="AC51" s="71" t="n">
        <v>0.06825459866978222</v>
      </c>
      <c r="AD51" s="71" t="n">
        <v>0.06825459866978222</v>
      </c>
      <c r="AE51" s="71" t="n">
        <v>0.06825459866978222</v>
      </c>
      <c r="AF51" s="71" t="n">
        <v>0.06825459866978222</v>
      </c>
      <c r="AG51" s="71" t="n">
        <v>0.06825459866978222</v>
      </c>
      <c r="AH51" s="71" t="n">
        <v>0.06825459866978222</v>
      </c>
      <c r="AI51" s="71" t="n">
        <v>0.06825459866978222</v>
      </c>
      <c r="AJ51" s="71" t="n">
        <v>0.06825459866978222</v>
      </c>
      <c r="AK51" s="71" t="n">
        <v>0.06825459866978222</v>
      </c>
      <c r="AL51" s="71" t="n">
        <v>0.06825459866978222</v>
      </c>
      <c r="AM51" s="71" t="n">
        <v>0.06825459866978222</v>
      </c>
      <c r="AN51" s="71" t="n">
        <v>0.06825459866978222</v>
      </c>
      <c r="AO51" s="71" t="n">
        <v>0.06825459866978222</v>
      </c>
      <c r="AP51" s="71" t="n">
        <v>0.06825459866978222</v>
      </c>
      <c r="AQ51" s="71" t="n">
        <v>0.06825459866978222</v>
      </c>
      <c r="AR51" s="71" t="n">
        <v>0.06825459866978222</v>
      </c>
      <c r="AS51" s="71" t="n">
        <v>0.06825459866978222</v>
      </c>
      <c r="AT51" s="71" t="n">
        <v>0.06825459866978222</v>
      </c>
      <c r="AU51" s="71" t="n">
        <v>0.06825459866978222</v>
      </c>
      <c r="AV51" s="71" t="n">
        <v>0.06825459866978222</v>
      </c>
      <c r="AW51" s="71" t="n">
        <v>0.06825459866978222</v>
      </c>
      <c r="AX51" s="71" t="n">
        <v>0.06825459866978222</v>
      </c>
      <c r="AY51" s="71" t="n">
        <v>0.06825459866978222</v>
      </c>
    </row>
    <row r="52">
      <c r="A52" t="inlineStr">
        <is>
          <t>R7</t>
        </is>
      </c>
      <c r="B52" t="inlineStr">
        <is>
          <t>urbano</t>
        </is>
      </c>
      <c r="C52" t="inlineStr">
        <is>
          <t>Tren_urbano</t>
        </is>
      </c>
      <c r="D52" t="inlineStr">
        <is>
          <t>%</t>
        </is>
      </c>
      <c r="E52" s="63" t="n">
        <v>0</v>
      </c>
      <c r="F52" s="63" t="n">
        <v>0</v>
      </c>
      <c r="G52" s="63" t="n">
        <v>0</v>
      </c>
      <c r="H52" s="63" t="n">
        <v>0</v>
      </c>
      <c r="I52" s="63" t="n">
        <v>0</v>
      </c>
      <c r="J52" s="63" t="n">
        <v>0</v>
      </c>
      <c r="K52" s="71" t="n">
        <v>0</v>
      </c>
      <c r="L52" s="71" t="n">
        <v>0</v>
      </c>
      <c r="M52" s="71" t="n">
        <v>0</v>
      </c>
      <c r="N52" s="71" t="n">
        <v>0</v>
      </c>
      <c r="O52" s="71" t="n">
        <v>0</v>
      </c>
      <c r="P52" s="71" t="n">
        <v>0</v>
      </c>
      <c r="Q52" s="71" t="n">
        <v>0</v>
      </c>
      <c r="R52" s="71" t="n">
        <v>0</v>
      </c>
      <c r="S52" s="71" t="n">
        <v>0</v>
      </c>
      <c r="T52" s="71" t="n">
        <v>0</v>
      </c>
      <c r="U52" s="71" t="n">
        <v>0</v>
      </c>
      <c r="V52" s="71" t="n">
        <v>0</v>
      </c>
      <c r="W52" s="71" t="n">
        <v>0</v>
      </c>
      <c r="X52" s="71" t="n">
        <v>0</v>
      </c>
      <c r="Y52" s="71" t="n">
        <v>0</v>
      </c>
      <c r="Z52" s="71" t="n">
        <v>0</v>
      </c>
      <c r="AA52" s="71" t="n">
        <v>0</v>
      </c>
      <c r="AB52" s="71" t="n">
        <v>0</v>
      </c>
      <c r="AC52" s="71" t="n">
        <v>0</v>
      </c>
      <c r="AD52" s="71" t="n">
        <v>0</v>
      </c>
      <c r="AE52" s="71" t="n">
        <v>0</v>
      </c>
      <c r="AF52" s="71" t="n">
        <v>0</v>
      </c>
      <c r="AG52" s="71" t="n">
        <v>0</v>
      </c>
      <c r="AH52" s="71" t="n">
        <v>0</v>
      </c>
      <c r="AI52" s="71" t="n">
        <v>0</v>
      </c>
      <c r="AJ52" s="71" t="n">
        <v>0</v>
      </c>
      <c r="AK52" s="71" t="n">
        <v>0</v>
      </c>
      <c r="AL52" s="71" t="n">
        <v>0</v>
      </c>
      <c r="AM52" s="71" t="n">
        <v>0</v>
      </c>
      <c r="AN52" s="71" t="n">
        <v>0</v>
      </c>
      <c r="AO52" s="71" t="n">
        <v>0</v>
      </c>
      <c r="AP52" s="71" t="n">
        <v>0</v>
      </c>
      <c r="AQ52" s="71" t="n">
        <v>0</v>
      </c>
      <c r="AR52" s="71" t="n">
        <v>0</v>
      </c>
      <c r="AS52" s="71" t="n">
        <v>0</v>
      </c>
      <c r="AT52" s="71" t="n">
        <v>0</v>
      </c>
      <c r="AU52" s="71" t="n">
        <v>0</v>
      </c>
      <c r="AV52" s="71" t="n">
        <v>0</v>
      </c>
      <c r="AW52" s="71" t="n">
        <v>0</v>
      </c>
      <c r="AX52" s="71" t="n">
        <v>0</v>
      </c>
      <c r="AY52" s="71" t="n">
        <v>0</v>
      </c>
    </row>
    <row r="53">
      <c r="A53" t="inlineStr">
        <is>
          <t>R7</t>
        </is>
      </c>
      <c r="B53" t="inlineStr">
        <is>
          <t>urbano</t>
        </is>
      </c>
      <c r="C53" t="inlineStr">
        <is>
          <t>Vehículo Liviano Comercial</t>
        </is>
      </c>
      <c r="D53" t="inlineStr">
        <is>
          <t>%</t>
        </is>
      </c>
      <c r="E53" s="63" t="n">
        <v>0.4100282511772582</v>
      </c>
      <c r="F53" s="63" t="n">
        <v>0.3735824790772708</v>
      </c>
      <c r="G53" s="63" t="n">
        <v>0.4556185324824688</v>
      </c>
      <c r="H53" s="63" t="n">
        <v>0.3529085892232096</v>
      </c>
      <c r="I53" s="63" t="n">
        <v>0.3747491227915558</v>
      </c>
      <c r="J53" s="63" t="n">
        <v>0.3391283301541794</v>
      </c>
      <c r="K53" s="71" t="n">
        <v>0.3391283301541794</v>
      </c>
      <c r="L53" s="71" t="n">
        <v>0.3391283301541794</v>
      </c>
      <c r="M53" s="71" t="n">
        <v>0.3391283301541794</v>
      </c>
      <c r="N53" s="71" t="n">
        <v>0.3391283301541794</v>
      </c>
      <c r="O53" s="71" t="n">
        <v>0.3391283301541794</v>
      </c>
      <c r="P53" s="71" t="n">
        <v>0.3391283301541794</v>
      </c>
      <c r="Q53" s="71" t="n">
        <v>0.3391283301541794</v>
      </c>
      <c r="R53" s="71" t="n">
        <v>0.3391283301541794</v>
      </c>
      <c r="S53" s="71" t="n">
        <v>0.3391283301541794</v>
      </c>
      <c r="T53" s="71" t="n">
        <v>0.3391283301541794</v>
      </c>
      <c r="U53" s="71" t="n">
        <v>0.3391283301541794</v>
      </c>
      <c r="V53" s="71" t="n">
        <v>0.3391283301541794</v>
      </c>
      <c r="W53" s="71" t="n">
        <v>0.3391283301541794</v>
      </c>
      <c r="X53" s="71" t="n">
        <v>0.3391283301541794</v>
      </c>
      <c r="Y53" s="71" t="n">
        <v>0.3391283301541794</v>
      </c>
      <c r="Z53" s="71" t="n">
        <v>0.3391283301541794</v>
      </c>
      <c r="AA53" s="71" t="n">
        <v>0.3391283301541794</v>
      </c>
      <c r="AB53" s="71" t="n">
        <v>0.3391283301541794</v>
      </c>
      <c r="AC53" s="71" t="n">
        <v>0.3391283301541794</v>
      </c>
      <c r="AD53" s="71" t="n">
        <v>0.3391283301541794</v>
      </c>
      <c r="AE53" s="71" t="n">
        <v>0.3391283301541794</v>
      </c>
      <c r="AF53" s="71" t="n">
        <v>0.3391283301541794</v>
      </c>
      <c r="AG53" s="71" t="n">
        <v>0.3391283301541794</v>
      </c>
      <c r="AH53" s="71" t="n">
        <v>0.3391283301541794</v>
      </c>
      <c r="AI53" s="71" t="n">
        <v>0.3391283301541794</v>
      </c>
      <c r="AJ53" s="71" t="n">
        <v>0.3391283301541794</v>
      </c>
      <c r="AK53" s="71" t="n">
        <v>0.3391283301541794</v>
      </c>
      <c r="AL53" s="71" t="n">
        <v>0.3391283301541794</v>
      </c>
      <c r="AM53" s="71" t="n">
        <v>0.3391283301541794</v>
      </c>
      <c r="AN53" s="71" t="n">
        <v>0.3391283301541794</v>
      </c>
      <c r="AO53" s="71" t="n">
        <v>0.3391283301541794</v>
      </c>
      <c r="AP53" s="71" t="n">
        <v>0.3391283301541794</v>
      </c>
      <c r="AQ53" s="71" t="n">
        <v>0.3391283301541794</v>
      </c>
      <c r="AR53" s="71" t="n">
        <v>0.3391283301541794</v>
      </c>
      <c r="AS53" s="71" t="n">
        <v>0.3391283301541794</v>
      </c>
      <c r="AT53" s="71" t="n">
        <v>0.3391283301541794</v>
      </c>
      <c r="AU53" s="71" t="n">
        <v>0.3391283301541794</v>
      </c>
      <c r="AV53" s="71" t="n">
        <v>0.3391283301541794</v>
      </c>
      <c r="AW53" s="71" t="n">
        <v>0.3391283301541794</v>
      </c>
      <c r="AX53" s="71" t="n">
        <v>0.3391283301541794</v>
      </c>
      <c r="AY53" s="71" t="n">
        <v>0.3391283301541794</v>
      </c>
    </row>
    <row r="54">
      <c r="A54" t="inlineStr">
        <is>
          <t>R7</t>
        </is>
      </c>
      <c r="B54" t="inlineStr">
        <is>
          <t>urbano</t>
        </is>
      </c>
      <c r="C54" t="inlineStr">
        <is>
          <t>Vehículo Liviano Pasajero</t>
        </is>
      </c>
      <c r="D54" t="inlineStr">
        <is>
          <t>%</t>
        </is>
      </c>
      <c r="E54" s="63" t="n">
        <v>0.2942952770892177</v>
      </c>
      <c r="F54" s="63" t="n">
        <v>0.4344929108851894</v>
      </c>
      <c r="G54" s="63" t="n">
        <v>0.2541425472514814</v>
      </c>
      <c r="H54" s="63" t="n">
        <v>0.4585746499686322</v>
      </c>
      <c r="I54" s="63" t="n">
        <v>0.3938698058860255</v>
      </c>
      <c r="J54" s="63" t="n">
        <v>0.4358089221955958</v>
      </c>
      <c r="K54" s="71" t="n">
        <v>0.4358089221955958</v>
      </c>
      <c r="L54" s="71" t="n">
        <v>0.4358089221955958</v>
      </c>
      <c r="M54" s="71" t="n">
        <v>0.4358089221955958</v>
      </c>
      <c r="N54" s="71" t="n">
        <v>0.4358089221955958</v>
      </c>
      <c r="O54" s="71" t="n">
        <v>0.4358089221955958</v>
      </c>
      <c r="P54" s="71" t="n">
        <v>0.4358089221955958</v>
      </c>
      <c r="Q54" s="71" t="n">
        <v>0.4358089221955958</v>
      </c>
      <c r="R54" s="71" t="n">
        <v>0.4358089221955958</v>
      </c>
      <c r="S54" s="71" t="n">
        <v>0.4358089221955958</v>
      </c>
      <c r="T54" s="71" t="n">
        <v>0.4358089221955958</v>
      </c>
      <c r="U54" s="71" t="n">
        <v>0.4358089221955958</v>
      </c>
      <c r="V54" s="71" t="n">
        <v>0.4358089221955958</v>
      </c>
      <c r="W54" s="71" t="n">
        <v>0.4358089221955958</v>
      </c>
      <c r="X54" s="71" t="n">
        <v>0.4358089221955958</v>
      </c>
      <c r="Y54" s="71" t="n">
        <v>0.4358089221955958</v>
      </c>
      <c r="Z54" s="71" t="n">
        <v>0.4358089221955958</v>
      </c>
      <c r="AA54" s="71" t="n">
        <v>0.4358089221955958</v>
      </c>
      <c r="AB54" s="71" t="n">
        <v>0.4358089221955958</v>
      </c>
      <c r="AC54" s="71" t="n">
        <v>0.4358089221955958</v>
      </c>
      <c r="AD54" s="71" t="n">
        <v>0.4358089221955958</v>
      </c>
      <c r="AE54" s="71" t="n">
        <v>0.4358089221955958</v>
      </c>
      <c r="AF54" s="71" t="n">
        <v>0.4358089221955958</v>
      </c>
      <c r="AG54" s="71" t="n">
        <v>0.4358089221955958</v>
      </c>
      <c r="AH54" s="71" t="n">
        <v>0.4358089221955958</v>
      </c>
      <c r="AI54" s="71" t="n">
        <v>0.4358089221955958</v>
      </c>
      <c r="AJ54" s="71" t="n">
        <v>0.4358089221955958</v>
      </c>
      <c r="AK54" s="71" t="n">
        <v>0.4358089221955958</v>
      </c>
      <c r="AL54" s="71" t="n">
        <v>0.4358089221955958</v>
      </c>
      <c r="AM54" s="71" t="n">
        <v>0.4358089221955958</v>
      </c>
      <c r="AN54" s="71" t="n">
        <v>0.4358089221955958</v>
      </c>
      <c r="AO54" s="71" t="n">
        <v>0.4358089221955958</v>
      </c>
      <c r="AP54" s="71" t="n">
        <v>0.4358089221955958</v>
      </c>
      <c r="AQ54" s="71" t="n">
        <v>0.4358089221955958</v>
      </c>
      <c r="AR54" s="71" t="n">
        <v>0.4358089221955958</v>
      </c>
      <c r="AS54" s="71" t="n">
        <v>0.4358089221955958</v>
      </c>
      <c r="AT54" s="71" t="n">
        <v>0.4358089221955958</v>
      </c>
      <c r="AU54" s="71" t="n">
        <v>0.4358089221955958</v>
      </c>
      <c r="AV54" s="71" t="n">
        <v>0.4358089221955958</v>
      </c>
      <c r="AW54" s="71" t="n">
        <v>0.4358089221955958</v>
      </c>
      <c r="AX54" s="71" t="n">
        <v>0.4358089221955958</v>
      </c>
      <c r="AY54" s="71" t="n">
        <v>0.4358089221955958</v>
      </c>
    </row>
    <row r="55">
      <c r="A55" t="inlineStr">
        <is>
          <t>R7</t>
        </is>
      </c>
      <c r="B55" t="inlineStr">
        <is>
          <t>urbano</t>
        </is>
      </c>
      <c r="C55" t="inlineStr">
        <is>
          <t>Caminata</t>
        </is>
      </c>
      <c r="D55" t="inlineStr">
        <is>
          <t>%</t>
        </is>
      </c>
      <c r="E55" s="63" t="n">
        <v>0</v>
      </c>
      <c r="F55" s="63" t="n">
        <v>0</v>
      </c>
      <c r="G55" s="63" t="n">
        <v>0</v>
      </c>
      <c r="H55" s="63" t="n">
        <v>0</v>
      </c>
      <c r="I55" s="63" t="n">
        <v>0</v>
      </c>
      <c r="J55" s="63" t="n">
        <v>0</v>
      </c>
      <c r="K55" s="71" t="n">
        <v>0</v>
      </c>
      <c r="L55" s="71" t="n">
        <v>0</v>
      </c>
      <c r="M55" s="71" t="n">
        <v>0</v>
      </c>
      <c r="N55" s="71" t="n">
        <v>0</v>
      </c>
      <c r="O55" s="71" t="n">
        <v>0</v>
      </c>
      <c r="P55" s="71" t="n">
        <v>0</v>
      </c>
      <c r="Q55" s="71" t="n">
        <v>0</v>
      </c>
      <c r="R55" s="71" t="n">
        <v>0</v>
      </c>
      <c r="S55" s="71" t="n">
        <v>0</v>
      </c>
      <c r="T55" s="71" t="n">
        <v>0</v>
      </c>
      <c r="U55" s="71" t="n">
        <v>0</v>
      </c>
      <c r="V55" s="71" t="n">
        <v>0</v>
      </c>
      <c r="W55" s="71" t="n">
        <v>0</v>
      </c>
      <c r="X55" s="71" t="n">
        <v>0</v>
      </c>
      <c r="Y55" s="71" t="n">
        <v>0</v>
      </c>
      <c r="Z55" s="71" t="n">
        <v>0</v>
      </c>
      <c r="AA55" s="71" t="n">
        <v>0</v>
      </c>
      <c r="AB55" s="71" t="n">
        <v>0</v>
      </c>
      <c r="AC55" s="71" t="n">
        <v>0</v>
      </c>
      <c r="AD55" s="71" t="n">
        <v>0</v>
      </c>
      <c r="AE55" s="71" t="n">
        <v>0</v>
      </c>
      <c r="AF55" s="71" t="n">
        <v>0</v>
      </c>
      <c r="AG55" s="71" t="n">
        <v>0</v>
      </c>
      <c r="AH55" s="71" t="n">
        <v>0</v>
      </c>
      <c r="AI55" s="71" t="n">
        <v>0</v>
      </c>
      <c r="AJ55" s="71" t="n">
        <v>0</v>
      </c>
      <c r="AK55" s="71" t="n">
        <v>0</v>
      </c>
      <c r="AL55" s="71" t="n">
        <v>0</v>
      </c>
      <c r="AM55" s="71" t="n">
        <v>0</v>
      </c>
      <c r="AN55" s="71" t="n">
        <v>0</v>
      </c>
      <c r="AO55" s="71" t="n">
        <v>0</v>
      </c>
      <c r="AP55" s="71" t="n">
        <v>0</v>
      </c>
      <c r="AQ55" s="71" t="n">
        <v>0</v>
      </c>
      <c r="AR55" s="71" t="n">
        <v>0</v>
      </c>
      <c r="AS55" s="71" t="n">
        <v>0</v>
      </c>
      <c r="AT55" s="71" t="n">
        <v>0</v>
      </c>
      <c r="AU55" s="71" t="n">
        <v>0</v>
      </c>
      <c r="AV55" s="71" t="n">
        <v>0</v>
      </c>
      <c r="AW55" s="71" t="n">
        <v>0</v>
      </c>
      <c r="AX55" s="71" t="n">
        <v>0</v>
      </c>
      <c r="AY55" s="71" t="n">
        <v>0</v>
      </c>
    </row>
    <row r="56">
      <c r="A56" t="inlineStr">
        <is>
          <t>R7</t>
        </is>
      </c>
      <c r="B56" t="inlineStr">
        <is>
          <t>interurbano</t>
        </is>
      </c>
      <c r="C56" t="inlineStr">
        <is>
          <t>Bicicleta</t>
        </is>
      </c>
      <c r="D56" t="inlineStr">
        <is>
          <t>%</t>
        </is>
      </c>
      <c r="E56" s="63" t="n">
        <v>0</v>
      </c>
      <c r="F56" s="63" t="n">
        <v>0</v>
      </c>
      <c r="G56" s="63" t="n">
        <v>0</v>
      </c>
      <c r="H56" s="63" t="n">
        <v>0</v>
      </c>
      <c r="I56" s="63" t="n">
        <v>0</v>
      </c>
      <c r="J56" s="63" t="n">
        <v>0</v>
      </c>
      <c r="K56" s="71" t="n">
        <v>0</v>
      </c>
      <c r="L56" s="71" t="n">
        <v>0</v>
      </c>
      <c r="M56" s="71" t="n">
        <v>0</v>
      </c>
      <c r="N56" s="71" t="n">
        <v>0</v>
      </c>
      <c r="O56" s="71" t="n">
        <v>0</v>
      </c>
      <c r="P56" s="71" t="n">
        <v>0</v>
      </c>
      <c r="Q56" s="71" t="n">
        <v>0</v>
      </c>
      <c r="R56" s="71" t="n">
        <v>0</v>
      </c>
      <c r="S56" s="71" t="n">
        <v>0</v>
      </c>
      <c r="T56" s="71" t="n">
        <v>0</v>
      </c>
      <c r="U56" s="71" t="n">
        <v>0</v>
      </c>
      <c r="V56" s="71" t="n">
        <v>0</v>
      </c>
      <c r="W56" s="71" t="n">
        <v>0</v>
      </c>
      <c r="X56" s="71" t="n">
        <v>0</v>
      </c>
      <c r="Y56" s="71" t="n">
        <v>0</v>
      </c>
      <c r="Z56" s="71" t="n">
        <v>0</v>
      </c>
      <c r="AA56" s="71" t="n">
        <v>0</v>
      </c>
      <c r="AB56" s="71" t="n">
        <v>0</v>
      </c>
      <c r="AC56" s="71" t="n">
        <v>0</v>
      </c>
      <c r="AD56" s="71" t="n">
        <v>0</v>
      </c>
      <c r="AE56" s="71" t="n">
        <v>0</v>
      </c>
      <c r="AF56" s="71" t="n">
        <v>0</v>
      </c>
      <c r="AG56" s="71" t="n">
        <v>0</v>
      </c>
      <c r="AH56" s="71" t="n">
        <v>0</v>
      </c>
      <c r="AI56" s="71" t="n">
        <v>0</v>
      </c>
      <c r="AJ56" s="71" t="n">
        <v>0</v>
      </c>
      <c r="AK56" s="71" t="n">
        <v>0</v>
      </c>
      <c r="AL56" s="71" t="n">
        <v>0</v>
      </c>
      <c r="AM56" s="71" t="n">
        <v>0</v>
      </c>
      <c r="AN56" s="71" t="n">
        <v>0</v>
      </c>
      <c r="AO56" s="71" t="n">
        <v>0</v>
      </c>
      <c r="AP56" s="71" t="n">
        <v>0</v>
      </c>
      <c r="AQ56" s="71" t="n">
        <v>0</v>
      </c>
      <c r="AR56" s="71" t="n">
        <v>0</v>
      </c>
      <c r="AS56" s="71" t="n">
        <v>0</v>
      </c>
      <c r="AT56" s="71" t="n">
        <v>0</v>
      </c>
      <c r="AU56" s="71" t="n">
        <v>0</v>
      </c>
      <c r="AV56" s="71" t="n">
        <v>0</v>
      </c>
      <c r="AW56" s="71" t="n">
        <v>0</v>
      </c>
      <c r="AX56" s="71" t="n">
        <v>0</v>
      </c>
      <c r="AY56" s="71" t="n">
        <v>0</v>
      </c>
    </row>
    <row r="57">
      <c r="A57" t="inlineStr">
        <is>
          <t>R7</t>
        </is>
      </c>
      <c r="B57" t="inlineStr">
        <is>
          <t>interurbano</t>
        </is>
      </c>
      <c r="C57" t="inlineStr">
        <is>
          <t>Bus Rígido</t>
        </is>
      </c>
      <c r="D57" t="inlineStr">
        <is>
          <t>%</t>
        </is>
      </c>
      <c r="E57" s="63" t="n">
        <v>0.282811286893411</v>
      </c>
      <c r="F57" s="63" t="n">
        <v>0.1287948806222206</v>
      </c>
      <c r="G57" s="63" t="n">
        <v>0.2815515368214554</v>
      </c>
      <c r="H57" s="63" t="n">
        <v>0.1848854402849116</v>
      </c>
      <c r="I57" s="63" t="n">
        <v>0.2458379754204293</v>
      </c>
      <c r="J57" s="63" t="n">
        <v>0.2445803093944691</v>
      </c>
      <c r="K57" s="71" t="n">
        <v>0.2445803093944691</v>
      </c>
      <c r="L57" s="71" t="n">
        <v>0.2445803093944691</v>
      </c>
      <c r="M57" s="71" t="n">
        <v>0.2445803093944691</v>
      </c>
      <c r="N57" s="71" t="n">
        <v>0.2445803093944691</v>
      </c>
      <c r="O57" s="71" t="n">
        <v>0.2445803093944691</v>
      </c>
      <c r="P57" s="71" t="n">
        <v>0.2445803093944691</v>
      </c>
      <c r="Q57" s="71" t="n">
        <v>0.2445803093944691</v>
      </c>
      <c r="R57" s="71" t="n">
        <v>0.2445803093944691</v>
      </c>
      <c r="S57" s="71" t="n">
        <v>0.2445803093944691</v>
      </c>
      <c r="T57" s="71" t="n">
        <v>0.2445803093944691</v>
      </c>
      <c r="U57" s="71" t="n">
        <v>0.2445803093944691</v>
      </c>
      <c r="V57" s="71" t="n">
        <v>0.2445803093944691</v>
      </c>
      <c r="W57" s="71" t="n">
        <v>0.2445803093944691</v>
      </c>
      <c r="X57" s="71" t="n">
        <v>0.2445803093944691</v>
      </c>
      <c r="Y57" s="71" t="n">
        <v>0.2445803093944691</v>
      </c>
      <c r="Z57" s="71" t="n">
        <v>0.2445803093944691</v>
      </c>
      <c r="AA57" s="71" t="n">
        <v>0.2445803093944691</v>
      </c>
      <c r="AB57" s="71" t="n">
        <v>0.2445803093944691</v>
      </c>
      <c r="AC57" s="71" t="n">
        <v>0.2445803093944691</v>
      </c>
      <c r="AD57" s="71" t="n">
        <v>0.2445803093944691</v>
      </c>
      <c r="AE57" s="71" t="n">
        <v>0.2445803093944691</v>
      </c>
      <c r="AF57" s="71" t="n">
        <v>0.2445803093944691</v>
      </c>
      <c r="AG57" s="71" t="n">
        <v>0.2445803093944691</v>
      </c>
      <c r="AH57" s="71" t="n">
        <v>0.2445803093944691</v>
      </c>
      <c r="AI57" s="71" t="n">
        <v>0.2445803093944691</v>
      </c>
      <c r="AJ57" s="71" t="n">
        <v>0.2445803093944691</v>
      </c>
      <c r="AK57" s="71" t="n">
        <v>0.2445803093944691</v>
      </c>
      <c r="AL57" s="71" t="n">
        <v>0.2445803093944691</v>
      </c>
      <c r="AM57" s="71" t="n">
        <v>0.2445803093944691</v>
      </c>
      <c r="AN57" s="71" t="n">
        <v>0.2445803093944691</v>
      </c>
      <c r="AO57" s="71" t="n">
        <v>0.2445803093944691</v>
      </c>
      <c r="AP57" s="71" t="n">
        <v>0.2445803093944691</v>
      </c>
      <c r="AQ57" s="71" t="n">
        <v>0.2445803093944691</v>
      </c>
      <c r="AR57" s="71" t="n">
        <v>0.2445803093944691</v>
      </c>
      <c r="AS57" s="71" t="n">
        <v>0.2445803093944691</v>
      </c>
      <c r="AT57" s="71" t="n">
        <v>0.2445803093944691</v>
      </c>
      <c r="AU57" s="71" t="n">
        <v>0.2445803093944691</v>
      </c>
      <c r="AV57" s="71" t="n">
        <v>0.2445803093944691</v>
      </c>
      <c r="AW57" s="71" t="n">
        <v>0.2445803093944691</v>
      </c>
      <c r="AX57" s="71" t="n">
        <v>0.2445803093944691</v>
      </c>
      <c r="AY57" s="71" t="n">
        <v>0.2445803093944691</v>
      </c>
    </row>
    <row r="58">
      <c r="A58" t="inlineStr">
        <is>
          <t>R7</t>
        </is>
      </c>
      <c r="B58" t="inlineStr">
        <is>
          <t>interurbano</t>
        </is>
      </c>
      <c r="C58" t="inlineStr">
        <is>
          <t>Motocicleta</t>
        </is>
      </c>
      <c r="D58" t="inlineStr">
        <is>
          <t>%</t>
        </is>
      </c>
      <c r="E58" s="63" t="n">
        <v>0</v>
      </c>
      <c r="F58" s="63" t="n">
        <v>0</v>
      </c>
      <c r="G58" s="63" t="n">
        <v>0</v>
      </c>
      <c r="H58" s="63" t="n">
        <v>0</v>
      </c>
      <c r="I58" s="63" t="n">
        <v>0</v>
      </c>
      <c r="J58" s="63" t="n">
        <v>0</v>
      </c>
      <c r="K58" s="71" t="n">
        <v>0</v>
      </c>
      <c r="L58" s="71" t="n">
        <v>0</v>
      </c>
      <c r="M58" s="71" t="n">
        <v>0</v>
      </c>
      <c r="N58" s="71" t="n">
        <v>0</v>
      </c>
      <c r="O58" s="71" t="n">
        <v>0</v>
      </c>
      <c r="P58" s="71" t="n">
        <v>0</v>
      </c>
      <c r="Q58" s="71" t="n">
        <v>0</v>
      </c>
      <c r="R58" s="71" t="n">
        <v>0</v>
      </c>
      <c r="S58" s="71" t="n">
        <v>0</v>
      </c>
      <c r="T58" s="71" t="n">
        <v>0</v>
      </c>
      <c r="U58" s="71" t="n">
        <v>0</v>
      </c>
      <c r="V58" s="71" t="n">
        <v>0</v>
      </c>
      <c r="W58" s="71" t="n">
        <v>0</v>
      </c>
      <c r="X58" s="71" t="n">
        <v>0</v>
      </c>
      <c r="Y58" s="71" t="n">
        <v>0</v>
      </c>
      <c r="Z58" s="71" t="n">
        <v>0</v>
      </c>
      <c r="AA58" s="71" t="n">
        <v>0</v>
      </c>
      <c r="AB58" s="71" t="n">
        <v>0</v>
      </c>
      <c r="AC58" s="71" t="n">
        <v>0</v>
      </c>
      <c r="AD58" s="71" t="n">
        <v>0</v>
      </c>
      <c r="AE58" s="71" t="n">
        <v>0</v>
      </c>
      <c r="AF58" s="71" t="n">
        <v>0</v>
      </c>
      <c r="AG58" s="71" t="n">
        <v>0</v>
      </c>
      <c r="AH58" s="71" t="n">
        <v>0</v>
      </c>
      <c r="AI58" s="71" t="n">
        <v>0</v>
      </c>
      <c r="AJ58" s="71" t="n">
        <v>0</v>
      </c>
      <c r="AK58" s="71" t="n">
        <v>0</v>
      </c>
      <c r="AL58" s="71" t="n">
        <v>0</v>
      </c>
      <c r="AM58" s="71" t="n">
        <v>0</v>
      </c>
      <c r="AN58" s="71" t="n">
        <v>0</v>
      </c>
      <c r="AO58" s="71" t="n">
        <v>0</v>
      </c>
      <c r="AP58" s="71" t="n">
        <v>0</v>
      </c>
      <c r="AQ58" s="71" t="n">
        <v>0</v>
      </c>
      <c r="AR58" s="71" t="n">
        <v>0</v>
      </c>
      <c r="AS58" s="71" t="n">
        <v>0</v>
      </c>
      <c r="AT58" s="71" t="n">
        <v>0</v>
      </c>
      <c r="AU58" s="71" t="n">
        <v>0</v>
      </c>
      <c r="AV58" s="71" t="n">
        <v>0</v>
      </c>
      <c r="AW58" s="71" t="n">
        <v>0</v>
      </c>
      <c r="AX58" s="71" t="n">
        <v>0</v>
      </c>
      <c r="AY58" s="71" t="n">
        <v>0</v>
      </c>
    </row>
    <row r="59">
      <c r="A59" t="inlineStr">
        <is>
          <t>R7</t>
        </is>
      </c>
      <c r="B59" t="inlineStr">
        <is>
          <t>interurbano</t>
        </is>
      </c>
      <c r="C59" t="inlineStr">
        <is>
          <t>Taxi</t>
        </is>
      </c>
      <c r="D59" t="inlineStr">
        <is>
          <t>%</t>
        </is>
      </c>
      <c r="E59" s="63" t="n">
        <v>0</v>
      </c>
      <c r="F59" s="63" t="n">
        <v>0</v>
      </c>
      <c r="G59" s="63" t="n">
        <v>0</v>
      </c>
      <c r="H59" s="63" t="n">
        <v>0</v>
      </c>
      <c r="I59" s="63" t="n">
        <v>0</v>
      </c>
      <c r="J59" s="63" t="n">
        <v>0</v>
      </c>
      <c r="K59" s="71" t="n">
        <v>0</v>
      </c>
      <c r="L59" s="71" t="n">
        <v>0</v>
      </c>
      <c r="M59" s="71" t="n">
        <v>0</v>
      </c>
      <c r="N59" s="71" t="n">
        <v>0</v>
      </c>
      <c r="O59" s="71" t="n">
        <v>0</v>
      </c>
      <c r="P59" s="71" t="n">
        <v>0</v>
      </c>
      <c r="Q59" s="71" t="n">
        <v>0</v>
      </c>
      <c r="R59" s="71" t="n">
        <v>0</v>
      </c>
      <c r="S59" s="71" t="n">
        <v>0</v>
      </c>
      <c r="T59" s="71" t="n">
        <v>0</v>
      </c>
      <c r="U59" s="71" t="n">
        <v>0</v>
      </c>
      <c r="V59" s="71" t="n">
        <v>0</v>
      </c>
      <c r="W59" s="71" t="n">
        <v>0</v>
      </c>
      <c r="X59" s="71" t="n">
        <v>0</v>
      </c>
      <c r="Y59" s="71" t="n">
        <v>0</v>
      </c>
      <c r="Z59" s="71" t="n">
        <v>0</v>
      </c>
      <c r="AA59" s="71" t="n">
        <v>0</v>
      </c>
      <c r="AB59" s="71" t="n">
        <v>0</v>
      </c>
      <c r="AC59" s="71" t="n">
        <v>0</v>
      </c>
      <c r="AD59" s="71" t="n">
        <v>0</v>
      </c>
      <c r="AE59" s="71" t="n">
        <v>0</v>
      </c>
      <c r="AF59" s="71" t="n">
        <v>0</v>
      </c>
      <c r="AG59" s="71" t="n">
        <v>0</v>
      </c>
      <c r="AH59" s="71" t="n">
        <v>0</v>
      </c>
      <c r="AI59" s="71" t="n">
        <v>0</v>
      </c>
      <c r="AJ59" s="71" t="n">
        <v>0</v>
      </c>
      <c r="AK59" s="71" t="n">
        <v>0</v>
      </c>
      <c r="AL59" s="71" t="n">
        <v>0</v>
      </c>
      <c r="AM59" s="71" t="n">
        <v>0</v>
      </c>
      <c r="AN59" s="71" t="n">
        <v>0</v>
      </c>
      <c r="AO59" s="71" t="n">
        <v>0</v>
      </c>
      <c r="AP59" s="71" t="n">
        <v>0</v>
      </c>
      <c r="AQ59" s="71" t="n">
        <v>0</v>
      </c>
      <c r="AR59" s="71" t="n">
        <v>0</v>
      </c>
      <c r="AS59" s="71" t="n">
        <v>0</v>
      </c>
      <c r="AT59" s="71" t="n">
        <v>0</v>
      </c>
      <c r="AU59" s="71" t="n">
        <v>0</v>
      </c>
      <c r="AV59" s="71" t="n">
        <v>0</v>
      </c>
      <c r="AW59" s="71" t="n">
        <v>0</v>
      </c>
      <c r="AX59" s="71" t="n">
        <v>0</v>
      </c>
      <c r="AY59" s="71" t="n">
        <v>0</v>
      </c>
    </row>
    <row r="60">
      <c r="A60" t="inlineStr">
        <is>
          <t>R7</t>
        </is>
      </c>
      <c r="B60" t="inlineStr">
        <is>
          <t>interurbano</t>
        </is>
      </c>
      <c r="C60" t="inlineStr">
        <is>
          <t>Tren_urbano</t>
        </is>
      </c>
      <c r="D60" t="inlineStr">
        <is>
          <t>%</t>
        </is>
      </c>
      <c r="E60" s="63" t="n">
        <v>0.159995028759527</v>
      </c>
      <c r="F60" s="63" t="n">
        <v>0.1753108310838035</v>
      </c>
      <c r="G60" s="63" t="n">
        <v>0.05673556763527029</v>
      </c>
      <c r="H60" s="63" t="n">
        <v>0.04126386880242971</v>
      </c>
      <c r="I60" s="63" t="n">
        <v>0.03266693005119922</v>
      </c>
      <c r="J60" s="63" t="n">
        <v>0.02936149559573465</v>
      </c>
      <c r="K60" s="71" t="n">
        <v>0.02936149559573465</v>
      </c>
      <c r="L60" s="71" t="n">
        <v>0.02936149559573465</v>
      </c>
      <c r="M60" s="71" t="n">
        <v>0.02936149559573465</v>
      </c>
      <c r="N60" s="71" t="n">
        <v>0.02936149559573465</v>
      </c>
      <c r="O60" s="71" t="n">
        <v>0.02936149559573465</v>
      </c>
      <c r="P60" s="71" t="n">
        <v>0.02936149559573465</v>
      </c>
      <c r="Q60" s="71" t="n">
        <v>0.02936149559573465</v>
      </c>
      <c r="R60" s="71" t="n">
        <v>0.02936149559573465</v>
      </c>
      <c r="S60" s="71" t="n">
        <v>0.02936149559573465</v>
      </c>
      <c r="T60" s="71" t="n">
        <v>0.02936149559573465</v>
      </c>
      <c r="U60" s="71" t="n">
        <v>0.02936149559573465</v>
      </c>
      <c r="V60" s="71" t="n">
        <v>0.02936149559573465</v>
      </c>
      <c r="W60" s="71" t="n">
        <v>0.02936149559573465</v>
      </c>
      <c r="X60" s="71" t="n">
        <v>0.02936149559573465</v>
      </c>
      <c r="Y60" s="71" t="n">
        <v>0.02936149559573465</v>
      </c>
      <c r="Z60" s="71" t="n">
        <v>0.02936149559573465</v>
      </c>
      <c r="AA60" s="71" t="n">
        <v>0.02936149559573465</v>
      </c>
      <c r="AB60" s="71" t="n">
        <v>0.02936149559573465</v>
      </c>
      <c r="AC60" s="71" t="n">
        <v>0.02936149559573465</v>
      </c>
      <c r="AD60" s="71" t="n">
        <v>0.02936149559573465</v>
      </c>
      <c r="AE60" s="71" t="n">
        <v>0.02936149559573465</v>
      </c>
      <c r="AF60" s="71" t="n">
        <v>0.02936149559573465</v>
      </c>
      <c r="AG60" s="71" t="n">
        <v>0.02936149559573465</v>
      </c>
      <c r="AH60" s="71" t="n">
        <v>0.02936149559573465</v>
      </c>
      <c r="AI60" s="71" t="n">
        <v>0.02936149559573465</v>
      </c>
      <c r="AJ60" s="71" t="n">
        <v>0.02936149559573465</v>
      </c>
      <c r="AK60" s="71" t="n">
        <v>0.02936149559573465</v>
      </c>
      <c r="AL60" s="71" t="n">
        <v>0.02936149559573465</v>
      </c>
      <c r="AM60" s="71" t="n">
        <v>0.02936149559573465</v>
      </c>
      <c r="AN60" s="71" t="n">
        <v>0.02936149559573465</v>
      </c>
      <c r="AO60" s="71" t="n">
        <v>0.02936149559573465</v>
      </c>
      <c r="AP60" s="71" t="n">
        <v>0.02936149559573465</v>
      </c>
      <c r="AQ60" s="71" t="n">
        <v>0.02936149559573465</v>
      </c>
      <c r="AR60" s="71" t="n">
        <v>0.02936149559573465</v>
      </c>
      <c r="AS60" s="71" t="n">
        <v>0.02936149559573465</v>
      </c>
      <c r="AT60" s="71" t="n">
        <v>0.02936149559573465</v>
      </c>
      <c r="AU60" s="71" t="n">
        <v>0.02936149559573465</v>
      </c>
      <c r="AV60" s="71" t="n">
        <v>0.02936149559573465</v>
      </c>
      <c r="AW60" s="71" t="n">
        <v>0.02936149559573465</v>
      </c>
      <c r="AX60" s="71" t="n">
        <v>0.02936149559573465</v>
      </c>
      <c r="AY60" s="71" t="n">
        <v>0.02936149559573465</v>
      </c>
    </row>
    <row r="61">
      <c r="A61" t="inlineStr">
        <is>
          <t>R7</t>
        </is>
      </c>
      <c r="B61" t="inlineStr">
        <is>
          <t>interurbano</t>
        </is>
      </c>
      <c r="C61" t="inlineStr">
        <is>
          <t>Vehículo Liviano Comercial</t>
        </is>
      </c>
      <c r="D61" t="inlineStr">
        <is>
          <t>%</t>
        </is>
      </c>
      <c r="E61" s="63" t="n">
        <v>0.3243752945782622</v>
      </c>
      <c r="F61" s="63" t="n">
        <v>0.3217198749347556</v>
      </c>
      <c r="G61" s="63" t="n">
        <v>0.4247748531169997</v>
      </c>
      <c r="H61" s="63" t="n">
        <v>0.3365424477175548</v>
      </c>
      <c r="I61" s="63" t="n">
        <v>0.3517733478644735</v>
      </c>
      <c r="J61" s="63" t="n">
        <v>0.3177378588031705</v>
      </c>
      <c r="K61" s="71" t="n">
        <v>0.3177378588031705</v>
      </c>
      <c r="L61" s="71" t="n">
        <v>0.3177378588031705</v>
      </c>
      <c r="M61" s="71" t="n">
        <v>0.3177378588031705</v>
      </c>
      <c r="N61" s="71" t="n">
        <v>0.3177378588031705</v>
      </c>
      <c r="O61" s="71" t="n">
        <v>0.3177378588031705</v>
      </c>
      <c r="P61" s="71" t="n">
        <v>0.3177378588031705</v>
      </c>
      <c r="Q61" s="71" t="n">
        <v>0.3177378588031705</v>
      </c>
      <c r="R61" s="71" t="n">
        <v>0.3177378588031705</v>
      </c>
      <c r="S61" s="71" t="n">
        <v>0.3177378588031705</v>
      </c>
      <c r="T61" s="71" t="n">
        <v>0.3177378588031705</v>
      </c>
      <c r="U61" s="71" t="n">
        <v>0.3177378588031705</v>
      </c>
      <c r="V61" s="71" t="n">
        <v>0.3177378588031705</v>
      </c>
      <c r="W61" s="71" t="n">
        <v>0.3177378588031705</v>
      </c>
      <c r="X61" s="71" t="n">
        <v>0.3177378588031705</v>
      </c>
      <c r="Y61" s="71" t="n">
        <v>0.3177378588031705</v>
      </c>
      <c r="Z61" s="71" t="n">
        <v>0.3177378588031705</v>
      </c>
      <c r="AA61" s="71" t="n">
        <v>0.3177378588031705</v>
      </c>
      <c r="AB61" s="71" t="n">
        <v>0.3177378588031705</v>
      </c>
      <c r="AC61" s="71" t="n">
        <v>0.3177378588031705</v>
      </c>
      <c r="AD61" s="71" t="n">
        <v>0.3177378588031705</v>
      </c>
      <c r="AE61" s="71" t="n">
        <v>0.3177378588031705</v>
      </c>
      <c r="AF61" s="71" t="n">
        <v>0.3177378588031705</v>
      </c>
      <c r="AG61" s="71" t="n">
        <v>0.3177378588031705</v>
      </c>
      <c r="AH61" s="71" t="n">
        <v>0.3177378588031705</v>
      </c>
      <c r="AI61" s="71" t="n">
        <v>0.3177378588031705</v>
      </c>
      <c r="AJ61" s="71" t="n">
        <v>0.3177378588031705</v>
      </c>
      <c r="AK61" s="71" t="n">
        <v>0.3177378588031705</v>
      </c>
      <c r="AL61" s="71" t="n">
        <v>0.3177378588031705</v>
      </c>
      <c r="AM61" s="71" t="n">
        <v>0.3177378588031705</v>
      </c>
      <c r="AN61" s="71" t="n">
        <v>0.3177378588031705</v>
      </c>
      <c r="AO61" s="71" t="n">
        <v>0.3177378588031705</v>
      </c>
      <c r="AP61" s="71" t="n">
        <v>0.3177378588031705</v>
      </c>
      <c r="AQ61" s="71" t="n">
        <v>0.3177378588031705</v>
      </c>
      <c r="AR61" s="71" t="n">
        <v>0.3177378588031705</v>
      </c>
      <c r="AS61" s="71" t="n">
        <v>0.3177378588031705</v>
      </c>
      <c r="AT61" s="71" t="n">
        <v>0.3177378588031705</v>
      </c>
      <c r="AU61" s="71" t="n">
        <v>0.3177378588031705</v>
      </c>
      <c r="AV61" s="71" t="n">
        <v>0.3177378588031705</v>
      </c>
      <c r="AW61" s="71" t="n">
        <v>0.3177378588031705</v>
      </c>
      <c r="AX61" s="71" t="n">
        <v>0.3177378588031705</v>
      </c>
      <c r="AY61" s="71" t="n">
        <v>0.3177378588031705</v>
      </c>
    </row>
    <row r="62">
      <c r="A62" t="inlineStr">
        <is>
          <t>R7</t>
        </is>
      </c>
      <c r="B62" t="inlineStr">
        <is>
          <t>interurbano</t>
        </is>
      </c>
      <c r="C62" t="inlineStr">
        <is>
          <t>Vehículo Liviano Pasajero</t>
        </is>
      </c>
      <c r="D62" t="inlineStr">
        <is>
          <t>%</t>
        </is>
      </c>
      <c r="E62" s="63" t="n">
        <v>0.2328183897687999</v>
      </c>
      <c r="F62" s="63" t="n">
        <v>0.3741744133592204</v>
      </c>
      <c r="G62" s="63" t="n">
        <v>0.2369380424262746</v>
      </c>
      <c r="H62" s="63" t="n">
        <v>0.437308243195104</v>
      </c>
      <c r="I62" s="63" t="n">
        <v>0.3697217466638978</v>
      </c>
      <c r="J62" s="63" t="n">
        <v>0.4083203362066258</v>
      </c>
      <c r="K62" s="71" t="n">
        <v>0.4083203362066258</v>
      </c>
      <c r="L62" s="71" t="n">
        <v>0.4083203362066258</v>
      </c>
      <c r="M62" s="71" t="n">
        <v>0.4083203362066258</v>
      </c>
      <c r="N62" s="71" t="n">
        <v>0.4083203362066258</v>
      </c>
      <c r="O62" s="71" t="n">
        <v>0.4083203362066258</v>
      </c>
      <c r="P62" s="71" t="n">
        <v>0.4083203362066258</v>
      </c>
      <c r="Q62" s="71" t="n">
        <v>0.4083203362066258</v>
      </c>
      <c r="R62" s="71" t="n">
        <v>0.4083203362066258</v>
      </c>
      <c r="S62" s="71" t="n">
        <v>0.4083203362066258</v>
      </c>
      <c r="T62" s="71" t="n">
        <v>0.4083203362066258</v>
      </c>
      <c r="U62" s="71" t="n">
        <v>0.4083203362066258</v>
      </c>
      <c r="V62" s="71" t="n">
        <v>0.4083203362066258</v>
      </c>
      <c r="W62" s="71" t="n">
        <v>0.4083203362066258</v>
      </c>
      <c r="X62" s="71" t="n">
        <v>0.4083203362066258</v>
      </c>
      <c r="Y62" s="71" t="n">
        <v>0.4083203362066258</v>
      </c>
      <c r="Z62" s="71" t="n">
        <v>0.4083203362066258</v>
      </c>
      <c r="AA62" s="71" t="n">
        <v>0.4083203362066258</v>
      </c>
      <c r="AB62" s="71" t="n">
        <v>0.4083203362066258</v>
      </c>
      <c r="AC62" s="71" t="n">
        <v>0.4083203362066258</v>
      </c>
      <c r="AD62" s="71" t="n">
        <v>0.4083203362066258</v>
      </c>
      <c r="AE62" s="71" t="n">
        <v>0.4083203362066258</v>
      </c>
      <c r="AF62" s="71" t="n">
        <v>0.4083203362066258</v>
      </c>
      <c r="AG62" s="71" t="n">
        <v>0.4083203362066258</v>
      </c>
      <c r="AH62" s="71" t="n">
        <v>0.4083203362066258</v>
      </c>
      <c r="AI62" s="71" t="n">
        <v>0.4083203362066258</v>
      </c>
      <c r="AJ62" s="71" t="n">
        <v>0.4083203362066258</v>
      </c>
      <c r="AK62" s="71" t="n">
        <v>0.4083203362066258</v>
      </c>
      <c r="AL62" s="71" t="n">
        <v>0.4083203362066258</v>
      </c>
      <c r="AM62" s="71" t="n">
        <v>0.4083203362066258</v>
      </c>
      <c r="AN62" s="71" t="n">
        <v>0.4083203362066258</v>
      </c>
      <c r="AO62" s="71" t="n">
        <v>0.4083203362066258</v>
      </c>
      <c r="AP62" s="71" t="n">
        <v>0.4083203362066258</v>
      </c>
      <c r="AQ62" s="71" t="n">
        <v>0.4083203362066258</v>
      </c>
      <c r="AR62" s="71" t="n">
        <v>0.4083203362066258</v>
      </c>
      <c r="AS62" s="71" t="n">
        <v>0.4083203362066258</v>
      </c>
      <c r="AT62" s="71" t="n">
        <v>0.4083203362066258</v>
      </c>
      <c r="AU62" s="71" t="n">
        <v>0.4083203362066258</v>
      </c>
      <c r="AV62" s="71" t="n">
        <v>0.4083203362066258</v>
      </c>
      <c r="AW62" s="71" t="n">
        <v>0.4083203362066258</v>
      </c>
      <c r="AX62" s="71" t="n">
        <v>0.4083203362066258</v>
      </c>
      <c r="AY62" s="71" t="n">
        <v>0.4083203362066258</v>
      </c>
    </row>
    <row r="63">
      <c r="A63" t="inlineStr">
        <is>
          <t>R6</t>
        </is>
      </c>
      <c r="B63" t="inlineStr">
        <is>
          <t>urbano</t>
        </is>
      </c>
      <c r="C63" t="inlineStr">
        <is>
          <t>Bicicleta</t>
        </is>
      </c>
      <c r="D63" t="inlineStr">
        <is>
          <t>%</t>
        </is>
      </c>
      <c r="E63" s="63" t="n">
        <v>0</v>
      </c>
      <c r="F63" s="63" t="n">
        <v>0</v>
      </c>
      <c r="G63" s="63" t="n">
        <v>0</v>
      </c>
      <c r="H63" s="63" t="n">
        <v>0</v>
      </c>
      <c r="I63" s="63" t="n">
        <v>0</v>
      </c>
      <c r="J63" s="63" t="n">
        <v>0</v>
      </c>
      <c r="K63" s="71" t="n">
        <v>0</v>
      </c>
      <c r="L63" s="71" t="n">
        <v>0</v>
      </c>
      <c r="M63" s="71" t="n">
        <v>0</v>
      </c>
      <c r="N63" s="71" t="n">
        <v>0</v>
      </c>
      <c r="O63" s="71" t="n">
        <v>0</v>
      </c>
      <c r="P63" s="71" t="n">
        <v>0</v>
      </c>
      <c r="Q63" s="71" t="n">
        <v>0</v>
      </c>
      <c r="R63" s="71" t="n">
        <v>0</v>
      </c>
      <c r="S63" s="71" t="n">
        <v>0</v>
      </c>
      <c r="T63" s="71" t="n">
        <v>0</v>
      </c>
      <c r="U63" s="71" t="n">
        <v>0</v>
      </c>
      <c r="V63" s="71" t="n">
        <v>0</v>
      </c>
      <c r="W63" s="71" t="n">
        <v>0</v>
      </c>
      <c r="X63" s="71" t="n">
        <v>0</v>
      </c>
      <c r="Y63" s="71" t="n">
        <v>0</v>
      </c>
      <c r="Z63" s="71" t="n">
        <v>0</v>
      </c>
      <c r="AA63" s="71" t="n">
        <v>0</v>
      </c>
      <c r="AB63" s="71" t="n">
        <v>0</v>
      </c>
      <c r="AC63" s="71" t="n">
        <v>0</v>
      </c>
      <c r="AD63" s="71" t="n">
        <v>0</v>
      </c>
      <c r="AE63" s="71" t="n">
        <v>0</v>
      </c>
      <c r="AF63" s="71" t="n">
        <v>0</v>
      </c>
      <c r="AG63" s="71" t="n">
        <v>0</v>
      </c>
      <c r="AH63" s="71" t="n">
        <v>0</v>
      </c>
      <c r="AI63" s="71" t="n">
        <v>0</v>
      </c>
      <c r="AJ63" s="71" t="n">
        <v>0</v>
      </c>
      <c r="AK63" s="71" t="n">
        <v>0</v>
      </c>
      <c r="AL63" s="71" t="n">
        <v>0</v>
      </c>
      <c r="AM63" s="71" t="n">
        <v>0</v>
      </c>
      <c r="AN63" s="71" t="n">
        <v>0</v>
      </c>
      <c r="AO63" s="71" t="n">
        <v>0</v>
      </c>
      <c r="AP63" s="71" t="n">
        <v>0</v>
      </c>
      <c r="AQ63" s="71" t="n">
        <v>0</v>
      </c>
      <c r="AR63" s="71" t="n">
        <v>0</v>
      </c>
      <c r="AS63" s="71" t="n">
        <v>0</v>
      </c>
      <c r="AT63" s="71" t="n">
        <v>0</v>
      </c>
      <c r="AU63" s="71" t="n">
        <v>0</v>
      </c>
      <c r="AV63" s="71" t="n">
        <v>0</v>
      </c>
      <c r="AW63" s="71" t="n">
        <v>0</v>
      </c>
      <c r="AX63" s="71" t="n">
        <v>0</v>
      </c>
      <c r="AY63" s="71" t="n">
        <v>0</v>
      </c>
    </row>
    <row r="64">
      <c r="A64" t="inlineStr">
        <is>
          <t>R6</t>
        </is>
      </c>
      <c r="B64" t="inlineStr">
        <is>
          <t>urbano</t>
        </is>
      </c>
      <c r="C64" t="inlineStr">
        <is>
          <t>Bus Rígido</t>
        </is>
      </c>
      <c r="D64" t="inlineStr">
        <is>
          <t>%</t>
        </is>
      </c>
      <c r="E64" s="63" t="n">
        <v>0.2725107411677702</v>
      </c>
      <c r="F64" s="63" t="n">
        <v>0.2085723698752931</v>
      </c>
      <c r="G64" s="63" t="n">
        <v>0.265094704978466</v>
      </c>
      <c r="H64" s="63" t="n">
        <v>0.1736406816481491</v>
      </c>
      <c r="I64" s="63" t="n">
        <v>0.1807366339509669</v>
      </c>
      <c r="J64" s="63" t="n">
        <v>0.1747860422282957</v>
      </c>
      <c r="K64" s="71" t="n">
        <v>0.1747860422282957</v>
      </c>
      <c r="L64" s="71" t="n">
        <v>0.1747860422282957</v>
      </c>
      <c r="M64" s="71" t="n">
        <v>0.1747860422282957</v>
      </c>
      <c r="N64" s="71" t="n">
        <v>0.1747860422282957</v>
      </c>
      <c r="O64" s="71" t="n">
        <v>0.1747860422282957</v>
      </c>
      <c r="P64" s="71" t="n">
        <v>0.1747860422282957</v>
      </c>
      <c r="Q64" s="71" t="n">
        <v>0.1747860422282957</v>
      </c>
      <c r="R64" s="71" t="n">
        <v>0.1747860422282957</v>
      </c>
      <c r="S64" s="71" t="n">
        <v>0.1747860422282957</v>
      </c>
      <c r="T64" s="71" t="n">
        <v>0.1747860422282957</v>
      </c>
      <c r="U64" s="71" t="n">
        <v>0.1747860422282957</v>
      </c>
      <c r="V64" s="71" t="n">
        <v>0.1747860422282957</v>
      </c>
      <c r="W64" s="71" t="n">
        <v>0.1747860422282957</v>
      </c>
      <c r="X64" s="71" t="n">
        <v>0.1747860422282957</v>
      </c>
      <c r="Y64" s="71" t="n">
        <v>0.1747860422282957</v>
      </c>
      <c r="Z64" s="71" t="n">
        <v>0.1747860422282957</v>
      </c>
      <c r="AA64" s="71" t="n">
        <v>0.1747860422282957</v>
      </c>
      <c r="AB64" s="71" t="n">
        <v>0.1747860422282957</v>
      </c>
      <c r="AC64" s="71" t="n">
        <v>0.1747860422282957</v>
      </c>
      <c r="AD64" s="71" t="n">
        <v>0.1747860422282957</v>
      </c>
      <c r="AE64" s="71" t="n">
        <v>0.1747860422282957</v>
      </c>
      <c r="AF64" s="71" t="n">
        <v>0.1747860422282957</v>
      </c>
      <c r="AG64" s="71" t="n">
        <v>0.1747860422282957</v>
      </c>
      <c r="AH64" s="71" t="n">
        <v>0.1747860422282957</v>
      </c>
      <c r="AI64" s="71" t="n">
        <v>0.1747860422282957</v>
      </c>
      <c r="AJ64" s="71" t="n">
        <v>0.1747860422282957</v>
      </c>
      <c r="AK64" s="71" t="n">
        <v>0.1747860422282957</v>
      </c>
      <c r="AL64" s="71" t="n">
        <v>0.1747860422282957</v>
      </c>
      <c r="AM64" s="71" t="n">
        <v>0.1747860422282957</v>
      </c>
      <c r="AN64" s="71" t="n">
        <v>0.1747860422282957</v>
      </c>
      <c r="AO64" s="71" t="n">
        <v>0.1747860422282957</v>
      </c>
      <c r="AP64" s="71" t="n">
        <v>0.1747860422282957</v>
      </c>
      <c r="AQ64" s="71" t="n">
        <v>0.1747860422282957</v>
      </c>
      <c r="AR64" s="71" t="n">
        <v>0.1747860422282957</v>
      </c>
      <c r="AS64" s="71" t="n">
        <v>0.1747860422282957</v>
      </c>
      <c r="AT64" s="71" t="n">
        <v>0.1747860422282957</v>
      </c>
      <c r="AU64" s="71" t="n">
        <v>0.1747860422282957</v>
      </c>
      <c r="AV64" s="71" t="n">
        <v>0.1747860422282957</v>
      </c>
      <c r="AW64" s="71" t="n">
        <v>0.1747860422282957</v>
      </c>
      <c r="AX64" s="71" t="n">
        <v>0.1747860422282957</v>
      </c>
      <c r="AY64" s="71" t="n">
        <v>0.1747860422282957</v>
      </c>
    </row>
    <row r="65">
      <c r="A65" t="inlineStr">
        <is>
          <t>R6</t>
        </is>
      </c>
      <c r="B65" t="inlineStr">
        <is>
          <t>urbano</t>
        </is>
      </c>
      <c r="C65" t="inlineStr">
        <is>
          <t>Motocicleta</t>
        </is>
      </c>
      <c r="D65" t="inlineStr">
        <is>
          <t>%</t>
        </is>
      </c>
      <c r="E65" s="63" t="n">
        <v>0.00569661336378443</v>
      </c>
      <c r="F65" s="63" t="n">
        <v>0.007529247663018442</v>
      </c>
      <c r="G65" s="63" t="n">
        <v>0.005496376317907131</v>
      </c>
      <c r="H65" s="63" t="n">
        <v>0.007910229606515246</v>
      </c>
      <c r="I65" s="63" t="n">
        <v>0.007527913598273652</v>
      </c>
      <c r="J65" s="63" t="n">
        <v>0.00775541943027639</v>
      </c>
      <c r="K65" s="71" t="n">
        <v>0.00775541943027639</v>
      </c>
      <c r="L65" s="71" t="n">
        <v>0.00775541943027639</v>
      </c>
      <c r="M65" s="71" t="n">
        <v>0.00775541943027639</v>
      </c>
      <c r="N65" s="71" t="n">
        <v>0.00775541943027639</v>
      </c>
      <c r="O65" s="71" t="n">
        <v>0.00775541943027639</v>
      </c>
      <c r="P65" s="71" t="n">
        <v>0.00775541943027639</v>
      </c>
      <c r="Q65" s="71" t="n">
        <v>0.00775541943027639</v>
      </c>
      <c r="R65" s="71" t="n">
        <v>0.00775541943027639</v>
      </c>
      <c r="S65" s="71" t="n">
        <v>0.00775541943027639</v>
      </c>
      <c r="T65" s="71" t="n">
        <v>0.00775541943027639</v>
      </c>
      <c r="U65" s="71" t="n">
        <v>0.00775541943027639</v>
      </c>
      <c r="V65" s="71" t="n">
        <v>0.00775541943027639</v>
      </c>
      <c r="W65" s="71" t="n">
        <v>0.00775541943027639</v>
      </c>
      <c r="X65" s="71" t="n">
        <v>0.00775541943027639</v>
      </c>
      <c r="Y65" s="71" t="n">
        <v>0.00775541943027639</v>
      </c>
      <c r="Z65" s="71" t="n">
        <v>0.00775541943027639</v>
      </c>
      <c r="AA65" s="71" t="n">
        <v>0.00775541943027639</v>
      </c>
      <c r="AB65" s="71" t="n">
        <v>0.00775541943027639</v>
      </c>
      <c r="AC65" s="71" t="n">
        <v>0.00775541943027639</v>
      </c>
      <c r="AD65" s="71" t="n">
        <v>0.00775541943027639</v>
      </c>
      <c r="AE65" s="71" t="n">
        <v>0.00775541943027639</v>
      </c>
      <c r="AF65" s="71" t="n">
        <v>0.00775541943027639</v>
      </c>
      <c r="AG65" s="71" t="n">
        <v>0.00775541943027639</v>
      </c>
      <c r="AH65" s="71" t="n">
        <v>0.00775541943027639</v>
      </c>
      <c r="AI65" s="71" t="n">
        <v>0.00775541943027639</v>
      </c>
      <c r="AJ65" s="71" t="n">
        <v>0.00775541943027639</v>
      </c>
      <c r="AK65" s="71" t="n">
        <v>0.00775541943027639</v>
      </c>
      <c r="AL65" s="71" t="n">
        <v>0.00775541943027639</v>
      </c>
      <c r="AM65" s="71" t="n">
        <v>0.00775541943027639</v>
      </c>
      <c r="AN65" s="71" t="n">
        <v>0.00775541943027639</v>
      </c>
      <c r="AO65" s="71" t="n">
        <v>0.00775541943027639</v>
      </c>
      <c r="AP65" s="71" t="n">
        <v>0.00775541943027639</v>
      </c>
      <c r="AQ65" s="71" t="n">
        <v>0.00775541943027639</v>
      </c>
      <c r="AR65" s="71" t="n">
        <v>0.00775541943027639</v>
      </c>
      <c r="AS65" s="71" t="n">
        <v>0.00775541943027639</v>
      </c>
      <c r="AT65" s="71" t="n">
        <v>0.00775541943027639</v>
      </c>
      <c r="AU65" s="71" t="n">
        <v>0.00775541943027639</v>
      </c>
      <c r="AV65" s="71" t="n">
        <v>0.00775541943027639</v>
      </c>
      <c r="AW65" s="71" t="n">
        <v>0.00775541943027639</v>
      </c>
      <c r="AX65" s="71" t="n">
        <v>0.00775541943027639</v>
      </c>
      <c r="AY65" s="71" t="n">
        <v>0.00775541943027639</v>
      </c>
    </row>
    <row r="66">
      <c r="A66" t="inlineStr">
        <is>
          <t>R6</t>
        </is>
      </c>
      <c r="B66" t="inlineStr">
        <is>
          <t>urbano</t>
        </is>
      </c>
      <c r="C66" t="inlineStr">
        <is>
          <t>Taxi</t>
        </is>
      </c>
      <c r="D66" t="inlineStr">
        <is>
          <t>%</t>
        </is>
      </c>
      <c r="E66" s="63" t="n">
        <v>0.08363149061005129</v>
      </c>
      <c r="F66" s="63" t="n">
        <v>0.09231508788437776</v>
      </c>
      <c r="G66" s="63" t="n">
        <v>0.07840873074992789</v>
      </c>
      <c r="H66" s="63" t="n">
        <v>0.09337693140453206</v>
      </c>
      <c r="I66" s="63" t="n">
        <v>0.08963540065371946</v>
      </c>
      <c r="J66" s="63" t="n">
        <v>0.08320930776616046</v>
      </c>
      <c r="K66" s="71" t="n">
        <v>0.08320930776616046</v>
      </c>
      <c r="L66" s="71" t="n">
        <v>0.08320930776616046</v>
      </c>
      <c r="M66" s="71" t="n">
        <v>0.08320930776616046</v>
      </c>
      <c r="N66" s="71" t="n">
        <v>0.08320930776616046</v>
      </c>
      <c r="O66" s="71" t="n">
        <v>0.08320930776616046</v>
      </c>
      <c r="P66" s="71" t="n">
        <v>0.08320930776616046</v>
      </c>
      <c r="Q66" s="71" t="n">
        <v>0.08320930776616046</v>
      </c>
      <c r="R66" s="71" t="n">
        <v>0.08320930776616046</v>
      </c>
      <c r="S66" s="71" t="n">
        <v>0.08320930776616046</v>
      </c>
      <c r="T66" s="71" t="n">
        <v>0.08320930776616046</v>
      </c>
      <c r="U66" s="71" t="n">
        <v>0.08320930776616046</v>
      </c>
      <c r="V66" s="71" t="n">
        <v>0.08320930776616046</v>
      </c>
      <c r="W66" s="71" t="n">
        <v>0.08320930776616046</v>
      </c>
      <c r="X66" s="71" t="n">
        <v>0.08320930776616046</v>
      </c>
      <c r="Y66" s="71" t="n">
        <v>0.08320930776616046</v>
      </c>
      <c r="Z66" s="71" t="n">
        <v>0.08320930776616046</v>
      </c>
      <c r="AA66" s="71" t="n">
        <v>0.08320930776616046</v>
      </c>
      <c r="AB66" s="71" t="n">
        <v>0.08320930776616046</v>
      </c>
      <c r="AC66" s="71" t="n">
        <v>0.08320930776616046</v>
      </c>
      <c r="AD66" s="71" t="n">
        <v>0.08320930776616046</v>
      </c>
      <c r="AE66" s="71" t="n">
        <v>0.08320930776616046</v>
      </c>
      <c r="AF66" s="71" t="n">
        <v>0.08320930776616046</v>
      </c>
      <c r="AG66" s="71" t="n">
        <v>0.08320930776616046</v>
      </c>
      <c r="AH66" s="71" t="n">
        <v>0.08320930776616046</v>
      </c>
      <c r="AI66" s="71" t="n">
        <v>0.08320930776616046</v>
      </c>
      <c r="AJ66" s="71" t="n">
        <v>0.08320930776616046</v>
      </c>
      <c r="AK66" s="71" t="n">
        <v>0.08320930776616046</v>
      </c>
      <c r="AL66" s="71" t="n">
        <v>0.08320930776616046</v>
      </c>
      <c r="AM66" s="71" t="n">
        <v>0.08320930776616046</v>
      </c>
      <c r="AN66" s="71" t="n">
        <v>0.08320930776616046</v>
      </c>
      <c r="AO66" s="71" t="n">
        <v>0.08320930776616046</v>
      </c>
      <c r="AP66" s="71" t="n">
        <v>0.08320930776616046</v>
      </c>
      <c r="AQ66" s="71" t="n">
        <v>0.08320930776616046</v>
      </c>
      <c r="AR66" s="71" t="n">
        <v>0.08320930776616046</v>
      </c>
      <c r="AS66" s="71" t="n">
        <v>0.08320930776616046</v>
      </c>
      <c r="AT66" s="71" t="n">
        <v>0.08320930776616046</v>
      </c>
      <c r="AU66" s="71" t="n">
        <v>0.08320930776616046</v>
      </c>
      <c r="AV66" s="71" t="n">
        <v>0.08320930776616046</v>
      </c>
      <c r="AW66" s="71" t="n">
        <v>0.08320930776616046</v>
      </c>
      <c r="AX66" s="71" t="n">
        <v>0.08320930776616046</v>
      </c>
      <c r="AY66" s="71" t="n">
        <v>0.08320930776616046</v>
      </c>
    </row>
    <row r="67">
      <c r="A67" t="inlineStr">
        <is>
          <t>R6</t>
        </is>
      </c>
      <c r="B67" t="inlineStr">
        <is>
          <t>urbano</t>
        </is>
      </c>
      <c r="C67" t="inlineStr">
        <is>
          <t>Tren_urbano</t>
        </is>
      </c>
      <c r="D67" t="inlineStr">
        <is>
          <t>%</t>
        </is>
      </c>
      <c r="E67" s="63" t="n">
        <v>0</v>
      </c>
      <c r="F67" s="63" t="n">
        <v>0</v>
      </c>
      <c r="G67" s="63" t="n">
        <v>0</v>
      </c>
      <c r="H67" s="63" t="n">
        <v>0</v>
      </c>
      <c r="I67" s="63" t="n">
        <v>0</v>
      </c>
      <c r="J67" s="63" t="n">
        <v>0</v>
      </c>
      <c r="K67" s="71" t="n">
        <v>0</v>
      </c>
      <c r="L67" s="71" t="n">
        <v>0</v>
      </c>
      <c r="M67" s="71" t="n">
        <v>0</v>
      </c>
      <c r="N67" s="71" t="n">
        <v>0</v>
      </c>
      <c r="O67" s="71" t="n">
        <v>0</v>
      </c>
      <c r="P67" s="71" t="n">
        <v>0</v>
      </c>
      <c r="Q67" s="71" t="n">
        <v>0</v>
      </c>
      <c r="R67" s="71" t="n">
        <v>0</v>
      </c>
      <c r="S67" s="71" t="n">
        <v>0</v>
      </c>
      <c r="T67" s="71" t="n">
        <v>0</v>
      </c>
      <c r="U67" s="71" t="n">
        <v>0</v>
      </c>
      <c r="V67" s="71" t="n">
        <v>0</v>
      </c>
      <c r="W67" s="71" t="n">
        <v>0</v>
      </c>
      <c r="X67" s="71" t="n">
        <v>0</v>
      </c>
      <c r="Y67" s="71" t="n">
        <v>0</v>
      </c>
      <c r="Z67" s="71" t="n">
        <v>0</v>
      </c>
      <c r="AA67" s="71" t="n">
        <v>0</v>
      </c>
      <c r="AB67" s="71" t="n">
        <v>0</v>
      </c>
      <c r="AC67" s="71" t="n">
        <v>0</v>
      </c>
      <c r="AD67" s="71" t="n">
        <v>0</v>
      </c>
      <c r="AE67" s="71" t="n">
        <v>0</v>
      </c>
      <c r="AF67" s="71" t="n">
        <v>0</v>
      </c>
      <c r="AG67" s="71" t="n">
        <v>0</v>
      </c>
      <c r="AH67" s="71" t="n">
        <v>0</v>
      </c>
      <c r="AI67" s="71" t="n">
        <v>0</v>
      </c>
      <c r="AJ67" s="71" t="n">
        <v>0</v>
      </c>
      <c r="AK67" s="71" t="n">
        <v>0</v>
      </c>
      <c r="AL67" s="71" t="n">
        <v>0</v>
      </c>
      <c r="AM67" s="71" t="n">
        <v>0</v>
      </c>
      <c r="AN67" s="71" t="n">
        <v>0</v>
      </c>
      <c r="AO67" s="71" t="n">
        <v>0</v>
      </c>
      <c r="AP67" s="71" t="n">
        <v>0</v>
      </c>
      <c r="AQ67" s="71" t="n">
        <v>0</v>
      </c>
      <c r="AR67" s="71" t="n">
        <v>0</v>
      </c>
      <c r="AS67" s="71" t="n">
        <v>0</v>
      </c>
      <c r="AT67" s="71" t="n">
        <v>0</v>
      </c>
      <c r="AU67" s="71" t="n">
        <v>0</v>
      </c>
      <c r="AV67" s="71" t="n">
        <v>0</v>
      </c>
      <c r="AW67" s="71" t="n">
        <v>0</v>
      </c>
      <c r="AX67" s="71" t="n">
        <v>0</v>
      </c>
      <c r="AY67" s="71" t="n">
        <v>0</v>
      </c>
    </row>
    <row r="68">
      <c r="A68" t="inlineStr">
        <is>
          <t>R6</t>
        </is>
      </c>
      <c r="B68" t="inlineStr">
        <is>
          <t>urbano</t>
        </is>
      </c>
      <c r="C68" t="inlineStr">
        <is>
          <t>Vehículo Liviano Comercial</t>
        </is>
      </c>
      <c r="D68" t="inlineStr">
        <is>
          <t>%</t>
        </is>
      </c>
      <c r="E68" s="63" t="n">
        <v>0.3819388549281014</v>
      </c>
      <c r="F68" s="63" t="n">
        <v>0.3635654140572428</v>
      </c>
      <c r="G68" s="63" t="n">
        <v>0.380691053639761</v>
      </c>
      <c r="H68" s="63" t="n">
        <v>0.3664690744861596</v>
      </c>
      <c r="I68" s="63" t="n">
        <v>0.3606510203837263</v>
      </c>
      <c r="J68" s="63" t="n">
        <v>0.381458425577924</v>
      </c>
      <c r="K68" s="71" t="n">
        <v>0.381458425577924</v>
      </c>
      <c r="L68" s="71" t="n">
        <v>0.381458425577924</v>
      </c>
      <c r="M68" s="71" t="n">
        <v>0.381458425577924</v>
      </c>
      <c r="N68" s="71" t="n">
        <v>0.381458425577924</v>
      </c>
      <c r="O68" s="71" t="n">
        <v>0.381458425577924</v>
      </c>
      <c r="P68" s="71" t="n">
        <v>0.381458425577924</v>
      </c>
      <c r="Q68" s="71" t="n">
        <v>0.381458425577924</v>
      </c>
      <c r="R68" s="71" t="n">
        <v>0.381458425577924</v>
      </c>
      <c r="S68" s="71" t="n">
        <v>0.381458425577924</v>
      </c>
      <c r="T68" s="71" t="n">
        <v>0.381458425577924</v>
      </c>
      <c r="U68" s="71" t="n">
        <v>0.381458425577924</v>
      </c>
      <c r="V68" s="71" t="n">
        <v>0.381458425577924</v>
      </c>
      <c r="W68" s="71" t="n">
        <v>0.381458425577924</v>
      </c>
      <c r="X68" s="71" t="n">
        <v>0.381458425577924</v>
      </c>
      <c r="Y68" s="71" t="n">
        <v>0.381458425577924</v>
      </c>
      <c r="Z68" s="71" t="n">
        <v>0.381458425577924</v>
      </c>
      <c r="AA68" s="71" t="n">
        <v>0.381458425577924</v>
      </c>
      <c r="AB68" s="71" t="n">
        <v>0.381458425577924</v>
      </c>
      <c r="AC68" s="71" t="n">
        <v>0.381458425577924</v>
      </c>
      <c r="AD68" s="71" t="n">
        <v>0.381458425577924</v>
      </c>
      <c r="AE68" s="71" t="n">
        <v>0.381458425577924</v>
      </c>
      <c r="AF68" s="71" t="n">
        <v>0.381458425577924</v>
      </c>
      <c r="AG68" s="71" t="n">
        <v>0.381458425577924</v>
      </c>
      <c r="AH68" s="71" t="n">
        <v>0.381458425577924</v>
      </c>
      <c r="AI68" s="71" t="n">
        <v>0.381458425577924</v>
      </c>
      <c r="AJ68" s="71" t="n">
        <v>0.381458425577924</v>
      </c>
      <c r="AK68" s="71" t="n">
        <v>0.381458425577924</v>
      </c>
      <c r="AL68" s="71" t="n">
        <v>0.381458425577924</v>
      </c>
      <c r="AM68" s="71" t="n">
        <v>0.381458425577924</v>
      </c>
      <c r="AN68" s="71" t="n">
        <v>0.381458425577924</v>
      </c>
      <c r="AO68" s="71" t="n">
        <v>0.381458425577924</v>
      </c>
      <c r="AP68" s="71" t="n">
        <v>0.381458425577924</v>
      </c>
      <c r="AQ68" s="71" t="n">
        <v>0.381458425577924</v>
      </c>
      <c r="AR68" s="71" t="n">
        <v>0.381458425577924</v>
      </c>
      <c r="AS68" s="71" t="n">
        <v>0.381458425577924</v>
      </c>
      <c r="AT68" s="71" t="n">
        <v>0.381458425577924</v>
      </c>
      <c r="AU68" s="71" t="n">
        <v>0.381458425577924</v>
      </c>
      <c r="AV68" s="71" t="n">
        <v>0.381458425577924</v>
      </c>
      <c r="AW68" s="71" t="n">
        <v>0.381458425577924</v>
      </c>
      <c r="AX68" s="71" t="n">
        <v>0.381458425577924</v>
      </c>
      <c r="AY68" s="71" t="n">
        <v>0.381458425577924</v>
      </c>
    </row>
    <row r="69">
      <c r="A69" t="inlineStr">
        <is>
          <t>R6</t>
        </is>
      </c>
      <c r="B69" t="inlineStr">
        <is>
          <t>urbano</t>
        </is>
      </c>
      <c r="C69" t="inlineStr">
        <is>
          <t>Vehículo Liviano Pasajero</t>
        </is>
      </c>
      <c r="D69" t="inlineStr">
        <is>
          <t>%</t>
        </is>
      </c>
      <c r="E69" s="63" t="n">
        <v>0.2562222999302927</v>
      </c>
      <c r="F69" s="63" t="n">
        <v>0.3280178805200679</v>
      </c>
      <c r="G69" s="63" t="n">
        <v>0.270309134313938</v>
      </c>
      <c r="H69" s="63" t="n">
        <v>0.358603082854644</v>
      </c>
      <c r="I69" s="63" t="n">
        <v>0.3614490314133137</v>
      </c>
      <c r="J69" s="63" t="n">
        <v>0.3527908049973435</v>
      </c>
      <c r="K69" s="71" t="n">
        <v>0.3527908049973435</v>
      </c>
      <c r="L69" s="71" t="n">
        <v>0.3527908049973435</v>
      </c>
      <c r="M69" s="71" t="n">
        <v>0.3527908049973435</v>
      </c>
      <c r="N69" s="71" t="n">
        <v>0.3527908049973435</v>
      </c>
      <c r="O69" s="71" t="n">
        <v>0.3527908049973435</v>
      </c>
      <c r="P69" s="71" t="n">
        <v>0.3527908049973435</v>
      </c>
      <c r="Q69" s="71" t="n">
        <v>0.3527908049973435</v>
      </c>
      <c r="R69" s="71" t="n">
        <v>0.3527908049973435</v>
      </c>
      <c r="S69" s="71" t="n">
        <v>0.3527908049973435</v>
      </c>
      <c r="T69" s="71" t="n">
        <v>0.3527908049973435</v>
      </c>
      <c r="U69" s="71" t="n">
        <v>0.3527908049973435</v>
      </c>
      <c r="V69" s="71" t="n">
        <v>0.3527908049973435</v>
      </c>
      <c r="W69" s="71" t="n">
        <v>0.3527908049973435</v>
      </c>
      <c r="X69" s="71" t="n">
        <v>0.3527908049973435</v>
      </c>
      <c r="Y69" s="71" t="n">
        <v>0.3527908049973435</v>
      </c>
      <c r="Z69" s="71" t="n">
        <v>0.3527908049973435</v>
      </c>
      <c r="AA69" s="71" t="n">
        <v>0.3527908049973435</v>
      </c>
      <c r="AB69" s="71" t="n">
        <v>0.3527908049973435</v>
      </c>
      <c r="AC69" s="71" t="n">
        <v>0.3527908049973435</v>
      </c>
      <c r="AD69" s="71" t="n">
        <v>0.3527908049973435</v>
      </c>
      <c r="AE69" s="71" t="n">
        <v>0.3527908049973435</v>
      </c>
      <c r="AF69" s="71" t="n">
        <v>0.3527908049973435</v>
      </c>
      <c r="AG69" s="71" t="n">
        <v>0.3527908049973435</v>
      </c>
      <c r="AH69" s="71" t="n">
        <v>0.3527908049973435</v>
      </c>
      <c r="AI69" s="71" t="n">
        <v>0.3527908049973435</v>
      </c>
      <c r="AJ69" s="71" t="n">
        <v>0.3527908049973435</v>
      </c>
      <c r="AK69" s="71" t="n">
        <v>0.3527908049973435</v>
      </c>
      <c r="AL69" s="71" t="n">
        <v>0.3527908049973435</v>
      </c>
      <c r="AM69" s="71" t="n">
        <v>0.3527908049973435</v>
      </c>
      <c r="AN69" s="71" t="n">
        <v>0.3527908049973435</v>
      </c>
      <c r="AO69" s="71" t="n">
        <v>0.3527908049973435</v>
      </c>
      <c r="AP69" s="71" t="n">
        <v>0.3527908049973435</v>
      </c>
      <c r="AQ69" s="71" t="n">
        <v>0.3527908049973435</v>
      </c>
      <c r="AR69" s="71" t="n">
        <v>0.3527908049973435</v>
      </c>
      <c r="AS69" s="71" t="n">
        <v>0.3527908049973435</v>
      </c>
      <c r="AT69" s="71" t="n">
        <v>0.3527908049973435</v>
      </c>
      <c r="AU69" s="71" t="n">
        <v>0.3527908049973435</v>
      </c>
      <c r="AV69" s="71" t="n">
        <v>0.3527908049973435</v>
      </c>
      <c r="AW69" s="71" t="n">
        <v>0.3527908049973435</v>
      </c>
      <c r="AX69" s="71" t="n">
        <v>0.3527908049973435</v>
      </c>
      <c r="AY69" s="71" t="n">
        <v>0.3527908049973435</v>
      </c>
    </row>
    <row r="70">
      <c r="A70" t="inlineStr">
        <is>
          <t>R6</t>
        </is>
      </c>
      <c r="B70" t="inlineStr">
        <is>
          <t>urbano</t>
        </is>
      </c>
      <c r="C70" t="inlineStr">
        <is>
          <t>Caminata</t>
        </is>
      </c>
      <c r="D70" t="inlineStr">
        <is>
          <t>%</t>
        </is>
      </c>
      <c r="E70" s="63" t="n">
        <v>0</v>
      </c>
      <c r="F70" s="63" t="n">
        <v>0</v>
      </c>
      <c r="G70" s="63" t="n">
        <v>0</v>
      </c>
      <c r="H70" s="63" t="n">
        <v>0</v>
      </c>
      <c r="I70" s="63" t="n">
        <v>0</v>
      </c>
      <c r="J70" s="63" t="n">
        <v>0</v>
      </c>
      <c r="K70" s="71" t="n">
        <v>0</v>
      </c>
      <c r="L70" s="71" t="n">
        <v>0</v>
      </c>
      <c r="M70" s="71" t="n">
        <v>0</v>
      </c>
      <c r="N70" s="71" t="n">
        <v>0</v>
      </c>
      <c r="O70" s="71" t="n">
        <v>0</v>
      </c>
      <c r="P70" s="71" t="n">
        <v>0</v>
      </c>
      <c r="Q70" s="71" t="n">
        <v>0</v>
      </c>
      <c r="R70" s="71" t="n">
        <v>0</v>
      </c>
      <c r="S70" s="71" t="n">
        <v>0</v>
      </c>
      <c r="T70" s="71" t="n">
        <v>0</v>
      </c>
      <c r="U70" s="71" t="n">
        <v>0</v>
      </c>
      <c r="V70" s="71" t="n">
        <v>0</v>
      </c>
      <c r="W70" s="71" t="n">
        <v>0</v>
      </c>
      <c r="X70" s="71" t="n">
        <v>0</v>
      </c>
      <c r="Y70" s="71" t="n">
        <v>0</v>
      </c>
      <c r="Z70" s="71" t="n">
        <v>0</v>
      </c>
      <c r="AA70" s="71" t="n">
        <v>0</v>
      </c>
      <c r="AB70" s="71" t="n">
        <v>0</v>
      </c>
      <c r="AC70" s="71" t="n">
        <v>0</v>
      </c>
      <c r="AD70" s="71" t="n">
        <v>0</v>
      </c>
      <c r="AE70" s="71" t="n">
        <v>0</v>
      </c>
      <c r="AF70" s="71" t="n">
        <v>0</v>
      </c>
      <c r="AG70" s="71" t="n">
        <v>0</v>
      </c>
      <c r="AH70" s="71" t="n">
        <v>0</v>
      </c>
      <c r="AI70" s="71" t="n">
        <v>0</v>
      </c>
      <c r="AJ70" s="71" t="n">
        <v>0</v>
      </c>
      <c r="AK70" s="71" t="n">
        <v>0</v>
      </c>
      <c r="AL70" s="71" t="n">
        <v>0</v>
      </c>
      <c r="AM70" s="71" t="n">
        <v>0</v>
      </c>
      <c r="AN70" s="71" t="n">
        <v>0</v>
      </c>
      <c r="AO70" s="71" t="n">
        <v>0</v>
      </c>
      <c r="AP70" s="71" t="n">
        <v>0</v>
      </c>
      <c r="AQ70" s="71" t="n">
        <v>0</v>
      </c>
      <c r="AR70" s="71" t="n">
        <v>0</v>
      </c>
      <c r="AS70" s="71" t="n">
        <v>0</v>
      </c>
      <c r="AT70" s="71" t="n">
        <v>0</v>
      </c>
      <c r="AU70" s="71" t="n">
        <v>0</v>
      </c>
      <c r="AV70" s="71" t="n">
        <v>0</v>
      </c>
      <c r="AW70" s="71" t="n">
        <v>0</v>
      </c>
      <c r="AX70" s="71" t="n">
        <v>0</v>
      </c>
      <c r="AY70" s="71" t="n">
        <v>0</v>
      </c>
    </row>
    <row r="71">
      <c r="A71" t="inlineStr">
        <is>
          <t>R6</t>
        </is>
      </c>
      <c r="B71" t="inlineStr">
        <is>
          <t>interurbano</t>
        </is>
      </c>
      <c r="C71" t="inlineStr">
        <is>
          <t>Bicicleta</t>
        </is>
      </c>
      <c r="D71" t="inlineStr">
        <is>
          <t>%</t>
        </is>
      </c>
      <c r="E71" s="63" t="n">
        <v>0</v>
      </c>
      <c r="F71" s="63" t="n">
        <v>0</v>
      </c>
      <c r="G71" s="63" t="n">
        <v>0</v>
      </c>
      <c r="H71" s="63" t="n">
        <v>0</v>
      </c>
      <c r="I71" s="63" t="n">
        <v>0</v>
      </c>
      <c r="J71" s="63" t="n">
        <v>0</v>
      </c>
      <c r="K71" s="71" t="n">
        <v>0</v>
      </c>
      <c r="L71" s="71" t="n">
        <v>0</v>
      </c>
      <c r="M71" s="71" t="n">
        <v>0</v>
      </c>
      <c r="N71" s="71" t="n">
        <v>0</v>
      </c>
      <c r="O71" s="71" t="n">
        <v>0</v>
      </c>
      <c r="P71" s="71" t="n">
        <v>0</v>
      </c>
      <c r="Q71" s="71" t="n">
        <v>0</v>
      </c>
      <c r="R71" s="71" t="n">
        <v>0</v>
      </c>
      <c r="S71" s="71" t="n">
        <v>0</v>
      </c>
      <c r="T71" s="71" t="n">
        <v>0</v>
      </c>
      <c r="U71" s="71" t="n">
        <v>0</v>
      </c>
      <c r="V71" s="71" t="n">
        <v>0</v>
      </c>
      <c r="W71" s="71" t="n">
        <v>0</v>
      </c>
      <c r="X71" s="71" t="n">
        <v>0</v>
      </c>
      <c r="Y71" s="71" t="n">
        <v>0</v>
      </c>
      <c r="Z71" s="71" t="n">
        <v>0</v>
      </c>
      <c r="AA71" s="71" t="n">
        <v>0</v>
      </c>
      <c r="AB71" s="71" t="n">
        <v>0</v>
      </c>
      <c r="AC71" s="71" t="n">
        <v>0</v>
      </c>
      <c r="AD71" s="71" t="n">
        <v>0</v>
      </c>
      <c r="AE71" s="71" t="n">
        <v>0</v>
      </c>
      <c r="AF71" s="71" t="n">
        <v>0</v>
      </c>
      <c r="AG71" s="71" t="n">
        <v>0</v>
      </c>
      <c r="AH71" s="71" t="n">
        <v>0</v>
      </c>
      <c r="AI71" s="71" t="n">
        <v>0</v>
      </c>
      <c r="AJ71" s="71" t="n">
        <v>0</v>
      </c>
      <c r="AK71" s="71" t="n">
        <v>0</v>
      </c>
      <c r="AL71" s="71" t="n">
        <v>0</v>
      </c>
      <c r="AM71" s="71" t="n">
        <v>0</v>
      </c>
      <c r="AN71" s="71" t="n">
        <v>0</v>
      </c>
      <c r="AO71" s="71" t="n">
        <v>0</v>
      </c>
      <c r="AP71" s="71" t="n">
        <v>0</v>
      </c>
      <c r="AQ71" s="71" t="n">
        <v>0</v>
      </c>
      <c r="AR71" s="71" t="n">
        <v>0</v>
      </c>
      <c r="AS71" s="71" t="n">
        <v>0</v>
      </c>
      <c r="AT71" s="71" t="n">
        <v>0</v>
      </c>
      <c r="AU71" s="71" t="n">
        <v>0</v>
      </c>
      <c r="AV71" s="71" t="n">
        <v>0</v>
      </c>
      <c r="AW71" s="71" t="n">
        <v>0</v>
      </c>
      <c r="AX71" s="71" t="n">
        <v>0</v>
      </c>
      <c r="AY71" s="71" t="n">
        <v>0</v>
      </c>
    </row>
    <row r="72">
      <c r="A72" t="inlineStr">
        <is>
          <t>R6</t>
        </is>
      </c>
      <c r="B72" t="inlineStr">
        <is>
          <t>interurbano</t>
        </is>
      </c>
      <c r="C72" t="inlineStr">
        <is>
          <t>Bus Rígido</t>
        </is>
      </c>
      <c r="D72" t="inlineStr">
        <is>
          <t>%</t>
        </is>
      </c>
      <c r="E72" s="63" t="n">
        <v>0.795261021200228</v>
      </c>
      <c r="F72" s="63" t="n">
        <v>0.7553231505770804</v>
      </c>
      <c r="G72" s="63" t="n">
        <v>0.8290929954598778</v>
      </c>
      <c r="H72" s="63" t="n">
        <v>0.7413463208157802</v>
      </c>
      <c r="I72" s="63" t="n">
        <v>0.7423179773548901</v>
      </c>
      <c r="J72" s="63" t="n">
        <v>0.7013224246861689</v>
      </c>
      <c r="K72" s="71" t="n">
        <v>0.7013224246861689</v>
      </c>
      <c r="L72" s="71" t="n">
        <v>0.7013224246861689</v>
      </c>
      <c r="M72" s="71" t="n">
        <v>0.7013224246861689</v>
      </c>
      <c r="N72" s="71" t="n">
        <v>0.7013224246861689</v>
      </c>
      <c r="O72" s="71" t="n">
        <v>0.7013224246861689</v>
      </c>
      <c r="P72" s="71" t="n">
        <v>0.7013224246861689</v>
      </c>
      <c r="Q72" s="71" t="n">
        <v>0.7013224246861689</v>
      </c>
      <c r="R72" s="71" t="n">
        <v>0.7013224246861689</v>
      </c>
      <c r="S72" s="71" t="n">
        <v>0.7013224246861689</v>
      </c>
      <c r="T72" s="71" t="n">
        <v>0.7013224246861689</v>
      </c>
      <c r="U72" s="71" t="n">
        <v>0.7013224246861689</v>
      </c>
      <c r="V72" s="71" t="n">
        <v>0.7013224246861689</v>
      </c>
      <c r="W72" s="71" t="n">
        <v>0.7013224246861689</v>
      </c>
      <c r="X72" s="71" t="n">
        <v>0.7013224246861689</v>
      </c>
      <c r="Y72" s="71" t="n">
        <v>0.7013224246861689</v>
      </c>
      <c r="Z72" s="71" t="n">
        <v>0.7013224246861689</v>
      </c>
      <c r="AA72" s="71" t="n">
        <v>0.7013224246861689</v>
      </c>
      <c r="AB72" s="71" t="n">
        <v>0.7013224246861689</v>
      </c>
      <c r="AC72" s="71" t="n">
        <v>0.7013224246861689</v>
      </c>
      <c r="AD72" s="71" t="n">
        <v>0.7013224246861689</v>
      </c>
      <c r="AE72" s="71" t="n">
        <v>0.7013224246861689</v>
      </c>
      <c r="AF72" s="71" t="n">
        <v>0.7013224246861689</v>
      </c>
      <c r="AG72" s="71" t="n">
        <v>0.7013224246861689</v>
      </c>
      <c r="AH72" s="71" t="n">
        <v>0.7013224246861689</v>
      </c>
      <c r="AI72" s="71" t="n">
        <v>0.7013224246861689</v>
      </c>
      <c r="AJ72" s="71" t="n">
        <v>0.7013224246861689</v>
      </c>
      <c r="AK72" s="71" t="n">
        <v>0.7013224246861689</v>
      </c>
      <c r="AL72" s="71" t="n">
        <v>0.7013224246861689</v>
      </c>
      <c r="AM72" s="71" t="n">
        <v>0.7013224246861689</v>
      </c>
      <c r="AN72" s="71" t="n">
        <v>0.7013224246861689</v>
      </c>
      <c r="AO72" s="71" t="n">
        <v>0.7013224246861689</v>
      </c>
      <c r="AP72" s="71" t="n">
        <v>0.7013224246861689</v>
      </c>
      <c r="AQ72" s="71" t="n">
        <v>0.7013224246861689</v>
      </c>
      <c r="AR72" s="71" t="n">
        <v>0.7013224246861689</v>
      </c>
      <c r="AS72" s="71" t="n">
        <v>0.7013224246861689</v>
      </c>
      <c r="AT72" s="71" t="n">
        <v>0.7013224246861689</v>
      </c>
      <c r="AU72" s="71" t="n">
        <v>0.7013224246861689</v>
      </c>
      <c r="AV72" s="71" t="n">
        <v>0.7013224246861689</v>
      </c>
      <c r="AW72" s="71" t="n">
        <v>0.7013224246861689</v>
      </c>
      <c r="AX72" s="71" t="n">
        <v>0.7013224246861689</v>
      </c>
      <c r="AY72" s="71" t="n">
        <v>0.7013224246861689</v>
      </c>
    </row>
    <row r="73">
      <c r="A73" t="inlineStr">
        <is>
          <t>R6</t>
        </is>
      </c>
      <c r="B73" t="inlineStr">
        <is>
          <t>interurbano</t>
        </is>
      </c>
      <c r="C73" t="inlineStr">
        <is>
          <t>Motocicleta</t>
        </is>
      </c>
      <c r="D73" t="inlineStr">
        <is>
          <t>%</t>
        </is>
      </c>
      <c r="E73" s="63" t="n">
        <v>0</v>
      </c>
      <c r="F73" s="63" t="n">
        <v>0</v>
      </c>
      <c r="G73" s="63" t="n">
        <v>0</v>
      </c>
      <c r="H73" s="63" t="n">
        <v>0</v>
      </c>
      <c r="I73" s="63" t="n">
        <v>0</v>
      </c>
      <c r="J73" s="63" t="n">
        <v>0</v>
      </c>
      <c r="K73" s="71" t="n">
        <v>0</v>
      </c>
      <c r="L73" s="71" t="n">
        <v>0</v>
      </c>
      <c r="M73" s="71" t="n">
        <v>0</v>
      </c>
      <c r="N73" s="71" t="n">
        <v>0</v>
      </c>
      <c r="O73" s="71" t="n">
        <v>0</v>
      </c>
      <c r="P73" s="71" t="n">
        <v>0</v>
      </c>
      <c r="Q73" s="71" t="n">
        <v>0</v>
      </c>
      <c r="R73" s="71" t="n">
        <v>0</v>
      </c>
      <c r="S73" s="71" t="n">
        <v>0</v>
      </c>
      <c r="T73" s="71" t="n">
        <v>0</v>
      </c>
      <c r="U73" s="71" t="n">
        <v>0</v>
      </c>
      <c r="V73" s="71" t="n">
        <v>0</v>
      </c>
      <c r="W73" s="71" t="n">
        <v>0</v>
      </c>
      <c r="X73" s="71" t="n">
        <v>0</v>
      </c>
      <c r="Y73" s="71" t="n">
        <v>0</v>
      </c>
      <c r="Z73" s="71" t="n">
        <v>0</v>
      </c>
      <c r="AA73" s="71" t="n">
        <v>0</v>
      </c>
      <c r="AB73" s="71" t="n">
        <v>0</v>
      </c>
      <c r="AC73" s="71" t="n">
        <v>0</v>
      </c>
      <c r="AD73" s="71" t="n">
        <v>0</v>
      </c>
      <c r="AE73" s="71" t="n">
        <v>0</v>
      </c>
      <c r="AF73" s="71" t="n">
        <v>0</v>
      </c>
      <c r="AG73" s="71" t="n">
        <v>0</v>
      </c>
      <c r="AH73" s="71" t="n">
        <v>0</v>
      </c>
      <c r="AI73" s="71" t="n">
        <v>0</v>
      </c>
      <c r="AJ73" s="71" t="n">
        <v>0</v>
      </c>
      <c r="AK73" s="71" t="n">
        <v>0</v>
      </c>
      <c r="AL73" s="71" t="n">
        <v>0</v>
      </c>
      <c r="AM73" s="71" t="n">
        <v>0</v>
      </c>
      <c r="AN73" s="71" t="n">
        <v>0</v>
      </c>
      <c r="AO73" s="71" t="n">
        <v>0</v>
      </c>
      <c r="AP73" s="71" t="n">
        <v>0</v>
      </c>
      <c r="AQ73" s="71" t="n">
        <v>0</v>
      </c>
      <c r="AR73" s="71" t="n">
        <v>0</v>
      </c>
      <c r="AS73" s="71" t="n">
        <v>0</v>
      </c>
      <c r="AT73" s="71" t="n">
        <v>0</v>
      </c>
      <c r="AU73" s="71" t="n">
        <v>0</v>
      </c>
      <c r="AV73" s="71" t="n">
        <v>0</v>
      </c>
      <c r="AW73" s="71" t="n">
        <v>0</v>
      </c>
      <c r="AX73" s="71" t="n">
        <v>0</v>
      </c>
      <c r="AY73" s="71" t="n">
        <v>0</v>
      </c>
    </row>
    <row r="74">
      <c r="A74" t="inlineStr">
        <is>
          <t>R6</t>
        </is>
      </c>
      <c r="B74" t="inlineStr">
        <is>
          <t>interurbano</t>
        </is>
      </c>
      <c r="C74" t="inlineStr">
        <is>
          <t>Taxi</t>
        </is>
      </c>
      <c r="D74" t="inlineStr">
        <is>
          <t>%</t>
        </is>
      </c>
      <c r="E74" s="63" t="n">
        <v>0</v>
      </c>
      <c r="F74" s="63" t="n">
        <v>0</v>
      </c>
      <c r="G74" s="63" t="n">
        <v>0</v>
      </c>
      <c r="H74" s="63" t="n">
        <v>0</v>
      </c>
      <c r="I74" s="63" t="n">
        <v>0</v>
      </c>
      <c r="J74" s="63" t="n">
        <v>0</v>
      </c>
      <c r="K74" s="71" t="n">
        <v>0</v>
      </c>
      <c r="L74" s="71" t="n">
        <v>0</v>
      </c>
      <c r="M74" s="71" t="n">
        <v>0</v>
      </c>
      <c r="N74" s="71" t="n">
        <v>0</v>
      </c>
      <c r="O74" s="71" t="n">
        <v>0</v>
      </c>
      <c r="P74" s="71" t="n">
        <v>0</v>
      </c>
      <c r="Q74" s="71" t="n">
        <v>0</v>
      </c>
      <c r="R74" s="71" t="n">
        <v>0</v>
      </c>
      <c r="S74" s="71" t="n">
        <v>0</v>
      </c>
      <c r="T74" s="71" t="n">
        <v>0</v>
      </c>
      <c r="U74" s="71" t="n">
        <v>0</v>
      </c>
      <c r="V74" s="71" t="n">
        <v>0</v>
      </c>
      <c r="W74" s="71" t="n">
        <v>0</v>
      </c>
      <c r="X74" s="71" t="n">
        <v>0</v>
      </c>
      <c r="Y74" s="71" t="n">
        <v>0</v>
      </c>
      <c r="Z74" s="71" t="n">
        <v>0</v>
      </c>
      <c r="AA74" s="71" t="n">
        <v>0</v>
      </c>
      <c r="AB74" s="71" t="n">
        <v>0</v>
      </c>
      <c r="AC74" s="71" t="n">
        <v>0</v>
      </c>
      <c r="AD74" s="71" t="n">
        <v>0</v>
      </c>
      <c r="AE74" s="71" t="n">
        <v>0</v>
      </c>
      <c r="AF74" s="71" t="n">
        <v>0</v>
      </c>
      <c r="AG74" s="71" t="n">
        <v>0</v>
      </c>
      <c r="AH74" s="71" t="n">
        <v>0</v>
      </c>
      <c r="AI74" s="71" t="n">
        <v>0</v>
      </c>
      <c r="AJ74" s="71" t="n">
        <v>0</v>
      </c>
      <c r="AK74" s="71" t="n">
        <v>0</v>
      </c>
      <c r="AL74" s="71" t="n">
        <v>0</v>
      </c>
      <c r="AM74" s="71" t="n">
        <v>0</v>
      </c>
      <c r="AN74" s="71" t="n">
        <v>0</v>
      </c>
      <c r="AO74" s="71" t="n">
        <v>0</v>
      </c>
      <c r="AP74" s="71" t="n">
        <v>0</v>
      </c>
      <c r="AQ74" s="71" t="n">
        <v>0</v>
      </c>
      <c r="AR74" s="71" t="n">
        <v>0</v>
      </c>
      <c r="AS74" s="71" t="n">
        <v>0</v>
      </c>
      <c r="AT74" s="71" t="n">
        <v>0</v>
      </c>
      <c r="AU74" s="71" t="n">
        <v>0</v>
      </c>
      <c r="AV74" s="71" t="n">
        <v>0</v>
      </c>
      <c r="AW74" s="71" t="n">
        <v>0</v>
      </c>
      <c r="AX74" s="71" t="n">
        <v>0</v>
      </c>
      <c r="AY74" s="71" t="n">
        <v>0</v>
      </c>
    </row>
    <row r="75">
      <c r="A75" t="inlineStr">
        <is>
          <t>R6</t>
        </is>
      </c>
      <c r="B75" t="inlineStr">
        <is>
          <t>interurbano</t>
        </is>
      </c>
      <c r="C75" t="inlineStr">
        <is>
          <t>Tren_urbano</t>
        </is>
      </c>
      <c r="D75" t="inlineStr">
        <is>
          <t>%</t>
        </is>
      </c>
      <c r="E75" s="63" t="n">
        <v>0.0469875137692142</v>
      </c>
      <c r="F75" s="63" t="n">
        <v>0.04022452247286958</v>
      </c>
      <c r="G75" s="63" t="n">
        <v>0.01297033663367759</v>
      </c>
      <c r="H75" s="63" t="n">
        <v>0.02989982780593818</v>
      </c>
      <c r="I75" s="63" t="n">
        <v>0.03938885750334545</v>
      </c>
      <c r="J75" s="63" t="n">
        <v>0.06381741897009183</v>
      </c>
      <c r="K75" s="71" t="n">
        <v>0.06381741897009183</v>
      </c>
      <c r="L75" s="71" t="n">
        <v>0.06381741897009183</v>
      </c>
      <c r="M75" s="71" t="n">
        <v>0.06381741897009183</v>
      </c>
      <c r="N75" s="71" t="n">
        <v>0.06381741897009183</v>
      </c>
      <c r="O75" s="71" t="n">
        <v>0.06381741897009183</v>
      </c>
      <c r="P75" s="71" t="n">
        <v>0.06381741897009183</v>
      </c>
      <c r="Q75" s="71" t="n">
        <v>0.06381741897009183</v>
      </c>
      <c r="R75" s="71" t="n">
        <v>0.06381741897009183</v>
      </c>
      <c r="S75" s="71" t="n">
        <v>0.06381741897009183</v>
      </c>
      <c r="T75" s="71" t="n">
        <v>0.06381741897009183</v>
      </c>
      <c r="U75" s="71" t="n">
        <v>0.06381741897009183</v>
      </c>
      <c r="V75" s="71" t="n">
        <v>0.06381741897009183</v>
      </c>
      <c r="W75" s="71" t="n">
        <v>0.06381741897009183</v>
      </c>
      <c r="X75" s="71" t="n">
        <v>0.06381741897009183</v>
      </c>
      <c r="Y75" s="71" t="n">
        <v>0.06381741897009183</v>
      </c>
      <c r="Z75" s="71" t="n">
        <v>0.06381741897009183</v>
      </c>
      <c r="AA75" s="71" t="n">
        <v>0.06381741897009183</v>
      </c>
      <c r="AB75" s="71" t="n">
        <v>0.06381741897009183</v>
      </c>
      <c r="AC75" s="71" t="n">
        <v>0.06381741897009183</v>
      </c>
      <c r="AD75" s="71" t="n">
        <v>0.06381741897009183</v>
      </c>
      <c r="AE75" s="71" t="n">
        <v>0.06381741897009183</v>
      </c>
      <c r="AF75" s="71" t="n">
        <v>0.06381741897009183</v>
      </c>
      <c r="AG75" s="71" t="n">
        <v>0.06381741897009183</v>
      </c>
      <c r="AH75" s="71" t="n">
        <v>0.06381741897009183</v>
      </c>
      <c r="AI75" s="71" t="n">
        <v>0.06381741897009183</v>
      </c>
      <c r="AJ75" s="71" t="n">
        <v>0.06381741897009183</v>
      </c>
      <c r="AK75" s="71" t="n">
        <v>0.06381741897009183</v>
      </c>
      <c r="AL75" s="71" t="n">
        <v>0.06381741897009183</v>
      </c>
      <c r="AM75" s="71" t="n">
        <v>0.06381741897009183</v>
      </c>
      <c r="AN75" s="71" t="n">
        <v>0.06381741897009183</v>
      </c>
      <c r="AO75" s="71" t="n">
        <v>0.06381741897009183</v>
      </c>
      <c r="AP75" s="71" t="n">
        <v>0.06381741897009183</v>
      </c>
      <c r="AQ75" s="71" t="n">
        <v>0.06381741897009183</v>
      </c>
      <c r="AR75" s="71" t="n">
        <v>0.06381741897009183</v>
      </c>
      <c r="AS75" s="71" t="n">
        <v>0.06381741897009183</v>
      </c>
      <c r="AT75" s="71" t="n">
        <v>0.06381741897009183</v>
      </c>
      <c r="AU75" s="71" t="n">
        <v>0.06381741897009183</v>
      </c>
      <c r="AV75" s="71" t="n">
        <v>0.06381741897009183</v>
      </c>
      <c r="AW75" s="71" t="n">
        <v>0.06381741897009183</v>
      </c>
      <c r="AX75" s="71" t="n">
        <v>0.06381741897009183</v>
      </c>
      <c r="AY75" s="71" t="n">
        <v>0.06381741897009183</v>
      </c>
    </row>
    <row r="76">
      <c r="A76" t="inlineStr">
        <is>
          <t>R6</t>
        </is>
      </c>
      <c r="B76" t="inlineStr">
        <is>
          <t>interurbano</t>
        </is>
      </c>
      <c r="C76" t="inlineStr">
        <is>
          <t>Vehículo Liviano Comercial</t>
        </is>
      </c>
      <c r="D76" t="inlineStr">
        <is>
          <t>%</t>
        </is>
      </c>
      <c r="E76" s="63" t="n">
        <v>0.09441410442848294</v>
      </c>
      <c r="F76" s="63" t="n">
        <v>0.1074806107744297</v>
      </c>
      <c r="G76" s="63" t="n">
        <v>0.09235800177362413</v>
      </c>
      <c r="H76" s="63" t="n">
        <v>0.1156177510762427</v>
      </c>
      <c r="I76" s="63" t="n">
        <v>0.1090259619221001</v>
      </c>
      <c r="J76" s="63" t="n">
        <v>0.1220149531510937</v>
      </c>
      <c r="K76" s="71" t="n">
        <v>0.1220149531510937</v>
      </c>
      <c r="L76" s="71" t="n">
        <v>0.1220149531510937</v>
      </c>
      <c r="M76" s="71" t="n">
        <v>0.1220149531510937</v>
      </c>
      <c r="N76" s="71" t="n">
        <v>0.1220149531510937</v>
      </c>
      <c r="O76" s="71" t="n">
        <v>0.1220149531510937</v>
      </c>
      <c r="P76" s="71" t="n">
        <v>0.1220149531510937</v>
      </c>
      <c r="Q76" s="71" t="n">
        <v>0.1220149531510937</v>
      </c>
      <c r="R76" s="71" t="n">
        <v>0.1220149531510937</v>
      </c>
      <c r="S76" s="71" t="n">
        <v>0.1220149531510937</v>
      </c>
      <c r="T76" s="71" t="n">
        <v>0.1220149531510937</v>
      </c>
      <c r="U76" s="71" t="n">
        <v>0.1220149531510937</v>
      </c>
      <c r="V76" s="71" t="n">
        <v>0.1220149531510937</v>
      </c>
      <c r="W76" s="71" t="n">
        <v>0.1220149531510937</v>
      </c>
      <c r="X76" s="71" t="n">
        <v>0.1220149531510937</v>
      </c>
      <c r="Y76" s="71" t="n">
        <v>0.1220149531510937</v>
      </c>
      <c r="Z76" s="71" t="n">
        <v>0.1220149531510937</v>
      </c>
      <c r="AA76" s="71" t="n">
        <v>0.1220149531510937</v>
      </c>
      <c r="AB76" s="71" t="n">
        <v>0.1220149531510937</v>
      </c>
      <c r="AC76" s="71" t="n">
        <v>0.1220149531510937</v>
      </c>
      <c r="AD76" s="71" t="n">
        <v>0.1220149531510937</v>
      </c>
      <c r="AE76" s="71" t="n">
        <v>0.1220149531510937</v>
      </c>
      <c r="AF76" s="71" t="n">
        <v>0.1220149531510937</v>
      </c>
      <c r="AG76" s="71" t="n">
        <v>0.1220149531510937</v>
      </c>
      <c r="AH76" s="71" t="n">
        <v>0.1220149531510937</v>
      </c>
      <c r="AI76" s="71" t="n">
        <v>0.1220149531510937</v>
      </c>
      <c r="AJ76" s="71" t="n">
        <v>0.1220149531510937</v>
      </c>
      <c r="AK76" s="71" t="n">
        <v>0.1220149531510937</v>
      </c>
      <c r="AL76" s="71" t="n">
        <v>0.1220149531510937</v>
      </c>
      <c r="AM76" s="71" t="n">
        <v>0.1220149531510937</v>
      </c>
      <c r="AN76" s="71" t="n">
        <v>0.1220149531510937</v>
      </c>
      <c r="AO76" s="71" t="n">
        <v>0.1220149531510937</v>
      </c>
      <c r="AP76" s="71" t="n">
        <v>0.1220149531510937</v>
      </c>
      <c r="AQ76" s="71" t="n">
        <v>0.1220149531510937</v>
      </c>
      <c r="AR76" s="71" t="n">
        <v>0.1220149531510937</v>
      </c>
      <c r="AS76" s="71" t="n">
        <v>0.1220149531510937</v>
      </c>
      <c r="AT76" s="71" t="n">
        <v>0.1220149531510937</v>
      </c>
      <c r="AU76" s="71" t="n">
        <v>0.1220149531510937</v>
      </c>
      <c r="AV76" s="71" t="n">
        <v>0.1220149531510937</v>
      </c>
      <c r="AW76" s="71" t="n">
        <v>0.1220149531510937</v>
      </c>
      <c r="AX76" s="71" t="n">
        <v>0.1220149531510937</v>
      </c>
      <c r="AY76" s="71" t="n">
        <v>0.1220149531510937</v>
      </c>
    </row>
    <row r="77">
      <c r="A77" t="inlineStr">
        <is>
          <t>R6</t>
        </is>
      </c>
      <c r="B77" t="inlineStr">
        <is>
          <t>interurbano</t>
        </is>
      </c>
      <c r="C77" t="inlineStr">
        <is>
          <t>Vehículo Liviano Pasajero</t>
        </is>
      </c>
      <c r="D77" t="inlineStr">
        <is>
          <t>%</t>
        </is>
      </c>
      <c r="E77" s="63" t="n">
        <v>0.06333736060207491</v>
      </c>
      <c r="F77" s="63" t="n">
        <v>0.09697171617562025</v>
      </c>
      <c r="G77" s="63" t="n">
        <v>0.06557866613282035</v>
      </c>
      <c r="H77" s="63" t="n">
        <v>0.1131361003020388</v>
      </c>
      <c r="I77" s="63" t="n">
        <v>0.1092672032196643</v>
      </c>
      <c r="J77" s="63" t="n">
        <v>0.1128452031926456</v>
      </c>
      <c r="K77" s="71" t="n">
        <v>0.1128452031926456</v>
      </c>
      <c r="L77" s="71" t="n">
        <v>0.1128452031926456</v>
      </c>
      <c r="M77" s="71" t="n">
        <v>0.1128452031926456</v>
      </c>
      <c r="N77" s="71" t="n">
        <v>0.1128452031926456</v>
      </c>
      <c r="O77" s="71" t="n">
        <v>0.1128452031926456</v>
      </c>
      <c r="P77" s="71" t="n">
        <v>0.1128452031926456</v>
      </c>
      <c r="Q77" s="71" t="n">
        <v>0.1128452031926456</v>
      </c>
      <c r="R77" s="71" t="n">
        <v>0.1128452031926456</v>
      </c>
      <c r="S77" s="71" t="n">
        <v>0.1128452031926456</v>
      </c>
      <c r="T77" s="71" t="n">
        <v>0.1128452031926456</v>
      </c>
      <c r="U77" s="71" t="n">
        <v>0.1128452031926456</v>
      </c>
      <c r="V77" s="71" t="n">
        <v>0.1128452031926456</v>
      </c>
      <c r="W77" s="71" t="n">
        <v>0.1128452031926456</v>
      </c>
      <c r="X77" s="71" t="n">
        <v>0.1128452031926456</v>
      </c>
      <c r="Y77" s="71" t="n">
        <v>0.1128452031926456</v>
      </c>
      <c r="Z77" s="71" t="n">
        <v>0.1128452031926456</v>
      </c>
      <c r="AA77" s="71" t="n">
        <v>0.1128452031926456</v>
      </c>
      <c r="AB77" s="71" t="n">
        <v>0.1128452031926456</v>
      </c>
      <c r="AC77" s="71" t="n">
        <v>0.1128452031926456</v>
      </c>
      <c r="AD77" s="71" t="n">
        <v>0.1128452031926456</v>
      </c>
      <c r="AE77" s="71" t="n">
        <v>0.1128452031926456</v>
      </c>
      <c r="AF77" s="71" t="n">
        <v>0.1128452031926456</v>
      </c>
      <c r="AG77" s="71" t="n">
        <v>0.1128452031926456</v>
      </c>
      <c r="AH77" s="71" t="n">
        <v>0.1128452031926456</v>
      </c>
      <c r="AI77" s="71" t="n">
        <v>0.1128452031926456</v>
      </c>
      <c r="AJ77" s="71" t="n">
        <v>0.1128452031926456</v>
      </c>
      <c r="AK77" s="71" t="n">
        <v>0.1128452031926456</v>
      </c>
      <c r="AL77" s="71" t="n">
        <v>0.1128452031926456</v>
      </c>
      <c r="AM77" s="71" t="n">
        <v>0.1128452031926456</v>
      </c>
      <c r="AN77" s="71" t="n">
        <v>0.1128452031926456</v>
      </c>
      <c r="AO77" s="71" t="n">
        <v>0.1128452031926456</v>
      </c>
      <c r="AP77" s="71" t="n">
        <v>0.1128452031926456</v>
      </c>
      <c r="AQ77" s="71" t="n">
        <v>0.1128452031926456</v>
      </c>
      <c r="AR77" s="71" t="n">
        <v>0.1128452031926456</v>
      </c>
      <c r="AS77" s="71" t="n">
        <v>0.1128452031926456</v>
      </c>
      <c r="AT77" s="71" t="n">
        <v>0.1128452031926456</v>
      </c>
      <c r="AU77" s="71" t="n">
        <v>0.1128452031926456</v>
      </c>
      <c r="AV77" s="71" t="n">
        <v>0.1128452031926456</v>
      </c>
      <c r="AW77" s="71" t="n">
        <v>0.1128452031926456</v>
      </c>
      <c r="AX77" s="71" t="n">
        <v>0.1128452031926456</v>
      </c>
      <c r="AY77" s="71" t="n">
        <v>0.1128452031926456</v>
      </c>
    </row>
    <row r="78">
      <c r="A78" t="inlineStr">
        <is>
          <t>R5</t>
        </is>
      </c>
      <c r="B78" t="inlineStr">
        <is>
          <t>urbano</t>
        </is>
      </c>
      <c r="C78" t="inlineStr">
        <is>
          <t>Bicicleta</t>
        </is>
      </c>
      <c r="D78" t="inlineStr">
        <is>
          <t>%</t>
        </is>
      </c>
      <c r="E78" s="63" t="n">
        <v>0</v>
      </c>
      <c r="F78" s="63" t="n">
        <v>0</v>
      </c>
      <c r="G78" s="63" t="n">
        <v>0</v>
      </c>
      <c r="H78" s="63" t="n">
        <v>0</v>
      </c>
      <c r="I78" s="63" t="n">
        <v>0</v>
      </c>
      <c r="J78" s="63" t="n">
        <v>0</v>
      </c>
      <c r="K78" s="71" t="n">
        <v>0</v>
      </c>
      <c r="L78" s="71" t="n">
        <v>0</v>
      </c>
      <c r="M78" s="71" t="n">
        <v>0</v>
      </c>
      <c r="N78" s="71" t="n">
        <v>0</v>
      </c>
      <c r="O78" s="71" t="n">
        <v>0</v>
      </c>
      <c r="P78" s="71" t="n">
        <v>0</v>
      </c>
      <c r="Q78" s="71" t="n">
        <v>0</v>
      </c>
      <c r="R78" s="71" t="n">
        <v>0</v>
      </c>
      <c r="S78" s="71" t="n">
        <v>0</v>
      </c>
      <c r="T78" s="71" t="n">
        <v>0</v>
      </c>
      <c r="U78" s="71" t="n">
        <v>0</v>
      </c>
      <c r="V78" s="71" t="n">
        <v>0</v>
      </c>
      <c r="W78" s="71" t="n">
        <v>0</v>
      </c>
      <c r="X78" s="71" t="n">
        <v>0</v>
      </c>
      <c r="Y78" s="71" t="n">
        <v>0</v>
      </c>
      <c r="Z78" s="71" t="n">
        <v>0</v>
      </c>
      <c r="AA78" s="71" t="n">
        <v>0</v>
      </c>
      <c r="AB78" s="71" t="n">
        <v>0</v>
      </c>
      <c r="AC78" s="71" t="n">
        <v>0</v>
      </c>
      <c r="AD78" s="71" t="n">
        <v>0</v>
      </c>
      <c r="AE78" s="71" t="n">
        <v>0</v>
      </c>
      <c r="AF78" s="71" t="n">
        <v>0</v>
      </c>
      <c r="AG78" s="71" t="n">
        <v>0</v>
      </c>
      <c r="AH78" s="71" t="n">
        <v>0</v>
      </c>
      <c r="AI78" s="71" t="n">
        <v>0</v>
      </c>
      <c r="AJ78" s="71" t="n">
        <v>0</v>
      </c>
      <c r="AK78" s="71" t="n">
        <v>0</v>
      </c>
      <c r="AL78" s="71" t="n">
        <v>0</v>
      </c>
      <c r="AM78" s="71" t="n">
        <v>0</v>
      </c>
      <c r="AN78" s="71" t="n">
        <v>0</v>
      </c>
      <c r="AO78" s="71" t="n">
        <v>0</v>
      </c>
      <c r="AP78" s="71" t="n">
        <v>0</v>
      </c>
      <c r="AQ78" s="71" t="n">
        <v>0</v>
      </c>
      <c r="AR78" s="71" t="n">
        <v>0</v>
      </c>
      <c r="AS78" s="71" t="n">
        <v>0</v>
      </c>
      <c r="AT78" s="71" t="n">
        <v>0</v>
      </c>
      <c r="AU78" s="71" t="n">
        <v>0</v>
      </c>
      <c r="AV78" s="71" t="n">
        <v>0</v>
      </c>
      <c r="AW78" s="71" t="n">
        <v>0</v>
      </c>
      <c r="AX78" s="71" t="n">
        <v>0</v>
      </c>
      <c r="AY78" s="71" t="n">
        <v>0</v>
      </c>
    </row>
    <row r="79">
      <c r="A79" t="inlineStr">
        <is>
          <t>R5</t>
        </is>
      </c>
      <c r="B79" t="inlineStr">
        <is>
          <t>urbano</t>
        </is>
      </c>
      <c r="C79" t="inlineStr">
        <is>
          <t>Bus Rígido</t>
        </is>
      </c>
      <c r="D79" t="inlineStr">
        <is>
          <t>%</t>
        </is>
      </c>
      <c r="E79" s="63" t="n">
        <v>0.2671477042405628</v>
      </c>
      <c r="F79" s="63" t="n">
        <v>0.2811251789795918</v>
      </c>
      <c r="G79" s="63" t="n">
        <v>0.2953607807702038</v>
      </c>
      <c r="H79" s="63" t="n">
        <v>0.2835434126600081</v>
      </c>
      <c r="I79" s="63" t="n">
        <v>0.2550324106458777</v>
      </c>
      <c r="J79" s="63" t="n">
        <v>0.2552067470831988</v>
      </c>
      <c r="K79" s="71" t="n">
        <v>0.2552067470831988</v>
      </c>
      <c r="L79" s="71" t="n">
        <v>0.2552067470831988</v>
      </c>
      <c r="M79" s="71" t="n">
        <v>0.2552067470831988</v>
      </c>
      <c r="N79" s="71" t="n">
        <v>0.2552067470831988</v>
      </c>
      <c r="O79" s="71" t="n">
        <v>0.2552067470831988</v>
      </c>
      <c r="P79" s="71" t="n">
        <v>0.2552067470831988</v>
      </c>
      <c r="Q79" s="71" t="n">
        <v>0.2552067470831988</v>
      </c>
      <c r="R79" s="71" t="n">
        <v>0.2552067470831988</v>
      </c>
      <c r="S79" s="71" t="n">
        <v>0.2552067470831988</v>
      </c>
      <c r="T79" s="71" t="n">
        <v>0.2552067470831988</v>
      </c>
      <c r="U79" s="71" t="n">
        <v>0.2552067470831988</v>
      </c>
      <c r="V79" s="71" t="n">
        <v>0.2552067470831988</v>
      </c>
      <c r="W79" s="71" t="n">
        <v>0.2552067470831988</v>
      </c>
      <c r="X79" s="71" t="n">
        <v>0.2552067470831988</v>
      </c>
      <c r="Y79" s="71" t="n">
        <v>0.2552067470831988</v>
      </c>
      <c r="Z79" s="71" t="n">
        <v>0.2552067470831988</v>
      </c>
      <c r="AA79" s="71" t="n">
        <v>0.2552067470831988</v>
      </c>
      <c r="AB79" s="71" t="n">
        <v>0.2552067470831988</v>
      </c>
      <c r="AC79" s="71" t="n">
        <v>0.2552067470831988</v>
      </c>
      <c r="AD79" s="71" t="n">
        <v>0.2552067470831988</v>
      </c>
      <c r="AE79" s="71" t="n">
        <v>0.2552067470831988</v>
      </c>
      <c r="AF79" s="71" t="n">
        <v>0.2552067470831988</v>
      </c>
      <c r="AG79" s="71" t="n">
        <v>0.2552067470831988</v>
      </c>
      <c r="AH79" s="71" t="n">
        <v>0.2552067470831988</v>
      </c>
      <c r="AI79" s="71" t="n">
        <v>0.2552067470831988</v>
      </c>
      <c r="AJ79" s="71" t="n">
        <v>0.2552067470831988</v>
      </c>
      <c r="AK79" s="71" t="n">
        <v>0.2552067470831988</v>
      </c>
      <c r="AL79" s="71" t="n">
        <v>0.2552067470831988</v>
      </c>
      <c r="AM79" s="71" t="n">
        <v>0.2552067470831988</v>
      </c>
      <c r="AN79" s="71" t="n">
        <v>0.2552067470831988</v>
      </c>
      <c r="AO79" s="71" t="n">
        <v>0.2552067470831988</v>
      </c>
      <c r="AP79" s="71" t="n">
        <v>0.2552067470831988</v>
      </c>
      <c r="AQ79" s="71" t="n">
        <v>0.2552067470831988</v>
      </c>
      <c r="AR79" s="71" t="n">
        <v>0.2552067470831988</v>
      </c>
      <c r="AS79" s="71" t="n">
        <v>0.2552067470831988</v>
      </c>
      <c r="AT79" s="71" t="n">
        <v>0.2552067470831988</v>
      </c>
      <c r="AU79" s="71" t="n">
        <v>0.2552067470831988</v>
      </c>
      <c r="AV79" s="71" t="n">
        <v>0.2552067470831988</v>
      </c>
      <c r="AW79" s="71" t="n">
        <v>0.2552067470831988</v>
      </c>
      <c r="AX79" s="71" t="n">
        <v>0.2552067470831988</v>
      </c>
      <c r="AY79" s="71" t="n">
        <v>0.2552067470831988</v>
      </c>
    </row>
    <row r="80">
      <c r="A80" t="inlineStr">
        <is>
          <t>R5</t>
        </is>
      </c>
      <c r="B80" t="inlineStr">
        <is>
          <t>urbano</t>
        </is>
      </c>
      <c r="C80" t="inlineStr">
        <is>
          <t>Motocicleta</t>
        </is>
      </c>
      <c r="D80" t="inlineStr">
        <is>
          <t>%</t>
        </is>
      </c>
      <c r="E80" s="63" t="n">
        <v>0.005586397530952094</v>
      </c>
      <c r="F80" s="63" t="n">
        <v>0.005376828296985605</v>
      </c>
      <c r="G80" s="63" t="n">
        <v>0.005862185513775394</v>
      </c>
      <c r="H80" s="63" t="n">
        <v>0.004868059205801289</v>
      </c>
      <c r="I80" s="63" t="n">
        <v>0.005263247432936201</v>
      </c>
      <c r="J80" s="63" t="n">
        <v>0.005433984180906549</v>
      </c>
      <c r="K80" s="71" t="n">
        <v>0.005433984180906549</v>
      </c>
      <c r="L80" s="71" t="n">
        <v>0.005433984180906549</v>
      </c>
      <c r="M80" s="71" t="n">
        <v>0.005433984180906549</v>
      </c>
      <c r="N80" s="71" t="n">
        <v>0.005433984180906549</v>
      </c>
      <c r="O80" s="71" t="n">
        <v>0.005433984180906549</v>
      </c>
      <c r="P80" s="71" t="n">
        <v>0.005433984180906549</v>
      </c>
      <c r="Q80" s="71" t="n">
        <v>0.005433984180906549</v>
      </c>
      <c r="R80" s="71" t="n">
        <v>0.005433984180906549</v>
      </c>
      <c r="S80" s="71" t="n">
        <v>0.005433984180906549</v>
      </c>
      <c r="T80" s="71" t="n">
        <v>0.005433984180906549</v>
      </c>
      <c r="U80" s="71" t="n">
        <v>0.005433984180906549</v>
      </c>
      <c r="V80" s="71" t="n">
        <v>0.005433984180906549</v>
      </c>
      <c r="W80" s="71" t="n">
        <v>0.005433984180906549</v>
      </c>
      <c r="X80" s="71" t="n">
        <v>0.005433984180906549</v>
      </c>
      <c r="Y80" s="71" t="n">
        <v>0.005433984180906549</v>
      </c>
      <c r="Z80" s="71" t="n">
        <v>0.005433984180906549</v>
      </c>
      <c r="AA80" s="71" t="n">
        <v>0.005433984180906549</v>
      </c>
      <c r="AB80" s="71" t="n">
        <v>0.005433984180906549</v>
      </c>
      <c r="AC80" s="71" t="n">
        <v>0.005433984180906549</v>
      </c>
      <c r="AD80" s="71" t="n">
        <v>0.005433984180906549</v>
      </c>
      <c r="AE80" s="71" t="n">
        <v>0.005433984180906549</v>
      </c>
      <c r="AF80" s="71" t="n">
        <v>0.005433984180906549</v>
      </c>
      <c r="AG80" s="71" t="n">
        <v>0.005433984180906549</v>
      </c>
      <c r="AH80" s="71" t="n">
        <v>0.005433984180906549</v>
      </c>
      <c r="AI80" s="71" t="n">
        <v>0.005433984180906549</v>
      </c>
      <c r="AJ80" s="71" t="n">
        <v>0.005433984180906549</v>
      </c>
      <c r="AK80" s="71" t="n">
        <v>0.005433984180906549</v>
      </c>
      <c r="AL80" s="71" t="n">
        <v>0.005433984180906549</v>
      </c>
      <c r="AM80" s="71" t="n">
        <v>0.005433984180906549</v>
      </c>
      <c r="AN80" s="71" t="n">
        <v>0.005433984180906549</v>
      </c>
      <c r="AO80" s="71" t="n">
        <v>0.005433984180906549</v>
      </c>
      <c r="AP80" s="71" t="n">
        <v>0.005433984180906549</v>
      </c>
      <c r="AQ80" s="71" t="n">
        <v>0.005433984180906549</v>
      </c>
      <c r="AR80" s="71" t="n">
        <v>0.005433984180906549</v>
      </c>
      <c r="AS80" s="71" t="n">
        <v>0.005433984180906549</v>
      </c>
      <c r="AT80" s="71" t="n">
        <v>0.005433984180906549</v>
      </c>
      <c r="AU80" s="71" t="n">
        <v>0.005433984180906549</v>
      </c>
      <c r="AV80" s="71" t="n">
        <v>0.005433984180906549</v>
      </c>
      <c r="AW80" s="71" t="n">
        <v>0.005433984180906549</v>
      </c>
      <c r="AX80" s="71" t="n">
        <v>0.005433984180906549</v>
      </c>
      <c r="AY80" s="71" t="n">
        <v>0.005433984180906549</v>
      </c>
    </row>
    <row r="81">
      <c r="A81" t="inlineStr">
        <is>
          <t>R5</t>
        </is>
      </c>
      <c r="B81" t="inlineStr">
        <is>
          <t>urbano</t>
        </is>
      </c>
      <c r="C81" t="inlineStr">
        <is>
          <t>Taxi</t>
        </is>
      </c>
      <c r="D81" t="inlineStr">
        <is>
          <t>%</t>
        </is>
      </c>
      <c r="E81" s="63" t="n">
        <v>0.08176525589329885</v>
      </c>
      <c r="F81" s="63" t="n">
        <v>0.07636861442882262</v>
      </c>
      <c r="G81" s="63" t="n">
        <v>0.079466720189544</v>
      </c>
      <c r="H81" s="63" t="n">
        <v>0.06108890117518155</v>
      </c>
      <c r="I81" s="63" t="n">
        <v>0.06848956713800922</v>
      </c>
      <c r="J81" s="63" t="n">
        <v>0.06874594835364679</v>
      </c>
      <c r="K81" s="71" t="n">
        <v>0.06874594835364679</v>
      </c>
      <c r="L81" s="71" t="n">
        <v>0.06874594835364679</v>
      </c>
      <c r="M81" s="71" t="n">
        <v>0.06874594835364679</v>
      </c>
      <c r="N81" s="71" t="n">
        <v>0.06874594835364679</v>
      </c>
      <c r="O81" s="71" t="n">
        <v>0.06874594835364679</v>
      </c>
      <c r="P81" s="71" t="n">
        <v>0.06874594835364679</v>
      </c>
      <c r="Q81" s="71" t="n">
        <v>0.06874594835364679</v>
      </c>
      <c r="R81" s="71" t="n">
        <v>0.06874594835364679</v>
      </c>
      <c r="S81" s="71" t="n">
        <v>0.06874594835364679</v>
      </c>
      <c r="T81" s="71" t="n">
        <v>0.06874594835364679</v>
      </c>
      <c r="U81" s="71" t="n">
        <v>0.06874594835364679</v>
      </c>
      <c r="V81" s="71" t="n">
        <v>0.06874594835364679</v>
      </c>
      <c r="W81" s="71" t="n">
        <v>0.06874594835364679</v>
      </c>
      <c r="X81" s="71" t="n">
        <v>0.06874594835364679</v>
      </c>
      <c r="Y81" s="71" t="n">
        <v>0.06874594835364679</v>
      </c>
      <c r="Z81" s="71" t="n">
        <v>0.06874594835364679</v>
      </c>
      <c r="AA81" s="71" t="n">
        <v>0.06874594835364679</v>
      </c>
      <c r="AB81" s="71" t="n">
        <v>0.06874594835364679</v>
      </c>
      <c r="AC81" s="71" t="n">
        <v>0.06874594835364679</v>
      </c>
      <c r="AD81" s="71" t="n">
        <v>0.06874594835364679</v>
      </c>
      <c r="AE81" s="71" t="n">
        <v>0.06874594835364679</v>
      </c>
      <c r="AF81" s="71" t="n">
        <v>0.06874594835364679</v>
      </c>
      <c r="AG81" s="71" t="n">
        <v>0.06874594835364679</v>
      </c>
      <c r="AH81" s="71" t="n">
        <v>0.06874594835364679</v>
      </c>
      <c r="AI81" s="71" t="n">
        <v>0.06874594835364679</v>
      </c>
      <c r="AJ81" s="71" t="n">
        <v>0.06874594835364679</v>
      </c>
      <c r="AK81" s="71" t="n">
        <v>0.06874594835364679</v>
      </c>
      <c r="AL81" s="71" t="n">
        <v>0.06874594835364679</v>
      </c>
      <c r="AM81" s="71" t="n">
        <v>0.06874594835364679</v>
      </c>
      <c r="AN81" s="71" t="n">
        <v>0.06874594835364679</v>
      </c>
      <c r="AO81" s="71" t="n">
        <v>0.06874594835364679</v>
      </c>
      <c r="AP81" s="71" t="n">
        <v>0.06874594835364679</v>
      </c>
      <c r="AQ81" s="71" t="n">
        <v>0.06874594835364679</v>
      </c>
      <c r="AR81" s="71" t="n">
        <v>0.06874594835364679</v>
      </c>
      <c r="AS81" s="71" t="n">
        <v>0.06874594835364679</v>
      </c>
      <c r="AT81" s="71" t="n">
        <v>0.06874594835364679</v>
      </c>
      <c r="AU81" s="71" t="n">
        <v>0.06874594835364679</v>
      </c>
      <c r="AV81" s="71" t="n">
        <v>0.06874594835364679</v>
      </c>
      <c r="AW81" s="71" t="n">
        <v>0.06874594835364679</v>
      </c>
      <c r="AX81" s="71" t="n">
        <v>0.06874594835364679</v>
      </c>
      <c r="AY81" s="71" t="n">
        <v>0.06874594835364679</v>
      </c>
    </row>
    <row r="82">
      <c r="A82" t="inlineStr">
        <is>
          <t>R5</t>
        </is>
      </c>
      <c r="B82" t="inlineStr">
        <is>
          <t>urbano</t>
        </is>
      </c>
      <c r="C82" t="inlineStr">
        <is>
          <t>Tren_urbano</t>
        </is>
      </c>
      <c r="D82" t="inlineStr">
        <is>
          <t>%</t>
        </is>
      </c>
      <c r="E82" s="63" t="n">
        <v>0.0280386898758718</v>
      </c>
      <c r="F82" s="63" t="n">
        <v>0.03691930148479683</v>
      </c>
      <c r="G82" s="63" t="n">
        <v>0.02741929958566544</v>
      </c>
      <c r="H82" s="63" t="n">
        <v>0.01979138791457046</v>
      </c>
      <c r="I82" s="63" t="n">
        <v>0.01918934826565188</v>
      </c>
      <c r="J82" s="63" t="n">
        <v>0.01850997693111348</v>
      </c>
      <c r="K82" s="71" t="n">
        <v>0.01850997693111348</v>
      </c>
      <c r="L82" s="71" t="n">
        <v>0.01850997693111348</v>
      </c>
      <c r="M82" s="71" t="n">
        <v>0.01850997693111348</v>
      </c>
      <c r="N82" s="71" t="n">
        <v>0.01850997693111348</v>
      </c>
      <c r="O82" s="71" t="n">
        <v>0.01850997693111348</v>
      </c>
      <c r="P82" s="71" t="n">
        <v>0.01850997693111348</v>
      </c>
      <c r="Q82" s="71" t="n">
        <v>0.01850997693111348</v>
      </c>
      <c r="R82" s="71" t="n">
        <v>0.01850997693111348</v>
      </c>
      <c r="S82" s="71" t="n">
        <v>0.01850997693111348</v>
      </c>
      <c r="T82" s="71" t="n">
        <v>0.01850997693111348</v>
      </c>
      <c r="U82" s="71" t="n">
        <v>0.01850997693111348</v>
      </c>
      <c r="V82" s="71" t="n">
        <v>0.01850997693111348</v>
      </c>
      <c r="W82" s="71" t="n">
        <v>0.01850997693111348</v>
      </c>
      <c r="X82" s="71" t="n">
        <v>0.01850997693111348</v>
      </c>
      <c r="Y82" s="71" t="n">
        <v>0.01850997693111348</v>
      </c>
      <c r="Z82" s="71" t="n">
        <v>0.01850997693111348</v>
      </c>
      <c r="AA82" s="71" t="n">
        <v>0.01850997693111348</v>
      </c>
      <c r="AB82" s="71" t="n">
        <v>0.01850997693111348</v>
      </c>
      <c r="AC82" s="71" t="n">
        <v>0.01850997693111348</v>
      </c>
      <c r="AD82" s="71" t="n">
        <v>0.01850997693111348</v>
      </c>
      <c r="AE82" s="71" t="n">
        <v>0.01850997693111348</v>
      </c>
      <c r="AF82" s="71" t="n">
        <v>0.01850997693111348</v>
      </c>
      <c r="AG82" s="71" t="n">
        <v>0.01850997693111348</v>
      </c>
      <c r="AH82" s="71" t="n">
        <v>0.01850997693111348</v>
      </c>
      <c r="AI82" s="71" t="n">
        <v>0.01850997693111348</v>
      </c>
      <c r="AJ82" s="71" t="n">
        <v>0.01850997693111348</v>
      </c>
      <c r="AK82" s="71" t="n">
        <v>0.01850997693111348</v>
      </c>
      <c r="AL82" s="71" t="n">
        <v>0.01850997693111348</v>
      </c>
      <c r="AM82" s="71" t="n">
        <v>0.01850997693111348</v>
      </c>
      <c r="AN82" s="71" t="n">
        <v>0.01850997693111348</v>
      </c>
      <c r="AO82" s="71" t="n">
        <v>0.01850997693111348</v>
      </c>
      <c r="AP82" s="71" t="n">
        <v>0.01850997693111348</v>
      </c>
      <c r="AQ82" s="71" t="n">
        <v>0.01850997693111348</v>
      </c>
      <c r="AR82" s="71" t="n">
        <v>0.01850997693111348</v>
      </c>
      <c r="AS82" s="71" t="n">
        <v>0.01850997693111348</v>
      </c>
      <c r="AT82" s="71" t="n">
        <v>0.01850997693111348</v>
      </c>
      <c r="AU82" s="71" t="n">
        <v>0.01850997693111348</v>
      </c>
      <c r="AV82" s="71" t="n">
        <v>0.01850997693111348</v>
      </c>
      <c r="AW82" s="71" t="n">
        <v>0.01850997693111348</v>
      </c>
      <c r="AX82" s="71" t="n">
        <v>0.01850997693111348</v>
      </c>
      <c r="AY82" s="71" t="n">
        <v>0.01850997693111348</v>
      </c>
    </row>
    <row r="83">
      <c r="A83" t="inlineStr">
        <is>
          <t>R5</t>
        </is>
      </c>
      <c r="B83" t="inlineStr">
        <is>
          <t>urbano</t>
        </is>
      </c>
      <c r="C83" t="inlineStr">
        <is>
          <t>Vehículo Liviano Comercial</t>
        </is>
      </c>
      <c r="D83" t="inlineStr">
        <is>
          <t>%</t>
        </is>
      </c>
      <c r="E83" s="63" t="n">
        <v>0.2136213109912799</v>
      </c>
      <c r="F83" s="63" t="n">
        <v>0.2138598716750946</v>
      </c>
      <c r="G83" s="63" t="n">
        <v>0.2242695532316139</v>
      </c>
      <c r="H83" s="63" t="n">
        <v>0.2235008741828427</v>
      </c>
      <c r="I83" s="63" t="n">
        <v>0.1912347684639579</v>
      </c>
      <c r="J83" s="63" t="n">
        <v>0.2110201996160163</v>
      </c>
      <c r="K83" s="71" t="n">
        <v>0.2110201996160163</v>
      </c>
      <c r="L83" s="71" t="n">
        <v>0.2110201996160163</v>
      </c>
      <c r="M83" s="71" t="n">
        <v>0.2110201996160163</v>
      </c>
      <c r="N83" s="71" t="n">
        <v>0.2110201996160163</v>
      </c>
      <c r="O83" s="71" t="n">
        <v>0.2110201996160163</v>
      </c>
      <c r="P83" s="71" t="n">
        <v>0.2110201996160163</v>
      </c>
      <c r="Q83" s="71" t="n">
        <v>0.2110201996160163</v>
      </c>
      <c r="R83" s="71" t="n">
        <v>0.2110201996160163</v>
      </c>
      <c r="S83" s="71" t="n">
        <v>0.2110201996160163</v>
      </c>
      <c r="T83" s="71" t="n">
        <v>0.2110201996160163</v>
      </c>
      <c r="U83" s="71" t="n">
        <v>0.2110201996160163</v>
      </c>
      <c r="V83" s="71" t="n">
        <v>0.2110201996160163</v>
      </c>
      <c r="W83" s="71" t="n">
        <v>0.2110201996160163</v>
      </c>
      <c r="X83" s="71" t="n">
        <v>0.2110201996160163</v>
      </c>
      <c r="Y83" s="71" t="n">
        <v>0.2110201996160163</v>
      </c>
      <c r="Z83" s="71" t="n">
        <v>0.2110201996160163</v>
      </c>
      <c r="AA83" s="71" t="n">
        <v>0.2110201996160163</v>
      </c>
      <c r="AB83" s="71" t="n">
        <v>0.2110201996160163</v>
      </c>
      <c r="AC83" s="71" t="n">
        <v>0.2110201996160163</v>
      </c>
      <c r="AD83" s="71" t="n">
        <v>0.2110201996160163</v>
      </c>
      <c r="AE83" s="71" t="n">
        <v>0.2110201996160163</v>
      </c>
      <c r="AF83" s="71" t="n">
        <v>0.2110201996160163</v>
      </c>
      <c r="AG83" s="71" t="n">
        <v>0.2110201996160163</v>
      </c>
      <c r="AH83" s="71" t="n">
        <v>0.2110201996160163</v>
      </c>
      <c r="AI83" s="71" t="n">
        <v>0.2110201996160163</v>
      </c>
      <c r="AJ83" s="71" t="n">
        <v>0.2110201996160163</v>
      </c>
      <c r="AK83" s="71" t="n">
        <v>0.2110201996160163</v>
      </c>
      <c r="AL83" s="71" t="n">
        <v>0.2110201996160163</v>
      </c>
      <c r="AM83" s="71" t="n">
        <v>0.2110201996160163</v>
      </c>
      <c r="AN83" s="71" t="n">
        <v>0.2110201996160163</v>
      </c>
      <c r="AO83" s="71" t="n">
        <v>0.2110201996160163</v>
      </c>
      <c r="AP83" s="71" t="n">
        <v>0.2110201996160163</v>
      </c>
      <c r="AQ83" s="71" t="n">
        <v>0.2110201996160163</v>
      </c>
      <c r="AR83" s="71" t="n">
        <v>0.2110201996160163</v>
      </c>
      <c r="AS83" s="71" t="n">
        <v>0.2110201996160163</v>
      </c>
      <c r="AT83" s="71" t="n">
        <v>0.2110201996160163</v>
      </c>
      <c r="AU83" s="71" t="n">
        <v>0.2110201996160163</v>
      </c>
      <c r="AV83" s="71" t="n">
        <v>0.2110201996160163</v>
      </c>
      <c r="AW83" s="71" t="n">
        <v>0.2110201996160163</v>
      </c>
      <c r="AX83" s="71" t="n">
        <v>0.2110201996160163</v>
      </c>
      <c r="AY83" s="71" t="n">
        <v>0.2110201996160163</v>
      </c>
    </row>
    <row r="84">
      <c r="A84" t="inlineStr">
        <is>
          <t>R5</t>
        </is>
      </c>
      <c r="B84" t="inlineStr">
        <is>
          <t>urbano</t>
        </is>
      </c>
      <c r="C84" t="inlineStr">
        <is>
          <t>Vehículo Liviano Pasajero</t>
        </is>
      </c>
      <c r="D84" t="inlineStr">
        <is>
          <t>%</t>
        </is>
      </c>
      <c r="E84" s="63" t="n">
        <v>0.4038406414680344</v>
      </c>
      <c r="F84" s="63" t="n">
        <v>0.3863502051347085</v>
      </c>
      <c r="G84" s="63" t="n">
        <v>0.3676214607091973</v>
      </c>
      <c r="H84" s="63" t="n">
        <v>0.4072073648615959</v>
      </c>
      <c r="I84" s="63" t="n">
        <v>0.460790658053567</v>
      </c>
      <c r="J84" s="63" t="n">
        <v>0.441083143835118</v>
      </c>
      <c r="K84" s="71" t="n">
        <v>0.441083143835118</v>
      </c>
      <c r="L84" s="71" t="n">
        <v>0.441083143835118</v>
      </c>
      <c r="M84" s="71" t="n">
        <v>0.441083143835118</v>
      </c>
      <c r="N84" s="71" t="n">
        <v>0.441083143835118</v>
      </c>
      <c r="O84" s="71" t="n">
        <v>0.441083143835118</v>
      </c>
      <c r="P84" s="71" t="n">
        <v>0.441083143835118</v>
      </c>
      <c r="Q84" s="71" t="n">
        <v>0.441083143835118</v>
      </c>
      <c r="R84" s="71" t="n">
        <v>0.441083143835118</v>
      </c>
      <c r="S84" s="71" t="n">
        <v>0.441083143835118</v>
      </c>
      <c r="T84" s="71" t="n">
        <v>0.441083143835118</v>
      </c>
      <c r="U84" s="71" t="n">
        <v>0.441083143835118</v>
      </c>
      <c r="V84" s="71" t="n">
        <v>0.441083143835118</v>
      </c>
      <c r="W84" s="71" t="n">
        <v>0.441083143835118</v>
      </c>
      <c r="X84" s="71" t="n">
        <v>0.441083143835118</v>
      </c>
      <c r="Y84" s="71" t="n">
        <v>0.441083143835118</v>
      </c>
      <c r="Z84" s="71" t="n">
        <v>0.441083143835118</v>
      </c>
      <c r="AA84" s="71" t="n">
        <v>0.441083143835118</v>
      </c>
      <c r="AB84" s="71" t="n">
        <v>0.441083143835118</v>
      </c>
      <c r="AC84" s="71" t="n">
        <v>0.441083143835118</v>
      </c>
      <c r="AD84" s="71" t="n">
        <v>0.441083143835118</v>
      </c>
      <c r="AE84" s="71" t="n">
        <v>0.441083143835118</v>
      </c>
      <c r="AF84" s="71" t="n">
        <v>0.441083143835118</v>
      </c>
      <c r="AG84" s="71" t="n">
        <v>0.441083143835118</v>
      </c>
      <c r="AH84" s="71" t="n">
        <v>0.441083143835118</v>
      </c>
      <c r="AI84" s="71" t="n">
        <v>0.441083143835118</v>
      </c>
      <c r="AJ84" s="71" t="n">
        <v>0.441083143835118</v>
      </c>
      <c r="AK84" s="71" t="n">
        <v>0.441083143835118</v>
      </c>
      <c r="AL84" s="71" t="n">
        <v>0.441083143835118</v>
      </c>
      <c r="AM84" s="71" t="n">
        <v>0.441083143835118</v>
      </c>
      <c r="AN84" s="71" t="n">
        <v>0.441083143835118</v>
      </c>
      <c r="AO84" s="71" t="n">
        <v>0.441083143835118</v>
      </c>
      <c r="AP84" s="71" t="n">
        <v>0.441083143835118</v>
      </c>
      <c r="AQ84" s="71" t="n">
        <v>0.441083143835118</v>
      </c>
      <c r="AR84" s="71" t="n">
        <v>0.441083143835118</v>
      </c>
      <c r="AS84" s="71" t="n">
        <v>0.441083143835118</v>
      </c>
      <c r="AT84" s="71" t="n">
        <v>0.441083143835118</v>
      </c>
      <c r="AU84" s="71" t="n">
        <v>0.441083143835118</v>
      </c>
      <c r="AV84" s="71" t="n">
        <v>0.441083143835118</v>
      </c>
      <c r="AW84" s="71" t="n">
        <v>0.441083143835118</v>
      </c>
      <c r="AX84" s="71" t="n">
        <v>0.441083143835118</v>
      </c>
      <c r="AY84" s="71" t="n">
        <v>0.441083143835118</v>
      </c>
    </row>
    <row r="85">
      <c r="A85" t="inlineStr">
        <is>
          <t>R5</t>
        </is>
      </c>
      <c r="B85" t="inlineStr">
        <is>
          <t>urbano</t>
        </is>
      </c>
      <c r="C85" t="inlineStr">
        <is>
          <t>Caminata</t>
        </is>
      </c>
      <c r="D85" t="inlineStr">
        <is>
          <t>%</t>
        </is>
      </c>
      <c r="E85" s="63" t="n">
        <v>0</v>
      </c>
      <c r="F85" s="63" t="n">
        <v>0</v>
      </c>
      <c r="G85" s="63" t="n">
        <v>0</v>
      </c>
      <c r="H85" s="63" t="n">
        <v>0</v>
      </c>
      <c r="I85" s="63" t="n">
        <v>0</v>
      </c>
      <c r="J85" s="63" t="n">
        <v>0</v>
      </c>
      <c r="K85" s="71" t="n">
        <v>0</v>
      </c>
      <c r="L85" s="71" t="n">
        <v>0</v>
      </c>
      <c r="M85" s="71" t="n">
        <v>0</v>
      </c>
      <c r="N85" s="71" t="n">
        <v>0</v>
      </c>
      <c r="O85" s="71" t="n">
        <v>0</v>
      </c>
      <c r="P85" s="71" t="n">
        <v>0</v>
      </c>
      <c r="Q85" s="71" t="n">
        <v>0</v>
      </c>
      <c r="R85" s="71" t="n">
        <v>0</v>
      </c>
      <c r="S85" s="71" t="n">
        <v>0</v>
      </c>
      <c r="T85" s="71" t="n">
        <v>0</v>
      </c>
      <c r="U85" s="71" t="n">
        <v>0</v>
      </c>
      <c r="V85" s="71" t="n">
        <v>0</v>
      </c>
      <c r="W85" s="71" t="n">
        <v>0</v>
      </c>
      <c r="X85" s="71" t="n">
        <v>0</v>
      </c>
      <c r="Y85" s="71" t="n">
        <v>0</v>
      </c>
      <c r="Z85" s="71" t="n">
        <v>0</v>
      </c>
      <c r="AA85" s="71" t="n">
        <v>0</v>
      </c>
      <c r="AB85" s="71" t="n">
        <v>0</v>
      </c>
      <c r="AC85" s="71" t="n">
        <v>0</v>
      </c>
      <c r="AD85" s="71" t="n">
        <v>0</v>
      </c>
      <c r="AE85" s="71" t="n">
        <v>0</v>
      </c>
      <c r="AF85" s="71" t="n">
        <v>0</v>
      </c>
      <c r="AG85" s="71" t="n">
        <v>0</v>
      </c>
      <c r="AH85" s="71" t="n">
        <v>0</v>
      </c>
      <c r="AI85" s="71" t="n">
        <v>0</v>
      </c>
      <c r="AJ85" s="71" t="n">
        <v>0</v>
      </c>
      <c r="AK85" s="71" t="n">
        <v>0</v>
      </c>
      <c r="AL85" s="71" t="n">
        <v>0</v>
      </c>
      <c r="AM85" s="71" t="n">
        <v>0</v>
      </c>
      <c r="AN85" s="71" t="n">
        <v>0</v>
      </c>
      <c r="AO85" s="71" t="n">
        <v>0</v>
      </c>
      <c r="AP85" s="71" t="n">
        <v>0</v>
      </c>
      <c r="AQ85" s="71" t="n">
        <v>0</v>
      </c>
      <c r="AR85" s="71" t="n">
        <v>0</v>
      </c>
      <c r="AS85" s="71" t="n">
        <v>0</v>
      </c>
      <c r="AT85" s="71" t="n">
        <v>0</v>
      </c>
      <c r="AU85" s="71" t="n">
        <v>0</v>
      </c>
      <c r="AV85" s="71" t="n">
        <v>0</v>
      </c>
      <c r="AW85" s="71" t="n">
        <v>0</v>
      </c>
      <c r="AX85" s="71" t="n">
        <v>0</v>
      </c>
      <c r="AY85" s="71" t="n">
        <v>0</v>
      </c>
    </row>
    <row r="86">
      <c r="A86" t="inlineStr">
        <is>
          <t>R5</t>
        </is>
      </c>
      <c r="B86" t="inlineStr">
        <is>
          <t>interurbano</t>
        </is>
      </c>
      <c r="C86" t="inlineStr">
        <is>
          <t>Bicicleta</t>
        </is>
      </c>
      <c r="D86" t="inlineStr">
        <is>
          <t>%</t>
        </is>
      </c>
      <c r="E86" s="63" t="n">
        <v>0</v>
      </c>
      <c r="F86" s="63" t="n">
        <v>0</v>
      </c>
      <c r="G86" s="63" t="n">
        <v>0</v>
      </c>
      <c r="H86" s="63" t="n">
        <v>0</v>
      </c>
      <c r="I86" s="63" t="n">
        <v>0</v>
      </c>
      <c r="J86" s="63" t="n">
        <v>0</v>
      </c>
      <c r="K86" s="71" t="n">
        <v>0</v>
      </c>
      <c r="L86" s="71" t="n">
        <v>0</v>
      </c>
      <c r="M86" s="71" t="n">
        <v>0</v>
      </c>
      <c r="N86" s="71" t="n">
        <v>0</v>
      </c>
      <c r="O86" s="71" t="n">
        <v>0</v>
      </c>
      <c r="P86" s="71" t="n">
        <v>0</v>
      </c>
      <c r="Q86" s="71" t="n">
        <v>0</v>
      </c>
      <c r="R86" s="71" t="n">
        <v>0</v>
      </c>
      <c r="S86" s="71" t="n">
        <v>0</v>
      </c>
      <c r="T86" s="71" t="n">
        <v>0</v>
      </c>
      <c r="U86" s="71" t="n">
        <v>0</v>
      </c>
      <c r="V86" s="71" t="n">
        <v>0</v>
      </c>
      <c r="W86" s="71" t="n">
        <v>0</v>
      </c>
      <c r="X86" s="71" t="n">
        <v>0</v>
      </c>
      <c r="Y86" s="71" t="n">
        <v>0</v>
      </c>
      <c r="Z86" s="71" t="n">
        <v>0</v>
      </c>
      <c r="AA86" s="71" t="n">
        <v>0</v>
      </c>
      <c r="AB86" s="71" t="n">
        <v>0</v>
      </c>
      <c r="AC86" s="71" t="n">
        <v>0</v>
      </c>
      <c r="AD86" s="71" t="n">
        <v>0</v>
      </c>
      <c r="AE86" s="71" t="n">
        <v>0</v>
      </c>
      <c r="AF86" s="71" t="n">
        <v>0</v>
      </c>
      <c r="AG86" s="71" t="n">
        <v>0</v>
      </c>
      <c r="AH86" s="71" t="n">
        <v>0</v>
      </c>
      <c r="AI86" s="71" t="n">
        <v>0</v>
      </c>
      <c r="AJ86" s="71" t="n">
        <v>0</v>
      </c>
      <c r="AK86" s="71" t="n">
        <v>0</v>
      </c>
      <c r="AL86" s="71" t="n">
        <v>0</v>
      </c>
      <c r="AM86" s="71" t="n">
        <v>0</v>
      </c>
      <c r="AN86" s="71" t="n">
        <v>0</v>
      </c>
      <c r="AO86" s="71" t="n">
        <v>0</v>
      </c>
      <c r="AP86" s="71" t="n">
        <v>0</v>
      </c>
      <c r="AQ86" s="71" t="n">
        <v>0</v>
      </c>
      <c r="AR86" s="71" t="n">
        <v>0</v>
      </c>
      <c r="AS86" s="71" t="n">
        <v>0</v>
      </c>
      <c r="AT86" s="71" t="n">
        <v>0</v>
      </c>
      <c r="AU86" s="71" t="n">
        <v>0</v>
      </c>
      <c r="AV86" s="71" t="n">
        <v>0</v>
      </c>
      <c r="AW86" s="71" t="n">
        <v>0</v>
      </c>
      <c r="AX86" s="71" t="n">
        <v>0</v>
      </c>
      <c r="AY86" s="71" t="n">
        <v>0</v>
      </c>
    </row>
    <row r="87">
      <c r="A87" t="inlineStr">
        <is>
          <t>R5</t>
        </is>
      </c>
      <c r="B87" t="inlineStr">
        <is>
          <t>interurbano</t>
        </is>
      </c>
      <c r="C87" t="inlineStr">
        <is>
          <t>Bus Rígido</t>
        </is>
      </c>
      <c r="D87" t="inlineStr">
        <is>
          <t>%</t>
        </is>
      </c>
      <c r="E87" s="63" t="n">
        <v>0.3271601568497496</v>
      </c>
      <c r="F87" s="63" t="n">
        <v>0.2913354411172958</v>
      </c>
      <c r="G87" s="63" t="n">
        <v>0.3290119676737999</v>
      </c>
      <c r="H87" s="63" t="n">
        <v>0.3456651731437881</v>
      </c>
      <c r="I87" s="63" t="n">
        <v>0.2886870085138838</v>
      </c>
      <c r="J87" s="63" t="n">
        <v>0.275278247331843</v>
      </c>
      <c r="K87" s="71" t="n">
        <v>0.275278247331843</v>
      </c>
      <c r="L87" s="71" t="n">
        <v>0.275278247331843</v>
      </c>
      <c r="M87" s="71" t="n">
        <v>0.275278247331843</v>
      </c>
      <c r="N87" s="71" t="n">
        <v>0.275278247331843</v>
      </c>
      <c r="O87" s="71" t="n">
        <v>0.275278247331843</v>
      </c>
      <c r="P87" s="71" t="n">
        <v>0.275278247331843</v>
      </c>
      <c r="Q87" s="71" t="n">
        <v>0.275278247331843</v>
      </c>
      <c r="R87" s="71" t="n">
        <v>0.275278247331843</v>
      </c>
      <c r="S87" s="71" t="n">
        <v>0.275278247331843</v>
      </c>
      <c r="T87" s="71" t="n">
        <v>0.275278247331843</v>
      </c>
      <c r="U87" s="71" t="n">
        <v>0.275278247331843</v>
      </c>
      <c r="V87" s="71" t="n">
        <v>0.275278247331843</v>
      </c>
      <c r="W87" s="71" t="n">
        <v>0.275278247331843</v>
      </c>
      <c r="X87" s="71" t="n">
        <v>0.275278247331843</v>
      </c>
      <c r="Y87" s="71" t="n">
        <v>0.275278247331843</v>
      </c>
      <c r="Z87" s="71" t="n">
        <v>0.275278247331843</v>
      </c>
      <c r="AA87" s="71" t="n">
        <v>0.275278247331843</v>
      </c>
      <c r="AB87" s="71" t="n">
        <v>0.275278247331843</v>
      </c>
      <c r="AC87" s="71" t="n">
        <v>0.275278247331843</v>
      </c>
      <c r="AD87" s="71" t="n">
        <v>0.275278247331843</v>
      </c>
      <c r="AE87" s="71" t="n">
        <v>0.275278247331843</v>
      </c>
      <c r="AF87" s="71" t="n">
        <v>0.275278247331843</v>
      </c>
      <c r="AG87" s="71" t="n">
        <v>0.275278247331843</v>
      </c>
      <c r="AH87" s="71" t="n">
        <v>0.275278247331843</v>
      </c>
      <c r="AI87" s="71" t="n">
        <v>0.275278247331843</v>
      </c>
      <c r="AJ87" s="71" t="n">
        <v>0.275278247331843</v>
      </c>
      <c r="AK87" s="71" t="n">
        <v>0.275278247331843</v>
      </c>
      <c r="AL87" s="71" t="n">
        <v>0.275278247331843</v>
      </c>
      <c r="AM87" s="71" t="n">
        <v>0.275278247331843</v>
      </c>
      <c r="AN87" s="71" t="n">
        <v>0.275278247331843</v>
      </c>
      <c r="AO87" s="71" t="n">
        <v>0.275278247331843</v>
      </c>
      <c r="AP87" s="71" t="n">
        <v>0.275278247331843</v>
      </c>
      <c r="AQ87" s="71" t="n">
        <v>0.275278247331843</v>
      </c>
      <c r="AR87" s="71" t="n">
        <v>0.275278247331843</v>
      </c>
      <c r="AS87" s="71" t="n">
        <v>0.275278247331843</v>
      </c>
      <c r="AT87" s="71" t="n">
        <v>0.275278247331843</v>
      </c>
      <c r="AU87" s="71" t="n">
        <v>0.275278247331843</v>
      </c>
      <c r="AV87" s="71" t="n">
        <v>0.275278247331843</v>
      </c>
      <c r="AW87" s="71" t="n">
        <v>0.275278247331843</v>
      </c>
      <c r="AX87" s="71" t="n">
        <v>0.275278247331843</v>
      </c>
      <c r="AY87" s="71" t="n">
        <v>0.275278247331843</v>
      </c>
    </row>
    <row r="88">
      <c r="A88" t="inlineStr">
        <is>
          <t>R5</t>
        </is>
      </c>
      <c r="B88" t="inlineStr">
        <is>
          <t>interurbano</t>
        </is>
      </c>
      <c r="C88" t="inlineStr">
        <is>
          <t>Motocicleta</t>
        </is>
      </c>
      <c r="D88" t="inlineStr">
        <is>
          <t>%</t>
        </is>
      </c>
      <c r="E88" s="63" t="n">
        <v>0</v>
      </c>
      <c r="F88" s="63" t="n">
        <v>0</v>
      </c>
      <c r="G88" s="63" t="n">
        <v>0</v>
      </c>
      <c r="H88" s="63" t="n">
        <v>0</v>
      </c>
      <c r="I88" s="63" t="n">
        <v>0</v>
      </c>
      <c r="J88" s="63" t="n">
        <v>0</v>
      </c>
      <c r="K88" s="71" t="n">
        <v>0</v>
      </c>
      <c r="L88" s="71" t="n">
        <v>0</v>
      </c>
      <c r="M88" s="71" t="n">
        <v>0</v>
      </c>
      <c r="N88" s="71" t="n">
        <v>0</v>
      </c>
      <c r="O88" s="71" t="n">
        <v>0</v>
      </c>
      <c r="P88" s="71" t="n">
        <v>0</v>
      </c>
      <c r="Q88" s="71" t="n">
        <v>0</v>
      </c>
      <c r="R88" s="71" t="n">
        <v>0</v>
      </c>
      <c r="S88" s="71" t="n">
        <v>0</v>
      </c>
      <c r="T88" s="71" t="n">
        <v>0</v>
      </c>
      <c r="U88" s="71" t="n">
        <v>0</v>
      </c>
      <c r="V88" s="71" t="n">
        <v>0</v>
      </c>
      <c r="W88" s="71" t="n">
        <v>0</v>
      </c>
      <c r="X88" s="71" t="n">
        <v>0</v>
      </c>
      <c r="Y88" s="71" t="n">
        <v>0</v>
      </c>
      <c r="Z88" s="71" t="n">
        <v>0</v>
      </c>
      <c r="AA88" s="71" t="n">
        <v>0</v>
      </c>
      <c r="AB88" s="71" t="n">
        <v>0</v>
      </c>
      <c r="AC88" s="71" t="n">
        <v>0</v>
      </c>
      <c r="AD88" s="71" t="n">
        <v>0</v>
      </c>
      <c r="AE88" s="71" t="n">
        <v>0</v>
      </c>
      <c r="AF88" s="71" t="n">
        <v>0</v>
      </c>
      <c r="AG88" s="71" t="n">
        <v>0</v>
      </c>
      <c r="AH88" s="71" t="n">
        <v>0</v>
      </c>
      <c r="AI88" s="71" t="n">
        <v>0</v>
      </c>
      <c r="AJ88" s="71" t="n">
        <v>0</v>
      </c>
      <c r="AK88" s="71" t="n">
        <v>0</v>
      </c>
      <c r="AL88" s="71" t="n">
        <v>0</v>
      </c>
      <c r="AM88" s="71" t="n">
        <v>0</v>
      </c>
      <c r="AN88" s="71" t="n">
        <v>0</v>
      </c>
      <c r="AO88" s="71" t="n">
        <v>0</v>
      </c>
      <c r="AP88" s="71" t="n">
        <v>0</v>
      </c>
      <c r="AQ88" s="71" t="n">
        <v>0</v>
      </c>
      <c r="AR88" s="71" t="n">
        <v>0</v>
      </c>
      <c r="AS88" s="71" t="n">
        <v>0</v>
      </c>
      <c r="AT88" s="71" t="n">
        <v>0</v>
      </c>
      <c r="AU88" s="71" t="n">
        <v>0</v>
      </c>
      <c r="AV88" s="71" t="n">
        <v>0</v>
      </c>
      <c r="AW88" s="71" t="n">
        <v>0</v>
      </c>
      <c r="AX88" s="71" t="n">
        <v>0</v>
      </c>
      <c r="AY88" s="71" t="n">
        <v>0</v>
      </c>
    </row>
    <row r="89">
      <c r="A89" t="inlineStr">
        <is>
          <t>R5</t>
        </is>
      </c>
      <c r="B89" t="inlineStr">
        <is>
          <t>interurbano</t>
        </is>
      </c>
      <c r="C89" t="inlineStr">
        <is>
          <t>Taxi</t>
        </is>
      </c>
      <c r="D89" t="inlineStr">
        <is>
          <t>%</t>
        </is>
      </c>
      <c r="E89" s="63" t="n">
        <v>0</v>
      </c>
      <c r="F89" s="63" t="n">
        <v>0</v>
      </c>
      <c r="G89" s="63" t="n">
        <v>0</v>
      </c>
      <c r="H89" s="63" t="n">
        <v>0</v>
      </c>
      <c r="I89" s="63" t="n">
        <v>0</v>
      </c>
      <c r="J89" s="63" t="n">
        <v>0</v>
      </c>
      <c r="K89" s="71" t="n">
        <v>0</v>
      </c>
      <c r="L89" s="71" t="n">
        <v>0</v>
      </c>
      <c r="M89" s="71" t="n">
        <v>0</v>
      </c>
      <c r="N89" s="71" t="n">
        <v>0</v>
      </c>
      <c r="O89" s="71" t="n">
        <v>0</v>
      </c>
      <c r="P89" s="71" t="n">
        <v>0</v>
      </c>
      <c r="Q89" s="71" t="n">
        <v>0</v>
      </c>
      <c r="R89" s="71" t="n">
        <v>0</v>
      </c>
      <c r="S89" s="71" t="n">
        <v>0</v>
      </c>
      <c r="T89" s="71" t="n">
        <v>0</v>
      </c>
      <c r="U89" s="71" t="n">
        <v>0</v>
      </c>
      <c r="V89" s="71" t="n">
        <v>0</v>
      </c>
      <c r="W89" s="71" t="n">
        <v>0</v>
      </c>
      <c r="X89" s="71" t="n">
        <v>0</v>
      </c>
      <c r="Y89" s="71" t="n">
        <v>0</v>
      </c>
      <c r="Z89" s="71" t="n">
        <v>0</v>
      </c>
      <c r="AA89" s="71" t="n">
        <v>0</v>
      </c>
      <c r="AB89" s="71" t="n">
        <v>0</v>
      </c>
      <c r="AC89" s="71" t="n">
        <v>0</v>
      </c>
      <c r="AD89" s="71" t="n">
        <v>0</v>
      </c>
      <c r="AE89" s="71" t="n">
        <v>0</v>
      </c>
      <c r="AF89" s="71" t="n">
        <v>0</v>
      </c>
      <c r="AG89" s="71" t="n">
        <v>0</v>
      </c>
      <c r="AH89" s="71" t="n">
        <v>0</v>
      </c>
      <c r="AI89" s="71" t="n">
        <v>0</v>
      </c>
      <c r="AJ89" s="71" t="n">
        <v>0</v>
      </c>
      <c r="AK89" s="71" t="n">
        <v>0</v>
      </c>
      <c r="AL89" s="71" t="n">
        <v>0</v>
      </c>
      <c r="AM89" s="71" t="n">
        <v>0</v>
      </c>
      <c r="AN89" s="71" t="n">
        <v>0</v>
      </c>
      <c r="AO89" s="71" t="n">
        <v>0</v>
      </c>
      <c r="AP89" s="71" t="n">
        <v>0</v>
      </c>
      <c r="AQ89" s="71" t="n">
        <v>0</v>
      </c>
      <c r="AR89" s="71" t="n">
        <v>0</v>
      </c>
      <c r="AS89" s="71" t="n">
        <v>0</v>
      </c>
      <c r="AT89" s="71" t="n">
        <v>0</v>
      </c>
      <c r="AU89" s="71" t="n">
        <v>0</v>
      </c>
      <c r="AV89" s="71" t="n">
        <v>0</v>
      </c>
      <c r="AW89" s="71" t="n">
        <v>0</v>
      </c>
      <c r="AX89" s="71" t="n">
        <v>0</v>
      </c>
      <c r="AY89" s="71" t="n">
        <v>0</v>
      </c>
    </row>
    <row r="90">
      <c r="A90" t="inlineStr">
        <is>
          <t>R5</t>
        </is>
      </c>
      <c r="B90" t="inlineStr">
        <is>
          <t>interurbano</t>
        </is>
      </c>
      <c r="C90" t="inlineStr">
        <is>
          <t>Tren_urbano</t>
        </is>
      </c>
      <c r="D90" t="inlineStr">
        <is>
          <t>%</t>
        </is>
      </c>
      <c r="E90" s="63" t="n">
        <v>0</v>
      </c>
      <c r="F90" s="63" t="n">
        <v>0</v>
      </c>
      <c r="G90" s="63" t="n">
        <v>0</v>
      </c>
      <c r="H90" s="63" t="n">
        <v>0</v>
      </c>
      <c r="I90" s="63" t="n">
        <v>0</v>
      </c>
      <c r="J90" s="63" t="n">
        <v>0</v>
      </c>
      <c r="K90" s="71" t="n">
        <v>0</v>
      </c>
      <c r="L90" s="71" t="n">
        <v>0</v>
      </c>
      <c r="M90" s="71" t="n">
        <v>0</v>
      </c>
      <c r="N90" s="71" t="n">
        <v>0</v>
      </c>
      <c r="O90" s="71" t="n">
        <v>0</v>
      </c>
      <c r="P90" s="71" t="n">
        <v>0</v>
      </c>
      <c r="Q90" s="71" t="n">
        <v>0</v>
      </c>
      <c r="R90" s="71" t="n">
        <v>0</v>
      </c>
      <c r="S90" s="71" t="n">
        <v>0</v>
      </c>
      <c r="T90" s="71" t="n">
        <v>0</v>
      </c>
      <c r="U90" s="71" t="n">
        <v>0</v>
      </c>
      <c r="V90" s="71" t="n">
        <v>0</v>
      </c>
      <c r="W90" s="71" t="n">
        <v>0</v>
      </c>
      <c r="X90" s="71" t="n">
        <v>0</v>
      </c>
      <c r="Y90" s="71" t="n">
        <v>0</v>
      </c>
      <c r="Z90" s="71" t="n">
        <v>0</v>
      </c>
      <c r="AA90" s="71" t="n">
        <v>0</v>
      </c>
      <c r="AB90" s="71" t="n">
        <v>0</v>
      </c>
      <c r="AC90" s="71" t="n">
        <v>0</v>
      </c>
      <c r="AD90" s="71" t="n">
        <v>0</v>
      </c>
      <c r="AE90" s="71" t="n">
        <v>0</v>
      </c>
      <c r="AF90" s="71" t="n">
        <v>0</v>
      </c>
      <c r="AG90" s="71" t="n">
        <v>0</v>
      </c>
      <c r="AH90" s="71" t="n">
        <v>0</v>
      </c>
      <c r="AI90" s="71" t="n">
        <v>0</v>
      </c>
      <c r="AJ90" s="71" t="n">
        <v>0</v>
      </c>
      <c r="AK90" s="71" t="n">
        <v>0</v>
      </c>
      <c r="AL90" s="71" t="n">
        <v>0</v>
      </c>
      <c r="AM90" s="71" t="n">
        <v>0</v>
      </c>
      <c r="AN90" s="71" t="n">
        <v>0</v>
      </c>
      <c r="AO90" s="71" t="n">
        <v>0</v>
      </c>
      <c r="AP90" s="71" t="n">
        <v>0</v>
      </c>
      <c r="AQ90" s="71" t="n">
        <v>0</v>
      </c>
      <c r="AR90" s="71" t="n">
        <v>0</v>
      </c>
      <c r="AS90" s="71" t="n">
        <v>0</v>
      </c>
      <c r="AT90" s="71" t="n">
        <v>0</v>
      </c>
      <c r="AU90" s="71" t="n">
        <v>0</v>
      </c>
      <c r="AV90" s="71" t="n">
        <v>0</v>
      </c>
      <c r="AW90" s="71" t="n">
        <v>0</v>
      </c>
      <c r="AX90" s="71" t="n">
        <v>0</v>
      </c>
      <c r="AY90" s="71" t="n">
        <v>0</v>
      </c>
    </row>
    <row r="91">
      <c r="A91" t="inlineStr">
        <is>
          <t>R5</t>
        </is>
      </c>
      <c r="B91" t="inlineStr">
        <is>
          <t>interurbano</t>
        </is>
      </c>
      <c r="C91" t="inlineStr">
        <is>
          <t>Vehículo Liviano Comercial</t>
        </is>
      </c>
      <c r="D91" t="inlineStr">
        <is>
          <t>%</t>
        </is>
      </c>
      <c r="E91" s="63" t="n">
        <v>0.2327802203981054</v>
      </c>
      <c r="F91" s="63" t="n">
        <v>0.2525031109588784</v>
      </c>
      <c r="G91" s="63" t="n">
        <v>0.2542396871877578</v>
      </c>
      <c r="H91" s="63" t="n">
        <v>0.2318733080642986</v>
      </c>
      <c r="I91" s="63" t="n">
        <v>0.2086234212656069</v>
      </c>
      <c r="J91" s="63" t="n">
        <v>0.2345194675812357</v>
      </c>
      <c r="K91" s="71" t="n">
        <v>0.2345194675812357</v>
      </c>
      <c r="L91" s="71" t="n">
        <v>0.2345194675812357</v>
      </c>
      <c r="M91" s="71" t="n">
        <v>0.2345194675812357</v>
      </c>
      <c r="N91" s="71" t="n">
        <v>0.2345194675812357</v>
      </c>
      <c r="O91" s="71" t="n">
        <v>0.2345194675812357</v>
      </c>
      <c r="P91" s="71" t="n">
        <v>0.2345194675812357</v>
      </c>
      <c r="Q91" s="71" t="n">
        <v>0.2345194675812357</v>
      </c>
      <c r="R91" s="71" t="n">
        <v>0.2345194675812357</v>
      </c>
      <c r="S91" s="71" t="n">
        <v>0.2345194675812357</v>
      </c>
      <c r="T91" s="71" t="n">
        <v>0.2345194675812357</v>
      </c>
      <c r="U91" s="71" t="n">
        <v>0.2345194675812357</v>
      </c>
      <c r="V91" s="71" t="n">
        <v>0.2345194675812357</v>
      </c>
      <c r="W91" s="71" t="n">
        <v>0.2345194675812357</v>
      </c>
      <c r="X91" s="71" t="n">
        <v>0.2345194675812357</v>
      </c>
      <c r="Y91" s="71" t="n">
        <v>0.2345194675812357</v>
      </c>
      <c r="Z91" s="71" t="n">
        <v>0.2345194675812357</v>
      </c>
      <c r="AA91" s="71" t="n">
        <v>0.2345194675812357</v>
      </c>
      <c r="AB91" s="71" t="n">
        <v>0.2345194675812357</v>
      </c>
      <c r="AC91" s="71" t="n">
        <v>0.2345194675812357</v>
      </c>
      <c r="AD91" s="71" t="n">
        <v>0.2345194675812357</v>
      </c>
      <c r="AE91" s="71" t="n">
        <v>0.2345194675812357</v>
      </c>
      <c r="AF91" s="71" t="n">
        <v>0.2345194675812357</v>
      </c>
      <c r="AG91" s="71" t="n">
        <v>0.2345194675812357</v>
      </c>
      <c r="AH91" s="71" t="n">
        <v>0.2345194675812357</v>
      </c>
      <c r="AI91" s="71" t="n">
        <v>0.2345194675812357</v>
      </c>
      <c r="AJ91" s="71" t="n">
        <v>0.2345194675812357</v>
      </c>
      <c r="AK91" s="71" t="n">
        <v>0.2345194675812357</v>
      </c>
      <c r="AL91" s="71" t="n">
        <v>0.2345194675812357</v>
      </c>
      <c r="AM91" s="71" t="n">
        <v>0.2345194675812357</v>
      </c>
      <c r="AN91" s="71" t="n">
        <v>0.2345194675812357</v>
      </c>
      <c r="AO91" s="71" t="n">
        <v>0.2345194675812357</v>
      </c>
      <c r="AP91" s="71" t="n">
        <v>0.2345194675812357</v>
      </c>
      <c r="AQ91" s="71" t="n">
        <v>0.2345194675812357</v>
      </c>
      <c r="AR91" s="71" t="n">
        <v>0.2345194675812357</v>
      </c>
      <c r="AS91" s="71" t="n">
        <v>0.2345194675812357</v>
      </c>
      <c r="AT91" s="71" t="n">
        <v>0.2345194675812357</v>
      </c>
      <c r="AU91" s="71" t="n">
        <v>0.2345194675812357</v>
      </c>
      <c r="AV91" s="71" t="n">
        <v>0.2345194675812357</v>
      </c>
      <c r="AW91" s="71" t="n">
        <v>0.2345194675812357</v>
      </c>
      <c r="AX91" s="71" t="n">
        <v>0.2345194675812357</v>
      </c>
      <c r="AY91" s="71" t="n">
        <v>0.2345194675812357</v>
      </c>
    </row>
    <row r="92">
      <c r="A92" t="inlineStr">
        <is>
          <t>R5</t>
        </is>
      </c>
      <c r="B92" t="inlineStr">
        <is>
          <t>interurbano</t>
        </is>
      </c>
      <c r="C92" t="inlineStr">
        <is>
          <t>Vehículo Liviano Pasajero</t>
        </is>
      </c>
      <c r="D92" t="inlineStr">
        <is>
          <t>%</t>
        </is>
      </c>
      <c r="E92" s="63" t="n">
        <v>0.440059622752145</v>
      </c>
      <c r="F92" s="63" t="n">
        <v>0.4561614479238258</v>
      </c>
      <c r="G92" s="63" t="n">
        <v>0.4167483451384423</v>
      </c>
      <c r="H92" s="63" t="n">
        <v>0.4224615187919133</v>
      </c>
      <c r="I92" s="63" t="n">
        <v>0.502689570220509</v>
      </c>
      <c r="J92" s="63" t="n">
        <v>0.4902022850869214</v>
      </c>
      <c r="K92" s="71" t="n">
        <v>0.4902022850869214</v>
      </c>
      <c r="L92" s="71" t="n">
        <v>0.4902022850869214</v>
      </c>
      <c r="M92" s="71" t="n">
        <v>0.4902022850869214</v>
      </c>
      <c r="N92" s="71" t="n">
        <v>0.4902022850869214</v>
      </c>
      <c r="O92" s="71" t="n">
        <v>0.4902022850869214</v>
      </c>
      <c r="P92" s="71" t="n">
        <v>0.4902022850869214</v>
      </c>
      <c r="Q92" s="71" t="n">
        <v>0.4902022850869214</v>
      </c>
      <c r="R92" s="71" t="n">
        <v>0.4902022850869214</v>
      </c>
      <c r="S92" s="71" t="n">
        <v>0.4902022850869214</v>
      </c>
      <c r="T92" s="71" t="n">
        <v>0.4902022850869214</v>
      </c>
      <c r="U92" s="71" t="n">
        <v>0.4902022850869214</v>
      </c>
      <c r="V92" s="71" t="n">
        <v>0.4902022850869214</v>
      </c>
      <c r="W92" s="71" t="n">
        <v>0.4902022850869214</v>
      </c>
      <c r="X92" s="71" t="n">
        <v>0.4902022850869214</v>
      </c>
      <c r="Y92" s="71" t="n">
        <v>0.4902022850869214</v>
      </c>
      <c r="Z92" s="71" t="n">
        <v>0.4902022850869214</v>
      </c>
      <c r="AA92" s="71" t="n">
        <v>0.4902022850869214</v>
      </c>
      <c r="AB92" s="71" t="n">
        <v>0.4902022850869214</v>
      </c>
      <c r="AC92" s="71" t="n">
        <v>0.4902022850869214</v>
      </c>
      <c r="AD92" s="71" t="n">
        <v>0.4902022850869214</v>
      </c>
      <c r="AE92" s="71" t="n">
        <v>0.4902022850869214</v>
      </c>
      <c r="AF92" s="71" t="n">
        <v>0.4902022850869214</v>
      </c>
      <c r="AG92" s="71" t="n">
        <v>0.4902022850869214</v>
      </c>
      <c r="AH92" s="71" t="n">
        <v>0.4902022850869214</v>
      </c>
      <c r="AI92" s="71" t="n">
        <v>0.4902022850869214</v>
      </c>
      <c r="AJ92" s="71" t="n">
        <v>0.4902022850869214</v>
      </c>
      <c r="AK92" s="71" t="n">
        <v>0.4902022850869214</v>
      </c>
      <c r="AL92" s="71" t="n">
        <v>0.4902022850869214</v>
      </c>
      <c r="AM92" s="71" t="n">
        <v>0.4902022850869214</v>
      </c>
      <c r="AN92" s="71" t="n">
        <v>0.4902022850869214</v>
      </c>
      <c r="AO92" s="71" t="n">
        <v>0.4902022850869214</v>
      </c>
      <c r="AP92" s="71" t="n">
        <v>0.4902022850869214</v>
      </c>
      <c r="AQ92" s="71" t="n">
        <v>0.4902022850869214</v>
      </c>
      <c r="AR92" s="71" t="n">
        <v>0.4902022850869214</v>
      </c>
      <c r="AS92" s="71" t="n">
        <v>0.4902022850869214</v>
      </c>
      <c r="AT92" s="71" t="n">
        <v>0.4902022850869214</v>
      </c>
      <c r="AU92" s="71" t="n">
        <v>0.4902022850869214</v>
      </c>
      <c r="AV92" s="71" t="n">
        <v>0.4902022850869214</v>
      </c>
      <c r="AW92" s="71" t="n">
        <v>0.4902022850869214</v>
      </c>
      <c r="AX92" s="71" t="n">
        <v>0.4902022850869214</v>
      </c>
      <c r="AY92" s="71" t="n">
        <v>0.4902022850869214</v>
      </c>
    </row>
    <row r="93">
      <c r="A93" t="inlineStr">
        <is>
          <t>R4</t>
        </is>
      </c>
      <c r="B93" t="inlineStr">
        <is>
          <t>urbano</t>
        </is>
      </c>
      <c r="C93" t="inlineStr">
        <is>
          <t>Bicicleta</t>
        </is>
      </c>
      <c r="D93" t="inlineStr">
        <is>
          <t>%</t>
        </is>
      </c>
      <c r="E93" s="63" t="n">
        <v>0</v>
      </c>
      <c r="F93" s="63" t="n">
        <v>0</v>
      </c>
      <c r="G93" s="63" t="n">
        <v>0</v>
      </c>
      <c r="H93" s="63" t="n">
        <v>0</v>
      </c>
      <c r="I93" s="63" t="n">
        <v>0</v>
      </c>
      <c r="J93" s="63" t="n">
        <v>0</v>
      </c>
      <c r="K93" s="71" t="n">
        <v>0</v>
      </c>
      <c r="L93" s="71" t="n">
        <v>0</v>
      </c>
      <c r="M93" s="71" t="n">
        <v>0</v>
      </c>
      <c r="N93" s="71" t="n">
        <v>0</v>
      </c>
      <c r="O93" s="71" t="n">
        <v>0</v>
      </c>
      <c r="P93" s="71" t="n">
        <v>0</v>
      </c>
      <c r="Q93" s="71" t="n">
        <v>0</v>
      </c>
      <c r="R93" s="71" t="n">
        <v>0</v>
      </c>
      <c r="S93" s="71" t="n">
        <v>0</v>
      </c>
      <c r="T93" s="71" t="n">
        <v>0</v>
      </c>
      <c r="U93" s="71" t="n">
        <v>0</v>
      </c>
      <c r="V93" s="71" t="n">
        <v>0</v>
      </c>
      <c r="W93" s="71" t="n">
        <v>0</v>
      </c>
      <c r="X93" s="71" t="n">
        <v>0</v>
      </c>
      <c r="Y93" s="71" t="n">
        <v>0</v>
      </c>
      <c r="Z93" s="71" t="n">
        <v>0</v>
      </c>
      <c r="AA93" s="71" t="n">
        <v>0</v>
      </c>
      <c r="AB93" s="71" t="n">
        <v>0</v>
      </c>
      <c r="AC93" s="71" t="n">
        <v>0</v>
      </c>
      <c r="AD93" s="71" t="n">
        <v>0</v>
      </c>
      <c r="AE93" s="71" t="n">
        <v>0</v>
      </c>
      <c r="AF93" s="71" t="n">
        <v>0</v>
      </c>
      <c r="AG93" s="71" t="n">
        <v>0</v>
      </c>
      <c r="AH93" s="71" t="n">
        <v>0</v>
      </c>
      <c r="AI93" s="71" t="n">
        <v>0</v>
      </c>
      <c r="AJ93" s="71" t="n">
        <v>0</v>
      </c>
      <c r="AK93" s="71" t="n">
        <v>0</v>
      </c>
      <c r="AL93" s="71" t="n">
        <v>0</v>
      </c>
      <c r="AM93" s="71" t="n">
        <v>0</v>
      </c>
      <c r="AN93" s="71" t="n">
        <v>0</v>
      </c>
      <c r="AO93" s="71" t="n">
        <v>0</v>
      </c>
      <c r="AP93" s="71" t="n">
        <v>0</v>
      </c>
      <c r="AQ93" s="71" t="n">
        <v>0</v>
      </c>
      <c r="AR93" s="71" t="n">
        <v>0</v>
      </c>
      <c r="AS93" s="71" t="n">
        <v>0</v>
      </c>
      <c r="AT93" s="71" t="n">
        <v>0</v>
      </c>
      <c r="AU93" s="71" t="n">
        <v>0</v>
      </c>
      <c r="AV93" s="71" t="n">
        <v>0</v>
      </c>
      <c r="AW93" s="71" t="n">
        <v>0</v>
      </c>
      <c r="AX93" s="71" t="n">
        <v>0</v>
      </c>
      <c r="AY93" s="71" t="n">
        <v>0</v>
      </c>
    </row>
    <row r="94">
      <c r="A94" t="inlineStr">
        <is>
          <t>R4</t>
        </is>
      </c>
      <c r="B94" t="inlineStr">
        <is>
          <t>urbano</t>
        </is>
      </c>
      <c r="C94" t="inlineStr">
        <is>
          <t>Bus Rígido</t>
        </is>
      </c>
      <c r="D94" t="inlineStr">
        <is>
          <t>%</t>
        </is>
      </c>
      <c r="E94" s="63" t="n">
        <v>0.1952497424954342</v>
      </c>
      <c r="F94" s="63" t="n">
        <v>0.2099265016703322</v>
      </c>
      <c r="G94" s="63" t="n">
        <v>0.2381647017926818</v>
      </c>
      <c r="H94" s="63" t="n">
        <v>0.2244924586979979</v>
      </c>
      <c r="I94" s="63" t="n">
        <v>0.2138184481269274</v>
      </c>
      <c r="J94" s="63" t="n">
        <v>0.1925370756550756</v>
      </c>
      <c r="K94" s="71" t="n">
        <v>0.1925370756550756</v>
      </c>
      <c r="L94" s="71" t="n">
        <v>0.1925370756550756</v>
      </c>
      <c r="M94" s="71" t="n">
        <v>0.1925370756550756</v>
      </c>
      <c r="N94" s="71" t="n">
        <v>0.1925370756550756</v>
      </c>
      <c r="O94" s="71" t="n">
        <v>0.1925370756550756</v>
      </c>
      <c r="P94" s="71" t="n">
        <v>0.1925370756550756</v>
      </c>
      <c r="Q94" s="71" t="n">
        <v>0.1925370756550756</v>
      </c>
      <c r="R94" s="71" t="n">
        <v>0.1925370756550756</v>
      </c>
      <c r="S94" s="71" t="n">
        <v>0.1925370756550756</v>
      </c>
      <c r="T94" s="71" t="n">
        <v>0.1925370756550756</v>
      </c>
      <c r="U94" s="71" t="n">
        <v>0.1925370756550756</v>
      </c>
      <c r="V94" s="71" t="n">
        <v>0.1925370756550756</v>
      </c>
      <c r="W94" s="71" t="n">
        <v>0.1925370756550756</v>
      </c>
      <c r="X94" s="71" t="n">
        <v>0.1925370756550756</v>
      </c>
      <c r="Y94" s="71" t="n">
        <v>0.1925370756550756</v>
      </c>
      <c r="Z94" s="71" t="n">
        <v>0.1925370756550756</v>
      </c>
      <c r="AA94" s="71" t="n">
        <v>0.1925370756550756</v>
      </c>
      <c r="AB94" s="71" t="n">
        <v>0.1925370756550756</v>
      </c>
      <c r="AC94" s="71" t="n">
        <v>0.1925370756550756</v>
      </c>
      <c r="AD94" s="71" t="n">
        <v>0.1925370756550756</v>
      </c>
      <c r="AE94" s="71" t="n">
        <v>0.1925370756550756</v>
      </c>
      <c r="AF94" s="71" t="n">
        <v>0.1925370756550756</v>
      </c>
      <c r="AG94" s="71" t="n">
        <v>0.1925370756550756</v>
      </c>
      <c r="AH94" s="71" t="n">
        <v>0.1925370756550756</v>
      </c>
      <c r="AI94" s="71" t="n">
        <v>0.1925370756550756</v>
      </c>
      <c r="AJ94" s="71" t="n">
        <v>0.1925370756550756</v>
      </c>
      <c r="AK94" s="71" t="n">
        <v>0.1925370756550756</v>
      </c>
      <c r="AL94" s="71" t="n">
        <v>0.1925370756550756</v>
      </c>
      <c r="AM94" s="71" t="n">
        <v>0.1925370756550756</v>
      </c>
      <c r="AN94" s="71" t="n">
        <v>0.1925370756550756</v>
      </c>
      <c r="AO94" s="71" t="n">
        <v>0.1925370756550756</v>
      </c>
      <c r="AP94" s="71" t="n">
        <v>0.1925370756550756</v>
      </c>
      <c r="AQ94" s="71" t="n">
        <v>0.1925370756550756</v>
      </c>
      <c r="AR94" s="71" t="n">
        <v>0.1925370756550756</v>
      </c>
      <c r="AS94" s="71" t="n">
        <v>0.1925370756550756</v>
      </c>
      <c r="AT94" s="71" t="n">
        <v>0.1925370756550756</v>
      </c>
      <c r="AU94" s="71" t="n">
        <v>0.1925370756550756</v>
      </c>
      <c r="AV94" s="71" t="n">
        <v>0.1925370756550756</v>
      </c>
      <c r="AW94" s="71" t="n">
        <v>0.1925370756550756</v>
      </c>
      <c r="AX94" s="71" t="n">
        <v>0.1925370756550756</v>
      </c>
      <c r="AY94" s="71" t="n">
        <v>0.1925370756550756</v>
      </c>
    </row>
    <row r="95">
      <c r="A95" t="inlineStr">
        <is>
          <t>R4</t>
        </is>
      </c>
      <c r="B95" t="inlineStr">
        <is>
          <t>urbano</t>
        </is>
      </c>
      <c r="C95" t="inlineStr">
        <is>
          <t>Motocicleta</t>
        </is>
      </c>
      <c r="D95" t="inlineStr">
        <is>
          <t>%</t>
        </is>
      </c>
      <c r="E95" s="63" t="n">
        <v>0.005356340333973864</v>
      </c>
      <c r="F95" s="63" t="n">
        <v>0.005190566494302499</v>
      </c>
      <c r="G95" s="63" t="n">
        <v>0.005243883702154335</v>
      </c>
      <c r="H95" s="63" t="n">
        <v>0.004751858354913805</v>
      </c>
      <c r="I95" s="63" t="n">
        <v>0.00473157899566273</v>
      </c>
      <c r="J95" s="63" t="n">
        <v>0.004893556305488943</v>
      </c>
      <c r="K95" s="71" t="n">
        <v>0.004893556305488943</v>
      </c>
      <c r="L95" s="71" t="n">
        <v>0.004893556305488943</v>
      </c>
      <c r="M95" s="71" t="n">
        <v>0.004893556305488943</v>
      </c>
      <c r="N95" s="71" t="n">
        <v>0.004893556305488943</v>
      </c>
      <c r="O95" s="71" t="n">
        <v>0.004893556305488943</v>
      </c>
      <c r="P95" s="71" t="n">
        <v>0.004893556305488943</v>
      </c>
      <c r="Q95" s="71" t="n">
        <v>0.004893556305488943</v>
      </c>
      <c r="R95" s="71" t="n">
        <v>0.004893556305488943</v>
      </c>
      <c r="S95" s="71" t="n">
        <v>0.004893556305488943</v>
      </c>
      <c r="T95" s="71" t="n">
        <v>0.004893556305488943</v>
      </c>
      <c r="U95" s="71" t="n">
        <v>0.004893556305488943</v>
      </c>
      <c r="V95" s="71" t="n">
        <v>0.004893556305488943</v>
      </c>
      <c r="W95" s="71" t="n">
        <v>0.004893556305488943</v>
      </c>
      <c r="X95" s="71" t="n">
        <v>0.004893556305488943</v>
      </c>
      <c r="Y95" s="71" t="n">
        <v>0.004893556305488943</v>
      </c>
      <c r="Z95" s="71" t="n">
        <v>0.004893556305488943</v>
      </c>
      <c r="AA95" s="71" t="n">
        <v>0.004893556305488943</v>
      </c>
      <c r="AB95" s="71" t="n">
        <v>0.004893556305488943</v>
      </c>
      <c r="AC95" s="71" t="n">
        <v>0.004893556305488943</v>
      </c>
      <c r="AD95" s="71" t="n">
        <v>0.004893556305488943</v>
      </c>
      <c r="AE95" s="71" t="n">
        <v>0.004893556305488943</v>
      </c>
      <c r="AF95" s="71" t="n">
        <v>0.004893556305488943</v>
      </c>
      <c r="AG95" s="71" t="n">
        <v>0.004893556305488943</v>
      </c>
      <c r="AH95" s="71" t="n">
        <v>0.004893556305488943</v>
      </c>
      <c r="AI95" s="71" t="n">
        <v>0.004893556305488943</v>
      </c>
      <c r="AJ95" s="71" t="n">
        <v>0.004893556305488943</v>
      </c>
      <c r="AK95" s="71" t="n">
        <v>0.004893556305488943</v>
      </c>
      <c r="AL95" s="71" t="n">
        <v>0.004893556305488943</v>
      </c>
      <c r="AM95" s="71" t="n">
        <v>0.004893556305488943</v>
      </c>
      <c r="AN95" s="71" t="n">
        <v>0.004893556305488943</v>
      </c>
      <c r="AO95" s="71" t="n">
        <v>0.004893556305488943</v>
      </c>
      <c r="AP95" s="71" t="n">
        <v>0.004893556305488943</v>
      </c>
      <c r="AQ95" s="71" t="n">
        <v>0.004893556305488943</v>
      </c>
      <c r="AR95" s="71" t="n">
        <v>0.004893556305488943</v>
      </c>
      <c r="AS95" s="71" t="n">
        <v>0.004893556305488943</v>
      </c>
      <c r="AT95" s="71" t="n">
        <v>0.004893556305488943</v>
      </c>
      <c r="AU95" s="71" t="n">
        <v>0.004893556305488943</v>
      </c>
      <c r="AV95" s="71" t="n">
        <v>0.004893556305488943</v>
      </c>
      <c r="AW95" s="71" t="n">
        <v>0.004893556305488943</v>
      </c>
      <c r="AX95" s="71" t="n">
        <v>0.004893556305488943</v>
      </c>
      <c r="AY95" s="71" t="n">
        <v>0.004893556305488943</v>
      </c>
    </row>
    <row r="96">
      <c r="A96" t="inlineStr">
        <is>
          <t>R4</t>
        </is>
      </c>
      <c r="B96" t="inlineStr">
        <is>
          <t>urbano</t>
        </is>
      </c>
      <c r="C96" t="inlineStr">
        <is>
          <t>Taxi</t>
        </is>
      </c>
      <c r="D96" t="inlineStr">
        <is>
          <t>%</t>
        </is>
      </c>
      <c r="E96" s="63" t="n">
        <v>0.08920049393011134</v>
      </c>
      <c r="F96" s="63" t="n">
        <v>0.08408572613778863</v>
      </c>
      <c r="G96" s="63" t="n">
        <v>0.08255750750641669</v>
      </c>
      <c r="H96" s="63" t="n">
        <v>0.07631856873355303</v>
      </c>
      <c r="I96" s="63" t="n">
        <v>0.07035146738867645</v>
      </c>
      <c r="J96" s="63" t="n">
        <v>0.06980736851746538</v>
      </c>
      <c r="K96" s="71" t="n">
        <v>0.06980736851746538</v>
      </c>
      <c r="L96" s="71" t="n">
        <v>0.06980736851746538</v>
      </c>
      <c r="M96" s="71" t="n">
        <v>0.06980736851746538</v>
      </c>
      <c r="N96" s="71" t="n">
        <v>0.06980736851746538</v>
      </c>
      <c r="O96" s="71" t="n">
        <v>0.06980736851746538</v>
      </c>
      <c r="P96" s="71" t="n">
        <v>0.06980736851746538</v>
      </c>
      <c r="Q96" s="71" t="n">
        <v>0.06980736851746538</v>
      </c>
      <c r="R96" s="71" t="n">
        <v>0.06980736851746538</v>
      </c>
      <c r="S96" s="71" t="n">
        <v>0.06980736851746538</v>
      </c>
      <c r="T96" s="71" t="n">
        <v>0.06980736851746538</v>
      </c>
      <c r="U96" s="71" t="n">
        <v>0.06980736851746538</v>
      </c>
      <c r="V96" s="71" t="n">
        <v>0.06980736851746538</v>
      </c>
      <c r="W96" s="71" t="n">
        <v>0.06980736851746538</v>
      </c>
      <c r="X96" s="71" t="n">
        <v>0.06980736851746538</v>
      </c>
      <c r="Y96" s="71" t="n">
        <v>0.06980736851746538</v>
      </c>
      <c r="Z96" s="71" t="n">
        <v>0.06980736851746538</v>
      </c>
      <c r="AA96" s="71" t="n">
        <v>0.06980736851746538</v>
      </c>
      <c r="AB96" s="71" t="n">
        <v>0.06980736851746538</v>
      </c>
      <c r="AC96" s="71" t="n">
        <v>0.06980736851746538</v>
      </c>
      <c r="AD96" s="71" t="n">
        <v>0.06980736851746538</v>
      </c>
      <c r="AE96" s="71" t="n">
        <v>0.06980736851746538</v>
      </c>
      <c r="AF96" s="71" t="n">
        <v>0.06980736851746538</v>
      </c>
      <c r="AG96" s="71" t="n">
        <v>0.06980736851746538</v>
      </c>
      <c r="AH96" s="71" t="n">
        <v>0.06980736851746538</v>
      </c>
      <c r="AI96" s="71" t="n">
        <v>0.06980736851746538</v>
      </c>
      <c r="AJ96" s="71" t="n">
        <v>0.06980736851746538</v>
      </c>
      <c r="AK96" s="71" t="n">
        <v>0.06980736851746538</v>
      </c>
      <c r="AL96" s="71" t="n">
        <v>0.06980736851746538</v>
      </c>
      <c r="AM96" s="71" t="n">
        <v>0.06980736851746538</v>
      </c>
      <c r="AN96" s="71" t="n">
        <v>0.06980736851746538</v>
      </c>
      <c r="AO96" s="71" t="n">
        <v>0.06980736851746538</v>
      </c>
      <c r="AP96" s="71" t="n">
        <v>0.06980736851746538</v>
      </c>
      <c r="AQ96" s="71" t="n">
        <v>0.06980736851746538</v>
      </c>
      <c r="AR96" s="71" t="n">
        <v>0.06980736851746538</v>
      </c>
      <c r="AS96" s="71" t="n">
        <v>0.06980736851746538</v>
      </c>
      <c r="AT96" s="71" t="n">
        <v>0.06980736851746538</v>
      </c>
      <c r="AU96" s="71" t="n">
        <v>0.06980736851746538</v>
      </c>
      <c r="AV96" s="71" t="n">
        <v>0.06980736851746538</v>
      </c>
      <c r="AW96" s="71" t="n">
        <v>0.06980736851746538</v>
      </c>
      <c r="AX96" s="71" t="n">
        <v>0.06980736851746538</v>
      </c>
      <c r="AY96" s="71" t="n">
        <v>0.06980736851746538</v>
      </c>
    </row>
    <row r="97">
      <c r="A97" t="inlineStr">
        <is>
          <t>R4</t>
        </is>
      </c>
      <c r="B97" t="inlineStr">
        <is>
          <t>urbano</t>
        </is>
      </c>
      <c r="C97" t="inlineStr">
        <is>
          <t>Tren_urbano</t>
        </is>
      </c>
      <c r="D97" t="inlineStr">
        <is>
          <t>%</t>
        </is>
      </c>
      <c r="E97" s="63" t="n">
        <v>0</v>
      </c>
      <c r="F97" s="63" t="n">
        <v>0</v>
      </c>
      <c r="G97" s="63" t="n">
        <v>0</v>
      </c>
      <c r="H97" s="63" t="n">
        <v>0</v>
      </c>
      <c r="I97" s="63" t="n">
        <v>0</v>
      </c>
      <c r="J97" s="63" t="n">
        <v>0</v>
      </c>
      <c r="K97" s="71" t="n">
        <v>0</v>
      </c>
      <c r="L97" s="71" t="n">
        <v>0</v>
      </c>
      <c r="M97" s="71" t="n">
        <v>0</v>
      </c>
      <c r="N97" s="71" t="n">
        <v>0</v>
      </c>
      <c r="O97" s="71" t="n">
        <v>0</v>
      </c>
      <c r="P97" s="71" t="n">
        <v>0</v>
      </c>
      <c r="Q97" s="71" t="n">
        <v>0</v>
      </c>
      <c r="R97" s="71" t="n">
        <v>0</v>
      </c>
      <c r="S97" s="71" t="n">
        <v>0</v>
      </c>
      <c r="T97" s="71" t="n">
        <v>0</v>
      </c>
      <c r="U97" s="71" t="n">
        <v>0</v>
      </c>
      <c r="V97" s="71" t="n">
        <v>0</v>
      </c>
      <c r="W97" s="71" t="n">
        <v>0</v>
      </c>
      <c r="X97" s="71" t="n">
        <v>0</v>
      </c>
      <c r="Y97" s="71" t="n">
        <v>0</v>
      </c>
      <c r="Z97" s="71" t="n">
        <v>0</v>
      </c>
      <c r="AA97" s="71" t="n">
        <v>0</v>
      </c>
      <c r="AB97" s="71" t="n">
        <v>0</v>
      </c>
      <c r="AC97" s="71" t="n">
        <v>0</v>
      </c>
      <c r="AD97" s="71" t="n">
        <v>0</v>
      </c>
      <c r="AE97" s="71" t="n">
        <v>0</v>
      </c>
      <c r="AF97" s="71" t="n">
        <v>0</v>
      </c>
      <c r="AG97" s="71" t="n">
        <v>0</v>
      </c>
      <c r="AH97" s="71" t="n">
        <v>0</v>
      </c>
      <c r="AI97" s="71" t="n">
        <v>0</v>
      </c>
      <c r="AJ97" s="71" t="n">
        <v>0</v>
      </c>
      <c r="AK97" s="71" t="n">
        <v>0</v>
      </c>
      <c r="AL97" s="71" t="n">
        <v>0</v>
      </c>
      <c r="AM97" s="71" t="n">
        <v>0</v>
      </c>
      <c r="AN97" s="71" t="n">
        <v>0</v>
      </c>
      <c r="AO97" s="71" t="n">
        <v>0</v>
      </c>
      <c r="AP97" s="71" t="n">
        <v>0</v>
      </c>
      <c r="AQ97" s="71" t="n">
        <v>0</v>
      </c>
      <c r="AR97" s="71" t="n">
        <v>0</v>
      </c>
      <c r="AS97" s="71" t="n">
        <v>0</v>
      </c>
      <c r="AT97" s="71" t="n">
        <v>0</v>
      </c>
      <c r="AU97" s="71" t="n">
        <v>0</v>
      </c>
      <c r="AV97" s="71" t="n">
        <v>0</v>
      </c>
      <c r="AW97" s="71" t="n">
        <v>0</v>
      </c>
      <c r="AX97" s="71" t="n">
        <v>0</v>
      </c>
      <c r="AY97" s="71" t="n">
        <v>0</v>
      </c>
    </row>
    <row r="98">
      <c r="A98" t="inlineStr">
        <is>
          <t>R4</t>
        </is>
      </c>
      <c r="B98" t="inlineStr">
        <is>
          <t>urbano</t>
        </is>
      </c>
      <c r="C98" t="inlineStr">
        <is>
          <t>Vehículo Liviano Comercial</t>
        </is>
      </c>
      <c r="D98" t="inlineStr">
        <is>
          <t>%</t>
        </is>
      </c>
      <c r="E98" s="63" t="n">
        <v>0.2827502182556197</v>
      </c>
      <c r="F98" s="63" t="n">
        <v>0.281454335431019</v>
      </c>
      <c r="G98" s="63" t="n">
        <v>0.2905176526838861</v>
      </c>
      <c r="H98" s="63" t="n">
        <v>0.279873867958118</v>
      </c>
      <c r="I98" s="63" t="n">
        <v>0.2612593053087597</v>
      </c>
      <c r="J98" s="63" t="n">
        <v>0.2633114980840684</v>
      </c>
      <c r="K98" s="71" t="n">
        <v>0.2633114980840684</v>
      </c>
      <c r="L98" s="71" t="n">
        <v>0.2633114980840684</v>
      </c>
      <c r="M98" s="71" t="n">
        <v>0.2633114980840684</v>
      </c>
      <c r="N98" s="71" t="n">
        <v>0.2633114980840684</v>
      </c>
      <c r="O98" s="71" t="n">
        <v>0.2633114980840684</v>
      </c>
      <c r="P98" s="71" t="n">
        <v>0.2633114980840684</v>
      </c>
      <c r="Q98" s="71" t="n">
        <v>0.2633114980840684</v>
      </c>
      <c r="R98" s="71" t="n">
        <v>0.2633114980840684</v>
      </c>
      <c r="S98" s="71" t="n">
        <v>0.2633114980840684</v>
      </c>
      <c r="T98" s="71" t="n">
        <v>0.2633114980840684</v>
      </c>
      <c r="U98" s="71" t="n">
        <v>0.2633114980840684</v>
      </c>
      <c r="V98" s="71" t="n">
        <v>0.2633114980840684</v>
      </c>
      <c r="W98" s="71" t="n">
        <v>0.2633114980840684</v>
      </c>
      <c r="X98" s="71" t="n">
        <v>0.2633114980840684</v>
      </c>
      <c r="Y98" s="71" t="n">
        <v>0.2633114980840684</v>
      </c>
      <c r="Z98" s="71" t="n">
        <v>0.2633114980840684</v>
      </c>
      <c r="AA98" s="71" t="n">
        <v>0.2633114980840684</v>
      </c>
      <c r="AB98" s="71" t="n">
        <v>0.2633114980840684</v>
      </c>
      <c r="AC98" s="71" t="n">
        <v>0.2633114980840684</v>
      </c>
      <c r="AD98" s="71" t="n">
        <v>0.2633114980840684</v>
      </c>
      <c r="AE98" s="71" t="n">
        <v>0.2633114980840684</v>
      </c>
      <c r="AF98" s="71" t="n">
        <v>0.2633114980840684</v>
      </c>
      <c r="AG98" s="71" t="n">
        <v>0.2633114980840684</v>
      </c>
      <c r="AH98" s="71" t="n">
        <v>0.2633114980840684</v>
      </c>
      <c r="AI98" s="71" t="n">
        <v>0.2633114980840684</v>
      </c>
      <c r="AJ98" s="71" t="n">
        <v>0.2633114980840684</v>
      </c>
      <c r="AK98" s="71" t="n">
        <v>0.2633114980840684</v>
      </c>
      <c r="AL98" s="71" t="n">
        <v>0.2633114980840684</v>
      </c>
      <c r="AM98" s="71" t="n">
        <v>0.2633114980840684</v>
      </c>
      <c r="AN98" s="71" t="n">
        <v>0.2633114980840684</v>
      </c>
      <c r="AO98" s="71" t="n">
        <v>0.2633114980840684</v>
      </c>
      <c r="AP98" s="71" t="n">
        <v>0.2633114980840684</v>
      </c>
      <c r="AQ98" s="71" t="n">
        <v>0.2633114980840684</v>
      </c>
      <c r="AR98" s="71" t="n">
        <v>0.2633114980840684</v>
      </c>
      <c r="AS98" s="71" t="n">
        <v>0.2633114980840684</v>
      </c>
      <c r="AT98" s="71" t="n">
        <v>0.2633114980840684</v>
      </c>
      <c r="AU98" s="71" t="n">
        <v>0.2633114980840684</v>
      </c>
      <c r="AV98" s="71" t="n">
        <v>0.2633114980840684</v>
      </c>
      <c r="AW98" s="71" t="n">
        <v>0.2633114980840684</v>
      </c>
      <c r="AX98" s="71" t="n">
        <v>0.2633114980840684</v>
      </c>
      <c r="AY98" s="71" t="n">
        <v>0.2633114980840684</v>
      </c>
    </row>
    <row r="99">
      <c r="A99" t="inlineStr">
        <is>
          <t>R4</t>
        </is>
      </c>
      <c r="B99" t="inlineStr">
        <is>
          <t>urbano</t>
        </is>
      </c>
      <c r="C99" t="inlineStr">
        <is>
          <t>Vehículo Liviano Pasajero</t>
        </is>
      </c>
      <c r="D99" t="inlineStr">
        <is>
          <t>%</t>
        </is>
      </c>
      <c r="E99" s="63" t="n">
        <v>0.4274432049848608</v>
      </c>
      <c r="F99" s="63" t="n">
        <v>0.4193428702665576</v>
      </c>
      <c r="G99" s="63" t="n">
        <v>0.3835162543148612</v>
      </c>
      <c r="H99" s="63" t="n">
        <v>0.4145632462554173</v>
      </c>
      <c r="I99" s="63" t="n">
        <v>0.4498392001799737</v>
      </c>
      <c r="J99" s="63" t="n">
        <v>0.4694505014379018</v>
      </c>
      <c r="K99" s="71" t="n">
        <v>0.4694505014379018</v>
      </c>
      <c r="L99" s="71" t="n">
        <v>0.4694505014379018</v>
      </c>
      <c r="M99" s="71" t="n">
        <v>0.4694505014379018</v>
      </c>
      <c r="N99" s="71" t="n">
        <v>0.4694505014379018</v>
      </c>
      <c r="O99" s="71" t="n">
        <v>0.4694505014379018</v>
      </c>
      <c r="P99" s="71" t="n">
        <v>0.4694505014379018</v>
      </c>
      <c r="Q99" s="71" t="n">
        <v>0.4694505014379018</v>
      </c>
      <c r="R99" s="71" t="n">
        <v>0.4694505014379018</v>
      </c>
      <c r="S99" s="71" t="n">
        <v>0.4694505014379018</v>
      </c>
      <c r="T99" s="71" t="n">
        <v>0.4694505014379018</v>
      </c>
      <c r="U99" s="71" t="n">
        <v>0.4694505014379018</v>
      </c>
      <c r="V99" s="71" t="n">
        <v>0.4694505014379018</v>
      </c>
      <c r="W99" s="71" t="n">
        <v>0.4694505014379018</v>
      </c>
      <c r="X99" s="71" t="n">
        <v>0.4694505014379018</v>
      </c>
      <c r="Y99" s="71" t="n">
        <v>0.4694505014379018</v>
      </c>
      <c r="Z99" s="71" t="n">
        <v>0.4694505014379018</v>
      </c>
      <c r="AA99" s="71" t="n">
        <v>0.4694505014379018</v>
      </c>
      <c r="AB99" s="71" t="n">
        <v>0.4694505014379018</v>
      </c>
      <c r="AC99" s="71" t="n">
        <v>0.4694505014379018</v>
      </c>
      <c r="AD99" s="71" t="n">
        <v>0.4694505014379018</v>
      </c>
      <c r="AE99" s="71" t="n">
        <v>0.4694505014379018</v>
      </c>
      <c r="AF99" s="71" t="n">
        <v>0.4694505014379018</v>
      </c>
      <c r="AG99" s="71" t="n">
        <v>0.4694505014379018</v>
      </c>
      <c r="AH99" s="71" t="n">
        <v>0.4694505014379018</v>
      </c>
      <c r="AI99" s="71" t="n">
        <v>0.4694505014379018</v>
      </c>
      <c r="AJ99" s="71" t="n">
        <v>0.4694505014379018</v>
      </c>
      <c r="AK99" s="71" t="n">
        <v>0.4694505014379018</v>
      </c>
      <c r="AL99" s="71" t="n">
        <v>0.4694505014379018</v>
      </c>
      <c r="AM99" s="71" t="n">
        <v>0.4694505014379018</v>
      </c>
      <c r="AN99" s="71" t="n">
        <v>0.4694505014379018</v>
      </c>
      <c r="AO99" s="71" t="n">
        <v>0.4694505014379018</v>
      </c>
      <c r="AP99" s="71" t="n">
        <v>0.4694505014379018</v>
      </c>
      <c r="AQ99" s="71" t="n">
        <v>0.4694505014379018</v>
      </c>
      <c r="AR99" s="71" t="n">
        <v>0.4694505014379018</v>
      </c>
      <c r="AS99" s="71" t="n">
        <v>0.4694505014379018</v>
      </c>
      <c r="AT99" s="71" t="n">
        <v>0.4694505014379018</v>
      </c>
      <c r="AU99" s="71" t="n">
        <v>0.4694505014379018</v>
      </c>
      <c r="AV99" s="71" t="n">
        <v>0.4694505014379018</v>
      </c>
      <c r="AW99" s="71" t="n">
        <v>0.4694505014379018</v>
      </c>
      <c r="AX99" s="71" t="n">
        <v>0.4694505014379018</v>
      </c>
      <c r="AY99" s="71" t="n">
        <v>0.4694505014379018</v>
      </c>
    </row>
    <row r="100">
      <c r="A100" t="inlineStr">
        <is>
          <t>R4</t>
        </is>
      </c>
      <c r="B100" t="inlineStr">
        <is>
          <t>urbano</t>
        </is>
      </c>
      <c r="C100" t="inlineStr">
        <is>
          <t>Caminata</t>
        </is>
      </c>
      <c r="D100" t="inlineStr">
        <is>
          <t>%</t>
        </is>
      </c>
      <c r="E100" s="63" t="n">
        <v>0</v>
      </c>
      <c r="F100" s="63" t="n">
        <v>0</v>
      </c>
      <c r="G100" s="63" t="n">
        <v>0</v>
      </c>
      <c r="H100" s="63" t="n">
        <v>0</v>
      </c>
      <c r="I100" s="63" t="n">
        <v>0</v>
      </c>
      <c r="J100" s="63" t="n">
        <v>0</v>
      </c>
      <c r="K100" s="71" t="n">
        <v>0</v>
      </c>
      <c r="L100" s="71" t="n">
        <v>0</v>
      </c>
      <c r="M100" s="71" t="n">
        <v>0</v>
      </c>
      <c r="N100" s="71" t="n">
        <v>0</v>
      </c>
      <c r="O100" s="71" t="n">
        <v>0</v>
      </c>
      <c r="P100" s="71" t="n">
        <v>0</v>
      </c>
      <c r="Q100" s="71" t="n">
        <v>0</v>
      </c>
      <c r="R100" s="71" t="n">
        <v>0</v>
      </c>
      <c r="S100" s="71" t="n">
        <v>0</v>
      </c>
      <c r="T100" s="71" t="n">
        <v>0</v>
      </c>
      <c r="U100" s="71" t="n">
        <v>0</v>
      </c>
      <c r="V100" s="71" t="n">
        <v>0</v>
      </c>
      <c r="W100" s="71" t="n">
        <v>0</v>
      </c>
      <c r="X100" s="71" t="n">
        <v>0</v>
      </c>
      <c r="Y100" s="71" t="n">
        <v>0</v>
      </c>
      <c r="Z100" s="71" t="n">
        <v>0</v>
      </c>
      <c r="AA100" s="71" t="n">
        <v>0</v>
      </c>
      <c r="AB100" s="71" t="n">
        <v>0</v>
      </c>
      <c r="AC100" s="71" t="n">
        <v>0</v>
      </c>
      <c r="AD100" s="71" t="n">
        <v>0</v>
      </c>
      <c r="AE100" s="71" t="n">
        <v>0</v>
      </c>
      <c r="AF100" s="71" t="n">
        <v>0</v>
      </c>
      <c r="AG100" s="71" t="n">
        <v>0</v>
      </c>
      <c r="AH100" s="71" t="n">
        <v>0</v>
      </c>
      <c r="AI100" s="71" t="n">
        <v>0</v>
      </c>
      <c r="AJ100" s="71" t="n">
        <v>0</v>
      </c>
      <c r="AK100" s="71" t="n">
        <v>0</v>
      </c>
      <c r="AL100" s="71" t="n">
        <v>0</v>
      </c>
      <c r="AM100" s="71" t="n">
        <v>0</v>
      </c>
      <c r="AN100" s="71" t="n">
        <v>0</v>
      </c>
      <c r="AO100" s="71" t="n">
        <v>0</v>
      </c>
      <c r="AP100" s="71" t="n">
        <v>0</v>
      </c>
      <c r="AQ100" s="71" t="n">
        <v>0</v>
      </c>
      <c r="AR100" s="71" t="n">
        <v>0</v>
      </c>
      <c r="AS100" s="71" t="n">
        <v>0</v>
      </c>
      <c r="AT100" s="71" t="n">
        <v>0</v>
      </c>
      <c r="AU100" s="71" t="n">
        <v>0</v>
      </c>
      <c r="AV100" s="71" t="n">
        <v>0</v>
      </c>
      <c r="AW100" s="71" t="n">
        <v>0</v>
      </c>
      <c r="AX100" s="71" t="n">
        <v>0</v>
      </c>
      <c r="AY100" s="71" t="n">
        <v>0</v>
      </c>
    </row>
    <row r="101">
      <c r="A101" t="inlineStr">
        <is>
          <t>R4</t>
        </is>
      </c>
      <c r="B101" t="inlineStr">
        <is>
          <t>interurbano</t>
        </is>
      </c>
      <c r="C101" t="inlineStr">
        <is>
          <t>Bicicleta</t>
        </is>
      </c>
      <c r="D101" t="inlineStr">
        <is>
          <t>%</t>
        </is>
      </c>
      <c r="E101" s="63" t="n">
        <v>0</v>
      </c>
      <c r="F101" s="63" t="n">
        <v>0</v>
      </c>
      <c r="G101" s="63" t="n">
        <v>0</v>
      </c>
      <c r="H101" s="63" t="n">
        <v>0</v>
      </c>
      <c r="I101" s="63" t="n">
        <v>0</v>
      </c>
      <c r="J101" s="63" t="n">
        <v>0</v>
      </c>
      <c r="K101" s="71" t="n">
        <v>0</v>
      </c>
      <c r="L101" s="71" t="n">
        <v>0</v>
      </c>
      <c r="M101" s="71" t="n">
        <v>0</v>
      </c>
      <c r="N101" s="71" t="n">
        <v>0</v>
      </c>
      <c r="O101" s="71" t="n">
        <v>0</v>
      </c>
      <c r="P101" s="71" t="n">
        <v>0</v>
      </c>
      <c r="Q101" s="71" t="n">
        <v>0</v>
      </c>
      <c r="R101" s="71" t="n">
        <v>0</v>
      </c>
      <c r="S101" s="71" t="n">
        <v>0</v>
      </c>
      <c r="T101" s="71" t="n">
        <v>0</v>
      </c>
      <c r="U101" s="71" t="n">
        <v>0</v>
      </c>
      <c r="V101" s="71" t="n">
        <v>0</v>
      </c>
      <c r="W101" s="71" t="n">
        <v>0</v>
      </c>
      <c r="X101" s="71" t="n">
        <v>0</v>
      </c>
      <c r="Y101" s="71" t="n">
        <v>0</v>
      </c>
      <c r="Z101" s="71" t="n">
        <v>0</v>
      </c>
      <c r="AA101" s="71" t="n">
        <v>0</v>
      </c>
      <c r="AB101" s="71" t="n">
        <v>0</v>
      </c>
      <c r="AC101" s="71" t="n">
        <v>0</v>
      </c>
      <c r="AD101" s="71" t="n">
        <v>0</v>
      </c>
      <c r="AE101" s="71" t="n">
        <v>0</v>
      </c>
      <c r="AF101" s="71" t="n">
        <v>0</v>
      </c>
      <c r="AG101" s="71" t="n">
        <v>0</v>
      </c>
      <c r="AH101" s="71" t="n">
        <v>0</v>
      </c>
      <c r="AI101" s="71" t="n">
        <v>0</v>
      </c>
      <c r="AJ101" s="71" t="n">
        <v>0</v>
      </c>
      <c r="AK101" s="71" t="n">
        <v>0</v>
      </c>
      <c r="AL101" s="71" t="n">
        <v>0</v>
      </c>
      <c r="AM101" s="71" t="n">
        <v>0</v>
      </c>
      <c r="AN101" s="71" t="n">
        <v>0</v>
      </c>
      <c r="AO101" s="71" t="n">
        <v>0</v>
      </c>
      <c r="AP101" s="71" t="n">
        <v>0</v>
      </c>
      <c r="AQ101" s="71" t="n">
        <v>0</v>
      </c>
      <c r="AR101" s="71" t="n">
        <v>0</v>
      </c>
      <c r="AS101" s="71" t="n">
        <v>0</v>
      </c>
      <c r="AT101" s="71" t="n">
        <v>0</v>
      </c>
      <c r="AU101" s="71" t="n">
        <v>0</v>
      </c>
      <c r="AV101" s="71" t="n">
        <v>0</v>
      </c>
      <c r="AW101" s="71" t="n">
        <v>0</v>
      </c>
      <c r="AX101" s="71" t="n">
        <v>0</v>
      </c>
      <c r="AY101" s="71" t="n">
        <v>0</v>
      </c>
    </row>
    <row r="102">
      <c r="A102" t="inlineStr">
        <is>
          <t>R4</t>
        </is>
      </c>
      <c r="B102" t="inlineStr">
        <is>
          <t>interurbano</t>
        </is>
      </c>
      <c r="C102" t="inlineStr">
        <is>
          <t>Bus Rígido</t>
        </is>
      </c>
      <c r="D102" t="inlineStr">
        <is>
          <t>%</t>
        </is>
      </c>
      <c r="E102" s="63" t="n">
        <v>0.7182850465127242</v>
      </c>
      <c r="F102" s="63" t="n">
        <v>0.7561646834390353</v>
      </c>
      <c r="G102" s="63" t="n">
        <v>0.786071889486979</v>
      </c>
      <c r="H102" s="63" t="n">
        <v>0.778996067835067</v>
      </c>
      <c r="I102" s="63" t="n">
        <v>0.764909741157761</v>
      </c>
      <c r="J102" s="63" t="n">
        <v>0.7326461911570008</v>
      </c>
      <c r="K102" s="71" t="n">
        <v>0.7326461911570008</v>
      </c>
      <c r="L102" s="71" t="n">
        <v>0.7326461911570008</v>
      </c>
      <c r="M102" s="71" t="n">
        <v>0.7326461911570008</v>
      </c>
      <c r="N102" s="71" t="n">
        <v>0.7326461911570008</v>
      </c>
      <c r="O102" s="71" t="n">
        <v>0.7326461911570008</v>
      </c>
      <c r="P102" s="71" t="n">
        <v>0.7326461911570008</v>
      </c>
      <c r="Q102" s="71" t="n">
        <v>0.7326461911570008</v>
      </c>
      <c r="R102" s="71" t="n">
        <v>0.7326461911570008</v>
      </c>
      <c r="S102" s="71" t="n">
        <v>0.7326461911570008</v>
      </c>
      <c r="T102" s="71" t="n">
        <v>0.7326461911570008</v>
      </c>
      <c r="U102" s="71" t="n">
        <v>0.7326461911570008</v>
      </c>
      <c r="V102" s="71" t="n">
        <v>0.7326461911570008</v>
      </c>
      <c r="W102" s="71" t="n">
        <v>0.7326461911570008</v>
      </c>
      <c r="X102" s="71" t="n">
        <v>0.7326461911570008</v>
      </c>
      <c r="Y102" s="71" t="n">
        <v>0.7326461911570008</v>
      </c>
      <c r="Z102" s="71" t="n">
        <v>0.7326461911570008</v>
      </c>
      <c r="AA102" s="71" t="n">
        <v>0.7326461911570008</v>
      </c>
      <c r="AB102" s="71" t="n">
        <v>0.7326461911570008</v>
      </c>
      <c r="AC102" s="71" t="n">
        <v>0.7326461911570008</v>
      </c>
      <c r="AD102" s="71" t="n">
        <v>0.7326461911570008</v>
      </c>
      <c r="AE102" s="71" t="n">
        <v>0.7326461911570008</v>
      </c>
      <c r="AF102" s="71" t="n">
        <v>0.7326461911570008</v>
      </c>
      <c r="AG102" s="71" t="n">
        <v>0.7326461911570008</v>
      </c>
      <c r="AH102" s="71" t="n">
        <v>0.7326461911570008</v>
      </c>
      <c r="AI102" s="71" t="n">
        <v>0.7326461911570008</v>
      </c>
      <c r="AJ102" s="71" t="n">
        <v>0.7326461911570008</v>
      </c>
      <c r="AK102" s="71" t="n">
        <v>0.7326461911570008</v>
      </c>
      <c r="AL102" s="71" t="n">
        <v>0.7326461911570008</v>
      </c>
      <c r="AM102" s="71" t="n">
        <v>0.7326461911570008</v>
      </c>
      <c r="AN102" s="71" t="n">
        <v>0.7326461911570008</v>
      </c>
      <c r="AO102" s="71" t="n">
        <v>0.7326461911570008</v>
      </c>
      <c r="AP102" s="71" t="n">
        <v>0.7326461911570008</v>
      </c>
      <c r="AQ102" s="71" t="n">
        <v>0.7326461911570008</v>
      </c>
      <c r="AR102" s="71" t="n">
        <v>0.7326461911570008</v>
      </c>
      <c r="AS102" s="71" t="n">
        <v>0.7326461911570008</v>
      </c>
      <c r="AT102" s="71" t="n">
        <v>0.7326461911570008</v>
      </c>
      <c r="AU102" s="71" t="n">
        <v>0.7326461911570008</v>
      </c>
      <c r="AV102" s="71" t="n">
        <v>0.7326461911570008</v>
      </c>
      <c r="AW102" s="71" t="n">
        <v>0.7326461911570008</v>
      </c>
      <c r="AX102" s="71" t="n">
        <v>0.7326461911570008</v>
      </c>
      <c r="AY102" s="71" t="n">
        <v>0.7326461911570008</v>
      </c>
    </row>
    <row r="103">
      <c r="A103" t="inlineStr">
        <is>
          <t>R4</t>
        </is>
      </c>
      <c r="B103" t="inlineStr">
        <is>
          <t>interurbano</t>
        </is>
      </c>
      <c r="C103" t="inlineStr">
        <is>
          <t>Motocicleta</t>
        </is>
      </c>
      <c r="D103" t="inlineStr">
        <is>
          <t>%</t>
        </is>
      </c>
      <c r="E103" s="63" t="n">
        <v>0</v>
      </c>
      <c r="F103" s="63" t="n">
        <v>0</v>
      </c>
      <c r="G103" s="63" t="n">
        <v>0</v>
      </c>
      <c r="H103" s="63" t="n">
        <v>0</v>
      </c>
      <c r="I103" s="63" t="n">
        <v>0</v>
      </c>
      <c r="J103" s="63" t="n">
        <v>0</v>
      </c>
      <c r="K103" s="71" t="n">
        <v>0</v>
      </c>
      <c r="L103" s="71" t="n">
        <v>0</v>
      </c>
      <c r="M103" s="71" t="n">
        <v>0</v>
      </c>
      <c r="N103" s="71" t="n">
        <v>0</v>
      </c>
      <c r="O103" s="71" t="n">
        <v>0</v>
      </c>
      <c r="P103" s="71" t="n">
        <v>0</v>
      </c>
      <c r="Q103" s="71" t="n">
        <v>0</v>
      </c>
      <c r="R103" s="71" t="n">
        <v>0</v>
      </c>
      <c r="S103" s="71" t="n">
        <v>0</v>
      </c>
      <c r="T103" s="71" t="n">
        <v>0</v>
      </c>
      <c r="U103" s="71" t="n">
        <v>0</v>
      </c>
      <c r="V103" s="71" t="n">
        <v>0</v>
      </c>
      <c r="W103" s="71" t="n">
        <v>0</v>
      </c>
      <c r="X103" s="71" t="n">
        <v>0</v>
      </c>
      <c r="Y103" s="71" t="n">
        <v>0</v>
      </c>
      <c r="Z103" s="71" t="n">
        <v>0</v>
      </c>
      <c r="AA103" s="71" t="n">
        <v>0</v>
      </c>
      <c r="AB103" s="71" t="n">
        <v>0</v>
      </c>
      <c r="AC103" s="71" t="n">
        <v>0</v>
      </c>
      <c r="AD103" s="71" t="n">
        <v>0</v>
      </c>
      <c r="AE103" s="71" t="n">
        <v>0</v>
      </c>
      <c r="AF103" s="71" t="n">
        <v>0</v>
      </c>
      <c r="AG103" s="71" t="n">
        <v>0</v>
      </c>
      <c r="AH103" s="71" t="n">
        <v>0</v>
      </c>
      <c r="AI103" s="71" t="n">
        <v>0</v>
      </c>
      <c r="AJ103" s="71" t="n">
        <v>0</v>
      </c>
      <c r="AK103" s="71" t="n">
        <v>0</v>
      </c>
      <c r="AL103" s="71" t="n">
        <v>0</v>
      </c>
      <c r="AM103" s="71" t="n">
        <v>0</v>
      </c>
      <c r="AN103" s="71" t="n">
        <v>0</v>
      </c>
      <c r="AO103" s="71" t="n">
        <v>0</v>
      </c>
      <c r="AP103" s="71" t="n">
        <v>0</v>
      </c>
      <c r="AQ103" s="71" t="n">
        <v>0</v>
      </c>
      <c r="AR103" s="71" t="n">
        <v>0</v>
      </c>
      <c r="AS103" s="71" t="n">
        <v>0</v>
      </c>
      <c r="AT103" s="71" t="n">
        <v>0</v>
      </c>
      <c r="AU103" s="71" t="n">
        <v>0</v>
      </c>
      <c r="AV103" s="71" t="n">
        <v>0</v>
      </c>
      <c r="AW103" s="71" t="n">
        <v>0</v>
      </c>
      <c r="AX103" s="71" t="n">
        <v>0</v>
      </c>
      <c r="AY103" s="71" t="n">
        <v>0</v>
      </c>
    </row>
    <row r="104">
      <c r="A104" t="inlineStr">
        <is>
          <t>R4</t>
        </is>
      </c>
      <c r="B104" t="inlineStr">
        <is>
          <t>interurbano</t>
        </is>
      </c>
      <c r="C104" t="inlineStr">
        <is>
          <t>Taxi</t>
        </is>
      </c>
      <c r="D104" t="inlineStr">
        <is>
          <t>%</t>
        </is>
      </c>
      <c r="E104" s="63" t="n">
        <v>0</v>
      </c>
      <c r="F104" s="63" t="n">
        <v>0</v>
      </c>
      <c r="G104" s="63" t="n">
        <v>0</v>
      </c>
      <c r="H104" s="63" t="n">
        <v>0</v>
      </c>
      <c r="I104" s="63" t="n">
        <v>0</v>
      </c>
      <c r="J104" s="63" t="n">
        <v>0</v>
      </c>
      <c r="K104" s="71" t="n">
        <v>0</v>
      </c>
      <c r="L104" s="71" t="n">
        <v>0</v>
      </c>
      <c r="M104" s="71" t="n">
        <v>0</v>
      </c>
      <c r="N104" s="71" t="n">
        <v>0</v>
      </c>
      <c r="O104" s="71" t="n">
        <v>0</v>
      </c>
      <c r="P104" s="71" t="n">
        <v>0</v>
      </c>
      <c r="Q104" s="71" t="n">
        <v>0</v>
      </c>
      <c r="R104" s="71" t="n">
        <v>0</v>
      </c>
      <c r="S104" s="71" t="n">
        <v>0</v>
      </c>
      <c r="T104" s="71" t="n">
        <v>0</v>
      </c>
      <c r="U104" s="71" t="n">
        <v>0</v>
      </c>
      <c r="V104" s="71" t="n">
        <v>0</v>
      </c>
      <c r="W104" s="71" t="n">
        <v>0</v>
      </c>
      <c r="X104" s="71" t="n">
        <v>0</v>
      </c>
      <c r="Y104" s="71" t="n">
        <v>0</v>
      </c>
      <c r="Z104" s="71" t="n">
        <v>0</v>
      </c>
      <c r="AA104" s="71" t="n">
        <v>0</v>
      </c>
      <c r="AB104" s="71" t="n">
        <v>0</v>
      </c>
      <c r="AC104" s="71" t="n">
        <v>0</v>
      </c>
      <c r="AD104" s="71" t="n">
        <v>0</v>
      </c>
      <c r="AE104" s="71" t="n">
        <v>0</v>
      </c>
      <c r="AF104" s="71" t="n">
        <v>0</v>
      </c>
      <c r="AG104" s="71" t="n">
        <v>0</v>
      </c>
      <c r="AH104" s="71" t="n">
        <v>0</v>
      </c>
      <c r="AI104" s="71" t="n">
        <v>0</v>
      </c>
      <c r="AJ104" s="71" t="n">
        <v>0</v>
      </c>
      <c r="AK104" s="71" t="n">
        <v>0</v>
      </c>
      <c r="AL104" s="71" t="n">
        <v>0</v>
      </c>
      <c r="AM104" s="71" t="n">
        <v>0</v>
      </c>
      <c r="AN104" s="71" t="n">
        <v>0</v>
      </c>
      <c r="AO104" s="71" t="n">
        <v>0</v>
      </c>
      <c r="AP104" s="71" t="n">
        <v>0</v>
      </c>
      <c r="AQ104" s="71" t="n">
        <v>0</v>
      </c>
      <c r="AR104" s="71" t="n">
        <v>0</v>
      </c>
      <c r="AS104" s="71" t="n">
        <v>0</v>
      </c>
      <c r="AT104" s="71" t="n">
        <v>0</v>
      </c>
      <c r="AU104" s="71" t="n">
        <v>0</v>
      </c>
      <c r="AV104" s="71" t="n">
        <v>0</v>
      </c>
      <c r="AW104" s="71" t="n">
        <v>0</v>
      </c>
      <c r="AX104" s="71" t="n">
        <v>0</v>
      </c>
      <c r="AY104" s="71" t="n">
        <v>0</v>
      </c>
    </row>
    <row r="105">
      <c r="A105" t="inlineStr">
        <is>
          <t>R4</t>
        </is>
      </c>
      <c r="B105" t="inlineStr">
        <is>
          <t>interurbano</t>
        </is>
      </c>
      <c r="C105" t="inlineStr">
        <is>
          <t>Tren_urbano</t>
        </is>
      </c>
      <c r="D105" t="inlineStr">
        <is>
          <t>%</t>
        </is>
      </c>
      <c r="E105" s="63" t="n">
        <v>0</v>
      </c>
      <c r="F105" s="63" t="n">
        <v>0</v>
      </c>
      <c r="G105" s="63" t="n">
        <v>0</v>
      </c>
      <c r="H105" s="63" t="n">
        <v>0</v>
      </c>
      <c r="I105" s="63" t="n">
        <v>0</v>
      </c>
      <c r="J105" s="63" t="n">
        <v>0</v>
      </c>
      <c r="K105" s="71" t="n">
        <v>0</v>
      </c>
      <c r="L105" s="71" t="n">
        <v>0</v>
      </c>
      <c r="M105" s="71" t="n">
        <v>0</v>
      </c>
      <c r="N105" s="71" t="n">
        <v>0</v>
      </c>
      <c r="O105" s="71" t="n">
        <v>0</v>
      </c>
      <c r="P105" s="71" t="n">
        <v>0</v>
      </c>
      <c r="Q105" s="71" t="n">
        <v>0</v>
      </c>
      <c r="R105" s="71" t="n">
        <v>0</v>
      </c>
      <c r="S105" s="71" t="n">
        <v>0</v>
      </c>
      <c r="T105" s="71" t="n">
        <v>0</v>
      </c>
      <c r="U105" s="71" t="n">
        <v>0</v>
      </c>
      <c r="V105" s="71" t="n">
        <v>0</v>
      </c>
      <c r="W105" s="71" t="n">
        <v>0</v>
      </c>
      <c r="X105" s="71" t="n">
        <v>0</v>
      </c>
      <c r="Y105" s="71" t="n">
        <v>0</v>
      </c>
      <c r="Z105" s="71" t="n">
        <v>0</v>
      </c>
      <c r="AA105" s="71" t="n">
        <v>0</v>
      </c>
      <c r="AB105" s="71" t="n">
        <v>0</v>
      </c>
      <c r="AC105" s="71" t="n">
        <v>0</v>
      </c>
      <c r="AD105" s="71" t="n">
        <v>0</v>
      </c>
      <c r="AE105" s="71" t="n">
        <v>0</v>
      </c>
      <c r="AF105" s="71" t="n">
        <v>0</v>
      </c>
      <c r="AG105" s="71" t="n">
        <v>0</v>
      </c>
      <c r="AH105" s="71" t="n">
        <v>0</v>
      </c>
      <c r="AI105" s="71" t="n">
        <v>0</v>
      </c>
      <c r="AJ105" s="71" t="n">
        <v>0</v>
      </c>
      <c r="AK105" s="71" t="n">
        <v>0</v>
      </c>
      <c r="AL105" s="71" t="n">
        <v>0</v>
      </c>
      <c r="AM105" s="71" t="n">
        <v>0</v>
      </c>
      <c r="AN105" s="71" t="n">
        <v>0</v>
      </c>
      <c r="AO105" s="71" t="n">
        <v>0</v>
      </c>
      <c r="AP105" s="71" t="n">
        <v>0</v>
      </c>
      <c r="AQ105" s="71" t="n">
        <v>0</v>
      </c>
      <c r="AR105" s="71" t="n">
        <v>0</v>
      </c>
      <c r="AS105" s="71" t="n">
        <v>0</v>
      </c>
      <c r="AT105" s="71" t="n">
        <v>0</v>
      </c>
      <c r="AU105" s="71" t="n">
        <v>0</v>
      </c>
      <c r="AV105" s="71" t="n">
        <v>0</v>
      </c>
      <c r="AW105" s="71" t="n">
        <v>0</v>
      </c>
      <c r="AX105" s="71" t="n">
        <v>0</v>
      </c>
      <c r="AY105" s="71" t="n">
        <v>0</v>
      </c>
    </row>
    <row r="106">
      <c r="A106" t="inlineStr">
        <is>
          <t>R4</t>
        </is>
      </c>
      <c r="B106" t="inlineStr">
        <is>
          <t>interurbano</t>
        </is>
      </c>
      <c r="C106" t="inlineStr">
        <is>
          <t>Vehículo Liviano Pasajero</t>
        </is>
      </c>
      <c r="D106" t="inlineStr">
        <is>
          <t>%</t>
        </is>
      </c>
      <c r="E106" s="63" t="n">
        <v>0.1121595356669852</v>
      </c>
      <c r="F106" s="63" t="n">
        <v>0.09792919609170724</v>
      </c>
      <c r="G106" s="63" t="n">
        <v>0.09220588439841997</v>
      </c>
      <c r="H106" s="63" t="n">
        <v>0.0890695846505891</v>
      </c>
      <c r="I106" s="63" t="n">
        <v>0.08637272787933456</v>
      </c>
      <c r="J106" s="63" t="n">
        <v>0.09607120998476545</v>
      </c>
      <c r="K106" s="71" t="n">
        <v>0.09607120998476545</v>
      </c>
      <c r="L106" s="71" t="n">
        <v>0.09607120998476545</v>
      </c>
      <c r="M106" s="71" t="n">
        <v>0.09607120998476545</v>
      </c>
      <c r="N106" s="71" t="n">
        <v>0.09607120998476545</v>
      </c>
      <c r="O106" s="71" t="n">
        <v>0.09607120998476545</v>
      </c>
      <c r="P106" s="71" t="n">
        <v>0.09607120998476545</v>
      </c>
      <c r="Q106" s="71" t="n">
        <v>0.09607120998476545</v>
      </c>
      <c r="R106" s="71" t="n">
        <v>0.09607120998476545</v>
      </c>
      <c r="S106" s="71" t="n">
        <v>0.09607120998476545</v>
      </c>
      <c r="T106" s="71" t="n">
        <v>0.09607120998476545</v>
      </c>
      <c r="U106" s="71" t="n">
        <v>0.09607120998476545</v>
      </c>
      <c r="V106" s="71" t="n">
        <v>0.09607120998476545</v>
      </c>
      <c r="W106" s="71" t="n">
        <v>0.09607120998476545</v>
      </c>
      <c r="X106" s="71" t="n">
        <v>0.09607120998476545</v>
      </c>
      <c r="Y106" s="71" t="n">
        <v>0.09607120998476545</v>
      </c>
      <c r="Z106" s="71" t="n">
        <v>0.09607120998476545</v>
      </c>
      <c r="AA106" s="71" t="n">
        <v>0.09607120998476545</v>
      </c>
      <c r="AB106" s="71" t="n">
        <v>0.09607120998476545</v>
      </c>
      <c r="AC106" s="71" t="n">
        <v>0.09607120998476545</v>
      </c>
      <c r="AD106" s="71" t="n">
        <v>0.09607120998476545</v>
      </c>
      <c r="AE106" s="71" t="n">
        <v>0.09607120998476545</v>
      </c>
      <c r="AF106" s="71" t="n">
        <v>0.09607120998476545</v>
      </c>
      <c r="AG106" s="71" t="n">
        <v>0.09607120998476545</v>
      </c>
      <c r="AH106" s="71" t="n">
        <v>0.09607120998476545</v>
      </c>
      <c r="AI106" s="71" t="n">
        <v>0.09607120998476545</v>
      </c>
      <c r="AJ106" s="71" t="n">
        <v>0.09607120998476545</v>
      </c>
      <c r="AK106" s="71" t="n">
        <v>0.09607120998476545</v>
      </c>
      <c r="AL106" s="71" t="n">
        <v>0.09607120998476545</v>
      </c>
      <c r="AM106" s="71" t="n">
        <v>0.09607120998476545</v>
      </c>
      <c r="AN106" s="71" t="n">
        <v>0.09607120998476545</v>
      </c>
      <c r="AO106" s="71" t="n">
        <v>0.09607120998476545</v>
      </c>
      <c r="AP106" s="71" t="n">
        <v>0.09607120998476545</v>
      </c>
      <c r="AQ106" s="71" t="n">
        <v>0.09607120998476545</v>
      </c>
      <c r="AR106" s="71" t="n">
        <v>0.09607120998476545</v>
      </c>
      <c r="AS106" s="71" t="n">
        <v>0.09607120998476545</v>
      </c>
      <c r="AT106" s="71" t="n">
        <v>0.09607120998476545</v>
      </c>
      <c r="AU106" s="71" t="n">
        <v>0.09607120998476545</v>
      </c>
      <c r="AV106" s="71" t="n">
        <v>0.09607120998476545</v>
      </c>
      <c r="AW106" s="71" t="n">
        <v>0.09607120998476545</v>
      </c>
      <c r="AX106" s="71" t="n">
        <v>0.09607120998476545</v>
      </c>
      <c r="AY106" s="71" t="n">
        <v>0.09607120998476545</v>
      </c>
    </row>
    <row r="107">
      <c r="A107" t="inlineStr">
        <is>
          <t>R4</t>
        </is>
      </c>
      <c r="B107" t="inlineStr">
        <is>
          <t>interurbano</t>
        </is>
      </c>
      <c r="C107" t="inlineStr">
        <is>
          <t>Vehículo Liviano Comercial</t>
        </is>
      </c>
      <c r="D107" t="inlineStr">
        <is>
          <t>%</t>
        </is>
      </c>
      <c r="E107" s="63" t="n">
        <v>0.1695554178202906</v>
      </c>
      <c r="F107" s="63" t="n">
        <v>0.1459061204692575</v>
      </c>
      <c r="G107" s="63" t="n">
        <v>0.1217222261146011</v>
      </c>
      <c r="H107" s="63" t="n">
        <v>0.1319343475143438</v>
      </c>
      <c r="I107" s="63" t="n">
        <v>0.1487175309629044</v>
      </c>
      <c r="J107" s="63" t="n">
        <v>0.1712825988582338</v>
      </c>
      <c r="K107" s="71" t="n">
        <v>0.1712825988582338</v>
      </c>
      <c r="L107" s="71" t="n">
        <v>0.1712825988582338</v>
      </c>
      <c r="M107" s="71" t="n">
        <v>0.1712825988582338</v>
      </c>
      <c r="N107" s="71" t="n">
        <v>0.1712825988582338</v>
      </c>
      <c r="O107" s="71" t="n">
        <v>0.1712825988582338</v>
      </c>
      <c r="P107" s="71" t="n">
        <v>0.1712825988582338</v>
      </c>
      <c r="Q107" s="71" t="n">
        <v>0.1712825988582338</v>
      </c>
      <c r="R107" s="71" t="n">
        <v>0.1712825988582338</v>
      </c>
      <c r="S107" s="71" t="n">
        <v>0.1712825988582338</v>
      </c>
      <c r="T107" s="71" t="n">
        <v>0.1712825988582338</v>
      </c>
      <c r="U107" s="71" t="n">
        <v>0.1712825988582338</v>
      </c>
      <c r="V107" s="71" t="n">
        <v>0.1712825988582338</v>
      </c>
      <c r="W107" s="71" t="n">
        <v>0.1712825988582338</v>
      </c>
      <c r="X107" s="71" t="n">
        <v>0.1712825988582338</v>
      </c>
      <c r="Y107" s="71" t="n">
        <v>0.1712825988582338</v>
      </c>
      <c r="Z107" s="71" t="n">
        <v>0.1712825988582338</v>
      </c>
      <c r="AA107" s="71" t="n">
        <v>0.1712825988582338</v>
      </c>
      <c r="AB107" s="71" t="n">
        <v>0.1712825988582338</v>
      </c>
      <c r="AC107" s="71" t="n">
        <v>0.1712825988582338</v>
      </c>
      <c r="AD107" s="71" t="n">
        <v>0.1712825988582338</v>
      </c>
      <c r="AE107" s="71" t="n">
        <v>0.1712825988582338</v>
      </c>
      <c r="AF107" s="71" t="n">
        <v>0.1712825988582338</v>
      </c>
      <c r="AG107" s="71" t="n">
        <v>0.1712825988582338</v>
      </c>
      <c r="AH107" s="71" t="n">
        <v>0.1712825988582338</v>
      </c>
      <c r="AI107" s="71" t="n">
        <v>0.1712825988582338</v>
      </c>
      <c r="AJ107" s="71" t="n">
        <v>0.1712825988582338</v>
      </c>
      <c r="AK107" s="71" t="n">
        <v>0.1712825988582338</v>
      </c>
      <c r="AL107" s="71" t="n">
        <v>0.1712825988582338</v>
      </c>
      <c r="AM107" s="71" t="n">
        <v>0.1712825988582338</v>
      </c>
      <c r="AN107" s="71" t="n">
        <v>0.1712825988582338</v>
      </c>
      <c r="AO107" s="71" t="n">
        <v>0.1712825988582338</v>
      </c>
      <c r="AP107" s="71" t="n">
        <v>0.1712825988582338</v>
      </c>
      <c r="AQ107" s="71" t="n">
        <v>0.1712825988582338</v>
      </c>
      <c r="AR107" s="71" t="n">
        <v>0.1712825988582338</v>
      </c>
      <c r="AS107" s="71" t="n">
        <v>0.1712825988582338</v>
      </c>
      <c r="AT107" s="71" t="n">
        <v>0.1712825988582338</v>
      </c>
      <c r="AU107" s="71" t="n">
        <v>0.1712825988582338</v>
      </c>
      <c r="AV107" s="71" t="n">
        <v>0.1712825988582338</v>
      </c>
      <c r="AW107" s="71" t="n">
        <v>0.1712825988582338</v>
      </c>
      <c r="AX107" s="71" t="n">
        <v>0.1712825988582338</v>
      </c>
      <c r="AY107" s="71" t="n">
        <v>0.1712825988582338</v>
      </c>
    </row>
    <row r="108">
      <c r="A108" t="inlineStr">
        <is>
          <t>R3</t>
        </is>
      </c>
      <c r="B108" t="inlineStr">
        <is>
          <t>urbano</t>
        </is>
      </c>
      <c r="C108" t="inlineStr">
        <is>
          <t>Bicicleta</t>
        </is>
      </c>
      <c r="D108" t="inlineStr">
        <is>
          <t>%</t>
        </is>
      </c>
      <c r="E108" s="63" t="n">
        <v>0</v>
      </c>
      <c r="F108" s="63" t="n">
        <v>0</v>
      </c>
      <c r="G108" s="63" t="n">
        <v>0</v>
      </c>
      <c r="H108" s="63" t="n">
        <v>0</v>
      </c>
      <c r="I108" s="63" t="n">
        <v>0</v>
      </c>
      <c r="J108" s="63" t="n">
        <v>0</v>
      </c>
      <c r="K108" s="71">
        <f>J108</f>
        <v/>
      </c>
      <c r="L108" s="71">
        <f>K108</f>
        <v/>
      </c>
      <c r="M108" s="71">
        <f>L108</f>
        <v/>
      </c>
      <c r="N108" s="71">
        <f>M108</f>
        <v/>
      </c>
      <c r="O108" s="71">
        <f>N108</f>
        <v/>
      </c>
      <c r="P108" s="71">
        <f>O108</f>
        <v/>
      </c>
      <c r="Q108" s="71">
        <f>P108</f>
        <v/>
      </c>
      <c r="R108" s="71">
        <f>Q108</f>
        <v/>
      </c>
      <c r="S108" s="71">
        <f>R108</f>
        <v/>
      </c>
      <c r="T108" s="71">
        <f>S108</f>
        <v/>
      </c>
      <c r="U108" s="71">
        <f>T108</f>
        <v/>
      </c>
      <c r="V108" s="71">
        <f>U108</f>
        <v/>
      </c>
      <c r="W108" s="71">
        <f>V108</f>
        <v/>
      </c>
      <c r="X108" s="71">
        <f>W108</f>
        <v/>
      </c>
      <c r="Y108" s="71">
        <f>X108</f>
        <v/>
      </c>
      <c r="Z108" s="71">
        <f>Y108</f>
        <v/>
      </c>
      <c r="AA108" s="71">
        <f>Z108</f>
        <v/>
      </c>
      <c r="AB108" s="71">
        <f>AA108</f>
        <v/>
      </c>
      <c r="AC108" s="71">
        <f>AB108</f>
        <v/>
      </c>
      <c r="AD108" s="71">
        <f>AC108</f>
        <v/>
      </c>
      <c r="AE108" s="71">
        <f>AD108</f>
        <v/>
      </c>
      <c r="AF108" s="71">
        <f>AE108</f>
        <v/>
      </c>
      <c r="AG108" s="71">
        <f>AF108</f>
        <v/>
      </c>
      <c r="AH108" s="71">
        <f>AG108</f>
        <v/>
      </c>
      <c r="AI108" s="71">
        <f>AH108</f>
        <v/>
      </c>
      <c r="AJ108" s="71">
        <f>AI108</f>
        <v/>
      </c>
      <c r="AK108" s="71">
        <f>AJ108</f>
        <v/>
      </c>
      <c r="AL108" s="71">
        <f>AK108</f>
        <v/>
      </c>
      <c r="AM108" s="71">
        <f>AL108</f>
        <v/>
      </c>
      <c r="AN108" s="71">
        <f>AM108</f>
        <v/>
      </c>
      <c r="AO108" s="71">
        <f>AN108</f>
        <v/>
      </c>
      <c r="AP108" s="71">
        <f>AO108</f>
        <v/>
      </c>
      <c r="AQ108" s="71">
        <f>AP108</f>
        <v/>
      </c>
      <c r="AR108" s="71">
        <f>AQ108</f>
        <v/>
      </c>
      <c r="AS108" s="71">
        <f>AR108</f>
        <v/>
      </c>
      <c r="AT108" s="71">
        <f>AS108</f>
        <v/>
      </c>
      <c r="AU108" s="71">
        <f>AT108</f>
        <v/>
      </c>
      <c r="AV108" s="71">
        <f>AU108</f>
        <v/>
      </c>
      <c r="AW108" s="71">
        <f>AV108</f>
        <v/>
      </c>
      <c r="AX108" s="71">
        <f>AW108</f>
        <v/>
      </c>
      <c r="AY108" s="71">
        <f>AX108</f>
        <v/>
      </c>
    </row>
    <row r="109">
      <c r="A109" t="inlineStr">
        <is>
          <t>R3</t>
        </is>
      </c>
      <c r="B109" t="inlineStr">
        <is>
          <t>urbano</t>
        </is>
      </c>
      <c r="C109" t="inlineStr">
        <is>
          <t>Bus Rígido</t>
        </is>
      </c>
      <c r="D109" t="inlineStr">
        <is>
          <t>%</t>
        </is>
      </c>
      <c r="E109" s="63" t="n">
        <v>0.1794058626031022</v>
      </c>
      <c r="F109" s="63" t="n">
        <v>0.2096791465733733</v>
      </c>
      <c r="G109" s="63" t="n">
        <v>0.2508095961864431</v>
      </c>
      <c r="H109" s="63" t="n">
        <v>0.1967183169182</v>
      </c>
      <c r="I109" s="63" t="n">
        <v>0.209574180199929</v>
      </c>
      <c r="J109" s="63" t="n">
        <v>0.2315800419008872</v>
      </c>
      <c r="K109" s="71">
        <f>J109</f>
        <v/>
      </c>
      <c r="L109" s="71">
        <f>K109</f>
        <v/>
      </c>
      <c r="M109" s="71">
        <f>L109</f>
        <v/>
      </c>
      <c r="N109" s="71">
        <f>M109</f>
        <v/>
      </c>
      <c r="O109" s="71">
        <f>N109</f>
        <v/>
      </c>
      <c r="P109" s="71">
        <f>O109</f>
        <v/>
      </c>
      <c r="Q109" s="71">
        <f>P109</f>
        <v/>
      </c>
      <c r="R109" s="71">
        <f>Q109</f>
        <v/>
      </c>
      <c r="S109" s="71">
        <f>R109</f>
        <v/>
      </c>
      <c r="T109" s="71">
        <f>S109</f>
        <v/>
      </c>
      <c r="U109" s="71">
        <f>T109</f>
        <v/>
      </c>
      <c r="V109" s="71">
        <f>U109</f>
        <v/>
      </c>
      <c r="W109" s="71">
        <f>V109</f>
        <v/>
      </c>
      <c r="X109" s="71">
        <f>W109</f>
        <v/>
      </c>
      <c r="Y109" s="71">
        <f>X109</f>
        <v/>
      </c>
      <c r="Z109" s="71">
        <f>Y109</f>
        <v/>
      </c>
      <c r="AA109" s="71">
        <f>Z109</f>
        <v/>
      </c>
      <c r="AB109" s="71">
        <f>AA109</f>
        <v/>
      </c>
      <c r="AC109" s="71">
        <f>AB109</f>
        <v/>
      </c>
      <c r="AD109" s="71">
        <f>AC109</f>
        <v/>
      </c>
      <c r="AE109" s="71">
        <f>AD109</f>
        <v/>
      </c>
      <c r="AF109" s="71">
        <f>AE109</f>
        <v/>
      </c>
      <c r="AG109" s="71">
        <f>AF109</f>
        <v/>
      </c>
      <c r="AH109" s="71">
        <f>AG109</f>
        <v/>
      </c>
      <c r="AI109" s="71">
        <f>AH109</f>
        <v/>
      </c>
      <c r="AJ109" s="71">
        <f>AI109</f>
        <v/>
      </c>
      <c r="AK109" s="71">
        <f>AJ109</f>
        <v/>
      </c>
      <c r="AL109" s="71">
        <f>AK109</f>
        <v/>
      </c>
      <c r="AM109" s="71">
        <f>AL109</f>
        <v/>
      </c>
      <c r="AN109" s="71">
        <f>AM109</f>
        <v/>
      </c>
      <c r="AO109" s="71">
        <f>AN109</f>
        <v/>
      </c>
      <c r="AP109" s="71">
        <f>AO109</f>
        <v/>
      </c>
      <c r="AQ109" s="71">
        <f>AP109</f>
        <v/>
      </c>
      <c r="AR109" s="71">
        <f>AQ109</f>
        <v/>
      </c>
      <c r="AS109" s="71">
        <f>AR109</f>
        <v/>
      </c>
      <c r="AT109" s="71">
        <f>AS109</f>
        <v/>
      </c>
      <c r="AU109" s="71">
        <f>AT109</f>
        <v/>
      </c>
      <c r="AV109" s="71">
        <f>AU109</f>
        <v/>
      </c>
      <c r="AW109" s="71">
        <f>AV109</f>
        <v/>
      </c>
      <c r="AX109" s="71">
        <f>AW109</f>
        <v/>
      </c>
      <c r="AY109" s="71">
        <f>AX109</f>
        <v/>
      </c>
    </row>
    <row r="110">
      <c r="A110" t="inlineStr">
        <is>
          <t>R3</t>
        </is>
      </c>
      <c r="B110" t="inlineStr">
        <is>
          <t>urbano</t>
        </is>
      </c>
      <c r="C110" t="inlineStr">
        <is>
          <t>Motocicleta</t>
        </is>
      </c>
      <c r="D110" t="inlineStr">
        <is>
          <t>%</t>
        </is>
      </c>
      <c r="E110" s="63" t="n">
        <v>0.005118454426538009</v>
      </c>
      <c r="F110" s="63" t="n">
        <v>0.004578841421965615</v>
      </c>
      <c r="G110" s="63" t="n">
        <v>0.004046868477737497</v>
      </c>
      <c r="H110" s="63" t="n">
        <v>0.00491363996474981</v>
      </c>
      <c r="I110" s="63" t="n">
        <v>0.004750711638253081</v>
      </c>
      <c r="J110" s="63" t="n">
        <v>0.004269633638048999</v>
      </c>
      <c r="K110" s="71">
        <f>J110</f>
        <v/>
      </c>
      <c r="L110" s="71">
        <f>K110</f>
        <v/>
      </c>
      <c r="M110" s="71">
        <f>L110</f>
        <v/>
      </c>
      <c r="N110" s="71">
        <f>M110</f>
        <v/>
      </c>
      <c r="O110" s="71">
        <f>N110</f>
        <v/>
      </c>
      <c r="P110" s="71">
        <f>O110</f>
        <v/>
      </c>
      <c r="Q110" s="71">
        <f>P110</f>
        <v/>
      </c>
      <c r="R110" s="71">
        <f>Q110</f>
        <v/>
      </c>
      <c r="S110" s="71">
        <f>R110</f>
        <v/>
      </c>
      <c r="T110" s="71">
        <f>S110</f>
        <v/>
      </c>
      <c r="U110" s="71">
        <f>T110</f>
        <v/>
      </c>
      <c r="V110" s="71">
        <f>U110</f>
        <v/>
      </c>
      <c r="W110" s="71">
        <f>V110</f>
        <v/>
      </c>
      <c r="X110" s="71">
        <f>W110</f>
        <v/>
      </c>
      <c r="Y110" s="71">
        <f>X110</f>
        <v/>
      </c>
      <c r="Z110" s="71">
        <f>Y110</f>
        <v/>
      </c>
      <c r="AA110" s="71">
        <f>Z110</f>
        <v/>
      </c>
      <c r="AB110" s="71">
        <f>AA110</f>
        <v/>
      </c>
      <c r="AC110" s="71">
        <f>AB110</f>
        <v/>
      </c>
      <c r="AD110" s="71">
        <f>AC110</f>
        <v/>
      </c>
      <c r="AE110" s="71">
        <f>AD110</f>
        <v/>
      </c>
      <c r="AF110" s="71">
        <f>AE110</f>
        <v/>
      </c>
      <c r="AG110" s="71">
        <f>AF110</f>
        <v/>
      </c>
      <c r="AH110" s="71">
        <f>AG110</f>
        <v/>
      </c>
      <c r="AI110" s="71">
        <f>AH110</f>
        <v/>
      </c>
      <c r="AJ110" s="71">
        <f>AI110</f>
        <v/>
      </c>
      <c r="AK110" s="71">
        <f>AJ110</f>
        <v/>
      </c>
      <c r="AL110" s="71">
        <f>AK110</f>
        <v/>
      </c>
      <c r="AM110" s="71">
        <f>AL110</f>
        <v/>
      </c>
      <c r="AN110" s="71">
        <f>AM110</f>
        <v/>
      </c>
      <c r="AO110" s="71">
        <f>AN110</f>
        <v/>
      </c>
      <c r="AP110" s="71">
        <f>AO110</f>
        <v/>
      </c>
      <c r="AQ110" s="71">
        <f>AP110</f>
        <v/>
      </c>
      <c r="AR110" s="71">
        <f>AQ110</f>
        <v/>
      </c>
      <c r="AS110" s="71">
        <f>AR110</f>
        <v/>
      </c>
      <c r="AT110" s="71">
        <f>AS110</f>
        <v/>
      </c>
      <c r="AU110" s="71">
        <f>AT110</f>
        <v/>
      </c>
      <c r="AV110" s="71">
        <f>AU110</f>
        <v/>
      </c>
      <c r="AW110" s="71">
        <f>AV110</f>
        <v/>
      </c>
      <c r="AX110" s="71">
        <f>AW110</f>
        <v/>
      </c>
      <c r="AY110" s="71">
        <f>AX110</f>
        <v/>
      </c>
    </row>
    <row r="111">
      <c r="A111" t="inlineStr">
        <is>
          <t>R3</t>
        </is>
      </c>
      <c r="B111" t="inlineStr">
        <is>
          <t>urbano</t>
        </is>
      </c>
      <c r="C111" t="inlineStr">
        <is>
          <t>Taxi</t>
        </is>
      </c>
      <c r="D111" t="inlineStr">
        <is>
          <t>%</t>
        </is>
      </c>
      <c r="E111" s="63" t="n">
        <v>0.1140869351554091</v>
      </c>
      <c r="F111" s="63" t="n">
        <v>0.1023541709136027</v>
      </c>
      <c r="G111" s="63" t="n">
        <v>0.09191848792118611</v>
      </c>
      <c r="H111" s="63" t="n">
        <v>0.1019468058189281</v>
      </c>
      <c r="I111" s="63" t="n">
        <v>0.09870884309879153</v>
      </c>
      <c r="J111" s="63" t="n">
        <v>0.0908593740492282</v>
      </c>
      <c r="K111" s="71">
        <f>J111</f>
        <v/>
      </c>
      <c r="L111" s="71">
        <f>K111</f>
        <v/>
      </c>
      <c r="M111" s="71">
        <f>L111</f>
        <v/>
      </c>
      <c r="N111" s="71">
        <f>M111</f>
        <v/>
      </c>
      <c r="O111" s="71">
        <f>N111</f>
        <v/>
      </c>
      <c r="P111" s="71">
        <f>O111</f>
        <v/>
      </c>
      <c r="Q111" s="71">
        <f>P111</f>
        <v/>
      </c>
      <c r="R111" s="71">
        <f>Q111</f>
        <v/>
      </c>
      <c r="S111" s="71">
        <f>R111</f>
        <v/>
      </c>
      <c r="T111" s="71">
        <f>S111</f>
        <v/>
      </c>
      <c r="U111" s="71">
        <f>T111</f>
        <v/>
      </c>
      <c r="V111" s="71">
        <f>U111</f>
        <v/>
      </c>
      <c r="W111" s="71">
        <f>V111</f>
        <v/>
      </c>
      <c r="X111" s="71">
        <f>W111</f>
        <v/>
      </c>
      <c r="Y111" s="71">
        <f>X111</f>
        <v/>
      </c>
      <c r="Z111" s="71">
        <f>Y111</f>
        <v/>
      </c>
      <c r="AA111" s="71">
        <f>Z111</f>
        <v/>
      </c>
      <c r="AB111" s="71">
        <f>AA111</f>
        <v/>
      </c>
      <c r="AC111" s="71">
        <f>AB111</f>
        <v/>
      </c>
      <c r="AD111" s="71">
        <f>AC111</f>
        <v/>
      </c>
      <c r="AE111" s="71">
        <f>AD111</f>
        <v/>
      </c>
      <c r="AF111" s="71">
        <f>AE111</f>
        <v/>
      </c>
      <c r="AG111" s="71">
        <f>AF111</f>
        <v/>
      </c>
      <c r="AH111" s="71">
        <f>AG111</f>
        <v/>
      </c>
      <c r="AI111" s="71">
        <f>AH111</f>
        <v/>
      </c>
      <c r="AJ111" s="71">
        <f>AI111</f>
        <v/>
      </c>
      <c r="AK111" s="71">
        <f>AJ111</f>
        <v/>
      </c>
      <c r="AL111" s="71">
        <f>AK111</f>
        <v/>
      </c>
      <c r="AM111" s="71">
        <f>AL111</f>
        <v/>
      </c>
      <c r="AN111" s="71">
        <f>AM111</f>
        <v/>
      </c>
      <c r="AO111" s="71">
        <f>AN111</f>
        <v/>
      </c>
      <c r="AP111" s="71">
        <f>AO111</f>
        <v/>
      </c>
      <c r="AQ111" s="71">
        <f>AP111</f>
        <v/>
      </c>
      <c r="AR111" s="71">
        <f>AQ111</f>
        <v/>
      </c>
      <c r="AS111" s="71">
        <f>AR111</f>
        <v/>
      </c>
      <c r="AT111" s="71">
        <f>AS111</f>
        <v/>
      </c>
      <c r="AU111" s="71">
        <f>AT111</f>
        <v/>
      </c>
      <c r="AV111" s="71">
        <f>AU111</f>
        <v/>
      </c>
      <c r="AW111" s="71">
        <f>AV111</f>
        <v/>
      </c>
      <c r="AX111" s="71">
        <f>AW111</f>
        <v/>
      </c>
      <c r="AY111" s="71">
        <f>AX111</f>
        <v/>
      </c>
    </row>
    <row r="112">
      <c r="A112" t="inlineStr">
        <is>
          <t>R3</t>
        </is>
      </c>
      <c r="B112" t="inlineStr">
        <is>
          <t>urbano</t>
        </is>
      </c>
      <c r="C112" t="inlineStr">
        <is>
          <t>Tren_urbano</t>
        </is>
      </c>
      <c r="D112" t="inlineStr">
        <is>
          <t>%</t>
        </is>
      </c>
      <c r="E112" s="63" t="n">
        <v>0</v>
      </c>
      <c r="F112" s="63" t="n">
        <v>0</v>
      </c>
      <c r="G112" s="63" t="n">
        <v>0</v>
      </c>
      <c r="H112" s="63" t="n">
        <v>0</v>
      </c>
      <c r="I112" s="63" t="n">
        <v>0</v>
      </c>
      <c r="J112" s="63" t="n">
        <v>0</v>
      </c>
      <c r="K112" s="71">
        <f>J112</f>
        <v/>
      </c>
      <c r="L112" s="71">
        <f>K112</f>
        <v/>
      </c>
      <c r="M112" s="71">
        <f>L112</f>
        <v/>
      </c>
      <c r="N112" s="71">
        <f>M112</f>
        <v/>
      </c>
      <c r="O112" s="71">
        <f>N112</f>
        <v/>
      </c>
      <c r="P112" s="71">
        <f>O112</f>
        <v/>
      </c>
      <c r="Q112" s="71">
        <f>P112</f>
        <v/>
      </c>
      <c r="R112" s="71">
        <f>Q112</f>
        <v/>
      </c>
      <c r="S112" s="71">
        <f>R112</f>
        <v/>
      </c>
      <c r="T112" s="71">
        <f>S112</f>
        <v/>
      </c>
      <c r="U112" s="71">
        <f>T112</f>
        <v/>
      </c>
      <c r="V112" s="71">
        <f>U112</f>
        <v/>
      </c>
      <c r="W112" s="71">
        <f>V112</f>
        <v/>
      </c>
      <c r="X112" s="71">
        <f>W112</f>
        <v/>
      </c>
      <c r="Y112" s="71">
        <f>X112</f>
        <v/>
      </c>
      <c r="Z112" s="71">
        <f>Y112</f>
        <v/>
      </c>
      <c r="AA112" s="71">
        <f>Z112</f>
        <v/>
      </c>
      <c r="AB112" s="71">
        <f>AA112</f>
        <v/>
      </c>
      <c r="AC112" s="71">
        <f>AB112</f>
        <v/>
      </c>
      <c r="AD112" s="71">
        <f>AC112</f>
        <v/>
      </c>
      <c r="AE112" s="71">
        <f>AD112</f>
        <v/>
      </c>
      <c r="AF112" s="71">
        <f>AE112</f>
        <v/>
      </c>
      <c r="AG112" s="71">
        <f>AF112</f>
        <v/>
      </c>
      <c r="AH112" s="71">
        <f>AG112</f>
        <v/>
      </c>
      <c r="AI112" s="71">
        <f>AH112</f>
        <v/>
      </c>
      <c r="AJ112" s="71">
        <f>AI112</f>
        <v/>
      </c>
      <c r="AK112" s="71">
        <f>AJ112</f>
        <v/>
      </c>
      <c r="AL112" s="71">
        <f>AK112</f>
        <v/>
      </c>
      <c r="AM112" s="71">
        <f>AL112</f>
        <v/>
      </c>
      <c r="AN112" s="71">
        <f>AM112</f>
        <v/>
      </c>
      <c r="AO112" s="71">
        <f>AN112</f>
        <v/>
      </c>
      <c r="AP112" s="71">
        <f>AO112</f>
        <v/>
      </c>
      <c r="AQ112" s="71">
        <f>AP112</f>
        <v/>
      </c>
      <c r="AR112" s="71">
        <f>AQ112</f>
        <v/>
      </c>
      <c r="AS112" s="71">
        <f>AR112</f>
        <v/>
      </c>
      <c r="AT112" s="71">
        <f>AS112</f>
        <v/>
      </c>
      <c r="AU112" s="71">
        <f>AT112</f>
        <v/>
      </c>
      <c r="AV112" s="71">
        <f>AU112</f>
        <v/>
      </c>
      <c r="AW112" s="71">
        <f>AV112</f>
        <v/>
      </c>
      <c r="AX112" s="71">
        <f>AW112</f>
        <v/>
      </c>
      <c r="AY112" s="71">
        <f>AX112</f>
        <v/>
      </c>
    </row>
    <row r="113">
      <c r="A113" t="inlineStr">
        <is>
          <t>R3</t>
        </is>
      </c>
      <c r="B113" t="inlineStr">
        <is>
          <t>urbano</t>
        </is>
      </c>
      <c r="C113" t="inlineStr">
        <is>
          <t>Vehículo Liviano Comercial</t>
        </is>
      </c>
      <c r="D113" t="inlineStr">
        <is>
          <t>%</t>
        </is>
      </c>
      <c r="E113" s="63" t="n">
        <v>0.3532035411945278</v>
      </c>
      <c r="F113" s="63" t="n">
        <v>0.3560808631777743</v>
      </c>
      <c r="G113" s="63" t="n">
        <v>0.3763340576896219</v>
      </c>
      <c r="H113" s="63" t="n">
        <v>0.3675418040650522</v>
      </c>
      <c r="I113" s="63" t="n">
        <v>0.3260320293207883</v>
      </c>
      <c r="J113" s="63" t="n">
        <v>0.3323657703289635</v>
      </c>
      <c r="K113" s="71">
        <f>J113</f>
        <v/>
      </c>
      <c r="L113" s="71">
        <f>K113</f>
        <v/>
      </c>
      <c r="M113" s="71">
        <f>L113</f>
        <v/>
      </c>
      <c r="N113" s="71">
        <f>M113</f>
        <v/>
      </c>
      <c r="O113" s="71">
        <f>N113</f>
        <v/>
      </c>
      <c r="P113" s="71">
        <f>O113</f>
        <v/>
      </c>
      <c r="Q113" s="71">
        <f>P113</f>
        <v/>
      </c>
      <c r="R113" s="71">
        <f>Q113</f>
        <v/>
      </c>
      <c r="S113" s="71">
        <f>R113</f>
        <v/>
      </c>
      <c r="T113" s="71">
        <f>S113</f>
        <v/>
      </c>
      <c r="U113" s="71">
        <f>T113</f>
        <v/>
      </c>
      <c r="V113" s="71">
        <f>U113</f>
        <v/>
      </c>
      <c r="W113" s="71">
        <f>V113</f>
        <v/>
      </c>
      <c r="X113" s="71">
        <f>W113</f>
        <v/>
      </c>
      <c r="Y113" s="71">
        <f>X113</f>
        <v/>
      </c>
      <c r="Z113" s="71">
        <f>Y113</f>
        <v/>
      </c>
      <c r="AA113" s="71">
        <f>Z113</f>
        <v/>
      </c>
      <c r="AB113" s="71">
        <f>AA113</f>
        <v/>
      </c>
      <c r="AC113" s="71">
        <f>AB113</f>
        <v/>
      </c>
      <c r="AD113" s="71">
        <f>AC113</f>
        <v/>
      </c>
      <c r="AE113" s="71">
        <f>AD113</f>
        <v/>
      </c>
      <c r="AF113" s="71">
        <f>AE113</f>
        <v/>
      </c>
      <c r="AG113" s="71">
        <f>AF113</f>
        <v/>
      </c>
      <c r="AH113" s="71">
        <f>AG113</f>
        <v/>
      </c>
      <c r="AI113" s="71">
        <f>AH113</f>
        <v/>
      </c>
      <c r="AJ113" s="71">
        <f>AI113</f>
        <v/>
      </c>
      <c r="AK113" s="71">
        <f>AJ113</f>
        <v/>
      </c>
      <c r="AL113" s="71">
        <f>AK113</f>
        <v/>
      </c>
      <c r="AM113" s="71">
        <f>AL113</f>
        <v/>
      </c>
      <c r="AN113" s="71">
        <f>AM113</f>
        <v/>
      </c>
      <c r="AO113" s="71">
        <f>AN113</f>
        <v/>
      </c>
      <c r="AP113" s="71">
        <f>AO113</f>
        <v/>
      </c>
      <c r="AQ113" s="71">
        <f>AP113</f>
        <v/>
      </c>
      <c r="AR113" s="71">
        <f>AQ113</f>
        <v/>
      </c>
      <c r="AS113" s="71">
        <f>AR113</f>
        <v/>
      </c>
      <c r="AT113" s="71">
        <f>AS113</f>
        <v/>
      </c>
      <c r="AU113" s="71">
        <f>AT113</f>
        <v/>
      </c>
      <c r="AV113" s="71">
        <f>AU113</f>
        <v/>
      </c>
      <c r="AW113" s="71">
        <f>AV113</f>
        <v/>
      </c>
      <c r="AX113" s="71">
        <f>AW113</f>
        <v/>
      </c>
      <c r="AY113" s="71">
        <f>AX113</f>
        <v/>
      </c>
    </row>
    <row r="114">
      <c r="A114" t="inlineStr">
        <is>
          <t>R3</t>
        </is>
      </c>
      <c r="B114" t="inlineStr">
        <is>
          <t>urbano</t>
        </is>
      </c>
      <c r="C114" t="inlineStr">
        <is>
          <t>Vehículo Liviano Pasajero</t>
        </is>
      </c>
      <c r="D114" t="inlineStr">
        <is>
          <t>%</t>
        </is>
      </c>
      <c r="E114" s="63" t="n">
        <v>0.348185206620423</v>
      </c>
      <c r="F114" s="63" t="n">
        <v>0.3273069779132839</v>
      </c>
      <c r="G114" s="63" t="n">
        <v>0.2768909897250115</v>
      </c>
      <c r="H114" s="63" t="n">
        <v>0.3288794332330701</v>
      </c>
      <c r="I114" s="63" t="n">
        <v>0.360934235742238</v>
      </c>
      <c r="J114" s="63" t="n">
        <v>0.3409251800828721</v>
      </c>
      <c r="K114" s="71">
        <f>J114</f>
        <v/>
      </c>
      <c r="L114" s="71">
        <f>K114</f>
        <v/>
      </c>
      <c r="M114" s="71">
        <f>L114</f>
        <v/>
      </c>
      <c r="N114" s="71">
        <f>M114</f>
        <v/>
      </c>
      <c r="O114" s="71">
        <f>N114</f>
        <v/>
      </c>
      <c r="P114" s="71">
        <f>O114</f>
        <v/>
      </c>
      <c r="Q114" s="71">
        <f>P114</f>
        <v/>
      </c>
      <c r="R114" s="71">
        <f>Q114</f>
        <v/>
      </c>
      <c r="S114" s="71">
        <f>R114</f>
        <v/>
      </c>
      <c r="T114" s="71">
        <f>S114</f>
        <v/>
      </c>
      <c r="U114" s="71">
        <f>T114</f>
        <v/>
      </c>
      <c r="V114" s="71">
        <f>U114</f>
        <v/>
      </c>
      <c r="W114" s="71">
        <f>V114</f>
        <v/>
      </c>
      <c r="X114" s="71">
        <f>W114</f>
        <v/>
      </c>
      <c r="Y114" s="71">
        <f>X114</f>
        <v/>
      </c>
      <c r="Z114" s="71">
        <f>Y114</f>
        <v/>
      </c>
      <c r="AA114" s="71">
        <f>Z114</f>
        <v/>
      </c>
      <c r="AB114" s="71">
        <f>AA114</f>
        <v/>
      </c>
      <c r="AC114" s="71">
        <f>AB114</f>
        <v/>
      </c>
      <c r="AD114" s="71">
        <f>AC114</f>
        <v/>
      </c>
      <c r="AE114" s="71">
        <f>AD114</f>
        <v/>
      </c>
      <c r="AF114" s="71">
        <f>AE114</f>
        <v/>
      </c>
      <c r="AG114" s="71">
        <f>AF114</f>
        <v/>
      </c>
      <c r="AH114" s="71">
        <f>AG114</f>
        <v/>
      </c>
      <c r="AI114" s="71">
        <f>AH114</f>
        <v/>
      </c>
      <c r="AJ114" s="71">
        <f>AI114</f>
        <v/>
      </c>
      <c r="AK114" s="71">
        <f>AJ114</f>
        <v/>
      </c>
      <c r="AL114" s="71">
        <f>AK114</f>
        <v/>
      </c>
      <c r="AM114" s="71">
        <f>AL114</f>
        <v/>
      </c>
      <c r="AN114" s="71">
        <f>AM114</f>
        <v/>
      </c>
      <c r="AO114" s="71">
        <f>AN114</f>
        <v/>
      </c>
      <c r="AP114" s="71">
        <f>AO114</f>
        <v/>
      </c>
      <c r="AQ114" s="71">
        <f>AP114</f>
        <v/>
      </c>
      <c r="AR114" s="71">
        <f>AQ114</f>
        <v/>
      </c>
      <c r="AS114" s="71">
        <f>AR114</f>
        <v/>
      </c>
      <c r="AT114" s="71">
        <f>AS114</f>
        <v/>
      </c>
      <c r="AU114" s="71">
        <f>AT114</f>
        <v/>
      </c>
      <c r="AV114" s="71">
        <f>AU114</f>
        <v/>
      </c>
      <c r="AW114" s="71">
        <f>AV114</f>
        <v/>
      </c>
      <c r="AX114" s="71">
        <f>AW114</f>
        <v/>
      </c>
      <c r="AY114" s="71">
        <f>AX114</f>
        <v/>
      </c>
    </row>
    <row r="115">
      <c r="A115" t="inlineStr">
        <is>
          <t>R3</t>
        </is>
      </c>
      <c r="B115" t="inlineStr">
        <is>
          <t>urbano</t>
        </is>
      </c>
      <c r="C115" t="inlineStr">
        <is>
          <t>Caminata</t>
        </is>
      </c>
      <c r="D115" t="inlineStr">
        <is>
          <t>%</t>
        </is>
      </c>
      <c r="E115" s="63" t="n">
        <v>0</v>
      </c>
      <c r="F115" s="63" t="n">
        <v>0</v>
      </c>
      <c r="G115" s="63" t="n">
        <v>0</v>
      </c>
      <c r="H115" s="63" t="n">
        <v>0</v>
      </c>
      <c r="I115" s="63" t="n">
        <v>0</v>
      </c>
      <c r="J115" s="63" t="n">
        <v>0</v>
      </c>
      <c r="K115" s="71">
        <f>J115</f>
        <v/>
      </c>
      <c r="L115" s="71">
        <f>K115</f>
        <v/>
      </c>
      <c r="M115" s="71">
        <f>L115</f>
        <v/>
      </c>
      <c r="N115" s="71">
        <f>M115</f>
        <v/>
      </c>
      <c r="O115" s="71">
        <f>N115</f>
        <v/>
      </c>
      <c r="P115" s="71">
        <f>O115</f>
        <v/>
      </c>
      <c r="Q115" s="71">
        <f>P115</f>
        <v/>
      </c>
      <c r="R115" s="71">
        <f>Q115</f>
        <v/>
      </c>
      <c r="S115" s="71">
        <f>R115</f>
        <v/>
      </c>
      <c r="T115" s="71">
        <f>S115</f>
        <v/>
      </c>
      <c r="U115" s="71">
        <f>T115</f>
        <v/>
      </c>
      <c r="V115" s="71">
        <f>U115</f>
        <v/>
      </c>
      <c r="W115" s="71">
        <f>V115</f>
        <v/>
      </c>
      <c r="X115" s="71">
        <f>W115</f>
        <v/>
      </c>
      <c r="Y115" s="71">
        <f>X115</f>
        <v/>
      </c>
      <c r="Z115" s="71">
        <f>Y115</f>
        <v/>
      </c>
      <c r="AA115" s="71">
        <f>Z115</f>
        <v/>
      </c>
      <c r="AB115" s="71">
        <f>AA115</f>
        <v/>
      </c>
      <c r="AC115" s="71">
        <f>AB115</f>
        <v/>
      </c>
      <c r="AD115" s="71">
        <f>AC115</f>
        <v/>
      </c>
      <c r="AE115" s="71">
        <f>AD115</f>
        <v/>
      </c>
      <c r="AF115" s="71">
        <f>AE115</f>
        <v/>
      </c>
      <c r="AG115" s="71">
        <f>AF115</f>
        <v/>
      </c>
      <c r="AH115" s="71">
        <f>AG115</f>
        <v/>
      </c>
      <c r="AI115" s="71">
        <f>AH115</f>
        <v/>
      </c>
      <c r="AJ115" s="71">
        <f>AI115</f>
        <v/>
      </c>
      <c r="AK115" s="71">
        <f>AJ115</f>
        <v/>
      </c>
      <c r="AL115" s="71">
        <f>AK115</f>
        <v/>
      </c>
      <c r="AM115" s="71">
        <f>AL115</f>
        <v/>
      </c>
      <c r="AN115" s="71">
        <f>AM115</f>
        <v/>
      </c>
      <c r="AO115" s="71">
        <f>AN115</f>
        <v/>
      </c>
      <c r="AP115" s="71">
        <f>AO115</f>
        <v/>
      </c>
      <c r="AQ115" s="71">
        <f>AP115</f>
        <v/>
      </c>
      <c r="AR115" s="71">
        <f>AQ115</f>
        <v/>
      </c>
      <c r="AS115" s="71">
        <f>AR115</f>
        <v/>
      </c>
      <c r="AT115" s="71">
        <f>AS115</f>
        <v/>
      </c>
      <c r="AU115" s="71">
        <f>AT115</f>
        <v/>
      </c>
      <c r="AV115" s="71">
        <f>AU115</f>
        <v/>
      </c>
      <c r="AW115" s="71">
        <f>AV115</f>
        <v/>
      </c>
      <c r="AX115" s="71">
        <f>AW115</f>
        <v/>
      </c>
      <c r="AY115" s="71">
        <f>AX115</f>
        <v/>
      </c>
    </row>
    <row r="116">
      <c r="A116" t="inlineStr">
        <is>
          <t>R3</t>
        </is>
      </c>
      <c r="B116" t="inlineStr">
        <is>
          <t>interurbano</t>
        </is>
      </c>
      <c r="C116" t="inlineStr">
        <is>
          <t>Bicicleta</t>
        </is>
      </c>
      <c r="D116" t="inlineStr">
        <is>
          <t>%</t>
        </is>
      </c>
      <c r="E116" s="63" t="n">
        <v>0</v>
      </c>
      <c r="F116" s="63" t="n">
        <v>0</v>
      </c>
      <c r="G116" s="63" t="n">
        <v>0</v>
      </c>
      <c r="H116" s="63" t="n">
        <v>0</v>
      </c>
      <c r="I116" s="63" t="n">
        <v>0</v>
      </c>
      <c r="J116" s="63" t="n">
        <v>0</v>
      </c>
      <c r="K116" s="71" t="n">
        <v>0</v>
      </c>
      <c r="L116" s="71" t="n">
        <v>0</v>
      </c>
      <c r="M116" s="71" t="n">
        <v>0</v>
      </c>
      <c r="N116" s="71" t="n">
        <v>0</v>
      </c>
      <c r="O116" s="71" t="n">
        <v>0</v>
      </c>
      <c r="P116" s="71" t="n">
        <v>0</v>
      </c>
      <c r="Q116" s="71" t="n">
        <v>0</v>
      </c>
      <c r="R116" s="71" t="n">
        <v>0</v>
      </c>
      <c r="S116" s="71" t="n">
        <v>0</v>
      </c>
      <c r="T116" s="71" t="n">
        <v>0</v>
      </c>
      <c r="U116" s="71" t="n">
        <v>0</v>
      </c>
      <c r="V116" s="71" t="n">
        <v>0</v>
      </c>
      <c r="W116" s="71" t="n">
        <v>0</v>
      </c>
      <c r="X116" s="71" t="n">
        <v>0</v>
      </c>
      <c r="Y116" s="71" t="n">
        <v>0</v>
      </c>
      <c r="Z116" s="71" t="n">
        <v>0</v>
      </c>
      <c r="AA116" s="71" t="n">
        <v>0</v>
      </c>
      <c r="AB116" s="71" t="n">
        <v>0</v>
      </c>
      <c r="AC116" s="71" t="n">
        <v>0</v>
      </c>
      <c r="AD116" s="71" t="n">
        <v>0</v>
      </c>
      <c r="AE116" s="71" t="n">
        <v>0</v>
      </c>
      <c r="AF116" s="71" t="n">
        <v>0</v>
      </c>
      <c r="AG116" s="71" t="n">
        <v>0</v>
      </c>
      <c r="AH116" s="71" t="n">
        <v>0</v>
      </c>
      <c r="AI116" s="71" t="n">
        <v>0</v>
      </c>
      <c r="AJ116" s="71" t="n">
        <v>0</v>
      </c>
      <c r="AK116" s="71" t="n">
        <v>0</v>
      </c>
      <c r="AL116" s="71" t="n">
        <v>0</v>
      </c>
      <c r="AM116" s="71" t="n">
        <v>0</v>
      </c>
      <c r="AN116" s="71" t="n">
        <v>0</v>
      </c>
      <c r="AO116" s="71" t="n">
        <v>0</v>
      </c>
      <c r="AP116" s="71" t="n">
        <v>0</v>
      </c>
      <c r="AQ116" s="71" t="n">
        <v>0</v>
      </c>
      <c r="AR116" s="71" t="n">
        <v>0</v>
      </c>
      <c r="AS116" s="71" t="n">
        <v>0</v>
      </c>
      <c r="AT116" s="71" t="n">
        <v>0</v>
      </c>
      <c r="AU116" s="71" t="n">
        <v>0</v>
      </c>
      <c r="AV116" s="71" t="n">
        <v>0</v>
      </c>
      <c r="AW116" s="71" t="n">
        <v>0</v>
      </c>
      <c r="AX116" s="71" t="n">
        <v>0</v>
      </c>
      <c r="AY116" s="71" t="n">
        <v>0</v>
      </c>
    </row>
    <row r="117">
      <c r="A117" t="inlineStr">
        <is>
          <t>R3</t>
        </is>
      </c>
      <c r="B117" t="inlineStr">
        <is>
          <t>interurbano</t>
        </is>
      </c>
      <c r="C117" t="inlineStr">
        <is>
          <t>Bus Rígido</t>
        </is>
      </c>
      <c r="D117" t="inlineStr">
        <is>
          <t>%</t>
        </is>
      </c>
      <c r="E117" s="63" t="n">
        <v>0</v>
      </c>
      <c r="F117" s="63" t="n">
        <v>0</v>
      </c>
      <c r="G117" s="63" t="n">
        <v>0</v>
      </c>
      <c r="H117" s="63" t="n">
        <v>0</v>
      </c>
      <c r="I117" s="63" t="n">
        <v>0</v>
      </c>
      <c r="J117" s="63" t="n">
        <v>0</v>
      </c>
      <c r="K117" s="71" t="n">
        <v>0</v>
      </c>
      <c r="L117" s="71" t="n">
        <v>0</v>
      </c>
      <c r="M117" s="71" t="n">
        <v>0</v>
      </c>
      <c r="N117" s="71" t="n">
        <v>0</v>
      </c>
      <c r="O117" s="71" t="n">
        <v>0</v>
      </c>
      <c r="P117" s="71" t="n">
        <v>0</v>
      </c>
      <c r="Q117" s="71" t="n">
        <v>0</v>
      </c>
      <c r="R117" s="71" t="n">
        <v>0</v>
      </c>
      <c r="S117" s="71" t="n">
        <v>0</v>
      </c>
      <c r="T117" s="71" t="n">
        <v>0</v>
      </c>
      <c r="U117" s="71" t="n">
        <v>0</v>
      </c>
      <c r="V117" s="71" t="n">
        <v>0</v>
      </c>
      <c r="W117" s="71" t="n">
        <v>0</v>
      </c>
      <c r="X117" s="71" t="n">
        <v>0</v>
      </c>
      <c r="Y117" s="71" t="n">
        <v>0</v>
      </c>
      <c r="Z117" s="71" t="n">
        <v>0</v>
      </c>
      <c r="AA117" s="71" t="n">
        <v>0</v>
      </c>
      <c r="AB117" s="71" t="n">
        <v>0</v>
      </c>
      <c r="AC117" s="71" t="n">
        <v>0</v>
      </c>
      <c r="AD117" s="71" t="n">
        <v>0</v>
      </c>
      <c r="AE117" s="71" t="n">
        <v>0</v>
      </c>
      <c r="AF117" s="71" t="n">
        <v>0</v>
      </c>
      <c r="AG117" s="71" t="n">
        <v>0</v>
      </c>
      <c r="AH117" s="71" t="n">
        <v>0</v>
      </c>
      <c r="AI117" s="71" t="n">
        <v>0</v>
      </c>
      <c r="AJ117" s="71" t="n">
        <v>0</v>
      </c>
      <c r="AK117" s="71" t="n">
        <v>0</v>
      </c>
      <c r="AL117" s="71" t="n">
        <v>0</v>
      </c>
      <c r="AM117" s="71" t="n">
        <v>0</v>
      </c>
      <c r="AN117" s="71" t="n">
        <v>0</v>
      </c>
      <c r="AO117" s="71" t="n">
        <v>0</v>
      </c>
      <c r="AP117" s="71" t="n">
        <v>0</v>
      </c>
      <c r="AQ117" s="71" t="n">
        <v>0</v>
      </c>
      <c r="AR117" s="71" t="n">
        <v>0</v>
      </c>
      <c r="AS117" s="71" t="n">
        <v>0</v>
      </c>
      <c r="AT117" s="71" t="n">
        <v>0</v>
      </c>
      <c r="AU117" s="71" t="n">
        <v>0</v>
      </c>
      <c r="AV117" s="71" t="n">
        <v>0</v>
      </c>
      <c r="AW117" s="71" t="n">
        <v>0</v>
      </c>
      <c r="AX117" s="71" t="n">
        <v>0</v>
      </c>
      <c r="AY117" s="71" t="n">
        <v>0</v>
      </c>
    </row>
    <row r="118">
      <c r="A118" t="inlineStr">
        <is>
          <t>R3</t>
        </is>
      </c>
      <c r="B118" t="inlineStr">
        <is>
          <t>interurbano</t>
        </is>
      </c>
      <c r="C118" t="inlineStr">
        <is>
          <t>Motocicleta</t>
        </is>
      </c>
      <c r="D118" t="inlineStr">
        <is>
          <t>%</t>
        </is>
      </c>
      <c r="E118" s="63" t="n">
        <v>0</v>
      </c>
      <c r="F118" s="63" t="n">
        <v>0</v>
      </c>
      <c r="G118" s="63" t="n">
        <v>0</v>
      </c>
      <c r="H118" s="63" t="n">
        <v>0</v>
      </c>
      <c r="I118" s="63" t="n">
        <v>0</v>
      </c>
      <c r="J118" s="63" t="n">
        <v>0</v>
      </c>
      <c r="K118" s="71" t="n">
        <v>0</v>
      </c>
      <c r="L118" s="71" t="n">
        <v>0</v>
      </c>
      <c r="M118" s="71" t="n">
        <v>0</v>
      </c>
      <c r="N118" s="71" t="n">
        <v>0</v>
      </c>
      <c r="O118" s="71" t="n">
        <v>0</v>
      </c>
      <c r="P118" s="71" t="n">
        <v>0</v>
      </c>
      <c r="Q118" s="71" t="n">
        <v>0</v>
      </c>
      <c r="R118" s="71" t="n">
        <v>0</v>
      </c>
      <c r="S118" s="71" t="n">
        <v>0</v>
      </c>
      <c r="T118" s="71" t="n">
        <v>0</v>
      </c>
      <c r="U118" s="71" t="n">
        <v>0</v>
      </c>
      <c r="V118" s="71" t="n">
        <v>0</v>
      </c>
      <c r="W118" s="71" t="n">
        <v>0</v>
      </c>
      <c r="X118" s="71" t="n">
        <v>0</v>
      </c>
      <c r="Y118" s="71" t="n">
        <v>0</v>
      </c>
      <c r="Z118" s="71" t="n">
        <v>0</v>
      </c>
      <c r="AA118" s="71" t="n">
        <v>0</v>
      </c>
      <c r="AB118" s="71" t="n">
        <v>0</v>
      </c>
      <c r="AC118" s="71" t="n">
        <v>0</v>
      </c>
      <c r="AD118" s="71" t="n">
        <v>0</v>
      </c>
      <c r="AE118" s="71" t="n">
        <v>0</v>
      </c>
      <c r="AF118" s="71" t="n">
        <v>0</v>
      </c>
      <c r="AG118" s="71" t="n">
        <v>0</v>
      </c>
      <c r="AH118" s="71" t="n">
        <v>0</v>
      </c>
      <c r="AI118" s="71" t="n">
        <v>0</v>
      </c>
      <c r="AJ118" s="71" t="n">
        <v>0</v>
      </c>
      <c r="AK118" s="71" t="n">
        <v>0</v>
      </c>
      <c r="AL118" s="71" t="n">
        <v>0</v>
      </c>
      <c r="AM118" s="71" t="n">
        <v>0</v>
      </c>
      <c r="AN118" s="71" t="n">
        <v>0</v>
      </c>
      <c r="AO118" s="71" t="n">
        <v>0</v>
      </c>
      <c r="AP118" s="71" t="n">
        <v>0</v>
      </c>
      <c r="AQ118" s="71" t="n">
        <v>0</v>
      </c>
      <c r="AR118" s="71" t="n">
        <v>0</v>
      </c>
      <c r="AS118" s="71" t="n">
        <v>0</v>
      </c>
      <c r="AT118" s="71" t="n">
        <v>0</v>
      </c>
      <c r="AU118" s="71" t="n">
        <v>0</v>
      </c>
      <c r="AV118" s="71" t="n">
        <v>0</v>
      </c>
      <c r="AW118" s="71" t="n">
        <v>0</v>
      </c>
      <c r="AX118" s="71" t="n">
        <v>0</v>
      </c>
      <c r="AY118" s="71" t="n">
        <v>0</v>
      </c>
    </row>
    <row r="119">
      <c r="A119" t="inlineStr">
        <is>
          <t>R3</t>
        </is>
      </c>
      <c r="B119" t="inlineStr">
        <is>
          <t>interurbano</t>
        </is>
      </c>
      <c r="C119" t="inlineStr">
        <is>
          <t>Taxi</t>
        </is>
      </c>
      <c r="D119" t="inlineStr">
        <is>
          <t>%</t>
        </is>
      </c>
      <c r="E119" s="63" t="n">
        <v>0</v>
      </c>
      <c r="F119" s="63" t="n">
        <v>0</v>
      </c>
      <c r="G119" s="63" t="n">
        <v>0</v>
      </c>
      <c r="H119" s="63" t="n">
        <v>0</v>
      </c>
      <c r="I119" s="63" t="n">
        <v>0</v>
      </c>
      <c r="J119" s="63" t="n">
        <v>0</v>
      </c>
      <c r="K119" s="71" t="n">
        <v>0</v>
      </c>
      <c r="L119" s="71" t="n">
        <v>0</v>
      </c>
      <c r="M119" s="71" t="n">
        <v>0</v>
      </c>
      <c r="N119" s="71" t="n">
        <v>0</v>
      </c>
      <c r="O119" s="71" t="n">
        <v>0</v>
      </c>
      <c r="P119" s="71" t="n">
        <v>0</v>
      </c>
      <c r="Q119" s="71" t="n">
        <v>0</v>
      </c>
      <c r="R119" s="71" t="n">
        <v>0</v>
      </c>
      <c r="S119" s="71" t="n">
        <v>0</v>
      </c>
      <c r="T119" s="71" t="n">
        <v>0</v>
      </c>
      <c r="U119" s="71" t="n">
        <v>0</v>
      </c>
      <c r="V119" s="71" t="n">
        <v>0</v>
      </c>
      <c r="W119" s="71" t="n">
        <v>0</v>
      </c>
      <c r="X119" s="71" t="n">
        <v>0</v>
      </c>
      <c r="Y119" s="71" t="n">
        <v>0</v>
      </c>
      <c r="Z119" s="71" t="n">
        <v>0</v>
      </c>
      <c r="AA119" s="71" t="n">
        <v>0</v>
      </c>
      <c r="AB119" s="71" t="n">
        <v>0</v>
      </c>
      <c r="AC119" s="71" t="n">
        <v>0</v>
      </c>
      <c r="AD119" s="71" t="n">
        <v>0</v>
      </c>
      <c r="AE119" s="71" t="n">
        <v>0</v>
      </c>
      <c r="AF119" s="71" t="n">
        <v>0</v>
      </c>
      <c r="AG119" s="71" t="n">
        <v>0</v>
      </c>
      <c r="AH119" s="71" t="n">
        <v>0</v>
      </c>
      <c r="AI119" s="71" t="n">
        <v>0</v>
      </c>
      <c r="AJ119" s="71" t="n">
        <v>0</v>
      </c>
      <c r="AK119" s="71" t="n">
        <v>0</v>
      </c>
      <c r="AL119" s="71" t="n">
        <v>0</v>
      </c>
      <c r="AM119" s="71" t="n">
        <v>0</v>
      </c>
      <c r="AN119" s="71" t="n">
        <v>0</v>
      </c>
      <c r="AO119" s="71" t="n">
        <v>0</v>
      </c>
      <c r="AP119" s="71" t="n">
        <v>0</v>
      </c>
      <c r="AQ119" s="71" t="n">
        <v>0</v>
      </c>
      <c r="AR119" s="71" t="n">
        <v>0</v>
      </c>
      <c r="AS119" s="71" t="n">
        <v>0</v>
      </c>
      <c r="AT119" s="71" t="n">
        <v>0</v>
      </c>
      <c r="AU119" s="71" t="n">
        <v>0</v>
      </c>
      <c r="AV119" s="71" t="n">
        <v>0</v>
      </c>
      <c r="AW119" s="71" t="n">
        <v>0</v>
      </c>
      <c r="AX119" s="71" t="n">
        <v>0</v>
      </c>
      <c r="AY119" s="71" t="n">
        <v>0</v>
      </c>
    </row>
    <row r="120">
      <c r="A120" t="inlineStr">
        <is>
          <t>R3</t>
        </is>
      </c>
      <c r="B120" t="inlineStr">
        <is>
          <t>interurbano</t>
        </is>
      </c>
      <c r="C120" t="inlineStr">
        <is>
          <t>Tren_urbano</t>
        </is>
      </c>
      <c r="D120" t="inlineStr">
        <is>
          <t>%</t>
        </is>
      </c>
      <c r="E120" s="63" t="n">
        <v>0</v>
      </c>
      <c r="F120" s="63" t="n">
        <v>0</v>
      </c>
      <c r="G120" s="63" t="n">
        <v>0</v>
      </c>
      <c r="H120" s="63" t="n">
        <v>0</v>
      </c>
      <c r="I120" s="63" t="n">
        <v>0</v>
      </c>
      <c r="J120" s="63" t="n">
        <v>0</v>
      </c>
      <c r="K120" s="71" t="n">
        <v>0</v>
      </c>
      <c r="L120" s="71" t="n">
        <v>0</v>
      </c>
      <c r="M120" s="71" t="n">
        <v>0</v>
      </c>
      <c r="N120" s="71" t="n">
        <v>0</v>
      </c>
      <c r="O120" s="71" t="n">
        <v>0</v>
      </c>
      <c r="P120" s="71" t="n">
        <v>0</v>
      </c>
      <c r="Q120" s="71" t="n">
        <v>0</v>
      </c>
      <c r="R120" s="71" t="n">
        <v>0</v>
      </c>
      <c r="S120" s="71" t="n">
        <v>0</v>
      </c>
      <c r="T120" s="71" t="n">
        <v>0</v>
      </c>
      <c r="U120" s="71" t="n">
        <v>0</v>
      </c>
      <c r="V120" s="71" t="n">
        <v>0</v>
      </c>
      <c r="W120" s="71" t="n">
        <v>0</v>
      </c>
      <c r="X120" s="71" t="n">
        <v>0</v>
      </c>
      <c r="Y120" s="71" t="n">
        <v>0</v>
      </c>
      <c r="Z120" s="71" t="n">
        <v>0</v>
      </c>
      <c r="AA120" s="71" t="n">
        <v>0</v>
      </c>
      <c r="AB120" s="71" t="n">
        <v>0</v>
      </c>
      <c r="AC120" s="71" t="n">
        <v>0</v>
      </c>
      <c r="AD120" s="71" t="n">
        <v>0</v>
      </c>
      <c r="AE120" s="71" t="n">
        <v>0</v>
      </c>
      <c r="AF120" s="71" t="n">
        <v>0</v>
      </c>
      <c r="AG120" s="71" t="n">
        <v>0</v>
      </c>
      <c r="AH120" s="71" t="n">
        <v>0</v>
      </c>
      <c r="AI120" s="71" t="n">
        <v>0</v>
      </c>
      <c r="AJ120" s="71" t="n">
        <v>0</v>
      </c>
      <c r="AK120" s="71" t="n">
        <v>0</v>
      </c>
      <c r="AL120" s="71" t="n">
        <v>0</v>
      </c>
      <c r="AM120" s="71" t="n">
        <v>0</v>
      </c>
      <c r="AN120" s="71" t="n">
        <v>0</v>
      </c>
      <c r="AO120" s="71" t="n">
        <v>0</v>
      </c>
      <c r="AP120" s="71" t="n">
        <v>0</v>
      </c>
      <c r="AQ120" s="71" t="n">
        <v>0</v>
      </c>
      <c r="AR120" s="71" t="n">
        <v>0</v>
      </c>
      <c r="AS120" s="71" t="n">
        <v>0</v>
      </c>
      <c r="AT120" s="71" t="n">
        <v>0</v>
      </c>
      <c r="AU120" s="71" t="n">
        <v>0</v>
      </c>
      <c r="AV120" s="71" t="n">
        <v>0</v>
      </c>
      <c r="AW120" s="71" t="n">
        <v>0</v>
      </c>
      <c r="AX120" s="71" t="n">
        <v>0</v>
      </c>
      <c r="AY120" s="71" t="n">
        <v>0</v>
      </c>
    </row>
    <row r="121">
      <c r="A121" t="inlineStr">
        <is>
          <t>R3</t>
        </is>
      </c>
      <c r="B121" t="inlineStr">
        <is>
          <t>interurbano</t>
        </is>
      </c>
      <c r="C121" t="inlineStr">
        <is>
          <t>Vehículo Liviano Comercial</t>
        </is>
      </c>
      <c r="D121" t="inlineStr">
        <is>
          <t>%</t>
        </is>
      </c>
      <c r="E121" s="63" t="n">
        <v>0.5033857652245184</v>
      </c>
      <c r="F121" s="63" t="n">
        <v>0.5208129229513857</v>
      </c>
      <c r="G121" s="63" t="n">
        <v>0.575821684977215</v>
      </c>
      <c r="H121" s="63" t="n">
        <v>0.5274566906568947</v>
      </c>
      <c r="I121" s="63" t="n">
        <v>0.4742976427316649</v>
      </c>
      <c r="J121" s="63" t="n">
        <v>0.4933541762124533</v>
      </c>
      <c r="K121" s="71" t="n">
        <v>0.4933541762124533</v>
      </c>
      <c r="L121" s="71" t="n">
        <v>0.4933541762124533</v>
      </c>
      <c r="M121" s="71" t="n">
        <v>0.4933541762124533</v>
      </c>
      <c r="N121" s="71" t="n">
        <v>0.4933541762124533</v>
      </c>
      <c r="O121" s="71" t="n">
        <v>0.4933541762124533</v>
      </c>
      <c r="P121" s="71" t="n">
        <v>0.4933541762124533</v>
      </c>
      <c r="Q121" s="71" t="n">
        <v>0.4933541762124533</v>
      </c>
      <c r="R121" s="71" t="n">
        <v>0.4933541762124533</v>
      </c>
      <c r="S121" s="71" t="n">
        <v>0.4933541762124533</v>
      </c>
      <c r="T121" s="71" t="n">
        <v>0.4933541762124533</v>
      </c>
      <c r="U121" s="71" t="n">
        <v>0.4933541762124533</v>
      </c>
      <c r="V121" s="71" t="n">
        <v>0.4933541762124533</v>
      </c>
      <c r="W121" s="71" t="n">
        <v>0.4933541762124533</v>
      </c>
      <c r="X121" s="71" t="n">
        <v>0.4933541762124533</v>
      </c>
      <c r="Y121" s="71" t="n">
        <v>0.4933541762124533</v>
      </c>
      <c r="Z121" s="71" t="n">
        <v>0.4933541762124533</v>
      </c>
      <c r="AA121" s="71" t="n">
        <v>0.4933541762124533</v>
      </c>
      <c r="AB121" s="71" t="n">
        <v>0.4933541762124533</v>
      </c>
      <c r="AC121" s="71" t="n">
        <v>0.4933541762124533</v>
      </c>
      <c r="AD121" s="71" t="n">
        <v>0.4933541762124533</v>
      </c>
      <c r="AE121" s="71" t="n">
        <v>0.4933541762124533</v>
      </c>
      <c r="AF121" s="71" t="n">
        <v>0.4933541762124533</v>
      </c>
      <c r="AG121" s="71" t="n">
        <v>0.4933541762124533</v>
      </c>
      <c r="AH121" s="71" t="n">
        <v>0.4933541762124533</v>
      </c>
      <c r="AI121" s="71" t="n">
        <v>0.4933541762124533</v>
      </c>
      <c r="AJ121" s="71" t="n">
        <v>0.4933541762124533</v>
      </c>
      <c r="AK121" s="71" t="n">
        <v>0.4933541762124533</v>
      </c>
      <c r="AL121" s="71" t="n">
        <v>0.4933541762124533</v>
      </c>
      <c r="AM121" s="71" t="n">
        <v>0.4933541762124533</v>
      </c>
      <c r="AN121" s="71" t="n">
        <v>0.4933541762124533</v>
      </c>
      <c r="AO121" s="71" t="n">
        <v>0.4933541762124533</v>
      </c>
      <c r="AP121" s="71" t="n">
        <v>0.4933541762124533</v>
      </c>
      <c r="AQ121" s="71" t="n">
        <v>0.4933541762124533</v>
      </c>
      <c r="AR121" s="71" t="n">
        <v>0.4933541762124533</v>
      </c>
      <c r="AS121" s="71" t="n">
        <v>0.4933541762124533</v>
      </c>
      <c r="AT121" s="71" t="n">
        <v>0.4933541762124533</v>
      </c>
      <c r="AU121" s="71" t="n">
        <v>0.4933541762124533</v>
      </c>
      <c r="AV121" s="71" t="n">
        <v>0.4933541762124533</v>
      </c>
      <c r="AW121" s="71" t="n">
        <v>0.4933541762124533</v>
      </c>
      <c r="AX121" s="71" t="n">
        <v>0.4933541762124533</v>
      </c>
      <c r="AY121" s="71" t="n">
        <v>0.4933541762124533</v>
      </c>
    </row>
    <row r="122">
      <c r="A122" t="inlineStr">
        <is>
          <t>R3</t>
        </is>
      </c>
      <c r="B122" t="inlineStr">
        <is>
          <t>interurbano</t>
        </is>
      </c>
      <c r="C122" t="inlineStr">
        <is>
          <t>Vehículo Liviano Pasajero</t>
        </is>
      </c>
      <c r="D122" t="inlineStr">
        <is>
          <t>%</t>
        </is>
      </c>
      <c r="E122" s="63" t="n">
        <v>0.4966142347754816</v>
      </c>
      <c r="F122" s="63" t="n">
        <v>0.4791870770486142</v>
      </c>
      <c r="G122" s="63" t="n">
        <v>0.4241783150227851</v>
      </c>
      <c r="H122" s="63" t="n">
        <v>0.4725433093431053</v>
      </c>
      <c r="I122" s="63" t="n">
        <v>0.525702357268335</v>
      </c>
      <c r="J122" s="63" t="n">
        <v>0.5066458237875467</v>
      </c>
      <c r="K122" s="71" t="n">
        <v>0.5066458237875467</v>
      </c>
      <c r="L122" s="71" t="n">
        <v>0.5066458237875467</v>
      </c>
      <c r="M122" s="71" t="n">
        <v>0.5066458237875467</v>
      </c>
      <c r="N122" s="71" t="n">
        <v>0.5066458237875467</v>
      </c>
      <c r="O122" s="71" t="n">
        <v>0.5066458237875467</v>
      </c>
      <c r="P122" s="71" t="n">
        <v>0.5066458237875467</v>
      </c>
      <c r="Q122" s="71" t="n">
        <v>0.5066458237875467</v>
      </c>
      <c r="R122" s="71" t="n">
        <v>0.5066458237875467</v>
      </c>
      <c r="S122" s="71" t="n">
        <v>0.5066458237875467</v>
      </c>
      <c r="T122" s="71" t="n">
        <v>0.5066458237875467</v>
      </c>
      <c r="U122" s="71" t="n">
        <v>0.5066458237875467</v>
      </c>
      <c r="V122" s="71" t="n">
        <v>0.5066458237875467</v>
      </c>
      <c r="W122" s="71" t="n">
        <v>0.5066458237875467</v>
      </c>
      <c r="X122" s="71" t="n">
        <v>0.5066458237875467</v>
      </c>
      <c r="Y122" s="71" t="n">
        <v>0.5066458237875467</v>
      </c>
      <c r="Z122" s="71" t="n">
        <v>0.5066458237875467</v>
      </c>
      <c r="AA122" s="71" t="n">
        <v>0.5066458237875467</v>
      </c>
      <c r="AB122" s="71" t="n">
        <v>0.5066458237875467</v>
      </c>
      <c r="AC122" s="71" t="n">
        <v>0.5066458237875467</v>
      </c>
      <c r="AD122" s="71" t="n">
        <v>0.5066458237875467</v>
      </c>
      <c r="AE122" s="71" t="n">
        <v>0.5066458237875467</v>
      </c>
      <c r="AF122" s="71" t="n">
        <v>0.5066458237875467</v>
      </c>
      <c r="AG122" s="71" t="n">
        <v>0.5066458237875467</v>
      </c>
      <c r="AH122" s="71" t="n">
        <v>0.5066458237875467</v>
      </c>
      <c r="AI122" s="71" t="n">
        <v>0.5066458237875467</v>
      </c>
      <c r="AJ122" s="71" t="n">
        <v>0.5066458237875467</v>
      </c>
      <c r="AK122" s="71" t="n">
        <v>0.5066458237875467</v>
      </c>
      <c r="AL122" s="71" t="n">
        <v>0.5066458237875467</v>
      </c>
      <c r="AM122" s="71" t="n">
        <v>0.5066458237875467</v>
      </c>
      <c r="AN122" s="71" t="n">
        <v>0.5066458237875467</v>
      </c>
      <c r="AO122" s="71" t="n">
        <v>0.5066458237875467</v>
      </c>
      <c r="AP122" s="71" t="n">
        <v>0.5066458237875467</v>
      </c>
      <c r="AQ122" s="71" t="n">
        <v>0.5066458237875467</v>
      </c>
      <c r="AR122" s="71" t="n">
        <v>0.5066458237875467</v>
      </c>
      <c r="AS122" s="71" t="n">
        <v>0.5066458237875467</v>
      </c>
      <c r="AT122" s="71" t="n">
        <v>0.5066458237875467</v>
      </c>
      <c r="AU122" s="71" t="n">
        <v>0.5066458237875467</v>
      </c>
      <c r="AV122" s="71" t="n">
        <v>0.5066458237875467</v>
      </c>
      <c r="AW122" s="71" t="n">
        <v>0.5066458237875467</v>
      </c>
      <c r="AX122" s="71" t="n">
        <v>0.5066458237875467</v>
      </c>
      <c r="AY122" s="71" t="n">
        <v>0.5066458237875467</v>
      </c>
    </row>
    <row r="123">
      <c r="A123" t="inlineStr">
        <is>
          <t>R2</t>
        </is>
      </c>
      <c r="B123" t="inlineStr">
        <is>
          <t>urbano</t>
        </is>
      </c>
      <c r="C123" t="inlineStr">
        <is>
          <t>Bicicleta</t>
        </is>
      </c>
      <c r="D123" t="inlineStr">
        <is>
          <t>%</t>
        </is>
      </c>
      <c r="E123" s="63" t="n">
        <v>0</v>
      </c>
      <c r="F123" s="63" t="n">
        <v>0</v>
      </c>
      <c r="G123" s="63" t="n">
        <v>0</v>
      </c>
      <c r="H123" s="63" t="n">
        <v>0</v>
      </c>
      <c r="I123" s="63" t="n">
        <v>0</v>
      </c>
      <c r="J123" s="63" t="n">
        <v>0</v>
      </c>
      <c r="K123" s="71" t="n">
        <v>0</v>
      </c>
      <c r="L123" s="71" t="n">
        <v>0</v>
      </c>
      <c r="M123" s="71" t="n">
        <v>0</v>
      </c>
      <c r="N123" s="71" t="n">
        <v>0</v>
      </c>
      <c r="O123" s="71" t="n">
        <v>0</v>
      </c>
      <c r="P123" s="71" t="n">
        <v>0</v>
      </c>
      <c r="Q123" s="71" t="n">
        <v>0</v>
      </c>
      <c r="R123" s="71" t="n">
        <v>0</v>
      </c>
      <c r="S123" s="71" t="n">
        <v>0</v>
      </c>
      <c r="T123" s="71" t="n">
        <v>0</v>
      </c>
      <c r="U123" s="71" t="n">
        <v>0</v>
      </c>
      <c r="V123" s="71" t="n">
        <v>0</v>
      </c>
      <c r="W123" s="71" t="n">
        <v>0</v>
      </c>
      <c r="X123" s="71" t="n">
        <v>0</v>
      </c>
      <c r="Y123" s="71" t="n">
        <v>0</v>
      </c>
      <c r="Z123" s="71" t="n">
        <v>0</v>
      </c>
      <c r="AA123" s="71" t="n">
        <v>0</v>
      </c>
      <c r="AB123" s="71" t="n">
        <v>0</v>
      </c>
      <c r="AC123" s="71" t="n">
        <v>0</v>
      </c>
      <c r="AD123" s="71" t="n">
        <v>0</v>
      </c>
      <c r="AE123" s="71" t="n">
        <v>0</v>
      </c>
      <c r="AF123" s="71" t="n">
        <v>0</v>
      </c>
      <c r="AG123" s="71" t="n">
        <v>0</v>
      </c>
      <c r="AH123" s="71" t="n">
        <v>0</v>
      </c>
      <c r="AI123" s="71" t="n">
        <v>0</v>
      </c>
      <c r="AJ123" s="71" t="n">
        <v>0</v>
      </c>
      <c r="AK123" s="71" t="n">
        <v>0</v>
      </c>
      <c r="AL123" s="71" t="n">
        <v>0</v>
      </c>
      <c r="AM123" s="71" t="n">
        <v>0</v>
      </c>
      <c r="AN123" s="71" t="n">
        <v>0</v>
      </c>
      <c r="AO123" s="71" t="n">
        <v>0</v>
      </c>
      <c r="AP123" s="71" t="n">
        <v>0</v>
      </c>
      <c r="AQ123" s="71" t="n">
        <v>0</v>
      </c>
      <c r="AR123" s="71" t="n">
        <v>0</v>
      </c>
      <c r="AS123" s="71" t="n">
        <v>0</v>
      </c>
      <c r="AT123" s="71" t="n">
        <v>0</v>
      </c>
      <c r="AU123" s="71" t="n">
        <v>0</v>
      </c>
      <c r="AV123" s="71" t="n">
        <v>0</v>
      </c>
      <c r="AW123" s="71" t="n">
        <v>0</v>
      </c>
      <c r="AX123" s="71" t="n">
        <v>0</v>
      </c>
      <c r="AY123" s="71" t="n">
        <v>0</v>
      </c>
    </row>
    <row r="124">
      <c r="A124" t="inlineStr">
        <is>
          <t>R2</t>
        </is>
      </c>
      <c r="B124" t="inlineStr">
        <is>
          <t>urbano</t>
        </is>
      </c>
      <c r="C124" t="inlineStr">
        <is>
          <t>Bus Rígido</t>
        </is>
      </c>
      <c r="D124" t="inlineStr">
        <is>
          <t>%</t>
        </is>
      </c>
      <c r="E124" s="63" t="n">
        <v>0.3740382885778596</v>
      </c>
      <c r="F124" s="63" t="n">
        <v>0.3988974360818657</v>
      </c>
      <c r="G124" s="63" t="n">
        <v>0.3770422835658893</v>
      </c>
      <c r="H124" s="63" t="n">
        <v>0.3289510632139769</v>
      </c>
      <c r="I124" s="63" t="n">
        <v>0.3349244346944735</v>
      </c>
      <c r="J124" s="63" t="n">
        <v>0.3394703541800733</v>
      </c>
      <c r="K124" s="71" t="n">
        <v>0.3394703541800733</v>
      </c>
      <c r="L124" s="71" t="n">
        <v>0.3394703541800733</v>
      </c>
      <c r="M124" s="71" t="n">
        <v>0.3394703541800733</v>
      </c>
      <c r="N124" s="71" t="n">
        <v>0.3394703541800733</v>
      </c>
      <c r="O124" s="71" t="n">
        <v>0.3394703541800733</v>
      </c>
      <c r="P124" s="71" t="n">
        <v>0.3394703541800733</v>
      </c>
      <c r="Q124" s="71" t="n">
        <v>0.3394703541800733</v>
      </c>
      <c r="R124" s="71" t="n">
        <v>0.3394703541800733</v>
      </c>
      <c r="S124" s="71" t="n">
        <v>0.3394703541800733</v>
      </c>
      <c r="T124" s="71" t="n">
        <v>0.3394703541800733</v>
      </c>
      <c r="U124" s="71" t="n">
        <v>0.3394703541800733</v>
      </c>
      <c r="V124" s="71" t="n">
        <v>0.3394703541800733</v>
      </c>
      <c r="W124" s="71" t="n">
        <v>0.3394703541800733</v>
      </c>
      <c r="X124" s="71" t="n">
        <v>0.3394703541800733</v>
      </c>
      <c r="Y124" s="71" t="n">
        <v>0.3394703541800733</v>
      </c>
      <c r="Z124" s="71" t="n">
        <v>0.3394703541800733</v>
      </c>
      <c r="AA124" s="71" t="n">
        <v>0.3394703541800733</v>
      </c>
      <c r="AB124" s="71" t="n">
        <v>0.3394703541800733</v>
      </c>
      <c r="AC124" s="71" t="n">
        <v>0.3394703541800733</v>
      </c>
      <c r="AD124" s="71" t="n">
        <v>0.3394703541800733</v>
      </c>
      <c r="AE124" s="71" t="n">
        <v>0.3394703541800733</v>
      </c>
      <c r="AF124" s="71" t="n">
        <v>0.3394703541800733</v>
      </c>
      <c r="AG124" s="71" t="n">
        <v>0.3394703541800733</v>
      </c>
      <c r="AH124" s="71" t="n">
        <v>0.3394703541800733</v>
      </c>
      <c r="AI124" s="71" t="n">
        <v>0.3394703541800733</v>
      </c>
      <c r="AJ124" s="71" t="n">
        <v>0.3394703541800733</v>
      </c>
      <c r="AK124" s="71" t="n">
        <v>0.3394703541800733</v>
      </c>
      <c r="AL124" s="71" t="n">
        <v>0.3394703541800733</v>
      </c>
      <c r="AM124" s="71" t="n">
        <v>0.3394703541800733</v>
      </c>
      <c r="AN124" s="71" t="n">
        <v>0.3394703541800733</v>
      </c>
      <c r="AO124" s="71" t="n">
        <v>0.3394703541800733</v>
      </c>
      <c r="AP124" s="71" t="n">
        <v>0.3394703541800733</v>
      </c>
      <c r="AQ124" s="71" t="n">
        <v>0.3394703541800733</v>
      </c>
      <c r="AR124" s="71" t="n">
        <v>0.3394703541800733</v>
      </c>
      <c r="AS124" s="71" t="n">
        <v>0.3394703541800733</v>
      </c>
      <c r="AT124" s="71" t="n">
        <v>0.3394703541800733</v>
      </c>
      <c r="AU124" s="71" t="n">
        <v>0.3394703541800733</v>
      </c>
      <c r="AV124" s="71" t="n">
        <v>0.3394703541800733</v>
      </c>
      <c r="AW124" s="71" t="n">
        <v>0.3394703541800733</v>
      </c>
      <c r="AX124" s="71" t="n">
        <v>0.3394703541800733</v>
      </c>
      <c r="AY124" s="71" t="n">
        <v>0.3394703541800733</v>
      </c>
    </row>
    <row r="125">
      <c r="A125" t="inlineStr">
        <is>
          <t>R2</t>
        </is>
      </c>
      <c r="B125" t="inlineStr">
        <is>
          <t>urbano</t>
        </is>
      </c>
      <c r="C125" t="inlineStr">
        <is>
          <t>Motocicleta</t>
        </is>
      </c>
      <c r="D125" t="inlineStr">
        <is>
          <t>%</t>
        </is>
      </c>
      <c r="E125" s="63" t="n">
        <v>0.002444048254522447</v>
      </c>
      <c r="F125" s="63" t="n">
        <v>0.002388392640828811</v>
      </c>
      <c r="G125" s="63" t="n">
        <v>0.002978983507344268</v>
      </c>
      <c r="H125" s="63" t="n">
        <v>0.00349257189343599</v>
      </c>
      <c r="I125" s="63" t="n">
        <v>0.003129452230802808</v>
      </c>
      <c r="J125" s="63" t="n">
        <v>0.003137388794135102</v>
      </c>
      <c r="K125" s="71" t="n">
        <v>0.003137388794135102</v>
      </c>
      <c r="L125" s="71" t="n">
        <v>0.003137388794135102</v>
      </c>
      <c r="M125" s="71" t="n">
        <v>0.003137388794135102</v>
      </c>
      <c r="N125" s="71" t="n">
        <v>0.003137388794135102</v>
      </c>
      <c r="O125" s="71" t="n">
        <v>0.003137388794135102</v>
      </c>
      <c r="P125" s="71" t="n">
        <v>0.003137388794135102</v>
      </c>
      <c r="Q125" s="71" t="n">
        <v>0.003137388794135102</v>
      </c>
      <c r="R125" s="71" t="n">
        <v>0.003137388794135102</v>
      </c>
      <c r="S125" s="71" t="n">
        <v>0.003137388794135102</v>
      </c>
      <c r="T125" s="71" t="n">
        <v>0.003137388794135102</v>
      </c>
      <c r="U125" s="71" t="n">
        <v>0.003137388794135102</v>
      </c>
      <c r="V125" s="71" t="n">
        <v>0.003137388794135102</v>
      </c>
      <c r="W125" s="71" t="n">
        <v>0.003137388794135102</v>
      </c>
      <c r="X125" s="71" t="n">
        <v>0.003137388794135102</v>
      </c>
      <c r="Y125" s="71" t="n">
        <v>0.003137388794135102</v>
      </c>
      <c r="Z125" s="71" t="n">
        <v>0.003137388794135102</v>
      </c>
      <c r="AA125" s="71" t="n">
        <v>0.003137388794135102</v>
      </c>
      <c r="AB125" s="71" t="n">
        <v>0.003137388794135102</v>
      </c>
      <c r="AC125" s="71" t="n">
        <v>0.003137388794135102</v>
      </c>
      <c r="AD125" s="71" t="n">
        <v>0.003137388794135102</v>
      </c>
      <c r="AE125" s="71" t="n">
        <v>0.003137388794135102</v>
      </c>
      <c r="AF125" s="71" t="n">
        <v>0.003137388794135102</v>
      </c>
      <c r="AG125" s="71" t="n">
        <v>0.003137388794135102</v>
      </c>
      <c r="AH125" s="71" t="n">
        <v>0.003137388794135102</v>
      </c>
      <c r="AI125" s="71" t="n">
        <v>0.003137388794135102</v>
      </c>
      <c r="AJ125" s="71" t="n">
        <v>0.003137388794135102</v>
      </c>
      <c r="AK125" s="71" t="n">
        <v>0.003137388794135102</v>
      </c>
      <c r="AL125" s="71" t="n">
        <v>0.003137388794135102</v>
      </c>
      <c r="AM125" s="71" t="n">
        <v>0.003137388794135102</v>
      </c>
      <c r="AN125" s="71" t="n">
        <v>0.003137388794135102</v>
      </c>
      <c r="AO125" s="71" t="n">
        <v>0.003137388794135102</v>
      </c>
      <c r="AP125" s="71" t="n">
        <v>0.003137388794135102</v>
      </c>
      <c r="AQ125" s="71" t="n">
        <v>0.003137388794135102</v>
      </c>
      <c r="AR125" s="71" t="n">
        <v>0.003137388794135102</v>
      </c>
      <c r="AS125" s="71" t="n">
        <v>0.003137388794135102</v>
      </c>
      <c r="AT125" s="71" t="n">
        <v>0.003137388794135102</v>
      </c>
      <c r="AU125" s="71" t="n">
        <v>0.003137388794135102</v>
      </c>
      <c r="AV125" s="71" t="n">
        <v>0.003137388794135102</v>
      </c>
      <c r="AW125" s="71" t="n">
        <v>0.003137388794135102</v>
      </c>
      <c r="AX125" s="71" t="n">
        <v>0.003137388794135102</v>
      </c>
      <c r="AY125" s="71" t="n">
        <v>0.003137388794135102</v>
      </c>
    </row>
    <row r="126">
      <c r="A126" t="inlineStr">
        <is>
          <t>R2</t>
        </is>
      </c>
      <c r="B126" t="inlineStr">
        <is>
          <t>urbano</t>
        </is>
      </c>
      <c r="C126" t="inlineStr">
        <is>
          <t>Taxi</t>
        </is>
      </c>
      <c r="D126" t="inlineStr">
        <is>
          <t>%</t>
        </is>
      </c>
      <c r="E126" s="63" t="n">
        <v>0.07264720627847751</v>
      </c>
      <c r="F126" s="63" t="n">
        <v>0.0697310812249881</v>
      </c>
      <c r="G126" s="63" t="n">
        <v>0.08315266315979458</v>
      </c>
      <c r="H126" s="63" t="n">
        <v>0.09050131741540729</v>
      </c>
      <c r="I126" s="63" t="n">
        <v>0.07874479475637361</v>
      </c>
      <c r="J126" s="63" t="n">
        <v>0.07496156286762916</v>
      </c>
      <c r="K126" s="71" t="n">
        <v>0.07496156286762916</v>
      </c>
      <c r="L126" s="71" t="n">
        <v>0.07496156286762916</v>
      </c>
      <c r="M126" s="71" t="n">
        <v>0.07496156286762916</v>
      </c>
      <c r="N126" s="71" t="n">
        <v>0.07496156286762916</v>
      </c>
      <c r="O126" s="71" t="n">
        <v>0.07496156286762916</v>
      </c>
      <c r="P126" s="71" t="n">
        <v>0.07496156286762916</v>
      </c>
      <c r="Q126" s="71" t="n">
        <v>0.07496156286762916</v>
      </c>
      <c r="R126" s="71" t="n">
        <v>0.07496156286762916</v>
      </c>
      <c r="S126" s="71" t="n">
        <v>0.07496156286762916</v>
      </c>
      <c r="T126" s="71" t="n">
        <v>0.07496156286762916</v>
      </c>
      <c r="U126" s="71" t="n">
        <v>0.07496156286762916</v>
      </c>
      <c r="V126" s="71" t="n">
        <v>0.07496156286762916</v>
      </c>
      <c r="W126" s="71" t="n">
        <v>0.07496156286762916</v>
      </c>
      <c r="X126" s="71" t="n">
        <v>0.07496156286762916</v>
      </c>
      <c r="Y126" s="71" t="n">
        <v>0.07496156286762916</v>
      </c>
      <c r="Z126" s="71" t="n">
        <v>0.07496156286762916</v>
      </c>
      <c r="AA126" s="71" t="n">
        <v>0.07496156286762916</v>
      </c>
      <c r="AB126" s="71" t="n">
        <v>0.07496156286762916</v>
      </c>
      <c r="AC126" s="71" t="n">
        <v>0.07496156286762916</v>
      </c>
      <c r="AD126" s="71" t="n">
        <v>0.07496156286762916</v>
      </c>
      <c r="AE126" s="71" t="n">
        <v>0.07496156286762916</v>
      </c>
      <c r="AF126" s="71" t="n">
        <v>0.07496156286762916</v>
      </c>
      <c r="AG126" s="71" t="n">
        <v>0.07496156286762916</v>
      </c>
      <c r="AH126" s="71" t="n">
        <v>0.07496156286762916</v>
      </c>
      <c r="AI126" s="71" t="n">
        <v>0.07496156286762916</v>
      </c>
      <c r="AJ126" s="71" t="n">
        <v>0.07496156286762916</v>
      </c>
      <c r="AK126" s="71" t="n">
        <v>0.07496156286762916</v>
      </c>
      <c r="AL126" s="71" t="n">
        <v>0.07496156286762916</v>
      </c>
      <c r="AM126" s="71" t="n">
        <v>0.07496156286762916</v>
      </c>
      <c r="AN126" s="71" t="n">
        <v>0.07496156286762916</v>
      </c>
      <c r="AO126" s="71" t="n">
        <v>0.07496156286762916</v>
      </c>
      <c r="AP126" s="71" t="n">
        <v>0.07496156286762916</v>
      </c>
      <c r="AQ126" s="71" t="n">
        <v>0.07496156286762916</v>
      </c>
      <c r="AR126" s="71" t="n">
        <v>0.07496156286762916</v>
      </c>
      <c r="AS126" s="71" t="n">
        <v>0.07496156286762916</v>
      </c>
      <c r="AT126" s="71" t="n">
        <v>0.07496156286762916</v>
      </c>
      <c r="AU126" s="71" t="n">
        <v>0.07496156286762916</v>
      </c>
      <c r="AV126" s="71" t="n">
        <v>0.07496156286762916</v>
      </c>
      <c r="AW126" s="71" t="n">
        <v>0.07496156286762916</v>
      </c>
      <c r="AX126" s="71" t="n">
        <v>0.07496156286762916</v>
      </c>
      <c r="AY126" s="71" t="n">
        <v>0.07496156286762916</v>
      </c>
    </row>
    <row r="127">
      <c r="A127" t="inlineStr">
        <is>
          <t>R2</t>
        </is>
      </c>
      <c r="B127" t="inlineStr">
        <is>
          <t>urbano</t>
        </is>
      </c>
      <c r="C127" t="inlineStr">
        <is>
          <t>Tren_urbano</t>
        </is>
      </c>
      <c r="D127" t="inlineStr">
        <is>
          <t>%</t>
        </is>
      </c>
      <c r="E127" s="63" t="n">
        <v>0</v>
      </c>
      <c r="F127" s="63" t="n">
        <v>0</v>
      </c>
      <c r="G127" s="63" t="n">
        <v>0</v>
      </c>
      <c r="H127" s="63" t="n">
        <v>0</v>
      </c>
      <c r="I127" s="63" t="n">
        <v>0</v>
      </c>
      <c r="J127" s="63" t="n">
        <v>0</v>
      </c>
      <c r="K127" s="71" t="n">
        <v>0</v>
      </c>
      <c r="L127" s="71" t="n">
        <v>0</v>
      </c>
      <c r="M127" s="71" t="n">
        <v>0</v>
      </c>
      <c r="N127" s="71" t="n">
        <v>0</v>
      </c>
      <c r="O127" s="71" t="n">
        <v>0</v>
      </c>
      <c r="P127" s="71" t="n">
        <v>0</v>
      </c>
      <c r="Q127" s="71" t="n">
        <v>0</v>
      </c>
      <c r="R127" s="71" t="n">
        <v>0</v>
      </c>
      <c r="S127" s="71" t="n">
        <v>0</v>
      </c>
      <c r="T127" s="71" t="n">
        <v>0</v>
      </c>
      <c r="U127" s="71" t="n">
        <v>0</v>
      </c>
      <c r="V127" s="71" t="n">
        <v>0</v>
      </c>
      <c r="W127" s="71" t="n">
        <v>0</v>
      </c>
      <c r="X127" s="71" t="n">
        <v>0</v>
      </c>
      <c r="Y127" s="71" t="n">
        <v>0</v>
      </c>
      <c r="Z127" s="71" t="n">
        <v>0</v>
      </c>
      <c r="AA127" s="71" t="n">
        <v>0</v>
      </c>
      <c r="AB127" s="71" t="n">
        <v>0</v>
      </c>
      <c r="AC127" s="71" t="n">
        <v>0</v>
      </c>
      <c r="AD127" s="71" t="n">
        <v>0</v>
      </c>
      <c r="AE127" s="71" t="n">
        <v>0</v>
      </c>
      <c r="AF127" s="71" t="n">
        <v>0</v>
      </c>
      <c r="AG127" s="71" t="n">
        <v>0</v>
      </c>
      <c r="AH127" s="71" t="n">
        <v>0</v>
      </c>
      <c r="AI127" s="71" t="n">
        <v>0</v>
      </c>
      <c r="AJ127" s="71" t="n">
        <v>0</v>
      </c>
      <c r="AK127" s="71" t="n">
        <v>0</v>
      </c>
      <c r="AL127" s="71" t="n">
        <v>0</v>
      </c>
      <c r="AM127" s="71" t="n">
        <v>0</v>
      </c>
      <c r="AN127" s="71" t="n">
        <v>0</v>
      </c>
      <c r="AO127" s="71" t="n">
        <v>0</v>
      </c>
      <c r="AP127" s="71" t="n">
        <v>0</v>
      </c>
      <c r="AQ127" s="71" t="n">
        <v>0</v>
      </c>
      <c r="AR127" s="71" t="n">
        <v>0</v>
      </c>
      <c r="AS127" s="71" t="n">
        <v>0</v>
      </c>
      <c r="AT127" s="71" t="n">
        <v>0</v>
      </c>
      <c r="AU127" s="71" t="n">
        <v>0</v>
      </c>
      <c r="AV127" s="71" t="n">
        <v>0</v>
      </c>
      <c r="AW127" s="71" t="n">
        <v>0</v>
      </c>
      <c r="AX127" s="71" t="n">
        <v>0</v>
      </c>
      <c r="AY127" s="71" t="n">
        <v>0</v>
      </c>
    </row>
    <row r="128">
      <c r="A128" t="inlineStr">
        <is>
          <t>R2</t>
        </is>
      </c>
      <c r="B128" t="inlineStr">
        <is>
          <t>urbano</t>
        </is>
      </c>
      <c r="C128" t="inlineStr">
        <is>
          <t>Vehículo Liviano Comercial</t>
        </is>
      </c>
      <c r="D128" t="inlineStr">
        <is>
          <t>%</t>
        </is>
      </c>
      <c r="E128" s="63" t="n">
        <v>0.2545619625425906</v>
      </c>
      <c r="F128" s="63" t="n">
        <v>0.2489416507385421</v>
      </c>
      <c r="G128" s="63" t="n">
        <v>0.2354777775480903</v>
      </c>
      <c r="H128" s="63" t="n">
        <v>0.2234727717878074</v>
      </c>
      <c r="I128" s="63" t="n">
        <v>0.200565656672319</v>
      </c>
      <c r="J128" s="63" t="n">
        <v>0.2153846188505668</v>
      </c>
      <c r="K128" s="71" t="n">
        <v>0.2153846188505668</v>
      </c>
      <c r="L128" s="71" t="n">
        <v>0.2153846188505668</v>
      </c>
      <c r="M128" s="71" t="n">
        <v>0.2153846188505668</v>
      </c>
      <c r="N128" s="71" t="n">
        <v>0.2153846188505668</v>
      </c>
      <c r="O128" s="71" t="n">
        <v>0.2153846188505668</v>
      </c>
      <c r="P128" s="71" t="n">
        <v>0.2153846188505668</v>
      </c>
      <c r="Q128" s="71" t="n">
        <v>0.2153846188505668</v>
      </c>
      <c r="R128" s="71" t="n">
        <v>0.2153846188505668</v>
      </c>
      <c r="S128" s="71" t="n">
        <v>0.2153846188505668</v>
      </c>
      <c r="T128" s="71" t="n">
        <v>0.2153846188505668</v>
      </c>
      <c r="U128" s="71" t="n">
        <v>0.2153846188505668</v>
      </c>
      <c r="V128" s="71" t="n">
        <v>0.2153846188505668</v>
      </c>
      <c r="W128" s="71" t="n">
        <v>0.2153846188505668</v>
      </c>
      <c r="X128" s="71" t="n">
        <v>0.2153846188505668</v>
      </c>
      <c r="Y128" s="71" t="n">
        <v>0.2153846188505668</v>
      </c>
      <c r="Z128" s="71" t="n">
        <v>0.2153846188505668</v>
      </c>
      <c r="AA128" s="71" t="n">
        <v>0.2153846188505668</v>
      </c>
      <c r="AB128" s="71" t="n">
        <v>0.2153846188505668</v>
      </c>
      <c r="AC128" s="71" t="n">
        <v>0.2153846188505668</v>
      </c>
      <c r="AD128" s="71" t="n">
        <v>0.2153846188505668</v>
      </c>
      <c r="AE128" s="71" t="n">
        <v>0.2153846188505668</v>
      </c>
      <c r="AF128" s="71" t="n">
        <v>0.2153846188505668</v>
      </c>
      <c r="AG128" s="71" t="n">
        <v>0.2153846188505668</v>
      </c>
      <c r="AH128" s="71" t="n">
        <v>0.2153846188505668</v>
      </c>
      <c r="AI128" s="71" t="n">
        <v>0.2153846188505668</v>
      </c>
      <c r="AJ128" s="71" t="n">
        <v>0.2153846188505668</v>
      </c>
      <c r="AK128" s="71" t="n">
        <v>0.2153846188505668</v>
      </c>
      <c r="AL128" s="71" t="n">
        <v>0.2153846188505668</v>
      </c>
      <c r="AM128" s="71" t="n">
        <v>0.2153846188505668</v>
      </c>
      <c r="AN128" s="71" t="n">
        <v>0.2153846188505668</v>
      </c>
      <c r="AO128" s="71" t="n">
        <v>0.2153846188505668</v>
      </c>
      <c r="AP128" s="71" t="n">
        <v>0.2153846188505668</v>
      </c>
      <c r="AQ128" s="71" t="n">
        <v>0.2153846188505668</v>
      </c>
      <c r="AR128" s="71" t="n">
        <v>0.2153846188505668</v>
      </c>
      <c r="AS128" s="71" t="n">
        <v>0.2153846188505668</v>
      </c>
      <c r="AT128" s="71" t="n">
        <v>0.2153846188505668</v>
      </c>
      <c r="AU128" s="71" t="n">
        <v>0.2153846188505668</v>
      </c>
      <c r="AV128" s="71" t="n">
        <v>0.2153846188505668</v>
      </c>
      <c r="AW128" s="71" t="n">
        <v>0.2153846188505668</v>
      </c>
      <c r="AX128" s="71" t="n">
        <v>0.2153846188505668</v>
      </c>
      <c r="AY128" s="71" t="n">
        <v>0.2153846188505668</v>
      </c>
    </row>
    <row r="129">
      <c r="A129" t="inlineStr">
        <is>
          <t>R2</t>
        </is>
      </c>
      <c r="B129" t="inlineStr">
        <is>
          <t>urbano</t>
        </is>
      </c>
      <c r="C129" t="inlineStr">
        <is>
          <t>Vehículo Liviano Pasajero</t>
        </is>
      </c>
      <c r="D129" t="inlineStr">
        <is>
          <t>%</t>
        </is>
      </c>
      <c r="E129" s="63" t="n">
        <v>0.2963084943465499</v>
      </c>
      <c r="F129" s="63" t="n">
        <v>0.2800414393137751</v>
      </c>
      <c r="G129" s="63" t="n">
        <v>0.3013482922188815</v>
      </c>
      <c r="H129" s="63" t="n">
        <v>0.3535822756893723</v>
      </c>
      <c r="I129" s="63" t="n">
        <v>0.3826356616460311</v>
      </c>
      <c r="J129" s="63" t="n">
        <v>0.3670460753075957</v>
      </c>
      <c r="K129" s="71" t="n">
        <v>0.3670460753075957</v>
      </c>
      <c r="L129" s="71" t="n">
        <v>0.3670460753075957</v>
      </c>
      <c r="M129" s="71" t="n">
        <v>0.3670460753075957</v>
      </c>
      <c r="N129" s="71" t="n">
        <v>0.3670460753075957</v>
      </c>
      <c r="O129" s="71" t="n">
        <v>0.3670460753075957</v>
      </c>
      <c r="P129" s="71" t="n">
        <v>0.3670460753075957</v>
      </c>
      <c r="Q129" s="71" t="n">
        <v>0.3670460753075957</v>
      </c>
      <c r="R129" s="71" t="n">
        <v>0.3670460753075957</v>
      </c>
      <c r="S129" s="71" t="n">
        <v>0.3670460753075957</v>
      </c>
      <c r="T129" s="71" t="n">
        <v>0.3670460753075957</v>
      </c>
      <c r="U129" s="71" t="n">
        <v>0.3670460753075957</v>
      </c>
      <c r="V129" s="71" t="n">
        <v>0.3670460753075957</v>
      </c>
      <c r="W129" s="71" t="n">
        <v>0.3670460753075957</v>
      </c>
      <c r="X129" s="71" t="n">
        <v>0.3670460753075957</v>
      </c>
      <c r="Y129" s="71" t="n">
        <v>0.3670460753075957</v>
      </c>
      <c r="Z129" s="71" t="n">
        <v>0.3670460753075957</v>
      </c>
      <c r="AA129" s="71" t="n">
        <v>0.3670460753075957</v>
      </c>
      <c r="AB129" s="71" t="n">
        <v>0.3670460753075957</v>
      </c>
      <c r="AC129" s="71" t="n">
        <v>0.3670460753075957</v>
      </c>
      <c r="AD129" s="71" t="n">
        <v>0.3670460753075957</v>
      </c>
      <c r="AE129" s="71" t="n">
        <v>0.3670460753075957</v>
      </c>
      <c r="AF129" s="71" t="n">
        <v>0.3670460753075957</v>
      </c>
      <c r="AG129" s="71" t="n">
        <v>0.3670460753075957</v>
      </c>
      <c r="AH129" s="71" t="n">
        <v>0.3670460753075957</v>
      </c>
      <c r="AI129" s="71" t="n">
        <v>0.3670460753075957</v>
      </c>
      <c r="AJ129" s="71" t="n">
        <v>0.3670460753075957</v>
      </c>
      <c r="AK129" s="71" t="n">
        <v>0.3670460753075957</v>
      </c>
      <c r="AL129" s="71" t="n">
        <v>0.3670460753075957</v>
      </c>
      <c r="AM129" s="71" t="n">
        <v>0.3670460753075957</v>
      </c>
      <c r="AN129" s="71" t="n">
        <v>0.3670460753075957</v>
      </c>
      <c r="AO129" s="71" t="n">
        <v>0.3670460753075957</v>
      </c>
      <c r="AP129" s="71" t="n">
        <v>0.3670460753075957</v>
      </c>
      <c r="AQ129" s="71" t="n">
        <v>0.3670460753075957</v>
      </c>
      <c r="AR129" s="71" t="n">
        <v>0.3670460753075957</v>
      </c>
      <c r="AS129" s="71" t="n">
        <v>0.3670460753075957</v>
      </c>
      <c r="AT129" s="71" t="n">
        <v>0.3670460753075957</v>
      </c>
      <c r="AU129" s="71" t="n">
        <v>0.3670460753075957</v>
      </c>
      <c r="AV129" s="71" t="n">
        <v>0.3670460753075957</v>
      </c>
      <c r="AW129" s="71" t="n">
        <v>0.3670460753075957</v>
      </c>
      <c r="AX129" s="71" t="n">
        <v>0.3670460753075957</v>
      </c>
      <c r="AY129" s="71" t="n">
        <v>0.3670460753075957</v>
      </c>
    </row>
    <row r="130">
      <c r="A130" t="inlineStr">
        <is>
          <t>R2</t>
        </is>
      </c>
      <c r="B130" t="inlineStr">
        <is>
          <t>urbano</t>
        </is>
      </c>
      <c r="C130" t="inlineStr">
        <is>
          <t>Caminata</t>
        </is>
      </c>
      <c r="D130" t="inlineStr">
        <is>
          <t>%</t>
        </is>
      </c>
      <c r="E130" s="63" t="n">
        <v>0</v>
      </c>
      <c r="F130" s="63" t="n">
        <v>0</v>
      </c>
      <c r="G130" s="63" t="n">
        <v>0</v>
      </c>
      <c r="H130" s="63" t="n">
        <v>0</v>
      </c>
      <c r="I130" s="63" t="n">
        <v>0</v>
      </c>
      <c r="J130" s="63" t="n">
        <v>0</v>
      </c>
      <c r="K130" s="71" t="n">
        <v>0</v>
      </c>
      <c r="L130" s="71" t="n">
        <v>0</v>
      </c>
      <c r="M130" s="71" t="n">
        <v>0</v>
      </c>
      <c r="N130" s="71" t="n">
        <v>0</v>
      </c>
      <c r="O130" s="71" t="n">
        <v>0</v>
      </c>
      <c r="P130" s="71" t="n">
        <v>0</v>
      </c>
      <c r="Q130" s="71" t="n">
        <v>0</v>
      </c>
      <c r="R130" s="71" t="n">
        <v>0</v>
      </c>
      <c r="S130" s="71" t="n">
        <v>0</v>
      </c>
      <c r="T130" s="71" t="n">
        <v>0</v>
      </c>
      <c r="U130" s="71" t="n">
        <v>0</v>
      </c>
      <c r="V130" s="71" t="n">
        <v>0</v>
      </c>
      <c r="W130" s="71" t="n">
        <v>0</v>
      </c>
      <c r="X130" s="71" t="n">
        <v>0</v>
      </c>
      <c r="Y130" s="71" t="n">
        <v>0</v>
      </c>
      <c r="Z130" s="71" t="n">
        <v>0</v>
      </c>
      <c r="AA130" s="71" t="n">
        <v>0</v>
      </c>
      <c r="AB130" s="71" t="n">
        <v>0</v>
      </c>
      <c r="AC130" s="71" t="n">
        <v>0</v>
      </c>
      <c r="AD130" s="71" t="n">
        <v>0</v>
      </c>
      <c r="AE130" s="71" t="n">
        <v>0</v>
      </c>
      <c r="AF130" s="71" t="n">
        <v>0</v>
      </c>
      <c r="AG130" s="71" t="n">
        <v>0</v>
      </c>
      <c r="AH130" s="71" t="n">
        <v>0</v>
      </c>
      <c r="AI130" s="71" t="n">
        <v>0</v>
      </c>
      <c r="AJ130" s="71" t="n">
        <v>0</v>
      </c>
      <c r="AK130" s="71" t="n">
        <v>0</v>
      </c>
      <c r="AL130" s="71" t="n">
        <v>0</v>
      </c>
      <c r="AM130" s="71" t="n">
        <v>0</v>
      </c>
      <c r="AN130" s="71" t="n">
        <v>0</v>
      </c>
      <c r="AO130" s="71" t="n">
        <v>0</v>
      </c>
      <c r="AP130" s="71" t="n">
        <v>0</v>
      </c>
      <c r="AQ130" s="71" t="n">
        <v>0</v>
      </c>
      <c r="AR130" s="71" t="n">
        <v>0</v>
      </c>
      <c r="AS130" s="71" t="n">
        <v>0</v>
      </c>
      <c r="AT130" s="71" t="n">
        <v>0</v>
      </c>
      <c r="AU130" s="71" t="n">
        <v>0</v>
      </c>
      <c r="AV130" s="71" t="n">
        <v>0</v>
      </c>
      <c r="AW130" s="71" t="n">
        <v>0</v>
      </c>
      <c r="AX130" s="71" t="n">
        <v>0</v>
      </c>
      <c r="AY130" s="71" t="n">
        <v>0</v>
      </c>
    </row>
    <row r="131">
      <c r="A131" t="inlineStr">
        <is>
          <t>R2</t>
        </is>
      </c>
      <c r="B131" t="inlineStr">
        <is>
          <t>interurbano</t>
        </is>
      </c>
      <c r="C131" t="inlineStr">
        <is>
          <t>Bicicleta</t>
        </is>
      </c>
      <c r="D131" t="inlineStr">
        <is>
          <t>%</t>
        </is>
      </c>
      <c r="E131" s="63" t="n">
        <v>0</v>
      </c>
      <c r="F131" s="63" t="n">
        <v>0</v>
      </c>
      <c r="G131" s="63" t="n">
        <v>0</v>
      </c>
      <c r="H131" s="63" t="n">
        <v>0</v>
      </c>
      <c r="I131" s="63" t="n">
        <v>0</v>
      </c>
      <c r="J131" s="63" t="n">
        <v>0</v>
      </c>
      <c r="K131" s="71" t="n">
        <v>0</v>
      </c>
      <c r="L131" s="71" t="n">
        <v>0</v>
      </c>
      <c r="M131" s="71" t="n">
        <v>0</v>
      </c>
      <c r="N131" s="71" t="n">
        <v>0</v>
      </c>
      <c r="O131" s="71" t="n">
        <v>0</v>
      </c>
      <c r="P131" s="71" t="n">
        <v>0</v>
      </c>
      <c r="Q131" s="71" t="n">
        <v>0</v>
      </c>
      <c r="R131" s="71" t="n">
        <v>0</v>
      </c>
      <c r="S131" s="71" t="n">
        <v>0</v>
      </c>
      <c r="T131" s="71" t="n">
        <v>0</v>
      </c>
      <c r="U131" s="71" t="n">
        <v>0</v>
      </c>
      <c r="V131" s="71" t="n">
        <v>0</v>
      </c>
      <c r="W131" s="71" t="n">
        <v>0</v>
      </c>
      <c r="X131" s="71" t="n">
        <v>0</v>
      </c>
      <c r="Y131" s="71" t="n">
        <v>0</v>
      </c>
      <c r="Z131" s="71" t="n">
        <v>0</v>
      </c>
      <c r="AA131" s="71" t="n">
        <v>0</v>
      </c>
      <c r="AB131" s="71" t="n">
        <v>0</v>
      </c>
      <c r="AC131" s="71" t="n">
        <v>0</v>
      </c>
      <c r="AD131" s="71" t="n">
        <v>0</v>
      </c>
      <c r="AE131" s="71" t="n">
        <v>0</v>
      </c>
      <c r="AF131" s="71" t="n">
        <v>0</v>
      </c>
      <c r="AG131" s="71" t="n">
        <v>0</v>
      </c>
      <c r="AH131" s="71" t="n">
        <v>0</v>
      </c>
      <c r="AI131" s="71" t="n">
        <v>0</v>
      </c>
      <c r="AJ131" s="71" t="n">
        <v>0</v>
      </c>
      <c r="AK131" s="71" t="n">
        <v>0</v>
      </c>
      <c r="AL131" s="71" t="n">
        <v>0</v>
      </c>
      <c r="AM131" s="71" t="n">
        <v>0</v>
      </c>
      <c r="AN131" s="71" t="n">
        <v>0</v>
      </c>
      <c r="AO131" s="71" t="n">
        <v>0</v>
      </c>
      <c r="AP131" s="71" t="n">
        <v>0</v>
      </c>
      <c r="AQ131" s="71" t="n">
        <v>0</v>
      </c>
      <c r="AR131" s="71" t="n">
        <v>0</v>
      </c>
      <c r="AS131" s="71" t="n">
        <v>0</v>
      </c>
      <c r="AT131" s="71" t="n">
        <v>0</v>
      </c>
      <c r="AU131" s="71" t="n">
        <v>0</v>
      </c>
      <c r="AV131" s="71" t="n">
        <v>0</v>
      </c>
      <c r="AW131" s="71" t="n">
        <v>0</v>
      </c>
      <c r="AX131" s="71" t="n">
        <v>0</v>
      </c>
      <c r="AY131" s="71" t="n">
        <v>0</v>
      </c>
    </row>
    <row r="132">
      <c r="A132" t="inlineStr">
        <is>
          <t>R2</t>
        </is>
      </c>
      <c r="B132" t="inlineStr">
        <is>
          <t>interurbano</t>
        </is>
      </c>
      <c r="C132" t="inlineStr">
        <is>
          <t>Bus Rígido</t>
        </is>
      </c>
      <c r="D132" t="inlineStr">
        <is>
          <t>%</t>
        </is>
      </c>
      <c r="E132" s="63" t="n">
        <v>0.8624726147950045</v>
      </c>
      <c r="F132" s="63" t="n">
        <v>0.9024701524252731</v>
      </c>
      <c r="G132" s="63" t="n">
        <v>0.8911574893552372</v>
      </c>
      <c r="H132" s="63" t="n">
        <v>0.8310727229942297</v>
      </c>
      <c r="I132" s="63" t="n">
        <v>0.8078969524176455</v>
      </c>
      <c r="J132" s="63" t="n">
        <v>0.8586345631320905</v>
      </c>
      <c r="K132" s="71" t="n">
        <v>0.8586345631320905</v>
      </c>
      <c r="L132" s="71" t="n">
        <v>0.8586345631320905</v>
      </c>
      <c r="M132" s="71" t="n">
        <v>0.8586345631320905</v>
      </c>
      <c r="N132" s="71" t="n">
        <v>0.8586345631320905</v>
      </c>
      <c r="O132" s="71" t="n">
        <v>0.8586345631320905</v>
      </c>
      <c r="P132" s="71" t="n">
        <v>0.8586345631320905</v>
      </c>
      <c r="Q132" s="71" t="n">
        <v>0.8586345631320905</v>
      </c>
      <c r="R132" s="71" t="n">
        <v>0.8586345631320905</v>
      </c>
      <c r="S132" s="71" t="n">
        <v>0.8586345631320905</v>
      </c>
      <c r="T132" s="71" t="n">
        <v>0.8586345631320905</v>
      </c>
      <c r="U132" s="71" t="n">
        <v>0.8586345631320905</v>
      </c>
      <c r="V132" s="71" t="n">
        <v>0.8586345631320905</v>
      </c>
      <c r="W132" s="71" t="n">
        <v>0.8586345631320905</v>
      </c>
      <c r="X132" s="71" t="n">
        <v>0.8586345631320905</v>
      </c>
      <c r="Y132" s="71" t="n">
        <v>0.8586345631320905</v>
      </c>
      <c r="Z132" s="71" t="n">
        <v>0.8586345631320905</v>
      </c>
      <c r="AA132" s="71" t="n">
        <v>0.8586345631320905</v>
      </c>
      <c r="AB132" s="71" t="n">
        <v>0.8586345631320905</v>
      </c>
      <c r="AC132" s="71" t="n">
        <v>0.8586345631320905</v>
      </c>
      <c r="AD132" s="71" t="n">
        <v>0.8586345631320905</v>
      </c>
      <c r="AE132" s="71" t="n">
        <v>0.8586345631320905</v>
      </c>
      <c r="AF132" s="71" t="n">
        <v>0.8586345631320905</v>
      </c>
      <c r="AG132" s="71" t="n">
        <v>0.8586345631320905</v>
      </c>
      <c r="AH132" s="71" t="n">
        <v>0.8586345631320905</v>
      </c>
      <c r="AI132" s="71" t="n">
        <v>0.8586345631320905</v>
      </c>
      <c r="AJ132" s="71" t="n">
        <v>0.8586345631320905</v>
      </c>
      <c r="AK132" s="71" t="n">
        <v>0.8586345631320905</v>
      </c>
      <c r="AL132" s="71" t="n">
        <v>0.8586345631320905</v>
      </c>
      <c r="AM132" s="71" t="n">
        <v>0.8586345631320905</v>
      </c>
      <c r="AN132" s="71" t="n">
        <v>0.8586345631320905</v>
      </c>
      <c r="AO132" s="71" t="n">
        <v>0.8586345631320905</v>
      </c>
      <c r="AP132" s="71" t="n">
        <v>0.8586345631320905</v>
      </c>
      <c r="AQ132" s="71" t="n">
        <v>0.8586345631320905</v>
      </c>
      <c r="AR132" s="71" t="n">
        <v>0.8586345631320905</v>
      </c>
      <c r="AS132" s="71" t="n">
        <v>0.8586345631320905</v>
      </c>
      <c r="AT132" s="71" t="n">
        <v>0.8586345631320905</v>
      </c>
      <c r="AU132" s="71" t="n">
        <v>0.8586345631320905</v>
      </c>
      <c r="AV132" s="71" t="n">
        <v>0.8586345631320905</v>
      </c>
      <c r="AW132" s="71" t="n">
        <v>0.8586345631320905</v>
      </c>
      <c r="AX132" s="71" t="n">
        <v>0.8586345631320905</v>
      </c>
      <c r="AY132" s="71" t="n">
        <v>0.8586345631320905</v>
      </c>
    </row>
    <row r="133">
      <c r="A133" t="inlineStr">
        <is>
          <t>R2</t>
        </is>
      </c>
      <c r="B133" t="inlineStr">
        <is>
          <t>interurbano</t>
        </is>
      </c>
      <c r="C133" t="inlineStr">
        <is>
          <t>Motocicleta</t>
        </is>
      </c>
      <c r="D133" t="inlineStr">
        <is>
          <t>%</t>
        </is>
      </c>
      <c r="E133" s="63" t="n">
        <v>0</v>
      </c>
      <c r="F133" s="63" t="n">
        <v>0</v>
      </c>
      <c r="G133" s="63" t="n">
        <v>0</v>
      </c>
      <c r="H133" s="63" t="n">
        <v>0</v>
      </c>
      <c r="I133" s="63" t="n">
        <v>0</v>
      </c>
      <c r="J133" s="63" t="n">
        <v>0</v>
      </c>
      <c r="K133" s="71" t="n">
        <v>0</v>
      </c>
      <c r="L133" s="71" t="n">
        <v>0</v>
      </c>
      <c r="M133" s="71" t="n">
        <v>0</v>
      </c>
      <c r="N133" s="71" t="n">
        <v>0</v>
      </c>
      <c r="O133" s="71" t="n">
        <v>0</v>
      </c>
      <c r="P133" s="71" t="n">
        <v>0</v>
      </c>
      <c r="Q133" s="71" t="n">
        <v>0</v>
      </c>
      <c r="R133" s="71" t="n">
        <v>0</v>
      </c>
      <c r="S133" s="71" t="n">
        <v>0</v>
      </c>
      <c r="T133" s="71" t="n">
        <v>0</v>
      </c>
      <c r="U133" s="71" t="n">
        <v>0</v>
      </c>
      <c r="V133" s="71" t="n">
        <v>0</v>
      </c>
      <c r="W133" s="71" t="n">
        <v>0</v>
      </c>
      <c r="X133" s="71" t="n">
        <v>0</v>
      </c>
      <c r="Y133" s="71" t="n">
        <v>0</v>
      </c>
      <c r="Z133" s="71" t="n">
        <v>0</v>
      </c>
      <c r="AA133" s="71" t="n">
        <v>0</v>
      </c>
      <c r="AB133" s="71" t="n">
        <v>0</v>
      </c>
      <c r="AC133" s="71" t="n">
        <v>0</v>
      </c>
      <c r="AD133" s="71" t="n">
        <v>0</v>
      </c>
      <c r="AE133" s="71" t="n">
        <v>0</v>
      </c>
      <c r="AF133" s="71" t="n">
        <v>0</v>
      </c>
      <c r="AG133" s="71" t="n">
        <v>0</v>
      </c>
      <c r="AH133" s="71" t="n">
        <v>0</v>
      </c>
      <c r="AI133" s="71" t="n">
        <v>0</v>
      </c>
      <c r="AJ133" s="71" t="n">
        <v>0</v>
      </c>
      <c r="AK133" s="71" t="n">
        <v>0</v>
      </c>
      <c r="AL133" s="71" t="n">
        <v>0</v>
      </c>
      <c r="AM133" s="71" t="n">
        <v>0</v>
      </c>
      <c r="AN133" s="71" t="n">
        <v>0</v>
      </c>
      <c r="AO133" s="71" t="n">
        <v>0</v>
      </c>
      <c r="AP133" s="71" t="n">
        <v>0</v>
      </c>
      <c r="AQ133" s="71" t="n">
        <v>0</v>
      </c>
      <c r="AR133" s="71" t="n">
        <v>0</v>
      </c>
      <c r="AS133" s="71" t="n">
        <v>0</v>
      </c>
      <c r="AT133" s="71" t="n">
        <v>0</v>
      </c>
      <c r="AU133" s="71" t="n">
        <v>0</v>
      </c>
      <c r="AV133" s="71" t="n">
        <v>0</v>
      </c>
      <c r="AW133" s="71" t="n">
        <v>0</v>
      </c>
      <c r="AX133" s="71" t="n">
        <v>0</v>
      </c>
      <c r="AY133" s="71" t="n">
        <v>0</v>
      </c>
    </row>
    <row r="134">
      <c r="A134" t="inlineStr">
        <is>
          <t>R2</t>
        </is>
      </c>
      <c r="B134" t="inlineStr">
        <is>
          <t>interurbano</t>
        </is>
      </c>
      <c r="C134" t="inlineStr">
        <is>
          <t>Taxi</t>
        </is>
      </c>
      <c r="D134" t="inlineStr">
        <is>
          <t>%</t>
        </is>
      </c>
      <c r="E134" s="63" t="n">
        <v>0</v>
      </c>
      <c r="F134" s="63" t="n">
        <v>0</v>
      </c>
      <c r="G134" s="63" t="n">
        <v>0</v>
      </c>
      <c r="H134" s="63" t="n">
        <v>0</v>
      </c>
      <c r="I134" s="63" t="n">
        <v>0</v>
      </c>
      <c r="J134" s="63" t="n">
        <v>0</v>
      </c>
      <c r="K134" s="71" t="n">
        <v>0</v>
      </c>
      <c r="L134" s="71" t="n">
        <v>0</v>
      </c>
      <c r="M134" s="71" t="n">
        <v>0</v>
      </c>
      <c r="N134" s="71" t="n">
        <v>0</v>
      </c>
      <c r="O134" s="71" t="n">
        <v>0</v>
      </c>
      <c r="P134" s="71" t="n">
        <v>0</v>
      </c>
      <c r="Q134" s="71" t="n">
        <v>0</v>
      </c>
      <c r="R134" s="71" t="n">
        <v>0</v>
      </c>
      <c r="S134" s="71" t="n">
        <v>0</v>
      </c>
      <c r="T134" s="71" t="n">
        <v>0</v>
      </c>
      <c r="U134" s="71" t="n">
        <v>0</v>
      </c>
      <c r="V134" s="71" t="n">
        <v>0</v>
      </c>
      <c r="W134" s="71" t="n">
        <v>0</v>
      </c>
      <c r="X134" s="71" t="n">
        <v>0</v>
      </c>
      <c r="Y134" s="71" t="n">
        <v>0</v>
      </c>
      <c r="Z134" s="71" t="n">
        <v>0</v>
      </c>
      <c r="AA134" s="71" t="n">
        <v>0</v>
      </c>
      <c r="AB134" s="71" t="n">
        <v>0</v>
      </c>
      <c r="AC134" s="71" t="n">
        <v>0</v>
      </c>
      <c r="AD134" s="71" t="n">
        <v>0</v>
      </c>
      <c r="AE134" s="71" t="n">
        <v>0</v>
      </c>
      <c r="AF134" s="71" t="n">
        <v>0</v>
      </c>
      <c r="AG134" s="71" t="n">
        <v>0</v>
      </c>
      <c r="AH134" s="71" t="n">
        <v>0</v>
      </c>
      <c r="AI134" s="71" t="n">
        <v>0</v>
      </c>
      <c r="AJ134" s="71" t="n">
        <v>0</v>
      </c>
      <c r="AK134" s="71" t="n">
        <v>0</v>
      </c>
      <c r="AL134" s="71" t="n">
        <v>0</v>
      </c>
      <c r="AM134" s="71" t="n">
        <v>0</v>
      </c>
      <c r="AN134" s="71" t="n">
        <v>0</v>
      </c>
      <c r="AO134" s="71" t="n">
        <v>0</v>
      </c>
      <c r="AP134" s="71" t="n">
        <v>0</v>
      </c>
      <c r="AQ134" s="71" t="n">
        <v>0</v>
      </c>
      <c r="AR134" s="71" t="n">
        <v>0</v>
      </c>
      <c r="AS134" s="71" t="n">
        <v>0</v>
      </c>
      <c r="AT134" s="71" t="n">
        <v>0</v>
      </c>
      <c r="AU134" s="71" t="n">
        <v>0</v>
      </c>
      <c r="AV134" s="71" t="n">
        <v>0</v>
      </c>
      <c r="AW134" s="71" t="n">
        <v>0</v>
      </c>
      <c r="AX134" s="71" t="n">
        <v>0</v>
      </c>
      <c r="AY134" s="71" t="n">
        <v>0</v>
      </c>
    </row>
    <row r="135">
      <c r="A135" t="inlineStr">
        <is>
          <t>R2</t>
        </is>
      </c>
      <c r="B135" t="inlineStr">
        <is>
          <t>interurbano</t>
        </is>
      </c>
      <c r="C135" t="inlineStr">
        <is>
          <t>Tren_urbano</t>
        </is>
      </c>
      <c r="D135" t="inlineStr">
        <is>
          <t>%</t>
        </is>
      </c>
      <c r="E135" s="63" t="n">
        <v>0</v>
      </c>
      <c r="F135" s="63" t="n">
        <v>0</v>
      </c>
      <c r="G135" s="63" t="n">
        <v>0</v>
      </c>
      <c r="H135" s="63" t="n">
        <v>0</v>
      </c>
      <c r="I135" s="63" t="n">
        <v>0</v>
      </c>
      <c r="J135" s="63" t="n">
        <v>0</v>
      </c>
      <c r="K135" s="71" t="n">
        <v>0</v>
      </c>
      <c r="L135" s="71" t="n">
        <v>0</v>
      </c>
      <c r="M135" s="71" t="n">
        <v>0</v>
      </c>
      <c r="N135" s="71" t="n">
        <v>0</v>
      </c>
      <c r="O135" s="71" t="n">
        <v>0</v>
      </c>
      <c r="P135" s="71" t="n">
        <v>0</v>
      </c>
      <c r="Q135" s="71" t="n">
        <v>0</v>
      </c>
      <c r="R135" s="71" t="n">
        <v>0</v>
      </c>
      <c r="S135" s="71" t="n">
        <v>0</v>
      </c>
      <c r="T135" s="71" t="n">
        <v>0</v>
      </c>
      <c r="U135" s="71" t="n">
        <v>0</v>
      </c>
      <c r="V135" s="71" t="n">
        <v>0</v>
      </c>
      <c r="W135" s="71" t="n">
        <v>0</v>
      </c>
      <c r="X135" s="71" t="n">
        <v>0</v>
      </c>
      <c r="Y135" s="71" t="n">
        <v>0</v>
      </c>
      <c r="Z135" s="71" t="n">
        <v>0</v>
      </c>
      <c r="AA135" s="71" t="n">
        <v>0</v>
      </c>
      <c r="AB135" s="71" t="n">
        <v>0</v>
      </c>
      <c r="AC135" s="71" t="n">
        <v>0</v>
      </c>
      <c r="AD135" s="71" t="n">
        <v>0</v>
      </c>
      <c r="AE135" s="71" t="n">
        <v>0</v>
      </c>
      <c r="AF135" s="71" t="n">
        <v>0</v>
      </c>
      <c r="AG135" s="71" t="n">
        <v>0</v>
      </c>
      <c r="AH135" s="71" t="n">
        <v>0</v>
      </c>
      <c r="AI135" s="71" t="n">
        <v>0</v>
      </c>
      <c r="AJ135" s="71" t="n">
        <v>0</v>
      </c>
      <c r="AK135" s="71" t="n">
        <v>0</v>
      </c>
      <c r="AL135" s="71" t="n">
        <v>0</v>
      </c>
      <c r="AM135" s="71" t="n">
        <v>0</v>
      </c>
      <c r="AN135" s="71" t="n">
        <v>0</v>
      </c>
      <c r="AO135" s="71" t="n">
        <v>0</v>
      </c>
      <c r="AP135" s="71" t="n">
        <v>0</v>
      </c>
      <c r="AQ135" s="71" t="n">
        <v>0</v>
      </c>
      <c r="AR135" s="71" t="n">
        <v>0</v>
      </c>
      <c r="AS135" s="71" t="n">
        <v>0</v>
      </c>
      <c r="AT135" s="71" t="n">
        <v>0</v>
      </c>
      <c r="AU135" s="71" t="n">
        <v>0</v>
      </c>
      <c r="AV135" s="71" t="n">
        <v>0</v>
      </c>
      <c r="AW135" s="71" t="n">
        <v>0</v>
      </c>
      <c r="AX135" s="71" t="n">
        <v>0</v>
      </c>
      <c r="AY135" s="71" t="n">
        <v>0</v>
      </c>
    </row>
    <row r="136">
      <c r="A136" t="inlineStr">
        <is>
          <t>R2</t>
        </is>
      </c>
      <c r="B136" t="inlineStr">
        <is>
          <t>interurbano</t>
        </is>
      </c>
      <c r="C136" t="inlineStr">
        <is>
          <t>Vehículo Liviano Comercial</t>
        </is>
      </c>
      <c r="D136" t="inlineStr">
        <is>
          <t>%</t>
        </is>
      </c>
      <c r="E136" s="63" t="n">
        <v>0.06355258417530255</v>
      </c>
      <c r="F136" s="63" t="n">
        <v>0.05163189410871032</v>
      </c>
      <c r="G136" s="63" t="n">
        <v>0.06109894163272005</v>
      </c>
      <c r="H136" s="63" t="n">
        <v>0.1035077871527868</v>
      </c>
      <c r="I136" s="63" t="n">
        <v>0.1260379124790816</v>
      </c>
      <c r="J136" s="63" t="n">
        <v>0.08908807400940219</v>
      </c>
      <c r="K136" s="71" t="n">
        <v>0.08908807400940219</v>
      </c>
      <c r="L136" s="71" t="n">
        <v>0.08908807400940219</v>
      </c>
      <c r="M136" s="71" t="n">
        <v>0.08908807400940219</v>
      </c>
      <c r="N136" s="71" t="n">
        <v>0.08908807400940219</v>
      </c>
      <c r="O136" s="71" t="n">
        <v>0.08908807400940219</v>
      </c>
      <c r="P136" s="71" t="n">
        <v>0.08908807400940219</v>
      </c>
      <c r="Q136" s="71" t="n">
        <v>0.08908807400940219</v>
      </c>
      <c r="R136" s="71" t="n">
        <v>0.08908807400940219</v>
      </c>
      <c r="S136" s="71" t="n">
        <v>0.08908807400940219</v>
      </c>
      <c r="T136" s="71" t="n">
        <v>0.08908807400940219</v>
      </c>
      <c r="U136" s="71" t="n">
        <v>0.08908807400940219</v>
      </c>
      <c r="V136" s="71" t="n">
        <v>0.08908807400940219</v>
      </c>
      <c r="W136" s="71" t="n">
        <v>0.08908807400940219</v>
      </c>
      <c r="X136" s="71" t="n">
        <v>0.08908807400940219</v>
      </c>
      <c r="Y136" s="71" t="n">
        <v>0.08908807400940219</v>
      </c>
      <c r="Z136" s="71" t="n">
        <v>0.08908807400940219</v>
      </c>
      <c r="AA136" s="71" t="n">
        <v>0.08908807400940219</v>
      </c>
      <c r="AB136" s="71" t="n">
        <v>0.08908807400940219</v>
      </c>
      <c r="AC136" s="71" t="n">
        <v>0.08908807400940219</v>
      </c>
      <c r="AD136" s="71" t="n">
        <v>0.08908807400940219</v>
      </c>
      <c r="AE136" s="71" t="n">
        <v>0.08908807400940219</v>
      </c>
      <c r="AF136" s="71" t="n">
        <v>0.08908807400940219</v>
      </c>
      <c r="AG136" s="71" t="n">
        <v>0.08908807400940219</v>
      </c>
      <c r="AH136" s="71" t="n">
        <v>0.08908807400940219</v>
      </c>
      <c r="AI136" s="71" t="n">
        <v>0.08908807400940219</v>
      </c>
      <c r="AJ136" s="71" t="n">
        <v>0.08908807400940219</v>
      </c>
      <c r="AK136" s="71" t="n">
        <v>0.08908807400940219</v>
      </c>
      <c r="AL136" s="71" t="n">
        <v>0.08908807400940219</v>
      </c>
      <c r="AM136" s="71" t="n">
        <v>0.08908807400940219</v>
      </c>
      <c r="AN136" s="71" t="n">
        <v>0.08908807400940219</v>
      </c>
      <c r="AO136" s="71" t="n">
        <v>0.08908807400940219</v>
      </c>
      <c r="AP136" s="71" t="n">
        <v>0.08908807400940219</v>
      </c>
      <c r="AQ136" s="71" t="n">
        <v>0.08908807400940219</v>
      </c>
      <c r="AR136" s="71" t="n">
        <v>0.08908807400940219</v>
      </c>
      <c r="AS136" s="71" t="n">
        <v>0.08908807400940219</v>
      </c>
      <c r="AT136" s="71" t="n">
        <v>0.08908807400940219</v>
      </c>
      <c r="AU136" s="71" t="n">
        <v>0.08908807400940219</v>
      </c>
      <c r="AV136" s="71" t="n">
        <v>0.08908807400940219</v>
      </c>
      <c r="AW136" s="71" t="n">
        <v>0.08908807400940219</v>
      </c>
      <c r="AX136" s="71" t="n">
        <v>0.08908807400940219</v>
      </c>
      <c r="AY136" s="71" t="n">
        <v>0.08908807400940219</v>
      </c>
    </row>
    <row r="137">
      <c r="A137" t="inlineStr">
        <is>
          <t>R2</t>
        </is>
      </c>
      <c r="B137" t="inlineStr">
        <is>
          <t>interurbano</t>
        </is>
      </c>
      <c r="C137" t="inlineStr">
        <is>
          <t>Vehículo Liviano Pasajero</t>
        </is>
      </c>
      <c r="D137" t="inlineStr">
        <is>
          <t>%</t>
        </is>
      </c>
      <c r="E137" s="63" t="n">
        <v>0.07397480102969289</v>
      </c>
      <c r="F137" s="63" t="n">
        <v>0.04589795346601657</v>
      </c>
      <c r="G137" s="63" t="n">
        <v>0.04774356901204279</v>
      </c>
      <c r="H137" s="63" t="n">
        <v>0.0654194898529834</v>
      </c>
      <c r="I137" s="63" t="n">
        <v>0.06606513510327293</v>
      </c>
      <c r="J137" s="63" t="n">
        <v>0.05227736285850733</v>
      </c>
      <c r="K137" s="71" t="n">
        <v>0.05227736285850733</v>
      </c>
      <c r="L137" s="71" t="n">
        <v>0.05227736285850733</v>
      </c>
      <c r="M137" s="71" t="n">
        <v>0.05227736285850733</v>
      </c>
      <c r="N137" s="71" t="n">
        <v>0.05227736285850733</v>
      </c>
      <c r="O137" s="71" t="n">
        <v>0.05227736285850733</v>
      </c>
      <c r="P137" s="71" t="n">
        <v>0.05227736285850733</v>
      </c>
      <c r="Q137" s="71" t="n">
        <v>0.05227736285850733</v>
      </c>
      <c r="R137" s="71" t="n">
        <v>0.05227736285850733</v>
      </c>
      <c r="S137" s="71" t="n">
        <v>0.05227736285850733</v>
      </c>
      <c r="T137" s="71" t="n">
        <v>0.05227736285850733</v>
      </c>
      <c r="U137" s="71" t="n">
        <v>0.05227736285850733</v>
      </c>
      <c r="V137" s="71" t="n">
        <v>0.05227736285850733</v>
      </c>
      <c r="W137" s="71" t="n">
        <v>0.05227736285850733</v>
      </c>
      <c r="X137" s="71" t="n">
        <v>0.05227736285850733</v>
      </c>
      <c r="Y137" s="71" t="n">
        <v>0.05227736285850733</v>
      </c>
      <c r="Z137" s="71" t="n">
        <v>0.05227736285850733</v>
      </c>
      <c r="AA137" s="71" t="n">
        <v>0.05227736285850733</v>
      </c>
      <c r="AB137" s="71" t="n">
        <v>0.05227736285850733</v>
      </c>
      <c r="AC137" s="71" t="n">
        <v>0.05227736285850733</v>
      </c>
      <c r="AD137" s="71" t="n">
        <v>0.05227736285850733</v>
      </c>
      <c r="AE137" s="71" t="n">
        <v>0.05227736285850733</v>
      </c>
      <c r="AF137" s="71" t="n">
        <v>0.05227736285850733</v>
      </c>
      <c r="AG137" s="71" t="n">
        <v>0.05227736285850733</v>
      </c>
      <c r="AH137" s="71" t="n">
        <v>0.05227736285850733</v>
      </c>
      <c r="AI137" s="71" t="n">
        <v>0.05227736285850733</v>
      </c>
      <c r="AJ137" s="71" t="n">
        <v>0.05227736285850733</v>
      </c>
      <c r="AK137" s="71" t="n">
        <v>0.05227736285850733</v>
      </c>
      <c r="AL137" s="71" t="n">
        <v>0.05227736285850733</v>
      </c>
      <c r="AM137" s="71" t="n">
        <v>0.05227736285850733</v>
      </c>
      <c r="AN137" s="71" t="n">
        <v>0.05227736285850733</v>
      </c>
      <c r="AO137" s="71" t="n">
        <v>0.05227736285850733</v>
      </c>
      <c r="AP137" s="71" t="n">
        <v>0.05227736285850733</v>
      </c>
      <c r="AQ137" s="71" t="n">
        <v>0.05227736285850733</v>
      </c>
      <c r="AR137" s="71" t="n">
        <v>0.05227736285850733</v>
      </c>
      <c r="AS137" s="71" t="n">
        <v>0.05227736285850733</v>
      </c>
      <c r="AT137" s="71" t="n">
        <v>0.05227736285850733</v>
      </c>
      <c r="AU137" s="71" t="n">
        <v>0.05227736285850733</v>
      </c>
      <c r="AV137" s="71" t="n">
        <v>0.05227736285850733</v>
      </c>
      <c r="AW137" s="71" t="n">
        <v>0.05227736285850733</v>
      </c>
      <c r="AX137" s="71" t="n">
        <v>0.05227736285850733</v>
      </c>
      <c r="AY137" s="71" t="n">
        <v>0.05227736285850733</v>
      </c>
    </row>
    <row r="138">
      <c r="A138" t="inlineStr">
        <is>
          <t>R16</t>
        </is>
      </c>
      <c r="B138" t="inlineStr">
        <is>
          <t>urbano</t>
        </is>
      </c>
      <c r="C138" t="inlineStr">
        <is>
          <t>Bicicleta</t>
        </is>
      </c>
      <c r="D138" t="inlineStr">
        <is>
          <t>%</t>
        </is>
      </c>
      <c r="E138" s="63" t="n">
        <v>0.01087159844037534</v>
      </c>
      <c r="F138" s="63" t="n">
        <v>0.01087159844037534</v>
      </c>
      <c r="G138" s="63" t="n">
        <v>0.01087159844037534</v>
      </c>
      <c r="H138" s="63" t="n">
        <v>0.01087159844037534</v>
      </c>
      <c r="I138" s="63" t="n">
        <v>0.01087159844037534</v>
      </c>
      <c r="J138" s="63" t="n">
        <v>0.01087159844037534</v>
      </c>
      <c r="K138" s="71" t="n">
        <v>0.01087159844037534</v>
      </c>
      <c r="L138" s="71" t="n">
        <v>0.01087159844037534</v>
      </c>
      <c r="M138" s="71" t="n">
        <v>0.01087159844037534</v>
      </c>
      <c r="N138" s="71" t="n">
        <v>0.01087159844037534</v>
      </c>
      <c r="O138" s="71" t="n">
        <v>0.01087159844037534</v>
      </c>
      <c r="P138" s="71" t="n">
        <v>0.01087159844037534</v>
      </c>
      <c r="Q138" s="71" t="n">
        <v>0.01087159844037534</v>
      </c>
      <c r="R138" s="71" t="n">
        <v>0.01087159844037534</v>
      </c>
      <c r="S138" s="71" t="n">
        <v>0.01087159844037534</v>
      </c>
      <c r="T138" s="71" t="n">
        <v>0.01087159844037534</v>
      </c>
      <c r="U138" s="71" t="n">
        <v>0.01087159844037534</v>
      </c>
      <c r="V138" s="71" t="n">
        <v>0.01087159844037534</v>
      </c>
      <c r="W138" s="71" t="n">
        <v>0.01087159844037534</v>
      </c>
      <c r="X138" s="71" t="n">
        <v>0.01087159844037534</v>
      </c>
      <c r="Y138" s="71" t="n">
        <v>0.01087159844037534</v>
      </c>
      <c r="Z138" s="71" t="n">
        <v>0.01087159844037534</v>
      </c>
      <c r="AA138" s="71" t="n">
        <v>0.01087159844037534</v>
      </c>
      <c r="AB138" s="71" t="n">
        <v>0.01087159844037534</v>
      </c>
      <c r="AC138" s="71" t="n">
        <v>0.01087159844037534</v>
      </c>
      <c r="AD138" s="71" t="n">
        <v>0.01087159844037534</v>
      </c>
      <c r="AE138" s="71" t="n">
        <v>0.01087159844037534</v>
      </c>
      <c r="AF138" s="71" t="n">
        <v>0.01087159844037534</v>
      </c>
      <c r="AG138" s="71" t="n">
        <v>0.01087159844037534</v>
      </c>
      <c r="AH138" s="71" t="n">
        <v>0.01087159844037534</v>
      </c>
      <c r="AI138" s="71" t="n">
        <v>0.01087159844037534</v>
      </c>
      <c r="AJ138" s="71" t="n">
        <v>0.01087159844037534</v>
      </c>
      <c r="AK138" s="71" t="n">
        <v>0.01087159844037534</v>
      </c>
      <c r="AL138" s="71" t="n">
        <v>0.01087159844037534</v>
      </c>
      <c r="AM138" s="71" t="n">
        <v>0.01087159844037534</v>
      </c>
      <c r="AN138" s="71" t="n">
        <v>0.01087159844037534</v>
      </c>
      <c r="AO138" s="71" t="n">
        <v>0.01087159844037534</v>
      </c>
      <c r="AP138" s="71" t="n">
        <v>0.01087159844037534</v>
      </c>
      <c r="AQ138" s="71" t="n">
        <v>0.01087159844037534</v>
      </c>
      <c r="AR138" s="71" t="n">
        <v>0.01087159844037534</v>
      </c>
      <c r="AS138" s="71" t="n">
        <v>0.01087159844037534</v>
      </c>
      <c r="AT138" s="71" t="n">
        <v>0.01087159844037534</v>
      </c>
      <c r="AU138" s="71" t="n">
        <v>0.01087159844037534</v>
      </c>
      <c r="AV138" s="71" t="n">
        <v>0.01087159844037534</v>
      </c>
      <c r="AW138" s="71" t="n">
        <v>0.01087159844037534</v>
      </c>
      <c r="AX138" s="71" t="n">
        <v>0.01087159844037534</v>
      </c>
      <c r="AY138" s="71" t="n">
        <v>0.01087159844037534</v>
      </c>
    </row>
    <row r="139">
      <c r="A139" t="inlineStr">
        <is>
          <t>R16</t>
        </is>
      </c>
      <c r="B139" t="inlineStr">
        <is>
          <t>urbano</t>
        </is>
      </c>
      <c r="C139" t="inlineStr">
        <is>
          <t>Bus Rígido</t>
        </is>
      </c>
      <c r="D139" t="inlineStr">
        <is>
          <t>%</t>
        </is>
      </c>
      <c r="E139" s="63" t="n">
        <v>0</v>
      </c>
      <c r="F139" s="63" t="n">
        <v>0</v>
      </c>
      <c r="G139" s="63" t="n">
        <v>0</v>
      </c>
      <c r="H139" s="63" t="n">
        <v>0</v>
      </c>
      <c r="I139" s="63" t="n">
        <v>0</v>
      </c>
      <c r="J139" s="63" t="n">
        <v>0.2306304325698836</v>
      </c>
      <c r="K139" s="71" t="n">
        <v>0.2306304325698836</v>
      </c>
      <c r="L139" s="71" t="n">
        <v>0.2306304325698836</v>
      </c>
      <c r="M139" s="71" t="n">
        <v>0.2306304325698836</v>
      </c>
      <c r="N139" s="71" t="n">
        <v>0.2306304325698836</v>
      </c>
      <c r="O139" s="71" t="n">
        <v>0.2306304325698836</v>
      </c>
      <c r="P139" s="71" t="n">
        <v>0.2306304325698836</v>
      </c>
      <c r="Q139" s="71" t="n">
        <v>0.2306304325698836</v>
      </c>
      <c r="R139" s="71" t="n">
        <v>0.2306304325698836</v>
      </c>
      <c r="S139" s="71" t="n">
        <v>0.2306304325698836</v>
      </c>
      <c r="T139" s="71" t="n">
        <v>0.2306304325698836</v>
      </c>
      <c r="U139" s="71" t="n">
        <v>0.2306304325698836</v>
      </c>
      <c r="V139" s="71" t="n">
        <v>0.2306304325698836</v>
      </c>
      <c r="W139" s="71" t="n">
        <v>0.2306304325698836</v>
      </c>
      <c r="X139" s="71" t="n">
        <v>0.2306304325698836</v>
      </c>
      <c r="Y139" s="71" t="n">
        <v>0.2306304325698836</v>
      </c>
      <c r="Z139" s="71" t="n">
        <v>0.2306304325698836</v>
      </c>
      <c r="AA139" s="71" t="n">
        <v>0.2306304325698836</v>
      </c>
      <c r="AB139" s="71" t="n">
        <v>0.2306304325698836</v>
      </c>
      <c r="AC139" s="71" t="n">
        <v>0.2306304325698836</v>
      </c>
      <c r="AD139" s="71" t="n">
        <v>0.2306304325698836</v>
      </c>
      <c r="AE139" s="71" t="n">
        <v>0.2306304325698836</v>
      </c>
      <c r="AF139" s="71" t="n">
        <v>0.2306304325698836</v>
      </c>
      <c r="AG139" s="71" t="n">
        <v>0.2306304325698836</v>
      </c>
      <c r="AH139" s="71" t="n">
        <v>0.2306304325698836</v>
      </c>
      <c r="AI139" s="71" t="n">
        <v>0.2306304325698836</v>
      </c>
      <c r="AJ139" s="71" t="n">
        <v>0.2306304325698836</v>
      </c>
      <c r="AK139" s="71" t="n">
        <v>0.2306304325698836</v>
      </c>
      <c r="AL139" s="71" t="n">
        <v>0.2306304325698836</v>
      </c>
      <c r="AM139" s="71" t="n">
        <v>0.2306304325698836</v>
      </c>
      <c r="AN139" s="71" t="n">
        <v>0.2306304325698836</v>
      </c>
      <c r="AO139" s="71" t="n">
        <v>0.2306304325698836</v>
      </c>
      <c r="AP139" s="71" t="n">
        <v>0.2306304325698836</v>
      </c>
      <c r="AQ139" s="71" t="n">
        <v>0.2306304325698836</v>
      </c>
      <c r="AR139" s="71" t="n">
        <v>0.2306304325698836</v>
      </c>
      <c r="AS139" s="71" t="n">
        <v>0.2306304325698836</v>
      </c>
      <c r="AT139" s="71" t="n">
        <v>0.2306304325698836</v>
      </c>
      <c r="AU139" s="71" t="n">
        <v>0.2306304325698836</v>
      </c>
      <c r="AV139" s="71" t="n">
        <v>0.2306304325698836</v>
      </c>
      <c r="AW139" s="71" t="n">
        <v>0.2306304325698836</v>
      </c>
      <c r="AX139" s="71" t="n">
        <v>0.2306304325698836</v>
      </c>
      <c r="AY139" s="71" t="n">
        <v>0.2306304325698836</v>
      </c>
    </row>
    <row r="140">
      <c r="A140" t="inlineStr">
        <is>
          <t>R16</t>
        </is>
      </c>
      <c r="B140" t="inlineStr">
        <is>
          <t>urbano</t>
        </is>
      </c>
      <c r="C140" t="inlineStr">
        <is>
          <t>Motocicleta</t>
        </is>
      </c>
      <c r="D140" t="inlineStr">
        <is>
          <t>%</t>
        </is>
      </c>
      <c r="E140" s="63" t="n">
        <v>0.01362067211507824</v>
      </c>
      <c r="F140" s="63" t="n">
        <v>0.01362067211507824</v>
      </c>
      <c r="G140" s="63" t="n">
        <v>0.01362067211507824</v>
      </c>
      <c r="H140" s="63" t="n">
        <v>0.01362067211507824</v>
      </c>
      <c r="I140" s="63" t="n">
        <v>0.01362067211507824</v>
      </c>
      <c r="J140" s="63" t="n">
        <v>0.01004793816579995</v>
      </c>
      <c r="K140" s="71" t="n">
        <v>0.01004793816579995</v>
      </c>
      <c r="L140" s="71" t="n">
        <v>0.01004793816579995</v>
      </c>
      <c r="M140" s="71" t="n">
        <v>0.01004793816579995</v>
      </c>
      <c r="N140" s="71" t="n">
        <v>0.01004793816579995</v>
      </c>
      <c r="O140" s="71" t="n">
        <v>0.01004793816579995</v>
      </c>
      <c r="P140" s="71" t="n">
        <v>0.01004793816579995</v>
      </c>
      <c r="Q140" s="71" t="n">
        <v>0.01004793816579995</v>
      </c>
      <c r="R140" s="71" t="n">
        <v>0.01004793816579995</v>
      </c>
      <c r="S140" s="71" t="n">
        <v>0.01004793816579995</v>
      </c>
      <c r="T140" s="71" t="n">
        <v>0.01004793816579995</v>
      </c>
      <c r="U140" s="71" t="n">
        <v>0.01004793816579995</v>
      </c>
      <c r="V140" s="71" t="n">
        <v>0.01004793816579995</v>
      </c>
      <c r="W140" s="71" t="n">
        <v>0.01004793816579995</v>
      </c>
      <c r="X140" s="71" t="n">
        <v>0.01004793816579995</v>
      </c>
      <c r="Y140" s="71" t="n">
        <v>0.01004793816579995</v>
      </c>
      <c r="Z140" s="71" t="n">
        <v>0.01004793816579995</v>
      </c>
      <c r="AA140" s="71" t="n">
        <v>0.01004793816579995</v>
      </c>
      <c r="AB140" s="71" t="n">
        <v>0.01004793816579995</v>
      </c>
      <c r="AC140" s="71" t="n">
        <v>0.01004793816579995</v>
      </c>
      <c r="AD140" s="71" t="n">
        <v>0.01004793816579995</v>
      </c>
      <c r="AE140" s="71" t="n">
        <v>0.01004793816579995</v>
      </c>
      <c r="AF140" s="71" t="n">
        <v>0.01004793816579995</v>
      </c>
      <c r="AG140" s="71" t="n">
        <v>0.01004793816579995</v>
      </c>
      <c r="AH140" s="71" t="n">
        <v>0.01004793816579995</v>
      </c>
      <c r="AI140" s="71" t="n">
        <v>0.01004793816579995</v>
      </c>
      <c r="AJ140" s="71" t="n">
        <v>0.01004793816579995</v>
      </c>
      <c r="AK140" s="71" t="n">
        <v>0.01004793816579995</v>
      </c>
      <c r="AL140" s="71" t="n">
        <v>0.01004793816579995</v>
      </c>
      <c r="AM140" s="71" t="n">
        <v>0.01004793816579995</v>
      </c>
      <c r="AN140" s="71" t="n">
        <v>0.01004793816579995</v>
      </c>
      <c r="AO140" s="71" t="n">
        <v>0.01004793816579995</v>
      </c>
      <c r="AP140" s="71" t="n">
        <v>0.01004793816579995</v>
      </c>
      <c r="AQ140" s="71" t="n">
        <v>0.01004793816579995</v>
      </c>
      <c r="AR140" s="71" t="n">
        <v>0.01004793816579995</v>
      </c>
      <c r="AS140" s="71" t="n">
        <v>0.01004793816579995</v>
      </c>
      <c r="AT140" s="71" t="n">
        <v>0.01004793816579995</v>
      </c>
      <c r="AU140" s="71" t="n">
        <v>0.01004793816579995</v>
      </c>
      <c r="AV140" s="71" t="n">
        <v>0.01004793816579995</v>
      </c>
      <c r="AW140" s="71" t="n">
        <v>0.01004793816579995</v>
      </c>
      <c r="AX140" s="71" t="n">
        <v>0.01004793816579995</v>
      </c>
      <c r="AY140" s="71" t="n">
        <v>0.01004793816579995</v>
      </c>
    </row>
    <row r="141">
      <c r="A141" t="inlineStr">
        <is>
          <t>R16</t>
        </is>
      </c>
      <c r="B141" t="inlineStr">
        <is>
          <t>urbano</t>
        </is>
      </c>
      <c r="C141" t="inlineStr">
        <is>
          <t>Taxi</t>
        </is>
      </c>
      <c r="D141" t="inlineStr">
        <is>
          <t>%</t>
        </is>
      </c>
      <c r="E141" s="63" t="n">
        <v>0.06254471514660027</v>
      </c>
      <c r="F141" s="63" t="n">
        <v>0.06254471514660027</v>
      </c>
      <c r="G141" s="63" t="n">
        <v>0.06254471514660027</v>
      </c>
      <c r="H141" s="63" t="n">
        <v>0.06254471514660027</v>
      </c>
      <c r="I141" s="63" t="n">
        <v>0.06254471514660027</v>
      </c>
      <c r="J141" s="63" t="n">
        <v>0.04907527272401218</v>
      </c>
      <c r="K141" s="71" t="n">
        <v>0.04907527272401218</v>
      </c>
      <c r="L141" s="71" t="n">
        <v>0.04907527272401218</v>
      </c>
      <c r="M141" s="71" t="n">
        <v>0.04907527272401218</v>
      </c>
      <c r="N141" s="71" t="n">
        <v>0.04907527272401218</v>
      </c>
      <c r="O141" s="71" t="n">
        <v>0.04907527272401218</v>
      </c>
      <c r="P141" s="71" t="n">
        <v>0.04907527272401218</v>
      </c>
      <c r="Q141" s="71" t="n">
        <v>0.04907527272401218</v>
      </c>
      <c r="R141" s="71" t="n">
        <v>0.04907527272401218</v>
      </c>
      <c r="S141" s="71" t="n">
        <v>0.04907527272401218</v>
      </c>
      <c r="T141" s="71" t="n">
        <v>0.04907527272401218</v>
      </c>
      <c r="U141" s="71" t="n">
        <v>0.04907527272401218</v>
      </c>
      <c r="V141" s="71" t="n">
        <v>0.04907527272401218</v>
      </c>
      <c r="W141" s="71" t="n">
        <v>0.04907527272401218</v>
      </c>
      <c r="X141" s="71" t="n">
        <v>0.04907527272401218</v>
      </c>
      <c r="Y141" s="71" t="n">
        <v>0.04907527272401218</v>
      </c>
      <c r="Z141" s="71" t="n">
        <v>0.04907527272401218</v>
      </c>
      <c r="AA141" s="71" t="n">
        <v>0.04907527272401218</v>
      </c>
      <c r="AB141" s="71" t="n">
        <v>0.04907527272401218</v>
      </c>
      <c r="AC141" s="71" t="n">
        <v>0.04907527272401218</v>
      </c>
      <c r="AD141" s="71" t="n">
        <v>0.04907527272401218</v>
      </c>
      <c r="AE141" s="71" t="n">
        <v>0.04907527272401218</v>
      </c>
      <c r="AF141" s="71" t="n">
        <v>0.04907527272401218</v>
      </c>
      <c r="AG141" s="71" t="n">
        <v>0.04907527272401218</v>
      </c>
      <c r="AH141" s="71" t="n">
        <v>0.04907527272401218</v>
      </c>
      <c r="AI141" s="71" t="n">
        <v>0.04907527272401218</v>
      </c>
      <c r="AJ141" s="71" t="n">
        <v>0.04907527272401218</v>
      </c>
      <c r="AK141" s="71" t="n">
        <v>0.04907527272401218</v>
      </c>
      <c r="AL141" s="71" t="n">
        <v>0.04907527272401218</v>
      </c>
      <c r="AM141" s="71" t="n">
        <v>0.04907527272401218</v>
      </c>
      <c r="AN141" s="71" t="n">
        <v>0.04907527272401218</v>
      </c>
      <c r="AO141" s="71" t="n">
        <v>0.04907527272401218</v>
      </c>
      <c r="AP141" s="71" t="n">
        <v>0.04907527272401218</v>
      </c>
      <c r="AQ141" s="71" t="n">
        <v>0.04907527272401218</v>
      </c>
      <c r="AR141" s="71" t="n">
        <v>0.04907527272401218</v>
      </c>
      <c r="AS141" s="71" t="n">
        <v>0.04907527272401218</v>
      </c>
      <c r="AT141" s="71" t="n">
        <v>0.04907527272401218</v>
      </c>
      <c r="AU141" s="71" t="n">
        <v>0.04907527272401218</v>
      </c>
      <c r="AV141" s="71" t="n">
        <v>0.04907527272401218</v>
      </c>
      <c r="AW141" s="71" t="n">
        <v>0.04907527272401218</v>
      </c>
      <c r="AX141" s="71" t="n">
        <v>0.04907527272401218</v>
      </c>
      <c r="AY141" s="71" t="n">
        <v>0.04907527272401218</v>
      </c>
    </row>
    <row r="142">
      <c r="A142" t="inlineStr">
        <is>
          <t>R16</t>
        </is>
      </c>
      <c r="B142" t="inlineStr">
        <is>
          <t>urbano</t>
        </is>
      </c>
      <c r="C142" t="inlineStr">
        <is>
          <t>Tren_urbano</t>
        </is>
      </c>
      <c r="D142" t="inlineStr">
        <is>
          <t>%</t>
        </is>
      </c>
      <c r="E142" s="63" t="n">
        <v>0</v>
      </c>
      <c r="F142" s="63" t="n">
        <v>0</v>
      </c>
      <c r="G142" s="63" t="n">
        <v>0</v>
      </c>
      <c r="H142" s="63" t="n">
        <v>0</v>
      </c>
      <c r="I142" s="63" t="n">
        <v>0</v>
      </c>
      <c r="J142" s="63" t="n">
        <v>0</v>
      </c>
      <c r="K142" s="71" t="n">
        <v>0</v>
      </c>
      <c r="L142" s="71" t="n">
        <v>0</v>
      </c>
      <c r="M142" s="71" t="n">
        <v>0</v>
      </c>
      <c r="N142" s="71" t="n">
        <v>0</v>
      </c>
      <c r="O142" s="71" t="n">
        <v>0</v>
      </c>
      <c r="P142" s="71" t="n">
        <v>0</v>
      </c>
      <c r="Q142" s="71" t="n">
        <v>0</v>
      </c>
      <c r="R142" s="71" t="n">
        <v>0</v>
      </c>
      <c r="S142" s="71" t="n">
        <v>0</v>
      </c>
      <c r="T142" s="71" t="n">
        <v>0</v>
      </c>
      <c r="U142" s="71" t="n">
        <v>0</v>
      </c>
      <c r="V142" s="71" t="n">
        <v>0</v>
      </c>
      <c r="W142" s="71" t="n">
        <v>0</v>
      </c>
      <c r="X142" s="71" t="n">
        <v>0</v>
      </c>
      <c r="Y142" s="71" t="n">
        <v>0</v>
      </c>
      <c r="Z142" s="71" t="n">
        <v>0</v>
      </c>
      <c r="AA142" s="71" t="n">
        <v>0</v>
      </c>
      <c r="AB142" s="71" t="n">
        <v>0</v>
      </c>
      <c r="AC142" s="71" t="n">
        <v>0</v>
      </c>
      <c r="AD142" s="71" t="n">
        <v>0</v>
      </c>
      <c r="AE142" s="71" t="n">
        <v>0</v>
      </c>
      <c r="AF142" s="71" t="n">
        <v>0</v>
      </c>
      <c r="AG142" s="71" t="n">
        <v>0</v>
      </c>
      <c r="AH142" s="71" t="n">
        <v>0</v>
      </c>
      <c r="AI142" s="71" t="n">
        <v>0</v>
      </c>
      <c r="AJ142" s="71" t="n">
        <v>0</v>
      </c>
      <c r="AK142" s="71" t="n">
        <v>0</v>
      </c>
      <c r="AL142" s="71" t="n">
        <v>0</v>
      </c>
      <c r="AM142" s="71" t="n">
        <v>0</v>
      </c>
      <c r="AN142" s="71" t="n">
        <v>0</v>
      </c>
      <c r="AO142" s="71" t="n">
        <v>0</v>
      </c>
      <c r="AP142" s="71" t="n">
        <v>0</v>
      </c>
      <c r="AQ142" s="71" t="n">
        <v>0</v>
      </c>
      <c r="AR142" s="71" t="n">
        <v>0</v>
      </c>
      <c r="AS142" s="71" t="n">
        <v>0</v>
      </c>
      <c r="AT142" s="71" t="n">
        <v>0</v>
      </c>
      <c r="AU142" s="71" t="n">
        <v>0</v>
      </c>
      <c r="AV142" s="71" t="n">
        <v>0</v>
      </c>
      <c r="AW142" s="71" t="n">
        <v>0</v>
      </c>
      <c r="AX142" s="71" t="n">
        <v>0</v>
      </c>
      <c r="AY142" s="71" t="n">
        <v>0</v>
      </c>
    </row>
    <row r="143">
      <c r="A143" t="inlineStr">
        <is>
          <t>R16</t>
        </is>
      </c>
      <c r="B143" t="inlineStr">
        <is>
          <t>urbano</t>
        </is>
      </c>
      <c r="C143" t="inlineStr">
        <is>
          <t>Vehículo Liviano Comercial</t>
        </is>
      </c>
      <c r="D143" t="inlineStr">
        <is>
          <t>%</t>
        </is>
      </c>
      <c r="E143" s="63" t="n">
        <v>0.5349603471257972</v>
      </c>
      <c r="F143" s="63" t="n">
        <v>0.5349603471257972</v>
      </c>
      <c r="G143" s="63" t="n">
        <v>0.5349603471257972</v>
      </c>
      <c r="H143" s="63" t="n">
        <v>0.5349603471257972</v>
      </c>
      <c r="I143" s="63" t="n">
        <v>0.5349603471257972</v>
      </c>
      <c r="J143" s="63" t="n">
        <v>0.4290749204635457</v>
      </c>
      <c r="K143" s="71" t="n">
        <v>0.4290749204635457</v>
      </c>
      <c r="L143" s="71" t="n">
        <v>0.4290749204635457</v>
      </c>
      <c r="M143" s="71" t="n">
        <v>0.4290749204635457</v>
      </c>
      <c r="N143" s="71" t="n">
        <v>0.4290749204635457</v>
      </c>
      <c r="O143" s="71" t="n">
        <v>0.4290749204635457</v>
      </c>
      <c r="P143" s="71" t="n">
        <v>0.4290749204635457</v>
      </c>
      <c r="Q143" s="71" t="n">
        <v>0.4290749204635457</v>
      </c>
      <c r="R143" s="71" t="n">
        <v>0.4290749204635457</v>
      </c>
      <c r="S143" s="71" t="n">
        <v>0.4290749204635457</v>
      </c>
      <c r="T143" s="71" t="n">
        <v>0.4290749204635457</v>
      </c>
      <c r="U143" s="71" t="n">
        <v>0.4290749204635457</v>
      </c>
      <c r="V143" s="71" t="n">
        <v>0.4290749204635457</v>
      </c>
      <c r="W143" s="71" t="n">
        <v>0.4290749204635457</v>
      </c>
      <c r="X143" s="71" t="n">
        <v>0.4290749204635457</v>
      </c>
      <c r="Y143" s="71" t="n">
        <v>0.4290749204635457</v>
      </c>
      <c r="Z143" s="71" t="n">
        <v>0.4290749204635457</v>
      </c>
      <c r="AA143" s="71" t="n">
        <v>0.4290749204635457</v>
      </c>
      <c r="AB143" s="71" t="n">
        <v>0.4290749204635457</v>
      </c>
      <c r="AC143" s="71" t="n">
        <v>0.4290749204635457</v>
      </c>
      <c r="AD143" s="71" t="n">
        <v>0.4290749204635457</v>
      </c>
      <c r="AE143" s="71" t="n">
        <v>0.4290749204635457</v>
      </c>
      <c r="AF143" s="71" t="n">
        <v>0.4290749204635457</v>
      </c>
      <c r="AG143" s="71" t="n">
        <v>0.4290749204635457</v>
      </c>
      <c r="AH143" s="71" t="n">
        <v>0.4290749204635457</v>
      </c>
      <c r="AI143" s="71" t="n">
        <v>0.4290749204635457</v>
      </c>
      <c r="AJ143" s="71" t="n">
        <v>0.4290749204635457</v>
      </c>
      <c r="AK143" s="71" t="n">
        <v>0.4290749204635457</v>
      </c>
      <c r="AL143" s="71" t="n">
        <v>0.4290749204635457</v>
      </c>
      <c r="AM143" s="71" t="n">
        <v>0.4290749204635457</v>
      </c>
      <c r="AN143" s="71" t="n">
        <v>0.4290749204635457</v>
      </c>
      <c r="AO143" s="71" t="n">
        <v>0.4290749204635457</v>
      </c>
      <c r="AP143" s="71" t="n">
        <v>0.4290749204635457</v>
      </c>
      <c r="AQ143" s="71" t="n">
        <v>0.4290749204635457</v>
      </c>
      <c r="AR143" s="71" t="n">
        <v>0.4290749204635457</v>
      </c>
      <c r="AS143" s="71" t="n">
        <v>0.4290749204635457</v>
      </c>
      <c r="AT143" s="71" t="n">
        <v>0.4290749204635457</v>
      </c>
      <c r="AU143" s="71" t="n">
        <v>0.4290749204635457</v>
      </c>
      <c r="AV143" s="71" t="n">
        <v>0.4290749204635457</v>
      </c>
      <c r="AW143" s="71" t="n">
        <v>0.4290749204635457</v>
      </c>
      <c r="AX143" s="71" t="n">
        <v>0.4290749204635457</v>
      </c>
      <c r="AY143" s="71" t="n">
        <v>0.4290749204635457</v>
      </c>
    </row>
    <row r="144">
      <c r="A144" t="inlineStr">
        <is>
          <t>R16</t>
        </is>
      </c>
      <c r="B144" t="inlineStr">
        <is>
          <t>urbano</t>
        </is>
      </c>
      <c r="C144" t="inlineStr">
        <is>
          <t>Vehículo Liviano Pasajero</t>
        </is>
      </c>
      <c r="D144" t="inlineStr">
        <is>
          <t>%</t>
        </is>
      </c>
      <c r="E144" s="63" t="n">
        <v>0.3888742656125243</v>
      </c>
      <c r="F144" s="63" t="n">
        <v>0.3888742656125243</v>
      </c>
      <c r="G144" s="63" t="n">
        <v>0.3888742656125243</v>
      </c>
      <c r="H144" s="63" t="n">
        <v>0.3888742656125243</v>
      </c>
      <c r="I144" s="63" t="n">
        <v>0.3888742656125243</v>
      </c>
      <c r="J144" s="63" t="n">
        <v>0.2811714360767584</v>
      </c>
      <c r="K144" s="71" t="n">
        <v>0.2811714360767584</v>
      </c>
      <c r="L144" s="71" t="n">
        <v>0.2811714360767584</v>
      </c>
      <c r="M144" s="71" t="n">
        <v>0.2811714360767584</v>
      </c>
      <c r="N144" s="71" t="n">
        <v>0.2811714360767584</v>
      </c>
      <c r="O144" s="71" t="n">
        <v>0.2811714360767584</v>
      </c>
      <c r="P144" s="71" t="n">
        <v>0.2811714360767584</v>
      </c>
      <c r="Q144" s="71" t="n">
        <v>0.2811714360767584</v>
      </c>
      <c r="R144" s="71" t="n">
        <v>0.2811714360767584</v>
      </c>
      <c r="S144" s="71" t="n">
        <v>0.2811714360767584</v>
      </c>
      <c r="T144" s="71" t="n">
        <v>0.2811714360767584</v>
      </c>
      <c r="U144" s="71" t="n">
        <v>0.2811714360767584</v>
      </c>
      <c r="V144" s="71" t="n">
        <v>0.2811714360767584</v>
      </c>
      <c r="W144" s="71" t="n">
        <v>0.2811714360767584</v>
      </c>
      <c r="X144" s="71" t="n">
        <v>0.2811714360767584</v>
      </c>
      <c r="Y144" s="71" t="n">
        <v>0.2811714360767584</v>
      </c>
      <c r="Z144" s="71" t="n">
        <v>0.2811714360767584</v>
      </c>
      <c r="AA144" s="71" t="n">
        <v>0.2811714360767584</v>
      </c>
      <c r="AB144" s="71" t="n">
        <v>0.2811714360767584</v>
      </c>
      <c r="AC144" s="71" t="n">
        <v>0.2811714360767584</v>
      </c>
      <c r="AD144" s="71" t="n">
        <v>0.2811714360767584</v>
      </c>
      <c r="AE144" s="71" t="n">
        <v>0.2811714360767584</v>
      </c>
      <c r="AF144" s="71" t="n">
        <v>0.2811714360767584</v>
      </c>
      <c r="AG144" s="71" t="n">
        <v>0.2811714360767584</v>
      </c>
      <c r="AH144" s="71" t="n">
        <v>0.2811714360767584</v>
      </c>
      <c r="AI144" s="71" t="n">
        <v>0.2811714360767584</v>
      </c>
      <c r="AJ144" s="71" t="n">
        <v>0.2811714360767584</v>
      </c>
      <c r="AK144" s="71" t="n">
        <v>0.2811714360767584</v>
      </c>
      <c r="AL144" s="71" t="n">
        <v>0.2811714360767584</v>
      </c>
      <c r="AM144" s="71" t="n">
        <v>0.2811714360767584</v>
      </c>
      <c r="AN144" s="71" t="n">
        <v>0.2811714360767584</v>
      </c>
      <c r="AO144" s="71" t="n">
        <v>0.2811714360767584</v>
      </c>
      <c r="AP144" s="71" t="n">
        <v>0.2811714360767584</v>
      </c>
      <c r="AQ144" s="71" t="n">
        <v>0.2811714360767584</v>
      </c>
      <c r="AR144" s="71" t="n">
        <v>0.2811714360767584</v>
      </c>
      <c r="AS144" s="71" t="n">
        <v>0.2811714360767584</v>
      </c>
      <c r="AT144" s="71" t="n">
        <v>0.2811714360767584</v>
      </c>
      <c r="AU144" s="71" t="n">
        <v>0.2811714360767584</v>
      </c>
      <c r="AV144" s="71" t="n">
        <v>0.2811714360767584</v>
      </c>
      <c r="AW144" s="71" t="n">
        <v>0.2811714360767584</v>
      </c>
      <c r="AX144" s="71" t="n">
        <v>0.2811714360767584</v>
      </c>
      <c r="AY144" s="71" t="n">
        <v>0.2811714360767584</v>
      </c>
    </row>
    <row r="145">
      <c r="A145" t="inlineStr">
        <is>
          <t>R16</t>
        </is>
      </c>
      <c r="B145" t="inlineStr">
        <is>
          <t>urbano</t>
        </is>
      </c>
      <c r="C145" t="inlineStr">
        <is>
          <t>Caminata</t>
        </is>
      </c>
      <c r="D145" t="inlineStr">
        <is>
          <t>%</t>
        </is>
      </c>
      <c r="E145" s="63" t="n">
        <v>0</v>
      </c>
      <c r="F145" s="63" t="n">
        <v>0</v>
      </c>
      <c r="G145" s="63" t="n">
        <v>0</v>
      </c>
      <c r="H145" s="63" t="n">
        <v>0</v>
      </c>
      <c r="I145" s="63" t="n">
        <v>0</v>
      </c>
      <c r="J145" s="63" t="n">
        <v>0</v>
      </c>
      <c r="K145" s="71" t="n">
        <v>0</v>
      </c>
      <c r="L145" s="71" t="n">
        <v>0</v>
      </c>
      <c r="M145" s="71" t="n">
        <v>0</v>
      </c>
      <c r="N145" s="71" t="n">
        <v>0</v>
      </c>
      <c r="O145" s="71" t="n">
        <v>0</v>
      </c>
      <c r="P145" s="71" t="n">
        <v>0</v>
      </c>
      <c r="Q145" s="71" t="n">
        <v>0</v>
      </c>
      <c r="R145" s="71" t="n">
        <v>0</v>
      </c>
      <c r="S145" s="71" t="n">
        <v>0</v>
      </c>
      <c r="T145" s="71" t="n">
        <v>0</v>
      </c>
      <c r="U145" s="71" t="n">
        <v>0</v>
      </c>
      <c r="V145" s="71" t="n">
        <v>0</v>
      </c>
      <c r="W145" s="71" t="n">
        <v>0</v>
      </c>
      <c r="X145" s="71" t="n">
        <v>0</v>
      </c>
      <c r="Y145" s="71" t="n">
        <v>0</v>
      </c>
      <c r="Z145" s="71" t="n">
        <v>0</v>
      </c>
      <c r="AA145" s="71" t="n">
        <v>0</v>
      </c>
      <c r="AB145" s="71" t="n">
        <v>0</v>
      </c>
      <c r="AC145" s="71" t="n">
        <v>0</v>
      </c>
      <c r="AD145" s="71" t="n">
        <v>0</v>
      </c>
      <c r="AE145" s="71" t="n">
        <v>0</v>
      </c>
      <c r="AF145" s="71" t="n">
        <v>0</v>
      </c>
      <c r="AG145" s="71" t="n">
        <v>0</v>
      </c>
      <c r="AH145" s="71" t="n">
        <v>0</v>
      </c>
      <c r="AI145" s="71" t="n">
        <v>0</v>
      </c>
      <c r="AJ145" s="71" t="n">
        <v>0</v>
      </c>
      <c r="AK145" s="71" t="n">
        <v>0</v>
      </c>
      <c r="AL145" s="71" t="n">
        <v>0</v>
      </c>
      <c r="AM145" s="71" t="n">
        <v>0</v>
      </c>
      <c r="AN145" s="71" t="n">
        <v>0</v>
      </c>
      <c r="AO145" s="71" t="n">
        <v>0</v>
      </c>
      <c r="AP145" s="71" t="n">
        <v>0</v>
      </c>
      <c r="AQ145" s="71" t="n">
        <v>0</v>
      </c>
      <c r="AR145" s="71" t="n">
        <v>0</v>
      </c>
      <c r="AS145" s="71" t="n">
        <v>0</v>
      </c>
      <c r="AT145" s="71" t="n">
        <v>0</v>
      </c>
      <c r="AU145" s="71" t="n">
        <v>0</v>
      </c>
      <c r="AV145" s="71" t="n">
        <v>0</v>
      </c>
      <c r="AW145" s="71" t="n">
        <v>0</v>
      </c>
      <c r="AX145" s="71" t="n">
        <v>0</v>
      </c>
      <c r="AY145" s="71" t="n">
        <v>0</v>
      </c>
    </row>
    <row r="146">
      <c r="A146" t="inlineStr">
        <is>
          <t>R16</t>
        </is>
      </c>
      <c r="B146" t="inlineStr">
        <is>
          <t>interurbano</t>
        </is>
      </c>
      <c r="C146" t="inlineStr">
        <is>
          <t>Bicicleta</t>
        </is>
      </c>
      <c r="D146" t="inlineStr">
        <is>
          <t>%</t>
        </is>
      </c>
      <c r="E146" s="63" t="n">
        <v>0.01087159844037534</v>
      </c>
      <c r="F146" s="63" t="n">
        <v>0.01087159844037534</v>
      </c>
      <c r="G146" s="63" t="n">
        <v>0.01087159844037534</v>
      </c>
      <c r="H146" s="63" t="n">
        <v>0.01087159844037534</v>
      </c>
      <c r="I146" s="63" t="n">
        <v>0.01087159844037534</v>
      </c>
      <c r="J146" s="63" t="n">
        <v>0.01087159844037534</v>
      </c>
      <c r="K146" s="71" t="n">
        <v>0.01087159844037534</v>
      </c>
      <c r="L146" s="71" t="n">
        <v>0.01087159844037534</v>
      </c>
      <c r="M146" s="71" t="n">
        <v>0.01087159844037534</v>
      </c>
      <c r="N146" s="71" t="n">
        <v>0.01087159844037534</v>
      </c>
      <c r="O146" s="71" t="n">
        <v>0.01087159844037534</v>
      </c>
      <c r="P146" s="71" t="n">
        <v>0.01087159844037534</v>
      </c>
      <c r="Q146" s="71" t="n">
        <v>0.01087159844037534</v>
      </c>
      <c r="R146" s="71" t="n">
        <v>0.01087159844037534</v>
      </c>
      <c r="S146" s="71" t="n">
        <v>0.01087159844037534</v>
      </c>
      <c r="T146" s="71" t="n">
        <v>0.01087159844037534</v>
      </c>
      <c r="U146" s="71" t="n">
        <v>0.01087159844037534</v>
      </c>
      <c r="V146" s="71" t="n">
        <v>0.01087159844037534</v>
      </c>
      <c r="W146" s="71" t="n">
        <v>0.01087159844037534</v>
      </c>
      <c r="X146" s="71" t="n">
        <v>0.01087159844037534</v>
      </c>
      <c r="Y146" s="71" t="n">
        <v>0.01087159844037534</v>
      </c>
      <c r="Z146" s="71" t="n">
        <v>0.01087159844037534</v>
      </c>
      <c r="AA146" s="71" t="n">
        <v>0.01087159844037534</v>
      </c>
      <c r="AB146" s="71" t="n">
        <v>0.01087159844037534</v>
      </c>
      <c r="AC146" s="71" t="n">
        <v>0.01087159844037534</v>
      </c>
      <c r="AD146" s="71" t="n">
        <v>0.01087159844037534</v>
      </c>
      <c r="AE146" s="71" t="n">
        <v>0.01087159844037534</v>
      </c>
      <c r="AF146" s="71" t="n">
        <v>0.01087159844037534</v>
      </c>
      <c r="AG146" s="71" t="n">
        <v>0.01087159844037534</v>
      </c>
      <c r="AH146" s="71" t="n">
        <v>0.01087159844037534</v>
      </c>
      <c r="AI146" s="71" t="n">
        <v>0.01087159844037534</v>
      </c>
      <c r="AJ146" s="71" t="n">
        <v>0.01087159844037534</v>
      </c>
      <c r="AK146" s="71" t="n">
        <v>0.01087159844037534</v>
      </c>
      <c r="AL146" s="71" t="n">
        <v>0.01087159844037534</v>
      </c>
      <c r="AM146" s="71" t="n">
        <v>0.01087159844037534</v>
      </c>
      <c r="AN146" s="71" t="n">
        <v>0.01087159844037534</v>
      </c>
      <c r="AO146" s="71" t="n">
        <v>0.01087159844037534</v>
      </c>
      <c r="AP146" s="71" t="n">
        <v>0.01087159844037534</v>
      </c>
      <c r="AQ146" s="71" t="n">
        <v>0.01087159844037534</v>
      </c>
      <c r="AR146" s="71" t="n">
        <v>0.01087159844037534</v>
      </c>
      <c r="AS146" s="71" t="n">
        <v>0.01087159844037534</v>
      </c>
      <c r="AT146" s="71" t="n">
        <v>0.01087159844037534</v>
      </c>
      <c r="AU146" s="71" t="n">
        <v>0.01087159844037534</v>
      </c>
      <c r="AV146" s="71" t="n">
        <v>0.01087159844037534</v>
      </c>
      <c r="AW146" s="71" t="n">
        <v>0.01087159844037534</v>
      </c>
      <c r="AX146" s="71" t="n">
        <v>0.01087159844037534</v>
      </c>
      <c r="AY146" s="71" t="n">
        <v>0.01087159844037534</v>
      </c>
    </row>
    <row r="147">
      <c r="A147" t="inlineStr">
        <is>
          <t>R16</t>
        </is>
      </c>
      <c r="B147" t="inlineStr">
        <is>
          <t>interurbano</t>
        </is>
      </c>
      <c r="C147" t="inlineStr">
        <is>
          <t>Bus Rígido</t>
        </is>
      </c>
      <c r="D147" t="inlineStr">
        <is>
          <t>%</t>
        </is>
      </c>
      <c r="E147" s="63" t="n">
        <v>0</v>
      </c>
      <c r="F147" s="63" t="n">
        <v>0</v>
      </c>
      <c r="G147" s="63" t="n">
        <v>0</v>
      </c>
      <c r="H147" s="63" t="n">
        <v>0</v>
      </c>
      <c r="I147" s="63" t="n">
        <v>0.2431289802796309</v>
      </c>
      <c r="J147" s="63" t="n">
        <v>0.2870680695789445</v>
      </c>
      <c r="K147" s="71" t="n">
        <v>0.2870680695789445</v>
      </c>
      <c r="L147" s="71" t="n">
        <v>0.2870680695789445</v>
      </c>
      <c r="M147" s="71" t="n">
        <v>0.2870680695789445</v>
      </c>
      <c r="N147" s="71" t="n">
        <v>0.2870680695789445</v>
      </c>
      <c r="O147" s="71" t="n">
        <v>0.2870680695789445</v>
      </c>
      <c r="P147" s="71" t="n">
        <v>0.2870680695789445</v>
      </c>
      <c r="Q147" s="71" t="n">
        <v>0.2870680695789445</v>
      </c>
      <c r="R147" s="71" t="n">
        <v>0.2870680695789445</v>
      </c>
      <c r="S147" s="71" t="n">
        <v>0.2870680695789445</v>
      </c>
      <c r="T147" s="71" t="n">
        <v>0.2870680695789445</v>
      </c>
      <c r="U147" s="71" t="n">
        <v>0.2870680695789445</v>
      </c>
      <c r="V147" s="71" t="n">
        <v>0.2870680695789445</v>
      </c>
      <c r="W147" s="71" t="n">
        <v>0.2870680695789445</v>
      </c>
      <c r="X147" s="71" t="n">
        <v>0.2870680695789445</v>
      </c>
      <c r="Y147" s="71" t="n">
        <v>0.2870680695789445</v>
      </c>
      <c r="Z147" s="71" t="n">
        <v>0.2870680695789445</v>
      </c>
      <c r="AA147" s="71" t="n">
        <v>0.2870680695789445</v>
      </c>
      <c r="AB147" s="71" t="n">
        <v>0.2870680695789445</v>
      </c>
      <c r="AC147" s="71" t="n">
        <v>0.2870680695789445</v>
      </c>
      <c r="AD147" s="71" t="n">
        <v>0.2870680695789445</v>
      </c>
      <c r="AE147" s="71" t="n">
        <v>0.2870680695789445</v>
      </c>
      <c r="AF147" s="71" t="n">
        <v>0.2870680695789445</v>
      </c>
      <c r="AG147" s="71" t="n">
        <v>0.2870680695789445</v>
      </c>
      <c r="AH147" s="71" t="n">
        <v>0.2870680695789445</v>
      </c>
      <c r="AI147" s="71" t="n">
        <v>0.2870680695789445</v>
      </c>
      <c r="AJ147" s="71" t="n">
        <v>0.2870680695789445</v>
      </c>
      <c r="AK147" s="71" t="n">
        <v>0.2870680695789445</v>
      </c>
      <c r="AL147" s="71" t="n">
        <v>0.2870680695789445</v>
      </c>
      <c r="AM147" s="71" t="n">
        <v>0.2870680695789445</v>
      </c>
      <c r="AN147" s="71" t="n">
        <v>0.2870680695789445</v>
      </c>
      <c r="AO147" s="71" t="n">
        <v>0.2870680695789445</v>
      </c>
      <c r="AP147" s="71" t="n">
        <v>0.2870680695789445</v>
      </c>
      <c r="AQ147" s="71" t="n">
        <v>0.2870680695789445</v>
      </c>
      <c r="AR147" s="71" t="n">
        <v>0.2870680695789445</v>
      </c>
      <c r="AS147" s="71" t="n">
        <v>0.2870680695789445</v>
      </c>
      <c r="AT147" s="71" t="n">
        <v>0.2870680695789445</v>
      </c>
      <c r="AU147" s="71" t="n">
        <v>0.2870680695789445</v>
      </c>
      <c r="AV147" s="71" t="n">
        <v>0.2870680695789445</v>
      </c>
      <c r="AW147" s="71" t="n">
        <v>0.2870680695789445</v>
      </c>
      <c r="AX147" s="71" t="n">
        <v>0.2870680695789445</v>
      </c>
      <c r="AY147" s="71" t="n">
        <v>0.2870680695789445</v>
      </c>
    </row>
    <row r="148">
      <c r="A148" t="inlineStr">
        <is>
          <t>R16</t>
        </is>
      </c>
      <c r="B148" t="inlineStr">
        <is>
          <t>interurbano</t>
        </is>
      </c>
      <c r="C148" t="inlineStr">
        <is>
          <t>Motocicleta</t>
        </is>
      </c>
      <c r="D148" t="inlineStr">
        <is>
          <t>%</t>
        </is>
      </c>
      <c r="E148" s="63" t="n">
        <v>0</v>
      </c>
      <c r="F148" s="63" t="n">
        <v>0</v>
      </c>
      <c r="G148" s="63" t="n">
        <v>0</v>
      </c>
      <c r="H148" s="63" t="n">
        <v>0</v>
      </c>
      <c r="I148" s="63" t="n">
        <v>0</v>
      </c>
      <c r="J148" s="63" t="n">
        <v>0.009094021653790077</v>
      </c>
      <c r="K148" s="71" t="n">
        <v>0.009094021653790077</v>
      </c>
      <c r="L148" s="71" t="n">
        <v>0.009094021653790077</v>
      </c>
      <c r="M148" s="71" t="n">
        <v>0.009094021653790077</v>
      </c>
      <c r="N148" s="71" t="n">
        <v>0.009094021653790077</v>
      </c>
      <c r="O148" s="71" t="n">
        <v>0.009094021653790077</v>
      </c>
      <c r="P148" s="71" t="n">
        <v>0.009094021653790077</v>
      </c>
      <c r="Q148" s="71" t="n">
        <v>0.009094021653790077</v>
      </c>
      <c r="R148" s="71" t="n">
        <v>0.009094021653790077</v>
      </c>
      <c r="S148" s="71" t="n">
        <v>0.009094021653790077</v>
      </c>
      <c r="T148" s="71" t="n">
        <v>0.009094021653790077</v>
      </c>
      <c r="U148" s="71" t="n">
        <v>0.009094021653790077</v>
      </c>
      <c r="V148" s="71" t="n">
        <v>0.009094021653790077</v>
      </c>
      <c r="W148" s="71" t="n">
        <v>0.009094021653790077</v>
      </c>
      <c r="X148" s="71" t="n">
        <v>0.009094021653790077</v>
      </c>
      <c r="Y148" s="71" t="n">
        <v>0.009094021653790077</v>
      </c>
      <c r="Z148" s="71" t="n">
        <v>0.009094021653790077</v>
      </c>
      <c r="AA148" s="71" t="n">
        <v>0.009094021653790077</v>
      </c>
      <c r="AB148" s="71" t="n">
        <v>0.009094021653790077</v>
      </c>
      <c r="AC148" s="71" t="n">
        <v>0.009094021653790077</v>
      </c>
      <c r="AD148" s="71" t="n">
        <v>0.009094021653790077</v>
      </c>
      <c r="AE148" s="71" t="n">
        <v>0.009094021653790077</v>
      </c>
      <c r="AF148" s="71" t="n">
        <v>0.009094021653790077</v>
      </c>
      <c r="AG148" s="71" t="n">
        <v>0.009094021653790077</v>
      </c>
      <c r="AH148" s="71" t="n">
        <v>0.009094021653790077</v>
      </c>
      <c r="AI148" s="71" t="n">
        <v>0.009094021653790077</v>
      </c>
      <c r="AJ148" s="71" t="n">
        <v>0.009094021653790077</v>
      </c>
      <c r="AK148" s="71" t="n">
        <v>0.009094021653790077</v>
      </c>
      <c r="AL148" s="71" t="n">
        <v>0.009094021653790077</v>
      </c>
      <c r="AM148" s="71" t="n">
        <v>0.009094021653790077</v>
      </c>
      <c r="AN148" s="71" t="n">
        <v>0.009094021653790077</v>
      </c>
      <c r="AO148" s="71" t="n">
        <v>0.009094021653790077</v>
      </c>
      <c r="AP148" s="71" t="n">
        <v>0.009094021653790077</v>
      </c>
      <c r="AQ148" s="71" t="n">
        <v>0.009094021653790077</v>
      </c>
      <c r="AR148" s="71" t="n">
        <v>0.009094021653790077</v>
      </c>
      <c r="AS148" s="71" t="n">
        <v>0.009094021653790077</v>
      </c>
      <c r="AT148" s="71" t="n">
        <v>0.009094021653790077</v>
      </c>
      <c r="AU148" s="71" t="n">
        <v>0.009094021653790077</v>
      </c>
      <c r="AV148" s="71" t="n">
        <v>0.009094021653790077</v>
      </c>
      <c r="AW148" s="71" t="n">
        <v>0.009094021653790077</v>
      </c>
      <c r="AX148" s="71" t="n">
        <v>0.009094021653790077</v>
      </c>
      <c r="AY148" s="71" t="n">
        <v>0.009094021653790077</v>
      </c>
    </row>
    <row r="149">
      <c r="A149" t="inlineStr">
        <is>
          <t>R16</t>
        </is>
      </c>
      <c r="B149" t="inlineStr">
        <is>
          <t>interurbano</t>
        </is>
      </c>
      <c r="C149" t="inlineStr">
        <is>
          <t>Taxi</t>
        </is>
      </c>
      <c r="D149" t="inlineStr">
        <is>
          <t>%</t>
        </is>
      </c>
      <c r="E149" s="63" t="n">
        <v>0</v>
      </c>
      <c r="F149" s="63" t="n">
        <v>0</v>
      </c>
      <c r="G149" s="63" t="n">
        <v>0</v>
      </c>
      <c r="H149" s="63" t="n">
        <v>0</v>
      </c>
      <c r="I149" s="63" t="n">
        <v>0</v>
      </c>
      <c r="J149" s="63" t="n">
        <v>0.0605</v>
      </c>
      <c r="K149" s="71" t="n">
        <v>0.0605</v>
      </c>
      <c r="L149" s="71" t="n">
        <v>0.0605</v>
      </c>
      <c r="M149" s="71" t="n">
        <v>0.0605</v>
      </c>
      <c r="N149" s="71" t="n">
        <v>0.0605</v>
      </c>
      <c r="O149" s="71" t="n">
        <v>0.0605</v>
      </c>
      <c r="P149" s="71" t="n">
        <v>0.0605</v>
      </c>
      <c r="Q149" s="71" t="n">
        <v>0.0605</v>
      </c>
      <c r="R149" s="71" t="n">
        <v>0.0605</v>
      </c>
      <c r="S149" s="71" t="n">
        <v>0.0605</v>
      </c>
      <c r="T149" s="71" t="n">
        <v>0.0605</v>
      </c>
      <c r="U149" s="71" t="n">
        <v>0.0605</v>
      </c>
      <c r="V149" s="71" t="n">
        <v>0.0605</v>
      </c>
      <c r="W149" s="71" t="n">
        <v>0.0605</v>
      </c>
      <c r="X149" s="71" t="n">
        <v>0.0605</v>
      </c>
      <c r="Y149" s="71" t="n">
        <v>0.0605</v>
      </c>
      <c r="Z149" s="71" t="n">
        <v>0.0605</v>
      </c>
      <c r="AA149" s="71" t="n">
        <v>0.0605</v>
      </c>
      <c r="AB149" s="71" t="n">
        <v>0.0605</v>
      </c>
      <c r="AC149" s="71" t="n">
        <v>0.0605</v>
      </c>
      <c r="AD149" s="71" t="n">
        <v>0.0605</v>
      </c>
      <c r="AE149" s="71" t="n">
        <v>0.0605</v>
      </c>
      <c r="AF149" s="71" t="n">
        <v>0.0605</v>
      </c>
      <c r="AG149" s="71" t="n">
        <v>0.0605</v>
      </c>
      <c r="AH149" s="71" t="n">
        <v>0.0605</v>
      </c>
      <c r="AI149" s="71" t="n">
        <v>0.0605</v>
      </c>
      <c r="AJ149" s="71" t="n">
        <v>0.0605</v>
      </c>
      <c r="AK149" s="71" t="n">
        <v>0.0605</v>
      </c>
      <c r="AL149" s="71" t="n">
        <v>0.0605</v>
      </c>
      <c r="AM149" s="71" t="n">
        <v>0.0605</v>
      </c>
      <c r="AN149" s="71" t="n">
        <v>0.0605</v>
      </c>
      <c r="AO149" s="71" t="n">
        <v>0.0605</v>
      </c>
      <c r="AP149" s="71" t="n">
        <v>0.0605</v>
      </c>
      <c r="AQ149" s="71" t="n">
        <v>0.0605</v>
      </c>
      <c r="AR149" s="71" t="n">
        <v>0.0605</v>
      </c>
      <c r="AS149" s="71" t="n">
        <v>0.0605</v>
      </c>
      <c r="AT149" s="71" t="n">
        <v>0.0605</v>
      </c>
      <c r="AU149" s="71" t="n">
        <v>0.0605</v>
      </c>
      <c r="AV149" s="71" t="n">
        <v>0.0605</v>
      </c>
      <c r="AW149" s="71" t="n">
        <v>0.0605</v>
      </c>
      <c r="AX149" s="71" t="n">
        <v>0.0605</v>
      </c>
      <c r="AY149" s="71" t="n">
        <v>0.0605</v>
      </c>
    </row>
    <row r="150">
      <c r="A150" t="inlineStr">
        <is>
          <t>R16</t>
        </is>
      </c>
      <c r="B150" t="inlineStr">
        <is>
          <t>interurbano</t>
        </is>
      </c>
      <c r="C150" t="inlineStr">
        <is>
          <t>Tren_urbano</t>
        </is>
      </c>
      <c r="D150" t="inlineStr">
        <is>
          <t>%</t>
        </is>
      </c>
      <c r="E150" s="63" t="n">
        <v>0</v>
      </c>
      <c r="F150" s="63" t="n">
        <v>0</v>
      </c>
      <c r="G150" s="63" t="n">
        <v>0</v>
      </c>
      <c r="H150" s="63" t="n">
        <v>0</v>
      </c>
      <c r="I150" s="63" t="n">
        <v>0</v>
      </c>
      <c r="J150" s="63" t="n">
        <v>0.1346524169961781</v>
      </c>
      <c r="K150" s="71" t="n">
        <v>0.1346524169961781</v>
      </c>
      <c r="L150" s="71" t="n">
        <v>0.1346524169961781</v>
      </c>
      <c r="M150" s="71" t="n">
        <v>0.1346524169961781</v>
      </c>
      <c r="N150" s="71" t="n">
        <v>0.1346524169961781</v>
      </c>
      <c r="O150" s="71" t="n">
        <v>0.1346524169961781</v>
      </c>
      <c r="P150" s="71" t="n">
        <v>0.1346524169961781</v>
      </c>
      <c r="Q150" s="71" t="n">
        <v>0.1346524169961781</v>
      </c>
      <c r="R150" s="71" t="n">
        <v>0.1346524169961781</v>
      </c>
      <c r="S150" s="71" t="n">
        <v>0.1346524169961781</v>
      </c>
      <c r="T150" s="71" t="n">
        <v>0.1346524169961781</v>
      </c>
      <c r="U150" s="71" t="n">
        <v>0.1346524169961781</v>
      </c>
      <c r="V150" s="71" t="n">
        <v>0.1346524169961781</v>
      </c>
      <c r="W150" s="71" t="n">
        <v>0.1346524169961781</v>
      </c>
      <c r="X150" s="71" t="n">
        <v>0.1346524169961781</v>
      </c>
      <c r="Y150" s="71" t="n">
        <v>0.1346524169961781</v>
      </c>
      <c r="Z150" s="71" t="n">
        <v>0.1346524169961781</v>
      </c>
      <c r="AA150" s="71" t="n">
        <v>0.1346524169961781</v>
      </c>
      <c r="AB150" s="71" t="n">
        <v>0.1346524169961781</v>
      </c>
      <c r="AC150" s="71" t="n">
        <v>0.1346524169961781</v>
      </c>
      <c r="AD150" s="71" t="n">
        <v>0.1346524169961781</v>
      </c>
      <c r="AE150" s="71" t="n">
        <v>0.1346524169961781</v>
      </c>
      <c r="AF150" s="71" t="n">
        <v>0.1346524169961781</v>
      </c>
      <c r="AG150" s="71" t="n">
        <v>0.1346524169961781</v>
      </c>
      <c r="AH150" s="71" t="n">
        <v>0.1346524169961781</v>
      </c>
      <c r="AI150" s="71" t="n">
        <v>0.1346524169961781</v>
      </c>
      <c r="AJ150" s="71" t="n">
        <v>0.1346524169961781</v>
      </c>
      <c r="AK150" s="71" t="n">
        <v>0.1346524169961781</v>
      </c>
      <c r="AL150" s="71" t="n">
        <v>0.1346524169961781</v>
      </c>
      <c r="AM150" s="71" t="n">
        <v>0.1346524169961781</v>
      </c>
      <c r="AN150" s="71" t="n">
        <v>0.1346524169961781</v>
      </c>
      <c r="AO150" s="71" t="n">
        <v>0.1346524169961781</v>
      </c>
      <c r="AP150" s="71" t="n">
        <v>0.1346524169961781</v>
      </c>
      <c r="AQ150" s="71" t="n">
        <v>0.1346524169961781</v>
      </c>
      <c r="AR150" s="71" t="n">
        <v>0.1346524169961781</v>
      </c>
      <c r="AS150" s="71" t="n">
        <v>0.1346524169961781</v>
      </c>
      <c r="AT150" s="71" t="n">
        <v>0.1346524169961781</v>
      </c>
      <c r="AU150" s="71" t="n">
        <v>0.1346524169961781</v>
      </c>
      <c r="AV150" s="71" t="n">
        <v>0.1346524169961781</v>
      </c>
      <c r="AW150" s="71" t="n">
        <v>0.1346524169961781</v>
      </c>
      <c r="AX150" s="71" t="n">
        <v>0.1346524169961781</v>
      </c>
      <c r="AY150" s="71" t="n">
        <v>0.1346524169961781</v>
      </c>
    </row>
    <row r="151">
      <c r="A151" t="inlineStr">
        <is>
          <t>R16</t>
        </is>
      </c>
      <c r="B151" t="inlineStr">
        <is>
          <t>interurbano</t>
        </is>
      </c>
      <c r="C151" t="inlineStr">
        <is>
          <t>Vehículo Liviano Comercial</t>
        </is>
      </c>
      <c r="D151" t="inlineStr">
        <is>
          <t>%</t>
        </is>
      </c>
      <c r="E151" s="63" t="n">
        <v>0.5790650618081205</v>
      </c>
      <c r="F151" s="63" t="n">
        <v>0.5790650618081205</v>
      </c>
      <c r="G151" s="63" t="n">
        <v>0.5790650618081205</v>
      </c>
      <c r="H151" s="63" t="n">
        <v>0.5790650618081205</v>
      </c>
      <c r="I151" s="63" t="n">
        <v>0.4572418705103929</v>
      </c>
      <c r="J151" s="63" t="n">
        <v>0</v>
      </c>
      <c r="K151" s="71" t="n">
        <v>0</v>
      </c>
      <c r="L151" s="71" t="n">
        <v>0</v>
      </c>
      <c r="M151" s="71" t="n">
        <v>0</v>
      </c>
      <c r="N151" s="71" t="n">
        <v>0</v>
      </c>
      <c r="O151" s="71" t="n">
        <v>0</v>
      </c>
      <c r="P151" s="71" t="n">
        <v>0</v>
      </c>
      <c r="Q151" s="71" t="n">
        <v>0</v>
      </c>
      <c r="R151" s="71" t="n">
        <v>0</v>
      </c>
      <c r="S151" s="71" t="n">
        <v>0</v>
      </c>
      <c r="T151" s="71" t="n">
        <v>0</v>
      </c>
      <c r="U151" s="71" t="n">
        <v>0</v>
      </c>
      <c r="V151" s="71" t="n">
        <v>0</v>
      </c>
      <c r="W151" s="71" t="n">
        <v>0</v>
      </c>
      <c r="X151" s="71" t="n">
        <v>0</v>
      </c>
      <c r="Y151" s="71" t="n">
        <v>0</v>
      </c>
      <c r="Z151" s="71" t="n">
        <v>0</v>
      </c>
      <c r="AA151" s="71" t="n">
        <v>0</v>
      </c>
      <c r="AB151" s="71" t="n">
        <v>0</v>
      </c>
      <c r="AC151" s="71" t="n">
        <v>0</v>
      </c>
      <c r="AD151" s="71" t="n">
        <v>0</v>
      </c>
      <c r="AE151" s="71" t="n">
        <v>0</v>
      </c>
      <c r="AF151" s="71" t="n">
        <v>0</v>
      </c>
      <c r="AG151" s="71" t="n">
        <v>0</v>
      </c>
      <c r="AH151" s="71" t="n">
        <v>0</v>
      </c>
      <c r="AI151" s="71" t="n">
        <v>0</v>
      </c>
      <c r="AJ151" s="71" t="n">
        <v>0</v>
      </c>
      <c r="AK151" s="71" t="n">
        <v>0</v>
      </c>
      <c r="AL151" s="71" t="n">
        <v>0</v>
      </c>
      <c r="AM151" s="71" t="n">
        <v>0</v>
      </c>
      <c r="AN151" s="71" t="n">
        <v>0</v>
      </c>
      <c r="AO151" s="71" t="n">
        <v>0</v>
      </c>
      <c r="AP151" s="71" t="n">
        <v>0</v>
      </c>
      <c r="AQ151" s="71" t="n">
        <v>0</v>
      </c>
      <c r="AR151" s="71" t="n">
        <v>0</v>
      </c>
      <c r="AS151" s="71" t="n">
        <v>0</v>
      </c>
      <c r="AT151" s="71" t="n">
        <v>0</v>
      </c>
      <c r="AU151" s="71" t="n">
        <v>0</v>
      </c>
      <c r="AV151" s="71" t="n">
        <v>0</v>
      </c>
      <c r="AW151" s="71" t="n">
        <v>0</v>
      </c>
      <c r="AX151" s="71" t="n">
        <v>0</v>
      </c>
      <c r="AY151" s="71" t="n">
        <v>0</v>
      </c>
    </row>
    <row r="152">
      <c r="A152" t="inlineStr">
        <is>
          <t>R16</t>
        </is>
      </c>
      <c r="B152" t="inlineStr">
        <is>
          <t>interurbano</t>
        </is>
      </c>
      <c r="C152" t="inlineStr">
        <is>
          <t>Vehículo Liviano Pasajero</t>
        </is>
      </c>
      <c r="D152" t="inlineStr">
        <is>
          <t>%</t>
        </is>
      </c>
      <c r="E152" s="63" t="n">
        <v>0.4209349381918794</v>
      </c>
      <c r="F152" s="63" t="n">
        <v>0.4209349381918794</v>
      </c>
      <c r="G152" s="63" t="n">
        <v>0.4209349381918794</v>
      </c>
      <c r="H152" s="63" t="n">
        <v>0.4209349381918794</v>
      </c>
      <c r="I152" s="63" t="n">
        <v>0.2996291492099761</v>
      </c>
      <c r="J152" s="63" t="n">
        <v>0.497813893330712</v>
      </c>
      <c r="K152" s="71" t="n">
        <v>0.497813893330712</v>
      </c>
      <c r="L152" s="71" t="n">
        <v>0.497813893330712</v>
      </c>
      <c r="M152" s="71" t="n">
        <v>0.497813893330712</v>
      </c>
      <c r="N152" s="71" t="n">
        <v>0.497813893330712</v>
      </c>
      <c r="O152" s="71" t="n">
        <v>0.497813893330712</v>
      </c>
      <c r="P152" s="71" t="n">
        <v>0.497813893330712</v>
      </c>
      <c r="Q152" s="71" t="n">
        <v>0.497813893330712</v>
      </c>
      <c r="R152" s="71" t="n">
        <v>0.497813893330712</v>
      </c>
      <c r="S152" s="71" t="n">
        <v>0.497813893330712</v>
      </c>
      <c r="T152" s="71" t="n">
        <v>0.497813893330712</v>
      </c>
      <c r="U152" s="71" t="n">
        <v>0.497813893330712</v>
      </c>
      <c r="V152" s="71" t="n">
        <v>0.497813893330712</v>
      </c>
      <c r="W152" s="71" t="n">
        <v>0.497813893330712</v>
      </c>
      <c r="X152" s="71" t="n">
        <v>0.497813893330712</v>
      </c>
      <c r="Y152" s="71" t="n">
        <v>0.497813893330712</v>
      </c>
      <c r="Z152" s="71" t="n">
        <v>0.497813893330712</v>
      </c>
      <c r="AA152" s="71" t="n">
        <v>0.497813893330712</v>
      </c>
      <c r="AB152" s="71" t="n">
        <v>0.497813893330712</v>
      </c>
      <c r="AC152" s="71" t="n">
        <v>0.497813893330712</v>
      </c>
      <c r="AD152" s="71" t="n">
        <v>0.497813893330712</v>
      </c>
      <c r="AE152" s="71" t="n">
        <v>0.497813893330712</v>
      </c>
      <c r="AF152" s="71" t="n">
        <v>0.497813893330712</v>
      </c>
      <c r="AG152" s="71" t="n">
        <v>0.497813893330712</v>
      </c>
      <c r="AH152" s="71" t="n">
        <v>0.497813893330712</v>
      </c>
      <c r="AI152" s="71" t="n">
        <v>0.497813893330712</v>
      </c>
      <c r="AJ152" s="71" t="n">
        <v>0.497813893330712</v>
      </c>
      <c r="AK152" s="71" t="n">
        <v>0.497813893330712</v>
      </c>
      <c r="AL152" s="71" t="n">
        <v>0.497813893330712</v>
      </c>
      <c r="AM152" s="71" t="n">
        <v>0.497813893330712</v>
      </c>
      <c r="AN152" s="71" t="n">
        <v>0.497813893330712</v>
      </c>
      <c r="AO152" s="71" t="n">
        <v>0.497813893330712</v>
      </c>
      <c r="AP152" s="71" t="n">
        <v>0.497813893330712</v>
      </c>
      <c r="AQ152" s="71" t="n">
        <v>0.497813893330712</v>
      </c>
      <c r="AR152" s="71" t="n">
        <v>0.497813893330712</v>
      </c>
      <c r="AS152" s="71" t="n">
        <v>0.497813893330712</v>
      </c>
      <c r="AT152" s="71" t="n">
        <v>0.497813893330712</v>
      </c>
      <c r="AU152" s="71" t="n">
        <v>0.497813893330712</v>
      </c>
      <c r="AV152" s="71" t="n">
        <v>0.497813893330712</v>
      </c>
      <c r="AW152" s="71" t="n">
        <v>0.497813893330712</v>
      </c>
      <c r="AX152" s="71" t="n">
        <v>0.497813893330712</v>
      </c>
      <c r="AY152" s="71" t="n">
        <v>0.497813893330712</v>
      </c>
    </row>
    <row r="153">
      <c r="A153" t="inlineStr">
        <is>
          <t>R15</t>
        </is>
      </c>
      <c r="B153" t="inlineStr">
        <is>
          <t>urbano</t>
        </is>
      </c>
      <c r="C153" t="inlineStr">
        <is>
          <t>Bicicleta</t>
        </is>
      </c>
      <c r="D153" t="inlineStr">
        <is>
          <t>%</t>
        </is>
      </c>
      <c r="E153" s="63" t="n">
        <v>0</v>
      </c>
      <c r="F153" s="63" t="n">
        <v>0</v>
      </c>
      <c r="G153" s="63" t="n">
        <v>0</v>
      </c>
      <c r="H153" s="63" t="n">
        <v>0</v>
      </c>
      <c r="I153" s="63" t="n">
        <v>0</v>
      </c>
      <c r="J153" s="63" t="n">
        <v>0</v>
      </c>
      <c r="K153" s="71" t="n">
        <v>0</v>
      </c>
      <c r="L153" s="71" t="n">
        <v>0</v>
      </c>
      <c r="M153" s="71" t="n">
        <v>0</v>
      </c>
      <c r="N153" s="71" t="n">
        <v>0</v>
      </c>
      <c r="O153" s="71" t="n">
        <v>0</v>
      </c>
      <c r="P153" s="71" t="n">
        <v>0</v>
      </c>
      <c r="Q153" s="71" t="n">
        <v>0</v>
      </c>
      <c r="R153" s="71" t="n">
        <v>0</v>
      </c>
      <c r="S153" s="71" t="n">
        <v>0</v>
      </c>
      <c r="T153" s="71" t="n">
        <v>0</v>
      </c>
      <c r="U153" s="71" t="n">
        <v>0</v>
      </c>
      <c r="V153" s="71" t="n">
        <v>0</v>
      </c>
      <c r="W153" s="71" t="n">
        <v>0</v>
      </c>
      <c r="X153" s="71" t="n">
        <v>0</v>
      </c>
      <c r="Y153" s="71" t="n">
        <v>0</v>
      </c>
      <c r="Z153" s="71" t="n">
        <v>0</v>
      </c>
      <c r="AA153" s="71" t="n">
        <v>0</v>
      </c>
      <c r="AB153" s="71" t="n">
        <v>0</v>
      </c>
      <c r="AC153" s="71" t="n">
        <v>0</v>
      </c>
      <c r="AD153" s="71" t="n">
        <v>0</v>
      </c>
      <c r="AE153" s="71" t="n">
        <v>0</v>
      </c>
      <c r="AF153" s="71" t="n">
        <v>0</v>
      </c>
      <c r="AG153" s="71" t="n">
        <v>0</v>
      </c>
      <c r="AH153" s="71" t="n">
        <v>0</v>
      </c>
      <c r="AI153" s="71" t="n">
        <v>0</v>
      </c>
      <c r="AJ153" s="71" t="n">
        <v>0</v>
      </c>
      <c r="AK153" s="71" t="n">
        <v>0</v>
      </c>
      <c r="AL153" s="71" t="n">
        <v>0</v>
      </c>
      <c r="AM153" s="71" t="n">
        <v>0</v>
      </c>
      <c r="AN153" s="71" t="n">
        <v>0</v>
      </c>
      <c r="AO153" s="71" t="n">
        <v>0</v>
      </c>
      <c r="AP153" s="71" t="n">
        <v>0</v>
      </c>
      <c r="AQ153" s="71" t="n">
        <v>0</v>
      </c>
      <c r="AR153" s="71" t="n">
        <v>0</v>
      </c>
      <c r="AS153" s="71" t="n">
        <v>0</v>
      </c>
      <c r="AT153" s="71" t="n">
        <v>0</v>
      </c>
      <c r="AU153" s="71" t="n">
        <v>0</v>
      </c>
      <c r="AV153" s="71" t="n">
        <v>0</v>
      </c>
      <c r="AW153" s="71" t="n">
        <v>0</v>
      </c>
      <c r="AX153" s="71" t="n">
        <v>0</v>
      </c>
      <c r="AY153" s="71" t="n">
        <v>0</v>
      </c>
    </row>
    <row r="154">
      <c r="A154" t="inlineStr">
        <is>
          <t>R15</t>
        </is>
      </c>
      <c r="B154" t="inlineStr">
        <is>
          <t>urbano</t>
        </is>
      </c>
      <c r="C154" t="inlineStr">
        <is>
          <t>Bus Rígido</t>
        </is>
      </c>
      <c r="D154" t="inlineStr">
        <is>
          <t>%</t>
        </is>
      </c>
      <c r="E154" s="63" t="n">
        <v>0.2748209941319088</v>
      </c>
      <c r="F154" s="63" t="n">
        <v>0.1969563198068295</v>
      </c>
      <c r="G154" s="63" t="n">
        <v>0.3628677745061882</v>
      </c>
      <c r="H154" s="63" t="n">
        <v>0.2241141375288611</v>
      </c>
      <c r="I154" s="63" t="n">
        <v>0.2160513405878263</v>
      </c>
      <c r="J154" s="63" t="n">
        <v>0.2430593490222643</v>
      </c>
      <c r="K154" s="71" t="n">
        <v>0.2430593490222643</v>
      </c>
      <c r="L154" s="71" t="n">
        <v>0.2430593490222643</v>
      </c>
      <c r="M154" s="71" t="n">
        <v>0.2430593490222643</v>
      </c>
      <c r="N154" s="71" t="n">
        <v>0.2430593490222643</v>
      </c>
      <c r="O154" s="71" t="n">
        <v>0.2430593490222643</v>
      </c>
      <c r="P154" s="71" t="n">
        <v>0.2430593490222643</v>
      </c>
      <c r="Q154" s="71" t="n">
        <v>0.2430593490222643</v>
      </c>
      <c r="R154" s="71" t="n">
        <v>0.2430593490222643</v>
      </c>
      <c r="S154" s="71" t="n">
        <v>0.2430593490222643</v>
      </c>
      <c r="T154" s="71" t="n">
        <v>0.2430593490222643</v>
      </c>
      <c r="U154" s="71" t="n">
        <v>0.2430593490222643</v>
      </c>
      <c r="V154" s="71" t="n">
        <v>0.2430593490222643</v>
      </c>
      <c r="W154" s="71" t="n">
        <v>0.2430593490222643</v>
      </c>
      <c r="X154" s="71" t="n">
        <v>0.2430593490222643</v>
      </c>
      <c r="Y154" s="71" t="n">
        <v>0.2430593490222643</v>
      </c>
      <c r="Z154" s="71" t="n">
        <v>0.2430593490222643</v>
      </c>
      <c r="AA154" s="71" t="n">
        <v>0.2430593490222643</v>
      </c>
      <c r="AB154" s="71" t="n">
        <v>0.2430593490222643</v>
      </c>
      <c r="AC154" s="71" t="n">
        <v>0.2430593490222643</v>
      </c>
      <c r="AD154" s="71" t="n">
        <v>0.2430593490222643</v>
      </c>
      <c r="AE154" s="71" t="n">
        <v>0.2430593490222643</v>
      </c>
      <c r="AF154" s="71" t="n">
        <v>0.2430593490222643</v>
      </c>
      <c r="AG154" s="71" t="n">
        <v>0.2430593490222643</v>
      </c>
      <c r="AH154" s="71" t="n">
        <v>0.2430593490222643</v>
      </c>
      <c r="AI154" s="71" t="n">
        <v>0.2430593490222643</v>
      </c>
      <c r="AJ154" s="71" t="n">
        <v>0.2430593490222643</v>
      </c>
      <c r="AK154" s="71" t="n">
        <v>0.2430593490222643</v>
      </c>
      <c r="AL154" s="71" t="n">
        <v>0.2430593490222643</v>
      </c>
      <c r="AM154" s="71" t="n">
        <v>0.2430593490222643</v>
      </c>
      <c r="AN154" s="71" t="n">
        <v>0.2430593490222643</v>
      </c>
      <c r="AO154" s="71" t="n">
        <v>0.2430593490222643</v>
      </c>
      <c r="AP154" s="71" t="n">
        <v>0.2430593490222643</v>
      </c>
      <c r="AQ154" s="71" t="n">
        <v>0.2430593490222643</v>
      </c>
      <c r="AR154" s="71" t="n">
        <v>0.2430593490222643</v>
      </c>
      <c r="AS154" s="71" t="n">
        <v>0.2430593490222643</v>
      </c>
      <c r="AT154" s="71" t="n">
        <v>0.2430593490222643</v>
      </c>
      <c r="AU154" s="71" t="n">
        <v>0.2430593490222643</v>
      </c>
      <c r="AV154" s="71" t="n">
        <v>0.2430593490222643</v>
      </c>
      <c r="AW154" s="71" t="n">
        <v>0.2430593490222643</v>
      </c>
      <c r="AX154" s="71" t="n">
        <v>0.2430593490222643</v>
      </c>
      <c r="AY154" s="71" t="n">
        <v>0.2430593490222643</v>
      </c>
    </row>
    <row r="155">
      <c r="A155" t="inlineStr">
        <is>
          <t>R15</t>
        </is>
      </c>
      <c r="B155" t="inlineStr">
        <is>
          <t>urbano</t>
        </is>
      </c>
      <c r="C155" t="inlineStr">
        <is>
          <t>Motocicleta</t>
        </is>
      </c>
      <c r="D155" t="inlineStr">
        <is>
          <t>%</t>
        </is>
      </c>
      <c r="E155" s="63" t="n">
        <v>0.003026730265956819</v>
      </c>
      <c r="F155" s="63" t="n">
        <v>0.004331125890561726</v>
      </c>
      <c r="G155" s="63" t="n">
        <v>0.002014302595347472</v>
      </c>
      <c r="H155" s="63" t="n">
        <v>0.003605083380823665</v>
      </c>
      <c r="I155" s="63" t="n">
        <v>0.003696813695394432</v>
      </c>
      <c r="J155" s="63" t="n">
        <v>0.003424323642919851</v>
      </c>
      <c r="K155" s="71" t="n">
        <v>0.003424323642919851</v>
      </c>
      <c r="L155" s="71" t="n">
        <v>0.003424323642919851</v>
      </c>
      <c r="M155" s="71" t="n">
        <v>0.003424323642919851</v>
      </c>
      <c r="N155" s="71" t="n">
        <v>0.003424323642919851</v>
      </c>
      <c r="O155" s="71" t="n">
        <v>0.003424323642919851</v>
      </c>
      <c r="P155" s="71" t="n">
        <v>0.003424323642919851</v>
      </c>
      <c r="Q155" s="71" t="n">
        <v>0.003424323642919851</v>
      </c>
      <c r="R155" s="71" t="n">
        <v>0.003424323642919851</v>
      </c>
      <c r="S155" s="71" t="n">
        <v>0.003424323642919851</v>
      </c>
      <c r="T155" s="71" t="n">
        <v>0.003424323642919851</v>
      </c>
      <c r="U155" s="71" t="n">
        <v>0.003424323642919851</v>
      </c>
      <c r="V155" s="71" t="n">
        <v>0.003424323642919851</v>
      </c>
      <c r="W155" s="71" t="n">
        <v>0.003424323642919851</v>
      </c>
      <c r="X155" s="71" t="n">
        <v>0.003424323642919851</v>
      </c>
      <c r="Y155" s="71" t="n">
        <v>0.003424323642919851</v>
      </c>
      <c r="Z155" s="71" t="n">
        <v>0.003424323642919851</v>
      </c>
      <c r="AA155" s="71" t="n">
        <v>0.003424323642919851</v>
      </c>
      <c r="AB155" s="71" t="n">
        <v>0.003424323642919851</v>
      </c>
      <c r="AC155" s="71" t="n">
        <v>0.003424323642919851</v>
      </c>
      <c r="AD155" s="71" t="n">
        <v>0.003424323642919851</v>
      </c>
      <c r="AE155" s="71" t="n">
        <v>0.003424323642919851</v>
      </c>
      <c r="AF155" s="71" t="n">
        <v>0.003424323642919851</v>
      </c>
      <c r="AG155" s="71" t="n">
        <v>0.003424323642919851</v>
      </c>
      <c r="AH155" s="71" t="n">
        <v>0.003424323642919851</v>
      </c>
      <c r="AI155" s="71" t="n">
        <v>0.003424323642919851</v>
      </c>
      <c r="AJ155" s="71" t="n">
        <v>0.003424323642919851</v>
      </c>
      <c r="AK155" s="71" t="n">
        <v>0.003424323642919851</v>
      </c>
      <c r="AL155" s="71" t="n">
        <v>0.003424323642919851</v>
      </c>
      <c r="AM155" s="71" t="n">
        <v>0.003424323642919851</v>
      </c>
      <c r="AN155" s="71" t="n">
        <v>0.003424323642919851</v>
      </c>
      <c r="AO155" s="71" t="n">
        <v>0.003424323642919851</v>
      </c>
      <c r="AP155" s="71" t="n">
        <v>0.003424323642919851</v>
      </c>
      <c r="AQ155" s="71" t="n">
        <v>0.003424323642919851</v>
      </c>
      <c r="AR155" s="71" t="n">
        <v>0.003424323642919851</v>
      </c>
      <c r="AS155" s="71" t="n">
        <v>0.003424323642919851</v>
      </c>
      <c r="AT155" s="71" t="n">
        <v>0.003424323642919851</v>
      </c>
      <c r="AU155" s="71" t="n">
        <v>0.003424323642919851</v>
      </c>
      <c r="AV155" s="71" t="n">
        <v>0.003424323642919851</v>
      </c>
      <c r="AW155" s="71" t="n">
        <v>0.003424323642919851</v>
      </c>
      <c r="AX155" s="71" t="n">
        <v>0.003424323642919851</v>
      </c>
      <c r="AY155" s="71" t="n">
        <v>0.003424323642919851</v>
      </c>
    </row>
    <row r="156">
      <c r="A156" t="inlineStr">
        <is>
          <t>R15</t>
        </is>
      </c>
      <c r="B156" t="inlineStr">
        <is>
          <t>urbano</t>
        </is>
      </c>
      <c r="C156" t="inlineStr">
        <is>
          <t>Taxi</t>
        </is>
      </c>
      <c r="D156" t="inlineStr">
        <is>
          <t>%</t>
        </is>
      </c>
      <c r="E156" s="63" t="n">
        <v>0.1024676049762967</v>
      </c>
      <c r="F156" s="63" t="n">
        <v>0.09708010809956835</v>
      </c>
      <c r="G156" s="63" t="n">
        <v>0.1048984371837669</v>
      </c>
      <c r="H156" s="63" t="n">
        <v>0.0921648064677555</v>
      </c>
      <c r="I156" s="63" t="n">
        <v>0.09179808297704108</v>
      </c>
      <c r="J156" s="63" t="n">
        <v>0.1024780572791876</v>
      </c>
      <c r="K156" s="71" t="n">
        <v>0.1024780572791876</v>
      </c>
      <c r="L156" s="71" t="n">
        <v>0.1024780572791876</v>
      </c>
      <c r="M156" s="71" t="n">
        <v>0.1024780572791876</v>
      </c>
      <c r="N156" s="71" t="n">
        <v>0.1024780572791876</v>
      </c>
      <c r="O156" s="71" t="n">
        <v>0.1024780572791876</v>
      </c>
      <c r="P156" s="71" t="n">
        <v>0.1024780572791876</v>
      </c>
      <c r="Q156" s="71" t="n">
        <v>0.1024780572791876</v>
      </c>
      <c r="R156" s="71" t="n">
        <v>0.1024780572791876</v>
      </c>
      <c r="S156" s="71" t="n">
        <v>0.1024780572791876</v>
      </c>
      <c r="T156" s="71" t="n">
        <v>0.1024780572791876</v>
      </c>
      <c r="U156" s="71" t="n">
        <v>0.1024780572791876</v>
      </c>
      <c r="V156" s="71" t="n">
        <v>0.1024780572791876</v>
      </c>
      <c r="W156" s="71" t="n">
        <v>0.1024780572791876</v>
      </c>
      <c r="X156" s="71" t="n">
        <v>0.1024780572791876</v>
      </c>
      <c r="Y156" s="71" t="n">
        <v>0.1024780572791876</v>
      </c>
      <c r="Z156" s="71" t="n">
        <v>0.1024780572791876</v>
      </c>
      <c r="AA156" s="71" t="n">
        <v>0.1024780572791876</v>
      </c>
      <c r="AB156" s="71" t="n">
        <v>0.1024780572791876</v>
      </c>
      <c r="AC156" s="71" t="n">
        <v>0.1024780572791876</v>
      </c>
      <c r="AD156" s="71" t="n">
        <v>0.1024780572791876</v>
      </c>
      <c r="AE156" s="71" t="n">
        <v>0.1024780572791876</v>
      </c>
      <c r="AF156" s="71" t="n">
        <v>0.1024780572791876</v>
      </c>
      <c r="AG156" s="71" t="n">
        <v>0.1024780572791876</v>
      </c>
      <c r="AH156" s="71" t="n">
        <v>0.1024780572791876</v>
      </c>
      <c r="AI156" s="71" t="n">
        <v>0.1024780572791876</v>
      </c>
      <c r="AJ156" s="71" t="n">
        <v>0.1024780572791876</v>
      </c>
      <c r="AK156" s="71" t="n">
        <v>0.1024780572791876</v>
      </c>
      <c r="AL156" s="71" t="n">
        <v>0.1024780572791876</v>
      </c>
      <c r="AM156" s="71" t="n">
        <v>0.1024780572791876</v>
      </c>
      <c r="AN156" s="71" t="n">
        <v>0.1024780572791876</v>
      </c>
      <c r="AO156" s="71" t="n">
        <v>0.1024780572791876</v>
      </c>
      <c r="AP156" s="71" t="n">
        <v>0.1024780572791876</v>
      </c>
      <c r="AQ156" s="71" t="n">
        <v>0.1024780572791876</v>
      </c>
      <c r="AR156" s="71" t="n">
        <v>0.1024780572791876</v>
      </c>
      <c r="AS156" s="71" t="n">
        <v>0.1024780572791876</v>
      </c>
      <c r="AT156" s="71" t="n">
        <v>0.1024780572791876</v>
      </c>
      <c r="AU156" s="71" t="n">
        <v>0.1024780572791876</v>
      </c>
      <c r="AV156" s="71" t="n">
        <v>0.1024780572791876</v>
      </c>
      <c r="AW156" s="71" t="n">
        <v>0.1024780572791876</v>
      </c>
      <c r="AX156" s="71" t="n">
        <v>0.1024780572791876</v>
      </c>
      <c r="AY156" s="71" t="n">
        <v>0.1024780572791876</v>
      </c>
    </row>
    <row r="157">
      <c r="A157" t="inlineStr">
        <is>
          <t>R15</t>
        </is>
      </c>
      <c r="B157" t="inlineStr">
        <is>
          <t>urbano</t>
        </is>
      </c>
      <c r="C157" t="inlineStr">
        <is>
          <t>Tren_urbano</t>
        </is>
      </c>
      <c r="D157" t="inlineStr">
        <is>
          <t>%</t>
        </is>
      </c>
      <c r="E157" s="63" t="n">
        <v>0</v>
      </c>
      <c r="F157" s="63" t="n">
        <v>0</v>
      </c>
      <c r="G157" s="63" t="n">
        <v>0</v>
      </c>
      <c r="H157" s="63" t="n">
        <v>0</v>
      </c>
      <c r="I157" s="63" t="n">
        <v>0</v>
      </c>
      <c r="J157" s="63" t="n">
        <v>0</v>
      </c>
      <c r="K157" s="71" t="n">
        <v>0</v>
      </c>
      <c r="L157" s="71" t="n">
        <v>0</v>
      </c>
      <c r="M157" s="71" t="n">
        <v>0</v>
      </c>
      <c r="N157" s="71" t="n">
        <v>0</v>
      </c>
      <c r="O157" s="71" t="n">
        <v>0</v>
      </c>
      <c r="P157" s="71" t="n">
        <v>0</v>
      </c>
      <c r="Q157" s="71" t="n">
        <v>0</v>
      </c>
      <c r="R157" s="71" t="n">
        <v>0</v>
      </c>
      <c r="S157" s="71" t="n">
        <v>0</v>
      </c>
      <c r="T157" s="71" t="n">
        <v>0</v>
      </c>
      <c r="U157" s="71" t="n">
        <v>0</v>
      </c>
      <c r="V157" s="71" t="n">
        <v>0</v>
      </c>
      <c r="W157" s="71" t="n">
        <v>0</v>
      </c>
      <c r="X157" s="71" t="n">
        <v>0</v>
      </c>
      <c r="Y157" s="71" t="n">
        <v>0</v>
      </c>
      <c r="Z157" s="71" t="n">
        <v>0</v>
      </c>
      <c r="AA157" s="71" t="n">
        <v>0</v>
      </c>
      <c r="AB157" s="71" t="n">
        <v>0</v>
      </c>
      <c r="AC157" s="71" t="n">
        <v>0</v>
      </c>
      <c r="AD157" s="71" t="n">
        <v>0</v>
      </c>
      <c r="AE157" s="71" t="n">
        <v>0</v>
      </c>
      <c r="AF157" s="71" t="n">
        <v>0</v>
      </c>
      <c r="AG157" s="71" t="n">
        <v>0</v>
      </c>
      <c r="AH157" s="71" t="n">
        <v>0</v>
      </c>
      <c r="AI157" s="71" t="n">
        <v>0</v>
      </c>
      <c r="AJ157" s="71" t="n">
        <v>0</v>
      </c>
      <c r="AK157" s="71" t="n">
        <v>0</v>
      </c>
      <c r="AL157" s="71" t="n">
        <v>0</v>
      </c>
      <c r="AM157" s="71" t="n">
        <v>0</v>
      </c>
      <c r="AN157" s="71" t="n">
        <v>0</v>
      </c>
      <c r="AO157" s="71" t="n">
        <v>0</v>
      </c>
      <c r="AP157" s="71" t="n">
        <v>0</v>
      </c>
      <c r="AQ157" s="71" t="n">
        <v>0</v>
      </c>
      <c r="AR157" s="71" t="n">
        <v>0</v>
      </c>
      <c r="AS157" s="71" t="n">
        <v>0</v>
      </c>
      <c r="AT157" s="71" t="n">
        <v>0</v>
      </c>
      <c r="AU157" s="71" t="n">
        <v>0</v>
      </c>
      <c r="AV157" s="71" t="n">
        <v>0</v>
      </c>
      <c r="AW157" s="71" t="n">
        <v>0</v>
      </c>
      <c r="AX157" s="71" t="n">
        <v>0</v>
      </c>
      <c r="AY157" s="71" t="n">
        <v>0</v>
      </c>
    </row>
    <row r="158">
      <c r="A158" t="inlineStr">
        <is>
          <t>R15</t>
        </is>
      </c>
      <c r="B158" t="inlineStr">
        <is>
          <t>urbano</t>
        </is>
      </c>
      <c r="C158" t="inlineStr">
        <is>
          <t>Vehículo Liviano Comercial</t>
        </is>
      </c>
      <c r="D158" t="inlineStr">
        <is>
          <t>%</t>
        </is>
      </c>
      <c r="E158" s="63" t="n">
        <v>0.1659451475459446</v>
      </c>
      <c r="F158" s="63" t="n">
        <v>0.1426769244373019</v>
      </c>
      <c r="G158" s="63" t="n">
        <v>0.1914869479996775</v>
      </c>
      <c r="H158" s="63" t="n">
        <v>0.1468200073911063</v>
      </c>
      <c r="I158" s="63" t="n">
        <v>0.1488220874632486</v>
      </c>
      <c r="J158" s="63" t="n">
        <v>0.1582854010082826</v>
      </c>
      <c r="K158" s="71" t="n">
        <v>0.1582854010082826</v>
      </c>
      <c r="L158" s="71" t="n">
        <v>0.1582854010082826</v>
      </c>
      <c r="M158" s="71" t="n">
        <v>0.1582854010082826</v>
      </c>
      <c r="N158" s="71" t="n">
        <v>0.1582854010082826</v>
      </c>
      <c r="O158" s="71" t="n">
        <v>0.1582854010082826</v>
      </c>
      <c r="P158" s="71" t="n">
        <v>0.1582854010082826</v>
      </c>
      <c r="Q158" s="71" t="n">
        <v>0.1582854010082826</v>
      </c>
      <c r="R158" s="71" t="n">
        <v>0.1582854010082826</v>
      </c>
      <c r="S158" s="71" t="n">
        <v>0.1582854010082826</v>
      </c>
      <c r="T158" s="71" t="n">
        <v>0.1582854010082826</v>
      </c>
      <c r="U158" s="71" t="n">
        <v>0.1582854010082826</v>
      </c>
      <c r="V158" s="71" t="n">
        <v>0.1582854010082826</v>
      </c>
      <c r="W158" s="71" t="n">
        <v>0.1582854010082826</v>
      </c>
      <c r="X158" s="71" t="n">
        <v>0.1582854010082826</v>
      </c>
      <c r="Y158" s="71" t="n">
        <v>0.1582854010082826</v>
      </c>
      <c r="Z158" s="71" t="n">
        <v>0.1582854010082826</v>
      </c>
      <c r="AA158" s="71" t="n">
        <v>0.1582854010082826</v>
      </c>
      <c r="AB158" s="71" t="n">
        <v>0.1582854010082826</v>
      </c>
      <c r="AC158" s="71" t="n">
        <v>0.1582854010082826</v>
      </c>
      <c r="AD158" s="71" t="n">
        <v>0.1582854010082826</v>
      </c>
      <c r="AE158" s="71" t="n">
        <v>0.1582854010082826</v>
      </c>
      <c r="AF158" s="71" t="n">
        <v>0.1582854010082826</v>
      </c>
      <c r="AG158" s="71" t="n">
        <v>0.1582854010082826</v>
      </c>
      <c r="AH158" s="71" t="n">
        <v>0.1582854010082826</v>
      </c>
      <c r="AI158" s="71" t="n">
        <v>0.1582854010082826</v>
      </c>
      <c r="AJ158" s="71" t="n">
        <v>0.1582854010082826</v>
      </c>
      <c r="AK158" s="71" t="n">
        <v>0.1582854010082826</v>
      </c>
      <c r="AL158" s="71" t="n">
        <v>0.1582854010082826</v>
      </c>
      <c r="AM158" s="71" t="n">
        <v>0.1582854010082826</v>
      </c>
      <c r="AN158" s="71" t="n">
        <v>0.1582854010082826</v>
      </c>
      <c r="AO158" s="71" t="n">
        <v>0.1582854010082826</v>
      </c>
      <c r="AP158" s="71" t="n">
        <v>0.1582854010082826</v>
      </c>
      <c r="AQ158" s="71" t="n">
        <v>0.1582854010082826</v>
      </c>
      <c r="AR158" s="71" t="n">
        <v>0.1582854010082826</v>
      </c>
      <c r="AS158" s="71" t="n">
        <v>0.1582854010082826</v>
      </c>
      <c r="AT158" s="71" t="n">
        <v>0.1582854010082826</v>
      </c>
      <c r="AU158" s="71" t="n">
        <v>0.1582854010082826</v>
      </c>
      <c r="AV158" s="71" t="n">
        <v>0.1582854010082826</v>
      </c>
      <c r="AW158" s="71" t="n">
        <v>0.1582854010082826</v>
      </c>
      <c r="AX158" s="71" t="n">
        <v>0.1582854010082826</v>
      </c>
      <c r="AY158" s="71" t="n">
        <v>0.1582854010082826</v>
      </c>
    </row>
    <row r="159">
      <c r="A159" t="inlineStr">
        <is>
          <t>R15</t>
        </is>
      </c>
      <c r="B159" t="inlineStr">
        <is>
          <t>urbano</t>
        </is>
      </c>
      <c r="C159" t="inlineStr">
        <is>
          <t>Vehículo Liviano Pasajero</t>
        </is>
      </c>
      <c r="D159" t="inlineStr">
        <is>
          <t>%</t>
        </is>
      </c>
      <c r="E159" s="63" t="n">
        <v>0.4537395230798932</v>
      </c>
      <c r="F159" s="63" t="n">
        <v>0.5589555217657384</v>
      </c>
      <c r="G159" s="63" t="n">
        <v>0.3387325377150199</v>
      </c>
      <c r="H159" s="63" t="n">
        <v>0.5332959652314535</v>
      </c>
      <c r="I159" s="63" t="n">
        <v>0.5396316752764898</v>
      </c>
      <c r="J159" s="63" t="n">
        <v>0.4927528690473457</v>
      </c>
      <c r="K159" s="71" t="n">
        <v>0.4927528690473457</v>
      </c>
      <c r="L159" s="71" t="n">
        <v>0.4927528690473457</v>
      </c>
      <c r="M159" s="71" t="n">
        <v>0.4927528690473457</v>
      </c>
      <c r="N159" s="71" t="n">
        <v>0.4927528690473457</v>
      </c>
      <c r="O159" s="71" t="n">
        <v>0.4927528690473457</v>
      </c>
      <c r="P159" s="71" t="n">
        <v>0.4927528690473457</v>
      </c>
      <c r="Q159" s="71" t="n">
        <v>0.4927528690473457</v>
      </c>
      <c r="R159" s="71" t="n">
        <v>0.4927528690473457</v>
      </c>
      <c r="S159" s="71" t="n">
        <v>0.4927528690473457</v>
      </c>
      <c r="T159" s="71" t="n">
        <v>0.4927528690473457</v>
      </c>
      <c r="U159" s="71" t="n">
        <v>0.4927528690473457</v>
      </c>
      <c r="V159" s="71" t="n">
        <v>0.4927528690473457</v>
      </c>
      <c r="W159" s="71" t="n">
        <v>0.4927528690473457</v>
      </c>
      <c r="X159" s="71" t="n">
        <v>0.4927528690473457</v>
      </c>
      <c r="Y159" s="71" t="n">
        <v>0.4927528690473457</v>
      </c>
      <c r="Z159" s="71" t="n">
        <v>0.4927528690473457</v>
      </c>
      <c r="AA159" s="71" t="n">
        <v>0.4927528690473457</v>
      </c>
      <c r="AB159" s="71" t="n">
        <v>0.4927528690473457</v>
      </c>
      <c r="AC159" s="71" t="n">
        <v>0.4927528690473457</v>
      </c>
      <c r="AD159" s="71" t="n">
        <v>0.4927528690473457</v>
      </c>
      <c r="AE159" s="71" t="n">
        <v>0.4927528690473457</v>
      </c>
      <c r="AF159" s="71" t="n">
        <v>0.4927528690473457</v>
      </c>
      <c r="AG159" s="71" t="n">
        <v>0.4927528690473457</v>
      </c>
      <c r="AH159" s="71" t="n">
        <v>0.4927528690473457</v>
      </c>
      <c r="AI159" s="71" t="n">
        <v>0.4927528690473457</v>
      </c>
      <c r="AJ159" s="71" t="n">
        <v>0.4927528690473457</v>
      </c>
      <c r="AK159" s="71" t="n">
        <v>0.4927528690473457</v>
      </c>
      <c r="AL159" s="71" t="n">
        <v>0.4927528690473457</v>
      </c>
      <c r="AM159" s="71" t="n">
        <v>0.4927528690473457</v>
      </c>
      <c r="AN159" s="71" t="n">
        <v>0.4927528690473457</v>
      </c>
      <c r="AO159" s="71" t="n">
        <v>0.4927528690473457</v>
      </c>
      <c r="AP159" s="71" t="n">
        <v>0.4927528690473457</v>
      </c>
      <c r="AQ159" s="71" t="n">
        <v>0.4927528690473457</v>
      </c>
      <c r="AR159" s="71" t="n">
        <v>0.4927528690473457</v>
      </c>
      <c r="AS159" s="71" t="n">
        <v>0.4927528690473457</v>
      </c>
      <c r="AT159" s="71" t="n">
        <v>0.4927528690473457</v>
      </c>
      <c r="AU159" s="71" t="n">
        <v>0.4927528690473457</v>
      </c>
      <c r="AV159" s="71" t="n">
        <v>0.4927528690473457</v>
      </c>
      <c r="AW159" s="71" t="n">
        <v>0.4927528690473457</v>
      </c>
      <c r="AX159" s="71" t="n">
        <v>0.4927528690473457</v>
      </c>
      <c r="AY159" s="71" t="n">
        <v>0.4927528690473457</v>
      </c>
    </row>
    <row r="160">
      <c r="A160" t="inlineStr">
        <is>
          <t>R15</t>
        </is>
      </c>
      <c r="B160" t="inlineStr">
        <is>
          <t>urbano</t>
        </is>
      </c>
      <c r="C160" t="inlineStr">
        <is>
          <t>Caminata</t>
        </is>
      </c>
      <c r="D160" t="inlineStr">
        <is>
          <t>%</t>
        </is>
      </c>
      <c r="E160" s="63" t="n">
        <v>0</v>
      </c>
      <c r="F160" s="63" t="n">
        <v>0</v>
      </c>
      <c r="G160" s="63" t="n">
        <v>0</v>
      </c>
      <c r="H160" s="63" t="n">
        <v>0</v>
      </c>
      <c r="I160" s="63" t="n">
        <v>0</v>
      </c>
      <c r="J160" s="63" t="n">
        <v>0</v>
      </c>
      <c r="K160" s="71" t="n">
        <v>0</v>
      </c>
      <c r="L160" s="71" t="n">
        <v>0</v>
      </c>
      <c r="M160" s="71" t="n">
        <v>0</v>
      </c>
      <c r="N160" s="71" t="n">
        <v>0</v>
      </c>
      <c r="O160" s="71" t="n">
        <v>0</v>
      </c>
      <c r="P160" s="71" t="n">
        <v>0</v>
      </c>
      <c r="Q160" s="71" t="n">
        <v>0</v>
      </c>
      <c r="R160" s="71" t="n">
        <v>0</v>
      </c>
      <c r="S160" s="71" t="n">
        <v>0</v>
      </c>
      <c r="T160" s="71" t="n">
        <v>0</v>
      </c>
      <c r="U160" s="71" t="n">
        <v>0</v>
      </c>
      <c r="V160" s="71" t="n">
        <v>0</v>
      </c>
      <c r="W160" s="71" t="n">
        <v>0</v>
      </c>
      <c r="X160" s="71" t="n">
        <v>0</v>
      </c>
      <c r="Y160" s="71" t="n">
        <v>0</v>
      </c>
      <c r="Z160" s="71" t="n">
        <v>0</v>
      </c>
      <c r="AA160" s="71" t="n">
        <v>0</v>
      </c>
      <c r="AB160" s="71" t="n">
        <v>0</v>
      </c>
      <c r="AC160" s="71" t="n">
        <v>0</v>
      </c>
      <c r="AD160" s="71" t="n">
        <v>0</v>
      </c>
      <c r="AE160" s="71" t="n">
        <v>0</v>
      </c>
      <c r="AF160" s="71" t="n">
        <v>0</v>
      </c>
      <c r="AG160" s="71" t="n">
        <v>0</v>
      </c>
      <c r="AH160" s="71" t="n">
        <v>0</v>
      </c>
      <c r="AI160" s="71" t="n">
        <v>0</v>
      </c>
      <c r="AJ160" s="71" t="n">
        <v>0</v>
      </c>
      <c r="AK160" s="71" t="n">
        <v>0</v>
      </c>
      <c r="AL160" s="71" t="n">
        <v>0</v>
      </c>
      <c r="AM160" s="71" t="n">
        <v>0</v>
      </c>
      <c r="AN160" s="71" t="n">
        <v>0</v>
      </c>
      <c r="AO160" s="71" t="n">
        <v>0</v>
      </c>
      <c r="AP160" s="71" t="n">
        <v>0</v>
      </c>
      <c r="AQ160" s="71" t="n">
        <v>0</v>
      </c>
      <c r="AR160" s="71" t="n">
        <v>0</v>
      </c>
      <c r="AS160" s="71" t="n">
        <v>0</v>
      </c>
      <c r="AT160" s="71" t="n">
        <v>0</v>
      </c>
      <c r="AU160" s="71" t="n">
        <v>0</v>
      </c>
      <c r="AV160" s="71" t="n">
        <v>0</v>
      </c>
      <c r="AW160" s="71" t="n">
        <v>0</v>
      </c>
      <c r="AX160" s="71" t="n">
        <v>0</v>
      </c>
      <c r="AY160" s="71" t="n">
        <v>0</v>
      </c>
    </row>
    <row r="161">
      <c r="A161" t="inlineStr">
        <is>
          <t>R15</t>
        </is>
      </c>
      <c r="B161" t="inlineStr">
        <is>
          <t>interurbano</t>
        </is>
      </c>
      <c r="C161" t="inlineStr">
        <is>
          <t>Bicicleta</t>
        </is>
      </c>
      <c r="D161" t="inlineStr">
        <is>
          <t>%</t>
        </is>
      </c>
      <c r="E161" s="63" t="n">
        <v>0</v>
      </c>
      <c r="F161" s="63" t="n">
        <v>0</v>
      </c>
      <c r="G161" s="63" t="n">
        <v>0</v>
      </c>
      <c r="H161" s="63" t="n">
        <v>0</v>
      </c>
      <c r="I161" s="63" t="n">
        <v>0</v>
      </c>
      <c r="J161" s="63" t="n">
        <v>0</v>
      </c>
      <c r="K161" s="71" t="n">
        <v>0</v>
      </c>
      <c r="L161" s="71" t="n">
        <v>0</v>
      </c>
      <c r="M161" s="71" t="n">
        <v>0</v>
      </c>
      <c r="N161" s="71" t="n">
        <v>0</v>
      </c>
      <c r="O161" s="71" t="n">
        <v>0</v>
      </c>
      <c r="P161" s="71" t="n">
        <v>0</v>
      </c>
      <c r="Q161" s="71" t="n">
        <v>0</v>
      </c>
      <c r="R161" s="71" t="n">
        <v>0</v>
      </c>
      <c r="S161" s="71" t="n">
        <v>0</v>
      </c>
      <c r="T161" s="71" t="n">
        <v>0</v>
      </c>
      <c r="U161" s="71" t="n">
        <v>0</v>
      </c>
      <c r="V161" s="71" t="n">
        <v>0</v>
      </c>
      <c r="W161" s="71" t="n">
        <v>0</v>
      </c>
      <c r="X161" s="71" t="n">
        <v>0</v>
      </c>
      <c r="Y161" s="71" t="n">
        <v>0</v>
      </c>
      <c r="Z161" s="71" t="n">
        <v>0</v>
      </c>
      <c r="AA161" s="71" t="n">
        <v>0</v>
      </c>
      <c r="AB161" s="71" t="n">
        <v>0</v>
      </c>
      <c r="AC161" s="71" t="n">
        <v>0</v>
      </c>
      <c r="AD161" s="71" t="n">
        <v>0</v>
      </c>
      <c r="AE161" s="71" t="n">
        <v>0</v>
      </c>
      <c r="AF161" s="71" t="n">
        <v>0</v>
      </c>
      <c r="AG161" s="71" t="n">
        <v>0</v>
      </c>
      <c r="AH161" s="71" t="n">
        <v>0</v>
      </c>
      <c r="AI161" s="71" t="n">
        <v>0</v>
      </c>
      <c r="AJ161" s="71" t="n">
        <v>0</v>
      </c>
      <c r="AK161" s="71" t="n">
        <v>0</v>
      </c>
      <c r="AL161" s="71" t="n">
        <v>0</v>
      </c>
      <c r="AM161" s="71" t="n">
        <v>0</v>
      </c>
      <c r="AN161" s="71" t="n">
        <v>0</v>
      </c>
      <c r="AO161" s="71" t="n">
        <v>0</v>
      </c>
      <c r="AP161" s="71" t="n">
        <v>0</v>
      </c>
      <c r="AQ161" s="71" t="n">
        <v>0</v>
      </c>
      <c r="AR161" s="71" t="n">
        <v>0</v>
      </c>
      <c r="AS161" s="71" t="n">
        <v>0</v>
      </c>
      <c r="AT161" s="71" t="n">
        <v>0</v>
      </c>
      <c r="AU161" s="71" t="n">
        <v>0</v>
      </c>
      <c r="AV161" s="71" t="n">
        <v>0</v>
      </c>
      <c r="AW161" s="71" t="n">
        <v>0</v>
      </c>
      <c r="AX161" s="71" t="n">
        <v>0</v>
      </c>
      <c r="AY161" s="71" t="n">
        <v>0</v>
      </c>
    </row>
    <row r="162">
      <c r="A162" t="inlineStr">
        <is>
          <t>R15</t>
        </is>
      </c>
      <c r="B162" t="inlineStr">
        <is>
          <t>interurbano</t>
        </is>
      </c>
      <c r="C162" t="inlineStr">
        <is>
          <t>Bus Rígido</t>
        </is>
      </c>
      <c r="D162" t="inlineStr">
        <is>
          <t>%</t>
        </is>
      </c>
      <c r="E162" s="63" t="n">
        <v>0.9073342437391675</v>
      </c>
      <c r="F162" s="63" t="n">
        <v>0.8650076786528924</v>
      </c>
      <c r="G162" s="63" t="n">
        <v>0.9383478974077958</v>
      </c>
      <c r="H162" s="63" t="n">
        <v>0.8864983932223407</v>
      </c>
      <c r="I162" s="63" t="n">
        <v>0.8814613738059282</v>
      </c>
      <c r="J162" s="63" t="n">
        <v>0.8896821161123304</v>
      </c>
      <c r="K162" s="71" t="n">
        <v>0.8896821161123304</v>
      </c>
      <c r="L162" s="71" t="n">
        <v>0.8896821161123304</v>
      </c>
      <c r="M162" s="71" t="n">
        <v>0.8896821161123304</v>
      </c>
      <c r="N162" s="71" t="n">
        <v>0.8896821161123304</v>
      </c>
      <c r="O162" s="71" t="n">
        <v>0.8896821161123304</v>
      </c>
      <c r="P162" s="71" t="n">
        <v>0.8896821161123304</v>
      </c>
      <c r="Q162" s="71" t="n">
        <v>0.8896821161123304</v>
      </c>
      <c r="R162" s="71" t="n">
        <v>0.8896821161123304</v>
      </c>
      <c r="S162" s="71" t="n">
        <v>0.8896821161123304</v>
      </c>
      <c r="T162" s="71" t="n">
        <v>0.8896821161123304</v>
      </c>
      <c r="U162" s="71" t="n">
        <v>0.8896821161123304</v>
      </c>
      <c r="V162" s="71" t="n">
        <v>0.8896821161123304</v>
      </c>
      <c r="W162" s="71" t="n">
        <v>0.8896821161123304</v>
      </c>
      <c r="X162" s="71" t="n">
        <v>0.8896821161123304</v>
      </c>
      <c r="Y162" s="71" t="n">
        <v>0.8896821161123304</v>
      </c>
      <c r="Z162" s="71" t="n">
        <v>0.8896821161123304</v>
      </c>
      <c r="AA162" s="71" t="n">
        <v>0.8896821161123304</v>
      </c>
      <c r="AB162" s="71" t="n">
        <v>0.8896821161123304</v>
      </c>
      <c r="AC162" s="71" t="n">
        <v>0.8896821161123304</v>
      </c>
      <c r="AD162" s="71" t="n">
        <v>0.8896821161123304</v>
      </c>
      <c r="AE162" s="71" t="n">
        <v>0.8896821161123304</v>
      </c>
      <c r="AF162" s="71" t="n">
        <v>0.8896821161123304</v>
      </c>
      <c r="AG162" s="71" t="n">
        <v>0.8896821161123304</v>
      </c>
      <c r="AH162" s="71" t="n">
        <v>0.8896821161123304</v>
      </c>
      <c r="AI162" s="71" t="n">
        <v>0.8896821161123304</v>
      </c>
      <c r="AJ162" s="71" t="n">
        <v>0.8896821161123304</v>
      </c>
      <c r="AK162" s="71" t="n">
        <v>0.8896821161123304</v>
      </c>
      <c r="AL162" s="71" t="n">
        <v>0.8896821161123304</v>
      </c>
      <c r="AM162" s="71" t="n">
        <v>0.8896821161123304</v>
      </c>
      <c r="AN162" s="71" t="n">
        <v>0.8896821161123304</v>
      </c>
      <c r="AO162" s="71" t="n">
        <v>0.8896821161123304</v>
      </c>
      <c r="AP162" s="71" t="n">
        <v>0.8896821161123304</v>
      </c>
      <c r="AQ162" s="71" t="n">
        <v>0.8896821161123304</v>
      </c>
      <c r="AR162" s="71" t="n">
        <v>0.8896821161123304</v>
      </c>
      <c r="AS162" s="71" t="n">
        <v>0.8896821161123304</v>
      </c>
      <c r="AT162" s="71" t="n">
        <v>0.8896821161123304</v>
      </c>
      <c r="AU162" s="71" t="n">
        <v>0.8896821161123304</v>
      </c>
      <c r="AV162" s="71" t="n">
        <v>0.8896821161123304</v>
      </c>
      <c r="AW162" s="71" t="n">
        <v>0.8896821161123304</v>
      </c>
      <c r="AX162" s="71" t="n">
        <v>0.8896821161123304</v>
      </c>
      <c r="AY162" s="71" t="n">
        <v>0.8896821161123304</v>
      </c>
    </row>
    <row r="163">
      <c r="A163" t="inlineStr">
        <is>
          <t>R15</t>
        </is>
      </c>
      <c r="B163" t="inlineStr">
        <is>
          <t>interurbano</t>
        </is>
      </c>
      <c r="C163" t="inlineStr">
        <is>
          <t>Motocicleta</t>
        </is>
      </c>
      <c r="D163" t="inlineStr">
        <is>
          <t>%</t>
        </is>
      </c>
      <c r="E163" s="63" t="n">
        <v>0</v>
      </c>
      <c r="F163" s="63" t="n">
        <v>0</v>
      </c>
      <c r="G163" s="63" t="n">
        <v>0</v>
      </c>
      <c r="H163" s="63" t="n">
        <v>0</v>
      </c>
      <c r="I163" s="63" t="n">
        <v>0</v>
      </c>
      <c r="J163" s="63" t="n">
        <v>0</v>
      </c>
      <c r="K163" s="71" t="n">
        <v>0</v>
      </c>
      <c r="L163" s="71" t="n">
        <v>0</v>
      </c>
      <c r="M163" s="71" t="n">
        <v>0</v>
      </c>
      <c r="N163" s="71" t="n">
        <v>0</v>
      </c>
      <c r="O163" s="71" t="n">
        <v>0</v>
      </c>
      <c r="P163" s="71" t="n">
        <v>0</v>
      </c>
      <c r="Q163" s="71" t="n">
        <v>0</v>
      </c>
      <c r="R163" s="71" t="n">
        <v>0</v>
      </c>
      <c r="S163" s="71" t="n">
        <v>0</v>
      </c>
      <c r="T163" s="71" t="n">
        <v>0</v>
      </c>
      <c r="U163" s="71" t="n">
        <v>0</v>
      </c>
      <c r="V163" s="71" t="n">
        <v>0</v>
      </c>
      <c r="W163" s="71" t="n">
        <v>0</v>
      </c>
      <c r="X163" s="71" t="n">
        <v>0</v>
      </c>
      <c r="Y163" s="71" t="n">
        <v>0</v>
      </c>
      <c r="Z163" s="71" t="n">
        <v>0</v>
      </c>
      <c r="AA163" s="71" t="n">
        <v>0</v>
      </c>
      <c r="AB163" s="71" t="n">
        <v>0</v>
      </c>
      <c r="AC163" s="71" t="n">
        <v>0</v>
      </c>
      <c r="AD163" s="71" t="n">
        <v>0</v>
      </c>
      <c r="AE163" s="71" t="n">
        <v>0</v>
      </c>
      <c r="AF163" s="71" t="n">
        <v>0</v>
      </c>
      <c r="AG163" s="71" t="n">
        <v>0</v>
      </c>
      <c r="AH163" s="71" t="n">
        <v>0</v>
      </c>
      <c r="AI163" s="71" t="n">
        <v>0</v>
      </c>
      <c r="AJ163" s="71" t="n">
        <v>0</v>
      </c>
      <c r="AK163" s="71" t="n">
        <v>0</v>
      </c>
      <c r="AL163" s="71" t="n">
        <v>0</v>
      </c>
      <c r="AM163" s="71" t="n">
        <v>0</v>
      </c>
      <c r="AN163" s="71" t="n">
        <v>0</v>
      </c>
      <c r="AO163" s="71" t="n">
        <v>0</v>
      </c>
      <c r="AP163" s="71" t="n">
        <v>0</v>
      </c>
      <c r="AQ163" s="71" t="n">
        <v>0</v>
      </c>
      <c r="AR163" s="71" t="n">
        <v>0</v>
      </c>
      <c r="AS163" s="71" t="n">
        <v>0</v>
      </c>
      <c r="AT163" s="71" t="n">
        <v>0</v>
      </c>
      <c r="AU163" s="71" t="n">
        <v>0</v>
      </c>
      <c r="AV163" s="71" t="n">
        <v>0</v>
      </c>
      <c r="AW163" s="71" t="n">
        <v>0</v>
      </c>
      <c r="AX163" s="71" t="n">
        <v>0</v>
      </c>
      <c r="AY163" s="71" t="n">
        <v>0</v>
      </c>
    </row>
    <row r="164">
      <c r="A164" t="inlineStr">
        <is>
          <t>R15</t>
        </is>
      </c>
      <c r="B164" t="inlineStr">
        <is>
          <t>interurbano</t>
        </is>
      </c>
      <c r="C164" t="inlineStr">
        <is>
          <t>Taxi</t>
        </is>
      </c>
      <c r="D164" t="inlineStr">
        <is>
          <t>%</t>
        </is>
      </c>
      <c r="E164" s="63" t="n">
        <v>0</v>
      </c>
      <c r="F164" s="63" t="n">
        <v>0</v>
      </c>
      <c r="G164" s="63" t="n">
        <v>0</v>
      </c>
      <c r="H164" s="63" t="n">
        <v>0</v>
      </c>
      <c r="I164" s="63" t="n">
        <v>0</v>
      </c>
      <c r="J164" s="63" t="n">
        <v>0</v>
      </c>
      <c r="K164" s="71" t="n">
        <v>0</v>
      </c>
      <c r="L164" s="71" t="n">
        <v>0</v>
      </c>
      <c r="M164" s="71" t="n">
        <v>0</v>
      </c>
      <c r="N164" s="71" t="n">
        <v>0</v>
      </c>
      <c r="O164" s="71" t="n">
        <v>0</v>
      </c>
      <c r="P164" s="71" t="n">
        <v>0</v>
      </c>
      <c r="Q164" s="71" t="n">
        <v>0</v>
      </c>
      <c r="R164" s="71" t="n">
        <v>0</v>
      </c>
      <c r="S164" s="71" t="n">
        <v>0</v>
      </c>
      <c r="T164" s="71" t="n">
        <v>0</v>
      </c>
      <c r="U164" s="71" t="n">
        <v>0</v>
      </c>
      <c r="V164" s="71" t="n">
        <v>0</v>
      </c>
      <c r="W164" s="71" t="n">
        <v>0</v>
      </c>
      <c r="X164" s="71" t="n">
        <v>0</v>
      </c>
      <c r="Y164" s="71" t="n">
        <v>0</v>
      </c>
      <c r="Z164" s="71" t="n">
        <v>0</v>
      </c>
      <c r="AA164" s="71" t="n">
        <v>0</v>
      </c>
      <c r="AB164" s="71" t="n">
        <v>0</v>
      </c>
      <c r="AC164" s="71" t="n">
        <v>0</v>
      </c>
      <c r="AD164" s="71" t="n">
        <v>0</v>
      </c>
      <c r="AE164" s="71" t="n">
        <v>0</v>
      </c>
      <c r="AF164" s="71" t="n">
        <v>0</v>
      </c>
      <c r="AG164" s="71" t="n">
        <v>0</v>
      </c>
      <c r="AH164" s="71" t="n">
        <v>0</v>
      </c>
      <c r="AI164" s="71" t="n">
        <v>0</v>
      </c>
      <c r="AJ164" s="71" t="n">
        <v>0</v>
      </c>
      <c r="AK164" s="71" t="n">
        <v>0</v>
      </c>
      <c r="AL164" s="71" t="n">
        <v>0</v>
      </c>
      <c r="AM164" s="71" t="n">
        <v>0</v>
      </c>
      <c r="AN164" s="71" t="n">
        <v>0</v>
      </c>
      <c r="AO164" s="71" t="n">
        <v>0</v>
      </c>
      <c r="AP164" s="71" t="n">
        <v>0</v>
      </c>
      <c r="AQ164" s="71" t="n">
        <v>0</v>
      </c>
      <c r="AR164" s="71" t="n">
        <v>0</v>
      </c>
      <c r="AS164" s="71" t="n">
        <v>0</v>
      </c>
      <c r="AT164" s="71" t="n">
        <v>0</v>
      </c>
      <c r="AU164" s="71" t="n">
        <v>0</v>
      </c>
      <c r="AV164" s="71" t="n">
        <v>0</v>
      </c>
      <c r="AW164" s="71" t="n">
        <v>0</v>
      </c>
      <c r="AX164" s="71" t="n">
        <v>0</v>
      </c>
      <c r="AY164" s="71" t="n">
        <v>0</v>
      </c>
    </row>
    <row r="165">
      <c r="A165" t="inlineStr">
        <is>
          <t>R15</t>
        </is>
      </c>
      <c r="B165" t="inlineStr">
        <is>
          <t>interurbano</t>
        </is>
      </c>
      <c r="C165" t="inlineStr">
        <is>
          <t>Tren_urbano</t>
        </is>
      </c>
      <c r="D165" t="inlineStr">
        <is>
          <t>%</t>
        </is>
      </c>
      <c r="E165" s="63" t="n">
        <v>0</v>
      </c>
      <c r="F165" s="63" t="n">
        <v>0</v>
      </c>
      <c r="G165" s="63" t="n">
        <v>0</v>
      </c>
      <c r="H165" s="63" t="n">
        <v>0</v>
      </c>
      <c r="I165" s="63" t="n">
        <v>0</v>
      </c>
      <c r="J165" s="63" t="n">
        <v>0</v>
      </c>
      <c r="K165" s="71" t="n">
        <v>0</v>
      </c>
      <c r="L165" s="71" t="n">
        <v>0</v>
      </c>
      <c r="M165" s="71" t="n">
        <v>0</v>
      </c>
      <c r="N165" s="71" t="n">
        <v>0</v>
      </c>
      <c r="O165" s="71" t="n">
        <v>0</v>
      </c>
      <c r="P165" s="71" t="n">
        <v>0</v>
      </c>
      <c r="Q165" s="71" t="n">
        <v>0</v>
      </c>
      <c r="R165" s="71" t="n">
        <v>0</v>
      </c>
      <c r="S165" s="71" t="n">
        <v>0</v>
      </c>
      <c r="T165" s="71" t="n">
        <v>0</v>
      </c>
      <c r="U165" s="71" t="n">
        <v>0</v>
      </c>
      <c r="V165" s="71" t="n">
        <v>0</v>
      </c>
      <c r="W165" s="71" t="n">
        <v>0</v>
      </c>
      <c r="X165" s="71" t="n">
        <v>0</v>
      </c>
      <c r="Y165" s="71" t="n">
        <v>0</v>
      </c>
      <c r="Z165" s="71" t="n">
        <v>0</v>
      </c>
      <c r="AA165" s="71" t="n">
        <v>0</v>
      </c>
      <c r="AB165" s="71" t="n">
        <v>0</v>
      </c>
      <c r="AC165" s="71" t="n">
        <v>0</v>
      </c>
      <c r="AD165" s="71" t="n">
        <v>0</v>
      </c>
      <c r="AE165" s="71" t="n">
        <v>0</v>
      </c>
      <c r="AF165" s="71" t="n">
        <v>0</v>
      </c>
      <c r="AG165" s="71" t="n">
        <v>0</v>
      </c>
      <c r="AH165" s="71" t="n">
        <v>0</v>
      </c>
      <c r="AI165" s="71" t="n">
        <v>0</v>
      </c>
      <c r="AJ165" s="71" t="n">
        <v>0</v>
      </c>
      <c r="AK165" s="71" t="n">
        <v>0</v>
      </c>
      <c r="AL165" s="71" t="n">
        <v>0</v>
      </c>
      <c r="AM165" s="71" t="n">
        <v>0</v>
      </c>
      <c r="AN165" s="71" t="n">
        <v>0</v>
      </c>
      <c r="AO165" s="71" t="n">
        <v>0</v>
      </c>
      <c r="AP165" s="71" t="n">
        <v>0</v>
      </c>
      <c r="AQ165" s="71" t="n">
        <v>0</v>
      </c>
      <c r="AR165" s="71" t="n">
        <v>0</v>
      </c>
      <c r="AS165" s="71" t="n">
        <v>0</v>
      </c>
      <c r="AT165" s="71" t="n">
        <v>0</v>
      </c>
      <c r="AU165" s="71" t="n">
        <v>0</v>
      </c>
      <c r="AV165" s="71" t="n">
        <v>0</v>
      </c>
      <c r="AW165" s="71" t="n">
        <v>0</v>
      </c>
      <c r="AX165" s="71" t="n">
        <v>0</v>
      </c>
      <c r="AY165" s="71" t="n">
        <v>0</v>
      </c>
    </row>
    <row r="166">
      <c r="A166" t="inlineStr">
        <is>
          <t>R15</t>
        </is>
      </c>
      <c r="B166" t="inlineStr">
        <is>
          <t>interurbano</t>
        </is>
      </c>
      <c r="C166" t="inlineStr">
        <is>
          <t>Vehículo Liviano Comercial</t>
        </is>
      </c>
      <c r="D166" t="inlineStr">
        <is>
          <t>%</t>
        </is>
      </c>
      <c r="E166" s="63" t="n">
        <v>0.02481493140637201</v>
      </c>
      <c r="F166" s="63" t="n">
        <v>0.02745068210098658</v>
      </c>
      <c r="G166" s="63" t="n">
        <v>0.02226544531314448</v>
      </c>
      <c r="H166" s="63" t="n">
        <v>0.02450215465715357</v>
      </c>
      <c r="I166" s="63" t="n">
        <v>0.02562432911256602</v>
      </c>
      <c r="J166" s="63" t="n">
        <v>0.02682132724402347</v>
      </c>
      <c r="K166" s="71" t="n">
        <v>0.02682132724402347</v>
      </c>
      <c r="L166" s="71" t="n">
        <v>0.02682132724402347</v>
      </c>
      <c r="M166" s="71" t="n">
        <v>0.02682132724402347</v>
      </c>
      <c r="N166" s="71" t="n">
        <v>0.02682132724402347</v>
      </c>
      <c r="O166" s="71" t="n">
        <v>0.02682132724402347</v>
      </c>
      <c r="P166" s="71" t="n">
        <v>0.02682132724402347</v>
      </c>
      <c r="Q166" s="71" t="n">
        <v>0.02682132724402347</v>
      </c>
      <c r="R166" s="71" t="n">
        <v>0.02682132724402347</v>
      </c>
      <c r="S166" s="71" t="n">
        <v>0.02682132724402347</v>
      </c>
      <c r="T166" s="71" t="n">
        <v>0.02682132724402347</v>
      </c>
      <c r="U166" s="71" t="n">
        <v>0.02682132724402347</v>
      </c>
      <c r="V166" s="71" t="n">
        <v>0.02682132724402347</v>
      </c>
      <c r="W166" s="71" t="n">
        <v>0.02682132724402347</v>
      </c>
      <c r="X166" s="71" t="n">
        <v>0.02682132724402347</v>
      </c>
      <c r="Y166" s="71" t="n">
        <v>0.02682132724402347</v>
      </c>
      <c r="Z166" s="71" t="n">
        <v>0.02682132724402347</v>
      </c>
      <c r="AA166" s="71" t="n">
        <v>0.02682132724402347</v>
      </c>
      <c r="AB166" s="71" t="n">
        <v>0.02682132724402347</v>
      </c>
      <c r="AC166" s="71" t="n">
        <v>0.02682132724402347</v>
      </c>
      <c r="AD166" s="71" t="n">
        <v>0.02682132724402347</v>
      </c>
      <c r="AE166" s="71" t="n">
        <v>0.02682132724402347</v>
      </c>
      <c r="AF166" s="71" t="n">
        <v>0.02682132724402347</v>
      </c>
      <c r="AG166" s="71" t="n">
        <v>0.02682132724402347</v>
      </c>
      <c r="AH166" s="71" t="n">
        <v>0.02682132724402347</v>
      </c>
      <c r="AI166" s="71" t="n">
        <v>0.02682132724402347</v>
      </c>
      <c r="AJ166" s="71" t="n">
        <v>0.02682132724402347</v>
      </c>
      <c r="AK166" s="71" t="n">
        <v>0.02682132724402347</v>
      </c>
      <c r="AL166" s="71" t="n">
        <v>0.02682132724402347</v>
      </c>
      <c r="AM166" s="71" t="n">
        <v>0.02682132724402347</v>
      </c>
      <c r="AN166" s="71" t="n">
        <v>0.02682132724402347</v>
      </c>
      <c r="AO166" s="71" t="n">
        <v>0.02682132724402347</v>
      </c>
      <c r="AP166" s="71" t="n">
        <v>0.02682132724402347</v>
      </c>
      <c r="AQ166" s="71" t="n">
        <v>0.02682132724402347</v>
      </c>
      <c r="AR166" s="71" t="n">
        <v>0.02682132724402347</v>
      </c>
      <c r="AS166" s="71" t="n">
        <v>0.02682132724402347</v>
      </c>
      <c r="AT166" s="71" t="n">
        <v>0.02682132724402347</v>
      </c>
      <c r="AU166" s="71" t="n">
        <v>0.02682132724402347</v>
      </c>
      <c r="AV166" s="71" t="n">
        <v>0.02682132724402347</v>
      </c>
      <c r="AW166" s="71" t="n">
        <v>0.02682132724402347</v>
      </c>
      <c r="AX166" s="71" t="n">
        <v>0.02682132724402347</v>
      </c>
      <c r="AY166" s="71" t="n">
        <v>0.02682132724402347</v>
      </c>
    </row>
    <row r="167">
      <c r="A167" t="inlineStr">
        <is>
          <t>R15</t>
        </is>
      </c>
      <c r="B167" t="inlineStr">
        <is>
          <t>interurbano</t>
        </is>
      </c>
      <c r="C167" t="inlineStr">
        <is>
          <t>Vehículo Liviano Pasajero</t>
        </is>
      </c>
      <c r="D167" t="inlineStr">
        <is>
          <t>%</t>
        </is>
      </c>
      <c r="E167" s="63" t="n">
        <v>0.06785082485446053</v>
      </c>
      <c r="F167" s="63" t="n">
        <v>0.1075416392461209</v>
      </c>
      <c r="G167" s="63" t="n">
        <v>0.0393866572790597</v>
      </c>
      <c r="H167" s="63" t="n">
        <v>0.08899945212050578</v>
      </c>
      <c r="I167" s="63" t="n">
        <v>0.09291429708150588</v>
      </c>
      <c r="J167" s="63" t="n">
        <v>0.08349655664364609</v>
      </c>
      <c r="K167" s="71" t="n">
        <v>0.08349655664364609</v>
      </c>
      <c r="L167" s="71" t="n">
        <v>0.08349655664364609</v>
      </c>
      <c r="M167" s="71" t="n">
        <v>0.08349655664364609</v>
      </c>
      <c r="N167" s="71" t="n">
        <v>0.08349655664364609</v>
      </c>
      <c r="O167" s="71" t="n">
        <v>0.08349655664364609</v>
      </c>
      <c r="P167" s="71" t="n">
        <v>0.08349655664364609</v>
      </c>
      <c r="Q167" s="71" t="n">
        <v>0.08349655664364609</v>
      </c>
      <c r="R167" s="71" t="n">
        <v>0.08349655664364609</v>
      </c>
      <c r="S167" s="71" t="n">
        <v>0.08349655664364609</v>
      </c>
      <c r="T167" s="71" t="n">
        <v>0.08349655664364609</v>
      </c>
      <c r="U167" s="71" t="n">
        <v>0.08349655664364609</v>
      </c>
      <c r="V167" s="71" t="n">
        <v>0.08349655664364609</v>
      </c>
      <c r="W167" s="71" t="n">
        <v>0.08349655664364609</v>
      </c>
      <c r="X167" s="71" t="n">
        <v>0.08349655664364609</v>
      </c>
      <c r="Y167" s="71" t="n">
        <v>0.08349655664364609</v>
      </c>
      <c r="Z167" s="71" t="n">
        <v>0.08349655664364609</v>
      </c>
      <c r="AA167" s="71" t="n">
        <v>0.08349655664364609</v>
      </c>
      <c r="AB167" s="71" t="n">
        <v>0.08349655664364609</v>
      </c>
      <c r="AC167" s="71" t="n">
        <v>0.08349655664364609</v>
      </c>
      <c r="AD167" s="71" t="n">
        <v>0.08349655664364609</v>
      </c>
      <c r="AE167" s="71" t="n">
        <v>0.08349655664364609</v>
      </c>
      <c r="AF167" s="71" t="n">
        <v>0.08349655664364609</v>
      </c>
      <c r="AG167" s="71" t="n">
        <v>0.08349655664364609</v>
      </c>
      <c r="AH167" s="71" t="n">
        <v>0.08349655664364609</v>
      </c>
      <c r="AI167" s="71" t="n">
        <v>0.08349655664364609</v>
      </c>
      <c r="AJ167" s="71" t="n">
        <v>0.08349655664364609</v>
      </c>
      <c r="AK167" s="71" t="n">
        <v>0.08349655664364609</v>
      </c>
      <c r="AL167" s="71" t="n">
        <v>0.08349655664364609</v>
      </c>
      <c r="AM167" s="71" t="n">
        <v>0.08349655664364609</v>
      </c>
      <c r="AN167" s="71" t="n">
        <v>0.08349655664364609</v>
      </c>
      <c r="AO167" s="71" t="n">
        <v>0.08349655664364609</v>
      </c>
      <c r="AP167" s="71" t="n">
        <v>0.08349655664364609</v>
      </c>
      <c r="AQ167" s="71" t="n">
        <v>0.08349655664364609</v>
      </c>
      <c r="AR167" s="71" t="n">
        <v>0.08349655664364609</v>
      </c>
      <c r="AS167" s="71" t="n">
        <v>0.08349655664364609</v>
      </c>
      <c r="AT167" s="71" t="n">
        <v>0.08349655664364609</v>
      </c>
      <c r="AU167" s="71" t="n">
        <v>0.08349655664364609</v>
      </c>
      <c r="AV167" s="71" t="n">
        <v>0.08349655664364609</v>
      </c>
      <c r="AW167" s="71" t="n">
        <v>0.08349655664364609</v>
      </c>
      <c r="AX167" s="71" t="n">
        <v>0.08349655664364609</v>
      </c>
      <c r="AY167" s="71" t="n">
        <v>0.08349655664364609</v>
      </c>
    </row>
    <row r="168">
      <c r="A168" t="inlineStr">
        <is>
          <t>R14</t>
        </is>
      </c>
      <c r="B168" t="inlineStr">
        <is>
          <t>urbano</t>
        </is>
      </c>
      <c r="C168" t="inlineStr">
        <is>
          <t>Bicicleta</t>
        </is>
      </c>
      <c r="D168" t="inlineStr">
        <is>
          <t>%</t>
        </is>
      </c>
      <c r="E168" s="63" t="n">
        <v>0</v>
      </c>
      <c r="F168" s="63" t="n">
        <v>0</v>
      </c>
      <c r="G168" s="63" t="n">
        <v>0</v>
      </c>
      <c r="H168" s="63" t="n">
        <v>0</v>
      </c>
      <c r="I168" s="63" t="n">
        <v>0</v>
      </c>
      <c r="J168" s="63" t="n">
        <v>0</v>
      </c>
      <c r="K168" s="71" t="n">
        <v>0</v>
      </c>
      <c r="L168" s="71" t="n">
        <v>0</v>
      </c>
      <c r="M168" s="71" t="n">
        <v>0</v>
      </c>
      <c r="N168" s="71" t="n">
        <v>0</v>
      </c>
      <c r="O168" s="71" t="n">
        <v>0</v>
      </c>
      <c r="P168" s="71" t="n">
        <v>0</v>
      </c>
      <c r="Q168" s="71" t="n">
        <v>0</v>
      </c>
      <c r="R168" s="71" t="n">
        <v>0</v>
      </c>
      <c r="S168" s="71" t="n">
        <v>0</v>
      </c>
      <c r="T168" s="71" t="n">
        <v>0</v>
      </c>
      <c r="U168" s="71" t="n">
        <v>0</v>
      </c>
      <c r="V168" s="71" t="n">
        <v>0</v>
      </c>
      <c r="W168" s="71" t="n">
        <v>0</v>
      </c>
      <c r="X168" s="71" t="n">
        <v>0</v>
      </c>
      <c r="Y168" s="71" t="n">
        <v>0</v>
      </c>
      <c r="Z168" s="71" t="n">
        <v>0</v>
      </c>
      <c r="AA168" s="71" t="n">
        <v>0</v>
      </c>
      <c r="AB168" s="71" t="n">
        <v>0</v>
      </c>
      <c r="AC168" s="71" t="n">
        <v>0</v>
      </c>
      <c r="AD168" s="71" t="n">
        <v>0</v>
      </c>
      <c r="AE168" s="71" t="n">
        <v>0</v>
      </c>
      <c r="AF168" s="71" t="n">
        <v>0</v>
      </c>
      <c r="AG168" s="71" t="n">
        <v>0</v>
      </c>
      <c r="AH168" s="71" t="n">
        <v>0</v>
      </c>
      <c r="AI168" s="71" t="n">
        <v>0</v>
      </c>
      <c r="AJ168" s="71" t="n">
        <v>0</v>
      </c>
      <c r="AK168" s="71" t="n">
        <v>0</v>
      </c>
      <c r="AL168" s="71" t="n">
        <v>0</v>
      </c>
      <c r="AM168" s="71" t="n">
        <v>0</v>
      </c>
      <c r="AN168" s="71" t="n">
        <v>0</v>
      </c>
      <c r="AO168" s="71" t="n">
        <v>0</v>
      </c>
      <c r="AP168" s="71" t="n">
        <v>0</v>
      </c>
      <c r="AQ168" s="71" t="n">
        <v>0</v>
      </c>
      <c r="AR168" s="71" t="n">
        <v>0</v>
      </c>
      <c r="AS168" s="71" t="n">
        <v>0</v>
      </c>
      <c r="AT168" s="71" t="n">
        <v>0</v>
      </c>
      <c r="AU168" s="71" t="n">
        <v>0</v>
      </c>
      <c r="AV168" s="71" t="n">
        <v>0</v>
      </c>
      <c r="AW168" s="71" t="n">
        <v>0</v>
      </c>
      <c r="AX168" s="71" t="n">
        <v>0</v>
      </c>
      <c r="AY168" s="71" t="n">
        <v>0</v>
      </c>
    </row>
    <row r="169">
      <c r="A169" t="inlineStr">
        <is>
          <t>R14</t>
        </is>
      </c>
      <c r="B169" t="inlineStr">
        <is>
          <t>urbano</t>
        </is>
      </c>
      <c r="C169" t="inlineStr">
        <is>
          <t>Bus Rígido</t>
        </is>
      </c>
      <c r="D169" t="inlineStr">
        <is>
          <t>%</t>
        </is>
      </c>
      <c r="E169" s="63" t="n">
        <v>0.1366380204985022</v>
      </c>
      <c r="F169" s="63" t="n">
        <v>0.08714996195929864</v>
      </c>
      <c r="G169" s="63" t="n">
        <v>0.07706757229154601</v>
      </c>
      <c r="H169" s="63" t="n">
        <v>0.1221238114096231</v>
      </c>
      <c r="I169" s="63" t="n">
        <v>0.1060413979087192</v>
      </c>
      <c r="J169" s="63" t="n">
        <v>0.1154479378081841</v>
      </c>
      <c r="K169" s="71" t="n">
        <v>0.1154479378081841</v>
      </c>
      <c r="L169" s="71" t="n">
        <v>0.1154479378081841</v>
      </c>
      <c r="M169" s="71" t="n">
        <v>0.1154479378081841</v>
      </c>
      <c r="N169" s="71" t="n">
        <v>0.1154479378081841</v>
      </c>
      <c r="O169" s="71" t="n">
        <v>0.1154479378081841</v>
      </c>
      <c r="P169" s="71" t="n">
        <v>0.1154479378081841</v>
      </c>
      <c r="Q169" s="71" t="n">
        <v>0.1154479378081841</v>
      </c>
      <c r="R169" s="71" t="n">
        <v>0.1154479378081841</v>
      </c>
      <c r="S169" s="71" t="n">
        <v>0.1154479378081841</v>
      </c>
      <c r="T169" s="71" t="n">
        <v>0.1154479378081841</v>
      </c>
      <c r="U169" s="71" t="n">
        <v>0.1154479378081841</v>
      </c>
      <c r="V169" s="71" t="n">
        <v>0.1154479378081841</v>
      </c>
      <c r="W169" s="71" t="n">
        <v>0.1154479378081841</v>
      </c>
      <c r="X169" s="71" t="n">
        <v>0.1154479378081841</v>
      </c>
      <c r="Y169" s="71" t="n">
        <v>0.1154479378081841</v>
      </c>
      <c r="Z169" s="71" t="n">
        <v>0.1154479378081841</v>
      </c>
      <c r="AA169" s="71" t="n">
        <v>0.1154479378081841</v>
      </c>
      <c r="AB169" s="71" t="n">
        <v>0.1154479378081841</v>
      </c>
      <c r="AC169" s="71" t="n">
        <v>0.1154479378081841</v>
      </c>
      <c r="AD169" s="71" t="n">
        <v>0.1154479378081841</v>
      </c>
      <c r="AE169" s="71" t="n">
        <v>0.1154479378081841</v>
      </c>
      <c r="AF169" s="71" t="n">
        <v>0.1154479378081841</v>
      </c>
      <c r="AG169" s="71" t="n">
        <v>0.1154479378081841</v>
      </c>
      <c r="AH169" s="71" t="n">
        <v>0.1154479378081841</v>
      </c>
      <c r="AI169" s="71" t="n">
        <v>0.1154479378081841</v>
      </c>
      <c r="AJ169" s="71" t="n">
        <v>0.1154479378081841</v>
      </c>
      <c r="AK169" s="71" t="n">
        <v>0.1154479378081841</v>
      </c>
      <c r="AL169" s="71" t="n">
        <v>0.1154479378081841</v>
      </c>
      <c r="AM169" s="71" t="n">
        <v>0.1154479378081841</v>
      </c>
      <c r="AN169" s="71" t="n">
        <v>0.1154479378081841</v>
      </c>
      <c r="AO169" s="71" t="n">
        <v>0.1154479378081841</v>
      </c>
      <c r="AP169" s="71" t="n">
        <v>0.1154479378081841</v>
      </c>
      <c r="AQ169" s="71" t="n">
        <v>0.1154479378081841</v>
      </c>
      <c r="AR169" s="71" t="n">
        <v>0.1154479378081841</v>
      </c>
      <c r="AS169" s="71" t="n">
        <v>0.1154479378081841</v>
      </c>
      <c r="AT169" s="71" t="n">
        <v>0.1154479378081841</v>
      </c>
      <c r="AU169" s="71" t="n">
        <v>0.1154479378081841</v>
      </c>
      <c r="AV169" s="71" t="n">
        <v>0.1154479378081841</v>
      </c>
      <c r="AW169" s="71" t="n">
        <v>0.1154479378081841</v>
      </c>
      <c r="AX169" s="71" t="n">
        <v>0.1154479378081841</v>
      </c>
      <c r="AY169" s="71" t="n">
        <v>0.1154479378081841</v>
      </c>
    </row>
    <row r="170">
      <c r="A170" t="inlineStr">
        <is>
          <t>R14</t>
        </is>
      </c>
      <c r="B170" t="inlineStr">
        <is>
          <t>urbano</t>
        </is>
      </c>
      <c r="C170" t="inlineStr">
        <is>
          <t>Motocicleta</t>
        </is>
      </c>
      <c r="D170" t="inlineStr">
        <is>
          <t>%</t>
        </is>
      </c>
      <c r="E170" s="63" t="n">
        <v>0.004506077449340758</v>
      </c>
      <c r="F170" s="63" t="n">
        <v>0.005716018257324078</v>
      </c>
      <c r="G170" s="63" t="n">
        <v>0.003262766713422586</v>
      </c>
      <c r="H170" s="63" t="n">
        <v>0.005866722188392671</v>
      </c>
      <c r="I170" s="63" t="n">
        <v>0.006389145142159562</v>
      </c>
      <c r="J170" s="63" t="n">
        <v>0.005382021449717116</v>
      </c>
      <c r="K170" s="71" t="n">
        <v>0.005382021449717116</v>
      </c>
      <c r="L170" s="71" t="n">
        <v>0.005382021449717116</v>
      </c>
      <c r="M170" s="71" t="n">
        <v>0.005382021449717116</v>
      </c>
      <c r="N170" s="71" t="n">
        <v>0.005382021449717116</v>
      </c>
      <c r="O170" s="71" t="n">
        <v>0.005382021449717116</v>
      </c>
      <c r="P170" s="71" t="n">
        <v>0.005382021449717116</v>
      </c>
      <c r="Q170" s="71" t="n">
        <v>0.005382021449717116</v>
      </c>
      <c r="R170" s="71" t="n">
        <v>0.005382021449717116</v>
      </c>
      <c r="S170" s="71" t="n">
        <v>0.005382021449717116</v>
      </c>
      <c r="T170" s="71" t="n">
        <v>0.005382021449717116</v>
      </c>
      <c r="U170" s="71" t="n">
        <v>0.005382021449717116</v>
      </c>
      <c r="V170" s="71" t="n">
        <v>0.005382021449717116</v>
      </c>
      <c r="W170" s="71" t="n">
        <v>0.005382021449717116</v>
      </c>
      <c r="X170" s="71" t="n">
        <v>0.005382021449717116</v>
      </c>
      <c r="Y170" s="71" t="n">
        <v>0.005382021449717116</v>
      </c>
      <c r="Z170" s="71" t="n">
        <v>0.005382021449717116</v>
      </c>
      <c r="AA170" s="71" t="n">
        <v>0.005382021449717116</v>
      </c>
      <c r="AB170" s="71" t="n">
        <v>0.005382021449717116</v>
      </c>
      <c r="AC170" s="71" t="n">
        <v>0.005382021449717116</v>
      </c>
      <c r="AD170" s="71" t="n">
        <v>0.005382021449717116</v>
      </c>
      <c r="AE170" s="71" t="n">
        <v>0.005382021449717116</v>
      </c>
      <c r="AF170" s="71" t="n">
        <v>0.005382021449717116</v>
      </c>
      <c r="AG170" s="71" t="n">
        <v>0.005382021449717116</v>
      </c>
      <c r="AH170" s="71" t="n">
        <v>0.005382021449717116</v>
      </c>
      <c r="AI170" s="71" t="n">
        <v>0.005382021449717116</v>
      </c>
      <c r="AJ170" s="71" t="n">
        <v>0.005382021449717116</v>
      </c>
      <c r="AK170" s="71" t="n">
        <v>0.005382021449717116</v>
      </c>
      <c r="AL170" s="71" t="n">
        <v>0.005382021449717116</v>
      </c>
      <c r="AM170" s="71" t="n">
        <v>0.005382021449717116</v>
      </c>
      <c r="AN170" s="71" t="n">
        <v>0.005382021449717116</v>
      </c>
      <c r="AO170" s="71" t="n">
        <v>0.005382021449717116</v>
      </c>
      <c r="AP170" s="71" t="n">
        <v>0.005382021449717116</v>
      </c>
      <c r="AQ170" s="71" t="n">
        <v>0.005382021449717116</v>
      </c>
      <c r="AR170" s="71" t="n">
        <v>0.005382021449717116</v>
      </c>
      <c r="AS170" s="71" t="n">
        <v>0.005382021449717116</v>
      </c>
      <c r="AT170" s="71" t="n">
        <v>0.005382021449717116</v>
      </c>
      <c r="AU170" s="71" t="n">
        <v>0.005382021449717116</v>
      </c>
      <c r="AV170" s="71" t="n">
        <v>0.005382021449717116</v>
      </c>
      <c r="AW170" s="71" t="n">
        <v>0.005382021449717116</v>
      </c>
      <c r="AX170" s="71" t="n">
        <v>0.005382021449717116</v>
      </c>
      <c r="AY170" s="71" t="n">
        <v>0.005382021449717116</v>
      </c>
    </row>
    <row r="171">
      <c r="A171" t="inlineStr">
        <is>
          <t>R14</t>
        </is>
      </c>
      <c r="B171" t="inlineStr">
        <is>
          <t>urbano</t>
        </is>
      </c>
      <c r="C171" t="inlineStr">
        <is>
          <t>Taxi</t>
        </is>
      </c>
      <c r="D171" t="inlineStr">
        <is>
          <t>%</t>
        </is>
      </c>
      <c r="E171" s="63" t="n">
        <v>0.09810390448610679</v>
      </c>
      <c r="F171" s="63" t="n">
        <v>0.1029013742652851</v>
      </c>
      <c r="G171" s="63" t="n">
        <v>0.05985777074567605</v>
      </c>
      <c r="H171" s="63" t="n">
        <v>0.1021262225711564</v>
      </c>
      <c r="I171" s="63" t="n">
        <v>0.101586554718297</v>
      </c>
      <c r="J171" s="63" t="n">
        <v>0.09343321592805713</v>
      </c>
      <c r="K171" s="71" t="n">
        <v>0.09343321592805713</v>
      </c>
      <c r="L171" s="71" t="n">
        <v>0.09343321592805713</v>
      </c>
      <c r="M171" s="71" t="n">
        <v>0.09343321592805713</v>
      </c>
      <c r="N171" s="71" t="n">
        <v>0.09343321592805713</v>
      </c>
      <c r="O171" s="71" t="n">
        <v>0.09343321592805713</v>
      </c>
      <c r="P171" s="71" t="n">
        <v>0.09343321592805713</v>
      </c>
      <c r="Q171" s="71" t="n">
        <v>0.09343321592805713</v>
      </c>
      <c r="R171" s="71" t="n">
        <v>0.09343321592805713</v>
      </c>
      <c r="S171" s="71" t="n">
        <v>0.09343321592805713</v>
      </c>
      <c r="T171" s="71" t="n">
        <v>0.09343321592805713</v>
      </c>
      <c r="U171" s="71" t="n">
        <v>0.09343321592805713</v>
      </c>
      <c r="V171" s="71" t="n">
        <v>0.09343321592805713</v>
      </c>
      <c r="W171" s="71" t="n">
        <v>0.09343321592805713</v>
      </c>
      <c r="X171" s="71" t="n">
        <v>0.09343321592805713</v>
      </c>
      <c r="Y171" s="71" t="n">
        <v>0.09343321592805713</v>
      </c>
      <c r="Z171" s="71" t="n">
        <v>0.09343321592805713</v>
      </c>
      <c r="AA171" s="71" t="n">
        <v>0.09343321592805713</v>
      </c>
      <c r="AB171" s="71" t="n">
        <v>0.09343321592805713</v>
      </c>
      <c r="AC171" s="71" t="n">
        <v>0.09343321592805713</v>
      </c>
      <c r="AD171" s="71" t="n">
        <v>0.09343321592805713</v>
      </c>
      <c r="AE171" s="71" t="n">
        <v>0.09343321592805713</v>
      </c>
      <c r="AF171" s="71" t="n">
        <v>0.09343321592805713</v>
      </c>
      <c r="AG171" s="71" t="n">
        <v>0.09343321592805713</v>
      </c>
      <c r="AH171" s="71" t="n">
        <v>0.09343321592805713</v>
      </c>
      <c r="AI171" s="71" t="n">
        <v>0.09343321592805713</v>
      </c>
      <c r="AJ171" s="71" t="n">
        <v>0.09343321592805713</v>
      </c>
      <c r="AK171" s="71" t="n">
        <v>0.09343321592805713</v>
      </c>
      <c r="AL171" s="71" t="n">
        <v>0.09343321592805713</v>
      </c>
      <c r="AM171" s="71" t="n">
        <v>0.09343321592805713</v>
      </c>
      <c r="AN171" s="71" t="n">
        <v>0.09343321592805713</v>
      </c>
      <c r="AO171" s="71" t="n">
        <v>0.09343321592805713</v>
      </c>
      <c r="AP171" s="71" t="n">
        <v>0.09343321592805713</v>
      </c>
      <c r="AQ171" s="71" t="n">
        <v>0.09343321592805713</v>
      </c>
      <c r="AR171" s="71" t="n">
        <v>0.09343321592805713</v>
      </c>
      <c r="AS171" s="71" t="n">
        <v>0.09343321592805713</v>
      </c>
      <c r="AT171" s="71" t="n">
        <v>0.09343321592805713</v>
      </c>
      <c r="AU171" s="71" t="n">
        <v>0.09343321592805713</v>
      </c>
      <c r="AV171" s="71" t="n">
        <v>0.09343321592805713</v>
      </c>
      <c r="AW171" s="71" t="n">
        <v>0.09343321592805713</v>
      </c>
      <c r="AX171" s="71" t="n">
        <v>0.09343321592805713</v>
      </c>
      <c r="AY171" s="71" t="n">
        <v>0.09343321592805713</v>
      </c>
    </row>
    <row r="172">
      <c r="A172" t="inlineStr">
        <is>
          <t>R14</t>
        </is>
      </c>
      <c r="B172" t="inlineStr">
        <is>
          <t>urbano</t>
        </is>
      </c>
      <c r="C172" t="inlineStr">
        <is>
          <t>Tren_urbano</t>
        </is>
      </c>
      <c r="D172" t="inlineStr">
        <is>
          <t>%</t>
        </is>
      </c>
      <c r="E172" s="63" t="n">
        <v>0</v>
      </c>
      <c r="F172" s="63" t="n">
        <v>0</v>
      </c>
      <c r="G172" s="63" t="n">
        <v>0</v>
      </c>
      <c r="H172" s="63" t="n">
        <v>0</v>
      </c>
      <c r="I172" s="63" t="n">
        <v>0</v>
      </c>
      <c r="J172" s="63" t="n">
        <v>0</v>
      </c>
      <c r="K172" s="71" t="n">
        <v>0</v>
      </c>
      <c r="L172" s="71" t="n">
        <v>0</v>
      </c>
      <c r="M172" s="71" t="n">
        <v>0</v>
      </c>
      <c r="N172" s="71" t="n">
        <v>0</v>
      </c>
      <c r="O172" s="71" t="n">
        <v>0</v>
      </c>
      <c r="P172" s="71" t="n">
        <v>0</v>
      </c>
      <c r="Q172" s="71" t="n">
        <v>0</v>
      </c>
      <c r="R172" s="71" t="n">
        <v>0</v>
      </c>
      <c r="S172" s="71" t="n">
        <v>0</v>
      </c>
      <c r="T172" s="71" t="n">
        <v>0</v>
      </c>
      <c r="U172" s="71" t="n">
        <v>0</v>
      </c>
      <c r="V172" s="71" t="n">
        <v>0</v>
      </c>
      <c r="W172" s="71" t="n">
        <v>0</v>
      </c>
      <c r="X172" s="71" t="n">
        <v>0</v>
      </c>
      <c r="Y172" s="71" t="n">
        <v>0</v>
      </c>
      <c r="Z172" s="71" t="n">
        <v>0</v>
      </c>
      <c r="AA172" s="71" t="n">
        <v>0</v>
      </c>
      <c r="AB172" s="71" t="n">
        <v>0</v>
      </c>
      <c r="AC172" s="71" t="n">
        <v>0</v>
      </c>
      <c r="AD172" s="71" t="n">
        <v>0</v>
      </c>
      <c r="AE172" s="71" t="n">
        <v>0</v>
      </c>
      <c r="AF172" s="71" t="n">
        <v>0</v>
      </c>
      <c r="AG172" s="71" t="n">
        <v>0</v>
      </c>
      <c r="AH172" s="71" t="n">
        <v>0</v>
      </c>
      <c r="AI172" s="71" t="n">
        <v>0</v>
      </c>
      <c r="AJ172" s="71" t="n">
        <v>0</v>
      </c>
      <c r="AK172" s="71" t="n">
        <v>0</v>
      </c>
      <c r="AL172" s="71" t="n">
        <v>0</v>
      </c>
      <c r="AM172" s="71" t="n">
        <v>0</v>
      </c>
      <c r="AN172" s="71" t="n">
        <v>0</v>
      </c>
      <c r="AO172" s="71" t="n">
        <v>0</v>
      </c>
      <c r="AP172" s="71" t="n">
        <v>0</v>
      </c>
      <c r="AQ172" s="71" t="n">
        <v>0</v>
      </c>
      <c r="AR172" s="71" t="n">
        <v>0</v>
      </c>
      <c r="AS172" s="71" t="n">
        <v>0</v>
      </c>
      <c r="AT172" s="71" t="n">
        <v>0</v>
      </c>
      <c r="AU172" s="71" t="n">
        <v>0</v>
      </c>
      <c r="AV172" s="71" t="n">
        <v>0</v>
      </c>
      <c r="AW172" s="71" t="n">
        <v>0</v>
      </c>
      <c r="AX172" s="71" t="n">
        <v>0</v>
      </c>
      <c r="AY172" s="71" t="n">
        <v>0</v>
      </c>
    </row>
    <row r="173">
      <c r="A173" t="inlineStr">
        <is>
          <t>R14</t>
        </is>
      </c>
      <c r="B173" t="inlineStr">
        <is>
          <t>urbano</t>
        </is>
      </c>
      <c r="C173" t="inlineStr">
        <is>
          <t>Vehículo Liviano Comercial</t>
        </is>
      </c>
      <c r="D173" t="inlineStr">
        <is>
          <t>%</t>
        </is>
      </c>
      <c r="E173" s="63" t="n">
        <v>0.3689301229420986</v>
      </c>
      <c r="F173" s="63" t="n">
        <v>0.3222543831821469</v>
      </c>
      <c r="G173" s="63" t="n">
        <v>0.2167821164158388</v>
      </c>
      <c r="H173" s="63" t="n">
        <v>0.3896339896858507</v>
      </c>
      <c r="I173" s="63" t="n">
        <v>0.3591938101276504</v>
      </c>
      <c r="J173" s="63" t="n">
        <v>0.4219270138297535</v>
      </c>
      <c r="K173" s="71" t="n">
        <v>0.4219270138297535</v>
      </c>
      <c r="L173" s="71" t="n">
        <v>0.4219270138297535</v>
      </c>
      <c r="M173" s="71" t="n">
        <v>0.4219270138297535</v>
      </c>
      <c r="N173" s="71" t="n">
        <v>0.4219270138297535</v>
      </c>
      <c r="O173" s="71" t="n">
        <v>0.4219270138297535</v>
      </c>
      <c r="P173" s="71" t="n">
        <v>0.4219270138297535</v>
      </c>
      <c r="Q173" s="71" t="n">
        <v>0.4219270138297535</v>
      </c>
      <c r="R173" s="71" t="n">
        <v>0.4219270138297535</v>
      </c>
      <c r="S173" s="71" t="n">
        <v>0.4219270138297535</v>
      </c>
      <c r="T173" s="71" t="n">
        <v>0.4219270138297535</v>
      </c>
      <c r="U173" s="71" t="n">
        <v>0.4219270138297535</v>
      </c>
      <c r="V173" s="71" t="n">
        <v>0.4219270138297535</v>
      </c>
      <c r="W173" s="71" t="n">
        <v>0.4219270138297535</v>
      </c>
      <c r="X173" s="71" t="n">
        <v>0.4219270138297535</v>
      </c>
      <c r="Y173" s="71" t="n">
        <v>0.4219270138297535</v>
      </c>
      <c r="Z173" s="71" t="n">
        <v>0.4219270138297535</v>
      </c>
      <c r="AA173" s="71" t="n">
        <v>0.4219270138297535</v>
      </c>
      <c r="AB173" s="71" t="n">
        <v>0.4219270138297535</v>
      </c>
      <c r="AC173" s="71" t="n">
        <v>0.4219270138297535</v>
      </c>
      <c r="AD173" s="71" t="n">
        <v>0.4219270138297535</v>
      </c>
      <c r="AE173" s="71" t="n">
        <v>0.4219270138297535</v>
      </c>
      <c r="AF173" s="71" t="n">
        <v>0.4219270138297535</v>
      </c>
      <c r="AG173" s="71" t="n">
        <v>0.4219270138297535</v>
      </c>
      <c r="AH173" s="71" t="n">
        <v>0.4219270138297535</v>
      </c>
      <c r="AI173" s="71" t="n">
        <v>0.4219270138297535</v>
      </c>
      <c r="AJ173" s="71" t="n">
        <v>0.4219270138297535</v>
      </c>
      <c r="AK173" s="71" t="n">
        <v>0.4219270138297535</v>
      </c>
      <c r="AL173" s="71" t="n">
        <v>0.4219270138297535</v>
      </c>
      <c r="AM173" s="71" t="n">
        <v>0.4219270138297535</v>
      </c>
      <c r="AN173" s="71" t="n">
        <v>0.4219270138297535</v>
      </c>
      <c r="AO173" s="71" t="n">
        <v>0.4219270138297535</v>
      </c>
      <c r="AP173" s="71" t="n">
        <v>0.4219270138297535</v>
      </c>
      <c r="AQ173" s="71" t="n">
        <v>0.4219270138297535</v>
      </c>
      <c r="AR173" s="71" t="n">
        <v>0.4219270138297535</v>
      </c>
      <c r="AS173" s="71" t="n">
        <v>0.4219270138297535</v>
      </c>
      <c r="AT173" s="71" t="n">
        <v>0.4219270138297535</v>
      </c>
      <c r="AU173" s="71" t="n">
        <v>0.4219270138297535</v>
      </c>
      <c r="AV173" s="71" t="n">
        <v>0.4219270138297535</v>
      </c>
      <c r="AW173" s="71" t="n">
        <v>0.4219270138297535</v>
      </c>
      <c r="AX173" s="71" t="n">
        <v>0.4219270138297535</v>
      </c>
      <c r="AY173" s="71" t="n">
        <v>0.4219270138297535</v>
      </c>
    </row>
    <row r="174">
      <c r="A174" t="inlineStr">
        <is>
          <t>R14</t>
        </is>
      </c>
      <c r="B174" t="inlineStr">
        <is>
          <t>urbano</t>
        </is>
      </c>
      <c r="C174" t="inlineStr">
        <is>
          <t>Vehículo Liviano Pasajero</t>
        </is>
      </c>
      <c r="D174" t="inlineStr">
        <is>
          <t>%</t>
        </is>
      </c>
      <c r="E174" s="63" t="n">
        <v>0.3918218746239516</v>
      </c>
      <c r="F174" s="63" t="n">
        <v>0.4819782623359453</v>
      </c>
      <c r="G174" s="63" t="n">
        <v>0.6430297738335164</v>
      </c>
      <c r="H174" s="63" t="n">
        <v>0.3802492541449772</v>
      </c>
      <c r="I174" s="63" t="n">
        <v>0.4267890921031737</v>
      </c>
      <c r="J174" s="63" t="n">
        <v>0.3638098109842883</v>
      </c>
      <c r="K174" s="71" t="n">
        <v>0.3638098109842883</v>
      </c>
      <c r="L174" s="71" t="n">
        <v>0.3638098109842883</v>
      </c>
      <c r="M174" s="71" t="n">
        <v>0.3638098109842883</v>
      </c>
      <c r="N174" s="71" t="n">
        <v>0.3638098109842883</v>
      </c>
      <c r="O174" s="71" t="n">
        <v>0.3638098109842883</v>
      </c>
      <c r="P174" s="71" t="n">
        <v>0.3638098109842883</v>
      </c>
      <c r="Q174" s="71" t="n">
        <v>0.3638098109842883</v>
      </c>
      <c r="R174" s="71" t="n">
        <v>0.3638098109842883</v>
      </c>
      <c r="S174" s="71" t="n">
        <v>0.3638098109842883</v>
      </c>
      <c r="T174" s="71" t="n">
        <v>0.3638098109842883</v>
      </c>
      <c r="U174" s="71" t="n">
        <v>0.3638098109842883</v>
      </c>
      <c r="V174" s="71" t="n">
        <v>0.3638098109842883</v>
      </c>
      <c r="W174" s="71" t="n">
        <v>0.3638098109842883</v>
      </c>
      <c r="X174" s="71" t="n">
        <v>0.3638098109842883</v>
      </c>
      <c r="Y174" s="71" t="n">
        <v>0.3638098109842883</v>
      </c>
      <c r="Z174" s="71" t="n">
        <v>0.3638098109842883</v>
      </c>
      <c r="AA174" s="71" t="n">
        <v>0.3638098109842883</v>
      </c>
      <c r="AB174" s="71" t="n">
        <v>0.3638098109842883</v>
      </c>
      <c r="AC174" s="71" t="n">
        <v>0.3638098109842883</v>
      </c>
      <c r="AD174" s="71" t="n">
        <v>0.3638098109842883</v>
      </c>
      <c r="AE174" s="71" t="n">
        <v>0.3638098109842883</v>
      </c>
      <c r="AF174" s="71" t="n">
        <v>0.3638098109842883</v>
      </c>
      <c r="AG174" s="71" t="n">
        <v>0.3638098109842883</v>
      </c>
      <c r="AH174" s="71" t="n">
        <v>0.3638098109842883</v>
      </c>
      <c r="AI174" s="71" t="n">
        <v>0.3638098109842883</v>
      </c>
      <c r="AJ174" s="71" t="n">
        <v>0.3638098109842883</v>
      </c>
      <c r="AK174" s="71" t="n">
        <v>0.3638098109842883</v>
      </c>
      <c r="AL174" s="71" t="n">
        <v>0.3638098109842883</v>
      </c>
      <c r="AM174" s="71" t="n">
        <v>0.3638098109842883</v>
      </c>
      <c r="AN174" s="71" t="n">
        <v>0.3638098109842883</v>
      </c>
      <c r="AO174" s="71" t="n">
        <v>0.3638098109842883</v>
      </c>
      <c r="AP174" s="71" t="n">
        <v>0.3638098109842883</v>
      </c>
      <c r="AQ174" s="71" t="n">
        <v>0.3638098109842883</v>
      </c>
      <c r="AR174" s="71" t="n">
        <v>0.3638098109842883</v>
      </c>
      <c r="AS174" s="71" t="n">
        <v>0.3638098109842883</v>
      </c>
      <c r="AT174" s="71" t="n">
        <v>0.3638098109842883</v>
      </c>
      <c r="AU174" s="71" t="n">
        <v>0.3638098109842883</v>
      </c>
      <c r="AV174" s="71" t="n">
        <v>0.3638098109842883</v>
      </c>
      <c r="AW174" s="71" t="n">
        <v>0.3638098109842883</v>
      </c>
      <c r="AX174" s="71" t="n">
        <v>0.3638098109842883</v>
      </c>
      <c r="AY174" s="71" t="n">
        <v>0.3638098109842883</v>
      </c>
    </row>
    <row r="175">
      <c r="A175" t="inlineStr">
        <is>
          <t>R14</t>
        </is>
      </c>
      <c r="B175" t="inlineStr">
        <is>
          <t>urbano</t>
        </is>
      </c>
      <c r="C175" t="inlineStr">
        <is>
          <t>Caminata</t>
        </is>
      </c>
      <c r="D175" t="inlineStr">
        <is>
          <t>%</t>
        </is>
      </c>
      <c r="E175" s="63" t="n">
        <v>0</v>
      </c>
      <c r="F175" s="63" t="n">
        <v>0</v>
      </c>
      <c r="G175" s="63" t="n">
        <v>0</v>
      </c>
      <c r="H175" s="63" t="n">
        <v>0</v>
      </c>
      <c r="I175" s="63" t="n">
        <v>0</v>
      </c>
      <c r="J175" s="63" t="n">
        <v>0</v>
      </c>
      <c r="K175" s="71" t="n">
        <v>0</v>
      </c>
      <c r="L175" s="71" t="n">
        <v>0</v>
      </c>
      <c r="M175" s="71" t="n">
        <v>0</v>
      </c>
      <c r="N175" s="71" t="n">
        <v>0</v>
      </c>
      <c r="O175" s="71" t="n">
        <v>0</v>
      </c>
      <c r="P175" s="71" t="n">
        <v>0</v>
      </c>
      <c r="Q175" s="71" t="n">
        <v>0</v>
      </c>
      <c r="R175" s="71" t="n">
        <v>0</v>
      </c>
      <c r="S175" s="71" t="n">
        <v>0</v>
      </c>
      <c r="T175" s="71" t="n">
        <v>0</v>
      </c>
      <c r="U175" s="71" t="n">
        <v>0</v>
      </c>
      <c r="V175" s="71" t="n">
        <v>0</v>
      </c>
      <c r="W175" s="71" t="n">
        <v>0</v>
      </c>
      <c r="X175" s="71" t="n">
        <v>0</v>
      </c>
      <c r="Y175" s="71" t="n">
        <v>0</v>
      </c>
      <c r="Z175" s="71" t="n">
        <v>0</v>
      </c>
      <c r="AA175" s="71" t="n">
        <v>0</v>
      </c>
      <c r="AB175" s="71" t="n">
        <v>0</v>
      </c>
      <c r="AC175" s="71" t="n">
        <v>0</v>
      </c>
      <c r="AD175" s="71" t="n">
        <v>0</v>
      </c>
      <c r="AE175" s="71" t="n">
        <v>0</v>
      </c>
      <c r="AF175" s="71" t="n">
        <v>0</v>
      </c>
      <c r="AG175" s="71" t="n">
        <v>0</v>
      </c>
      <c r="AH175" s="71" t="n">
        <v>0</v>
      </c>
      <c r="AI175" s="71" t="n">
        <v>0</v>
      </c>
      <c r="AJ175" s="71" t="n">
        <v>0</v>
      </c>
      <c r="AK175" s="71" t="n">
        <v>0</v>
      </c>
      <c r="AL175" s="71" t="n">
        <v>0</v>
      </c>
      <c r="AM175" s="71" t="n">
        <v>0</v>
      </c>
      <c r="AN175" s="71" t="n">
        <v>0</v>
      </c>
      <c r="AO175" s="71" t="n">
        <v>0</v>
      </c>
      <c r="AP175" s="71" t="n">
        <v>0</v>
      </c>
      <c r="AQ175" s="71" t="n">
        <v>0</v>
      </c>
      <c r="AR175" s="71" t="n">
        <v>0</v>
      </c>
      <c r="AS175" s="71" t="n">
        <v>0</v>
      </c>
      <c r="AT175" s="71" t="n">
        <v>0</v>
      </c>
      <c r="AU175" s="71" t="n">
        <v>0</v>
      </c>
      <c r="AV175" s="71" t="n">
        <v>0</v>
      </c>
      <c r="AW175" s="71" t="n">
        <v>0</v>
      </c>
      <c r="AX175" s="71" t="n">
        <v>0</v>
      </c>
      <c r="AY175" s="71" t="n">
        <v>0</v>
      </c>
    </row>
    <row r="176">
      <c r="A176" t="inlineStr">
        <is>
          <t>R14</t>
        </is>
      </c>
      <c r="B176" t="inlineStr">
        <is>
          <t>interurbano</t>
        </is>
      </c>
      <c r="C176" t="inlineStr">
        <is>
          <t>Bicicleta</t>
        </is>
      </c>
      <c r="D176" t="inlineStr">
        <is>
          <t>%</t>
        </is>
      </c>
      <c r="E176" s="63" t="n">
        <v>0</v>
      </c>
      <c r="F176" s="63" t="n">
        <v>0</v>
      </c>
      <c r="G176" s="63" t="n">
        <v>0</v>
      </c>
      <c r="H176" s="63" t="n">
        <v>0</v>
      </c>
      <c r="I176" s="63" t="n">
        <v>0</v>
      </c>
      <c r="J176" s="63" t="n">
        <v>0</v>
      </c>
      <c r="K176" s="71" t="n">
        <v>0</v>
      </c>
      <c r="L176" s="71" t="n">
        <v>0</v>
      </c>
      <c r="M176" s="71" t="n">
        <v>0</v>
      </c>
      <c r="N176" s="71" t="n">
        <v>0</v>
      </c>
      <c r="O176" s="71" t="n">
        <v>0</v>
      </c>
      <c r="P176" s="71" t="n">
        <v>0</v>
      </c>
      <c r="Q176" s="71" t="n">
        <v>0</v>
      </c>
      <c r="R176" s="71" t="n">
        <v>0</v>
      </c>
      <c r="S176" s="71" t="n">
        <v>0</v>
      </c>
      <c r="T176" s="71" t="n">
        <v>0</v>
      </c>
      <c r="U176" s="71" t="n">
        <v>0</v>
      </c>
      <c r="V176" s="71" t="n">
        <v>0</v>
      </c>
      <c r="W176" s="71" t="n">
        <v>0</v>
      </c>
      <c r="X176" s="71" t="n">
        <v>0</v>
      </c>
      <c r="Y176" s="71" t="n">
        <v>0</v>
      </c>
      <c r="Z176" s="71" t="n">
        <v>0</v>
      </c>
      <c r="AA176" s="71" t="n">
        <v>0</v>
      </c>
      <c r="AB176" s="71" t="n">
        <v>0</v>
      </c>
      <c r="AC176" s="71" t="n">
        <v>0</v>
      </c>
      <c r="AD176" s="71" t="n">
        <v>0</v>
      </c>
      <c r="AE176" s="71" t="n">
        <v>0</v>
      </c>
      <c r="AF176" s="71" t="n">
        <v>0</v>
      </c>
      <c r="AG176" s="71" t="n">
        <v>0</v>
      </c>
      <c r="AH176" s="71" t="n">
        <v>0</v>
      </c>
      <c r="AI176" s="71" t="n">
        <v>0</v>
      </c>
      <c r="AJ176" s="71" t="n">
        <v>0</v>
      </c>
      <c r="AK176" s="71" t="n">
        <v>0</v>
      </c>
      <c r="AL176" s="71" t="n">
        <v>0</v>
      </c>
      <c r="AM176" s="71" t="n">
        <v>0</v>
      </c>
      <c r="AN176" s="71" t="n">
        <v>0</v>
      </c>
      <c r="AO176" s="71" t="n">
        <v>0</v>
      </c>
      <c r="AP176" s="71" t="n">
        <v>0</v>
      </c>
      <c r="AQ176" s="71" t="n">
        <v>0</v>
      </c>
      <c r="AR176" s="71" t="n">
        <v>0</v>
      </c>
      <c r="AS176" s="71" t="n">
        <v>0</v>
      </c>
      <c r="AT176" s="71" t="n">
        <v>0</v>
      </c>
      <c r="AU176" s="71" t="n">
        <v>0</v>
      </c>
      <c r="AV176" s="71" t="n">
        <v>0</v>
      </c>
      <c r="AW176" s="71" t="n">
        <v>0</v>
      </c>
      <c r="AX176" s="71" t="n">
        <v>0</v>
      </c>
      <c r="AY176" s="71" t="n">
        <v>0</v>
      </c>
    </row>
    <row r="177">
      <c r="A177" t="inlineStr">
        <is>
          <t>R14</t>
        </is>
      </c>
      <c r="B177" t="inlineStr">
        <is>
          <t>interurbano</t>
        </is>
      </c>
      <c r="C177" t="inlineStr">
        <is>
          <t>Bus Rígido</t>
        </is>
      </c>
      <c r="D177" t="inlineStr">
        <is>
          <t>%</t>
        </is>
      </c>
      <c r="E177" s="63" t="n">
        <v>0.0402311411693165</v>
      </c>
      <c r="F177" s="63" t="n">
        <v>0.02825524166068581</v>
      </c>
      <c r="G177" s="63" t="n">
        <v>0.03918380730615785</v>
      </c>
      <c r="H177" s="63" t="n">
        <v>0.08409651096604584</v>
      </c>
      <c r="I177" s="63" t="n">
        <v>0.04432897684691268</v>
      </c>
      <c r="J177" s="63" t="n">
        <v>0.008053793127838575</v>
      </c>
      <c r="K177" s="71" t="n">
        <v>0.008053793127838575</v>
      </c>
      <c r="L177" s="71" t="n">
        <v>0.008053793127838575</v>
      </c>
      <c r="M177" s="71" t="n">
        <v>0.008053793127838575</v>
      </c>
      <c r="N177" s="71" t="n">
        <v>0.008053793127838575</v>
      </c>
      <c r="O177" s="71" t="n">
        <v>0.008053793127838575</v>
      </c>
      <c r="P177" s="71" t="n">
        <v>0.008053793127838575</v>
      </c>
      <c r="Q177" s="71" t="n">
        <v>0.008053793127838575</v>
      </c>
      <c r="R177" s="71" t="n">
        <v>0.008053793127838575</v>
      </c>
      <c r="S177" s="71" t="n">
        <v>0.008053793127838575</v>
      </c>
      <c r="T177" s="71" t="n">
        <v>0.008053793127838575</v>
      </c>
      <c r="U177" s="71" t="n">
        <v>0.008053793127838575</v>
      </c>
      <c r="V177" s="71" t="n">
        <v>0.008053793127838575</v>
      </c>
      <c r="W177" s="71" t="n">
        <v>0.008053793127838575</v>
      </c>
      <c r="X177" s="71" t="n">
        <v>0.008053793127838575</v>
      </c>
      <c r="Y177" s="71" t="n">
        <v>0.008053793127838575</v>
      </c>
      <c r="Z177" s="71" t="n">
        <v>0.008053793127838575</v>
      </c>
      <c r="AA177" s="71" t="n">
        <v>0.008053793127838575</v>
      </c>
      <c r="AB177" s="71" t="n">
        <v>0.008053793127838575</v>
      </c>
      <c r="AC177" s="71" t="n">
        <v>0.008053793127838575</v>
      </c>
      <c r="AD177" s="71" t="n">
        <v>0.008053793127838575</v>
      </c>
      <c r="AE177" s="71" t="n">
        <v>0.008053793127838575</v>
      </c>
      <c r="AF177" s="71" t="n">
        <v>0.008053793127838575</v>
      </c>
      <c r="AG177" s="71" t="n">
        <v>0.008053793127838575</v>
      </c>
      <c r="AH177" s="71" t="n">
        <v>0.008053793127838575</v>
      </c>
      <c r="AI177" s="71" t="n">
        <v>0.008053793127838575</v>
      </c>
      <c r="AJ177" s="71" t="n">
        <v>0.008053793127838575</v>
      </c>
      <c r="AK177" s="71" t="n">
        <v>0.008053793127838575</v>
      </c>
      <c r="AL177" s="71" t="n">
        <v>0.008053793127838575</v>
      </c>
      <c r="AM177" s="71" t="n">
        <v>0.008053793127838575</v>
      </c>
      <c r="AN177" s="71" t="n">
        <v>0.008053793127838575</v>
      </c>
      <c r="AO177" s="71" t="n">
        <v>0.008053793127838575</v>
      </c>
      <c r="AP177" s="71" t="n">
        <v>0.008053793127838575</v>
      </c>
      <c r="AQ177" s="71" t="n">
        <v>0.008053793127838575</v>
      </c>
      <c r="AR177" s="71" t="n">
        <v>0.008053793127838575</v>
      </c>
      <c r="AS177" s="71" t="n">
        <v>0.008053793127838575</v>
      </c>
      <c r="AT177" s="71" t="n">
        <v>0.008053793127838575</v>
      </c>
      <c r="AU177" s="71" t="n">
        <v>0.008053793127838575</v>
      </c>
      <c r="AV177" s="71" t="n">
        <v>0.008053793127838575</v>
      </c>
      <c r="AW177" s="71" t="n">
        <v>0.008053793127838575</v>
      </c>
      <c r="AX177" s="71" t="n">
        <v>0.008053793127838575</v>
      </c>
      <c r="AY177" s="71" t="n">
        <v>0.008053793127838575</v>
      </c>
    </row>
    <row r="178">
      <c r="A178" t="inlineStr">
        <is>
          <t>R14</t>
        </is>
      </c>
      <c r="B178" t="inlineStr">
        <is>
          <t>interurbano</t>
        </is>
      </c>
      <c r="C178" t="inlineStr">
        <is>
          <t>Motocicleta</t>
        </is>
      </c>
      <c r="D178" t="inlineStr">
        <is>
          <t>%</t>
        </is>
      </c>
      <c r="E178" s="63" t="n">
        <v>0</v>
      </c>
      <c r="F178" s="63" t="n">
        <v>0</v>
      </c>
      <c r="G178" s="63" t="n">
        <v>0</v>
      </c>
      <c r="H178" s="63" t="n">
        <v>0</v>
      </c>
      <c r="I178" s="63" t="n">
        <v>0</v>
      </c>
      <c r="J178" s="63" t="n">
        <v>0</v>
      </c>
      <c r="K178" s="71" t="n">
        <v>0</v>
      </c>
      <c r="L178" s="71" t="n">
        <v>0</v>
      </c>
      <c r="M178" s="71" t="n">
        <v>0</v>
      </c>
      <c r="N178" s="71" t="n">
        <v>0</v>
      </c>
      <c r="O178" s="71" t="n">
        <v>0</v>
      </c>
      <c r="P178" s="71" t="n">
        <v>0</v>
      </c>
      <c r="Q178" s="71" t="n">
        <v>0</v>
      </c>
      <c r="R178" s="71" t="n">
        <v>0</v>
      </c>
      <c r="S178" s="71" t="n">
        <v>0</v>
      </c>
      <c r="T178" s="71" t="n">
        <v>0</v>
      </c>
      <c r="U178" s="71" t="n">
        <v>0</v>
      </c>
      <c r="V178" s="71" t="n">
        <v>0</v>
      </c>
      <c r="W178" s="71" t="n">
        <v>0</v>
      </c>
      <c r="X178" s="71" t="n">
        <v>0</v>
      </c>
      <c r="Y178" s="71" t="n">
        <v>0</v>
      </c>
      <c r="Z178" s="71" t="n">
        <v>0</v>
      </c>
      <c r="AA178" s="71" t="n">
        <v>0</v>
      </c>
      <c r="AB178" s="71" t="n">
        <v>0</v>
      </c>
      <c r="AC178" s="71" t="n">
        <v>0</v>
      </c>
      <c r="AD178" s="71" t="n">
        <v>0</v>
      </c>
      <c r="AE178" s="71" t="n">
        <v>0</v>
      </c>
      <c r="AF178" s="71" t="n">
        <v>0</v>
      </c>
      <c r="AG178" s="71" t="n">
        <v>0</v>
      </c>
      <c r="AH178" s="71" t="n">
        <v>0</v>
      </c>
      <c r="AI178" s="71" t="n">
        <v>0</v>
      </c>
      <c r="AJ178" s="71" t="n">
        <v>0</v>
      </c>
      <c r="AK178" s="71" t="n">
        <v>0</v>
      </c>
      <c r="AL178" s="71" t="n">
        <v>0</v>
      </c>
      <c r="AM178" s="71" t="n">
        <v>0</v>
      </c>
      <c r="AN178" s="71" t="n">
        <v>0</v>
      </c>
      <c r="AO178" s="71" t="n">
        <v>0</v>
      </c>
      <c r="AP178" s="71" t="n">
        <v>0</v>
      </c>
      <c r="AQ178" s="71" t="n">
        <v>0</v>
      </c>
      <c r="AR178" s="71" t="n">
        <v>0</v>
      </c>
      <c r="AS178" s="71" t="n">
        <v>0</v>
      </c>
      <c r="AT178" s="71" t="n">
        <v>0</v>
      </c>
      <c r="AU178" s="71" t="n">
        <v>0</v>
      </c>
      <c r="AV178" s="71" t="n">
        <v>0</v>
      </c>
      <c r="AW178" s="71" t="n">
        <v>0</v>
      </c>
      <c r="AX178" s="71" t="n">
        <v>0</v>
      </c>
      <c r="AY178" s="71" t="n">
        <v>0</v>
      </c>
    </row>
    <row r="179">
      <c r="A179" t="inlineStr">
        <is>
          <t>R14</t>
        </is>
      </c>
      <c r="B179" t="inlineStr">
        <is>
          <t>interurbano</t>
        </is>
      </c>
      <c r="C179" t="inlineStr">
        <is>
          <t>Taxi</t>
        </is>
      </c>
      <c r="D179" t="inlineStr">
        <is>
          <t>%</t>
        </is>
      </c>
      <c r="E179" s="63" t="n">
        <v>0</v>
      </c>
      <c r="F179" s="63" t="n">
        <v>0</v>
      </c>
      <c r="G179" s="63" t="n">
        <v>0</v>
      </c>
      <c r="H179" s="63" t="n">
        <v>0</v>
      </c>
      <c r="I179" s="63" t="n">
        <v>0</v>
      </c>
      <c r="J179" s="63" t="n">
        <v>0</v>
      </c>
      <c r="K179" s="71" t="n">
        <v>0</v>
      </c>
      <c r="L179" s="71" t="n">
        <v>0</v>
      </c>
      <c r="M179" s="71" t="n">
        <v>0</v>
      </c>
      <c r="N179" s="71" t="n">
        <v>0</v>
      </c>
      <c r="O179" s="71" t="n">
        <v>0</v>
      </c>
      <c r="P179" s="71" t="n">
        <v>0</v>
      </c>
      <c r="Q179" s="71" t="n">
        <v>0</v>
      </c>
      <c r="R179" s="71" t="n">
        <v>0</v>
      </c>
      <c r="S179" s="71" t="n">
        <v>0</v>
      </c>
      <c r="T179" s="71" t="n">
        <v>0</v>
      </c>
      <c r="U179" s="71" t="n">
        <v>0</v>
      </c>
      <c r="V179" s="71" t="n">
        <v>0</v>
      </c>
      <c r="W179" s="71" t="n">
        <v>0</v>
      </c>
      <c r="X179" s="71" t="n">
        <v>0</v>
      </c>
      <c r="Y179" s="71" t="n">
        <v>0</v>
      </c>
      <c r="Z179" s="71" t="n">
        <v>0</v>
      </c>
      <c r="AA179" s="71" t="n">
        <v>0</v>
      </c>
      <c r="AB179" s="71" t="n">
        <v>0</v>
      </c>
      <c r="AC179" s="71" t="n">
        <v>0</v>
      </c>
      <c r="AD179" s="71" t="n">
        <v>0</v>
      </c>
      <c r="AE179" s="71" t="n">
        <v>0</v>
      </c>
      <c r="AF179" s="71" t="n">
        <v>0</v>
      </c>
      <c r="AG179" s="71" t="n">
        <v>0</v>
      </c>
      <c r="AH179" s="71" t="n">
        <v>0</v>
      </c>
      <c r="AI179" s="71" t="n">
        <v>0</v>
      </c>
      <c r="AJ179" s="71" t="n">
        <v>0</v>
      </c>
      <c r="AK179" s="71" t="n">
        <v>0</v>
      </c>
      <c r="AL179" s="71" t="n">
        <v>0</v>
      </c>
      <c r="AM179" s="71" t="n">
        <v>0</v>
      </c>
      <c r="AN179" s="71" t="n">
        <v>0</v>
      </c>
      <c r="AO179" s="71" t="n">
        <v>0</v>
      </c>
      <c r="AP179" s="71" t="n">
        <v>0</v>
      </c>
      <c r="AQ179" s="71" t="n">
        <v>0</v>
      </c>
      <c r="AR179" s="71" t="n">
        <v>0</v>
      </c>
      <c r="AS179" s="71" t="n">
        <v>0</v>
      </c>
      <c r="AT179" s="71" t="n">
        <v>0</v>
      </c>
      <c r="AU179" s="71" t="n">
        <v>0</v>
      </c>
      <c r="AV179" s="71" t="n">
        <v>0</v>
      </c>
      <c r="AW179" s="71" t="n">
        <v>0</v>
      </c>
      <c r="AX179" s="71" t="n">
        <v>0</v>
      </c>
      <c r="AY179" s="71" t="n">
        <v>0</v>
      </c>
    </row>
    <row r="180">
      <c r="A180" t="inlineStr">
        <is>
          <t>R14</t>
        </is>
      </c>
      <c r="B180" t="inlineStr">
        <is>
          <t>interurbano</t>
        </is>
      </c>
      <c r="C180" t="inlineStr">
        <is>
          <t>Tren_urbano</t>
        </is>
      </c>
      <c r="D180" t="inlineStr">
        <is>
          <t>%</t>
        </is>
      </c>
      <c r="E180" s="63" t="n">
        <v>0</v>
      </c>
      <c r="F180" s="63" t="n">
        <v>0</v>
      </c>
      <c r="G180" s="63" t="n">
        <v>0</v>
      </c>
      <c r="H180" s="63" t="n">
        <v>0</v>
      </c>
      <c r="I180" s="63" t="n">
        <v>0</v>
      </c>
      <c r="J180" s="63" t="n">
        <v>0</v>
      </c>
      <c r="K180" s="71" t="n">
        <v>0</v>
      </c>
      <c r="L180" s="71" t="n">
        <v>0</v>
      </c>
      <c r="M180" s="71" t="n">
        <v>0</v>
      </c>
      <c r="N180" s="71" t="n">
        <v>0</v>
      </c>
      <c r="O180" s="71" t="n">
        <v>0</v>
      </c>
      <c r="P180" s="71" t="n">
        <v>0</v>
      </c>
      <c r="Q180" s="71" t="n">
        <v>0</v>
      </c>
      <c r="R180" s="71" t="n">
        <v>0</v>
      </c>
      <c r="S180" s="71" t="n">
        <v>0</v>
      </c>
      <c r="T180" s="71" t="n">
        <v>0</v>
      </c>
      <c r="U180" s="71" t="n">
        <v>0</v>
      </c>
      <c r="V180" s="71" t="n">
        <v>0</v>
      </c>
      <c r="W180" s="71" t="n">
        <v>0</v>
      </c>
      <c r="X180" s="71" t="n">
        <v>0</v>
      </c>
      <c r="Y180" s="71" t="n">
        <v>0</v>
      </c>
      <c r="Z180" s="71" t="n">
        <v>0</v>
      </c>
      <c r="AA180" s="71" t="n">
        <v>0</v>
      </c>
      <c r="AB180" s="71" t="n">
        <v>0</v>
      </c>
      <c r="AC180" s="71" t="n">
        <v>0</v>
      </c>
      <c r="AD180" s="71" t="n">
        <v>0</v>
      </c>
      <c r="AE180" s="71" t="n">
        <v>0</v>
      </c>
      <c r="AF180" s="71" t="n">
        <v>0</v>
      </c>
      <c r="AG180" s="71" t="n">
        <v>0</v>
      </c>
      <c r="AH180" s="71" t="n">
        <v>0</v>
      </c>
      <c r="AI180" s="71" t="n">
        <v>0</v>
      </c>
      <c r="AJ180" s="71" t="n">
        <v>0</v>
      </c>
      <c r="AK180" s="71" t="n">
        <v>0</v>
      </c>
      <c r="AL180" s="71" t="n">
        <v>0</v>
      </c>
      <c r="AM180" s="71" t="n">
        <v>0</v>
      </c>
      <c r="AN180" s="71" t="n">
        <v>0</v>
      </c>
      <c r="AO180" s="71" t="n">
        <v>0</v>
      </c>
      <c r="AP180" s="71" t="n">
        <v>0</v>
      </c>
      <c r="AQ180" s="71" t="n">
        <v>0</v>
      </c>
      <c r="AR180" s="71" t="n">
        <v>0</v>
      </c>
      <c r="AS180" s="71" t="n">
        <v>0</v>
      </c>
      <c r="AT180" s="71" t="n">
        <v>0</v>
      </c>
      <c r="AU180" s="71" t="n">
        <v>0</v>
      </c>
      <c r="AV180" s="71" t="n">
        <v>0</v>
      </c>
      <c r="AW180" s="71" t="n">
        <v>0</v>
      </c>
      <c r="AX180" s="71" t="n">
        <v>0</v>
      </c>
      <c r="AY180" s="71" t="n">
        <v>0</v>
      </c>
    </row>
    <row r="181">
      <c r="A181" t="inlineStr">
        <is>
          <t>R14</t>
        </is>
      </c>
      <c r="B181" t="inlineStr">
        <is>
          <t>interurbano</t>
        </is>
      </c>
      <c r="C181" t="inlineStr">
        <is>
          <t>Vehículo Liviano Comercial</t>
        </is>
      </c>
      <c r="D181" t="inlineStr">
        <is>
          <t>%</t>
        </is>
      </c>
      <c r="E181" s="63" t="n">
        <v>0.4654442501856975</v>
      </c>
      <c r="F181" s="63" t="n">
        <v>0.389376145639285</v>
      </c>
      <c r="G181" s="63" t="n">
        <v>0.2422480662350152</v>
      </c>
      <c r="H181" s="63" t="n">
        <v>0.4635340922914117</v>
      </c>
      <c r="I181" s="63" t="n">
        <v>0.4367412001719816</v>
      </c>
      <c r="J181" s="63" t="n">
        <v>0.532657866766489</v>
      </c>
      <c r="K181" s="71" t="n">
        <v>0.532657866766489</v>
      </c>
      <c r="L181" s="71" t="n">
        <v>0.532657866766489</v>
      </c>
      <c r="M181" s="71" t="n">
        <v>0.532657866766489</v>
      </c>
      <c r="N181" s="71" t="n">
        <v>0.532657866766489</v>
      </c>
      <c r="O181" s="71" t="n">
        <v>0.532657866766489</v>
      </c>
      <c r="P181" s="71" t="n">
        <v>0.532657866766489</v>
      </c>
      <c r="Q181" s="71" t="n">
        <v>0.532657866766489</v>
      </c>
      <c r="R181" s="71" t="n">
        <v>0.532657866766489</v>
      </c>
      <c r="S181" s="71" t="n">
        <v>0.532657866766489</v>
      </c>
      <c r="T181" s="71" t="n">
        <v>0.532657866766489</v>
      </c>
      <c r="U181" s="71" t="n">
        <v>0.532657866766489</v>
      </c>
      <c r="V181" s="71" t="n">
        <v>0.532657866766489</v>
      </c>
      <c r="W181" s="71" t="n">
        <v>0.532657866766489</v>
      </c>
      <c r="X181" s="71" t="n">
        <v>0.532657866766489</v>
      </c>
      <c r="Y181" s="71" t="n">
        <v>0.532657866766489</v>
      </c>
      <c r="Z181" s="71" t="n">
        <v>0.532657866766489</v>
      </c>
      <c r="AA181" s="71" t="n">
        <v>0.532657866766489</v>
      </c>
      <c r="AB181" s="71" t="n">
        <v>0.532657866766489</v>
      </c>
      <c r="AC181" s="71" t="n">
        <v>0.532657866766489</v>
      </c>
      <c r="AD181" s="71" t="n">
        <v>0.532657866766489</v>
      </c>
      <c r="AE181" s="71" t="n">
        <v>0.532657866766489</v>
      </c>
      <c r="AF181" s="71" t="n">
        <v>0.532657866766489</v>
      </c>
      <c r="AG181" s="71" t="n">
        <v>0.532657866766489</v>
      </c>
      <c r="AH181" s="71" t="n">
        <v>0.532657866766489</v>
      </c>
      <c r="AI181" s="71" t="n">
        <v>0.532657866766489</v>
      </c>
      <c r="AJ181" s="71" t="n">
        <v>0.532657866766489</v>
      </c>
      <c r="AK181" s="71" t="n">
        <v>0.532657866766489</v>
      </c>
      <c r="AL181" s="71" t="n">
        <v>0.532657866766489</v>
      </c>
      <c r="AM181" s="71" t="n">
        <v>0.532657866766489</v>
      </c>
      <c r="AN181" s="71" t="n">
        <v>0.532657866766489</v>
      </c>
      <c r="AO181" s="71" t="n">
        <v>0.532657866766489</v>
      </c>
      <c r="AP181" s="71" t="n">
        <v>0.532657866766489</v>
      </c>
      <c r="AQ181" s="71" t="n">
        <v>0.532657866766489</v>
      </c>
      <c r="AR181" s="71" t="n">
        <v>0.532657866766489</v>
      </c>
      <c r="AS181" s="71" t="n">
        <v>0.532657866766489</v>
      </c>
      <c r="AT181" s="71" t="n">
        <v>0.532657866766489</v>
      </c>
      <c r="AU181" s="71" t="n">
        <v>0.532657866766489</v>
      </c>
      <c r="AV181" s="71" t="n">
        <v>0.532657866766489</v>
      </c>
      <c r="AW181" s="71" t="n">
        <v>0.532657866766489</v>
      </c>
      <c r="AX181" s="71" t="n">
        <v>0.532657866766489</v>
      </c>
      <c r="AY181" s="71" t="n">
        <v>0.532657866766489</v>
      </c>
    </row>
    <row r="182">
      <c r="A182" t="inlineStr">
        <is>
          <t>R14</t>
        </is>
      </c>
      <c r="B182" t="inlineStr">
        <is>
          <t>interurbano</t>
        </is>
      </c>
      <c r="C182" t="inlineStr">
        <is>
          <t>Vehículo Liviano Pasajero</t>
        </is>
      </c>
      <c r="D182" t="inlineStr">
        <is>
          <t>%</t>
        </is>
      </c>
      <c r="E182" s="63" t="n">
        <v>0.494324608644986</v>
      </c>
      <c r="F182" s="63" t="n">
        <v>0.5823686127000294</v>
      </c>
      <c r="G182" s="63" t="n">
        <v>0.7185681264588268</v>
      </c>
      <c r="H182" s="63" t="n">
        <v>0.4523693967425425</v>
      </c>
      <c r="I182" s="63" t="n">
        <v>0.5189298229811056</v>
      </c>
      <c r="J182" s="63" t="n">
        <v>0.4592883401056724</v>
      </c>
      <c r="K182" s="71" t="n">
        <v>0.4592883401056724</v>
      </c>
      <c r="L182" s="71" t="n">
        <v>0.4592883401056724</v>
      </c>
      <c r="M182" s="71" t="n">
        <v>0.4592883401056724</v>
      </c>
      <c r="N182" s="71" t="n">
        <v>0.4592883401056724</v>
      </c>
      <c r="O182" s="71" t="n">
        <v>0.4592883401056724</v>
      </c>
      <c r="P182" s="71" t="n">
        <v>0.4592883401056724</v>
      </c>
      <c r="Q182" s="71" t="n">
        <v>0.4592883401056724</v>
      </c>
      <c r="R182" s="71" t="n">
        <v>0.4592883401056724</v>
      </c>
      <c r="S182" s="71" t="n">
        <v>0.4592883401056724</v>
      </c>
      <c r="T182" s="71" t="n">
        <v>0.4592883401056724</v>
      </c>
      <c r="U182" s="71" t="n">
        <v>0.4592883401056724</v>
      </c>
      <c r="V182" s="71" t="n">
        <v>0.4592883401056724</v>
      </c>
      <c r="W182" s="71" t="n">
        <v>0.4592883401056724</v>
      </c>
      <c r="X182" s="71" t="n">
        <v>0.4592883401056724</v>
      </c>
      <c r="Y182" s="71" t="n">
        <v>0.4592883401056724</v>
      </c>
      <c r="Z182" s="71" t="n">
        <v>0.4592883401056724</v>
      </c>
      <c r="AA182" s="71" t="n">
        <v>0.4592883401056724</v>
      </c>
      <c r="AB182" s="71" t="n">
        <v>0.4592883401056724</v>
      </c>
      <c r="AC182" s="71" t="n">
        <v>0.4592883401056724</v>
      </c>
      <c r="AD182" s="71" t="n">
        <v>0.4592883401056724</v>
      </c>
      <c r="AE182" s="71" t="n">
        <v>0.4592883401056724</v>
      </c>
      <c r="AF182" s="71" t="n">
        <v>0.4592883401056724</v>
      </c>
      <c r="AG182" s="71" t="n">
        <v>0.4592883401056724</v>
      </c>
      <c r="AH182" s="71" t="n">
        <v>0.4592883401056724</v>
      </c>
      <c r="AI182" s="71" t="n">
        <v>0.4592883401056724</v>
      </c>
      <c r="AJ182" s="71" t="n">
        <v>0.4592883401056724</v>
      </c>
      <c r="AK182" s="71" t="n">
        <v>0.4592883401056724</v>
      </c>
      <c r="AL182" s="71" t="n">
        <v>0.4592883401056724</v>
      </c>
      <c r="AM182" s="71" t="n">
        <v>0.4592883401056724</v>
      </c>
      <c r="AN182" s="71" t="n">
        <v>0.4592883401056724</v>
      </c>
      <c r="AO182" s="71" t="n">
        <v>0.4592883401056724</v>
      </c>
      <c r="AP182" s="71" t="n">
        <v>0.4592883401056724</v>
      </c>
      <c r="AQ182" s="71" t="n">
        <v>0.4592883401056724</v>
      </c>
      <c r="AR182" s="71" t="n">
        <v>0.4592883401056724</v>
      </c>
      <c r="AS182" s="71" t="n">
        <v>0.4592883401056724</v>
      </c>
      <c r="AT182" s="71" t="n">
        <v>0.4592883401056724</v>
      </c>
      <c r="AU182" s="71" t="n">
        <v>0.4592883401056724</v>
      </c>
      <c r="AV182" s="71" t="n">
        <v>0.4592883401056724</v>
      </c>
      <c r="AW182" s="71" t="n">
        <v>0.4592883401056724</v>
      </c>
      <c r="AX182" s="71" t="n">
        <v>0.4592883401056724</v>
      </c>
      <c r="AY182" s="71" t="n">
        <v>0.4592883401056724</v>
      </c>
    </row>
    <row r="183">
      <c r="A183" t="inlineStr">
        <is>
          <t>R12</t>
        </is>
      </c>
      <c r="B183" t="inlineStr">
        <is>
          <t>urbano</t>
        </is>
      </c>
      <c r="C183" t="inlineStr">
        <is>
          <t>Bicicleta</t>
        </is>
      </c>
      <c r="D183" t="inlineStr">
        <is>
          <t>%</t>
        </is>
      </c>
      <c r="E183" s="63" t="n">
        <v>0</v>
      </c>
      <c r="F183" s="63" t="n">
        <v>0</v>
      </c>
      <c r="G183" s="63" t="n">
        <v>0</v>
      </c>
      <c r="H183" s="63" t="n">
        <v>0</v>
      </c>
      <c r="I183" s="63" t="n">
        <v>0</v>
      </c>
      <c r="J183" s="63" t="n">
        <v>0</v>
      </c>
      <c r="K183" s="71" t="n">
        <v>0</v>
      </c>
      <c r="L183" s="71" t="n">
        <v>0</v>
      </c>
      <c r="M183" s="71" t="n">
        <v>0</v>
      </c>
      <c r="N183" s="71" t="n">
        <v>0</v>
      </c>
      <c r="O183" s="71" t="n">
        <v>0</v>
      </c>
      <c r="P183" s="71" t="n">
        <v>0</v>
      </c>
      <c r="Q183" s="71" t="n">
        <v>0</v>
      </c>
      <c r="R183" s="71" t="n">
        <v>0</v>
      </c>
      <c r="S183" s="71" t="n">
        <v>0</v>
      </c>
      <c r="T183" s="71" t="n">
        <v>0</v>
      </c>
      <c r="U183" s="71" t="n">
        <v>0</v>
      </c>
      <c r="V183" s="71" t="n">
        <v>0</v>
      </c>
      <c r="W183" s="71" t="n">
        <v>0</v>
      </c>
      <c r="X183" s="71" t="n">
        <v>0</v>
      </c>
      <c r="Y183" s="71" t="n">
        <v>0</v>
      </c>
      <c r="Z183" s="71" t="n">
        <v>0</v>
      </c>
      <c r="AA183" s="71" t="n">
        <v>0</v>
      </c>
      <c r="AB183" s="71" t="n">
        <v>0</v>
      </c>
      <c r="AC183" s="71" t="n">
        <v>0</v>
      </c>
      <c r="AD183" s="71" t="n">
        <v>0</v>
      </c>
      <c r="AE183" s="71" t="n">
        <v>0</v>
      </c>
      <c r="AF183" s="71" t="n">
        <v>0</v>
      </c>
      <c r="AG183" s="71" t="n">
        <v>0</v>
      </c>
      <c r="AH183" s="71" t="n">
        <v>0</v>
      </c>
      <c r="AI183" s="71" t="n">
        <v>0</v>
      </c>
      <c r="AJ183" s="71" t="n">
        <v>0</v>
      </c>
      <c r="AK183" s="71" t="n">
        <v>0</v>
      </c>
      <c r="AL183" s="71" t="n">
        <v>0</v>
      </c>
      <c r="AM183" s="71" t="n">
        <v>0</v>
      </c>
      <c r="AN183" s="71" t="n">
        <v>0</v>
      </c>
      <c r="AO183" s="71" t="n">
        <v>0</v>
      </c>
      <c r="AP183" s="71" t="n">
        <v>0</v>
      </c>
      <c r="AQ183" s="71" t="n">
        <v>0</v>
      </c>
      <c r="AR183" s="71" t="n">
        <v>0</v>
      </c>
      <c r="AS183" s="71" t="n">
        <v>0</v>
      </c>
      <c r="AT183" s="71" t="n">
        <v>0</v>
      </c>
      <c r="AU183" s="71" t="n">
        <v>0</v>
      </c>
      <c r="AV183" s="71" t="n">
        <v>0</v>
      </c>
      <c r="AW183" s="71" t="n">
        <v>0</v>
      </c>
      <c r="AX183" s="71" t="n">
        <v>0</v>
      </c>
      <c r="AY183" s="71" t="n">
        <v>0</v>
      </c>
    </row>
    <row r="184">
      <c r="A184" t="inlineStr">
        <is>
          <t>R12</t>
        </is>
      </c>
      <c r="B184" t="inlineStr">
        <is>
          <t>urbano</t>
        </is>
      </c>
      <c r="C184" t="inlineStr">
        <is>
          <t>Bus Rígido</t>
        </is>
      </c>
      <c r="D184" t="inlineStr">
        <is>
          <t>%</t>
        </is>
      </c>
      <c r="E184" s="63" t="n">
        <v>0.08590555705819178</v>
      </c>
      <c r="F184" s="63" t="n">
        <v>0.09297088649753345</v>
      </c>
      <c r="G184" s="63" t="n">
        <v>0.06032757753897763</v>
      </c>
      <c r="H184" s="63" t="n">
        <v>0.08315830450433249</v>
      </c>
      <c r="I184" s="63" t="n">
        <v>0.07935198632759044</v>
      </c>
      <c r="J184" s="63" t="n">
        <v>0.07973214192323787</v>
      </c>
      <c r="K184" s="71" t="n">
        <v>0.07973214192323787</v>
      </c>
      <c r="L184" s="71" t="n">
        <v>0.07973214192323787</v>
      </c>
      <c r="M184" s="71" t="n">
        <v>0.07973214192323787</v>
      </c>
      <c r="N184" s="71" t="n">
        <v>0.07973214192323787</v>
      </c>
      <c r="O184" s="71" t="n">
        <v>0.07973214192323787</v>
      </c>
      <c r="P184" s="71" t="n">
        <v>0.07973214192323787</v>
      </c>
      <c r="Q184" s="71" t="n">
        <v>0.07973214192323787</v>
      </c>
      <c r="R184" s="71" t="n">
        <v>0.07973214192323787</v>
      </c>
      <c r="S184" s="71" t="n">
        <v>0.07973214192323787</v>
      </c>
      <c r="T184" s="71" t="n">
        <v>0.07973214192323787</v>
      </c>
      <c r="U184" s="71" t="n">
        <v>0.07973214192323787</v>
      </c>
      <c r="V184" s="71" t="n">
        <v>0.07973214192323787</v>
      </c>
      <c r="W184" s="71" t="n">
        <v>0.07973214192323787</v>
      </c>
      <c r="X184" s="71" t="n">
        <v>0.07973214192323787</v>
      </c>
      <c r="Y184" s="71" t="n">
        <v>0.07973214192323787</v>
      </c>
      <c r="Z184" s="71" t="n">
        <v>0.07973214192323787</v>
      </c>
      <c r="AA184" s="71" t="n">
        <v>0.07973214192323787</v>
      </c>
      <c r="AB184" s="71" t="n">
        <v>0.07973214192323787</v>
      </c>
      <c r="AC184" s="71" t="n">
        <v>0.07973214192323787</v>
      </c>
      <c r="AD184" s="71" t="n">
        <v>0.07973214192323787</v>
      </c>
      <c r="AE184" s="71" t="n">
        <v>0.07973214192323787</v>
      </c>
      <c r="AF184" s="71" t="n">
        <v>0.07973214192323787</v>
      </c>
      <c r="AG184" s="71" t="n">
        <v>0.07973214192323787</v>
      </c>
      <c r="AH184" s="71" t="n">
        <v>0.07973214192323787</v>
      </c>
      <c r="AI184" s="71" t="n">
        <v>0.07973214192323787</v>
      </c>
      <c r="AJ184" s="71" t="n">
        <v>0.07973214192323787</v>
      </c>
      <c r="AK184" s="71" t="n">
        <v>0.07973214192323787</v>
      </c>
      <c r="AL184" s="71" t="n">
        <v>0.07973214192323787</v>
      </c>
      <c r="AM184" s="71" t="n">
        <v>0.07973214192323787</v>
      </c>
      <c r="AN184" s="71" t="n">
        <v>0.07973214192323787</v>
      </c>
      <c r="AO184" s="71" t="n">
        <v>0.07973214192323787</v>
      </c>
      <c r="AP184" s="71" t="n">
        <v>0.07973214192323787</v>
      </c>
      <c r="AQ184" s="71" t="n">
        <v>0.07973214192323787</v>
      </c>
      <c r="AR184" s="71" t="n">
        <v>0.07973214192323787</v>
      </c>
      <c r="AS184" s="71" t="n">
        <v>0.07973214192323787</v>
      </c>
      <c r="AT184" s="71" t="n">
        <v>0.07973214192323787</v>
      </c>
      <c r="AU184" s="71" t="n">
        <v>0.07973214192323787</v>
      </c>
      <c r="AV184" s="71" t="n">
        <v>0.07973214192323787</v>
      </c>
      <c r="AW184" s="71" t="n">
        <v>0.07973214192323787</v>
      </c>
      <c r="AX184" s="71" t="n">
        <v>0.07973214192323787</v>
      </c>
      <c r="AY184" s="71" t="n">
        <v>0.07973214192323787</v>
      </c>
    </row>
    <row r="185">
      <c r="A185" t="inlineStr">
        <is>
          <t>R12</t>
        </is>
      </c>
      <c r="B185" t="inlineStr">
        <is>
          <t>urbano</t>
        </is>
      </c>
      <c r="C185" t="inlineStr">
        <is>
          <t>Motocicleta</t>
        </is>
      </c>
      <c r="D185" t="inlineStr">
        <is>
          <t>%</t>
        </is>
      </c>
      <c r="E185" s="63" t="n">
        <v>0.001221104395356588</v>
      </c>
      <c r="F185" s="63" t="n">
        <v>0.001205394690878708</v>
      </c>
      <c r="G185" s="63" t="n">
        <v>0.00102855625934242</v>
      </c>
      <c r="H185" s="63" t="n">
        <v>0.00222644213398437</v>
      </c>
      <c r="I185" s="63" t="n">
        <v>0.001995458966772096</v>
      </c>
      <c r="J185" s="63" t="n">
        <v>0.002023274452868889</v>
      </c>
      <c r="K185" s="71" t="n">
        <v>0.002023274452868889</v>
      </c>
      <c r="L185" s="71" t="n">
        <v>0.002023274452868889</v>
      </c>
      <c r="M185" s="71" t="n">
        <v>0.002023274452868889</v>
      </c>
      <c r="N185" s="71" t="n">
        <v>0.002023274452868889</v>
      </c>
      <c r="O185" s="71" t="n">
        <v>0.002023274452868889</v>
      </c>
      <c r="P185" s="71" t="n">
        <v>0.002023274452868889</v>
      </c>
      <c r="Q185" s="71" t="n">
        <v>0.002023274452868889</v>
      </c>
      <c r="R185" s="71" t="n">
        <v>0.002023274452868889</v>
      </c>
      <c r="S185" s="71" t="n">
        <v>0.002023274452868889</v>
      </c>
      <c r="T185" s="71" t="n">
        <v>0.002023274452868889</v>
      </c>
      <c r="U185" s="71" t="n">
        <v>0.002023274452868889</v>
      </c>
      <c r="V185" s="71" t="n">
        <v>0.002023274452868889</v>
      </c>
      <c r="W185" s="71" t="n">
        <v>0.002023274452868889</v>
      </c>
      <c r="X185" s="71" t="n">
        <v>0.002023274452868889</v>
      </c>
      <c r="Y185" s="71" t="n">
        <v>0.002023274452868889</v>
      </c>
      <c r="Z185" s="71" t="n">
        <v>0.002023274452868889</v>
      </c>
      <c r="AA185" s="71" t="n">
        <v>0.002023274452868889</v>
      </c>
      <c r="AB185" s="71" t="n">
        <v>0.002023274452868889</v>
      </c>
      <c r="AC185" s="71" t="n">
        <v>0.002023274452868889</v>
      </c>
      <c r="AD185" s="71" t="n">
        <v>0.002023274452868889</v>
      </c>
      <c r="AE185" s="71" t="n">
        <v>0.002023274452868889</v>
      </c>
      <c r="AF185" s="71" t="n">
        <v>0.002023274452868889</v>
      </c>
      <c r="AG185" s="71" t="n">
        <v>0.002023274452868889</v>
      </c>
      <c r="AH185" s="71" t="n">
        <v>0.002023274452868889</v>
      </c>
      <c r="AI185" s="71" t="n">
        <v>0.002023274452868889</v>
      </c>
      <c r="AJ185" s="71" t="n">
        <v>0.002023274452868889</v>
      </c>
      <c r="AK185" s="71" t="n">
        <v>0.002023274452868889</v>
      </c>
      <c r="AL185" s="71" t="n">
        <v>0.002023274452868889</v>
      </c>
      <c r="AM185" s="71" t="n">
        <v>0.002023274452868889</v>
      </c>
      <c r="AN185" s="71" t="n">
        <v>0.002023274452868889</v>
      </c>
      <c r="AO185" s="71" t="n">
        <v>0.002023274452868889</v>
      </c>
      <c r="AP185" s="71" t="n">
        <v>0.002023274452868889</v>
      </c>
      <c r="AQ185" s="71" t="n">
        <v>0.002023274452868889</v>
      </c>
      <c r="AR185" s="71" t="n">
        <v>0.002023274452868889</v>
      </c>
      <c r="AS185" s="71" t="n">
        <v>0.002023274452868889</v>
      </c>
      <c r="AT185" s="71" t="n">
        <v>0.002023274452868889</v>
      </c>
      <c r="AU185" s="71" t="n">
        <v>0.002023274452868889</v>
      </c>
      <c r="AV185" s="71" t="n">
        <v>0.002023274452868889</v>
      </c>
      <c r="AW185" s="71" t="n">
        <v>0.002023274452868889</v>
      </c>
      <c r="AX185" s="71" t="n">
        <v>0.002023274452868889</v>
      </c>
      <c r="AY185" s="71" t="n">
        <v>0.002023274452868889</v>
      </c>
    </row>
    <row r="186">
      <c r="A186" t="inlineStr">
        <is>
          <t>R12</t>
        </is>
      </c>
      <c r="B186" t="inlineStr">
        <is>
          <t>urbano</t>
        </is>
      </c>
      <c r="C186" t="inlineStr">
        <is>
          <t>Taxi</t>
        </is>
      </c>
      <c r="D186" t="inlineStr">
        <is>
          <t>%</t>
        </is>
      </c>
      <c r="E186" s="63" t="n">
        <v>0.05539740977672892</v>
      </c>
      <c r="F186" s="63" t="n">
        <v>0.05233441384036062</v>
      </c>
      <c r="G186" s="63" t="n">
        <v>0.04262863292894122</v>
      </c>
      <c r="H186" s="63" t="n">
        <v>0.06087338901993689</v>
      </c>
      <c r="I186" s="63" t="n">
        <v>0.036696437728135</v>
      </c>
      <c r="J186" s="63" t="n">
        <v>0.01737395731312888</v>
      </c>
      <c r="K186" s="71" t="n">
        <v>0.01737395731312888</v>
      </c>
      <c r="L186" s="71" t="n">
        <v>0.01737395731312888</v>
      </c>
      <c r="M186" s="71" t="n">
        <v>0.01737395731312888</v>
      </c>
      <c r="N186" s="71" t="n">
        <v>0.01737395731312888</v>
      </c>
      <c r="O186" s="71" t="n">
        <v>0.01737395731312888</v>
      </c>
      <c r="P186" s="71" t="n">
        <v>0.01737395731312888</v>
      </c>
      <c r="Q186" s="71" t="n">
        <v>0.01737395731312888</v>
      </c>
      <c r="R186" s="71" t="n">
        <v>0.01737395731312888</v>
      </c>
      <c r="S186" s="71" t="n">
        <v>0.01737395731312888</v>
      </c>
      <c r="T186" s="71" t="n">
        <v>0.01737395731312888</v>
      </c>
      <c r="U186" s="71" t="n">
        <v>0.01737395731312888</v>
      </c>
      <c r="V186" s="71" t="n">
        <v>0.01737395731312888</v>
      </c>
      <c r="W186" s="71" t="n">
        <v>0.01737395731312888</v>
      </c>
      <c r="X186" s="71" t="n">
        <v>0.01737395731312888</v>
      </c>
      <c r="Y186" s="71" t="n">
        <v>0.01737395731312888</v>
      </c>
      <c r="Z186" s="71" t="n">
        <v>0.01737395731312888</v>
      </c>
      <c r="AA186" s="71" t="n">
        <v>0.01737395731312888</v>
      </c>
      <c r="AB186" s="71" t="n">
        <v>0.01737395731312888</v>
      </c>
      <c r="AC186" s="71" t="n">
        <v>0.01737395731312888</v>
      </c>
      <c r="AD186" s="71" t="n">
        <v>0.01737395731312888</v>
      </c>
      <c r="AE186" s="71" t="n">
        <v>0.01737395731312888</v>
      </c>
      <c r="AF186" s="71" t="n">
        <v>0.01737395731312888</v>
      </c>
      <c r="AG186" s="71" t="n">
        <v>0.01737395731312888</v>
      </c>
      <c r="AH186" s="71" t="n">
        <v>0.01737395731312888</v>
      </c>
      <c r="AI186" s="71" t="n">
        <v>0.01737395731312888</v>
      </c>
      <c r="AJ186" s="71" t="n">
        <v>0.01737395731312888</v>
      </c>
      <c r="AK186" s="71" t="n">
        <v>0.01737395731312888</v>
      </c>
      <c r="AL186" s="71" t="n">
        <v>0.01737395731312888</v>
      </c>
      <c r="AM186" s="71" t="n">
        <v>0.01737395731312888</v>
      </c>
      <c r="AN186" s="71" t="n">
        <v>0.01737395731312888</v>
      </c>
      <c r="AO186" s="71" t="n">
        <v>0.01737395731312888</v>
      </c>
      <c r="AP186" s="71" t="n">
        <v>0.01737395731312888</v>
      </c>
      <c r="AQ186" s="71" t="n">
        <v>0.01737395731312888</v>
      </c>
      <c r="AR186" s="71" t="n">
        <v>0.01737395731312888</v>
      </c>
      <c r="AS186" s="71" t="n">
        <v>0.01737395731312888</v>
      </c>
      <c r="AT186" s="71" t="n">
        <v>0.01737395731312888</v>
      </c>
      <c r="AU186" s="71" t="n">
        <v>0.01737395731312888</v>
      </c>
      <c r="AV186" s="71" t="n">
        <v>0.01737395731312888</v>
      </c>
      <c r="AW186" s="71" t="n">
        <v>0.01737395731312888</v>
      </c>
      <c r="AX186" s="71" t="n">
        <v>0.01737395731312888</v>
      </c>
      <c r="AY186" s="71" t="n">
        <v>0.01737395731312888</v>
      </c>
    </row>
    <row r="187">
      <c r="A187" t="inlineStr">
        <is>
          <t>R12</t>
        </is>
      </c>
      <c r="B187" t="inlineStr">
        <is>
          <t>urbano</t>
        </is>
      </c>
      <c r="C187" t="inlineStr">
        <is>
          <t>Tren_urbano</t>
        </is>
      </c>
      <c r="D187" t="inlineStr">
        <is>
          <t>%</t>
        </is>
      </c>
      <c r="E187" s="63" t="n">
        <v>0</v>
      </c>
      <c r="F187" s="63" t="n">
        <v>0</v>
      </c>
      <c r="G187" s="63" t="n">
        <v>0</v>
      </c>
      <c r="H187" s="63" t="n">
        <v>0</v>
      </c>
      <c r="I187" s="63" t="n">
        <v>0</v>
      </c>
      <c r="J187" s="63" t="n">
        <v>0</v>
      </c>
      <c r="K187" s="71" t="n">
        <v>0</v>
      </c>
      <c r="L187" s="71" t="n">
        <v>0</v>
      </c>
      <c r="M187" s="71" t="n">
        <v>0</v>
      </c>
      <c r="N187" s="71" t="n">
        <v>0</v>
      </c>
      <c r="O187" s="71" t="n">
        <v>0</v>
      </c>
      <c r="P187" s="71" t="n">
        <v>0</v>
      </c>
      <c r="Q187" s="71" t="n">
        <v>0</v>
      </c>
      <c r="R187" s="71" t="n">
        <v>0</v>
      </c>
      <c r="S187" s="71" t="n">
        <v>0</v>
      </c>
      <c r="T187" s="71" t="n">
        <v>0</v>
      </c>
      <c r="U187" s="71" t="n">
        <v>0</v>
      </c>
      <c r="V187" s="71" t="n">
        <v>0</v>
      </c>
      <c r="W187" s="71" t="n">
        <v>0</v>
      </c>
      <c r="X187" s="71" t="n">
        <v>0</v>
      </c>
      <c r="Y187" s="71" t="n">
        <v>0</v>
      </c>
      <c r="Z187" s="71" t="n">
        <v>0</v>
      </c>
      <c r="AA187" s="71" t="n">
        <v>0</v>
      </c>
      <c r="AB187" s="71" t="n">
        <v>0</v>
      </c>
      <c r="AC187" s="71" t="n">
        <v>0</v>
      </c>
      <c r="AD187" s="71" t="n">
        <v>0</v>
      </c>
      <c r="AE187" s="71" t="n">
        <v>0</v>
      </c>
      <c r="AF187" s="71" t="n">
        <v>0</v>
      </c>
      <c r="AG187" s="71" t="n">
        <v>0</v>
      </c>
      <c r="AH187" s="71" t="n">
        <v>0</v>
      </c>
      <c r="AI187" s="71" t="n">
        <v>0</v>
      </c>
      <c r="AJ187" s="71" t="n">
        <v>0</v>
      </c>
      <c r="AK187" s="71" t="n">
        <v>0</v>
      </c>
      <c r="AL187" s="71" t="n">
        <v>0</v>
      </c>
      <c r="AM187" s="71" t="n">
        <v>0</v>
      </c>
      <c r="AN187" s="71" t="n">
        <v>0</v>
      </c>
      <c r="AO187" s="71" t="n">
        <v>0</v>
      </c>
      <c r="AP187" s="71" t="n">
        <v>0</v>
      </c>
      <c r="AQ187" s="71" t="n">
        <v>0</v>
      </c>
      <c r="AR187" s="71" t="n">
        <v>0</v>
      </c>
      <c r="AS187" s="71" t="n">
        <v>0</v>
      </c>
      <c r="AT187" s="71" t="n">
        <v>0</v>
      </c>
      <c r="AU187" s="71" t="n">
        <v>0</v>
      </c>
      <c r="AV187" s="71" t="n">
        <v>0</v>
      </c>
      <c r="AW187" s="71" t="n">
        <v>0</v>
      </c>
      <c r="AX187" s="71" t="n">
        <v>0</v>
      </c>
      <c r="AY187" s="71" t="n">
        <v>0</v>
      </c>
    </row>
    <row r="188">
      <c r="A188" t="inlineStr">
        <is>
          <t>R12</t>
        </is>
      </c>
      <c r="B188" t="inlineStr">
        <is>
          <t>urbano</t>
        </is>
      </c>
      <c r="C188" t="inlineStr">
        <is>
          <t>Vehículo Liviano Comercial</t>
        </is>
      </c>
      <c r="D188" t="inlineStr">
        <is>
          <t>%</t>
        </is>
      </c>
      <c r="E188" s="63" t="n">
        <v>0.2380947481733933</v>
      </c>
      <c r="F188" s="63" t="n">
        <v>0.2554121099964391</v>
      </c>
      <c r="G188" s="63" t="n">
        <v>0.1719434412321202</v>
      </c>
      <c r="H188" s="63" t="n">
        <v>0.2438776036498357</v>
      </c>
      <c r="I188" s="63" t="n">
        <v>0.2308932012613605</v>
      </c>
      <c r="J188" s="63" t="n">
        <v>0.2640297320399907</v>
      </c>
      <c r="K188" s="71" t="n">
        <v>0.2640297320399907</v>
      </c>
      <c r="L188" s="71" t="n">
        <v>0.2640297320399907</v>
      </c>
      <c r="M188" s="71" t="n">
        <v>0.2640297320399907</v>
      </c>
      <c r="N188" s="71" t="n">
        <v>0.2640297320399907</v>
      </c>
      <c r="O188" s="71" t="n">
        <v>0.2640297320399907</v>
      </c>
      <c r="P188" s="71" t="n">
        <v>0.2640297320399907</v>
      </c>
      <c r="Q188" s="71" t="n">
        <v>0.2640297320399907</v>
      </c>
      <c r="R188" s="71" t="n">
        <v>0.2640297320399907</v>
      </c>
      <c r="S188" s="71" t="n">
        <v>0.2640297320399907</v>
      </c>
      <c r="T188" s="71" t="n">
        <v>0.2640297320399907</v>
      </c>
      <c r="U188" s="71" t="n">
        <v>0.2640297320399907</v>
      </c>
      <c r="V188" s="71" t="n">
        <v>0.2640297320399907</v>
      </c>
      <c r="W188" s="71" t="n">
        <v>0.2640297320399907</v>
      </c>
      <c r="X188" s="71" t="n">
        <v>0.2640297320399907</v>
      </c>
      <c r="Y188" s="71" t="n">
        <v>0.2640297320399907</v>
      </c>
      <c r="Z188" s="71" t="n">
        <v>0.2640297320399907</v>
      </c>
      <c r="AA188" s="71" t="n">
        <v>0.2640297320399907</v>
      </c>
      <c r="AB188" s="71" t="n">
        <v>0.2640297320399907</v>
      </c>
      <c r="AC188" s="71" t="n">
        <v>0.2640297320399907</v>
      </c>
      <c r="AD188" s="71" t="n">
        <v>0.2640297320399907</v>
      </c>
      <c r="AE188" s="71" t="n">
        <v>0.2640297320399907</v>
      </c>
      <c r="AF188" s="71" t="n">
        <v>0.2640297320399907</v>
      </c>
      <c r="AG188" s="71" t="n">
        <v>0.2640297320399907</v>
      </c>
      <c r="AH188" s="71" t="n">
        <v>0.2640297320399907</v>
      </c>
      <c r="AI188" s="71" t="n">
        <v>0.2640297320399907</v>
      </c>
      <c r="AJ188" s="71" t="n">
        <v>0.2640297320399907</v>
      </c>
      <c r="AK188" s="71" t="n">
        <v>0.2640297320399907</v>
      </c>
      <c r="AL188" s="71" t="n">
        <v>0.2640297320399907</v>
      </c>
      <c r="AM188" s="71" t="n">
        <v>0.2640297320399907</v>
      </c>
      <c r="AN188" s="71" t="n">
        <v>0.2640297320399907</v>
      </c>
      <c r="AO188" s="71" t="n">
        <v>0.2640297320399907</v>
      </c>
      <c r="AP188" s="71" t="n">
        <v>0.2640297320399907</v>
      </c>
      <c r="AQ188" s="71" t="n">
        <v>0.2640297320399907</v>
      </c>
      <c r="AR188" s="71" t="n">
        <v>0.2640297320399907</v>
      </c>
      <c r="AS188" s="71" t="n">
        <v>0.2640297320399907</v>
      </c>
      <c r="AT188" s="71" t="n">
        <v>0.2640297320399907</v>
      </c>
      <c r="AU188" s="71" t="n">
        <v>0.2640297320399907</v>
      </c>
      <c r="AV188" s="71" t="n">
        <v>0.2640297320399907</v>
      </c>
      <c r="AW188" s="71" t="n">
        <v>0.2640297320399907</v>
      </c>
      <c r="AX188" s="71" t="n">
        <v>0.2640297320399907</v>
      </c>
      <c r="AY188" s="71" t="n">
        <v>0.2640297320399907</v>
      </c>
    </row>
    <row r="189">
      <c r="A189" t="inlineStr">
        <is>
          <t>R12</t>
        </is>
      </c>
      <c r="B189" t="inlineStr">
        <is>
          <t>urbano</t>
        </is>
      </c>
      <c r="C189" t="inlineStr">
        <is>
          <t>Vehículo Liviano Pasajero</t>
        </is>
      </c>
      <c r="D189" t="inlineStr">
        <is>
          <t>%</t>
        </is>
      </c>
      <c r="E189" s="63" t="n">
        <v>0.6193811805963296</v>
      </c>
      <c r="F189" s="63" t="n">
        <v>0.5980771949747882</v>
      </c>
      <c r="G189" s="63" t="n">
        <v>0.7240717920406188</v>
      </c>
      <c r="H189" s="63" t="n">
        <v>0.6098642606919106</v>
      </c>
      <c r="I189" s="63" t="n">
        <v>0.6510629157161419</v>
      </c>
      <c r="J189" s="63" t="n">
        <v>0.6368408942707735</v>
      </c>
      <c r="K189" s="71" t="n">
        <v>0.6368408942707735</v>
      </c>
      <c r="L189" s="71" t="n">
        <v>0.6368408942707735</v>
      </c>
      <c r="M189" s="71" t="n">
        <v>0.6368408942707735</v>
      </c>
      <c r="N189" s="71" t="n">
        <v>0.6368408942707735</v>
      </c>
      <c r="O189" s="71" t="n">
        <v>0.6368408942707735</v>
      </c>
      <c r="P189" s="71" t="n">
        <v>0.6368408942707735</v>
      </c>
      <c r="Q189" s="71" t="n">
        <v>0.6368408942707735</v>
      </c>
      <c r="R189" s="71" t="n">
        <v>0.6368408942707735</v>
      </c>
      <c r="S189" s="71" t="n">
        <v>0.6368408942707735</v>
      </c>
      <c r="T189" s="71" t="n">
        <v>0.6368408942707735</v>
      </c>
      <c r="U189" s="71" t="n">
        <v>0.6368408942707735</v>
      </c>
      <c r="V189" s="71" t="n">
        <v>0.6368408942707735</v>
      </c>
      <c r="W189" s="71" t="n">
        <v>0.6368408942707735</v>
      </c>
      <c r="X189" s="71" t="n">
        <v>0.6368408942707735</v>
      </c>
      <c r="Y189" s="71" t="n">
        <v>0.6368408942707735</v>
      </c>
      <c r="Z189" s="71" t="n">
        <v>0.6368408942707735</v>
      </c>
      <c r="AA189" s="71" t="n">
        <v>0.6368408942707735</v>
      </c>
      <c r="AB189" s="71" t="n">
        <v>0.6368408942707735</v>
      </c>
      <c r="AC189" s="71" t="n">
        <v>0.6368408942707735</v>
      </c>
      <c r="AD189" s="71" t="n">
        <v>0.6368408942707735</v>
      </c>
      <c r="AE189" s="71" t="n">
        <v>0.6368408942707735</v>
      </c>
      <c r="AF189" s="71" t="n">
        <v>0.6368408942707735</v>
      </c>
      <c r="AG189" s="71" t="n">
        <v>0.6368408942707735</v>
      </c>
      <c r="AH189" s="71" t="n">
        <v>0.6368408942707735</v>
      </c>
      <c r="AI189" s="71" t="n">
        <v>0.6368408942707735</v>
      </c>
      <c r="AJ189" s="71" t="n">
        <v>0.6368408942707735</v>
      </c>
      <c r="AK189" s="71" t="n">
        <v>0.6368408942707735</v>
      </c>
      <c r="AL189" s="71" t="n">
        <v>0.6368408942707735</v>
      </c>
      <c r="AM189" s="71" t="n">
        <v>0.6368408942707735</v>
      </c>
      <c r="AN189" s="71" t="n">
        <v>0.6368408942707735</v>
      </c>
      <c r="AO189" s="71" t="n">
        <v>0.6368408942707735</v>
      </c>
      <c r="AP189" s="71" t="n">
        <v>0.6368408942707735</v>
      </c>
      <c r="AQ189" s="71" t="n">
        <v>0.6368408942707735</v>
      </c>
      <c r="AR189" s="71" t="n">
        <v>0.6368408942707735</v>
      </c>
      <c r="AS189" s="71" t="n">
        <v>0.6368408942707735</v>
      </c>
      <c r="AT189" s="71" t="n">
        <v>0.6368408942707735</v>
      </c>
      <c r="AU189" s="71" t="n">
        <v>0.6368408942707735</v>
      </c>
      <c r="AV189" s="71" t="n">
        <v>0.6368408942707735</v>
      </c>
      <c r="AW189" s="71" t="n">
        <v>0.6368408942707735</v>
      </c>
      <c r="AX189" s="71" t="n">
        <v>0.6368408942707735</v>
      </c>
      <c r="AY189" s="71" t="n">
        <v>0.6368408942707735</v>
      </c>
    </row>
    <row r="190">
      <c r="A190" t="inlineStr">
        <is>
          <t>R12</t>
        </is>
      </c>
      <c r="B190" t="inlineStr">
        <is>
          <t>urbano</t>
        </is>
      </c>
      <c r="C190" t="inlineStr">
        <is>
          <t>Caminata</t>
        </is>
      </c>
      <c r="D190" t="inlineStr">
        <is>
          <t>%</t>
        </is>
      </c>
      <c r="E190" s="63" t="n">
        <v>0</v>
      </c>
      <c r="F190" s="63" t="n">
        <v>0</v>
      </c>
      <c r="G190" s="63" t="n">
        <v>0</v>
      </c>
      <c r="H190" s="63" t="n">
        <v>0</v>
      </c>
      <c r="I190" s="63" t="n">
        <v>0</v>
      </c>
      <c r="J190" s="63" t="n">
        <v>0</v>
      </c>
      <c r="K190" s="71" t="n">
        <v>0</v>
      </c>
      <c r="L190" s="71" t="n">
        <v>0</v>
      </c>
      <c r="M190" s="71" t="n">
        <v>0</v>
      </c>
      <c r="N190" s="71" t="n">
        <v>0</v>
      </c>
      <c r="O190" s="71" t="n">
        <v>0</v>
      </c>
      <c r="P190" s="71" t="n">
        <v>0</v>
      </c>
      <c r="Q190" s="71" t="n">
        <v>0</v>
      </c>
      <c r="R190" s="71" t="n">
        <v>0</v>
      </c>
      <c r="S190" s="71" t="n">
        <v>0</v>
      </c>
      <c r="T190" s="71" t="n">
        <v>0</v>
      </c>
      <c r="U190" s="71" t="n">
        <v>0</v>
      </c>
      <c r="V190" s="71" t="n">
        <v>0</v>
      </c>
      <c r="W190" s="71" t="n">
        <v>0</v>
      </c>
      <c r="X190" s="71" t="n">
        <v>0</v>
      </c>
      <c r="Y190" s="71" t="n">
        <v>0</v>
      </c>
      <c r="Z190" s="71" t="n">
        <v>0</v>
      </c>
      <c r="AA190" s="71" t="n">
        <v>0</v>
      </c>
      <c r="AB190" s="71" t="n">
        <v>0</v>
      </c>
      <c r="AC190" s="71" t="n">
        <v>0</v>
      </c>
      <c r="AD190" s="71" t="n">
        <v>0</v>
      </c>
      <c r="AE190" s="71" t="n">
        <v>0</v>
      </c>
      <c r="AF190" s="71" t="n">
        <v>0</v>
      </c>
      <c r="AG190" s="71" t="n">
        <v>0</v>
      </c>
      <c r="AH190" s="71" t="n">
        <v>0</v>
      </c>
      <c r="AI190" s="71" t="n">
        <v>0</v>
      </c>
      <c r="AJ190" s="71" t="n">
        <v>0</v>
      </c>
      <c r="AK190" s="71" t="n">
        <v>0</v>
      </c>
      <c r="AL190" s="71" t="n">
        <v>0</v>
      </c>
      <c r="AM190" s="71" t="n">
        <v>0</v>
      </c>
      <c r="AN190" s="71" t="n">
        <v>0</v>
      </c>
      <c r="AO190" s="71" t="n">
        <v>0</v>
      </c>
      <c r="AP190" s="71" t="n">
        <v>0</v>
      </c>
      <c r="AQ190" s="71" t="n">
        <v>0</v>
      </c>
      <c r="AR190" s="71" t="n">
        <v>0</v>
      </c>
      <c r="AS190" s="71" t="n">
        <v>0</v>
      </c>
      <c r="AT190" s="71" t="n">
        <v>0</v>
      </c>
      <c r="AU190" s="71" t="n">
        <v>0</v>
      </c>
      <c r="AV190" s="71" t="n">
        <v>0</v>
      </c>
      <c r="AW190" s="71" t="n">
        <v>0</v>
      </c>
      <c r="AX190" s="71" t="n">
        <v>0</v>
      </c>
      <c r="AY190" s="71" t="n">
        <v>0</v>
      </c>
    </row>
    <row r="191">
      <c r="A191" t="inlineStr">
        <is>
          <t>R12</t>
        </is>
      </c>
      <c r="B191" t="inlineStr">
        <is>
          <t>interurbano</t>
        </is>
      </c>
      <c r="C191" t="inlineStr">
        <is>
          <t>Bicicleta</t>
        </is>
      </c>
      <c r="D191" t="inlineStr">
        <is>
          <t>%</t>
        </is>
      </c>
      <c r="E191" s="63" t="n">
        <v>0</v>
      </c>
      <c r="F191" s="63" t="n">
        <v>0</v>
      </c>
      <c r="G191" s="63" t="n">
        <v>0</v>
      </c>
      <c r="H191" s="63" t="n">
        <v>0</v>
      </c>
      <c r="I191" s="63" t="n">
        <v>0</v>
      </c>
      <c r="J191" s="63" t="n">
        <v>0</v>
      </c>
      <c r="K191" s="71" t="n">
        <v>0</v>
      </c>
      <c r="L191" s="71" t="n">
        <v>0</v>
      </c>
      <c r="M191" s="71" t="n">
        <v>0</v>
      </c>
      <c r="N191" s="71" t="n">
        <v>0</v>
      </c>
      <c r="O191" s="71" t="n">
        <v>0</v>
      </c>
      <c r="P191" s="71" t="n">
        <v>0</v>
      </c>
      <c r="Q191" s="71" t="n">
        <v>0</v>
      </c>
      <c r="R191" s="71" t="n">
        <v>0</v>
      </c>
      <c r="S191" s="71" t="n">
        <v>0</v>
      </c>
      <c r="T191" s="71" t="n">
        <v>0</v>
      </c>
      <c r="U191" s="71" t="n">
        <v>0</v>
      </c>
      <c r="V191" s="71" t="n">
        <v>0</v>
      </c>
      <c r="W191" s="71" t="n">
        <v>0</v>
      </c>
      <c r="X191" s="71" t="n">
        <v>0</v>
      </c>
      <c r="Y191" s="71" t="n">
        <v>0</v>
      </c>
      <c r="Z191" s="71" t="n">
        <v>0</v>
      </c>
      <c r="AA191" s="71" t="n">
        <v>0</v>
      </c>
      <c r="AB191" s="71" t="n">
        <v>0</v>
      </c>
      <c r="AC191" s="71" t="n">
        <v>0</v>
      </c>
      <c r="AD191" s="71" t="n">
        <v>0</v>
      </c>
      <c r="AE191" s="71" t="n">
        <v>0</v>
      </c>
      <c r="AF191" s="71" t="n">
        <v>0</v>
      </c>
      <c r="AG191" s="71" t="n">
        <v>0</v>
      </c>
      <c r="AH191" s="71" t="n">
        <v>0</v>
      </c>
      <c r="AI191" s="71" t="n">
        <v>0</v>
      </c>
      <c r="AJ191" s="71" t="n">
        <v>0</v>
      </c>
      <c r="AK191" s="71" t="n">
        <v>0</v>
      </c>
      <c r="AL191" s="71" t="n">
        <v>0</v>
      </c>
      <c r="AM191" s="71" t="n">
        <v>0</v>
      </c>
      <c r="AN191" s="71" t="n">
        <v>0</v>
      </c>
      <c r="AO191" s="71" t="n">
        <v>0</v>
      </c>
      <c r="AP191" s="71" t="n">
        <v>0</v>
      </c>
      <c r="AQ191" s="71" t="n">
        <v>0</v>
      </c>
      <c r="AR191" s="71" t="n">
        <v>0</v>
      </c>
      <c r="AS191" s="71" t="n">
        <v>0</v>
      </c>
      <c r="AT191" s="71" t="n">
        <v>0</v>
      </c>
      <c r="AU191" s="71" t="n">
        <v>0</v>
      </c>
      <c r="AV191" s="71" t="n">
        <v>0</v>
      </c>
      <c r="AW191" s="71" t="n">
        <v>0</v>
      </c>
      <c r="AX191" s="71" t="n">
        <v>0</v>
      </c>
      <c r="AY191" s="71" t="n">
        <v>0</v>
      </c>
    </row>
    <row r="192">
      <c r="A192" t="inlineStr">
        <is>
          <t>R12</t>
        </is>
      </c>
      <c r="B192" t="inlineStr">
        <is>
          <t>interurbano</t>
        </is>
      </c>
      <c r="C192" t="inlineStr">
        <is>
          <t>Bus Rígido</t>
        </is>
      </c>
      <c r="D192" t="inlineStr">
        <is>
          <t>%</t>
        </is>
      </c>
      <c r="E192" s="63" t="n">
        <v>1</v>
      </c>
      <c r="F192" s="63" t="n">
        <v>1</v>
      </c>
      <c r="G192" s="63" t="n">
        <v>1</v>
      </c>
      <c r="H192" s="63" t="n">
        <v>1</v>
      </c>
      <c r="I192" s="63" t="n">
        <v>1</v>
      </c>
      <c r="J192" s="63" t="n">
        <v>1</v>
      </c>
      <c r="K192" s="71" t="n">
        <v>1</v>
      </c>
      <c r="L192" s="71" t="n">
        <v>1</v>
      </c>
      <c r="M192" s="71" t="n">
        <v>1</v>
      </c>
      <c r="N192" s="71" t="n">
        <v>1</v>
      </c>
      <c r="O192" s="71" t="n">
        <v>1</v>
      </c>
      <c r="P192" s="71" t="n">
        <v>1</v>
      </c>
      <c r="Q192" s="71" t="n">
        <v>1</v>
      </c>
      <c r="R192" s="71" t="n">
        <v>1</v>
      </c>
      <c r="S192" s="71" t="n">
        <v>1</v>
      </c>
      <c r="T192" s="71" t="n">
        <v>1</v>
      </c>
      <c r="U192" s="71" t="n">
        <v>1</v>
      </c>
      <c r="V192" s="71" t="n">
        <v>1</v>
      </c>
      <c r="W192" s="71" t="n">
        <v>1</v>
      </c>
      <c r="X192" s="71" t="n">
        <v>1</v>
      </c>
      <c r="Y192" s="71" t="n">
        <v>1</v>
      </c>
      <c r="Z192" s="71" t="n">
        <v>1</v>
      </c>
      <c r="AA192" s="71" t="n">
        <v>1</v>
      </c>
      <c r="AB192" s="71" t="n">
        <v>1</v>
      </c>
      <c r="AC192" s="71" t="n">
        <v>1</v>
      </c>
      <c r="AD192" s="71" t="n">
        <v>1</v>
      </c>
      <c r="AE192" s="71" t="n">
        <v>1</v>
      </c>
      <c r="AF192" s="71" t="n">
        <v>1</v>
      </c>
      <c r="AG192" s="71" t="n">
        <v>1</v>
      </c>
      <c r="AH192" s="71" t="n">
        <v>1</v>
      </c>
      <c r="AI192" s="71" t="n">
        <v>1</v>
      </c>
      <c r="AJ192" s="71" t="n">
        <v>1</v>
      </c>
      <c r="AK192" s="71" t="n">
        <v>1</v>
      </c>
      <c r="AL192" s="71" t="n">
        <v>1</v>
      </c>
      <c r="AM192" s="71" t="n">
        <v>1</v>
      </c>
      <c r="AN192" s="71" t="n">
        <v>1</v>
      </c>
      <c r="AO192" s="71" t="n">
        <v>1</v>
      </c>
      <c r="AP192" s="71" t="n">
        <v>1</v>
      </c>
      <c r="AQ192" s="71" t="n">
        <v>1</v>
      </c>
      <c r="AR192" s="71" t="n">
        <v>1</v>
      </c>
      <c r="AS192" s="71" t="n">
        <v>1</v>
      </c>
      <c r="AT192" s="71" t="n">
        <v>1</v>
      </c>
      <c r="AU192" s="71" t="n">
        <v>1</v>
      </c>
      <c r="AV192" s="71" t="n">
        <v>1</v>
      </c>
      <c r="AW192" s="71" t="n">
        <v>1</v>
      </c>
      <c r="AX192" s="71" t="n">
        <v>1</v>
      </c>
      <c r="AY192" s="71" t="n">
        <v>1</v>
      </c>
    </row>
    <row r="193">
      <c r="A193" t="inlineStr">
        <is>
          <t>R12</t>
        </is>
      </c>
      <c r="B193" t="inlineStr">
        <is>
          <t>interurbano</t>
        </is>
      </c>
      <c r="C193" t="inlineStr">
        <is>
          <t>Motocicleta</t>
        </is>
      </c>
      <c r="D193" t="inlineStr">
        <is>
          <t>%</t>
        </is>
      </c>
      <c r="E193" s="63" t="n">
        <v>0</v>
      </c>
      <c r="F193" s="63" t="n">
        <v>0</v>
      </c>
      <c r="G193" s="63" t="n">
        <v>0</v>
      </c>
      <c r="H193" s="63" t="n">
        <v>0</v>
      </c>
      <c r="I193" s="63" t="n">
        <v>0</v>
      </c>
      <c r="J193" s="63" t="n">
        <v>0</v>
      </c>
      <c r="K193" s="71" t="n">
        <v>0</v>
      </c>
      <c r="L193" s="71" t="n">
        <v>0</v>
      </c>
      <c r="M193" s="71" t="n">
        <v>0</v>
      </c>
      <c r="N193" s="71" t="n">
        <v>0</v>
      </c>
      <c r="O193" s="71" t="n">
        <v>0</v>
      </c>
      <c r="P193" s="71" t="n">
        <v>0</v>
      </c>
      <c r="Q193" s="71" t="n">
        <v>0</v>
      </c>
      <c r="R193" s="71" t="n">
        <v>0</v>
      </c>
      <c r="S193" s="71" t="n">
        <v>0</v>
      </c>
      <c r="T193" s="71" t="n">
        <v>0</v>
      </c>
      <c r="U193" s="71" t="n">
        <v>0</v>
      </c>
      <c r="V193" s="71" t="n">
        <v>0</v>
      </c>
      <c r="W193" s="71" t="n">
        <v>0</v>
      </c>
      <c r="X193" s="71" t="n">
        <v>0</v>
      </c>
      <c r="Y193" s="71" t="n">
        <v>0</v>
      </c>
      <c r="Z193" s="71" t="n">
        <v>0</v>
      </c>
      <c r="AA193" s="71" t="n">
        <v>0</v>
      </c>
      <c r="AB193" s="71" t="n">
        <v>0</v>
      </c>
      <c r="AC193" s="71" t="n">
        <v>0</v>
      </c>
      <c r="AD193" s="71" t="n">
        <v>0</v>
      </c>
      <c r="AE193" s="71" t="n">
        <v>0</v>
      </c>
      <c r="AF193" s="71" t="n">
        <v>0</v>
      </c>
      <c r="AG193" s="71" t="n">
        <v>0</v>
      </c>
      <c r="AH193" s="71" t="n">
        <v>0</v>
      </c>
      <c r="AI193" s="71" t="n">
        <v>0</v>
      </c>
      <c r="AJ193" s="71" t="n">
        <v>0</v>
      </c>
      <c r="AK193" s="71" t="n">
        <v>0</v>
      </c>
      <c r="AL193" s="71" t="n">
        <v>0</v>
      </c>
      <c r="AM193" s="71" t="n">
        <v>0</v>
      </c>
      <c r="AN193" s="71" t="n">
        <v>0</v>
      </c>
      <c r="AO193" s="71" t="n">
        <v>0</v>
      </c>
      <c r="AP193" s="71" t="n">
        <v>0</v>
      </c>
      <c r="AQ193" s="71" t="n">
        <v>0</v>
      </c>
      <c r="AR193" s="71" t="n">
        <v>0</v>
      </c>
      <c r="AS193" s="71" t="n">
        <v>0</v>
      </c>
      <c r="AT193" s="71" t="n">
        <v>0</v>
      </c>
      <c r="AU193" s="71" t="n">
        <v>0</v>
      </c>
      <c r="AV193" s="71" t="n">
        <v>0</v>
      </c>
      <c r="AW193" s="71" t="n">
        <v>0</v>
      </c>
      <c r="AX193" s="71" t="n">
        <v>0</v>
      </c>
      <c r="AY193" s="71" t="n">
        <v>0</v>
      </c>
    </row>
    <row r="194">
      <c r="A194" t="inlineStr">
        <is>
          <t>R12</t>
        </is>
      </c>
      <c r="B194" t="inlineStr">
        <is>
          <t>interurbano</t>
        </is>
      </c>
      <c r="C194" t="inlineStr">
        <is>
          <t>Taxi</t>
        </is>
      </c>
      <c r="D194" t="inlineStr">
        <is>
          <t>%</t>
        </is>
      </c>
      <c r="E194" s="63" t="n">
        <v>0</v>
      </c>
      <c r="F194" s="63" t="n">
        <v>0</v>
      </c>
      <c r="G194" s="63" t="n">
        <v>0</v>
      </c>
      <c r="H194" s="63" t="n">
        <v>0</v>
      </c>
      <c r="I194" s="63" t="n">
        <v>0</v>
      </c>
      <c r="J194" s="63" t="n">
        <v>0</v>
      </c>
      <c r="K194" s="71" t="n">
        <v>0</v>
      </c>
      <c r="L194" s="71" t="n">
        <v>0</v>
      </c>
      <c r="M194" s="71" t="n">
        <v>0</v>
      </c>
      <c r="N194" s="71" t="n">
        <v>0</v>
      </c>
      <c r="O194" s="71" t="n">
        <v>0</v>
      </c>
      <c r="P194" s="71" t="n">
        <v>0</v>
      </c>
      <c r="Q194" s="71" t="n">
        <v>0</v>
      </c>
      <c r="R194" s="71" t="n">
        <v>0</v>
      </c>
      <c r="S194" s="71" t="n">
        <v>0</v>
      </c>
      <c r="T194" s="71" t="n">
        <v>0</v>
      </c>
      <c r="U194" s="71" t="n">
        <v>0</v>
      </c>
      <c r="V194" s="71" t="n">
        <v>0</v>
      </c>
      <c r="W194" s="71" t="n">
        <v>0</v>
      </c>
      <c r="X194" s="71" t="n">
        <v>0</v>
      </c>
      <c r="Y194" s="71" t="n">
        <v>0</v>
      </c>
      <c r="Z194" s="71" t="n">
        <v>0</v>
      </c>
      <c r="AA194" s="71" t="n">
        <v>0</v>
      </c>
      <c r="AB194" s="71" t="n">
        <v>0</v>
      </c>
      <c r="AC194" s="71" t="n">
        <v>0</v>
      </c>
      <c r="AD194" s="71" t="n">
        <v>0</v>
      </c>
      <c r="AE194" s="71" t="n">
        <v>0</v>
      </c>
      <c r="AF194" s="71" t="n">
        <v>0</v>
      </c>
      <c r="AG194" s="71" t="n">
        <v>0</v>
      </c>
      <c r="AH194" s="71" t="n">
        <v>0</v>
      </c>
      <c r="AI194" s="71" t="n">
        <v>0</v>
      </c>
      <c r="AJ194" s="71" t="n">
        <v>0</v>
      </c>
      <c r="AK194" s="71" t="n">
        <v>0</v>
      </c>
      <c r="AL194" s="71" t="n">
        <v>0</v>
      </c>
      <c r="AM194" s="71" t="n">
        <v>0</v>
      </c>
      <c r="AN194" s="71" t="n">
        <v>0</v>
      </c>
      <c r="AO194" s="71" t="n">
        <v>0</v>
      </c>
      <c r="AP194" s="71" t="n">
        <v>0</v>
      </c>
      <c r="AQ194" s="71" t="n">
        <v>0</v>
      </c>
      <c r="AR194" s="71" t="n">
        <v>0</v>
      </c>
      <c r="AS194" s="71" t="n">
        <v>0</v>
      </c>
      <c r="AT194" s="71" t="n">
        <v>0</v>
      </c>
      <c r="AU194" s="71" t="n">
        <v>0</v>
      </c>
      <c r="AV194" s="71" t="n">
        <v>0</v>
      </c>
      <c r="AW194" s="71" t="n">
        <v>0</v>
      </c>
      <c r="AX194" s="71" t="n">
        <v>0</v>
      </c>
      <c r="AY194" s="71" t="n">
        <v>0</v>
      </c>
    </row>
    <row r="195">
      <c r="A195" t="inlineStr">
        <is>
          <t>R12</t>
        </is>
      </c>
      <c r="B195" t="inlineStr">
        <is>
          <t>interurbano</t>
        </is>
      </c>
      <c r="C195" t="inlineStr">
        <is>
          <t>Tren_urbano</t>
        </is>
      </c>
      <c r="D195" t="inlineStr">
        <is>
          <t>%</t>
        </is>
      </c>
      <c r="E195" s="63" t="n">
        <v>0</v>
      </c>
      <c r="F195" s="63" t="n">
        <v>0</v>
      </c>
      <c r="G195" s="63" t="n">
        <v>0</v>
      </c>
      <c r="H195" s="63" t="n">
        <v>0</v>
      </c>
      <c r="I195" s="63" t="n">
        <v>0</v>
      </c>
      <c r="J195" s="63" t="n">
        <v>0</v>
      </c>
      <c r="K195" s="71" t="n">
        <v>0</v>
      </c>
      <c r="L195" s="71" t="n">
        <v>0</v>
      </c>
      <c r="M195" s="71" t="n">
        <v>0</v>
      </c>
      <c r="N195" s="71" t="n">
        <v>0</v>
      </c>
      <c r="O195" s="71" t="n">
        <v>0</v>
      </c>
      <c r="P195" s="71" t="n">
        <v>0</v>
      </c>
      <c r="Q195" s="71" t="n">
        <v>0</v>
      </c>
      <c r="R195" s="71" t="n">
        <v>0</v>
      </c>
      <c r="S195" s="71" t="n">
        <v>0</v>
      </c>
      <c r="T195" s="71" t="n">
        <v>0</v>
      </c>
      <c r="U195" s="71" t="n">
        <v>0</v>
      </c>
      <c r="V195" s="71" t="n">
        <v>0</v>
      </c>
      <c r="W195" s="71" t="n">
        <v>0</v>
      </c>
      <c r="X195" s="71" t="n">
        <v>0</v>
      </c>
      <c r="Y195" s="71" t="n">
        <v>0</v>
      </c>
      <c r="Z195" s="71" t="n">
        <v>0</v>
      </c>
      <c r="AA195" s="71" t="n">
        <v>0</v>
      </c>
      <c r="AB195" s="71" t="n">
        <v>0</v>
      </c>
      <c r="AC195" s="71" t="n">
        <v>0</v>
      </c>
      <c r="AD195" s="71" t="n">
        <v>0</v>
      </c>
      <c r="AE195" s="71" t="n">
        <v>0</v>
      </c>
      <c r="AF195" s="71" t="n">
        <v>0</v>
      </c>
      <c r="AG195" s="71" t="n">
        <v>0</v>
      </c>
      <c r="AH195" s="71" t="n">
        <v>0</v>
      </c>
      <c r="AI195" s="71" t="n">
        <v>0</v>
      </c>
      <c r="AJ195" s="71" t="n">
        <v>0</v>
      </c>
      <c r="AK195" s="71" t="n">
        <v>0</v>
      </c>
      <c r="AL195" s="71" t="n">
        <v>0</v>
      </c>
      <c r="AM195" s="71" t="n">
        <v>0</v>
      </c>
      <c r="AN195" s="71" t="n">
        <v>0</v>
      </c>
      <c r="AO195" s="71" t="n">
        <v>0</v>
      </c>
      <c r="AP195" s="71" t="n">
        <v>0</v>
      </c>
      <c r="AQ195" s="71" t="n">
        <v>0</v>
      </c>
      <c r="AR195" s="71" t="n">
        <v>0</v>
      </c>
      <c r="AS195" s="71" t="n">
        <v>0</v>
      </c>
      <c r="AT195" s="71" t="n">
        <v>0</v>
      </c>
      <c r="AU195" s="71" t="n">
        <v>0</v>
      </c>
      <c r="AV195" s="71" t="n">
        <v>0</v>
      </c>
      <c r="AW195" s="71" t="n">
        <v>0</v>
      </c>
      <c r="AX195" s="71" t="n">
        <v>0</v>
      </c>
      <c r="AY195" s="71" t="n">
        <v>0</v>
      </c>
    </row>
    <row r="196">
      <c r="A196" t="inlineStr">
        <is>
          <t>R12</t>
        </is>
      </c>
      <c r="B196" t="inlineStr">
        <is>
          <t>interurbano</t>
        </is>
      </c>
      <c r="C196" t="inlineStr">
        <is>
          <t>Vehículo Liviano Comercial</t>
        </is>
      </c>
      <c r="D196" t="inlineStr">
        <is>
          <t>%</t>
        </is>
      </c>
      <c r="E196" s="63" t="n">
        <v>0</v>
      </c>
      <c r="F196" s="63" t="n">
        <v>0</v>
      </c>
      <c r="G196" s="63" t="n">
        <v>0</v>
      </c>
      <c r="H196" s="63" t="n">
        <v>0</v>
      </c>
      <c r="I196" s="63" t="n">
        <v>0</v>
      </c>
      <c r="J196" s="63" t="n">
        <v>0</v>
      </c>
      <c r="K196" s="71" t="n">
        <v>0</v>
      </c>
      <c r="L196" s="71" t="n">
        <v>0</v>
      </c>
      <c r="M196" s="71" t="n">
        <v>0</v>
      </c>
      <c r="N196" s="71" t="n">
        <v>0</v>
      </c>
      <c r="O196" s="71" t="n">
        <v>0</v>
      </c>
      <c r="P196" s="71" t="n">
        <v>0</v>
      </c>
      <c r="Q196" s="71" t="n">
        <v>0</v>
      </c>
      <c r="R196" s="71" t="n">
        <v>0</v>
      </c>
      <c r="S196" s="71" t="n">
        <v>0</v>
      </c>
      <c r="T196" s="71" t="n">
        <v>0</v>
      </c>
      <c r="U196" s="71" t="n">
        <v>0</v>
      </c>
      <c r="V196" s="71" t="n">
        <v>0</v>
      </c>
      <c r="W196" s="71" t="n">
        <v>0</v>
      </c>
      <c r="X196" s="71" t="n">
        <v>0</v>
      </c>
      <c r="Y196" s="71" t="n">
        <v>0</v>
      </c>
      <c r="Z196" s="71" t="n">
        <v>0</v>
      </c>
      <c r="AA196" s="71" t="n">
        <v>0</v>
      </c>
      <c r="AB196" s="71" t="n">
        <v>0</v>
      </c>
      <c r="AC196" s="71" t="n">
        <v>0</v>
      </c>
      <c r="AD196" s="71" t="n">
        <v>0</v>
      </c>
      <c r="AE196" s="71" t="n">
        <v>0</v>
      </c>
      <c r="AF196" s="71" t="n">
        <v>0</v>
      </c>
      <c r="AG196" s="71" t="n">
        <v>0</v>
      </c>
      <c r="AH196" s="71" t="n">
        <v>0</v>
      </c>
      <c r="AI196" s="71" t="n">
        <v>0</v>
      </c>
      <c r="AJ196" s="71" t="n">
        <v>0</v>
      </c>
      <c r="AK196" s="71" t="n">
        <v>0</v>
      </c>
      <c r="AL196" s="71" t="n">
        <v>0</v>
      </c>
      <c r="AM196" s="71" t="n">
        <v>0</v>
      </c>
      <c r="AN196" s="71" t="n">
        <v>0</v>
      </c>
      <c r="AO196" s="71" t="n">
        <v>0</v>
      </c>
      <c r="AP196" s="71" t="n">
        <v>0</v>
      </c>
      <c r="AQ196" s="71" t="n">
        <v>0</v>
      </c>
      <c r="AR196" s="71" t="n">
        <v>0</v>
      </c>
      <c r="AS196" s="71" t="n">
        <v>0</v>
      </c>
      <c r="AT196" s="71" t="n">
        <v>0</v>
      </c>
      <c r="AU196" s="71" t="n">
        <v>0</v>
      </c>
      <c r="AV196" s="71" t="n">
        <v>0</v>
      </c>
      <c r="AW196" s="71" t="n">
        <v>0</v>
      </c>
      <c r="AX196" s="71" t="n">
        <v>0</v>
      </c>
      <c r="AY196" s="71" t="n">
        <v>0</v>
      </c>
    </row>
    <row r="197">
      <c r="A197" t="inlineStr">
        <is>
          <t>R12</t>
        </is>
      </c>
      <c r="B197" t="inlineStr">
        <is>
          <t>interurbano</t>
        </is>
      </c>
      <c r="C197" t="inlineStr">
        <is>
          <t>Vehículo Liviano Pasajero</t>
        </is>
      </c>
      <c r="D197" t="inlineStr">
        <is>
          <t>%</t>
        </is>
      </c>
      <c r="E197" s="63" t="n">
        <v>0</v>
      </c>
      <c r="F197" s="63" t="n">
        <v>0</v>
      </c>
      <c r="G197" s="63" t="n">
        <v>0</v>
      </c>
      <c r="H197" s="63" t="n">
        <v>0</v>
      </c>
      <c r="I197" s="63" t="n">
        <v>0</v>
      </c>
      <c r="J197" s="63" t="n">
        <v>0</v>
      </c>
      <c r="K197" s="71" t="n">
        <v>0</v>
      </c>
      <c r="L197" s="71" t="n">
        <v>0</v>
      </c>
      <c r="M197" s="71" t="n">
        <v>0</v>
      </c>
      <c r="N197" s="71" t="n">
        <v>0</v>
      </c>
      <c r="O197" s="71" t="n">
        <v>0</v>
      </c>
      <c r="P197" s="71" t="n">
        <v>0</v>
      </c>
      <c r="Q197" s="71" t="n">
        <v>0</v>
      </c>
      <c r="R197" s="71" t="n">
        <v>0</v>
      </c>
      <c r="S197" s="71" t="n">
        <v>0</v>
      </c>
      <c r="T197" s="71" t="n">
        <v>0</v>
      </c>
      <c r="U197" s="71" t="n">
        <v>0</v>
      </c>
      <c r="V197" s="71" t="n">
        <v>0</v>
      </c>
      <c r="W197" s="71" t="n">
        <v>0</v>
      </c>
      <c r="X197" s="71" t="n">
        <v>0</v>
      </c>
      <c r="Y197" s="71" t="n">
        <v>0</v>
      </c>
      <c r="Z197" s="71" t="n">
        <v>0</v>
      </c>
      <c r="AA197" s="71" t="n">
        <v>0</v>
      </c>
      <c r="AB197" s="71" t="n">
        <v>0</v>
      </c>
      <c r="AC197" s="71" t="n">
        <v>0</v>
      </c>
      <c r="AD197" s="71" t="n">
        <v>0</v>
      </c>
      <c r="AE197" s="71" t="n">
        <v>0</v>
      </c>
      <c r="AF197" s="71" t="n">
        <v>0</v>
      </c>
      <c r="AG197" s="71" t="n">
        <v>0</v>
      </c>
      <c r="AH197" s="71" t="n">
        <v>0</v>
      </c>
      <c r="AI197" s="71" t="n">
        <v>0</v>
      </c>
      <c r="AJ197" s="71" t="n">
        <v>0</v>
      </c>
      <c r="AK197" s="71" t="n">
        <v>0</v>
      </c>
      <c r="AL197" s="71" t="n">
        <v>0</v>
      </c>
      <c r="AM197" s="71" t="n">
        <v>0</v>
      </c>
      <c r="AN197" s="71" t="n">
        <v>0</v>
      </c>
      <c r="AO197" s="71" t="n">
        <v>0</v>
      </c>
      <c r="AP197" s="71" t="n">
        <v>0</v>
      </c>
      <c r="AQ197" s="71" t="n">
        <v>0</v>
      </c>
      <c r="AR197" s="71" t="n">
        <v>0</v>
      </c>
      <c r="AS197" s="71" t="n">
        <v>0</v>
      </c>
      <c r="AT197" s="71" t="n">
        <v>0</v>
      </c>
      <c r="AU197" s="71" t="n">
        <v>0</v>
      </c>
      <c r="AV197" s="71" t="n">
        <v>0</v>
      </c>
      <c r="AW197" s="71" t="n">
        <v>0</v>
      </c>
      <c r="AX197" s="71" t="n">
        <v>0</v>
      </c>
      <c r="AY197" s="71" t="n">
        <v>0</v>
      </c>
    </row>
    <row r="198">
      <c r="A198" t="inlineStr">
        <is>
          <t>R11</t>
        </is>
      </c>
      <c r="B198" t="inlineStr">
        <is>
          <t>urbano</t>
        </is>
      </c>
      <c r="C198" t="inlineStr">
        <is>
          <t>Bicicleta</t>
        </is>
      </c>
      <c r="D198" t="inlineStr">
        <is>
          <t>%</t>
        </is>
      </c>
      <c r="E198" s="63" t="n">
        <v>0</v>
      </c>
      <c r="F198" s="63" t="n">
        <v>0</v>
      </c>
      <c r="G198" s="63" t="n">
        <v>0</v>
      </c>
      <c r="H198" s="63" t="n">
        <v>0</v>
      </c>
      <c r="I198" s="63" t="n">
        <v>0</v>
      </c>
      <c r="J198" s="63" t="n">
        <v>0</v>
      </c>
      <c r="K198" s="71" t="n">
        <v>0</v>
      </c>
      <c r="L198" s="71" t="n">
        <v>0</v>
      </c>
      <c r="M198" s="71" t="n">
        <v>0</v>
      </c>
      <c r="N198" s="71" t="n">
        <v>0</v>
      </c>
      <c r="O198" s="71" t="n">
        <v>0</v>
      </c>
      <c r="P198" s="71" t="n">
        <v>0</v>
      </c>
      <c r="Q198" s="71" t="n">
        <v>0</v>
      </c>
      <c r="R198" s="71" t="n">
        <v>0</v>
      </c>
      <c r="S198" s="71" t="n">
        <v>0</v>
      </c>
      <c r="T198" s="71" t="n">
        <v>0</v>
      </c>
      <c r="U198" s="71" t="n">
        <v>0</v>
      </c>
      <c r="V198" s="71" t="n">
        <v>0</v>
      </c>
      <c r="W198" s="71" t="n">
        <v>0</v>
      </c>
      <c r="X198" s="71" t="n">
        <v>0</v>
      </c>
      <c r="Y198" s="71" t="n">
        <v>0</v>
      </c>
      <c r="Z198" s="71" t="n">
        <v>0</v>
      </c>
      <c r="AA198" s="71" t="n">
        <v>0</v>
      </c>
      <c r="AB198" s="71" t="n">
        <v>0</v>
      </c>
      <c r="AC198" s="71" t="n">
        <v>0</v>
      </c>
      <c r="AD198" s="71" t="n">
        <v>0</v>
      </c>
      <c r="AE198" s="71" t="n">
        <v>0</v>
      </c>
      <c r="AF198" s="71" t="n">
        <v>0</v>
      </c>
      <c r="AG198" s="71" t="n">
        <v>0</v>
      </c>
      <c r="AH198" s="71" t="n">
        <v>0</v>
      </c>
      <c r="AI198" s="71" t="n">
        <v>0</v>
      </c>
      <c r="AJ198" s="71" t="n">
        <v>0</v>
      </c>
      <c r="AK198" s="71" t="n">
        <v>0</v>
      </c>
      <c r="AL198" s="71" t="n">
        <v>0</v>
      </c>
      <c r="AM198" s="71" t="n">
        <v>0</v>
      </c>
      <c r="AN198" s="71" t="n">
        <v>0</v>
      </c>
      <c r="AO198" s="71" t="n">
        <v>0</v>
      </c>
      <c r="AP198" s="71" t="n">
        <v>0</v>
      </c>
      <c r="AQ198" s="71" t="n">
        <v>0</v>
      </c>
      <c r="AR198" s="71" t="n">
        <v>0</v>
      </c>
      <c r="AS198" s="71" t="n">
        <v>0</v>
      </c>
      <c r="AT198" s="71" t="n">
        <v>0</v>
      </c>
      <c r="AU198" s="71" t="n">
        <v>0</v>
      </c>
      <c r="AV198" s="71" t="n">
        <v>0</v>
      </c>
      <c r="AW198" s="71" t="n">
        <v>0</v>
      </c>
      <c r="AX198" s="71" t="n">
        <v>0</v>
      </c>
      <c r="AY198" s="71" t="n">
        <v>0</v>
      </c>
    </row>
    <row r="199">
      <c r="A199" t="inlineStr">
        <is>
          <t>R11</t>
        </is>
      </c>
      <c r="B199" t="inlineStr">
        <is>
          <t>urbano</t>
        </is>
      </c>
      <c r="C199" t="inlineStr">
        <is>
          <t>Bus Rígido</t>
        </is>
      </c>
      <c r="D199" t="inlineStr">
        <is>
          <t>%</t>
        </is>
      </c>
      <c r="E199" s="63" t="n">
        <v>0.1851656406782824</v>
      </c>
      <c r="F199" s="63" t="n">
        <v>0.1340873261972838</v>
      </c>
      <c r="G199" s="63" t="n">
        <v>0.1673493277618635</v>
      </c>
      <c r="H199" s="63" t="n">
        <v>0.1227518488432862</v>
      </c>
      <c r="I199" s="63" t="n">
        <v>0.1164647476861704</v>
      </c>
      <c r="J199" s="63" t="n">
        <v>0.1258990603826584</v>
      </c>
      <c r="K199" s="71" t="n">
        <v>0.1258990603826584</v>
      </c>
      <c r="L199" s="71" t="n">
        <v>0.1258990603826584</v>
      </c>
      <c r="M199" s="71" t="n">
        <v>0.1258990603826584</v>
      </c>
      <c r="N199" s="71" t="n">
        <v>0.1258990603826584</v>
      </c>
      <c r="O199" s="71" t="n">
        <v>0.1258990603826584</v>
      </c>
      <c r="P199" s="71" t="n">
        <v>0.1258990603826584</v>
      </c>
      <c r="Q199" s="71" t="n">
        <v>0.1258990603826584</v>
      </c>
      <c r="R199" s="71" t="n">
        <v>0.1258990603826584</v>
      </c>
      <c r="S199" s="71" t="n">
        <v>0.1258990603826584</v>
      </c>
      <c r="T199" s="71" t="n">
        <v>0.1258990603826584</v>
      </c>
      <c r="U199" s="71" t="n">
        <v>0.1258990603826584</v>
      </c>
      <c r="V199" s="71" t="n">
        <v>0.1258990603826584</v>
      </c>
      <c r="W199" s="71" t="n">
        <v>0.1258990603826584</v>
      </c>
      <c r="X199" s="71" t="n">
        <v>0.1258990603826584</v>
      </c>
      <c r="Y199" s="71" t="n">
        <v>0.1258990603826584</v>
      </c>
      <c r="Z199" s="71" t="n">
        <v>0.1258990603826584</v>
      </c>
      <c r="AA199" s="71" t="n">
        <v>0.1258990603826584</v>
      </c>
      <c r="AB199" s="71" t="n">
        <v>0.1258990603826584</v>
      </c>
      <c r="AC199" s="71" t="n">
        <v>0.1258990603826584</v>
      </c>
      <c r="AD199" s="71" t="n">
        <v>0.1258990603826584</v>
      </c>
      <c r="AE199" s="71" t="n">
        <v>0.1258990603826584</v>
      </c>
      <c r="AF199" s="71" t="n">
        <v>0.1258990603826584</v>
      </c>
      <c r="AG199" s="71" t="n">
        <v>0.1258990603826584</v>
      </c>
      <c r="AH199" s="71" t="n">
        <v>0.1258990603826584</v>
      </c>
      <c r="AI199" s="71" t="n">
        <v>0.1258990603826584</v>
      </c>
      <c r="AJ199" s="71" t="n">
        <v>0.1258990603826584</v>
      </c>
      <c r="AK199" s="71" t="n">
        <v>0.1258990603826584</v>
      </c>
      <c r="AL199" s="71" t="n">
        <v>0.1258990603826584</v>
      </c>
      <c r="AM199" s="71" t="n">
        <v>0.1258990603826584</v>
      </c>
      <c r="AN199" s="71" t="n">
        <v>0.1258990603826584</v>
      </c>
      <c r="AO199" s="71" t="n">
        <v>0.1258990603826584</v>
      </c>
      <c r="AP199" s="71" t="n">
        <v>0.1258990603826584</v>
      </c>
      <c r="AQ199" s="71" t="n">
        <v>0.1258990603826584</v>
      </c>
      <c r="AR199" s="71" t="n">
        <v>0.1258990603826584</v>
      </c>
      <c r="AS199" s="71" t="n">
        <v>0.1258990603826584</v>
      </c>
      <c r="AT199" s="71" t="n">
        <v>0.1258990603826584</v>
      </c>
      <c r="AU199" s="71" t="n">
        <v>0.1258990603826584</v>
      </c>
      <c r="AV199" s="71" t="n">
        <v>0.1258990603826584</v>
      </c>
      <c r="AW199" s="71" t="n">
        <v>0.1258990603826584</v>
      </c>
      <c r="AX199" s="71" t="n">
        <v>0.1258990603826584</v>
      </c>
      <c r="AY199" s="71" t="n">
        <v>0.1258990603826584</v>
      </c>
    </row>
    <row r="200">
      <c r="A200" t="inlineStr">
        <is>
          <t>R11</t>
        </is>
      </c>
      <c r="B200" t="inlineStr">
        <is>
          <t>urbano</t>
        </is>
      </c>
      <c r="C200" t="inlineStr">
        <is>
          <t>Motocicleta</t>
        </is>
      </c>
      <c r="D200" t="inlineStr">
        <is>
          <t>%</t>
        </is>
      </c>
      <c r="E200" s="63" t="n">
        <v>0.001275171603064104</v>
      </c>
      <c r="F200" s="63" t="n">
        <v>0.001678020961053855</v>
      </c>
      <c r="G200" s="63" t="n">
        <v>0.00105729275098852</v>
      </c>
      <c r="H200" s="63" t="n">
        <v>0.001557314306972114</v>
      </c>
      <c r="I200" s="63" t="n">
        <v>0.001679523220838882</v>
      </c>
      <c r="J200" s="63" t="n">
        <v>0.001698493676714481</v>
      </c>
      <c r="K200" s="71" t="n">
        <v>0.001698493676714481</v>
      </c>
      <c r="L200" s="71" t="n">
        <v>0.001698493676714481</v>
      </c>
      <c r="M200" s="71" t="n">
        <v>0.001698493676714481</v>
      </c>
      <c r="N200" s="71" t="n">
        <v>0.001698493676714481</v>
      </c>
      <c r="O200" s="71" t="n">
        <v>0.001698493676714481</v>
      </c>
      <c r="P200" s="71" t="n">
        <v>0.001698493676714481</v>
      </c>
      <c r="Q200" s="71" t="n">
        <v>0.001698493676714481</v>
      </c>
      <c r="R200" s="71" t="n">
        <v>0.001698493676714481</v>
      </c>
      <c r="S200" s="71" t="n">
        <v>0.001698493676714481</v>
      </c>
      <c r="T200" s="71" t="n">
        <v>0.001698493676714481</v>
      </c>
      <c r="U200" s="71" t="n">
        <v>0.001698493676714481</v>
      </c>
      <c r="V200" s="71" t="n">
        <v>0.001698493676714481</v>
      </c>
      <c r="W200" s="71" t="n">
        <v>0.001698493676714481</v>
      </c>
      <c r="X200" s="71" t="n">
        <v>0.001698493676714481</v>
      </c>
      <c r="Y200" s="71" t="n">
        <v>0.001698493676714481</v>
      </c>
      <c r="Z200" s="71" t="n">
        <v>0.001698493676714481</v>
      </c>
      <c r="AA200" s="71" t="n">
        <v>0.001698493676714481</v>
      </c>
      <c r="AB200" s="71" t="n">
        <v>0.001698493676714481</v>
      </c>
      <c r="AC200" s="71" t="n">
        <v>0.001698493676714481</v>
      </c>
      <c r="AD200" s="71" t="n">
        <v>0.001698493676714481</v>
      </c>
      <c r="AE200" s="71" t="n">
        <v>0.001698493676714481</v>
      </c>
      <c r="AF200" s="71" t="n">
        <v>0.001698493676714481</v>
      </c>
      <c r="AG200" s="71" t="n">
        <v>0.001698493676714481</v>
      </c>
      <c r="AH200" s="71" t="n">
        <v>0.001698493676714481</v>
      </c>
      <c r="AI200" s="71" t="n">
        <v>0.001698493676714481</v>
      </c>
      <c r="AJ200" s="71" t="n">
        <v>0.001698493676714481</v>
      </c>
      <c r="AK200" s="71" t="n">
        <v>0.001698493676714481</v>
      </c>
      <c r="AL200" s="71" t="n">
        <v>0.001698493676714481</v>
      </c>
      <c r="AM200" s="71" t="n">
        <v>0.001698493676714481</v>
      </c>
      <c r="AN200" s="71" t="n">
        <v>0.001698493676714481</v>
      </c>
      <c r="AO200" s="71" t="n">
        <v>0.001698493676714481</v>
      </c>
      <c r="AP200" s="71" t="n">
        <v>0.001698493676714481</v>
      </c>
      <c r="AQ200" s="71" t="n">
        <v>0.001698493676714481</v>
      </c>
      <c r="AR200" s="71" t="n">
        <v>0.001698493676714481</v>
      </c>
      <c r="AS200" s="71" t="n">
        <v>0.001698493676714481</v>
      </c>
      <c r="AT200" s="71" t="n">
        <v>0.001698493676714481</v>
      </c>
      <c r="AU200" s="71" t="n">
        <v>0.001698493676714481</v>
      </c>
      <c r="AV200" s="71" t="n">
        <v>0.001698493676714481</v>
      </c>
      <c r="AW200" s="71" t="n">
        <v>0.001698493676714481</v>
      </c>
      <c r="AX200" s="71" t="n">
        <v>0.001698493676714481</v>
      </c>
      <c r="AY200" s="71" t="n">
        <v>0.001698493676714481</v>
      </c>
    </row>
    <row r="201">
      <c r="A201" t="inlineStr">
        <is>
          <t>R11</t>
        </is>
      </c>
      <c r="B201" t="inlineStr">
        <is>
          <t>urbano</t>
        </is>
      </c>
      <c r="C201" t="inlineStr">
        <is>
          <t>Taxi</t>
        </is>
      </c>
      <c r="D201" t="inlineStr">
        <is>
          <t>%</t>
        </is>
      </c>
      <c r="E201" s="63" t="n">
        <v>0.07347963885903022</v>
      </c>
      <c r="F201" s="63" t="n">
        <v>0.08223040337987789</v>
      </c>
      <c r="G201" s="63" t="n">
        <v>0.04963042573707368</v>
      </c>
      <c r="H201" s="63" t="n">
        <v>0.06577264109899161</v>
      </c>
      <c r="I201" s="63" t="n">
        <v>0.0704355309506553</v>
      </c>
      <c r="J201" s="63" t="n">
        <v>0.07757582336441998</v>
      </c>
      <c r="K201" s="71" t="n">
        <v>0.07757582336441998</v>
      </c>
      <c r="L201" s="71" t="n">
        <v>0.07757582336441998</v>
      </c>
      <c r="M201" s="71" t="n">
        <v>0.07757582336441998</v>
      </c>
      <c r="N201" s="71" t="n">
        <v>0.07757582336441998</v>
      </c>
      <c r="O201" s="71" t="n">
        <v>0.07757582336441998</v>
      </c>
      <c r="P201" s="71" t="n">
        <v>0.07757582336441998</v>
      </c>
      <c r="Q201" s="71" t="n">
        <v>0.07757582336441998</v>
      </c>
      <c r="R201" s="71" t="n">
        <v>0.07757582336441998</v>
      </c>
      <c r="S201" s="71" t="n">
        <v>0.07757582336441998</v>
      </c>
      <c r="T201" s="71" t="n">
        <v>0.07757582336441998</v>
      </c>
      <c r="U201" s="71" t="n">
        <v>0.07757582336441998</v>
      </c>
      <c r="V201" s="71" t="n">
        <v>0.07757582336441998</v>
      </c>
      <c r="W201" s="71" t="n">
        <v>0.07757582336441998</v>
      </c>
      <c r="X201" s="71" t="n">
        <v>0.07757582336441998</v>
      </c>
      <c r="Y201" s="71" t="n">
        <v>0.07757582336441998</v>
      </c>
      <c r="Z201" s="71" t="n">
        <v>0.07757582336441998</v>
      </c>
      <c r="AA201" s="71" t="n">
        <v>0.07757582336441998</v>
      </c>
      <c r="AB201" s="71" t="n">
        <v>0.07757582336441998</v>
      </c>
      <c r="AC201" s="71" t="n">
        <v>0.07757582336441998</v>
      </c>
      <c r="AD201" s="71" t="n">
        <v>0.07757582336441998</v>
      </c>
      <c r="AE201" s="71" t="n">
        <v>0.07757582336441998</v>
      </c>
      <c r="AF201" s="71" t="n">
        <v>0.07757582336441998</v>
      </c>
      <c r="AG201" s="71" t="n">
        <v>0.07757582336441998</v>
      </c>
      <c r="AH201" s="71" t="n">
        <v>0.07757582336441998</v>
      </c>
      <c r="AI201" s="71" t="n">
        <v>0.07757582336441998</v>
      </c>
      <c r="AJ201" s="71" t="n">
        <v>0.07757582336441998</v>
      </c>
      <c r="AK201" s="71" t="n">
        <v>0.07757582336441998</v>
      </c>
      <c r="AL201" s="71" t="n">
        <v>0.07757582336441998</v>
      </c>
      <c r="AM201" s="71" t="n">
        <v>0.07757582336441998</v>
      </c>
      <c r="AN201" s="71" t="n">
        <v>0.07757582336441998</v>
      </c>
      <c r="AO201" s="71" t="n">
        <v>0.07757582336441998</v>
      </c>
      <c r="AP201" s="71" t="n">
        <v>0.07757582336441998</v>
      </c>
      <c r="AQ201" s="71" t="n">
        <v>0.07757582336441998</v>
      </c>
      <c r="AR201" s="71" t="n">
        <v>0.07757582336441998</v>
      </c>
      <c r="AS201" s="71" t="n">
        <v>0.07757582336441998</v>
      </c>
      <c r="AT201" s="71" t="n">
        <v>0.07757582336441998</v>
      </c>
      <c r="AU201" s="71" t="n">
        <v>0.07757582336441998</v>
      </c>
      <c r="AV201" s="71" t="n">
        <v>0.07757582336441998</v>
      </c>
      <c r="AW201" s="71" t="n">
        <v>0.07757582336441998</v>
      </c>
      <c r="AX201" s="71" t="n">
        <v>0.07757582336441998</v>
      </c>
      <c r="AY201" s="71" t="n">
        <v>0.07757582336441998</v>
      </c>
    </row>
    <row r="202">
      <c r="A202" t="inlineStr">
        <is>
          <t>R11</t>
        </is>
      </c>
      <c r="B202" t="inlineStr">
        <is>
          <t>urbano</t>
        </is>
      </c>
      <c r="C202" t="inlineStr">
        <is>
          <t>Tren_urbano</t>
        </is>
      </c>
      <c r="D202" t="inlineStr">
        <is>
          <t>%</t>
        </is>
      </c>
      <c r="E202" s="63" t="n">
        <v>0</v>
      </c>
      <c r="F202" s="63" t="n">
        <v>0</v>
      </c>
      <c r="G202" s="63" t="n">
        <v>0</v>
      </c>
      <c r="H202" s="63" t="n">
        <v>0</v>
      </c>
      <c r="I202" s="63" t="n">
        <v>0</v>
      </c>
      <c r="J202" s="63" t="n">
        <v>0</v>
      </c>
      <c r="K202" s="71" t="n">
        <v>0</v>
      </c>
      <c r="L202" s="71" t="n">
        <v>0</v>
      </c>
      <c r="M202" s="71" t="n">
        <v>0</v>
      </c>
      <c r="N202" s="71" t="n">
        <v>0</v>
      </c>
      <c r="O202" s="71" t="n">
        <v>0</v>
      </c>
      <c r="P202" s="71" t="n">
        <v>0</v>
      </c>
      <c r="Q202" s="71" t="n">
        <v>0</v>
      </c>
      <c r="R202" s="71" t="n">
        <v>0</v>
      </c>
      <c r="S202" s="71" t="n">
        <v>0</v>
      </c>
      <c r="T202" s="71" t="n">
        <v>0</v>
      </c>
      <c r="U202" s="71" t="n">
        <v>0</v>
      </c>
      <c r="V202" s="71" t="n">
        <v>0</v>
      </c>
      <c r="W202" s="71" t="n">
        <v>0</v>
      </c>
      <c r="X202" s="71" t="n">
        <v>0</v>
      </c>
      <c r="Y202" s="71" t="n">
        <v>0</v>
      </c>
      <c r="Z202" s="71" t="n">
        <v>0</v>
      </c>
      <c r="AA202" s="71" t="n">
        <v>0</v>
      </c>
      <c r="AB202" s="71" t="n">
        <v>0</v>
      </c>
      <c r="AC202" s="71" t="n">
        <v>0</v>
      </c>
      <c r="AD202" s="71" t="n">
        <v>0</v>
      </c>
      <c r="AE202" s="71" t="n">
        <v>0</v>
      </c>
      <c r="AF202" s="71" t="n">
        <v>0</v>
      </c>
      <c r="AG202" s="71" t="n">
        <v>0</v>
      </c>
      <c r="AH202" s="71" t="n">
        <v>0</v>
      </c>
      <c r="AI202" s="71" t="n">
        <v>0</v>
      </c>
      <c r="AJ202" s="71" t="n">
        <v>0</v>
      </c>
      <c r="AK202" s="71" t="n">
        <v>0</v>
      </c>
      <c r="AL202" s="71" t="n">
        <v>0</v>
      </c>
      <c r="AM202" s="71" t="n">
        <v>0</v>
      </c>
      <c r="AN202" s="71" t="n">
        <v>0</v>
      </c>
      <c r="AO202" s="71" t="n">
        <v>0</v>
      </c>
      <c r="AP202" s="71" t="n">
        <v>0</v>
      </c>
      <c r="AQ202" s="71" t="n">
        <v>0</v>
      </c>
      <c r="AR202" s="71" t="n">
        <v>0</v>
      </c>
      <c r="AS202" s="71" t="n">
        <v>0</v>
      </c>
      <c r="AT202" s="71" t="n">
        <v>0</v>
      </c>
      <c r="AU202" s="71" t="n">
        <v>0</v>
      </c>
      <c r="AV202" s="71" t="n">
        <v>0</v>
      </c>
      <c r="AW202" s="71" t="n">
        <v>0</v>
      </c>
      <c r="AX202" s="71" t="n">
        <v>0</v>
      </c>
      <c r="AY202" s="71" t="n">
        <v>0</v>
      </c>
    </row>
    <row r="203">
      <c r="A203" t="inlineStr">
        <is>
          <t>R11</t>
        </is>
      </c>
      <c r="B203" t="inlineStr">
        <is>
          <t>urbano</t>
        </is>
      </c>
      <c r="C203" t="inlineStr">
        <is>
          <t>Vehículo Liviano Comercial</t>
        </is>
      </c>
      <c r="D203" t="inlineStr">
        <is>
          <t>%</t>
        </is>
      </c>
      <c r="E203" s="63" t="n">
        <v>0.3739541120801684</v>
      </c>
      <c r="F203" s="63" t="n">
        <v>0.3640491440248368</v>
      </c>
      <c r="G203" s="63" t="n">
        <v>0.4079752088026708</v>
      </c>
      <c r="H203" s="63" t="n">
        <v>0.3821047844837605</v>
      </c>
      <c r="I203" s="63" t="n">
        <v>0.3515288332559419</v>
      </c>
      <c r="J203" s="63" t="n">
        <v>0.3674138638533155</v>
      </c>
      <c r="K203" s="71" t="n">
        <v>0.3674138638533155</v>
      </c>
      <c r="L203" s="71" t="n">
        <v>0.3674138638533155</v>
      </c>
      <c r="M203" s="71" t="n">
        <v>0.3674138638533155</v>
      </c>
      <c r="N203" s="71" t="n">
        <v>0.3674138638533155</v>
      </c>
      <c r="O203" s="71" t="n">
        <v>0.3674138638533155</v>
      </c>
      <c r="P203" s="71" t="n">
        <v>0.3674138638533155</v>
      </c>
      <c r="Q203" s="71" t="n">
        <v>0.3674138638533155</v>
      </c>
      <c r="R203" s="71" t="n">
        <v>0.3674138638533155</v>
      </c>
      <c r="S203" s="71" t="n">
        <v>0.3674138638533155</v>
      </c>
      <c r="T203" s="71" t="n">
        <v>0.3674138638533155</v>
      </c>
      <c r="U203" s="71" t="n">
        <v>0.3674138638533155</v>
      </c>
      <c r="V203" s="71" t="n">
        <v>0.3674138638533155</v>
      </c>
      <c r="W203" s="71" t="n">
        <v>0.3674138638533155</v>
      </c>
      <c r="X203" s="71" t="n">
        <v>0.3674138638533155</v>
      </c>
      <c r="Y203" s="71" t="n">
        <v>0.3674138638533155</v>
      </c>
      <c r="Z203" s="71" t="n">
        <v>0.3674138638533155</v>
      </c>
      <c r="AA203" s="71" t="n">
        <v>0.3674138638533155</v>
      </c>
      <c r="AB203" s="71" t="n">
        <v>0.3674138638533155</v>
      </c>
      <c r="AC203" s="71" t="n">
        <v>0.3674138638533155</v>
      </c>
      <c r="AD203" s="71" t="n">
        <v>0.3674138638533155</v>
      </c>
      <c r="AE203" s="71" t="n">
        <v>0.3674138638533155</v>
      </c>
      <c r="AF203" s="71" t="n">
        <v>0.3674138638533155</v>
      </c>
      <c r="AG203" s="71" t="n">
        <v>0.3674138638533155</v>
      </c>
      <c r="AH203" s="71" t="n">
        <v>0.3674138638533155</v>
      </c>
      <c r="AI203" s="71" t="n">
        <v>0.3674138638533155</v>
      </c>
      <c r="AJ203" s="71" t="n">
        <v>0.3674138638533155</v>
      </c>
      <c r="AK203" s="71" t="n">
        <v>0.3674138638533155</v>
      </c>
      <c r="AL203" s="71" t="n">
        <v>0.3674138638533155</v>
      </c>
      <c r="AM203" s="71" t="n">
        <v>0.3674138638533155</v>
      </c>
      <c r="AN203" s="71" t="n">
        <v>0.3674138638533155</v>
      </c>
      <c r="AO203" s="71" t="n">
        <v>0.3674138638533155</v>
      </c>
      <c r="AP203" s="71" t="n">
        <v>0.3674138638533155</v>
      </c>
      <c r="AQ203" s="71" t="n">
        <v>0.3674138638533155</v>
      </c>
      <c r="AR203" s="71" t="n">
        <v>0.3674138638533155</v>
      </c>
      <c r="AS203" s="71" t="n">
        <v>0.3674138638533155</v>
      </c>
      <c r="AT203" s="71" t="n">
        <v>0.3674138638533155</v>
      </c>
      <c r="AU203" s="71" t="n">
        <v>0.3674138638533155</v>
      </c>
      <c r="AV203" s="71" t="n">
        <v>0.3674138638533155</v>
      </c>
      <c r="AW203" s="71" t="n">
        <v>0.3674138638533155</v>
      </c>
      <c r="AX203" s="71" t="n">
        <v>0.3674138638533155</v>
      </c>
      <c r="AY203" s="71" t="n">
        <v>0.3674138638533155</v>
      </c>
    </row>
    <row r="204">
      <c r="A204" t="inlineStr">
        <is>
          <t>R11</t>
        </is>
      </c>
      <c r="B204" t="inlineStr">
        <is>
          <t>urbano</t>
        </is>
      </c>
      <c r="C204" t="inlineStr">
        <is>
          <t>Vehículo Liviano Pasajero</t>
        </is>
      </c>
      <c r="D204" t="inlineStr">
        <is>
          <t>%</t>
        </is>
      </c>
      <c r="E204" s="63" t="n">
        <v>0.3661254367794549</v>
      </c>
      <c r="F204" s="63" t="n">
        <v>0.4179551054369476</v>
      </c>
      <c r="G204" s="63" t="n">
        <v>0.3739877449474034</v>
      </c>
      <c r="H204" s="63" t="n">
        <v>0.4278134112669895</v>
      </c>
      <c r="I204" s="63" t="n">
        <v>0.4598913648863937</v>
      </c>
      <c r="J204" s="63" t="n">
        <v>0.4274127587228918</v>
      </c>
      <c r="K204" s="71" t="n">
        <v>0.4274127587228918</v>
      </c>
      <c r="L204" s="71" t="n">
        <v>0.4274127587228918</v>
      </c>
      <c r="M204" s="71" t="n">
        <v>0.4274127587228918</v>
      </c>
      <c r="N204" s="71" t="n">
        <v>0.4274127587228918</v>
      </c>
      <c r="O204" s="71" t="n">
        <v>0.4274127587228918</v>
      </c>
      <c r="P204" s="71" t="n">
        <v>0.4274127587228918</v>
      </c>
      <c r="Q204" s="71" t="n">
        <v>0.4274127587228918</v>
      </c>
      <c r="R204" s="71" t="n">
        <v>0.4274127587228918</v>
      </c>
      <c r="S204" s="71" t="n">
        <v>0.4274127587228918</v>
      </c>
      <c r="T204" s="71" t="n">
        <v>0.4274127587228918</v>
      </c>
      <c r="U204" s="71" t="n">
        <v>0.4274127587228918</v>
      </c>
      <c r="V204" s="71" t="n">
        <v>0.4274127587228918</v>
      </c>
      <c r="W204" s="71" t="n">
        <v>0.4274127587228918</v>
      </c>
      <c r="X204" s="71" t="n">
        <v>0.4274127587228918</v>
      </c>
      <c r="Y204" s="71" t="n">
        <v>0.4274127587228918</v>
      </c>
      <c r="Z204" s="71" t="n">
        <v>0.4274127587228918</v>
      </c>
      <c r="AA204" s="71" t="n">
        <v>0.4274127587228918</v>
      </c>
      <c r="AB204" s="71" t="n">
        <v>0.4274127587228918</v>
      </c>
      <c r="AC204" s="71" t="n">
        <v>0.4274127587228918</v>
      </c>
      <c r="AD204" s="71" t="n">
        <v>0.4274127587228918</v>
      </c>
      <c r="AE204" s="71" t="n">
        <v>0.4274127587228918</v>
      </c>
      <c r="AF204" s="71" t="n">
        <v>0.4274127587228918</v>
      </c>
      <c r="AG204" s="71" t="n">
        <v>0.4274127587228918</v>
      </c>
      <c r="AH204" s="71" t="n">
        <v>0.4274127587228918</v>
      </c>
      <c r="AI204" s="71" t="n">
        <v>0.4274127587228918</v>
      </c>
      <c r="AJ204" s="71" t="n">
        <v>0.4274127587228918</v>
      </c>
      <c r="AK204" s="71" t="n">
        <v>0.4274127587228918</v>
      </c>
      <c r="AL204" s="71" t="n">
        <v>0.4274127587228918</v>
      </c>
      <c r="AM204" s="71" t="n">
        <v>0.4274127587228918</v>
      </c>
      <c r="AN204" s="71" t="n">
        <v>0.4274127587228918</v>
      </c>
      <c r="AO204" s="71" t="n">
        <v>0.4274127587228918</v>
      </c>
      <c r="AP204" s="71" t="n">
        <v>0.4274127587228918</v>
      </c>
      <c r="AQ204" s="71" t="n">
        <v>0.4274127587228918</v>
      </c>
      <c r="AR204" s="71" t="n">
        <v>0.4274127587228918</v>
      </c>
      <c r="AS204" s="71" t="n">
        <v>0.4274127587228918</v>
      </c>
      <c r="AT204" s="71" t="n">
        <v>0.4274127587228918</v>
      </c>
      <c r="AU204" s="71" t="n">
        <v>0.4274127587228918</v>
      </c>
      <c r="AV204" s="71" t="n">
        <v>0.4274127587228918</v>
      </c>
      <c r="AW204" s="71" t="n">
        <v>0.4274127587228918</v>
      </c>
      <c r="AX204" s="71" t="n">
        <v>0.4274127587228918</v>
      </c>
      <c r="AY204" s="71" t="n">
        <v>0.4274127587228918</v>
      </c>
    </row>
    <row r="205">
      <c r="A205" t="inlineStr">
        <is>
          <t>R11</t>
        </is>
      </c>
      <c r="B205" t="inlineStr">
        <is>
          <t>urbano</t>
        </is>
      </c>
      <c r="C205" t="inlineStr">
        <is>
          <t>Caminata</t>
        </is>
      </c>
      <c r="D205" t="inlineStr">
        <is>
          <t>%</t>
        </is>
      </c>
      <c r="E205" s="63" t="n">
        <v>0</v>
      </c>
      <c r="F205" s="63" t="n">
        <v>0</v>
      </c>
      <c r="G205" s="63" t="n">
        <v>0</v>
      </c>
      <c r="H205" s="63" t="n">
        <v>0</v>
      </c>
      <c r="I205" s="63" t="n">
        <v>0</v>
      </c>
      <c r="J205" s="63" t="n">
        <v>0</v>
      </c>
      <c r="K205" s="71" t="n">
        <v>0</v>
      </c>
      <c r="L205" s="71" t="n">
        <v>0</v>
      </c>
      <c r="M205" s="71" t="n">
        <v>0</v>
      </c>
      <c r="N205" s="71" t="n">
        <v>0</v>
      </c>
      <c r="O205" s="71" t="n">
        <v>0</v>
      </c>
      <c r="P205" s="71" t="n">
        <v>0</v>
      </c>
      <c r="Q205" s="71" t="n">
        <v>0</v>
      </c>
      <c r="R205" s="71" t="n">
        <v>0</v>
      </c>
      <c r="S205" s="71" t="n">
        <v>0</v>
      </c>
      <c r="T205" s="71" t="n">
        <v>0</v>
      </c>
      <c r="U205" s="71" t="n">
        <v>0</v>
      </c>
      <c r="V205" s="71" t="n">
        <v>0</v>
      </c>
      <c r="W205" s="71" t="n">
        <v>0</v>
      </c>
      <c r="X205" s="71" t="n">
        <v>0</v>
      </c>
      <c r="Y205" s="71" t="n">
        <v>0</v>
      </c>
      <c r="Z205" s="71" t="n">
        <v>0</v>
      </c>
      <c r="AA205" s="71" t="n">
        <v>0</v>
      </c>
      <c r="AB205" s="71" t="n">
        <v>0</v>
      </c>
      <c r="AC205" s="71" t="n">
        <v>0</v>
      </c>
      <c r="AD205" s="71" t="n">
        <v>0</v>
      </c>
      <c r="AE205" s="71" t="n">
        <v>0</v>
      </c>
      <c r="AF205" s="71" t="n">
        <v>0</v>
      </c>
      <c r="AG205" s="71" t="n">
        <v>0</v>
      </c>
      <c r="AH205" s="71" t="n">
        <v>0</v>
      </c>
      <c r="AI205" s="71" t="n">
        <v>0</v>
      </c>
      <c r="AJ205" s="71" t="n">
        <v>0</v>
      </c>
      <c r="AK205" s="71" t="n">
        <v>0</v>
      </c>
      <c r="AL205" s="71" t="n">
        <v>0</v>
      </c>
      <c r="AM205" s="71" t="n">
        <v>0</v>
      </c>
      <c r="AN205" s="71" t="n">
        <v>0</v>
      </c>
      <c r="AO205" s="71" t="n">
        <v>0</v>
      </c>
      <c r="AP205" s="71" t="n">
        <v>0</v>
      </c>
      <c r="AQ205" s="71" t="n">
        <v>0</v>
      </c>
      <c r="AR205" s="71" t="n">
        <v>0</v>
      </c>
      <c r="AS205" s="71" t="n">
        <v>0</v>
      </c>
      <c r="AT205" s="71" t="n">
        <v>0</v>
      </c>
      <c r="AU205" s="71" t="n">
        <v>0</v>
      </c>
      <c r="AV205" s="71" t="n">
        <v>0</v>
      </c>
      <c r="AW205" s="71" t="n">
        <v>0</v>
      </c>
      <c r="AX205" s="71" t="n">
        <v>0</v>
      </c>
      <c r="AY205" s="71" t="n">
        <v>0</v>
      </c>
    </row>
    <row r="206">
      <c r="A206" t="inlineStr">
        <is>
          <t>R11</t>
        </is>
      </c>
      <c r="B206" t="inlineStr">
        <is>
          <t>interurbano</t>
        </is>
      </c>
      <c r="C206" t="inlineStr">
        <is>
          <t>Bicicleta</t>
        </is>
      </c>
      <c r="D206" t="inlineStr">
        <is>
          <t>%</t>
        </is>
      </c>
      <c r="E206" s="63" t="n">
        <v>0</v>
      </c>
      <c r="F206" s="63" t="n">
        <v>0</v>
      </c>
      <c r="G206" s="63" t="n">
        <v>0</v>
      </c>
      <c r="H206" s="63" t="n">
        <v>0</v>
      </c>
      <c r="I206" s="63" t="n">
        <v>0</v>
      </c>
      <c r="J206" s="63" t="n">
        <v>0</v>
      </c>
      <c r="K206" s="71" t="n">
        <v>0</v>
      </c>
      <c r="L206" s="71" t="n">
        <v>0</v>
      </c>
      <c r="M206" s="71" t="n">
        <v>0</v>
      </c>
      <c r="N206" s="71" t="n">
        <v>0</v>
      </c>
      <c r="O206" s="71" t="n">
        <v>0</v>
      </c>
      <c r="P206" s="71" t="n">
        <v>0</v>
      </c>
      <c r="Q206" s="71" t="n">
        <v>0</v>
      </c>
      <c r="R206" s="71" t="n">
        <v>0</v>
      </c>
      <c r="S206" s="71" t="n">
        <v>0</v>
      </c>
      <c r="T206" s="71" t="n">
        <v>0</v>
      </c>
      <c r="U206" s="71" t="n">
        <v>0</v>
      </c>
      <c r="V206" s="71" t="n">
        <v>0</v>
      </c>
      <c r="W206" s="71" t="n">
        <v>0</v>
      </c>
      <c r="X206" s="71" t="n">
        <v>0</v>
      </c>
      <c r="Y206" s="71" t="n">
        <v>0</v>
      </c>
      <c r="Z206" s="71" t="n">
        <v>0</v>
      </c>
      <c r="AA206" s="71" t="n">
        <v>0</v>
      </c>
      <c r="AB206" s="71" t="n">
        <v>0</v>
      </c>
      <c r="AC206" s="71" t="n">
        <v>0</v>
      </c>
      <c r="AD206" s="71" t="n">
        <v>0</v>
      </c>
      <c r="AE206" s="71" t="n">
        <v>0</v>
      </c>
      <c r="AF206" s="71" t="n">
        <v>0</v>
      </c>
      <c r="AG206" s="71" t="n">
        <v>0</v>
      </c>
      <c r="AH206" s="71" t="n">
        <v>0</v>
      </c>
      <c r="AI206" s="71" t="n">
        <v>0</v>
      </c>
      <c r="AJ206" s="71" t="n">
        <v>0</v>
      </c>
      <c r="AK206" s="71" t="n">
        <v>0</v>
      </c>
      <c r="AL206" s="71" t="n">
        <v>0</v>
      </c>
      <c r="AM206" s="71" t="n">
        <v>0</v>
      </c>
      <c r="AN206" s="71" t="n">
        <v>0</v>
      </c>
      <c r="AO206" s="71" t="n">
        <v>0</v>
      </c>
      <c r="AP206" s="71" t="n">
        <v>0</v>
      </c>
      <c r="AQ206" s="71" t="n">
        <v>0</v>
      </c>
      <c r="AR206" s="71" t="n">
        <v>0</v>
      </c>
      <c r="AS206" s="71" t="n">
        <v>0</v>
      </c>
      <c r="AT206" s="71" t="n">
        <v>0</v>
      </c>
      <c r="AU206" s="71" t="n">
        <v>0</v>
      </c>
      <c r="AV206" s="71" t="n">
        <v>0</v>
      </c>
      <c r="AW206" s="71" t="n">
        <v>0</v>
      </c>
      <c r="AX206" s="71" t="n">
        <v>0</v>
      </c>
      <c r="AY206" s="71" t="n">
        <v>0</v>
      </c>
    </row>
    <row r="207">
      <c r="A207" t="inlineStr">
        <is>
          <t>R11</t>
        </is>
      </c>
      <c r="B207" t="inlineStr">
        <is>
          <t>interurbano</t>
        </is>
      </c>
      <c r="C207" t="inlineStr">
        <is>
          <t>Bus Rígido</t>
        </is>
      </c>
      <c r="D207" t="inlineStr">
        <is>
          <t>%</t>
        </is>
      </c>
      <c r="E207" s="63" t="n">
        <v>0</v>
      </c>
      <c r="F207" s="63" t="n">
        <v>0</v>
      </c>
      <c r="G207" s="63" t="n">
        <v>0</v>
      </c>
      <c r="H207" s="63" t="n">
        <v>0</v>
      </c>
      <c r="I207" s="63" t="n">
        <v>0</v>
      </c>
      <c r="J207" s="63" t="n">
        <v>0</v>
      </c>
      <c r="K207" s="71" t="n">
        <v>0</v>
      </c>
      <c r="L207" s="71" t="n">
        <v>0</v>
      </c>
      <c r="M207" s="71" t="n">
        <v>0</v>
      </c>
      <c r="N207" s="71" t="n">
        <v>0</v>
      </c>
      <c r="O207" s="71" t="n">
        <v>0</v>
      </c>
      <c r="P207" s="71" t="n">
        <v>0</v>
      </c>
      <c r="Q207" s="71" t="n">
        <v>0</v>
      </c>
      <c r="R207" s="71" t="n">
        <v>0</v>
      </c>
      <c r="S207" s="71" t="n">
        <v>0</v>
      </c>
      <c r="T207" s="71" t="n">
        <v>0</v>
      </c>
      <c r="U207" s="71" t="n">
        <v>0</v>
      </c>
      <c r="V207" s="71" t="n">
        <v>0</v>
      </c>
      <c r="W207" s="71" t="n">
        <v>0</v>
      </c>
      <c r="X207" s="71" t="n">
        <v>0</v>
      </c>
      <c r="Y207" s="71" t="n">
        <v>0</v>
      </c>
      <c r="Z207" s="71" t="n">
        <v>0</v>
      </c>
      <c r="AA207" s="71" t="n">
        <v>0</v>
      </c>
      <c r="AB207" s="71" t="n">
        <v>0</v>
      </c>
      <c r="AC207" s="71" t="n">
        <v>0</v>
      </c>
      <c r="AD207" s="71" t="n">
        <v>0</v>
      </c>
      <c r="AE207" s="71" t="n">
        <v>0</v>
      </c>
      <c r="AF207" s="71" t="n">
        <v>0</v>
      </c>
      <c r="AG207" s="71" t="n">
        <v>0</v>
      </c>
      <c r="AH207" s="71" t="n">
        <v>0</v>
      </c>
      <c r="AI207" s="71" t="n">
        <v>0</v>
      </c>
      <c r="AJ207" s="71" t="n">
        <v>0</v>
      </c>
      <c r="AK207" s="71" t="n">
        <v>0</v>
      </c>
      <c r="AL207" s="71" t="n">
        <v>0</v>
      </c>
      <c r="AM207" s="71" t="n">
        <v>0</v>
      </c>
      <c r="AN207" s="71" t="n">
        <v>0</v>
      </c>
      <c r="AO207" s="71" t="n">
        <v>0</v>
      </c>
      <c r="AP207" s="71" t="n">
        <v>0</v>
      </c>
      <c r="AQ207" s="71" t="n">
        <v>0</v>
      </c>
      <c r="AR207" s="71" t="n">
        <v>0</v>
      </c>
      <c r="AS207" s="71" t="n">
        <v>0</v>
      </c>
      <c r="AT207" s="71" t="n">
        <v>0</v>
      </c>
      <c r="AU207" s="71" t="n">
        <v>0</v>
      </c>
      <c r="AV207" s="71" t="n">
        <v>0</v>
      </c>
      <c r="AW207" s="71" t="n">
        <v>0</v>
      </c>
      <c r="AX207" s="71" t="n">
        <v>0</v>
      </c>
      <c r="AY207" s="71" t="n">
        <v>0</v>
      </c>
    </row>
    <row r="208">
      <c r="A208" t="inlineStr">
        <is>
          <t>R11</t>
        </is>
      </c>
      <c r="B208" t="inlineStr">
        <is>
          <t>interurbano</t>
        </is>
      </c>
      <c r="C208" t="inlineStr">
        <is>
          <t>Motocicleta</t>
        </is>
      </c>
      <c r="D208" t="inlineStr">
        <is>
          <t>%</t>
        </is>
      </c>
      <c r="E208" s="63" t="n">
        <v>0</v>
      </c>
      <c r="F208" s="63" t="n">
        <v>0</v>
      </c>
      <c r="G208" s="63" t="n">
        <v>0</v>
      </c>
      <c r="H208" s="63" t="n">
        <v>0</v>
      </c>
      <c r="I208" s="63" t="n">
        <v>0</v>
      </c>
      <c r="J208" s="63" t="n">
        <v>0</v>
      </c>
      <c r="K208" s="71" t="n">
        <v>0</v>
      </c>
      <c r="L208" s="71" t="n">
        <v>0</v>
      </c>
      <c r="M208" s="71" t="n">
        <v>0</v>
      </c>
      <c r="N208" s="71" t="n">
        <v>0</v>
      </c>
      <c r="O208" s="71" t="n">
        <v>0</v>
      </c>
      <c r="P208" s="71" t="n">
        <v>0</v>
      </c>
      <c r="Q208" s="71" t="n">
        <v>0</v>
      </c>
      <c r="R208" s="71" t="n">
        <v>0</v>
      </c>
      <c r="S208" s="71" t="n">
        <v>0</v>
      </c>
      <c r="T208" s="71" t="n">
        <v>0</v>
      </c>
      <c r="U208" s="71" t="n">
        <v>0</v>
      </c>
      <c r="V208" s="71" t="n">
        <v>0</v>
      </c>
      <c r="W208" s="71" t="n">
        <v>0</v>
      </c>
      <c r="X208" s="71" t="n">
        <v>0</v>
      </c>
      <c r="Y208" s="71" t="n">
        <v>0</v>
      </c>
      <c r="Z208" s="71" t="n">
        <v>0</v>
      </c>
      <c r="AA208" s="71" t="n">
        <v>0</v>
      </c>
      <c r="AB208" s="71" t="n">
        <v>0</v>
      </c>
      <c r="AC208" s="71" t="n">
        <v>0</v>
      </c>
      <c r="AD208" s="71" t="n">
        <v>0</v>
      </c>
      <c r="AE208" s="71" t="n">
        <v>0</v>
      </c>
      <c r="AF208" s="71" t="n">
        <v>0</v>
      </c>
      <c r="AG208" s="71" t="n">
        <v>0</v>
      </c>
      <c r="AH208" s="71" t="n">
        <v>0</v>
      </c>
      <c r="AI208" s="71" t="n">
        <v>0</v>
      </c>
      <c r="AJ208" s="71" t="n">
        <v>0</v>
      </c>
      <c r="AK208" s="71" t="n">
        <v>0</v>
      </c>
      <c r="AL208" s="71" t="n">
        <v>0</v>
      </c>
      <c r="AM208" s="71" t="n">
        <v>0</v>
      </c>
      <c r="AN208" s="71" t="n">
        <v>0</v>
      </c>
      <c r="AO208" s="71" t="n">
        <v>0</v>
      </c>
      <c r="AP208" s="71" t="n">
        <v>0</v>
      </c>
      <c r="AQ208" s="71" t="n">
        <v>0</v>
      </c>
      <c r="AR208" s="71" t="n">
        <v>0</v>
      </c>
      <c r="AS208" s="71" t="n">
        <v>0</v>
      </c>
      <c r="AT208" s="71" t="n">
        <v>0</v>
      </c>
      <c r="AU208" s="71" t="n">
        <v>0</v>
      </c>
      <c r="AV208" s="71" t="n">
        <v>0</v>
      </c>
      <c r="AW208" s="71" t="n">
        <v>0</v>
      </c>
      <c r="AX208" s="71" t="n">
        <v>0</v>
      </c>
      <c r="AY208" s="71" t="n">
        <v>0</v>
      </c>
    </row>
    <row r="209">
      <c r="A209" t="inlineStr">
        <is>
          <t>R11</t>
        </is>
      </c>
      <c r="B209" t="inlineStr">
        <is>
          <t>interurbano</t>
        </is>
      </c>
      <c r="C209" t="inlineStr">
        <is>
          <t>Taxi</t>
        </is>
      </c>
      <c r="D209" t="inlineStr">
        <is>
          <t>%</t>
        </is>
      </c>
      <c r="E209" s="63" t="n">
        <v>0</v>
      </c>
      <c r="F209" s="63" t="n">
        <v>0</v>
      </c>
      <c r="G209" s="63" t="n">
        <v>0</v>
      </c>
      <c r="H209" s="63" t="n">
        <v>0</v>
      </c>
      <c r="I209" s="63" t="n">
        <v>0</v>
      </c>
      <c r="J209" s="63" t="n">
        <v>0</v>
      </c>
      <c r="K209" s="71" t="n">
        <v>0</v>
      </c>
      <c r="L209" s="71" t="n">
        <v>0</v>
      </c>
      <c r="M209" s="71" t="n">
        <v>0</v>
      </c>
      <c r="N209" s="71" t="n">
        <v>0</v>
      </c>
      <c r="O209" s="71" t="n">
        <v>0</v>
      </c>
      <c r="P209" s="71" t="n">
        <v>0</v>
      </c>
      <c r="Q209" s="71" t="n">
        <v>0</v>
      </c>
      <c r="R209" s="71" t="n">
        <v>0</v>
      </c>
      <c r="S209" s="71" t="n">
        <v>0</v>
      </c>
      <c r="T209" s="71" t="n">
        <v>0</v>
      </c>
      <c r="U209" s="71" t="n">
        <v>0</v>
      </c>
      <c r="V209" s="71" t="n">
        <v>0</v>
      </c>
      <c r="W209" s="71" t="n">
        <v>0</v>
      </c>
      <c r="X209" s="71" t="n">
        <v>0</v>
      </c>
      <c r="Y209" s="71" t="n">
        <v>0</v>
      </c>
      <c r="Z209" s="71" t="n">
        <v>0</v>
      </c>
      <c r="AA209" s="71" t="n">
        <v>0</v>
      </c>
      <c r="AB209" s="71" t="n">
        <v>0</v>
      </c>
      <c r="AC209" s="71" t="n">
        <v>0</v>
      </c>
      <c r="AD209" s="71" t="n">
        <v>0</v>
      </c>
      <c r="AE209" s="71" t="n">
        <v>0</v>
      </c>
      <c r="AF209" s="71" t="n">
        <v>0</v>
      </c>
      <c r="AG209" s="71" t="n">
        <v>0</v>
      </c>
      <c r="AH209" s="71" t="n">
        <v>0</v>
      </c>
      <c r="AI209" s="71" t="n">
        <v>0</v>
      </c>
      <c r="AJ209" s="71" t="n">
        <v>0</v>
      </c>
      <c r="AK209" s="71" t="n">
        <v>0</v>
      </c>
      <c r="AL209" s="71" t="n">
        <v>0</v>
      </c>
      <c r="AM209" s="71" t="n">
        <v>0</v>
      </c>
      <c r="AN209" s="71" t="n">
        <v>0</v>
      </c>
      <c r="AO209" s="71" t="n">
        <v>0</v>
      </c>
      <c r="AP209" s="71" t="n">
        <v>0</v>
      </c>
      <c r="AQ209" s="71" t="n">
        <v>0</v>
      </c>
      <c r="AR209" s="71" t="n">
        <v>0</v>
      </c>
      <c r="AS209" s="71" t="n">
        <v>0</v>
      </c>
      <c r="AT209" s="71" t="n">
        <v>0</v>
      </c>
      <c r="AU209" s="71" t="n">
        <v>0</v>
      </c>
      <c r="AV209" s="71" t="n">
        <v>0</v>
      </c>
      <c r="AW209" s="71" t="n">
        <v>0</v>
      </c>
      <c r="AX209" s="71" t="n">
        <v>0</v>
      </c>
      <c r="AY209" s="71" t="n">
        <v>0</v>
      </c>
    </row>
    <row r="210">
      <c r="A210" t="inlineStr">
        <is>
          <t>R11</t>
        </is>
      </c>
      <c r="B210" t="inlineStr">
        <is>
          <t>interurbano</t>
        </is>
      </c>
      <c r="C210" t="inlineStr">
        <is>
          <t>Tren_urbano</t>
        </is>
      </c>
      <c r="D210" t="inlineStr">
        <is>
          <t>%</t>
        </is>
      </c>
      <c r="E210" s="63" t="n">
        <v>0</v>
      </c>
      <c r="F210" s="63" t="n">
        <v>0</v>
      </c>
      <c r="G210" s="63" t="n">
        <v>0</v>
      </c>
      <c r="H210" s="63" t="n">
        <v>0</v>
      </c>
      <c r="I210" s="63" t="n">
        <v>0</v>
      </c>
      <c r="J210" s="63" t="n">
        <v>0</v>
      </c>
      <c r="K210" s="71" t="n">
        <v>0</v>
      </c>
      <c r="L210" s="71" t="n">
        <v>0</v>
      </c>
      <c r="M210" s="71" t="n">
        <v>0</v>
      </c>
      <c r="N210" s="71" t="n">
        <v>0</v>
      </c>
      <c r="O210" s="71" t="n">
        <v>0</v>
      </c>
      <c r="P210" s="71" t="n">
        <v>0</v>
      </c>
      <c r="Q210" s="71" t="n">
        <v>0</v>
      </c>
      <c r="R210" s="71" t="n">
        <v>0</v>
      </c>
      <c r="S210" s="71" t="n">
        <v>0</v>
      </c>
      <c r="T210" s="71" t="n">
        <v>0</v>
      </c>
      <c r="U210" s="71" t="n">
        <v>0</v>
      </c>
      <c r="V210" s="71" t="n">
        <v>0</v>
      </c>
      <c r="W210" s="71" t="n">
        <v>0</v>
      </c>
      <c r="X210" s="71" t="n">
        <v>0</v>
      </c>
      <c r="Y210" s="71" t="n">
        <v>0</v>
      </c>
      <c r="Z210" s="71" t="n">
        <v>0</v>
      </c>
      <c r="AA210" s="71" t="n">
        <v>0</v>
      </c>
      <c r="AB210" s="71" t="n">
        <v>0</v>
      </c>
      <c r="AC210" s="71" t="n">
        <v>0</v>
      </c>
      <c r="AD210" s="71" t="n">
        <v>0</v>
      </c>
      <c r="AE210" s="71" t="n">
        <v>0</v>
      </c>
      <c r="AF210" s="71" t="n">
        <v>0</v>
      </c>
      <c r="AG210" s="71" t="n">
        <v>0</v>
      </c>
      <c r="AH210" s="71" t="n">
        <v>0</v>
      </c>
      <c r="AI210" s="71" t="n">
        <v>0</v>
      </c>
      <c r="AJ210" s="71" t="n">
        <v>0</v>
      </c>
      <c r="AK210" s="71" t="n">
        <v>0</v>
      </c>
      <c r="AL210" s="71" t="n">
        <v>0</v>
      </c>
      <c r="AM210" s="71" t="n">
        <v>0</v>
      </c>
      <c r="AN210" s="71" t="n">
        <v>0</v>
      </c>
      <c r="AO210" s="71" t="n">
        <v>0</v>
      </c>
      <c r="AP210" s="71" t="n">
        <v>0</v>
      </c>
      <c r="AQ210" s="71" t="n">
        <v>0</v>
      </c>
      <c r="AR210" s="71" t="n">
        <v>0</v>
      </c>
      <c r="AS210" s="71" t="n">
        <v>0</v>
      </c>
      <c r="AT210" s="71" t="n">
        <v>0</v>
      </c>
      <c r="AU210" s="71" t="n">
        <v>0</v>
      </c>
      <c r="AV210" s="71" t="n">
        <v>0</v>
      </c>
      <c r="AW210" s="71" t="n">
        <v>0</v>
      </c>
      <c r="AX210" s="71" t="n">
        <v>0</v>
      </c>
      <c r="AY210" s="71" t="n">
        <v>0</v>
      </c>
    </row>
    <row r="211">
      <c r="A211" t="inlineStr">
        <is>
          <t>R11</t>
        </is>
      </c>
      <c r="B211" t="inlineStr">
        <is>
          <t>interurbano</t>
        </is>
      </c>
      <c r="C211" t="inlineStr">
        <is>
          <t>Vehículo Liviano Comercial</t>
        </is>
      </c>
      <c r="D211" t="inlineStr">
        <is>
          <t>%</t>
        </is>
      </c>
      <c r="E211" s="63" t="n">
        <v>0</v>
      </c>
      <c r="F211" s="63" t="n">
        <v>0</v>
      </c>
      <c r="G211" s="63" t="n">
        <v>0</v>
      </c>
      <c r="H211" s="63" t="n">
        <v>0</v>
      </c>
      <c r="I211" s="63" t="n">
        <v>0</v>
      </c>
      <c r="J211" s="63" t="n">
        <v>0</v>
      </c>
      <c r="K211" s="71" t="n">
        <v>0</v>
      </c>
      <c r="L211" s="71" t="n">
        <v>0</v>
      </c>
      <c r="M211" s="71" t="n">
        <v>0</v>
      </c>
      <c r="N211" s="71" t="n">
        <v>0</v>
      </c>
      <c r="O211" s="71" t="n">
        <v>0</v>
      </c>
      <c r="P211" s="71" t="n">
        <v>0</v>
      </c>
      <c r="Q211" s="71" t="n">
        <v>0</v>
      </c>
      <c r="R211" s="71" t="n">
        <v>0</v>
      </c>
      <c r="S211" s="71" t="n">
        <v>0</v>
      </c>
      <c r="T211" s="71" t="n">
        <v>0</v>
      </c>
      <c r="U211" s="71" t="n">
        <v>0</v>
      </c>
      <c r="V211" s="71" t="n">
        <v>0</v>
      </c>
      <c r="W211" s="71" t="n">
        <v>0</v>
      </c>
      <c r="X211" s="71" t="n">
        <v>0</v>
      </c>
      <c r="Y211" s="71" t="n">
        <v>0</v>
      </c>
      <c r="Z211" s="71" t="n">
        <v>0</v>
      </c>
      <c r="AA211" s="71" t="n">
        <v>0</v>
      </c>
      <c r="AB211" s="71" t="n">
        <v>0</v>
      </c>
      <c r="AC211" s="71" t="n">
        <v>0</v>
      </c>
      <c r="AD211" s="71" t="n">
        <v>0</v>
      </c>
      <c r="AE211" s="71" t="n">
        <v>0</v>
      </c>
      <c r="AF211" s="71" t="n">
        <v>0</v>
      </c>
      <c r="AG211" s="71" t="n">
        <v>0</v>
      </c>
      <c r="AH211" s="71" t="n">
        <v>0</v>
      </c>
      <c r="AI211" s="71" t="n">
        <v>0</v>
      </c>
      <c r="AJ211" s="71" t="n">
        <v>0</v>
      </c>
      <c r="AK211" s="71" t="n">
        <v>0</v>
      </c>
      <c r="AL211" s="71" t="n">
        <v>0</v>
      </c>
      <c r="AM211" s="71" t="n">
        <v>0</v>
      </c>
      <c r="AN211" s="71" t="n">
        <v>0</v>
      </c>
      <c r="AO211" s="71" t="n">
        <v>0</v>
      </c>
      <c r="AP211" s="71" t="n">
        <v>0</v>
      </c>
      <c r="AQ211" s="71" t="n">
        <v>0</v>
      </c>
      <c r="AR211" s="71" t="n">
        <v>0</v>
      </c>
      <c r="AS211" s="71" t="n">
        <v>0</v>
      </c>
      <c r="AT211" s="71" t="n">
        <v>0</v>
      </c>
      <c r="AU211" s="71" t="n">
        <v>0</v>
      </c>
      <c r="AV211" s="71" t="n">
        <v>0</v>
      </c>
      <c r="AW211" s="71" t="n">
        <v>0</v>
      </c>
      <c r="AX211" s="71" t="n">
        <v>0</v>
      </c>
      <c r="AY211" s="71" t="n">
        <v>0</v>
      </c>
    </row>
    <row r="212">
      <c r="A212" t="inlineStr">
        <is>
          <t>R11</t>
        </is>
      </c>
      <c r="B212" t="inlineStr">
        <is>
          <t>interurbano</t>
        </is>
      </c>
      <c r="C212" t="inlineStr">
        <is>
          <t>Vehículo Liviano Pasajero</t>
        </is>
      </c>
      <c r="D212" t="inlineStr">
        <is>
          <t>%</t>
        </is>
      </c>
      <c r="E212" s="63" t="n">
        <v>0</v>
      </c>
      <c r="F212" s="63" t="n">
        <v>0</v>
      </c>
      <c r="G212" s="63" t="n">
        <v>0</v>
      </c>
      <c r="H212" s="63" t="n">
        <v>0</v>
      </c>
      <c r="I212" s="63" t="n">
        <v>0</v>
      </c>
      <c r="J212" s="63" t="n">
        <v>0</v>
      </c>
      <c r="K212" s="71" t="n">
        <v>0</v>
      </c>
      <c r="L212" s="71" t="n">
        <v>0</v>
      </c>
      <c r="M212" s="71" t="n">
        <v>0</v>
      </c>
      <c r="N212" s="71" t="n">
        <v>0</v>
      </c>
      <c r="O212" s="71" t="n">
        <v>0</v>
      </c>
      <c r="P212" s="71" t="n">
        <v>0</v>
      </c>
      <c r="Q212" s="71" t="n">
        <v>0</v>
      </c>
      <c r="R212" s="71" t="n">
        <v>0</v>
      </c>
      <c r="S212" s="71" t="n">
        <v>0</v>
      </c>
      <c r="T212" s="71" t="n">
        <v>0</v>
      </c>
      <c r="U212" s="71" t="n">
        <v>0</v>
      </c>
      <c r="V212" s="71" t="n">
        <v>0</v>
      </c>
      <c r="W212" s="71" t="n">
        <v>0</v>
      </c>
      <c r="X212" s="71" t="n">
        <v>0</v>
      </c>
      <c r="Y212" s="71" t="n">
        <v>0</v>
      </c>
      <c r="Z212" s="71" t="n">
        <v>0</v>
      </c>
      <c r="AA212" s="71" t="n">
        <v>0</v>
      </c>
      <c r="AB212" s="71" t="n">
        <v>0</v>
      </c>
      <c r="AC212" s="71" t="n">
        <v>0</v>
      </c>
      <c r="AD212" s="71" t="n">
        <v>0</v>
      </c>
      <c r="AE212" s="71" t="n">
        <v>0</v>
      </c>
      <c r="AF212" s="71" t="n">
        <v>0</v>
      </c>
      <c r="AG212" s="71" t="n">
        <v>0</v>
      </c>
      <c r="AH212" s="71" t="n">
        <v>0</v>
      </c>
      <c r="AI212" s="71" t="n">
        <v>0</v>
      </c>
      <c r="AJ212" s="71" t="n">
        <v>0</v>
      </c>
      <c r="AK212" s="71" t="n">
        <v>0</v>
      </c>
      <c r="AL212" s="71" t="n">
        <v>0</v>
      </c>
      <c r="AM212" s="71" t="n">
        <v>0</v>
      </c>
      <c r="AN212" s="71" t="n">
        <v>0</v>
      </c>
      <c r="AO212" s="71" t="n">
        <v>0</v>
      </c>
      <c r="AP212" s="71" t="n">
        <v>0</v>
      </c>
      <c r="AQ212" s="71" t="n">
        <v>0</v>
      </c>
      <c r="AR212" s="71" t="n">
        <v>0</v>
      </c>
      <c r="AS212" s="71" t="n">
        <v>0</v>
      </c>
      <c r="AT212" s="71" t="n">
        <v>0</v>
      </c>
      <c r="AU212" s="71" t="n">
        <v>0</v>
      </c>
      <c r="AV212" s="71" t="n">
        <v>0</v>
      </c>
      <c r="AW212" s="71" t="n">
        <v>0</v>
      </c>
      <c r="AX212" s="71" t="n">
        <v>0</v>
      </c>
      <c r="AY212" s="71" t="n">
        <v>0</v>
      </c>
    </row>
    <row r="213">
      <c r="A213" t="inlineStr">
        <is>
          <t>R10</t>
        </is>
      </c>
      <c r="B213" t="inlineStr">
        <is>
          <t>urbano</t>
        </is>
      </c>
      <c r="C213" t="inlineStr">
        <is>
          <t>Bicicleta</t>
        </is>
      </c>
      <c r="D213" t="inlineStr">
        <is>
          <t>%</t>
        </is>
      </c>
      <c r="E213" s="63" t="n">
        <v>0</v>
      </c>
      <c r="F213" s="63" t="n">
        <v>0</v>
      </c>
      <c r="G213" s="63" t="n">
        <v>0</v>
      </c>
      <c r="H213" s="63" t="n">
        <v>0</v>
      </c>
      <c r="I213" s="63" t="n">
        <v>0</v>
      </c>
      <c r="J213" s="63" t="n">
        <v>0</v>
      </c>
      <c r="K213" s="71" t="n">
        <v>0</v>
      </c>
      <c r="L213" s="71" t="n">
        <v>0</v>
      </c>
      <c r="M213" s="71" t="n">
        <v>0</v>
      </c>
      <c r="N213" s="71" t="n">
        <v>0</v>
      </c>
      <c r="O213" s="71" t="n">
        <v>0</v>
      </c>
      <c r="P213" s="71" t="n">
        <v>0</v>
      </c>
      <c r="Q213" s="71" t="n">
        <v>0</v>
      </c>
      <c r="R213" s="71" t="n">
        <v>0</v>
      </c>
      <c r="S213" s="71" t="n">
        <v>0</v>
      </c>
      <c r="T213" s="71" t="n">
        <v>0</v>
      </c>
      <c r="U213" s="71" t="n">
        <v>0</v>
      </c>
      <c r="V213" s="71" t="n">
        <v>0</v>
      </c>
      <c r="W213" s="71" t="n">
        <v>0</v>
      </c>
      <c r="X213" s="71" t="n">
        <v>0</v>
      </c>
      <c r="Y213" s="71" t="n">
        <v>0</v>
      </c>
      <c r="Z213" s="71" t="n">
        <v>0</v>
      </c>
      <c r="AA213" s="71" t="n">
        <v>0</v>
      </c>
      <c r="AB213" s="71" t="n">
        <v>0</v>
      </c>
      <c r="AC213" s="71" t="n">
        <v>0</v>
      </c>
      <c r="AD213" s="71" t="n">
        <v>0</v>
      </c>
      <c r="AE213" s="71" t="n">
        <v>0</v>
      </c>
      <c r="AF213" s="71" t="n">
        <v>0</v>
      </c>
      <c r="AG213" s="71" t="n">
        <v>0</v>
      </c>
      <c r="AH213" s="71" t="n">
        <v>0</v>
      </c>
      <c r="AI213" s="71" t="n">
        <v>0</v>
      </c>
      <c r="AJ213" s="71" t="n">
        <v>0</v>
      </c>
      <c r="AK213" s="71" t="n">
        <v>0</v>
      </c>
      <c r="AL213" s="71" t="n">
        <v>0</v>
      </c>
      <c r="AM213" s="71" t="n">
        <v>0</v>
      </c>
      <c r="AN213" s="71" t="n">
        <v>0</v>
      </c>
      <c r="AO213" s="71" t="n">
        <v>0</v>
      </c>
      <c r="AP213" s="71" t="n">
        <v>0</v>
      </c>
      <c r="AQ213" s="71" t="n">
        <v>0</v>
      </c>
      <c r="AR213" s="71" t="n">
        <v>0</v>
      </c>
      <c r="AS213" s="71" t="n">
        <v>0</v>
      </c>
      <c r="AT213" s="71" t="n">
        <v>0</v>
      </c>
      <c r="AU213" s="71" t="n">
        <v>0</v>
      </c>
      <c r="AV213" s="71" t="n">
        <v>0</v>
      </c>
      <c r="AW213" s="71" t="n">
        <v>0</v>
      </c>
      <c r="AX213" s="71" t="n">
        <v>0</v>
      </c>
      <c r="AY213" s="71" t="n">
        <v>0</v>
      </c>
    </row>
    <row r="214">
      <c r="A214" t="inlineStr">
        <is>
          <t>R10</t>
        </is>
      </c>
      <c r="B214" t="inlineStr">
        <is>
          <t>urbano</t>
        </is>
      </c>
      <c r="C214" t="inlineStr">
        <is>
          <t>Bus Rígido</t>
        </is>
      </c>
      <c r="D214" t="inlineStr">
        <is>
          <t>%</t>
        </is>
      </c>
      <c r="E214" s="63" t="n">
        <v>0.160039396779495</v>
      </c>
      <c r="F214" s="63" t="n">
        <v>0.1166261334148882</v>
      </c>
      <c r="G214" s="63" t="n">
        <v>0.09652862098969574</v>
      </c>
      <c r="H214" s="63" t="n">
        <v>0.1069329050758841</v>
      </c>
      <c r="I214" s="63" t="n">
        <v>0.1038133849867018</v>
      </c>
      <c r="J214" s="63" t="n">
        <v>0.08597887642900544</v>
      </c>
      <c r="K214" s="71" t="n">
        <v>0.08597887642900544</v>
      </c>
      <c r="L214" s="71" t="n">
        <v>0.08597887642900544</v>
      </c>
      <c r="M214" s="71" t="n">
        <v>0.08597887642900544</v>
      </c>
      <c r="N214" s="71" t="n">
        <v>0.08597887642900544</v>
      </c>
      <c r="O214" s="71" t="n">
        <v>0.08597887642900544</v>
      </c>
      <c r="P214" s="71" t="n">
        <v>0.08597887642900544</v>
      </c>
      <c r="Q214" s="71" t="n">
        <v>0.08597887642900544</v>
      </c>
      <c r="R214" s="71" t="n">
        <v>0.08597887642900544</v>
      </c>
      <c r="S214" s="71" t="n">
        <v>0.08597887642900544</v>
      </c>
      <c r="T214" s="71" t="n">
        <v>0.08597887642900544</v>
      </c>
      <c r="U214" s="71" t="n">
        <v>0.08597887642900544</v>
      </c>
      <c r="V214" s="71" t="n">
        <v>0.08597887642900544</v>
      </c>
      <c r="W214" s="71" t="n">
        <v>0.08597887642900544</v>
      </c>
      <c r="X214" s="71" t="n">
        <v>0.08597887642900544</v>
      </c>
      <c r="Y214" s="71" t="n">
        <v>0.08597887642900544</v>
      </c>
      <c r="Z214" s="71" t="n">
        <v>0.08597887642900544</v>
      </c>
      <c r="AA214" s="71" t="n">
        <v>0.08597887642900544</v>
      </c>
      <c r="AB214" s="71" t="n">
        <v>0.08597887642900544</v>
      </c>
      <c r="AC214" s="71" t="n">
        <v>0.08597887642900544</v>
      </c>
      <c r="AD214" s="71" t="n">
        <v>0.08597887642900544</v>
      </c>
      <c r="AE214" s="71" t="n">
        <v>0.08597887642900544</v>
      </c>
      <c r="AF214" s="71" t="n">
        <v>0.08597887642900544</v>
      </c>
      <c r="AG214" s="71" t="n">
        <v>0.08597887642900544</v>
      </c>
      <c r="AH214" s="71" t="n">
        <v>0.08597887642900544</v>
      </c>
      <c r="AI214" s="71" t="n">
        <v>0.08597887642900544</v>
      </c>
      <c r="AJ214" s="71" t="n">
        <v>0.08597887642900544</v>
      </c>
      <c r="AK214" s="71" t="n">
        <v>0.08597887642900544</v>
      </c>
      <c r="AL214" s="71" t="n">
        <v>0.08597887642900544</v>
      </c>
      <c r="AM214" s="71" t="n">
        <v>0.08597887642900544</v>
      </c>
      <c r="AN214" s="71" t="n">
        <v>0.08597887642900544</v>
      </c>
      <c r="AO214" s="71" t="n">
        <v>0.08597887642900544</v>
      </c>
      <c r="AP214" s="71" t="n">
        <v>0.08597887642900544</v>
      </c>
      <c r="AQ214" s="71" t="n">
        <v>0.08597887642900544</v>
      </c>
      <c r="AR214" s="71" t="n">
        <v>0.08597887642900544</v>
      </c>
      <c r="AS214" s="71" t="n">
        <v>0.08597887642900544</v>
      </c>
      <c r="AT214" s="71" t="n">
        <v>0.08597887642900544</v>
      </c>
      <c r="AU214" s="71" t="n">
        <v>0.08597887642900544</v>
      </c>
      <c r="AV214" s="71" t="n">
        <v>0.08597887642900544</v>
      </c>
      <c r="AW214" s="71" t="n">
        <v>0.08597887642900544</v>
      </c>
      <c r="AX214" s="71" t="n">
        <v>0.08597887642900544</v>
      </c>
      <c r="AY214" s="71" t="n">
        <v>0.08597887642900544</v>
      </c>
    </row>
    <row r="215">
      <c r="A215" t="inlineStr">
        <is>
          <t>R10</t>
        </is>
      </c>
      <c r="B215" t="inlineStr">
        <is>
          <t>urbano</t>
        </is>
      </c>
      <c r="C215" t="inlineStr">
        <is>
          <t>Motocicleta</t>
        </is>
      </c>
      <c r="D215" t="inlineStr">
        <is>
          <t>%</t>
        </is>
      </c>
      <c r="E215" s="63" t="n">
        <v>0.002918569599512452</v>
      </c>
      <c r="F215" s="63" t="n">
        <v>0.003815227737296652</v>
      </c>
      <c r="G215" s="63" t="n">
        <v>0.004145373233591297</v>
      </c>
      <c r="H215" s="63" t="n">
        <v>0.003739719175048497</v>
      </c>
      <c r="I215" s="63" t="n">
        <v>0.003225207065964445</v>
      </c>
      <c r="J215" s="63" t="n">
        <v>0.003350731684953132</v>
      </c>
      <c r="K215" s="71" t="n">
        <v>0.003350731684953132</v>
      </c>
      <c r="L215" s="71" t="n">
        <v>0.003350731684953132</v>
      </c>
      <c r="M215" s="71" t="n">
        <v>0.003350731684953132</v>
      </c>
      <c r="N215" s="71" t="n">
        <v>0.003350731684953132</v>
      </c>
      <c r="O215" s="71" t="n">
        <v>0.003350731684953132</v>
      </c>
      <c r="P215" s="71" t="n">
        <v>0.003350731684953132</v>
      </c>
      <c r="Q215" s="71" t="n">
        <v>0.003350731684953132</v>
      </c>
      <c r="R215" s="71" t="n">
        <v>0.003350731684953132</v>
      </c>
      <c r="S215" s="71" t="n">
        <v>0.003350731684953132</v>
      </c>
      <c r="T215" s="71" t="n">
        <v>0.003350731684953132</v>
      </c>
      <c r="U215" s="71" t="n">
        <v>0.003350731684953132</v>
      </c>
      <c r="V215" s="71" t="n">
        <v>0.003350731684953132</v>
      </c>
      <c r="W215" s="71" t="n">
        <v>0.003350731684953132</v>
      </c>
      <c r="X215" s="71" t="n">
        <v>0.003350731684953132</v>
      </c>
      <c r="Y215" s="71" t="n">
        <v>0.003350731684953132</v>
      </c>
      <c r="Z215" s="71" t="n">
        <v>0.003350731684953132</v>
      </c>
      <c r="AA215" s="71" t="n">
        <v>0.003350731684953132</v>
      </c>
      <c r="AB215" s="71" t="n">
        <v>0.003350731684953132</v>
      </c>
      <c r="AC215" s="71" t="n">
        <v>0.003350731684953132</v>
      </c>
      <c r="AD215" s="71" t="n">
        <v>0.003350731684953132</v>
      </c>
      <c r="AE215" s="71" t="n">
        <v>0.003350731684953132</v>
      </c>
      <c r="AF215" s="71" t="n">
        <v>0.003350731684953132</v>
      </c>
      <c r="AG215" s="71" t="n">
        <v>0.003350731684953132</v>
      </c>
      <c r="AH215" s="71" t="n">
        <v>0.003350731684953132</v>
      </c>
      <c r="AI215" s="71" t="n">
        <v>0.003350731684953132</v>
      </c>
      <c r="AJ215" s="71" t="n">
        <v>0.003350731684953132</v>
      </c>
      <c r="AK215" s="71" t="n">
        <v>0.003350731684953132</v>
      </c>
      <c r="AL215" s="71" t="n">
        <v>0.003350731684953132</v>
      </c>
      <c r="AM215" s="71" t="n">
        <v>0.003350731684953132</v>
      </c>
      <c r="AN215" s="71" t="n">
        <v>0.003350731684953132</v>
      </c>
      <c r="AO215" s="71" t="n">
        <v>0.003350731684953132</v>
      </c>
      <c r="AP215" s="71" t="n">
        <v>0.003350731684953132</v>
      </c>
      <c r="AQ215" s="71" t="n">
        <v>0.003350731684953132</v>
      </c>
      <c r="AR215" s="71" t="n">
        <v>0.003350731684953132</v>
      </c>
      <c r="AS215" s="71" t="n">
        <v>0.003350731684953132</v>
      </c>
      <c r="AT215" s="71" t="n">
        <v>0.003350731684953132</v>
      </c>
      <c r="AU215" s="71" t="n">
        <v>0.003350731684953132</v>
      </c>
      <c r="AV215" s="71" t="n">
        <v>0.003350731684953132</v>
      </c>
      <c r="AW215" s="71" t="n">
        <v>0.003350731684953132</v>
      </c>
      <c r="AX215" s="71" t="n">
        <v>0.003350731684953132</v>
      </c>
      <c r="AY215" s="71" t="n">
        <v>0.003350731684953132</v>
      </c>
    </row>
    <row r="216">
      <c r="A216" t="inlineStr">
        <is>
          <t>R10</t>
        </is>
      </c>
      <c r="B216" t="inlineStr">
        <is>
          <t>urbano</t>
        </is>
      </c>
      <c r="C216" t="inlineStr">
        <is>
          <t>Taxi</t>
        </is>
      </c>
      <c r="D216" t="inlineStr">
        <is>
          <t>%</t>
        </is>
      </c>
      <c r="E216" s="63" t="n">
        <v>0.07604689757450274</v>
      </c>
      <c r="F216" s="63" t="n">
        <v>0.08517479902699557</v>
      </c>
      <c r="G216" s="63" t="n">
        <v>0.08511808176877683</v>
      </c>
      <c r="H216" s="63" t="n">
        <v>0.07481597004345299</v>
      </c>
      <c r="I216" s="63" t="n">
        <v>0.06587189126693613</v>
      </c>
      <c r="J216" s="63" t="n">
        <v>0.0641829500828611</v>
      </c>
      <c r="K216" s="71" t="n">
        <v>0.0641829500828611</v>
      </c>
      <c r="L216" s="71" t="n">
        <v>0.0641829500828611</v>
      </c>
      <c r="M216" s="71" t="n">
        <v>0.0641829500828611</v>
      </c>
      <c r="N216" s="71" t="n">
        <v>0.0641829500828611</v>
      </c>
      <c r="O216" s="71" t="n">
        <v>0.0641829500828611</v>
      </c>
      <c r="P216" s="71" t="n">
        <v>0.0641829500828611</v>
      </c>
      <c r="Q216" s="71" t="n">
        <v>0.0641829500828611</v>
      </c>
      <c r="R216" s="71" t="n">
        <v>0.0641829500828611</v>
      </c>
      <c r="S216" s="71" t="n">
        <v>0.0641829500828611</v>
      </c>
      <c r="T216" s="71" t="n">
        <v>0.0641829500828611</v>
      </c>
      <c r="U216" s="71" t="n">
        <v>0.0641829500828611</v>
      </c>
      <c r="V216" s="71" t="n">
        <v>0.0641829500828611</v>
      </c>
      <c r="W216" s="71" t="n">
        <v>0.0641829500828611</v>
      </c>
      <c r="X216" s="71" t="n">
        <v>0.0641829500828611</v>
      </c>
      <c r="Y216" s="71" t="n">
        <v>0.0641829500828611</v>
      </c>
      <c r="Z216" s="71" t="n">
        <v>0.0641829500828611</v>
      </c>
      <c r="AA216" s="71" t="n">
        <v>0.0641829500828611</v>
      </c>
      <c r="AB216" s="71" t="n">
        <v>0.0641829500828611</v>
      </c>
      <c r="AC216" s="71" t="n">
        <v>0.0641829500828611</v>
      </c>
      <c r="AD216" s="71" t="n">
        <v>0.0641829500828611</v>
      </c>
      <c r="AE216" s="71" t="n">
        <v>0.0641829500828611</v>
      </c>
      <c r="AF216" s="71" t="n">
        <v>0.0641829500828611</v>
      </c>
      <c r="AG216" s="71" t="n">
        <v>0.0641829500828611</v>
      </c>
      <c r="AH216" s="71" t="n">
        <v>0.0641829500828611</v>
      </c>
      <c r="AI216" s="71" t="n">
        <v>0.0641829500828611</v>
      </c>
      <c r="AJ216" s="71" t="n">
        <v>0.0641829500828611</v>
      </c>
      <c r="AK216" s="71" t="n">
        <v>0.0641829500828611</v>
      </c>
      <c r="AL216" s="71" t="n">
        <v>0.0641829500828611</v>
      </c>
      <c r="AM216" s="71" t="n">
        <v>0.0641829500828611</v>
      </c>
      <c r="AN216" s="71" t="n">
        <v>0.0641829500828611</v>
      </c>
      <c r="AO216" s="71" t="n">
        <v>0.0641829500828611</v>
      </c>
      <c r="AP216" s="71" t="n">
        <v>0.0641829500828611</v>
      </c>
      <c r="AQ216" s="71" t="n">
        <v>0.0641829500828611</v>
      </c>
      <c r="AR216" s="71" t="n">
        <v>0.0641829500828611</v>
      </c>
      <c r="AS216" s="71" t="n">
        <v>0.0641829500828611</v>
      </c>
      <c r="AT216" s="71" t="n">
        <v>0.0641829500828611</v>
      </c>
      <c r="AU216" s="71" t="n">
        <v>0.0641829500828611</v>
      </c>
      <c r="AV216" s="71" t="n">
        <v>0.0641829500828611</v>
      </c>
      <c r="AW216" s="71" t="n">
        <v>0.0641829500828611</v>
      </c>
      <c r="AX216" s="71" t="n">
        <v>0.0641829500828611</v>
      </c>
      <c r="AY216" s="71" t="n">
        <v>0.0641829500828611</v>
      </c>
    </row>
    <row r="217">
      <c r="A217" t="inlineStr">
        <is>
          <t>R10</t>
        </is>
      </c>
      <c r="B217" t="inlineStr">
        <is>
          <t>urbano</t>
        </is>
      </c>
      <c r="C217" t="inlineStr">
        <is>
          <t>Tren_urbano</t>
        </is>
      </c>
      <c r="D217" t="inlineStr">
        <is>
          <t>%</t>
        </is>
      </c>
      <c r="E217" s="63" t="n">
        <v>0</v>
      </c>
      <c r="F217" s="63" t="n">
        <v>0</v>
      </c>
      <c r="G217" s="63" t="n">
        <v>0</v>
      </c>
      <c r="H217" s="63" t="n">
        <v>0</v>
      </c>
      <c r="I217" s="63" t="n">
        <v>0</v>
      </c>
      <c r="J217" s="63" t="n">
        <v>0</v>
      </c>
      <c r="K217" s="71" t="n">
        <v>0</v>
      </c>
      <c r="L217" s="71" t="n">
        <v>0</v>
      </c>
      <c r="M217" s="71" t="n">
        <v>0</v>
      </c>
      <c r="N217" s="71" t="n">
        <v>0</v>
      </c>
      <c r="O217" s="71" t="n">
        <v>0</v>
      </c>
      <c r="P217" s="71" t="n">
        <v>0</v>
      </c>
      <c r="Q217" s="71" t="n">
        <v>0</v>
      </c>
      <c r="R217" s="71" t="n">
        <v>0</v>
      </c>
      <c r="S217" s="71" t="n">
        <v>0</v>
      </c>
      <c r="T217" s="71" t="n">
        <v>0</v>
      </c>
      <c r="U217" s="71" t="n">
        <v>0</v>
      </c>
      <c r="V217" s="71" t="n">
        <v>0</v>
      </c>
      <c r="W217" s="71" t="n">
        <v>0</v>
      </c>
      <c r="X217" s="71" t="n">
        <v>0</v>
      </c>
      <c r="Y217" s="71" t="n">
        <v>0</v>
      </c>
      <c r="Z217" s="71" t="n">
        <v>0</v>
      </c>
      <c r="AA217" s="71" t="n">
        <v>0</v>
      </c>
      <c r="AB217" s="71" t="n">
        <v>0</v>
      </c>
      <c r="AC217" s="71" t="n">
        <v>0</v>
      </c>
      <c r="AD217" s="71" t="n">
        <v>0</v>
      </c>
      <c r="AE217" s="71" t="n">
        <v>0</v>
      </c>
      <c r="AF217" s="71" t="n">
        <v>0</v>
      </c>
      <c r="AG217" s="71" t="n">
        <v>0</v>
      </c>
      <c r="AH217" s="71" t="n">
        <v>0</v>
      </c>
      <c r="AI217" s="71" t="n">
        <v>0</v>
      </c>
      <c r="AJ217" s="71" t="n">
        <v>0</v>
      </c>
      <c r="AK217" s="71" t="n">
        <v>0</v>
      </c>
      <c r="AL217" s="71" t="n">
        <v>0</v>
      </c>
      <c r="AM217" s="71" t="n">
        <v>0</v>
      </c>
      <c r="AN217" s="71" t="n">
        <v>0</v>
      </c>
      <c r="AO217" s="71" t="n">
        <v>0</v>
      </c>
      <c r="AP217" s="71" t="n">
        <v>0</v>
      </c>
      <c r="AQ217" s="71" t="n">
        <v>0</v>
      </c>
      <c r="AR217" s="71" t="n">
        <v>0</v>
      </c>
      <c r="AS217" s="71" t="n">
        <v>0</v>
      </c>
      <c r="AT217" s="71" t="n">
        <v>0</v>
      </c>
      <c r="AU217" s="71" t="n">
        <v>0</v>
      </c>
      <c r="AV217" s="71" t="n">
        <v>0</v>
      </c>
      <c r="AW217" s="71" t="n">
        <v>0</v>
      </c>
      <c r="AX217" s="71" t="n">
        <v>0</v>
      </c>
      <c r="AY217" s="71" t="n">
        <v>0</v>
      </c>
    </row>
    <row r="218">
      <c r="A218" t="inlineStr">
        <is>
          <t>R10</t>
        </is>
      </c>
      <c r="B218" t="inlineStr">
        <is>
          <t>urbano</t>
        </is>
      </c>
      <c r="C218" t="inlineStr">
        <is>
          <t>Vehículo Liviano Comercial</t>
        </is>
      </c>
      <c r="D218" t="inlineStr">
        <is>
          <t>%</t>
        </is>
      </c>
      <c r="E218" s="63" t="n">
        <v>0.4159617860157974</v>
      </c>
      <c r="F218" s="63" t="n">
        <v>0.3685902373085984</v>
      </c>
      <c r="G218" s="63" t="n">
        <v>0.3379257675299834</v>
      </c>
      <c r="H218" s="63" t="n">
        <v>0.3726344245147448</v>
      </c>
      <c r="I218" s="63" t="n">
        <v>0.3418664924047212</v>
      </c>
      <c r="J218" s="63" t="n">
        <v>0.3684865256306526</v>
      </c>
      <c r="K218" s="71" t="n">
        <v>0.3684865256306526</v>
      </c>
      <c r="L218" s="71" t="n">
        <v>0.3684865256306526</v>
      </c>
      <c r="M218" s="71" t="n">
        <v>0.3684865256306526</v>
      </c>
      <c r="N218" s="71" t="n">
        <v>0.3684865256306526</v>
      </c>
      <c r="O218" s="71" t="n">
        <v>0.3684865256306526</v>
      </c>
      <c r="P218" s="71" t="n">
        <v>0.3684865256306526</v>
      </c>
      <c r="Q218" s="71" t="n">
        <v>0.3684865256306526</v>
      </c>
      <c r="R218" s="71" t="n">
        <v>0.3684865256306526</v>
      </c>
      <c r="S218" s="71" t="n">
        <v>0.3684865256306526</v>
      </c>
      <c r="T218" s="71" t="n">
        <v>0.3684865256306526</v>
      </c>
      <c r="U218" s="71" t="n">
        <v>0.3684865256306526</v>
      </c>
      <c r="V218" s="71" t="n">
        <v>0.3684865256306526</v>
      </c>
      <c r="W218" s="71" t="n">
        <v>0.3684865256306526</v>
      </c>
      <c r="X218" s="71" t="n">
        <v>0.3684865256306526</v>
      </c>
      <c r="Y218" s="71" t="n">
        <v>0.3684865256306526</v>
      </c>
      <c r="Z218" s="71" t="n">
        <v>0.3684865256306526</v>
      </c>
      <c r="AA218" s="71" t="n">
        <v>0.3684865256306526</v>
      </c>
      <c r="AB218" s="71" t="n">
        <v>0.3684865256306526</v>
      </c>
      <c r="AC218" s="71" t="n">
        <v>0.3684865256306526</v>
      </c>
      <c r="AD218" s="71" t="n">
        <v>0.3684865256306526</v>
      </c>
      <c r="AE218" s="71" t="n">
        <v>0.3684865256306526</v>
      </c>
      <c r="AF218" s="71" t="n">
        <v>0.3684865256306526</v>
      </c>
      <c r="AG218" s="71" t="n">
        <v>0.3684865256306526</v>
      </c>
      <c r="AH218" s="71" t="n">
        <v>0.3684865256306526</v>
      </c>
      <c r="AI218" s="71" t="n">
        <v>0.3684865256306526</v>
      </c>
      <c r="AJ218" s="71" t="n">
        <v>0.3684865256306526</v>
      </c>
      <c r="AK218" s="71" t="n">
        <v>0.3684865256306526</v>
      </c>
      <c r="AL218" s="71" t="n">
        <v>0.3684865256306526</v>
      </c>
      <c r="AM218" s="71" t="n">
        <v>0.3684865256306526</v>
      </c>
      <c r="AN218" s="71" t="n">
        <v>0.3684865256306526</v>
      </c>
      <c r="AO218" s="71" t="n">
        <v>0.3684865256306526</v>
      </c>
      <c r="AP218" s="71" t="n">
        <v>0.3684865256306526</v>
      </c>
      <c r="AQ218" s="71" t="n">
        <v>0.3684865256306526</v>
      </c>
      <c r="AR218" s="71" t="n">
        <v>0.3684865256306526</v>
      </c>
      <c r="AS218" s="71" t="n">
        <v>0.3684865256306526</v>
      </c>
      <c r="AT218" s="71" t="n">
        <v>0.3684865256306526</v>
      </c>
      <c r="AU218" s="71" t="n">
        <v>0.3684865256306526</v>
      </c>
      <c r="AV218" s="71" t="n">
        <v>0.3684865256306526</v>
      </c>
      <c r="AW218" s="71" t="n">
        <v>0.3684865256306526</v>
      </c>
      <c r="AX218" s="71" t="n">
        <v>0.3684865256306526</v>
      </c>
      <c r="AY218" s="71" t="n">
        <v>0.3684865256306526</v>
      </c>
    </row>
    <row r="219">
      <c r="A219" t="inlineStr">
        <is>
          <t>R10</t>
        </is>
      </c>
      <c r="B219" t="inlineStr">
        <is>
          <t>urbano</t>
        </is>
      </c>
      <c r="C219" t="inlineStr">
        <is>
          <t>Vehículo Liviano Pasajero</t>
        </is>
      </c>
      <c r="D219" t="inlineStr">
        <is>
          <t>%</t>
        </is>
      </c>
      <c r="E219" s="63" t="n">
        <v>0.3450333500306924</v>
      </c>
      <c r="F219" s="63" t="n">
        <v>0.425793602512221</v>
      </c>
      <c r="G219" s="63" t="n">
        <v>0.4762821564779528</v>
      </c>
      <c r="H219" s="63" t="n">
        <v>0.4418769811908697</v>
      </c>
      <c r="I219" s="63" t="n">
        <v>0.4852230242756766</v>
      </c>
      <c r="J219" s="63" t="n">
        <v>0.478000916172528</v>
      </c>
      <c r="K219" s="71" t="n">
        <v>0.478000916172528</v>
      </c>
      <c r="L219" s="71" t="n">
        <v>0.478000916172528</v>
      </c>
      <c r="M219" s="71" t="n">
        <v>0.478000916172528</v>
      </c>
      <c r="N219" s="71" t="n">
        <v>0.478000916172528</v>
      </c>
      <c r="O219" s="71" t="n">
        <v>0.478000916172528</v>
      </c>
      <c r="P219" s="71" t="n">
        <v>0.478000916172528</v>
      </c>
      <c r="Q219" s="71" t="n">
        <v>0.478000916172528</v>
      </c>
      <c r="R219" s="71" t="n">
        <v>0.478000916172528</v>
      </c>
      <c r="S219" s="71" t="n">
        <v>0.478000916172528</v>
      </c>
      <c r="T219" s="71" t="n">
        <v>0.478000916172528</v>
      </c>
      <c r="U219" s="71" t="n">
        <v>0.478000916172528</v>
      </c>
      <c r="V219" s="71" t="n">
        <v>0.478000916172528</v>
      </c>
      <c r="W219" s="71" t="n">
        <v>0.478000916172528</v>
      </c>
      <c r="X219" s="71" t="n">
        <v>0.478000916172528</v>
      </c>
      <c r="Y219" s="71" t="n">
        <v>0.478000916172528</v>
      </c>
      <c r="Z219" s="71" t="n">
        <v>0.478000916172528</v>
      </c>
      <c r="AA219" s="71" t="n">
        <v>0.478000916172528</v>
      </c>
      <c r="AB219" s="71" t="n">
        <v>0.478000916172528</v>
      </c>
      <c r="AC219" s="71" t="n">
        <v>0.478000916172528</v>
      </c>
      <c r="AD219" s="71" t="n">
        <v>0.478000916172528</v>
      </c>
      <c r="AE219" s="71" t="n">
        <v>0.478000916172528</v>
      </c>
      <c r="AF219" s="71" t="n">
        <v>0.478000916172528</v>
      </c>
      <c r="AG219" s="71" t="n">
        <v>0.478000916172528</v>
      </c>
      <c r="AH219" s="71" t="n">
        <v>0.478000916172528</v>
      </c>
      <c r="AI219" s="71" t="n">
        <v>0.478000916172528</v>
      </c>
      <c r="AJ219" s="71" t="n">
        <v>0.478000916172528</v>
      </c>
      <c r="AK219" s="71" t="n">
        <v>0.478000916172528</v>
      </c>
      <c r="AL219" s="71" t="n">
        <v>0.478000916172528</v>
      </c>
      <c r="AM219" s="71" t="n">
        <v>0.478000916172528</v>
      </c>
      <c r="AN219" s="71" t="n">
        <v>0.478000916172528</v>
      </c>
      <c r="AO219" s="71" t="n">
        <v>0.478000916172528</v>
      </c>
      <c r="AP219" s="71" t="n">
        <v>0.478000916172528</v>
      </c>
      <c r="AQ219" s="71" t="n">
        <v>0.478000916172528</v>
      </c>
      <c r="AR219" s="71" t="n">
        <v>0.478000916172528</v>
      </c>
      <c r="AS219" s="71" t="n">
        <v>0.478000916172528</v>
      </c>
      <c r="AT219" s="71" t="n">
        <v>0.478000916172528</v>
      </c>
      <c r="AU219" s="71" t="n">
        <v>0.478000916172528</v>
      </c>
      <c r="AV219" s="71" t="n">
        <v>0.478000916172528</v>
      </c>
      <c r="AW219" s="71" t="n">
        <v>0.478000916172528</v>
      </c>
      <c r="AX219" s="71" t="n">
        <v>0.478000916172528</v>
      </c>
      <c r="AY219" s="71" t="n">
        <v>0.478000916172528</v>
      </c>
    </row>
    <row r="220">
      <c r="A220" t="inlineStr">
        <is>
          <t>R10</t>
        </is>
      </c>
      <c r="B220" t="inlineStr">
        <is>
          <t>urbano</t>
        </is>
      </c>
      <c r="C220" t="inlineStr">
        <is>
          <t>Caminata</t>
        </is>
      </c>
      <c r="D220" t="inlineStr">
        <is>
          <t>%</t>
        </is>
      </c>
      <c r="E220" s="63" t="n">
        <v>0</v>
      </c>
      <c r="F220" s="63" t="n">
        <v>0</v>
      </c>
      <c r="G220" s="63" t="n">
        <v>0</v>
      </c>
      <c r="H220" s="63" t="n">
        <v>0</v>
      </c>
      <c r="I220" s="63" t="n">
        <v>0</v>
      </c>
      <c r="J220" s="63" t="n">
        <v>0</v>
      </c>
      <c r="K220" s="71" t="n">
        <v>0</v>
      </c>
      <c r="L220" s="71" t="n">
        <v>0</v>
      </c>
      <c r="M220" s="71" t="n">
        <v>0</v>
      </c>
      <c r="N220" s="71" t="n">
        <v>0</v>
      </c>
      <c r="O220" s="71" t="n">
        <v>0</v>
      </c>
      <c r="P220" s="71" t="n">
        <v>0</v>
      </c>
      <c r="Q220" s="71" t="n">
        <v>0</v>
      </c>
      <c r="R220" s="71" t="n">
        <v>0</v>
      </c>
      <c r="S220" s="71" t="n">
        <v>0</v>
      </c>
      <c r="T220" s="71" t="n">
        <v>0</v>
      </c>
      <c r="U220" s="71" t="n">
        <v>0</v>
      </c>
      <c r="V220" s="71" t="n">
        <v>0</v>
      </c>
      <c r="W220" s="71" t="n">
        <v>0</v>
      </c>
      <c r="X220" s="71" t="n">
        <v>0</v>
      </c>
      <c r="Y220" s="71" t="n">
        <v>0</v>
      </c>
      <c r="Z220" s="71" t="n">
        <v>0</v>
      </c>
      <c r="AA220" s="71" t="n">
        <v>0</v>
      </c>
      <c r="AB220" s="71" t="n">
        <v>0</v>
      </c>
      <c r="AC220" s="71" t="n">
        <v>0</v>
      </c>
      <c r="AD220" s="71" t="n">
        <v>0</v>
      </c>
      <c r="AE220" s="71" t="n">
        <v>0</v>
      </c>
      <c r="AF220" s="71" t="n">
        <v>0</v>
      </c>
      <c r="AG220" s="71" t="n">
        <v>0</v>
      </c>
      <c r="AH220" s="71" t="n">
        <v>0</v>
      </c>
      <c r="AI220" s="71" t="n">
        <v>0</v>
      </c>
      <c r="AJ220" s="71" t="n">
        <v>0</v>
      </c>
      <c r="AK220" s="71" t="n">
        <v>0</v>
      </c>
      <c r="AL220" s="71" t="n">
        <v>0</v>
      </c>
      <c r="AM220" s="71" t="n">
        <v>0</v>
      </c>
      <c r="AN220" s="71" t="n">
        <v>0</v>
      </c>
      <c r="AO220" s="71" t="n">
        <v>0</v>
      </c>
      <c r="AP220" s="71" t="n">
        <v>0</v>
      </c>
      <c r="AQ220" s="71" t="n">
        <v>0</v>
      </c>
      <c r="AR220" s="71" t="n">
        <v>0</v>
      </c>
      <c r="AS220" s="71" t="n">
        <v>0</v>
      </c>
      <c r="AT220" s="71" t="n">
        <v>0</v>
      </c>
      <c r="AU220" s="71" t="n">
        <v>0</v>
      </c>
      <c r="AV220" s="71" t="n">
        <v>0</v>
      </c>
      <c r="AW220" s="71" t="n">
        <v>0</v>
      </c>
      <c r="AX220" s="71" t="n">
        <v>0</v>
      </c>
      <c r="AY220" s="71" t="n">
        <v>0</v>
      </c>
    </row>
    <row r="221">
      <c r="A221" t="inlineStr">
        <is>
          <t>R10</t>
        </is>
      </c>
      <c r="B221" t="inlineStr">
        <is>
          <t>interurbano</t>
        </is>
      </c>
      <c r="C221" t="inlineStr">
        <is>
          <t>Bicicleta</t>
        </is>
      </c>
      <c r="D221" t="inlineStr">
        <is>
          <t>%</t>
        </is>
      </c>
      <c r="E221" s="63" t="n">
        <v>0</v>
      </c>
      <c r="F221" s="63" t="n">
        <v>0</v>
      </c>
      <c r="G221" s="63" t="n">
        <v>0</v>
      </c>
      <c r="H221" s="63" t="n">
        <v>0</v>
      </c>
      <c r="I221" s="63" t="n">
        <v>0</v>
      </c>
      <c r="J221" s="63" t="n">
        <v>0</v>
      </c>
      <c r="K221" s="71" t="n">
        <v>0</v>
      </c>
      <c r="L221" s="71" t="n">
        <v>0</v>
      </c>
      <c r="M221" s="71" t="n">
        <v>0</v>
      </c>
      <c r="N221" s="71" t="n">
        <v>0</v>
      </c>
      <c r="O221" s="71" t="n">
        <v>0</v>
      </c>
      <c r="P221" s="71" t="n">
        <v>0</v>
      </c>
      <c r="Q221" s="71" t="n">
        <v>0</v>
      </c>
      <c r="R221" s="71" t="n">
        <v>0</v>
      </c>
      <c r="S221" s="71" t="n">
        <v>0</v>
      </c>
      <c r="T221" s="71" t="n">
        <v>0</v>
      </c>
      <c r="U221" s="71" t="n">
        <v>0</v>
      </c>
      <c r="V221" s="71" t="n">
        <v>0</v>
      </c>
      <c r="W221" s="71" t="n">
        <v>0</v>
      </c>
      <c r="X221" s="71" t="n">
        <v>0</v>
      </c>
      <c r="Y221" s="71" t="n">
        <v>0</v>
      </c>
      <c r="Z221" s="71" t="n">
        <v>0</v>
      </c>
      <c r="AA221" s="71" t="n">
        <v>0</v>
      </c>
      <c r="AB221" s="71" t="n">
        <v>0</v>
      </c>
      <c r="AC221" s="71" t="n">
        <v>0</v>
      </c>
      <c r="AD221" s="71" t="n">
        <v>0</v>
      </c>
      <c r="AE221" s="71" t="n">
        <v>0</v>
      </c>
      <c r="AF221" s="71" t="n">
        <v>0</v>
      </c>
      <c r="AG221" s="71" t="n">
        <v>0</v>
      </c>
      <c r="AH221" s="71" t="n">
        <v>0</v>
      </c>
      <c r="AI221" s="71" t="n">
        <v>0</v>
      </c>
      <c r="AJ221" s="71" t="n">
        <v>0</v>
      </c>
      <c r="AK221" s="71" t="n">
        <v>0</v>
      </c>
      <c r="AL221" s="71" t="n">
        <v>0</v>
      </c>
      <c r="AM221" s="71" t="n">
        <v>0</v>
      </c>
      <c r="AN221" s="71" t="n">
        <v>0</v>
      </c>
      <c r="AO221" s="71" t="n">
        <v>0</v>
      </c>
      <c r="AP221" s="71" t="n">
        <v>0</v>
      </c>
      <c r="AQ221" s="71" t="n">
        <v>0</v>
      </c>
      <c r="AR221" s="71" t="n">
        <v>0</v>
      </c>
      <c r="AS221" s="71" t="n">
        <v>0</v>
      </c>
      <c r="AT221" s="71" t="n">
        <v>0</v>
      </c>
      <c r="AU221" s="71" t="n">
        <v>0</v>
      </c>
      <c r="AV221" s="71" t="n">
        <v>0</v>
      </c>
      <c r="AW221" s="71" t="n">
        <v>0</v>
      </c>
      <c r="AX221" s="71" t="n">
        <v>0</v>
      </c>
      <c r="AY221" s="71" t="n">
        <v>0</v>
      </c>
    </row>
    <row r="222">
      <c r="A222" t="inlineStr">
        <is>
          <t>R10</t>
        </is>
      </c>
      <c r="B222" t="inlineStr">
        <is>
          <t>interurbano</t>
        </is>
      </c>
      <c r="C222" t="inlineStr">
        <is>
          <t>Bus Rígido</t>
        </is>
      </c>
      <c r="D222" t="inlineStr">
        <is>
          <t>%</t>
        </is>
      </c>
      <c r="E222" s="63" t="n">
        <v>0.5951540203850685</v>
      </c>
      <c r="F222" s="63" t="n">
        <v>0.5023274920911223</v>
      </c>
      <c r="G222" s="63" t="n">
        <v>0.4635078146931167</v>
      </c>
      <c r="H222" s="63" t="n">
        <v>0.4881793298549134</v>
      </c>
      <c r="I222" s="63" t="n">
        <v>0.4916255611721677</v>
      </c>
      <c r="J222" s="63" t="n">
        <v>0.4045740275029505</v>
      </c>
      <c r="K222" s="71" t="n">
        <v>0.4045740275029505</v>
      </c>
      <c r="L222" s="71" t="n">
        <v>0.4045740275029505</v>
      </c>
      <c r="M222" s="71" t="n">
        <v>0.4045740275029505</v>
      </c>
      <c r="N222" s="71" t="n">
        <v>0.4045740275029505</v>
      </c>
      <c r="O222" s="71" t="n">
        <v>0.4045740275029505</v>
      </c>
      <c r="P222" s="71" t="n">
        <v>0.4045740275029505</v>
      </c>
      <c r="Q222" s="71" t="n">
        <v>0.4045740275029505</v>
      </c>
      <c r="R222" s="71" t="n">
        <v>0.4045740275029505</v>
      </c>
      <c r="S222" s="71" t="n">
        <v>0.4045740275029505</v>
      </c>
      <c r="T222" s="71" t="n">
        <v>0.4045740275029505</v>
      </c>
      <c r="U222" s="71" t="n">
        <v>0.4045740275029505</v>
      </c>
      <c r="V222" s="71" t="n">
        <v>0.4045740275029505</v>
      </c>
      <c r="W222" s="71" t="n">
        <v>0.4045740275029505</v>
      </c>
      <c r="X222" s="71" t="n">
        <v>0.4045740275029505</v>
      </c>
      <c r="Y222" s="71" t="n">
        <v>0.4045740275029505</v>
      </c>
      <c r="Z222" s="71" t="n">
        <v>0.4045740275029505</v>
      </c>
      <c r="AA222" s="71" t="n">
        <v>0.4045740275029505</v>
      </c>
      <c r="AB222" s="71" t="n">
        <v>0.4045740275029505</v>
      </c>
      <c r="AC222" s="71" t="n">
        <v>0.4045740275029505</v>
      </c>
      <c r="AD222" s="71" t="n">
        <v>0.4045740275029505</v>
      </c>
      <c r="AE222" s="71" t="n">
        <v>0.4045740275029505</v>
      </c>
      <c r="AF222" s="71" t="n">
        <v>0.4045740275029505</v>
      </c>
      <c r="AG222" s="71" t="n">
        <v>0.4045740275029505</v>
      </c>
      <c r="AH222" s="71" t="n">
        <v>0.4045740275029505</v>
      </c>
      <c r="AI222" s="71" t="n">
        <v>0.4045740275029505</v>
      </c>
      <c r="AJ222" s="71" t="n">
        <v>0.4045740275029505</v>
      </c>
      <c r="AK222" s="71" t="n">
        <v>0.4045740275029505</v>
      </c>
      <c r="AL222" s="71" t="n">
        <v>0.4045740275029505</v>
      </c>
      <c r="AM222" s="71" t="n">
        <v>0.4045740275029505</v>
      </c>
      <c r="AN222" s="71" t="n">
        <v>0.4045740275029505</v>
      </c>
      <c r="AO222" s="71" t="n">
        <v>0.4045740275029505</v>
      </c>
      <c r="AP222" s="71" t="n">
        <v>0.4045740275029505</v>
      </c>
      <c r="AQ222" s="71" t="n">
        <v>0.4045740275029505</v>
      </c>
      <c r="AR222" s="71" t="n">
        <v>0.4045740275029505</v>
      </c>
      <c r="AS222" s="71" t="n">
        <v>0.4045740275029505</v>
      </c>
      <c r="AT222" s="71" t="n">
        <v>0.4045740275029505</v>
      </c>
      <c r="AU222" s="71" t="n">
        <v>0.4045740275029505</v>
      </c>
      <c r="AV222" s="71" t="n">
        <v>0.4045740275029505</v>
      </c>
      <c r="AW222" s="71" t="n">
        <v>0.4045740275029505</v>
      </c>
      <c r="AX222" s="71" t="n">
        <v>0.4045740275029505</v>
      </c>
      <c r="AY222" s="71" t="n">
        <v>0.4045740275029505</v>
      </c>
    </row>
    <row r="223">
      <c r="A223" t="inlineStr">
        <is>
          <t>R10</t>
        </is>
      </c>
      <c r="B223" t="inlineStr">
        <is>
          <t>interurbano</t>
        </is>
      </c>
      <c r="C223" t="inlineStr">
        <is>
          <t>Motocicleta</t>
        </is>
      </c>
      <c r="D223" t="inlineStr">
        <is>
          <t>%</t>
        </is>
      </c>
      <c r="E223" s="63" t="n">
        <v>0</v>
      </c>
      <c r="F223" s="63" t="n">
        <v>0</v>
      </c>
      <c r="G223" s="63" t="n">
        <v>0</v>
      </c>
      <c r="H223" s="63" t="n">
        <v>0</v>
      </c>
      <c r="I223" s="63" t="n">
        <v>0</v>
      </c>
      <c r="J223" s="63" t="n">
        <v>0</v>
      </c>
      <c r="K223" s="71" t="n">
        <v>0</v>
      </c>
      <c r="L223" s="71" t="n">
        <v>0</v>
      </c>
      <c r="M223" s="71" t="n">
        <v>0</v>
      </c>
      <c r="N223" s="71" t="n">
        <v>0</v>
      </c>
      <c r="O223" s="71" t="n">
        <v>0</v>
      </c>
      <c r="P223" s="71" t="n">
        <v>0</v>
      </c>
      <c r="Q223" s="71" t="n">
        <v>0</v>
      </c>
      <c r="R223" s="71" t="n">
        <v>0</v>
      </c>
      <c r="S223" s="71" t="n">
        <v>0</v>
      </c>
      <c r="T223" s="71" t="n">
        <v>0</v>
      </c>
      <c r="U223" s="71" t="n">
        <v>0</v>
      </c>
      <c r="V223" s="71" t="n">
        <v>0</v>
      </c>
      <c r="W223" s="71" t="n">
        <v>0</v>
      </c>
      <c r="X223" s="71" t="n">
        <v>0</v>
      </c>
      <c r="Y223" s="71" t="n">
        <v>0</v>
      </c>
      <c r="Z223" s="71" t="n">
        <v>0</v>
      </c>
      <c r="AA223" s="71" t="n">
        <v>0</v>
      </c>
      <c r="AB223" s="71" t="n">
        <v>0</v>
      </c>
      <c r="AC223" s="71" t="n">
        <v>0</v>
      </c>
      <c r="AD223" s="71" t="n">
        <v>0</v>
      </c>
      <c r="AE223" s="71" t="n">
        <v>0</v>
      </c>
      <c r="AF223" s="71" t="n">
        <v>0</v>
      </c>
      <c r="AG223" s="71" t="n">
        <v>0</v>
      </c>
      <c r="AH223" s="71" t="n">
        <v>0</v>
      </c>
      <c r="AI223" s="71" t="n">
        <v>0</v>
      </c>
      <c r="AJ223" s="71" t="n">
        <v>0</v>
      </c>
      <c r="AK223" s="71" t="n">
        <v>0</v>
      </c>
      <c r="AL223" s="71" t="n">
        <v>0</v>
      </c>
      <c r="AM223" s="71" t="n">
        <v>0</v>
      </c>
      <c r="AN223" s="71" t="n">
        <v>0</v>
      </c>
      <c r="AO223" s="71" t="n">
        <v>0</v>
      </c>
      <c r="AP223" s="71" t="n">
        <v>0</v>
      </c>
      <c r="AQ223" s="71" t="n">
        <v>0</v>
      </c>
      <c r="AR223" s="71" t="n">
        <v>0</v>
      </c>
      <c r="AS223" s="71" t="n">
        <v>0</v>
      </c>
      <c r="AT223" s="71" t="n">
        <v>0</v>
      </c>
      <c r="AU223" s="71" t="n">
        <v>0</v>
      </c>
      <c r="AV223" s="71" t="n">
        <v>0</v>
      </c>
      <c r="AW223" s="71" t="n">
        <v>0</v>
      </c>
      <c r="AX223" s="71" t="n">
        <v>0</v>
      </c>
      <c r="AY223" s="71" t="n">
        <v>0</v>
      </c>
    </row>
    <row r="224">
      <c r="A224" t="inlineStr">
        <is>
          <t>R10</t>
        </is>
      </c>
      <c r="B224" t="inlineStr">
        <is>
          <t>interurbano</t>
        </is>
      </c>
      <c r="C224" t="inlineStr">
        <is>
          <t>Taxi</t>
        </is>
      </c>
      <c r="D224" t="inlineStr">
        <is>
          <t>%</t>
        </is>
      </c>
      <c r="E224" s="63" t="n">
        <v>0</v>
      </c>
      <c r="F224" s="63" t="n">
        <v>0</v>
      </c>
      <c r="G224" s="63" t="n">
        <v>0</v>
      </c>
      <c r="H224" s="63" t="n">
        <v>0</v>
      </c>
      <c r="I224" s="63" t="n">
        <v>0</v>
      </c>
      <c r="J224" s="63" t="n">
        <v>0</v>
      </c>
      <c r="K224" s="71" t="n">
        <v>0</v>
      </c>
      <c r="L224" s="71" t="n">
        <v>0</v>
      </c>
      <c r="M224" s="71" t="n">
        <v>0</v>
      </c>
      <c r="N224" s="71" t="n">
        <v>0</v>
      </c>
      <c r="O224" s="71" t="n">
        <v>0</v>
      </c>
      <c r="P224" s="71" t="n">
        <v>0</v>
      </c>
      <c r="Q224" s="71" t="n">
        <v>0</v>
      </c>
      <c r="R224" s="71" t="n">
        <v>0</v>
      </c>
      <c r="S224" s="71" t="n">
        <v>0</v>
      </c>
      <c r="T224" s="71" t="n">
        <v>0</v>
      </c>
      <c r="U224" s="71" t="n">
        <v>0</v>
      </c>
      <c r="V224" s="71" t="n">
        <v>0</v>
      </c>
      <c r="W224" s="71" t="n">
        <v>0</v>
      </c>
      <c r="X224" s="71" t="n">
        <v>0</v>
      </c>
      <c r="Y224" s="71" t="n">
        <v>0</v>
      </c>
      <c r="Z224" s="71" t="n">
        <v>0</v>
      </c>
      <c r="AA224" s="71" t="n">
        <v>0</v>
      </c>
      <c r="AB224" s="71" t="n">
        <v>0</v>
      </c>
      <c r="AC224" s="71" t="n">
        <v>0</v>
      </c>
      <c r="AD224" s="71" t="n">
        <v>0</v>
      </c>
      <c r="AE224" s="71" t="n">
        <v>0</v>
      </c>
      <c r="AF224" s="71" t="n">
        <v>0</v>
      </c>
      <c r="AG224" s="71" t="n">
        <v>0</v>
      </c>
      <c r="AH224" s="71" t="n">
        <v>0</v>
      </c>
      <c r="AI224" s="71" t="n">
        <v>0</v>
      </c>
      <c r="AJ224" s="71" t="n">
        <v>0</v>
      </c>
      <c r="AK224" s="71" t="n">
        <v>0</v>
      </c>
      <c r="AL224" s="71" t="n">
        <v>0</v>
      </c>
      <c r="AM224" s="71" t="n">
        <v>0</v>
      </c>
      <c r="AN224" s="71" t="n">
        <v>0</v>
      </c>
      <c r="AO224" s="71" t="n">
        <v>0</v>
      </c>
      <c r="AP224" s="71" t="n">
        <v>0</v>
      </c>
      <c r="AQ224" s="71" t="n">
        <v>0</v>
      </c>
      <c r="AR224" s="71" t="n">
        <v>0</v>
      </c>
      <c r="AS224" s="71" t="n">
        <v>0</v>
      </c>
      <c r="AT224" s="71" t="n">
        <v>0</v>
      </c>
      <c r="AU224" s="71" t="n">
        <v>0</v>
      </c>
      <c r="AV224" s="71" t="n">
        <v>0</v>
      </c>
      <c r="AW224" s="71" t="n">
        <v>0</v>
      </c>
      <c r="AX224" s="71" t="n">
        <v>0</v>
      </c>
      <c r="AY224" s="71" t="n">
        <v>0</v>
      </c>
    </row>
    <row r="225">
      <c r="A225" t="inlineStr">
        <is>
          <t>R10</t>
        </is>
      </c>
      <c r="B225" t="inlineStr">
        <is>
          <t>interurbano</t>
        </is>
      </c>
      <c r="C225" t="inlineStr">
        <is>
          <t>Tren_urbano</t>
        </is>
      </c>
      <c r="D225" t="inlineStr">
        <is>
          <t>%</t>
        </is>
      </c>
      <c r="E225" s="63" t="n">
        <v>0</v>
      </c>
      <c r="F225" s="63" t="n">
        <v>0</v>
      </c>
      <c r="G225" s="63" t="n">
        <v>0</v>
      </c>
      <c r="H225" s="63" t="n">
        <v>0</v>
      </c>
      <c r="I225" s="63" t="n">
        <v>0</v>
      </c>
      <c r="J225" s="63" t="n">
        <v>0</v>
      </c>
      <c r="K225" s="71" t="n">
        <v>0</v>
      </c>
      <c r="L225" s="71" t="n">
        <v>0</v>
      </c>
      <c r="M225" s="71" t="n">
        <v>0</v>
      </c>
      <c r="N225" s="71" t="n">
        <v>0</v>
      </c>
      <c r="O225" s="71" t="n">
        <v>0</v>
      </c>
      <c r="P225" s="71" t="n">
        <v>0</v>
      </c>
      <c r="Q225" s="71" t="n">
        <v>0</v>
      </c>
      <c r="R225" s="71" t="n">
        <v>0</v>
      </c>
      <c r="S225" s="71" t="n">
        <v>0</v>
      </c>
      <c r="T225" s="71" t="n">
        <v>0</v>
      </c>
      <c r="U225" s="71" t="n">
        <v>0</v>
      </c>
      <c r="V225" s="71" t="n">
        <v>0</v>
      </c>
      <c r="W225" s="71" t="n">
        <v>0</v>
      </c>
      <c r="X225" s="71" t="n">
        <v>0</v>
      </c>
      <c r="Y225" s="71" t="n">
        <v>0</v>
      </c>
      <c r="Z225" s="71" t="n">
        <v>0</v>
      </c>
      <c r="AA225" s="71" t="n">
        <v>0</v>
      </c>
      <c r="AB225" s="71" t="n">
        <v>0</v>
      </c>
      <c r="AC225" s="71" t="n">
        <v>0</v>
      </c>
      <c r="AD225" s="71" t="n">
        <v>0</v>
      </c>
      <c r="AE225" s="71" t="n">
        <v>0</v>
      </c>
      <c r="AF225" s="71" t="n">
        <v>0</v>
      </c>
      <c r="AG225" s="71" t="n">
        <v>0</v>
      </c>
      <c r="AH225" s="71" t="n">
        <v>0</v>
      </c>
      <c r="AI225" s="71" t="n">
        <v>0</v>
      </c>
      <c r="AJ225" s="71" t="n">
        <v>0</v>
      </c>
      <c r="AK225" s="71" t="n">
        <v>0</v>
      </c>
      <c r="AL225" s="71" t="n">
        <v>0</v>
      </c>
      <c r="AM225" s="71" t="n">
        <v>0</v>
      </c>
      <c r="AN225" s="71" t="n">
        <v>0</v>
      </c>
      <c r="AO225" s="71" t="n">
        <v>0</v>
      </c>
      <c r="AP225" s="71" t="n">
        <v>0</v>
      </c>
      <c r="AQ225" s="71" t="n">
        <v>0</v>
      </c>
      <c r="AR225" s="71" t="n">
        <v>0</v>
      </c>
      <c r="AS225" s="71" t="n">
        <v>0</v>
      </c>
      <c r="AT225" s="71" t="n">
        <v>0</v>
      </c>
      <c r="AU225" s="71" t="n">
        <v>0</v>
      </c>
      <c r="AV225" s="71" t="n">
        <v>0</v>
      </c>
      <c r="AW225" s="71" t="n">
        <v>0</v>
      </c>
      <c r="AX225" s="71" t="n">
        <v>0</v>
      </c>
      <c r="AY225" s="71" t="n">
        <v>0</v>
      </c>
    </row>
    <row r="226">
      <c r="A226" t="inlineStr">
        <is>
          <t>R10</t>
        </is>
      </c>
      <c r="B226" t="inlineStr">
        <is>
          <t>interurbano</t>
        </is>
      </c>
      <c r="C226" t="inlineStr">
        <is>
          <t>Vehículo Liviano Comercial</t>
        </is>
      </c>
      <c r="D226" t="inlineStr">
        <is>
          <t>%</t>
        </is>
      </c>
      <c r="E226" s="63" t="n">
        <v>0.2212897938044828</v>
      </c>
      <c r="F226" s="63" t="n">
        <v>0.2309176226866278</v>
      </c>
      <c r="G226" s="63" t="n">
        <v>0.2226636810426073</v>
      </c>
      <c r="H226" s="63" t="n">
        <v>0.234155101497986</v>
      </c>
      <c r="I226" s="63" t="n">
        <v>0.2101298380952004</v>
      </c>
      <c r="J226" s="63" t="n">
        <v>0.2591963413046182</v>
      </c>
      <c r="K226" s="71" t="n">
        <v>0.2591963413046182</v>
      </c>
      <c r="L226" s="71" t="n">
        <v>0.2591963413046182</v>
      </c>
      <c r="M226" s="71" t="n">
        <v>0.2591963413046182</v>
      </c>
      <c r="N226" s="71" t="n">
        <v>0.2591963413046182</v>
      </c>
      <c r="O226" s="71" t="n">
        <v>0.2591963413046182</v>
      </c>
      <c r="P226" s="71" t="n">
        <v>0.2591963413046182</v>
      </c>
      <c r="Q226" s="71" t="n">
        <v>0.2591963413046182</v>
      </c>
      <c r="R226" s="71" t="n">
        <v>0.2591963413046182</v>
      </c>
      <c r="S226" s="71" t="n">
        <v>0.2591963413046182</v>
      </c>
      <c r="T226" s="71" t="n">
        <v>0.2591963413046182</v>
      </c>
      <c r="U226" s="71" t="n">
        <v>0.2591963413046182</v>
      </c>
      <c r="V226" s="71" t="n">
        <v>0.2591963413046182</v>
      </c>
      <c r="W226" s="71" t="n">
        <v>0.2591963413046182</v>
      </c>
      <c r="X226" s="71" t="n">
        <v>0.2591963413046182</v>
      </c>
      <c r="Y226" s="71" t="n">
        <v>0.2591963413046182</v>
      </c>
      <c r="Z226" s="71" t="n">
        <v>0.2591963413046182</v>
      </c>
      <c r="AA226" s="71" t="n">
        <v>0.2591963413046182</v>
      </c>
      <c r="AB226" s="71" t="n">
        <v>0.2591963413046182</v>
      </c>
      <c r="AC226" s="71" t="n">
        <v>0.2591963413046182</v>
      </c>
      <c r="AD226" s="71" t="n">
        <v>0.2591963413046182</v>
      </c>
      <c r="AE226" s="71" t="n">
        <v>0.2591963413046182</v>
      </c>
      <c r="AF226" s="71" t="n">
        <v>0.2591963413046182</v>
      </c>
      <c r="AG226" s="71" t="n">
        <v>0.2591963413046182</v>
      </c>
      <c r="AH226" s="71" t="n">
        <v>0.2591963413046182</v>
      </c>
      <c r="AI226" s="71" t="n">
        <v>0.2591963413046182</v>
      </c>
      <c r="AJ226" s="71" t="n">
        <v>0.2591963413046182</v>
      </c>
      <c r="AK226" s="71" t="n">
        <v>0.2591963413046182</v>
      </c>
      <c r="AL226" s="71" t="n">
        <v>0.2591963413046182</v>
      </c>
      <c r="AM226" s="71" t="n">
        <v>0.2591963413046182</v>
      </c>
      <c r="AN226" s="71" t="n">
        <v>0.2591963413046182</v>
      </c>
      <c r="AO226" s="71" t="n">
        <v>0.2591963413046182</v>
      </c>
      <c r="AP226" s="71" t="n">
        <v>0.2591963413046182</v>
      </c>
      <c r="AQ226" s="71" t="n">
        <v>0.2591963413046182</v>
      </c>
      <c r="AR226" s="71" t="n">
        <v>0.2591963413046182</v>
      </c>
      <c r="AS226" s="71" t="n">
        <v>0.2591963413046182</v>
      </c>
      <c r="AT226" s="71" t="n">
        <v>0.2591963413046182</v>
      </c>
      <c r="AU226" s="71" t="n">
        <v>0.2591963413046182</v>
      </c>
      <c r="AV226" s="71" t="n">
        <v>0.2591963413046182</v>
      </c>
      <c r="AW226" s="71" t="n">
        <v>0.2591963413046182</v>
      </c>
      <c r="AX226" s="71" t="n">
        <v>0.2591963413046182</v>
      </c>
      <c r="AY226" s="71" t="n">
        <v>0.2591963413046182</v>
      </c>
    </row>
    <row r="227">
      <c r="A227" t="inlineStr">
        <is>
          <t>R10</t>
        </is>
      </c>
      <c r="B227" t="inlineStr">
        <is>
          <t>interurbano</t>
        </is>
      </c>
      <c r="C227" t="inlineStr">
        <is>
          <t>Vehículo Liviano Pasajero</t>
        </is>
      </c>
      <c r="D227" t="inlineStr">
        <is>
          <t>%</t>
        </is>
      </c>
      <c r="E227" s="63" t="n">
        <v>0.1835561858104488</v>
      </c>
      <c r="F227" s="63" t="n">
        <v>0.2667548852222499</v>
      </c>
      <c r="G227" s="63" t="n">
        <v>0.3138285042642758</v>
      </c>
      <c r="H227" s="63" t="n">
        <v>0.2776655686471007</v>
      </c>
      <c r="I227" s="63" t="n">
        <v>0.298244600732632</v>
      </c>
      <c r="J227" s="63" t="n">
        <v>0.3362296311924315</v>
      </c>
      <c r="K227" s="71" t="n">
        <v>0.3362296311924315</v>
      </c>
      <c r="L227" s="71" t="n">
        <v>0.3362296311924315</v>
      </c>
      <c r="M227" s="71" t="n">
        <v>0.3362296311924315</v>
      </c>
      <c r="N227" s="71" t="n">
        <v>0.3362296311924315</v>
      </c>
      <c r="O227" s="71" t="n">
        <v>0.3362296311924315</v>
      </c>
      <c r="P227" s="71" t="n">
        <v>0.3362296311924315</v>
      </c>
      <c r="Q227" s="71" t="n">
        <v>0.3362296311924315</v>
      </c>
      <c r="R227" s="71" t="n">
        <v>0.3362296311924315</v>
      </c>
      <c r="S227" s="71" t="n">
        <v>0.3362296311924315</v>
      </c>
      <c r="T227" s="71" t="n">
        <v>0.3362296311924315</v>
      </c>
      <c r="U227" s="71" t="n">
        <v>0.3362296311924315</v>
      </c>
      <c r="V227" s="71" t="n">
        <v>0.3362296311924315</v>
      </c>
      <c r="W227" s="71" t="n">
        <v>0.3362296311924315</v>
      </c>
      <c r="X227" s="71" t="n">
        <v>0.3362296311924315</v>
      </c>
      <c r="Y227" s="71" t="n">
        <v>0.3362296311924315</v>
      </c>
      <c r="Z227" s="71" t="n">
        <v>0.3362296311924315</v>
      </c>
      <c r="AA227" s="71" t="n">
        <v>0.3362296311924315</v>
      </c>
      <c r="AB227" s="71" t="n">
        <v>0.3362296311924315</v>
      </c>
      <c r="AC227" s="71" t="n">
        <v>0.3362296311924315</v>
      </c>
      <c r="AD227" s="71" t="n">
        <v>0.3362296311924315</v>
      </c>
      <c r="AE227" s="71" t="n">
        <v>0.3362296311924315</v>
      </c>
      <c r="AF227" s="71" t="n">
        <v>0.3362296311924315</v>
      </c>
      <c r="AG227" s="71" t="n">
        <v>0.3362296311924315</v>
      </c>
      <c r="AH227" s="71" t="n">
        <v>0.3362296311924315</v>
      </c>
      <c r="AI227" s="71" t="n">
        <v>0.3362296311924315</v>
      </c>
      <c r="AJ227" s="71" t="n">
        <v>0.3362296311924315</v>
      </c>
      <c r="AK227" s="71" t="n">
        <v>0.3362296311924315</v>
      </c>
      <c r="AL227" s="71" t="n">
        <v>0.3362296311924315</v>
      </c>
      <c r="AM227" s="71" t="n">
        <v>0.3362296311924315</v>
      </c>
      <c r="AN227" s="71" t="n">
        <v>0.3362296311924315</v>
      </c>
      <c r="AO227" s="71" t="n">
        <v>0.3362296311924315</v>
      </c>
      <c r="AP227" s="71" t="n">
        <v>0.3362296311924315</v>
      </c>
      <c r="AQ227" s="71" t="n">
        <v>0.3362296311924315</v>
      </c>
      <c r="AR227" s="71" t="n">
        <v>0.3362296311924315</v>
      </c>
      <c r="AS227" s="71" t="n">
        <v>0.3362296311924315</v>
      </c>
      <c r="AT227" s="71" t="n">
        <v>0.3362296311924315</v>
      </c>
      <c r="AU227" s="71" t="n">
        <v>0.3362296311924315</v>
      </c>
      <c r="AV227" s="71" t="n">
        <v>0.3362296311924315</v>
      </c>
      <c r="AW227" s="71" t="n">
        <v>0.3362296311924315</v>
      </c>
      <c r="AX227" s="71" t="n">
        <v>0.3362296311924315</v>
      </c>
      <c r="AY227" s="71" t="n">
        <v>0.3362296311924315</v>
      </c>
    </row>
    <row r="228">
      <c r="A228" t="inlineStr">
        <is>
          <t>R1</t>
        </is>
      </c>
      <c r="B228" t="inlineStr">
        <is>
          <t>urbano</t>
        </is>
      </c>
      <c r="C228" t="inlineStr">
        <is>
          <t>Bicicleta</t>
        </is>
      </c>
      <c r="D228" t="inlineStr">
        <is>
          <t>%</t>
        </is>
      </c>
      <c r="E228" s="63" t="n">
        <v>0</v>
      </c>
      <c r="F228" s="63" t="n">
        <v>0</v>
      </c>
      <c r="G228" s="63" t="n">
        <v>0</v>
      </c>
      <c r="H228" s="63" t="n">
        <v>0</v>
      </c>
      <c r="I228" s="63" t="n">
        <v>0</v>
      </c>
      <c r="J228" s="63" t="n">
        <v>0</v>
      </c>
      <c r="K228" s="71" t="n">
        <v>0</v>
      </c>
      <c r="L228" s="71" t="n">
        <v>0</v>
      </c>
      <c r="M228" s="71" t="n">
        <v>0</v>
      </c>
      <c r="N228" s="71" t="n">
        <v>0</v>
      </c>
      <c r="O228" s="71" t="n">
        <v>0</v>
      </c>
      <c r="P228" s="71" t="n">
        <v>0</v>
      </c>
      <c r="Q228" s="71" t="n">
        <v>0</v>
      </c>
      <c r="R228" s="71" t="n">
        <v>0</v>
      </c>
      <c r="S228" s="71" t="n">
        <v>0</v>
      </c>
      <c r="T228" s="71" t="n">
        <v>0</v>
      </c>
      <c r="U228" s="71" t="n">
        <v>0</v>
      </c>
      <c r="V228" s="71" t="n">
        <v>0</v>
      </c>
      <c r="W228" s="71" t="n">
        <v>0</v>
      </c>
      <c r="X228" s="71" t="n">
        <v>0</v>
      </c>
      <c r="Y228" s="71" t="n">
        <v>0</v>
      </c>
      <c r="Z228" s="71" t="n">
        <v>0</v>
      </c>
      <c r="AA228" s="71" t="n">
        <v>0</v>
      </c>
      <c r="AB228" s="71" t="n">
        <v>0</v>
      </c>
      <c r="AC228" s="71" t="n">
        <v>0</v>
      </c>
      <c r="AD228" s="71" t="n">
        <v>0</v>
      </c>
      <c r="AE228" s="71" t="n">
        <v>0</v>
      </c>
      <c r="AF228" s="71" t="n">
        <v>0</v>
      </c>
      <c r="AG228" s="71" t="n">
        <v>0</v>
      </c>
      <c r="AH228" s="71" t="n">
        <v>0</v>
      </c>
      <c r="AI228" s="71" t="n">
        <v>0</v>
      </c>
      <c r="AJ228" s="71" t="n">
        <v>0</v>
      </c>
      <c r="AK228" s="71" t="n">
        <v>0</v>
      </c>
      <c r="AL228" s="71" t="n">
        <v>0</v>
      </c>
      <c r="AM228" s="71" t="n">
        <v>0</v>
      </c>
      <c r="AN228" s="71" t="n">
        <v>0</v>
      </c>
      <c r="AO228" s="71" t="n">
        <v>0</v>
      </c>
      <c r="AP228" s="71" t="n">
        <v>0</v>
      </c>
      <c r="AQ228" s="71" t="n">
        <v>0</v>
      </c>
      <c r="AR228" s="71" t="n">
        <v>0</v>
      </c>
      <c r="AS228" s="71" t="n">
        <v>0</v>
      </c>
      <c r="AT228" s="71" t="n">
        <v>0</v>
      </c>
      <c r="AU228" s="71" t="n">
        <v>0</v>
      </c>
      <c r="AV228" s="71" t="n">
        <v>0</v>
      </c>
      <c r="AW228" s="71" t="n">
        <v>0</v>
      </c>
      <c r="AX228" s="71" t="n">
        <v>0</v>
      </c>
      <c r="AY228" s="71" t="n">
        <v>0</v>
      </c>
    </row>
    <row r="229">
      <c r="A229" t="inlineStr">
        <is>
          <t>R1</t>
        </is>
      </c>
      <c r="B229" t="inlineStr">
        <is>
          <t>urbano</t>
        </is>
      </c>
      <c r="C229" t="inlineStr">
        <is>
          <t>Bus Rígido</t>
        </is>
      </c>
      <c r="D229" t="inlineStr">
        <is>
          <t>%</t>
        </is>
      </c>
      <c r="E229" s="63" t="n">
        <v>0.3058790890822264</v>
      </c>
      <c r="F229" s="63" t="n">
        <v>0.3368703074400033</v>
      </c>
      <c r="G229" s="63" t="n">
        <v>0.3466570439682877</v>
      </c>
      <c r="H229" s="63" t="n">
        <v>0.1881723300623298</v>
      </c>
      <c r="I229" s="63" t="n">
        <v>0.2686973093719873</v>
      </c>
      <c r="J229" s="63" t="n">
        <v>0.2510042324739008</v>
      </c>
      <c r="K229" s="71" t="n">
        <v>0.2510042324739008</v>
      </c>
      <c r="L229" s="71" t="n">
        <v>0.2510042324739008</v>
      </c>
      <c r="M229" s="71" t="n">
        <v>0.2510042324739008</v>
      </c>
      <c r="N229" s="71" t="n">
        <v>0.2510042324739008</v>
      </c>
      <c r="O229" s="71" t="n">
        <v>0.2510042324739008</v>
      </c>
      <c r="P229" s="71" t="n">
        <v>0.2510042324739008</v>
      </c>
      <c r="Q229" s="71" t="n">
        <v>0.2510042324739008</v>
      </c>
      <c r="R229" s="71" t="n">
        <v>0.2510042324739008</v>
      </c>
      <c r="S229" s="71" t="n">
        <v>0.2510042324739008</v>
      </c>
      <c r="T229" s="71" t="n">
        <v>0.2510042324739008</v>
      </c>
      <c r="U229" s="71" t="n">
        <v>0.2510042324739008</v>
      </c>
      <c r="V229" s="71" t="n">
        <v>0.2510042324739008</v>
      </c>
      <c r="W229" s="71" t="n">
        <v>0.2510042324739008</v>
      </c>
      <c r="X229" s="71" t="n">
        <v>0.2510042324739008</v>
      </c>
      <c r="Y229" s="71" t="n">
        <v>0.2510042324739008</v>
      </c>
      <c r="Z229" s="71" t="n">
        <v>0.2510042324739008</v>
      </c>
      <c r="AA229" s="71" t="n">
        <v>0.2510042324739008</v>
      </c>
      <c r="AB229" s="71" t="n">
        <v>0.2510042324739008</v>
      </c>
      <c r="AC229" s="71" t="n">
        <v>0.2510042324739008</v>
      </c>
      <c r="AD229" s="71" t="n">
        <v>0.2510042324739008</v>
      </c>
      <c r="AE229" s="71" t="n">
        <v>0.2510042324739008</v>
      </c>
      <c r="AF229" s="71" t="n">
        <v>0.2510042324739008</v>
      </c>
      <c r="AG229" s="71" t="n">
        <v>0.2510042324739008</v>
      </c>
      <c r="AH229" s="71" t="n">
        <v>0.2510042324739008</v>
      </c>
      <c r="AI229" s="71" t="n">
        <v>0.2510042324739008</v>
      </c>
      <c r="AJ229" s="71" t="n">
        <v>0.2510042324739008</v>
      </c>
      <c r="AK229" s="71" t="n">
        <v>0.2510042324739008</v>
      </c>
      <c r="AL229" s="71" t="n">
        <v>0.2510042324739008</v>
      </c>
      <c r="AM229" s="71" t="n">
        <v>0.2510042324739008</v>
      </c>
      <c r="AN229" s="71" t="n">
        <v>0.2510042324739008</v>
      </c>
      <c r="AO229" s="71" t="n">
        <v>0.2510042324739008</v>
      </c>
      <c r="AP229" s="71" t="n">
        <v>0.2510042324739008</v>
      </c>
      <c r="AQ229" s="71" t="n">
        <v>0.2510042324739008</v>
      </c>
      <c r="AR229" s="71" t="n">
        <v>0.2510042324739008</v>
      </c>
      <c r="AS229" s="71" t="n">
        <v>0.2510042324739008</v>
      </c>
      <c r="AT229" s="71" t="n">
        <v>0.2510042324739008</v>
      </c>
      <c r="AU229" s="71" t="n">
        <v>0.2510042324739008</v>
      </c>
      <c r="AV229" s="71" t="n">
        <v>0.2510042324739008</v>
      </c>
      <c r="AW229" s="71" t="n">
        <v>0.2510042324739008</v>
      </c>
      <c r="AX229" s="71" t="n">
        <v>0.2510042324739008</v>
      </c>
      <c r="AY229" s="71" t="n">
        <v>0.2510042324739008</v>
      </c>
    </row>
    <row r="230">
      <c r="A230" t="inlineStr">
        <is>
          <t>R1</t>
        </is>
      </c>
      <c r="B230" t="inlineStr">
        <is>
          <t>urbano</t>
        </is>
      </c>
      <c r="C230" t="inlineStr">
        <is>
          <t>Motocicleta</t>
        </is>
      </c>
      <c r="D230" t="inlineStr">
        <is>
          <t>%</t>
        </is>
      </c>
      <c r="E230" s="63" t="n">
        <v>0.001622070149710398</v>
      </c>
      <c r="F230" s="63" t="n">
        <v>0.001440941954057948</v>
      </c>
      <c r="G230" s="63" t="n">
        <v>0.001876754679629553</v>
      </c>
      <c r="H230" s="63" t="n">
        <v>0.001716747923782236</v>
      </c>
      <c r="I230" s="63" t="n">
        <v>0.001620889573971345</v>
      </c>
      <c r="J230" s="63" t="n">
        <v>0.001673359573784974</v>
      </c>
      <c r="K230" s="71" t="n">
        <v>0.001673359573784974</v>
      </c>
      <c r="L230" s="71" t="n">
        <v>0.001673359573784974</v>
      </c>
      <c r="M230" s="71" t="n">
        <v>0.001673359573784974</v>
      </c>
      <c r="N230" s="71" t="n">
        <v>0.001673359573784974</v>
      </c>
      <c r="O230" s="71" t="n">
        <v>0.001673359573784974</v>
      </c>
      <c r="P230" s="71" t="n">
        <v>0.001673359573784974</v>
      </c>
      <c r="Q230" s="71" t="n">
        <v>0.001673359573784974</v>
      </c>
      <c r="R230" s="71" t="n">
        <v>0.001673359573784974</v>
      </c>
      <c r="S230" s="71" t="n">
        <v>0.001673359573784974</v>
      </c>
      <c r="T230" s="71" t="n">
        <v>0.001673359573784974</v>
      </c>
      <c r="U230" s="71" t="n">
        <v>0.001673359573784974</v>
      </c>
      <c r="V230" s="71" t="n">
        <v>0.001673359573784974</v>
      </c>
      <c r="W230" s="71" t="n">
        <v>0.001673359573784974</v>
      </c>
      <c r="X230" s="71" t="n">
        <v>0.001673359573784974</v>
      </c>
      <c r="Y230" s="71" t="n">
        <v>0.001673359573784974</v>
      </c>
      <c r="Z230" s="71" t="n">
        <v>0.001673359573784974</v>
      </c>
      <c r="AA230" s="71" t="n">
        <v>0.001673359573784974</v>
      </c>
      <c r="AB230" s="71" t="n">
        <v>0.001673359573784974</v>
      </c>
      <c r="AC230" s="71" t="n">
        <v>0.001673359573784974</v>
      </c>
      <c r="AD230" s="71" t="n">
        <v>0.001673359573784974</v>
      </c>
      <c r="AE230" s="71" t="n">
        <v>0.001673359573784974</v>
      </c>
      <c r="AF230" s="71" t="n">
        <v>0.001673359573784974</v>
      </c>
      <c r="AG230" s="71" t="n">
        <v>0.001673359573784974</v>
      </c>
      <c r="AH230" s="71" t="n">
        <v>0.001673359573784974</v>
      </c>
      <c r="AI230" s="71" t="n">
        <v>0.001673359573784974</v>
      </c>
      <c r="AJ230" s="71" t="n">
        <v>0.001673359573784974</v>
      </c>
      <c r="AK230" s="71" t="n">
        <v>0.001673359573784974</v>
      </c>
      <c r="AL230" s="71" t="n">
        <v>0.001673359573784974</v>
      </c>
      <c r="AM230" s="71" t="n">
        <v>0.001673359573784974</v>
      </c>
      <c r="AN230" s="71" t="n">
        <v>0.001673359573784974</v>
      </c>
      <c r="AO230" s="71" t="n">
        <v>0.001673359573784974</v>
      </c>
      <c r="AP230" s="71" t="n">
        <v>0.001673359573784974</v>
      </c>
      <c r="AQ230" s="71" t="n">
        <v>0.001673359573784974</v>
      </c>
      <c r="AR230" s="71" t="n">
        <v>0.001673359573784974</v>
      </c>
      <c r="AS230" s="71" t="n">
        <v>0.001673359573784974</v>
      </c>
      <c r="AT230" s="71" t="n">
        <v>0.001673359573784974</v>
      </c>
      <c r="AU230" s="71" t="n">
        <v>0.001673359573784974</v>
      </c>
      <c r="AV230" s="71" t="n">
        <v>0.001673359573784974</v>
      </c>
      <c r="AW230" s="71" t="n">
        <v>0.001673359573784974</v>
      </c>
      <c r="AX230" s="71" t="n">
        <v>0.001673359573784974</v>
      </c>
      <c r="AY230" s="71" t="n">
        <v>0.001673359573784974</v>
      </c>
    </row>
    <row r="231">
      <c r="A231" t="inlineStr">
        <is>
          <t>R1</t>
        </is>
      </c>
      <c r="B231" t="inlineStr">
        <is>
          <t>urbano</t>
        </is>
      </c>
      <c r="C231" t="inlineStr">
        <is>
          <t>Taxi</t>
        </is>
      </c>
      <c r="D231" t="inlineStr">
        <is>
          <t>%</t>
        </is>
      </c>
      <c r="E231" s="63" t="n">
        <v>0.06040926601628453</v>
      </c>
      <c r="F231" s="63" t="n">
        <v>0.05466308727854036</v>
      </c>
      <c r="G231" s="63" t="n">
        <v>0.06584529041405379</v>
      </c>
      <c r="H231" s="63" t="n">
        <v>0.05281894531546707</v>
      </c>
      <c r="I231" s="63" t="n">
        <v>0.04988590070752028</v>
      </c>
      <c r="J231" s="63" t="n">
        <v>0.05249503449370772</v>
      </c>
      <c r="K231" s="71" t="n">
        <v>0.05249503449370772</v>
      </c>
      <c r="L231" s="71" t="n">
        <v>0.05249503449370772</v>
      </c>
      <c r="M231" s="71" t="n">
        <v>0.05249503449370772</v>
      </c>
      <c r="N231" s="71" t="n">
        <v>0.05249503449370772</v>
      </c>
      <c r="O231" s="71" t="n">
        <v>0.05249503449370772</v>
      </c>
      <c r="P231" s="71" t="n">
        <v>0.05249503449370772</v>
      </c>
      <c r="Q231" s="71" t="n">
        <v>0.05249503449370772</v>
      </c>
      <c r="R231" s="71" t="n">
        <v>0.05249503449370772</v>
      </c>
      <c r="S231" s="71" t="n">
        <v>0.05249503449370772</v>
      </c>
      <c r="T231" s="71" t="n">
        <v>0.05249503449370772</v>
      </c>
      <c r="U231" s="71" t="n">
        <v>0.05249503449370772</v>
      </c>
      <c r="V231" s="71" t="n">
        <v>0.05249503449370772</v>
      </c>
      <c r="W231" s="71" t="n">
        <v>0.05249503449370772</v>
      </c>
      <c r="X231" s="71" t="n">
        <v>0.05249503449370772</v>
      </c>
      <c r="Y231" s="71" t="n">
        <v>0.05249503449370772</v>
      </c>
      <c r="Z231" s="71" t="n">
        <v>0.05249503449370772</v>
      </c>
      <c r="AA231" s="71" t="n">
        <v>0.05249503449370772</v>
      </c>
      <c r="AB231" s="71" t="n">
        <v>0.05249503449370772</v>
      </c>
      <c r="AC231" s="71" t="n">
        <v>0.05249503449370772</v>
      </c>
      <c r="AD231" s="71" t="n">
        <v>0.05249503449370772</v>
      </c>
      <c r="AE231" s="71" t="n">
        <v>0.05249503449370772</v>
      </c>
      <c r="AF231" s="71" t="n">
        <v>0.05249503449370772</v>
      </c>
      <c r="AG231" s="71" t="n">
        <v>0.05249503449370772</v>
      </c>
      <c r="AH231" s="71" t="n">
        <v>0.05249503449370772</v>
      </c>
      <c r="AI231" s="71" t="n">
        <v>0.05249503449370772</v>
      </c>
      <c r="AJ231" s="71" t="n">
        <v>0.05249503449370772</v>
      </c>
      <c r="AK231" s="71" t="n">
        <v>0.05249503449370772</v>
      </c>
      <c r="AL231" s="71" t="n">
        <v>0.05249503449370772</v>
      </c>
      <c r="AM231" s="71" t="n">
        <v>0.05249503449370772</v>
      </c>
      <c r="AN231" s="71" t="n">
        <v>0.05249503449370772</v>
      </c>
      <c r="AO231" s="71" t="n">
        <v>0.05249503449370772</v>
      </c>
      <c r="AP231" s="71" t="n">
        <v>0.05249503449370772</v>
      </c>
      <c r="AQ231" s="71" t="n">
        <v>0.05249503449370772</v>
      </c>
      <c r="AR231" s="71" t="n">
        <v>0.05249503449370772</v>
      </c>
      <c r="AS231" s="71" t="n">
        <v>0.05249503449370772</v>
      </c>
      <c r="AT231" s="71" t="n">
        <v>0.05249503449370772</v>
      </c>
      <c r="AU231" s="71" t="n">
        <v>0.05249503449370772</v>
      </c>
      <c r="AV231" s="71" t="n">
        <v>0.05249503449370772</v>
      </c>
      <c r="AW231" s="71" t="n">
        <v>0.05249503449370772</v>
      </c>
      <c r="AX231" s="71" t="n">
        <v>0.05249503449370772</v>
      </c>
      <c r="AY231" s="71" t="n">
        <v>0.05249503449370772</v>
      </c>
    </row>
    <row r="232">
      <c r="A232" t="inlineStr">
        <is>
          <t>R1</t>
        </is>
      </c>
      <c r="B232" t="inlineStr">
        <is>
          <t>urbano</t>
        </is>
      </c>
      <c r="C232" t="inlineStr">
        <is>
          <t>Tren_urbano</t>
        </is>
      </c>
      <c r="D232" t="inlineStr">
        <is>
          <t>%</t>
        </is>
      </c>
      <c r="E232" s="63" t="n">
        <v>0</v>
      </c>
      <c r="F232" s="63" t="n">
        <v>0</v>
      </c>
      <c r="G232" s="63" t="n">
        <v>0</v>
      </c>
      <c r="H232" s="63" t="n">
        <v>0</v>
      </c>
      <c r="I232" s="63" t="n">
        <v>0</v>
      </c>
      <c r="J232" s="63" t="n">
        <v>0</v>
      </c>
      <c r="K232" s="71" t="n">
        <v>0</v>
      </c>
      <c r="L232" s="71" t="n">
        <v>0</v>
      </c>
      <c r="M232" s="71" t="n">
        <v>0</v>
      </c>
      <c r="N232" s="71" t="n">
        <v>0</v>
      </c>
      <c r="O232" s="71" t="n">
        <v>0</v>
      </c>
      <c r="P232" s="71" t="n">
        <v>0</v>
      </c>
      <c r="Q232" s="71" t="n">
        <v>0</v>
      </c>
      <c r="R232" s="71" t="n">
        <v>0</v>
      </c>
      <c r="S232" s="71" t="n">
        <v>0</v>
      </c>
      <c r="T232" s="71" t="n">
        <v>0</v>
      </c>
      <c r="U232" s="71" t="n">
        <v>0</v>
      </c>
      <c r="V232" s="71" t="n">
        <v>0</v>
      </c>
      <c r="W232" s="71" t="n">
        <v>0</v>
      </c>
      <c r="X232" s="71" t="n">
        <v>0</v>
      </c>
      <c r="Y232" s="71" t="n">
        <v>0</v>
      </c>
      <c r="Z232" s="71" t="n">
        <v>0</v>
      </c>
      <c r="AA232" s="71" t="n">
        <v>0</v>
      </c>
      <c r="AB232" s="71" t="n">
        <v>0</v>
      </c>
      <c r="AC232" s="71" t="n">
        <v>0</v>
      </c>
      <c r="AD232" s="71" t="n">
        <v>0</v>
      </c>
      <c r="AE232" s="71" t="n">
        <v>0</v>
      </c>
      <c r="AF232" s="71" t="n">
        <v>0</v>
      </c>
      <c r="AG232" s="71" t="n">
        <v>0</v>
      </c>
      <c r="AH232" s="71" t="n">
        <v>0</v>
      </c>
      <c r="AI232" s="71" t="n">
        <v>0</v>
      </c>
      <c r="AJ232" s="71" t="n">
        <v>0</v>
      </c>
      <c r="AK232" s="71" t="n">
        <v>0</v>
      </c>
      <c r="AL232" s="71" t="n">
        <v>0</v>
      </c>
      <c r="AM232" s="71" t="n">
        <v>0</v>
      </c>
      <c r="AN232" s="71" t="n">
        <v>0</v>
      </c>
      <c r="AO232" s="71" t="n">
        <v>0</v>
      </c>
      <c r="AP232" s="71" t="n">
        <v>0</v>
      </c>
      <c r="AQ232" s="71" t="n">
        <v>0</v>
      </c>
      <c r="AR232" s="71" t="n">
        <v>0</v>
      </c>
      <c r="AS232" s="71" t="n">
        <v>0</v>
      </c>
      <c r="AT232" s="71" t="n">
        <v>0</v>
      </c>
      <c r="AU232" s="71" t="n">
        <v>0</v>
      </c>
      <c r="AV232" s="71" t="n">
        <v>0</v>
      </c>
      <c r="AW232" s="71" t="n">
        <v>0</v>
      </c>
      <c r="AX232" s="71" t="n">
        <v>0</v>
      </c>
      <c r="AY232" s="71" t="n">
        <v>0</v>
      </c>
    </row>
    <row r="233">
      <c r="A233" t="inlineStr">
        <is>
          <t>R1</t>
        </is>
      </c>
      <c r="B233" t="inlineStr">
        <is>
          <t>urbano</t>
        </is>
      </c>
      <c r="C233" t="inlineStr">
        <is>
          <t>Vehículo Liviano Comercial</t>
        </is>
      </c>
      <c r="D233" t="inlineStr">
        <is>
          <t>%</t>
        </is>
      </c>
      <c r="E233" s="63" t="n">
        <v>0.131814855525196</v>
      </c>
      <c r="F233" s="63" t="n">
        <v>0.131521376862799</v>
      </c>
      <c r="G233" s="63" t="n">
        <v>0.1311250473009016</v>
      </c>
      <c r="H233" s="63" t="n">
        <v>0.08189463030782787</v>
      </c>
      <c r="I233" s="63" t="n">
        <v>0.1060947948717167</v>
      </c>
      <c r="J233" s="63" t="n">
        <v>0.1102903936957442</v>
      </c>
      <c r="K233" s="71" t="n">
        <v>0.1102903936957442</v>
      </c>
      <c r="L233" s="71" t="n">
        <v>0.1102903936957442</v>
      </c>
      <c r="M233" s="71" t="n">
        <v>0.1102903936957442</v>
      </c>
      <c r="N233" s="71" t="n">
        <v>0.1102903936957442</v>
      </c>
      <c r="O233" s="71" t="n">
        <v>0.1102903936957442</v>
      </c>
      <c r="P233" s="71" t="n">
        <v>0.1102903936957442</v>
      </c>
      <c r="Q233" s="71" t="n">
        <v>0.1102903936957442</v>
      </c>
      <c r="R233" s="71" t="n">
        <v>0.1102903936957442</v>
      </c>
      <c r="S233" s="71" t="n">
        <v>0.1102903936957442</v>
      </c>
      <c r="T233" s="71" t="n">
        <v>0.1102903936957442</v>
      </c>
      <c r="U233" s="71" t="n">
        <v>0.1102903936957442</v>
      </c>
      <c r="V233" s="71" t="n">
        <v>0.1102903936957442</v>
      </c>
      <c r="W233" s="71" t="n">
        <v>0.1102903936957442</v>
      </c>
      <c r="X233" s="71" t="n">
        <v>0.1102903936957442</v>
      </c>
      <c r="Y233" s="71" t="n">
        <v>0.1102903936957442</v>
      </c>
      <c r="Z233" s="71" t="n">
        <v>0.1102903936957442</v>
      </c>
      <c r="AA233" s="71" t="n">
        <v>0.1102903936957442</v>
      </c>
      <c r="AB233" s="71" t="n">
        <v>0.1102903936957442</v>
      </c>
      <c r="AC233" s="71" t="n">
        <v>0.1102903936957442</v>
      </c>
      <c r="AD233" s="71" t="n">
        <v>0.1102903936957442</v>
      </c>
      <c r="AE233" s="71" t="n">
        <v>0.1102903936957442</v>
      </c>
      <c r="AF233" s="71" t="n">
        <v>0.1102903936957442</v>
      </c>
      <c r="AG233" s="71" t="n">
        <v>0.1102903936957442</v>
      </c>
      <c r="AH233" s="71" t="n">
        <v>0.1102903936957442</v>
      </c>
      <c r="AI233" s="71" t="n">
        <v>0.1102903936957442</v>
      </c>
      <c r="AJ233" s="71" t="n">
        <v>0.1102903936957442</v>
      </c>
      <c r="AK233" s="71" t="n">
        <v>0.1102903936957442</v>
      </c>
      <c r="AL233" s="71" t="n">
        <v>0.1102903936957442</v>
      </c>
      <c r="AM233" s="71" t="n">
        <v>0.1102903936957442</v>
      </c>
      <c r="AN233" s="71" t="n">
        <v>0.1102903936957442</v>
      </c>
      <c r="AO233" s="71" t="n">
        <v>0.1102903936957442</v>
      </c>
      <c r="AP233" s="71" t="n">
        <v>0.1102903936957442</v>
      </c>
      <c r="AQ233" s="71" t="n">
        <v>0.1102903936957442</v>
      </c>
      <c r="AR233" s="71" t="n">
        <v>0.1102903936957442</v>
      </c>
      <c r="AS233" s="71" t="n">
        <v>0.1102903936957442</v>
      </c>
      <c r="AT233" s="71" t="n">
        <v>0.1102903936957442</v>
      </c>
      <c r="AU233" s="71" t="n">
        <v>0.1102903936957442</v>
      </c>
      <c r="AV233" s="71" t="n">
        <v>0.1102903936957442</v>
      </c>
      <c r="AW233" s="71" t="n">
        <v>0.1102903936957442</v>
      </c>
      <c r="AX233" s="71" t="n">
        <v>0.1102903936957442</v>
      </c>
      <c r="AY233" s="71" t="n">
        <v>0.1102903936957442</v>
      </c>
    </row>
    <row r="234">
      <c r="A234" t="inlineStr">
        <is>
          <t>R1</t>
        </is>
      </c>
      <c r="B234" t="inlineStr">
        <is>
          <t>urbano</t>
        </is>
      </c>
      <c r="C234" t="inlineStr">
        <is>
          <t>Vehículo Liviano Pasajero</t>
        </is>
      </c>
      <c r="D234" t="inlineStr">
        <is>
          <t>%</t>
        </is>
      </c>
      <c r="E234" s="63" t="n">
        <v>0.5002747192265828</v>
      </c>
      <c r="F234" s="63" t="n">
        <v>0.4755042864645993</v>
      </c>
      <c r="G234" s="63" t="n">
        <v>0.4544958636371274</v>
      </c>
      <c r="H234" s="63" t="n">
        <v>0.6753973463905929</v>
      </c>
      <c r="I234" s="63" t="n">
        <v>0.5737011054748044</v>
      </c>
      <c r="J234" s="63" t="n">
        <v>0.5845369797628622</v>
      </c>
      <c r="K234" s="71" t="n">
        <v>0.5845369797628622</v>
      </c>
      <c r="L234" s="71" t="n">
        <v>0.5845369797628622</v>
      </c>
      <c r="M234" s="71" t="n">
        <v>0.5845369797628622</v>
      </c>
      <c r="N234" s="71" t="n">
        <v>0.5845369797628622</v>
      </c>
      <c r="O234" s="71" t="n">
        <v>0.5845369797628622</v>
      </c>
      <c r="P234" s="71" t="n">
        <v>0.5845369797628622</v>
      </c>
      <c r="Q234" s="71" t="n">
        <v>0.5845369797628622</v>
      </c>
      <c r="R234" s="71" t="n">
        <v>0.5845369797628622</v>
      </c>
      <c r="S234" s="71" t="n">
        <v>0.5845369797628622</v>
      </c>
      <c r="T234" s="71" t="n">
        <v>0.5845369797628622</v>
      </c>
      <c r="U234" s="71" t="n">
        <v>0.5845369797628622</v>
      </c>
      <c r="V234" s="71" t="n">
        <v>0.5845369797628622</v>
      </c>
      <c r="W234" s="71" t="n">
        <v>0.5845369797628622</v>
      </c>
      <c r="X234" s="71" t="n">
        <v>0.5845369797628622</v>
      </c>
      <c r="Y234" s="71" t="n">
        <v>0.5845369797628622</v>
      </c>
      <c r="Z234" s="71" t="n">
        <v>0.5845369797628622</v>
      </c>
      <c r="AA234" s="71" t="n">
        <v>0.5845369797628622</v>
      </c>
      <c r="AB234" s="71" t="n">
        <v>0.5845369797628622</v>
      </c>
      <c r="AC234" s="71" t="n">
        <v>0.5845369797628622</v>
      </c>
      <c r="AD234" s="71" t="n">
        <v>0.5845369797628622</v>
      </c>
      <c r="AE234" s="71" t="n">
        <v>0.5845369797628622</v>
      </c>
      <c r="AF234" s="71" t="n">
        <v>0.5845369797628622</v>
      </c>
      <c r="AG234" s="71" t="n">
        <v>0.5845369797628622</v>
      </c>
      <c r="AH234" s="71" t="n">
        <v>0.5845369797628622</v>
      </c>
      <c r="AI234" s="71" t="n">
        <v>0.5845369797628622</v>
      </c>
      <c r="AJ234" s="71" t="n">
        <v>0.5845369797628622</v>
      </c>
      <c r="AK234" s="71" t="n">
        <v>0.5845369797628622</v>
      </c>
      <c r="AL234" s="71" t="n">
        <v>0.5845369797628622</v>
      </c>
      <c r="AM234" s="71" t="n">
        <v>0.5845369797628622</v>
      </c>
      <c r="AN234" s="71" t="n">
        <v>0.5845369797628622</v>
      </c>
      <c r="AO234" s="71" t="n">
        <v>0.5845369797628622</v>
      </c>
      <c r="AP234" s="71" t="n">
        <v>0.5845369797628622</v>
      </c>
      <c r="AQ234" s="71" t="n">
        <v>0.5845369797628622</v>
      </c>
      <c r="AR234" s="71" t="n">
        <v>0.5845369797628622</v>
      </c>
      <c r="AS234" s="71" t="n">
        <v>0.5845369797628622</v>
      </c>
      <c r="AT234" s="71" t="n">
        <v>0.5845369797628622</v>
      </c>
      <c r="AU234" s="71" t="n">
        <v>0.5845369797628622</v>
      </c>
      <c r="AV234" s="71" t="n">
        <v>0.5845369797628622</v>
      </c>
      <c r="AW234" s="71" t="n">
        <v>0.5845369797628622</v>
      </c>
      <c r="AX234" s="71" t="n">
        <v>0.5845369797628622</v>
      </c>
      <c r="AY234" s="71" t="n">
        <v>0.5845369797628622</v>
      </c>
    </row>
    <row r="235">
      <c r="A235" t="inlineStr">
        <is>
          <t>R1</t>
        </is>
      </c>
      <c r="B235" t="inlineStr">
        <is>
          <t>urbano</t>
        </is>
      </c>
      <c r="C235" t="inlineStr">
        <is>
          <t>Caminata</t>
        </is>
      </c>
      <c r="D235" t="inlineStr">
        <is>
          <t>%</t>
        </is>
      </c>
      <c r="E235" s="63" t="n">
        <v>0</v>
      </c>
      <c r="F235" s="63" t="n">
        <v>0</v>
      </c>
      <c r="G235" s="63" t="n">
        <v>0</v>
      </c>
      <c r="H235" s="63" t="n">
        <v>0</v>
      </c>
      <c r="I235" s="63" t="n">
        <v>0</v>
      </c>
      <c r="J235" s="63" t="n">
        <v>0</v>
      </c>
      <c r="K235" s="71" t="n">
        <v>0</v>
      </c>
      <c r="L235" s="71" t="n">
        <v>0</v>
      </c>
      <c r="M235" s="71" t="n">
        <v>0</v>
      </c>
      <c r="N235" s="71" t="n">
        <v>0</v>
      </c>
      <c r="O235" s="71" t="n">
        <v>0</v>
      </c>
      <c r="P235" s="71" t="n">
        <v>0</v>
      </c>
      <c r="Q235" s="71" t="n">
        <v>0</v>
      </c>
      <c r="R235" s="71" t="n">
        <v>0</v>
      </c>
      <c r="S235" s="71" t="n">
        <v>0</v>
      </c>
      <c r="T235" s="71" t="n">
        <v>0</v>
      </c>
      <c r="U235" s="71" t="n">
        <v>0</v>
      </c>
      <c r="V235" s="71" t="n">
        <v>0</v>
      </c>
      <c r="W235" s="71" t="n">
        <v>0</v>
      </c>
      <c r="X235" s="71" t="n">
        <v>0</v>
      </c>
      <c r="Y235" s="71" t="n">
        <v>0</v>
      </c>
      <c r="Z235" s="71" t="n">
        <v>0</v>
      </c>
      <c r="AA235" s="71" t="n">
        <v>0</v>
      </c>
      <c r="AB235" s="71" t="n">
        <v>0</v>
      </c>
      <c r="AC235" s="71" t="n">
        <v>0</v>
      </c>
      <c r="AD235" s="71" t="n">
        <v>0</v>
      </c>
      <c r="AE235" s="71" t="n">
        <v>0</v>
      </c>
      <c r="AF235" s="71" t="n">
        <v>0</v>
      </c>
      <c r="AG235" s="71" t="n">
        <v>0</v>
      </c>
      <c r="AH235" s="71" t="n">
        <v>0</v>
      </c>
      <c r="AI235" s="71" t="n">
        <v>0</v>
      </c>
      <c r="AJ235" s="71" t="n">
        <v>0</v>
      </c>
      <c r="AK235" s="71" t="n">
        <v>0</v>
      </c>
      <c r="AL235" s="71" t="n">
        <v>0</v>
      </c>
      <c r="AM235" s="71" t="n">
        <v>0</v>
      </c>
      <c r="AN235" s="71" t="n">
        <v>0</v>
      </c>
      <c r="AO235" s="71" t="n">
        <v>0</v>
      </c>
      <c r="AP235" s="71" t="n">
        <v>0</v>
      </c>
      <c r="AQ235" s="71" t="n">
        <v>0</v>
      </c>
      <c r="AR235" s="71" t="n">
        <v>0</v>
      </c>
      <c r="AS235" s="71" t="n">
        <v>0</v>
      </c>
      <c r="AT235" s="71" t="n">
        <v>0</v>
      </c>
      <c r="AU235" s="71" t="n">
        <v>0</v>
      </c>
      <c r="AV235" s="71" t="n">
        <v>0</v>
      </c>
      <c r="AW235" s="71" t="n">
        <v>0</v>
      </c>
      <c r="AX235" s="71" t="n">
        <v>0</v>
      </c>
      <c r="AY235" s="71" t="n">
        <v>0</v>
      </c>
    </row>
    <row r="236">
      <c r="A236" t="inlineStr">
        <is>
          <t>R1</t>
        </is>
      </c>
      <c r="B236" t="inlineStr">
        <is>
          <t>interurbano</t>
        </is>
      </c>
      <c r="C236" t="inlineStr">
        <is>
          <t>Bicicleta</t>
        </is>
      </c>
      <c r="D236" t="inlineStr">
        <is>
          <t>%</t>
        </is>
      </c>
      <c r="E236" s="63" t="n">
        <v>0</v>
      </c>
      <c r="F236" s="63" t="n">
        <v>0</v>
      </c>
      <c r="G236" s="63" t="n">
        <v>0</v>
      </c>
      <c r="H236" s="63" t="n">
        <v>0</v>
      </c>
      <c r="I236" s="63" t="n">
        <v>0</v>
      </c>
      <c r="J236" s="63" t="n">
        <v>0</v>
      </c>
      <c r="K236" s="71" t="n">
        <v>0</v>
      </c>
      <c r="L236" s="71" t="n">
        <v>0</v>
      </c>
      <c r="M236" s="71" t="n">
        <v>0</v>
      </c>
      <c r="N236" s="71" t="n">
        <v>0</v>
      </c>
      <c r="O236" s="71" t="n">
        <v>0</v>
      </c>
      <c r="P236" s="71" t="n">
        <v>0</v>
      </c>
      <c r="Q236" s="71" t="n">
        <v>0</v>
      </c>
      <c r="R236" s="71" t="n">
        <v>0</v>
      </c>
      <c r="S236" s="71" t="n">
        <v>0</v>
      </c>
      <c r="T236" s="71" t="n">
        <v>0</v>
      </c>
      <c r="U236" s="71" t="n">
        <v>0</v>
      </c>
      <c r="V236" s="71" t="n">
        <v>0</v>
      </c>
      <c r="W236" s="71" t="n">
        <v>0</v>
      </c>
      <c r="X236" s="71" t="n">
        <v>0</v>
      </c>
      <c r="Y236" s="71" t="n">
        <v>0</v>
      </c>
      <c r="Z236" s="71" t="n">
        <v>0</v>
      </c>
      <c r="AA236" s="71" t="n">
        <v>0</v>
      </c>
      <c r="AB236" s="71" t="n">
        <v>0</v>
      </c>
      <c r="AC236" s="71" t="n">
        <v>0</v>
      </c>
      <c r="AD236" s="71" t="n">
        <v>0</v>
      </c>
      <c r="AE236" s="71" t="n">
        <v>0</v>
      </c>
      <c r="AF236" s="71" t="n">
        <v>0</v>
      </c>
      <c r="AG236" s="71" t="n">
        <v>0</v>
      </c>
      <c r="AH236" s="71" t="n">
        <v>0</v>
      </c>
      <c r="AI236" s="71" t="n">
        <v>0</v>
      </c>
      <c r="AJ236" s="71" t="n">
        <v>0</v>
      </c>
      <c r="AK236" s="71" t="n">
        <v>0</v>
      </c>
      <c r="AL236" s="71" t="n">
        <v>0</v>
      </c>
      <c r="AM236" s="71" t="n">
        <v>0</v>
      </c>
      <c r="AN236" s="71" t="n">
        <v>0</v>
      </c>
      <c r="AO236" s="71" t="n">
        <v>0</v>
      </c>
      <c r="AP236" s="71" t="n">
        <v>0</v>
      </c>
      <c r="AQ236" s="71" t="n">
        <v>0</v>
      </c>
      <c r="AR236" s="71" t="n">
        <v>0</v>
      </c>
      <c r="AS236" s="71" t="n">
        <v>0</v>
      </c>
      <c r="AT236" s="71" t="n">
        <v>0</v>
      </c>
      <c r="AU236" s="71" t="n">
        <v>0</v>
      </c>
      <c r="AV236" s="71" t="n">
        <v>0</v>
      </c>
      <c r="AW236" s="71" t="n">
        <v>0</v>
      </c>
      <c r="AX236" s="71" t="n">
        <v>0</v>
      </c>
      <c r="AY236" s="71" t="n">
        <v>0</v>
      </c>
    </row>
    <row r="237">
      <c r="A237" t="inlineStr">
        <is>
          <t>R1</t>
        </is>
      </c>
      <c r="B237" t="inlineStr">
        <is>
          <t>interurbano</t>
        </is>
      </c>
      <c r="C237" t="inlineStr">
        <is>
          <t>Bus Rígido</t>
        </is>
      </c>
      <c r="D237" t="inlineStr">
        <is>
          <t>%</t>
        </is>
      </c>
      <c r="E237" s="63" t="n">
        <v>0.878290301931781</v>
      </c>
      <c r="F237" s="63" t="n">
        <v>0.8893205830881658</v>
      </c>
      <c r="G237" s="63" t="n">
        <v>0.8904846135454932</v>
      </c>
      <c r="H237" s="63" t="n">
        <v>0.774312921841102</v>
      </c>
      <c r="I237" s="63" t="n">
        <v>0.8380697278872179</v>
      </c>
      <c r="J237" s="63" t="n">
        <v>0.7944162584812121</v>
      </c>
      <c r="K237" s="71" t="n">
        <v>0.7944162584812121</v>
      </c>
      <c r="L237" s="71" t="n">
        <v>0.7944162584812121</v>
      </c>
      <c r="M237" s="71" t="n">
        <v>0.7944162584812121</v>
      </c>
      <c r="N237" s="71" t="n">
        <v>0.7944162584812121</v>
      </c>
      <c r="O237" s="71" t="n">
        <v>0.7944162584812121</v>
      </c>
      <c r="P237" s="71" t="n">
        <v>0.7944162584812121</v>
      </c>
      <c r="Q237" s="71" t="n">
        <v>0.7944162584812121</v>
      </c>
      <c r="R237" s="71" t="n">
        <v>0.7944162584812121</v>
      </c>
      <c r="S237" s="71" t="n">
        <v>0.7944162584812121</v>
      </c>
      <c r="T237" s="71" t="n">
        <v>0.7944162584812121</v>
      </c>
      <c r="U237" s="71" t="n">
        <v>0.7944162584812121</v>
      </c>
      <c r="V237" s="71" t="n">
        <v>0.7944162584812121</v>
      </c>
      <c r="W237" s="71" t="n">
        <v>0.7944162584812121</v>
      </c>
      <c r="X237" s="71" t="n">
        <v>0.7944162584812121</v>
      </c>
      <c r="Y237" s="71" t="n">
        <v>0.7944162584812121</v>
      </c>
      <c r="Z237" s="71" t="n">
        <v>0.7944162584812121</v>
      </c>
      <c r="AA237" s="71" t="n">
        <v>0.7944162584812121</v>
      </c>
      <c r="AB237" s="71" t="n">
        <v>0.7944162584812121</v>
      </c>
      <c r="AC237" s="71" t="n">
        <v>0.7944162584812121</v>
      </c>
      <c r="AD237" s="71" t="n">
        <v>0.7944162584812121</v>
      </c>
      <c r="AE237" s="71" t="n">
        <v>0.7944162584812121</v>
      </c>
      <c r="AF237" s="71" t="n">
        <v>0.7944162584812121</v>
      </c>
      <c r="AG237" s="71" t="n">
        <v>0.7944162584812121</v>
      </c>
      <c r="AH237" s="71" t="n">
        <v>0.7944162584812121</v>
      </c>
      <c r="AI237" s="71" t="n">
        <v>0.7944162584812121</v>
      </c>
      <c r="AJ237" s="71" t="n">
        <v>0.7944162584812121</v>
      </c>
      <c r="AK237" s="71" t="n">
        <v>0.7944162584812121</v>
      </c>
      <c r="AL237" s="71" t="n">
        <v>0.7944162584812121</v>
      </c>
      <c r="AM237" s="71" t="n">
        <v>0.7944162584812121</v>
      </c>
      <c r="AN237" s="71" t="n">
        <v>0.7944162584812121</v>
      </c>
      <c r="AO237" s="71" t="n">
        <v>0.7944162584812121</v>
      </c>
      <c r="AP237" s="71" t="n">
        <v>0.7944162584812121</v>
      </c>
      <c r="AQ237" s="71" t="n">
        <v>0.7944162584812121</v>
      </c>
      <c r="AR237" s="71" t="n">
        <v>0.7944162584812121</v>
      </c>
      <c r="AS237" s="71" t="n">
        <v>0.7944162584812121</v>
      </c>
      <c r="AT237" s="71" t="n">
        <v>0.7944162584812121</v>
      </c>
      <c r="AU237" s="71" t="n">
        <v>0.7944162584812121</v>
      </c>
      <c r="AV237" s="71" t="n">
        <v>0.7944162584812121</v>
      </c>
      <c r="AW237" s="71" t="n">
        <v>0.7944162584812121</v>
      </c>
      <c r="AX237" s="71" t="n">
        <v>0.7944162584812121</v>
      </c>
      <c r="AY237" s="71" t="n">
        <v>0.7944162584812121</v>
      </c>
    </row>
    <row r="238">
      <c r="A238" t="inlineStr">
        <is>
          <t>R1</t>
        </is>
      </c>
      <c r="B238" t="inlineStr">
        <is>
          <t>interurbano</t>
        </is>
      </c>
      <c r="C238" t="inlineStr">
        <is>
          <t>Motocicleta</t>
        </is>
      </c>
      <c r="D238" t="inlineStr">
        <is>
          <t>%</t>
        </is>
      </c>
      <c r="E238" s="63" t="n">
        <v>0</v>
      </c>
      <c r="F238" s="63" t="n">
        <v>0</v>
      </c>
      <c r="G238" s="63" t="n">
        <v>0</v>
      </c>
      <c r="H238" s="63" t="n">
        <v>0</v>
      </c>
      <c r="I238" s="63" t="n">
        <v>0</v>
      </c>
      <c r="J238" s="63" t="n">
        <v>0</v>
      </c>
      <c r="K238" s="71" t="n">
        <v>0</v>
      </c>
      <c r="L238" s="71" t="n">
        <v>0</v>
      </c>
      <c r="M238" s="71" t="n">
        <v>0</v>
      </c>
      <c r="N238" s="71" t="n">
        <v>0</v>
      </c>
      <c r="O238" s="71" t="n">
        <v>0</v>
      </c>
      <c r="P238" s="71" t="n">
        <v>0</v>
      </c>
      <c r="Q238" s="71" t="n">
        <v>0</v>
      </c>
      <c r="R238" s="71" t="n">
        <v>0</v>
      </c>
      <c r="S238" s="71" t="n">
        <v>0</v>
      </c>
      <c r="T238" s="71" t="n">
        <v>0</v>
      </c>
      <c r="U238" s="71" t="n">
        <v>0</v>
      </c>
      <c r="V238" s="71" t="n">
        <v>0</v>
      </c>
      <c r="W238" s="71" t="n">
        <v>0</v>
      </c>
      <c r="X238" s="71" t="n">
        <v>0</v>
      </c>
      <c r="Y238" s="71" t="n">
        <v>0</v>
      </c>
      <c r="Z238" s="71" t="n">
        <v>0</v>
      </c>
      <c r="AA238" s="71" t="n">
        <v>0</v>
      </c>
      <c r="AB238" s="71" t="n">
        <v>0</v>
      </c>
      <c r="AC238" s="71" t="n">
        <v>0</v>
      </c>
      <c r="AD238" s="71" t="n">
        <v>0</v>
      </c>
      <c r="AE238" s="71" t="n">
        <v>0</v>
      </c>
      <c r="AF238" s="71" t="n">
        <v>0</v>
      </c>
      <c r="AG238" s="71" t="n">
        <v>0</v>
      </c>
      <c r="AH238" s="71" t="n">
        <v>0</v>
      </c>
      <c r="AI238" s="71" t="n">
        <v>0</v>
      </c>
      <c r="AJ238" s="71" t="n">
        <v>0</v>
      </c>
      <c r="AK238" s="71" t="n">
        <v>0</v>
      </c>
      <c r="AL238" s="71" t="n">
        <v>0</v>
      </c>
      <c r="AM238" s="71" t="n">
        <v>0</v>
      </c>
      <c r="AN238" s="71" t="n">
        <v>0</v>
      </c>
      <c r="AO238" s="71" t="n">
        <v>0</v>
      </c>
      <c r="AP238" s="71" t="n">
        <v>0</v>
      </c>
      <c r="AQ238" s="71" t="n">
        <v>0</v>
      </c>
      <c r="AR238" s="71" t="n">
        <v>0</v>
      </c>
      <c r="AS238" s="71" t="n">
        <v>0</v>
      </c>
      <c r="AT238" s="71" t="n">
        <v>0</v>
      </c>
      <c r="AU238" s="71" t="n">
        <v>0</v>
      </c>
      <c r="AV238" s="71" t="n">
        <v>0</v>
      </c>
      <c r="AW238" s="71" t="n">
        <v>0</v>
      </c>
      <c r="AX238" s="71" t="n">
        <v>0</v>
      </c>
      <c r="AY238" s="71" t="n">
        <v>0</v>
      </c>
    </row>
    <row r="239">
      <c r="A239" t="inlineStr">
        <is>
          <t>R1</t>
        </is>
      </c>
      <c r="B239" t="inlineStr">
        <is>
          <t>interurbano</t>
        </is>
      </c>
      <c r="C239" t="inlineStr">
        <is>
          <t>Taxi</t>
        </is>
      </c>
      <c r="D239" t="inlineStr">
        <is>
          <t>%</t>
        </is>
      </c>
      <c r="E239" s="63" t="n">
        <v>0</v>
      </c>
      <c r="F239" s="63" t="n">
        <v>0</v>
      </c>
      <c r="G239" s="63" t="n">
        <v>0</v>
      </c>
      <c r="H239" s="63" t="n">
        <v>0</v>
      </c>
      <c r="I239" s="63" t="n">
        <v>0</v>
      </c>
      <c r="J239" s="63" t="n">
        <v>0</v>
      </c>
      <c r="K239" s="71" t="n">
        <v>0</v>
      </c>
      <c r="L239" s="71" t="n">
        <v>0</v>
      </c>
      <c r="M239" s="71" t="n">
        <v>0</v>
      </c>
      <c r="N239" s="71" t="n">
        <v>0</v>
      </c>
      <c r="O239" s="71" t="n">
        <v>0</v>
      </c>
      <c r="P239" s="71" t="n">
        <v>0</v>
      </c>
      <c r="Q239" s="71" t="n">
        <v>0</v>
      </c>
      <c r="R239" s="71" t="n">
        <v>0</v>
      </c>
      <c r="S239" s="71" t="n">
        <v>0</v>
      </c>
      <c r="T239" s="71" t="n">
        <v>0</v>
      </c>
      <c r="U239" s="71" t="n">
        <v>0</v>
      </c>
      <c r="V239" s="71" t="n">
        <v>0</v>
      </c>
      <c r="W239" s="71" t="n">
        <v>0</v>
      </c>
      <c r="X239" s="71" t="n">
        <v>0</v>
      </c>
      <c r="Y239" s="71" t="n">
        <v>0</v>
      </c>
      <c r="Z239" s="71" t="n">
        <v>0</v>
      </c>
      <c r="AA239" s="71" t="n">
        <v>0</v>
      </c>
      <c r="AB239" s="71" t="n">
        <v>0</v>
      </c>
      <c r="AC239" s="71" t="n">
        <v>0</v>
      </c>
      <c r="AD239" s="71" t="n">
        <v>0</v>
      </c>
      <c r="AE239" s="71" t="n">
        <v>0</v>
      </c>
      <c r="AF239" s="71" t="n">
        <v>0</v>
      </c>
      <c r="AG239" s="71" t="n">
        <v>0</v>
      </c>
      <c r="AH239" s="71" t="n">
        <v>0</v>
      </c>
      <c r="AI239" s="71" t="n">
        <v>0</v>
      </c>
      <c r="AJ239" s="71" t="n">
        <v>0</v>
      </c>
      <c r="AK239" s="71" t="n">
        <v>0</v>
      </c>
      <c r="AL239" s="71" t="n">
        <v>0</v>
      </c>
      <c r="AM239" s="71" t="n">
        <v>0</v>
      </c>
      <c r="AN239" s="71" t="n">
        <v>0</v>
      </c>
      <c r="AO239" s="71" t="n">
        <v>0</v>
      </c>
      <c r="AP239" s="71" t="n">
        <v>0</v>
      </c>
      <c r="AQ239" s="71" t="n">
        <v>0</v>
      </c>
      <c r="AR239" s="71" t="n">
        <v>0</v>
      </c>
      <c r="AS239" s="71" t="n">
        <v>0</v>
      </c>
      <c r="AT239" s="71" t="n">
        <v>0</v>
      </c>
      <c r="AU239" s="71" t="n">
        <v>0</v>
      </c>
      <c r="AV239" s="71" t="n">
        <v>0</v>
      </c>
      <c r="AW239" s="71" t="n">
        <v>0</v>
      </c>
      <c r="AX239" s="71" t="n">
        <v>0</v>
      </c>
      <c r="AY239" s="71" t="n">
        <v>0</v>
      </c>
    </row>
    <row r="240">
      <c r="A240" t="inlineStr">
        <is>
          <t>R1</t>
        </is>
      </c>
      <c r="B240" t="inlineStr">
        <is>
          <t>interurbano</t>
        </is>
      </c>
      <c r="C240" t="inlineStr">
        <is>
          <t>Tren_urbano</t>
        </is>
      </c>
      <c r="D240" t="inlineStr">
        <is>
          <t>%</t>
        </is>
      </c>
      <c r="E240" s="63" t="n">
        <v>0</v>
      </c>
      <c r="F240" s="63" t="n">
        <v>0</v>
      </c>
      <c r="G240" s="63" t="n">
        <v>0</v>
      </c>
      <c r="H240" s="63" t="n">
        <v>0</v>
      </c>
      <c r="I240" s="63" t="n">
        <v>0</v>
      </c>
      <c r="J240" s="63" t="n">
        <v>0</v>
      </c>
      <c r="K240" s="71" t="n">
        <v>0</v>
      </c>
      <c r="L240" s="71" t="n">
        <v>0</v>
      </c>
      <c r="M240" s="71" t="n">
        <v>0</v>
      </c>
      <c r="N240" s="71" t="n">
        <v>0</v>
      </c>
      <c r="O240" s="71" t="n">
        <v>0</v>
      </c>
      <c r="P240" s="71" t="n">
        <v>0</v>
      </c>
      <c r="Q240" s="71" t="n">
        <v>0</v>
      </c>
      <c r="R240" s="71" t="n">
        <v>0</v>
      </c>
      <c r="S240" s="71" t="n">
        <v>0</v>
      </c>
      <c r="T240" s="71" t="n">
        <v>0</v>
      </c>
      <c r="U240" s="71" t="n">
        <v>0</v>
      </c>
      <c r="V240" s="71" t="n">
        <v>0</v>
      </c>
      <c r="W240" s="71" t="n">
        <v>0</v>
      </c>
      <c r="X240" s="71" t="n">
        <v>0</v>
      </c>
      <c r="Y240" s="71" t="n">
        <v>0</v>
      </c>
      <c r="Z240" s="71" t="n">
        <v>0</v>
      </c>
      <c r="AA240" s="71" t="n">
        <v>0</v>
      </c>
      <c r="AB240" s="71" t="n">
        <v>0</v>
      </c>
      <c r="AC240" s="71" t="n">
        <v>0</v>
      </c>
      <c r="AD240" s="71" t="n">
        <v>0</v>
      </c>
      <c r="AE240" s="71" t="n">
        <v>0</v>
      </c>
      <c r="AF240" s="71" t="n">
        <v>0</v>
      </c>
      <c r="AG240" s="71" t="n">
        <v>0</v>
      </c>
      <c r="AH240" s="71" t="n">
        <v>0</v>
      </c>
      <c r="AI240" s="71" t="n">
        <v>0</v>
      </c>
      <c r="AJ240" s="71" t="n">
        <v>0</v>
      </c>
      <c r="AK240" s="71" t="n">
        <v>0</v>
      </c>
      <c r="AL240" s="71" t="n">
        <v>0</v>
      </c>
      <c r="AM240" s="71" t="n">
        <v>0</v>
      </c>
      <c r="AN240" s="71" t="n">
        <v>0</v>
      </c>
      <c r="AO240" s="71" t="n">
        <v>0</v>
      </c>
      <c r="AP240" s="71" t="n">
        <v>0</v>
      </c>
      <c r="AQ240" s="71" t="n">
        <v>0</v>
      </c>
      <c r="AR240" s="71" t="n">
        <v>0</v>
      </c>
      <c r="AS240" s="71" t="n">
        <v>0</v>
      </c>
      <c r="AT240" s="71" t="n">
        <v>0</v>
      </c>
      <c r="AU240" s="71" t="n">
        <v>0</v>
      </c>
      <c r="AV240" s="71" t="n">
        <v>0</v>
      </c>
      <c r="AW240" s="71" t="n">
        <v>0</v>
      </c>
      <c r="AX240" s="71" t="n">
        <v>0</v>
      </c>
      <c r="AY240" s="71" t="n">
        <v>0</v>
      </c>
    </row>
    <row r="241">
      <c r="A241" t="inlineStr">
        <is>
          <t>R1</t>
        </is>
      </c>
      <c r="B241" t="inlineStr">
        <is>
          <t>interurbano</t>
        </is>
      </c>
      <c r="C241" t="inlineStr">
        <is>
          <t>Vehículo Liviano Comercial</t>
        </is>
      </c>
      <c r="D241" t="inlineStr">
        <is>
          <t>%</t>
        </is>
      </c>
      <c r="E241" s="63" t="n">
        <v>0.02538112778268435</v>
      </c>
      <c r="F241" s="63" t="n">
        <v>0.0239803853148875</v>
      </c>
      <c r="G241" s="63" t="n">
        <v>0.02452134129913839</v>
      </c>
      <c r="H241" s="63" t="n">
        <v>0.02440612128449524</v>
      </c>
      <c r="I241" s="63" t="n">
        <v>0.02527223096604366</v>
      </c>
      <c r="J241" s="63" t="n">
        <v>0.03263243886994327</v>
      </c>
      <c r="K241" s="71" t="n">
        <v>0.03263243886994327</v>
      </c>
      <c r="L241" s="71" t="n">
        <v>0.03263243886994327</v>
      </c>
      <c r="M241" s="71" t="n">
        <v>0.03263243886994327</v>
      </c>
      <c r="N241" s="71" t="n">
        <v>0.03263243886994327</v>
      </c>
      <c r="O241" s="71" t="n">
        <v>0.03263243886994327</v>
      </c>
      <c r="P241" s="71" t="n">
        <v>0.03263243886994327</v>
      </c>
      <c r="Q241" s="71" t="n">
        <v>0.03263243886994327</v>
      </c>
      <c r="R241" s="71" t="n">
        <v>0.03263243886994327</v>
      </c>
      <c r="S241" s="71" t="n">
        <v>0.03263243886994327</v>
      </c>
      <c r="T241" s="71" t="n">
        <v>0.03263243886994327</v>
      </c>
      <c r="U241" s="71" t="n">
        <v>0.03263243886994327</v>
      </c>
      <c r="V241" s="71" t="n">
        <v>0.03263243886994327</v>
      </c>
      <c r="W241" s="71" t="n">
        <v>0.03263243886994327</v>
      </c>
      <c r="X241" s="71" t="n">
        <v>0.03263243886994327</v>
      </c>
      <c r="Y241" s="71" t="n">
        <v>0.03263243886994327</v>
      </c>
      <c r="Z241" s="71" t="n">
        <v>0.03263243886994327</v>
      </c>
      <c r="AA241" s="71" t="n">
        <v>0.03263243886994327</v>
      </c>
      <c r="AB241" s="71" t="n">
        <v>0.03263243886994327</v>
      </c>
      <c r="AC241" s="71" t="n">
        <v>0.03263243886994327</v>
      </c>
      <c r="AD241" s="71" t="n">
        <v>0.03263243886994327</v>
      </c>
      <c r="AE241" s="71" t="n">
        <v>0.03263243886994327</v>
      </c>
      <c r="AF241" s="71" t="n">
        <v>0.03263243886994327</v>
      </c>
      <c r="AG241" s="71" t="n">
        <v>0.03263243886994327</v>
      </c>
      <c r="AH241" s="71" t="n">
        <v>0.03263243886994327</v>
      </c>
      <c r="AI241" s="71" t="n">
        <v>0.03263243886994327</v>
      </c>
      <c r="AJ241" s="71" t="n">
        <v>0.03263243886994327</v>
      </c>
      <c r="AK241" s="71" t="n">
        <v>0.03263243886994327</v>
      </c>
      <c r="AL241" s="71" t="n">
        <v>0.03263243886994327</v>
      </c>
      <c r="AM241" s="71" t="n">
        <v>0.03263243886994327</v>
      </c>
      <c r="AN241" s="71" t="n">
        <v>0.03263243886994327</v>
      </c>
      <c r="AO241" s="71" t="n">
        <v>0.03263243886994327</v>
      </c>
      <c r="AP241" s="71" t="n">
        <v>0.03263243886994327</v>
      </c>
      <c r="AQ241" s="71" t="n">
        <v>0.03263243886994327</v>
      </c>
      <c r="AR241" s="71" t="n">
        <v>0.03263243886994327</v>
      </c>
      <c r="AS241" s="71" t="n">
        <v>0.03263243886994327</v>
      </c>
      <c r="AT241" s="71" t="n">
        <v>0.03263243886994327</v>
      </c>
      <c r="AU241" s="71" t="n">
        <v>0.03263243886994327</v>
      </c>
      <c r="AV241" s="71" t="n">
        <v>0.03263243886994327</v>
      </c>
      <c r="AW241" s="71" t="n">
        <v>0.03263243886994327</v>
      </c>
      <c r="AX241" s="71" t="n">
        <v>0.03263243886994327</v>
      </c>
      <c r="AY241" s="71" t="n">
        <v>0.03263243886994327</v>
      </c>
    </row>
    <row r="242">
      <c r="A242" t="inlineStr">
        <is>
          <t>R1</t>
        </is>
      </c>
      <c r="B242" t="inlineStr">
        <is>
          <t>interurbano</t>
        </is>
      </c>
      <c r="C242" t="inlineStr">
        <is>
          <t>Vehículo Liviano Pasajero</t>
        </is>
      </c>
      <c r="D242" t="inlineStr">
        <is>
          <t>%</t>
        </is>
      </c>
      <c r="E242" s="63" t="n">
        <v>0.09632857028553463</v>
      </c>
      <c r="F242" s="63" t="n">
        <v>0.08669903159694664</v>
      </c>
      <c r="G242" s="63" t="n">
        <v>0.08499404515536847</v>
      </c>
      <c r="H242" s="63" t="n">
        <v>0.2012809568744028</v>
      </c>
      <c r="I242" s="63" t="n">
        <v>0.1366580411467384</v>
      </c>
      <c r="J242" s="63" t="n">
        <v>0.1729513026488446</v>
      </c>
      <c r="K242" s="71" t="n">
        <v>0.1729513026488446</v>
      </c>
      <c r="L242" s="71" t="n">
        <v>0.1729513026488446</v>
      </c>
      <c r="M242" s="71" t="n">
        <v>0.1729513026488446</v>
      </c>
      <c r="N242" s="71" t="n">
        <v>0.1729513026488446</v>
      </c>
      <c r="O242" s="71" t="n">
        <v>0.1729513026488446</v>
      </c>
      <c r="P242" s="71" t="n">
        <v>0.1729513026488446</v>
      </c>
      <c r="Q242" s="71" t="n">
        <v>0.1729513026488446</v>
      </c>
      <c r="R242" s="71" t="n">
        <v>0.1729513026488446</v>
      </c>
      <c r="S242" s="71" t="n">
        <v>0.1729513026488446</v>
      </c>
      <c r="T242" s="71" t="n">
        <v>0.1729513026488446</v>
      </c>
      <c r="U242" s="71" t="n">
        <v>0.1729513026488446</v>
      </c>
      <c r="V242" s="71" t="n">
        <v>0.1729513026488446</v>
      </c>
      <c r="W242" s="71" t="n">
        <v>0.1729513026488446</v>
      </c>
      <c r="X242" s="71" t="n">
        <v>0.1729513026488446</v>
      </c>
      <c r="Y242" s="71" t="n">
        <v>0.1729513026488446</v>
      </c>
      <c r="Z242" s="71" t="n">
        <v>0.1729513026488446</v>
      </c>
      <c r="AA242" s="71" t="n">
        <v>0.1729513026488446</v>
      </c>
      <c r="AB242" s="71" t="n">
        <v>0.1729513026488446</v>
      </c>
      <c r="AC242" s="71" t="n">
        <v>0.1729513026488446</v>
      </c>
      <c r="AD242" s="71" t="n">
        <v>0.1729513026488446</v>
      </c>
      <c r="AE242" s="71" t="n">
        <v>0.1729513026488446</v>
      </c>
      <c r="AF242" s="71" t="n">
        <v>0.1729513026488446</v>
      </c>
      <c r="AG242" s="71" t="n">
        <v>0.1729513026488446</v>
      </c>
      <c r="AH242" s="71" t="n">
        <v>0.1729513026488446</v>
      </c>
      <c r="AI242" s="71" t="n">
        <v>0.1729513026488446</v>
      </c>
      <c r="AJ242" s="71" t="n">
        <v>0.1729513026488446</v>
      </c>
      <c r="AK242" s="71" t="n">
        <v>0.1729513026488446</v>
      </c>
      <c r="AL242" s="71" t="n">
        <v>0.1729513026488446</v>
      </c>
      <c r="AM242" s="71" t="n">
        <v>0.1729513026488446</v>
      </c>
      <c r="AN242" s="71" t="n">
        <v>0.1729513026488446</v>
      </c>
      <c r="AO242" s="71" t="n">
        <v>0.1729513026488446</v>
      </c>
      <c r="AP242" s="71" t="n">
        <v>0.1729513026488446</v>
      </c>
      <c r="AQ242" s="71" t="n">
        <v>0.1729513026488446</v>
      </c>
      <c r="AR242" s="71" t="n">
        <v>0.1729513026488446</v>
      </c>
      <c r="AS242" s="71" t="n">
        <v>0.1729513026488446</v>
      </c>
      <c r="AT242" s="71" t="n">
        <v>0.1729513026488446</v>
      </c>
      <c r="AU242" s="71" t="n">
        <v>0.1729513026488446</v>
      </c>
      <c r="AV242" s="71" t="n">
        <v>0.1729513026488446</v>
      </c>
      <c r="AW242" s="71" t="n">
        <v>0.1729513026488446</v>
      </c>
      <c r="AX242" s="71" t="n">
        <v>0.1729513026488446</v>
      </c>
      <c r="AY242" s="71" t="n">
        <v>0.1729513026488446</v>
      </c>
    </row>
  </sheetData>
  <autoFilter ref="A1:AY242">
    <sortState ref="A2:AY242">
      <sortCondition descending="1" ref="A1:A242"/>
    </sortState>
  </autoFilter>
  <pageMargins left="0.7" right="0.7" top="0.75" bottom="0.75" header="0.3" footer="0.3"/>
  <pageSetup orientation="portrait" paperSize="9"/>
</worksheet>
</file>

<file path=xl/worksheets/sheet29.xml><?xml version="1.0" encoding="utf-8"?>
<worksheet xmlns="http://schemas.openxmlformats.org/spreadsheetml/2006/main">
  <sheetPr>
    <tabColor rgb="FF00B0F0"/>
    <outlinePr summaryBelow="1" summaryRight="1"/>
    <pageSetUpPr/>
  </sheetPr>
  <dimension ref="A1:AX113"/>
  <sheetViews>
    <sheetView zoomScale="89" zoomScaleNormal="89" workbookViewId="0">
      <pane xSplit="9" ySplit="1" topLeftCell="AI2" activePane="bottomRight" state="frozen"/>
      <selection activeCell="B19" sqref="B19"/>
      <selection pane="topRight" activeCell="B19" sqref="B19"/>
      <selection pane="bottomLeft" activeCell="B19" sqref="B19"/>
      <selection pane="bottomRight" activeCell="G27" sqref="G27"/>
    </sheetView>
  </sheetViews>
  <sheetFormatPr baseColWidth="10" defaultColWidth="11.42578125" defaultRowHeight="15"/>
  <cols>
    <col width="12.85546875" bestFit="1" customWidth="1" style="192" min="1" max="1"/>
    <col width="26.85546875" bestFit="1" customWidth="1" style="192" min="2" max="2"/>
    <col width="12.85546875" bestFit="1" customWidth="1" style="192" min="3" max="3"/>
    <col width="12.85546875" customWidth="1" style="192" min="4" max="8"/>
    <col width="10.5703125" bestFit="1" customWidth="1" style="192" min="9" max="9"/>
    <col width="10.5703125" customWidth="1" style="192" min="10" max="12"/>
    <col width="10.5703125" bestFit="1" customWidth="1" style="192" min="13" max="50"/>
  </cols>
  <sheetData>
    <row r="1" customFormat="1" s="76">
      <c r="A1" s="76" t="inlineStr">
        <is>
          <t>Region</t>
        </is>
      </c>
      <c r="B1" s="76" t="inlineStr">
        <is>
          <t>Modo</t>
        </is>
      </c>
      <c r="C1" s="76" t="inlineStr">
        <is>
          <t>Unidad</t>
        </is>
      </c>
      <c r="D1" s="55" t="n">
        <v>2014</v>
      </c>
      <c r="E1" s="55" t="n">
        <v>2015</v>
      </c>
      <c r="F1" s="55" t="n">
        <v>2016</v>
      </c>
      <c r="G1" s="55" t="n">
        <v>2017</v>
      </c>
      <c r="H1" s="55" t="n">
        <v>2018</v>
      </c>
      <c r="I1" s="55" t="n">
        <v>2019</v>
      </c>
      <c r="J1" s="49" t="n">
        <v>2020</v>
      </c>
      <c r="K1" s="49" t="n">
        <v>2021</v>
      </c>
      <c r="L1" s="49" t="n">
        <v>2022</v>
      </c>
      <c r="M1" s="49" t="n">
        <v>2023</v>
      </c>
      <c r="N1" s="49" t="n">
        <v>2024</v>
      </c>
      <c r="O1" s="49" t="n">
        <v>2025</v>
      </c>
      <c r="P1" s="49" t="n">
        <v>2026</v>
      </c>
      <c r="Q1" s="49" t="n">
        <v>2027</v>
      </c>
      <c r="R1" s="49" t="n">
        <v>2028</v>
      </c>
      <c r="S1" s="49" t="n">
        <v>2029</v>
      </c>
      <c r="T1" s="49" t="n">
        <v>2030</v>
      </c>
      <c r="U1" s="49" t="n">
        <v>2031</v>
      </c>
      <c r="V1" s="49" t="n">
        <v>2032</v>
      </c>
      <c r="W1" s="49" t="n">
        <v>2033</v>
      </c>
      <c r="X1" s="49" t="n">
        <v>2034</v>
      </c>
      <c r="Y1" s="49" t="n">
        <v>2035</v>
      </c>
      <c r="Z1" s="49" t="n">
        <v>2036</v>
      </c>
      <c r="AA1" s="49" t="n">
        <v>2037</v>
      </c>
      <c r="AB1" s="49" t="n">
        <v>2038</v>
      </c>
      <c r="AC1" s="49" t="n">
        <v>2039</v>
      </c>
      <c r="AD1" s="49" t="n">
        <v>2040</v>
      </c>
      <c r="AE1" s="49" t="n">
        <v>2041</v>
      </c>
      <c r="AF1" s="49" t="n">
        <v>2042</v>
      </c>
      <c r="AG1" s="49" t="n">
        <v>2043</v>
      </c>
      <c r="AH1" s="49" t="n">
        <v>2044</v>
      </c>
      <c r="AI1" s="49" t="n">
        <v>2045</v>
      </c>
      <c r="AJ1" s="49" t="n">
        <v>2046</v>
      </c>
      <c r="AK1" s="49" t="n">
        <v>2047</v>
      </c>
      <c r="AL1" s="49" t="n">
        <v>2048</v>
      </c>
      <c r="AM1" s="49" t="n">
        <v>2049</v>
      </c>
      <c r="AN1" s="49" t="n">
        <v>2050</v>
      </c>
      <c r="AO1" s="49" t="n">
        <v>2051</v>
      </c>
      <c r="AP1" s="49" t="n">
        <v>2052</v>
      </c>
      <c r="AQ1" s="49" t="n">
        <v>2053</v>
      </c>
      <c r="AR1" s="49" t="n">
        <v>2054</v>
      </c>
      <c r="AS1" s="49" t="n">
        <v>2055</v>
      </c>
      <c r="AT1" s="49" t="n">
        <v>2056</v>
      </c>
      <c r="AU1" s="49" t="n">
        <v>2057</v>
      </c>
      <c r="AV1" s="49" t="n">
        <v>2058</v>
      </c>
      <c r="AW1" s="49" t="n">
        <v>2059</v>
      </c>
      <c r="AX1" s="49" t="n">
        <v>2060</v>
      </c>
    </row>
    <row r="2">
      <c r="A2" t="inlineStr">
        <is>
          <t>RM</t>
        </is>
      </c>
      <c r="B2" t="inlineStr">
        <is>
          <t>Vehículo Liviano Pasajero</t>
        </is>
      </c>
      <c r="C2" t="inlineStr">
        <is>
          <t>pas/veh</t>
        </is>
      </c>
      <c r="D2" s="54" t="n">
        <v>1.43</v>
      </c>
      <c r="E2" s="54" t="n">
        <v>1.43</v>
      </c>
      <c r="F2" s="54" t="n">
        <v>1.43</v>
      </c>
      <c r="G2" s="54" t="n">
        <v>1.43</v>
      </c>
      <c r="H2" s="54" t="n">
        <v>1.43</v>
      </c>
      <c r="I2" s="54" t="n">
        <v>1.43</v>
      </c>
      <c r="J2" s="75" t="n">
        <v>1.32930963</v>
      </c>
      <c r="K2" s="75" t="n">
        <v>1.3160165337</v>
      </c>
      <c r="L2" s="75" t="n">
        <v>1.302856368363</v>
      </c>
      <c r="M2" s="75" t="n">
        <v>1.28982780467937</v>
      </c>
      <c r="N2" s="75" t="n">
        <v>1.276929526632576</v>
      </c>
      <c r="O2" s="75" t="n">
        <v>1.264160231366251</v>
      </c>
      <c r="P2" s="75" t="n">
        <v>1.251518629052588</v>
      </c>
      <c r="Q2" s="75" t="n">
        <v>1.239003442762062</v>
      </c>
      <c r="R2" s="75" t="n">
        <v>1.226613408334441</v>
      </c>
      <c r="S2" s="75" t="n">
        <v>1.214347274251097</v>
      </c>
      <c r="T2" s="75" t="n">
        <v>1.202203801508586</v>
      </c>
      <c r="U2" s="75" t="n">
        <v>1.1901817634935</v>
      </c>
      <c r="V2" s="75" t="n">
        <v>1.178279945858565</v>
      </c>
      <c r="W2" s="75" t="n">
        <v>1.166497146399979</v>
      </c>
      <c r="X2" s="75" t="n">
        <v>1.15483217493598</v>
      </c>
      <c r="Y2" s="75" t="n">
        <v>1.14328385318662</v>
      </c>
      <c r="Z2" s="75" t="n">
        <v>1.131851014654754</v>
      </c>
      <c r="AA2" s="75" t="n">
        <v>1.120532504508206</v>
      </c>
      <c r="AB2" s="75" t="n">
        <v>1.109327179463124</v>
      </c>
      <c r="AC2" s="75" t="n">
        <v>1.098233907668493</v>
      </c>
      <c r="AD2" s="75" t="n">
        <v>1.087251568591808</v>
      </c>
      <c r="AE2" s="75" t="n">
        <v>1.076379052905889</v>
      </c>
      <c r="AF2" s="75" t="n">
        <v>1.06561526237683</v>
      </c>
      <c r="AG2" s="75" t="n">
        <v>1.054959109753062</v>
      </c>
      <c r="AH2" s="75" t="n">
        <v>1.044409518655532</v>
      </c>
      <c r="AI2" s="75" t="n">
        <v>1.033965423468976</v>
      </c>
      <c r="AJ2" s="75" t="n">
        <v>1.023625769234286</v>
      </c>
      <c r="AK2" s="75" t="n">
        <v>1.013389511541943</v>
      </c>
      <c r="AL2" s="75" t="n">
        <v>1.003255616426524</v>
      </c>
      <c r="AM2" s="75" t="n">
        <v>0.9932230602622586</v>
      </c>
      <c r="AN2" s="75" t="n">
        <v>0.983290829659636</v>
      </c>
      <c r="AO2" s="75" t="n">
        <v>0.983290829659636</v>
      </c>
      <c r="AP2" s="75" t="n">
        <v>0.983290829659636</v>
      </c>
      <c r="AQ2" s="75" t="n">
        <v>0.983290829659636</v>
      </c>
      <c r="AR2" s="75" t="n">
        <v>0.983290829659636</v>
      </c>
      <c r="AS2" s="75" t="n">
        <v>0.983290829659636</v>
      </c>
      <c r="AT2" s="75" t="n">
        <v>0.983290829659636</v>
      </c>
      <c r="AU2" s="75" t="n">
        <v>0.983290829659636</v>
      </c>
      <c r="AV2" s="75" t="n">
        <v>0.983290829659636</v>
      </c>
      <c r="AW2" s="75" t="n">
        <v>0.983290829659636</v>
      </c>
      <c r="AX2" s="75" t="n">
        <v>0.983290829659636</v>
      </c>
    </row>
    <row r="3">
      <c r="A3" t="inlineStr">
        <is>
          <t>RM</t>
        </is>
      </c>
      <c r="B3" t="inlineStr">
        <is>
          <t>Vehículo Liviano Comercial</t>
        </is>
      </c>
      <c r="C3" t="inlineStr">
        <is>
          <t>pas/veh</t>
        </is>
      </c>
      <c r="D3" s="54" t="n">
        <v>1.43</v>
      </c>
      <c r="E3" s="54" t="n">
        <v>1.43</v>
      </c>
      <c r="F3" s="54" t="n">
        <v>1.43</v>
      </c>
      <c r="G3" s="54" t="n">
        <v>1.43</v>
      </c>
      <c r="H3" s="54" t="n">
        <v>1.43</v>
      </c>
      <c r="I3" s="54" t="n">
        <v>1.43</v>
      </c>
      <c r="J3" s="75" t="n">
        <v>1.32930963</v>
      </c>
      <c r="K3" s="75" t="n">
        <v>1.3160165337</v>
      </c>
      <c r="L3" s="75" t="n">
        <v>1.302856368363</v>
      </c>
      <c r="M3" s="75" t="n">
        <v>1.28982780467937</v>
      </c>
      <c r="N3" s="75" t="n">
        <v>1.276929526632576</v>
      </c>
      <c r="O3" s="75" t="n">
        <v>1.264160231366251</v>
      </c>
      <c r="P3" s="75" t="n">
        <v>1.251518629052588</v>
      </c>
      <c r="Q3" s="75" t="n">
        <v>1.239003442762062</v>
      </c>
      <c r="R3" s="75" t="n">
        <v>1.226613408334441</v>
      </c>
      <c r="S3" s="75" t="n">
        <v>1.214347274251097</v>
      </c>
      <c r="T3" s="75" t="n">
        <v>1.202203801508586</v>
      </c>
      <c r="U3" s="75" t="n">
        <v>1.1901817634935</v>
      </c>
      <c r="V3" s="75" t="n">
        <v>1.178279945858565</v>
      </c>
      <c r="W3" s="75" t="n">
        <v>1.166497146399979</v>
      </c>
      <c r="X3" s="75" t="n">
        <v>1.15483217493598</v>
      </c>
      <c r="Y3" s="75" t="n">
        <v>1.14328385318662</v>
      </c>
      <c r="Z3" s="75" t="n">
        <v>1.131851014654754</v>
      </c>
      <c r="AA3" s="75" t="n">
        <v>1.120532504508206</v>
      </c>
      <c r="AB3" s="75" t="n">
        <v>1.109327179463124</v>
      </c>
      <c r="AC3" s="75" t="n">
        <v>1.098233907668493</v>
      </c>
      <c r="AD3" s="75" t="n">
        <v>1.087251568591808</v>
      </c>
      <c r="AE3" s="75" t="n">
        <v>1.076379052905889</v>
      </c>
      <c r="AF3" s="75" t="n">
        <v>1.06561526237683</v>
      </c>
      <c r="AG3" s="75" t="n">
        <v>1.054959109753062</v>
      </c>
      <c r="AH3" s="75" t="n">
        <v>1.044409518655532</v>
      </c>
      <c r="AI3" s="75" t="n">
        <v>1.033965423468976</v>
      </c>
      <c r="AJ3" s="75" t="n">
        <v>1.023625769234286</v>
      </c>
      <c r="AK3" s="75" t="n">
        <v>1.013389511541943</v>
      </c>
      <c r="AL3" s="75" t="n">
        <v>1.003255616426524</v>
      </c>
      <c r="AM3" s="75" t="n">
        <v>0.9932230602622586</v>
      </c>
      <c r="AN3" s="75" t="n">
        <v>0.983290829659636</v>
      </c>
      <c r="AO3" s="75" t="n">
        <v>0.983290829659636</v>
      </c>
      <c r="AP3" s="75" t="n">
        <v>0.983290829659636</v>
      </c>
      <c r="AQ3" s="75" t="n">
        <v>0.983290829659636</v>
      </c>
      <c r="AR3" s="75" t="n">
        <v>0.983290829659636</v>
      </c>
      <c r="AS3" s="75" t="n">
        <v>0.983290829659636</v>
      </c>
      <c r="AT3" s="75" t="n">
        <v>0.983290829659636</v>
      </c>
      <c r="AU3" s="75" t="n">
        <v>0.983290829659636</v>
      </c>
      <c r="AV3" s="75" t="n">
        <v>0.983290829659636</v>
      </c>
      <c r="AW3" s="75" t="n">
        <v>0.983290829659636</v>
      </c>
      <c r="AX3" s="75" t="n">
        <v>0.983290829659636</v>
      </c>
    </row>
    <row r="4">
      <c r="A4" t="inlineStr">
        <is>
          <t>RM</t>
        </is>
      </c>
      <c r="B4" t="inlineStr">
        <is>
          <t>Bicicleta</t>
        </is>
      </c>
      <c r="C4" t="inlineStr">
        <is>
          <t>pas/veh</t>
        </is>
      </c>
      <c r="D4" s="57" t="n">
        <v>1</v>
      </c>
      <c r="E4" s="57" t="n">
        <v>1</v>
      </c>
      <c r="F4" s="57" t="n">
        <v>1</v>
      </c>
      <c r="G4" s="57" t="n">
        <v>1</v>
      </c>
      <c r="H4" s="57" t="n">
        <v>1</v>
      </c>
      <c r="I4" s="54" t="n">
        <v>1</v>
      </c>
      <c r="J4" s="75" t="n">
        <v>1</v>
      </c>
      <c r="K4" s="75" t="n">
        <v>1</v>
      </c>
      <c r="L4" s="75" t="n">
        <v>1</v>
      </c>
      <c r="M4" s="75" t="n">
        <v>1</v>
      </c>
      <c r="N4" s="75" t="n">
        <v>1</v>
      </c>
      <c r="O4" s="75" t="n">
        <v>1</v>
      </c>
      <c r="P4" s="75" t="n">
        <v>1</v>
      </c>
      <c r="Q4" s="75" t="n">
        <v>1</v>
      </c>
      <c r="R4" s="75" t="n">
        <v>1</v>
      </c>
      <c r="S4" s="75" t="n">
        <v>1</v>
      </c>
      <c r="T4" s="75" t="n">
        <v>1</v>
      </c>
      <c r="U4" s="75" t="n">
        <v>1</v>
      </c>
      <c r="V4" s="75" t="n">
        <v>1</v>
      </c>
      <c r="W4" s="75" t="n">
        <v>1</v>
      </c>
      <c r="X4" s="75" t="n">
        <v>1</v>
      </c>
      <c r="Y4" s="75" t="n">
        <v>1</v>
      </c>
      <c r="Z4" s="75" t="n">
        <v>1</v>
      </c>
      <c r="AA4" s="75" t="n">
        <v>1</v>
      </c>
      <c r="AB4" s="75" t="n">
        <v>1</v>
      </c>
      <c r="AC4" s="75" t="n">
        <v>1</v>
      </c>
      <c r="AD4" s="75" t="n">
        <v>1</v>
      </c>
      <c r="AE4" s="75" t="n">
        <v>1</v>
      </c>
      <c r="AF4" s="75" t="n">
        <v>1</v>
      </c>
      <c r="AG4" s="75" t="n">
        <v>1</v>
      </c>
      <c r="AH4" s="75" t="n">
        <v>1</v>
      </c>
      <c r="AI4" s="75" t="n">
        <v>1</v>
      </c>
      <c r="AJ4" s="75" t="n">
        <v>1</v>
      </c>
      <c r="AK4" s="75" t="n">
        <v>1</v>
      </c>
      <c r="AL4" s="75" t="n">
        <v>1</v>
      </c>
      <c r="AM4" s="75" t="n">
        <v>1</v>
      </c>
      <c r="AN4" s="75" t="n">
        <v>1</v>
      </c>
      <c r="AO4" s="75" t="n">
        <v>1</v>
      </c>
      <c r="AP4" s="75" t="n">
        <v>1</v>
      </c>
      <c r="AQ4" s="75" t="n">
        <v>1</v>
      </c>
      <c r="AR4" s="75" t="n">
        <v>1</v>
      </c>
      <c r="AS4" s="75" t="n">
        <v>1</v>
      </c>
      <c r="AT4" s="75" t="n">
        <v>1</v>
      </c>
      <c r="AU4" s="75" t="n">
        <v>1</v>
      </c>
      <c r="AV4" s="75" t="n">
        <v>1</v>
      </c>
      <c r="AW4" s="75" t="n">
        <v>1</v>
      </c>
      <c r="AX4" s="75" t="n">
        <v>1</v>
      </c>
    </row>
    <row r="5">
      <c r="A5" t="inlineStr">
        <is>
          <t>RM</t>
        </is>
      </c>
      <c r="B5" t="inlineStr">
        <is>
          <t>Bus Articulado</t>
        </is>
      </c>
      <c r="C5" t="inlineStr">
        <is>
          <t>pas/veh</t>
        </is>
      </c>
      <c r="D5" s="57" t="n">
        <v>33.3</v>
      </c>
      <c r="E5" s="57" t="n">
        <v>33.3</v>
      </c>
      <c r="F5" s="57" t="n">
        <v>33.3</v>
      </c>
      <c r="G5" s="57" t="n">
        <v>33.3</v>
      </c>
      <c r="H5" s="57" t="n">
        <v>33.3</v>
      </c>
      <c r="I5" s="54" t="n">
        <v>33.3</v>
      </c>
      <c r="J5" s="75" t="n">
        <v>50</v>
      </c>
      <c r="K5" s="75" t="n">
        <v>50</v>
      </c>
      <c r="L5" s="75" t="n">
        <v>50</v>
      </c>
      <c r="M5" s="75" t="n">
        <v>50</v>
      </c>
      <c r="N5" s="75" t="n">
        <v>50</v>
      </c>
      <c r="O5" s="75" t="n">
        <v>50</v>
      </c>
      <c r="P5" s="75" t="n">
        <v>50</v>
      </c>
      <c r="Q5" s="75" t="n">
        <v>50</v>
      </c>
      <c r="R5" s="75" t="n">
        <v>50</v>
      </c>
      <c r="S5" s="75" t="n">
        <v>50</v>
      </c>
      <c r="T5" s="75" t="n">
        <v>50</v>
      </c>
      <c r="U5" s="75" t="n">
        <v>50</v>
      </c>
      <c r="V5" s="75" t="n">
        <v>50</v>
      </c>
      <c r="W5" s="75" t="n">
        <v>50</v>
      </c>
      <c r="X5" s="75" t="n">
        <v>50</v>
      </c>
      <c r="Y5" s="75" t="n">
        <v>50</v>
      </c>
      <c r="Z5" s="75" t="n">
        <v>50</v>
      </c>
      <c r="AA5" s="75" t="n">
        <v>50</v>
      </c>
      <c r="AB5" s="75" t="n">
        <v>50</v>
      </c>
      <c r="AC5" s="75" t="n">
        <v>50</v>
      </c>
      <c r="AD5" s="75" t="n">
        <v>50</v>
      </c>
      <c r="AE5" s="75" t="n">
        <v>50</v>
      </c>
      <c r="AF5" s="75" t="n">
        <v>50</v>
      </c>
      <c r="AG5" s="75" t="n">
        <v>50</v>
      </c>
      <c r="AH5" s="75" t="n">
        <v>50</v>
      </c>
      <c r="AI5" s="75" t="n">
        <v>50</v>
      </c>
      <c r="AJ5" s="75" t="n">
        <v>50</v>
      </c>
      <c r="AK5" s="75" t="n">
        <v>50</v>
      </c>
      <c r="AL5" s="75" t="n">
        <v>50</v>
      </c>
      <c r="AM5" s="75" t="n">
        <v>50</v>
      </c>
      <c r="AN5" s="75" t="n">
        <v>50</v>
      </c>
      <c r="AO5" s="75" t="n">
        <v>50</v>
      </c>
      <c r="AP5" s="75" t="n">
        <v>50</v>
      </c>
      <c r="AQ5" s="75" t="n">
        <v>50</v>
      </c>
      <c r="AR5" s="75" t="n">
        <v>50</v>
      </c>
      <c r="AS5" s="75" t="n">
        <v>50</v>
      </c>
      <c r="AT5" s="75" t="n">
        <v>50</v>
      </c>
      <c r="AU5" s="75" t="n">
        <v>50</v>
      </c>
      <c r="AV5" s="75" t="n">
        <v>50</v>
      </c>
      <c r="AW5" s="75" t="n">
        <v>50</v>
      </c>
      <c r="AX5" s="75" t="n">
        <v>50</v>
      </c>
    </row>
    <row r="6">
      <c r="A6" t="inlineStr">
        <is>
          <t>RM</t>
        </is>
      </c>
      <c r="B6" t="inlineStr">
        <is>
          <t>Bus Rígido</t>
        </is>
      </c>
      <c r="C6" t="inlineStr">
        <is>
          <t>pas/veh</t>
        </is>
      </c>
      <c r="D6" s="84" t="n">
        <v>33.3</v>
      </c>
      <c r="E6" s="84" t="n">
        <v>33.3</v>
      </c>
      <c r="F6" s="84" t="n">
        <v>33.3</v>
      </c>
      <c r="G6" s="84" t="n">
        <v>33.3</v>
      </c>
      <c r="H6" s="84" t="n">
        <v>33.3</v>
      </c>
      <c r="I6" s="84" t="n">
        <v>33.3</v>
      </c>
      <c r="J6" s="75" t="n">
        <v>25</v>
      </c>
      <c r="K6" s="75" t="n">
        <v>25</v>
      </c>
      <c r="L6" s="75" t="n">
        <v>25</v>
      </c>
      <c r="M6" s="75" t="n">
        <v>25</v>
      </c>
      <c r="N6" s="75" t="n">
        <v>25</v>
      </c>
      <c r="O6" s="75" t="n">
        <v>25</v>
      </c>
      <c r="P6" s="75" t="n">
        <v>25</v>
      </c>
      <c r="Q6" s="75" t="n">
        <v>25</v>
      </c>
      <c r="R6" s="75" t="n">
        <v>25</v>
      </c>
      <c r="S6" s="75" t="n">
        <v>25</v>
      </c>
      <c r="T6" s="75" t="n">
        <v>25</v>
      </c>
      <c r="U6" s="75" t="n">
        <v>25</v>
      </c>
      <c r="V6" s="75" t="n">
        <v>25</v>
      </c>
      <c r="W6" s="75" t="n">
        <v>25</v>
      </c>
      <c r="X6" s="75" t="n">
        <v>25</v>
      </c>
      <c r="Y6" s="75" t="n">
        <v>25</v>
      </c>
      <c r="Z6" s="75" t="n">
        <v>25</v>
      </c>
      <c r="AA6" s="75" t="n">
        <v>25</v>
      </c>
      <c r="AB6" s="75" t="n">
        <v>25</v>
      </c>
      <c r="AC6" s="75" t="n">
        <v>25</v>
      </c>
      <c r="AD6" s="75" t="n">
        <v>25</v>
      </c>
      <c r="AE6" s="75" t="n">
        <v>25</v>
      </c>
      <c r="AF6" s="75" t="n">
        <v>25</v>
      </c>
      <c r="AG6" s="75" t="n">
        <v>25</v>
      </c>
      <c r="AH6" s="75" t="n">
        <v>25</v>
      </c>
      <c r="AI6" s="75" t="n">
        <v>25</v>
      </c>
      <c r="AJ6" s="75" t="n">
        <v>25</v>
      </c>
      <c r="AK6" s="75" t="n">
        <v>25</v>
      </c>
      <c r="AL6" s="75" t="n">
        <v>25</v>
      </c>
      <c r="AM6" s="75" t="n">
        <v>25</v>
      </c>
      <c r="AN6" s="75" t="n">
        <v>25</v>
      </c>
      <c r="AO6" s="75" t="n">
        <v>25</v>
      </c>
      <c r="AP6" s="75" t="n">
        <v>25</v>
      </c>
      <c r="AQ6" s="75" t="n">
        <v>25</v>
      </c>
      <c r="AR6" s="75" t="n">
        <v>25</v>
      </c>
      <c r="AS6" s="75" t="n">
        <v>25</v>
      </c>
      <c r="AT6" s="75" t="n">
        <v>25</v>
      </c>
      <c r="AU6" s="75" t="n">
        <v>25</v>
      </c>
      <c r="AV6" s="75" t="n">
        <v>25</v>
      </c>
      <c r="AW6" s="75" t="n">
        <v>25</v>
      </c>
      <c r="AX6" s="75" t="n">
        <v>25</v>
      </c>
    </row>
    <row r="7">
      <c r="A7" t="inlineStr">
        <is>
          <t>RM</t>
        </is>
      </c>
      <c r="B7" t="inlineStr">
        <is>
          <t>Motocicleta</t>
        </is>
      </c>
      <c r="C7" t="inlineStr">
        <is>
          <t>pas/veh</t>
        </is>
      </c>
      <c r="D7" s="57" t="n">
        <v>1</v>
      </c>
      <c r="E7" s="57" t="n">
        <v>1</v>
      </c>
      <c r="F7" s="57" t="n">
        <v>1</v>
      </c>
      <c r="G7" s="57" t="n">
        <v>1</v>
      </c>
      <c r="H7" s="57" t="n">
        <v>1</v>
      </c>
      <c r="I7" s="57" t="n">
        <v>1</v>
      </c>
      <c r="J7" s="75" t="n">
        <v>1</v>
      </c>
      <c r="K7" s="75" t="n">
        <v>1</v>
      </c>
      <c r="L7" s="75" t="n">
        <v>1</v>
      </c>
      <c r="M7" s="75" t="n">
        <v>1</v>
      </c>
      <c r="N7" s="75" t="n">
        <v>1</v>
      </c>
      <c r="O7" s="75" t="n">
        <v>1</v>
      </c>
      <c r="P7" s="75" t="n">
        <v>1</v>
      </c>
      <c r="Q7" s="75" t="n">
        <v>1</v>
      </c>
      <c r="R7" s="75" t="n">
        <v>1</v>
      </c>
      <c r="S7" s="75" t="n">
        <v>1</v>
      </c>
      <c r="T7" s="75" t="n">
        <v>1</v>
      </c>
      <c r="U7" s="75" t="n">
        <v>1</v>
      </c>
      <c r="V7" s="75" t="n">
        <v>1</v>
      </c>
      <c r="W7" s="75" t="n">
        <v>1</v>
      </c>
      <c r="X7" s="75" t="n">
        <v>1</v>
      </c>
      <c r="Y7" s="75" t="n">
        <v>1</v>
      </c>
      <c r="Z7" s="75" t="n">
        <v>1</v>
      </c>
      <c r="AA7" s="75" t="n">
        <v>1</v>
      </c>
      <c r="AB7" s="75" t="n">
        <v>1</v>
      </c>
      <c r="AC7" s="75" t="n">
        <v>1</v>
      </c>
      <c r="AD7" s="75" t="n">
        <v>1</v>
      </c>
      <c r="AE7" s="75" t="n">
        <v>1</v>
      </c>
      <c r="AF7" s="75" t="n">
        <v>1</v>
      </c>
      <c r="AG7" s="75" t="n">
        <v>1</v>
      </c>
      <c r="AH7" s="75" t="n">
        <v>1</v>
      </c>
      <c r="AI7" s="75" t="n">
        <v>1</v>
      </c>
      <c r="AJ7" s="75" t="n">
        <v>1</v>
      </c>
      <c r="AK7" s="75" t="n">
        <v>1</v>
      </c>
      <c r="AL7" s="75" t="n">
        <v>1</v>
      </c>
      <c r="AM7" s="75" t="n">
        <v>1</v>
      </c>
      <c r="AN7" s="75" t="n">
        <v>1</v>
      </c>
      <c r="AO7" s="75" t="n">
        <v>1</v>
      </c>
      <c r="AP7" s="75" t="n">
        <v>1</v>
      </c>
      <c r="AQ7" s="75" t="n">
        <v>1</v>
      </c>
      <c r="AR7" s="75" t="n">
        <v>1</v>
      </c>
      <c r="AS7" s="75" t="n">
        <v>1</v>
      </c>
      <c r="AT7" s="75" t="n">
        <v>1</v>
      </c>
      <c r="AU7" s="75" t="n">
        <v>1</v>
      </c>
      <c r="AV7" s="75" t="n">
        <v>1</v>
      </c>
      <c r="AW7" s="75" t="n">
        <v>1</v>
      </c>
      <c r="AX7" s="75" t="n">
        <v>1</v>
      </c>
    </row>
    <row r="8">
      <c r="A8" t="inlineStr">
        <is>
          <t>RM</t>
        </is>
      </c>
      <c r="B8" t="inlineStr">
        <is>
          <t>Taxi</t>
        </is>
      </c>
      <c r="C8" t="inlineStr">
        <is>
          <t>pas/veh</t>
        </is>
      </c>
      <c r="D8" s="54" t="n">
        <v>1.55</v>
      </c>
      <c r="E8" s="54" t="n">
        <v>1.55</v>
      </c>
      <c r="F8" s="54" t="n">
        <v>1.55</v>
      </c>
      <c r="G8" s="54" t="n">
        <v>1.55</v>
      </c>
      <c r="H8" s="54" t="n">
        <v>1.55</v>
      </c>
      <c r="I8" s="54" t="n">
        <v>1.55</v>
      </c>
      <c r="J8" s="75" t="n">
        <v>1.43</v>
      </c>
      <c r="K8" s="75" t="n">
        <v>1.43</v>
      </c>
      <c r="L8" s="75" t="n">
        <v>1.43</v>
      </c>
      <c r="M8" s="75" t="n">
        <v>1.43</v>
      </c>
      <c r="N8" s="75" t="n">
        <v>1.43</v>
      </c>
      <c r="O8" s="75" t="n">
        <v>1.43</v>
      </c>
      <c r="P8" s="75" t="n">
        <v>1.43</v>
      </c>
      <c r="Q8" s="75" t="n">
        <v>1.43</v>
      </c>
      <c r="R8" s="75" t="n">
        <v>1.43</v>
      </c>
      <c r="S8" s="75" t="n">
        <v>1.43</v>
      </c>
      <c r="T8" s="75" t="n">
        <v>1.43</v>
      </c>
      <c r="U8" s="75" t="n">
        <v>1.43</v>
      </c>
      <c r="V8" s="75" t="n">
        <v>1.43</v>
      </c>
      <c r="W8" s="75" t="n">
        <v>1.43</v>
      </c>
      <c r="X8" s="75" t="n">
        <v>1.43</v>
      </c>
      <c r="Y8" s="75" t="n">
        <v>1.43</v>
      </c>
      <c r="Z8" s="75" t="n">
        <v>1.43</v>
      </c>
      <c r="AA8" s="75" t="n">
        <v>1.43</v>
      </c>
      <c r="AB8" s="75" t="n">
        <v>1.43</v>
      </c>
      <c r="AC8" s="75" t="n">
        <v>1.43</v>
      </c>
      <c r="AD8" s="75" t="n">
        <v>1.43</v>
      </c>
      <c r="AE8" s="75" t="n">
        <v>1.43</v>
      </c>
      <c r="AF8" s="75" t="n">
        <v>1.43</v>
      </c>
      <c r="AG8" s="75" t="n">
        <v>1.43</v>
      </c>
      <c r="AH8" s="75" t="n">
        <v>1.43</v>
      </c>
      <c r="AI8" s="75" t="n">
        <v>1.43</v>
      </c>
      <c r="AJ8" s="75" t="n">
        <v>1.43</v>
      </c>
      <c r="AK8" s="75" t="n">
        <v>1.43</v>
      </c>
      <c r="AL8" s="75" t="n">
        <v>1.43</v>
      </c>
      <c r="AM8" s="75" t="n">
        <v>1.43</v>
      </c>
      <c r="AN8" s="75" t="n">
        <v>1.43</v>
      </c>
      <c r="AO8" s="75" t="n">
        <v>1.43</v>
      </c>
      <c r="AP8" s="75" t="n">
        <v>1.43</v>
      </c>
      <c r="AQ8" s="75" t="n">
        <v>1.43</v>
      </c>
      <c r="AR8" s="75" t="n">
        <v>1.43</v>
      </c>
      <c r="AS8" s="75" t="n">
        <v>1.43</v>
      </c>
      <c r="AT8" s="75" t="n">
        <v>1.43</v>
      </c>
      <c r="AU8" s="75" t="n">
        <v>1.43</v>
      </c>
      <c r="AV8" s="75" t="n">
        <v>1.43</v>
      </c>
      <c r="AW8" s="75" t="n">
        <v>1.43</v>
      </c>
      <c r="AX8" s="75" t="n">
        <v>1.43</v>
      </c>
    </row>
    <row r="9">
      <c r="A9" t="inlineStr">
        <is>
          <t>RM</t>
        </is>
      </c>
      <c r="B9" t="inlineStr">
        <is>
          <t>Tren_urbano</t>
        </is>
      </c>
      <c r="C9" t="inlineStr">
        <is>
          <t>pas/veh</t>
        </is>
      </c>
      <c r="D9" s="54" t="n">
        <v>41.9</v>
      </c>
      <c r="E9" s="54" t="n">
        <v>41.9</v>
      </c>
      <c r="F9" s="54" t="n">
        <v>41.9</v>
      </c>
      <c r="G9" s="54" t="n">
        <v>41.9</v>
      </c>
      <c r="H9" s="54" t="n">
        <v>41.9</v>
      </c>
      <c r="I9" s="54" t="n">
        <v>41.9</v>
      </c>
      <c r="J9" s="75" t="n">
        <v>41.9</v>
      </c>
      <c r="K9" s="75" t="n">
        <v>41.9</v>
      </c>
      <c r="L9" s="75" t="n">
        <v>41.9</v>
      </c>
      <c r="M9" s="75" t="n">
        <v>41.9</v>
      </c>
      <c r="N9" s="75" t="n">
        <v>41.9</v>
      </c>
      <c r="O9" s="75" t="n">
        <v>41.9</v>
      </c>
      <c r="P9" s="75" t="n">
        <v>41.9</v>
      </c>
      <c r="Q9" s="75" t="n">
        <v>41.9</v>
      </c>
      <c r="R9" s="75" t="n">
        <v>41.9</v>
      </c>
      <c r="S9" s="75" t="n">
        <v>41.9</v>
      </c>
      <c r="T9" s="75" t="n">
        <v>41.9</v>
      </c>
      <c r="U9" s="75" t="n">
        <v>41.9</v>
      </c>
      <c r="V9" s="75" t="n">
        <v>41.9</v>
      </c>
      <c r="W9" s="75" t="n">
        <v>41.9</v>
      </c>
      <c r="X9" s="75" t="n">
        <v>41.9</v>
      </c>
      <c r="Y9" s="75" t="n">
        <v>41.9</v>
      </c>
      <c r="Z9" s="75" t="n">
        <v>41.9</v>
      </c>
      <c r="AA9" s="75" t="n">
        <v>41.9</v>
      </c>
      <c r="AB9" s="75" t="n">
        <v>41.9</v>
      </c>
      <c r="AC9" s="75" t="n">
        <v>41.9</v>
      </c>
      <c r="AD9" s="75" t="n">
        <v>41.9</v>
      </c>
      <c r="AE9" s="75" t="n">
        <v>41.9</v>
      </c>
      <c r="AF9" s="75" t="n">
        <v>41.9</v>
      </c>
      <c r="AG9" s="75" t="n">
        <v>41.9</v>
      </c>
      <c r="AH9" s="75" t="n">
        <v>41.9</v>
      </c>
      <c r="AI9" s="75" t="n">
        <v>41.9</v>
      </c>
      <c r="AJ9" s="75" t="n">
        <v>41.9</v>
      </c>
      <c r="AK9" s="75" t="n">
        <v>41.9</v>
      </c>
      <c r="AL9" s="75" t="n">
        <v>41.9</v>
      </c>
      <c r="AM9" s="75" t="n">
        <v>41.9</v>
      </c>
      <c r="AN9" s="75" t="n">
        <v>41.9</v>
      </c>
      <c r="AO9" s="75" t="n">
        <v>41.9</v>
      </c>
      <c r="AP9" s="75" t="n">
        <v>41.9</v>
      </c>
      <c r="AQ9" s="75" t="n">
        <v>41.9</v>
      </c>
      <c r="AR9" s="75" t="n">
        <v>41.9</v>
      </c>
      <c r="AS9" s="75" t="n">
        <v>41.9</v>
      </c>
      <c r="AT9" s="75" t="n">
        <v>41.9</v>
      </c>
      <c r="AU9" s="75" t="n">
        <v>41.9</v>
      </c>
      <c r="AV9" s="75" t="n">
        <v>41.9</v>
      </c>
      <c r="AW9" s="75" t="n">
        <v>41.9</v>
      </c>
      <c r="AX9" s="75" t="n">
        <v>41.9</v>
      </c>
    </row>
    <row r="10">
      <c r="A10" t="inlineStr">
        <is>
          <t>R1</t>
        </is>
      </c>
      <c r="B10" t="inlineStr">
        <is>
          <t>Vehículo Liviano Pasajero</t>
        </is>
      </c>
      <c r="C10" t="inlineStr">
        <is>
          <t>pas/veh</t>
        </is>
      </c>
      <c r="D10" s="54" t="n">
        <v>1.940019701796</v>
      </c>
      <c r="E10" s="54" t="n">
        <v>1.940019701796</v>
      </c>
      <c r="F10" s="54" t="n">
        <v>1.940019701796</v>
      </c>
      <c r="G10" s="54" t="n">
        <v>1.940019701796</v>
      </c>
      <c r="H10" s="54" t="n">
        <v>1.940019701796</v>
      </c>
      <c r="I10" s="54" t="n">
        <v>1.940019701796</v>
      </c>
      <c r="J10" s="75" t="n">
        <v>1.86219</v>
      </c>
      <c r="K10" s="75" t="n">
        <v>1.8435681</v>
      </c>
      <c r="L10" s="75" t="n">
        <v>1.825132419</v>
      </c>
      <c r="M10" s="75" t="n">
        <v>1.80688109481</v>
      </c>
      <c r="N10" s="75" t="n">
        <v>1.7888122838619</v>
      </c>
      <c r="O10" s="75" t="n">
        <v>1.770924161023281</v>
      </c>
      <c r="P10" s="75" t="n">
        <v>1.753214919413048</v>
      </c>
      <c r="Q10" s="75" t="n">
        <v>1.735682770218918</v>
      </c>
      <c r="R10" s="75" t="n">
        <v>1.718325942516729</v>
      </c>
      <c r="S10" s="75" t="n">
        <v>1.701142683091561</v>
      </c>
      <c r="T10" s="75" t="n">
        <v>1.684131256260646</v>
      </c>
      <c r="U10" s="75" t="n">
        <v>1.667289943698039</v>
      </c>
      <c r="V10" s="75" t="n">
        <v>1.650617044261059</v>
      </c>
      <c r="W10" s="75" t="n">
        <v>1.634110873818448</v>
      </c>
      <c r="X10" s="75" t="n">
        <v>1.617769765080264</v>
      </c>
      <c r="Y10" s="75" t="n">
        <v>1.601592067429461</v>
      </c>
      <c r="Z10" s="75" t="n">
        <v>1.585576146755166</v>
      </c>
      <c r="AA10" s="75" t="n">
        <v>1.569720385287615</v>
      </c>
      <c r="AB10" s="75" t="n">
        <v>1.554023181434738</v>
      </c>
      <c r="AC10" s="75" t="n">
        <v>1.538482949620391</v>
      </c>
      <c r="AD10" s="75" t="n">
        <v>1.523098120124187</v>
      </c>
      <c r="AE10" s="75" t="n">
        <v>1.507867138922945</v>
      </c>
      <c r="AF10" s="75" t="n">
        <v>1.492788467533716</v>
      </c>
      <c r="AG10" s="75" t="n">
        <v>1.477860582858379</v>
      </c>
      <c r="AH10" s="75" t="n">
        <v>1.463081977029795</v>
      </c>
      <c r="AI10" s="75" t="n">
        <v>1.448451157259497</v>
      </c>
      <c r="AJ10" s="75" t="n">
        <v>1.433966645686902</v>
      </c>
      <c r="AK10" s="75" t="n">
        <v>1.419626979230033</v>
      </c>
      <c r="AL10" s="75" t="n">
        <v>1.405430709437733</v>
      </c>
      <c r="AM10" s="75" t="n">
        <v>1.391376402343355</v>
      </c>
      <c r="AN10" s="75" t="n">
        <v>1.377462638319922</v>
      </c>
      <c r="AO10" s="75" t="n">
        <v>1.377462638319922</v>
      </c>
      <c r="AP10" s="75" t="n">
        <v>1.377462638319922</v>
      </c>
      <c r="AQ10" s="75" t="n">
        <v>1.377462638319922</v>
      </c>
      <c r="AR10" s="75" t="n">
        <v>1.377462638319922</v>
      </c>
      <c r="AS10" s="75" t="n">
        <v>1.377462638319922</v>
      </c>
      <c r="AT10" s="75" t="n">
        <v>1.377462638319922</v>
      </c>
      <c r="AU10" s="75" t="n">
        <v>1.377462638319922</v>
      </c>
      <c r="AV10" s="75" t="n">
        <v>1.377462638319922</v>
      </c>
      <c r="AW10" s="75" t="n">
        <v>1.377462638319922</v>
      </c>
      <c r="AX10" s="75" t="n">
        <v>1.377462638319922</v>
      </c>
    </row>
    <row r="11">
      <c r="A11" t="inlineStr">
        <is>
          <t>R1</t>
        </is>
      </c>
      <c r="B11" t="inlineStr">
        <is>
          <t>Vehículo Liviano Comercial</t>
        </is>
      </c>
      <c r="C11" t="inlineStr">
        <is>
          <t>pas/veh</t>
        </is>
      </c>
      <c r="D11" s="54" t="n">
        <v>1.940019701796</v>
      </c>
      <c r="E11" s="54" t="n">
        <v>1.940019701796</v>
      </c>
      <c r="F11" s="54" t="n">
        <v>1.940019701796</v>
      </c>
      <c r="G11" s="54" t="n">
        <v>1.940019701796</v>
      </c>
      <c r="H11" s="54" t="n">
        <v>1.940019701796</v>
      </c>
      <c r="I11" s="54" t="n">
        <v>1.940019701796</v>
      </c>
      <c r="J11" s="75" t="n">
        <v>1.86219</v>
      </c>
      <c r="K11" s="75" t="n">
        <v>1.8435681</v>
      </c>
      <c r="L11" s="75" t="n">
        <v>1.825132419</v>
      </c>
      <c r="M11" s="75" t="n">
        <v>1.80688109481</v>
      </c>
      <c r="N11" s="75" t="n">
        <v>1.7888122838619</v>
      </c>
      <c r="O11" s="75" t="n">
        <v>1.770924161023281</v>
      </c>
      <c r="P11" s="75" t="n">
        <v>1.753214919413048</v>
      </c>
      <c r="Q11" s="75" t="n">
        <v>1.735682770218918</v>
      </c>
      <c r="R11" s="75" t="n">
        <v>1.718325942516729</v>
      </c>
      <c r="S11" s="75" t="n">
        <v>1.701142683091561</v>
      </c>
      <c r="T11" s="75" t="n">
        <v>1.684131256260646</v>
      </c>
      <c r="U11" s="75" t="n">
        <v>1.667289943698039</v>
      </c>
      <c r="V11" s="75" t="n">
        <v>1.650617044261059</v>
      </c>
      <c r="W11" s="75" t="n">
        <v>1.634110873818448</v>
      </c>
      <c r="X11" s="75" t="n">
        <v>1.617769765080264</v>
      </c>
      <c r="Y11" s="75" t="n">
        <v>1.601592067429461</v>
      </c>
      <c r="Z11" s="75" t="n">
        <v>1.585576146755166</v>
      </c>
      <c r="AA11" s="75" t="n">
        <v>1.569720385287615</v>
      </c>
      <c r="AB11" s="75" t="n">
        <v>1.554023181434738</v>
      </c>
      <c r="AC11" s="75" t="n">
        <v>1.538482949620391</v>
      </c>
      <c r="AD11" s="75" t="n">
        <v>1.523098120124187</v>
      </c>
      <c r="AE11" s="75" t="n">
        <v>1.507867138922945</v>
      </c>
      <c r="AF11" s="75" t="n">
        <v>1.492788467533716</v>
      </c>
      <c r="AG11" s="75" t="n">
        <v>1.477860582858379</v>
      </c>
      <c r="AH11" s="75" t="n">
        <v>1.463081977029795</v>
      </c>
      <c r="AI11" s="75" t="n">
        <v>1.448451157259497</v>
      </c>
      <c r="AJ11" s="75" t="n">
        <v>1.433966645686902</v>
      </c>
      <c r="AK11" s="75" t="n">
        <v>1.419626979230033</v>
      </c>
      <c r="AL11" s="75" t="n">
        <v>1.405430709437733</v>
      </c>
      <c r="AM11" s="75" t="n">
        <v>1.391376402343355</v>
      </c>
      <c r="AN11" s="75" t="n">
        <v>1.377462638319922</v>
      </c>
      <c r="AO11" s="75" t="n">
        <v>1.377462638319922</v>
      </c>
      <c r="AP11" s="75" t="n">
        <v>1.377462638319922</v>
      </c>
      <c r="AQ11" s="75" t="n">
        <v>1.377462638319922</v>
      </c>
      <c r="AR11" s="75" t="n">
        <v>1.377462638319922</v>
      </c>
      <c r="AS11" s="75" t="n">
        <v>1.377462638319922</v>
      </c>
      <c r="AT11" s="75" t="n">
        <v>1.377462638319922</v>
      </c>
      <c r="AU11" s="75" t="n">
        <v>1.377462638319922</v>
      </c>
      <c r="AV11" s="75" t="n">
        <v>1.377462638319922</v>
      </c>
      <c r="AW11" s="75" t="n">
        <v>1.377462638319922</v>
      </c>
      <c r="AX11" s="75" t="n">
        <v>1.377462638319922</v>
      </c>
    </row>
    <row r="12">
      <c r="A12" t="inlineStr">
        <is>
          <t>R1</t>
        </is>
      </c>
      <c r="B12" t="inlineStr">
        <is>
          <t>Bicicleta</t>
        </is>
      </c>
      <c r="C12" t="inlineStr">
        <is>
          <t>pas/veh</t>
        </is>
      </c>
      <c r="D12" s="54" t="n">
        <v>1</v>
      </c>
      <c r="E12" s="54" t="n">
        <v>1</v>
      </c>
      <c r="F12" s="54" t="n">
        <v>1</v>
      </c>
      <c r="G12" s="54" t="n">
        <v>1</v>
      </c>
      <c r="H12" s="54" t="n">
        <v>1</v>
      </c>
      <c r="I12" s="54" t="n">
        <v>1</v>
      </c>
      <c r="J12" s="75" t="n">
        <v>1</v>
      </c>
      <c r="K12" s="75" t="n">
        <v>1</v>
      </c>
      <c r="L12" s="75" t="n">
        <v>1</v>
      </c>
      <c r="M12" s="75" t="n">
        <v>1</v>
      </c>
      <c r="N12" s="75" t="n">
        <v>1</v>
      </c>
      <c r="O12" s="75" t="n">
        <v>1</v>
      </c>
      <c r="P12" s="75" t="n">
        <v>1</v>
      </c>
      <c r="Q12" s="75" t="n">
        <v>1</v>
      </c>
      <c r="R12" s="75" t="n">
        <v>1</v>
      </c>
      <c r="S12" s="75" t="n">
        <v>1</v>
      </c>
      <c r="T12" s="75" t="n">
        <v>1</v>
      </c>
      <c r="U12" s="75" t="n">
        <v>1</v>
      </c>
      <c r="V12" s="75" t="n">
        <v>1</v>
      </c>
      <c r="W12" s="75" t="n">
        <v>1</v>
      </c>
      <c r="X12" s="75" t="n">
        <v>1</v>
      </c>
      <c r="Y12" s="75" t="n">
        <v>1</v>
      </c>
      <c r="Z12" s="75" t="n">
        <v>1</v>
      </c>
      <c r="AA12" s="75" t="n">
        <v>1</v>
      </c>
      <c r="AB12" s="75" t="n">
        <v>1</v>
      </c>
      <c r="AC12" s="75" t="n">
        <v>1</v>
      </c>
      <c r="AD12" s="75" t="n">
        <v>1</v>
      </c>
      <c r="AE12" s="75" t="n">
        <v>1</v>
      </c>
      <c r="AF12" s="75" t="n">
        <v>1</v>
      </c>
      <c r="AG12" s="75" t="n">
        <v>1</v>
      </c>
      <c r="AH12" s="75" t="n">
        <v>1</v>
      </c>
      <c r="AI12" s="75" t="n">
        <v>1</v>
      </c>
      <c r="AJ12" s="75" t="n">
        <v>1</v>
      </c>
      <c r="AK12" s="75" t="n">
        <v>1</v>
      </c>
      <c r="AL12" s="75" t="n">
        <v>1</v>
      </c>
      <c r="AM12" s="75" t="n">
        <v>1</v>
      </c>
      <c r="AN12" s="75" t="n">
        <v>1</v>
      </c>
      <c r="AO12" s="75" t="n">
        <v>1</v>
      </c>
      <c r="AP12" s="75" t="n">
        <v>1</v>
      </c>
      <c r="AQ12" s="75" t="n">
        <v>1</v>
      </c>
      <c r="AR12" s="75" t="n">
        <v>1</v>
      </c>
      <c r="AS12" s="75" t="n">
        <v>1</v>
      </c>
      <c r="AT12" s="75" t="n">
        <v>1</v>
      </c>
      <c r="AU12" s="75" t="n">
        <v>1</v>
      </c>
      <c r="AV12" s="75" t="n">
        <v>1</v>
      </c>
      <c r="AW12" s="75" t="n">
        <v>1</v>
      </c>
      <c r="AX12" s="75" t="n">
        <v>1</v>
      </c>
    </row>
    <row r="13">
      <c r="A13" t="inlineStr">
        <is>
          <t>R1</t>
        </is>
      </c>
      <c r="B13" t="inlineStr">
        <is>
          <t>Bus Rígido</t>
        </is>
      </c>
      <c r="C13" t="inlineStr">
        <is>
          <t>pas/veh</t>
        </is>
      </c>
      <c r="D13" s="84" t="n">
        <v>43</v>
      </c>
      <c r="E13" s="84" t="n">
        <v>43</v>
      </c>
      <c r="F13" s="84" t="n">
        <v>43</v>
      </c>
      <c r="G13" s="84" t="n">
        <v>43</v>
      </c>
      <c r="H13" s="84" t="n">
        <v>43</v>
      </c>
      <c r="I13" s="84" t="n">
        <v>43</v>
      </c>
      <c r="J13" s="75" t="n">
        <v>25</v>
      </c>
      <c r="K13" s="75" t="n">
        <v>25</v>
      </c>
      <c r="L13" s="75" t="n">
        <v>25</v>
      </c>
      <c r="M13" s="75" t="n">
        <v>25</v>
      </c>
      <c r="N13" s="75" t="n">
        <v>25</v>
      </c>
      <c r="O13" s="75" t="n">
        <v>25</v>
      </c>
      <c r="P13" s="75" t="n">
        <v>25</v>
      </c>
      <c r="Q13" s="75" t="n">
        <v>25</v>
      </c>
      <c r="R13" s="75" t="n">
        <v>25</v>
      </c>
      <c r="S13" s="75" t="n">
        <v>25</v>
      </c>
      <c r="T13" s="75" t="n">
        <v>25</v>
      </c>
      <c r="U13" s="75" t="n">
        <v>25</v>
      </c>
      <c r="V13" s="75" t="n">
        <v>25</v>
      </c>
      <c r="W13" s="75" t="n">
        <v>25</v>
      </c>
      <c r="X13" s="75" t="n">
        <v>25</v>
      </c>
      <c r="Y13" s="75" t="n">
        <v>25</v>
      </c>
      <c r="Z13" s="75" t="n">
        <v>25</v>
      </c>
      <c r="AA13" s="75" t="n">
        <v>25</v>
      </c>
      <c r="AB13" s="75" t="n">
        <v>25</v>
      </c>
      <c r="AC13" s="75" t="n">
        <v>25</v>
      </c>
      <c r="AD13" s="75" t="n">
        <v>25</v>
      </c>
      <c r="AE13" s="75" t="n">
        <v>25</v>
      </c>
      <c r="AF13" s="75" t="n">
        <v>25</v>
      </c>
      <c r="AG13" s="75" t="n">
        <v>25</v>
      </c>
      <c r="AH13" s="75" t="n">
        <v>25</v>
      </c>
      <c r="AI13" s="75" t="n">
        <v>25</v>
      </c>
      <c r="AJ13" s="75" t="n">
        <v>25</v>
      </c>
      <c r="AK13" s="75" t="n">
        <v>25</v>
      </c>
      <c r="AL13" s="75" t="n">
        <v>25</v>
      </c>
      <c r="AM13" s="75" t="n">
        <v>25</v>
      </c>
      <c r="AN13" s="75" t="n">
        <v>25</v>
      </c>
      <c r="AO13" s="75" t="n">
        <v>25</v>
      </c>
      <c r="AP13" s="75" t="n">
        <v>25</v>
      </c>
      <c r="AQ13" s="75" t="n">
        <v>25</v>
      </c>
      <c r="AR13" s="75" t="n">
        <v>25</v>
      </c>
      <c r="AS13" s="75" t="n">
        <v>25</v>
      </c>
      <c r="AT13" s="75" t="n">
        <v>25</v>
      </c>
      <c r="AU13" s="75" t="n">
        <v>25</v>
      </c>
      <c r="AV13" s="75" t="n">
        <v>25</v>
      </c>
      <c r="AW13" s="75" t="n">
        <v>25</v>
      </c>
      <c r="AX13" s="75" t="n">
        <v>25</v>
      </c>
    </row>
    <row r="14">
      <c r="A14" t="inlineStr">
        <is>
          <t>R1</t>
        </is>
      </c>
      <c r="B14" t="inlineStr">
        <is>
          <t>Motocicleta</t>
        </is>
      </c>
      <c r="C14" t="inlineStr">
        <is>
          <t>pas/veh</t>
        </is>
      </c>
      <c r="D14" s="54" t="n">
        <v>1</v>
      </c>
      <c r="E14" s="54" t="n">
        <v>1</v>
      </c>
      <c r="F14" s="54" t="n">
        <v>1</v>
      </c>
      <c r="G14" s="54" t="n">
        <v>1</v>
      </c>
      <c r="H14" s="54" t="n">
        <v>1</v>
      </c>
      <c r="I14" s="54" t="n">
        <v>1</v>
      </c>
      <c r="J14" s="75" t="n">
        <v>1</v>
      </c>
      <c r="K14" s="75" t="n">
        <v>1</v>
      </c>
      <c r="L14" s="75" t="n">
        <v>1</v>
      </c>
      <c r="M14" s="75" t="n">
        <v>1</v>
      </c>
      <c r="N14" s="75" t="n">
        <v>1</v>
      </c>
      <c r="O14" s="75" t="n">
        <v>1</v>
      </c>
      <c r="P14" s="75" t="n">
        <v>1</v>
      </c>
      <c r="Q14" s="75" t="n">
        <v>1</v>
      </c>
      <c r="R14" s="75" t="n">
        <v>1</v>
      </c>
      <c r="S14" s="75" t="n">
        <v>1</v>
      </c>
      <c r="T14" s="75" t="n">
        <v>1</v>
      </c>
      <c r="U14" s="75" t="n">
        <v>1</v>
      </c>
      <c r="V14" s="75" t="n">
        <v>1</v>
      </c>
      <c r="W14" s="75" t="n">
        <v>1</v>
      </c>
      <c r="X14" s="75" t="n">
        <v>1</v>
      </c>
      <c r="Y14" s="75" t="n">
        <v>1</v>
      </c>
      <c r="Z14" s="75" t="n">
        <v>1</v>
      </c>
      <c r="AA14" s="75" t="n">
        <v>1</v>
      </c>
      <c r="AB14" s="75" t="n">
        <v>1</v>
      </c>
      <c r="AC14" s="75" t="n">
        <v>1</v>
      </c>
      <c r="AD14" s="75" t="n">
        <v>1</v>
      </c>
      <c r="AE14" s="75" t="n">
        <v>1</v>
      </c>
      <c r="AF14" s="75" t="n">
        <v>1</v>
      </c>
      <c r="AG14" s="75" t="n">
        <v>1</v>
      </c>
      <c r="AH14" s="75" t="n">
        <v>1</v>
      </c>
      <c r="AI14" s="75" t="n">
        <v>1</v>
      </c>
      <c r="AJ14" s="75" t="n">
        <v>1</v>
      </c>
      <c r="AK14" s="75" t="n">
        <v>1</v>
      </c>
      <c r="AL14" s="75" t="n">
        <v>1</v>
      </c>
      <c r="AM14" s="75" t="n">
        <v>1</v>
      </c>
      <c r="AN14" s="75" t="n">
        <v>1</v>
      </c>
      <c r="AO14" s="75" t="n">
        <v>1</v>
      </c>
      <c r="AP14" s="75" t="n">
        <v>1</v>
      </c>
      <c r="AQ14" s="75" t="n">
        <v>1</v>
      </c>
      <c r="AR14" s="75" t="n">
        <v>1</v>
      </c>
      <c r="AS14" s="75" t="n">
        <v>1</v>
      </c>
      <c r="AT14" s="75" t="n">
        <v>1</v>
      </c>
      <c r="AU14" s="75" t="n">
        <v>1</v>
      </c>
      <c r="AV14" s="75" t="n">
        <v>1</v>
      </c>
      <c r="AW14" s="75" t="n">
        <v>1</v>
      </c>
      <c r="AX14" s="75" t="n">
        <v>1</v>
      </c>
    </row>
    <row r="15">
      <c r="A15" t="inlineStr">
        <is>
          <t>R1</t>
        </is>
      </c>
      <c r="B15" t="inlineStr">
        <is>
          <t>Taxi</t>
        </is>
      </c>
      <c r="C15" t="inlineStr">
        <is>
          <t>pas/veh</t>
        </is>
      </c>
      <c r="D15" s="54" t="n">
        <v>2</v>
      </c>
      <c r="E15" s="54" t="n">
        <v>2</v>
      </c>
      <c r="F15" s="54" t="n">
        <v>2</v>
      </c>
      <c r="G15" s="54" t="n">
        <v>2</v>
      </c>
      <c r="H15" s="54" t="n">
        <v>2</v>
      </c>
      <c r="I15" s="54" t="n">
        <v>2</v>
      </c>
      <c r="J15" s="75" t="n">
        <v>3.405</v>
      </c>
      <c r="K15" s="75" t="n">
        <v>3.405</v>
      </c>
      <c r="L15" s="75" t="n">
        <v>3.405</v>
      </c>
      <c r="M15" s="75" t="n">
        <v>3.405</v>
      </c>
      <c r="N15" s="75" t="n">
        <v>3.405</v>
      </c>
      <c r="O15" s="75" t="n">
        <v>3.405</v>
      </c>
      <c r="P15" s="75" t="n">
        <v>3.405</v>
      </c>
      <c r="Q15" s="75" t="n">
        <v>3.405</v>
      </c>
      <c r="R15" s="75" t="n">
        <v>3.405</v>
      </c>
      <c r="S15" s="75" t="n">
        <v>3.405</v>
      </c>
      <c r="T15" s="75" t="n">
        <v>3.405</v>
      </c>
      <c r="U15" s="75" t="n">
        <v>3.405</v>
      </c>
      <c r="V15" s="75" t="n">
        <v>3.405</v>
      </c>
      <c r="W15" s="75" t="n">
        <v>3.405</v>
      </c>
      <c r="X15" s="75" t="n">
        <v>3.405</v>
      </c>
      <c r="Y15" s="75" t="n">
        <v>3.405</v>
      </c>
      <c r="Z15" s="75" t="n">
        <v>3.405</v>
      </c>
      <c r="AA15" s="75" t="n">
        <v>3.405</v>
      </c>
      <c r="AB15" s="75" t="n">
        <v>3.405</v>
      </c>
      <c r="AC15" s="75" t="n">
        <v>3.405</v>
      </c>
      <c r="AD15" s="75" t="n">
        <v>3.405</v>
      </c>
      <c r="AE15" s="75" t="n">
        <v>3.405</v>
      </c>
      <c r="AF15" s="75" t="n">
        <v>3.405</v>
      </c>
      <c r="AG15" s="75" t="n">
        <v>3.405</v>
      </c>
      <c r="AH15" s="75" t="n">
        <v>3.405</v>
      </c>
      <c r="AI15" s="75" t="n">
        <v>3.405</v>
      </c>
      <c r="AJ15" s="75" t="n">
        <v>3.405</v>
      </c>
      <c r="AK15" s="75" t="n">
        <v>3.405</v>
      </c>
      <c r="AL15" s="75" t="n">
        <v>3.405</v>
      </c>
      <c r="AM15" s="75" t="n">
        <v>3.405</v>
      </c>
      <c r="AN15" s="75" t="n">
        <v>3.405</v>
      </c>
      <c r="AO15" s="75" t="n">
        <v>3.405</v>
      </c>
      <c r="AP15" s="75" t="n">
        <v>3.405</v>
      </c>
      <c r="AQ15" s="75" t="n">
        <v>3.405</v>
      </c>
      <c r="AR15" s="75" t="n">
        <v>3.405</v>
      </c>
      <c r="AS15" s="75" t="n">
        <v>3.405</v>
      </c>
      <c r="AT15" s="75" t="n">
        <v>3.405</v>
      </c>
      <c r="AU15" s="75" t="n">
        <v>3.405</v>
      </c>
      <c r="AV15" s="75" t="n">
        <v>3.405</v>
      </c>
      <c r="AW15" s="75" t="n">
        <v>3.405</v>
      </c>
      <c r="AX15" s="75" t="n">
        <v>3.405</v>
      </c>
    </row>
    <row r="16">
      <c r="A16" t="inlineStr">
        <is>
          <t>R1</t>
        </is>
      </c>
      <c r="B16" t="inlineStr">
        <is>
          <t>Tren_urbano</t>
        </is>
      </c>
      <c r="C16" t="inlineStr">
        <is>
          <t>pas/veh</t>
        </is>
      </c>
      <c r="D16" s="54" t="n">
        <v>41.9</v>
      </c>
      <c r="E16" s="54" t="n">
        <v>41.9</v>
      </c>
      <c r="F16" s="54" t="n">
        <v>41.9</v>
      </c>
      <c r="G16" s="54" t="n">
        <v>41.9</v>
      </c>
      <c r="H16" s="54" t="n">
        <v>41.9</v>
      </c>
      <c r="I16" s="54" t="n">
        <v>41.9</v>
      </c>
      <c r="J16" s="75" t="n">
        <v>41.9</v>
      </c>
      <c r="K16" s="75" t="n">
        <v>41.9</v>
      </c>
      <c r="L16" s="75" t="n">
        <v>41.9</v>
      </c>
      <c r="M16" s="75" t="n">
        <v>41.9</v>
      </c>
      <c r="N16" s="75" t="n">
        <v>41.9</v>
      </c>
      <c r="O16" s="75" t="n">
        <v>41.9</v>
      </c>
      <c r="P16" s="75" t="n">
        <v>41.9</v>
      </c>
      <c r="Q16" s="75" t="n">
        <v>41.9</v>
      </c>
      <c r="R16" s="75" t="n">
        <v>41.9</v>
      </c>
      <c r="S16" s="75" t="n">
        <v>41.9</v>
      </c>
      <c r="T16" s="75" t="n">
        <v>41.9</v>
      </c>
      <c r="U16" s="75" t="n">
        <v>41.9</v>
      </c>
      <c r="V16" s="75" t="n">
        <v>41.9</v>
      </c>
      <c r="W16" s="75" t="n">
        <v>41.9</v>
      </c>
      <c r="X16" s="75" t="n">
        <v>41.9</v>
      </c>
      <c r="Y16" s="75" t="n">
        <v>41.9</v>
      </c>
      <c r="Z16" s="75" t="n">
        <v>41.9</v>
      </c>
      <c r="AA16" s="75" t="n">
        <v>41.9</v>
      </c>
      <c r="AB16" s="75" t="n">
        <v>41.9</v>
      </c>
      <c r="AC16" s="75" t="n">
        <v>41.9</v>
      </c>
      <c r="AD16" s="75" t="n">
        <v>41.9</v>
      </c>
      <c r="AE16" s="75" t="n">
        <v>41.9</v>
      </c>
      <c r="AF16" s="75" t="n">
        <v>41.9</v>
      </c>
      <c r="AG16" s="75" t="n">
        <v>41.9</v>
      </c>
      <c r="AH16" s="75" t="n">
        <v>41.9</v>
      </c>
      <c r="AI16" s="75" t="n">
        <v>41.9</v>
      </c>
      <c r="AJ16" s="75" t="n">
        <v>41.9</v>
      </c>
      <c r="AK16" s="75" t="n">
        <v>41.9</v>
      </c>
      <c r="AL16" s="75" t="n">
        <v>41.9</v>
      </c>
      <c r="AM16" s="75" t="n">
        <v>41.9</v>
      </c>
      <c r="AN16" s="75" t="n">
        <v>41.9</v>
      </c>
      <c r="AO16" s="75" t="n">
        <v>41.9</v>
      </c>
      <c r="AP16" s="75" t="n">
        <v>41.9</v>
      </c>
      <c r="AQ16" s="75" t="n">
        <v>41.9</v>
      </c>
      <c r="AR16" s="75" t="n">
        <v>41.9</v>
      </c>
      <c r="AS16" s="75" t="n">
        <v>41.9</v>
      </c>
      <c r="AT16" s="75" t="n">
        <v>41.9</v>
      </c>
      <c r="AU16" s="75" t="n">
        <v>41.9</v>
      </c>
      <c r="AV16" s="75" t="n">
        <v>41.9</v>
      </c>
      <c r="AW16" s="75" t="n">
        <v>41.9</v>
      </c>
      <c r="AX16" s="75" t="n">
        <v>41.9</v>
      </c>
    </row>
    <row r="17">
      <c r="A17" t="inlineStr">
        <is>
          <t>R2</t>
        </is>
      </c>
      <c r="B17" t="inlineStr">
        <is>
          <t>Vehículo Liviano Pasajero</t>
        </is>
      </c>
      <c r="C17" t="inlineStr">
        <is>
          <t>pas/veh</t>
        </is>
      </c>
      <c r="D17" s="54" t="n">
        <v>1.854430597305</v>
      </c>
      <c r="E17" s="54" t="n">
        <v>1.854430597305</v>
      </c>
      <c r="F17" s="54" t="n">
        <v>1.854430597305</v>
      </c>
      <c r="G17" s="54" t="n">
        <v>1.854430597305</v>
      </c>
      <c r="H17" s="54" t="n">
        <v>1.854430597305</v>
      </c>
      <c r="I17" s="54" t="n">
        <v>1.854430597305</v>
      </c>
      <c r="J17" s="75" t="n">
        <v>1.32930963</v>
      </c>
      <c r="K17" s="75" t="n">
        <v>1.3160165337</v>
      </c>
      <c r="L17" s="75" t="n">
        <v>1.302856368363</v>
      </c>
      <c r="M17" s="75" t="n">
        <v>1.28982780467937</v>
      </c>
      <c r="N17" s="75" t="n">
        <v>1.276929526632576</v>
      </c>
      <c r="O17" s="75" t="n">
        <v>1.264160231366251</v>
      </c>
      <c r="P17" s="75" t="n">
        <v>1.251518629052588</v>
      </c>
      <c r="Q17" s="75" t="n">
        <v>1.239003442762062</v>
      </c>
      <c r="R17" s="75" t="n">
        <v>1.226613408334441</v>
      </c>
      <c r="S17" s="75" t="n">
        <v>1.214347274251097</v>
      </c>
      <c r="T17" s="75" t="n">
        <v>1.202203801508586</v>
      </c>
      <c r="U17" s="75" t="n">
        <v>1.1901817634935</v>
      </c>
      <c r="V17" s="75" t="n">
        <v>1.178279945858565</v>
      </c>
      <c r="W17" s="75" t="n">
        <v>1.166497146399979</v>
      </c>
      <c r="X17" s="75" t="n">
        <v>1.15483217493598</v>
      </c>
      <c r="Y17" s="75" t="n">
        <v>1.14328385318662</v>
      </c>
      <c r="Z17" s="75" t="n">
        <v>1.131851014654754</v>
      </c>
      <c r="AA17" s="75" t="n">
        <v>1.120532504508206</v>
      </c>
      <c r="AB17" s="75" t="n">
        <v>1.109327179463124</v>
      </c>
      <c r="AC17" s="75" t="n">
        <v>1.098233907668493</v>
      </c>
      <c r="AD17" s="75" t="n">
        <v>1.087251568591808</v>
      </c>
      <c r="AE17" s="75" t="n">
        <v>1.076379052905889</v>
      </c>
      <c r="AF17" s="75" t="n">
        <v>1.06561526237683</v>
      </c>
      <c r="AG17" s="75" t="n">
        <v>1.054959109753062</v>
      </c>
      <c r="AH17" s="75" t="n">
        <v>1.044409518655532</v>
      </c>
      <c r="AI17" s="75" t="n">
        <v>1.033965423468976</v>
      </c>
      <c r="AJ17" s="75" t="n">
        <v>1.023625769234286</v>
      </c>
      <c r="AK17" s="75" t="n">
        <v>1.013389511541943</v>
      </c>
      <c r="AL17" s="75" t="n">
        <v>1.003255616426524</v>
      </c>
      <c r="AM17" s="75" t="n">
        <v>0.9932230602622586</v>
      </c>
      <c r="AN17" s="75" t="n">
        <v>0.983290829659636</v>
      </c>
      <c r="AO17" s="75" t="n">
        <v>0.983290829659636</v>
      </c>
      <c r="AP17" s="75" t="n">
        <v>0.983290829659636</v>
      </c>
      <c r="AQ17" s="75" t="n">
        <v>0.983290829659636</v>
      </c>
      <c r="AR17" s="75" t="n">
        <v>0.983290829659636</v>
      </c>
      <c r="AS17" s="75" t="n">
        <v>0.983290829659636</v>
      </c>
      <c r="AT17" s="75" t="n">
        <v>0.983290829659636</v>
      </c>
      <c r="AU17" s="75" t="n">
        <v>0.983290829659636</v>
      </c>
      <c r="AV17" s="75" t="n">
        <v>0.983290829659636</v>
      </c>
      <c r="AW17" s="75" t="n">
        <v>0.983290829659636</v>
      </c>
      <c r="AX17" s="75" t="n">
        <v>0.983290829659636</v>
      </c>
    </row>
    <row r="18">
      <c r="A18" t="inlineStr">
        <is>
          <t>R2</t>
        </is>
      </c>
      <c r="B18" t="inlineStr">
        <is>
          <t>Vehículo Liviano Comercial</t>
        </is>
      </c>
      <c r="C18" t="inlineStr">
        <is>
          <t>pas/veh</t>
        </is>
      </c>
      <c r="D18" s="54" t="n">
        <v>1.854430597305</v>
      </c>
      <c r="E18" s="54" t="n">
        <v>1.854430597305</v>
      </c>
      <c r="F18" s="54" t="n">
        <v>1.854430597305</v>
      </c>
      <c r="G18" s="54" t="n">
        <v>1.854430597305</v>
      </c>
      <c r="H18" s="54" t="n">
        <v>1.854430597305</v>
      </c>
      <c r="I18" s="54" t="n">
        <v>1.854430597305</v>
      </c>
      <c r="J18" s="75" t="n">
        <v>1.32930963</v>
      </c>
      <c r="K18" s="75" t="n">
        <v>1.3160165337</v>
      </c>
      <c r="L18" s="75" t="n">
        <v>1.302856368363</v>
      </c>
      <c r="M18" s="75" t="n">
        <v>1.28982780467937</v>
      </c>
      <c r="N18" s="75" t="n">
        <v>1.276929526632576</v>
      </c>
      <c r="O18" s="75" t="n">
        <v>1.264160231366251</v>
      </c>
      <c r="P18" s="75" t="n">
        <v>1.251518629052588</v>
      </c>
      <c r="Q18" s="75" t="n">
        <v>1.239003442762062</v>
      </c>
      <c r="R18" s="75" t="n">
        <v>1.226613408334441</v>
      </c>
      <c r="S18" s="75" t="n">
        <v>1.214347274251097</v>
      </c>
      <c r="T18" s="75" t="n">
        <v>1.202203801508586</v>
      </c>
      <c r="U18" s="75" t="n">
        <v>1.1901817634935</v>
      </c>
      <c r="V18" s="75" t="n">
        <v>1.178279945858565</v>
      </c>
      <c r="W18" s="75" t="n">
        <v>1.166497146399979</v>
      </c>
      <c r="X18" s="75" t="n">
        <v>1.15483217493598</v>
      </c>
      <c r="Y18" s="75" t="n">
        <v>1.14328385318662</v>
      </c>
      <c r="Z18" s="75" t="n">
        <v>1.131851014654754</v>
      </c>
      <c r="AA18" s="75" t="n">
        <v>1.120532504508206</v>
      </c>
      <c r="AB18" s="75" t="n">
        <v>1.109327179463124</v>
      </c>
      <c r="AC18" s="75" t="n">
        <v>1.098233907668493</v>
      </c>
      <c r="AD18" s="75" t="n">
        <v>1.087251568591808</v>
      </c>
      <c r="AE18" s="75" t="n">
        <v>1.076379052905889</v>
      </c>
      <c r="AF18" s="75" t="n">
        <v>1.06561526237683</v>
      </c>
      <c r="AG18" s="75" t="n">
        <v>1.054959109753062</v>
      </c>
      <c r="AH18" s="75" t="n">
        <v>1.044409518655532</v>
      </c>
      <c r="AI18" s="75" t="n">
        <v>1.033965423468976</v>
      </c>
      <c r="AJ18" s="75" t="n">
        <v>1.023625769234286</v>
      </c>
      <c r="AK18" s="75" t="n">
        <v>1.013389511541943</v>
      </c>
      <c r="AL18" s="75" t="n">
        <v>1.003255616426524</v>
      </c>
      <c r="AM18" s="75" t="n">
        <v>0.9932230602622586</v>
      </c>
      <c r="AN18" s="75" t="n">
        <v>0.983290829659636</v>
      </c>
      <c r="AO18" s="75" t="n">
        <v>0.983290829659636</v>
      </c>
      <c r="AP18" s="75" t="n">
        <v>0.983290829659636</v>
      </c>
      <c r="AQ18" s="75" t="n">
        <v>0.983290829659636</v>
      </c>
      <c r="AR18" s="75" t="n">
        <v>0.983290829659636</v>
      </c>
      <c r="AS18" s="75" t="n">
        <v>0.983290829659636</v>
      </c>
      <c r="AT18" s="75" t="n">
        <v>0.983290829659636</v>
      </c>
      <c r="AU18" s="75" t="n">
        <v>0.983290829659636</v>
      </c>
      <c r="AV18" s="75" t="n">
        <v>0.983290829659636</v>
      </c>
      <c r="AW18" s="75" t="n">
        <v>0.983290829659636</v>
      </c>
      <c r="AX18" s="75" t="n">
        <v>0.983290829659636</v>
      </c>
    </row>
    <row r="19">
      <c r="A19" t="inlineStr">
        <is>
          <t>R2</t>
        </is>
      </c>
      <c r="B19" t="inlineStr">
        <is>
          <t>Bicicleta</t>
        </is>
      </c>
      <c r="C19" t="inlineStr">
        <is>
          <t>pas/veh</t>
        </is>
      </c>
      <c r="D19" s="54" t="n">
        <v>1</v>
      </c>
      <c r="E19" s="54" t="n">
        <v>1</v>
      </c>
      <c r="F19" s="54" t="n">
        <v>1</v>
      </c>
      <c r="G19" s="54" t="n">
        <v>1</v>
      </c>
      <c r="H19" s="54" t="n">
        <v>1</v>
      </c>
      <c r="I19" s="54" t="n">
        <v>1</v>
      </c>
      <c r="J19" s="75" t="n">
        <v>1</v>
      </c>
      <c r="K19" s="75" t="n">
        <v>1</v>
      </c>
      <c r="L19" s="75" t="n">
        <v>1</v>
      </c>
      <c r="M19" s="75" t="n">
        <v>1</v>
      </c>
      <c r="N19" s="75" t="n">
        <v>1</v>
      </c>
      <c r="O19" s="75" t="n">
        <v>1</v>
      </c>
      <c r="P19" s="75" t="n">
        <v>1</v>
      </c>
      <c r="Q19" s="75" t="n">
        <v>1</v>
      </c>
      <c r="R19" s="75" t="n">
        <v>1</v>
      </c>
      <c r="S19" s="75" t="n">
        <v>1</v>
      </c>
      <c r="T19" s="75" t="n">
        <v>1</v>
      </c>
      <c r="U19" s="75" t="n">
        <v>1</v>
      </c>
      <c r="V19" s="75" t="n">
        <v>1</v>
      </c>
      <c r="W19" s="75" t="n">
        <v>1</v>
      </c>
      <c r="X19" s="75" t="n">
        <v>1</v>
      </c>
      <c r="Y19" s="75" t="n">
        <v>1</v>
      </c>
      <c r="Z19" s="75" t="n">
        <v>1</v>
      </c>
      <c r="AA19" s="75" t="n">
        <v>1</v>
      </c>
      <c r="AB19" s="75" t="n">
        <v>1</v>
      </c>
      <c r="AC19" s="75" t="n">
        <v>1</v>
      </c>
      <c r="AD19" s="75" t="n">
        <v>1</v>
      </c>
      <c r="AE19" s="75" t="n">
        <v>1</v>
      </c>
      <c r="AF19" s="75" t="n">
        <v>1</v>
      </c>
      <c r="AG19" s="75" t="n">
        <v>1</v>
      </c>
      <c r="AH19" s="75" t="n">
        <v>1</v>
      </c>
      <c r="AI19" s="75" t="n">
        <v>1</v>
      </c>
      <c r="AJ19" s="75" t="n">
        <v>1</v>
      </c>
      <c r="AK19" s="75" t="n">
        <v>1</v>
      </c>
      <c r="AL19" s="75" t="n">
        <v>1</v>
      </c>
      <c r="AM19" s="75" t="n">
        <v>1</v>
      </c>
      <c r="AN19" s="75" t="n">
        <v>1</v>
      </c>
      <c r="AO19" s="75" t="n">
        <v>1</v>
      </c>
      <c r="AP19" s="75" t="n">
        <v>1</v>
      </c>
      <c r="AQ19" s="75" t="n">
        <v>1</v>
      </c>
      <c r="AR19" s="75" t="n">
        <v>1</v>
      </c>
      <c r="AS19" s="75" t="n">
        <v>1</v>
      </c>
      <c r="AT19" s="75" t="n">
        <v>1</v>
      </c>
      <c r="AU19" s="75" t="n">
        <v>1</v>
      </c>
      <c r="AV19" s="75" t="n">
        <v>1</v>
      </c>
      <c r="AW19" s="75" t="n">
        <v>1</v>
      </c>
      <c r="AX19" s="75" t="n">
        <v>1</v>
      </c>
    </row>
    <row r="20">
      <c r="A20" t="inlineStr">
        <is>
          <t>R2</t>
        </is>
      </c>
      <c r="B20" t="inlineStr">
        <is>
          <t>Bus Rígido</t>
        </is>
      </c>
      <c r="C20" t="inlineStr">
        <is>
          <t>pas/veh</t>
        </is>
      </c>
      <c r="D20" s="84" t="n">
        <v>43</v>
      </c>
      <c r="E20" s="84" t="n">
        <v>43</v>
      </c>
      <c r="F20" s="84" t="n">
        <v>43</v>
      </c>
      <c r="G20" s="84" t="n">
        <v>43</v>
      </c>
      <c r="H20" s="84" t="n">
        <v>43</v>
      </c>
      <c r="I20" s="84" t="n">
        <v>43</v>
      </c>
      <c r="J20" s="75" t="n">
        <v>25</v>
      </c>
      <c r="K20" s="75" t="n">
        <v>25</v>
      </c>
      <c r="L20" s="75" t="n">
        <v>25</v>
      </c>
      <c r="M20" s="75" t="n">
        <v>25</v>
      </c>
      <c r="N20" s="75" t="n">
        <v>25</v>
      </c>
      <c r="O20" s="75" t="n">
        <v>25</v>
      </c>
      <c r="P20" s="75" t="n">
        <v>25</v>
      </c>
      <c r="Q20" s="75" t="n">
        <v>25</v>
      </c>
      <c r="R20" s="75" t="n">
        <v>25</v>
      </c>
      <c r="S20" s="75" t="n">
        <v>25</v>
      </c>
      <c r="T20" s="75" t="n">
        <v>25</v>
      </c>
      <c r="U20" s="75" t="n">
        <v>25</v>
      </c>
      <c r="V20" s="75" t="n">
        <v>25</v>
      </c>
      <c r="W20" s="75" t="n">
        <v>25</v>
      </c>
      <c r="X20" s="75" t="n">
        <v>25</v>
      </c>
      <c r="Y20" s="75" t="n">
        <v>25</v>
      </c>
      <c r="Z20" s="75" t="n">
        <v>25</v>
      </c>
      <c r="AA20" s="75" t="n">
        <v>25</v>
      </c>
      <c r="AB20" s="75" t="n">
        <v>25</v>
      </c>
      <c r="AC20" s="75" t="n">
        <v>25</v>
      </c>
      <c r="AD20" s="75" t="n">
        <v>25</v>
      </c>
      <c r="AE20" s="75" t="n">
        <v>25</v>
      </c>
      <c r="AF20" s="75" t="n">
        <v>25</v>
      </c>
      <c r="AG20" s="75" t="n">
        <v>25</v>
      </c>
      <c r="AH20" s="75" t="n">
        <v>25</v>
      </c>
      <c r="AI20" s="75" t="n">
        <v>25</v>
      </c>
      <c r="AJ20" s="75" t="n">
        <v>25</v>
      </c>
      <c r="AK20" s="75" t="n">
        <v>25</v>
      </c>
      <c r="AL20" s="75" t="n">
        <v>25</v>
      </c>
      <c r="AM20" s="75" t="n">
        <v>25</v>
      </c>
      <c r="AN20" s="75" t="n">
        <v>25</v>
      </c>
      <c r="AO20" s="75" t="n">
        <v>25</v>
      </c>
      <c r="AP20" s="75" t="n">
        <v>25</v>
      </c>
      <c r="AQ20" s="75" t="n">
        <v>25</v>
      </c>
      <c r="AR20" s="75" t="n">
        <v>25</v>
      </c>
      <c r="AS20" s="75" t="n">
        <v>25</v>
      </c>
      <c r="AT20" s="75" t="n">
        <v>25</v>
      </c>
      <c r="AU20" s="75" t="n">
        <v>25</v>
      </c>
      <c r="AV20" s="75" t="n">
        <v>25</v>
      </c>
      <c r="AW20" s="75" t="n">
        <v>25</v>
      </c>
      <c r="AX20" s="75" t="n">
        <v>25</v>
      </c>
    </row>
    <row r="21">
      <c r="A21" t="inlineStr">
        <is>
          <t>R2</t>
        </is>
      </c>
      <c r="B21" t="inlineStr">
        <is>
          <t>Motocicleta</t>
        </is>
      </c>
      <c r="C21" t="inlineStr">
        <is>
          <t>pas/veh</t>
        </is>
      </c>
      <c r="D21" s="54" t="n">
        <v>1</v>
      </c>
      <c r="E21" s="54" t="n">
        <v>1</v>
      </c>
      <c r="F21" s="54" t="n">
        <v>1</v>
      </c>
      <c r="G21" s="54" t="n">
        <v>1</v>
      </c>
      <c r="H21" s="54" t="n">
        <v>1</v>
      </c>
      <c r="I21" s="54" t="n">
        <v>1</v>
      </c>
      <c r="J21" s="75" t="n">
        <v>1</v>
      </c>
      <c r="K21" s="75" t="n">
        <v>1</v>
      </c>
      <c r="L21" s="75" t="n">
        <v>1</v>
      </c>
      <c r="M21" s="75" t="n">
        <v>1</v>
      </c>
      <c r="N21" s="75" t="n">
        <v>1</v>
      </c>
      <c r="O21" s="75" t="n">
        <v>1</v>
      </c>
      <c r="P21" s="75" t="n">
        <v>1</v>
      </c>
      <c r="Q21" s="75" t="n">
        <v>1</v>
      </c>
      <c r="R21" s="75" t="n">
        <v>1</v>
      </c>
      <c r="S21" s="75" t="n">
        <v>1</v>
      </c>
      <c r="T21" s="75" t="n">
        <v>1</v>
      </c>
      <c r="U21" s="75" t="n">
        <v>1</v>
      </c>
      <c r="V21" s="75" t="n">
        <v>1</v>
      </c>
      <c r="W21" s="75" t="n">
        <v>1</v>
      </c>
      <c r="X21" s="75" t="n">
        <v>1</v>
      </c>
      <c r="Y21" s="75" t="n">
        <v>1</v>
      </c>
      <c r="Z21" s="75" t="n">
        <v>1</v>
      </c>
      <c r="AA21" s="75" t="n">
        <v>1</v>
      </c>
      <c r="AB21" s="75" t="n">
        <v>1</v>
      </c>
      <c r="AC21" s="75" t="n">
        <v>1</v>
      </c>
      <c r="AD21" s="75" t="n">
        <v>1</v>
      </c>
      <c r="AE21" s="75" t="n">
        <v>1</v>
      </c>
      <c r="AF21" s="75" t="n">
        <v>1</v>
      </c>
      <c r="AG21" s="75" t="n">
        <v>1</v>
      </c>
      <c r="AH21" s="75" t="n">
        <v>1</v>
      </c>
      <c r="AI21" s="75" t="n">
        <v>1</v>
      </c>
      <c r="AJ21" s="75" t="n">
        <v>1</v>
      </c>
      <c r="AK21" s="75" t="n">
        <v>1</v>
      </c>
      <c r="AL21" s="75" t="n">
        <v>1</v>
      </c>
      <c r="AM21" s="75" t="n">
        <v>1</v>
      </c>
      <c r="AN21" s="75" t="n">
        <v>1</v>
      </c>
      <c r="AO21" s="75" t="n">
        <v>1</v>
      </c>
      <c r="AP21" s="75" t="n">
        <v>1</v>
      </c>
      <c r="AQ21" s="75" t="n">
        <v>1</v>
      </c>
      <c r="AR21" s="75" t="n">
        <v>1</v>
      </c>
      <c r="AS21" s="75" t="n">
        <v>1</v>
      </c>
      <c r="AT21" s="75" t="n">
        <v>1</v>
      </c>
      <c r="AU21" s="75" t="n">
        <v>1</v>
      </c>
      <c r="AV21" s="75" t="n">
        <v>1</v>
      </c>
      <c r="AW21" s="75" t="n">
        <v>1</v>
      </c>
      <c r="AX21" s="75" t="n">
        <v>1</v>
      </c>
    </row>
    <row r="22">
      <c r="A22" t="inlineStr">
        <is>
          <t>R2</t>
        </is>
      </c>
      <c r="B22" t="inlineStr">
        <is>
          <t>Taxi</t>
        </is>
      </c>
      <c r="C22" t="inlineStr">
        <is>
          <t>pas/veh</t>
        </is>
      </c>
      <c r="D22" s="54" t="n">
        <v>1.95</v>
      </c>
      <c r="E22" s="54" t="n">
        <v>1.95</v>
      </c>
      <c r="F22" s="54" t="n">
        <v>1.95</v>
      </c>
      <c r="G22" s="54" t="n">
        <v>1.95</v>
      </c>
      <c r="H22" s="54" t="n">
        <v>1.95</v>
      </c>
      <c r="I22" s="54" t="n">
        <v>1.95</v>
      </c>
      <c r="J22" s="75" t="n">
        <v>1.43</v>
      </c>
      <c r="K22" s="75" t="n">
        <v>1.43</v>
      </c>
      <c r="L22" s="75" t="n">
        <v>1.43</v>
      </c>
      <c r="M22" s="75" t="n">
        <v>1.43</v>
      </c>
      <c r="N22" s="75" t="n">
        <v>1.43</v>
      </c>
      <c r="O22" s="75" t="n">
        <v>1.43</v>
      </c>
      <c r="P22" s="75" t="n">
        <v>1.43</v>
      </c>
      <c r="Q22" s="75" t="n">
        <v>1.43</v>
      </c>
      <c r="R22" s="75" t="n">
        <v>1.43</v>
      </c>
      <c r="S22" s="75" t="n">
        <v>1.43</v>
      </c>
      <c r="T22" s="75" t="n">
        <v>1.43</v>
      </c>
      <c r="U22" s="75" t="n">
        <v>1.43</v>
      </c>
      <c r="V22" s="75" t="n">
        <v>1.43</v>
      </c>
      <c r="W22" s="75" t="n">
        <v>1.43</v>
      </c>
      <c r="X22" s="75" t="n">
        <v>1.43</v>
      </c>
      <c r="Y22" s="75" t="n">
        <v>1.43</v>
      </c>
      <c r="Z22" s="75" t="n">
        <v>1.43</v>
      </c>
      <c r="AA22" s="75" t="n">
        <v>1.43</v>
      </c>
      <c r="AB22" s="75" t="n">
        <v>1.43</v>
      </c>
      <c r="AC22" s="75" t="n">
        <v>1.43</v>
      </c>
      <c r="AD22" s="75" t="n">
        <v>1.43</v>
      </c>
      <c r="AE22" s="75" t="n">
        <v>1.43</v>
      </c>
      <c r="AF22" s="75" t="n">
        <v>1.43</v>
      </c>
      <c r="AG22" s="75" t="n">
        <v>1.43</v>
      </c>
      <c r="AH22" s="75" t="n">
        <v>1.43</v>
      </c>
      <c r="AI22" s="75" t="n">
        <v>1.43</v>
      </c>
      <c r="AJ22" s="75" t="n">
        <v>1.43</v>
      </c>
      <c r="AK22" s="75" t="n">
        <v>1.43</v>
      </c>
      <c r="AL22" s="75" t="n">
        <v>1.43</v>
      </c>
      <c r="AM22" s="75" t="n">
        <v>1.43</v>
      </c>
      <c r="AN22" s="75" t="n">
        <v>1.43</v>
      </c>
      <c r="AO22" s="75" t="n">
        <v>1.43</v>
      </c>
      <c r="AP22" s="75" t="n">
        <v>1.43</v>
      </c>
      <c r="AQ22" s="75" t="n">
        <v>1.43</v>
      </c>
      <c r="AR22" s="75" t="n">
        <v>1.43</v>
      </c>
      <c r="AS22" s="75" t="n">
        <v>1.43</v>
      </c>
      <c r="AT22" s="75" t="n">
        <v>1.43</v>
      </c>
      <c r="AU22" s="75" t="n">
        <v>1.43</v>
      </c>
      <c r="AV22" s="75" t="n">
        <v>1.43</v>
      </c>
      <c r="AW22" s="75" t="n">
        <v>1.43</v>
      </c>
      <c r="AX22" s="75" t="n">
        <v>1.43</v>
      </c>
    </row>
    <row r="23">
      <c r="A23" t="inlineStr">
        <is>
          <t>R2</t>
        </is>
      </c>
      <c r="B23" t="inlineStr">
        <is>
          <t>Tren_urbano</t>
        </is>
      </c>
      <c r="C23" t="inlineStr">
        <is>
          <t>pas/veh</t>
        </is>
      </c>
      <c r="D23" s="54" t="n">
        <v>41.9</v>
      </c>
      <c r="E23" s="54" t="n">
        <v>41.9</v>
      </c>
      <c r="F23" s="54" t="n">
        <v>41.9</v>
      </c>
      <c r="G23" s="54" t="n">
        <v>41.9</v>
      </c>
      <c r="H23" s="54" t="n">
        <v>41.9</v>
      </c>
      <c r="I23" s="54" t="n">
        <v>41.9</v>
      </c>
      <c r="J23" s="75" t="n">
        <v>41.9</v>
      </c>
      <c r="K23" s="75" t="n">
        <v>41.9</v>
      </c>
      <c r="L23" s="75" t="n">
        <v>41.9</v>
      </c>
      <c r="M23" s="75" t="n">
        <v>41.9</v>
      </c>
      <c r="N23" s="75" t="n">
        <v>41.9</v>
      </c>
      <c r="O23" s="75" t="n">
        <v>41.9</v>
      </c>
      <c r="P23" s="75" t="n">
        <v>41.9</v>
      </c>
      <c r="Q23" s="75" t="n">
        <v>41.9</v>
      </c>
      <c r="R23" s="75" t="n">
        <v>41.9</v>
      </c>
      <c r="S23" s="75" t="n">
        <v>41.9</v>
      </c>
      <c r="T23" s="75" t="n">
        <v>41.9</v>
      </c>
      <c r="U23" s="75" t="n">
        <v>41.9</v>
      </c>
      <c r="V23" s="75" t="n">
        <v>41.9</v>
      </c>
      <c r="W23" s="75" t="n">
        <v>41.9</v>
      </c>
      <c r="X23" s="75" t="n">
        <v>41.9</v>
      </c>
      <c r="Y23" s="75" t="n">
        <v>41.9</v>
      </c>
      <c r="Z23" s="75" t="n">
        <v>41.9</v>
      </c>
      <c r="AA23" s="75" t="n">
        <v>41.9</v>
      </c>
      <c r="AB23" s="75" t="n">
        <v>41.9</v>
      </c>
      <c r="AC23" s="75" t="n">
        <v>41.9</v>
      </c>
      <c r="AD23" s="75" t="n">
        <v>41.9</v>
      </c>
      <c r="AE23" s="75" t="n">
        <v>41.9</v>
      </c>
      <c r="AF23" s="75" t="n">
        <v>41.9</v>
      </c>
      <c r="AG23" s="75" t="n">
        <v>41.9</v>
      </c>
      <c r="AH23" s="75" t="n">
        <v>41.9</v>
      </c>
      <c r="AI23" s="75" t="n">
        <v>41.9</v>
      </c>
      <c r="AJ23" s="75" t="n">
        <v>41.9</v>
      </c>
      <c r="AK23" s="75" t="n">
        <v>41.9</v>
      </c>
      <c r="AL23" s="75" t="n">
        <v>41.9</v>
      </c>
      <c r="AM23" s="75" t="n">
        <v>41.9</v>
      </c>
      <c r="AN23" s="75" t="n">
        <v>41.9</v>
      </c>
      <c r="AO23" s="75" t="n">
        <v>41.9</v>
      </c>
      <c r="AP23" s="75" t="n">
        <v>41.9</v>
      </c>
      <c r="AQ23" s="75" t="n">
        <v>41.9</v>
      </c>
      <c r="AR23" s="75" t="n">
        <v>41.9</v>
      </c>
      <c r="AS23" s="75" t="n">
        <v>41.9</v>
      </c>
      <c r="AT23" s="75" t="n">
        <v>41.9</v>
      </c>
      <c r="AU23" s="75" t="n">
        <v>41.9</v>
      </c>
      <c r="AV23" s="75" t="n">
        <v>41.9</v>
      </c>
      <c r="AW23" s="75" t="n">
        <v>41.9</v>
      </c>
      <c r="AX23" s="75" t="n">
        <v>41.9</v>
      </c>
    </row>
    <row r="24">
      <c r="A24" t="inlineStr">
        <is>
          <t>R3</t>
        </is>
      </c>
      <c r="B24" t="inlineStr">
        <is>
          <t>Vehículo Liviano Pasajero</t>
        </is>
      </c>
      <c r="C24" t="inlineStr">
        <is>
          <t>pas/veh</t>
        </is>
      </c>
      <c r="D24" s="54" t="n">
        <v>1.854430597305</v>
      </c>
      <c r="E24" s="54" t="n">
        <v>1.854430597305</v>
      </c>
      <c r="F24" s="54" t="n">
        <v>1.854430597305</v>
      </c>
      <c r="G24" s="54" t="n">
        <v>1.854430597305</v>
      </c>
      <c r="H24" s="54" t="n">
        <v>1.854430597305</v>
      </c>
      <c r="I24" s="54" t="n">
        <v>1.854430597305</v>
      </c>
      <c r="J24" s="75" t="n">
        <v>1.32930963</v>
      </c>
      <c r="K24" s="75" t="n">
        <v>1.3160165337</v>
      </c>
      <c r="L24" s="75" t="n">
        <v>1.302856368363</v>
      </c>
      <c r="M24" s="75" t="n">
        <v>1.28982780467937</v>
      </c>
      <c r="N24" s="75" t="n">
        <v>1.276929526632576</v>
      </c>
      <c r="O24" s="75" t="n">
        <v>1.264160231366251</v>
      </c>
      <c r="P24" s="75" t="n">
        <v>1.251518629052588</v>
      </c>
      <c r="Q24" s="75" t="n">
        <v>1.239003442762062</v>
      </c>
      <c r="R24" s="75" t="n">
        <v>1.226613408334441</v>
      </c>
      <c r="S24" s="75" t="n">
        <v>1.214347274251097</v>
      </c>
      <c r="T24" s="75" t="n">
        <v>1.202203801508586</v>
      </c>
      <c r="U24" s="75" t="n">
        <v>1.1901817634935</v>
      </c>
      <c r="V24" s="75" t="n">
        <v>1.178279945858565</v>
      </c>
      <c r="W24" s="75" t="n">
        <v>1.166497146399979</v>
      </c>
      <c r="X24" s="75" t="n">
        <v>1.15483217493598</v>
      </c>
      <c r="Y24" s="75" t="n">
        <v>1.14328385318662</v>
      </c>
      <c r="Z24" s="75" t="n">
        <v>1.131851014654754</v>
      </c>
      <c r="AA24" s="75" t="n">
        <v>1.120532504508206</v>
      </c>
      <c r="AB24" s="75" t="n">
        <v>1.109327179463124</v>
      </c>
      <c r="AC24" s="75" t="n">
        <v>1.098233907668493</v>
      </c>
      <c r="AD24" s="75" t="n">
        <v>1.087251568591808</v>
      </c>
      <c r="AE24" s="75" t="n">
        <v>1.076379052905889</v>
      </c>
      <c r="AF24" s="75" t="n">
        <v>1.06561526237683</v>
      </c>
      <c r="AG24" s="75" t="n">
        <v>1.054959109753062</v>
      </c>
      <c r="AH24" s="75" t="n">
        <v>1.044409518655532</v>
      </c>
      <c r="AI24" s="75" t="n">
        <v>1.033965423468976</v>
      </c>
      <c r="AJ24" s="75" t="n">
        <v>1.023625769234286</v>
      </c>
      <c r="AK24" s="75" t="n">
        <v>1.013389511541943</v>
      </c>
      <c r="AL24" s="75" t="n">
        <v>1.003255616426524</v>
      </c>
      <c r="AM24" s="75" t="n">
        <v>0.9932230602622586</v>
      </c>
      <c r="AN24" s="75" t="n">
        <v>0.983290829659636</v>
      </c>
      <c r="AO24" s="75" t="n">
        <v>0.983290829659636</v>
      </c>
      <c r="AP24" s="75" t="n">
        <v>0.983290829659636</v>
      </c>
      <c r="AQ24" s="75" t="n">
        <v>0.983290829659636</v>
      </c>
      <c r="AR24" s="75" t="n">
        <v>0.983290829659636</v>
      </c>
      <c r="AS24" s="75" t="n">
        <v>0.983290829659636</v>
      </c>
      <c r="AT24" s="75" t="n">
        <v>0.983290829659636</v>
      </c>
      <c r="AU24" s="75" t="n">
        <v>0.983290829659636</v>
      </c>
      <c r="AV24" s="75" t="n">
        <v>0.983290829659636</v>
      </c>
      <c r="AW24" s="75" t="n">
        <v>0.983290829659636</v>
      </c>
      <c r="AX24" s="75" t="n">
        <v>0.983290829659636</v>
      </c>
    </row>
    <row r="25">
      <c r="A25" t="inlineStr">
        <is>
          <t>R3</t>
        </is>
      </c>
      <c r="B25" t="inlineStr">
        <is>
          <t>Vehículo Liviano Comercial</t>
        </is>
      </c>
      <c r="C25" t="inlineStr">
        <is>
          <t>pas/veh</t>
        </is>
      </c>
      <c r="D25" s="54" t="n">
        <v>1.854430597305</v>
      </c>
      <c r="E25" s="54" t="n">
        <v>1.854430597305</v>
      </c>
      <c r="F25" s="54" t="n">
        <v>1.854430597305</v>
      </c>
      <c r="G25" s="54" t="n">
        <v>1.854430597305</v>
      </c>
      <c r="H25" s="54" t="n">
        <v>1.854430597305</v>
      </c>
      <c r="I25" s="54" t="n">
        <v>1.854430597305</v>
      </c>
      <c r="J25" s="75" t="n">
        <v>1.32930963</v>
      </c>
      <c r="K25" s="75" t="n">
        <v>1.3160165337</v>
      </c>
      <c r="L25" s="75" t="n">
        <v>1.302856368363</v>
      </c>
      <c r="M25" s="75" t="n">
        <v>1.28982780467937</v>
      </c>
      <c r="N25" s="75" t="n">
        <v>1.276929526632576</v>
      </c>
      <c r="O25" s="75" t="n">
        <v>1.264160231366251</v>
      </c>
      <c r="P25" s="75" t="n">
        <v>1.251518629052588</v>
      </c>
      <c r="Q25" s="75" t="n">
        <v>1.239003442762062</v>
      </c>
      <c r="R25" s="75" t="n">
        <v>1.226613408334441</v>
      </c>
      <c r="S25" s="75" t="n">
        <v>1.214347274251097</v>
      </c>
      <c r="T25" s="75" t="n">
        <v>1.202203801508586</v>
      </c>
      <c r="U25" s="75" t="n">
        <v>1.1901817634935</v>
      </c>
      <c r="V25" s="75" t="n">
        <v>1.178279945858565</v>
      </c>
      <c r="W25" s="75" t="n">
        <v>1.166497146399979</v>
      </c>
      <c r="X25" s="75" t="n">
        <v>1.15483217493598</v>
      </c>
      <c r="Y25" s="75" t="n">
        <v>1.14328385318662</v>
      </c>
      <c r="Z25" s="75" t="n">
        <v>1.131851014654754</v>
      </c>
      <c r="AA25" s="75" t="n">
        <v>1.120532504508206</v>
      </c>
      <c r="AB25" s="75" t="n">
        <v>1.109327179463124</v>
      </c>
      <c r="AC25" s="75" t="n">
        <v>1.098233907668493</v>
      </c>
      <c r="AD25" s="75" t="n">
        <v>1.087251568591808</v>
      </c>
      <c r="AE25" s="75" t="n">
        <v>1.076379052905889</v>
      </c>
      <c r="AF25" s="75" t="n">
        <v>1.06561526237683</v>
      </c>
      <c r="AG25" s="75" t="n">
        <v>1.054959109753062</v>
      </c>
      <c r="AH25" s="75" t="n">
        <v>1.044409518655532</v>
      </c>
      <c r="AI25" s="75" t="n">
        <v>1.033965423468976</v>
      </c>
      <c r="AJ25" s="75" t="n">
        <v>1.023625769234286</v>
      </c>
      <c r="AK25" s="75" t="n">
        <v>1.013389511541943</v>
      </c>
      <c r="AL25" s="75" t="n">
        <v>1.003255616426524</v>
      </c>
      <c r="AM25" s="75" t="n">
        <v>0.9932230602622586</v>
      </c>
      <c r="AN25" s="75" t="n">
        <v>0.983290829659636</v>
      </c>
      <c r="AO25" s="75" t="n">
        <v>0.983290829659636</v>
      </c>
      <c r="AP25" s="75" t="n">
        <v>0.983290829659636</v>
      </c>
      <c r="AQ25" s="75" t="n">
        <v>0.983290829659636</v>
      </c>
      <c r="AR25" s="75" t="n">
        <v>0.983290829659636</v>
      </c>
      <c r="AS25" s="75" t="n">
        <v>0.983290829659636</v>
      </c>
      <c r="AT25" s="75" t="n">
        <v>0.983290829659636</v>
      </c>
      <c r="AU25" s="75" t="n">
        <v>0.983290829659636</v>
      </c>
      <c r="AV25" s="75" t="n">
        <v>0.983290829659636</v>
      </c>
      <c r="AW25" s="75" t="n">
        <v>0.983290829659636</v>
      </c>
      <c r="AX25" s="75" t="n">
        <v>0.983290829659636</v>
      </c>
    </row>
    <row r="26">
      <c r="A26" t="inlineStr">
        <is>
          <t>R3</t>
        </is>
      </c>
      <c r="B26" t="inlineStr">
        <is>
          <t>Bicicleta</t>
        </is>
      </c>
      <c r="C26" t="inlineStr">
        <is>
          <t>pas/veh</t>
        </is>
      </c>
      <c r="D26" s="54" t="n">
        <v>1</v>
      </c>
      <c r="E26" s="54" t="n">
        <v>1</v>
      </c>
      <c r="F26" s="54" t="n">
        <v>1</v>
      </c>
      <c r="G26" s="54" t="n">
        <v>1</v>
      </c>
      <c r="H26" s="54" t="n">
        <v>1</v>
      </c>
      <c r="I26" s="54" t="n">
        <v>1</v>
      </c>
      <c r="J26" s="75" t="n">
        <v>1</v>
      </c>
      <c r="K26" s="75" t="n">
        <v>1</v>
      </c>
      <c r="L26" s="75" t="n">
        <v>1</v>
      </c>
      <c r="M26" s="75" t="n">
        <v>1</v>
      </c>
      <c r="N26" s="75" t="n">
        <v>1</v>
      </c>
      <c r="O26" s="75" t="n">
        <v>1</v>
      </c>
      <c r="P26" s="75" t="n">
        <v>1</v>
      </c>
      <c r="Q26" s="75" t="n">
        <v>1</v>
      </c>
      <c r="R26" s="75" t="n">
        <v>1</v>
      </c>
      <c r="S26" s="75" t="n">
        <v>1</v>
      </c>
      <c r="T26" s="75" t="n">
        <v>1</v>
      </c>
      <c r="U26" s="75" t="n">
        <v>1</v>
      </c>
      <c r="V26" s="75" t="n">
        <v>1</v>
      </c>
      <c r="W26" s="75" t="n">
        <v>1</v>
      </c>
      <c r="X26" s="75" t="n">
        <v>1</v>
      </c>
      <c r="Y26" s="75" t="n">
        <v>1</v>
      </c>
      <c r="Z26" s="75" t="n">
        <v>1</v>
      </c>
      <c r="AA26" s="75" t="n">
        <v>1</v>
      </c>
      <c r="AB26" s="75" t="n">
        <v>1</v>
      </c>
      <c r="AC26" s="75" t="n">
        <v>1</v>
      </c>
      <c r="AD26" s="75" t="n">
        <v>1</v>
      </c>
      <c r="AE26" s="75" t="n">
        <v>1</v>
      </c>
      <c r="AF26" s="75" t="n">
        <v>1</v>
      </c>
      <c r="AG26" s="75" t="n">
        <v>1</v>
      </c>
      <c r="AH26" s="75" t="n">
        <v>1</v>
      </c>
      <c r="AI26" s="75" t="n">
        <v>1</v>
      </c>
      <c r="AJ26" s="75" t="n">
        <v>1</v>
      </c>
      <c r="AK26" s="75" t="n">
        <v>1</v>
      </c>
      <c r="AL26" s="75" t="n">
        <v>1</v>
      </c>
      <c r="AM26" s="75" t="n">
        <v>1</v>
      </c>
      <c r="AN26" s="75" t="n">
        <v>1</v>
      </c>
      <c r="AO26" s="75" t="n">
        <v>1</v>
      </c>
      <c r="AP26" s="75" t="n">
        <v>1</v>
      </c>
      <c r="AQ26" s="75" t="n">
        <v>1</v>
      </c>
      <c r="AR26" s="75" t="n">
        <v>1</v>
      </c>
      <c r="AS26" s="75" t="n">
        <v>1</v>
      </c>
      <c r="AT26" s="75" t="n">
        <v>1</v>
      </c>
      <c r="AU26" s="75" t="n">
        <v>1</v>
      </c>
      <c r="AV26" s="75" t="n">
        <v>1</v>
      </c>
      <c r="AW26" s="75" t="n">
        <v>1</v>
      </c>
      <c r="AX26" s="75" t="n">
        <v>1</v>
      </c>
    </row>
    <row r="27">
      <c r="A27" t="inlineStr">
        <is>
          <t>R3</t>
        </is>
      </c>
      <c r="B27" t="inlineStr">
        <is>
          <t>Bus Rígido</t>
        </is>
      </c>
      <c r="C27" t="inlineStr">
        <is>
          <t>pas/veh</t>
        </is>
      </c>
      <c r="D27" s="84" t="n">
        <v>43</v>
      </c>
      <c r="E27" s="84" t="n">
        <v>43</v>
      </c>
      <c r="F27" s="84" t="n">
        <v>43</v>
      </c>
      <c r="G27" s="84" t="n">
        <v>43</v>
      </c>
      <c r="H27" s="84" t="n">
        <v>43</v>
      </c>
      <c r="I27" s="84" t="n">
        <v>43</v>
      </c>
      <c r="J27" s="75" t="n">
        <v>25</v>
      </c>
      <c r="K27" s="75" t="n">
        <v>25</v>
      </c>
      <c r="L27" s="75" t="n">
        <v>25</v>
      </c>
      <c r="M27" s="75" t="n">
        <v>25</v>
      </c>
      <c r="N27" s="75" t="n">
        <v>25</v>
      </c>
      <c r="O27" s="75" t="n">
        <v>25</v>
      </c>
      <c r="P27" s="75" t="n">
        <v>25</v>
      </c>
      <c r="Q27" s="75" t="n">
        <v>25</v>
      </c>
      <c r="R27" s="75" t="n">
        <v>25</v>
      </c>
      <c r="S27" s="75" t="n">
        <v>25</v>
      </c>
      <c r="T27" s="75" t="n">
        <v>25</v>
      </c>
      <c r="U27" s="75" t="n">
        <v>25</v>
      </c>
      <c r="V27" s="75" t="n">
        <v>25</v>
      </c>
      <c r="W27" s="75" t="n">
        <v>25</v>
      </c>
      <c r="X27" s="75" t="n">
        <v>25</v>
      </c>
      <c r="Y27" s="75" t="n">
        <v>25</v>
      </c>
      <c r="Z27" s="75" t="n">
        <v>25</v>
      </c>
      <c r="AA27" s="75" t="n">
        <v>25</v>
      </c>
      <c r="AB27" s="75" t="n">
        <v>25</v>
      </c>
      <c r="AC27" s="75" t="n">
        <v>25</v>
      </c>
      <c r="AD27" s="75" t="n">
        <v>25</v>
      </c>
      <c r="AE27" s="75" t="n">
        <v>25</v>
      </c>
      <c r="AF27" s="75" t="n">
        <v>25</v>
      </c>
      <c r="AG27" s="75" t="n">
        <v>25</v>
      </c>
      <c r="AH27" s="75" t="n">
        <v>25</v>
      </c>
      <c r="AI27" s="75" t="n">
        <v>25</v>
      </c>
      <c r="AJ27" s="75" t="n">
        <v>25</v>
      </c>
      <c r="AK27" s="75" t="n">
        <v>25</v>
      </c>
      <c r="AL27" s="75" t="n">
        <v>25</v>
      </c>
      <c r="AM27" s="75" t="n">
        <v>25</v>
      </c>
      <c r="AN27" s="75" t="n">
        <v>25</v>
      </c>
      <c r="AO27" s="75" t="n">
        <v>25</v>
      </c>
      <c r="AP27" s="75" t="n">
        <v>25</v>
      </c>
      <c r="AQ27" s="75" t="n">
        <v>25</v>
      </c>
      <c r="AR27" s="75" t="n">
        <v>25</v>
      </c>
      <c r="AS27" s="75" t="n">
        <v>25</v>
      </c>
      <c r="AT27" s="75" t="n">
        <v>25</v>
      </c>
      <c r="AU27" s="75" t="n">
        <v>25</v>
      </c>
      <c r="AV27" s="75" t="n">
        <v>25</v>
      </c>
      <c r="AW27" s="75" t="n">
        <v>25</v>
      </c>
      <c r="AX27" s="75" t="n">
        <v>25</v>
      </c>
    </row>
    <row r="28">
      <c r="A28" t="inlineStr">
        <is>
          <t>R3</t>
        </is>
      </c>
      <c r="B28" t="inlineStr">
        <is>
          <t>Motocicleta</t>
        </is>
      </c>
      <c r="C28" t="inlineStr">
        <is>
          <t>pas/veh</t>
        </is>
      </c>
      <c r="D28" s="54" t="n">
        <v>1</v>
      </c>
      <c r="E28" s="54" t="n">
        <v>1</v>
      </c>
      <c r="F28" s="54" t="n">
        <v>1</v>
      </c>
      <c r="G28" s="54" t="n">
        <v>1</v>
      </c>
      <c r="H28" s="54" t="n">
        <v>1</v>
      </c>
      <c r="I28" s="54" t="n">
        <v>1</v>
      </c>
      <c r="J28" s="75" t="n">
        <v>1</v>
      </c>
      <c r="K28" s="75" t="n">
        <v>1</v>
      </c>
      <c r="L28" s="75" t="n">
        <v>1</v>
      </c>
      <c r="M28" s="75" t="n">
        <v>1</v>
      </c>
      <c r="N28" s="75" t="n">
        <v>1</v>
      </c>
      <c r="O28" s="75" t="n">
        <v>1</v>
      </c>
      <c r="P28" s="75" t="n">
        <v>1</v>
      </c>
      <c r="Q28" s="75" t="n">
        <v>1</v>
      </c>
      <c r="R28" s="75" t="n">
        <v>1</v>
      </c>
      <c r="S28" s="75" t="n">
        <v>1</v>
      </c>
      <c r="T28" s="75" t="n">
        <v>1</v>
      </c>
      <c r="U28" s="75" t="n">
        <v>1</v>
      </c>
      <c r="V28" s="75" t="n">
        <v>1</v>
      </c>
      <c r="W28" s="75" t="n">
        <v>1</v>
      </c>
      <c r="X28" s="75" t="n">
        <v>1</v>
      </c>
      <c r="Y28" s="75" t="n">
        <v>1</v>
      </c>
      <c r="Z28" s="75" t="n">
        <v>1</v>
      </c>
      <c r="AA28" s="75" t="n">
        <v>1</v>
      </c>
      <c r="AB28" s="75" t="n">
        <v>1</v>
      </c>
      <c r="AC28" s="75" t="n">
        <v>1</v>
      </c>
      <c r="AD28" s="75" t="n">
        <v>1</v>
      </c>
      <c r="AE28" s="75" t="n">
        <v>1</v>
      </c>
      <c r="AF28" s="75" t="n">
        <v>1</v>
      </c>
      <c r="AG28" s="75" t="n">
        <v>1</v>
      </c>
      <c r="AH28" s="75" t="n">
        <v>1</v>
      </c>
      <c r="AI28" s="75" t="n">
        <v>1</v>
      </c>
      <c r="AJ28" s="75" t="n">
        <v>1</v>
      </c>
      <c r="AK28" s="75" t="n">
        <v>1</v>
      </c>
      <c r="AL28" s="75" t="n">
        <v>1</v>
      </c>
      <c r="AM28" s="75" t="n">
        <v>1</v>
      </c>
      <c r="AN28" s="75" t="n">
        <v>1</v>
      </c>
      <c r="AO28" s="75" t="n">
        <v>1</v>
      </c>
      <c r="AP28" s="75" t="n">
        <v>1</v>
      </c>
      <c r="AQ28" s="75" t="n">
        <v>1</v>
      </c>
      <c r="AR28" s="75" t="n">
        <v>1</v>
      </c>
      <c r="AS28" s="75" t="n">
        <v>1</v>
      </c>
      <c r="AT28" s="75" t="n">
        <v>1</v>
      </c>
      <c r="AU28" s="75" t="n">
        <v>1</v>
      </c>
      <c r="AV28" s="75" t="n">
        <v>1</v>
      </c>
      <c r="AW28" s="75" t="n">
        <v>1</v>
      </c>
      <c r="AX28" s="75" t="n">
        <v>1</v>
      </c>
    </row>
    <row r="29">
      <c r="A29" t="inlineStr">
        <is>
          <t>R3</t>
        </is>
      </c>
      <c r="B29" t="inlineStr">
        <is>
          <t>Taxi</t>
        </is>
      </c>
      <c r="C29" t="inlineStr">
        <is>
          <t>pas/veh</t>
        </is>
      </c>
      <c r="D29" s="54" t="n">
        <v>1.6</v>
      </c>
      <c r="E29" s="54" t="n">
        <v>1.6</v>
      </c>
      <c r="F29" s="54" t="n">
        <v>1.6</v>
      </c>
      <c r="G29" s="54" t="n">
        <v>1.6</v>
      </c>
      <c r="H29" s="54" t="n">
        <v>1.6</v>
      </c>
      <c r="I29" s="54" t="n">
        <v>1.6</v>
      </c>
      <c r="J29" s="75" t="n">
        <v>1.43</v>
      </c>
      <c r="K29" s="75" t="n">
        <v>1.43</v>
      </c>
      <c r="L29" s="75" t="n">
        <v>1.43</v>
      </c>
      <c r="M29" s="75" t="n">
        <v>1.43</v>
      </c>
      <c r="N29" s="75" t="n">
        <v>1.43</v>
      </c>
      <c r="O29" s="75" t="n">
        <v>1.43</v>
      </c>
      <c r="P29" s="75" t="n">
        <v>1.43</v>
      </c>
      <c r="Q29" s="75" t="n">
        <v>1.43</v>
      </c>
      <c r="R29" s="75" t="n">
        <v>1.43</v>
      </c>
      <c r="S29" s="75" t="n">
        <v>1.43</v>
      </c>
      <c r="T29" s="75" t="n">
        <v>1.43</v>
      </c>
      <c r="U29" s="75" t="n">
        <v>1.43</v>
      </c>
      <c r="V29" s="75" t="n">
        <v>1.43</v>
      </c>
      <c r="W29" s="75" t="n">
        <v>1.43</v>
      </c>
      <c r="X29" s="75" t="n">
        <v>1.43</v>
      </c>
      <c r="Y29" s="75" t="n">
        <v>1.43</v>
      </c>
      <c r="Z29" s="75" t="n">
        <v>1.43</v>
      </c>
      <c r="AA29" s="75" t="n">
        <v>1.43</v>
      </c>
      <c r="AB29" s="75" t="n">
        <v>1.43</v>
      </c>
      <c r="AC29" s="75" t="n">
        <v>1.43</v>
      </c>
      <c r="AD29" s="75" t="n">
        <v>1.43</v>
      </c>
      <c r="AE29" s="75" t="n">
        <v>1.43</v>
      </c>
      <c r="AF29" s="75" t="n">
        <v>1.43</v>
      </c>
      <c r="AG29" s="75" t="n">
        <v>1.43</v>
      </c>
      <c r="AH29" s="75" t="n">
        <v>1.43</v>
      </c>
      <c r="AI29" s="75" t="n">
        <v>1.43</v>
      </c>
      <c r="AJ29" s="75" t="n">
        <v>1.43</v>
      </c>
      <c r="AK29" s="75" t="n">
        <v>1.43</v>
      </c>
      <c r="AL29" s="75" t="n">
        <v>1.43</v>
      </c>
      <c r="AM29" s="75" t="n">
        <v>1.43</v>
      </c>
      <c r="AN29" s="75" t="n">
        <v>1.43</v>
      </c>
      <c r="AO29" s="75" t="n">
        <v>1.43</v>
      </c>
      <c r="AP29" s="75" t="n">
        <v>1.43</v>
      </c>
      <c r="AQ29" s="75" t="n">
        <v>1.43</v>
      </c>
      <c r="AR29" s="75" t="n">
        <v>1.43</v>
      </c>
      <c r="AS29" s="75" t="n">
        <v>1.43</v>
      </c>
      <c r="AT29" s="75" t="n">
        <v>1.43</v>
      </c>
      <c r="AU29" s="75" t="n">
        <v>1.43</v>
      </c>
      <c r="AV29" s="75" t="n">
        <v>1.43</v>
      </c>
      <c r="AW29" s="75" t="n">
        <v>1.43</v>
      </c>
      <c r="AX29" s="75" t="n">
        <v>1.43</v>
      </c>
    </row>
    <row r="30">
      <c r="A30" t="inlineStr">
        <is>
          <t>R3</t>
        </is>
      </c>
      <c r="B30" t="inlineStr">
        <is>
          <t>Tren_urbano</t>
        </is>
      </c>
      <c r="C30" t="inlineStr">
        <is>
          <t>pas/veh</t>
        </is>
      </c>
      <c r="D30" s="54" t="n">
        <v>41.9</v>
      </c>
      <c r="E30" s="54" t="n">
        <v>41.9</v>
      </c>
      <c r="F30" s="54" t="n">
        <v>41.9</v>
      </c>
      <c r="G30" s="54" t="n">
        <v>41.9</v>
      </c>
      <c r="H30" s="54" t="n">
        <v>41.9</v>
      </c>
      <c r="I30" s="54" t="n">
        <v>41.9</v>
      </c>
      <c r="J30" s="75" t="n">
        <v>41.9</v>
      </c>
      <c r="K30" s="75" t="n">
        <v>41.9</v>
      </c>
      <c r="L30" s="75" t="n">
        <v>41.9</v>
      </c>
      <c r="M30" s="75" t="n">
        <v>41.9</v>
      </c>
      <c r="N30" s="75" t="n">
        <v>41.9</v>
      </c>
      <c r="O30" s="75" t="n">
        <v>41.9</v>
      </c>
      <c r="P30" s="75" t="n">
        <v>41.9</v>
      </c>
      <c r="Q30" s="75" t="n">
        <v>41.9</v>
      </c>
      <c r="R30" s="75" t="n">
        <v>41.9</v>
      </c>
      <c r="S30" s="75" t="n">
        <v>41.9</v>
      </c>
      <c r="T30" s="75" t="n">
        <v>41.9</v>
      </c>
      <c r="U30" s="75" t="n">
        <v>41.9</v>
      </c>
      <c r="V30" s="75" t="n">
        <v>41.9</v>
      </c>
      <c r="W30" s="75" t="n">
        <v>41.9</v>
      </c>
      <c r="X30" s="75" t="n">
        <v>41.9</v>
      </c>
      <c r="Y30" s="75" t="n">
        <v>41.9</v>
      </c>
      <c r="Z30" s="75" t="n">
        <v>41.9</v>
      </c>
      <c r="AA30" s="75" t="n">
        <v>41.9</v>
      </c>
      <c r="AB30" s="75" t="n">
        <v>41.9</v>
      </c>
      <c r="AC30" s="75" t="n">
        <v>41.9</v>
      </c>
      <c r="AD30" s="75" t="n">
        <v>41.9</v>
      </c>
      <c r="AE30" s="75" t="n">
        <v>41.9</v>
      </c>
      <c r="AF30" s="75" t="n">
        <v>41.9</v>
      </c>
      <c r="AG30" s="75" t="n">
        <v>41.9</v>
      </c>
      <c r="AH30" s="75" t="n">
        <v>41.9</v>
      </c>
      <c r="AI30" s="75" t="n">
        <v>41.9</v>
      </c>
      <c r="AJ30" s="75" t="n">
        <v>41.9</v>
      </c>
      <c r="AK30" s="75" t="n">
        <v>41.9</v>
      </c>
      <c r="AL30" s="75" t="n">
        <v>41.9</v>
      </c>
      <c r="AM30" s="75" t="n">
        <v>41.9</v>
      </c>
      <c r="AN30" s="75" t="n">
        <v>41.9</v>
      </c>
      <c r="AO30" s="75" t="n">
        <v>41.9</v>
      </c>
      <c r="AP30" s="75" t="n">
        <v>41.9</v>
      </c>
      <c r="AQ30" s="75" t="n">
        <v>41.9</v>
      </c>
      <c r="AR30" s="75" t="n">
        <v>41.9</v>
      </c>
      <c r="AS30" s="75" t="n">
        <v>41.9</v>
      </c>
      <c r="AT30" s="75" t="n">
        <v>41.9</v>
      </c>
      <c r="AU30" s="75" t="n">
        <v>41.9</v>
      </c>
      <c r="AV30" s="75" t="n">
        <v>41.9</v>
      </c>
      <c r="AW30" s="75" t="n">
        <v>41.9</v>
      </c>
      <c r="AX30" s="75" t="n">
        <v>41.9</v>
      </c>
    </row>
    <row r="31">
      <c r="A31" t="inlineStr">
        <is>
          <t>R4</t>
        </is>
      </c>
      <c r="B31" t="inlineStr">
        <is>
          <t>Vehículo Liviano Pasajero</t>
        </is>
      </c>
      <c r="C31" t="inlineStr">
        <is>
          <t>pas/veh</t>
        </is>
      </c>
      <c r="D31" s="54" t="n">
        <v>1.854430597305</v>
      </c>
      <c r="E31" s="54" t="n">
        <v>1.854430597305</v>
      </c>
      <c r="F31" s="54" t="n">
        <v>1.854430597305</v>
      </c>
      <c r="G31" s="54" t="n">
        <v>1.854430597305</v>
      </c>
      <c r="H31" s="54" t="n">
        <v>1.854430597305</v>
      </c>
      <c r="I31" s="54" t="n">
        <v>1.854430597305</v>
      </c>
      <c r="J31" s="75" t="n">
        <v>1.32930963</v>
      </c>
      <c r="K31" s="75" t="n">
        <v>1.3160165337</v>
      </c>
      <c r="L31" s="75" t="n">
        <v>1.302856368363</v>
      </c>
      <c r="M31" s="75" t="n">
        <v>1.28982780467937</v>
      </c>
      <c r="N31" s="75" t="n">
        <v>1.276929526632576</v>
      </c>
      <c r="O31" s="75" t="n">
        <v>1.264160231366251</v>
      </c>
      <c r="P31" s="75" t="n">
        <v>1.251518629052588</v>
      </c>
      <c r="Q31" s="75" t="n">
        <v>1.239003442762062</v>
      </c>
      <c r="R31" s="75" t="n">
        <v>1.226613408334441</v>
      </c>
      <c r="S31" s="75" t="n">
        <v>1.214347274251097</v>
      </c>
      <c r="T31" s="75" t="n">
        <v>1.202203801508586</v>
      </c>
      <c r="U31" s="75" t="n">
        <v>1.1901817634935</v>
      </c>
      <c r="V31" s="75" t="n">
        <v>1.178279945858565</v>
      </c>
      <c r="W31" s="75" t="n">
        <v>1.166497146399979</v>
      </c>
      <c r="X31" s="75" t="n">
        <v>1.15483217493598</v>
      </c>
      <c r="Y31" s="75" t="n">
        <v>1.14328385318662</v>
      </c>
      <c r="Z31" s="75" t="n">
        <v>1.131851014654754</v>
      </c>
      <c r="AA31" s="75" t="n">
        <v>1.120532504508206</v>
      </c>
      <c r="AB31" s="75" t="n">
        <v>1.109327179463124</v>
      </c>
      <c r="AC31" s="75" t="n">
        <v>1.098233907668493</v>
      </c>
      <c r="AD31" s="75" t="n">
        <v>1.087251568591808</v>
      </c>
      <c r="AE31" s="75" t="n">
        <v>1.076379052905889</v>
      </c>
      <c r="AF31" s="75" t="n">
        <v>1.06561526237683</v>
      </c>
      <c r="AG31" s="75" t="n">
        <v>1.054959109753062</v>
      </c>
      <c r="AH31" s="75" t="n">
        <v>1.044409518655532</v>
      </c>
      <c r="AI31" s="75" t="n">
        <v>1.033965423468976</v>
      </c>
      <c r="AJ31" s="75" t="n">
        <v>1.023625769234286</v>
      </c>
      <c r="AK31" s="75" t="n">
        <v>1.013389511541943</v>
      </c>
      <c r="AL31" s="75" t="n">
        <v>1.003255616426524</v>
      </c>
      <c r="AM31" s="75" t="n">
        <v>0.9932230602622586</v>
      </c>
      <c r="AN31" s="75" t="n">
        <v>0.983290829659636</v>
      </c>
      <c r="AO31" s="75" t="n">
        <v>0.983290829659636</v>
      </c>
      <c r="AP31" s="75" t="n">
        <v>0.983290829659636</v>
      </c>
      <c r="AQ31" s="75" t="n">
        <v>0.983290829659636</v>
      </c>
      <c r="AR31" s="75" t="n">
        <v>0.983290829659636</v>
      </c>
      <c r="AS31" s="75" t="n">
        <v>0.983290829659636</v>
      </c>
      <c r="AT31" s="75" t="n">
        <v>0.983290829659636</v>
      </c>
      <c r="AU31" s="75" t="n">
        <v>0.983290829659636</v>
      </c>
      <c r="AV31" s="75" t="n">
        <v>0.983290829659636</v>
      </c>
      <c r="AW31" s="75" t="n">
        <v>0.983290829659636</v>
      </c>
      <c r="AX31" s="75" t="n">
        <v>0.983290829659636</v>
      </c>
    </row>
    <row r="32">
      <c r="A32" t="inlineStr">
        <is>
          <t>R4</t>
        </is>
      </c>
      <c r="B32" t="inlineStr">
        <is>
          <t>Vehículo Liviano Comercial</t>
        </is>
      </c>
      <c r="C32" t="inlineStr">
        <is>
          <t>pas/veh</t>
        </is>
      </c>
      <c r="D32" s="54" t="n">
        <v>1.854430597305</v>
      </c>
      <c r="E32" s="54" t="n">
        <v>1.854430597305</v>
      </c>
      <c r="F32" s="54" t="n">
        <v>1.854430597305</v>
      </c>
      <c r="G32" s="54" t="n">
        <v>1.854430597305</v>
      </c>
      <c r="H32" s="54" t="n">
        <v>1.854430597305</v>
      </c>
      <c r="I32" s="54" t="n">
        <v>1.854430597305</v>
      </c>
      <c r="J32" s="75" t="n">
        <v>1.32930963</v>
      </c>
      <c r="K32" s="75" t="n">
        <v>1.3160165337</v>
      </c>
      <c r="L32" s="75" t="n">
        <v>1.302856368363</v>
      </c>
      <c r="M32" s="75" t="n">
        <v>1.28982780467937</v>
      </c>
      <c r="N32" s="75" t="n">
        <v>1.276929526632576</v>
      </c>
      <c r="O32" s="75" t="n">
        <v>1.264160231366251</v>
      </c>
      <c r="P32" s="75" t="n">
        <v>1.251518629052588</v>
      </c>
      <c r="Q32" s="75" t="n">
        <v>1.239003442762062</v>
      </c>
      <c r="R32" s="75" t="n">
        <v>1.226613408334441</v>
      </c>
      <c r="S32" s="75" t="n">
        <v>1.214347274251097</v>
      </c>
      <c r="T32" s="75" t="n">
        <v>1.202203801508586</v>
      </c>
      <c r="U32" s="75" t="n">
        <v>1.1901817634935</v>
      </c>
      <c r="V32" s="75" t="n">
        <v>1.178279945858565</v>
      </c>
      <c r="W32" s="75" t="n">
        <v>1.166497146399979</v>
      </c>
      <c r="X32" s="75" t="n">
        <v>1.15483217493598</v>
      </c>
      <c r="Y32" s="75" t="n">
        <v>1.14328385318662</v>
      </c>
      <c r="Z32" s="75" t="n">
        <v>1.131851014654754</v>
      </c>
      <c r="AA32" s="75" t="n">
        <v>1.120532504508206</v>
      </c>
      <c r="AB32" s="75" t="n">
        <v>1.109327179463124</v>
      </c>
      <c r="AC32" s="75" t="n">
        <v>1.098233907668493</v>
      </c>
      <c r="AD32" s="75" t="n">
        <v>1.087251568591808</v>
      </c>
      <c r="AE32" s="75" t="n">
        <v>1.076379052905889</v>
      </c>
      <c r="AF32" s="75" t="n">
        <v>1.06561526237683</v>
      </c>
      <c r="AG32" s="75" t="n">
        <v>1.054959109753062</v>
      </c>
      <c r="AH32" s="75" t="n">
        <v>1.044409518655532</v>
      </c>
      <c r="AI32" s="75" t="n">
        <v>1.033965423468976</v>
      </c>
      <c r="AJ32" s="75" t="n">
        <v>1.023625769234286</v>
      </c>
      <c r="AK32" s="75" t="n">
        <v>1.013389511541943</v>
      </c>
      <c r="AL32" s="75" t="n">
        <v>1.003255616426524</v>
      </c>
      <c r="AM32" s="75" t="n">
        <v>0.9932230602622586</v>
      </c>
      <c r="AN32" s="75" t="n">
        <v>0.983290829659636</v>
      </c>
      <c r="AO32" s="75" t="n">
        <v>0.983290829659636</v>
      </c>
      <c r="AP32" s="75" t="n">
        <v>0.983290829659636</v>
      </c>
      <c r="AQ32" s="75" t="n">
        <v>0.983290829659636</v>
      </c>
      <c r="AR32" s="75" t="n">
        <v>0.983290829659636</v>
      </c>
      <c r="AS32" s="75" t="n">
        <v>0.983290829659636</v>
      </c>
      <c r="AT32" s="75" t="n">
        <v>0.983290829659636</v>
      </c>
      <c r="AU32" s="75" t="n">
        <v>0.983290829659636</v>
      </c>
      <c r="AV32" s="75" t="n">
        <v>0.983290829659636</v>
      </c>
      <c r="AW32" s="75" t="n">
        <v>0.983290829659636</v>
      </c>
      <c r="AX32" s="75" t="n">
        <v>0.983290829659636</v>
      </c>
    </row>
    <row r="33">
      <c r="A33" t="inlineStr">
        <is>
          <t>R4</t>
        </is>
      </c>
      <c r="B33" t="inlineStr">
        <is>
          <t>Bicicleta</t>
        </is>
      </c>
      <c r="C33" t="inlineStr">
        <is>
          <t>pas/veh</t>
        </is>
      </c>
      <c r="D33" s="54" t="n">
        <v>1</v>
      </c>
      <c r="E33" s="54" t="n">
        <v>1</v>
      </c>
      <c r="F33" s="54" t="n">
        <v>1</v>
      </c>
      <c r="G33" s="54" t="n">
        <v>1</v>
      </c>
      <c r="H33" s="54" t="n">
        <v>1</v>
      </c>
      <c r="I33" s="54" t="n">
        <v>1</v>
      </c>
      <c r="J33" s="75" t="n">
        <v>1</v>
      </c>
      <c r="K33" s="75" t="n">
        <v>1</v>
      </c>
      <c r="L33" s="75" t="n">
        <v>1</v>
      </c>
      <c r="M33" s="75" t="n">
        <v>1</v>
      </c>
      <c r="N33" s="75" t="n">
        <v>1</v>
      </c>
      <c r="O33" s="75" t="n">
        <v>1</v>
      </c>
      <c r="P33" s="75" t="n">
        <v>1</v>
      </c>
      <c r="Q33" s="75" t="n">
        <v>1</v>
      </c>
      <c r="R33" s="75" t="n">
        <v>1</v>
      </c>
      <c r="S33" s="75" t="n">
        <v>1</v>
      </c>
      <c r="T33" s="75" t="n">
        <v>1</v>
      </c>
      <c r="U33" s="75" t="n">
        <v>1</v>
      </c>
      <c r="V33" s="75" t="n">
        <v>1</v>
      </c>
      <c r="W33" s="75" t="n">
        <v>1</v>
      </c>
      <c r="X33" s="75" t="n">
        <v>1</v>
      </c>
      <c r="Y33" s="75" t="n">
        <v>1</v>
      </c>
      <c r="Z33" s="75" t="n">
        <v>1</v>
      </c>
      <c r="AA33" s="75" t="n">
        <v>1</v>
      </c>
      <c r="AB33" s="75" t="n">
        <v>1</v>
      </c>
      <c r="AC33" s="75" t="n">
        <v>1</v>
      </c>
      <c r="AD33" s="75" t="n">
        <v>1</v>
      </c>
      <c r="AE33" s="75" t="n">
        <v>1</v>
      </c>
      <c r="AF33" s="75" t="n">
        <v>1</v>
      </c>
      <c r="AG33" s="75" t="n">
        <v>1</v>
      </c>
      <c r="AH33" s="75" t="n">
        <v>1</v>
      </c>
      <c r="AI33" s="75" t="n">
        <v>1</v>
      </c>
      <c r="AJ33" s="75" t="n">
        <v>1</v>
      </c>
      <c r="AK33" s="75" t="n">
        <v>1</v>
      </c>
      <c r="AL33" s="75" t="n">
        <v>1</v>
      </c>
      <c r="AM33" s="75" t="n">
        <v>1</v>
      </c>
      <c r="AN33" s="75" t="n">
        <v>1</v>
      </c>
      <c r="AO33" s="75" t="n">
        <v>1</v>
      </c>
      <c r="AP33" s="75" t="n">
        <v>1</v>
      </c>
      <c r="AQ33" s="75" t="n">
        <v>1</v>
      </c>
      <c r="AR33" s="75" t="n">
        <v>1</v>
      </c>
      <c r="AS33" s="75" t="n">
        <v>1</v>
      </c>
      <c r="AT33" s="75" t="n">
        <v>1</v>
      </c>
      <c r="AU33" s="75" t="n">
        <v>1</v>
      </c>
      <c r="AV33" s="75" t="n">
        <v>1</v>
      </c>
      <c r="AW33" s="75" t="n">
        <v>1</v>
      </c>
      <c r="AX33" s="75" t="n">
        <v>1</v>
      </c>
    </row>
    <row r="34">
      <c r="A34" t="inlineStr">
        <is>
          <t>R4</t>
        </is>
      </c>
      <c r="B34" t="inlineStr">
        <is>
          <t>Bus Rígido</t>
        </is>
      </c>
      <c r="C34" t="inlineStr">
        <is>
          <t>pas/veh</t>
        </is>
      </c>
      <c r="D34" s="84" t="n">
        <v>32.1</v>
      </c>
      <c r="E34" s="84" t="n">
        <v>32.1</v>
      </c>
      <c r="F34" s="84" t="n">
        <v>32.1</v>
      </c>
      <c r="G34" s="84" t="n">
        <v>32.1</v>
      </c>
      <c r="H34" s="84" t="n">
        <v>32.1</v>
      </c>
      <c r="I34" s="84" t="n">
        <v>32.1</v>
      </c>
      <c r="J34" s="75" t="n">
        <v>25</v>
      </c>
      <c r="K34" s="75" t="n">
        <v>25</v>
      </c>
      <c r="L34" s="75" t="n">
        <v>25</v>
      </c>
      <c r="M34" s="75" t="n">
        <v>25</v>
      </c>
      <c r="N34" s="75" t="n">
        <v>25</v>
      </c>
      <c r="O34" s="75" t="n">
        <v>25</v>
      </c>
      <c r="P34" s="75" t="n">
        <v>25</v>
      </c>
      <c r="Q34" s="75" t="n">
        <v>25</v>
      </c>
      <c r="R34" s="75" t="n">
        <v>25</v>
      </c>
      <c r="S34" s="75" t="n">
        <v>25</v>
      </c>
      <c r="T34" s="75" t="n">
        <v>25</v>
      </c>
      <c r="U34" s="75" t="n">
        <v>25</v>
      </c>
      <c r="V34" s="75" t="n">
        <v>25</v>
      </c>
      <c r="W34" s="75" t="n">
        <v>25</v>
      </c>
      <c r="X34" s="75" t="n">
        <v>25</v>
      </c>
      <c r="Y34" s="75" t="n">
        <v>25</v>
      </c>
      <c r="Z34" s="75" t="n">
        <v>25</v>
      </c>
      <c r="AA34" s="75" t="n">
        <v>25</v>
      </c>
      <c r="AB34" s="75" t="n">
        <v>25</v>
      </c>
      <c r="AC34" s="75" t="n">
        <v>25</v>
      </c>
      <c r="AD34" s="75" t="n">
        <v>25</v>
      </c>
      <c r="AE34" s="75" t="n">
        <v>25</v>
      </c>
      <c r="AF34" s="75" t="n">
        <v>25</v>
      </c>
      <c r="AG34" s="75" t="n">
        <v>25</v>
      </c>
      <c r="AH34" s="75" t="n">
        <v>25</v>
      </c>
      <c r="AI34" s="75" t="n">
        <v>25</v>
      </c>
      <c r="AJ34" s="75" t="n">
        <v>25</v>
      </c>
      <c r="AK34" s="75" t="n">
        <v>25</v>
      </c>
      <c r="AL34" s="75" t="n">
        <v>25</v>
      </c>
      <c r="AM34" s="75" t="n">
        <v>25</v>
      </c>
      <c r="AN34" s="75" t="n">
        <v>25</v>
      </c>
      <c r="AO34" s="75" t="n">
        <v>25</v>
      </c>
      <c r="AP34" s="75" t="n">
        <v>25</v>
      </c>
      <c r="AQ34" s="75" t="n">
        <v>25</v>
      </c>
      <c r="AR34" s="75" t="n">
        <v>25</v>
      </c>
      <c r="AS34" s="75" t="n">
        <v>25</v>
      </c>
      <c r="AT34" s="75" t="n">
        <v>25</v>
      </c>
      <c r="AU34" s="75" t="n">
        <v>25</v>
      </c>
      <c r="AV34" s="75" t="n">
        <v>25</v>
      </c>
      <c r="AW34" s="75" t="n">
        <v>25</v>
      </c>
      <c r="AX34" s="75" t="n">
        <v>25</v>
      </c>
    </row>
    <row r="35">
      <c r="A35" t="inlineStr">
        <is>
          <t>R4</t>
        </is>
      </c>
      <c r="B35" t="inlineStr">
        <is>
          <t>Motocicleta</t>
        </is>
      </c>
      <c r="C35" t="inlineStr">
        <is>
          <t>pas/veh</t>
        </is>
      </c>
      <c r="D35" s="54" t="n">
        <v>1</v>
      </c>
      <c r="E35" s="54" t="n">
        <v>1</v>
      </c>
      <c r="F35" s="54" t="n">
        <v>1</v>
      </c>
      <c r="G35" s="54" t="n">
        <v>1</v>
      </c>
      <c r="H35" s="54" t="n">
        <v>1</v>
      </c>
      <c r="I35" s="54" t="n">
        <v>1</v>
      </c>
      <c r="J35" s="75" t="n">
        <v>1</v>
      </c>
      <c r="K35" s="75" t="n">
        <v>1</v>
      </c>
      <c r="L35" s="75" t="n">
        <v>1</v>
      </c>
      <c r="M35" s="75" t="n">
        <v>1</v>
      </c>
      <c r="N35" s="75" t="n">
        <v>1</v>
      </c>
      <c r="O35" s="75" t="n">
        <v>1</v>
      </c>
      <c r="P35" s="75" t="n">
        <v>1</v>
      </c>
      <c r="Q35" s="75" t="n">
        <v>1</v>
      </c>
      <c r="R35" s="75" t="n">
        <v>1</v>
      </c>
      <c r="S35" s="75" t="n">
        <v>1</v>
      </c>
      <c r="T35" s="75" t="n">
        <v>1</v>
      </c>
      <c r="U35" s="75" t="n">
        <v>1</v>
      </c>
      <c r="V35" s="75" t="n">
        <v>1</v>
      </c>
      <c r="W35" s="75" t="n">
        <v>1</v>
      </c>
      <c r="X35" s="75" t="n">
        <v>1</v>
      </c>
      <c r="Y35" s="75" t="n">
        <v>1</v>
      </c>
      <c r="Z35" s="75" t="n">
        <v>1</v>
      </c>
      <c r="AA35" s="75" t="n">
        <v>1</v>
      </c>
      <c r="AB35" s="75" t="n">
        <v>1</v>
      </c>
      <c r="AC35" s="75" t="n">
        <v>1</v>
      </c>
      <c r="AD35" s="75" t="n">
        <v>1</v>
      </c>
      <c r="AE35" s="75" t="n">
        <v>1</v>
      </c>
      <c r="AF35" s="75" t="n">
        <v>1</v>
      </c>
      <c r="AG35" s="75" t="n">
        <v>1</v>
      </c>
      <c r="AH35" s="75" t="n">
        <v>1</v>
      </c>
      <c r="AI35" s="75" t="n">
        <v>1</v>
      </c>
      <c r="AJ35" s="75" t="n">
        <v>1</v>
      </c>
      <c r="AK35" s="75" t="n">
        <v>1</v>
      </c>
      <c r="AL35" s="75" t="n">
        <v>1</v>
      </c>
      <c r="AM35" s="75" t="n">
        <v>1</v>
      </c>
      <c r="AN35" s="75" t="n">
        <v>1</v>
      </c>
      <c r="AO35" s="75" t="n">
        <v>1</v>
      </c>
      <c r="AP35" s="75" t="n">
        <v>1</v>
      </c>
      <c r="AQ35" s="75" t="n">
        <v>1</v>
      </c>
      <c r="AR35" s="75" t="n">
        <v>1</v>
      </c>
      <c r="AS35" s="75" t="n">
        <v>1</v>
      </c>
      <c r="AT35" s="75" t="n">
        <v>1</v>
      </c>
      <c r="AU35" s="75" t="n">
        <v>1</v>
      </c>
      <c r="AV35" s="75" t="n">
        <v>1</v>
      </c>
      <c r="AW35" s="75" t="n">
        <v>1</v>
      </c>
      <c r="AX35" s="75" t="n">
        <v>1</v>
      </c>
    </row>
    <row r="36">
      <c r="A36" t="inlineStr">
        <is>
          <t>R4</t>
        </is>
      </c>
      <c r="B36" t="inlineStr">
        <is>
          <t>Taxi</t>
        </is>
      </c>
      <c r="C36" t="inlineStr">
        <is>
          <t>pas/veh</t>
        </is>
      </c>
      <c r="D36" s="54" t="n">
        <v>1.6</v>
      </c>
      <c r="E36" s="54" t="n">
        <v>1.6</v>
      </c>
      <c r="F36" s="54" t="n">
        <v>1.6</v>
      </c>
      <c r="G36" s="54" t="n">
        <v>1.6</v>
      </c>
      <c r="H36" s="54" t="n">
        <v>1.6</v>
      </c>
      <c r="I36" s="54" t="n">
        <v>1.6</v>
      </c>
      <c r="J36" s="75" t="n">
        <v>1.43</v>
      </c>
      <c r="K36" s="75" t="n">
        <v>1.43</v>
      </c>
      <c r="L36" s="75" t="n">
        <v>1.43</v>
      </c>
      <c r="M36" s="75" t="n">
        <v>1.43</v>
      </c>
      <c r="N36" s="75" t="n">
        <v>1.43</v>
      </c>
      <c r="O36" s="75" t="n">
        <v>1.43</v>
      </c>
      <c r="P36" s="75" t="n">
        <v>1.43</v>
      </c>
      <c r="Q36" s="75" t="n">
        <v>1.43</v>
      </c>
      <c r="R36" s="75" t="n">
        <v>1.43</v>
      </c>
      <c r="S36" s="75" t="n">
        <v>1.43</v>
      </c>
      <c r="T36" s="75" t="n">
        <v>1.43</v>
      </c>
      <c r="U36" s="75" t="n">
        <v>1.43</v>
      </c>
      <c r="V36" s="75" t="n">
        <v>1.43</v>
      </c>
      <c r="W36" s="75" t="n">
        <v>1.43</v>
      </c>
      <c r="X36" s="75" t="n">
        <v>1.43</v>
      </c>
      <c r="Y36" s="75" t="n">
        <v>1.43</v>
      </c>
      <c r="Z36" s="75" t="n">
        <v>1.43</v>
      </c>
      <c r="AA36" s="75" t="n">
        <v>1.43</v>
      </c>
      <c r="AB36" s="75" t="n">
        <v>1.43</v>
      </c>
      <c r="AC36" s="75" t="n">
        <v>1.43</v>
      </c>
      <c r="AD36" s="75" t="n">
        <v>1.43</v>
      </c>
      <c r="AE36" s="75" t="n">
        <v>1.43</v>
      </c>
      <c r="AF36" s="75" t="n">
        <v>1.43</v>
      </c>
      <c r="AG36" s="75" t="n">
        <v>1.43</v>
      </c>
      <c r="AH36" s="75" t="n">
        <v>1.43</v>
      </c>
      <c r="AI36" s="75" t="n">
        <v>1.43</v>
      </c>
      <c r="AJ36" s="75" t="n">
        <v>1.43</v>
      </c>
      <c r="AK36" s="75" t="n">
        <v>1.43</v>
      </c>
      <c r="AL36" s="75" t="n">
        <v>1.43</v>
      </c>
      <c r="AM36" s="75" t="n">
        <v>1.43</v>
      </c>
      <c r="AN36" s="75" t="n">
        <v>1.43</v>
      </c>
      <c r="AO36" s="75" t="n">
        <v>1.43</v>
      </c>
      <c r="AP36" s="75" t="n">
        <v>1.43</v>
      </c>
      <c r="AQ36" s="75" t="n">
        <v>1.43</v>
      </c>
      <c r="AR36" s="75" t="n">
        <v>1.43</v>
      </c>
      <c r="AS36" s="75" t="n">
        <v>1.43</v>
      </c>
      <c r="AT36" s="75" t="n">
        <v>1.43</v>
      </c>
      <c r="AU36" s="75" t="n">
        <v>1.43</v>
      </c>
      <c r="AV36" s="75" t="n">
        <v>1.43</v>
      </c>
      <c r="AW36" s="75" t="n">
        <v>1.43</v>
      </c>
      <c r="AX36" s="75" t="n">
        <v>1.43</v>
      </c>
    </row>
    <row r="37">
      <c r="A37" t="inlineStr">
        <is>
          <t>R4</t>
        </is>
      </c>
      <c r="B37" t="inlineStr">
        <is>
          <t>Tren_urbano</t>
        </is>
      </c>
      <c r="C37" t="inlineStr">
        <is>
          <t>pas/veh</t>
        </is>
      </c>
      <c r="D37" s="54" t="n">
        <v>41.9</v>
      </c>
      <c r="E37" s="54" t="n">
        <v>41.9</v>
      </c>
      <c r="F37" s="54" t="n">
        <v>41.9</v>
      </c>
      <c r="G37" s="54" t="n">
        <v>41.9</v>
      </c>
      <c r="H37" s="54" t="n">
        <v>41.9</v>
      </c>
      <c r="I37" s="54" t="n">
        <v>41.9</v>
      </c>
      <c r="J37" s="75" t="n">
        <v>41.9</v>
      </c>
      <c r="K37" s="75" t="n">
        <v>41.9</v>
      </c>
      <c r="L37" s="75" t="n">
        <v>41.9</v>
      </c>
      <c r="M37" s="75" t="n">
        <v>41.9</v>
      </c>
      <c r="N37" s="75" t="n">
        <v>41.9</v>
      </c>
      <c r="O37" s="75" t="n">
        <v>41.9</v>
      </c>
      <c r="P37" s="75" t="n">
        <v>41.9</v>
      </c>
      <c r="Q37" s="75" t="n">
        <v>41.9</v>
      </c>
      <c r="R37" s="75" t="n">
        <v>41.9</v>
      </c>
      <c r="S37" s="75" t="n">
        <v>41.9</v>
      </c>
      <c r="T37" s="75" t="n">
        <v>41.9</v>
      </c>
      <c r="U37" s="75" t="n">
        <v>41.9</v>
      </c>
      <c r="V37" s="75" t="n">
        <v>41.9</v>
      </c>
      <c r="W37" s="75" t="n">
        <v>41.9</v>
      </c>
      <c r="X37" s="75" t="n">
        <v>41.9</v>
      </c>
      <c r="Y37" s="75" t="n">
        <v>41.9</v>
      </c>
      <c r="Z37" s="75" t="n">
        <v>41.9</v>
      </c>
      <c r="AA37" s="75" t="n">
        <v>41.9</v>
      </c>
      <c r="AB37" s="75" t="n">
        <v>41.9</v>
      </c>
      <c r="AC37" s="75" t="n">
        <v>41.9</v>
      </c>
      <c r="AD37" s="75" t="n">
        <v>41.9</v>
      </c>
      <c r="AE37" s="75" t="n">
        <v>41.9</v>
      </c>
      <c r="AF37" s="75" t="n">
        <v>41.9</v>
      </c>
      <c r="AG37" s="75" t="n">
        <v>41.9</v>
      </c>
      <c r="AH37" s="75" t="n">
        <v>41.9</v>
      </c>
      <c r="AI37" s="75" t="n">
        <v>41.9</v>
      </c>
      <c r="AJ37" s="75" t="n">
        <v>41.9</v>
      </c>
      <c r="AK37" s="75" t="n">
        <v>41.9</v>
      </c>
      <c r="AL37" s="75" t="n">
        <v>41.9</v>
      </c>
      <c r="AM37" s="75" t="n">
        <v>41.9</v>
      </c>
      <c r="AN37" s="75" t="n">
        <v>41.9</v>
      </c>
      <c r="AO37" s="75" t="n">
        <v>41.9</v>
      </c>
      <c r="AP37" s="75" t="n">
        <v>41.9</v>
      </c>
      <c r="AQ37" s="75" t="n">
        <v>41.9</v>
      </c>
      <c r="AR37" s="75" t="n">
        <v>41.9</v>
      </c>
      <c r="AS37" s="75" t="n">
        <v>41.9</v>
      </c>
      <c r="AT37" s="75" t="n">
        <v>41.9</v>
      </c>
      <c r="AU37" s="75" t="n">
        <v>41.9</v>
      </c>
      <c r="AV37" s="75" t="n">
        <v>41.9</v>
      </c>
      <c r="AW37" s="75" t="n">
        <v>41.9</v>
      </c>
      <c r="AX37" s="75" t="n">
        <v>41.9</v>
      </c>
    </row>
    <row r="38">
      <c r="A38" t="inlineStr">
        <is>
          <t>R5</t>
        </is>
      </c>
      <c r="B38" t="inlineStr">
        <is>
          <t>Vehículo Liviano Pasajero</t>
        </is>
      </c>
      <c r="C38" t="inlineStr">
        <is>
          <t>pas/veh</t>
        </is>
      </c>
      <c r="D38" s="54" t="n">
        <v>1.588153383333</v>
      </c>
      <c r="E38" s="54" t="n">
        <v>1.588153383333</v>
      </c>
      <c r="F38" s="54" t="n">
        <v>1.588153383333</v>
      </c>
      <c r="G38" s="54" t="n">
        <v>1.588153383333</v>
      </c>
      <c r="H38" s="54" t="n">
        <v>1.588153383333</v>
      </c>
      <c r="I38" s="54" t="n">
        <v>1.588153383333</v>
      </c>
      <c r="J38" s="75" t="n">
        <v>1.32930963</v>
      </c>
      <c r="K38" s="75" t="n">
        <v>1.3160165337</v>
      </c>
      <c r="L38" s="75" t="n">
        <v>1.302856368363</v>
      </c>
      <c r="M38" s="75" t="n">
        <v>1.28982780467937</v>
      </c>
      <c r="N38" s="75" t="n">
        <v>1.276929526632576</v>
      </c>
      <c r="O38" s="75" t="n">
        <v>1.264160231366251</v>
      </c>
      <c r="P38" s="75" t="n">
        <v>1.251518629052588</v>
      </c>
      <c r="Q38" s="75" t="n">
        <v>1.239003442762062</v>
      </c>
      <c r="R38" s="75" t="n">
        <v>1.226613408334441</v>
      </c>
      <c r="S38" s="75" t="n">
        <v>1.214347274251097</v>
      </c>
      <c r="T38" s="75" t="n">
        <v>1.202203801508586</v>
      </c>
      <c r="U38" s="75" t="n">
        <v>1.1901817634935</v>
      </c>
      <c r="V38" s="75" t="n">
        <v>1.178279945858565</v>
      </c>
      <c r="W38" s="75" t="n">
        <v>1.166497146399979</v>
      </c>
      <c r="X38" s="75" t="n">
        <v>1.15483217493598</v>
      </c>
      <c r="Y38" s="75" t="n">
        <v>1.14328385318662</v>
      </c>
      <c r="Z38" s="75" t="n">
        <v>1.131851014654754</v>
      </c>
      <c r="AA38" s="75" t="n">
        <v>1.120532504508206</v>
      </c>
      <c r="AB38" s="75" t="n">
        <v>1.109327179463124</v>
      </c>
      <c r="AC38" s="75" t="n">
        <v>1.098233907668493</v>
      </c>
      <c r="AD38" s="75" t="n">
        <v>1.087251568591808</v>
      </c>
      <c r="AE38" s="75" t="n">
        <v>1.076379052905889</v>
      </c>
      <c r="AF38" s="75" t="n">
        <v>1.06561526237683</v>
      </c>
      <c r="AG38" s="75" t="n">
        <v>1.054959109753062</v>
      </c>
      <c r="AH38" s="75" t="n">
        <v>1.044409518655532</v>
      </c>
      <c r="AI38" s="75" t="n">
        <v>1.033965423468976</v>
      </c>
      <c r="AJ38" s="75" t="n">
        <v>1.023625769234286</v>
      </c>
      <c r="AK38" s="75" t="n">
        <v>1.013389511541943</v>
      </c>
      <c r="AL38" s="75" t="n">
        <v>1.003255616426524</v>
      </c>
      <c r="AM38" s="75" t="n">
        <v>0.9932230602622586</v>
      </c>
      <c r="AN38" s="75" t="n">
        <v>0.983290829659636</v>
      </c>
      <c r="AO38" s="75" t="n">
        <v>0.983290829659636</v>
      </c>
      <c r="AP38" s="75" t="n">
        <v>0.983290829659636</v>
      </c>
      <c r="AQ38" s="75" t="n">
        <v>0.983290829659636</v>
      </c>
      <c r="AR38" s="75" t="n">
        <v>0.983290829659636</v>
      </c>
      <c r="AS38" s="75" t="n">
        <v>0.983290829659636</v>
      </c>
      <c r="AT38" s="75" t="n">
        <v>0.983290829659636</v>
      </c>
      <c r="AU38" s="75" t="n">
        <v>0.983290829659636</v>
      </c>
      <c r="AV38" s="75" t="n">
        <v>0.983290829659636</v>
      </c>
      <c r="AW38" s="75" t="n">
        <v>0.983290829659636</v>
      </c>
      <c r="AX38" s="75" t="n">
        <v>0.983290829659636</v>
      </c>
    </row>
    <row r="39">
      <c r="A39" t="inlineStr">
        <is>
          <t>R5</t>
        </is>
      </c>
      <c r="B39" t="inlineStr">
        <is>
          <t>Vehículo Liviano Comercial</t>
        </is>
      </c>
      <c r="C39" t="inlineStr">
        <is>
          <t>pas/veh</t>
        </is>
      </c>
      <c r="D39" s="54" t="n">
        <v>1.588153383333</v>
      </c>
      <c r="E39" s="54" t="n">
        <v>1.588153383333</v>
      </c>
      <c r="F39" s="54" t="n">
        <v>1.588153383333</v>
      </c>
      <c r="G39" s="54" t="n">
        <v>1.588153383333</v>
      </c>
      <c r="H39" s="54" t="n">
        <v>1.588153383333</v>
      </c>
      <c r="I39" s="54" t="n">
        <v>1.588153383333</v>
      </c>
      <c r="J39" s="75" t="n">
        <v>1.32930963</v>
      </c>
      <c r="K39" s="75" t="n">
        <v>1.3160165337</v>
      </c>
      <c r="L39" s="75" t="n">
        <v>1.302856368363</v>
      </c>
      <c r="M39" s="75" t="n">
        <v>1.28982780467937</v>
      </c>
      <c r="N39" s="75" t="n">
        <v>1.276929526632576</v>
      </c>
      <c r="O39" s="75" t="n">
        <v>1.264160231366251</v>
      </c>
      <c r="P39" s="75" t="n">
        <v>1.251518629052588</v>
      </c>
      <c r="Q39" s="75" t="n">
        <v>1.239003442762062</v>
      </c>
      <c r="R39" s="75" t="n">
        <v>1.226613408334441</v>
      </c>
      <c r="S39" s="75" t="n">
        <v>1.214347274251097</v>
      </c>
      <c r="T39" s="75" t="n">
        <v>1.202203801508586</v>
      </c>
      <c r="U39" s="75" t="n">
        <v>1.1901817634935</v>
      </c>
      <c r="V39" s="75" t="n">
        <v>1.178279945858565</v>
      </c>
      <c r="W39" s="75" t="n">
        <v>1.166497146399979</v>
      </c>
      <c r="X39" s="75" t="n">
        <v>1.15483217493598</v>
      </c>
      <c r="Y39" s="75" t="n">
        <v>1.14328385318662</v>
      </c>
      <c r="Z39" s="75" t="n">
        <v>1.131851014654754</v>
      </c>
      <c r="AA39" s="75" t="n">
        <v>1.120532504508206</v>
      </c>
      <c r="AB39" s="75" t="n">
        <v>1.109327179463124</v>
      </c>
      <c r="AC39" s="75" t="n">
        <v>1.098233907668493</v>
      </c>
      <c r="AD39" s="75" t="n">
        <v>1.087251568591808</v>
      </c>
      <c r="AE39" s="75" t="n">
        <v>1.076379052905889</v>
      </c>
      <c r="AF39" s="75" t="n">
        <v>1.06561526237683</v>
      </c>
      <c r="AG39" s="75" t="n">
        <v>1.054959109753062</v>
      </c>
      <c r="AH39" s="75" t="n">
        <v>1.044409518655532</v>
      </c>
      <c r="AI39" s="75" t="n">
        <v>1.033965423468976</v>
      </c>
      <c r="AJ39" s="75" t="n">
        <v>1.023625769234286</v>
      </c>
      <c r="AK39" s="75" t="n">
        <v>1.013389511541943</v>
      </c>
      <c r="AL39" s="75" t="n">
        <v>1.003255616426524</v>
      </c>
      <c r="AM39" s="75" t="n">
        <v>0.9932230602622586</v>
      </c>
      <c r="AN39" s="75" t="n">
        <v>0.983290829659636</v>
      </c>
      <c r="AO39" s="75" t="n">
        <v>0.983290829659636</v>
      </c>
      <c r="AP39" s="75" t="n">
        <v>0.983290829659636</v>
      </c>
      <c r="AQ39" s="75" t="n">
        <v>0.983290829659636</v>
      </c>
      <c r="AR39" s="75" t="n">
        <v>0.983290829659636</v>
      </c>
      <c r="AS39" s="75" t="n">
        <v>0.983290829659636</v>
      </c>
      <c r="AT39" s="75" t="n">
        <v>0.983290829659636</v>
      </c>
      <c r="AU39" s="75" t="n">
        <v>0.983290829659636</v>
      </c>
      <c r="AV39" s="75" t="n">
        <v>0.983290829659636</v>
      </c>
      <c r="AW39" s="75" t="n">
        <v>0.983290829659636</v>
      </c>
      <c r="AX39" s="75" t="n">
        <v>0.983290829659636</v>
      </c>
    </row>
    <row r="40">
      <c r="A40" t="inlineStr">
        <is>
          <t>R5</t>
        </is>
      </c>
      <c r="B40" t="inlineStr">
        <is>
          <t>Bicicleta</t>
        </is>
      </c>
      <c r="C40" t="inlineStr">
        <is>
          <t>pas/veh</t>
        </is>
      </c>
      <c r="D40" s="54" t="n">
        <v>1</v>
      </c>
      <c r="E40" s="54" t="n">
        <v>1</v>
      </c>
      <c r="F40" s="54" t="n">
        <v>1</v>
      </c>
      <c r="G40" s="54" t="n">
        <v>1</v>
      </c>
      <c r="H40" s="54" t="n">
        <v>1</v>
      </c>
      <c r="I40" s="54" t="n">
        <v>1</v>
      </c>
      <c r="J40" s="75" t="n">
        <v>1</v>
      </c>
      <c r="K40" s="75" t="n">
        <v>1</v>
      </c>
      <c r="L40" s="75" t="n">
        <v>1</v>
      </c>
      <c r="M40" s="75" t="n">
        <v>1</v>
      </c>
      <c r="N40" s="75" t="n">
        <v>1</v>
      </c>
      <c r="O40" s="75" t="n">
        <v>1</v>
      </c>
      <c r="P40" s="75" t="n">
        <v>1</v>
      </c>
      <c r="Q40" s="75" t="n">
        <v>1</v>
      </c>
      <c r="R40" s="75" t="n">
        <v>1</v>
      </c>
      <c r="S40" s="75" t="n">
        <v>1</v>
      </c>
      <c r="T40" s="75" t="n">
        <v>1</v>
      </c>
      <c r="U40" s="75" t="n">
        <v>1</v>
      </c>
      <c r="V40" s="75" t="n">
        <v>1</v>
      </c>
      <c r="W40" s="75" t="n">
        <v>1</v>
      </c>
      <c r="X40" s="75" t="n">
        <v>1</v>
      </c>
      <c r="Y40" s="75" t="n">
        <v>1</v>
      </c>
      <c r="Z40" s="75" t="n">
        <v>1</v>
      </c>
      <c r="AA40" s="75" t="n">
        <v>1</v>
      </c>
      <c r="AB40" s="75" t="n">
        <v>1</v>
      </c>
      <c r="AC40" s="75" t="n">
        <v>1</v>
      </c>
      <c r="AD40" s="75" t="n">
        <v>1</v>
      </c>
      <c r="AE40" s="75" t="n">
        <v>1</v>
      </c>
      <c r="AF40" s="75" t="n">
        <v>1</v>
      </c>
      <c r="AG40" s="75" t="n">
        <v>1</v>
      </c>
      <c r="AH40" s="75" t="n">
        <v>1</v>
      </c>
      <c r="AI40" s="75" t="n">
        <v>1</v>
      </c>
      <c r="AJ40" s="75" t="n">
        <v>1</v>
      </c>
      <c r="AK40" s="75" t="n">
        <v>1</v>
      </c>
      <c r="AL40" s="75" t="n">
        <v>1</v>
      </c>
      <c r="AM40" s="75" t="n">
        <v>1</v>
      </c>
      <c r="AN40" s="75" t="n">
        <v>1</v>
      </c>
      <c r="AO40" s="75" t="n">
        <v>1</v>
      </c>
      <c r="AP40" s="75" t="n">
        <v>1</v>
      </c>
      <c r="AQ40" s="75" t="n">
        <v>1</v>
      </c>
      <c r="AR40" s="75" t="n">
        <v>1</v>
      </c>
      <c r="AS40" s="75" t="n">
        <v>1</v>
      </c>
      <c r="AT40" s="75" t="n">
        <v>1</v>
      </c>
      <c r="AU40" s="75" t="n">
        <v>1</v>
      </c>
      <c r="AV40" s="75" t="n">
        <v>1</v>
      </c>
      <c r="AW40" s="75" t="n">
        <v>1</v>
      </c>
      <c r="AX40" s="75" t="n">
        <v>1</v>
      </c>
    </row>
    <row r="41">
      <c r="A41" t="inlineStr">
        <is>
          <t>R5</t>
        </is>
      </c>
      <c r="B41" t="inlineStr">
        <is>
          <t>Bus Rígido</t>
        </is>
      </c>
      <c r="C41" t="inlineStr">
        <is>
          <t>pas/veh</t>
        </is>
      </c>
      <c r="D41" s="84" t="n">
        <v>21.56</v>
      </c>
      <c r="E41" s="84" t="n">
        <v>21.56</v>
      </c>
      <c r="F41" s="84" t="n">
        <v>21.56</v>
      </c>
      <c r="G41" s="84" t="n">
        <v>21.56</v>
      </c>
      <c r="H41" s="84" t="n">
        <v>21.56</v>
      </c>
      <c r="I41" s="84" t="n">
        <v>21.56</v>
      </c>
      <c r="J41" s="75" t="n">
        <v>25</v>
      </c>
      <c r="K41" s="75" t="n">
        <v>25</v>
      </c>
      <c r="L41" s="75" t="n">
        <v>25</v>
      </c>
      <c r="M41" s="75" t="n">
        <v>25</v>
      </c>
      <c r="N41" s="75" t="n">
        <v>25</v>
      </c>
      <c r="O41" s="75" t="n">
        <v>25</v>
      </c>
      <c r="P41" s="75" t="n">
        <v>25</v>
      </c>
      <c r="Q41" s="75" t="n">
        <v>25</v>
      </c>
      <c r="R41" s="75" t="n">
        <v>25</v>
      </c>
      <c r="S41" s="75" t="n">
        <v>25</v>
      </c>
      <c r="T41" s="75" t="n">
        <v>25</v>
      </c>
      <c r="U41" s="75" t="n">
        <v>25</v>
      </c>
      <c r="V41" s="75" t="n">
        <v>25</v>
      </c>
      <c r="W41" s="75" t="n">
        <v>25</v>
      </c>
      <c r="X41" s="75" t="n">
        <v>25</v>
      </c>
      <c r="Y41" s="75" t="n">
        <v>25</v>
      </c>
      <c r="Z41" s="75" t="n">
        <v>25</v>
      </c>
      <c r="AA41" s="75" t="n">
        <v>25</v>
      </c>
      <c r="AB41" s="75" t="n">
        <v>25</v>
      </c>
      <c r="AC41" s="75" t="n">
        <v>25</v>
      </c>
      <c r="AD41" s="75" t="n">
        <v>25</v>
      </c>
      <c r="AE41" s="75" t="n">
        <v>25</v>
      </c>
      <c r="AF41" s="75" t="n">
        <v>25</v>
      </c>
      <c r="AG41" s="75" t="n">
        <v>25</v>
      </c>
      <c r="AH41" s="75" t="n">
        <v>25</v>
      </c>
      <c r="AI41" s="75" t="n">
        <v>25</v>
      </c>
      <c r="AJ41" s="75" t="n">
        <v>25</v>
      </c>
      <c r="AK41" s="75" t="n">
        <v>25</v>
      </c>
      <c r="AL41" s="75" t="n">
        <v>25</v>
      </c>
      <c r="AM41" s="75" t="n">
        <v>25</v>
      </c>
      <c r="AN41" s="75" t="n">
        <v>25</v>
      </c>
      <c r="AO41" s="75" t="n">
        <v>25</v>
      </c>
      <c r="AP41" s="75" t="n">
        <v>25</v>
      </c>
      <c r="AQ41" s="75" t="n">
        <v>25</v>
      </c>
      <c r="AR41" s="75" t="n">
        <v>25</v>
      </c>
      <c r="AS41" s="75" t="n">
        <v>25</v>
      </c>
      <c r="AT41" s="75" t="n">
        <v>25</v>
      </c>
      <c r="AU41" s="75" t="n">
        <v>25</v>
      </c>
      <c r="AV41" s="75" t="n">
        <v>25</v>
      </c>
      <c r="AW41" s="75" t="n">
        <v>25</v>
      </c>
      <c r="AX41" s="75" t="n">
        <v>25</v>
      </c>
    </row>
    <row r="42">
      <c r="A42" t="inlineStr">
        <is>
          <t>R5</t>
        </is>
      </c>
      <c r="B42" t="inlineStr">
        <is>
          <t>Motocicleta</t>
        </is>
      </c>
      <c r="C42" t="inlineStr">
        <is>
          <t>pas/veh</t>
        </is>
      </c>
      <c r="D42" s="54" t="n">
        <v>1</v>
      </c>
      <c r="E42" s="54" t="n">
        <v>1</v>
      </c>
      <c r="F42" s="54" t="n">
        <v>1</v>
      </c>
      <c r="G42" s="54" t="n">
        <v>1</v>
      </c>
      <c r="H42" s="54" t="n">
        <v>1</v>
      </c>
      <c r="I42" s="54" t="n">
        <v>1</v>
      </c>
      <c r="J42" s="75" t="n">
        <v>1</v>
      </c>
      <c r="K42" s="75" t="n">
        <v>1</v>
      </c>
      <c r="L42" s="75" t="n">
        <v>1</v>
      </c>
      <c r="M42" s="75" t="n">
        <v>1</v>
      </c>
      <c r="N42" s="75" t="n">
        <v>1</v>
      </c>
      <c r="O42" s="75" t="n">
        <v>1</v>
      </c>
      <c r="P42" s="75" t="n">
        <v>1</v>
      </c>
      <c r="Q42" s="75" t="n">
        <v>1</v>
      </c>
      <c r="R42" s="75" t="n">
        <v>1</v>
      </c>
      <c r="S42" s="75" t="n">
        <v>1</v>
      </c>
      <c r="T42" s="75" t="n">
        <v>1</v>
      </c>
      <c r="U42" s="75" t="n">
        <v>1</v>
      </c>
      <c r="V42" s="75" t="n">
        <v>1</v>
      </c>
      <c r="W42" s="75" t="n">
        <v>1</v>
      </c>
      <c r="X42" s="75" t="n">
        <v>1</v>
      </c>
      <c r="Y42" s="75" t="n">
        <v>1</v>
      </c>
      <c r="Z42" s="75" t="n">
        <v>1</v>
      </c>
      <c r="AA42" s="75" t="n">
        <v>1</v>
      </c>
      <c r="AB42" s="75" t="n">
        <v>1</v>
      </c>
      <c r="AC42" s="75" t="n">
        <v>1</v>
      </c>
      <c r="AD42" s="75" t="n">
        <v>1</v>
      </c>
      <c r="AE42" s="75" t="n">
        <v>1</v>
      </c>
      <c r="AF42" s="75" t="n">
        <v>1</v>
      </c>
      <c r="AG42" s="75" t="n">
        <v>1</v>
      </c>
      <c r="AH42" s="75" t="n">
        <v>1</v>
      </c>
      <c r="AI42" s="75" t="n">
        <v>1</v>
      </c>
      <c r="AJ42" s="75" t="n">
        <v>1</v>
      </c>
      <c r="AK42" s="75" t="n">
        <v>1</v>
      </c>
      <c r="AL42" s="75" t="n">
        <v>1</v>
      </c>
      <c r="AM42" s="75" t="n">
        <v>1</v>
      </c>
      <c r="AN42" s="75" t="n">
        <v>1</v>
      </c>
      <c r="AO42" s="75" t="n">
        <v>1</v>
      </c>
      <c r="AP42" s="75" t="n">
        <v>1</v>
      </c>
      <c r="AQ42" s="75" t="n">
        <v>1</v>
      </c>
      <c r="AR42" s="75" t="n">
        <v>1</v>
      </c>
      <c r="AS42" s="75" t="n">
        <v>1</v>
      </c>
      <c r="AT42" s="75" t="n">
        <v>1</v>
      </c>
      <c r="AU42" s="75" t="n">
        <v>1</v>
      </c>
      <c r="AV42" s="75" t="n">
        <v>1</v>
      </c>
      <c r="AW42" s="75" t="n">
        <v>1</v>
      </c>
      <c r="AX42" s="75" t="n">
        <v>1</v>
      </c>
    </row>
    <row r="43">
      <c r="A43" t="inlineStr">
        <is>
          <t>R5</t>
        </is>
      </c>
      <c r="B43" t="inlineStr">
        <is>
          <t>Taxi</t>
        </is>
      </c>
      <c r="C43" t="inlineStr">
        <is>
          <t>pas/veh</t>
        </is>
      </c>
      <c r="D43" s="54" t="n">
        <v>1.83</v>
      </c>
      <c r="E43" s="54" t="n">
        <v>1.83</v>
      </c>
      <c r="F43" s="54" t="n">
        <v>1.83</v>
      </c>
      <c r="G43" s="54" t="n">
        <v>1.83</v>
      </c>
      <c r="H43" s="54" t="n">
        <v>1.83</v>
      </c>
      <c r="I43" s="54" t="n">
        <v>1.83</v>
      </c>
      <c r="J43" s="75" t="n">
        <v>1.43</v>
      </c>
      <c r="K43" s="75" t="n">
        <v>1.43</v>
      </c>
      <c r="L43" s="75" t="n">
        <v>1.43</v>
      </c>
      <c r="M43" s="75" t="n">
        <v>1.43</v>
      </c>
      <c r="N43" s="75" t="n">
        <v>1.43</v>
      </c>
      <c r="O43" s="75" t="n">
        <v>1.43</v>
      </c>
      <c r="P43" s="75" t="n">
        <v>1.43</v>
      </c>
      <c r="Q43" s="75" t="n">
        <v>1.43</v>
      </c>
      <c r="R43" s="75" t="n">
        <v>1.43</v>
      </c>
      <c r="S43" s="75" t="n">
        <v>1.43</v>
      </c>
      <c r="T43" s="75" t="n">
        <v>1.43</v>
      </c>
      <c r="U43" s="75" t="n">
        <v>1.43</v>
      </c>
      <c r="V43" s="75" t="n">
        <v>1.43</v>
      </c>
      <c r="W43" s="75" t="n">
        <v>1.43</v>
      </c>
      <c r="X43" s="75" t="n">
        <v>1.43</v>
      </c>
      <c r="Y43" s="75" t="n">
        <v>1.43</v>
      </c>
      <c r="Z43" s="75" t="n">
        <v>1.43</v>
      </c>
      <c r="AA43" s="75" t="n">
        <v>1.43</v>
      </c>
      <c r="AB43" s="75" t="n">
        <v>1.43</v>
      </c>
      <c r="AC43" s="75" t="n">
        <v>1.43</v>
      </c>
      <c r="AD43" s="75" t="n">
        <v>1.43</v>
      </c>
      <c r="AE43" s="75" t="n">
        <v>1.43</v>
      </c>
      <c r="AF43" s="75" t="n">
        <v>1.43</v>
      </c>
      <c r="AG43" s="75" t="n">
        <v>1.43</v>
      </c>
      <c r="AH43" s="75" t="n">
        <v>1.43</v>
      </c>
      <c r="AI43" s="75" t="n">
        <v>1.43</v>
      </c>
      <c r="AJ43" s="75" t="n">
        <v>1.43</v>
      </c>
      <c r="AK43" s="75" t="n">
        <v>1.43</v>
      </c>
      <c r="AL43" s="75" t="n">
        <v>1.43</v>
      </c>
      <c r="AM43" s="75" t="n">
        <v>1.43</v>
      </c>
      <c r="AN43" s="75" t="n">
        <v>1.43</v>
      </c>
      <c r="AO43" s="75" t="n">
        <v>1.43</v>
      </c>
      <c r="AP43" s="75" t="n">
        <v>1.43</v>
      </c>
      <c r="AQ43" s="75" t="n">
        <v>1.43</v>
      </c>
      <c r="AR43" s="75" t="n">
        <v>1.43</v>
      </c>
      <c r="AS43" s="75" t="n">
        <v>1.43</v>
      </c>
      <c r="AT43" s="75" t="n">
        <v>1.43</v>
      </c>
      <c r="AU43" s="75" t="n">
        <v>1.43</v>
      </c>
      <c r="AV43" s="75" t="n">
        <v>1.43</v>
      </c>
      <c r="AW43" s="75" t="n">
        <v>1.43</v>
      </c>
      <c r="AX43" s="75" t="n">
        <v>1.43</v>
      </c>
    </row>
    <row r="44">
      <c r="A44" t="inlineStr">
        <is>
          <t>R5</t>
        </is>
      </c>
      <c r="B44" t="inlineStr">
        <is>
          <t>Tren_urbano</t>
        </is>
      </c>
      <c r="C44" t="inlineStr">
        <is>
          <t>pas/veh</t>
        </is>
      </c>
      <c r="D44" s="54" t="n">
        <v>41.9</v>
      </c>
      <c r="E44" s="54" t="n">
        <v>41.9</v>
      </c>
      <c r="F44" s="54" t="n">
        <v>41.9</v>
      </c>
      <c r="G44" s="54" t="n">
        <v>41.9</v>
      </c>
      <c r="H44" s="54" t="n">
        <v>41.9</v>
      </c>
      <c r="I44" s="54" t="n">
        <v>41.9</v>
      </c>
      <c r="J44" s="75" t="n">
        <v>41.9</v>
      </c>
      <c r="K44" s="75" t="n">
        <v>41.9</v>
      </c>
      <c r="L44" s="75" t="n">
        <v>41.9</v>
      </c>
      <c r="M44" s="75" t="n">
        <v>41.9</v>
      </c>
      <c r="N44" s="75" t="n">
        <v>41.9</v>
      </c>
      <c r="O44" s="75" t="n">
        <v>41.9</v>
      </c>
      <c r="P44" s="75" t="n">
        <v>41.9</v>
      </c>
      <c r="Q44" s="75" t="n">
        <v>41.9</v>
      </c>
      <c r="R44" s="75" t="n">
        <v>41.9</v>
      </c>
      <c r="S44" s="75" t="n">
        <v>41.9</v>
      </c>
      <c r="T44" s="75" t="n">
        <v>41.9</v>
      </c>
      <c r="U44" s="75" t="n">
        <v>41.9</v>
      </c>
      <c r="V44" s="75" t="n">
        <v>41.9</v>
      </c>
      <c r="W44" s="75" t="n">
        <v>41.9</v>
      </c>
      <c r="X44" s="75" t="n">
        <v>41.9</v>
      </c>
      <c r="Y44" s="75" t="n">
        <v>41.9</v>
      </c>
      <c r="Z44" s="75" t="n">
        <v>41.9</v>
      </c>
      <c r="AA44" s="75" t="n">
        <v>41.9</v>
      </c>
      <c r="AB44" s="75" t="n">
        <v>41.9</v>
      </c>
      <c r="AC44" s="75" t="n">
        <v>41.9</v>
      </c>
      <c r="AD44" s="75" t="n">
        <v>41.9</v>
      </c>
      <c r="AE44" s="75" t="n">
        <v>41.9</v>
      </c>
      <c r="AF44" s="75" t="n">
        <v>41.9</v>
      </c>
      <c r="AG44" s="75" t="n">
        <v>41.9</v>
      </c>
      <c r="AH44" s="75" t="n">
        <v>41.9</v>
      </c>
      <c r="AI44" s="75" t="n">
        <v>41.9</v>
      </c>
      <c r="AJ44" s="75" t="n">
        <v>41.9</v>
      </c>
      <c r="AK44" s="75" t="n">
        <v>41.9</v>
      </c>
      <c r="AL44" s="75" t="n">
        <v>41.9</v>
      </c>
      <c r="AM44" s="75" t="n">
        <v>41.9</v>
      </c>
      <c r="AN44" s="75" t="n">
        <v>41.9</v>
      </c>
      <c r="AO44" s="75" t="n">
        <v>41.9</v>
      </c>
      <c r="AP44" s="75" t="n">
        <v>41.9</v>
      </c>
      <c r="AQ44" s="75" t="n">
        <v>41.9</v>
      </c>
      <c r="AR44" s="75" t="n">
        <v>41.9</v>
      </c>
      <c r="AS44" s="75" t="n">
        <v>41.9</v>
      </c>
      <c r="AT44" s="75" t="n">
        <v>41.9</v>
      </c>
      <c r="AU44" s="75" t="n">
        <v>41.9</v>
      </c>
      <c r="AV44" s="75" t="n">
        <v>41.9</v>
      </c>
      <c r="AW44" s="75" t="n">
        <v>41.9</v>
      </c>
      <c r="AX44" s="75" t="n">
        <v>41.9</v>
      </c>
    </row>
    <row r="45">
      <c r="A45" t="inlineStr">
        <is>
          <t>R6</t>
        </is>
      </c>
      <c r="B45" t="inlineStr">
        <is>
          <t>Vehículo Liviano Pasajero</t>
        </is>
      </c>
      <c r="C45" t="inlineStr">
        <is>
          <t>pas/veh</t>
        </is>
      </c>
      <c r="D45" s="54" t="n">
        <v>1.588153383333</v>
      </c>
      <c r="E45" s="54" t="n">
        <v>1.588153383333</v>
      </c>
      <c r="F45" s="54" t="n">
        <v>1.588153383333</v>
      </c>
      <c r="G45" s="54" t="n">
        <v>1.588153383333</v>
      </c>
      <c r="H45" s="54" t="n">
        <v>1.588153383333</v>
      </c>
      <c r="I45" s="54" t="n">
        <v>1.588153383333</v>
      </c>
      <c r="J45" s="75" t="n">
        <v>1.32930963</v>
      </c>
      <c r="K45" s="75" t="n">
        <v>1.3160165337</v>
      </c>
      <c r="L45" s="75" t="n">
        <v>1.302856368363</v>
      </c>
      <c r="M45" s="75" t="n">
        <v>1.28982780467937</v>
      </c>
      <c r="N45" s="75" t="n">
        <v>1.276929526632576</v>
      </c>
      <c r="O45" s="75" t="n">
        <v>1.264160231366251</v>
      </c>
      <c r="P45" s="75" t="n">
        <v>1.251518629052588</v>
      </c>
      <c r="Q45" s="75" t="n">
        <v>1.239003442762062</v>
      </c>
      <c r="R45" s="75" t="n">
        <v>1.226613408334441</v>
      </c>
      <c r="S45" s="75" t="n">
        <v>1.214347274251097</v>
      </c>
      <c r="T45" s="75" t="n">
        <v>1.202203801508586</v>
      </c>
      <c r="U45" s="75" t="n">
        <v>1.1901817634935</v>
      </c>
      <c r="V45" s="75" t="n">
        <v>1.178279945858565</v>
      </c>
      <c r="W45" s="75" t="n">
        <v>1.166497146399979</v>
      </c>
      <c r="X45" s="75" t="n">
        <v>1.15483217493598</v>
      </c>
      <c r="Y45" s="75" t="n">
        <v>1.14328385318662</v>
      </c>
      <c r="Z45" s="75" t="n">
        <v>1.131851014654754</v>
      </c>
      <c r="AA45" s="75" t="n">
        <v>1.120532504508206</v>
      </c>
      <c r="AB45" s="75" t="n">
        <v>1.109327179463124</v>
      </c>
      <c r="AC45" s="75" t="n">
        <v>1.098233907668493</v>
      </c>
      <c r="AD45" s="75" t="n">
        <v>1.087251568591808</v>
      </c>
      <c r="AE45" s="75" t="n">
        <v>1.076379052905889</v>
      </c>
      <c r="AF45" s="75" t="n">
        <v>1.06561526237683</v>
      </c>
      <c r="AG45" s="75" t="n">
        <v>1.054959109753062</v>
      </c>
      <c r="AH45" s="75" t="n">
        <v>1.044409518655532</v>
      </c>
      <c r="AI45" s="75" t="n">
        <v>1.033965423468976</v>
      </c>
      <c r="AJ45" s="75" t="n">
        <v>1.023625769234286</v>
      </c>
      <c r="AK45" s="75" t="n">
        <v>1.013389511541943</v>
      </c>
      <c r="AL45" s="75" t="n">
        <v>1.003255616426524</v>
      </c>
      <c r="AM45" s="75" t="n">
        <v>0.9932230602622586</v>
      </c>
      <c r="AN45" s="75" t="n">
        <v>0.983290829659636</v>
      </c>
      <c r="AO45" s="75" t="n">
        <v>0.983290829659636</v>
      </c>
      <c r="AP45" s="75" t="n">
        <v>0.983290829659636</v>
      </c>
      <c r="AQ45" s="75" t="n">
        <v>0.983290829659636</v>
      </c>
      <c r="AR45" s="75" t="n">
        <v>0.983290829659636</v>
      </c>
      <c r="AS45" s="75" t="n">
        <v>0.983290829659636</v>
      </c>
      <c r="AT45" s="75" t="n">
        <v>0.983290829659636</v>
      </c>
      <c r="AU45" s="75" t="n">
        <v>0.983290829659636</v>
      </c>
      <c r="AV45" s="75" t="n">
        <v>0.983290829659636</v>
      </c>
      <c r="AW45" s="75" t="n">
        <v>0.983290829659636</v>
      </c>
      <c r="AX45" s="75" t="n">
        <v>0.983290829659636</v>
      </c>
    </row>
    <row r="46">
      <c r="A46" t="inlineStr">
        <is>
          <t>R6</t>
        </is>
      </c>
      <c r="B46" t="inlineStr">
        <is>
          <t>Vehículo Liviano Comercial</t>
        </is>
      </c>
      <c r="C46" t="inlineStr">
        <is>
          <t>pas/veh</t>
        </is>
      </c>
      <c r="D46" s="54" t="n">
        <v>1.588153383333</v>
      </c>
      <c r="E46" s="54" t="n">
        <v>1.588153383333</v>
      </c>
      <c r="F46" s="54" t="n">
        <v>1.588153383333</v>
      </c>
      <c r="G46" s="54" t="n">
        <v>1.588153383333</v>
      </c>
      <c r="H46" s="54" t="n">
        <v>1.588153383333</v>
      </c>
      <c r="I46" s="54" t="n">
        <v>1.588153383333</v>
      </c>
      <c r="J46" s="75" t="n">
        <v>1.32930963</v>
      </c>
      <c r="K46" s="75" t="n">
        <v>1.3160165337</v>
      </c>
      <c r="L46" s="75" t="n">
        <v>1.302856368363</v>
      </c>
      <c r="M46" s="75" t="n">
        <v>1.28982780467937</v>
      </c>
      <c r="N46" s="75" t="n">
        <v>1.276929526632576</v>
      </c>
      <c r="O46" s="75" t="n">
        <v>1.264160231366251</v>
      </c>
      <c r="P46" s="75" t="n">
        <v>1.251518629052588</v>
      </c>
      <c r="Q46" s="75" t="n">
        <v>1.239003442762062</v>
      </c>
      <c r="R46" s="75" t="n">
        <v>1.226613408334441</v>
      </c>
      <c r="S46" s="75" t="n">
        <v>1.214347274251097</v>
      </c>
      <c r="T46" s="75" t="n">
        <v>1.202203801508586</v>
      </c>
      <c r="U46" s="75" t="n">
        <v>1.1901817634935</v>
      </c>
      <c r="V46" s="75" t="n">
        <v>1.178279945858565</v>
      </c>
      <c r="W46" s="75" t="n">
        <v>1.166497146399979</v>
      </c>
      <c r="X46" s="75" t="n">
        <v>1.15483217493598</v>
      </c>
      <c r="Y46" s="75" t="n">
        <v>1.14328385318662</v>
      </c>
      <c r="Z46" s="75" t="n">
        <v>1.131851014654754</v>
      </c>
      <c r="AA46" s="75" t="n">
        <v>1.120532504508206</v>
      </c>
      <c r="AB46" s="75" t="n">
        <v>1.109327179463124</v>
      </c>
      <c r="AC46" s="75" t="n">
        <v>1.098233907668493</v>
      </c>
      <c r="AD46" s="75" t="n">
        <v>1.087251568591808</v>
      </c>
      <c r="AE46" s="75" t="n">
        <v>1.076379052905889</v>
      </c>
      <c r="AF46" s="75" t="n">
        <v>1.06561526237683</v>
      </c>
      <c r="AG46" s="75" t="n">
        <v>1.054959109753062</v>
      </c>
      <c r="AH46" s="75" t="n">
        <v>1.044409518655532</v>
      </c>
      <c r="AI46" s="75" t="n">
        <v>1.033965423468976</v>
      </c>
      <c r="AJ46" s="75" t="n">
        <v>1.023625769234286</v>
      </c>
      <c r="AK46" s="75" t="n">
        <v>1.013389511541943</v>
      </c>
      <c r="AL46" s="75" t="n">
        <v>1.003255616426524</v>
      </c>
      <c r="AM46" s="75" t="n">
        <v>0.9932230602622586</v>
      </c>
      <c r="AN46" s="75" t="n">
        <v>0.983290829659636</v>
      </c>
      <c r="AO46" s="75" t="n">
        <v>0.983290829659636</v>
      </c>
      <c r="AP46" s="75" t="n">
        <v>0.983290829659636</v>
      </c>
      <c r="AQ46" s="75" t="n">
        <v>0.983290829659636</v>
      </c>
      <c r="AR46" s="75" t="n">
        <v>0.983290829659636</v>
      </c>
      <c r="AS46" s="75" t="n">
        <v>0.983290829659636</v>
      </c>
      <c r="AT46" s="75" t="n">
        <v>0.983290829659636</v>
      </c>
      <c r="AU46" s="75" t="n">
        <v>0.983290829659636</v>
      </c>
      <c r="AV46" s="75" t="n">
        <v>0.983290829659636</v>
      </c>
      <c r="AW46" s="75" t="n">
        <v>0.983290829659636</v>
      </c>
      <c r="AX46" s="75" t="n">
        <v>0.983290829659636</v>
      </c>
    </row>
    <row r="47">
      <c r="A47" t="inlineStr">
        <is>
          <t>R6</t>
        </is>
      </c>
      <c r="B47" t="inlineStr">
        <is>
          <t>Bicicleta</t>
        </is>
      </c>
      <c r="C47" t="inlineStr">
        <is>
          <t>pas/veh</t>
        </is>
      </c>
      <c r="D47" s="54" t="n">
        <v>1</v>
      </c>
      <c r="E47" s="54" t="n">
        <v>1</v>
      </c>
      <c r="F47" s="54" t="n">
        <v>1</v>
      </c>
      <c r="G47" s="54" t="n">
        <v>1</v>
      </c>
      <c r="H47" s="54" t="n">
        <v>1</v>
      </c>
      <c r="I47" s="54" t="n">
        <v>1</v>
      </c>
      <c r="J47" s="75" t="n">
        <v>1</v>
      </c>
      <c r="K47" s="75" t="n">
        <v>1</v>
      </c>
      <c r="L47" s="75" t="n">
        <v>1</v>
      </c>
      <c r="M47" s="75" t="n">
        <v>1</v>
      </c>
      <c r="N47" s="75" t="n">
        <v>1</v>
      </c>
      <c r="O47" s="75" t="n">
        <v>1</v>
      </c>
      <c r="P47" s="75" t="n">
        <v>1</v>
      </c>
      <c r="Q47" s="75" t="n">
        <v>1</v>
      </c>
      <c r="R47" s="75" t="n">
        <v>1</v>
      </c>
      <c r="S47" s="75" t="n">
        <v>1</v>
      </c>
      <c r="T47" s="75" t="n">
        <v>1</v>
      </c>
      <c r="U47" s="75" t="n">
        <v>1</v>
      </c>
      <c r="V47" s="75" t="n">
        <v>1</v>
      </c>
      <c r="W47" s="75" t="n">
        <v>1</v>
      </c>
      <c r="X47" s="75" t="n">
        <v>1</v>
      </c>
      <c r="Y47" s="75" t="n">
        <v>1</v>
      </c>
      <c r="Z47" s="75" t="n">
        <v>1</v>
      </c>
      <c r="AA47" s="75" t="n">
        <v>1</v>
      </c>
      <c r="AB47" s="75" t="n">
        <v>1</v>
      </c>
      <c r="AC47" s="75" t="n">
        <v>1</v>
      </c>
      <c r="AD47" s="75" t="n">
        <v>1</v>
      </c>
      <c r="AE47" s="75" t="n">
        <v>1</v>
      </c>
      <c r="AF47" s="75" t="n">
        <v>1</v>
      </c>
      <c r="AG47" s="75" t="n">
        <v>1</v>
      </c>
      <c r="AH47" s="75" t="n">
        <v>1</v>
      </c>
      <c r="AI47" s="75" t="n">
        <v>1</v>
      </c>
      <c r="AJ47" s="75" t="n">
        <v>1</v>
      </c>
      <c r="AK47" s="75" t="n">
        <v>1</v>
      </c>
      <c r="AL47" s="75" t="n">
        <v>1</v>
      </c>
      <c r="AM47" s="75" t="n">
        <v>1</v>
      </c>
      <c r="AN47" s="75" t="n">
        <v>1</v>
      </c>
      <c r="AO47" s="75" t="n">
        <v>1</v>
      </c>
      <c r="AP47" s="75" t="n">
        <v>1</v>
      </c>
      <c r="AQ47" s="75" t="n">
        <v>1</v>
      </c>
      <c r="AR47" s="75" t="n">
        <v>1</v>
      </c>
      <c r="AS47" s="75" t="n">
        <v>1</v>
      </c>
      <c r="AT47" s="75" t="n">
        <v>1</v>
      </c>
      <c r="AU47" s="75" t="n">
        <v>1</v>
      </c>
      <c r="AV47" s="75" t="n">
        <v>1</v>
      </c>
      <c r="AW47" s="75" t="n">
        <v>1</v>
      </c>
      <c r="AX47" s="75" t="n">
        <v>1</v>
      </c>
    </row>
    <row r="48">
      <c r="A48" t="inlineStr">
        <is>
          <t>R6</t>
        </is>
      </c>
      <c r="B48" t="inlineStr">
        <is>
          <t>Bus Rígido</t>
        </is>
      </c>
      <c r="C48" t="inlineStr">
        <is>
          <t>pas/veh</t>
        </is>
      </c>
      <c r="D48" s="84" t="n">
        <v>21.56</v>
      </c>
      <c r="E48" s="84" t="n">
        <v>21.56</v>
      </c>
      <c r="F48" s="84" t="n">
        <v>21.56</v>
      </c>
      <c r="G48" s="84" t="n">
        <v>21.56</v>
      </c>
      <c r="H48" s="84" t="n">
        <v>21.56</v>
      </c>
      <c r="I48" s="84" t="n">
        <v>21.56</v>
      </c>
      <c r="J48" s="75" t="n">
        <v>25</v>
      </c>
      <c r="K48" s="75" t="n">
        <v>25</v>
      </c>
      <c r="L48" s="75" t="n">
        <v>25</v>
      </c>
      <c r="M48" s="75" t="n">
        <v>25</v>
      </c>
      <c r="N48" s="75" t="n">
        <v>25</v>
      </c>
      <c r="O48" s="75" t="n">
        <v>25</v>
      </c>
      <c r="P48" s="75" t="n">
        <v>25</v>
      </c>
      <c r="Q48" s="75" t="n">
        <v>25</v>
      </c>
      <c r="R48" s="75" t="n">
        <v>25</v>
      </c>
      <c r="S48" s="75" t="n">
        <v>25</v>
      </c>
      <c r="T48" s="75" t="n">
        <v>25</v>
      </c>
      <c r="U48" s="75" t="n">
        <v>25</v>
      </c>
      <c r="V48" s="75" t="n">
        <v>25</v>
      </c>
      <c r="W48" s="75" t="n">
        <v>25</v>
      </c>
      <c r="X48" s="75" t="n">
        <v>25</v>
      </c>
      <c r="Y48" s="75" t="n">
        <v>25</v>
      </c>
      <c r="Z48" s="75" t="n">
        <v>25</v>
      </c>
      <c r="AA48" s="75" t="n">
        <v>25</v>
      </c>
      <c r="AB48" s="75" t="n">
        <v>25</v>
      </c>
      <c r="AC48" s="75" t="n">
        <v>25</v>
      </c>
      <c r="AD48" s="75" t="n">
        <v>25</v>
      </c>
      <c r="AE48" s="75" t="n">
        <v>25</v>
      </c>
      <c r="AF48" s="75" t="n">
        <v>25</v>
      </c>
      <c r="AG48" s="75" t="n">
        <v>25</v>
      </c>
      <c r="AH48" s="75" t="n">
        <v>25</v>
      </c>
      <c r="AI48" s="75" t="n">
        <v>25</v>
      </c>
      <c r="AJ48" s="75" t="n">
        <v>25</v>
      </c>
      <c r="AK48" s="75" t="n">
        <v>25</v>
      </c>
      <c r="AL48" s="75" t="n">
        <v>25</v>
      </c>
      <c r="AM48" s="75" t="n">
        <v>25</v>
      </c>
      <c r="AN48" s="75" t="n">
        <v>25</v>
      </c>
      <c r="AO48" s="75" t="n">
        <v>25</v>
      </c>
      <c r="AP48" s="75" t="n">
        <v>25</v>
      </c>
      <c r="AQ48" s="75" t="n">
        <v>25</v>
      </c>
      <c r="AR48" s="75" t="n">
        <v>25</v>
      </c>
      <c r="AS48" s="75" t="n">
        <v>25</v>
      </c>
      <c r="AT48" s="75" t="n">
        <v>25</v>
      </c>
      <c r="AU48" s="75" t="n">
        <v>25</v>
      </c>
      <c r="AV48" s="75" t="n">
        <v>25</v>
      </c>
      <c r="AW48" s="75" t="n">
        <v>25</v>
      </c>
      <c r="AX48" s="75" t="n">
        <v>25</v>
      </c>
    </row>
    <row r="49">
      <c r="A49" t="inlineStr">
        <is>
          <t>R6</t>
        </is>
      </c>
      <c r="B49" t="inlineStr">
        <is>
          <t>Motocicleta</t>
        </is>
      </c>
      <c r="C49" t="inlineStr">
        <is>
          <t>pas/veh</t>
        </is>
      </c>
      <c r="D49" s="54" t="n">
        <v>1</v>
      </c>
      <c r="E49" s="54" t="n">
        <v>1</v>
      </c>
      <c r="F49" s="54" t="n">
        <v>1</v>
      </c>
      <c r="G49" s="54" t="n">
        <v>1</v>
      </c>
      <c r="H49" s="54" t="n">
        <v>1</v>
      </c>
      <c r="I49" s="54" t="n">
        <v>1</v>
      </c>
      <c r="J49" s="75" t="n">
        <v>1</v>
      </c>
      <c r="K49" s="75" t="n">
        <v>1</v>
      </c>
      <c r="L49" s="75" t="n">
        <v>1</v>
      </c>
      <c r="M49" s="75" t="n">
        <v>1</v>
      </c>
      <c r="N49" s="75" t="n">
        <v>1</v>
      </c>
      <c r="O49" s="75" t="n">
        <v>1</v>
      </c>
      <c r="P49" s="75" t="n">
        <v>1</v>
      </c>
      <c r="Q49" s="75" t="n">
        <v>1</v>
      </c>
      <c r="R49" s="75" t="n">
        <v>1</v>
      </c>
      <c r="S49" s="75" t="n">
        <v>1</v>
      </c>
      <c r="T49" s="75" t="n">
        <v>1</v>
      </c>
      <c r="U49" s="75" t="n">
        <v>1</v>
      </c>
      <c r="V49" s="75" t="n">
        <v>1</v>
      </c>
      <c r="W49" s="75" t="n">
        <v>1</v>
      </c>
      <c r="X49" s="75" t="n">
        <v>1</v>
      </c>
      <c r="Y49" s="75" t="n">
        <v>1</v>
      </c>
      <c r="Z49" s="75" t="n">
        <v>1</v>
      </c>
      <c r="AA49" s="75" t="n">
        <v>1</v>
      </c>
      <c r="AB49" s="75" t="n">
        <v>1</v>
      </c>
      <c r="AC49" s="75" t="n">
        <v>1</v>
      </c>
      <c r="AD49" s="75" t="n">
        <v>1</v>
      </c>
      <c r="AE49" s="75" t="n">
        <v>1</v>
      </c>
      <c r="AF49" s="75" t="n">
        <v>1</v>
      </c>
      <c r="AG49" s="75" t="n">
        <v>1</v>
      </c>
      <c r="AH49" s="75" t="n">
        <v>1</v>
      </c>
      <c r="AI49" s="75" t="n">
        <v>1</v>
      </c>
      <c r="AJ49" s="75" t="n">
        <v>1</v>
      </c>
      <c r="AK49" s="75" t="n">
        <v>1</v>
      </c>
      <c r="AL49" s="75" t="n">
        <v>1</v>
      </c>
      <c r="AM49" s="75" t="n">
        <v>1</v>
      </c>
      <c r="AN49" s="75" t="n">
        <v>1</v>
      </c>
      <c r="AO49" s="75" t="n">
        <v>1</v>
      </c>
      <c r="AP49" s="75" t="n">
        <v>1</v>
      </c>
      <c r="AQ49" s="75" t="n">
        <v>1</v>
      </c>
      <c r="AR49" s="75" t="n">
        <v>1</v>
      </c>
      <c r="AS49" s="75" t="n">
        <v>1</v>
      </c>
      <c r="AT49" s="75" t="n">
        <v>1</v>
      </c>
      <c r="AU49" s="75" t="n">
        <v>1</v>
      </c>
      <c r="AV49" s="75" t="n">
        <v>1</v>
      </c>
      <c r="AW49" s="75" t="n">
        <v>1</v>
      </c>
      <c r="AX49" s="75" t="n">
        <v>1</v>
      </c>
    </row>
    <row r="50">
      <c r="A50" t="inlineStr">
        <is>
          <t>R6</t>
        </is>
      </c>
      <c r="B50" t="inlineStr">
        <is>
          <t>Taxi</t>
        </is>
      </c>
      <c r="C50" t="inlineStr">
        <is>
          <t>pas/veh</t>
        </is>
      </c>
      <c r="D50" s="54" t="n">
        <v>1.83</v>
      </c>
      <c r="E50" s="54" t="n">
        <v>1.83</v>
      </c>
      <c r="F50" s="54" t="n">
        <v>1.83</v>
      </c>
      <c r="G50" s="54" t="n">
        <v>1.83</v>
      </c>
      <c r="H50" s="54" t="n">
        <v>1.83</v>
      </c>
      <c r="I50" s="54" t="n">
        <v>1.83</v>
      </c>
      <c r="J50" s="75" t="n">
        <v>1.43</v>
      </c>
      <c r="K50" s="75" t="n">
        <v>1.43</v>
      </c>
      <c r="L50" s="75" t="n">
        <v>1.43</v>
      </c>
      <c r="M50" s="75" t="n">
        <v>1.43</v>
      </c>
      <c r="N50" s="75" t="n">
        <v>1.43</v>
      </c>
      <c r="O50" s="75" t="n">
        <v>1.43</v>
      </c>
      <c r="P50" s="75" t="n">
        <v>1.43</v>
      </c>
      <c r="Q50" s="75" t="n">
        <v>1.43</v>
      </c>
      <c r="R50" s="75" t="n">
        <v>1.43</v>
      </c>
      <c r="S50" s="75" t="n">
        <v>1.43</v>
      </c>
      <c r="T50" s="75" t="n">
        <v>1.43</v>
      </c>
      <c r="U50" s="75" t="n">
        <v>1.43</v>
      </c>
      <c r="V50" s="75" t="n">
        <v>1.43</v>
      </c>
      <c r="W50" s="75" t="n">
        <v>1.43</v>
      </c>
      <c r="X50" s="75" t="n">
        <v>1.43</v>
      </c>
      <c r="Y50" s="75" t="n">
        <v>1.43</v>
      </c>
      <c r="Z50" s="75" t="n">
        <v>1.43</v>
      </c>
      <c r="AA50" s="75" t="n">
        <v>1.43</v>
      </c>
      <c r="AB50" s="75" t="n">
        <v>1.43</v>
      </c>
      <c r="AC50" s="75" t="n">
        <v>1.43</v>
      </c>
      <c r="AD50" s="75" t="n">
        <v>1.43</v>
      </c>
      <c r="AE50" s="75" t="n">
        <v>1.43</v>
      </c>
      <c r="AF50" s="75" t="n">
        <v>1.43</v>
      </c>
      <c r="AG50" s="75" t="n">
        <v>1.43</v>
      </c>
      <c r="AH50" s="75" t="n">
        <v>1.43</v>
      </c>
      <c r="AI50" s="75" t="n">
        <v>1.43</v>
      </c>
      <c r="AJ50" s="75" t="n">
        <v>1.43</v>
      </c>
      <c r="AK50" s="75" t="n">
        <v>1.43</v>
      </c>
      <c r="AL50" s="75" t="n">
        <v>1.43</v>
      </c>
      <c r="AM50" s="75" t="n">
        <v>1.43</v>
      </c>
      <c r="AN50" s="75" t="n">
        <v>1.43</v>
      </c>
      <c r="AO50" s="75" t="n">
        <v>1.43</v>
      </c>
      <c r="AP50" s="75" t="n">
        <v>1.43</v>
      </c>
      <c r="AQ50" s="75" t="n">
        <v>1.43</v>
      </c>
      <c r="AR50" s="75" t="n">
        <v>1.43</v>
      </c>
      <c r="AS50" s="75" t="n">
        <v>1.43</v>
      </c>
      <c r="AT50" s="75" t="n">
        <v>1.43</v>
      </c>
      <c r="AU50" s="75" t="n">
        <v>1.43</v>
      </c>
      <c r="AV50" s="75" t="n">
        <v>1.43</v>
      </c>
      <c r="AW50" s="75" t="n">
        <v>1.43</v>
      </c>
      <c r="AX50" s="75" t="n">
        <v>1.43</v>
      </c>
    </row>
    <row r="51">
      <c r="A51" t="inlineStr">
        <is>
          <t>R6</t>
        </is>
      </c>
      <c r="B51" t="inlineStr">
        <is>
          <t>Tren_urbano</t>
        </is>
      </c>
      <c r="C51" t="inlineStr">
        <is>
          <t>pas/veh</t>
        </is>
      </c>
      <c r="D51" s="54" t="n">
        <v>41.9</v>
      </c>
      <c r="E51" s="54" t="n">
        <v>41.9</v>
      </c>
      <c r="F51" s="54" t="n">
        <v>41.9</v>
      </c>
      <c r="G51" s="54" t="n">
        <v>41.9</v>
      </c>
      <c r="H51" s="54" t="n">
        <v>41.9</v>
      </c>
      <c r="I51" s="54" t="n">
        <v>41.9</v>
      </c>
      <c r="J51" s="75" t="n">
        <v>41.9</v>
      </c>
      <c r="K51" s="75" t="n">
        <v>41.9</v>
      </c>
      <c r="L51" s="75" t="n">
        <v>41.9</v>
      </c>
      <c r="M51" s="75" t="n">
        <v>41.9</v>
      </c>
      <c r="N51" s="75" t="n">
        <v>41.9</v>
      </c>
      <c r="O51" s="75" t="n">
        <v>41.9</v>
      </c>
      <c r="P51" s="75" t="n">
        <v>41.9</v>
      </c>
      <c r="Q51" s="75" t="n">
        <v>41.9</v>
      </c>
      <c r="R51" s="75" t="n">
        <v>41.9</v>
      </c>
      <c r="S51" s="75" t="n">
        <v>41.9</v>
      </c>
      <c r="T51" s="75" t="n">
        <v>41.9</v>
      </c>
      <c r="U51" s="75" t="n">
        <v>41.9</v>
      </c>
      <c r="V51" s="75" t="n">
        <v>41.9</v>
      </c>
      <c r="W51" s="75" t="n">
        <v>41.9</v>
      </c>
      <c r="X51" s="75" t="n">
        <v>41.9</v>
      </c>
      <c r="Y51" s="75" t="n">
        <v>41.9</v>
      </c>
      <c r="Z51" s="75" t="n">
        <v>41.9</v>
      </c>
      <c r="AA51" s="75" t="n">
        <v>41.9</v>
      </c>
      <c r="AB51" s="75" t="n">
        <v>41.9</v>
      </c>
      <c r="AC51" s="75" t="n">
        <v>41.9</v>
      </c>
      <c r="AD51" s="75" t="n">
        <v>41.9</v>
      </c>
      <c r="AE51" s="75" t="n">
        <v>41.9</v>
      </c>
      <c r="AF51" s="75" t="n">
        <v>41.9</v>
      </c>
      <c r="AG51" s="75" t="n">
        <v>41.9</v>
      </c>
      <c r="AH51" s="75" t="n">
        <v>41.9</v>
      </c>
      <c r="AI51" s="75" t="n">
        <v>41.9</v>
      </c>
      <c r="AJ51" s="75" t="n">
        <v>41.9</v>
      </c>
      <c r="AK51" s="75" t="n">
        <v>41.9</v>
      </c>
      <c r="AL51" s="75" t="n">
        <v>41.9</v>
      </c>
      <c r="AM51" s="75" t="n">
        <v>41.9</v>
      </c>
      <c r="AN51" s="75" t="n">
        <v>41.9</v>
      </c>
      <c r="AO51" s="75" t="n">
        <v>41.9</v>
      </c>
      <c r="AP51" s="75" t="n">
        <v>41.9</v>
      </c>
      <c r="AQ51" s="75" t="n">
        <v>41.9</v>
      </c>
      <c r="AR51" s="75" t="n">
        <v>41.9</v>
      </c>
      <c r="AS51" s="75" t="n">
        <v>41.9</v>
      </c>
      <c r="AT51" s="75" t="n">
        <v>41.9</v>
      </c>
      <c r="AU51" s="75" t="n">
        <v>41.9</v>
      </c>
      <c r="AV51" s="75" t="n">
        <v>41.9</v>
      </c>
      <c r="AW51" s="75" t="n">
        <v>41.9</v>
      </c>
      <c r="AX51" s="75" t="n">
        <v>41.9</v>
      </c>
    </row>
    <row r="52">
      <c r="A52" t="inlineStr">
        <is>
          <t>R7</t>
        </is>
      </c>
      <c r="B52" t="inlineStr">
        <is>
          <t>Vehículo Liviano Pasajero</t>
        </is>
      </c>
      <c r="C52" t="inlineStr">
        <is>
          <t>pas/veh</t>
        </is>
      </c>
      <c r="D52" s="54" t="n">
        <v>1.531093980339</v>
      </c>
      <c r="E52" s="54" t="n">
        <v>1.531093980339</v>
      </c>
      <c r="F52" s="54" t="n">
        <v>1.531093980339</v>
      </c>
      <c r="G52" s="54" t="n">
        <v>1.531093980339</v>
      </c>
      <c r="H52" s="54" t="n">
        <v>1.531093980339</v>
      </c>
      <c r="I52" s="54" t="n">
        <v>1.531093980339</v>
      </c>
      <c r="J52" s="75" t="n">
        <v>1.32930963</v>
      </c>
      <c r="K52" s="75" t="n">
        <v>1.3160165337</v>
      </c>
      <c r="L52" s="75" t="n">
        <v>1.302856368363</v>
      </c>
      <c r="M52" s="75" t="n">
        <v>1.28982780467937</v>
      </c>
      <c r="N52" s="75" t="n">
        <v>1.276929526632576</v>
      </c>
      <c r="O52" s="75" t="n">
        <v>1.264160231366251</v>
      </c>
      <c r="P52" s="75" t="n">
        <v>1.251518629052588</v>
      </c>
      <c r="Q52" s="75" t="n">
        <v>1.239003442762062</v>
      </c>
      <c r="R52" s="75" t="n">
        <v>1.226613408334441</v>
      </c>
      <c r="S52" s="75" t="n">
        <v>1.214347274251097</v>
      </c>
      <c r="T52" s="75" t="n">
        <v>1.202203801508586</v>
      </c>
      <c r="U52" s="75" t="n">
        <v>1.1901817634935</v>
      </c>
      <c r="V52" s="75" t="n">
        <v>1.178279945858565</v>
      </c>
      <c r="W52" s="75" t="n">
        <v>1.166497146399979</v>
      </c>
      <c r="X52" s="75" t="n">
        <v>1.15483217493598</v>
      </c>
      <c r="Y52" s="75" t="n">
        <v>1.14328385318662</v>
      </c>
      <c r="Z52" s="75" t="n">
        <v>1.131851014654754</v>
      </c>
      <c r="AA52" s="75" t="n">
        <v>1.120532504508206</v>
      </c>
      <c r="AB52" s="75" t="n">
        <v>1.109327179463124</v>
      </c>
      <c r="AC52" s="75" t="n">
        <v>1.098233907668493</v>
      </c>
      <c r="AD52" s="75" t="n">
        <v>1.087251568591808</v>
      </c>
      <c r="AE52" s="75" t="n">
        <v>1.076379052905889</v>
      </c>
      <c r="AF52" s="75" t="n">
        <v>1.06561526237683</v>
      </c>
      <c r="AG52" s="75" t="n">
        <v>1.054959109753062</v>
      </c>
      <c r="AH52" s="75" t="n">
        <v>1.044409518655532</v>
      </c>
      <c r="AI52" s="75" t="n">
        <v>1.033965423468976</v>
      </c>
      <c r="AJ52" s="75" t="n">
        <v>1.023625769234286</v>
      </c>
      <c r="AK52" s="75" t="n">
        <v>1.013389511541943</v>
      </c>
      <c r="AL52" s="75" t="n">
        <v>1.003255616426524</v>
      </c>
      <c r="AM52" s="75" t="n">
        <v>0.9932230602622586</v>
      </c>
      <c r="AN52" s="75" t="n">
        <v>0.983290829659636</v>
      </c>
      <c r="AO52" s="75" t="n">
        <v>0.983290829659636</v>
      </c>
      <c r="AP52" s="75" t="n">
        <v>0.983290829659636</v>
      </c>
      <c r="AQ52" s="75" t="n">
        <v>0.983290829659636</v>
      </c>
      <c r="AR52" s="75" t="n">
        <v>0.983290829659636</v>
      </c>
      <c r="AS52" s="75" t="n">
        <v>0.983290829659636</v>
      </c>
      <c r="AT52" s="75" t="n">
        <v>0.983290829659636</v>
      </c>
      <c r="AU52" s="75" t="n">
        <v>0.983290829659636</v>
      </c>
      <c r="AV52" s="75" t="n">
        <v>0.983290829659636</v>
      </c>
      <c r="AW52" s="75" t="n">
        <v>0.983290829659636</v>
      </c>
      <c r="AX52" s="75" t="n">
        <v>0.983290829659636</v>
      </c>
    </row>
    <row r="53">
      <c r="A53" t="inlineStr">
        <is>
          <t>R7</t>
        </is>
      </c>
      <c r="B53" t="inlineStr">
        <is>
          <t>Vehículo Liviano Comercial</t>
        </is>
      </c>
      <c r="C53" t="inlineStr">
        <is>
          <t>pas/veh</t>
        </is>
      </c>
      <c r="D53" s="54" t="n">
        <v>1.531093980339</v>
      </c>
      <c r="E53" s="54" t="n">
        <v>1.531093980339</v>
      </c>
      <c r="F53" s="54" t="n">
        <v>1.531093980339</v>
      </c>
      <c r="G53" s="54" t="n">
        <v>1.531093980339</v>
      </c>
      <c r="H53" s="54" t="n">
        <v>1.531093980339</v>
      </c>
      <c r="I53" s="54" t="n">
        <v>1.531093980339</v>
      </c>
      <c r="J53" s="75" t="n">
        <v>1.32930963</v>
      </c>
      <c r="K53" s="75" t="n">
        <v>1.3160165337</v>
      </c>
      <c r="L53" s="75" t="n">
        <v>1.302856368363</v>
      </c>
      <c r="M53" s="75" t="n">
        <v>1.28982780467937</v>
      </c>
      <c r="N53" s="75" t="n">
        <v>1.276929526632576</v>
      </c>
      <c r="O53" s="75" t="n">
        <v>1.264160231366251</v>
      </c>
      <c r="P53" s="75" t="n">
        <v>1.251518629052588</v>
      </c>
      <c r="Q53" s="75" t="n">
        <v>1.239003442762062</v>
      </c>
      <c r="R53" s="75" t="n">
        <v>1.226613408334441</v>
      </c>
      <c r="S53" s="75" t="n">
        <v>1.214347274251097</v>
      </c>
      <c r="T53" s="75" t="n">
        <v>1.202203801508586</v>
      </c>
      <c r="U53" s="75" t="n">
        <v>1.1901817634935</v>
      </c>
      <c r="V53" s="75" t="n">
        <v>1.178279945858565</v>
      </c>
      <c r="W53" s="75" t="n">
        <v>1.166497146399979</v>
      </c>
      <c r="X53" s="75" t="n">
        <v>1.15483217493598</v>
      </c>
      <c r="Y53" s="75" t="n">
        <v>1.14328385318662</v>
      </c>
      <c r="Z53" s="75" t="n">
        <v>1.131851014654754</v>
      </c>
      <c r="AA53" s="75" t="n">
        <v>1.120532504508206</v>
      </c>
      <c r="AB53" s="75" t="n">
        <v>1.109327179463124</v>
      </c>
      <c r="AC53" s="75" t="n">
        <v>1.098233907668493</v>
      </c>
      <c r="AD53" s="75" t="n">
        <v>1.087251568591808</v>
      </c>
      <c r="AE53" s="75" t="n">
        <v>1.076379052905889</v>
      </c>
      <c r="AF53" s="75" t="n">
        <v>1.06561526237683</v>
      </c>
      <c r="AG53" s="75" t="n">
        <v>1.054959109753062</v>
      </c>
      <c r="AH53" s="75" t="n">
        <v>1.044409518655532</v>
      </c>
      <c r="AI53" s="75" t="n">
        <v>1.033965423468976</v>
      </c>
      <c r="AJ53" s="75" t="n">
        <v>1.023625769234286</v>
      </c>
      <c r="AK53" s="75" t="n">
        <v>1.013389511541943</v>
      </c>
      <c r="AL53" s="75" t="n">
        <v>1.003255616426524</v>
      </c>
      <c r="AM53" s="75" t="n">
        <v>0.9932230602622586</v>
      </c>
      <c r="AN53" s="75" t="n">
        <v>0.983290829659636</v>
      </c>
      <c r="AO53" s="75" t="n">
        <v>0.983290829659636</v>
      </c>
      <c r="AP53" s="75" t="n">
        <v>0.983290829659636</v>
      </c>
      <c r="AQ53" s="75" t="n">
        <v>0.983290829659636</v>
      </c>
      <c r="AR53" s="75" t="n">
        <v>0.983290829659636</v>
      </c>
      <c r="AS53" s="75" t="n">
        <v>0.983290829659636</v>
      </c>
      <c r="AT53" s="75" t="n">
        <v>0.983290829659636</v>
      </c>
      <c r="AU53" s="75" t="n">
        <v>0.983290829659636</v>
      </c>
      <c r="AV53" s="75" t="n">
        <v>0.983290829659636</v>
      </c>
      <c r="AW53" s="75" t="n">
        <v>0.983290829659636</v>
      </c>
      <c r="AX53" s="75" t="n">
        <v>0.983290829659636</v>
      </c>
    </row>
    <row r="54">
      <c r="A54" t="inlineStr">
        <is>
          <t>R7</t>
        </is>
      </c>
      <c r="B54" t="inlineStr">
        <is>
          <t>Bicicleta</t>
        </is>
      </c>
      <c r="C54" t="inlineStr">
        <is>
          <t>pas/veh</t>
        </is>
      </c>
      <c r="D54" s="54" t="n">
        <v>1</v>
      </c>
      <c r="E54" s="54" t="n">
        <v>1</v>
      </c>
      <c r="F54" s="54" t="n">
        <v>1</v>
      </c>
      <c r="G54" s="54" t="n">
        <v>1</v>
      </c>
      <c r="H54" s="54" t="n">
        <v>1</v>
      </c>
      <c r="I54" s="54" t="n">
        <v>1</v>
      </c>
      <c r="J54" s="75" t="n">
        <v>1</v>
      </c>
      <c r="K54" s="75" t="n">
        <v>1</v>
      </c>
      <c r="L54" s="75" t="n">
        <v>1</v>
      </c>
      <c r="M54" s="75" t="n">
        <v>1</v>
      </c>
      <c r="N54" s="75" t="n">
        <v>1</v>
      </c>
      <c r="O54" s="75" t="n">
        <v>1</v>
      </c>
      <c r="P54" s="75" t="n">
        <v>1</v>
      </c>
      <c r="Q54" s="75" t="n">
        <v>1</v>
      </c>
      <c r="R54" s="75" t="n">
        <v>1</v>
      </c>
      <c r="S54" s="75" t="n">
        <v>1</v>
      </c>
      <c r="T54" s="75" t="n">
        <v>1</v>
      </c>
      <c r="U54" s="75" t="n">
        <v>1</v>
      </c>
      <c r="V54" s="75" t="n">
        <v>1</v>
      </c>
      <c r="W54" s="75" t="n">
        <v>1</v>
      </c>
      <c r="X54" s="75" t="n">
        <v>1</v>
      </c>
      <c r="Y54" s="75" t="n">
        <v>1</v>
      </c>
      <c r="Z54" s="75" t="n">
        <v>1</v>
      </c>
      <c r="AA54" s="75" t="n">
        <v>1</v>
      </c>
      <c r="AB54" s="75" t="n">
        <v>1</v>
      </c>
      <c r="AC54" s="75" t="n">
        <v>1</v>
      </c>
      <c r="AD54" s="75" t="n">
        <v>1</v>
      </c>
      <c r="AE54" s="75" t="n">
        <v>1</v>
      </c>
      <c r="AF54" s="75" t="n">
        <v>1</v>
      </c>
      <c r="AG54" s="75" t="n">
        <v>1</v>
      </c>
      <c r="AH54" s="75" t="n">
        <v>1</v>
      </c>
      <c r="AI54" s="75" t="n">
        <v>1</v>
      </c>
      <c r="AJ54" s="75" t="n">
        <v>1</v>
      </c>
      <c r="AK54" s="75" t="n">
        <v>1</v>
      </c>
      <c r="AL54" s="75" t="n">
        <v>1</v>
      </c>
      <c r="AM54" s="75" t="n">
        <v>1</v>
      </c>
      <c r="AN54" s="75" t="n">
        <v>1</v>
      </c>
      <c r="AO54" s="75" t="n">
        <v>1</v>
      </c>
      <c r="AP54" s="75" t="n">
        <v>1</v>
      </c>
      <c r="AQ54" s="75" t="n">
        <v>1</v>
      </c>
      <c r="AR54" s="75" t="n">
        <v>1</v>
      </c>
      <c r="AS54" s="75" t="n">
        <v>1</v>
      </c>
      <c r="AT54" s="75" t="n">
        <v>1</v>
      </c>
      <c r="AU54" s="75" t="n">
        <v>1</v>
      </c>
      <c r="AV54" s="75" t="n">
        <v>1</v>
      </c>
      <c r="AW54" s="75" t="n">
        <v>1</v>
      </c>
      <c r="AX54" s="75" t="n">
        <v>1</v>
      </c>
    </row>
    <row r="55">
      <c r="A55" t="inlineStr">
        <is>
          <t>R7</t>
        </is>
      </c>
      <c r="B55" t="inlineStr">
        <is>
          <t>Bus Rígido</t>
        </is>
      </c>
      <c r="C55" t="inlineStr">
        <is>
          <t>pas/veh</t>
        </is>
      </c>
      <c r="D55" s="84" t="n">
        <v>10.37</v>
      </c>
      <c r="E55" s="84" t="n">
        <v>10.37</v>
      </c>
      <c r="F55" s="84" t="n">
        <v>10.37</v>
      </c>
      <c r="G55" s="84" t="n">
        <v>10.37</v>
      </c>
      <c r="H55" s="84" t="n">
        <v>10.37</v>
      </c>
      <c r="I55" s="84" t="n">
        <v>10.37</v>
      </c>
      <c r="J55" s="75" t="n">
        <v>25</v>
      </c>
      <c r="K55" s="75" t="n">
        <v>25</v>
      </c>
      <c r="L55" s="75" t="n">
        <v>25</v>
      </c>
      <c r="M55" s="75" t="n">
        <v>25</v>
      </c>
      <c r="N55" s="75" t="n">
        <v>25</v>
      </c>
      <c r="O55" s="75" t="n">
        <v>25</v>
      </c>
      <c r="P55" s="75" t="n">
        <v>25</v>
      </c>
      <c r="Q55" s="75" t="n">
        <v>25</v>
      </c>
      <c r="R55" s="75" t="n">
        <v>25</v>
      </c>
      <c r="S55" s="75" t="n">
        <v>25</v>
      </c>
      <c r="T55" s="75" t="n">
        <v>25</v>
      </c>
      <c r="U55" s="75" t="n">
        <v>25</v>
      </c>
      <c r="V55" s="75" t="n">
        <v>25</v>
      </c>
      <c r="W55" s="75" t="n">
        <v>25</v>
      </c>
      <c r="X55" s="75" t="n">
        <v>25</v>
      </c>
      <c r="Y55" s="75" t="n">
        <v>25</v>
      </c>
      <c r="Z55" s="75" t="n">
        <v>25</v>
      </c>
      <c r="AA55" s="75" t="n">
        <v>25</v>
      </c>
      <c r="AB55" s="75" t="n">
        <v>25</v>
      </c>
      <c r="AC55" s="75" t="n">
        <v>25</v>
      </c>
      <c r="AD55" s="75" t="n">
        <v>25</v>
      </c>
      <c r="AE55" s="75" t="n">
        <v>25</v>
      </c>
      <c r="AF55" s="75" t="n">
        <v>25</v>
      </c>
      <c r="AG55" s="75" t="n">
        <v>25</v>
      </c>
      <c r="AH55" s="75" t="n">
        <v>25</v>
      </c>
      <c r="AI55" s="75" t="n">
        <v>25</v>
      </c>
      <c r="AJ55" s="75" t="n">
        <v>25</v>
      </c>
      <c r="AK55" s="75" t="n">
        <v>25</v>
      </c>
      <c r="AL55" s="75" t="n">
        <v>25</v>
      </c>
      <c r="AM55" s="75" t="n">
        <v>25</v>
      </c>
      <c r="AN55" s="75" t="n">
        <v>25</v>
      </c>
      <c r="AO55" s="75" t="n">
        <v>25</v>
      </c>
      <c r="AP55" s="75" t="n">
        <v>25</v>
      </c>
      <c r="AQ55" s="75" t="n">
        <v>25</v>
      </c>
      <c r="AR55" s="75" t="n">
        <v>25</v>
      </c>
      <c r="AS55" s="75" t="n">
        <v>25</v>
      </c>
      <c r="AT55" s="75" t="n">
        <v>25</v>
      </c>
      <c r="AU55" s="75" t="n">
        <v>25</v>
      </c>
      <c r="AV55" s="75" t="n">
        <v>25</v>
      </c>
      <c r="AW55" s="75" t="n">
        <v>25</v>
      </c>
      <c r="AX55" s="75" t="n">
        <v>25</v>
      </c>
    </row>
    <row r="56">
      <c r="A56" t="inlineStr">
        <is>
          <t>R7</t>
        </is>
      </c>
      <c r="B56" t="inlineStr">
        <is>
          <t>Motocicleta</t>
        </is>
      </c>
      <c r="C56" t="inlineStr">
        <is>
          <t>pas/veh</t>
        </is>
      </c>
      <c r="D56" s="54" t="n">
        <v>1</v>
      </c>
      <c r="E56" s="54" t="n">
        <v>1</v>
      </c>
      <c r="F56" s="54" t="n">
        <v>1</v>
      </c>
      <c r="G56" s="54" t="n">
        <v>1</v>
      </c>
      <c r="H56" s="54" t="n">
        <v>1</v>
      </c>
      <c r="I56" s="54" t="n">
        <v>1</v>
      </c>
      <c r="J56" s="75" t="n">
        <v>1</v>
      </c>
      <c r="K56" s="75" t="n">
        <v>1</v>
      </c>
      <c r="L56" s="75" t="n">
        <v>1</v>
      </c>
      <c r="M56" s="75" t="n">
        <v>1</v>
      </c>
      <c r="N56" s="75" t="n">
        <v>1</v>
      </c>
      <c r="O56" s="75" t="n">
        <v>1</v>
      </c>
      <c r="P56" s="75" t="n">
        <v>1</v>
      </c>
      <c r="Q56" s="75" t="n">
        <v>1</v>
      </c>
      <c r="R56" s="75" t="n">
        <v>1</v>
      </c>
      <c r="S56" s="75" t="n">
        <v>1</v>
      </c>
      <c r="T56" s="75" t="n">
        <v>1</v>
      </c>
      <c r="U56" s="75" t="n">
        <v>1</v>
      </c>
      <c r="V56" s="75" t="n">
        <v>1</v>
      </c>
      <c r="W56" s="75" t="n">
        <v>1</v>
      </c>
      <c r="X56" s="75" t="n">
        <v>1</v>
      </c>
      <c r="Y56" s="75" t="n">
        <v>1</v>
      </c>
      <c r="Z56" s="75" t="n">
        <v>1</v>
      </c>
      <c r="AA56" s="75" t="n">
        <v>1</v>
      </c>
      <c r="AB56" s="75" t="n">
        <v>1</v>
      </c>
      <c r="AC56" s="75" t="n">
        <v>1</v>
      </c>
      <c r="AD56" s="75" t="n">
        <v>1</v>
      </c>
      <c r="AE56" s="75" t="n">
        <v>1</v>
      </c>
      <c r="AF56" s="75" t="n">
        <v>1</v>
      </c>
      <c r="AG56" s="75" t="n">
        <v>1</v>
      </c>
      <c r="AH56" s="75" t="n">
        <v>1</v>
      </c>
      <c r="AI56" s="75" t="n">
        <v>1</v>
      </c>
      <c r="AJ56" s="75" t="n">
        <v>1</v>
      </c>
      <c r="AK56" s="75" t="n">
        <v>1</v>
      </c>
      <c r="AL56" s="75" t="n">
        <v>1</v>
      </c>
      <c r="AM56" s="75" t="n">
        <v>1</v>
      </c>
      <c r="AN56" s="75" t="n">
        <v>1</v>
      </c>
      <c r="AO56" s="75" t="n">
        <v>1</v>
      </c>
      <c r="AP56" s="75" t="n">
        <v>1</v>
      </c>
      <c r="AQ56" s="75" t="n">
        <v>1</v>
      </c>
      <c r="AR56" s="75" t="n">
        <v>1</v>
      </c>
      <c r="AS56" s="75" t="n">
        <v>1</v>
      </c>
      <c r="AT56" s="75" t="n">
        <v>1</v>
      </c>
      <c r="AU56" s="75" t="n">
        <v>1</v>
      </c>
      <c r="AV56" s="75" t="n">
        <v>1</v>
      </c>
      <c r="AW56" s="75" t="n">
        <v>1</v>
      </c>
      <c r="AX56" s="75" t="n">
        <v>1</v>
      </c>
    </row>
    <row r="57">
      <c r="A57" t="inlineStr">
        <is>
          <t>R7</t>
        </is>
      </c>
      <c r="B57" t="inlineStr">
        <is>
          <t>Taxi</t>
        </is>
      </c>
      <c r="C57" t="inlineStr">
        <is>
          <t>pas/veh</t>
        </is>
      </c>
      <c r="D57" s="54" t="n">
        <v>2.42</v>
      </c>
      <c r="E57" s="54" t="n">
        <v>2.42</v>
      </c>
      <c r="F57" s="54" t="n">
        <v>2.42</v>
      </c>
      <c r="G57" s="54" t="n">
        <v>2.42</v>
      </c>
      <c r="H57" s="54" t="n">
        <v>2.42</v>
      </c>
      <c r="I57" s="54" t="n">
        <v>2.42</v>
      </c>
      <c r="J57" s="75" t="n">
        <v>1.43</v>
      </c>
      <c r="K57" s="75" t="n">
        <v>1.43</v>
      </c>
      <c r="L57" s="75" t="n">
        <v>1.43</v>
      </c>
      <c r="M57" s="75" t="n">
        <v>1.43</v>
      </c>
      <c r="N57" s="75" t="n">
        <v>1.43</v>
      </c>
      <c r="O57" s="75" t="n">
        <v>1.43</v>
      </c>
      <c r="P57" s="75" t="n">
        <v>1.43</v>
      </c>
      <c r="Q57" s="75" t="n">
        <v>1.43</v>
      </c>
      <c r="R57" s="75" t="n">
        <v>1.43</v>
      </c>
      <c r="S57" s="75" t="n">
        <v>1.43</v>
      </c>
      <c r="T57" s="75" t="n">
        <v>1.43</v>
      </c>
      <c r="U57" s="75" t="n">
        <v>1.43</v>
      </c>
      <c r="V57" s="75" t="n">
        <v>1.43</v>
      </c>
      <c r="W57" s="75" t="n">
        <v>1.43</v>
      </c>
      <c r="X57" s="75" t="n">
        <v>1.43</v>
      </c>
      <c r="Y57" s="75" t="n">
        <v>1.43</v>
      </c>
      <c r="Z57" s="75" t="n">
        <v>1.43</v>
      </c>
      <c r="AA57" s="75" t="n">
        <v>1.43</v>
      </c>
      <c r="AB57" s="75" t="n">
        <v>1.43</v>
      </c>
      <c r="AC57" s="75" t="n">
        <v>1.43</v>
      </c>
      <c r="AD57" s="75" t="n">
        <v>1.43</v>
      </c>
      <c r="AE57" s="75" t="n">
        <v>1.43</v>
      </c>
      <c r="AF57" s="75" t="n">
        <v>1.43</v>
      </c>
      <c r="AG57" s="75" t="n">
        <v>1.43</v>
      </c>
      <c r="AH57" s="75" t="n">
        <v>1.43</v>
      </c>
      <c r="AI57" s="75" t="n">
        <v>1.43</v>
      </c>
      <c r="AJ57" s="75" t="n">
        <v>1.43</v>
      </c>
      <c r="AK57" s="75" t="n">
        <v>1.43</v>
      </c>
      <c r="AL57" s="75" t="n">
        <v>1.43</v>
      </c>
      <c r="AM57" s="75" t="n">
        <v>1.43</v>
      </c>
      <c r="AN57" s="75" t="n">
        <v>1.43</v>
      </c>
      <c r="AO57" s="75" t="n">
        <v>1.43</v>
      </c>
      <c r="AP57" s="75" t="n">
        <v>1.43</v>
      </c>
      <c r="AQ57" s="75" t="n">
        <v>1.43</v>
      </c>
      <c r="AR57" s="75" t="n">
        <v>1.43</v>
      </c>
      <c r="AS57" s="75" t="n">
        <v>1.43</v>
      </c>
      <c r="AT57" s="75" t="n">
        <v>1.43</v>
      </c>
      <c r="AU57" s="75" t="n">
        <v>1.43</v>
      </c>
      <c r="AV57" s="75" t="n">
        <v>1.43</v>
      </c>
      <c r="AW57" s="75" t="n">
        <v>1.43</v>
      </c>
      <c r="AX57" s="75" t="n">
        <v>1.43</v>
      </c>
    </row>
    <row r="58">
      <c r="A58" t="inlineStr">
        <is>
          <t>R7</t>
        </is>
      </c>
      <c r="B58" t="inlineStr">
        <is>
          <t>Tren_urbano</t>
        </is>
      </c>
      <c r="C58" t="inlineStr">
        <is>
          <t>pas/veh</t>
        </is>
      </c>
      <c r="D58" s="54" t="n">
        <v>41.9</v>
      </c>
      <c r="E58" s="54" t="n">
        <v>41.9</v>
      </c>
      <c r="F58" s="54" t="n">
        <v>41.9</v>
      </c>
      <c r="G58" s="54" t="n">
        <v>41.9</v>
      </c>
      <c r="H58" s="54" t="n">
        <v>41.9</v>
      </c>
      <c r="I58" s="54" t="n">
        <v>41.9</v>
      </c>
      <c r="J58" s="75" t="n">
        <v>41.9</v>
      </c>
      <c r="K58" s="75" t="n">
        <v>41.9</v>
      </c>
      <c r="L58" s="75" t="n">
        <v>41.9</v>
      </c>
      <c r="M58" s="75" t="n">
        <v>41.9</v>
      </c>
      <c r="N58" s="75" t="n">
        <v>41.9</v>
      </c>
      <c r="O58" s="75" t="n">
        <v>41.9</v>
      </c>
      <c r="P58" s="75" t="n">
        <v>41.9</v>
      </c>
      <c r="Q58" s="75" t="n">
        <v>41.9</v>
      </c>
      <c r="R58" s="75" t="n">
        <v>41.9</v>
      </c>
      <c r="S58" s="75" t="n">
        <v>41.9</v>
      </c>
      <c r="T58" s="75" t="n">
        <v>41.9</v>
      </c>
      <c r="U58" s="75" t="n">
        <v>41.9</v>
      </c>
      <c r="V58" s="75" t="n">
        <v>41.9</v>
      </c>
      <c r="W58" s="75" t="n">
        <v>41.9</v>
      </c>
      <c r="X58" s="75" t="n">
        <v>41.9</v>
      </c>
      <c r="Y58" s="75" t="n">
        <v>41.9</v>
      </c>
      <c r="Z58" s="75" t="n">
        <v>41.9</v>
      </c>
      <c r="AA58" s="75" t="n">
        <v>41.9</v>
      </c>
      <c r="AB58" s="75" t="n">
        <v>41.9</v>
      </c>
      <c r="AC58" s="75" t="n">
        <v>41.9</v>
      </c>
      <c r="AD58" s="75" t="n">
        <v>41.9</v>
      </c>
      <c r="AE58" s="75" t="n">
        <v>41.9</v>
      </c>
      <c r="AF58" s="75" t="n">
        <v>41.9</v>
      </c>
      <c r="AG58" s="75" t="n">
        <v>41.9</v>
      </c>
      <c r="AH58" s="75" t="n">
        <v>41.9</v>
      </c>
      <c r="AI58" s="75" t="n">
        <v>41.9</v>
      </c>
      <c r="AJ58" s="75" t="n">
        <v>41.9</v>
      </c>
      <c r="AK58" s="75" t="n">
        <v>41.9</v>
      </c>
      <c r="AL58" s="75" t="n">
        <v>41.9</v>
      </c>
      <c r="AM58" s="75" t="n">
        <v>41.9</v>
      </c>
      <c r="AN58" s="75" t="n">
        <v>41.9</v>
      </c>
      <c r="AO58" s="75" t="n">
        <v>41.9</v>
      </c>
      <c r="AP58" s="75" t="n">
        <v>41.9</v>
      </c>
      <c r="AQ58" s="75" t="n">
        <v>41.9</v>
      </c>
      <c r="AR58" s="75" t="n">
        <v>41.9</v>
      </c>
      <c r="AS58" s="75" t="n">
        <v>41.9</v>
      </c>
      <c r="AT58" s="75" t="n">
        <v>41.9</v>
      </c>
      <c r="AU58" s="75" t="n">
        <v>41.9</v>
      </c>
      <c r="AV58" s="75" t="n">
        <v>41.9</v>
      </c>
      <c r="AW58" s="75" t="n">
        <v>41.9</v>
      </c>
      <c r="AX58" s="75" t="n">
        <v>41.9</v>
      </c>
    </row>
    <row r="59">
      <c r="A59" t="inlineStr">
        <is>
          <t>R8</t>
        </is>
      </c>
      <c r="B59" t="inlineStr">
        <is>
          <t>Vehículo Liviano Pasajero</t>
        </is>
      </c>
      <c r="C59" t="inlineStr">
        <is>
          <t>pas/veh</t>
        </is>
      </c>
      <c r="D59" s="54" t="n">
        <v>1.597663283832</v>
      </c>
      <c r="E59" s="54" t="n">
        <v>1.597663283832</v>
      </c>
      <c r="F59" s="54" t="n">
        <v>1.597663283832</v>
      </c>
      <c r="G59" s="54" t="n">
        <v>1.597663283832</v>
      </c>
      <c r="H59" s="54" t="n">
        <v>1.597663283832</v>
      </c>
      <c r="I59" s="54" t="n">
        <v>1.597663283832</v>
      </c>
      <c r="J59" s="75" t="n">
        <v>1.32930963</v>
      </c>
      <c r="K59" s="75" t="n">
        <v>1.3160165337</v>
      </c>
      <c r="L59" s="75" t="n">
        <v>1.302856368363</v>
      </c>
      <c r="M59" s="75" t="n">
        <v>1.28982780467937</v>
      </c>
      <c r="N59" s="75" t="n">
        <v>1.276929526632576</v>
      </c>
      <c r="O59" s="75" t="n">
        <v>1.264160231366251</v>
      </c>
      <c r="P59" s="75" t="n">
        <v>1.251518629052588</v>
      </c>
      <c r="Q59" s="75" t="n">
        <v>1.239003442762062</v>
      </c>
      <c r="R59" s="75" t="n">
        <v>1.226613408334441</v>
      </c>
      <c r="S59" s="75" t="n">
        <v>1.214347274251097</v>
      </c>
      <c r="T59" s="75" t="n">
        <v>1.202203801508586</v>
      </c>
      <c r="U59" s="75" t="n">
        <v>1.1901817634935</v>
      </c>
      <c r="V59" s="75" t="n">
        <v>1.178279945858565</v>
      </c>
      <c r="W59" s="75" t="n">
        <v>1.166497146399979</v>
      </c>
      <c r="X59" s="75" t="n">
        <v>1.15483217493598</v>
      </c>
      <c r="Y59" s="75" t="n">
        <v>1.14328385318662</v>
      </c>
      <c r="Z59" s="75" t="n">
        <v>1.131851014654754</v>
      </c>
      <c r="AA59" s="75" t="n">
        <v>1.120532504508206</v>
      </c>
      <c r="AB59" s="75" t="n">
        <v>1.109327179463124</v>
      </c>
      <c r="AC59" s="75" t="n">
        <v>1.098233907668493</v>
      </c>
      <c r="AD59" s="75" t="n">
        <v>1.087251568591808</v>
      </c>
      <c r="AE59" s="75" t="n">
        <v>1.076379052905889</v>
      </c>
      <c r="AF59" s="75" t="n">
        <v>1.06561526237683</v>
      </c>
      <c r="AG59" s="75" t="n">
        <v>1.054959109753062</v>
      </c>
      <c r="AH59" s="75" t="n">
        <v>1.044409518655532</v>
      </c>
      <c r="AI59" s="75" t="n">
        <v>1.033965423468976</v>
      </c>
      <c r="AJ59" s="75" t="n">
        <v>1.023625769234286</v>
      </c>
      <c r="AK59" s="75" t="n">
        <v>1.013389511541943</v>
      </c>
      <c r="AL59" s="75" t="n">
        <v>1.003255616426524</v>
      </c>
      <c r="AM59" s="75" t="n">
        <v>0.9932230602622586</v>
      </c>
      <c r="AN59" s="75" t="n">
        <v>0.983290829659636</v>
      </c>
      <c r="AO59" s="75" t="n">
        <v>0.983290829659636</v>
      </c>
      <c r="AP59" s="75" t="n">
        <v>0.983290829659636</v>
      </c>
      <c r="AQ59" s="75" t="n">
        <v>0.983290829659636</v>
      </c>
      <c r="AR59" s="75" t="n">
        <v>0.983290829659636</v>
      </c>
      <c r="AS59" s="75" t="n">
        <v>0.983290829659636</v>
      </c>
      <c r="AT59" s="75" t="n">
        <v>0.983290829659636</v>
      </c>
      <c r="AU59" s="75" t="n">
        <v>0.983290829659636</v>
      </c>
      <c r="AV59" s="75" t="n">
        <v>0.983290829659636</v>
      </c>
      <c r="AW59" s="75" t="n">
        <v>0.983290829659636</v>
      </c>
      <c r="AX59" s="75" t="n">
        <v>0.983290829659636</v>
      </c>
    </row>
    <row r="60">
      <c r="A60" t="inlineStr">
        <is>
          <t>R8</t>
        </is>
      </c>
      <c r="B60" t="inlineStr">
        <is>
          <t>Vehículo Liviano Comercial</t>
        </is>
      </c>
      <c r="C60" t="inlineStr">
        <is>
          <t>pas/veh</t>
        </is>
      </c>
      <c r="D60" s="54" t="n">
        <v>1.597663283832</v>
      </c>
      <c r="E60" s="54" t="n">
        <v>1.597663283832</v>
      </c>
      <c r="F60" s="54" t="n">
        <v>1.597663283832</v>
      </c>
      <c r="G60" s="54" t="n">
        <v>1.597663283832</v>
      </c>
      <c r="H60" s="54" t="n">
        <v>1.597663283832</v>
      </c>
      <c r="I60" s="54" t="n">
        <v>1.597663283832</v>
      </c>
      <c r="J60" s="75" t="n">
        <v>1.32930963</v>
      </c>
      <c r="K60" s="75" t="n">
        <v>1.3160165337</v>
      </c>
      <c r="L60" s="75" t="n">
        <v>1.302856368363</v>
      </c>
      <c r="M60" s="75" t="n">
        <v>1.28982780467937</v>
      </c>
      <c r="N60" s="75" t="n">
        <v>1.276929526632576</v>
      </c>
      <c r="O60" s="75" t="n">
        <v>1.264160231366251</v>
      </c>
      <c r="P60" s="75" t="n">
        <v>1.251518629052588</v>
      </c>
      <c r="Q60" s="75" t="n">
        <v>1.239003442762062</v>
      </c>
      <c r="R60" s="75" t="n">
        <v>1.226613408334441</v>
      </c>
      <c r="S60" s="75" t="n">
        <v>1.214347274251097</v>
      </c>
      <c r="T60" s="75" t="n">
        <v>1.202203801508586</v>
      </c>
      <c r="U60" s="75" t="n">
        <v>1.1901817634935</v>
      </c>
      <c r="V60" s="75" t="n">
        <v>1.178279945858565</v>
      </c>
      <c r="W60" s="75" t="n">
        <v>1.166497146399979</v>
      </c>
      <c r="X60" s="75" t="n">
        <v>1.15483217493598</v>
      </c>
      <c r="Y60" s="75" t="n">
        <v>1.14328385318662</v>
      </c>
      <c r="Z60" s="75" t="n">
        <v>1.131851014654754</v>
      </c>
      <c r="AA60" s="75" t="n">
        <v>1.120532504508206</v>
      </c>
      <c r="AB60" s="75" t="n">
        <v>1.109327179463124</v>
      </c>
      <c r="AC60" s="75" t="n">
        <v>1.098233907668493</v>
      </c>
      <c r="AD60" s="75" t="n">
        <v>1.087251568591808</v>
      </c>
      <c r="AE60" s="75" t="n">
        <v>1.076379052905889</v>
      </c>
      <c r="AF60" s="75" t="n">
        <v>1.06561526237683</v>
      </c>
      <c r="AG60" s="75" t="n">
        <v>1.054959109753062</v>
      </c>
      <c r="AH60" s="75" t="n">
        <v>1.044409518655532</v>
      </c>
      <c r="AI60" s="75" t="n">
        <v>1.033965423468976</v>
      </c>
      <c r="AJ60" s="75" t="n">
        <v>1.023625769234286</v>
      </c>
      <c r="AK60" s="75" t="n">
        <v>1.013389511541943</v>
      </c>
      <c r="AL60" s="75" t="n">
        <v>1.003255616426524</v>
      </c>
      <c r="AM60" s="75" t="n">
        <v>0.9932230602622586</v>
      </c>
      <c r="AN60" s="75" t="n">
        <v>0.983290829659636</v>
      </c>
      <c r="AO60" s="75" t="n">
        <v>0.983290829659636</v>
      </c>
      <c r="AP60" s="75" t="n">
        <v>0.983290829659636</v>
      </c>
      <c r="AQ60" s="75" t="n">
        <v>0.983290829659636</v>
      </c>
      <c r="AR60" s="75" t="n">
        <v>0.983290829659636</v>
      </c>
      <c r="AS60" s="75" t="n">
        <v>0.983290829659636</v>
      </c>
      <c r="AT60" s="75" t="n">
        <v>0.983290829659636</v>
      </c>
      <c r="AU60" s="75" t="n">
        <v>0.983290829659636</v>
      </c>
      <c r="AV60" s="75" t="n">
        <v>0.983290829659636</v>
      </c>
      <c r="AW60" s="75" t="n">
        <v>0.983290829659636</v>
      </c>
      <c r="AX60" s="75" t="n">
        <v>0.983290829659636</v>
      </c>
    </row>
    <row r="61">
      <c r="A61" t="inlineStr">
        <is>
          <t>R8</t>
        </is>
      </c>
      <c r="B61" t="inlineStr">
        <is>
          <t>Bicicleta</t>
        </is>
      </c>
      <c r="C61" t="inlineStr">
        <is>
          <t>pas/veh</t>
        </is>
      </c>
      <c r="D61" s="54" t="n">
        <v>1</v>
      </c>
      <c r="E61" s="54" t="n">
        <v>1</v>
      </c>
      <c r="F61" s="54" t="n">
        <v>1</v>
      </c>
      <c r="G61" s="54" t="n">
        <v>1</v>
      </c>
      <c r="H61" s="54" t="n">
        <v>1</v>
      </c>
      <c r="I61" s="54" t="n">
        <v>1</v>
      </c>
      <c r="J61" s="75" t="n">
        <v>1</v>
      </c>
      <c r="K61" s="75" t="n">
        <v>1</v>
      </c>
      <c r="L61" s="75" t="n">
        <v>1</v>
      </c>
      <c r="M61" s="75" t="n">
        <v>1</v>
      </c>
      <c r="N61" s="75" t="n">
        <v>1</v>
      </c>
      <c r="O61" s="75" t="n">
        <v>1</v>
      </c>
      <c r="P61" s="75" t="n">
        <v>1</v>
      </c>
      <c r="Q61" s="75" t="n">
        <v>1</v>
      </c>
      <c r="R61" s="75" t="n">
        <v>1</v>
      </c>
      <c r="S61" s="75" t="n">
        <v>1</v>
      </c>
      <c r="T61" s="75" t="n">
        <v>1</v>
      </c>
      <c r="U61" s="75" t="n">
        <v>1</v>
      </c>
      <c r="V61" s="75" t="n">
        <v>1</v>
      </c>
      <c r="W61" s="75" t="n">
        <v>1</v>
      </c>
      <c r="X61" s="75" t="n">
        <v>1</v>
      </c>
      <c r="Y61" s="75" t="n">
        <v>1</v>
      </c>
      <c r="Z61" s="75" t="n">
        <v>1</v>
      </c>
      <c r="AA61" s="75" t="n">
        <v>1</v>
      </c>
      <c r="AB61" s="75" t="n">
        <v>1</v>
      </c>
      <c r="AC61" s="75" t="n">
        <v>1</v>
      </c>
      <c r="AD61" s="75" t="n">
        <v>1</v>
      </c>
      <c r="AE61" s="75" t="n">
        <v>1</v>
      </c>
      <c r="AF61" s="75" t="n">
        <v>1</v>
      </c>
      <c r="AG61" s="75" t="n">
        <v>1</v>
      </c>
      <c r="AH61" s="75" t="n">
        <v>1</v>
      </c>
      <c r="AI61" s="75" t="n">
        <v>1</v>
      </c>
      <c r="AJ61" s="75" t="n">
        <v>1</v>
      </c>
      <c r="AK61" s="75" t="n">
        <v>1</v>
      </c>
      <c r="AL61" s="75" t="n">
        <v>1</v>
      </c>
      <c r="AM61" s="75" t="n">
        <v>1</v>
      </c>
      <c r="AN61" s="75" t="n">
        <v>1</v>
      </c>
      <c r="AO61" s="75" t="n">
        <v>1</v>
      </c>
      <c r="AP61" s="75" t="n">
        <v>1</v>
      </c>
      <c r="AQ61" s="75" t="n">
        <v>1</v>
      </c>
      <c r="AR61" s="75" t="n">
        <v>1</v>
      </c>
      <c r="AS61" s="75" t="n">
        <v>1</v>
      </c>
      <c r="AT61" s="75" t="n">
        <v>1</v>
      </c>
      <c r="AU61" s="75" t="n">
        <v>1</v>
      </c>
      <c r="AV61" s="75" t="n">
        <v>1</v>
      </c>
      <c r="AW61" s="75" t="n">
        <v>1</v>
      </c>
      <c r="AX61" s="75" t="n">
        <v>1</v>
      </c>
    </row>
    <row r="62">
      <c r="A62" t="inlineStr">
        <is>
          <t>R8</t>
        </is>
      </c>
      <c r="B62" t="inlineStr">
        <is>
          <t>Bus Rígido</t>
        </is>
      </c>
      <c r="C62" t="inlineStr">
        <is>
          <t>pas/veh</t>
        </is>
      </c>
      <c r="D62" s="84" t="n">
        <v>19.26</v>
      </c>
      <c r="E62" s="84" t="n">
        <v>19.26</v>
      </c>
      <c r="F62" s="84" t="n">
        <v>19.26</v>
      </c>
      <c r="G62" s="84" t="n">
        <v>19.26</v>
      </c>
      <c r="H62" s="84" t="n">
        <v>19.26</v>
      </c>
      <c r="I62" s="84" t="n">
        <v>19.26</v>
      </c>
      <c r="J62" s="75" t="n">
        <v>25</v>
      </c>
      <c r="K62" s="75" t="n">
        <v>25</v>
      </c>
      <c r="L62" s="75" t="n">
        <v>25</v>
      </c>
      <c r="M62" s="75" t="n">
        <v>25</v>
      </c>
      <c r="N62" s="75" t="n">
        <v>25</v>
      </c>
      <c r="O62" s="75" t="n">
        <v>25</v>
      </c>
      <c r="P62" s="75" t="n">
        <v>25</v>
      </c>
      <c r="Q62" s="75" t="n">
        <v>25</v>
      </c>
      <c r="R62" s="75" t="n">
        <v>25</v>
      </c>
      <c r="S62" s="75" t="n">
        <v>25</v>
      </c>
      <c r="T62" s="75" t="n">
        <v>25</v>
      </c>
      <c r="U62" s="75" t="n">
        <v>25</v>
      </c>
      <c r="V62" s="75" t="n">
        <v>25</v>
      </c>
      <c r="W62" s="75" t="n">
        <v>25</v>
      </c>
      <c r="X62" s="75" t="n">
        <v>25</v>
      </c>
      <c r="Y62" s="75" t="n">
        <v>25</v>
      </c>
      <c r="Z62" s="75" t="n">
        <v>25</v>
      </c>
      <c r="AA62" s="75" t="n">
        <v>25</v>
      </c>
      <c r="AB62" s="75" t="n">
        <v>25</v>
      </c>
      <c r="AC62" s="75" t="n">
        <v>25</v>
      </c>
      <c r="AD62" s="75" t="n">
        <v>25</v>
      </c>
      <c r="AE62" s="75" t="n">
        <v>25</v>
      </c>
      <c r="AF62" s="75" t="n">
        <v>25</v>
      </c>
      <c r="AG62" s="75" t="n">
        <v>25</v>
      </c>
      <c r="AH62" s="75" t="n">
        <v>25</v>
      </c>
      <c r="AI62" s="75" t="n">
        <v>25</v>
      </c>
      <c r="AJ62" s="75" t="n">
        <v>25</v>
      </c>
      <c r="AK62" s="75" t="n">
        <v>25</v>
      </c>
      <c r="AL62" s="75" t="n">
        <v>25</v>
      </c>
      <c r="AM62" s="75" t="n">
        <v>25</v>
      </c>
      <c r="AN62" s="75" t="n">
        <v>25</v>
      </c>
      <c r="AO62" s="75" t="n">
        <v>25</v>
      </c>
      <c r="AP62" s="75" t="n">
        <v>25</v>
      </c>
      <c r="AQ62" s="75" t="n">
        <v>25</v>
      </c>
      <c r="AR62" s="75" t="n">
        <v>25</v>
      </c>
      <c r="AS62" s="75" t="n">
        <v>25</v>
      </c>
      <c r="AT62" s="75" t="n">
        <v>25</v>
      </c>
      <c r="AU62" s="75" t="n">
        <v>25</v>
      </c>
      <c r="AV62" s="75" t="n">
        <v>25</v>
      </c>
      <c r="AW62" s="75" t="n">
        <v>25</v>
      </c>
      <c r="AX62" s="75" t="n">
        <v>25</v>
      </c>
    </row>
    <row r="63">
      <c r="A63" t="inlineStr">
        <is>
          <t>R8</t>
        </is>
      </c>
      <c r="B63" t="inlineStr">
        <is>
          <t>Motocicleta</t>
        </is>
      </c>
      <c r="C63" t="inlineStr">
        <is>
          <t>pas/veh</t>
        </is>
      </c>
      <c r="D63" s="54" t="n">
        <v>1</v>
      </c>
      <c r="E63" s="54" t="n">
        <v>1</v>
      </c>
      <c r="F63" s="54" t="n">
        <v>1</v>
      </c>
      <c r="G63" s="54" t="n">
        <v>1</v>
      </c>
      <c r="H63" s="54" t="n">
        <v>1</v>
      </c>
      <c r="I63" s="54" t="n">
        <v>1</v>
      </c>
      <c r="J63" s="75" t="n">
        <v>1</v>
      </c>
      <c r="K63" s="75" t="n">
        <v>1</v>
      </c>
      <c r="L63" s="75" t="n">
        <v>1</v>
      </c>
      <c r="M63" s="75" t="n">
        <v>1</v>
      </c>
      <c r="N63" s="75" t="n">
        <v>1</v>
      </c>
      <c r="O63" s="75" t="n">
        <v>1</v>
      </c>
      <c r="P63" s="75" t="n">
        <v>1</v>
      </c>
      <c r="Q63" s="75" t="n">
        <v>1</v>
      </c>
      <c r="R63" s="75" t="n">
        <v>1</v>
      </c>
      <c r="S63" s="75" t="n">
        <v>1</v>
      </c>
      <c r="T63" s="75" t="n">
        <v>1</v>
      </c>
      <c r="U63" s="75" t="n">
        <v>1</v>
      </c>
      <c r="V63" s="75" t="n">
        <v>1</v>
      </c>
      <c r="W63" s="75" t="n">
        <v>1</v>
      </c>
      <c r="X63" s="75" t="n">
        <v>1</v>
      </c>
      <c r="Y63" s="75" t="n">
        <v>1</v>
      </c>
      <c r="Z63" s="75" t="n">
        <v>1</v>
      </c>
      <c r="AA63" s="75" t="n">
        <v>1</v>
      </c>
      <c r="AB63" s="75" t="n">
        <v>1</v>
      </c>
      <c r="AC63" s="75" t="n">
        <v>1</v>
      </c>
      <c r="AD63" s="75" t="n">
        <v>1</v>
      </c>
      <c r="AE63" s="75" t="n">
        <v>1</v>
      </c>
      <c r="AF63" s="75" t="n">
        <v>1</v>
      </c>
      <c r="AG63" s="75" t="n">
        <v>1</v>
      </c>
      <c r="AH63" s="75" t="n">
        <v>1</v>
      </c>
      <c r="AI63" s="75" t="n">
        <v>1</v>
      </c>
      <c r="AJ63" s="75" t="n">
        <v>1</v>
      </c>
      <c r="AK63" s="75" t="n">
        <v>1</v>
      </c>
      <c r="AL63" s="75" t="n">
        <v>1</v>
      </c>
      <c r="AM63" s="75" t="n">
        <v>1</v>
      </c>
      <c r="AN63" s="75" t="n">
        <v>1</v>
      </c>
      <c r="AO63" s="75" t="n">
        <v>1</v>
      </c>
      <c r="AP63" s="75" t="n">
        <v>1</v>
      </c>
      <c r="AQ63" s="75" t="n">
        <v>1</v>
      </c>
      <c r="AR63" s="75" t="n">
        <v>1</v>
      </c>
      <c r="AS63" s="75" t="n">
        <v>1</v>
      </c>
      <c r="AT63" s="75" t="n">
        <v>1</v>
      </c>
      <c r="AU63" s="75" t="n">
        <v>1</v>
      </c>
      <c r="AV63" s="75" t="n">
        <v>1</v>
      </c>
      <c r="AW63" s="75" t="n">
        <v>1</v>
      </c>
      <c r="AX63" s="75" t="n">
        <v>1</v>
      </c>
    </row>
    <row r="64">
      <c r="A64" t="inlineStr">
        <is>
          <t>R8</t>
        </is>
      </c>
      <c r="B64" t="inlineStr">
        <is>
          <t>Taxi</t>
        </is>
      </c>
      <c r="C64" t="inlineStr">
        <is>
          <t>pas/veh</t>
        </is>
      </c>
      <c r="D64" s="54" t="n">
        <v>1.85</v>
      </c>
      <c r="E64" s="54" t="n">
        <v>1.85</v>
      </c>
      <c r="F64" s="54" t="n">
        <v>1.85</v>
      </c>
      <c r="G64" s="54" t="n">
        <v>1.85</v>
      </c>
      <c r="H64" s="54" t="n">
        <v>1.85</v>
      </c>
      <c r="I64" s="54" t="n">
        <v>1.85</v>
      </c>
      <c r="J64" s="75" t="n">
        <v>1.43</v>
      </c>
      <c r="K64" s="75" t="n">
        <v>1.43</v>
      </c>
      <c r="L64" s="75" t="n">
        <v>1.43</v>
      </c>
      <c r="M64" s="75" t="n">
        <v>1.43</v>
      </c>
      <c r="N64" s="75" t="n">
        <v>1.43</v>
      </c>
      <c r="O64" s="75" t="n">
        <v>1.43</v>
      </c>
      <c r="P64" s="75" t="n">
        <v>1.43</v>
      </c>
      <c r="Q64" s="75" t="n">
        <v>1.43</v>
      </c>
      <c r="R64" s="75" t="n">
        <v>1.43</v>
      </c>
      <c r="S64" s="75" t="n">
        <v>1.43</v>
      </c>
      <c r="T64" s="75" t="n">
        <v>1.43</v>
      </c>
      <c r="U64" s="75" t="n">
        <v>1.43</v>
      </c>
      <c r="V64" s="75" t="n">
        <v>1.43</v>
      </c>
      <c r="W64" s="75" t="n">
        <v>1.43</v>
      </c>
      <c r="X64" s="75" t="n">
        <v>1.43</v>
      </c>
      <c r="Y64" s="75" t="n">
        <v>1.43</v>
      </c>
      <c r="Z64" s="75" t="n">
        <v>1.43</v>
      </c>
      <c r="AA64" s="75" t="n">
        <v>1.43</v>
      </c>
      <c r="AB64" s="75" t="n">
        <v>1.43</v>
      </c>
      <c r="AC64" s="75" t="n">
        <v>1.43</v>
      </c>
      <c r="AD64" s="75" t="n">
        <v>1.43</v>
      </c>
      <c r="AE64" s="75" t="n">
        <v>1.43</v>
      </c>
      <c r="AF64" s="75" t="n">
        <v>1.43</v>
      </c>
      <c r="AG64" s="75" t="n">
        <v>1.43</v>
      </c>
      <c r="AH64" s="75" t="n">
        <v>1.43</v>
      </c>
      <c r="AI64" s="75" t="n">
        <v>1.43</v>
      </c>
      <c r="AJ64" s="75" t="n">
        <v>1.43</v>
      </c>
      <c r="AK64" s="75" t="n">
        <v>1.43</v>
      </c>
      <c r="AL64" s="75" t="n">
        <v>1.43</v>
      </c>
      <c r="AM64" s="75" t="n">
        <v>1.43</v>
      </c>
      <c r="AN64" s="75" t="n">
        <v>1.43</v>
      </c>
      <c r="AO64" s="75" t="n">
        <v>1.43</v>
      </c>
      <c r="AP64" s="75" t="n">
        <v>1.43</v>
      </c>
      <c r="AQ64" s="75" t="n">
        <v>1.43</v>
      </c>
      <c r="AR64" s="75" t="n">
        <v>1.43</v>
      </c>
      <c r="AS64" s="75" t="n">
        <v>1.43</v>
      </c>
      <c r="AT64" s="75" t="n">
        <v>1.43</v>
      </c>
      <c r="AU64" s="75" t="n">
        <v>1.43</v>
      </c>
      <c r="AV64" s="75" t="n">
        <v>1.43</v>
      </c>
      <c r="AW64" s="75" t="n">
        <v>1.43</v>
      </c>
      <c r="AX64" s="75" t="n">
        <v>1.43</v>
      </c>
    </row>
    <row r="65">
      <c r="A65" t="inlineStr">
        <is>
          <t>R8</t>
        </is>
      </c>
      <c r="B65" t="inlineStr">
        <is>
          <t>Tren_urbano</t>
        </is>
      </c>
      <c r="C65" t="inlineStr">
        <is>
          <t>pas/veh</t>
        </is>
      </c>
      <c r="D65" s="54" t="n">
        <v>41.9</v>
      </c>
      <c r="E65" s="54" t="n">
        <v>41.9</v>
      </c>
      <c r="F65" s="54" t="n">
        <v>41.9</v>
      </c>
      <c r="G65" s="54" t="n">
        <v>41.9</v>
      </c>
      <c r="H65" s="54" t="n">
        <v>41.9</v>
      </c>
      <c r="I65" s="54" t="n">
        <v>41.9</v>
      </c>
      <c r="J65" s="75" t="n">
        <v>41.9</v>
      </c>
      <c r="K65" s="75" t="n">
        <v>41.9</v>
      </c>
      <c r="L65" s="75" t="n">
        <v>41.9</v>
      </c>
      <c r="M65" s="75" t="n">
        <v>41.9</v>
      </c>
      <c r="N65" s="75" t="n">
        <v>41.9</v>
      </c>
      <c r="O65" s="75" t="n">
        <v>41.9</v>
      </c>
      <c r="P65" s="75" t="n">
        <v>41.9</v>
      </c>
      <c r="Q65" s="75" t="n">
        <v>41.9</v>
      </c>
      <c r="R65" s="75" t="n">
        <v>41.9</v>
      </c>
      <c r="S65" s="75" t="n">
        <v>41.9</v>
      </c>
      <c r="T65" s="75" t="n">
        <v>41.9</v>
      </c>
      <c r="U65" s="75" t="n">
        <v>41.9</v>
      </c>
      <c r="V65" s="75" t="n">
        <v>41.9</v>
      </c>
      <c r="W65" s="75" t="n">
        <v>41.9</v>
      </c>
      <c r="X65" s="75" t="n">
        <v>41.9</v>
      </c>
      <c r="Y65" s="75" t="n">
        <v>41.9</v>
      </c>
      <c r="Z65" s="75" t="n">
        <v>41.9</v>
      </c>
      <c r="AA65" s="75" t="n">
        <v>41.9</v>
      </c>
      <c r="AB65" s="75" t="n">
        <v>41.9</v>
      </c>
      <c r="AC65" s="75" t="n">
        <v>41.9</v>
      </c>
      <c r="AD65" s="75" t="n">
        <v>41.9</v>
      </c>
      <c r="AE65" s="75" t="n">
        <v>41.9</v>
      </c>
      <c r="AF65" s="75" t="n">
        <v>41.9</v>
      </c>
      <c r="AG65" s="75" t="n">
        <v>41.9</v>
      </c>
      <c r="AH65" s="75" t="n">
        <v>41.9</v>
      </c>
      <c r="AI65" s="75" t="n">
        <v>41.9</v>
      </c>
      <c r="AJ65" s="75" t="n">
        <v>41.9</v>
      </c>
      <c r="AK65" s="75" t="n">
        <v>41.9</v>
      </c>
      <c r="AL65" s="75" t="n">
        <v>41.9</v>
      </c>
      <c r="AM65" s="75" t="n">
        <v>41.9</v>
      </c>
      <c r="AN65" s="75" t="n">
        <v>41.9</v>
      </c>
      <c r="AO65" s="75" t="n">
        <v>41.9</v>
      </c>
      <c r="AP65" s="75" t="n">
        <v>41.9</v>
      </c>
      <c r="AQ65" s="75" t="n">
        <v>41.9</v>
      </c>
      <c r="AR65" s="75" t="n">
        <v>41.9</v>
      </c>
      <c r="AS65" s="75" t="n">
        <v>41.9</v>
      </c>
      <c r="AT65" s="75" t="n">
        <v>41.9</v>
      </c>
      <c r="AU65" s="75" t="n">
        <v>41.9</v>
      </c>
      <c r="AV65" s="75" t="n">
        <v>41.9</v>
      </c>
      <c r="AW65" s="75" t="n">
        <v>41.9</v>
      </c>
      <c r="AX65" s="75" t="n">
        <v>41.9</v>
      </c>
    </row>
    <row r="66">
      <c r="A66" t="inlineStr">
        <is>
          <t>R9</t>
        </is>
      </c>
      <c r="B66" t="inlineStr">
        <is>
          <t>Vehículo Liviano Pasajero</t>
        </is>
      </c>
      <c r="C66" t="inlineStr">
        <is>
          <t>pas/veh</t>
        </is>
      </c>
      <c r="D66" s="54" t="n">
        <v>1.588153383333</v>
      </c>
      <c r="E66" s="54" t="n">
        <v>1.588153383333</v>
      </c>
      <c r="F66" s="54" t="n">
        <v>1.588153383333</v>
      </c>
      <c r="G66" s="54" t="n">
        <v>1.588153383333</v>
      </c>
      <c r="H66" s="54" t="n">
        <v>1.588153383333</v>
      </c>
      <c r="I66" s="54" t="n">
        <v>1.588153383333</v>
      </c>
      <c r="J66" s="75" t="n">
        <v>1.32930963</v>
      </c>
      <c r="K66" s="75" t="n">
        <v>1.3160165337</v>
      </c>
      <c r="L66" s="75" t="n">
        <v>1.302856368363</v>
      </c>
      <c r="M66" s="75" t="n">
        <v>1.28982780467937</v>
      </c>
      <c r="N66" s="75" t="n">
        <v>1.276929526632576</v>
      </c>
      <c r="O66" s="75" t="n">
        <v>1.264160231366251</v>
      </c>
      <c r="P66" s="75" t="n">
        <v>1.251518629052588</v>
      </c>
      <c r="Q66" s="75" t="n">
        <v>1.239003442762062</v>
      </c>
      <c r="R66" s="75" t="n">
        <v>1.226613408334441</v>
      </c>
      <c r="S66" s="75" t="n">
        <v>1.214347274251097</v>
      </c>
      <c r="T66" s="75" t="n">
        <v>1.202203801508586</v>
      </c>
      <c r="U66" s="75" t="n">
        <v>1.1901817634935</v>
      </c>
      <c r="V66" s="75" t="n">
        <v>1.178279945858565</v>
      </c>
      <c r="W66" s="75" t="n">
        <v>1.166497146399979</v>
      </c>
      <c r="X66" s="75" t="n">
        <v>1.15483217493598</v>
      </c>
      <c r="Y66" s="75" t="n">
        <v>1.14328385318662</v>
      </c>
      <c r="Z66" s="75" t="n">
        <v>1.131851014654754</v>
      </c>
      <c r="AA66" s="75" t="n">
        <v>1.120532504508206</v>
      </c>
      <c r="AB66" s="75" t="n">
        <v>1.109327179463124</v>
      </c>
      <c r="AC66" s="75" t="n">
        <v>1.098233907668493</v>
      </c>
      <c r="AD66" s="75" t="n">
        <v>1.087251568591808</v>
      </c>
      <c r="AE66" s="75" t="n">
        <v>1.076379052905889</v>
      </c>
      <c r="AF66" s="75" t="n">
        <v>1.06561526237683</v>
      </c>
      <c r="AG66" s="75" t="n">
        <v>1.054959109753062</v>
      </c>
      <c r="AH66" s="75" t="n">
        <v>1.044409518655532</v>
      </c>
      <c r="AI66" s="75" t="n">
        <v>1.033965423468976</v>
      </c>
      <c r="AJ66" s="75" t="n">
        <v>1.023625769234286</v>
      </c>
      <c r="AK66" s="75" t="n">
        <v>1.013389511541943</v>
      </c>
      <c r="AL66" s="75" t="n">
        <v>1.003255616426524</v>
      </c>
      <c r="AM66" s="75" t="n">
        <v>0.9932230602622586</v>
      </c>
      <c r="AN66" s="75" t="n">
        <v>0.983290829659636</v>
      </c>
      <c r="AO66" s="75" t="n">
        <v>0.983290829659636</v>
      </c>
      <c r="AP66" s="75" t="n">
        <v>0.983290829659636</v>
      </c>
      <c r="AQ66" s="75" t="n">
        <v>0.983290829659636</v>
      </c>
      <c r="AR66" s="75" t="n">
        <v>0.983290829659636</v>
      </c>
      <c r="AS66" s="75" t="n">
        <v>0.983290829659636</v>
      </c>
      <c r="AT66" s="75" t="n">
        <v>0.983290829659636</v>
      </c>
      <c r="AU66" s="75" t="n">
        <v>0.983290829659636</v>
      </c>
      <c r="AV66" s="75" t="n">
        <v>0.983290829659636</v>
      </c>
      <c r="AW66" s="75" t="n">
        <v>0.983290829659636</v>
      </c>
      <c r="AX66" s="75" t="n">
        <v>0.983290829659636</v>
      </c>
    </row>
    <row r="67">
      <c r="A67" t="inlineStr">
        <is>
          <t>R9</t>
        </is>
      </c>
      <c r="B67" t="inlineStr">
        <is>
          <t>Vehículo Liviano Comercial</t>
        </is>
      </c>
      <c r="C67" t="inlineStr">
        <is>
          <t>pas/veh</t>
        </is>
      </c>
      <c r="D67" s="54" t="n">
        <v>1.588153383333</v>
      </c>
      <c r="E67" s="54" t="n">
        <v>1.588153383333</v>
      </c>
      <c r="F67" s="54" t="n">
        <v>1.588153383333</v>
      </c>
      <c r="G67" s="54" t="n">
        <v>1.588153383333</v>
      </c>
      <c r="H67" s="54" t="n">
        <v>1.588153383333</v>
      </c>
      <c r="I67" s="54" t="n">
        <v>1.588153383333</v>
      </c>
      <c r="J67" s="75" t="n">
        <v>1.32930963</v>
      </c>
      <c r="K67" s="75" t="n">
        <v>1.3160165337</v>
      </c>
      <c r="L67" s="75" t="n">
        <v>1.302856368363</v>
      </c>
      <c r="M67" s="75" t="n">
        <v>1.28982780467937</v>
      </c>
      <c r="N67" s="75" t="n">
        <v>1.276929526632576</v>
      </c>
      <c r="O67" s="75" t="n">
        <v>1.264160231366251</v>
      </c>
      <c r="P67" s="75" t="n">
        <v>1.251518629052588</v>
      </c>
      <c r="Q67" s="75" t="n">
        <v>1.239003442762062</v>
      </c>
      <c r="R67" s="75" t="n">
        <v>1.226613408334441</v>
      </c>
      <c r="S67" s="75" t="n">
        <v>1.214347274251097</v>
      </c>
      <c r="T67" s="75" t="n">
        <v>1.202203801508586</v>
      </c>
      <c r="U67" s="75" t="n">
        <v>1.1901817634935</v>
      </c>
      <c r="V67" s="75" t="n">
        <v>1.178279945858565</v>
      </c>
      <c r="W67" s="75" t="n">
        <v>1.166497146399979</v>
      </c>
      <c r="X67" s="75" t="n">
        <v>1.15483217493598</v>
      </c>
      <c r="Y67" s="75" t="n">
        <v>1.14328385318662</v>
      </c>
      <c r="Z67" s="75" t="n">
        <v>1.131851014654754</v>
      </c>
      <c r="AA67" s="75" t="n">
        <v>1.120532504508206</v>
      </c>
      <c r="AB67" s="75" t="n">
        <v>1.109327179463124</v>
      </c>
      <c r="AC67" s="75" t="n">
        <v>1.098233907668493</v>
      </c>
      <c r="AD67" s="75" t="n">
        <v>1.087251568591808</v>
      </c>
      <c r="AE67" s="75" t="n">
        <v>1.076379052905889</v>
      </c>
      <c r="AF67" s="75" t="n">
        <v>1.06561526237683</v>
      </c>
      <c r="AG67" s="75" t="n">
        <v>1.054959109753062</v>
      </c>
      <c r="AH67" s="75" t="n">
        <v>1.044409518655532</v>
      </c>
      <c r="AI67" s="75" t="n">
        <v>1.033965423468976</v>
      </c>
      <c r="AJ67" s="75" t="n">
        <v>1.023625769234286</v>
      </c>
      <c r="AK67" s="75" t="n">
        <v>1.013389511541943</v>
      </c>
      <c r="AL67" s="75" t="n">
        <v>1.003255616426524</v>
      </c>
      <c r="AM67" s="75" t="n">
        <v>0.9932230602622586</v>
      </c>
      <c r="AN67" s="75" t="n">
        <v>0.983290829659636</v>
      </c>
      <c r="AO67" s="75" t="n">
        <v>0.983290829659636</v>
      </c>
      <c r="AP67" s="75" t="n">
        <v>0.983290829659636</v>
      </c>
      <c r="AQ67" s="75" t="n">
        <v>0.983290829659636</v>
      </c>
      <c r="AR67" s="75" t="n">
        <v>0.983290829659636</v>
      </c>
      <c r="AS67" s="75" t="n">
        <v>0.983290829659636</v>
      </c>
      <c r="AT67" s="75" t="n">
        <v>0.983290829659636</v>
      </c>
      <c r="AU67" s="75" t="n">
        <v>0.983290829659636</v>
      </c>
      <c r="AV67" s="75" t="n">
        <v>0.983290829659636</v>
      </c>
      <c r="AW67" s="75" t="n">
        <v>0.983290829659636</v>
      </c>
      <c r="AX67" s="75" t="n">
        <v>0.983290829659636</v>
      </c>
    </row>
    <row r="68">
      <c r="A68" t="inlineStr">
        <is>
          <t>R9</t>
        </is>
      </c>
      <c r="B68" t="inlineStr">
        <is>
          <t>Bicicleta</t>
        </is>
      </c>
      <c r="C68" t="inlineStr">
        <is>
          <t>pas/veh</t>
        </is>
      </c>
      <c r="D68" s="54" t="n">
        <v>1</v>
      </c>
      <c r="E68" s="54" t="n">
        <v>1</v>
      </c>
      <c r="F68" s="54" t="n">
        <v>1</v>
      </c>
      <c r="G68" s="54" t="n">
        <v>1</v>
      </c>
      <c r="H68" s="54" t="n">
        <v>1</v>
      </c>
      <c r="I68" s="54" t="n">
        <v>1</v>
      </c>
      <c r="J68" s="75" t="n">
        <v>1</v>
      </c>
      <c r="K68" s="75" t="n">
        <v>1</v>
      </c>
      <c r="L68" s="75" t="n">
        <v>1</v>
      </c>
      <c r="M68" s="75" t="n">
        <v>1</v>
      </c>
      <c r="N68" s="75" t="n">
        <v>1</v>
      </c>
      <c r="O68" s="75" t="n">
        <v>1</v>
      </c>
      <c r="P68" s="75" t="n">
        <v>1</v>
      </c>
      <c r="Q68" s="75" t="n">
        <v>1</v>
      </c>
      <c r="R68" s="75" t="n">
        <v>1</v>
      </c>
      <c r="S68" s="75" t="n">
        <v>1</v>
      </c>
      <c r="T68" s="75" t="n">
        <v>1</v>
      </c>
      <c r="U68" s="75" t="n">
        <v>1</v>
      </c>
      <c r="V68" s="75" t="n">
        <v>1</v>
      </c>
      <c r="W68" s="75" t="n">
        <v>1</v>
      </c>
      <c r="X68" s="75" t="n">
        <v>1</v>
      </c>
      <c r="Y68" s="75" t="n">
        <v>1</v>
      </c>
      <c r="Z68" s="75" t="n">
        <v>1</v>
      </c>
      <c r="AA68" s="75" t="n">
        <v>1</v>
      </c>
      <c r="AB68" s="75" t="n">
        <v>1</v>
      </c>
      <c r="AC68" s="75" t="n">
        <v>1</v>
      </c>
      <c r="AD68" s="75" t="n">
        <v>1</v>
      </c>
      <c r="AE68" s="75" t="n">
        <v>1</v>
      </c>
      <c r="AF68" s="75" t="n">
        <v>1</v>
      </c>
      <c r="AG68" s="75" t="n">
        <v>1</v>
      </c>
      <c r="AH68" s="75" t="n">
        <v>1</v>
      </c>
      <c r="AI68" s="75" t="n">
        <v>1</v>
      </c>
      <c r="AJ68" s="75" t="n">
        <v>1</v>
      </c>
      <c r="AK68" s="75" t="n">
        <v>1</v>
      </c>
      <c r="AL68" s="75" t="n">
        <v>1</v>
      </c>
      <c r="AM68" s="75" t="n">
        <v>1</v>
      </c>
      <c r="AN68" s="75" t="n">
        <v>1</v>
      </c>
      <c r="AO68" s="75" t="n">
        <v>1</v>
      </c>
      <c r="AP68" s="75" t="n">
        <v>1</v>
      </c>
      <c r="AQ68" s="75" t="n">
        <v>1</v>
      </c>
      <c r="AR68" s="75" t="n">
        <v>1</v>
      </c>
      <c r="AS68" s="75" t="n">
        <v>1</v>
      </c>
      <c r="AT68" s="75" t="n">
        <v>1</v>
      </c>
      <c r="AU68" s="75" t="n">
        <v>1</v>
      </c>
      <c r="AV68" s="75" t="n">
        <v>1</v>
      </c>
      <c r="AW68" s="75" t="n">
        <v>1</v>
      </c>
      <c r="AX68" s="75" t="n">
        <v>1</v>
      </c>
    </row>
    <row r="69">
      <c r="A69" t="inlineStr">
        <is>
          <t>R9</t>
        </is>
      </c>
      <c r="B69" t="inlineStr">
        <is>
          <t>Bus Rígido</t>
        </is>
      </c>
      <c r="C69" t="inlineStr">
        <is>
          <t>pas/veh</t>
        </is>
      </c>
      <c r="D69" s="84" t="n">
        <v>21.56</v>
      </c>
      <c r="E69" s="84" t="n">
        <v>21.56</v>
      </c>
      <c r="F69" s="84" t="n">
        <v>21.56</v>
      </c>
      <c r="G69" s="84" t="n">
        <v>21.56</v>
      </c>
      <c r="H69" s="84" t="n">
        <v>21.56</v>
      </c>
      <c r="I69" s="84" t="n">
        <v>21.56</v>
      </c>
      <c r="J69" s="75" t="n">
        <v>25</v>
      </c>
      <c r="K69" s="75" t="n">
        <v>25</v>
      </c>
      <c r="L69" s="75" t="n">
        <v>25</v>
      </c>
      <c r="M69" s="75" t="n">
        <v>25</v>
      </c>
      <c r="N69" s="75" t="n">
        <v>25</v>
      </c>
      <c r="O69" s="75" t="n">
        <v>25</v>
      </c>
      <c r="P69" s="75" t="n">
        <v>25</v>
      </c>
      <c r="Q69" s="75" t="n">
        <v>25</v>
      </c>
      <c r="R69" s="75" t="n">
        <v>25</v>
      </c>
      <c r="S69" s="75" t="n">
        <v>25</v>
      </c>
      <c r="T69" s="75" t="n">
        <v>25</v>
      </c>
      <c r="U69" s="75" t="n">
        <v>25</v>
      </c>
      <c r="V69" s="75" t="n">
        <v>25</v>
      </c>
      <c r="W69" s="75" t="n">
        <v>25</v>
      </c>
      <c r="X69" s="75" t="n">
        <v>25</v>
      </c>
      <c r="Y69" s="75" t="n">
        <v>25</v>
      </c>
      <c r="Z69" s="75" t="n">
        <v>25</v>
      </c>
      <c r="AA69" s="75" t="n">
        <v>25</v>
      </c>
      <c r="AB69" s="75" t="n">
        <v>25</v>
      </c>
      <c r="AC69" s="75" t="n">
        <v>25</v>
      </c>
      <c r="AD69" s="75" t="n">
        <v>25</v>
      </c>
      <c r="AE69" s="75" t="n">
        <v>25</v>
      </c>
      <c r="AF69" s="75" t="n">
        <v>25</v>
      </c>
      <c r="AG69" s="75" t="n">
        <v>25</v>
      </c>
      <c r="AH69" s="75" t="n">
        <v>25</v>
      </c>
      <c r="AI69" s="75" t="n">
        <v>25</v>
      </c>
      <c r="AJ69" s="75" t="n">
        <v>25</v>
      </c>
      <c r="AK69" s="75" t="n">
        <v>25</v>
      </c>
      <c r="AL69" s="75" t="n">
        <v>25</v>
      </c>
      <c r="AM69" s="75" t="n">
        <v>25</v>
      </c>
      <c r="AN69" s="75" t="n">
        <v>25</v>
      </c>
      <c r="AO69" s="75" t="n">
        <v>25</v>
      </c>
      <c r="AP69" s="75" t="n">
        <v>25</v>
      </c>
      <c r="AQ69" s="75" t="n">
        <v>25</v>
      </c>
      <c r="AR69" s="75" t="n">
        <v>25</v>
      </c>
      <c r="AS69" s="75" t="n">
        <v>25</v>
      </c>
      <c r="AT69" s="75" t="n">
        <v>25</v>
      </c>
      <c r="AU69" s="75" t="n">
        <v>25</v>
      </c>
      <c r="AV69" s="75" t="n">
        <v>25</v>
      </c>
      <c r="AW69" s="75" t="n">
        <v>25</v>
      </c>
      <c r="AX69" s="75" t="n">
        <v>25</v>
      </c>
    </row>
    <row r="70">
      <c r="A70" t="inlineStr">
        <is>
          <t>R9</t>
        </is>
      </c>
      <c r="B70" t="inlineStr">
        <is>
          <t>Motocicleta</t>
        </is>
      </c>
      <c r="C70" t="inlineStr">
        <is>
          <t>pas/veh</t>
        </is>
      </c>
      <c r="D70" s="54" t="n">
        <v>1</v>
      </c>
      <c r="E70" s="54" t="n">
        <v>1</v>
      </c>
      <c r="F70" s="54" t="n">
        <v>1</v>
      </c>
      <c r="G70" s="54" t="n">
        <v>1</v>
      </c>
      <c r="H70" s="54" t="n">
        <v>1</v>
      </c>
      <c r="I70" s="54" t="n">
        <v>1</v>
      </c>
      <c r="J70" s="75" t="n">
        <v>1</v>
      </c>
      <c r="K70" s="75" t="n">
        <v>1</v>
      </c>
      <c r="L70" s="75" t="n">
        <v>1</v>
      </c>
      <c r="M70" s="75" t="n">
        <v>1</v>
      </c>
      <c r="N70" s="75" t="n">
        <v>1</v>
      </c>
      <c r="O70" s="75" t="n">
        <v>1</v>
      </c>
      <c r="P70" s="75" t="n">
        <v>1</v>
      </c>
      <c r="Q70" s="75" t="n">
        <v>1</v>
      </c>
      <c r="R70" s="75" t="n">
        <v>1</v>
      </c>
      <c r="S70" s="75" t="n">
        <v>1</v>
      </c>
      <c r="T70" s="75" t="n">
        <v>1</v>
      </c>
      <c r="U70" s="75" t="n">
        <v>1</v>
      </c>
      <c r="V70" s="75" t="n">
        <v>1</v>
      </c>
      <c r="W70" s="75" t="n">
        <v>1</v>
      </c>
      <c r="X70" s="75" t="n">
        <v>1</v>
      </c>
      <c r="Y70" s="75" t="n">
        <v>1</v>
      </c>
      <c r="Z70" s="75" t="n">
        <v>1</v>
      </c>
      <c r="AA70" s="75" t="n">
        <v>1</v>
      </c>
      <c r="AB70" s="75" t="n">
        <v>1</v>
      </c>
      <c r="AC70" s="75" t="n">
        <v>1</v>
      </c>
      <c r="AD70" s="75" t="n">
        <v>1</v>
      </c>
      <c r="AE70" s="75" t="n">
        <v>1</v>
      </c>
      <c r="AF70" s="75" t="n">
        <v>1</v>
      </c>
      <c r="AG70" s="75" t="n">
        <v>1</v>
      </c>
      <c r="AH70" s="75" t="n">
        <v>1</v>
      </c>
      <c r="AI70" s="75" t="n">
        <v>1</v>
      </c>
      <c r="AJ70" s="75" t="n">
        <v>1</v>
      </c>
      <c r="AK70" s="75" t="n">
        <v>1</v>
      </c>
      <c r="AL70" s="75" t="n">
        <v>1</v>
      </c>
      <c r="AM70" s="75" t="n">
        <v>1</v>
      </c>
      <c r="AN70" s="75" t="n">
        <v>1</v>
      </c>
      <c r="AO70" s="75" t="n">
        <v>1</v>
      </c>
      <c r="AP70" s="75" t="n">
        <v>1</v>
      </c>
      <c r="AQ70" s="75" t="n">
        <v>1</v>
      </c>
      <c r="AR70" s="75" t="n">
        <v>1</v>
      </c>
      <c r="AS70" s="75" t="n">
        <v>1</v>
      </c>
      <c r="AT70" s="75" t="n">
        <v>1</v>
      </c>
      <c r="AU70" s="75" t="n">
        <v>1</v>
      </c>
      <c r="AV70" s="75" t="n">
        <v>1</v>
      </c>
      <c r="AW70" s="75" t="n">
        <v>1</v>
      </c>
      <c r="AX70" s="75" t="n">
        <v>1</v>
      </c>
    </row>
    <row r="71">
      <c r="A71" t="inlineStr">
        <is>
          <t>R9</t>
        </is>
      </c>
      <c r="B71" t="inlineStr">
        <is>
          <t>Taxi</t>
        </is>
      </c>
      <c r="C71" t="inlineStr">
        <is>
          <t>pas/veh</t>
        </is>
      </c>
      <c r="D71" s="54" t="n">
        <v>1.83</v>
      </c>
      <c r="E71" s="54" t="n">
        <v>1.83</v>
      </c>
      <c r="F71" s="54" t="n">
        <v>1.83</v>
      </c>
      <c r="G71" s="54" t="n">
        <v>1.83</v>
      </c>
      <c r="H71" s="54" t="n">
        <v>1.83</v>
      </c>
      <c r="I71" s="54" t="n">
        <v>1.83</v>
      </c>
      <c r="J71" s="75" t="n">
        <v>1.43</v>
      </c>
      <c r="K71" s="75" t="n">
        <v>1.43</v>
      </c>
      <c r="L71" s="75" t="n">
        <v>1.43</v>
      </c>
      <c r="M71" s="75" t="n">
        <v>1.43</v>
      </c>
      <c r="N71" s="75" t="n">
        <v>1.43</v>
      </c>
      <c r="O71" s="75" t="n">
        <v>1.43</v>
      </c>
      <c r="P71" s="75" t="n">
        <v>1.43</v>
      </c>
      <c r="Q71" s="75" t="n">
        <v>1.43</v>
      </c>
      <c r="R71" s="75" t="n">
        <v>1.43</v>
      </c>
      <c r="S71" s="75" t="n">
        <v>1.43</v>
      </c>
      <c r="T71" s="75" t="n">
        <v>1.43</v>
      </c>
      <c r="U71" s="75" t="n">
        <v>1.43</v>
      </c>
      <c r="V71" s="75" t="n">
        <v>1.43</v>
      </c>
      <c r="W71" s="75" t="n">
        <v>1.43</v>
      </c>
      <c r="X71" s="75" t="n">
        <v>1.43</v>
      </c>
      <c r="Y71" s="75" t="n">
        <v>1.43</v>
      </c>
      <c r="Z71" s="75" t="n">
        <v>1.43</v>
      </c>
      <c r="AA71" s="75" t="n">
        <v>1.43</v>
      </c>
      <c r="AB71" s="75" t="n">
        <v>1.43</v>
      </c>
      <c r="AC71" s="75" t="n">
        <v>1.43</v>
      </c>
      <c r="AD71" s="75" t="n">
        <v>1.43</v>
      </c>
      <c r="AE71" s="75" t="n">
        <v>1.43</v>
      </c>
      <c r="AF71" s="75" t="n">
        <v>1.43</v>
      </c>
      <c r="AG71" s="75" t="n">
        <v>1.43</v>
      </c>
      <c r="AH71" s="75" t="n">
        <v>1.43</v>
      </c>
      <c r="AI71" s="75" t="n">
        <v>1.43</v>
      </c>
      <c r="AJ71" s="75" t="n">
        <v>1.43</v>
      </c>
      <c r="AK71" s="75" t="n">
        <v>1.43</v>
      </c>
      <c r="AL71" s="75" t="n">
        <v>1.43</v>
      </c>
      <c r="AM71" s="75" t="n">
        <v>1.43</v>
      </c>
      <c r="AN71" s="75" t="n">
        <v>1.43</v>
      </c>
      <c r="AO71" s="75" t="n">
        <v>1.43</v>
      </c>
      <c r="AP71" s="75" t="n">
        <v>1.43</v>
      </c>
      <c r="AQ71" s="75" t="n">
        <v>1.43</v>
      </c>
      <c r="AR71" s="75" t="n">
        <v>1.43</v>
      </c>
      <c r="AS71" s="75" t="n">
        <v>1.43</v>
      </c>
      <c r="AT71" s="75" t="n">
        <v>1.43</v>
      </c>
      <c r="AU71" s="75" t="n">
        <v>1.43</v>
      </c>
      <c r="AV71" s="75" t="n">
        <v>1.43</v>
      </c>
      <c r="AW71" s="75" t="n">
        <v>1.43</v>
      </c>
      <c r="AX71" s="75" t="n">
        <v>1.43</v>
      </c>
    </row>
    <row r="72">
      <c r="A72" t="inlineStr">
        <is>
          <t>R9</t>
        </is>
      </c>
      <c r="B72" t="inlineStr">
        <is>
          <t>Tren_urbano</t>
        </is>
      </c>
      <c r="C72" t="inlineStr">
        <is>
          <t>pas/veh</t>
        </is>
      </c>
      <c r="D72" s="54" t="n">
        <v>41.9</v>
      </c>
      <c r="E72" s="54" t="n">
        <v>41.9</v>
      </c>
      <c r="F72" s="54" t="n">
        <v>41.9</v>
      </c>
      <c r="G72" s="54" t="n">
        <v>41.9</v>
      </c>
      <c r="H72" s="54" t="n">
        <v>41.9</v>
      </c>
      <c r="I72" s="54" t="n">
        <v>41.9</v>
      </c>
      <c r="J72" s="75" t="n">
        <v>41.9</v>
      </c>
      <c r="K72" s="75" t="n">
        <v>41.9</v>
      </c>
      <c r="L72" s="75" t="n">
        <v>41.9</v>
      </c>
      <c r="M72" s="75" t="n">
        <v>41.9</v>
      </c>
      <c r="N72" s="75" t="n">
        <v>41.9</v>
      </c>
      <c r="O72" s="75" t="n">
        <v>41.9</v>
      </c>
      <c r="P72" s="75" t="n">
        <v>41.9</v>
      </c>
      <c r="Q72" s="75" t="n">
        <v>41.9</v>
      </c>
      <c r="R72" s="75" t="n">
        <v>41.9</v>
      </c>
      <c r="S72" s="75" t="n">
        <v>41.9</v>
      </c>
      <c r="T72" s="75" t="n">
        <v>41.9</v>
      </c>
      <c r="U72" s="75" t="n">
        <v>41.9</v>
      </c>
      <c r="V72" s="75" t="n">
        <v>41.9</v>
      </c>
      <c r="W72" s="75" t="n">
        <v>41.9</v>
      </c>
      <c r="X72" s="75" t="n">
        <v>41.9</v>
      </c>
      <c r="Y72" s="75" t="n">
        <v>41.9</v>
      </c>
      <c r="Z72" s="75" t="n">
        <v>41.9</v>
      </c>
      <c r="AA72" s="75" t="n">
        <v>41.9</v>
      </c>
      <c r="AB72" s="75" t="n">
        <v>41.9</v>
      </c>
      <c r="AC72" s="75" t="n">
        <v>41.9</v>
      </c>
      <c r="AD72" s="75" t="n">
        <v>41.9</v>
      </c>
      <c r="AE72" s="75" t="n">
        <v>41.9</v>
      </c>
      <c r="AF72" s="75" t="n">
        <v>41.9</v>
      </c>
      <c r="AG72" s="75" t="n">
        <v>41.9</v>
      </c>
      <c r="AH72" s="75" t="n">
        <v>41.9</v>
      </c>
      <c r="AI72" s="75" t="n">
        <v>41.9</v>
      </c>
      <c r="AJ72" s="75" t="n">
        <v>41.9</v>
      </c>
      <c r="AK72" s="75" t="n">
        <v>41.9</v>
      </c>
      <c r="AL72" s="75" t="n">
        <v>41.9</v>
      </c>
      <c r="AM72" s="75" t="n">
        <v>41.9</v>
      </c>
      <c r="AN72" s="75" t="n">
        <v>41.9</v>
      </c>
      <c r="AO72" s="75" t="n">
        <v>41.9</v>
      </c>
      <c r="AP72" s="75" t="n">
        <v>41.9</v>
      </c>
      <c r="AQ72" s="75" t="n">
        <v>41.9</v>
      </c>
      <c r="AR72" s="75" t="n">
        <v>41.9</v>
      </c>
      <c r="AS72" s="75" t="n">
        <v>41.9</v>
      </c>
      <c r="AT72" s="75" t="n">
        <v>41.9</v>
      </c>
      <c r="AU72" s="75" t="n">
        <v>41.9</v>
      </c>
      <c r="AV72" s="75" t="n">
        <v>41.9</v>
      </c>
      <c r="AW72" s="75" t="n">
        <v>41.9</v>
      </c>
      <c r="AX72" s="75" t="n">
        <v>41.9</v>
      </c>
    </row>
    <row r="73">
      <c r="A73" t="inlineStr">
        <is>
          <t>R10</t>
        </is>
      </c>
      <c r="B73" t="inlineStr">
        <is>
          <t>Vehículo Liviano Pasajero</t>
        </is>
      </c>
      <c r="C73" t="inlineStr">
        <is>
          <t>pas/veh</t>
        </is>
      </c>
      <c r="D73" s="54" t="n">
        <v>1.455014776347</v>
      </c>
      <c r="E73" s="54" t="n">
        <v>1.455014776347</v>
      </c>
      <c r="F73" s="54" t="n">
        <v>1.455014776347</v>
      </c>
      <c r="G73" s="54" t="n">
        <v>1.455014776347</v>
      </c>
      <c r="H73" s="54" t="n">
        <v>1.455014776347</v>
      </c>
      <c r="I73" s="54" t="n">
        <v>1.455014776347</v>
      </c>
      <c r="J73" s="75" t="n">
        <v>1.32930963</v>
      </c>
      <c r="K73" s="75" t="n">
        <v>1.3160165337</v>
      </c>
      <c r="L73" s="75" t="n">
        <v>1.302856368363</v>
      </c>
      <c r="M73" s="75" t="n">
        <v>1.28982780467937</v>
      </c>
      <c r="N73" s="75" t="n">
        <v>1.276929526632576</v>
      </c>
      <c r="O73" s="75" t="n">
        <v>1.264160231366251</v>
      </c>
      <c r="P73" s="75" t="n">
        <v>1.251518629052588</v>
      </c>
      <c r="Q73" s="75" t="n">
        <v>1.239003442762062</v>
      </c>
      <c r="R73" s="75" t="n">
        <v>1.226613408334441</v>
      </c>
      <c r="S73" s="75" t="n">
        <v>1.214347274251097</v>
      </c>
      <c r="T73" s="75" t="n">
        <v>1.202203801508586</v>
      </c>
      <c r="U73" s="75" t="n">
        <v>1.1901817634935</v>
      </c>
      <c r="V73" s="75" t="n">
        <v>1.178279945858565</v>
      </c>
      <c r="W73" s="75" t="n">
        <v>1.166497146399979</v>
      </c>
      <c r="X73" s="75" t="n">
        <v>1.15483217493598</v>
      </c>
      <c r="Y73" s="75" t="n">
        <v>1.14328385318662</v>
      </c>
      <c r="Z73" s="75" t="n">
        <v>1.131851014654754</v>
      </c>
      <c r="AA73" s="75" t="n">
        <v>1.120532504508206</v>
      </c>
      <c r="AB73" s="75" t="n">
        <v>1.109327179463124</v>
      </c>
      <c r="AC73" s="75" t="n">
        <v>1.098233907668493</v>
      </c>
      <c r="AD73" s="75" t="n">
        <v>1.087251568591808</v>
      </c>
      <c r="AE73" s="75" t="n">
        <v>1.076379052905889</v>
      </c>
      <c r="AF73" s="75" t="n">
        <v>1.06561526237683</v>
      </c>
      <c r="AG73" s="75" t="n">
        <v>1.054959109753062</v>
      </c>
      <c r="AH73" s="75" t="n">
        <v>1.044409518655532</v>
      </c>
      <c r="AI73" s="75" t="n">
        <v>1.033965423468976</v>
      </c>
      <c r="AJ73" s="75" t="n">
        <v>1.023625769234286</v>
      </c>
      <c r="AK73" s="75" t="n">
        <v>1.013389511541943</v>
      </c>
      <c r="AL73" s="75" t="n">
        <v>1.003255616426524</v>
      </c>
      <c r="AM73" s="75" t="n">
        <v>0.9932230602622586</v>
      </c>
      <c r="AN73" s="75" t="n">
        <v>0.983290829659636</v>
      </c>
      <c r="AO73" s="75" t="n">
        <v>0.983290829659636</v>
      </c>
      <c r="AP73" s="75" t="n">
        <v>0.983290829659636</v>
      </c>
      <c r="AQ73" s="75" t="n">
        <v>0.983290829659636</v>
      </c>
      <c r="AR73" s="75" t="n">
        <v>0.983290829659636</v>
      </c>
      <c r="AS73" s="75" t="n">
        <v>0.983290829659636</v>
      </c>
      <c r="AT73" s="75" t="n">
        <v>0.983290829659636</v>
      </c>
      <c r="AU73" s="75" t="n">
        <v>0.983290829659636</v>
      </c>
      <c r="AV73" s="75" t="n">
        <v>0.983290829659636</v>
      </c>
      <c r="AW73" s="75" t="n">
        <v>0.983290829659636</v>
      </c>
      <c r="AX73" s="75" t="n">
        <v>0.983290829659636</v>
      </c>
    </row>
    <row r="74">
      <c r="A74" t="inlineStr">
        <is>
          <t>R10</t>
        </is>
      </c>
      <c r="B74" t="inlineStr">
        <is>
          <t>Vehículo Liviano Comercial</t>
        </is>
      </c>
      <c r="C74" t="inlineStr">
        <is>
          <t>pas/veh</t>
        </is>
      </c>
      <c r="D74" s="54" t="n">
        <v>1.455014776347</v>
      </c>
      <c r="E74" s="54" t="n">
        <v>1.455014776347</v>
      </c>
      <c r="F74" s="54" t="n">
        <v>1.455014776347</v>
      </c>
      <c r="G74" s="54" t="n">
        <v>1.455014776347</v>
      </c>
      <c r="H74" s="54" t="n">
        <v>1.455014776347</v>
      </c>
      <c r="I74" s="54" t="n">
        <v>1.455014776347</v>
      </c>
      <c r="J74" s="75" t="n">
        <v>1.32930963</v>
      </c>
      <c r="K74" s="75" t="n">
        <v>1.3160165337</v>
      </c>
      <c r="L74" s="75" t="n">
        <v>1.302856368363</v>
      </c>
      <c r="M74" s="75" t="n">
        <v>1.28982780467937</v>
      </c>
      <c r="N74" s="75" t="n">
        <v>1.276929526632576</v>
      </c>
      <c r="O74" s="75" t="n">
        <v>1.264160231366251</v>
      </c>
      <c r="P74" s="75" t="n">
        <v>1.251518629052588</v>
      </c>
      <c r="Q74" s="75" t="n">
        <v>1.239003442762062</v>
      </c>
      <c r="R74" s="75" t="n">
        <v>1.226613408334441</v>
      </c>
      <c r="S74" s="75" t="n">
        <v>1.214347274251097</v>
      </c>
      <c r="T74" s="75" t="n">
        <v>1.202203801508586</v>
      </c>
      <c r="U74" s="75" t="n">
        <v>1.1901817634935</v>
      </c>
      <c r="V74" s="75" t="n">
        <v>1.178279945858565</v>
      </c>
      <c r="W74" s="75" t="n">
        <v>1.166497146399979</v>
      </c>
      <c r="X74" s="75" t="n">
        <v>1.15483217493598</v>
      </c>
      <c r="Y74" s="75" t="n">
        <v>1.14328385318662</v>
      </c>
      <c r="Z74" s="75" t="n">
        <v>1.131851014654754</v>
      </c>
      <c r="AA74" s="75" t="n">
        <v>1.120532504508206</v>
      </c>
      <c r="AB74" s="75" t="n">
        <v>1.109327179463124</v>
      </c>
      <c r="AC74" s="75" t="n">
        <v>1.098233907668493</v>
      </c>
      <c r="AD74" s="75" t="n">
        <v>1.087251568591808</v>
      </c>
      <c r="AE74" s="75" t="n">
        <v>1.076379052905889</v>
      </c>
      <c r="AF74" s="75" t="n">
        <v>1.06561526237683</v>
      </c>
      <c r="AG74" s="75" t="n">
        <v>1.054959109753062</v>
      </c>
      <c r="AH74" s="75" t="n">
        <v>1.044409518655532</v>
      </c>
      <c r="AI74" s="75" t="n">
        <v>1.033965423468976</v>
      </c>
      <c r="AJ74" s="75" t="n">
        <v>1.023625769234286</v>
      </c>
      <c r="AK74" s="75" t="n">
        <v>1.013389511541943</v>
      </c>
      <c r="AL74" s="75" t="n">
        <v>1.003255616426524</v>
      </c>
      <c r="AM74" s="75" t="n">
        <v>0.9932230602622586</v>
      </c>
      <c r="AN74" s="75" t="n">
        <v>0.983290829659636</v>
      </c>
      <c r="AO74" s="75" t="n">
        <v>0.983290829659636</v>
      </c>
      <c r="AP74" s="75" t="n">
        <v>0.983290829659636</v>
      </c>
      <c r="AQ74" s="75" t="n">
        <v>0.983290829659636</v>
      </c>
      <c r="AR74" s="75" t="n">
        <v>0.983290829659636</v>
      </c>
      <c r="AS74" s="75" t="n">
        <v>0.983290829659636</v>
      </c>
      <c r="AT74" s="75" t="n">
        <v>0.983290829659636</v>
      </c>
      <c r="AU74" s="75" t="n">
        <v>0.983290829659636</v>
      </c>
      <c r="AV74" s="75" t="n">
        <v>0.983290829659636</v>
      </c>
      <c r="AW74" s="75" t="n">
        <v>0.983290829659636</v>
      </c>
      <c r="AX74" s="75" t="n">
        <v>0.983290829659636</v>
      </c>
    </row>
    <row r="75">
      <c r="A75" t="inlineStr">
        <is>
          <t>R10</t>
        </is>
      </c>
      <c r="B75" t="inlineStr">
        <is>
          <t>Bicicleta</t>
        </is>
      </c>
      <c r="C75" t="inlineStr">
        <is>
          <t>pas/veh</t>
        </is>
      </c>
      <c r="D75" s="54" t="n">
        <v>1</v>
      </c>
      <c r="E75" s="54" t="n">
        <v>1</v>
      </c>
      <c r="F75" s="54" t="n">
        <v>1</v>
      </c>
      <c r="G75" s="54" t="n">
        <v>1</v>
      </c>
      <c r="H75" s="54" t="n">
        <v>1</v>
      </c>
      <c r="I75" s="54" t="n">
        <v>1</v>
      </c>
      <c r="J75" s="75" t="n">
        <v>1</v>
      </c>
      <c r="K75" s="75" t="n">
        <v>1</v>
      </c>
      <c r="L75" s="75" t="n">
        <v>1</v>
      </c>
      <c r="M75" s="75" t="n">
        <v>1</v>
      </c>
      <c r="N75" s="75" t="n">
        <v>1</v>
      </c>
      <c r="O75" s="75" t="n">
        <v>1</v>
      </c>
      <c r="P75" s="75" t="n">
        <v>1</v>
      </c>
      <c r="Q75" s="75" t="n">
        <v>1</v>
      </c>
      <c r="R75" s="75" t="n">
        <v>1</v>
      </c>
      <c r="S75" s="75" t="n">
        <v>1</v>
      </c>
      <c r="T75" s="75" t="n">
        <v>1</v>
      </c>
      <c r="U75" s="75" t="n">
        <v>1</v>
      </c>
      <c r="V75" s="75" t="n">
        <v>1</v>
      </c>
      <c r="W75" s="75" t="n">
        <v>1</v>
      </c>
      <c r="X75" s="75" t="n">
        <v>1</v>
      </c>
      <c r="Y75" s="75" t="n">
        <v>1</v>
      </c>
      <c r="Z75" s="75" t="n">
        <v>1</v>
      </c>
      <c r="AA75" s="75" t="n">
        <v>1</v>
      </c>
      <c r="AB75" s="75" t="n">
        <v>1</v>
      </c>
      <c r="AC75" s="75" t="n">
        <v>1</v>
      </c>
      <c r="AD75" s="75" t="n">
        <v>1</v>
      </c>
      <c r="AE75" s="75" t="n">
        <v>1</v>
      </c>
      <c r="AF75" s="75" t="n">
        <v>1</v>
      </c>
      <c r="AG75" s="75" t="n">
        <v>1</v>
      </c>
      <c r="AH75" s="75" t="n">
        <v>1</v>
      </c>
      <c r="AI75" s="75" t="n">
        <v>1</v>
      </c>
      <c r="AJ75" s="75" t="n">
        <v>1</v>
      </c>
      <c r="AK75" s="75" t="n">
        <v>1</v>
      </c>
      <c r="AL75" s="75" t="n">
        <v>1</v>
      </c>
      <c r="AM75" s="75" t="n">
        <v>1</v>
      </c>
      <c r="AN75" s="75" t="n">
        <v>1</v>
      </c>
      <c r="AO75" s="75" t="n">
        <v>1</v>
      </c>
      <c r="AP75" s="75" t="n">
        <v>1</v>
      </c>
      <c r="AQ75" s="75" t="n">
        <v>1</v>
      </c>
      <c r="AR75" s="75" t="n">
        <v>1</v>
      </c>
      <c r="AS75" s="75" t="n">
        <v>1</v>
      </c>
      <c r="AT75" s="75" t="n">
        <v>1</v>
      </c>
      <c r="AU75" s="75" t="n">
        <v>1</v>
      </c>
      <c r="AV75" s="75" t="n">
        <v>1</v>
      </c>
      <c r="AW75" s="75" t="n">
        <v>1</v>
      </c>
      <c r="AX75" s="75" t="n">
        <v>1</v>
      </c>
    </row>
    <row r="76">
      <c r="A76" t="inlineStr">
        <is>
          <t>R10</t>
        </is>
      </c>
      <c r="B76" t="inlineStr">
        <is>
          <t>Bus Rígido</t>
        </is>
      </c>
      <c r="C76" t="inlineStr">
        <is>
          <t>pas/veh</t>
        </is>
      </c>
      <c r="D76" s="84" t="n">
        <v>6.1</v>
      </c>
      <c r="E76" s="84" t="n">
        <v>6.1</v>
      </c>
      <c r="F76" s="84" t="n">
        <v>6.1</v>
      </c>
      <c r="G76" s="84" t="n">
        <v>6.1</v>
      </c>
      <c r="H76" s="84" t="n">
        <v>6.1</v>
      </c>
      <c r="I76" s="84" t="n">
        <v>6.1</v>
      </c>
      <c r="J76" s="75" t="n">
        <v>25</v>
      </c>
      <c r="K76" s="75" t="n">
        <v>25</v>
      </c>
      <c r="L76" s="75" t="n">
        <v>25</v>
      </c>
      <c r="M76" s="75" t="n">
        <v>25</v>
      </c>
      <c r="N76" s="75" t="n">
        <v>25</v>
      </c>
      <c r="O76" s="75" t="n">
        <v>25</v>
      </c>
      <c r="P76" s="75" t="n">
        <v>25</v>
      </c>
      <c r="Q76" s="75" t="n">
        <v>25</v>
      </c>
      <c r="R76" s="75" t="n">
        <v>25</v>
      </c>
      <c r="S76" s="75" t="n">
        <v>25</v>
      </c>
      <c r="T76" s="75" t="n">
        <v>25</v>
      </c>
      <c r="U76" s="75" t="n">
        <v>25</v>
      </c>
      <c r="V76" s="75" t="n">
        <v>25</v>
      </c>
      <c r="W76" s="75" t="n">
        <v>25</v>
      </c>
      <c r="X76" s="75" t="n">
        <v>25</v>
      </c>
      <c r="Y76" s="75" t="n">
        <v>25</v>
      </c>
      <c r="Z76" s="75" t="n">
        <v>25</v>
      </c>
      <c r="AA76" s="75" t="n">
        <v>25</v>
      </c>
      <c r="AB76" s="75" t="n">
        <v>25</v>
      </c>
      <c r="AC76" s="75" t="n">
        <v>25</v>
      </c>
      <c r="AD76" s="75" t="n">
        <v>25</v>
      </c>
      <c r="AE76" s="75" t="n">
        <v>25</v>
      </c>
      <c r="AF76" s="75" t="n">
        <v>25</v>
      </c>
      <c r="AG76" s="75" t="n">
        <v>25</v>
      </c>
      <c r="AH76" s="75" t="n">
        <v>25</v>
      </c>
      <c r="AI76" s="75" t="n">
        <v>25</v>
      </c>
      <c r="AJ76" s="75" t="n">
        <v>25</v>
      </c>
      <c r="AK76" s="75" t="n">
        <v>25</v>
      </c>
      <c r="AL76" s="75" t="n">
        <v>25</v>
      </c>
      <c r="AM76" s="75" t="n">
        <v>25</v>
      </c>
      <c r="AN76" s="75" t="n">
        <v>25</v>
      </c>
      <c r="AO76" s="75" t="n">
        <v>25</v>
      </c>
      <c r="AP76" s="75" t="n">
        <v>25</v>
      </c>
      <c r="AQ76" s="75" t="n">
        <v>25</v>
      </c>
      <c r="AR76" s="75" t="n">
        <v>25</v>
      </c>
      <c r="AS76" s="75" t="n">
        <v>25</v>
      </c>
      <c r="AT76" s="75" t="n">
        <v>25</v>
      </c>
      <c r="AU76" s="75" t="n">
        <v>25</v>
      </c>
      <c r="AV76" s="75" t="n">
        <v>25</v>
      </c>
      <c r="AW76" s="75" t="n">
        <v>25</v>
      </c>
      <c r="AX76" s="75" t="n">
        <v>25</v>
      </c>
    </row>
    <row r="77">
      <c r="A77" t="inlineStr">
        <is>
          <t>R10</t>
        </is>
      </c>
      <c r="B77" t="inlineStr">
        <is>
          <t>Motocicleta</t>
        </is>
      </c>
      <c r="C77" t="inlineStr">
        <is>
          <t>pas/veh</t>
        </is>
      </c>
      <c r="D77" s="54" t="n">
        <v>1</v>
      </c>
      <c r="E77" s="54" t="n">
        <v>1</v>
      </c>
      <c r="F77" s="54" t="n">
        <v>1</v>
      </c>
      <c r="G77" s="54" t="n">
        <v>1</v>
      </c>
      <c r="H77" s="54" t="n">
        <v>1</v>
      </c>
      <c r="I77" s="54" t="n">
        <v>1</v>
      </c>
      <c r="J77" s="75" t="n">
        <v>1</v>
      </c>
      <c r="K77" s="75" t="n">
        <v>1</v>
      </c>
      <c r="L77" s="75" t="n">
        <v>1</v>
      </c>
      <c r="M77" s="75" t="n">
        <v>1</v>
      </c>
      <c r="N77" s="75" t="n">
        <v>1</v>
      </c>
      <c r="O77" s="75" t="n">
        <v>1</v>
      </c>
      <c r="P77" s="75" t="n">
        <v>1</v>
      </c>
      <c r="Q77" s="75" t="n">
        <v>1</v>
      </c>
      <c r="R77" s="75" t="n">
        <v>1</v>
      </c>
      <c r="S77" s="75" t="n">
        <v>1</v>
      </c>
      <c r="T77" s="75" t="n">
        <v>1</v>
      </c>
      <c r="U77" s="75" t="n">
        <v>1</v>
      </c>
      <c r="V77" s="75" t="n">
        <v>1</v>
      </c>
      <c r="W77" s="75" t="n">
        <v>1</v>
      </c>
      <c r="X77" s="75" t="n">
        <v>1</v>
      </c>
      <c r="Y77" s="75" t="n">
        <v>1</v>
      </c>
      <c r="Z77" s="75" t="n">
        <v>1</v>
      </c>
      <c r="AA77" s="75" t="n">
        <v>1</v>
      </c>
      <c r="AB77" s="75" t="n">
        <v>1</v>
      </c>
      <c r="AC77" s="75" t="n">
        <v>1</v>
      </c>
      <c r="AD77" s="75" t="n">
        <v>1</v>
      </c>
      <c r="AE77" s="75" t="n">
        <v>1</v>
      </c>
      <c r="AF77" s="75" t="n">
        <v>1</v>
      </c>
      <c r="AG77" s="75" t="n">
        <v>1</v>
      </c>
      <c r="AH77" s="75" t="n">
        <v>1</v>
      </c>
      <c r="AI77" s="75" t="n">
        <v>1</v>
      </c>
      <c r="AJ77" s="75" t="n">
        <v>1</v>
      </c>
      <c r="AK77" s="75" t="n">
        <v>1</v>
      </c>
      <c r="AL77" s="75" t="n">
        <v>1</v>
      </c>
      <c r="AM77" s="75" t="n">
        <v>1</v>
      </c>
      <c r="AN77" s="75" t="n">
        <v>1</v>
      </c>
      <c r="AO77" s="75" t="n">
        <v>1</v>
      </c>
      <c r="AP77" s="75" t="n">
        <v>1</v>
      </c>
      <c r="AQ77" s="75" t="n">
        <v>1</v>
      </c>
      <c r="AR77" s="75" t="n">
        <v>1</v>
      </c>
      <c r="AS77" s="75" t="n">
        <v>1</v>
      </c>
      <c r="AT77" s="75" t="n">
        <v>1</v>
      </c>
      <c r="AU77" s="75" t="n">
        <v>1</v>
      </c>
      <c r="AV77" s="75" t="n">
        <v>1</v>
      </c>
      <c r="AW77" s="75" t="n">
        <v>1</v>
      </c>
      <c r="AX77" s="75" t="n">
        <v>1</v>
      </c>
    </row>
    <row r="78">
      <c r="A78" t="inlineStr">
        <is>
          <t>R10</t>
        </is>
      </c>
      <c r="B78" t="inlineStr">
        <is>
          <t>Taxi</t>
        </is>
      </c>
      <c r="C78" t="inlineStr">
        <is>
          <t>pas/veh</t>
        </is>
      </c>
      <c r="D78" s="54" t="n">
        <v>1.69</v>
      </c>
      <c r="E78" s="54" t="n">
        <v>1.69</v>
      </c>
      <c r="F78" s="54" t="n">
        <v>1.69</v>
      </c>
      <c r="G78" s="54" t="n">
        <v>1.69</v>
      </c>
      <c r="H78" s="54" t="n">
        <v>1.69</v>
      </c>
      <c r="I78" s="54" t="n">
        <v>1.69</v>
      </c>
      <c r="J78" s="75" t="n">
        <v>1.43</v>
      </c>
      <c r="K78" s="75" t="n">
        <v>1.43</v>
      </c>
      <c r="L78" s="75" t="n">
        <v>1.43</v>
      </c>
      <c r="M78" s="75" t="n">
        <v>1.43</v>
      </c>
      <c r="N78" s="75" t="n">
        <v>1.43</v>
      </c>
      <c r="O78" s="75" t="n">
        <v>1.43</v>
      </c>
      <c r="P78" s="75" t="n">
        <v>1.43</v>
      </c>
      <c r="Q78" s="75" t="n">
        <v>1.43</v>
      </c>
      <c r="R78" s="75" t="n">
        <v>1.43</v>
      </c>
      <c r="S78" s="75" t="n">
        <v>1.43</v>
      </c>
      <c r="T78" s="75" t="n">
        <v>1.43</v>
      </c>
      <c r="U78" s="75" t="n">
        <v>1.43</v>
      </c>
      <c r="V78" s="75" t="n">
        <v>1.43</v>
      </c>
      <c r="W78" s="75" t="n">
        <v>1.43</v>
      </c>
      <c r="X78" s="75" t="n">
        <v>1.43</v>
      </c>
      <c r="Y78" s="75" t="n">
        <v>1.43</v>
      </c>
      <c r="Z78" s="75" t="n">
        <v>1.43</v>
      </c>
      <c r="AA78" s="75" t="n">
        <v>1.43</v>
      </c>
      <c r="AB78" s="75" t="n">
        <v>1.43</v>
      </c>
      <c r="AC78" s="75" t="n">
        <v>1.43</v>
      </c>
      <c r="AD78" s="75" t="n">
        <v>1.43</v>
      </c>
      <c r="AE78" s="75" t="n">
        <v>1.43</v>
      </c>
      <c r="AF78" s="75" t="n">
        <v>1.43</v>
      </c>
      <c r="AG78" s="75" t="n">
        <v>1.43</v>
      </c>
      <c r="AH78" s="75" t="n">
        <v>1.43</v>
      </c>
      <c r="AI78" s="75" t="n">
        <v>1.43</v>
      </c>
      <c r="AJ78" s="75" t="n">
        <v>1.43</v>
      </c>
      <c r="AK78" s="75" t="n">
        <v>1.43</v>
      </c>
      <c r="AL78" s="75" t="n">
        <v>1.43</v>
      </c>
      <c r="AM78" s="75" t="n">
        <v>1.43</v>
      </c>
      <c r="AN78" s="75" t="n">
        <v>1.43</v>
      </c>
      <c r="AO78" s="75" t="n">
        <v>1.43</v>
      </c>
      <c r="AP78" s="75" t="n">
        <v>1.43</v>
      </c>
      <c r="AQ78" s="75" t="n">
        <v>1.43</v>
      </c>
      <c r="AR78" s="75" t="n">
        <v>1.43</v>
      </c>
      <c r="AS78" s="75" t="n">
        <v>1.43</v>
      </c>
      <c r="AT78" s="75" t="n">
        <v>1.43</v>
      </c>
      <c r="AU78" s="75" t="n">
        <v>1.43</v>
      </c>
      <c r="AV78" s="75" t="n">
        <v>1.43</v>
      </c>
      <c r="AW78" s="75" t="n">
        <v>1.43</v>
      </c>
      <c r="AX78" s="75" t="n">
        <v>1.43</v>
      </c>
    </row>
    <row r="79">
      <c r="A79" t="inlineStr">
        <is>
          <t>R10</t>
        </is>
      </c>
      <c r="B79" t="inlineStr">
        <is>
          <t>Tren_urbano</t>
        </is>
      </c>
      <c r="C79" t="inlineStr">
        <is>
          <t>pas/veh</t>
        </is>
      </c>
      <c r="D79" s="54" t="n">
        <v>41.9</v>
      </c>
      <c r="E79" s="54" t="n">
        <v>41.9</v>
      </c>
      <c r="F79" s="54" t="n">
        <v>41.9</v>
      </c>
      <c r="G79" s="54" t="n">
        <v>41.9</v>
      </c>
      <c r="H79" s="54" t="n">
        <v>41.9</v>
      </c>
      <c r="I79" s="54" t="n">
        <v>41.9</v>
      </c>
      <c r="J79" s="75" t="n">
        <v>41.9</v>
      </c>
      <c r="K79" s="75" t="n">
        <v>41.9</v>
      </c>
      <c r="L79" s="75" t="n">
        <v>41.9</v>
      </c>
      <c r="M79" s="75" t="n">
        <v>41.9</v>
      </c>
      <c r="N79" s="75" t="n">
        <v>41.9</v>
      </c>
      <c r="O79" s="75" t="n">
        <v>41.9</v>
      </c>
      <c r="P79" s="75" t="n">
        <v>41.9</v>
      </c>
      <c r="Q79" s="75" t="n">
        <v>41.9</v>
      </c>
      <c r="R79" s="75" t="n">
        <v>41.9</v>
      </c>
      <c r="S79" s="75" t="n">
        <v>41.9</v>
      </c>
      <c r="T79" s="75" t="n">
        <v>41.9</v>
      </c>
      <c r="U79" s="75" t="n">
        <v>41.9</v>
      </c>
      <c r="V79" s="75" t="n">
        <v>41.9</v>
      </c>
      <c r="W79" s="75" t="n">
        <v>41.9</v>
      </c>
      <c r="X79" s="75" t="n">
        <v>41.9</v>
      </c>
      <c r="Y79" s="75" t="n">
        <v>41.9</v>
      </c>
      <c r="Z79" s="75" t="n">
        <v>41.9</v>
      </c>
      <c r="AA79" s="75" t="n">
        <v>41.9</v>
      </c>
      <c r="AB79" s="75" t="n">
        <v>41.9</v>
      </c>
      <c r="AC79" s="75" t="n">
        <v>41.9</v>
      </c>
      <c r="AD79" s="75" t="n">
        <v>41.9</v>
      </c>
      <c r="AE79" s="75" t="n">
        <v>41.9</v>
      </c>
      <c r="AF79" s="75" t="n">
        <v>41.9</v>
      </c>
      <c r="AG79" s="75" t="n">
        <v>41.9</v>
      </c>
      <c r="AH79" s="75" t="n">
        <v>41.9</v>
      </c>
      <c r="AI79" s="75" t="n">
        <v>41.9</v>
      </c>
      <c r="AJ79" s="75" t="n">
        <v>41.9</v>
      </c>
      <c r="AK79" s="75" t="n">
        <v>41.9</v>
      </c>
      <c r="AL79" s="75" t="n">
        <v>41.9</v>
      </c>
      <c r="AM79" s="75" t="n">
        <v>41.9</v>
      </c>
      <c r="AN79" s="75" t="n">
        <v>41.9</v>
      </c>
      <c r="AO79" s="75" t="n">
        <v>41.9</v>
      </c>
      <c r="AP79" s="75" t="n">
        <v>41.9</v>
      </c>
      <c r="AQ79" s="75" t="n">
        <v>41.9</v>
      </c>
      <c r="AR79" s="75" t="n">
        <v>41.9</v>
      </c>
      <c r="AS79" s="75" t="n">
        <v>41.9</v>
      </c>
      <c r="AT79" s="75" t="n">
        <v>41.9</v>
      </c>
      <c r="AU79" s="75" t="n">
        <v>41.9</v>
      </c>
      <c r="AV79" s="75" t="n">
        <v>41.9</v>
      </c>
      <c r="AW79" s="75" t="n">
        <v>41.9</v>
      </c>
      <c r="AX79" s="75" t="n">
        <v>41.9</v>
      </c>
    </row>
    <row r="80">
      <c r="A80" t="inlineStr">
        <is>
          <t>R11</t>
        </is>
      </c>
      <c r="B80" t="inlineStr">
        <is>
          <t>Vehículo Liviano Pasajero</t>
        </is>
      </c>
      <c r="C80" t="inlineStr">
        <is>
          <t>pas/veh</t>
        </is>
      </c>
      <c r="D80" s="54" t="n">
        <v>1.588153383333</v>
      </c>
      <c r="E80" s="54" t="n">
        <v>1.588153383333</v>
      </c>
      <c r="F80" s="54" t="n">
        <v>1.588153383333</v>
      </c>
      <c r="G80" s="54" t="n">
        <v>1.588153383333</v>
      </c>
      <c r="H80" s="54" t="n">
        <v>1.588153383333</v>
      </c>
      <c r="I80" s="54" t="n">
        <v>1.588153383333</v>
      </c>
      <c r="J80" s="75" t="n">
        <v>1.32930963</v>
      </c>
      <c r="K80" s="75" t="n">
        <v>1.3160165337</v>
      </c>
      <c r="L80" s="75" t="n">
        <v>1.302856368363</v>
      </c>
      <c r="M80" s="75" t="n">
        <v>1.28982780467937</v>
      </c>
      <c r="N80" s="75" t="n">
        <v>1.276929526632576</v>
      </c>
      <c r="O80" s="75" t="n">
        <v>1.264160231366251</v>
      </c>
      <c r="P80" s="75" t="n">
        <v>1.251518629052588</v>
      </c>
      <c r="Q80" s="75" t="n">
        <v>1.239003442762062</v>
      </c>
      <c r="R80" s="75" t="n">
        <v>1.226613408334441</v>
      </c>
      <c r="S80" s="75" t="n">
        <v>1.214347274251097</v>
      </c>
      <c r="T80" s="75" t="n">
        <v>1.202203801508586</v>
      </c>
      <c r="U80" s="75" t="n">
        <v>1.1901817634935</v>
      </c>
      <c r="V80" s="75" t="n">
        <v>1.178279945858565</v>
      </c>
      <c r="W80" s="75" t="n">
        <v>1.166497146399979</v>
      </c>
      <c r="X80" s="75" t="n">
        <v>1.15483217493598</v>
      </c>
      <c r="Y80" s="75" t="n">
        <v>1.14328385318662</v>
      </c>
      <c r="Z80" s="75" t="n">
        <v>1.131851014654754</v>
      </c>
      <c r="AA80" s="75" t="n">
        <v>1.120532504508206</v>
      </c>
      <c r="AB80" s="75" t="n">
        <v>1.109327179463124</v>
      </c>
      <c r="AC80" s="75" t="n">
        <v>1.098233907668493</v>
      </c>
      <c r="AD80" s="75" t="n">
        <v>1.087251568591808</v>
      </c>
      <c r="AE80" s="75" t="n">
        <v>1.076379052905889</v>
      </c>
      <c r="AF80" s="75" t="n">
        <v>1.06561526237683</v>
      </c>
      <c r="AG80" s="75" t="n">
        <v>1.054959109753062</v>
      </c>
      <c r="AH80" s="75" t="n">
        <v>1.044409518655532</v>
      </c>
      <c r="AI80" s="75" t="n">
        <v>1.033965423468976</v>
      </c>
      <c r="AJ80" s="75" t="n">
        <v>1.023625769234286</v>
      </c>
      <c r="AK80" s="75" t="n">
        <v>1.013389511541943</v>
      </c>
      <c r="AL80" s="75" t="n">
        <v>1.003255616426524</v>
      </c>
      <c r="AM80" s="75" t="n">
        <v>0.9932230602622586</v>
      </c>
      <c r="AN80" s="75" t="n">
        <v>0.983290829659636</v>
      </c>
      <c r="AO80" s="75" t="n">
        <v>0.983290829659636</v>
      </c>
      <c r="AP80" s="75" t="n">
        <v>0.983290829659636</v>
      </c>
      <c r="AQ80" s="75" t="n">
        <v>0.983290829659636</v>
      </c>
      <c r="AR80" s="75" t="n">
        <v>0.983290829659636</v>
      </c>
      <c r="AS80" s="75" t="n">
        <v>0.983290829659636</v>
      </c>
      <c r="AT80" s="75" t="n">
        <v>0.983290829659636</v>
      </c>
      <c r="AU80" s="75" t="n">
        <v>0.983290829659636</v>
      </c>
      <c r="AV80" s="75" t="n">
        <v>0.983290829659636</v>
      </c>
      <c r="AW80" s="75" t="n">
        <v>0.983290829659636</v>
      </c>
      <c r="AX80" s="75" t="n">
        <v>0.983290829659636</v>
      </c>
    </row>
    <row r="81">
      <c r="A81" t="inlineStr">
        <is>
          <t>R11</t>
        </is>
      </c>
      <c r="B81" t="inlineStr">
        <is>
          <t>Vehículo Liviano Comercial</t>
        </is>
      </c>
      <c r="C81" t="inlineStr">
        <is>
          <t>pas/veh</t>
        </is>
      </c>
      <c r="D81" s="54" t="n">
        <v>1.588153383333</v>
      </c>
      <c r="E81" s="54" t="n">
        <v>1.588153383333</v>
      </c>
      <c r="F81" s="54" t="n">
        <v>1.588153383333</v>
      </c>
      <c r="G81" s="54" t="n">
        <v>1.588153383333</v>
      </c>
      <c r="H81" s="54" t="n">
        <v>1.588153383333</v>
      </c>
      <c r="I81" s="54" t="n">
        <v>1.588153383333</v>
      </c>
      <c r="J81" s="75" t="n">
        <v>1.32930963</v>
      </c>
      <c r="K81" s="75" t="n">
        <v>1.3160165337</v>
      </c>
      <c r="L81" s="75" t="n">
        <v>1.302856368363</v>
      </c>
      <c r="M81" s="75" t="n">
        <v>1.28982780467937</v>
      </c>
      <c r="N81" s="75" t="n">
        <v>1.276929526632576</v>
      </c>
      <c r="O81" s="75" t="n">
        <v>1.264160231366251</v>
      </c>
      <c r="P81" s="75" t="n">
        <v>1.251518629052588</v>
      </c>
      <c r="Q81" s="75" t="n">
        <v>1.239003442762062</v>
      </c>
      <c r="R81" s="75" t="n">
        <v>1.226613408334441</v>
      </c>
      <c r="S81" s="75" t="n">
        <v>1.214347274251097</v>
      </c>
      <c r="T81" s="75" t="n">
        <v>1.202203801508586</v>
      </c>
      <c r="U81" s="75" t="n">
        <v>1.1901817634935</v>
      </c>
      <c r="V81" s="75" t="n">
        <v>1.178279945858565</v>
      </c>
      <c r="W81" s="75" t="n">
        <v>1.166497146399979</v>
      </c>
      <c r="X81" s="75" t="n">
        <v>1.15483217493598</v>
      </c>
      <c r="Y81" s="75" t="n">
        <v>1.14328385318662</v>
      </c>
      <c r="Z81" s="75" t="n">
        <v>1.131851014654754</v>
      </c>
      <c r="AA81" s="75" t="n">
        <v>1.120532504508206</v>
      </c>
      <c r="AB81" s="75" t="n">
        <v>1.109327179463124</v>
      </c>
      <c r="AC81" s="75" t="n">
        <v>1.098233907668493</v>
      </c>
      <c r="AD81" s="75" t="n">
        <v>1.087251568591808</v>
      </c>
      <c r="AE81" s="75" t="n">
        <v>1.076379052905889</v>
      </c>
      <c r="AF81" s="75" t="n">
        <v>1.06561526237683</v>
      </c>
      <c r="AG81" s="75" t="n">
        <v>1.054959109753062</v>
      </c>
      <c r="AH81" s="75" t="n">
        <v>1.044409518655532</v>
      </c>
      <c r="AI81" s="75" t="n">
        <v>1.033965423468976</v>
      </c>
      <c r="AJ81" s="75" t="n">
        <v>1.023625769234286</v>
      </c>
      <c r="AK81" s="75" t="n">
        <v>1.013389511541943</v>
      </c>
      <c r="AL81" s="75" t="n">
        <v>1.003255616426524</v>
      </c>
      <c r="AM81" s="75" t="n">
        <v>0.9932230602622586</v>
      </c>
      <c r="AN81" s="75" t="n">
        <v>0.983290829659636</v>
      </c>
      <c r="AO81" s="75" t="n">
        <v>0.983290829659636</v>
      </c>
      <c r="AP81" s="75" t="n">
        <v>0.983290829659636</v>
      </c>
      <c r="AQ81" s="75" t="n">
        <v>0.983290829659636</v>
      </c>
      <c r="AR81" s="75" t="n">
        <v>0.983290829659636</v>
      </c>
      <c r="AS81" s="75" t="n">
        <v>0.983290829659636</v>
      </c>
      <c r="AT81" s="75" t="n">
        <v>0.983290829659636</v>
      </c>
      <c r="AU81" s="75" t="n">
        <v>0.983290829659636</v>
      </c>
      <c r="AV81" s="75" t="n">
        <v>0.983290829659636</v>
      </c>
      <c r="AW81" s="75" t="n">
        <v>0.983290829659636</v>
      </c>
      <c r="AX81" s="75" t="n">
        <v>0.983290829659636</v>
      </c>
    </row>
    <row r="82">
      <c r="A82" t="inlineStr">
        <is>
          <t>R11</t>
        </is>
      </c>
      <c r="B82" t="inlineStr">
        <is>
          <t>Bicicleta</t>
        </is>
      </c>
      <c r="C82" t="inlineStr">
        <is>
          <t>pas/veh</t>
        </is>
      </c>
      <c r="D82" s="54" t="n">
        <v>1</v>
      </c>
      <c r="E82" s="54" t="n">
        <v>1</v>
      </c>
      <c r="F82" s="54" t="n">
        <v>1</v>
      </c>
      <c r="G82" s="54" t="n">
        <v>1</v>
      </c>
      <c r="H82" s="54" t="n">
        <v>1</v>
      </c>
      <c r="I82" s="54" t="n">
        <v>1</v>
      </c>
      <c r="J82" s="75" t="n">
        <v>1</v>
      </c>
      <c r="K82" s="75" t="n">
        <v>1</v>
      </c>
      <c r="L82" s="75" t="n">
        <v>1</v>
      </c>
      <c r="M82" s="75" t="n">
        <v>1</v>
      </c>
      <c r="N82" s="75" t="n">
        <v>1</v>
      </c>
      <c r="O82" s="75" t="n">
        <v>1</v>
      </c>
      <c r="P82" s="75" t="n">
        <v>1</v>
      </c>
      <c r="Q82" s="75" t="n">
        <v>1</v>
      </c>
      <c r="R82" s="75" t="n">
        <v>1</v>
      </c>
      <c r="S82" s="75" t="n">
        <v>1</v>
      </c>
      <c r="T82" s="75" t="n">
        <v>1</v>
      </c>
      <c r="U82" s="75" t="n">
        <v>1</v>
      </c>
      <c r="V82" s="75" t="n">
        <v>1</v>
      </c>
      <c r="W82" s="75" t="n">
        <v>1</v>
      </c>
      <c r="X82" s="75" t="n">
        <v>1</v>
      </c>
      <c r="Y82" s="75" t="n">
        <v>1</v>
      </c>
      <c r="Z82" s="75" t="n">
        <v>1</v>
      </c>
      <c r="AA82" s="75" t="n">
        <v>1</v>
      </c>
      <c r="AB82" s="75" t="n">
        <v>1</v>
      </c>
      <c r="AC82" s="75" t="n">
        <v>1</v>
      </c>
      <c r="AD82" s="75" t="n">
        <v>1</v>
      </c>
      <c r="AE82" s="75" t="n">
        <v>1</v>
      </c>
      <c r="AF82" s="75" t="n">
        <v>1</v>
      </c>
      <c r="AG82" s="75" t="n">
        <v>1</v>
      </c>
      <c r="AH82" s="75" t="n">
        <v>1</v>
      </c>
      <c r="AI82" s="75" t="n">
        <v>1</v>
      </c>
      <c r="AJ82" s="75" t="n">
        <v>1</v>
      </c>
      <c r="AK82" s="75" t="n">
        <v>1</v>
      </c>
      <c r="AL82" s="75" t="n">
        <v>1</v>
      </c>
      <c r="AM82" s="75" t="n">
        <v>1</v>
      </c>
      <c r="AN82" s="75" t="n">
        <v>1</v>
      </c>
      <c r="AO82" s="75" t="n">
        <v>1</v>
      </c>
      <c r="AP82" s="75" t="n">
        <v>1</v>
      </c>
      <c r="AQ82" s="75" t="n">
        <v>1</v>
      </c>
      <c r="AR82" s="75" t="n">
        <v>1</v>
      </c>
      <c r="AS82" s="75" t="n">
        <v>1</v>
      </c>
      <c r="AT82" s="75" t="n">
        <v>1</v>
      </c>
      <c r="AU82" s="75" t="n">
        <v>1</v>
      </c>
      <c r="AV82" s="75" t="n">
        <v>1</v>
      </c>
      <c r="AW82" s="75" t="n">
        <v>1</v>
      </c>
      <c r="AX82" s="75" t="n">
        <v>1</v>
      </c>
    </row>
    <row r="83">
      <c r="A83" t="inlineStr">
        <is>
          <t>R11</t>
        </is>
      </c>
      <c r="B83" t="inlineStr">
        <is>
          <t>Bus Rígido</t>
        </is>
      </c>
      <c r="C83" t="inlineStr">
        <is>
          <t>pas/veh</t>
        </is>
      </c>
      <c r="D83" s="84" t="n">
        <v>21.56</v>
      </c>
      <c r="E83" s="84" t="n">
        <v>21.56</v>
      </c>
      <c r="F83" s="84" t="n">
        <v>21.56</v>
      </c>
      <c r="G83" s="84" t="n">
        <v>21.56</v>
      </c>
      <c r="H83" s="84" t="n">
        <v>21.56</v>
      </c>
      <c r="I83" s="84" t="n">
        <v>21.56</v>
      </c>
      <c r="J83" s="75" t="n">
        <v>25</v>
      </c>
      <c r="K83" s="75" t="n">
        <v>25</v>
      </c>
      <c r="L83" s="75" t="n">
        <v>25</v>
      </c>
      <c r="M83" s="75" t="n">
        <v>25</v>
      </c>
      <c r="N83" s="75" t="n">
        <v>25</v>
      </c>
      <c r="O83" s="75" t="n">
        <v>25</v>
      </c>
      <c r="P83" s="75" t="n">
        <v>25</v>
      </c>
      <c r="Q83" s="75" t="n">
        <v>25</v>
      </c>
      <c r="R83" s="75" t="n">
        <v>25</v>
      </c>
      <c r="S83" s="75" t="n">
        <v>25</v>
      </c>
      <c r="T83" s="75" t="n">
        <v>25</v>
      </c>
      <c r="U83" s="75" t="n">
        <v>25</v>
      </c>
      <c r="V83" s="75" t="n">
        <v>25</v>
      </c>
      <c r="W83" s="75" t="n">
        <v>25</v>
      </c>
      <c r="X83" s="75" t="n">
        <v>25</v>
      </c>
      <c r="Y83" s="75" t="n">
        <v>25</v>
      </c>
      <c r="Z83" s="75" t="n">
        <v>25</v>
      </c>
      <c r="AA83" s="75" t="n">
        <v>25</v>
      </c>
      <c r="AB83" s="75" t="n">
        <v>25</v>
      </c>
      <c r="AC83" s="75" t="n">
        <v>25</v>
      </c>
      <c r="AD83" s="75" t="n">
        <v>25</v>
      </c>
      <c r="AE83" s="75" t="n">
        <v>25</v>
      </c>
      <c r="AF83" s="75" t="n">
        <v>25</v>
      </c>
      <c r="AG83" s="75" t="n">
        <v>25</v>
      </c>
      <c r="AH83" s="75" t="n">
        <v>25</v>
      </c>
      <c r="AI83" s="75" t="n">
        <v>25</v>
      </c>
      <c r="AJ83" s="75" t="n">
        <v>25</v>
      </c>
      <c r="AK83" s="75" t="n">
        <v>25</v>
      </c>
      <c r="AL83" s="75" t="n">
        <v>25</v>
      </c>
      <c r="AM83" s="75" t="n">
        <v>25</v>
      </c>
      <c r="AN83" s="75" t="n">
        <v>25</v>
      </c>
      <c r="AO83" s="75" t="n">
        <v>25</v>
      </c>
      <c r="AP83" s="75" t="n">
        <v>25</v>
      </c>
      <c r="AQ83" s="75" t="n">
        <v>25</v>
      </c>
      <c r="AR83" s="75" t="n">
        <v>25</v>
      </c>
      <c r="AS83" s="75" t="n">
        <v>25</v>
      </c>
      <c r="AT83" s="75" t="n">
        <v>25</v>
      </c>
      <c r="AU83" s="75" t="n">
        <v>25</v>
      </c>
      <c r="AV83" s="75" t="n">
        <v>25</v>
      </c>
      <c r="AW83" s="75" t="n">
        <v>25</v>
      </c>
      <c r="AX83" s="75" t="n">
        <v>25</v>
      </c>
    </row>
    <row r="84">
      <c r="A84" t="inlineStr">
        <is>
          <t>R11</t>
        </is>
      </c>
      <c r="B84" t="inlineStr">
        <is>
          <t>Motocicleta</t>
        </is>
      </c>
      <c r="C84" t="inlineStr">
        <is>
          <t>pas/veh</t>
        </is>
      </c>
      <c r="D84" s="54" t="n">
        <v>1</v>
      </c>
      <c r="E84" s="54" t="n">
        <v>1</v>
      </c>
      <c r="F84" s="54" t="n">
        <v>1</v>
      </c>
      <c r="G84" s="54" t="n">
        <v>1</v>
      </c>
      <c r="H84" s="54" t="n">
        <v>1</v>
      </c>
      <c r="I84" s="54" t="n">
        <v>1</v>
      </c>
      <c r="J84" s="75" t="n">
        <v>1</v>
      </c>
      <c r="K84" s="75" t="n">
        <v>1</v>
      </c>
      <c r="L84" s="75" t="n">
        <v>1</v>
      </c>
      <c r="M84" s="75" t="n">
        <v>1</v>
      </c>
      <c r="N84" s="75" t="n">
        <v>1</v>
      </c>
      <c r="O84" s="75" t="n">
        <v>1</v>
      </c>
      <c r="P84" s="75" t="n">
        <v>1</v>
      </c>
      <c r="Q84" s="75" t="n">
        <v>1</v>
      </c>
      <c r="R84" s="75" t="n">
        <v>1</v>
      </c>
      <c r="S84" s="75" t="n">
        <v>1</v>
      </c>
      <c r="T84" s="75" t="n">
        <v>1</v>
      </c>
      <c r="U84" s="75" t="n">
        <v>1</v>
      </c>
      <c r="V84" s="75" t="n">
        <v>1</v>
      </c>
      <c r="W84" s="75" t="n">
        <v>1</v>
      </c>
      <c r="X84" s="75" t="n">
        <v>1</v>
      </c>
      <c r="Y84" s="75" t="n">
        <v>1</v>
      </c>
      <c r="Z84" s="75" t="n">
        <v>1</v>
      </c>
      <c r="AA84" s="75" t="n">
        <v>1</v>
      </c>
      <c r="AB84" s="75" t="n">
        <v>1</v>
      </c>
      <c r="AC84" s="75" t="n">
        <v>1</v>
      </c>
      <c r="AD84" s="75" t="n">
        <v>1</v>
      </c>
      <c r="AE84" s="75" t="n">
        <v>1</v>
      </c>
      <c r="AF84" s="75" t="n">
        <v>1</v>
      </c>
      <c r="AG84" s="75" t="n">
        <v>1</v>
      </c>
      <c r="AH84" s="75" t="n">
        <v>1</v>
      </c>
      <c r="AI84" s="75" t="n">
        <v>1</v>
      </c>
      <c r="AJ84" s="75" t="n">
        <v>1</v>
      </c>
      <c r="AK84" s="75" t="n">
        <v>1</v>
      </c>
      <c r="AL84" s="75" t="n">
        <v>1</v>
      </c>
      <c r="AM84" s="75" t="n">
        <v>1</v>
      </c>
      <c r="AN84" s="75" t="n">
        <v>1</v>
      </c>
      <c r="AO84" s="75" t="n">
        <v>1</v>
      </c>
      <c r="AP84" s="75" t="n">
        <v>1</v>
      </c>
      <c r="AQ84" s="75" t="n">
        <v>1</v>
      </c>
      <c r="AR84" s="75" t="n">
        <v>1</v>
      </c>
      <c r="AS84" s="75" t="n">
        <v>1</v>
      </c>
      <c r="AT84" s="75" t="n">
        <v>1</v>
      </c>
      <c r="AU84" s="75" t="n">
        <v>1</v>
      </c>
      <c r="AV84" s="75" t="n">
        <v>1</v>
      </c>
      <c r="AW84" s="75" t="n">
        <v>1</v>
      </c>
      <c r="AX84" s="75" t="n">
        <v>1</v>
      </c>
    </row>
    <row r="85">
      <c r="A85" t="inlineStr">
        <is>
          <t>R11</t>
        </is>
      </c>
      <c r="B85" t="inlineStr">
        <is>
          <t>Taxi</t>
        </is>
      </c>
      <c r="C85" t="inlineStr">
        <is>
          <t>pas/veh</t>
        </is>
      </c>
      <c r="D85" s="54" t="n">
        <v>1.83</v>
      </c>
      <c r="E85" s="54" t="n">
        <v>1.83</v>
      </c>
      <c r="F85" s="54" t="n">
        <v>1.83</v>
      </c>
      <c r="G85" s="54" t="n">
        <v>1.83</v>
      </c>
      <c r="H85" s="54" t="n">
        <v>1.83</v>
      </c>
      <c r="I85" s="54" t="n">
        <v>1.83</v>
      </c>
      <c r="J85" s="75" t="n">
        <v>1.43</v>
      </c>
      <c r="K85" s="75" t="n">
        <v>1.43</v>
      </c>
      <c r="L85" s="75" t="n">
        <v>1.43</v>
      </c>
      <c r="M85" s="75" t="n">
        <v>1.43</v>
      </c>
      <c r="N85" s="75" t="n">
        <v>1.43</v>
      </c>
      <c r="O85" s="75" t="n">
        <v>1.43</v>
      </c>
      <c r="P85" s="75" t="n">
        <v>1.43</v>
      </c>
      <c r="Q85" s="75" t="n">
        <v>1.43</v>
      </c>
      <c r="R85" s="75" t="n">
        <v>1.43</v>
      </c>
      <c r="S85" s="75" t="n">
        <v>1.43</v>
      </c>
      <c r="T85" s="75" t="n">
        <v>1.43</v>
      </c>
      <c r="U85" s="75" t="n">
        <v>1.43</v>
      </c>
      <c r="V85" s="75" t="n">
        <v>1.43</v>
      </c>
      <c r="W85" s="75" t="n">
        <v>1.43</v>
      </c>
      <c r="X85" s="75" t="n">
        <v>1.43</v>
      </c>
      <c r="Y85" s="75" t="n">
        <v>1.43</v>
      </c>
      <c r="Z85" s="75" t="n">
        <v>1.43</v>
      </c>
      <c r="AA85" s="75" t="n">
        <v>1.43</v>
      </c>
      <c r="AB85" s="75" t="n">
        <v>1.43</v>
      </c>
      <c r="AC85" s="75" t="n">
        <v>1.43</v>
      </c>
      <c r="AD85" s="75" t="n">
        <v>1.43</v>
      </c>
      <c r="AE85" s="75" t="n">
        <v>1.43</v>
      </c>
      <c r="AF85" s="75" t="n">
        <v>1.43</v>
      </c>
      <c r="AG85" s="75" t="n">
        <v>1.43</v>
      </c>
      <c r="AH85" s="75" t="n">
        <v>1.43</v>
      </c>
      <c r="AI85" s="75" t="n">
        <v>1.43</v>
      </c>
      <c r="AJ85" s="75" t="n">
        <v>1.43</v>
      </c>
      <c r="AK85" s="75" t="n">
        <v>1.43</v>
      </c>
      <c r="AL85" s="75" t="n">
        <v>1.43</v>
      </c>
      <c r="AM85" s="75" t="n">
        <v>1.43</v>
      </c>
      <c r="AN85" s="75" t="n">
        <v>1.43</v>
      </c>
      <c r="AO85" s="75" t="n">
        <v>1.43</v>
      </c>
      <c r="AP85" s="75" t="n">
        <v>1.43</v>
      </c>
      <c r="AQ85" s="75" t="n">
        <v>1.43</v>
      </c>
      <c r="AR85" s="75" t="n">
        <v>1.43</v>
      </c>
      <c r="AS85" s="75" t="n">
        <v>1.43</v>
      </c>
      <c r="AT85" s="75" t="n">
        <v>1.43</v>
      </c>
      <c r="AU85" s="75" t="n">
        <v>1.43</v>
      </c>
      <c r="AV85" s="75" t="n">
        <v>1.43</v>
      </c>
      <c r="AW85" s="75" t="n">
        <v>1.43</v>
      </c>
      <c r="AX85" s="75" t="n">
        <v>1.43</v>
      </c>
    </row>
    <row r="86">
      <c r="A86" t="inlineStr">
        <is>
          <t>R11</t>
        </is>
      </c>
      <c r="B86" t="inlineStr">
        <is>
          <t>Tren_urbano</t>
        </is>
      </c>
      <c r="C86" t="inlineStr">
        <is>
          <t>pas/veh</t>
        </is>
      </c>
      <c r="D86" s="54" t="n">
        <v>41.9</v>
      </c>
      <c r="E86" s="54" t="n">
        <v>41.9</v>
      </c>
      <c r="F86" s="54" t="n">
        <v>41.9</v>
      </c>
      <c r="G86" s="54" t="n">
        <v>41.9</v>
      </c>
      <c r="H86" s="54" t="n">
        <v>41.9</v>
      </c>
      <c r="I86" s="54" t="n">
        <v>41.9</v>
      </c>
      <c r="J86" s="75" t="n">
        <v>41.9</v>
      </c>
      <c r="K86" s="75" t="n">
        <v>41.9</v>
      </c>
      <c r="L86" s="75" t="n">
        <v>41.9</v>
      </c>
      <c r="M86" s="75" t="n">
        <v>41.9</v>
      </c>
      <c r="N86" s="75" t="n">
        <v>41.9</v>
      </c>
      <c r="O86" s="75" t="n">
        <v>41.9</v>
      </c>
      <c r="P86" s="75" t="n">
        <v>41.9</v>
      </c>
      <c r="Q86" s="75" t="n">
        <v>41.9</v>
      </c>
      <c r="R86" s="75" t="n">
        <v>41.9</v>
      </c>
      <c r="S86" s="75" t="n">
        <v>41.9</v>
      </c>
      <c r="T86" s="75" t="n">
        <v>41.9</v>
      </c>
      <c r="U86" s="75" t="n">
        <v>41.9</v>
      </c>
      <c r="V86" s="75" t="n">
        <v>41.9</v>
      </c>
      <c r="W86" s="75" t="n">
        <v>41.9</v>
      </c>
      <c r="X86" s="75" t="n">
        <v>41.9</v>
      </c>
      <c r="Y86" s="75" t="n">
        <v>41.9</v>
      </c>
      <c r="Z86" s="75" t="n">
        <v>41.9</v>
      </c>
      <c r="AA86" s="75" t="n">
        <v>41.9</v>
      </c>
      <c r="AB86" s="75" t="n">
        <v>41.9</v>
      </c>
      <c r="AC86" s="75" t="n">
        <v>41.9</v>
      </c>
      <c r="AD86" s="75" t="n">
        <v>41.9</v>
      </c>
      <c r="AE86" s="75" t="n">
        <v>41.9</v>
      </c>
      <c r="AF86" s="75" t="n">
        <v>41.9</v>
      </c>
      <c r="AG86" s="75" t="n">
        <v>41.9</v>
      </c>
      <c r="AH86" s="75" t="n">
        <v>41.9</v>
      </c>
      <c r="AI86" s="75" t="n">
        <v>41.9</v>
      </c>
      <c r="AJ86" s="75" t="n">
        <v>41.9</v>
      </c>
      <c r="AK86" s="75" t="n">
        <v>41.9</v>
      </c>
      <c r="AL86" s="75" t="n">
        <v>41.9</v>
      </c>
      <c r="AM86" s="75" t="n">
        <v>41.9</v>
      </c>
      <c r="AN86" s="75" t="n">
        <v>41.9</v>
      </c>
      <c r="AO86" s="75" t="n">
        <v>41.9</v>
      </c>
      <c r="AP86" s="75" t="n">
        <v>41.9</v>
      </c>
      <c r="AQ86" s="75" t="n">
        <v>41.9</v>
      </c>
      <c r="AR86" s="75" t="n">
        <v>41.9</v>
      </c>
      <c r="AS86" s="75" t="n">
        <v>41.9</v>
      </c>
      <c r="AT86" s="75" t="n">
        <v>41.9</v>
      </c>
      <c r="AU86" s="75" t="n">
        <v>41.9</v>
      </c>
      <c r="AV86" s="75" t="n">
        <v>41.9</v>
      </c>
      <c r="AW86" s="75" t="n">
        <v>41.9</v>
      </c>
      <c r="AX86" s="75" t="n">
        <v>41.9</v>
      </c>
    </row>
    <row r="87">
      <c r="A87" t="inlineStr">
        <is>
          <t>R12</t>
        </is>
      </c>
      <c r="B87" t="inlineStr">
        <is>
          <t>Vehículo Liviano Pasajero</t>
        </is>
      </c>
      <c r="C87" t="inlineStr">
        <is>
          <t>pas/veh</t>
        </is>
      </c>
      <c r="D87" s="54" t="n">
        <v>1.588153383333</v>
      </c>
      <c r="E87" s="54" t="n">
        <v>1.588153383333</v>
      </c>
      <c r="F87" s="54" t="n">
        <v>1.588153383333</v>
      </c>
      <c r="G87" s="54" t="n">
        <v>1.588153383333</v>
      </c>
      <c r="H87" s="54" t="n">
        <v>1.588153383333</v>
      </c>
      <c r="I87" s="54" t="n">
        <v>1.588153383333</v>
      </c>
      <c r="J87" s="75" t="n">
        <v>1.32930963</v>
      </c>
      <c r="K87" s="75" t="n">
        <v>1.3160165337</v>
      </c>
      <c r="L87" s="75" t="n">
        <v>1.302856368363</v>
      </c>
      <c r="M87" s="75" t="n">
        <v>1.28982780467937</v>
      </c>
      <c r="N87" s="75" t="n">
        <v>1.276929526632576</v>
      </c>
      <c r="O87" s="75" t="n">
        <v>1.264160231366251</v>
      </c>
      <c r="P87" s="75" t="n">
        <v>1.251518629052588</v>
      </c>
      <c r="Q87" s="75" t="n">
        <v>1.239003442762062</v>
      </c>
      <c r="R87" s="75" t="n">
        <v>1.226613408334441</v>
      </c>
      <c r="S87" s="75" t="n">
        <v>1.214347274251097</v>
      </c>
      <c r="T87" s="75" t="n">
        <v>1.202203801508586</v>
      </c>
      <c r="U87" s="75" t="n">
        <v>1.1901817634935</v>
      </c>
      <c r="V87" s="75" t="n">
        <v>1.178279945858565</v>
      </c>
      <c r="W87" s="75" t="n">
        <v>1.166497146399979</v>
      </c>
      <c r="X87" s="75" t="n">
        <v>1.15483217493598</v>
      </c>
      <c r="Y87" s="75" t="n">
        <v>1.14328385318662</v>
      </c>
      <c r="Z87" s="75" t="n">
        <v>1.131851014654754</v>
      </c>
      <c r="AA87" s="75" t="n">
        <v>1.120532504508206</v>
      </c>
      <c r="AB87" s="75" t="n">
        <v>1.109327179463124</v>
      </c>
      <c r="AC87" s="75" t="n">
        <v>1.098233907668493</v>
      </c>
      <c r="AD87" s="75" t="n">
        <v>1.087251568591808</v>
      </c>
      <c r="AE87" s="75" t="n">
        <v>1.076379052905889</v>
      </c>
      <c r="AF87" s="75" t="n">
        <v>1.06561526237683</v>
      </c>
      <c r="AG87" s="75" t="n">
        <v>1.054959109753062</v>
      </c>
      <c r="AH87" s="75" t="n">
        <v>1.044409518655532</v>
      </c>
      <c r="AI87" s="75" t="n">
        <v>1.033965423468976</v>
      </c>
      <c r="AJ87" s="75" t="n">
        <v>1.023625769234286</v>
      </c>
      <c r="AK87" s="75" t="n">
        <v>1.013389511541943</v>
      </c>
      <c r="AL87" s="75" t="n">
        <v>1.003255616426524</v>
      </c>
      <c r="AM87" s="75" t="n">
        <v>0.9932230602622586</v>
      </c>
      <c r="AN87" s="75" t="n">
        <v>0.983290829659636</v>
      </c>
      <c r="AO87" s="75" t="n">
        <v>0.983290829659636</v>
      </c>
      <c r="AP87" s="75" t="n">
        <v>0.983290829659636</v>
      </c>
      <c r="AQ87" s="75" t="n">
        <v>0.983290829659636</v>
      </c>
      <c r="AR87" s="75" t="n">
        <v>0.983290829659636</v>
      </c>
      <c r="AS87" s="75" t="n">
        <v>0.983290829659636</v>
      </c>
      <c r="AT87" s="75" t="n">
        <v>0.983290829659636</v>
      </c>
      <c r="AU87" s="75" t="n">
        <v>0.983290829659636</v>
      </c>
      <c r="AV87" s="75" t="n">
        <v>0.983290829659636</v>
      </c>
      <c r="AW87" s="75" t="n">
        <v>0.983290829659636</v>
      </c>
      <c r="AX87" s="75" t="n">
        <v>0.983290829659636</v>
      </c>
    </row>
    <row r="88">
      <c r="A88" t="inlineStr">
        <is>
          <t>R12</t>
        </is>
      </c>
      <c r="B88" t="inlineStr">
        <is>
          <t>Vehículo Liviano Comercial</t>
        </is>
      </c>
      <c r="C88" t="inlineStr">
        <is>
          <t>pas/veh</t>
        </is>
      </c>
      <c r="D88" s="54" t="n">
        <v>1.588153383333</v>
      </c>
      <c r="E88" s="54" t="n">
        <v>1.588153383333</v>
      </c>
      <c r="F88" s="54" t="n">
        <v>1.588153383333</v>
      </c>
      <c r="G88" s="54" t="n">
        <v>1.588153383333</v>
      </c>
      <c r="H88" s="54" t="n">
        <v>1.588153383333</v>
      </c>
      <c r="I88" s="54" t="n">
        <v>1.588153383333</v>
      </c>
      <c r="J88" s="75" t="n">
        <v>1.32930963</v>
      </c>
      <c r="K88" s="75" t="n">
        <v>1.3160165337</v>
      </c>
      <c r="L88" s="75" t="n">
        <v>1.302856368363</v>
      </c>
      <c r="M88" s="75" t="n">
        <v>1.28982780467937</v>
      </c>
      <c r="N88" s="75" t="n">
        <v>1.276929526632576</v>
      </c>
      <c r="O88" s="75" t="n">
        <v>1.264160231366251</v>
      </c>
      <c r="P88" s="75" t="n">
        <v>1.251518629052588</v>
      </c>
      <c r="Q88" s="75" t="n">
        <v>1.239003442762062</v>
      </c>
      <c r="R88" s="75" t="n">
        <v>1.226613408334441</v>
      </c>
      <c r="S88" s="75" t="n">
        <v>1.214347274251097</v>
      </c>
      <c r="T88" s="75" t="n">
        <v>1.202203801508586</v>
      </c>
      <c r="U88" s="75" t="n">
        <v>1.1901817634935</v>
      </c>
      <c r="V88" s="75" t="n">
        <v>1.178279945858565</v>
      </c>
      <c r="W88" s="75" t="n">
        <v>1.166497146399979</v>
      </c>
      <c r="X88" s="75" t="n">
        <v>1.15483217493598</v>
      </c>
      <c r="Y88" s="75" t="n">
        <v>1.14328385318662</v>
      </c>
      <c r="Z88" s="75" t="n">
        <v>1.131851014654754</v>
      </c>
      <c r="AA88" s="75" t="n">
        <v>1.120532504508206</v>
      </c>
      <c r="AB88" s="75" t="n">
        <v>1.109327179463124</v>
      </c>
      <c r="AC88" s="75" t="n">
        <v>1.098233907668493</v>
      </c>
      <c r="AD88" s="75" t="n">
        <v>1.087251568591808</v>
      </c>
      <c r="AE88" s="75" t="n">
        <v>1.076379052905889</v>
      </c>
      <c r="AF88" s="75" t="n">
        <v>1.06561526237683</v>
      </c>
      <c r="AG88" s="75" t="n">
        <v>1.054959109753062</v>
      </c>
      <c r="AH88" s="75" t="n">
        <v>1.044409518655532</v>
      </c>
      <c r="AI88" s="75" t="n">
        <v>1.033965423468976</v>
      </c>
      <c r="AJ88" s="75" t="n">
        <v>1.023625769234286</v>
      </c>
      <c r="AK88" s="75" t="n">
        <v>1.013389511541943</v>
      </c>
      <c r="AL88" s="75" t="n">
        <v>1.003255616426524</v>
      </c>
      <c r="AM88" s="75" t="n">
        <v>0.9932230602622586</v>
      </c>
      <c r="AN88" s="75" t="n">
        <v>0.983290829659636</v>
      </c>
      <c r="AO88" s="75" t="n">
        <v>0.983290829659636</v>
      </c>
      <c r="AP88" s="75" t="n">
        <v>0.983290829659636</v>
      </c>
      <c r="AQ88" s="75" t="n">
        <v>0.983290829659636</v>
      </c>
      <c r="AR88" s="75" t="n">
        <v>0.983290829659636</v>
      </c>
      <c r="AS88" s="75" t="n">
        <v>0.983290829659636</v>
      </c>
      <c r="AT88" s="75" t="n">
        <v>0.983290829659636</v>
      </c>
      <c r="AU88" s="75" t="n">
        <v>0.983290829659636</v>
      </c>
      <c r="AV88" s="75" t="n">
        <v>0.983290829659636</v>
      </c>
      <c r="AW88" s="75" t="n">
        <v>0.983290829659636</v>
      </c>
      <c r="AX88" s="75" t="n">
        <v>0.983290829659636</v>
      </c>
    </row>
    <row r="89">
      <c r="A89" t="inlineStr">
        <is>
          <t>R12</t>
        </is>
      </c>
      <c r="B89" t="inlineStr">
        <is>
          <t>Bicicleta</t>
        </is>
      </c>
      <c r="C89" t="inlineStr">
        <is>
          <t>pas/veh</t>
        </is>
      </c>
      <c r="D89" s="54" t="n">
        <v>1</v>
      </c>
      <c r="E89" s="54" t="n">
        <v>1</v>
      </c>
      <c r="F89" s="54" t="n">
        <v>1</v>
      </c>
      <c r="G89" s="54" t="n">
        <v>1</v>
      </c>
      <c r="H89" s="54" t="n">
        <v>1</v>
      </c>
      <c r="I89" s="54" t="n">
        <v>1</v>
      </c>
      <c r="J89" s="75" t="n">
        <v>1</v>
      </c>
      <c r="K89" s="75" t="n">
        <v>1</v>
      </c>
      <c r="L89" s="75" t="n">
        <v>1</v>
      </c>
      <c r="M89" s="75" t="n">
        <v>1</v>
      </c>
      <c r="N89" s="75" t="n">
        <v>1</v>
      </c>
      <c r="O89" s="75" t="n">
        <v>1</v>
      </c>
      <c r="P89" s="75" t="n">
        <v>1</v>
      </c>
      <c r="Q89" s="75" t="n">
        <v>1</v>
      </c>
      <c r="R89" s="75" t="n">
        <v>1</v>
      </c>
      <c r="S89" s="75" t="n">
        <v>1</v>
      </c>
      <c r="T89" s="75" t="n">
        <v>1</v>
      </c>
      <c r="U89" s="75" t="n">
        <v>1</v>
      </c>
      <c r="V89" s="75" t="n">
        <v>1</v>
      </c>
      <c r="W89" s="75" t="n">
        <v>1</v>
      </c>
      <c r="X89" s="75" t="n">
        <v>1</v>
      </c>
      <c r="Y89" s="75" t="n">
        <v>1</v>
      </c>
      <c r="Z89" s="75" t="n">
        <v>1</v>
      </c>
      <c r="AA89" s="75" t="n">
        <v>1</v>
      </c>
      <c r="AB89" s="75" t="n">
        <v>1</v>
      </c>
      <c r="AC89" s="75" t="n">
        <v>1</v>
      </c>
      <c r="AD89" s="75" t="n">
        <v>1</v>
      </c>
      <c r="AE89" s="75" t="n">
        <v>1</v>
      </c>
      <c r="AF89" s="75" t="n">
        <v>1</v>
      </c>
      <c r="AG89" s="75" t="n">
        <v>1</v>
      </c>
      <c r="AH89" s="75" t="n">
        <v>1</v>
      </c>
      <c r="AI89" s="75" t="n">
        <v>1</v>
      </c>
      <c r="AJ89" s="75" t="n">
        <v>1</v>
      </c>
      <c r="AK89" s="75" t="n">
        <v>1</v>
      </c>
      <c r="AL89" s="75" t="n">
        <v>1</v>
      </c>
      <c r="AM89" s="75" t="n">
        <v>1</v>
      </c>
      <c r="AN89" s="75" t="n">
        <v>1</v>
      </c>
      <c r="AO89" s="75" t="n">
        <v>1</v>
      </c>
      <c r="AP89" s="75" t="n">
        <v>1</v>
      </c>
      <c r="AQ89" s="75" t="n">
        <v>1</v>
      </c>
      <c r="AR89" s="75" t="n">
        <v>1</v>
      </c>
      <c r="AS89" s="75" t="n">
        <v>1</v>
      </c>
      <c r="AT89" s="75" t="n">
        <v>1</v>
      </c>
      <c r="AU89" s="75" t="n">
        <v>1</v>
      </c>
      <c r="AV89" s="75" t="n">
        <v>1</v>
      </c>
      <c r="AW89" s="75" t="n">
        <v>1</v>
      </c>
      <c r="AX89" s="75" t="n">
        <v>1</v>
      </c>
    </row>
    <row r="90">
      <c r="A90" t="inlineStr">
        <is>
          <t>R12</t>
        </is>
      </c>
      <c r="B90" t="inlineStr">
        <is>
          <t>Bus Rígido</t>
        </is>
      </c>
      <c r="C90" t="inlineStr">
        <is>
          <t>pas/veh</t>
        </is>
      </c>
      <c r="D90" s="84" t="n">
        <v>21.56</v>
      </c>
      <c r="E90" s="84" t="n">
        <v>21.56</v>
      </c>
      <c r="F90" s="84" t="n">
        <v>21.56</v>
      </c>
      <c r="G90" s="84" t="n">
        <v>21.56</v>
      </c>
      <c r="H90" s="84" t="n">
        <v>21.56</v>
      </c>
      <c r="I90" s="84" t="n">
        <v>21.56</v>
      </c>
      <c r="J90" s="75" t="n">
        <v>25</v>
      </c>
      <c r="K90" s="75" t="n">
        <v>25</v>
      </c>
      <c r="L90" s="75" t="n">
        <v>25</v>
      </c>
      <c r="M90" s="75" t="n">
        <v>25</v>
      </c>
      <c r="N90" s="75" t="n">
        <v>25</v>
      </c>
      <c r="O90" s="75" t="n">
        <v>25</v>
      </c>
      <c r="P90" s="75" t="n">
        <v>25</v>
      </c>
      <c r="Q90" s="75" t="n">
        <v>25</v>
      </c>
      <c r="R90" s="75" t="n">
        <v>25</v>
      </c>
      <c r="S90" s="75" t="n">
        <v>25</v>
      </c>
      <c r="T90" s="75" t="n">
        <v>25</v>
      </c>
      <c r="U90" s="75" t="n">
        <v>25</v>
      </c>
      <c r="V90" s="75" t="n">
        <v>25</v>
      </c>
      <c r="W90" s="75" t="n">
        <v>25</v>
      </c>
      <c r="X90" s="75" t="n">
        <v>25</v>
      </c>
      <c r="Y90" s="75" t="n">
        <v>25</v>
      </c>
      <c r="Z90" s="75" t="n">
        <v>25</v>
      </c>
      <c r="AA90" s="75" t="n">
        <v>25</v>
      </c>
      <c r="AB90" s="75" t="n">
        <v>25</v>
      </c>
      <c r="AC90" s="75" t="n">
        <v>25</v>
      </c>
      <c r="AD90" s="75" t="n">
        <v>25</v>
      </c>
      <c r="AE90" s="75" t="n">
        <v>25</v>
      </c>
      <c r="AF90" s="75" t="n">
        <v>25</v>
      </c>
      <c r="AG90" s="75" t="n">
        <v>25</v>
      </c>
      <c r="AH90" s="75" t="n">
        <v>25</v>
      </c>
      <c r="AI90" s="75" t="n">
        <v>25</v>
      </c>
      <c r="AJ90" s="75" t="n">
        <v>25</v>
      </c>
      <c r="AK90" s="75" t="n">
        <v>25</v>
      </c>
      <c r="AL90" s="75" t="n">
        <v>25</v>
      </c>
      <c r="AM90" s="75" t="n">
        <v>25</v>
      </c>
      <c r="AN90" s="75" t="n">
        <v>25</v>
      </c>
      <c r="AO90" s="75" t="n">
        <v>25</v>
      </c>
      <c r="AP90" s="75" t="n">
        <v>25</v>
      </c>
      <c r="AQ90" s="75" t="n">
        <v>25</v>
      </c>
      <c r="AR90" s="75" t="n">
        <v>25</v>
      </c>
      <c r="AS90" s="75" t="n">
        <v>25</v>
      </c>
      <c r="AT90" s="75" t="n">
        <v>25</v>
      </c>
      <c r="AU90" s="75" t="n">
        <v>25</v>
      </c>
      <c r="AV90" s="75" t="n">
        <v>25</v>
      </c>
      <c r="AW90" s="75" t="n">
        <v>25</v>
      </c>
      <c r="AX90" s="75" t="n">
        <v>25</v>
      </c>
    </row>
    <row r="91">
      <c r="A91" t="inlineStr">
        <is>
          <t>R12</t>
        </is>
      </c>
      <c r="B91" t="inlineStr">
        <is>
          <t>Motocicleta</t>
        </is>
      </c>
      <c r="C91" t="inlineStr">
        <is>
          <t>pas/veh</t>
        </is>
      </c>
      <c r="D91" s="54" t="n">
        <v>1</v>
      </c>
      <c r="E91" s="54" t="n">
        <v>1</v>
      </c>
      <c r="F91" s="54" t="n">
        <v>1</v>
      </c>
      <c r="G91" s="54" t="n">
        <v>1</v>
      </c>
      <c r="H91" s="54" t="n">
        <v>1</v>
      </c>
      <c r="I91" s="54" t="n">
        <v>1</v>
      </c>
      <c r="J91" s="75" t="n">
        <v>1</v>
      </c>
      <c r="K91" s="75" t="n">
        <v>1</v>
      </c>
      <c r="L91" s="75" t="n">
        <v>1</v>
      </c>
      <c r="M91" s="75" t="n">
        <v>1</v>
      </c>
      <c r="N91" s="75" t="n">
        <v>1</v>
      </c>
      <c r="O91" s="75" t="n">
        <v>1</v>
      </c>
      <c r="P91" s="75" t="n">
        <v>1</v>
      </c>
      <c r="Q91" s="75" t="n">
        <v>1</v>
      </c>
      <c r="R91" s="75" t="n">
        <v>1</v>
      </c>
      <c r="S91" s="75" t="n">
        <v>1</v>
      </c>
      <c r="T91" s="75" t="n">
        <v>1</v>
      </c>
      <c r="U91" s="75" t="n">
        <v>1</v>
      </c>
      <c r="V91" s="75" t="n">
        <v>1</v>
      </c>
      <c r="W91" s="75" t="n">
        <v>1</v>
      </c>
      <c r="X91" s="75" t="n">
        <v>1</v>
      </c>
      <c r="Y91" s="75" t="n">
        <v>1</v>
      </c>
      <c r="Z91" s="75" t="n">
        <v>1</v>
      </c>
      <c r="AA91" s="75" t="n">
        <v>1</v>
      </c>
      <c r="AB91" s="75" t="n">
        <v>1</v>
      </c>
      <c r="AC91" s="75" t="n">
        <v>1</v>
      </c>
      <c r="AD91" s="75" t="n">
        <v>1</v>
      </c>
      <c r="AE91" s="75" t="n">
        <v>1</v>
      </c>
      <c r="AF91" s="75" t="n">
        <v>1</v>
      </c>
      <c r="AG91" s="75" t="n">
        <v>1</v>
      </c>
      <c r="AH91" s="75" t="n">
        <v>1</v>
      </c>
      <c r="AI91" s="75" t="n">
        <v>1</v>
      </c>
      <c r="AJ91" s="75" t="n">
        <v>1</v>
      </c>
      <c r="AK91" s="75" t="n">
        <v>1</v>
      </c>
      <c r="AL91" s="75" t="n">
        <v>1</v>
      </c>
      <c r="AM91" s="75" t="n">
        <v>1</v>
      </c>
      <c r="AN91" s="75" t="n">
        <v>1</v>
      </c>
      <c r="AO91" s="75" t="n">
        <v>1</v>
      </c>
      <c r="AP91" s="75" t="n">
        <v>1</v>
      </c>
      <c r="AQ91" s="75" t="n">
        <v>1</v>
      </c>
      <c r="AR91" s="75" t="n">
        <v>1</v>
      </c>
      <c r="AS91" s="75" t="n">
        <v>1</v>
      </c>
      <c r="AT91" s="75" t="n">
        <v>1</v>
      </c>
      <c r="AU91" s="75" t="n">
        <v>1</v>
      </c>
      <c r="AV91" s="75" t="n">
        <v>1</v>
      </c>
      <c r="AW91" s="75" t="n">
        <v>1</v>
      </c>
      <c r="AX91" s="75" t="n">
        <v>1</v>
      </c>
    </row>
    <row r="92">
      <c r="A92" t="inlineStr">
        <is>
          <t>R12</t>
        </is>
      </c>
      <c r="B92" t="inlineStr">
        <is>
          <t>Taxi</t>
        </is>
      </c>
      <c r="C92" t="inlineStr">
        <is>
          <t>pas/veh</t>
        </is>
      </c>
      <c r="D92" s="54" t="n">
        <v>1.83</v>
      </c>
      <c r="E92" s="54" t="n">
        <v>1.83</v>
      </c>
      <c r="F92" s="54" t="n">
        <v>1.83</v>
      </c>
      <c r="G92" s="54" t="n">
        <v>1.83</v>
      </c>
      <c r="H92" s="54" t="n">
        <v>1.83</v>
      </c>
      <c r="I92" s="54" t="n">
        <v>1.83</v>
      </c>
      <c r="J92" s="75" t="n">
        <v>1.43</v>
      </c>
      <c r="K92" s="75" t="n">
        <v>1.43</v>
      </c>
      <c r="L92" s="75" t="n">
        <v>1.43</v>
      </c>
      <c r="M92" s="75" t="n">
        <v>1.43</v>
      </c>
      <c r="N92" s="75" t="n">
        <v>1.43</v>
      </c>
      <c r="O92" s="75" t="n">
        <v>1.43</v>
      </c>
      <c r="P92" s="75" t="n">
        <v>1.43</v>
      </c>
      <c r="Q92" s="75" t="n">
        <v>1.43</v>
      </c>
      <c r="R92" s="75" t="n">
        <v>1.43</v>
      </c>
      <c r="S92" s="75" t="n">
        <v>1.43</v>
      </c>
      <c r="T92" s="75" t="n">
        <v>1.43</v>
      </c>
      <c r="U92" s="75" t="n">
        <v>1.43</v>
      </c>
      <c r="V92" s="75" t="n">
        <v>1.43</v>
      </c>
      <c r="W92" s="75" t="n">
        <v>1.43</v>
      </c>
      <c r="X92" s="75" t="n">
        <v>1.43</v>
      </c>
      <c r="Y92" s="75" t="n">
        <v>1.43</v>
      </c>
      <c r="Z92" s="75" t="n">
        <v>1.43</v>
      </c>
      <c r="AA92" s="75" t="n">
        <v>1.43</v>
      </c>
      <c r="AB92" s="75" t="n">
        <v>1.43</v>
      </c>
      <c r="AC92" s="75" t="n">
        <v>1.43</v>
      </c>
      <c r="AD92" s="75" t="n">
        <v>1.43</v>
      </c>
      <c r="AE92" s="75" t="n">
        <v>1.43</v>
      </c>
      <c r="AF92" s="75" t="n">
        <v>1.43</v>
      </c>
      <c r="AG92" s="75" t="n">
        <v>1.43</v>
      </c>
      <c r="AH92" s="75" t="n">
        <v>1.43</v>
      </c>
      <c r="AI92" s="75" t="n">
        <v>1.43</v>
      </c>
      <c r="AJ92" s="75" t="n">
        <v>1.43</v>
      </c>
      <c r="AK92" s="75" t="n">
        <v>1.43</v>
      </c>
      <c r="AL92" s="75" t="n">
        <v>1.43</v>
      </c>
      <c r="AM92" s="75" t="n">
        <v>1.43</v>
      </c>
      <c r="AN92" s="75" t="n">
        <v>1.43</v>
      </c>
      <c r="AO92" s="75" t="n">
        <v>1.43</v>
      </c>
      <c r="AP92" s="75" t="n">
        <v>1.43</v>
      </c>
      <c r="AQ92" s="75" t="n">
        <v>1.43</v>
      </c>
      <c r="AR92" s="75" t="n">
        <v>1.43</v>
      </c>
      <c r="AS92" s="75" t="n">
        <v>1.43</v>
      </c>
      <c r="AT92" s="75" t="n">
        <v>1.43</v>
      </c>
      <c r="AU92" s="75" t="n">
        <v>1.43</v>
      </c>
      <c r="AV92" s="75" t="n">
        <v>1.43</v>
      </c>
      <c r="AW92" s="75" t="n">
        <v>1.43</v>
      </c>
      <c r="AX92" s="75" t="n">
        <v>1.43</v>
      </c>
    </row>
    <row r="93">
      <c r="A93" t="inlineStr">
        <is>
          <t>R12</t>
        </is>
      </c>
      <c r="B93" t="inlineStr">
        <is>
          <t>Tren_urbano</t>
        </is>
      </c>
      <c r="C93" t="inlineStr">
        <is>
          <t>pas/veh</t>
        </is>
      </c>
      <c r="D93" s="54" t="n">
        <v>41.9</v>
      </c>
      <c r="E93" s="54" t="n">
        <v>41.9</v>
      </c>
      <c r="F93" s="54" t="n">
        <v>41.9</v>
      </c>
      <c r="G93" s="54" t="n">
        <v>41.9</v>
      </c>
      <c r="H93" s="54" t="n">
        <v>41.9</v>
      </c>
      <c r="I93" s="54" t="n">
        <v>41.9</v>
      </c>
      <c r="J93" s="75" t="n">
        <v>41.9</v>
      </c>
      <c r="K93" s="75" t="n">
        <v>41.9</v>
      </c>
      <c r="L93" s="75" t="n">
        <v>41.9</v>
      </c>
      <c r="M93" s="75" t="n">
        <v>41.9</v>
      </c>
      <c r="N93" s="75" t="n">
        <v>41.9</v>
      </c>
      <c r="O93" s="75" t="n">
        <v>41.9</v>
      </c>
      <c r="P93" s="75" t="n">
        <v>41.9</v>
      </c>
      <c r="Q93" s="75" t="n">
        <v>41.9</v>
      </c>
      <c r="R93" s="75" t="n">
        <v>41.9</v>
      </c>
      <c r="S93" s="75" t="n">
        <v>41.9</v>
      </c>
      <c r="T93" s="75" t="n">
        <v>41.9</v>
      </c>
      <c r="U93" s="75" t="n">
        <v>41.9</v>
      </c>
      <c r="V93" s="75" t="n">
        <v>41.9</v>
      </c>
      <c r="W93" s="75" t="n">
        <v>41.9</v>
      </c>
      <c r="X93" s="75" t="n">
        <v>41.9</v>
      </c>
      <c r="Y93" s="75" t="n">
        <v>41.9</v>
      </c>
      <c r="Z93" s="75" t="n">
        <v>41.9</v>
      </c>
      <c r="AA93" s="75" t="n">
        <v>41.9</v>
      </c>
      <c r="AB93" s="75" t="n">
        <v>41.9</v>
      </c>
      <c r="AC93" s="75" t="n">
        <v>41.9</v>
      </c>
      <c r="AD93" s="75" t="n">
        <v>41.9</v>
      </c>
      <c r="AE93" s="75" t="n">
        <v>41.9</v>
      </c>
      <c r="AF93" s="75" t="n">
        <v>41.9</v>
      </c>
      <c r="AG93" s="75" t="n">
        <v>41.9</v>
      </c>
      <c r="AH93" s="75" t="n">
        <v>41.9</v>
      </c>
      <c r="AI93" s="75" t="n">
        <v>41.9</v>
      </c>
      <c r="AJ93" s="75" t="n">
        <v>41.9</v>
      </c>
      <c r="AK93" s="75" t="n">
        <v>41.9</v>
      </c>
      <c r="AL93" s="75" t="n">
        <v>41.9</v>
      </c>
      <c r="AM93" s="75" t="n">
        <v>41.9</v>
      </c>
      <c r="AN93" s="75" t="n">
        <v>41.9</v>
      </c>
      <c r="AO93" s="75" t="n">
        <v>41.9</v>
      </c>
      <c r="AP93" s="75" t="n">
        <v>41.9</v>
      </c>
      <c r="AQ93" s="75" t="n">
        <v>41.9</v>
      </c>
      <c r="AR93" s="75" t="n">
        <v>41.9</v>
      </c>
      <c r="AS93" s="75" t="n">
        <v>41.9</v>
      </c>
      <c r="AT93" s="75" t="n">
        <v>41.9</v>
      </c>
      <c r="AU93" s="75" t="n">
        <v>41.9</v>
      </c>
      <c r="AV93" s="75" t="n">
        <v>41.9</v>
      </c>
      <c r="AW93" s="75" t="n">
        <v>41.9</v>
      </c>
      <c r="AX93" s="75" t="n">
        <v>41.9</v>
      </c>
    </row>
    <row r="94">
      <c r="A94" t="inlineStr">
        <is>
          <t>R14</t>
        </is>
      </c>
      <c r="B94" t="inlineStr">
        <is>
          <t>Vehículo Liviano Pasajero</t>
        </is>
      </c>
      <c r="C94" t="inlineStr">
        <is>
          <t>pas/veh</t>
        </is>
      </c>
      <c r="D94" s="54" t="n">
        <v>1.455014776347</v>
      </c>
      <c r="E94" s="54" t="n">
        <v>1.455014776347</v>
      </c>
      <c r="F94" s="54" t="n">
        <v>1.455014776347</v>
      </c>
      <c r="G94" s="54" t="n">
        <v>1.455014776347</v>
      </c>
      <c r="H94" s="54" t="n">
        <v>1.455014776347</v>
      </c>
      <c r="I94" s="54" t="n">
        <v>1.455014776347</v>
      </c>
      <c r="J94" s="75" t="n">
        <v>1.32930963</v>
      </c>
      <c r="K94" s="75" t="n">
        <v>1.3160165337</v>
      </c>
      <c r="L94" s="75" t="n">
        <v>1.302856368363</v>
      </c>
      <c r="M94" s="75" t="n">
        <v>1.28982780467937</v>
      </c>
      <c r="N94" s="75" t="n">
        <v>1.276929526632576</v>
      </c>
      <c r="O94" s="75" t="n">
        <v>1.264160231366251</v>
      </c>
      <c r="P94" s="75" t="n">
        <v>1.251518629052588</v>
      </c>
      <c r="Q94" s="75" t="n">
        <v>1.239003442762062</v>
      </c>
      <c r="R94" s="75" t="n">
        <v>1.226613408334441</v>
      </c>
      <c r="S94" s="75" t="n">
        <v>1.214347274251097</v>
      </c>
      <c r="T94" s="75" t="n">
        <v>1.202203801508586</v>
      </c>
      <c r="U94" s="75" t="n">
        <v>1.1901817634935</v>
      </c>
      <c r="V94" s="75" t="n">
        <v>1.178279945858565</v>
      </c>
      <c r="W94" s="75" t="n">
        <v>1.166497146399979</v>
      </c>
      <c r="X94" s="75" t="n">
        <v>1.15483217493598</v>
      </c>
      <c r="Y94" s="75" t="n">
        <v>1.14328385318662</v>
      </c>
      <c r="Z94" s="75" t="n">
        <v>1.131851014654754</v>
      </c>
      <c r="AA94" s="75" t="n">
        <v>1.120532504508206</v>
      </c>
      <c r="AB94" s="75" t="n">
        <v>1.109327179463124</v>
      </c>
      <c r="AC94" s="75" t="n">
        <v>1.098233907668493</v>
      </c>
      <c r="AD94" s="75" t="n">
        <v>1.087251568591808</v>
      </c>
      <c r="AE94" s="75" t="n">
        <v>1.076379052905889</v>
      </c>
      <c r="AF94" s="75" t="n">
        <v>1.06561526237683</v>
      </c>
      <c r="AG94" s="75" t="n">
        <v>1.054959109753062</v>
      </c>
      <c r="AH94" s="75" t="n">
        <v>1.044409518655532</v>
      </c>
      <c r="AI94" s="75" t="n">
        <v>1.033965423468976</v>
      </c>
      <c r="AJ94" s="75" t="n">
        <v>1.023625769234286</v>
      </c>
      <c r="AK94" s="75" t="n">
        <v>1.013389511541943</v>
      </c>
      <c r="AL94" s="75" t="n">
        <v>1.003255616426524</v>
      </c>
      <c r="AM94" s="75" t="n">
        <v>0.9932230602622586</v>
      </c>
      <c r="AN94" s="75" t="n">
        <v>0.983290829659636</v>
      </c>
      <c r="AO94" s="75" t="n">
        <v>0.983290829659636</v>
      </c>
      <c r="AP94" s="75" t="n">
        <v>0.983290829659636</v>
      </c>
      <c r="AQ94" s="75" t="n">
        <v>0.983290829659636</v>
      </c>
      <c r="AR94" s="75" t="n">
        <v>0.983290829659636</v>
      </c>
      <c r="AS94" s="75" t="n">
        <v>0.983290829659636</v>
      </c>
      <c r="AT94" s="75" t="n">
        <v>0.983290829659636</v>
      </c>
      <c r="AU94" s="75" t="n">
        <v>0.983290829659636</v>
      </c>
      <c r="AV94" s="75" t="n">
        <v>0.983290829659636</v>
      </c>
      <c r="AW94" s="75" t="n">
        <v>0.983290829659636</v>
      </c>
      <c r="AX94" s="75" t="n">
        <v>0.983290829659636</v>
      </c>
    </row>
    <row r="95">
      <c r="A95" t="inlineStr">
        <is>
          <t>R14</t>
        </is>
      </c>
      <c r="B95" t="inlineStr">
        <is>
          <t>Vehículo Liviano Comercial</t>
        </is>
      </c>
      <c r="C95" t="inlineStr">
        <is>
          <t>pas/veh</t>
        </is>
      </c>
      <c r="D95" s="54" t="n">
        <v>1.455014776347</v>
      </c>
      <c r="E95" s="54" t="n">
        <v>1.455014776347</v>
      </c>
      <c r="F95" s="54" t="n">
        <v>1.455014776347</v>
      </c>
      <c r="G95" s="54" t="n">
        <v>1.455014776347</v>
      </c>
      <c r="H95" s="54" t="n">
        <v>1.455014776347</v>
      </c>
      <c r="I95" s="54" t="n">
        <v>1.455014776347</v>
      </c>
      <c r="J95" s="75" t="n">
        <v>1.32930963</v>
      </c>
      <c r="K95" s="75" t="n">
        <v>1.3160165337</v>
      </c>
      <c r="L95" s="75" t="n">
        <v>1.302856368363</v>
      </c>
      <c r="M95" s="75" t="n">
        <v>1.28982780467937</v>
      </c>
      <c r="N95" s="75" t="n">
        <v>1.276929526632576</v>
      </c>
      <c r="O95" s="75" t="n">
        <v>1.264160231366251</v>
      </c>
      <c r="P95" s="75" t="n">
        <v>1.251518629052588</v>
      </c>
      <c r="Q95" s="75" t="n">
        <v>1.239003442762062</v>
      </c>
      <c r="R95" s="75" t="n">
        <v>1.226613408334441</v>
      </c>
      <c r="S95" s="75" t="n">
        <v>1.214347274251097</v>
      </c>
      <c r="T95" s="75" t="n">
        <v>1.202203801508586</v>
      </c>
      <c r="U95" s="75" t="n">
        <v>1.1901817634935</v>
      </c>
      <c r="V95" s="75" t="n">
        <v>1.178279945858565</v>
      </c>
      <c r="W95" s="75" t="n">
        <v>1.166497146399979</v>
      </c>
      <c r="X95" s="75" t="n">
        <v>1.15483217493598</v>
      </c>
      <c r="Y95" s="75" t="n">
        <v>1.14328385318662</v>
      </c>
      <c r="Z95" s="75" t="n">
        <v>1.131851014654754</v>
      </c>
      <c r="AA95" s="75" t="n">
        <v>1.120532504508206</v>
      </c>
      <c r="AB95" s="75" t="n">
        <v>1.109327179463124</v>
      </c>
      <c r="AC95" s="75" t="n">
        <v>1.098233907668493</v>
      </c>
      <c r="AD95" s="75" t="n">
        <v>1.087251568591808</v>
      </c>
      <c r="AE95" s="75" t="n">
        <v>1.076379052905889</v>
      </c>
      <c r="AF95" s="75" t="n">
        <v>1.06561526237683</v>
      </c>
      <c r="AG95" s="75" t="n">
        <v>1.054959109753062</v>
      </c>
      <c r="AH95" s="75" t="n">
        <v>1.044409518655532</v>
      </c>
      <c r="AI95" s="75" t="n">
        <v>1.033965423468976</v>
      </c>
      <c r="AJ95" s="75" t="n">
        <v>1.023625769234286</v>
      </c>
      <c r="AK95" s="75" t="n">
        <v>1.013389511541943</v>
      </c>
      <c r="AL95" s="75" t="n">
        <v>1.003255616426524</v>
      </c>
      <c r="AM95" s="75" t="n">
        <v>0.9932230602622586</v>
      </c>
      <c r="AN95" s="75" t="n">
        <v>0.983290829659636</v>
      </c>
      <c r="AO95" s="75" t="n">
        <v>0.983290829659636</v>
      </c>
      <c r="AP95" s="75" t="n">
        <v>0.983290829659636</v>
      </c>
      <c r="AQ95" s="75" t="n">
        <v>0.983290829659636</v>
      </c>
      <c r="AR95" s="75" t="n">
        <v>0.983290829659636</v>
      </c>
      <c r="AS95" s="75" t="n">
        <v>0.983290829659636</v>
      </c>
      <c r="AT95" s="75" t="n">
        <v>0.983290829659636</v>
      </c>
      <c r="AU95" s="75" t="n">
        <v>0.983290829659636</v>
      </c>
      <c r="AV95" s="75" t="n">
        <v>0.983290829659636</v>
      </c>
      <c r="AW95" s="75" t="n">
        <v>0.983290829659636</v>
      </c>
      <c r="AX95" s="75" t="n">
        <v>0.983290829659636</v>
      </c>
    </row>
    <row r="96">
      <c r="A96" t="inlineStr">
        <is>
          <t>R14</t>
        </is>
      </c>
      <c r="B96" t="inlineStr">
        <is>
          <t>Bicicleta</t>
        </is>
      </c>
      <c r="C96" t="inlineStr">
        <is>
          <t>pas/veh</t>
        </is>
      </c>
      <c r="D96" s="54" t="n">
        <v>1</v>
      </c>
      <c r="E96" s="54" t="n">
        <v>1</v>
      </c>
      <c r="F96" s="54" t="n">
        <v>1</v>
      </c>
      <c r="G96" s="54" t="n">
        <v>1</v>
      </c>
      <c r="H96" s="54" t="n">
        <v>1</v>
      </c>
      <c r="I96" s="54" t="n">
        <v>1</v>
      </c>
      <c r="J96" s="75" t="n">
        <v>1</v>
      </c>
      <c r="K96" s="75" t="n">
        <v>1</v>
      </c>
      <c r="L96" s="75" t="n">
        <v>1</v>
      </c>
      <c r="M96" s="75" t="n">
        <v>1</v>
      </c>
      <c r="N96" s="75" t="n">
        <v>1</v>
      </c>
      <c r="O96" s="75" t="n">
        <v>1</v>
      </c>
      <c r="P96" s="75" t="n">
        <v>1</v>
      </c>
      <c r="Q96" s="75" t="n">
        <v>1</v>
      </c>
      <c r="R96" s="75" t="n">
        <v>1</v>
      </c>
      <c r="S96" s="75" t="n">
        <v>1</v>
      </c>
      <c r="T96" s="75" t="n">
        <v>1</v>
      </c>
      <c r="U96" s="75" t="n">
        <v>1</v>
      </c>
      <c r="V96" s="75" t="n">
        <v>1</v>
      </c>
      <c r="W96" s="75" t="n">
        <v>1</v>
      </c>
      <c r="X96" s="75" t="n">
        <v>1</v>
      </c>
      <c r="Y96" s="75" t="n">
        <v>1</v>
      </c>
      <c r="Z96" s="75" t="n">
        <v>1</v>
      </c>
      <c r="AA96" s="75" t="n">
        <v>1</v>
      </c>
      <c r="AB96" s="75" t="n">
        <v>1</v>
      </c>
      <c r="AC96" s="75" t="n">
        <v>1</v>
      </c>
      <c r="AD96" s="75" t="n">
        <v>1</v>
      </c>
      <c r="AE96" s="75" t="n">
        <v>1</v>
      </c>
      <c r="AF96" s="75" t="n">
        <v>1</v>
      </c>
      <c r="AG96" s="75" t="n">
        <v>1</v>
      </c>
      <c r="AH96" s="75" t="n">
        <v>1</v>
      </c>
      <c r="AI96" s="75" t="n">
        <v>1</v>
      </c>
      <c r="AJ96" s="75" t="n">
        <v>1</v>
      </c>
      <c r="AK96" s="75" t="n">
        <v>1</v>
      </c>
      <c r="AL96" s="75" t="n">
        <v>1</v>
      </c>
      <c r="AM96" s="75" t="n">
        <v>1</v>
      </c>
      <c r="AN96" s="75" t="n">
        <v>1</v>
      </c>
      <c r="AO96" s="75" t="n">
        <v>1</v>
      </c>
      <c r="AP96" s="75" t="n">
        <v>1</v>
      </c>
      <c r="AQ96" s="75" t="n">
        <v>1</v>
      </c>
      <c r="AR96" s="75" t="n">
        <v>1</v>
      </c>
      <c r="AS96" s="75" t="n">
        <v>1</v>
      </c>
      <c r="AT96" s="75" t="n">
        <v>1</v>
      </c>
      <c r="AU96" s="75" t="n">
        <v>1</v>
      </c>
      <c r="AV96" s="75" t="n">
        <v>1</v>
      </c>
      <c r="AW96" s="75" t="n">
        <v>1</v>
      </c>
      <c r="AX96" s="75" t="n">
        <v>1</v>
      </c>
    </row>
    <row r="97">
      <c r="A97" t="inlineStr">
        <is>
          <t>R14</t>
        </is>
      </c>
      <c r="B97" t="inlineStr">
        <is>
          <t>Bus Rígido</t>
        </is>
      </c>
      <c r="C97" t="inlineStr">
        <is>
          <t>pas/veh</t>
        </is>
      </c>
      <c r="D97" s="84" t="n">
        <v>6.1</v>
      </c>
      <c r="E97" s="84" t="n">
        <v>6.1</v>
      </c>
      <c r="F97" s="84" t="n">
        <v>6.1</v>
      </c>
      <c r="G97" s="84" t="n">
        <v>6.1</v>
      </c>
      <c r="H97" s="84" t="n">
        <v>6.1</v>
      </c>
      <c r="I97" s="84" t="n">
        <v>6.1</v>
      </c>
      <c r="J97" s="75" t="n">
        <v>25</v>
      </c>
      <c r="K97" s="75" t="n">
        <v>25</v>
      </c>
      <c r="L97" s="75" t="n">
        <v>25</v>
      </c>
      <c r="M97" s="75" t="n">
        <v>25</v>
      </c>
      <c r="N97" s="75" t="n">
        <v>25</v>
      </c>
      <c r="O97" s="75" t="n">
        <v>25</v>
      </c>
      <c r="P97" s="75" t="n">
        <v>25</v>
      </c>
      <c r="Q97" s="75" t="n">
        <v>25</v>
      </c>
      <c r="R97" s="75" t="n">
        <v>25</v>
      </c>
      <c r="S97" s="75" t="n">
        <v>25</v>
      </c>
      <c r="T97" s="75" t="n">
        <v>25</v>
      </c>
      <c r="U97" s="75" t="n">
        <v>25</v>
      </c>
      <c r="V97" s="75" t="n">
        <v>25</v>
      </c>
      <c r="W97" s="75" t="n">
        <v>25</v>
      </c>
      <c r="X97" s="75" t="n">
        <v>25</v>
      </c>
      <c r="Y97" s="75" t="n">
        <v>25</v>
      </c>
      <c r="Z97" s="75" t="n">
        <v>25</v>
      </c>
      <c r="AA97" s="75" t="n">
        <v>25</v>
      </c>
      <c r="AB97" s="75" t="n">
        <v>25</v>
      </c>
      <c r="AC97" s="75" t="n">
        <v>25</v>
      </c>
      <c r="AD97" s="75" t="n">
        <v>25</v>
      </c>
      <c r="AE97" s="75" t="n">
        <v>25</v>
      </c>
      <c r="AF97" s="75" t="n">
        <v>25</v>
      </c>
      <c r="AG97" s="75" t="n">
        <v>25</v>
      </c>
      <c r="AH97" s="75" t="n">
        <v>25</v>
      </c>
      <c r="AI97" s="75" t="n">
        <v>25</v>
      </c>
      <c r="AJ97" s="75" t="n">
        <v>25</v>
      </c>
      <c r="AK97" s="75" t="n">
        <v>25</v>
      </c>
      <c r="AL97" s="75" t="n">
        <v>25</v>
      </c>
      <c r="AM97" s="75" t="n">
        <v>25</v>
      </c>
      <c r="AN97" s="75" t="n">
        <v>25</v>
      </c>
      <c r="AO97" s="75" t="n">
        <v>25</v>
      </c>
      <c r="AP97" s="75" t="n">
        <v>25</v>
      </c>
      <c r="AQ97" s="75" t="n">
        <v>25</v>
      </c>
      <c r="AR97" s="75" t="n">
        <v>25</v>
      </c>
      <c r="AS97" s="75" t="n">
        <v>25</v>
      </c>
      <c r="AT97" s="75" t="n">
        <v>25</v>
      </c>
      <c r="AU97" s="75" t="n">
        <v>25</v>
      </c>
      <c r="AV97" s="75" t="n">
        <v>25</v>
      </c>
      <c r="AW97" s="75" t="n">
        <v>25</v>
      </c>
      <c r="AX97" s="75" t="n">
        <v>25</v>
      </c>
    </row>
    <row r="98">
      <c r="A98" t="inlineStr">
        <is>
          <t>R14</t>
        </is>
      </c>
      <c r="B98" t="inlineStr">
        <is>
          <t>Motocicleta</t>
        </is>
      </c>
      <c r="C98" t="inlineStr">
        <is>
          <t>pas/veh</t>
        </is>
      </c>
      <c r="D98" s="54" t="n">
        <v>1</v>
      </c>
      <c r="E98" s="54" t="n">
        <v>1</v>
      </c>
      <c r="F98" s="54" t="n">
        <v>1</v>
      </c>
      <c r="G98" s="54" t="n">
        <v>1</v>
      </c>
      <c r="H98" s="54" t="n">
        <v>1</v>
      </c>
      <c r="I98" s="54" t="n">
        <v>1</v>
      </c>
      <c r="J98" s="75" t="n">
        <v>1</v>
      </c>
      <c r="K98" s="75" t="n">
        <v>1</v>
      </c>
      <c r="L98" s="75" t="n">
        <v>1</v>
      </c>
      <c r="M98" s="75" t="n">
        <v>1</v>
      </c>
      <c r="N98" s="75" t="n">
        <v>1</v>
      </c>
      <c r="O98" s="75" t="n">
        <v>1</v>
      </c>
      <c r="P98" s="75" t="n">
        <v>1</v>
      </c>
      <c r="Q98" s="75" t="n">
        <v>1</v>
      </c>
      <c r="R98" s="75" t="n">
        <v>1</v>
      </c>
      <c r="S98" s="75" t="n">
        <v>1</v>
      </c>
      <c r="T98" s="75" t="n">
        <v>1</v>
      </c>
      <c r="U98" s="75" t="n">
        <v>1</v>
      </c>
      <c r="V98" s="75" t="n">
        <v>1</v>
      </c>
      <c r="W98" s="75" t="n">
        <v>1</v>
      </c>
      <c r="X98" s="75" t="n">
        <v>1</v>
      </c>
      <c r="Y98" s="75" t="n">
        <v>1</v>
      </c>
      <c r="Z98" s="75" t="n">
        <v>1</v>
      </c>
      <c r="AA98" s="75" t="n">
        <v>1</v>
      </c>
      <c r="AB98" s="75" t="n">
        <v>1</v>
      </c>
      <c r="AC98" s="75" t="n">
        <v>1</v>
      </c>
      <c r="AD98" s="75" t="n">
        <v>1</v>
      </c>
      <c r="AE98" s="75" t="n">
        <v>1</v>
      </c>
      <c r="AF98" s="75" t="n">
        <v>1</v>
      </c>
      <c r="AG98" s="75" t="n">
        <v>1</v>
      </c>
      <c r="AH98" s="75" t="n">
        <v>1</v>
      </c>
      <c r="AI98" s="75" t="n">
        <v>1</v>
      </c>
      <c r="AJ98" s="75" t="n">
        <v>1</v>
      </c>
      <c r="AK98" s="75" t="n">
        <v>1</v>
      </c>
      <c r="AL98" s="75" t="n">
        <v>1</v>
      </c>
      <c r="AM98" s="75" t="n">
        <v>1</v>
      </c>
      <c r="AN98" s="75" t="n">
        <v>1</v>
      </c>
      <c r="AO98" s="75" t="n">
        <v>1</v>
      </c>
      <c r="AP98" s="75" t="n">
        <v>1</v>
      </c>
      <c r="AQ98" s="75" t="n">
        <v>1</v>
      </c>
      <c r="AR98" s="75" t="n">
        <v>1</v>
      </c>
      <c r="AS98" s="75" t="n">
        <v>1</v>
      </c>
      <c r="AT98" s="75" t="n">
        <v>1</v>
      </c>
      <c r="AU98" s="75" t="n">
        <v>1</v>
      </c>
      <c r="AV98" s="75" t="n">
        <v>1</v>
      </c>
      <c r="AW98" s="75" t="n">
        <v>1</v>
      </c>
      <c r="AX98" s="75" t="n">
        <v>1</v>
      </c>
    </row>
    <row r="99">
      <c r="A99" t="inlineStr">
        <is>
          <t>R14</t>
        </is>
      </c>
      <c r="B99" t="inlineStr">
        <is>
          <t>Taxi</t>
        </is>
      </c>
      <c r="C99" t="inlineStr">
        <is>
          <t>pas/veh</t>
        </is>
      </c>
      <c r="D99" s="54" t="n">
        <v>1.69</v>
      </c>
      <c r="E99" s="54" t="n">
        <v>1.69</v>
      </c>
      <c r="F99" s="54" t="n">
        <v>1.69</v>
      </c>
      <c r="G99" s="54" t="n">
        <v>1.69</v>
      </c>
      <c r="H99" s="54" t="n">
        <v>1.69</v>
      </c>
      <c r="I99" s="54" t="n">
        <v>1.69</v>
      </c>
      <c r="J99" s="75" t="n">
        <v>1.43</v>
      </c>
      <c r="K99" s="75" t="n">
        <v>1.43</v>
      </c>
      <c r="L99" s="75" t="n">
        <v>1.43</v>
      </c>
      <c r="M99" s="75" t="n">
        <v>1.43</v>
      </c>
      <c r="N99" s="75" t="n">
        <v>1.43</v>
      </c>
      <c r="O99" s="75" t="n">
        <v>1.43</v>
      </c>
      <c r="P99" s="75" t="n">
        <v>1.43</v>
      </c>
      <c r="Q99" s="75" t="n">
        <v>1.43</v>
      </c>
      <c r="R99" s="75" t="n">
        <v>1.43</v>
      </c>
      <c r="S99" s="75" t="n">
        <v>1.43</v>
      </c>
      <c r="T99" s="75" t="n">
        <v>1.43</v>
      </c>
      <c r="U99" s="75" t="n">
        <v>1.43</v>
      </c>
      <c r="V99" s="75" t="n">
        <v>1.43</v>
      </c>
      <c r="W99" s="75" t="n">
        <v>1.43</v>
      </c>
      <c r="X99" s="75" t="n">
        <v>1.43</v>
      </c>
      <c r="Y99" s="75" t="n">
        <v>1.43</v>
      </c>
      <c r="Z99" s="75" t="n">
        <v>1.43</v>
      </c>
      <c r="AA99" s="75" t="n">
        <v>1.43</v>
      </c>
      <c r="AB99" s="75" t="n">
        <v>1.43</v>
      </c>
      <c r="AC99" s="75" t="n">
        <v>1.43</v>
      </c>
      <c r="AD99" s="75" t="n">
        <v>1.43</v>
      </c>
      <c r="AE99" s="75" t="n">
        <v>1.43</v>
      </c>
      <c r="AF99" s="75" t="n">
        <v>1.43</v>
      </c>
      <c r="AG99" s="75" t="n">
        <v>1.43</v>
      </c>
      <c r="AH99" s="75" t="n">
        <v>1.43</v>
      </c>
      <c r="AI99" s="75" t="n">
        <v>1.43</v>
      </c>
      <c r="AJ99" s="75" t="n">
        <v>1.43</v>
      </c>
      <c r="AK99" s="75" t="n">
        <v>1.43</v>
      </c>
      <c r="AL99" s="75" t="n">
        <v>1.43</v>
      </c>
      <c r="AM99" s="75" t="n">
        <v>1.43</v>
      </c>
      <c r="AN99" s="75" t="n">
        <v>1.43</v>
      </c>
      <c r="AO99" s="75" t="n">
        <v>1.43</v>
      </c>
      <c r="AP99" s="75" t="n">
        <v>1.43</v>
      </c>
      <c r="AQ99" s="75" t="n">
        <v>1.43</v>
      </c>
      <c r="AR99" s="75" t="n">
        <v>1.43</v>
      </c>
      <c r="AS99" s="75" t="n">
        <v>1.43</v>
      </c>
      <c r="AT99" s="75" t="n">
        <v>1.43</v>
      </c>
      <c r="AU99" s="75" t="n">
        <v>1.43</v>
      </c>
      <c r="AV99" s="75" t="n">
        <v>1.43</v>
      </c>
      <c r="AW99" s="75" t="n">
        <v>1.43</v>
      </c>
      <c r="AX99" s="75" t="n">
        <v>1.43</v>
      </c>
    </row>
    <row r="100">
      <c r="A100" t="inlineStr">
        <is>
          <t>R14</t>
        </is>
      </c>
      <c r="B100" t="inlineStr">
        <is>
          <t>Tren_urbano</t>
        </is>
      </c>
      <c r="C100" t="inlineStr">
        <is>
          <t>pas/veh</t>
        </is>
      </c>
      <c r="D100" s="54" t="n">
        <v>41.9</v>
      </c>
      <c r="E100" s="54" t="n">
        <v>41.9</v>
      </c>
      <c r="F100" s="54" t="n">
        <v>41.9</v>
      </c>
      <c r="G100" s="54" t="n">
        <v>41.9</v>
      </c>
      <c r="H100" s="54" t="n">
        <v>41.9</v>
      </c>
      <c r="I100" s="54" t="n">
        <v>41.9</v>
      </c>
      <c r="J100" s="75" t="n">
        <v>41.9</v>
      </c>
      <c r="K100" s="75" t="n">
        <v>41.9</v>
      </c>
      <c r="L100" s="75" t="n">
        <v>41.9</v>
      </c>
      <c r="M100" s="75" t="n">
        <v>41.9</v>
      </c>
      <c r="N100" s="75" t="n">
        <v>41.9</v>
      </c>
      <c r="O100" s="75" t="n">
        <v>41.9</v>
      </c>
      <c r="P100" s="75" t="n">
        <v>41.9</v>
      </c>
      <c r="Q100" s="75" t="n">
        <v>41.9</v>
      </c>
      <c r="R100" s="75" t="n">
        <v>41.9</v>
      </c>
      <c r="S100" s="75" t="n">
        <v>41.9</v>
      </c>
      <c r="T100" s="75" t="n">
        <v>41.9</v>
      </c>
      <c r="U100" s="75" t="n">
        <v>41.9</v>
      </c>
      <c r="V100" s="75" t="n">
        <v>41.9</v>
      </c>
      <c r="W100" s="75" t="n">
        <v>41.9</v>
      </c>
      <c r="X100" s="75" t="n">
        <v>41.9</v>
      </c>
      <c r="Y100" s="75" t="n">
        <v>41.9</v>
      </c>
      <c r="Z100" s="75" t="n">
        <v>41.9</v>
      </c>
      <c r="AA100" s="75" t="n">
        <v>41.9</v>
      </c>
      <c r="AB100" s="75" t="n">
        <v>41.9</v>
      </c>
      <c r="AC100" s="75" t="n">
        <v>41.9</v>
      </c>
      <c r="AD100" s="75" t="n">
        <v>41.9</v>
      </c>
      <c r="AE100" s="75" t="n">
        <v>41.9</v>
      </c>
      <c r="AF100" s="75" t="n">
        <v>41.9</v>
      </c>
      <c r="AG100" s="75" t="n">
        <v>41.9</v>
      </c>
      <c r="AH100" s="75" t="n">
        <v>41.9</v>
      </c>
      <c r="AI100" s="75" t="n">
        <v>41.9</v>
      </c>
      <c r="AJ100" s="75" t="n">
        <v>41.9</v>
      </c>
      <c r="AK100" s="75" t="n">
        <v>41.9</v>
      </c>
      <c r="AL100" s="75" t="n">
        <v>41.9</v>
      </c>
      <c r="AM100" s="75" t="n">
        <v>41.9</v>
      </c>
      <c r="AN100" s="75" t="n">
        <v>41.9</v>
      </c>
      <c r="AO100" s="75" t="n">
        <v>41.9</v>
      </c>
      <c r="AP100" s="75" t="n">
        <v>41.9</v>
      </c>
      <c r="AQ100" s="75" t="n">
        <v>41.9</v>
      </c>
      <c r="AR100" s="75" t="n">
        <v>41.9</v>
      </c>
      <c r="AS100" s="75" t="n">
        <v>41.9</v>
      </c>
      <c r="AT100" s="75" t="n">
        <v>41.9</v>
      </c>
      <c r="AU100" s="75" t="n">
        <v>41.9</v>
      </c>
      <c r="AV100" s="75" t="n">
        <v>41.9</v>
      </c>
      <c r="AW100" s="75" t="n">
        <v>41.9</v>
      </c>
      <c r="AX100" s="75" t="n">
        <v>41.9</v>
      </c>
    </row>
    <row r="101">
      <c r="A101" t="inlineStr">
        <is>
          <t>R15</t>
        </is>
      </c>
      <c r="B101" t="inlineStr">
        <is>
          <t>Vehículo Liviano Pasajero</t>
        </is>
      </c>
      <c r="C101" t="inlineStr">
        <is>
          <t>pas/veh</t>
        </is>
      </c>
      <c r="D101" s="54" t="n">
        <v>1.940019701796</v>
      </c>
      <c r="E101" s="54" t="n">
        <v>1.940019701796</v>
      </c>
      <c r="F101" s="54" t="n">
        <v>1.940019701796</v>
      </c>
      <c r="G101" s="54" t="n">
        <v>1.940019701796</v>
      </c>
      <c r="H101" s="54" t="n">
        <v>1.940019701796</v>
      </c>
      <c r="I101" s="54" t="n">
        <v>1.940019701796</v>
      </c>
      <c r="J101" s="75" t="n">
        <v>1.32930963</v>
      </c>
      <c r="K101" s="75" t="n">
        <v>1.3160165337</v>
      </c>
      <c r="L101" s="75" t="n">
        <v>1.302856368363</v>
      </c>
      <c r="M101" s="75" t="n">
        <v>1.28982780467937</v>
      </c>
      <c r="N101" s="75" t="n">
        <v>1.276929526632576</v>
      </c>
      <c r="O101" s="75" t="n">
        <v>1.264160231366251</v>
      </c>
      <c r="P101" s="75" t="n">
        <v>1.251518629052588</v>
      </c>
      <c r="Q101" s="75" t="n">
        <v>1.239003442762062</v>
      </c>
      <c r="R101" s="75" t="n">
        <v>1.226613408334441</v>
      </c>
      <c r="S101" s="75" t="n">
        <v>1.214347274251097</v>
      </c>
      <c r="T101" s="75" t="n">
        <v>1.202203801508586</v>
      </c>
      <c r="U101" s="75" t="n">
        <v>1.1901817634935</v>
      </c>
      <c r="V101" s="75" t="n">
        <v>1.178279945858565</v>
      </c>
      <c r="W101" s="75" t="n">
        <v>1.166497146399979</v>
      </c>
      <c r="X101" s="75" t="n">
        <v>1.15483217493598</v>
      </c>
      <c r="Y101" s="75" t="n">
        <v>1.14328385318662</v>
      </c>
      <c r="Z101" s="75" t="n">
        <v>1.131851014654754</v>
      </c>
      <c r="AA101" s="75" t="n">
        <v>1.120532504508206</v>
      </c>
      <c r="AB101" s="75" t="n">
        <v>1.109327179463124</v>
      </c>
      <c r="AC101" s="75" t="n">
        <v>1.098233907668493</v>
      </c>
      <c r="AD101" s="75" t="n">
        <v>1.087251568591808</v>
      </c>
      <c r="AE101" s="75" t="n">
        <v>1.076379052905889</v>
      </c>
      <c r="AF101" s="75" t="n">
        <v>1.06561526237683</v>
      </c>
      <c r="AG101" s="75" t="n">
        <v>1.054959109753062</v>
      </c>
      <c r="AH101" s="75" t="n">
        <v>1.044409518655532</v>
      </c>
      <c r="AI101" s="75" t="n">
        <v>1.033965423468976</v>
      </c>
      <c r="AJ101" s="75" t="n">
        <v>1.023625769234286</v>
      </c>
      <c r="AK101" s="75" t="n">
        <v>1.013389511541943</v>
      </c>
      <c r="AL101" s="75" t="n">
        <v>1.003255616426524</v>
      </c>
      <c r="AM101" s="75" t="n">
        <v>0.9932230602622586</v>
      </c>
      <c r="AN101" s="75" t="n">
        <v>0.983290829659636</v>
      </c>
      <c r="AO101" s="75" t="n">
        <v>0.983290829659636</v>
      </c>
      <c r="AP101" s="75" t="n">
        <v>0.983290829659636</v>
      </c>
      <c r="AQ101" s="75" t="n">
        <v>0.983290829659636</v>
      </c>
      <c r="AR101" s="75" t="n">
        <v>0.983290829659636</v>
      </c>
      <c r="AS101" s="75" t="n">
        <v>0.983290829659636</v>
      </c>
      <c r="AT101" s="75" t="n">
        <v>0.983290829659636</v>
      </c>
      <c r="AU101" s="75" t="n">
        <v>0.983290829659636</v>
      </c>
      <c r="AV101" s="75" t="n">
        <v>0.983290829659636</v>
      </c>
      <c r="AW101" s="75" t="n">
        <v>0.983290829659636</v>
      </c>
      <c r="AX101" s="75" t="n">
        <v>0.983290829659636</v>
      </c>
    </row>
    <row r="102">
      <c r="A102" t="inlineStr">
        <is>
          <t>R15</t>
        </is>
      </c>
      <c r="B102" t="inlineStr">
        <is>
          <t>Vehículo Liviano Comercial</t>
        </is>
      </c>
      <c r="C102" t="inlineStr">
        <is>
          <t>pas/veh</t>
        </is>
      </c>
      <c r="D102" s="54" t="n">
        <v>1.940019701796</v>
      </c>
      <c r="E102" s="54" t="n">
        <v>1.940019701796</v>
      </c>
      <c r="F102" s="54" t="n">
        <v>1.940019701796</v>
      </c>
      <c r="G102" s="54" t="n">
        <v>1.940019701796</v>
      </c>
      <c r="H102" s="54" t="n">
        <v>1.940019701796</v>
      </c>
      <c r="I102" s="54" t="n">
        <v>1.940019701796</v>
      </c>
      <c r="J102" s="75" t="n">
        <v>1.32930963</v>
      </c>
      <c r="K102" s="75" t="n">
        <v>1.3160165337</v>
      </c>
      <c r="L102" s="75" t="n">
        <v>1.302856368363</v>
      </c>
      <c r="M102" s="75" t="n">
        <v>1.28982780467937</v>
      </c>
      <c r="N102" s="75" t="n">
        <v>1.276929526632576</v>
      </c>
      <c r="O102" s="75" t="n">
        <v>1.264160231366251</v>
      </c>
      <c r="P102" s="75" t="n">
        <v>1.251518629052588</v>
      </c>
      <c r="Q102" s="75" t="n">
        <v>1.239003442762062</v>
      </c>
      <c r="R102" s="75" t="n">
        <v>1.226613408334441</v>
      </c>
      <c r="S102" s="75" t="n">
        <v>1.214347274251097</v>
      </c>
      <c r="T102" s="75" t="n">
        <v>1.202203801508586</v>
      </c>
      <c r="U102" s="75" t="n">
        <v>1.1901817634935</v>
      </c>
      <c r="V102" s="75" t="n">
        <v>1.178279945858565</v>
      </c>
      <c r="W102" s="75" t="n">
        <v>1.166497146399979</v>
      </c>
      <c r="X102" s="75" t="n">
        <v>1.15483217493598</v>
      </c>
      <c r="Y102" s="75" t="n">
        <v>1.14328385318662</v>
      </c>
      <c r="Z102" s="75" t="n">
        <v>1.131851014654754</v>
      </c>
      <c r="AA102" s="75" t="n">
        <v>1.120532504508206</v>
      </c>
      <c r="AB102" s="75" t="n">
        <v>1.109327179463124</v>
      </c>
      <c r="AC102" s="75" t="n">
        <v>1.098233907668493</v>
      </c>
      <c r="AD102" s="75" t="n">
        <v>1.087251568591808</v>
      </c>
      <c r="AE102" s="75" t="n">
        <v>1.076379052905889</v>
      </c>
      <c r="AF102" s="75" t="n">
        <v>1.06561526237683</v>
      </c>
      <c r="AG102" s="75" t="n">
        <v>1.054959109753062</v>
      </c>
      <c r="AH102" s="75" t="n">
        <v>1.044409518655532</v>
      </c>
      <c r="AI102" s="75" t="n">
        <v>1.033965423468976</v>
      </c>
      <c r="AJ102" s="75" t="n">
        <v>1.023625769234286</v>
      </c>
      <c r="AK102" s="75" t="n">
        <v>1.013389511541943</v>
      </c>
      <c r="AL102" s="75" t="n">
        <v>1.003255616426524</v>
      </c>
      <c r="AM102" s="75" t="n">
        <v>0.9932230602622586</v>
      </c>
      <c r="AN102" s="75" t="n">
        <v>0.983290829659636</v>
      </c>
      <c r="AO102" s="75" t="n">
        <v>0.983290829659636</v>
      </c>
      <c r="AP102" s="75" t="n">
        <v>0.983290829659636</v>
      </c>
      <c r="AQ102" s="75" t="n">
        <v>0.983290829659636</v>
      </c>
      <c r="AR102" s="75" t="n">
        <v>0.983290829659636</v>
      </c>
      <c r="AS102" s="75" t="n">
        <v>0.983290829659636</v>
      </c>
      <c r="AT102" s="75" t="n">
        <v>0.983290829659636</v>
      </c>
      <c r="AU102" s="75" t="n">
        <v>0.983290829659636</v>
      </c>
      <c r="AV102" s="75" t="n">
        <v>0.983290829659636</v>
      </c>
      <c r="AW102" s="75" t="n">
        <v>0.983290829659636</v>
      </c>
      <c r="AX102" s="75" t="n">
        <v>0.983290829659636</v>
      </c>
    </row>
    <row r="103">
      <c r="A103" t="inlineStr">
        <is>
          <t>R15</t>
        </is>
      </c>
      <c r="B103" t="inlineStr">
        <is>
          <t>Bicicleta</t>
        </is>
      </c>
      <c r="C103" t="inlineStr">
        <is>
          <t>pas/veh</t>
        </is>
      </c>
      <c r="D103" s="54" t="n">
        <v>1</v>
      </c>
      <c r="E103" s="54" t="n">
        <v>1</v>
      </c>
      <c r="F103" s="54" t="n">
        <v>1</v>
      </c>
      <c r="G103" s="54" t="n">
        <v>1</v>
      </c>
      <c r="H103" s="54" t="n">
        <v>1</v>
      </c>
      <c r="I103" s="54" t="n">
        <v>1</v>
      </c>
      <c r="J103" s="75" t="n">
        <v>1</v>
      </c>
      <c r="K103" s="75" t="n">
        <v>1</v>
      </c>
      <c r="L103" s="75" t="n">
        <v>1</v>
      </c>
      <c r="M103" s="75" t="n">
        <v>1</v>
      </c>
      <c r="N103" s="75" t="n">
        <v>1</v>
      </c>
      <c r="O103" s="75" t="n">
        <v>1</v>
      </c>
      <c r="P103" s="75" t="n">
        <v>1</v>
      </c>
      <c r="Q103" s="75" t="n">
        <v>1</v>
      </c>
      <c r="R103" s="75" t="n">
        <v>1</v>
      </c>
      <c r="S103" s="75" t="n">
        <v>1</v>
      </c>
      <c r="T103" s="75" t="n">
        <v>1</v>
      </c>
      <c r="U103" s="75" t="n">
        <v>1</v>
      </c>
      <c r="V103" s="75" t="n">
        <v>1</v>
      </c>
      <c r="W103" s="75" t="n">
        <v>1</v>
      </c>
      <c r="X103" s="75" t="n">
        <v>1</v>
      </c>
      <c r="Y103" s="75" t="n">
        <v>1</v>
      </c>
      <c r="Z103" s="75" t="n">
        <v>1</v>
      </c>
      <c r="AA103" s="75" t="n">
        <v>1</v>
      </c>
      <c r="AB103" s="75" t="n">
        <v>1</v>
      </c>
      <c r="AC103" s="75" t="n">
        <v>1</v>
      </c>
      <c r="AD103" s="75" t="n">
        <v>1</v>
      </c>
      <c r="AE103" s="75" t="n">
        <v>1</v>
      </c>
      <c r="AF103" s="75" t="n">
        <v>1</v>
      </c>
      <c r="AG103" s="75" t="n">
        <v>1</v>
      </c>
      <c r="AH103" s="75" t="n">
        <v>1</v>
      </c>
      <c r="AI103" s="75" t="n">
        <v>1</v>
      </c>
      <c r="AJ103" s="75" t="n">
        <v>1</v>
      </c>
      <c r="AK103" s="75" t="n">
        <v>1</v>
      </c>
      <c r="AL103" s="75" t="n">
        <v>1</v>
      </c>
      <c r="AM103" s="75" t="n">
        <v>1</v>
      </c>
      <c r="AN103" s="75" t="n">
        <v>1</v>
      </c>
      <c r="AO103" s="75" t="n">
        <v>1</v>
      </c>
      <c r="AP103" s="75" t="n">
        <v>1</v>
      </c>
      <c r="AQ103" s="75" t="n">
        <v>1</v>
      </c>
      <c r="AR103" s="75" t="n">
        <v>1</v>
      </c>
      <c r="AS103" s="75" t="n">
        <v>1</v>
      </c>
      <c r="AT103" s="75" t="n">
        <v>1</v>
      </c>
      <c r="AU103" s="75" t="n">
        <v>1</v>
      </c>
      <c r="AV103" s="75" t="n">
        <v>1</v>
      </c>
      <c r="AW103" s="75" t="n">
        <v>1</v>
      </c>
      <c r="AX103" s="75" t="n">
        <v>1</v>
      </c>
    </row>
    <row r="104">
      <c r="A104" t="inlineStr">
        <is>
          <t>R15</t>
        </is>
      </c>
      <c r="B104" t="inlineStr">
        <is>
          <t>Bus Rígido</t>
        </is>
      </c>
      <c r="C104" t="inlineStr">
        <is>
          <t>pas/veh</t>
        </is>
      </c>
      <c r="D104" s="84" t="n">
        <v>43</v>
      </c>
      <c r="E104" s="84" t="n">
        <v>43</v>
      </c>
      <c r="F104" s="84" t="n">
        <v>43</v>
      </c>
      <c r="G104" s="84" t="n">
        <v>43</v>
      </c>
      <c r="H104" s="84" t="n">
        <v>43</v>
      </c>
      <c r="I104" s="84" t="n">
        <v>43</v>
      </c>
      <c r="J104" s="75" t="n">
        <v>25</v>
      </c>
      <c r="K104" s="75" t="n">
        <v>25</v>
      </c>
      <c r="L104" s="75" t="n">
        <v>25</v>
      </c>
      <c r="M104" s="75" t="n">
        <v>25</v>
      </c>
      <c r="N104" s="75" t="n">
        <v>25</v>
      </c>
      <c r="O104" s="75" t="n">
        <v>25</v>
      </c>
      <c r="P104" s="75" t="n">
        <v>25</v>
      </c>
      <c r="Q104" s="75" t="n">
        <v>25</v>
      </c>
      <c r="R104" s="75" t="n">
        <v>25</v>
      </c>
      <c r="S104" s="75" t="n">
        <v>25</v>
      </c>
      <c r="T104" s="75" t="n">
        <v>25</v>
      </c>
      <c r="U104" s="75" t="n">
        <v>25</v>
      </c>
      <c r="V104" s="75" t="n">
        <v>25</v>
      </c>
      <c r="W104" s="75" t="n">
        <v>25</v>
      </c>
      <c r="X104" s="75" t="n">
        <v>25</v>
      </c>
      <c r="Y104" s="75" t="n">
        <v>25</v>
      </c>
      <c r="Z104" s="75" t="n">
        <v>25</v>
      </c>
      <c r="AA104" s="75" t="n">
        <v>25</v>
      </c>
      <c r="AB104" s="75" t="n">
        <v>25</v>
      </c>
      <c r="AC104" s="75" t="n">
        <v>25</v>
      </c>
      <c r="AD104" s="75" t="n">
        <v>25</v>
      </c>
      <c r="AE104" s="75" t="n">
        <v>25</v>
      </c>
      <c r="AF104" s="75" t="n">
        <v>25</v>
      </c>
      <c r="AG104" s="75" t="n">
        <v>25</v>
      </c>
      <c r="AH104" s="75" t="n">
        <v>25</v>
      </c>
      <c r="AI104" s="75" t="n">
        <v>25</v>
      </c>
      <c r="AJ104" s="75" t="n">
        <v>25</v>
      </c>
      <c r="AK104" s="75" t="n">
        <v>25</v>
      </c>
      <c r="AL104" s="75" t="n">
        <v>25</v>
      </c>
      <c r="AM104" s="75" t="n">
        <v>25</v>
      </c>
      <c r="AN104" s="75" t="n">
        <v>25</v>
      </c>
      <c r="AO104" s="75" t="n">
        <v>25</v>
      </c>
      <c r="AP104" s="75" t="n">
        <v>25</v>
      </c>
      <c r="AQ104" s="75" t="n">
        <v>25</v>
      </c>
      <c r="AR104" s="75" t="n">
        <v>25</v>
      </c>
      <c r="AS104" s="75" t="n">
        <v>25</v>
      </c>
      <c r="AT104" s="75" t="n">
        <v>25</v>
      </c>
      <c r="AU104" s="75" t="n">
        <v>25</v>
      </c>
      <c r="AV104" s="75" t="n">
        <v>25</v>
      </c>
      <c r="AW104" s="75" t="n">
        <v>25</v>
      </c>
      <c r="AX104" s="75" t="n">
        <v>25</v>
      </c>
    </row>
    <row r="105">
      <c r="A105" t="inlineStr">
        <is>
          <t>R15</t>
        </is>
      </c>
      <c r="B105" t="inlineStr">
        <is>
          <t>Motocicleta</t>
        </is>
      </c>
      <c r="C105" t="inlineStr">
        <is>
          <t>pas/veh</t>
        </is>
      </c>
      <c r="D105" s="54" t="n">
        <v>1</v>
      </c>
      <c r="E105" s="54" t="n">
        <v>1</v>
      </c>
      <c r="F105" s="54" t="n">
        <v>1</v>
      </c>
      <c r="G105" s="54" t="n">
        <v>1</v>
      </c>
      <c r="H105" s="54" t="n">
        <v>1</v>
      </c>
      <c r="I105" s="54" t="n">
        <v>1</v>
      </c>
      <c r="J105" s="75" t="n">
        <v>1</v>
      </c>
      <c r="K105" s="75" t="n">
        <v>1</v>
      </c>
      <c r="L105" s="75" t="n">
        <v>1</v>
      </c>
      <c r="M105" s="75" t="n">
        <v>1</v>
      </c>
      <c r="N105" s="75" t="n">
        <v>1</v>
      </c>
      <c r="O105" s="75" t="n">
        <v>1</v>
      </c>
      <c r="P105" s="75" t="n">
        <v>1</v>
      </c>
      <c r="Q105" s="75" t="n">
        <v>1</v>
      </c>
      <c r="R105" s="75" t="n">
        <v>1</v>
      </c>
      <c r="S105" s="75" t="n">
        <v>1</v>
      </c>
      <c r="T105" s="75" t="n">
        <v>1</v>
      </c>
      <c r="U105" s="75" t="n">
        <v>1</v>
      </c>
      <c r="V105" s="75" t="n">
        <v>1</v>
      </c>
      <c r="W105" s="75" t="n">
        <v>1</v>
      </c>
      <c r="X105" s="75" t="n">
        <v>1</v>
      </c>
      <c r="Y105" s="75" t="n">
        <v>1</v>
      </c>
      <c r="Z105" s="75" t="n">
        <v>1</v>
      </c>
      <c r="AA105" s="75" t="n">
        <v>1</v>
      </c>
      <c r="AB105" s="75" t="n">
        <v>1</v>
      </c>
      <c r="AC105" s="75" t="n">
        <v>1</v>
      </c>
      <c r="AD105" s="75" t="n">
        <v>1</v>
      </c>
      <c r="AE105" s="75" t="n">
        <v>1</v>
      </c>
      <c r="AF105" s="75" t="n">
        <v>1</v>
      </c>
      <c r="AG105" s="75" t="n">
        <v>1</v>
      </c>
      <c r="AH105" s="75" t="n">
        <v>1</v>
      </c>
      <c r="AI105" s="75" t="n">
        <v>1</v>
      </c>
      <c r="AJ105" s="75" t="n">
        <v>1</v>
      </c>
      <c r="AK105" s="75" t="n">
        <v>1</v>
      </c>
      <c r="AL105" s="75" t="n">
        <v>1</v>
      </c>
      <c r="AM105" s="75" t="n">
        <v>1</v>
      </c>
      <c r="AN105" s="75" t="n">
        <v>1</v>
      </c>
      <c r="AO105" s="75" t="n">
        <v>1</v>
      </c>
      <c r="AP105" s="75" t="n">
        <v>1</v>
      </c>
      <c r="AQ105" s="75" t="n">
        <v>1</v>
      </c>
      <c r="AR105" s="75" t="n">
        <v>1</v>
      </c>
      <c r="AS105" s="75" t="n">
        <v>1</v>
      </c>
      <c r="AT105" s="75" t="n">
        <v>1</v>
      </c>
      <c r="AU105" s="75" t="n">
        <v>1</v>
      </c>
      <c r="AV105" s="75" t="n">
        <v>1</v>
      </c>
      <c r="AW105" s="75" t="n">
        <v>1</v>
      </c>
      <c r="AX105" s="75" t="n">
        <v>1</v>
      </c>
    </row>
    <row r="106">
      <c r="A106" t="inlineStr">
        <is>
          <t>R15</t>
        </is>
      </c>
      <c r="B106" t="inlineStr">
        <is>
          <t>Taxi</t>
        </is>
      </c>
      <c r="C106" t="inlineStr">
        <is>
          <t>pas/veh</t>
        </is>
      </c>
      <c r="D106" s="54" t="n">
        <v>2</v>
      </c>
      <c r="E106" s="54" t="n">
        <v>2</v>
      </c>
      <c r="F106" s="54" t="n">
        <v>2</v>
      </c>
      <c r="G106" s="54" t="n">
        <v>2</v>
      </c>
      <c r="H106" s="54" t="n">
        <v>2</v>
      </c>
      <c r="I106" s="54" t="n">
        <v>2</v>
      </c>
      <c r="J106" s="75" t="n">
        <v>1.43</v>
      </c>
      <c r="K106" s="75" t="n">
        <v>1.43</v>
      </c>
      <c r="L106" s="75" t="n">
        <v>1.43</v>
      </c>
      <c r="M106" s="75" t="n">
        <v>1.43</v>
      </c>
      <c r="N106" s="75" t="n">
        <v>1.43</v>
      </c>
      <c r="O106" s="75" t="n">
        <v>1.43</v>
      </c>
      <c r="P106" s="75" t="n">
        <v>1.43</v>
      </c>
      <c r="Q106" s="75" t="n">
        <v>1.43</v>
      </c>
      <c r="R106" s="75" t="n">
        <v>1.43</v>
      </c>
      <c r="S106" s="75" t="n">
        <v>1.43</v>
      </c>
      <c r="T106" s="75" t="n">
        <v>1.43</v>
      </c>
      <c r="U106" s="75" t="n">
        <v>1.43</v>
      </c>
      <c r="V106" s="75" t="n">
        <v>1.43</v>
      </c>
      <c r="W106" s="75" t="n">
        <v>1.43</v>
      </c>
      <c r="X106" s="75" t="n">
        <v>1.43</v>
      </c>
      <c r="Y106" s="75" t="n">
        <v>1.43</v>
      </c>
      <c r="Z106" s="75" t="n">
        <v>1.43</v>
      </c>
      <c r="AA106" s="75" t="n">
        <v>1.43</v>
      </c>
      <c r="AB106" s="75" t="n">
        <v>1.43</v>
      </c>
      <c r="AC106" s="75" t="n">
        <v>1.43</v>
      </c>
      <c r="AD106" s="75" t="n">
        <v>1.43</v>
      </c>
      <c r="AE106" s="75" t="n">
        <v>1.43</v>
      </c>
      <c r="AF106" s="75" t="n">
        <v>1.43</v>
      </c>
      <c r="AG106" s="75" t="n">
        <v>1.43</v>
      </c>
      <c r="AH106" s="75" t="n">
        <v>1.43</v>
      </c>
      <c r="AI106" s="75" t="n">
        <v>1.43</v>
      </c>
      <c r="AJ106" s="75" t="n">
        <v>1.43</v>
      </c>
      <c r="AK106" s="75" t="n">
        <v>1.43</v>
      </c>
      <c r="AL106" s="75" t="n">
        <v>1.43</v>
      </c>
      <c r="AM106" s="75" t="n">
        <v>1.43</v>
      </c>
      <c r="AN106" s="75" t="n">
        <v>1.43</v>
      </c>
      <c r="AO106" s="75" t="n">
        <v>1.43</v>
      </c>
      <c r="AP106" s="75" t="n">
        <v>1.43</v>
      </c>
      <c r="AQ106" s="75" t="n">
        <v>1.43</v>
      </c>
      <c r="AR106" s="75" t="n">
        <v>1.43</v>
      </c>
      <c r="AS106" s="75" t="n">
        <v>1.43</v>
      </c>
      <c r="AT106" s="75" t="n">
        <v>1.43</v>
      </c>
      <c r="AU106" s="75" t="n">
        <v>1.43</v>
      </c>
      <c r="AV106" s="75" t="n">
        <v>1.43</v>
      </c>
      <c r="AW106" s="75" t="n">
        <v>1.43</v>
      </c>
      <c r="AX106" s="75" t="n">
        <v>1.43</v>
      </c>
    </row>
    <row r="107">
      <c r="A107" t="inlineStr">
        <is>
          <t>R15</t>
        </is>
      </c>
      <c r="B107" t="inlineStr">
        <is>
          <t>Tren_urbano</t>
        </is>
      </c>
      <c r="C107" t="inlineStr">
        <is>
          <t>pas/veh</t>
        </is>
      </c>
      <c r="D107" s="54" t="n">
        <v>41.9</v>
      </c>
      <c r="E107" s="54" t="n">
        <v>41.9</v>
      </c>
      <c r="F107" s="54" t="n">
        <v>41.9</v>
      </c>
      <c r="G107" s="54" t="n">
        <v>41.9</v>
      </c>
      <c r="H107" s="54" t="n">
        <v>41.9</v>
      </c>
      <c r="I107" s="54" t="n">
        <v>41.9</v>
      </c>
      <c r="J107" s="75" t="n">
        <v>41.9</v>
      </c>
      <c r="K107" s="75" t="n">
        <v>41.9</v>
      </c>
      <c r="L107" s="75" t="n">
        <v>41.9</v>
      </c>
      <c r="M107" s="75" t="n">
        <v>41.9</v>
      </c>
      <c r="N107" s="75" t="n">
        <v>41.9</v>
      </c>
      <c r="O107" s="75" t="n">
        <v>41.9</v>
      </c>
      <c r="P107" s="75" t="n">
        <v>41.9</v>
      </c>
      <c r="Q107" s="75" t="n">
        <v>41.9</v>
      </c>
      <c r="R107" s="75" t="n">
        <v>41.9</v>
      </c>
      <c r="S107" s="75" t="n">
        <v>41.9</v>
      </c>
      <c r="T107" s="75" t="n">
        <v>41.9</v>
      </c>
      <c r="U107" s="75" t="n">
        <v>41.9</v>
      </c>
      <c r="V107" s="75" t="n">
        <v>41.9</v>
      </c>
      <c r="W107" s="75" t="n">
        <v>41.9</v>
      </c>
      <c r="X107" s="75" t="n">
        <v>41.9</v>
      </c>
      <c r="Y107" s="75" t="n">
        <v>41.9</v>
      </c>
      <c r="Z107" s="75" t="n">
        <v>41.9</v>
      </c>
      <c r="AA107" s="75" t="n">
        <v>41.9</v>
      </c>
      <c r="AB107" s="75" t="n">
        <v>41.9</v>
      </c>
      <c r="AC107" s="75" t="n">
        <v>41.9</v>
      </c>
      <c r="AD107" s="75" t="n">
        <v>41.9</v>
      </c>
      <c r="AE107" s="75" t="n">
        <v>41.9</v>
      </c>
      <c r="AF107" s="75" t="n">
        <v>41.9</v>
      </c>
      <c r="AG107" s="75" t="n">
        <v>41.9</v>
      </c>
      <c r="AH107" s="75" t="n">
        <v>41.9</v>
      </c>
      <c r="AI107" s="75" t="n">
        <v>41.9</v>
      </c>
      <c r="AJ107" s="75" t="n">
        <v>41.9</v>
      </c>
      <c r="AK107" s="75" t="n">
        <v>41.9</v>
      </c>
      <c r="AL107" s="75" t="n">
        <v>41.9</v>
      </c>
      <c r="AM107" s="75" t="n">
        <v>41.9</v>
      </c>
      <c r="AN107" s="75" t="n">
        <v>41.9</v>
      </c>
      <c r="AO107" s="75" t="n">
        <v>41.9</v>
      </c>
      <c r="AP107" s="75" t="n">
        <v>41.9</v>
      </c>
      <c r="AQ107" s="75" t="n">
        <v>41.9</v>
      </c>
      <c r="AR107" s="75" t="n">
        <v>41.9</v>
      </c>
      <c r="AS107" s="75" t="n">
        <v>41.9</v>
      </c>
      <c r="AT107" s="75" t="n">
        <v>41.9</v>
      </c>
      <c r="AU107" s="75" t="n">
        <v>41.9</v>
      </c>
      <c r="AV107" s="75" t="n">
        <v>41.9</v>
      </c>
      <c r="AW107" s="75" t="n">
        <v>41.9</v>
      </c>
      <c r="AX107" s="75" t="n">
        <v>41.9</v>
      </c>
    </row>
    <row r="108">
      <c r="A108" t="inlineStr">
        <is>
          <t>R16</t>
        </is>
      </c>
      <c r="B108" t="inlineStr">
        <is>
          <t>Vehículo Liviano Pasajero</t>
        </is>
      </c>
      <c r="C108" t="inlineStr">
        <is>
          <t>pas/veh</t>
        </is>
      </c>
      <c r="D108" s="54" t="n">
        <v>1.342737</v>
      </c>
      <c r="E108" s="54" t="n">
        <v>1.342737</v>
      </c>
      <c r="F108" s="54" t="n">
        <v>1.342737</v>
      </c>
      <c r="G108" s="54" t="n">
        <v>1.342737</v>
      </c>
      <c r="H108" s="54" t="n">
        <v>1.342737</v>
      </c>
      <c r="I108" s="54" t="n">
        <v>1.342737</v>
      </c>
      <c r="J108" s="75" t="n">
        <v>1.32930963</v>
      </c>
      <c r="K108" s="75" t="n">
        <v>1.3160165337</v>
      </c>
      <c r="L108" s="75" t="n">
        <v>1.302856368363</v>
      </c>
      <c r="M108" s="75" t="n">
        <v>1.28982780467937</v>
      </c>
      <c r="N108" s="75" t="n">
        <v>1.276929526632576</v>
      </c>
      <c r="O108" s="75" t="n">
        <v>1.264160231366251</v>
      </c>
      <c r="P108" s="75" t="n">
        <v>1.251518629052588</v>
      </c>
      <c r="Q108" s="75" t="n">
        <v>1.239003442762062</v>
      </c>
      <c r="R108" s="75" t="n">
        <v>1.226613408334441</v>
      </c>
      <c r="S108" s="75" t="n">
        <v>1.214347274251097</v>
      </c>
      <c r="T108" s="75" t="n">
        <v>1.202203801508586</v>
      </c>
      <c r="U108" s="75" t="n">
        <v>1.1901817634935</v>
      </c>
      <c r="V108" s="75" t="n">
        <v>1.178279945858565</v>
      </c>
      <c r="W108" s="75" t="n">
        <v>1.166497146399979</v>
      </c>
      <c r="X108" s="75" t="n">
        <v>1.15483217493598</v>
      </c>
      <c r="Y108" s="75" t="n">
        <v>1.14328385318662</v>
      </c>
      <c r="Z108" s="75" t="n">
        <v>1.131851014654754</v>
      </c>
      <c r="AA108" s="75" t="n">
        <v>1.120532504508206</v>
      </c>
      <c r="AB108" s="75" t="n">
        <v>1.109327179463124</v>
      </c>
      <c r="AC108" s="75" t="n">
        <v>1.098233907668493</v>
      </c>
      <c r="AD108" s="75" t="n">
        <v>1.087251568591808</v>
      </c>
      <c r="AE108" s="75" t="n">
        <v>1.076379052905889</v>
      </c>
      <c r="AF108" s="75" t="n">
        <v>1.06561526237683</v>
      </c>
      <c r="AG108" s="75" t="n">
        <v>1.054959109753062</v>
      </c>
      <c r="AH108" s="75" t="n">
        <v>1.044409518655532</v>
      </c>
      <c r="AI108" s="75" t="n">
        <v>1.033965423468976</v>
      </c>
      <c r="AJ108" s="75" t="n">
        <v>1.023625769234286</v>
      </c>
      <c r="AK108" s="75" t="n">
        <v>1.013389511541943</v>
      </c>
      <c r="AL108" s="75" t="n">
        <v>1.003255616426524</v>
      </c>
      <c r="AM108" s="75" t="n">
        <v>0.9932230602622586</v>
      </c>
      <c r="AN108" s="75" t="n">
        <v>0.983290829659636</v>
      </c>
      <c r="AO108" s="75" t="n">
        <v>0.983290829659636</v>
      </c>
      <c r="AP108" s="75" t="n">
        <v>0.983290829659636</v>
      </c>
      <c r="AQ108" s="75" t="n">
        <v>0.983290829659636</v>
      </c>
      <c r="AR108" s="75" t="n">
        <v>0.983290829659636</v>
      </c>
      <c r="AS108" s="75" t="n">
        <v>0.983290829659636</v>
      </c>
      <c r="AT108" s="75" t="n">
        <v>0.983290829659636</v>
      </c>
      <c r="AU108" s="75" t="n">
        <v>0.983290829659636</v>
      </c>
      <c r="AV108" s="75" t="n">
        <v>0.983290829659636</v>
      </c>
      <c r="AW108" s="75" t="n">
        <v>0.983290829659636</v>
      </c>
      <c r="AX108" s="75" t="n">
        <v>0.983290829659636</v>
      </c>
    </row>
    <row r="109">
      <c r="A109" t="inlineStr">
        <is>
          <t>R16</t>
        </is>
      </c>
      <c r="B109" t="inlineStr">
        <is>
          <t>Vehículo Liviano Comercial</t>
        </is>
      </c>
      <c r="C109" t="inlineStr">
        <is>
          <t>pas/veh</t>
        </is>
      </c>
      <c r="D109" s="54" t="n">
        <v>1.342737</v>
      </c>
      <c r="E109" s="54" t="n">
        <v>1.342737</v>
      </c>
      <c r="F109" s="54" t="n">
        <v>1.342737</v>
      </c>
      <c r="G109" s="54" t="n">
        <v>1.342737</v>
      </c>
      <c r="H109" s="54" t="n">
        <v>1.342737</v>
      </c>
      <c r="I109" s="54" t="n">
        <v>1.342737</v>
      </c>
      <c r="J109" s="75" t="n">
        <v>1.32930963</v>
      </c>
      <c r="K109" s="75" t="n">
        <v>1.3160165337</v>
      </c>
      <c r="L109" s="75" t="n">
        <v>1.302856368363</v>
      </c>
      <c r="M109" s="75" t="n">
        <v>1.28982780467937</v>
      </c>
      <c r="N109" s="75" t="n">
        <v>1.276929526632576</v>
      </c>
      <c r="O109" s="75" t="n">
        <v>1.264160231366251</v>
      </c>
      <c r="P109" s="75" t="n">
        <v>1.251518629052588</v>
      </c>
      <c r="Q109" s="75" t="n">
        <v>1.239003442762062</v>
      </c>
      <c r="R109" s="75" t="n">
        <v>1.226613408334441</v>
      </c>
      <c r="S109" s="75" t="n">
        <v>1.214347274251097</v>
      </c>
      <c r="T109" s="75" t="n">
        <v>1.202203801508586</v>
      </c>
      <c r="U109" s="75" t="n">
        <v>1.1901817634935</v>
      </c>
      <c r="V109" s="75" t="n">
        <v>1.178279945858565</v>
      </c>
      <c r="W109" s="75" t="n">
        <v>1.166497146399979</v>
      </c>
      <c r="X109" s="75" t="n">
        <v>1.15483217493598</v>
      </c>
      <c r="Y109" s="75" t="n">
        <v>1.14328385318662</v>
      </c>
      <c r="Z109" s="75" t="n">
        <v>1.131851014654754</v>
      </c>
      <c r="AA109" s="75" t="n">
        <v>1.120532504508206</v>
      </c>
      <c r="AB109" s="75" t="n">
        <v>1.109327179463124</v>
      </c>
      <c r="AC109" s="75" t="n">
        <v>1.098233907668493</v>
      </c>
      <c r="AD109" s="75" t="n">
        <v>1.087251568591808</v>
      </c>
      <c r="AE109" s="75" t="n">
        <v>1.076379052905889</v>
      </c>
      <c r="AF109" s="75" t="n">
        <v>1.06561526237683</v>
      </c>
      <c r="AG109" s="75" t="n">
        <v>1.054959109753062</v>
      </c>
      <c r="AH109" s="75" t="n">
        <v>1.044409518655532</v>
      </c>
      <c r="AI109" s="75" t="n">
        <v>1.033965423468976</v>
      </c>
      <c r="AJ109" s="75" t="n">
        <v>1.023625769234286</v>
      </c>
      <c r="AK109" s="75" t="n">
        <v>1.013389511541943</v>
      </c>
      <c r="AL109" s="75" t="n">
        <v>1.003255616426524</v>
      </c>
      <c r="AM109" s="75" t="n">
        <v>0.9932230602622586</v>
      </c>
      <c r="AN109" s="75" t="n">
        <v>0.983290829659636</v>
      </c>
      <c r="AO109" s="75" t="n">
        <v>0.983290829659636</v>
      </c>
      <c r="AP109" s="75" t="n">
        <v>0.983290829659636</v>
      </c>
      <c r="AQ109" s="75" t="n">
        <v>0.983290829659636</v>
      </c>
      <c r="AR109" s="75" t="n">
        <v>0.983290829659636</v>
      </c>
      <c r="AS109" s="75" t="n">
        <v>0.983290829659636</v>
      </c>
      <c r="AT109" s="75" t="n">
        <v>0.983290829659636</v>
      </c>
      <c r="AU109" s="75" t="n">
        <v>0.983290829659636</v>
      </c>
      <c r="AV109" s="75" t="n">
        <v>0.983290829659636</v>
      </c>
      <c r="AW109" s="75" t="n">
        <v>0.983290829659636</v>
      </c>
      <c r="AX109" s="75" t="n">
        <v>0.983290829659636</v>
      </c>
    </row>
    <row r="110">
      <c r="A110" t="inlineStr">
        <is>
          <t>R16</t>
        </is>
      </c>
      <c r="B110" t="inlineStr">
        <is>
          <t>Bus Rígido</t>
        </is>
      </c>
      <c r="C110" t="inlineStr">
        <is>
          <t>pas/veh</t>
        </is>
      </c>
      <c r="D110" s="84" t="n">
        <v>25</v>
      </c>
      <c r="E110" s="84" t="n">
        <v>25</v>
      </c>
      <c r="F110" s="84" t="n">
        <v>25</v>
      </c>
      <c r="G110" s="84" t="n">
        <v>25</v>
      </c>
      <c r="H110" s="84" t="n">
        <v>25</v>
      </c>
      <c r="I110" s="84" t="n">
        <v>25</v>
      </c>
      <c r="J110" s="75" t="n">
        <v>25</v>
      </c>
      <c r="K110" s="75" t="n">
        <v>25</v>
      </c>
      <c r="L110" s="75" t="n">
        <v>25</v>
      </c>
      <c r="M110" s="75" t="n">
        <v>25</v>
      </c>
      <c r="N110" s="75" t="n">
        <v>25</v>
      </c>
      <c r="O110" s="75" t="n">
        <v>25</v>
      </c>
      <c r="P110" s="75" t="n">
        <v>25</v>
      </c>
      <c r="Q110" s="75" t="n">
        <v>25</v>
      </c>
      <c r="R110" s="75" t="n">
        <v>25</v>
      </c>
      <c r="S110" s="75" t="n">
        <v>25</v>
      </c>
      <c r="T110" s="75" t="n">
        <v>25</v>
      </c>
      <c r="U110" s="75" t="n">
        <v>25</v>
      </c>
      <c r="V110" s="75" t="n">
        <v>25</v>
      </c>
      <c r="W110" s="75" t="n">
        <v>25</v>
      </c>
      <c r="X110" s="75" t="n">
        <v>25</v>
      </c>
      <c r="Y110" s="75" t="n">
        <v>25</v>
      </c>
      <c r="Z110" s="75" t="n">
        <v>25</v>
      </c>
      <c r="AA110" s="75" t="n">
        <v>25</v>
      </c>
      <c r="AB110" s="75" t="n">
        <v>25</v>
      </c>
      <c r="AC110" s="75" t="n">
        <v>25</v>
      </c>
      <c r="AD110" s="75" t="n">
        <v>25</v>
      </c>
      <c r="AE110" s="75" t="n">
        <v>25</v>
      </c>
      <c r="AF110" s="75" t="n">
        <v>25</v>
      </c>
      <c r="AG110" s="75" t="n">
        <v>25</v>
      </c>
      <c r="AH110" s="75" t="n">
        <v>25</v>
      </c>
      <c r="AI110" s="75" t="n">
        <v>25</v>
      </c>
      <c r="AJ110" s="75" t="n">
        <v>25</v>
      </c>
      <c r="AK110" s="75" t="n">
        <v>25</v>
      </c>
      <c r="AL110" s="75" t="n">
        <v>25</v>
      </c>
      <c r="AM110" s="75" t="n">
        <v>25</v>
      </c>
      <c r="AN110" s="75" t="n">
        <v>25</v>
      </c>
      <c r="AO110" s="75" t="n">
        <v>25</v>
      </c>
      <c r="AP110" s="75" t="n">
        <v>25</v>
      </c>
      <c r="AQ110" s="75" t="n">
        <v>25</v>
      </c>
      <c r="AR110" s="75" t="n">
        <v>25</v>
      </c>
      <c r="AS110" s="75" t="n">
        <v>25</v>
      </c>
      <c r="AT110" s="75" t="n">
        <v>25</v>
      </c>
      <c r="AU110" s="75" t="n">
        <v>25</v>
      </c>
      <c r="AV110" s="75" t="n">
        <v>25</v>
      </c>
      <c r="AW110" s="75" t="n">
        <v>25</v>
      </c>
      <c r="AX110" s="75" t="n">
        <v>25</v>
      </c>
    </row>
    <row r="111">
      <c r="A111" t="inlineStr">
        <is>
          <t>R16</t>
        </is>
      </c>
      <c r="B111" t="inlineStr">
        <is>
          <t>Motocicleta</t>
        </is>
      </c>
      <c r="C111" t="inlineStr">
        <is>
          <t>pas/veh</t>
        </is>
      </c>
      <c r="D111" s="54" t="n">
        <v>1</v>
      </c>
      <c r="E111" s="54" t="n">
        <v>1</v>
      </c>
      <c r="F111" s="54" t="n">
        <v>1</v>
      </c>
      <c r="G111" s="54" t="n">
        <v>1</v>
      </c>
      <c r="H111" s="54" t="n">
        <v>1</v>
      </c>
      <c r="I111" s="54" t="n">
        <v>1</v>
      </c>
      <c r="J111" s="75" t="n">
        <v>1</v>
      </c>
      <c r="K111" s="75" t="n">
        <v>1</v>
      </c>
      <c r="L111" s="75" t="n">
        <v>1</v>
      </c>
      <c r="M111" s="75" t="n">
        <v>1</v>
      </c>
      <c r="N111" s="75" t="n">
        <v>1</v>
      </c>
      <c r="O111" s="75" t="n">
        <v>1</v>
      </c>
      <c r="P111" s="75" t="n">
        <v>1</v>
      </c>
      <c r="Q111" s="75" t="n">
        <v>1</v>
      </c>
      <c r="R111" s="75" t="n">
        <v>1</v>
      </c>
      <c r="S111" s="75" t="n">
        <v>1</v>
      </c>
      <c r="T111" s="75" t="n">
        <v>1</v>
      </c>
      <c r="U111" s="75" t="n">
        <v>1</v>
      </c>
      <c r="V111" s="75" t="n">
        <v>1</v>
      </c>
      <c r="W111" s="75" t="n">
        <v>1</v>
      </c>
      <c r="X111" s="75" t="n">
        <v>1</v>
      </c>
      <c r="Y111" s="75" t="n">
        <v>1</v>
      </c>
      <c r="Z111" s="75" t="n">
        <v>1</v>
      </c>
      <c r="AA111" s="75" t="n">
        <v>1</v>
      </c>
      <c r="AB111" s="75" t="n">
        <v>1</v>
      </c>
      <c r="AC111" s="75" t="n">
        <v>1</v>
      </c>
      <c r="AD111" s="75" t="n">
        <v>1</v>
      </c>
      <c r="AE111" s="75" t="n">
        <v>1</v>
      </c>
      <c r="AF111" s="75" t="n">
        <v>1</v>
      </c>
      <c r="AG111" s="75" t="n">
        <v>1</v>
      </c>
      <c r="AH111" s="75" t="n">
        <v>1</v>
      </c>
      <c r="AI111" s="75" t="n">
        <v>1</v>
      </c>
      <c r="AJ111" s="75" t="n">
        <v>1</v>
      </c>
      <c r="AK111" s="75" t="n">
        <v>1</v>
      </c>
      <c r="AL111" s="75" t="n">
        <v>1</v>
      </c>
      <c r="AM111" s="75" t="n">
        <v>1</v>
      </c>
      <c r="AN111" s="75" t="n">
        <v>1</v>
      </c>
      <c r="AO111" s="75" t="n">
        <v>1</v>
      </c>
      <c r="AP111" s="75" t="n">
        <v>1</v>
      </c>
      <c r="AQ111" s="75" t="n">
        <v>1</v>
      </c>
      <c r="AR111" s="75" t="n">
        <v>1</v>
      </c>
      <c r="AS111" s="75" t="n">
        <v>1</v>
      </c>
      <c r="AT111" s="75" t="n">
        <v>1</v>
      </c>
      <c r="AU111" s="75" t="n">
        <v>1</v>
      </c>
      <c r="AV111" s="75" t="n">
        <v>1</v>
      </c>
      <c r="AW111" s="75" t="n">
        <v>1</v>
      </c>
      <c r="AX111" s="75" t="n">
        <v>1</v>
      </c>
    </row>
    <row r="112">
      <c r="A112" t="inlineStr">
        <is>
          <t>R16</t>
        </is>
      </c>
      <c r="B112" t="inlineStr">
        <is>
          <t>Taxi</t>
        </is>
      </c>
      <c r="C112" t="inlineStr">
        <is>
          <t>pas/veh</t>
        </is>
      </c>
      <c r="D112" s="54" t="n">
        <v>1.43</v>
      </c>
      <c r="E112" s="54" t="n">
        <v>1.43</v>
      </c>
      <c r="F112" s="54" t="n">
        <v>1.43</v>
      </c>
      <c r="G112" s="54" t="n">
        <v>1.43</v>
      </c>
      <c r="H112" s="54" t="n">
        <v>1.43</v>
      </c>
      <c r="I112" s="54" t="n">
        <v>1.43</v>
      </c>
      <c r="J112" s="75" t="n">
        <v>1.43</v>
      </c>
      <c r="K112" s="75" t="n">
        <v>1.43</v>
      </c>
      <c r="L112" s="75" t="n">
        <v>1.43</v>
      </c>
      <c r="M112" s="75" t="n">
        <v>1.43</v>
      </c>
      <c r="N112" s="75" t="n">
        <v>1.43</v>
      </c>
      <c r="O112" s="75" t="n">
        <v>1.43</v>
      </c>
      <c r="P112" s="75" t="n">
        <v>1.43</v>
      </c>
      <c r="Q112" s="75" t="n">
        <v>1.43</v>
      </c>
      <c r="R112" s="75" t="n">
        <v>1.43</v>
      </c>
      <c r="S112" s="75" t="n">
        <v>1.43</v>
      </c>
      <c r="T112" s="75" t="n">
        <v>1.43</v>
      </c>
      <c r="U112" s="75" t="n">
        <v>1.43</v>
      </c>
      <c r="V112" s="75" t="n">
        <v>1.43</v>
      </c>
      <c r="W112" s="75" t="n">
        <v>1.43</v>
      </c>
      <c r="X112" s="75" t="n">
        <v>1.43</v>
      </c>
      <c r="Y112" s="75" t="n">
        <v>1.43</v>
      </c>
      <c r="Z112" s="75" t="n">
        <v>1.43</v>
      </c>
      <c r="AA112" s="75" t="n">
        <v>1.43</v>
      </c>
      <c r="AB112" s="75" t="n">
        <v>1.43</v>
      </c>
      <c r="AC112" s="75" t="n">
        <v>1.43</v>
      </c>
      <c r="AD112" s="75" t="n">
        <v>1.43</v>
      </c>
      <c r="AE112" s="75" t="n">
        <v>1.43</v>
      </c>
      <c r="AF112" s="75" t="n">
        <v>1.43</v>
      </c>
      <c r="AG112" s="75" t="n">
        <v>1.43</v>
      </c>
      <c r="AH112" s="75" t="n">
        <v>1.43</v>
      </c>
      <c r="AI112" s="75" t="n">
        <v>1.43</v>
      </c>
      <c r="AJ112" s="75" t="n">
        <v>1.43</v>
      </c>
      <c r="AK112" s="75" t="n">
        <v>1.43</v>
      </c>
      <c r="AL112" s="75" t="n">
        <v>1.43</v>
      </c>
      <c r="AM112" s="75" t="n">
        <v>1.43</v>
      </c>
      <c r="AN112" s="75" t="n">
        <v>1.43</v>
      </c>
      <c r="AO112" s="75" t="n">
        <v>1.43</v>
      </c>
      <c r="AP112" s="75" t="n">
        <v>1.43</v>
      </c>
      <c r="AQ112" s="75" t="n">
        <v>1.43</v>
      </c>
      <c r="AR112" s="75" t="n">
        <v>1.43</v>
      </c>
      <c r="AS112" s="75" t="n">
        <v>1.43</v>
      </c>
      <c r="AT112" s="75" t="n">
        <v>1.43</v>
      </c>
      <c r="AU112" s="75" t="n">
        <v>1.43</v>
      </c>
      <c r="AV112" s="75" t="n">
        <v>1.43</v>
      </c>
      <c r="AW112" s="75" t="n">
        <v>1.43</v>
      </c>
      <c r="AX112" s="75" t="n">
        <v>1.43</v>
      </c>
    </row>
    <row r="113">
      <c r="A113" t="inlineStr">
        <is>
          <t>R16</t>
        </is>
      </c>
      <c r="B113" t="inlineStr">
        <is>
          <t>Tren_urbano</t>
        </is>
      </c>
      <c r="C113" t="inlineStr">
        <is>
          <t>pas/veh</t>
        </is>
      </c>
      <c r="D113" s="54" t="n">
        <v>41.9</v>
      </c>
      <c r="E113" s="54" t="n">
        <v>41.9</v>
      </c>
      <c r="F113" s="54" t="n">
        <v>41.9</v>
      </c>
      <c r="G113" s="54" t="n">
        <v>41.9</v>
      </c>
      <c r="H113" s="54" t="n">
        <v>41.9</v>
      </c>
      <c r="I113" s="54" t="n">
        <v>41.9</v>
      </c>
      <c r="J113" s="75" t="n">
        <v>41.9</v>
      </c>
      <c r="K113" s="75" t="n">
        <v>41.9</v>
      </c>
      <c r="L113" s="75" t="n">
        <v>41.9</v>
      </c>
      <c r="M113" s="75" t="n">
        <v>41.9</v>
      </c>
      <c r="N113" s="75" t="n">
        <v>41.9</v>
      </c>
      <c r="O113" s="75" t="n">
        <v>41.9</v>
      </c>
      <c r="P113" s="75" t="n">
        <v>41.9</v>
      </c>
      <c r="Q113" s="75" t="n">
        <v>41.9</v>
      </c>
      <c r="R113" s="75" t="n">
        <v>41.9</v>
      </c>
      <c r="S113" s="75" t="n">
        <v>41.9</v>
      </c>
      <c r="T113" s="75" t="n">
        <v>41.9</v>
      </c>
      <c r="U113" s="75" t="n">
        <v>41.9</v>
      </c>
      <c r="V113" s="75" t="n">
        <v>41.9</v>
      </c>
      <c r="W113" s="75" t="n">
        <v>41.9</v>
      </c>
      <c r="X113" s="75" t="n">
        <v>41.9</v>
      </c>
      <c r="Y113" s="75" t="n">
        <v>41.9</v>
      </c>
      <c r="Z113" s="75" t="n">
        <v>41.9</v>
      </c>
      <c r="AA113" s="75" t="n">
        <v>41.9</v>
      </c>
      <c r="AB113" s="75" t="n">
        <v>41.9</v>
      </c>
      <c r="AC113" s="75" t="n">
        <v>41.9</v>
      </c>
      <c r="AD113" s="75" t="n">
        <v>41.9</v>
      </c>
      <c r="AE113" s="75" t="n">
        <v>41.9</v>
      </c>
      <c r="AF113" s="75" t="n">
        <v>41.9</v>
      </c>
      <c r="AG113" s="75" t="n">
        <v>41.9</v>
      </c>
      <c r="AH113" s="75" t="n">
        <v>41.9</v>
      </c>
      <c r="AI113" s="75" t="n">
        <v>41.9</v>
      </c>
      <c r="AJ113" s="75" t="n">
        <v>41.9</v>
      </c>
      <c r="AK113" s="75" t="n">
        <v>41.9</v>
      </c>
      <c r="AL113" s="75" t="n">
        <v>41.9</v>
      </c>
      <c r="AM113" s="75" t="n">
        <v>41.9</v>
      </c>
      <c r="AN113" s="75" t="n">
        <v>41.9</v>
      </c>
      <c r="AO113" s="75" t="n">
        <v>41.9</v>
      </c>
      <c r="AP113" s="75" t="n">
        <v>41.9</v>
      </c>
      <c r="AQ113" s="75" t="n">
        <v>41.9</v>
      </c>
      <c r="AR113" s="75" t="n">
        <v>41.9</v>
      </c>
      <c r="AS113" s="75" t="n">
        <v>41.9</v>
      </c>
      <c r="AT113" s="75" t="n">
        <v>41.9</v>
      </c>
      <c r="AU113" s="75" t="n">
        <v>41.9</v>
      </c>
      <c r="AV113" s="75" t="n">
        <v>41.9</v>
      </c>
      <c r="AW113" s="75" t="n">
        <v>41.9</v>
      </c>
      <c r="AX113" s="75" t="n">
        <v>41.9</v>
      </c>
    </row>
  </sheetData>
  <autoFilter ref="A1:AX113"/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30.xml><?xml version="1.0" encoding="utf-8"?>
<worksheet xmlns="http://schemas.openxmlformats.org/spreadsheetml/2006/main">
  <sheetPr>
    <tabColor rgb="FF00B0F0"/>
    <outlinePr summaryBelow="1" summaryRight="1"/>
    <pageSetUpPr/>
  </sheetPr>
  <dimension ref="A1:AY1020"/>
  <sheetViews>
    <sheetView zoomScale="87" zoomScaleNormal="87" workbookViewId="0">
      <pane xSplit="10" ySplit="1" topLeftCell="K2" activePane="bottomRight" state="frozen"/>
      <selection activeCell="B19" sqref="B19"/>
      <selection pane="topRight" activeCell="B19" sqref="B19"/>
      <selection pane="bottomLeft" activeCell="B19" sqref="B19"/>
      <selection pane="bottomRight" activeCell="D20" sqref="D20"/>
    </sheetView>
  </sheetViews>
  <sheetFormatPr baseColWidth="10" defaultColWidth="11.42578125" defaultRowHeight="15"/>
  <cols>
    <col width="13.42578125" bestFit="1" customWidth="1" style="192" min="1" max="1"/>
    <col width="30.140625" bestFit="1" customWidth="1" style="192" min="2" max="2"/>
    <col width="24.5703125" bestFit="1" customWidth="1" style="192" min="3" max="3"/>
    <col width="13.5703125" bestFit="1" customWidth="1" style="192" min="4" max="4"/>
    <col width="10.42578125" bestFit="1" customWidth="1" style="192" min="5" max="9"/>
    <col width="10.42578125" customWidth="1" style="192" min="10" max="10"/>
    <col width="10.42578125" bestFit="1" customWidth="1" style="192" min="11" max="51"/>
  </cols>
  <sheetData>
    <row r="1">
      <c r="A1" s="76" t="inlineStr">
        <is>
          <t>Region</t>
        </is>
      </c>
      <c r="B1" s="76" t="inlineStr">
        <is>
          <t>Modo</t>
        </is>
      </c>
      <c r="C1" s="76" t="inlineStr">
        <is>
          <t>Motorizacion</t>
        </is>
      </c>
      <c r="D1" s="76" t="inlineStr">
        <is>
          <t>Unidad</t>
        </is>
      </c>
      <c r="E1" s="55" t="n">
        <v>2014</v>
      </c>
      <c r="F1" s="55" t="n">
        <v>2015</v>
      </c>
      <c r="G1" s="55" t="n">
        <v>2016</v>
      </c>
      <c r="H1" s="55" t="n">
        <v>2017</v>
      </c>
      <c r="I1" s="55" t="n">
        <v>2018</v>
      </c>
      <c r="J1" s="55" t="n">
        <v>2019</v>
      </c>
      <c r="K1" s="49" t="n">
        <v>2020</v>
      </c>
      <c r="L1" s="49" t="n">
        <v>2021</v>
      </c>
      <c r="M1" s="49" t="n">
        <v>2022</v>
      </c>
      <c r="N1" s="49" t="n">
        <v>2023</v>
      </c>
      <c r="O1" s="49" t="n">
        <v>2024</v>
      </c>
      <c r="P1" s="49" t="n">
        <v>2025</v>
      </c>
      <c r="Q1" s="49" t="n">
        <v>2026</v>
      </c>
      <c r="R1" s="49" t="n">
        <v>2027</v>
      </c>
      <c r="S1" s="49" t="n">
        <v>2028</v>
      </c>
      <c r="T1" s="49" t="n">
        <v>2029</v>
      </c>
      <c r="U1" s="49" t="n">
        <v>2030</v>
      </c>
      <c r="V1" s="49" t="n">
        <v>2031</v>
      </c>
      <c r="W1" s="49" t="n">
        <v>2032</v>
      </c>
      <c r="X1" s="49" t="n">
        <v>2033</v>
      </c>
      <c r="Y1" s="49" t="n">
        <v>2034</v>
      </c>
      <c r="Z1" s="49" t="n">
        <v>2035</v>
      </c>
      <c r="AA1" s="49" t="n">
        <v>2036</v>
      </c>
      <c r="AB1" s="49" t="n">
        <v>2037</v>
      </c>
      <c r="AC1" s="49" t="n">
        <v>2038</v>
      </c>
      <c r="AD1" s="49" t="n">
        <v>2039</v>
      </c>
      <c r="AE1" s="49" t="n">
        <v>2040</v>
      </c>
      <c r="AF1" s="49" t="n">
        <v>2041</v>
      </c>
      <c r="AG1" s="49" t="n">
        <v>2042</v>
      </c>
      <c r="AH1" s="49" t="n">
        <v>2043</v>
      </c>
      <c r="AI1" s="49" t="n">
        <v>2044</v>
      </c>
      <c r="AJ1" s="49" t="n">
        <v>2045</v>
      </c>
      <c r="AK1" s="49" t="n">
        <v>2046</v>
      </c>
      <c r="AL1" s="49" t="n">
        <v>2047</v>
      </c>
      <c r="AM1" s="49" t="n">
        <v>2048</v>
      </c>
      <c r="AN1" s="49" t="n">
        <v>2049</v>
      </c>
      <c r="AO1" s="49" t="n">
        <v>2050</v>
      </c>
      <c r="AP1" s="49" t="n">
        <v>2051</v>
      </c>
      <c r="AQ1" s="49" t="n">
        <v>2052</v>
      </c>
      <c r="AR1" s="49" t="n">
        <v>2053</v>
      </c>
      <c r="AS1" s="49" t="n">
        <v>2054</v>
      </c>
      <c r="AT1" s="49" t="n">
        <v>2055</v>
      </c>
      <c r="AU1" s="49" t="n">
        <v>2056</v>
      </c>
      <c r="AV1" s="49" t="n">
        <v>2057</v>
      </c>
      <c r="AW1" s="49" t="n">
        <v>2058</v>
      </c>
      <c r="AX1" s="49" t="n">
        <v>2059</v>
      </c>
      <c r="AY1" s="49" t="n">
        <v>2060</v>
      </c>
    </row>
    <row r="2">
      <c r="A2" t="inlineStr">
        <is>
          <t>RM</t>
        </is>
      </c>
      <c r="B2" t="inlineStr">
        <is>
          <t>Vehículo Liviano Pasajero</t>
        </is>
      </c>
      <c r="C2" t="inlineStr">
        <is>
          <t>Gasolina</t>
        </is>
      </c>
      <c r="D2" t="inlineStr">
        <is>
          <t>%</t>
        </is>
      </c>
      <c r="E2" s="125" t="n">
        <v>0.9473715601189905</v>
      </c>
      <c r="F2" s="125" t="n">
        <v>0.9416323002395144</v>
      </c>
      <c r="G2" s="125" t="n">
        <v>0.9364648944408976</v>
      </c>
      <c r="H2" s="125" t="n">
        <v>0.9304436984704412</v>
      </c>
      <c r="I2" s="125" t="n">
        <v>0.9278857642663202</v>
      </c>
      <c r="J2" s="125" t="n">
        <v>0.9272100734760289</v>
      </c>
      <c r="K2" s="124" t="n">
        <v>0.9267519713437979</v>
      </c>
      <c r="L2" s="124" t="n">
        <v>0.9163177391442822</v>
      </c>
      <c r="M2" s="124" t="n">
        <v>0.9065416202217136</v>
      </c>
      <c r="N2" s="124" t="n">
        <v>0.8872660227049241</v>
      </c>
      <c r="O2" s="124" t="n">
        <v>0.8731825627676943</v>
      </c>
      <c r="P2" s="124" t="n">
        <v>0.8587673971971852</v>
      </c>
      <c r="Q2" s="124" t="n">
        <v>0.8431829077034081</v>
      </c>
      <c r="R2" s="124" t="n">
        <v>0.8251556534880292</v>
      </c>
      <c r="S2" s="124" t="n">
        <v>0.8030078640775989</v>
      </c>
      <c r="T2" s="124" t="n">
        <v>0.7750049759966817</v>
      </c>
      <c r="U2" s="124" t="n">
        <v>0.7401784464978037</v>
      </c>
      <c r="V2" s="124" t="n">
        <v>0.6991093774328183</v>
      </c>
      <c r="W2" s="124" t="n">
        <v>0.6537784178258161</v>
      </c>
      <c r="X2" s="124" t="n">
        <v>0.6066022273888663</v>
      </c>
      <c r="Y2" s="124" t="n">
        <v>0.5595780026127658</v>
      </c>
      <c r="Z2" s="124" t="n">
        <v>0.5139923283665225</v>
      </c>
      <c r="AA2" s="124" t="n">
        <v>0.4705255350590402</v>
      </c>
      <c r="AB2" s="124" t="n">
        <v>0.4294569660000878</v>
      </c>
      <c r="AC2" s="124" t="n">
        <v>0.3908350752290274</v>
      </c>
      <c r="AD2" s="124" t="n">
        <v>0.3545878403485937</v>
      </c>
      <c r="AE2" s="124" t="n">
        <v>0.3205867351342133</v>
      </c>
      <c r="AF2" s="124" t="n">
        <v>0.2886814575329323</v>
      </c>
      <c r="AG2" s="124" t="n">
        <v>0.2587178786284325</v>
      </c>
      <c r="AH2" s="124" t="n">
        <v>0.2355468235431319</v>
      </c>
      <c r="AI2" s="124" t="n">
        <v>0.2140279951984435</v>
      </c>
      <c r="AJ2" s="124" t="n">
        <v>0.1940313916407814</v>
      </c>
      <c r="AK2" s="124" t="n">
        <v>0.1704374709177434</v>
      </c>
      <c r="AL2" s="124" t="n">
        <v>0.153136721974553</v>
      </c>
      <c r="AM2" s="124" t="n">
        <v>0.1370289819683795</v>
      </c>
      <c r="AN2" s="124" t="n">
        <v>0.1170226723062032</v>
      </c>
      <c r="AO2" s="124" t="n">
        <v>0.1030340376731131</v>
      </c>
      <c r="AP2" s="124" t="n">
        <v>0.09004401742523338</v>
      </c>
      <c r="AQ2" s="124" t="n">
        <v>0.07800124183784474</v>
      </c>
      <c r="AR2" s="124" t="n">
        <v>0.0668399524119947</v>
      </c>
      <c r="AS2" s="124" t="n">
        <v>0.05649019452660353</v>
      </c>
      <c r="AT2" s="124" t="n">
        <v>0.04688329759628018</v>
      </c>
      <c r="AU2" s="124" t="n">
        <v>0.03295459226159259</v>
      </c>
      <c r="AV2" s="124" t="n">
        <v>0.02464456066457466</v>
      </c>
      <c r="AW2" s="124" t="n">
        <v>0.01689912976966113</v>
      </c>
      <c r="AX2" s="124" t="n">
        <v>0.009669519094105961</v>
      </c>
      <c r="AY2" s="124" t="n">
        <v>0.002911876071862829</v>
      </c>
    </row>
    <row r="3">
      <c r="A3" t="inlineStr">
        <is>
          <t>RM</t>
        </is>
      </c>
      <c r="B3" t="inlineStr">
        <is>
          <t>Vehículo Liviano Pasajero</t>
        </is>
      </c>
      <c r="C3" t="inlineStr">
        <is>
          <t>HYB-Gasolina</t>
        </is>
      </c>
      <c r="D3" t="inlineStr">
        <is>
          <t>%</t>
        </is>
      </c>
      <c r="E3" s="125" t="n">
        <v>0</v>
      </c>
      <c r="F3" s="125" t="n">
        <v>0</v>
      </c>
      <c r="G3" s="125" t="n">
        <v>0</v>
      </c>
      <c r="H3" s="125" t="n">
        <v>0</v>
      </c>
      <c r="I3" s="125" t="n">
        <v>0</v>
      </c>
      <c r="J3" s="125" t="n">
        <v>0</v>
      </c>
      <c r="K3" s="124" t="n">
        <v>0</v>
      </c>
      <c r="L3" s="124" t="n">
        <v>0</v>
      </c>
      <c r="M3" s="124" t="n">
        <v>0</v>
      </c>
      <c r="N3" s="124" t="n">
        <v>0</v>
      </c>
      <c r="O3" s="124" t="n">
        <v>0</v>
      </c>
      <c r="P3" s="124" t="n">
        <v>0</v>
      </c>
      <c r="Q3" s="124" t="n">
        <v>0</v>
      </c>
      <c r="R3" s="124" t="n">
        <v>0</v>
      </c>
      <c r="S3" s="124" t="n">
        <v>0</v>
      </c>
      <c r="T3" s="124" t="n">
        <v>0</v>
      </c>
      <c r="U3" s="124" t="n">
        <v>0</v>
      </c>
      <c r="V3" s="124" t="n">
        <v>0</v>
      </c>
      <c r="W3" s="124" t="n">
        <v>0</v>
      </c>
      <c r="X3" s="124" t="n">
        <v>0</v>
      </c>
      <c r="Y3" s="124" t="n">
        <v>0</v>
      </c>
      <c r="Z3" s="124" t="n">
        <v>0</v>
      </c>
      <c r="AA3" s="124" t="n">
        <v>0</v>
      </c>
      <c r="AB3" s="124" t="n">
        <v>0</v>
      </c>
      <c r="AC3" s="124" t="n">
        <v>0</v>
      </c>
      <c r="AD3" s="124" t="n">
        <v>0</v>
      </c>
      <c r="AE3" s="124" t="n">
        <v>0</v>
      </c>
      <c r="AF3" s="124" t="n">
        <v>0</v>
      </c>
      <c r="AG3" s="124" t="n">
        <v>0</v>
      </c>
      <c r="AH3" s="124" t="n">
        <v>0</v>
      </c>
      <c r="AI3" s="124" t="n">
        <v>0</v>
      </c>
      <c r="AJ3" s="124" t="n">
        <v>0</v>
      </c>
      <c r="AK3" s="124" t="n">
        <v>0</v>
      </c>
      <c r="AL3" s="124" t="n">
        <v>0</v>
      </c>
      <c r="AM3" s="124" t="n">
        <v>0</v>
      </c>
      <c r="AN3" s="124" t="n">
        <v>0</v>
      </c>
      <c r="AO3" s="124" t="n">
        <v>0</v>
      </c>
      <c r="AP3" s="124" t="n">
        <v>0</v>
      </c>
      <c r="AQ3" s="124" t="n">
        <v>0</v>
      </c>
      <c r="AR3" s="124" t="n">
        <v>0</v>
      </c>
      <c r="AS3" s="124" t="n">
        <v>0</v>
      </c>
      <c r="AT3" s="124" t="n">
        <v>0</v>
      </c>
      <c r="AU3" s="124" t="n">
        <v>0</v>
      </c>
      <c r="AV3" s="124" t="n">
        <v>0</v>
      </c>
      <c r="AW3" s="124" t="n">
        <v>0</v>
      </c>
      <c r="AX3" s="124" t="n">
        <v>0</v>
      </c>
      <c r="AY3" s="124" t="n">
        <v>0</v>
      </c>
    </row>
    <row r="4">
      <c r="A4" t="inlineStr">
        <is>
          <t>RM</t>
        </is>
      </c>
      <c r="B4" t="inlineStr">
        <is>
          <t>Vehículo Liviano Pasajero</t>
        </is>
      </c>
      <c r="C4" t="inlineStr">
        <is>
          <t>HYB-plug-in-Gasolina</t>
        </is>
      </c>
      <c r="D4" t="inlineStr">
        <is>
          <t>%</t>
        </is>
      </c>
      <c r="E4" s="125" t="n">
        <v>0</v>
      </c>
      <c r="F4" s="125" t="n">
        <v>0</v>
      </c>
      <c r="G4" s="125" t="n">
        <v>0</v>
      </c>
      <c r="H4" s="125" t="n">
        <v>0</v>
      </c>
      <c r="I4" s="125" t="n">
        <v>0</v>
      </c>
      <c r="J4" s="125" t="n">
        <v>0</v>
      </c>
      <c r="K4" s="124" t="n">
        <v>0</v>
      </c>
      <c r="L4" s="124" t="n">
        <v>0</v>
      </c>
      <c r="M4" s="124" t="n">
        <v>0</v>
      </c>
      <c r="N4" s="124" t="n">
        <v>0</v>
      </c>
      <c r="O4" s="124" t="n">
        <v>0</v>
      </c>
      <c r="P4" s="124" t="n">
        <v>0</v>
      </c>
      <c r="Q4" s="124" t="n">
        <v>0</v>
      </c>
      <c r="R4" s="124" t="n">
        <v>0</v>
      </c>
      <c r="S4" s="124" t="n">
        <v>0</v>
      </c>
      <c r="T4" s="124" t="n">
        <v>0</v>
      </c>
      <c r="U4" s="124" t="n">
        <v>0</v>
      </c>
      <c r="V4" s="124" t="n">
        <v>0</v>
      </c>
      <c r="W4" s="124" t="n">
        <v>0</v>
      </c>
      <c r="X4" s="124" t="n">
        <v>0</v>
      </c>
      <c r="Y4" s="124" t="n">
        <v>0</v>
      </c>
      <c r="Z4" s="124" t="n">
        <v>0</v>
      </c>
      <c r="AA4" s="124" t="n">
        <v>0</v>
      </c>
      <c r="AB4" s="124" t="n">
        <v>0</v>
      </c>
      <c r="AC4" s="124" t="n">
        <v>0</v>
      </c>
      <c r="AD4" s="124" t="n">
        <v>0</v>
      </c>
      <c r="AE4" s="124" t="n">
        <v>0</v>
      </c>
      <c r="AF4" s="124" t="n">
        <v>0</v>
      </c>
      <c r="AG4" s="124" t="n">
        <v>0</v>
      </c>
      <c r="AH4" s="124" t="n">
        <v>0</v>
      </c>
      <c r="AI4" s="124" t="n">
        <v>0</v>
      </c>
      <c r="AJ4" s="124" t="n">
        <v>0</v>
      </c>
      <c r="AK4" s="124" t="n">
        <v>0</v>
      </c>
      <c r="AL4" s="124" t="n">
        <v>0</v>
      </c>
      <c r="AM4" s="124" t="n">
        <v>0</v>
      </c>
      <c r="AN4" s="124" t="n">
        <v>0</v>
      </c>
      <c r="AO4" s="124" t="n">
        <v>0</v>
      </c>
      <c r="AP4" s="124" t="n">
        <v>0</v>
      </c>
      <c r="AQ4" s="124" t="n">
        <v>0</v>
      </c>
      <c r="AR4" s="124" t="n">
        <v>0</v>
      </c>
      <c r="AS4" s="124" t="n">
        <v>0</v>
      </c>
      <c r="AT4" s="124" t="n">
        <v>0</v>
      </c>
      <c r="AU4" s="124" t="n">
        <v>0</v>
      </c>
      <c r="AV4" s="124" t="n">
        <v>0</v>
      </c>
      <c r="AW4" s="124" t="n">
        <v>0</v>
      </c>
      <c r="AX4" s="124" t="n">
        <v>0</v>
      </c>
      <c r="AY4" s="124" t="n">
        <v>0</v>
      </c>
    </row>
    <row r="5">
      <c r="A5" t="inlineStr">
        <is>
          <t>RM</t>
        </is>
      </c>
      <c r="B5" t="inlineStr">
        <is>
          <t>Vehículo Liviano Pasajero</t>
        </is>
      </c>
      <c r="C5" t="inlineStr">
        <is>
          <t>Diesel</t>
        </is>
      </c>
      <c r="D5" t="inlineStr">
        <is>
          <t>%</t>
        </is>
      </c>
      <c r="E5" s="125" t="n">
        <v>0.05262843988100961</v>
      </c>
      <c r="F5" s="125" t="n">
        <v>0.05836769976048551</v>
      </c>
      <c r="G5" s="125" t="n">
        <v>0.06350292847985971</v>
      </c>
      <c r="H5" s="125" t="n">
        <v>0.06946360099442392</v>
      </c>
      <c r="I5" s="125" t="n">
        <v>0.0719045568219866</v>
      </c>
      <c r="J5" s="125" t="n">
        <v>0.07243915185904136</v>
      </c>
      <c r="K5" s="124" t="n">
        <v>0.07284648016822488</v>
      </c>
      <c r="L5" s="124" t="n">
        <v>0.08303260834060761</v>
      </c>
      <c r="M5" s="124" t="n">
        <v>0.09233922510930032</v>
      </c>
      <c r="N5" s="124" t="n">
        <v>0.1007423008597332</v>
      </c>
      <c r="O5" s="124" t="n">
        <v>0.1082248345523761</v>
      </c>
      <c r="P5" s="124" t="n">
        <v>0.1147390695338472</v>
      </c>
      <c r="Q5" s="124" t="n">
        <v>0.1201604634448144</v>
      </c>
      <c r="R5" s="124" t="n">
        <v>0.1242562762525882</v>
      </c>
      <c r="S5" s="124" t="n">
        <v>0.1266748975437213</v>
      </c>
      <c r="T5" s="124" t="n">
        <v>0.1270468155226964</v>
      </c>
      <c r="U5" s="124" t="n">
        <v>0.1251886204512842</v>
      </c>
      <c r="V5" s="124" t="n">
        <v>0.1212960311151017</v>
      </c>
      <c r="W5" s="124" t="n">
        <v>0.1159106051913993</v>
      </c>
      <c r="X5" s="124" t="n">
        <v>0.1096784288036004</v>
      </c>
      <c r="Y5" s="124" t="n">
        <v>0.1031355697976374</v>
      </c>
      <c r="Z5" s="124" t="n">
        <v>0.09663640958155591</v>
      </c>
      <c r="AA5" s="124" t="n">
        <v>0.09038020630386501</v>
      </c>
      <c r="AB5" s="124" t="n">
        <v>0.08446283975163581</v>
      </c>
      <c r="AC5" s="124" t="n">
        <v>0.07891971504372963</v>
      </c>
      <c r="AD5" s="124" t="n">
        <v>0.07375369816549374</v>
      </c>
      <c r="AE5" s="124" t="n">
        <v>0.06895139863094431</v>
      </c>
      <c r="AF5" s="124" t="n">
        <v>0.06449210300435959</v>
      </c>
      <c r="AG5" s="124" t="n">
        <v>0.06035248050306321</v>
      </c>
      <c r="AH5" s="124" t="n">
        <v>0.05650896790536562</v>
      </c>
      <c r="AI5" s="124" t="n">
        <v>0.05293891549247157</v>
      </c>
      <c r="AJ5" s="124" t="n">
        <v>0.04962108518944858</v>
      </c>
      <c r="AK5" s="124" t="n">
        <v>0.04653581740445699</v>
      </c>
      <c r="AL5" s="124" t="n">
        <v>0.04366503374974462</v>
      </c>
      <c r="AM5" s="124" t="n">
        <v>0.04099216292754828</v>
      </c>
      <c r="AN5" s="124" t="n">
        <v>0.03850203471264362</v>
      </c>
      <c r="AO5" s="124" t="n">
        <v>0.03618076467435868</v>
      </c>
      <c r="AP5" s="124" t="n">
        <v>0.03402519725927666</v>
      </c>
      <c r="AQ5" s="124" t="n">
        <v>0.03202681209553789</v>
      </c>
      <c r="AR5" s="124" t="n">
        <v>0.0301746992645933</v>
      </c>
      <c r="AS5" s="124" t="n">
        <v>0.02845725154347724</v>
      </c>
      <c r="AT5" s="124" t="n">
        <v>0.02686307425503511</v>
      </c>
      <c r="AU5" s="124" t="n">
        <v>0.02538143641069053</v>
      </c>
      <c r="AV5" s="124" t="n">
        <v>0.02400246172042094</v>
      </c>
      <c r="AW5" s="124" t="n">
        <v>0.02271717733635263</v>
      </c>
      <c r="AX5" s="124" t="n">
        <v>0.02151748862159938</v>
      </c>
      <c r="AY5" s="124" t="n">
        <v>0.02039611866140316</v>
      </c>
    </row>
    <row r="6">
      <c r="A6" t="inlineStr">
        <is>
          <t>RM</t>
        </is>
      </c>
      <c r="B6" t="inlineStr">
        <is>
          <t>Vehículo Liviano Pasajero</t>
        </is>
      </c>
      <c r="C6" t="inlineStr">
        <is>
          <t>HYB-Diesel</t>
        </is>
      </c>
      <c r="D6" t="inlineStr">
        <is>
          <t>%</t>
        </is>
      </c>
      <c r="E6" s="125" t="n">
        <v>0</v>
      </c>
      <c r="F6" s="125" t="n">
        <v>0</v>
      </c>
      <c r="G6" s="125" t="n">
        <v>0</v>
      </c>
      <c r="H6" s="125" t="n">
        <v>0</v>
      </c>
      <c r="I6" s="125" t="n">
        <v>0</v>
      </c>
      <c r="J6" s="125" t="n">
        <v>0</v>
      </c>
      <c r="K6" s="124" t="n">
        <v>0</v>
      </c>
      <c r="L6" s="124" t="n">
        <v>0</v>
      </c>
      <c r="M6" s="124" t="n">
        <v>0</v>
      </c>
      <c r="N6" s="124" t="n">
        <v>0</v>
      </c>
      <c r="O6" s="124" t="n">
        <v>0</v>
      </c>
      <c r="P6" s="124" t="n">
        <v>0</v>
      </c>
      <c r="Q6" s="124" t="n">
        <v>0</v>
      </c>
      <c r="R6" s="124" t="n">
        <v>0</v>
      </c>
      <c r="S6" s="124" t="n">
        <v>0</v>
      </c>
      <c r="T6" s="124" t="n">
        <v>0</v>
      </c>
      <c r="U6" s="124" t="n">
        <v>0</v>
      </c>
      <c r="V6" s="124" t="n">
        <v>0</v>
      </c>
      <c r="W6" s="124" t="n">
        <v>0</v>
      </c>
      <c r="X6" s="124" t="n">
        <v>0</v>
      </c>
      <c r="Y6" s="124" t="n">
        <v>0</v>
      </c>
      <c r="Z6" s="124" t="n">
        <v>0</v>
      </c>
      <c r="AA6" s="124" t="n">
        <v>0</v>
      </c>
      <c r="AB6" s="124" t="n">
        <v>0</v>
      </c>
      <c r="AC6" s="124" t="n">
        <v>0</v>
      </c>
      <c r="AD6" s="124" t="n">
        <v>0</v>
      </c>
      <c r="AE6" s="124" t="n">
        <v>0</v>
      </c>
      <c r="AF6" s="124" t="n">
        <v>0</v>
      </c>
      <c r="AG6" s="124" t="n">
        <v>0</v>
      </c>
      <c r="AH6" s="124" t="n">
        <v>0</v>
      </c>
      <c r="AI6" s="124" t="n">
        <v>0</v>
      </c>
      <c r="AJ6" s="124" t="n">
        <v>0</v>
      </c>
      <c r="AK6" s="124" t="n">
        <v>0</v>
      </c>
      <c r="AL6" s="124" t="n">
        <v>0</v>
      </c>
      <c r="AM6" s="124" t="n">
        <v>0</v>
      </c>
      <c r="AN6" s="124" t="n">
        <v>0</v>
      </c>
      <c r="AO6" s="124" t="n">
        <v>0</v>
      </c>
      <c r="AP6" s="124" t="n">
        <v>0</v>
      </c>
      <c r="AQ6" s="124" t="n">
        <v>0</v>
      </c>
      <c r="AR6" s="124" t="n">
        <v>0</v>
      </c>
      <c r="AS6" s="124" t="n">
        <v>0</v>
      </c>
      <c r="AT6" s="124" t="n">
        <v>0</v>
      </c>
      <c r="AU6" s="124" t="n">
        <v>0</v>
      </c>
      <c r="AV6" s="124" t="n">
        <v>0</v>
      </c>
      <c r="AW6" s="124" t="n">
        <v>0</v>
      </c>
      <c r="AX6" s="124" t="n">
        <v>0</v>
      </c>
      <c r="AY6" s="124" t="n">
        <v>0</v>
      </c>
    </row>
    <row r="7">
      <c r="A7" t="inlineStr">
        <is>
          <t>RM</t>
        </is>
      </c>
      <c r="B7" t="inlineStr">
        <is>
          <t>Vehículo Liviano Pasajero</t>
        </is>
      </c>
      <c r="C7" t="inlineStr">
        <is>
          <t>HYB-plug-in-Diesel</t>
        </is>
      </c>
      <c r="D7" t="inlineStr">
        <is>
          <t>%</t>
        </is>
      </c>
      <c r="E7" s="125" t="n">
        <v>0</v>
      </c>
      <c r="F7" s="125" t="n">
        <v>0</v>
      </c>
      <c r="G7" s="125" t="n">
        <v>0</v>
      </c>
      <c r="H7" s="125" t="n">
        <v>0</v>
      </c>
      <c r="I7" s="125" t="n">
        <v>0</v>
      </c>
      <c r="J7" s="125" t="n">
        <v>0</v>
      </c>
      <c r="K7" s="124" t="n">
        <v>0</v>
      </c>
      <c r="L7" s="124" t="n">
        <v>0</v>
      </c>
      <c r="M7" s="124" t="n">
        <v>0</v>
      </c>
      <c r="N7" s="124" t="n">
        <v>0</v>
      </c>
      <c r="O7" s="124" t="n">
        <v>0</v>
      </c>
      <c r="P7" s="124" t="n">
        <v>0</v>
      </c>
      <c r="Q7" s="124" t="n">
        <v>0</v>
      </c>
      <c r="R7" s="124" t="n">
        <v>0</v>
      </c>
      <c r="S7" s="124" t="n">
        <v>0</v>
      </c>
      <c r="T7" s="124" t="n">
        <v>0</v>
      </c>
      <c r="U7" s="124" t="n">
        <v>0</v>
      </c>
      <c r="V7" s="124" t="n">
        <v>0</v>
      </c>
      <c r="W7" s="124" t="n">
        <v>0</v>
      </c>
      <c r="X7" s="124" t="n">
        <v>0</v>
      </c>
      <c r="Y7" s="124" t="n">
        <v>0</v>
      </c>
      <c r="Z7" s="124" t="n">
        <v>0</v>
      </c>
      <c r="AA7" s="124" t="n">
        <v>0</v>
      </c>
      <c r="AB7" s="124" t="n">
        <v>0</v>
      </c>
      <c r="AC7" s="124" t="n">
        <v>0</v>
      </c>
      <c r="AD7" s="124" t="n">
        <v>0</v>
      </c>
      <c r="AE7" s="124" t="n">
        <v>0</v>
      </c>
      <c r="AF7" s="124" t="n">
        <v>0</v>
      </c>
      <c r="AG7" s="124" t="n">
        <v>0</v>
      </c>
      <c r="AH7" s="124" t="n">
        <v>0</v>
      </c>
      <c r="AI7" s="124" t="n">
        <v>0</v>
      </c>
      <c r="AJ7" s="124" t="n">
        <v>0</v>
      </c>
      <c r="AK7" s="124" t="n">
        <v>0</v>
      </c>
      <c r="AL7" s="124" t="n">
        <v>0</v>
      </c>
      <c r="AM7" s="124" t="n">
        <v>0</v>
      </c>
      <c r="AN7" s="124" t="n">
        <v>0</v>
      </c>
      <c r="AO7" s="124" t="n">
        <v>0</v>
      </c>
      <c r="AP7" s="124" t="n">
        <v>0</v>
      </c>
      <c r="AQ7" s="124" t="n">
        <v>0</v>
      </c>
      <c r="AR7" s="124" t="n">
        <v>0</v>
      </c>
      <c r="AS7" s="124" t="n">
        <v>0</v>
      </c>
      <c r="AT7" s="124" t="n">
        <v>0</v>
      </c>
      <c r="AU7" s="124" t="n">
        <v>0</v>
      </c>
      <c r="AV7" s="124" t="n">
        <v>0</v>
      </c>
      <c r="AW7" s="124" t="n">
        <v>0</v>
      </c>
      <c r="AX7" s="124" t="n">
        <v>0</v>
      </c>
      <c r="AY7" s="124" t="n">
        <v>0</v>
      </c>
    </row>
    <row r="8">
      <c r="A8" t="inlineStr">
        <is>
          <t>RM</t>
        </is>
      </c>
      <c r="B8" t="inlineStr">
        <is>
          <t>Vehículo Liviano Pasajero</t>
        </is>
      </c>
      <c r="C8" t="inlineStr">
        <is>
          <t>Eléctrico</t>
        </is>
      </c>
      <c r="D8" t="inlineStr">
        <is>
          <t>%</t>
        </is>
      </c>
      <c r="E8" s="125" t="n">
        <v>0</v>
      </c>
      <c r="F8" s="125" t="n">
        <v>0</v>
      </c>
      <c r="G8" s="125" t="n">
        <v>3.144578198712478e-05</v>
      </c>
      <c r="H8" s="125" t="n">
        <v>9.270053513490736e-05</v>
      </c>
      <c r="I8" s="125" t="n">
        <v>0.0002016911436287232</v>
      </c>
      <c r="J8" s="125" t="n">
        <v>0.0003501310416913389</v>
      </c>
      <c r="K8" s="124" t="n">
        <v>0.0003962299649575815</v>
      </c>
      <c r="L8" s="124" t="n">
        <v>0.0006447623991995833</v>
      </c>
      <c r="M8" s="124" t="n">
        <v>0.001114658002387556</v>
      </c>
      <c r="N8" s="124" t="n">
        <v>0.001987538774841469</v>
      </c>
      <c r="O8" s="124" t="n">
        <v>0.003588791594481067</v>
      </c>
      <c r="P8" s="124" t="n">
        <v>0.006490019113468967</v>
      </c>
      <c r="Q8" s="124" t="n">
        <v>0.01165338482258502</v>
      </c>
      <c r="R8" s="124" t="n">
        <v>0.0205850724196899</v>
      </c>
      <c r="S8" s="124" t="n">
        <v>0.03531446506292032</v>
      </c>
      <c r="T8" s="124" t="n">
        <v>0.05794564017047613</v>
      </c>
      <c r="U8" s="124" t="n">
        <v>0.08963055219439328</v>
      </c>
      <c r="V8" s="124" t="n">
        <v>0.1295923821862058</v>
      </c>
      <c r="W8" s="124" t="n">
        <v>0.1753089249980398</v>
      </c>
      <c r="X8" s="124" t="n">
        <v>0.223717436198059</v>
      </c>
      <c r="Y8" s="124" t="n">
        <v>0.2722846526806686</v>
      </c>
      <c r="Z8" s="124" t="n">
        <v>0.3193696092648943</v>
      </c>
      <c r="AA8" s="124" t="n">
        <v>0.3640927183702141</v>
      </c>
      <c r="AB8" s="124" t="n">
        <v>0.4060787577718231</v>
      </c>
      <c r="AC8" s="124" t="n">
        <v>0.4452438690913756</v>
      </c>
      <c r="AD8" s="124" t="n">
        <v>0.4816572094396372</v>
      </c>
      <c r="AE8" s="124" t="n">
        <v>0.5154606961546764</v>
      </c>
      <c r="AF8" s="124" t="n">
        <v>0.5468253452897651</v>
      </c>
      <c r="AG8" s="124" t="n">
        <v>0.5759286170528911</v>
      </c>
      <c r="AH8" s="124" t="n">
        <v>0.602943250003067</v>
      </c>
      <c r="AI8" s="124" t="n">
        <v>0.6280321913536889</v>
      </c>
      <c r="AJ8" s="124" t="n">
        <v>0.6513466815103768</v>
      </c>
      <c r="AK8" s="124" t="n">
        <v>0.6730259223597683</v>
      </c>
      <c r="AL8" s="124" t="n">
        <v>0.6931975036557653</v>
      </c>
      <c r="AM8" s="124" t="n">
        <v>0.7119781598225443</v>
      </c>
      <c r="AN8" s="124" t="n">
        <v>0.7294746399369881</v>
      </c>
      <c r="AO8" s="124" t="n">
        <v>0.7457845839808835</v>
      </c>
      <c r="AP8" s="124" t="n">
        <v>0.760930208205418</v>
      </c>
      <c r="AQ8" s="124" t="n">
        <v>0.7749714028518868</v>
      </c>
      <c r="AR8" s="124" t="n">
        <v>0.7879848365229439</v>
      </c>
      <c r="AS8" s="124" t="n">
        <v>0.8000520712595637</v>
      </c>
      <c r="AT8" s="124" t="n">
        <v>0.8112531725175895</v>
      </c>
      <c r="AU8" s="124" t="n">
        <v>0.8216635408270562</v>
      </c>
      <c r="AV8" s="124" t="n">
        <v>0.8313525705034747</v>
      </c>
      <c r="AW8" s="124" t="n">
        <v>0.840383307582479</v>
      </c>
      <c r="AX8" s="124" t="n">
        <v>0.8488126273209986</v>
      </c>
      <c r="AY8" s="124" t="n">
        <v>0.8566916593232647</v>
      </c>
    </row>
    <row r="9">
      <c r="A9" t="inlineStr">
        <is>
          <t>RM</t>
        </is>
      </c>
      <c r="B9" t="inlineStr">
        <is>
          <t>Vehículo Liviano Pasajero</t>
        </is>
      </c>
      <c r="C9" t="inlineStr">
        <is>
          <t>Biodiesel</t>
        </is>
      </c>
      <c r="D9" t="inlineStr">
        <is>
          <t>%</t>
        </is>
      </c>
      <c r="E9" s="125" t="n">
        <v>0</v>
      </c>
      <c r="F9" s="125" t="n">
        <v>0</v>
      </c>
      <c r="G9" s="125" t="n">
        <v>0</v>
      </c>
      <c r="H9" s="125" t="n">
        <v>0</v>
      </c>
      <c r="I9" s="125" t="n">
        <v>0</v>
      </c>
      <c r="J9" s="125" t="n">
        <v>0</v>
      </c>
      <c r="K9" s="124" t="n">
        <v>0</v>
      </c>
      <c r="L9" s="124" t="n">
        <v>0</v>
      </c>
      <c r="M9" s="124" t="n">
        <v>0</v>
      </c>
      <c r="N9" s="124" t="n">
        <v>0</v>
      </c>
      <c r="O9" s="124" t="n">
        <v>0</v>
      </c>
      <c r="P9" s="124" t="n">
        <v>0</v>
      </c>
      <c r="Q9" s="124" t="n">
        <v>0</v>
      </c>
      <c r="R9" s="124" t="n">
        <v>0</v>
      </c>
      <c r="S9" s="124" t="n">
        <v>0</v>
      </c>
      <c r="T9" s="124" t="n">
        <v>0</v>
      </c>
      <c r="U9" s="124" t="n">
        <v>0</v>
      </c>
      <c r="V9" s="124" t="n">
        <v>0</v>
      </c>
      <c r="W9" s="124" t="n">
        <v>0</v>
      </c>
      <c r="X9" s="124" t="n">
        <v>0</v>
      </c>
      <c r="Y9" s="124" t="n">
        <v>0</v>
      </c>
      <c r="Z9" s="124" t="n">
        <v>0</v>
      </c>
      <c r="AA9" s="124" t="n">
        <v>0</v>
      </c>
      <c r="AB9" s="124" t="n">
        <v>0</v>
      </c>
      <c r="AC9" s="124" t="n">
        <v>0</v>
      </c>
      <c r="AD9" s="124" t="n">
        <v>0</v>
      </c>
      <c r="AE9" s="124" t="n">
        <v>0</v>
      </c>
      <c r="AF9" s="124" t="n">
        <v>0</v>
      </c>
      <c r="AG9" s="124" t="n">
        <v>0</v>
      </c>
      <c r="AH9" s="124" t="n">
        <v>0</v>
      </c>
      <c r="AI9" s="124" t="n">
        <v>0</v>
      </c>
      <c r="AJ9" s="124" t="n">
        <v>0</v>
      </c>
      <c r="AK9" s="124" t="n">
        <v>0</v>
      </c>
      <c r="AL9" s="124" t="n">
        <v>0</v>
      </c>
      <c r="AM9" s="124" t="n">
        <v>0</v>
      </c>
      <c r="AN9" s="124" t="n">
        <v>0</v>
      </c>
      <c r="AO9" s="124" t="n">
        <v>0</v>
      </c>
      <c r="AP9" s="124" t="n">
        <v>0</v>
      </c>
      <c r="AQ9" s="124" t="n">
        <v>0</v>
      </c>
      <c r="AR9" s="124" t="n">
        <v>0</v>
      </c>
      <c r="AS9" s="124" t="n">
        <v>0</v>
      </c>
      <c r="AT9" s="124" t="n">
        <v>0</v>
      </c>
      <c r="AU9" s="124" t="n">
        <v>0</v>
      </c>
      <c r="AV9" s="124" t="n">
        <v>0</v>
      </c>
      <c r="AW9" s="124" t="n">
        <v>0</v>
      </c>
      <c r="AX9" s="124" t="n">
        <v>0</v>
      </c>
      <c r="AY9" s="124" t="n">
        <v>0</v>
      </c>
    </row>
    <row r="10">
      <c r="A10" t="inlineStr">
        <is>
          <t>RM</t>
        </is>
      </c>
      <c r="B10" t="inlineStr">
        <is>
          <t>Vehículo Liviano Pasajero</t>
        </is>
      </c>
      <c r="C10" t="inlineStr">
        <is>
          <t>Etanol</t>
        </is>
      </c>
      <c r="D10" t="inlineStr">
        <is>
          <t>%</t>
        </is>
      </c>
      <c r="E10" s="125" t="n">
        <v>0</v>
      </c>
      <c r="F10" s="125" t="n">
        <v>0</v>
      </c>
      <c r="G10" s="125" t="n">
        <v>0</v>
      </c>
      <c r="H10" s="125" t="n">
        <v>0</v>
      </c>
      <c r="I10" s="125" t="n">
        <v>0</v>
      </c>
      <c r="J10" s="125" t="n">
        <v>0</v>
      </c>
      <c r="K10" s="124" t="n">
        <v>0</v>
      </c>
      <c r="L10" s="124" t="n">
        <v>0</v>
      </c>
      <c r="M10" s="124" t="n">
        <v>0</v>
      </c>
      <c r="N10" s="124" t="n">
        <v>0</v>
      </c>
      <c r="O10" s="124" t="n">
        <v>0</v>
      </c>
      <c r="P10" s="124" t="n">
        <v>0</v>
      </c>
      <c r="Q10" s="124" t="n">
        <v>0</v>
      </c>
      <c r="R10" s="124" t="n">
        <v>0</v>
      </c>
      <c r="S10" s="124" t="n">
        <v>0</v>
      </c>
      <c r="T10" s="124" t="n">
        <v>0</v>
      </c>
      <c r="U10" s="124" t="n">
        <v>0</v>
      </c>
      <c r="V10" s="124" t="n">
        <v>0</v>
      </c>
      <c r="W10" s="124" t="n">
        <v>0</v>
      </c>
      <c r="X10" s="124" t="n">
        <v>0</v>
      </c>
      <c r="Y10" s="124" t="n">
        <v>0</v>
      </c>
      <c r="Z10" s="124" t="n">
        <v>0</v>
      </c>
      <c r="AA10" s="124" t="n">
        <v>0</v>
      </c>
      <c r="AB10" s="124" t="n">
        <v>0</v>
      </c>
      <c r="AC10" s="124" t="n">
        <v>0</v>
      </c>
      <c r="AD10" s="124" t="n">
        <v>0</v>
      </c>
      <c r="AE10" s="124" t="n">
        <v>0</v>
      </c>
      <c r="AF10" s="124" t="n">
        <v>0</v>
      </c>
      <c r="AG10" s="124" t="n">
        <v>0</v>
      </c>
      <c r="AH10" s="124" t="n">
        <v>0</v>
      </c>
      <c r="AI10" s="124" t="n">
        <v>0</v>
      </c>
      <c r="AJ10" s="124" t="n">
        <v>0</v>
      </c>
      <c r="AK10" s="124" t="n">
        <v>0</v>
      </c>
      <c r="AL10" s="124" t="n">
        <v>0</v>
      </c>
      <c r="AM10" s="124" t="n">
        <v>0</v>
      </c>
      <c r="AN10" s="124" t="n">
        <v>0</v>
      </c>
      <c r="AO10" s="124" t="n">
        <v>0</v>
      </c>
      <c r="AP10" s="124" t="n">
        <v>0</v>
      </c>
      <c r="AQ10" s="124" t="n">
        <v>0</v>
      </c>
      <c r="AR10" s="124" t="n">
        <v>0</v>
      </c>
      <c r="AS10" s="124" t="n">
        <v>0</v>
      </c>
      <c r="AT10" s="124" t="n">
        <v>0</v>
      </c>
      <c r="AU10" s="124" t="n">
        <v>0</v>
      </c>
      <c r="AV10" s="124" t="n">
        <v>0</v>
      </c>
      <c r="AW10" s="124" t="n">
        <v>0</v>
      </c>
      <c r="AX10" s="124" t="n">
        <v>0</v>
      </c>
      <c r="AY10" s="124" t="n">
        <v>0</v>
      </c>
    </row>
    <row r="11">
      <c r="A11" t="inlineStr">
        <is>
          <t>RM</t>
        </is>
      </c>
      <c r="B11" t="inlineStr">
        <is>
          <t>Vehículo Liviano Pasajero</t>
        </is>
      </c>
      <c r="C11" t="inlineStr">
        <is>
          <t>GLP</t>
        </is>
      </c>
      <c r="D11" t="inlineStr">
        <is>
          <t>%</t>
        </is>
      </c>
      <c r="E11" s="125" t="n">
        <v>0</v>
      </c>
      <c r="F11" s="125" t="n">
        <v>0</v>
      </c>
      <c r="G11" s="125" t="n">
        <v>7.312972555145298e-07</v>
      </c>
      <c r="H11" s="125" t="n">
        <v>0</v>
      </c>
      <c r="I11" s="125" t="n">
        <v>7.987768064503889e-06</v>
      </c>
      <c r="J11" s="125" t="n">
        <v>6.436232384031965e-07</v>
      </c>
      <c r="K11" s="124" t="n">
        <v>5.318523019564852e-06</v>
      </c>
      <c r="L11" s="124" t="n">
        <v>4.89011591075346e-06</v>
      </c>
      <c r="M11" s="124" t="n">
        <v>4.496666598594018e-06</v>
      </c>
      <c r="N11" s="124" t="n">
        <v>4.137660501356518e-06</v>
      </c>
      <c r="O11" s="124" t="n">
        <v>3.811085448581327e-06</v>
      </c>
      <c r="P11" s="124" t="n">
        <v>3.51415549861659e-06</v>
      </c>
      <c r="Q11" s="124" t="n">
        <v>3.244029192534921e-06</v>
      </c>
      <c r="R11" s="124" t="n">
        <v>2.997839692688427e-06</v>
      </c>
      <c r="S11" s="124" t="n">
        <v>2.773315759416585e-06</v>
      </c>
      <c r="T11" s="124" t="n">
        <v>2.568310145774542e-06</v>
      </c>
      <c r="U11" s="124" t="n">
        <v>2.380856518752513e-06</v>
      </c>
      <c r="V11" s="124" t="n">
        <v>2.209265874209131e-06</v>
      </c>
      <c r="W11" s="124" t="n">
        <v>2.051984744718548e-06</v>
      </c>
      <c r="X11" s="124" t="n">
        <v>1.907609474277798e-06</v>
      </c>
      <c r="Y11" s="124" t="n">
        <v>1.774908928168824e-06</v>
      </c>
      <c r="Z11" s="124" t="n">
        <v>1.652787027269341e-06</v>
      </c>
      <c r="AA11" s="124" t="n">
        <v>1.540266880765928e-06</v>
      </c>
      <c r="AB11" s="124" t="n">
        <v>1.43647645340483e-06</v>
      </c>
      <c r="AC11" s="124" t="n">
        <v>1.340635867453456e-06</v>
      </c>
      <c r="AD11" s="124" t="n">
        <v>1.252046275352227e-06</v>
      </c>
      <c r="AE11" s="124" t="n">
        <v>1.170080165996641e-06</v>
      </c>
      <c r="AF11" s="124" t="n">
        <v>1.094172942979096e-06</v>
      </c>
      <c r="AG11" s="124" t="n">
        <v>1.023815613144918e-06</v>
      </c>
      <c r="AH11" s="124" t="n">
        <v>9.585484354170255e-07</v>
      </c>
      <c r="AI11" s="124" t="n">
        <v>8.979553960053047e-07</v>
      </c>
      <c r="AJ11" s="124" t="n">
        <v>8.416593932046847e-07</v>
      </c>
      <c r="AK11" s="124" t="n">
        <v>7.893180312286608e-07</v>
      </c>
      <c r="AL11" s="124" t="n">
        <v>7.406199371610177e-07</v>
      </c>
      <c r="AM11" s="124" t="n">
        <v>6.952815279071962e-07</v>
      </c>
      <c r="AN11" s="124" t="n">
        <v>6.530441650230561e-07</v>
      </c>
      <c r="AO11" s="124" t="n">
        <v>6.136716446484181e-07</v>
      </c>
      <c r="AP11" s="124" t="n">
        <v>5.771100719627474e-07</v>
      </c>
      <c r="AQ11" s="124" t="n">
        <v>5.432147305654005e-07</v>
      </c>
      <c r="AR11" s="124" t="n">
        <v>5.118004681673816e-07</v>
      </c>
      <c r="AS11" s="124" t="n">
        <v>4.826703555618802e-07</v>
      </c>
      <c r="AT11" s="124" t="n">
        <v>4.556310952347294e-07</v>
      </c>
      <c r="AU11" s="124" t="n">
        <v>4.305006607184899e-07</v>
      </c>
      <c r="AV11" s="124" t="n">
        <v>4.07111529693982e-07</v>
      </c>
      <c r="AW11" s="124" t="n">
        <v>3.853115072297603e-07</v>
      </c>
      <c r="AX11" s="124" t="n">
        <v>3.649632959838658e-07</v>
      </c>
      <c r="AY11" s="124" t="n">
        <v>3.459434692681737e-07</v>
      </c>
    </row>
    <row r="12">
      <c r="A12" t="inlineStr">
        <is>
          <t>RM</t>
        </is>
      </c>
      <c r="B12" t="inlineStr">
        <is>
          <t>Vehículo Liviano Pasajero</t>
        </is>
      </c>
      <c r="C12" t="inlineStr">
        <is>
          <t>GNC</t>
        </is>
      </c>
      <c r="D12" t="inlineStr">
        <is>
          <t>%</t>
        </is>
      </c>
      <c r="E12" s="125" t="n">
        <v>0</v>
      </c>
      <c r="F12" s="125" t="n">
        <v>0</v>
      </c>
      <c r="G12" s="125" t="n">
        <v>0</v>
      </c>
      <c r="H12" s="125" t="n">
        <v>0</v>
      </c>
      <c r="I12" s="125" t="n">
        <v>0</v>
      </c>
      <c r="J12" s="125" t="n">
        <v>0</v>
      </c>
      <c r="K12" s="124" t="n">
        <v>0</v>
      </c>
      <c r="L12" s="124" t="n">
        <v>0</v>
      </c>
      <c r="M12" s="124" t="n">
        <v>0</v>
      </c>
      <c r="N12" s="124" t="n">
        <v>0</v>
      </c>
      <c r="O12" s="124" t="n">
        <v>0</v>
      </c>
      <c r="P12" s="124" t="n">
        <v>0</v>
      </c>
      <c r="Q12" s="124" t="n">
        <v>0</v>
      </c>
      <c r="R12" s="124" t="n">
        <v>0</v>
      </c>
      <c r="S12" s="124" t="n">
        <v>0</v>
      </c>
      <c r="T12" s="124" t="n">
        <v>0</v>
      </c>
      <c r="U12" s="124" t="n">
        <v>0</v>
      </c>
      <c r="V12" s="124" t="n">
        <v>0</v>
      </c>
      <c r="W12" s="124" t="n">
        <v>0</v>
      </c>
      <c r="X12" s="124" t="n">
        <v>0</v>
      </c>
      <c r="Y12" s="124" t="n">
        <v>0</v>
      </c>
      <c r="Z12" s="124" t="n">
        <v>0</v>
      </c>
      <c r="AA12" s="124" t="n">
        <v>0</v>
      </c>
      <c r="AB12" s="124" t="n">
        <v>0</v>
      </c>
      <c r="AC12" s="124" t="n">
        <v>0</v>
      </c>
      <c r="AD12" s="124" t="n">
        <v>0</v>
      </c>
      <c r="AE12" s="124" t="n">
        <v>0</v>
      </c>
      <c r="AF12" s="124" t="n">
        <v>0</v>
      </c>
      <c r="AG12" s="124" t="n">
        <v>0</v>
      </c>
      <c r="AH12" s="124" t="n">
        <v>0</v>
      </c>
      <c r="AI12" s="124" t="n">
        <v>0</v>
      </c>
      <c r="AJ12" s="124" t="n">
        <v>0</v>
      </c>
      <c r="AK12" s="124" t="n">
        <v>0</v>
      </c>
      <c r="AL12" s="124" t="n">
        <v>0</v>
      </c>
      <c r="AM12" s="124" t="n">
        <v>0</v>
      </c>
      <c r="AN12" s="124" t="n">
        <v>0</v>
      </c>
      <c r="AO12" s="124" t="n">
        <v>0</v>
      </c>
      <c r="AP12" s="124" t="n">
        <v>0</v>
      </c>
      <c r="AQ12" s="124" t="n">
        <v>0</v>
      </c>
      <c r="AR12" s="124" t="n">
        <v>0</v>
      </c>
      <c r="AS12" s="124" t="n">
        <v>0</v>
      </c>
      <c r="AT12" s="124" t="n">
        <v>0</v>
      </c>
      <c r="AU12" s="124" t="n">
        <v>0</v>
      </c>
      <c r="AV12" s="124" t="n">
        <v>0</v>
      </c>
      <c r="AW12" s="124" t="n">
        <v>0</v>
      </c>
      <c r="AX12" s="124" t="n">
        <v>0</v>
      </c>
      <c r="AY12" s="124" t="n">
        <v>0</v>
      </c>
    </row>
    <row r="13" ht="13.5" customHeight="1" s="192">
      <c r="A13" t="inlineStr">
        <is>
          <t>RM</t>
        </is>
      </c>
      <c r="B13" t="inlineStr">
        <is>
          <t>Vehículo Liviano Pasajero</t>
        </is>
      </c>
      <c r="C13" t="inlineStr">
        <is>
          <t>Hidrógeno-Fuel-Cell</t>
        </is>
      </c>
      <c r="D13" t="inlineStr">
        <is>
          <t>%</t>
        </is>
      </c>
      <c r="E13" s="125" t="n">
        <v>0</v>
      </c>
      <c r="F13" s="125" t="n">
        <v>0</v>
      </c>
      <c r="G13" s="125" t="n">
        <v>0</v>
      </c>
      <c r="H13" s="125" t="n">
        <v>0</v>
      </c>
      <c r="I13" s="125" t="n">
        <v>0</v>
      </c>
      <c r="J13" s="125" t="n">
        <v>0</v>
      </c>
      <c r="K13" s="124" t="n">
        <v>0</v>
      </c>
      <c r="L13" s="124" t="n">
        <v>0</v>
      </c>
      <c r="M13" s="124" t="n">
        <v>0</v>
      </c>
      <c r="N13" s="124" t="n">
        <v>0</v>
      </c>
      <c r="O13" s="124" t="n">
        <v>0</v>
      </c>
      <c r="P13" s="124" t="n">
        <v>0</v>
      </c>
      <c r="Q13" s="124" t="n">
        <v>0</v>
      </c>
      <c r="R13" s="124" t="n">
        <v>0</v>
      </c>
      <c r="S13" s="124" t="n">
        <v>0</v>
      </c>
      <c r="T13" s="124" t="n">
        <v>0</v>
      </c>
      <c r="U13" s="124" t="n">
        <v>0</v>
      </c>
      <c r="V13" s="124" t="n">
        <v>0</v>
      </c>
      <c r="W13" s="124" t="n">
        <v>0</v>
      </c>
      <c r="X13" s="124" t="n">
        <v>0</v>
      </c>
      <c r="Y13" s="124" t="n">
        <v>0</v>
      </c>
      <c r="Z13" s="124" t="n">
        <v>0</v>
      </c>
      <c r="AA13" s="124" t="n">
        <v>0</v>
      </c>
      <c r="AB13" s="124" t="n">
        <v>0</v>
      </c>
      <c r="AC13" s="124" t="n">
        <v>0</v>
      </c>
      <c r="AD13" s="124" t="n">
        <v>0</v>
      </c>
      <c r="AE13" s="124" t="n">
        <v>0</v>
      </c>
      <c r="AF13" s="124" t="n">
        <v>0</v>
      </c>
      <c r="AG13" s="124" t="n">
        <v>0</v>
      </c>
      <c r="AH13" s="124" t="n">
        <v>0</v>
      </c>
      <c r="AI13" s="124" t="n">
        <v>0</v>
      </c>
      <c r="AJ13" s="124" t="n">
        <v>0</v>
      </c>
      <c r="AK13" s="124" t="n">
        <v>0</v>
      </c>
      <c r="AL13" s="124" t="n">
        <v>0</v>
      </c>
      <c r="AM13" s="124" t="n">
        <v>0</v>
      </c>
      <c r="AN13" s="124" t="n">
        <v>0</v>
      </c>
      <c r="AO13" s="124" t="n">
        <v>0</v>
      </c>
      <c r="AP13" s="124" t="n">
        <v>0</v>
      </c>
      <c r="AQ13" s="124" t="n">
        <v>0</v>
      </c>
      <c r="AR13" s="124" t="n">
        <v>0</v>
      </c>
      <c r="AS13" s="124" t="n">
        <v>0</v>
      </c>
      <c r="AT13" s="124" t="n">
        <v>0</v>
      </c>
      <c r="AU13" s="124" t="n">
        <v>0</v>
      </c>
      <c r="AV13" s="124" t="n">
        <v>0</v>
      </c>
      <c r="AW13" s="124" t="n">
        <v>0</v>
      </c>
      <c r="AX13" s="124" t="n">
        <v>0</v>
      </c>
      <c r="AY13" s="124" t="n">
        <v>0</v>
      </c>
    </row>
    <row r="14">
      <c r="A14" t="inlineStr">
        <is>
          <t>RM</t>
        </is>
      </c>
      <c r="B14" t="inlineStr">
        <is>
          <t>Vehículo Liviano Pasajero</t>
        </is>
      </c>
      <c r="C14" t="inlineStr">
        <is>
          <t>Solar</t>
        </is>
      </c>
      <c r="D14" t="inlineStr">
        <is>
          <t>%</t>
        </is>
      </c>
      <c r="E14" s="125" t="n">
        <v>0</v>
      </c>
      <c r="F14" s="125" t="n">
        <v>0</v>
      </c>
      <c r="G14" s="125" t="n">
        <v>0</v>
      </c>
      <c r="H14" s="125" t="n">
        <v>0</v>
      </c>
      <c r="I14" s="125" t="n">
        <v>0</v>
      </c>
      <c r="J14" s="125" t="n">
        <v>0</v>
      </c>
      <c r="K14" s="124" t="n">
        <v>0</v>
      </c>
      <c r="L14" s="124" t="n">
        <v>0</v>
      </c>
      <c r="M14" s="124" t="n">
        <v>0</v>
      </c>
      <c r="N14" s="124" t="n">
        <v>0</v>
      </c>
      <c r="O14" s="124" t="n">
        <v>0</v>
      </c>
      <c r="P14" s="124" t="n">
        <v>0</v>
      </c>
      <c r="Q14" s="124" t="n">
        <v>0</v>
      </c>
      <c r="R14" s="124" t="n">
        <v>0</v>
      </c>
      <c r="S14" s="124" t="n">
        <v>0</v>
      </c>
      <c r="T14" s="124" t="n">
        <v>0</v>
      </c>
      <c r="U14" s="124" t="n">
        <v>0</v>
      </c>
      <c r="V14" s="124" t="n">
        <v>0</v>
      </c>
      <c r="W14" s="124" t="n">
        <v>0</v>
      </c>
      <c r="X14" s="124" t="n">
        <v>0</v>
      </c>
      <c r="Y14" s="124" t="n">
        <v>0</v>
      </c>
      <c r="Z14" s="124" t="n">
        <v>0</v>
      </c>
      <c r="AA14" s="124" t="n">
        <v>0</v>
      </c>
      <c r="AB14" s="124" t="n">
        <v>0</v>
      </c>
      <c r="AC14" s="124" t="n">
        <v>0</v>
      </c>
      <c r="AD14" s="124" t="n">
        <v>0</v>
      </c>
      <c r="AE14" s="124" t="n">
        <v>0</v>
      </c>
      <c r="AF14" s="124" t="n">
        <v>0</v>
      </c>
      <c r="AG14" s="124" t="n">
        <v>0</v>
      </c>
      <c r="AH14" s="124" t="n">
        <v>0</v>
      </c>
      <c r="AI14" s="124" t="n">
        <v>0</v>
      </c>
      <c r="AJ14" s="124" t="n">
        <v>0</v>
      </c>
      <c r="AK14" s="124" t="n">
        <v>0</v>
      </c>
      <c r="AL14" s="124" t="n">
        <v>0</v>
      </c>
      <c r="AM14" s="124" t="n">
        <v>0</v>
      </c>
      <c r="AN14" s="124" t="n">
        <v>0</v>
      </c>
      <c r="AO14" s="124" t="n">
        <v>0</v>
      </c>
      <c r="AP14" s="124" t="n">
        <v>0</v>
      </c>
      <c r="AQ14" s="124" t="n">
        <v>0</v>
      </c>
      <c r="AR14" s="124" t="n">
        <v>0</v>
      </c>
      <c r="AS14" s="124" t="n">
        <v>0</v>
      </c>
      <c r="AT14" s="124" t="n">
        <v>0</v>
      </c>
      <c r="AU14" s="124" t="n">
        <v>0</v>
      </c>
      <c r="AV14" s="124" t="n">
        <v>0</v>
      </c>
      <c r="AW14" s="124" t="n">
        <v>0</v>
      </c>
      <c r="AX14" s="124" t="n">
        <v>0</v>
      </c>
      <c r="AY14" s="124" t="n">
        <v>0</v>
      </c>
    </row>
    <row r="15">
      <c r="A15" t="inlineStr">
        <is>
          <t>RM</t>
        </is>
      </c>
      <c r="B15" t="inlineStr">
        <is>
          <t>Vehículo Liviano Comercial</t>
        </is>
      </c>
      <c r="C15" t="inlineStr">
        <is>
          <t>Gasolina</t>
        </is>
      </c>
      <c r="D15" t="inlineStr">
        <is>
          <t>%</t>
        </is>
      </c>
      <c r="E15" s="125" t="n">
        <v>0.4757580498618301</v>
      </c>
      <c r="F15" s="125" t="n">
        <v>0.4417208253559889</v>
      </c>
      <c r="G15" s="125" t="n">
        <v>0.4081818282967644</v>
      </c>
      <c r="H15" s="125" t="n">
        <v>0.376140099727845</v>
      </c>
      <c r="I15" s="125" t="n">
        <v>0.2913964511934226</v>
      </c>
      <c r="J15" s="125" t="n">
        <v>0.3546406356896106</v>
      </c>
      <c r="K15" s="124" t="n">
        <v>0.3503252770286678</v>
      </c>
      <c r="L15" s="124" t="n">
        <v>0.4003469828769432</v>
      </c>
      <c r="M15" s="124" t="n">
        <v>0.4431097733457762</v>
      </c>
      <c r="N15" s="124" t="n">
        <v>0.4794563269099635</v>
      </c>
      <c r="O15" s="124" t="n">
        <v>0.5100301348165627</v>
      </c>
      <c r="P15" s="124" t="n">
        <v>0.5351360696329924</v>
      </c>
      <c r="Q15" s="124" t="n">
        <v>0.5545828708768198</v>
      </c>
      <c r="R15" s="124" t="n">
        <v>0.5675904891457211</v>
      </c>
      <c r="S15" s="124" t="n">
        <v>0.5728098847280869</v>
      </c>
      <c r="T15" s="124" t="n">
        <v>0.5688236462813256</v>
      </c>
      <c r="U15" s="124" t="n">
        <v>0.555090541433508</v>
      </c>
      <c r="V15" s="124" t="n">
        <v>0.5327778328606221</v>
      </c>
      <c r="W15" s="124" t="n">
        <v>0.5045237673541129</v>
      </c>
      <c r="X15" s="124" t="n">
        <v>0.4733041355462876</v>
      </c>
      <c r="Y15" s="124" t="n">
        <v>0.4414888060604983</v>
      </c>
      <c r="Z15" s="124" t="n">
        <v>0.4105706408238768</v>
      </c>
      <c r="AA15" s="124" t="n">
        <v>0.3813277676716659</v>
      </c>
      <c r="AB15" s="124" t="n">
        <v>0.3540794449928575</v>
      </c>
      <c r="AC15" s="124" t="n">
        <v>0.3288878707551265</v>
      </c>
      <c r="AD15" s="124" t="n">
        <v>0.3056853372514624</v>
      </c>
      <c r="AE15" s="124" t="n">
        <v>0.284346009196204</v>
      </c>
      <c r="AF15" s="124" t="n">
        <v>0.2647237979639245</v>
      </c>
      <c r="AG15" s="124" t="n">
        <v>0.2466712353737046</v>
      </c>
      <c r="AH15" s="124" t="n">
        <v>0.230048211704609</v>
      </c>
      <c r="AI15" s="124" t="n">
        <v>0.2147254933979615</v>
      </c>
      <c r="AJ15" s="124" t="n">
        <v>0.2005856460402435</v>
      </c>
      <c r="AK15" s="124" t="n">
        <v>0.1875227317443255</v>
      </c>
      <c r="AL15" s="124" t="n">
        <v>0.1754414801304825</v>
      </c>
      <c r="AM15" s="124" t="n">
        <v>0.1642562810754763</v>
      </c>
      <c r="AN15" s="124" t="n">
        <v>0.1538901659171343</v>
      </c>
      <c r="AO15" s="124" t="n">
        <v>0.1442738513225495</v>
      </c>
      <c r="AP15" s="124" t="n">
        <v>0.1353841999373366</v>
      </c>
      <c r="AQ15" s="124" t="n">
        <v>0.1271771370896247</v>
      </c>
      <c r="AR15" s="124" t="n">
        <v>0.1196001352722926</v>
      </c>
      <c r="AS15" s="124" t="n">
        <v>0.1125991326837427</v>
      </c>
      <c r="AT15" s="124" t="n">
        <v>0.1061221190434712</v>
      </c>
      <c r="AU15" s="124" t="n">
        <v>0.1001208056798071</v>
      </c>
      <c r="AV15" s="124" t="n">
        <v>0.0945512345414634</v>
      </c>
      <c r="AW15" s="124" t="n">
        <v>0.08937382489002281</v>
      </c>
      <c r="AX15" s="124" t="n">
        <v>0.08455314138474998</v>
      </c>
      <c r="AY15" s="124" t="n">
        <v>0.08005754095653607</v>
      </c>
    </row>
    <row r="16">
      <c r="A16" t="inlineStr">
        <is>
          <t>RM</t>
        </is>
      </c>
      <c r="B16" t="inlineStr">
        <is>
          <t>Vehículo Liviano Comercial</t>
        </is>
      </c>
      <c r="C16" t="inlineStr">
        <is>
          <t>HYB-Gasolina</t>
        </is>
      </c>
      <c r="D16" t="inlineStr">
        <is>
          <t>%</t>
        </is>
      </c>
      <c r="E16" s="125" t="n">
        <v>0</v>
      </c>
      <c r="F16" s="125" t="n">
        <v>0</v>
      </c>
      <c r="G16" s="125" t="n">
        <v>0</v>
      </c>
      <c r="H16" s="125" t="n">
        <v>0</v>
      </c>
      <c r="I16" s="125" t="n">
        <v>0</v>
      </c>
      <c r="J16" s="125" t="n">
        <v>0</v>
      </c>
      <c r="K16" s="124" t="n">
        <v>0</v>
      </c>
      <c r="L16" s="124" t="n">
        <v>0</v>
      </c>
      <c r="M16" s="124" t="n">
        <v>0</v>
      </c>
      <c r="N16" s="124" t="n">
        <v>0</v>
      </c>
      <c r="O16" s="124" t="n">
        <v>0</v>
      </c>
      <c r="P16" s="124" t="n">
        <v>0</v>
      </c>
      <c r="Q16" s="124" t="n">
        <v>0</v>
      </c>
      <c r="R16" s="124" t="n">
        <v>0</v>
      </c>
      <c r="S16" s="124" t="n">
        <v>0</v>
      </c>
      <c r="T16" s="124" t="n">
        <v>0</v>
      </c>
      <c r="U16" s="124" t="n">
        <v>0</v>
      </c>
      <c r="V16" s="124" t="n">
        <v>0</v>
      </c>
      <c r="W16" s="124" t="n">
        <v>0</v>
      </c>
      <c r="X16" s="124" t="n">
        <v>0</v>
      </c>
      <c r="Y16" s="124" t="n">
        <v>0</v>
      </c>
      <c r="Z16" s="124" t="n">
        <v>0</v>
      </c>
      <c r="AA16" s="124" t="n">
        <v>0</v>
      </c>
      <c r="AB16" s="124" t="n">
        <v>0</v>
      </c>
      <c r="AC16" s="124" t="n">
        <v>0</v>
      </c>
      <c r="AD16" s="124" t="n">
        <v>0</v>
      </c>
      <c r="AE16" s="124" t="n">
        <v>0</v>
      </c>
      <c r="AF16" s="124" t="n">
        <v>0</v>
      </c>
      <c r="AG16" s="124" t="n">
        <v>0</v>
      </c>
      <c r="AH16" s="124" t="n">
        <v>0</v>
      </c>
      <c r="AI16" s="124" t="n">
        <v>0</v>
      </c>
      <c r="AJ16" s="124" t="n">
        <v>0</v>
      </c>
      <c r="AK16" s="124" t="n">
        <v>0</v>
      </c>
      <c r="AL16" s="124" t="n">
        <v>0</v>
      </c>
      <c r="AM16" s="124" t="n">
        <v>0</v>
      </c>
      <c r="AN16" s="124" t="n">
        <v>0</v>
      </c>
      <c r="AO16" s="124" t="n">
        <v>0</v>
      </c>
      <c r="AP16" s="124" t="n">
        <v>0</v>
      </c>
      <c r="AQ16" s="124" t="n">
        <v>0</v>
      </c>
      <c r="AR16" s="124" t="n">
        <v>0</v>
      </c>
      <c r="AS16" s="124" t="n">
        <v>0</v>
      </c>
      <c r="AT16" s="124" t="n">
        <v>0</v>
      </c>
      <c r="AU16" s="124" t="n">
        <v>0</v>
      </c>
      <c r="AV16" s="124" t="n">
        <v>0</v>
      </c>
      <c r="AW16" s="124" t="n">
        <v>0</v>
      </c>
      <c r="AX16" s="124" t="n">
        <v>0</v>
      </c>
      <c r="AY16" s="124" t="n">
        <v>0</v>
      </c>
    </row>
    <row r="17">
      <c r="A17" t="inlineStr">
        <is>
          <t>RM</t>
        </is>
      </c>
      <c r="B17" t="inlineStr">
        <is>
          <t>Vehículo Liviano Comercial</t>
        </is>
      </c>
      <c r="C17" t="inlineStr">
        <is>
          <t>HYB-plug-in-Gasolina</t>
        </is>
      </c>
      <c r="D17" t="inlineStr">
        <is>
          <t>%</t>
        </is>
      </c>
      <c r="E17" s="125" t="n">
        <v>0</v>
      </c>
      <c r="F17" s="125" t="n">
        <v>0</v>
      </c>
      <c r="G17" s="125" t="n">
        <v>0</v>
      </c>
      <c r="H17" s="125" t="n">
        <v>0</v>
      </c>
      <c r="I17" s="125" t="n">
        <v>0</v>
      </c>
      <c r="J17" s="125" t="n">
        <v>0</v>
      </c>
      <c r="K17" s="124" t="n">
        <v>0</v>
      </c>
      <c r="L17" s="124" t="n">
        <v>0</v>
      </c>
      <c r="M17" s="124" t="n">
        <v>0</v>
      </c>
      <c r="N17" s="124" t="n">
        <v>0</v>
      </c>
      <c r="O17" s="124" t="n">
        <v>0</v>
      </c>
      <c r="P17" s="124" t="n">
        <v>0</v>
      </c>
      <c r="Q17" s="124" t="n">
        <v>0</v>
      </c>
      <c r="R17" s="124" t="n">
        <v>0</v>
      </c>
      <c r="S17" s="124" t="n">
        <v>0</v>
      </c>
      <c r="T17" s="124" t="n">
        <v>0</v>
      </c>
      <c r="U17" s="124" t="n">
        <v>0</v>
      </c>
      <c r="V17" s="124" t="n">
        <v>0</v>
      </c>
      <c r="W17" s="124" t="n">
        <v>0</v>
      </c>
      <c r="X17" s="124" t="n">
        <v>0</v>
      </c>
      <c r="Y17" s="124" t="n">
        <v>0</v>
      </c>
      <c r="Z17" s="124" t="n">
        <v>0</v>
      </c>
      <c r="AA17" s="124" t="n">
        <v>0</v>
      </c>
      <c r="AB17" s="124" t="n">
        <v>0</v>
      </c>
      <c r="AC17" s="124" t="n">
        <v>0</v>
      </c>
      <c r="AD17" s="124" t="n">
        <v>0</v>
      </c>
      <c r="AE17" s="124" t="n">
        <v>0</v>
      </c>
      <c r="AF17" s="124" t="n">
        <v>0</v>
      </c>
      <c r="AG17" s="124" t="n">
        <v>0</v>
      </c>
      <c r="AH17" s="124" t="n">
        <v>0</v>
      </c>
      <c r="AI17" s="124" t="n">
        <v>0</v>
      </c>
      <c r="AJ17" s="124" t="n">
        <v>0</v>
      </c>
      <c r="AK17" s="124" t="n">
        <v>0</v>
      </c>
      <c r="AL17" s="124" t="n">
        <v>0</v>
      </c>
      <c r="AM17" s="124" t="n">
        <v>0</v>
      </c>
      <c r="AN17" s="124" t="n">
        <v>0</v>
      </c>
      <c r="AO17" s="124" t="n">
        <v>0</v>
      </c>
      <c r="AP17" s="124" t="n">
        <v>0</v>
      </c>
      <c r="AQ17" s="124" t="n">
        <v>0</v>
      </c>
      <c r="AR17" s="124" t="n">
        <v>0</v>
      </c>
      <c r="AS17" s="124" t="n">
        <v>0</v>
      </c>
      <c r="AT17" s="124" t="n">
        <v>0</v>
      </c>
      <c r="AU17" s="124" t="n">
        <v>0</v>
      </c>
      <c r="AV17" s="124" t="n">
        <v>0</v>
      </c>
      <c r="AW17" s="124" t="n">
        <v>0</v>
      </c>
      <c r="AX17" s="124" t="n">
        <v>0</v>
      </c>
      <c r="AY17" s="124" t="n">
        <v>0</v>
      </c>
    </row>
    <row r="18">
      <c r="A18" t="inlineStr">
        <is>
          <t>RM</t>
        </is>
      </c>
      <c r="B18" t="inlineStr">
        <is>
          <t>Vehículo Liviano Comercial</t>
        </is>
      </c>
      <c r="C18" t="inlineStr">
        <is>
          <t>Diesel</t>
        </is>
      </c>
      <c r="D18" t="inlineStr">
        <is>
          <t>%</t>
        </is>
      </c>
      <c r="E18" s="125" t="n">
        <v>0.52424195013817</v>
      </c>
      <c r="F18" s="125" t="n">
        <v>0.558279174644011</v>
      </c>
      <c r="G18" s="125" t="n">
        <v>0.5916957808536205</v>
      </c>
      <c r="H18" s="125" t="n">
        <v>0.6237797761331556</v>
      </c>
      <c r="I18" s="125" t="n">
        <v>0.7084832976774753</v>
      </c>
      <c r="J18" s="125" t="n">
        <v>0.6450668542598892</v>
      </c>
      <c r="K18" s="124" t="n">
        <v>0.6492146061527844</v>
      </c>
      <c r="L18" s="124" t="n">
        <v>0.598854688278197</v>
      </c>
      <c r="M18" s="124" t="n">
        <v>0.5554754207303287</v>
      </c>
      <c r="N18" s="124" t="n">
        <v>0.5180159244594358</v>
      </c>
      <c r="O18" s="124" t="n">
        <v>0.4854477077446476</v>
      </c>
      <c r="P18" s="124" t="n">
        <v>0.4567995722032035</v>
      </c>
      <c r="Q18" s="124" t="n">
        <v>0.4311582726081243</v>
      </c>
      <c r="R18" s="124" t="n">
        <v>0.4076039199494758</v>
      </c>
      <c r="S18" s="124" t="n">
        <v>0.3852460926087699</v>
      </c>
      <c r="T18" s="124" t="n">
        <v>0.36326786252381</v>
      </c>
      <c r="U18" s="124" t="n">
        <v>0.3411492492922765</v>
      </c>
      <c r="V18" s="124" t="n">
        <v>0.3188701225920144</v>
      </c>
      <c r="W18" s="124" t="n">
        <v>0.2968255399146611</v>
      </c>
      <c r="X18" s="124" t="n">
        <v>0.2755359021769503</v>
      </c>
      <c r="Y18" s="124" t="n">
        <v>0.2554069694818941</v>
      </c>
      <c r="Z18" s="124" t="n">
        <v>0.2366537411197818</v>
      </c>
      <c r="AA18" s="124" t="n">
        <v>0.2193359448101412</v>
      </c>
      <c r="AB18" s="124" t="n">
        <v>0.2034179262134572</v>
      </c>
      <c r="AC18" s="124" t="n">
        <v>0.1888158203594331</v>
      </c>
      <c r="AD18" s="124" t="n">
        <v>0.1754266896140257</v>
      </c>
      <c r="AE18" s="124" t="n">
        <v>0.1631443165220019</v>
      </c>
      <c r="AF18" s="124" t="n">
        <v>0.1518669168127141</v>
      </c>
      <c r="AG18" s="124" t="n">
        <v>0.1415004178441983</v>
      </c>
      <c r="AH18" s="124" t="n">
        <v>0.1319594555627498</v>
      </c>
      <c r="AI18" s="124" t="n">
        <v>0.1231672693379241</v>
      </c>
      <c r="AJ18" s="124" t="n">
        <v>0.1150551121051728</v>
      </c>
      <c r="AK18" s="124" t="n">
        <v>0.1075614873002616</v>
      </c>
      <c r="AL18" s="124" t="n">
        <v>0.1006313629377215</v>
      </c>
      <c r="AM18" s="124" t="n">
        <v>0.09421543037242804</v>
      </c>
      <c r="AN18" s="124" t="n">
        <v>0.08826943378049222</v>
      </c>
      <c r="AO18" s="124" t="n">
        <v>0.08275357631316768</v>
      </c>
      <c r="AP18" s="124" t="n">
        <v>0.07765455680194297</v>
      </c>
      <c r="AQ18" s="124" t="n">
        <v>0.07294707860302554</v>
      </c>
      <c r="AR18" s="124" t="n">
        <v>0.06860100416751624</v>
      </c>
      <c r="AS18" s="124" t="n">
        <v>0.06458531991307298</v>
      </c>
      <c r="AT18" s="124" t="n">
        <v>0.06087019110644124</v>
      </c>
      <c r="AU18" s="124" t="n">
        <v>0.05742791879621072</v>
      </c>
      <c r="AV18" s="124" t="n">
        <v>0.05423328860211902</v>
      </c>
      <c r="AW18" s="124" t="n">
        <v>0.0512635972179746</v>
      </c>
      <c r="AX18" s="124" t="n">
        <v>0.04849851924187226</v>
      </c>
      <c r="AY18" s="124" t="n">
        <v>0.0459199045512384</v>
      </c>
    </row>
    <row r="19">
      <c r="A19" t="inlineStr">
        <is>
          <t>RM</t>
        </is>
      </c>
      <c r="B19" t="inlineStr">
        <is>
          <t>Vehículo Liviano Comercial</t>
        </is>
      </c>
      <c r="C19" t="inlineStr">
        <is>
          <t>HYB-Diesel</t>
        </is>
      </c>
      <c r="D19" t="inlineStr">
        <is>
          <t>%</t>
        </is>
      </c>
      <c r="E19" s="125" t="n">
        <v>0</v>
      </c>
      <c r="F19" s="125" t="n">
        <v>0</v>
      </c>
      <c r="G19" s="125" t="n">
        <v>0</v>
      </c>
      <c r="H19" s="125" t="n">
        <v>0</v>
      </c>
      <c r="I19" s="125" t="n">
        <v>0</v>
      </c>
      <c r="J19" s="125" t="n">
        <v>0</v>
      </c>
      <c r="K19" s="124" t="n">
        <v>0</v>
      </c>
      <c r="L19" s="124" t="n">
        <v>0</v>
      </c>
      <c r="M19" s="124" t="n">
        <v>0</v>
      </c>
      <c r="N19" s="124" t="n">
        <v>0</v>
      </c>
      <c r="O19" s="124" t="n">
        <v>0</v>
      </c>
      <c r="P19" s="124" t="n">
        <v>0</v>
      </c>
      <c r="Q19" s="124" t="n">
        <v>0</v>
      </c>
      <c r="R19" s="124" t="n">
        <v>0</v>
      </c>
      <c r="S19" s="124" t="n">
        <v>0</v>
      </c>
      <c r="T19" s="124" t="n">
        <v>0</v>
      </c>
      <c r="U19" s="124" t="n">
        <v>0</v>
      </c>
      <c r="V19" s="124" t="n">
        <v>0</v>
      </c>
      <c r="W19" s="124" t="n">
        <v>0</v>
      </c>
      <c r="X19" s="124" t="n">
        <v>0</v>
      </c>
      <c r="Y19" s="124" t="n">
        <v>0</v>
      </c>
      <c r="Z19" s="124" t="n">
        <v>0</v>
      </c>
      <c r="AA19" s="124" t="n">
        <v>0</v>
      </c>
      <c r="AB19" s="124" t="n">
        <v>0</v>
      </c>
      <c r="AC19" s="124" t="n">
        <v>0</v>
      </c>
      <c r="AD19" s="124" t="n">
        <v>0</v>
      </c>
      <c r="AE19" s="124" t="n">
        <v>0</v>
      </c>
      <c r="AF19" s="124" t="n">
        <v>0</v>
      </c>
      <c r="AG19" s="124" t="n">
        <v>0</v>
      </c>
      <c r="AH19" s="124" t="n">
        <v>0</v>
      </c>
      <c r="AI19" s="124" t="n">
        <v>0</v>
      </c>
      <c r="AJ19" s="124" t="n">
        <v>0</v>
      </c>
      <c r="AK19" s="124" t="n">
        <v>0</v>
      </c>
      <c r="AL19" s="124" t="n">
        <v>0</v>
      </c>
      <c r="AM19" s="124" t="n">
        <v>0</v>
      </c>
      <c r="AN19" s="124" t="n">
        <v>0</v>
      </c>
      <c r="AO19" s="124" t="n">
        <v>0</v>
      </c>
      <c r="AP19" s="124" t="n">
        <v>0</v>
      </c>
      <c r="AQ19" s="124" t="n">
        <v>0</v>
      </c>
      <c r="AR19" s="124" t="n">
        <v>0</v>
      </c>
      <c r="AS19" s="124" t="n">
        <v>0</v>
      </c>
      <c r="AT19" s="124" t="n">
        <v>0</v>
      </c>
      <c r="AU19" s="124" t="n">
        <v>0</v>
      </c>
      <c r="AV19" s="124" t="n">
        <v>0</v>
      </c>
      <c r="AW19" s="124" t="n">
        <v>0</v>
      </c>
      <c r="AX19" s="124" t="n">
        <v>0</v>
      </c>
      <c r="AY19" s="124" t="n">
        <v>0</v>
      </c>
    </row>
    <row r="20">
      <c r="A20" t="inlineStr">
        <is>
          <t>RM</t>
        </is>
      </c>
      <c r="B20" t="inlineStr">
        <is>
          <t>Vehículo Liviano Comercial</t>
        </is>
      </c>
      <c r="C20" t="inlineStr">
        <is>
          <t>HYB-plug-in-Diesel</t>
        </is>
      </c>
      <c r="D20" t="inlineStr">
        <is>
          <t>%</t>
        </is>
      </c>
      <c r="E20" s="125" t="n">
        <v>0</v>
      </c>
      <c r="F20" s="125" t="n">
        <v>0</v>
      </c>
      <c r="G20" s="125" t="n">
        <v>0</v>
      </c>
      <c r="H20" s="125" t="n">
        <v>0</v>
      </c>
      <c r="I20" s="125" t="n">
        <v>0</v>
      </c>
      <c r="J20" s="125" t="n">
        <v>0</v>
      </c>
      <c r="K20" s="124" t="n">
        <v>0</v>
      </c>
      <c r="L20" s="124" t="n">
        <v>0</v>
      </c>
      <c r="M20" s="124" t="n">
        <v>0</v>
      </c>
      <c r="N20" s="124" t="n">
        <v>0</v>
      </c>
      <c r="O20" s="124" t="n">
        <v>0</v>
      </c>
      <c r="P20" s="124" t="n">
        <v>0</v>
      </c>
      <c r="Q20" s="124" t="n">
        <v>0</v>
      </c>
      <c r="R20" s="124" t="n">
        <v>0</v>
      </c>
      <c r="S20" s="124" t="n">
        <v>0</v>
      </c>
      <c r="T20" s="124" t="n">
        <v>0</v>
      </c>
      <c r="U20" s="124" t="n">
        <v>0</v>
      </c>
      <c r="V20" s="124" t="n">
        <v>0</v>
      </c>
      <c r="W20" s="124" t="n">
        <v>0</v>
      </c>
      <c r="X20" s="124" t="n">
        <v>0</v>
      </c>
      <c r="Y20" s="124" t="n">
        <v>0</v>
      </c>
      <c r="Z20" s="124" t="n">
        <v>0</v>
      </c>
      <c r="AA20" s="124" t="n">
        <v>0</v>
      </c>
      <c r="AB20" s="124" t="n">
        <v>0</v>
      </c>
      <c r="AC20" s="124" t="n">
        <v>0</v>
      </c>
      <c r="AD20" s="124" t="n">
        <v>0</v>
      </c>
      <c r="AE20" s="124" t="n">
        <v>0</v>
      </c>
      <c r="AF20" s="124" t="n">
        <v>0</v>
      </c>
      <c r="AG20" s="124" t="n">
        <v>0</v>
      </c>
      <c r="AH20" s="124" t="n">
        <v>0</v>
      </c>
      <c r="AI20" s="124" t="n">
        <v>0</v>
      </c>
      <c r="AJ20" s="124" t="n">
        <v>0</v>
      </c>
      <c r="AK20" s="124" t="n">
        <v>0</v>
      </c>
      <c r="AL20" s="124" t="n">
        <v>0</v>
      </c>
      <c r="AM20" s="124" t="n">
        <v>0</v>
      </c>
      <c r="AN20" s="124" t="n">
        <v>0</v>
      </c>
      <c r="AO20" s="124" t="n">
        <v>0</v>
      </c>
      <c r="AP20" s="124" t="n">
        <v>0</v>
      </c>
      <c r="AQ20" s="124" t="n">
        <v>0</v>
      </c>
      <c r="AR20" s="124" t="n">
        <v>0</v>
      </c>
      <c r="AS20" s="124" t="n">
        <v>0</v>
      </c>
      <c r="AT20" s="124" t="n">
        <v>0</v>
      </c>
      <c r="AU20" s="124" t="n">
        <v>0</v>
      </c>
      <c r="AV20" s="124" t="n">
        <v>0</v>
      </c>
      <c r="AW20" s="124" t="n">
        <v>0</v>
      </c>
      <c r="AX20" s="124" t="n">
        <v>0</v>
      </c>
      <c r="AY20" s="124" t="n">
        <v>0</v>
      </c>
    </row>
    <row r="21">
      <c r="A21" t="inlineStr">
        <is>
          <t>RM</t>
        </is>
      </c>
      <c r="B21" t="inlineStr">
        <is>
          <t>Vehículo Liviano Comercial</t>
        </is>
      </c>
      <c r="C21" t="inlineStr">
        <is>
          <t>Eléctrico</t>
        </is>
      </c>
      <c r="D21" t="inlineStr">
        <is>
          <t>%</t>
        </is>
      </c>
      <c r="E21" s="125" t="n">
        <v>0</v>
      </c>
      <c r="F21" s="125" t="n">
        <v>0</v>
      </c>
      <c r="G21" s="125" t="n">
        <v>9.457474742979216e-05</v>
      </c>
      <c r="H21" s="125" t="n">
        <v>7.211172509942071e-05</v>
      </c>
      <c r="I21" s="125" t="n">
        <v>8.948921235510438e-05</v>
      </c>
      <c r="J21" s="125" t="n">
        <v>0.0002272392127853484</v>
      </c>
      <c r="K21" s="124" t="n">
        <v>0.0001942715456090796</v>
      </c>
      <c r="L21" s="124" t="n">
        <v>0.0005622404524576294</v>
      </c>
      <c r="M21" s="124" t="n">
        <v>0.001204311179488013</v>
      </c>
      <c r="N21" s="124" t="n">
        <v>0.002339286180507686</v>
      </c>
      <c r="O21" s="124" t="n">
        <v>0.00435272890689224</v>
      </c>
      <c r="P21" s="124" t="n">
        <v>0.007911460961427384</v>
      </c>
      <c r="Q21" s="124" t="n">
        <v>0.01412039769894437</v>
      </c>
      <c r="R21" s="124" t="n">
        <v>0.02467982064710656</v>
      </c>
      <c r="S21" s="124" t="n">
        <v>0.04182945297131302</v>
      </c>
      <c r="T21" s="124" t="n">
        <v>0.06780385303316905</v>
      </c>
      <c r="U21" s="124" t="n">
        <v>0.1036644156889295</v>
      </c>
      <c r="V21" s="124" t="n">
        <v>0.1482641562422611</v>
      </c>
      <c r="W21" s="124" t="n">
        <v>0.1985698956113375</v>
      </c>
      <c r="X21" s="124" t="n">
        <v>0.2510855480614377</v>
      </c>
      <c r="Y21" s="124" t="n">
        <v>0.303035573242704</v>
      </c>
      <c r="Z21" s="124" t="n">
        <v>0.3527121848282659</v>
      </c>
      <c r="AA21" s="124" t="n">
        <v>0.3992775910720179</v>
      </c>
      <c r="AB21" s="124" t="n">
        <v>0.4424482425809135</v>
      </c>
      <c r="AC21" s="124" t="n">
        <v>0.4822458534147301</v>
      </c>
      <c r="AD21" s="124" t="n">
        <v>0.5188411096271013</v>
      </c>
      <c r="AE21" s="124" t="n">
        <v>0.5524660993454091</v>
      </c>
      <c r="AF21" s="124" t="n">
        <v>0.5833687263571027</v>
      </c>
      <c r="AG21" s="124" t="n">
        <v>0.6117905585629434</v>
      </c>
      <c r="AH21" s="124" t="n">
        <v>0.6379570935640674</v>
      </c>
      <c r="AI21" s="124" t="n">
        <v>0.6620743465907597</v>
      </c>
      <c r="AJ21" s="124" t="n">
        <v>0.6843285177653453</v>
      </c>
      <c r="AK21" s="124" t="n">
        <v>0.7048870581119228</v>
      </c>
      <c r="AL21" s="124" t="n">
        <v>0.7239002847708041</v>
      </c>
      <c r="AM21" s="124" t="n">
        <v>0.7415031297195203</v>
      </c>
      <c r="AN21" s="124" t="n">
        <v>0.7578168292841768</v>
      </c>
      <c r="AO21" s="124" t="n">
        <v>0.7729504742852952</v>
      </c>
      <c r="AP21" s="124" t="n">
        <v>0.7869405068038121</v>
      </c>
      <c r="AQ21" s="124" t="n">
        <v>0.7998563049137732</v>
      </c>
      <c r="AR21" s="124" t="n">
        <v>0.8117805417207178</v>
      </c>
      <c r="AS21" s="124" t="n">
        <v>0.8227983008912058</v>
      </c>
      <c r="AT21" s="124" t="n">
        <v>0.8329914354063855</v>
      </c>
      <c r="AU21" s="124" t="n">
        <v>0.8424359402861687</v>
      </c>
      <c r="AV21" s="124" t="n">
        <v>0.8512009946953488</v>
      </c>
      <c r="AW21" s="124" t="n">
        <v>0.859348888741171</v>
      </c>
      <c r="AX21" s="124" t="n">
        <v>0.8669353885938971</v>
      </c>
      <c r="AY21" s="124" t="n">
        <v>0.8740102922919377</v>
      </c>
    </row>
    <row r="22">
      <c r="A22" t="inlineStr">
        <is>
          <t>RM</t>
        </is>
      </c>
      <c r="B22" t="inlineStr">
        <is>
          <t>Vehículo Liviano Comercial</t>
        </is>
      </c>
      <c r="C22" t="inlineStr">
        <is>
          <t>Biodiesel</t>
        </is>
      </c>
      <c r="D22" t="inlineStr">
        <is>
          <t>%</t>
        </is>
      </c>
      <c r="E22" s="125" t="n">
        <v>0</v>
      </c>
      <c r="F22" s="125" t="n">
        <v>0</v>
      </c>
      <c r="G22" s="125" t="n">
        <v>0</v>
      </c>
      <c r="H22" s="125" t="n">
        <v>0</v>
      </c>
      <c r="I22" s="125" t="n">
        <v>0</v>
      </c>
      <c r="J22" s="125" t="n">
        <v>0</v>
      </c>
      <c r="K22" s="124" t="n">
        <v>0</v>
      </c>
      <c r="L22" s="124" t="n">
        <v>0</v>
      </c>
      <c r="M22" s="124" t="n">
        <v>0</v>
      </c>
      <c r="N22" s="124" t="n">
        <v>0</v>
      </c>
      <c r="O22" s="124" t="n">
        <v>0</v>
      </c>
      <c r="P22" s="124" t="n">
        <v>0</v>
      </c>
      <c r="Q22" s="124" t="n">
        <v>0</v>
      </c>
      <c r="R22" s="124" t="n">
        <v>0</v>
      </c>
      <c r="S22" s="124" t="n">
        <v>0</v>
      </c>
      <c r="T22" s="124" t="n">
        <v>0</v>
      </c>
      <c r="U22" s="124" t="n">
        <v>0</v>
      </c>
      <c r="V22" s="124" t="n">
        <v>0</v>
      </c>
      <c r="W22" s="124" t="n">
        <v>0</v>
      </c>
      <c r="X22" s="124" t="n">
        <v>0</v>
      </c>
      <c r="Y22" s="124" t="n">
        <v>0</v>
      </c>
      <c r="Z22" s="124" t="n">
        <v>0</v>
      </c>
      <c r="AA22" s="124" t="n">
        <v>0</v>
      </c>
      <c r="AB22" s="124" t="n">
        <v>0</v>
      </c>
      <c r="AC22" s="124" t="n">
        <v>0</v>
      </c>
      <c r="AD22" s="124" t="n">
        <v>0</v>
      </c>
      <c r="AE22" s="124" t="n">
        <v>0</v>
      </c>
      <c r="AF22" s="124" t="n">
        <v>0</v>
      </c>
      <c r="AG22" s="124" t="n">
        <v>0</v>
      </c>
      <c r="AH22" s="124" t="n">
        <v>0</v>
      </c>
      <c r="AI22" s="124" t="n">
        <v>0</v>
      </c>
      <c r="AJ22" s="124" t="n">
        <v>0</v>
      </c>
      <c r="AK22" s="124" t="n">
        <v>0</v>
      </c>
      <c r="AL22" s="124" t="n">
        <v>0</v>
      </c>
      <c r="AM22" s="124" t="n">
        <v>0</v>
      </c>
      <c r="AN22" s="124" t="n">
        <v>0</v>
      </c>
      <c r="AO22" s="124" t="n">
        <v>0</v>
      </c>
      <c r="AP22" s="124" t="n">
        <v>0</v>
      </c>
      <c r="AQ22" s="124" t="n">
        <v>0</v>
      </c>
      <c r="AR22" s="124" t="n">
        <v>0</v>
      </c>
      <c r="AS22" s="124" t="n">
        <v>0</v>
      </c>
      <c r="AT22" s="124" t="n">
        <v>0</v>
      </c>
      <c r="AU22" s="124" t="n">
        <v>0</v>
      </c>
      <c r="AV22" s="124" t="n">
        <v>0</v>
      </c>
      <c r="AW22" s="124" t="n">
        <v>0</v>
      </c>
      <c r="AX22" s="124" t="n">
        <v>0</v>
      </c>
      <c r="AY22" s="124" t="n">
        <v>0</v>
      </c>
    </row>
    <row r="23">
      <c r="A23" t="inlineStr">
        <is>
          <t>RM</t>
        </is>
      </c>
      <c r="B23" t="inlineStr">
        <is>
          <t>Vehículo Liviano Comercial</t>
        </is>
      </c>
      <c r="C23" t="inlineStr">
        <is>
          <t>Etanol</t>
        </is>
      </c>
      <c r="D23" t="inlineStr">
        <is>
          <t>%</t>
        </is>
      </c>
      <c r="E23" s="125" t="n">
        <v>0</v>
      </c>
      <c r="F23" s="125" t="n">
        <v>0</v>
      </c>
      <c r="G23" s="125" t="n">
        <v>0</v>
      </c>
      <c r="H23" s="125" t="n">
        <v>0</v>
      </c>
      <c r="I23" s="125" t="n">
        <v>0</v>
      </c>
      <c r="J23" s="125" t="n">
        <v>0</v>
      </c>
      <c r="K23" s="124" t="n">
        <v>0</v>
      </c>
      <c r="L23" s="124" t="n">
        <v>0</v>
      </c>
      <c r="M23" s="124" t="n">
        <v>0</v>
      </c>
      <c r="N23" s="124" t="n">
        <v>0</v>
      </c>
      <c r="O23" s="124" t="n">
        <v>0</v>
      </c>
      <c r="P23" s="124" t="n">
        <v>0</v>
      </c>
      <c r="Q23" s="124" t="n">
        <v>0</v>
      </c>
      <c r="R23" s="124" t="n">
        <v>0</v>
      </c>
      <c r="S23" s="124" t="n">
        <v>0</v>
      </c>
      <c r="T23" s="124" t="n">
        <v>0</v>
      </c>
      <c r="U23" s="124" t="n">
        <v>0</v>
      </c>
      <c r="V23" s="124" t="n">
        <v>0</v>
      </c>
      <c r="W23" s="124" t="n">
        <v>0</v>
      </c>
      <c r="X23" s="124" t="n">
        <v>0</v>
      </c>
      <c r="Y23" s="124" t="n">
        <v>0</v>
      </c>
      <c r="Z23" s="124" t="n">
        <v>0</v>
      </c>
      <c r="AA23" s="124" t="n">
        <v>0</v>
      </c>
      <c r="AB23" s="124" t="n">
        <v>0</v>
      </c>
      <c r="AC23" s="124" t="n">
        <v>0</v>
      </c>
      <c r="AD23" s="124" t="n">
        <v>0</v>
      </c>
      <c r="AE23" s="124" t="n">
        <v>0</v>
      </c>
      <c r="AF23" s="124" t="n">
        <v>0</v>
      </c>
      <c r="AG23" s="124" t="n">
        <v>0</v>
      </c>
      <c r="AH23" s="124" t="n">
        <v>0</v>
      </c>
      <c r="AI23" s="124" t="n">
        <v>0</v>
      </c>
      <c r="AJ23" s="124" t="n">
        <v>0</v>
      </c>
      <c r="AK23" s="124" t="n">
        <v>0</v>
      </c>
      <c r="AL23" s="124" t="n">
        <v>0</v>
      </c>
      <c r="AM23" s="124" t="n">
        <v>0</v>
      </c>
      <c r="AN23" s="124" t="n">
        <v>0</v>
      </c>
      <c r="AO23" s="124" t="n">
        <v>0</v>
      </c>
      <c r="AP23" s="124" t="n">
        <v>0</v>
      </c>
      <c r="AQ23" s="124" t="n">
        <v>0</v>
      </c>
      <c r="AR23" s="124" t="n">
        <v>0</v>
      </c>
      <c r="AS23" s="124" t="n">
        <v>0</v>
      </c>
      <c r="AT23" s="124" t="n">
        <v>0</v>
      </c>
      <c r="AU23" s="124" t="n">
        <v>0</v>
      </c>
      <c r="AV23" s="124" t="n">
        <v>0</v>
      </c>
      <c r="AW23" s="124" t="n">
        <v>0</v>
      </c>
      <c r="AX23" s="124" t="n">
        <v>0</v>
      </c>
      <c r="AY23" s="124" t="n">
        <v>0</v>
      </c>
    </row>
    <row r="24">
      <c r="A24" t="inlineStr">
        <is>
          <t>RM</t>
        </is>
      </c>
      <c r="B24" t="inlineStr">
        <is>
          <t>Vehículo Liviano Comercial</t>
        </is>
      </c>
      <c r="C24" t="inlineStr">
        <is>
          <t>GLP</t>
        </is>
      </c>
      <c r="D24" t="inlineStr">
        <is>
          <t>%</t>
        </is>
      </c>
      <c r="E24" s="125" t="n">
        <v>0</v>
      </c>
      <c r="F24" s="125" t="n">
        <v>0</v>
      </c>
      <c r="G24" s="125" t="n">
        <v>2.781610218523299e-05</v>
      </c>
      <c r="H24" s="125" t="n">
        <v>8.012413899935634e-06</v>
      </c>
      <c r="I24" s="125" t="n">
        <v>3.076191674706713e-05</v>
      </c>
      <c r="J24" s="125" t="n">
        <v>6.52708377149405e-05</v>
      </c>
      <c r="K24" s="124" t="n">
        <v>0.0002658452729387406</v>
      </c>
      <c r="L24" s="124" t="n">
        <v>0.0002360883924020775</v>
      </c>
      <c r="M24" s="124" t="n">
        <v>0.0002104947444070479</v>
      </c>
      <c r="N24" s="124" t="n">
        <v>0.0001884624500930063</v>
      </c>
      <c r="O24" s="124" t="n">
        <v>0.0001694285318975836</v>
      </c>
      <c r="P24" s="124" t="n">
        <v>0.0001528972023766167</v>
      </c>
      <c r="Q24" s="124" t="n">
        <v>0.0001384588161116344</v>
      </c>
      <c r="R24" s="124" t="n">
        <v>0.0001257702576964652</v>
      </c>
      <c r="S24" s="124" t="n">
        <v>0.0001145696918303102</v>
      </c>
      <c r="T24" s="124" t="n">
        <v>0.0001046381616952138</v>
      </c>
      <c r="U24" s="124" t="n">
        <v>9.579358528597113e-05</v>
      </c>
      <c r="V24" s="124" t="n">
        <v>8.788830510240403e-05</v>
      </c>
      <c r="W24" s="124" t="n">
        <v>8.079711988857238e-05</v>
      </c>
      <c r="X24" s="124" t="n">
        <v>7.441421532425422e-05</v>
      </c>
      <c r="Y24" s="124" t="n">
        <v>6.865121490368278e-05</v>
      </c>
      <c r="Z24" s="124" t="n">
        <v>6.343322807533214e-05</v>
      </c>
      <c r="AA24" s="124" t="n">
        <v>5.869644617504082e-05</v>
      </c>
      <c r="AB24" s="124" t="n">
        <v>5.438621277177807e-05</v>
      </c>
      <c r="AC24" s="124" t="n">
        <v>5.045547071017523e-05</v>
      </c>
      <c r="AD24" s="124" t="n">
        <v>4.686350741053147e-05</v>
      </c>
      <c r="AE24" s="124" t="n">
        <v>4.357493638512335e-05</v>
      </c>
      <c r="AF24" s="124" t="n">
        <v>4.055886625875815e-05</v>
      </c>
      <c r="AG24" s="124" t="n">
        <v>3.778821915369569e-05</v>
      </c>
      <c r="AH24" s="124" t="n">
        <v>3.523916857368347e-05</v>
      </c>
      <c r="AI24" s="124" t="n">
        <v>3.289067335474957e-05</v>
      </c>
      <c r="AJ24" s="124" t="n">
        <v>3.0724089238346e-05</v>
      </c>
      <c r="AK24" s="124" t="n">
        <v>2.872284349010811e-05</v>
      </c>
      <c r="AL24" s="124" t="n">
        <v>2.687216099188374e-05</v>
      </c>
      <c r="AM24" s="124" t="n">
        <v>2.515883257543116e-05</v>
      </c>
      <c r="AN24" s="124" t="n">
        <v>2.357101819674783e-05</v>
      </c>
      <c r="AO24" s="124" t="n">
        <v>2.20980789876972e-05</v>
      </c>
      <c r="AP24" s="124" t="n">
        <v>2.073645690827871e-05</v>
      </c>
      <c r="AQ24" s="124" t="n">
        <v>1.947939357634385e-05</v>
      </c>
      <c r="AR24" s="124" t="n">
        <v>1.83188394733697e-05</v>
      </c>
      <c r="AS24" s="124" t="n">
        <v>1.724651197834583e-05</v>
      </c>
      <c r="AT24" s="124" t="n">
        <v>1.62544437020425e-05</v>
      </c>
      <c r="AU24" s="124" t="n">
        <v>1.533523781343195e-05</v>
      </c>
      <c r="AV24" s="124" t="n">
        <v>1.448216106885588e-05</v>
      </c>
      <c r="AW24" s="124" t="n">
        <v>1.368915083161053e-05</v>
      </c>
      <c r="AX24" s="124" t="n">
        <v>1.295077948080727e-05</v>
      </c>
      <c r="AY24" s="124" t="n">
        <v>1.226220028768731e-05</v>
      </c>
    </row>
    <row r="25">
      <c r="A25" t="inlineStr">
        <is>
          <t>RM</t>
        </is>
      </c>
      <c r="B25" t="inlineStr">
        <is>
          <t>Vehículo Liviano Comercial</t>
        </is>
      </c>
      <c r="C25" t="inlineStr">
        <is>
          <t>GNC</t>
        </is>
      </c>
      <c r="D25" t="inlineStr">
        <is>
          <t>%</t>
        </is>
      </c>
      <c r="E25" s="125" t="n">
        <v>0</v>
      </c>
      <c r="F25" s="125" t="n">
        <v>0</v>
      </c>
      <c r="G25" s="125" t="n">
        <v>0</v>
      </c>
      <c r="H25" s="125" t="n">
        <v>0</v>
      </c>
      <c r="I25" s="125" t="n">
        <v>0</v>
      </c>
      <c r="J25" s="125" t="n">
        <v>0</v>
      </c>
      <c r="K25" s="124" t="n">
        <v>0</v>
      </c>
      <c r="L25" s="124" t="n">
        <v>0</v>
      </c>
      <c r="M25" s="124" t="n">
        <v>0</v>
      </c>
      <c r="N25" s="124" t="n">
        <v>0</v>
      </c>
      <c r="O25" s="124" t="n">
        <v>0</v>
      </c>
      <c r="P25" s="124" t="n">
        <v>0</v>
      </c>
      <c r="Q25" s="124" t="n">
        <v>0</v>
      </c>
      <c r="R25" s="124" t="n">
        <v>0</v>
      </c>
      <c r="S25" s="124" t="n">
        <v>0</v>
      </c>
      <c r="T25" s="124" t="n">
        <v>0</v>
      </c>
      <c r="U25" s="124" t="n">
        <v>0</v>
      </c>
      <c r="V25" s="124" t="n">
        <v>0</v>
      </c>
      <c r="W25" s="124" t="n">
        <v>0</v>
      </c>
      <c r="X25" s="124" t="n">
        <v>0</v>
      </c>
      <c r="Y25" s="124" t="n">
        <v>0</v>
      </c>
      <c r="Z25" s="124" t="n">
        <v>0</v>
      </c>
      <c r="AA25" s="124" t="n">
        <v>0</v>
      </c>
      <c r="AB25" s="124" t="n">
        <v>0</v>
      </c>
      <c r="AC25" s="124" t="n">
        <v>0</v>
      </c>
      <c r="AD25" s="124" t="n">
        <v>0</v>
      </c>
      <c r="AE25" s="124" t="n">
        <v>0</v>
      </c>
      <c r="AF25" s="124" t="n">
        <v>0</v>
      </c>
      <c r="AG25" s="124" t="n">
        <v>0</v>
      </c>
      <c r="AH25" s="124" t="n">
        <v>0</v>
      </c>
      <c r="AI25" s="124" t="n">
        <v>0</v>
      </c>
      <c r="AJ25" s="124" t="n">
        <v>0</v>
      </c>
      <c r="AK25" s="124" t="n">
        <v>0</v>
      </c>
      <c r="AL25" s="124" t="n">
        <v>0</v>
      </c>
      <c r="AM25" s="124" t="n">
        <v>0</v>
      </c>
      <c r="AN25" s="124" t="n">
        <v>0</v>
      </c>
      <c r="AO25" s="124" t="n">
        <v>0</v>
      </c>
      <c r="AP25" s="124" t="n">
        <v>0</v>
      </c>
      <c r="AQ25" s="124" t="n">
        <v>0</v>
      </c>
      <c r="AR25" s="124" t="n">
        <v>0</v>
      </c>
      <c r="AS25" s="124" t="n">
        <v>0</v>
      </c>
      <c r="AT25" s="124" t="n">
        <v>0</v>
      </c>
      <c r="AU25" s="124" t="n">
        <v>0</v>
      </c>
      <c r="AV25" s="124" t="n">
        <v>0</v>
      </c>
      <c r="AW25" s="124" t="n">
        <v>0</v>
      </c>
      <c r="AX25" s="124" t="n">
        <v>0</v>
      </c>
      <c r="AY25" s="124" t="n">
        <v>0</v>
      </c>
    </row>
    <row r="26">
      <c r="A26" t="inlineStr">
        <is>
          <t>RM</t>
        </is>
      </c>
      <c r="B26" t="inlineStr">
        <is>
          <t>Vehículo Liviano Comercial</t>
        </is>
      </c>
      <c r="C26" t="inlineStr">
        <is>
          <t>Hidrógeno-Fuel-Cell</t>
        </is>
      </c>
      <c r="D26" t="inlineStr">
        <is>
          <t>%</t>
        </is>
      </c>
      <c r="E26" s="125" t="n">
        <v>0</v>
      </c>
      <c r="F26" s="125" t="n">
        <v>0</v>
      </c>
      <c r="G26" s="125" t="n">
        <v>0</v>
      </c>
      <c r="H26" s="125" t="n">
        <v>0</v>
      </c>
      <c r="I26" s="125" t="n">
        <v>0</v>
      </c>
      <c r="J26" s="125" t="n">
        <v>0</v>
      </c>
      <c r="K26" s="124" t="n">
        <v>0</v>
      </c>
      <c r="L26" s="124" t="n">
        <v>0</v>
      </c>
      <c r="M26" s="124" t="n">
        <v>0</v>
      </c>
      <c r="N26" s="124" t="n">
        <v>0</v>
      </c>
      <c r="O26" s="124" t="n">
        <v>0</v>
      </c>
      <c r="P26" s="124" t="n">
        <v>0</v>
      </c>
      <c r="Q26" s="124" t="n">
        <v>0</v>
      </c>
      <c r="R26" s="124" t="n">
        <v>0</v>
      </c>
      <c r="S26" s="124" t="n">
        <v>0</v>
      </c>
      <c r="T26" s="124" t="n">
        <v>0</v>
      </c>
      <c r="U26" s="124" t="n">
        <v>0</v>
      </c>
      <c r="V26" s="124" t="n">
        <v>0</v>
      </c>
      <c r="W26" s="124" t="n">
        <v>0</v>
      </c>
      <c r="X26" s="124" t="n">
        <v>0</v>
      </c>
      <c r="Y26" s="124" t="n">
        <v>0</v>
      </c>
      <c r="Z26" s="124" t="n">
        <v>0</v>
      </c>
      <c r="AA26" s="124" t="n">
        <v>0</v>
      </c>
      <c r="AB26" s="124" t="n">
        <v>0</v>
      </c>
      <c r="AC26" s="124" t="n">
        <v>0</v>
      </c>
      <c r="AD26" s="124" t="n">
        <v>0</v>
      </c>
      <c r="AE26" s="124" t="n">
        <v>0</v>
      </c>
      <c r="AF26" s="124" t="n">
        <v>0</v>
      </c>
      <c r="AG26" s="124" t="n">
        <v>0</v>
      </c>
      <c r="AH26" s="124" t="n">
        <v>0</v>
      </c>
      <c r="AI26" s="124" t="n">
        <v>0</v>
      </c>
      <c r="AJ26" s="124" t="n">
        <v>0</v>
      </c>
      <c r="AK26" s="124" t="n">
        <v>0</v>
      </c>
      <c r="AL26" s="124" t="n">
        <v>0</v>
      </c>
      <c r="AM26" s="124" t="n">
        <v>0</v>
      </c>
      <c r="AN26" s="124" t="n">
        <v>0</v>
      </c>
      <c r="AO26" s="124" t="n">
        <v>0</v>
      </c>
      <c r="AP26" s="124" t="n">
        <v>0</v>
      </c>
      <c r="AQ26" s="124" t="n">
        <v>0</v>
      </c>
      <c r="AR26" s="124" t="n">
        <v>0</v>
      </c>
      <c r="AS26" s="124" t="n">
        <v>0</v>
      </c>
      <c r="AT26" s="124" t="n">
        <v>0</v>
      </c>
      <c r="AU26" s="124" t="n">
        <v>0</v>
      </c>
      <c r="AV26" s="124" t="n">
        <v>0</v>
      </c>
      <c r="AW26" s="124" t="n">
        <v>0</v>
      </c>
      <c r="AX26" s="124" t="n">
        <v>0</v>
      </c>
      <c r="AY26" s="124" t="n">
        <v>0</v>
      </c>
    </row>
    <row r="27">
      <c r="A27" t="inlineStr">
        <is>
          <t>RM</t>
        </is>
      </c>
      <c r="B27" t="inlineStr">
        <is>
          <t>Taxi</t>
        </is>
      </c>
      <c r="C27" t="inlineStr">
        <is>
          <t>Gasolina</t>
        </is>
      </c>
      <c r="D27" t="inlineStr">
        <is>
          <t>%</t>
        </is>
      </c>
      <c r="E27" s="125" t="n">
        <v>0.9410636175274346</v>
      </c>
      <c r="F27" s="125" t="n">
        <v>0.9250638158061011</v>
      </c>
      <c r="G27" s="125" t="n">
        <v>0.8443274826682743</v>
      </c>
      <c r="H27" s="125" t="n">
        <v>0.8105023923444976</v>
      </c>
      <c r="I27" s="125" t="n">
        <v>0.8026315789473685</v>
      </c>
      <c r="J27" s="125" t="n">
        <v>0.7827446923796857</v>
      </c>
      <c r="K27" s="124" t="n">
        <v>0.8046541247645077</v>
      </c>
      <c r="L27" s="124" t="n">
        <v>0.7928303663252734</v>
      </c>
      <c r="M27" s="124" t="n">
        <v>0.7824319147847777</v>
      </c>
      <c r="N27" s="124" t="n">
        <v>0.7732871498389227</v>
      </c>
      <c r="O27" s="124" t="n">
        <v>0.7644755915982967</v>
      </c>
      <c r="P27" s="124" t="n">
        <v>0.7541028335790545</v>
      </c>
      <c r="Q27" s="124" t="n">
        <v>0.7389831366905106</v>
      </c>
      <c r="R27" s="124" t="n">
        <v>0.7143395514571843</v>
      </c>
      <c r="S27" s="124" t="n">
        <v>0.6740906358495107</v>
      </c>
      <c r="T27" s="124" t="n">
        <v>0.6128265872701767</v>
      </c>
      <c r="U27" s="124" t="n">
        <v>0.5298562062471843</v>
      </c>
      <c r="V27" s="124" t="n">
        <v>0.4324367584489715</v>
      </c>
      <c r="W27" s="124" t="n">
        <v>0.33357718297978</v>
      </c>
      <c r="X27" s="124" t="n">
        <v>0.2453730933032575</v>
      </c>
      <c r="Y27" s="124" t="n">
        <v>0.1742199711173848</v>
      </c>
      <c r="Z27" s="124" t="n">
        <v>0.1208004377055452</v>
      </c>
      <c r="AA27" s="124" t="n">
        <v>0.08255880029443188</v>
      </c>
      <c r="AB27" s="124" t="n">
        <v>0.05598182327041312</v>
      </c>
      <c r="AC27" s="124" t="n">
        <v>0.03782817693792253</v>
      </c>
      <c r="AD27" s="124" t="n">
        <v>0.02554217081136428</v>
      </c>
      <c r="AE27" s="124" t="n">
        <v>0.01726173011312628</v>
      </c>
      <c r="AF27" s="124" t="n">
        <v>0.01168674967009099</v>
      </c>
      <c r="AG27" s="124" t="n">
        <v>0.007930274578636197</v>
      </c>
      <c r="AH27" s="124" t="n">
        <v>0.005394467267838408</v>
      </c>
      <c r="AI27" s="124" t="n">
        <v>0.003678598941878128</v>
      </c>
      <c r="AJ27" s="124" t="n">
        <v>0.002514519477215544</v>
      </c>
      <c r="AK27" s="124" t="n">
        <v>0.001722693496105241</v>
      </c>
      <c r="AL27" s="124" t="n">
        <v>0.001182692317171143</v>
      </c>
      <c r="AM27" s="124" t="n">
        <v>0.0008135278905813749</v>
      </c>
      <c r="AN27" s="124" t="n">
        <v>0.0005605785061236545</v>
      </c>
      <c r="AO27" s="124" t="n">
        <v>0.0003868948893343589</v>
      </c>
      <c r="AP27" s="124" t="n">
        <v>0.0002674087090817154</v>
      </c>
      <c r="AQ27" s="124" t="n">
        <v>0.0001850642108815066</v>
      </c>
      <c r="AR27" s="124" t="n">
        <v>0.0001282263001280729</v>
      </c>
      <c r="AS27" s="124" t="n">
        <v>8.893814295494967e-05</v>
      </c>
      <c r="AT27" s="124" t="n">
        <v>6.174596933390377e-05</v>
      </c>
      <c r="AU27" s="124" t="n">
        <v>4.802546464446394e-05</v>
      </c>
      <c r="AV27" s="124" t="n">
        <v>3.735363633898042e-05</v>
      </c>
      <c r="AW27" s="124" t="n">
        <v>2.905312902857229e-05</v>
      </c>
      <c r="AX27" s="124" t="n">
        <v>2.259706008089393e-05</v>
      </c>
      <c r="AY27" s="124" t="n">
        <v>1.757560124264661e-05</v>
      </c>
    </row>
    <row r="28">
      <c r="A28" t="inlineStr">
        <is>
          <t>RM</t>
        </is>
      </c>
      <c r="B28" t="inlineStr">
        <is>
          <t>Taxi</t>
        </is>
      </c>
      <c r="C28" t="inlineStr">
        <is>
          <t>HYB-Gasolina</t>
        </is>
      </c>
      <c r="D28" t="inlineStr">
        <is>
          <t>%</t>
        </is>
      </c>
      <c r="E28" s="125" t="n">
        <v>0</v>
      </c>
      <c r="F28" s="125" t="n">
        <v>0</v>
      </c>
      <c r="G28" s="125" t="n">
        <v>0</v>
      </c>
      <c r="H28" s="125" t="n">
        <v>0</v>
      </c>
      <c r="I28" s="125" t="n">
        <v>0</v>
      </c>
      <c r="J28" s="125" t="n">
        <v>0</v>
      </c>
      <c r="K28" s="124" t="n">
        <v>0</v>
      </c>
      <c r="L28" s="124" t="n">
        <v>0</v>
      </c>
      <c r="M28" s="124" t="n">
        <v>0</v>
      </c>
      <c r="N28" s="124" t="n">
        <v>0</v>
      </c>
      <c r="O28" s="124" t="n">
        <v>0</v>
      </c>
      <c r="P28" s="124" t="n">
        <v>0</v>
      </c>
      <c r="Q28" s="124" t="n">
        <v>0</v>
      </c>
      <c r="R28" s="124" t="n">
        <v>0</v>
      </c>
      <c r="S28" s="124" t="n">
        <v>0</v>
      </c>
      <c r="T28" s="124" t="n">
        <v>0</v>
      </c>
      <c r="U28" s="124" t="n">
        <v>0</v>
      </c>
      <c r="V28" s="124" t="n">
        <v>0</v>
      </c>
      <c r="W28" s="124" t="n">
        <v>0</v>
      </c>
      <c r="X28" s="124" t="n">
        <v>0</v>
      </c>
      <c r="Y28" s="124" t="n">
        <v>0</v>
      </c>
      <c r="Z28" s="124" t="n">
        <v>0</v>
      </c>
      <c r="AA28" s="124" t="n">
        <v>0</v>
      </c>
      <c r="AB28" s="124" t="n">
        <v>0</v>
      </c>
      <c r="AC28" s="124" t="n">
        <v>0</v>
      </c>
      <c r="AD28" s="124" t="n">
        <v>0</v>
      </c>
      <c r="AE28" s="124" t="n">
        <v>0</v>
      </c>
      <c r="AF28" s="124" t="n">
        <v>0</v>
      </c>
      <c r="AG28" s="124" t="n">
        <v>0</v>
      </c>
      <c r="AH28" s="124" t="n">
        <v>0</v>
      </c>
      <c r="AI28" s="124" t="n">
        <v>0</v>
      </c>
      <c r="AJ28" s="124" t="n">
        <v>0</v>
      </c>
      <c r="AK28" s="124" t="n">
        <v>0</v>
      </c>
      <c r="AL28" s="124" t="n">
        <v>0</v>
      </c>
      <c r="AM28" s="124" t="n">
        <v>0</v>
      </c>
      <c r="AN28" s="124" t="n">
        <v>0</v>
      </c>
      <c r="AO28" s="124" t="n">
        <v>0</v>
      </c>
      <c r="AP28" s="124" t="n">
        <v>0</v>
      </c>
      <c r="AQ28" s="124" t="n">
        <v>0</v>
      </c>
      <c r="AR28" s="124" t="n">
        <v>0</v>
      </c>
      <c r="AS28" s="124" t="n">
        <v>0</v>
      </c>
      <c r="AT28" s="124" t="n">
        <v>0</v>
      </c>
      <c r="AU28" s="124" t="n">
        <v>0</v>
      </c>
      <c r="AV28" s="124" t="n">
        <v>0</v>
      </c>
      <c r="AW28" s="124" t="n">
        <v>0</v>
      </c>
      <c r="AX28" s="124" t="n">
        <v>0</v>
      </c>
      <c r="AY28" s="124" t="n">
        <v>0</v>
      </c>
    </row>
    <row r="29">
      <c r="A29" t="inlineStr">
        <is>
          <t>RM</t>
        </is>
      </c>
      <c r="B29" t="inlineStr">
        <is>
          <t>Taxi</t>
        </is>
      </c>
      <c r="C29" t="inlineStr">
        <is>
          <t>HYB-plug-in-Gasolina</t>
        </is>
      </c>
      <c r="D29" t="inlineStr">
        <is>
          <t>%</t>
        </is>
      </c>
      <c r="E29" s="125" t="n">
        <v>0</v>
      </c>
      <c r="F29" s="125" t="n">
        <v>0</v>
      </c>
      <c r="G29" s="125" t="n">
        <v>0</v>
      </c>
      <c r="H29" s="125" t="n">
        <v>0</v>
      </c>
      <c r="I29" s="125" t="n">
        <v>0</v>
      </c>
      <c r="J29" s="125" t="n">
        <v>0</v>
      </c>
      <c r="K29" s="124" t="n">
        <v>0</v>
      </c>
      <c r="L29" s="124" t="n">
        <v>0</v>
      </c>
      <c r="M29" s="124" t="n">
        <v>0</v>
      </c>
      <c r="N29" s="124" t="n">
        <v>0</v>
      </c>
      <c r="O29" s="124" t="n">
        <v>0</v>
      </c>
      <c r="P29" s="124" t="n">
        <v>0</v>
      </c>
      <c r="Q29" s="124" t="n">
        <v>0</v>
      </c>
      <c r="R29" s="124" t="n">
        <v>0</v>
      </c>
      <c r="S29" s="124" t="n">
        <v>0</v>
      </c>
      <c r="T29" s="124" t="n">
        <v>0</v>
      </c>
      <c r="U29" s="124" t="n">
        <v>0</v>
      </c>
      <c r="V29" s="124" t="n">
        <v>0</v>
      </c>
      <c r="W29" s="124" t="n">
        <v>0</v>
      </c>
      <c r="X29" s="124" t="n">
        <v>0</v>
      </c>
      <c r="Y29" s="124" t="n">
        <v>0</v>
      </c>
      <c r="Z29" s="124" t="n">
        <v>0</v>
      </c>
      <c r="AA29" s="124" t="n">
        <v>0</v>
      </c>
      <c r="AB29" s="124" t="n">
        <v>0</v>
      </c>
      <c r="AC29" s="124" t="n">
        <v>0</v>
      </c>
      <c r="AD29" s="124" t="n">
        <v>0</v>
      </c>
      <c r="AE29" s="124" t="n">
        <v>0</v>
      </c>
      <c r="AF29" s="124" t="n">
        <v>0</v>
      </c>
      <c r="AG29" s="124" t="n">
        <v>0</v>
      </c>
      <c r="AH29" s="124" t="n">
        <v>0</v>
      </c>
      <c r="AI29" s="124" t="n">
        <v>0</v>
      </c>
      <c r="AJ29" s="124" t="n">
        <v>0</v>
      </c>
      <c r="AK29" s="124" t="n">
        <v>0</v>
      </c>
      <c r="AL29" s="124" t="n">
        <v>0</v>
      </c>
      <c r="AM29" s="124" t="n">
        <v>0</v>
      </c>
      <c r="AN29" s="124" t="n">
        <v>0</v>
      </c>
      <c r="AO29" s="124" t="n">
        <v>0</v>
      </c>
      <c r="AP29" s="124" t="n">
        <v>0</v>
      </c>
      <c r="AQ29" s="124" t="n">
        <v>0</v>
      </c>
      <c r="AR29" s="124" t="n">
        <v>0</v>
      </c>
      <c r="AS29" s="124" t="n">
        <v>0</v>
      </c>
      <c r="AT29" s="124" t="n">
        <v>0</v>
      </c>
      <c r="AU29" s="124" t="n">
        <v>0</v>
      </c>
      <c r="AV29" s="124" t="n">
        <v>0</v>
      </c>
      <c r="AW29" s="124" t="n">
        <v>0</v>
      </c>
      <c r="AX29" s="124" t="n">
        <v>0</v>
      </c>
      <c r="AY29" s="124" t="n">
        <v>0</v>
      </c>
    </row>
    <row r="30">
      <c r="A30" t="inlineStr">
        <is>
          <t>RM</t>
        </is>
      </c>
      <c r="B30" t="inlineStr">
        <is>
          <t>Taxi</t>
        </is>
      </c>
      <c r="C30" t="inlineStr">
        <is>
          <t>Diesel</t>
        </is>
      </c>
      <c r="D30" t="inlineStr">
        <is>
          <t>%</t>
        </is>
      </c>
      <c r="E30" s="125" t="n">
        <v>0.05893638247256542</v>
      </c>
      <c r="F30" s="125" t="n">
        <v>0.07493618419389896</v>
      </c>
      <c r="G30" s="125" t="n">
        <v>0.08407336131141459</v>
      </c>
      <c r="H30" s="125" t="n">
        <v>0.08700956937799043</v>
      </c>
      <c r="I30" s="125" t="n">
        <v>0.09864745663040282</v>
      </c>
      <c r="J30" s="125" t="n">
        <v>0.1229496083936752</v>
      </c>
      <c r="K30" s="124" t="n">
        <v>0.1391991933557991</v>
      </c>
      <c r="L30" s="124" t="n">
        <v>0.1474222934418633</v>
      </c>
      <c r="M30" s="124" t="n">
        <v>0.1551744016169027</v>
      </c>
      <c r="N30" s="124" t="n">
        <v>0.1619682301906276</v>
      </c>
      <c r="O30" s="124" t="n">
        <v>0.1673582769729229</v>
      </c>
      <c r="P30" s="124" t="n">
        <v>0.1708651841704102</v>
      </c>
      <c r="Q30" s="124" t="n">
        <v>0.1718314837266808</v>
      </c>
      <c r="R30" s="124" t="n">
        <v>0.1692740083858195</v>
      </c>
      <c r="S30" s="124" t="n">
        <v>0.1618986040035059</v>
      </c>
      <c r="T30" s="124" t="n">
        <v>0.1485591796201663</v>
      </c>
      <c r="U30" s="124" t="n">
        <v>0.1292533373954019</v>
      </c>
      <c r="V30" s="124" t="n">
        <v>0.1059276304160306</v>
      </c>
      <c r="W30" s="124" t="n">
        <v>0.08193531961267593</v>
      </c>
      <c r="X30" s="124" t="n">
        <v>0.06037971835810438</v>
      </c>
      <c r="Y30" s="124" t="n">
        <v>0.04292352452813186</v>
      </c>
      <c r="Z30" s="124" t="n">
        <v>0.02978747190670168</v>
      </c>
      <c r="AA30" s="124" t="n">
        <v>0.02036981693591464</v>
      </c>
      <c r="AB30" s="124" t="n">
        <v>0.01381834070516482</v>
      </c>
      <c r="AC30" s="124" t="n">
        <v>0.009340254301130113</v>
      </c>
      <c r="AD30" s="124" t="n">
        <v>0.006308118903828897</v>
      </c>
      <c r="AE30" s="124" t="n">
        <v>0.004263827610814144</v>
      </c>
      <c r="AF30" s="124" t="n">
        <v>0.002887112889263009</v>
      </c>
      <c r="AG30" s="124" t="n">
        <v>0.001959292767886018</v>
      </c>
      <c r="AH30" s="124" t="n">
        <v>0.001332878800780696</v>
      </c>
      <c r="AI30" s="124" t="n">
        <v>0.000908966728497171</v>
      </c>
      <c r="AJ30" s="124" t="n">
        <v>0.0006213529066412702</v>
      </c>
      <c r="AK30" s="124" t="n">
        <v>0.0004257011864815458</v>
      </c>
      <c r="AL30" s="124" t="n">
        <v>0.0002922664127026144</v>
      </c>
      <c r="AM30" s="124" t="n">
        <v>0.0002010422878524639</v>
      </c>
      <c r="AN30" s="124" t="n">
        <v>0.0001385343240222968</v>
      </c>
      <c r="AO30" s="124" t="n">
        <v>9.561334269970375e-05</v>
      </c>
      <c r="AP30" s="124" t="n">
        <v>6.608525009542666e-05</v>
      </c>
      <c r="AQ30" s="124" t="n">
        <v>4.5735569287475e-05</v>
      </c>
      <c r="AR30" s="124" t="n">
        <v>3.168916473525975e-05</v>
      </c>
      <c r="AS30" s="124" t="n">
        <v>2.197977742313424e-05</v>
      </c>
      <c r="AT30" s="124" t="n">
        <v>1.525966615373627e-05</v>
      </c>
      <c r="AU30" s="124" t="n">
        <v>1.18688323344563e-05</v>
      </c>
      <c r="AV30" s="124" t="n">
        <v>9.231436906893485e-06</v>
      </c>
      <c r="AW30" s="124" t="n">
        <v>7.180080813048398e-06</v>
      </c>
      <c r="AX30" s="124" t="n">
        <v>5.584552264871882e-06</v>
      </c>
      <c r="AY30" s="124" t="n">
        <v>4.343567852399333e-06</v>
      </c>
    </row>
    <row r="31">
      <c r="A31" t="inlineStr">
        <is>
          <t>RM</t>
        </is>
      </c>
      <c r="B31" t="inlineStr">
        <is>
          <t>Taxi</t>
        </is>
      </c>
      <c r="C31" t="inlineStr">
        <is>
          <t>HYB-Diesel</t>
        </is>
      </c>
      <c r="D31" t="inlineStr">
        <is>
          <t>%</t>
        </is>
      </c>
      <c r="E31" s="125" t="n">
        <v>0</v>
      </c>
      <c r="F31" s="125" t="n">
        <v>0</v>
      </c>
      <c r="G31" s="125" t="n">
        <v>0</v>
      </c>
      <c r="H31" s="125" t="n">
        <v>0</v>
      </c>
      <c r="I31" s="125" t="n">
        <v>0</v>
      </c>
      <c r="J31" s="125" t="n">
        <v>0</v>
      </c>
      <c r="K31" s="124" t="n">
        <v>0</v>
      </c>
      <c r="L31" s="124" t="n">
        <v>0</v>
      </c>
      <c r="M31" s="124" t="n">
        <v>0</v>
      </c>
      <c r="N31" s="124" t="n">
        <v>0</v>
      </c>
      <c r="O31" s="124" t="n">
        <v>0</v>
      </c>
      <c r="P31" s="124" t="n">
        <v>0</v>
      </c>
      <c r="Q31" s="124" t="n">
        <v>0</v>
      </c>
      <c r="R31" s="124" t="n">
        <v>0</v>
      </c>
      <c r="S31" s="124" t="n">
        <v>0</v>
      </c>
      <c r="T31" s="124" t="n">
        <v>0</v>
      </c>
      <c r="U31" s="124" t="n">
        <v>0</v>
      </c>
      <c r="V31" s="124" t="n">
        <v>0</v>
      </c>
      <c r="W31" s="124" t="n">
        <v>0</v>
      </c>
      <c r="X31" s="124" t="n">
        <v>0</v>
      </c>
      <c r="Y31" s="124" t="n">
        <v>0</v>
      </c>
      <c r="Z31" s="124" t="n">
        <v>0</v>
      </c>
      <c r="AA31" s="124" t="n">
        <v>0</v>
      </c>
      <c r="AB31" s="124" t="n">
        <v>0</v>
      </c>
      <c r="AC31" s="124" t="n">
        <v>0</v>
      </c>
      <c r="AD31" s="124" t="n">
        <v>0</v>
      </c>
      <c r="AE31" s="124" t="n">
        <v>0</v>
      </c>
      <c r="AF31" s="124" t="n">
        <v>0</v>
      </c>
      <c r="AG31" s="124" t="n">
        <v>0</v>
      </c>
      <c r="AH31" s="124" t="n">
        <v>0</v>
      </c>
      <c r="AI31" s="124" t="n">
        <v>0</v>
      </c>
      <c r="AJ31" s="124" t="n">
        <v>0</v>
      </c>
      <c r="AK31" s="124" t="n">
        <v>0</v>
      </c>
      <c r="AL31" s="124" t="n">
        <v>0</v>
      </c>
      <c r="AM31" s="124" t="n">
        <v>0</v>
      </c>
      <c r="AN31" s="124" t="n">
        <v>0</v>
      </c>
      <c r="AO31" s="124" t="n">
        <v>0</v>
      </c>
      <c r="AP31" s="124" t="n">
        <v>0</v>
      </c>
      <c r="AQ31" s="124" t="n">
        <v>0</v>
      </c>
      <c r="AR31" s="124" t="n">
        <v>0</v>
      </c>
      <c r="AS31" s="124" t="n">
        <v>0</v>
      </c>
      <c r="AT31" s="124" t="n">
        <v>0</v>
      </c>
      <c r="AU31" s="124" t="n">
        <v>0</v>
      </c>
      <c r="AV31" s="124" t="n">
        <v>0</v>
      </c>
      <c r="AW31" s="124" t="n">
        <v>0</v>
      </c>
      <c r="AX31" s="124" t="n">
        <v>0</v>
      </c>
      <c r="AY31" s="124" t="n">
        <v>0</v>
      </c>
    </row>
    <row r="32">
      <c r="A32" t="inlineStr">
        <is>
          <t>RM</t>
        </is>
      </c>
      <c r="B32" t="inlineStr">
        <is>
          <t>Taxi</t>
        </is>
      </c>
      <c r="C32" t="inlineStr">
        <is>
          <t>HYB-plug-in-Diesel</t>
        </is>
      </c>
      <c r="D32" t="inlineStr">
        <is>
          <t>%</t>
        </is>
      </c>
      <c r="E32" s="125" t="n">
        <v>0</v>
      </c>
      <c r="F32" s="125" t="n">
        <v>0</v>
      </c>
      <c r="G32" s="125" t="n">
        <v>0</v>
      </c>
      <c r="H32" s="125" t="n">
        <v>0</v>
      </c>
      <c r="I32" s="125" t="n">
        <v>0</v>
      </c>
      <c r="J32" s="125" t="n">
        <v>0</v>
      </c>
      <c r="K32" s="124" t="n">
        <v>0</v>
      </c>
      <c r="L32" s="124" t="n">
        <v>0</v>
      </c>
      <c r="M32" s="124" t="n">
        <v>0</v>
      </c>
      <c r="N32" s="124" t="n">
        <v>0</v>
      </c>
      <c r="O32" s="124" t="n">
        <v>0</v>
      </c>
      <c r="P32" s="124" t="n">
        <v>0</v>
      </c>
      <c r="Q32" s="124" t="n">
        <v>0</v>
      </c>
      <c r="R32" s="124" t="n">
        <v>0</v>
      </c>
      <c r="S32" s="124" t="n">
        <v>0</v>
      </c>
      <c r="T32" s="124" t="n">
        <v>0</v>
      </c>
      <c r="U32" s="124" t="n">
        <v>0</v>
      </c>
      <c r="V32" s="124" t="n">
        <v>0</v>
      </c>
      <c r="W32" s="124" t="n">
        <v>0</v>
      </c>
      <c r="X32" s="124" t="n">
        <v>0</v>
      </c>
      <c r="Y32" s="124" t="n">
        <v>0</v>
      </c>
      <c r="Z32" s="124" t="n">
        <v>0</v>
      </c>
      <c r="AA32" s="124" t="n">
        <v>0</v>
      </c>
      <c r="AB32" s="124" t="n">
        <v>0</v>
      </c>
      <c r="AC32" s="124" t="n">
        <v>0</v>
      </c>
      <c r="AD32" s="124" t="n">
        <v>0</v>
      </c>
      <c r="AE32" s="124" t="n">
        <v>0</v>
      </c>
      <c r="AF32" s="124" t="n">
        <v>0</v>
      </c>
      <c r="AG32" s="124" t="n">
        <v>0</v>
      </c>
      <c r="AH32" s="124" t="n">
        <v>0</v>
      </c>
      <c r="AI32" s="124" t="n">
        <v>0</v>
      </c>
      <c r="AJ32" s="124" t="n">
        <v>0</v>
      </c>
      <c r="AK32" s="124" t="n">
        <v>0</v>
      </c>
      <c r="AL32" s="124" t="n">
        <v>0</v>
      </c>
      <c r="AM32" s="124" t="n">
        <v>0</v>
      </c>
      <c r="AN32" s="124" t="n">
        <v>0</v>
      </c>
      <c r="AO32" s="124" t="n">
        <v>0</v>
      </c>
      <c r="AP32" s="124" t="n">
        <v>0</v>
      </c>
      <c r="AQ32" s="124" t="n">
        <v>0</v>
      </c>
      <c r="AR32" s="124" t="n">
        <v>0</v>
      </c>
      <c r="AS32" s="124" t="n">
        <v>0</v>
      </c>
      <c r="AT32" s="124" t="n">
        <v>0</v>
      </c>
      <c r="AU32" s="124" t="n">
        <v>0</v>
      </c>
      <c r="AV32" s="124" t="n">
        <v>0</v>
      </c>
      <c r="AW32" s="124" t="n">
        <v>0</v>
      </c>
      <c r="AX32" s="124" t="n">
        <v>0</v>
      </c>
      <c r="AY32" s="124" t="n">
        <v>0</v>
      </c>
    </row>
    <row r="33">
      <c r="A33" t="inlineStr">
        <is>
          <t>RM</t>
        </is>
      </c>
      <c r="B33" t="inlineStr">
        <is>
          <t>Taxi</t>
        </is>
      </c>
      <c r="C33" t="inlineStr">
        <is>
          <t>Eléctrico</t>
        </is>
      </c>
      <c r="D33" t="inlineStr">
        <is>
          <t>%</t>
        </is>
      </c>
      <c r="E33" s="125" t="n">
        <v>0</v>
      </c>
      <c r="F33" s="125" t="n">
        <v>0</v>
      </c>
      <c r="G33" s="125" t="n">
        <v>0.0004173525933826428</v>
      </c>
      <c r="H33" s="125" t="n">
        <v>0.0002631578947368421</v>
      </c>
      <c r="I33" s="125" t="n">
        <v>0.001617171420170538</v>
      </c>
      <c r="J33" s="125" t="n">
        <v>0.002142751588591695</v>
      </c>
      <c r="K33" s="124" t="n">
        <v>0.001857404410008756</v>
      </c>
      <c r="L33" s="124" t="n">
        <v>0.002539609036146746</v>
      </c>
      <c r="M33" s="124" t="n">
        <v>0.003833375673042183</v>
      </c>
      <c r="N33" s="124" t="n">
        <v>0.006360803817998114</v>
      </c>
      <c r="O33" s="124" t="n">
        <v>0.01127980199258679</v>
      </c>
      <c r="P33" s="124" t="n">
        <v>0.02066963673479493</v>
      </c>
      <c r="Q33" s="124" t="n">
        <v>0.03807490059134138</v>
      </c>
      <c r="R33" s="124" t="n">
        <v>0.06900871112909497</v>
      </c>
      <c r="S33" s="124" t="n">
        <v>0.1206744499628226</v>
      </c>
      <c r="T33" s="124" t="n">
        <v>0.1995221506146332</v>
      </c>
      <c r="U33" s="124" t="n">
        <v>0.3061673486771408</v>
      </c>
      <c r="V33" s="124" t="n">
        <v>0.4313016997105338</v>
      </c>
      <c r="W33" s="124" t="n">
        <v>0.5584047059545663</v>
      </c>
      <c r="X33" s="124" t="n">
        <v>0.6720995794305269</v>
      </c>
      <c r="Y33" s="124" t="n">
        <v>0.7641950133119951</v>
      </c>
      <c r="Z33" s="124" t="n">
        <v>0.8337334642509163</v>
      </c>
      <c r="AA33" s="124" t="n">
        <v>0.883887008891833</v>
      </c>
      <c r="AB33" s="124" t="n">
        <v>0.9190752502733798</v>
      </c>
      <c r="AC33" s="124" t="n">
        <v>0.9434001265320895</v>
      </c>
      <c r="AD33" s="124" t="n">
        <v>0.9601109024879374</v>
      </c>
      <c r="AE33" s="124" t="n">
        <v>0.9715854971571514</v>
      </c>
      <c r="AF33" s="124" t="n">
        <v>0.9794919348368106</v>
      </c>
      <c r="AG33" s="124" t="n">
        <v>0.9849740588151638</v>
      </c>
      <c r="AH33" s="124" t="n">
        <v>0.9888074116046273</v>
      </c>
      <c r="AI33" s="124" t="n">
        <v>0.991515410811998</v>
      </c>
      <c r="AJ33" s="124" t="n">
        <v>0.9934511445706893</v>
      </c>
      <c r="AK33" s="124" t="n">
        <v>0.9948532993093603</v>
      </c>
      <c r="AL33" s="124" t="n">
        <v>0.995883833571874</v>
      </c>
      <c r="AM33" s="124" t="n">
        <v>0.9966531817382515</v>
      </c>
      <c r="AN33" s="124" t="n">
        <v>0.9972370789804303</v>
      </c>
      <c r="AO33" s="124" t="n">
        <v>0.9976878004854109</v>
      </c>
      <c r="AP33" s="124" t="n">
        <v>0.998041687270648</v>
      </c>
      <c r="AQ33" s="124" t="n">
        <v>0.9983242027202991</v>
      </c>
      <c r="AR33" s="124" t="n">
        <v>0.9985533437612062</v>
      </c>
      <c r="AS33" s="124" t="n">
        <v>0.9987419522376328</v>
      </c>
      <c r="AT33" s="124" t="n">
        <v>0.9988992883785375</v>
      </c>
      <c r="AU33" s="124" t="n">
        <v>0.9989163821987177</v>
      </c>
      <c r="AV33" s="124" t="n">
        <v>0.9989296777966692</v>
      </c>
      <c r="AW33" s="124" t="n">
        <v>0.9989400190619931</v>
      </c>
      <c r="AX33" s="124" t="n">
        <v>0.9989480624163856</v>
      </c>
      <c r="AY33" s="124" t="n">
        <v>0.9989543184482419</v>
      </c>
    </row>
    <row r="34">
      <c r="A34" t="inlineStr">
        <is>
          <t>RM</t>
        </is>
      </c>
      <c r="B34" t="inlineStr">
        <is>
          <t>Taxi</t>
        </is>
      </c>
      <c r="C34" t="inlineStr">
        <is>
          <t>Biodiesel</t>
        </is>
      </c>
      <c r="D34" t="inlineStr">
        <is>
          <t>%</t>
        </is>
      </c>
      <c r="E34" s="125" t="n">
        <v>0</v>
      </c>
      <c r="F34" s="125" t="n">
        <v>0</v>
      </c>
      <c r="G34" s="125" t="n">
        <v>0</v>
      </c>
      <c r="H34" s="125" t="n">
        <v>0</v>
      </c>
      <c r="I34" s="125" t="n">
        <v>0</v>
      </c>
      <c r="J34" s="125" t="n">
        <v>0</v>
      </c>
      <c r="K34" s="124" t="n">
        <v>0</v>
      </c>
      <c r="L34" s="124" t="n">
        <v>0</v>
      </c>
      <c r="M34" s="124" t="n">
        <v>0</v>
      </c>
      <c r="N34" s="124" t="n">
        <v>0</v>
      </c>
      <c r="O34" s="124" t="n">
        <v>0</v>
      </c>
      <c r="P34" s="124" t="n">
        <v>0</v>
      </c>
      <c r="Q34" s="124" t="n">
        <v>0</v>
      </c>
      <c r="R34" s="124" t="n">
        <v>0</v>
      </c>
      <c r="S34" s="124" t="n">
        <v>0</v>
      </c>
      <c r="T34" s="124" t="n">
        <v>0</v>
      </c>
      <c r="U34" s="124" t="n">
        <v>0</v>
      </c>
      <c r="V34" s="124" t="n">
        <v>0</v>
      </c>
      <c r="W34" s="124" t="n">
        <v>0</v>
      </c>
      <c r="X34" s="124" t="n">
        <v>0</v>
      </c>
      <c r="Y34" s="124" t="n">
        <v>0</v>
      </c>
      <c r="Z34" s="124" t="n">
        <v>0</v>
      </c>
      <c r="AA34" s="124" t="n">
        <v>0</v>
      </c>
      <c r="AB34" s="124" t="n">
        <v>0</v>
      </c>
      <c r="AC34" s="124" t="n">
        <v>0</v>
      </c>
      <c r="AD34" s="124" t="n">
        <v>0</v>
      </c>
      <c r="AE34" s="124" t="n">
        <v>0</v>
      </c>
      <c r="AF34" s="124" t="n">
        <v>0</v>
      </c>
      <c r="AG34" s="124" t="n">
        <v>0</v>
      </c>
      <c r="AH34" s="124" t="n">
        <v>0</v>
      </c>
      <c r="AI34" s="124" t="n">
        <v>0</v>
      </c>
      <c r="AJ34" s="124" t="n">
        <v>0</v>
      </c>
      <c r="AK34" s="124" t="n">
        <v>0</v>
      </c>
      <c r="AL34" s="124" t="n">
        <v>0</v>
      </c>
      <c r="AM34" s="124" t="n">
        <v>0</v>
      </c>
      <c r="AN34" s="124" t="n">
        <v>0</v>
      </c>
      <c r="AO34" s="124" t="n">
        <v>0</v>
      </c>
      <c r="AP34" s="124" t="n">
        <v>0</v>
      </c>
      <c r="AQ34" s="124" t="n">
        <v>0</v>
      </c>
      <c r="AR34" s="124" t="n">
        <v>0</v>
      </c>
      <c r="AS34" s="124" t="n">
        <v>0</v>
      </c>
      <c r="AT34" s="124" t="n">
        <v>0</v>
      </c>
      <c r="AU34" s="124" t="n">
        <v>0</v>
      </c>
      <c r="AV34" s="124" t="n">
        <v>0</v>
      </c>
      <c r="AW34" s="124" t="n">
        <v>0</v>
      </c>
      <c r="AX34" s="124" t="n">
        <v>0</v>
      </c>
      <c r="AY34" s="124" t="n">
        <v>0</v>
      </c>
    </row>
    <row r="35">
      <c r="A35" t="inlineStr">
        <is>
          <t>RM</t>
        </is>
      </c>
      <c r="B35" t="inlineStr">
        <is>
          <t>Taxi</t>
        </is>
      </c>
      <c r="C35" t="inlineStr">
        <is>
          <t>Etanol</t>
        </is>
      </c>
      <c r="D35" t="inlineStr">
        <is>
          <t>%</t>
        </is>
      </c>
      <c r="E35" s="125" t="n">
        <v>0</v>
      </c>
      <c r="F35" s="125" t="n">
        <v>0</v>
      </c>
      <c r="G35" s="125" t="n">
        <v>0</v>
      </c>
      <c r="H35" s="125" t="n">
        <v>0</v>
      </c>
      <c r="I35" s="125" t="n">
        <v>0</v>
      </c>
      <c r="J35" s="125" t="n">
        <v>0</v>
      </c>
      <c r="K35" s="124" t="n">
        <v>0</v>
      </c>
      <c r="L35" s="124" t="n">
        <v>0</v>
      </c>
      <c r="M35" s="124" t="n">
        <v>0</v>
      </c>
      <c r="N35" s="124" t="n">
        <v>0</v>
      </c>
      <c r="O35" s="124" t="n">
        <v>0</v>
      </c>
      <c r="P35" s="124" t="n">
        <v>0</v>
      </c>
      <c r="Q35" s="124" t="n">
        <v>0</v>
      </c>
      <c r="R35" s="124" t="n">
        <v>0</v>
      </c>
      <c r="S35" s="124" t="n">
        <v>0</v>
      </c>
      <c r="T35" s="124" t="n">
        <v>0</v>
      </c>
      <c r="U35" s="124" t="n">
        <v>0</v>
      </c>
      <c r="V35" s="124" t="n">
        <v>0</v>
      </c>
      <c r="W35" s="124" t="n">
        <v>0</v>
      </c>
      <c r="X35" s="124" t="n">
        <v>0</v>
      </c>
      <c r="Y35" s="124" t="n">
        <v>0</v>
      </c>
      <c r="Z35" s="124" t="n">
        <v>0</v>
      </c>
      <c r="AA35" s="124" t="n">
        <v>0</v>
      </c>
      <c r="AB35" s="124" t="n">
        <v>0</v>
      </c>
      <c r="AC35" s="124" t="n">
        <v>0</v>
      </c>
      <c r="AD35" s="124" t="n">
        <v>0</v>
      </c>
      <c r="AE35" s="124" t="n">
        <v>0</v>
      </c>
      <c r="AF35" s="124" t="n">
        <v>0</v>
      </c>
      <c r="AG35" s="124" t="n">
        <v>0</v>
      </c>
      <c r="AH35" s="124" t="n">
        <v>0</v>
      </c>
      <c r="AI35" s="124" t="n">
        <v>0</v>
      </c>
      <c r="AJ35" s="124" t="n">
        <v>0</v>
      </c>
      <c r="AK35" s="124" t="n">
        <v>0</v>
      </c>
      <c r="AL35" s="124" t="n">
        <v>0</v>
      </c>
      <c r="AM35" s="124" t="n">
        <v>0</v>
      </c>
      <c r="AN35" s="124" t="n">
        <v>0</v>
      </c>
      <c r="AO35" s="124" t="n">
        <v>0</v>
      </c>
      <c r="AP35" s="124" t="n">
        <v>0</v>
      </c>
      <c r="AQ35" s="124" t="n">
        <v>0</v>
      </c>
      <c r="AR35" s="124" t="n">
        <v>0</v>
      </c>
      <c r="AS35" s="124" t="n">
        <v>0</v>
      </c>
      <c r="AT35" s="124" t="n">
        <v>0</v>
      </c>
      <c r="AU35" s="124" t="n">
        <v>0</v>
      </c>
      <c r="AV35" s="124" t="n">
        <v>0</v>
      </c>
      <c r="AW35" s="124" t="n">
        <v>0</v>
      </c>
      <c r="AX35" s="124" t="n">
        <v>0</v>
      </c>
      <c r="AY35" s="124" t="n">
        <v>0</v>
      </c>
    </row>
    <row r="36">
      <c r="A36" t="inlineStr">
        <is>
          <t>RM</t>
        </is>
      </c>
      <c r="B36" t="inlineStr">
        <is>
          <t>Taxi</t>
        </is>
      </c>
      <c r="C36" t="inlineStr">
        <is>
          <t>GLP</t>
        </is>
      </c>
      <c r="D36" t="inlineStr">
        <is>
          <t>%</t>
        </is>
      </c>
      <c r="E36" s="125" t="n">
        <v>0</v>
      </c>
      <c r="F36" s="125" t="n">
        <v>0</v>
      </c>
      <c r="G36" s="125" t="n">
        <v>0.07118180342692852</v>
      </c>
      <c r="H36" s="125" t="n">
        <v>0.1022248803827751</v>
      </c>
      <c r="I36" s="125" t="n">
        <v>0.09710379300205822</v>
      </c>
      <c r="J36" s="125" t="n">
        <v>0.09216294763804739</v>
      </c>
      <c r="K36" s="124" t="n">
        <v>0.0542892774696845</v>
      </c>
      <c r="L36" s="124" t="n">
        <v>0.05720773119671643</v>
      </c>
      <c r="M36" s="124" t="n">
        <v>0.05856030792527739</v>
      </c>
      <c r="N36" s="124" t="n">
        <v>0.0583838161524516</v>
      </c>
      <c r="O36" s="124" t="n">
        <v>0.05688632943619376</v>
      </c>
      <c r="P36" s="124" t="n">
        <v>0.05436234551574019</v>
      </c>
      <c r="Q36" s="124" t="n">
        <v>0.05111047899146713</v>
      </c>
      <c r="R36" s="124" t="n">
        <v>0.04737772902790122</v>
      </c>
      <c r="S36" s="124" t="n">
        <v>0.04333631018416072</v>
      </c>
      <c r="T36" s="124" t="n">
        <v>0.03909208249502364</v>
      </c>
      <c r="U36" s="124" t="n">
        <v>0.03472310768027301</v>
      </c>
      <c r="V36" s="124" t="n">
        <v>0.03033391142446416</v>
      </c>
      <c r="W36" s="124" t="n">
        <v>0.02608279145297762</v>
      </c>
      <c r="X36" s="124" t="n">
        <v>0.02214760890811107</v>
      </c>
      <c r="Y36" s="124" t="n">
        <v>0.0186614910424882</v>
      </c>
      <c r="Z36" s="124" t="n">
        <v>0.01567862613683667</v>
      </c>
      <c r="AA36" s="124" t="n">
        <v>0.01318437387782048</v>
      </c>
      <c r="AB36" s="124" t="n">
        <v>0.01112458575104225</v>
      </c>
      <c r="AC36" s="124" t="n">
        <v>0.009431442228857823</v>
      </c>
      <c r="AD36" s="124" t="n">
        <v>0.008038807796869394</v>
      </c>
      <c r="AE36" s="124" t="n">
        <v>0.006888945118908086</v>
      </c>
      <c r="AF36" s="124" t="n">
        <v>0.005934202603835257</v>
      </c>
      <c r="AG36" s="124" t="n">
        <v>0.005136373838314076</v>
      </c>
      <c r="AH36" s="124" t="n">
        <v>0.004465242326753484</v>
      </c>
      <c r="AI36" s="124" t="n">
        <v>0.003897023517626657</v>
      </c>
      <c r="AJ36" s="124" t="n">
        <v>0.00341298304545394</v>
      </c>
      <c r="AK36" s="124" t="n">
        <v>0.002998306008053014</v>
      </c>
      <c r="AL36" s="124" t="n">
        <v>0.002641207698252059</v>
      </c>
      <c r="AM36" s="124" t="n">
        <v>0.002332248083314815</v>
      </c>
      <c r="AN36" s="124" t="n">
        <v>0.002063808189423714</v>
      </c>
      <c r="AO36" s="124" t="n">
        <v>0.001829691282554964</v>
      </c>
      <c r="AP36" s="124" t="n">
        <v>0.001624818770174814</v>
      </c>
      <c r="AQ36" s="124" t="n">
        <v>0.001444997499531811</v>
      </c>
      <c r="AR36" s="124" t="n">
        <v>0.001286740773930524</v>
      </c>
      <c r="AS36" s="124" t="n">
        <v>0.001147129841989145</v>
      </c>
      <c r="AT36" s="124" t="n">
        <v>0.00102370598597482</v>
      </c>
      <c r="AU36" s="124" t="n">
        <v>0.001023723504303489</v>
      </c>
      <c r="AV36" s="124" t="n">
        <v>0.001023737130084755</v>
      </c>
      <c r="AW36" s="124" t="n">
        <v>0.0010237477281654</v>
      </c>
      <c r="AX36" s="124" t="n">
        <v>0.001023755971268719</v>
      </c>
      <c r="AY36" s="124" t="n">
        <v>0.001023762382663075</v>
      </c>
    </row>
    <row r="37">
      <c r="A37" t="inlineStr">
        <is>
          <t>RM</t>
        </is>
      </c>
      <c r="B37" t="inlineStr">
        <is>
          <t>Taxi</t>
        </is>
      </c>
      <c r="C37" t="inlineStr">
        <is>
          <t>GNC</t>
        </is>
      </c>
      <c r="D37" t="inlineStr">
        <is>
          <t>%</t>
        </is>
      </c>
      <c r="E37" s="125" t="n">
        <v>0</v>
      </c>
      <c r="F37" s="125" t="n">
        <v>0</v>
      </c>
      <c r="G37" s="125" t="n">
        <v>0</v>
      </c>
      <c r="H37" s="125" t="n">
        <v>0</v>
      </c>
      <c r="I37" s="125" t="n">
        <v>0</v>
      </c>
      <c r="J37" s="125" t="n">
        <v>0</v>
      </c>
      <c r="K37" s="124" t="n">
        <v>0</v>
      </c>
      <c r="L37" s="124" t="n">
        <v>0</v>
      </c>
      <c r="M37" s="124" t="n">
        <v>0</v>
      </c>
      <c r="N37" s="124" t="n">
        <v>0</v>
      </c>
      <c r="O37" s="124" t="n">
        <v>0</v>
      </c>
      <c r="P37" s="124" t="n">
        <v>0</v>
      </c>
      <c r="Q37" s="124" t="n">
        <v>0</v>
      </c>
      <c r="R37" s="124" t="n">
        <v>0</v>
      </c>
      <c r="S37" s="124" t="n">
        <v>0</v>
      </c>
      <c r="T37" s="124" t="n">
        <v>0</v>
      </c>
      <c r="U37" s="124" t="n">
        <v>0</v>
      </c>
      <c r="V37" s="124" t="n">
        <v>0</v>
      </c>
      <c r="W37" s="124" t="n">
        <v>0</v>
      </c>
      <c r="X37" s="124" t="n">
        <v>0</v>
      </c>
      <c r="Y37" s="124" t="n">
        <v>0</v>
      </c>
      <c r="Z37" s="124" t="n">
        <v>0</v>
      </c>
      <c r="AA37" s="124" t="n">
        <v>0</v>
      </c>
      <c r="AB37" s="124" t="n">
        <v>0</v>
      </c>
      <c r="AC37" s="124" t="n">
        <v>0</v>
      </c>
      <c r="AD37" s="124" t="n">
        <v>0</v>
      </c>
      <c r="AE37" s="124" t="n">
        <v>0</v>
      </c>
      <c r="AF37" s="124" t="n">
        <v>0</v>
      </c>
      <c r="AG37" s="124" t="n">
        <v>0</v>
      </c>
      <c r="AH37" s="124" t="n">
        <v>0</v>
      </c>
      <c r="AI37" s="124" t="n">
        <v>0</v>
      </c>
      <c r="AJ37" s="124" t="n">
        <v>0</v>
      </c>
      <c r="AK37" s="124" t="n">
        <v>0</v>
      </c>
      <c r="AL37" s="124" t="n">
        <v>0</v>
      </c>
      <c r="AM37" s="124" t="n">
        <v>0</v>
      </c>
      <c r="AN37" s="124" t="n">
        <v>0</v>
      </c>
      <c r="AO37" s="124" t="n">
        <v>0</v>
      </c>
      <c r="AP37" s="124" t="n">
        <v>0</v>
      </c>
      <c r="AQ37" s="124" t="n">
        <v>0</v>
      </c>
      <c r="AR37" s="124" t="n">
        <v>0</v>
      </c>
      <c r="AS37" s="124" t="n">
        <v>0</v>
      </c>
      <c r="AT37" s="124" t="n">
        <v>0</v>
      </c>
      <c r="AU37" s="124" t="n">
        <v>0</v>
      </c>
      <c r="AV37" s="124" t="n">
        <v>0</v>
      </c>
      <c r="AW37" s="124" t="n">
        <v>0</v>
      </c>
      <c r="AX37" s="124" t="n">
        <v>0</v>
      </c>
      <c r="AY37" s="124" t="n">
        <v>0</v>
      </c>
    </row>
    <row r="38">
      <c r="A38" t="inlineStr">
        <is>
          <t>RM</t>
        </is>
      </c>
      <c r="B38" t="inlineStr">
        <is>
          <t>Taxi</t>
        </is>
      </c>
      <c r="C38" t="inlineStr">
        <is>
          <t>Hidrógeno-Fuel-Cell</t>
        </is>
      </c>
      <c r="D38" t="inlineStr">
        <is>
          <t>%</t>
        </is>
      </c>
      <c r="E38" s="125" t="n">
        <v>0</v>
      </c>
      <c r="F38" s="125" t="n">
        <v>0</v>
      </c>
      <c r="G38" s="125" t="n">
        <v>0</v>
      </c>
      <c r="H38" s="125" t="n">
        <v>0</v>
      </c>
      <c r="I38" s="125" t="n">
        <v>0</v>
      </c>
      <c r="J38" s="125" t="n">
        <v>0</v>
      </c>
      <c r="K38" s="124" t="n">
        <v>0</v>
      </c>
      <c r="L38" s="124" t="n">
        <v>0</v>
      </c>
      <c r="M38" s="124" t="n">
        <v>0</v>
      </c>
      <c r="N38" s="124" t="n">
        <v>0</v>
      </c>
      <c r="O38" s="124" t="n">
        <v>0</v>
      </c>
      <c r="P38" s="124" t="n">
        <v>0</v>
      </c>
      <c r="Q38" s="124" t="n">
        <v>0</v>
      </c>
      <c r="R38" s="124" t="n">
        <v>0</v>
      </c>
      <c r="S38" s="124" t="n">
        <v>0</v>
      </c>
      <c r="T38" s="124" t="n">
        <v>0</v>
      </c>
      <c r="U38" s="124" t="n">
        <v>0</v>
      </c>
      <c r="V38" s="124" t="n">
        <v>0</v>
      </c>
      <c r="W38" s="124" t="n">
        <v>0</v>
      </c>
      <c r="X38" s="124" t="n">
        <v>0</v>
      </c>
      <c r="Y38" s="124" t="n">
        <v>0</v>
      </c>
      <c r="Z38" s="124" t="n">
        <v>0</v>
      </c>
      <c r="AA38" s="124" t="n">
        <v>0</v>
      </c>
      <c r="AB38" s="124" t="n">
        <v>0</v>
      </c>
      <c r="AC38" s="124" t="n">
        <v>0</v>
      </c>
      <c r="AD38" s="124" t="n">
        <v>0</v>
      </c>
      <c r="AE38" s="124" t="n">
        <v>0</v>
      </c>
      <c r="AF38" s="124" t="n">
        <v>0</v>
      </c>
      <c r="AG38" s="124" t="n">
        <v>0</v>
      </c>
      <c r="AH38" s="124" t="n">
        <v>0</v>
      </c>
      <c r="AI38" s="124" t="n">
        <v>0</v>
      </c>
      <c r="AJ38" s="124" t="n">
        <v>0</v>
      </c>
      <c r="AK38" s="124" t="n">
        <v>0</v>
      </c>
      <c r="AL38" s="124" t="n">
        <v>0</v>
      </c>
      <c r="AM38" s="124" t="n">
        <v>0</v>
      </c>
      <c r="AN38" s="124" t="n">
        <v>0</v>
      </c>
      <c r="AO38" s="124" t="n">
        <v>0</v>
      </c>
      <c r="AP38" s="124" t="n">
        <v>0</v>
      </c>
      <c r="AQ38" s="124" t="n">
        <v>0</v>
      </c>
      <c r="AR38" s="124" t="n">
        <v>0</v>
      </c>
      <c r="AS38" s="124" t="n">
        <v>0</v>
      </c>
      <c r="AT38" s="124" t="n">
        <v>0</v>
      </c>
      <c r="AU38" s="124" t="n">
        <v>0</v>
      </c>
      <c r="AV38" s="124" t="n">
        <v>0</v>
      </c>
      <c r="AW38" s="124" t="n">
        <v>0</v>
      </c>
      <c r="AX38" s="124" t="n">
        <v>0</v>
      </c>
      <c r="AY38" s="124" t="n">
        <v>0</v>
      </c>
    </row>
    <row r="39">
      <c r="A39" t="inlineStr">
        <is>
          <t>RM</t>
        </is>
      </c>
      <c r="B39" t="inlineStr">
        <is>
          <t>Bus Articulado</t>
        </is>
      </c>
      <c r="C39" t="inlineStr">
        <is>
          <t>Gasolina</t>
        </is>
      </c>
      <c r="D39" t="inlineStr">
        <is>
          <t>%</t>
        </is>
      </c>
      <c r="E39" s="125" t="n">
        <v>0</v>
      </c>
      <c r="F39" s="125" t="n">
        <v>0</v>
      </c>
      <c r="G39" s="125" t="n">
        <v>0</v>
      </c>
      <c r="H39" s="125" t="n">
        <v>0</v>
      </c>
      <c r="I39" s="125" t="n">
        <v>0</v>
      </c>
      <c r="J39" s="125" t="n">
        <v>0</v>
      </c>
      <c r="K39" s="124" t="n">
        <v>0</v>
      </c>
      <c r="L39" s="124" t="n">
        <v>0</v>
      </c>
      <c r="M39" s="124" t="n">
        <v>0</v>
      </c>
      <c r="N39" s="124" t="n">
        <v>0</v>
      </c>
      <c r="O39" s="124" t="n">
        <v>0</v>
      </c>
      <c r="P39" s="124" t="n">
        <v>0</v>
      </c>
      <c r="Q39" s="124" t="n">
        <v>0</v>
      </c>
      <c r="R39" s="124" t="n">
        <v>0</v>
      </c>
      <c r="S39" s="124" t="n">
        <v>0</v>
      </c>
      <c r="T39" s="124" t="n">
        <v>0</v>
      </c>
      <c r="U39" s="124" t="n">
        <v>0</v>
      </c>
      <c r="V39" s="124" t="n">
        <v>0</v>
      </c>
      <c r="W39" s="124" t="n">
        <v>0</v>
      </c>
      <c r="X39" s="124" t="n">
        <v>0</v>
      </c>
      <c r="Y39" s="124" t="n">
        <v>0</v>
      </c>
      <c r="Z39" s="124" t="n">
        <v>0</v>
      </c>
      <c r="AA39" s="124" t="n">
        <v>0</v>
      </c>
      <c r="AB39" s="124" t="n">
        <v>0</v>
      </c>
      <c r="AC39" s="124" t="n">
        <v>0</v>
      </c>
      <c r="AD39" s="124" t="n">
        <v>0</v>
      </c>
      <c r="AE39" s="124" t="n">
        <v>0</v>
      </c>
      <c r="AF39" s="124" t="n">
        <v>0</v>
      </c>
      <c r="AG39" s="124" t="n">
        <v>0</v>
      </c>
      <c r="AH39" s="124" t="n">
        <v>0</v>
      </c>
      <c r="AI39" s="124" t="n">
        <v>0</v>
      </c>
      <c r="AJ39" s="124" t="n">
        <v>0</v>
      </c>
      <c r="AK39" s="124" t="n">
        <v>0</v>
      </c>
      <c r="AL39" s="124" t="n">
        <v>0</v>
      </c>
      <c r="AM39" s="124" t="n">
        <v>0</v>
      </c>
      <c r="AN39" s="124" t="n">
        <v>0</v>
      </c>
      <c r="AO39" s="124" t="n">
        <v>0</v>
      </c>
      <c r="AP39" s="124" t="n">
        <v>0</v>
      </c>
      <c r="AQ39" s="124" t="n">
        <v>0</v>
      </c>
      <c r="AR39" s="124" t="n">
        <v>0</v>
      </c>
      <c r="AS39" s="124" t="n">
        <v>0</v>
      </c>
      <c r="AT39" s="124" t="n">
        <v>0</v>
      </c>
      <c r="AU39" s="124" t="n">
        <v>0</v>
      </c>
      <c r="AV39" s="124" t="n">
        <v>0</v>
      </c>
      <c r="AW39" s="124" t="n">
        <v>0</v>
      </c>
      <c r="AX39" s="124" t="n">
        <v>0</v>
      </c>
      <c r="AY39" s="124" t="n">
        <v>0</v>
      </c>
    </row>
    <row r="40">
      <c r="A40" t="inlineStr">
        <is>
          <t>RM</t>
        </is>
      </c>
      <c r="B40" t="inlineStr">
        <is>
          <t>Bus Articulado</t>
        </is>
      </c>
      <c r="C40" t="inlineStr">
        <is>
          <t>Diesel</t>
        </is>
      </c>
      <c r="D40" t="inlineStr">
        <is>
          <t>%</t>
        </is>
      </c>
      <c r="E40" s="125" t="n">
        <v>1</v>
      </c>
      <c r="F40" s="125" t="n">
        <v>1</v>
      </c>
      <c r="G40" s="125" t="n">
        <v>0.9998904469763366</v>
      </c>
      <c r="H40" s="125" t="n">
        <v>0.9995607291895453</v>
      </c>
      <c r="I40" s="125" t="n">
        <v>0.9890168479419919</v>
      </c>
      <c r="J40" s="125" t="n">
        <v>0.9574447077409163</v>
      </c>
      <c r="K40" s="124" t="n">
        <v>0.9574447077409163</v>
      </c>
      <c r="L40" s="124" t="n">
        <v>0.8973603632589779</v>
      </c>
      <c r="M40" s="124" t="n">
        <v>0.8447169744217863</v>
      </c>
      <c r="N40" s="124" t="n">
        <v>0.7718214758594441</v>
      </c>
      <c r="O40" s="124" t="n">
        <v>0.6776723767435321</v>
      </c>
      <c r="P40" s="124" t="n">
        <v>0.5664338121643741</v>
      </c>
      <c r="Q40" s="124" t="n">
        <v>0.4480334720844516</v>
      </c>
      <c r="R40" s="124" t="n">
        <v>0.3352239585663073</v>
      </c>
      <c r="S40" s="124" t="n">
        <v>0.2385322449282885</v>
      </c>
      <c r="T40" s="124" t="n">
        <v>0.1628910565482191</v>
      </c>
      <c r="U40" s="124" t="n">
        <v>0.1078372839312218</v>
      </c>
      <c r="V40" s="124" t="n">
        <v>0.06983725645955702</v>
      </c>
      <c r="W40" s="124" t="n">
        <v>0.04455862171835193</v>
      </c>
      <c r="X40" s="124" t="n">
        <v>0.02815287283685451</v>
      </c>
      <c r="Y40" s="124" t="n">
        <v>0.01767564364658601</v>
      </c>
      <c r="Z40" s="124" t="n">
        <v>0.01105319638895768</v>
      </c>
      <c r="AA40" s="124" t="n">
        <v>0.006894525518277778</v>
      </c>
      <c r="AB40" s="124" t="n">
        <v>0.004293722229747797</v>
      </c>
      <c r="AC40" s="124" t="n">
        <v>0.00267137252670288</v>
      </c>
      <c r="AD40" s="124" t="n">
        <v>0.001660992003508161</v>
      </c>
      <c r="AE40" s="124" t="n">
        <v>0.001032367117465019</v>
      </c>
      <c r="AF40" s="124" t="n">
        <v>0.0006415008673412623</v>
      </c>
      <c r="AG40" s="124" t="n">
        <v>0.0003985620721171405</v>
      </c>
      <c r="AH40" s="124" t="n">
        <v>0.0002476023076302975</v>
      </c>
      <c r="AI40" s="124" t="n">
        <v>0.0001538114101693161</v>
      </c>
      <c r="AJ40" s="124" t="n">
        <v>9.554478308791242e-05</v>
      </c>
      <c r="AK40" s="124" t="n">
        <v>5.93493287615554e-05</v>
      </c>
      <c r="AL40" s="124" t="n">
        <v>3.686537750529811e-05</v>
      </c>
      <c r="AM40" s="124" t="n">
        <v>2.289907070871415e-05</v>
      </c>
      <c r="AN40" s="124" t="n">
        <v>1.422377034536181e-05</v>
      </c>
      <c r="AO40" s="124" t="n">
        <v>8.835073707629372e-06</v>
      </c>
      <c r="AP40" s="124" t="n">
        <v>5.487881629214181e-06</v>
      </c>
      <c r="AQ40" s="124" t="n">
        <v>3.408778190367794e-06</v>
      </c>
      <c r="AR40" s="124" t="n">
        <v>2.117348802017152e-06</v>
      </c>
      <c r="AS40" s="124" t="n">
        <v>1.315182010843088e-06</v>
      </c>
      <c r="AT40" s="124" t="n">
        <v>8.169193447789509e-07</v>
      </c>
      <c r="AU40" s="124" t="n">
        <v>5.074256522772153e-07</v>
      </c>
      <c r="AV40" s="124" t="n">
        <v>3.15185047218828e-07</v>
      </c>
      <c r="AW40" s="124" t="n">
        <v>1.957756892151635e-07</v>
      </c>
      <c r="AX40" s="124" t="n">
        <v>1.21605130298621e-07</v>
      </c>
      <c r="AY40" s="124" t="n">
        <v>7.55344413838895e-08</v>
      </c>
    </row>
    <row r="41">
      <c r="A41" t="inlineStr">
        <is>
          <t>RM</t>
        </is>
      </c>
      <c r="B41" t="inlineStr">
        <is>
          <t>Bus Articulado</t>
        </is>
      </c>
      <c r="C41" t="inlineStr">
        <is>
          <t>HYB-Diesel</t>
        </is>
      </c>
      <c r="D41" t="inlineStr">
        <is>
          <t>%</t>
        </is>
      </c>
      <c r="E41" s="125" t="n">
        <v>0</v>
      </c>
      <c r="F41" s="125" t="n">
        <v>0</v>
      </c>
      <c r="G41" s="125" t="n">
        <v>0</v>
      </c>
      <c r="H41" s="125" t="n">
        <v>0</v>
      </c>
      <c r="I41" s="125" t="n">
        <v>0</v>
      </c>
      <c r="J41" s="125" t="n">
        <v>0</v>
      </c>
      <c r="K41" s="124" t="n">
        <v>0</v>
      </c>
      <c r="L41" s="124" t="n">
        <v>0</v>
      </c>
      <c r="M41" s="124" t="n">
        <v>0</v>
      </c>
      <c r="N41" s="124" t="n">
        <v>0</v>
      </c>
      <c r="O41" s="124" t="n">
        <v>0</v>
      </c>
      <c r="P41" s="124" t="n">
        <v>0</v>
      </c>
      <c r="Q41" s="124" t="n">
        <v>0</v>
      </c>
      <c r="R41" s="124" t="n">
        <v>0</v>
      </c>
      <c r="S41" s="124" t="n">
        <v>0</v>
      </c>
      <c r="T41" s="124" t="n">
        <v>0</v>
      </c>
      <c r="U41" s="124" t="n">
        <v>0</v>
      </c>
      <c r="V41" s="124" t="n">
        <v>0</v>
      </c>
      <c r="W41" s="124" t="n">
        <v>0</v>
      </c>
      <c r="X41" s="124" t="n">
        <v>0</v>
      </c>
      <c r="Y41" s="124" t="n">
        <v>0</v>
      </c>
      <c r="Z41" s="124" t="n">
        <v>0</v>
      </c>
      <c r="AA41" s="124" t="n">
        <v>0</v>
      </c>
      <c r="AB41" s="124" t="n">
        <v>0</v>
      </c>
      <c r="AC41" s="124" t="n">
        <v>0</v>
      </c>
      <c r="AD41" s="124" t="n">
        <v>0</v>
      </c>
      <c r="AE41" s="124" t="n">
        <v>0</v>
      </c>
      <c r="AF41" s="124" t="n">
        <v>0</v>
      </c>
      <c r="AG41" s="124" t="n">
        <v>0</v>
      </c>
      <c r="AH41" s="124" t="n">
        <v>0</v>
      </c>
      <c r="AI41" s="124" t="n">
        <v>0</v>
      </c>
      <c r="AJ41" s="124" t="n">
        <v>0</v>
      </c>
      <c r="AK41" s="124" t="n">
        <v>0</v>
      </c>
      <c r="AL41" s="124" t="n">
        <v>0</v>
      </c>
      <c r="AM41" s="124" t="n">
        <v>0</v>
      </c>
      <c r="AN41" s="124" t="n">
        <v>0</v>
      </c>
      <c r="AO41" s="124" t="n">
        <v>0</v>
      </c>
      <c r="AP41" s="124" t="n">
        <v>0</v>
      </c>
      <c r="AQ41" s="124" t="n">
        <v>0</v>
      </c>
      <c r="AR41" s="124" t="n">
        <v>0</v>
      </c>
      <c r="AS41" s="124" t="n">
        <v>0</v>
      </c>
      <c r="AT41" s="124" t="n">
        <v>0</v>
      </c>
      <c r="AU41" s="124" t="n">
        <v>0</v>
      </c>
      <c r="AV41" s="124" t="n">
        <v>0</v>
      </c>
      <c r="AW41" s="124" t="n">
        <v>0</v>
      </c>
      <c r="AX41" s="124" t="n">
        <v>0</v>
      </c>
      <c r="AY41" s="124" t="n">
        <v>0</v>
      </c>
    </row>
    <row r="42">
      <c r="A42" t="inlineStr">
        <is>
          <t>RM</t>
        </is>
      </c>
      <c r="B42" t="inlineStr">
        <is>
          <t>Bus Articulado</t>
        </is>
      </c>
      <c r="C42" t="inlineStr">
        <is>
          <t>HYB-plug-in-Diesel</t>
        </is>
      </c>
      <c r="D42" t="inlineStr">
        <is>
          <t>%</t>
        </is>
      </c>
      <c r="E42" s="125" t="n">
        <v>0</v>
      </c>
      <c r="F42" s="125" t="n">
        <v>0</v>
      </c>
      <c r="G42" s="125" t="n">
        <v>0</v>
      </c>
      <c r="H42" s="125" t="n">
        <v>0</v>
      </c>
      <c r="I42" s="125" t="n">
        <v>0</v>
      </c>
      <c r="J42" s="125" t="n">
        <v>0</v>
      </c>
      <c r="K42" s="124" t="n">
        <v>0</v>
      </c>
      <c r="L42" s="124" t="n">
        <v>0</v>
      </c>
      <c r="M42" s="124" t="n">
        <v>0</v>
      </c>
      <c r="N42" s="124" t="n">
        <v>0</v>
      </c>
      <c r="O42" s="124" t="n">
        <v>0</v>
      </c>
      <c r="P42" s="124" t="n">
        <v>0</v>
      </c>
      <c r="Q42" s="124" t="n">
        <v>0</v>
      </c>
      <c r="R42" s="124" t="n">
        <v>0</v>
      </c>
      <c r="S42" s="124" t="n">
        <v>0</v>
      </c>
      <c r="T42" s="124" t="n">
        <v>0</v>
      </c>
      <c r="U42" s="124" t="n">
        <v>0</v>
      </c>
      <c r="V42" s="124" t="n">
        <v>0</v>
      </c>
      <c r="W42" s="124" t="n">
        <v>0</v>
      </c>
      <c r="X42" s="124" t="n">
        <v>0</v>
      </c>
      <c r="Y42" s="124" t="n">
        <v>0</v>
      </c>
      <c r="Z42" s="124" t="n">
        <v>0</v>
      </c>
      <c r="AA42" s="124" t="n">
        <v>0</v>
      </c>
      <c r="AB42" s="124" t="n">
        <v>0</v>
      </c>
      <c r="AC42" s="124" t="n">
        <v>0</v>
      </c>
      <c r="AD42" s="124" t="n">
        <v>0</v>
      </c>
      <c r="AE42" s="124" t="n">
        <v>0</v>
      </c>
      <c r="AF42" s="124" t="n">
        <v>0</v>
      </c>
      <c r="AG42" s="124" t="n">
        <v>0</v>
      </c>
      <c r="AH42" s="124" t="n">
        <v>0</v>
      </c>
      <c r="AI42" s="124" t="n">
        <v>0</v>
      </c>
      <c r="AJ42" s="124" t="n">
        <v>0</v>
      </c>
      <c r="AK42" s="124" t="n">
        <v>0</v>
      </c>
      <c r="AL42" s="124" t="n">
        <v>0</v>
      </c>
      <c r="AM42" s="124" t="n">
        <v>0</v>
      </c>
      <c r="AN42" s="124" t="n">
        <v>0</v>
      </c>
      <c r="AO42" s="124" t="n">
        <v>0</v>
      </c>
      <c r="AP42" s="124" t="n">
        <v>0</v>
      </c>
      <c r="AQ42" s="124" t="n">
        <v>0</v>
      </c>
      <c r="AR42" s="124" t="n">
        <v>0</v>
      </c>
      <c r="AS42" s="124" t="n">
        <v>0</v>
      </c>
      <c r="AT42" s="124" t="n">
        <v>0</v>
      </c>
      <c r="AU42" s="124" t="n">
        <v>0</v>
      </c>
      <c r="AV42" s="124" t="n">
        <v>0</v>
      </c>
      <c r="AW42" s="124" t="n">
        <v>0</v>
      </c>
      <c r="AX42" s="124" t="n">
        <v>0</v>
      </c>
      <c r="AY42" s="124" t="n">
        <v>0</v>
      </c>
    </row>
    <row r="43">
      <c r="A43" t="inlineStr">
        <is>
          <t>RM</t>
        </is>
      </c>
      <c r="B43" t="inlineStr">
        <is>
          <t>Bus Articulado</t>
        </is>
      </c>
      <c r="C43" t="inlineStr">
        <is>
          <t>Eléctrico</t>
        </is>
      </c>
      <c r="D43" t="inlineStr">
        <is>
          <t>%</t>
        </is>
      </c>
      <c r="E43" s="125" t="n">
        <v>0</v>
      </c>
      <c r="F43" s="125" t="n">
        <v>0</v>
      </c>
      <c r="G43" s="125" t="n">
        <v>0.0001095530236634531</v>
      </c>
      <c r="H43" s="125" t="n">
        <v>0.0004392708104546453</v>
      </c>
      <c r="I43" s="125" t="n">
        <v>0.0109831520580081</v>
      </c>
      <c r="J43" s="125" t="n">
        <v>0.04206161137440758</v>
      </c>
      <c r="K43" s="124" t="n">
        <v>0.04206161137440758</v>
      </c>
      <c r="L43" s="124" t="n">
        <v>0.1021769367496541</v>
      </c>
      <c r="M43" s="124" t="n">
        <v>0.1548474697493894</v>
      </c>
      <c r="N43" s="124" t="n">
        <v>0.2277805549357196</v>
      </c>
      <c r="O43" s="124" t="n">
        <v>0.3219781995291586</v>
      </c>
      <c r="P43" s="124" t="n">
        <v>0.4332741213139365</v>
      </c>
      <c r="Q43" s="124" t="n">
        <v>0.5517355113784315</v>
      </c>
      <c r="R43" s="124" t="n">
        <v>0.664603192120211</v>
      </c>
      <c r="S43" s="124" t="n">
        <v>0.7613447622672728</v>
      </c>
      <c r="T43" s="124" t="n">
        <v>0.8370249530132183</v>
      </c>
      <c r="U43" s="124" t="n">
        <v>0.8921071126430118</v>
      </c>
      <c r="V43" s="124" t="n">
        <v>0.9301267338176114</v>
      </c>
      <c r="W43" s="124" t="n">
        <v>0.9554184028141228</v>
      </c>
      <c r="X43" s="124" t="n">
        <v>0.9718326108834523</v>
      </c>
      <c r="Y43" s="124" t="n">
        <v>0.9823152423781398</v>
      </c>
      <c r="Z43" s="124" t="n">
        <v>0.9889411043244645</v>
      </c>
      <c r="AA43" s="124" t="n">
        <v>0.9931019195031111</v>
      </c>
      <c r="AB43" s="124" t="n">
        <v>0.995704063826646</v>
      </c>
      <c r="AC43" s="124" t="n">
        <v>0.9973272500511424</v>
      </c>
      <c r="AD43" s="124" t="n">
        <v>0.9983381515501664</v>
      </c>
      <c r="AE43" s="124" t="n">
        <v>0.9989671005699035</v>
      </c>
      <c r="AF43" s="124" t="n">
        <v>0.9993581683598076</v>
      </c>
      <c r="AG43" s="124" t="n">
        <v>0.9996012324199566</v>
      </c>
      <c r="AH43" s="124" t="n">
        <v>0.9997522700228287</v>
      </c>
      <c r="AI43" s="124" t="n">
        <v>0.9998461092810701</v>
      </c>
      <c r="AJ43" s="124" t="n">
        <v>0.9999044059517872</v>
      </c>
      <c r="AK43" s="124" t="n">
        <v>0.9999406200693364</v>
      </c>
      <c r="AL43" s="124" t="n">
        <v>0.9999631156138438</v>
      </c>
      <c r="AM43" s="124" t="n">
        <v>0.9999770891219948</v>
      </c>
      <c r="AN43" s="124" t="n">
        <v>0.9999857688955459</v>
      </c>
      <c r="AO43" s="124" t="n">
        <v>0.9999911603707217</v>
      </c>
      <c r="AP43" s="124" t="n">
        <v>0.9999945092886906</v>
      </c>
      <c r="AQ43" s="124" t="n">
        <v>0.9999965894641638</v>
      </c>
      <c r="AR43" s="124" t="n">
        <v>0.9999978815594434</v>
      </c>
      <c r="AS43" s="124" t="n">
        <v>0.9999986841398505</v>
      </c>
      <c r="AT43" s="124" t="n">
        <v>0.9999991826594324</v>
      </c>
      <c r="AU43" s="124" t="n">
        <v>0.9999994923127071</v>
      </c>
      <c r="AV43" s="124" t="n">
        <v>0.9999996846524359</v>
      </c>
      <c r="AW43" s="124" t="n">
        <v>0.9999998041233642</v>
      </c>
      <c r="AX43" s="124" t="n">
        <v>0.9999998783321672</v>
      </c>
      <c r="AY43" s="124" t="n">
        <v>0.9999999244266112</v>
      </c>
    </row>
    <row r="44">
      <c r="A44" t="inlineStr">
        <is>
          <t>RM</t>
        </is>
      </c>
      <c r="B44" t="inlineStr">
        <is>
          <t>Bus Articulado</t>
        </is>
      </c>
      <c r="C44" t="inlineStr">
        <is>
          <t>Biodiesel</t>
        </is>
      </c>
      <c r="D44" t="inlineStr">
        <is>
          <t>%</t>
        </is>
      </c>
      <c r="E44" s="125" t="n">
        <v>0</v>
      </c>
      <c r="F44" s="125" t="n">
        <v>0</v>
      </c>
      <c r="G44" s="125" t="n">
        <v>0</v>
      </c>
      <c r="H44" s="125" t="n">
        <v>0</v>
      </c>
      <c r="I44" s="125" t="n">
        <v>0</v>
      </c>
      <c r="J44" s="125" t="n">
        <v>0</v>
      </c>
      <c r="K44" s="124" t="n">
        <v>0</v>
      </c>
      <c r="L44" s="124" t="n">
        <v>0</v>
      </c>
      <c r="M44" s="124" t="n">
        <v>0</v>
      </c>
      <c r="N44" s="124" t="n">
        <v>0</v>
      </c>
      <c r="O44" s="124" t="n">
        <v>0</v>
      </c>
      <c r="P44" s="124" t="n">
        <v>0</v>
      </c>
      <c r="Q44" s="124" t="n">
        <v>0</v>
      </c>
      <c r="R44" s="124" t="n">
        <v>0</v>
      </c>
      <c r="S44" s="124" t="n">
        <v>0</v>
      </c>
      <c r="T44" s="124" t="n">
        <v>0</v>
      </c>
      <c r="U44" s="124" t="n">
        <v>0</v>
      </c>
      <c r="V44" s="124" t="n">
        <v>0</v>
      </c>
      <c r="W44" s="124" t="n">
        <v>0</v>
      </c>
      <c r="X44" s="124" t="n">
        <v>0</v>
      </c>
      <c r="Y44" s="124" t="n">
        <v>0</v>
      </c>
      <c r="Z44" s="124" t="n">
        <v>0</v>
      </c>
      <c r="AA44" s="124" t="n">
        <v>0</v>
      </c>
      <c r="AB44" s="124" t="n">
        <v>0</v>
      </c>
      <c r="AC44" s="124" t="n">
        <v>0</v>
      </c>
      <c r="AD44" s="124" t="n">
        <v>0</v>
      </c>
      <c r="AE44" s="124" t="n">
        <v>0</v>
      </c>
      <c r="AF44" s="124" t="n">
        <v>0</v>
      </c>
      <c r="AG44" s="124" t="n">
        <v>0</v>
      </c>
      <c r="AH44" s="124" t="n">
        <v>0</v>
      </c>
      <c r="AI44" s="124" t="n">
        <v>0</v>
      </c>
      <c r="AJ44" s="124" t="n">
        <v>0</v>
      </c>
      <c r="AK44" s="124" t="n">
        <v>0</v>
      </c>
      <c r="AL44" s="124" t="n">
        <v>0</v>
      </c>
      <c r="AM44" s="124" t="n">
        <v>0</v>
      </c>
      <c r="AN44" s="124" t="n">
        <v>0</v>
      </c>
      <c r="AO44" s="124" t="n">
        <v>0</v>
      </c>
      <c r="AP44" s="124" t="n">
        <v>0</v>
      </c>
      <c r="AQ44" s="124" t="n">
        <v>0</v>
      </c>
      <c r="AR44" s="124" t="n">
        <v>0</v>
      </c>
      <c r="AS44" s="124" t="n">
        <v>0</v>
      </c>
      <c r="AT44" s="124" t="n">
        <v>0</v>
      </c>
      <c r="AU44" s="124" t="n">
        <v>0</v>
      </c>
      <c r="AV44" s="124" t="n">
        <v>0</v>
      </c>
      <c r="AW44" s="124" t="n">
        <v>0</v>
      </c>
      <c r="AX44" s="124" t="n">
        <v>0</v>
      </c>
      <c r="AY44" s="124" t="n">
        <v>0</v>
      </c>
    </row>
    <row r="45">
      <c r="A45" t="inlineStr">
        <is>
          <t>RM</t>
        </is>
      </c>
      <c r="B45" t="inlineStr">
        <is>
          <t>Bus Articulado</t>
        </is>
      </c>
      <c r="C45" t="inlineStr">
        <is>
          <t>Etanol</t>
        </is>
      </c>
      <c r="D45" t="inlineStr">
        <is>
          <t>%</t>
        </is>
      </c>
      <c r="E45" s="125" t="n">
        <v>0</v>
      </c>
      <c r="F45" s="125" t="n">
        <v>0</v>
      </c>
      <c r="G45" s="125" t="n">
        <v>0</v>
      </c>
      <c r="H45" s="125" t="n">
        <v>0</v>
      </c>
      <c r="I45" s="125" t="n">
        <v>0</v>
      </c>
      <c r="J45" s="125" t="n">
        <v>0</v>
      </c>
      <c r="K45" s="124" t="n">
        <v>0</v>
      </c>
      <c r="L45" s="124" t="n">
        <v>0</v>
      </c>
      <c r="M45" s="124" t="n">
        <v>0</v>
      </c>
      <c r="N45" s="124" t="n">
        <v>0</v>
      </c>
      <c r="O45" s="124" t="n">
        <v>0</v>
      </c>
      <c r="P45" s="124" t="n">
        <v>0</v>
      </c>
      <c r="Q45" s="124" t="n">
        <v>0</v>
      </c>
      <c r="R45" s="124" t="n">
        <v>0</v>
      </c>
      <c r="S45" s="124" t="n">
        <v>0</v>
      </c>
      <c r="T45" s="124" t="n">
        <v>0</v>
      </c>
      <c r="U45" s="124" t="n">
        <v>0</v>
      </c>
      <c r="V45" s="124" t="n">
        <v>0</v>
      </c>
      <c r="W45" s="124" t="n">
        <v>0</v>
      </c>
      <c r="X45" s="124" t="n">
        <v>0</v>
      </c>
      <c r="Y45" s="124" t="n">
        <v>0</v>
      </c>
      <c r="Z45" s="124" t="n">
        <v>0</v>
      </c>
      <c r="AA45" s="124" t="n">
        <v>0</v>
      </c>
      <c r="AB45" s="124" t="n">
        <v>0</v>
      </c>
      <c r="AC45" s="124" t="n">
        <v>0</v>
      </c>
      <c r="AD45" s="124" t="n">
        <v>0</v>
      </c>
      <c r="AE45" s="124" t="n">
        <v>0</v>
      </c>
      <c r="AF45" s="124" t="n">
        <v>0</v>
      </c>
      <c r="AG45" s="124" t="n">
        <v>0</v>
      </c>
      <c r="AH45" s="124" t="n">
        <v>0</v>
      </c>
      <c r="AI45" s="124" t="n">
        <v>0</v>
      </c>
      <c r="AJ45" s="124" t="n">
        <v>0</v>
      </c>
      <c r="AK45" s="124" t="n">
        <v>0</v>
      </c>
      <c r="AL45" s="124" t="n">
        <v>0</v>
      </c>
      <c r="AM45" s="124" t="n">
        <v>0</v>
      </c>
      <c r="AN45" s="124" t="n">
        <v>0</v>
      </c>
      <c r="AO45" s="124" t="n">
        <v>0</v>
      </c>
      <c r="AP45" s="124" t="n">
        <v>0</v>
      </c>
      <c r="AQ45" s="124" t="n">
        <v>0</v>
      </c>
      <c r="AR45" s="124" t="n">
        <v>0</v>
      </c>
      <c r="AS45" s="124" t="n">
        <v>0</v>
      </c>
      <c r="AT45" s="124" t="n">
        <v>0</v>
      </c>
      <c r="AU45" s="124" t="n">
        <v>0</v>
      </c>
      <c r="AV45" s="124" t="n">
        <v>0</v>
      </c>
      <c r="AW45" s="124" t="n">
        <v>0</v>
      </c>
      <c r="AX45" s="124" t="n">
        <v>0</v>
      </c>
      <c r="AY45" s="124" t="n">
        <v>0</v>
      </c>
    </row>
    <row r="46">
      <c r="A46" t="inlineStr">
        <is>
          <t>RM</t>
        </is>
      </c>
      <c r="B46" t="inlineStr">
        <is>
          <t>Bus Articulado</t>
        </is>
      </c>
      <c r="C46" t="inlineStr">
        <is>
          <t>GLP</t>
        </is>
      </c>
      <c r="D46" t="inlineStr">
        <is>
          <t>%</t>
        </is>
      </c>
      <c r="E46" s="125" t="n">
        <v>0</v>
      </c>
      <c r="F46" s="125" t="n">
        <v>0</v>
      </c>
      <c r="G46" s="125" t="n">
        <v>0</v>
      </c>
      <c r="H46" s="125" t="n">
        <v>0</v>
      </c>
      <c r="I46" s="125" t="n">
        <v>0</v>
      </c>
      <c r="J46" s="125" t="n">
        <v>0.0004936808846761453</v>
      </c>
      <c r="K46" s="124" t="n">
        <v>0.0004936808846761453</v>
      </c>
      <c r="L46" s="124" t="n">
        <v>0.0004626999913679375</v>
      </c>
      <c r="M46" s="124" t="n">
        <v>0.0004355558288242685</v>
      </c>
      <c r="N46" s="124" t="n">
        <v>0.0003979692048362607</v>
      </c>
      <c r="O46" s="124" t="n">
        <v>0.0003494237273092358</v>
      </c>
      <c r="P46" s="124" t="n">
        <v>0.000292066521689375</v>
      </c>
      <c r="Q46" s="124" t="n">
        <v>0.0002310165371168668</v>
      </c>
      <c r="R46" s="124" t="n">
        <v>0.0001728493134816475</v>
      </c>
      <c r="S46" s="124" t="n">
        <v>0.0001229928044386349</v>
      </c>
      <c r="T46" s="124" t="n">
        <v>8.399043856255492e-05</v>
      </c>
      <c r="U46" s="124" t="n">
        <v>5.560342576633072e-05</v>
      </c>
      <c r="V46" s="124" t="n">
        <v>3.600972283157523e-05</v>
      </c>
      <c r="W46" s="124" t="n">
        <v>2.297546752518919e-05</v>
      </c>
      <c r="X46" s="124" t="n">
        <v>1.451627969312907e-05</v>
      </c>
      <c r="Y46" s="124" t="n">
        <v>9.113975274098179e-06</v>
      </c>
      <c r="Z46" s="124" t="n">
        <v>5.699286577785749e-06</v>
      </c>
      <c r="AA46" s="124" t="n">
        <v>3.554978611053819e-06</v>
      </c>
      <c r="AB46" s="124" t="n">
        <v>2.213943606139938e-06</v>
      </c>
      <c r="AC46" s="124" t="n">
        <v>1.377422154636939e-06</v>
      </c>
      <c r="AD46" s="124" t="n">
        <v>8.564463254141286e-07</v>
      </c>
      <c r="AE46" s="124" t="n">
        <v>5.323126314659269e-07</v>
      </c>
      <c r="AF46" s="124" t="n">
        <v>3.307728510576788e-07</v>
      </c>
      <c r="AG46" s="124" t="n">
        <v>2.05507926223131e-07</v>
      </c>
      <c r="AH46" s="124" t="n">
        <v>1.276695409045568e-07</v>
      </c>
      <c r="AI46" s="124" t="n">
        <v>7.930876052867695e-08</v>
      </c>
      <c r="AJ46" s="124" t="n">
        <v>4.926512482618974e-08</v>
      </c>
      <c r="AK46" s="124" t="n">
        <v>3.060190201173321e-08</v>
      </c>
      <c r="AL46" s="124" t="n">
        <v>1.900865087413535e-08</v>
      </c>
      <c r="AM46" s="124" t="n">
        <v>1.180729643637936e-08</v>
      </c>
      <c r="AN46" s="124" t="n">
        <v>7.3341086652376e-09</v>
      </c>
      <c r="AO46" s="124" t="n">
        <v>4.55557064433813e-09</v>
      </c>
      <c r="AP46" s="124" t="n">
        <v>2.829680122313179e-09</v>
      </c>
      <c r="AQ46" s="124" t="n">
        <v>1.757645761765388e-09</v>
      </c>
      <c r="AR46" s="124" t="n">
        <v>1.09175456430708e-09</v>
      </c>
      <c r="AS46" s="124" t="n">
        <v>6.78138605157826e-10</v>
      </c>
      <c r="AT46" s="124" t="n">
        <v>4.212227208306439e-10</v>
      </c>
      <c r="AU46" s="124" t="n">
        <v>2.616405343287693e-10</v>
      </c>
      <c r="AV46" s="124" t="n">
        <v>1.625167821072641e-10</v>
      </c>
      <c r="AW46" s="124" t="n">
        <v>1.009465242936803e-10</v>
      </c>
      <c r="AX46" s="124" t="n">
        <v>6.270244936507217e-11</v>
      </c>
      <c r="AY46" s="124" t="n">
        <v>3.894732462817856e-11</v>
      </c>
    </row>
    <row r="47">
      <c r="A47" t="inlineStr">
        <is>
          <t>RM</t>
        </is>
      </c>
      <c r="B47" t="inlineStr">
        <is>
          <t>Bus Articulado</t>
        </is>
      </c>
      <c r="C47" t="inlineStr">
        <is>
          <t>GNC</t>
        </is>
      </c>
      <c r="D47" t="inlineStr">
        <is>
          <t>%</t>
        </is>
      </c>
      <c r="E47" s="125" t="n">
        <v>0</v>
      </c>
      <c r="F47" s="125" t="n">
        <v>0</v>
      </c>
      <c r="G47" s="125" t="n">
        <v>0</v>
      </c>
      <c r="H47" s="125" t="n">
        <v>0</v>
      </c>
      <c r="I47" s="125" t="n">
        <v>0</v>
      </c>
      <c r="J47" s="125" t="n">
        <v>0</v>
      </c>
      <c r="K47" s="124" t="n">
        <v>0</v>
      </c>
      <c r="L47" s="124" t="n">
        <v>0</v>
      </c>
      <c r="M47" s="124" t="n">
        <v>0</v>
      </c>
      <c r="N47" s="124" t="n">
        <v>0</v>
      </c>
      <c r="O47" s="124" t="n">
        <v>0</v>
      </c>
      <c r="P47" s="124" t="n">
        <v>0</v>
      </c>
      <c r="Q47" s="124" t="n">
        <v>0</v>
      </c>
      <c r="R47" s="124" t="n">
        <v>0</v>
      </c>
      <c r="S47" s="124" t="n">
        <v>0</v>
      </c>
      <c r="T47" s="124" t="n">
        <v>0</v>
      </c>
      <c r="U47" s="124" t="n">
        <v>0</v>
      </c>
      <c r="V47" s="124" t="n">
        <v>0</v>
      </c>
      <c r="W47" s="124" t="n">
        <v>0</v>
      </c>
      <c r="X47" s="124" t="n">
        <v>0</v>
      </c>
      <c r="Y47" s="124" t="n">
        <v>0</v>
      </c>
      <c r="Z47" s="124" t="n">
        <v>0</v>
      </c>
      <c r="AA47" s="124" t="n">
        <v>0</v>
      </c>
      <c r="AB47" s="124" t="n">
        <v>0</v>
      </c>
      <c r="AC47" s="124" t="n">
        <v>0</v>
      </c>
      <c r="AD47" s="124" t="n">
        <v>0</v>
      </c>
      <c r="AE47" s="124" t="n">
        <v>0</v>
      </c>
      <c r="AF47" s="124" t="n">
        <v>0</v>
      </c>
      <c r="AG47" s="124" t="n">
        <v>0</v>
      </c>
      <c r="AH47" s="124" t="n">
        <v>0</v>
      </c>
      <c r="AI47" s="124" t="n">
        <v>0</v>
      </c>
      <c r="AJ47" s="124" t="n">
        <v>0</v>
      </c>
      <c r="AK47" s="124" t="n">
        <v>0</v>
      </c>
      <c r="AL47" s="124" t="n">
        <v>0</v>
      </c>
      <c r="AM47" s="124" t="n">
        <v>0</v>
      </c>
      <c r="AN47" s="124" t="n">
        <v>0</v>
      </c>
      <c r="AO47" s="124" t="n">
        <v>0</v>
      </c>
      <c r="AP47" s="124" t="n">
        <v>0</v>
      </c>
      <c r="AQ47" s="124" t="n">
        <v>0</v>
      </c>
      <c r="AR47" s="124" t="n">
        <v>0</v>
      </c>
      <c r="AS47" s="124" t="n">
        <v>0</v>
      </c>
      <c r="AT47" s="124" t="n">
        <v>0</v>
      </c>
      <c r="AU47" s="124" t="n">
        <v>0</v>
      </c>
      <c r="AV47" s="124" t="n">
        <v>0</v>
      </c>
      <c r="AW47" s="124" t="n">
        <v>0</v>
      </c>
      <c r="AX47" s="124" t="n">
        <v>0</v>
      </c>
      <c r="AY47" s="124" t="n">
        <v>0</v>
      </c>
    </row>
    <row r="48">
      <c r="A48" t="inlineStr">
        <is>
          <t>RM</t>
        </is>
      </c>
      <c r="B48" t="inlineStr">
        <is>
          <t>Bus Articulado</t>
        </is>
      </c>
      <c r="C48" t="inlineStr">
        <is>
          <t>Hidrógeno-Fuel-Cell</t>
        </is>
      </c>
      <c r="D48" t="inlineStr">
        <is>
          <t>%</t>
        </is>
      </c>
      <c r="E48" s="125" t="n">
        <v>0</v>
      </c>
      <c r="F48" s="125" t="n">
        <v>0</v>
      </c>
      <c r="G48" s="125" t="n">
        <v>0</v>
      </c>
      <c r="H48" s="125" t="n">
        <v>0</v>
      </c>
      <c r="I48" s="125" t="n">
        <v>0</v>
      </c>
      <c r="J48" s="125" t="n">
        <v>0</v>
      </c>
      <c r="K48" s="124" t="n">
        <v>0</v>
      </c>
      <c r="L48" s="124" t="n">
        <v>0</v>
      </c>
      <c r="M48" s="124" t="n">
        <v>0</v>
      </c>
      <c r="N48" s="124" t="n">
        <v>0</v>
      </c>
      <c r="O48" s="124" t="n">
        <v>0</v>
      </c>
      <c r="P48" s="124" t="n">
        <v>0</v>
      </c>
      <c r="Q48" s="124" t="n">
        <v>0</v>
      </c>
      <c r="R48" s="124" t="n">
        <v>0</v>
      </c>
      <c r="S48" s="124" t="n">
        <v>0</v>
      </c>
      <c r="T48" s="124" t="n">
        <v>0</v>
      </c>
      <c r="U48" s="124" t="n">
        <v>0</v>
      </c>
      <c r="V48" s="124" t="n">
        <v>0</v>
      </c>
      <c r="W48" s="124" t="n">
        <v>0</v>
      </c>
      <c r="X48" s="124" t="n">
        <v>0</v>
      </c>
      <c r="Y48" s="124" t="n">
        <v>0</v>
      </c>
      <c r="Z48" s="124" t="n">
        <v>0</v>
      </c>
      <c r="AA48" s="124" t="n">
        <v>0</v>
      </c>
      <c r="AB48" s="124" t="n">
        <v>0</v>
      </c>
      <c r="AC48" s="124" t="n">
        <v>0</v>
      </c>
      <c r="AD48" s="124" t="n">
        <v>0</v>
      </c>
      <c r="AE48" s="124" t="n">
        <v>0</v>
      </c>
      <c r="AF48" s="124" t="n">
        <v>0</v>
      </c>
      <c r="AG48" s="124" t="n">
        <v>0</v>
      </c>
      <c r="AH48" s="124" t="n">
        <v>0</v>
      </c>
      <c r="AI48" s="124" t="n">
        <v>0</v>
      </c>
      <c r="AJ48" s="124" t="n">
        <v>0</v>
      </c>
      <c r="AK48" s="124" t="n">
        <v>0</v>
      </c>
      <c r="AL48" s="124" t="n">
        <v>0</v>
      </c>
      <c r="AM48" s="124" t="n">
        <v>0</v>
      </c>
      <c r="AN48" s="124" t="n">
        <v>0</v>
      </c>
      <c r="AO48" s="124" t="n">
        <v>0</v>
      </c>
      <c r="AP48" s="124" t="n">
        <v>0</v>
      </c>
      <c r="AQ48" s="124" t="n">
        <v>0</v>
      </c>
      <c r="AR48" s="124" t="n">
        <v>0</v>
      </c>
      <c r="AS48" s="124" t="n">
        <v>0</v>
      </c>
      <c r="AT48" s="124" t="n">
        <v>0</v>
      </c>
      <c r="AU48" s="124" t="n">
        <v>0</v>
      </c>
      <c r="AV48" s="124" t="n">
        <v>0</v>
      </c>
      <c r="AW48" s="124" t="n">
        <v>0</v>
      </c>
      <c r="AX48" s="124" t="n">
        <v>0</v>
      </c>
      <c r="AY48" s="124" t="n">
        <v>0</v>
      </c>
    </row>
    <row r="49">
      <c r="A49" t="inlineStr">
        <is>
          <t>RM</t>
        </is>
      </c>
      <c r="B49" t="inlineStr">
        <is>
          <t>Bus Articulado</t>
        </is>
      </c>
      <c r="C49" t="inlineStr">
        <is>
          <t>Hidrógeno-Comb-Directa</t>
        </is>
      </c>
      <c r="D49" t="inlineStr">
        <is>
          <t>%</t>
        </is>
      </c>
      <c r="E49" s="125" t="n">
        <v>0</v>
      </c>
      <c r="F49" s="125" t="n">
        <v>0</v>
      </c>
      <c r="G49" s="125" t="n">
        <v>0</v>
      </c>
      <c r="H49" s="125" t="n">
        <v>0</v>
      </c>
      <c r="I49" s="125" t="n">
        <v>0</v>
      </c>
      <c r="J49" s="125" t="n">
        <v>0</v>
      </c>
      <c r="K49" s="124" t="n">
        <v>0</v>
      </c>
      <c r="L49" s="124" t="n">
        <v>0</v>
      </c>
      <c r="M49" s="124" t="n">
        <v>0</v>
      </c>
      <c r="N49" s="124" t="n">
        <v>0</v>
      </c>
      <c r="O49" s="124" t="n">
        <v>0</v>
      </c>
      <c r="P49" s="124" t="n">
        <v>0</v>
      </c>
      <c r="Q49" s="124" t="n">
        <v>0</v>
      </c>
      <c r="R49" s="124" t="n">
        <v>0</v>
      </c>
      <c r="S49" s="124" t="n">
        <v>0</v>
      </c>
      <c r="T49" s="124" t="n">
        <v>0</v>
      </c>
      <c r="U49" s="124" t="n">
        <v>0</v>
      </c>
      <c r="V49" s="124" t="n">
        <v>0</v>
      </c>
      <c r="W49" s="124" t="n">
        <v>0</v>
      </c>
      <c r="X49" s="124" t="n">
        <v>0</v>
      </c>
      <c r="Y49" s="124" t="n">
        <v>0</v>
      </c>
      <c r="Z49" s="124" t="n">
        <v>0</v>
      </c>
      <c r="AA49" s="124" t="n">
        <v>0</v>
      </c>
      <c r="AB49" s="124" t="n">
        <v>0</v>
      </c>
      <c r="AC49" s="124" t="n">
        <v>0</v>
      </c>
      <c r="AD49" s="124" t="n">
        <v>0</v>
      </c>
      <c r="AE49" s="124" t="n">
        <v>0</v>
      </c>
      <c r="AF49" s="124" t="n">
        <v>0</v>
      </c>
      <c r="AG49" s="124" t="n">
        <v>0</v>
      </c>
      <c r="AH49" s="124" t="n">
        <v>0</v>
      </c>
      <c r="AI49" s="124" t="n">
        <v>0</v>
      </c>
      <c r="AJ49" s="124" t="n">
        <v>0</v>
      </c>
      <c r="AK49" s="124" t="n">
        <v>0</v>
      </c>
      <c r="AL49" s="124" t="n">
        <v>0</v>
      </c>
      <c r="AM49" s="124" t="n">
        <v>0</v>
      </c>
      <c r="AN49" s="124" t="n">
        <v>0</v>
      </c>
      <c r="AO49" s="124" t="n">
        <v>0</v>
      </c>
      <c r="AP49" s="124" t="n">
        <v>0</v>
      </c>
      <c r="AQ49" s="124" t="n">
        <v>0</v>
      </c>
      <c r="AR49" s="124" t="n">
        <v>0</v>
      </c>
      <c r="AS49" s="124" t="n">
        <v>0</v>
      </c>
      <c r="AT49" s="124" t="n">
        <v>0</v>
      </c>
      <c r="AU49" s="124" t="n">
        <v>0</v>
      </c>
      <c r="AV49" s="124" t="n">
        <v>0</v>
      </c>
      <c r="AW49" s="124" t="n">
        <v>0</v>
      </c>
      <c r="AX49" s="124" t="n">
        <v>0</v>
      </c>
      <c r="AY49" s="124" t="n">
        <v>0</v>
      </c>
    </row>
    <row r="50">
      <c r="A50" t="inlineStr">
        <is>
          <t>RM</t>
        </is>
      </c>
      <c r="B50" t="inlineStr">
        <is>
          <t>Bus Rígido</t>
        </is>
      </c>
      <c r="C50" t="inlineStr">
        <is>
          <t>Gasolina</t>
        </is>
      </c>
      <c r="D50" t="inlineStr">
        <is>
          <t>%</t>
        </is>
      </c>
      <c r="E50" s="125" t="n">
        <v>0</v>
      </c>
      <c r="F50" s="125" t="n">
        <v>0</v>
      </c>
      <c r="G50" s="125" t="n">
        <v>0</v>
      </c>
      <c r="H50" s="125" t="n">
        <v>0</v>
      </c>
      <c r="I50" s="125" t="n">
        <v>0</v>
      </c>
      <c r="J50" s="125" t="n">
        <v>0</v>
      </c>
      <c r="K50" s="124" t="n">
        <v>0</v>
      </c>
      <c r="L50" s="124" t="n">
        <v>0</v>
      </c>
      <c r="M50" s="124" t="n">
        <v>0</v>
      </c>
      <c r="N50" s="124" t="n">
        <v>0</v>
      </c>
      <c r="O50" s="124" t="n">
        <v>0</v>
      </c>
      <c r="P50" s="124" t="n">
        <v>0</v>
      </c>
      <c r="Q50" s="124" t="n">
        <v>0</v>
      </c>
      <c r="R50" s="124" t="n">
        <v>0</v>
      </c>
      <c r="S50" s="124" t="n">
        <v>0</v>
      </c>
      <c r="T50" s="124" t="n">
        <v>0</v>
      </c>
      <c r="U50" s="124" t="n">
        <v>0</v>
      </c>
      <c r="V50" s="124" t="n">
        <v>0</v>
      </c>
      <c r="W50" s="124" t="n">
        <v>0</v>
      </c>
      <c r="X50" s="124" t="n">
        <v>0</v>
      </c>
      <c r="Y50" s="124" t="n">
        <v>0</v>
      </c>
      <c r="Z50" s="124" t="n">
        <v>0</v>
      </c>
      <c r="AA50" s="124" t="n">
        <v>0</v>
      </c>
      <c r="AB50" s="124" t="n">
        <v>0</v>
      </c>
      <c r="AC50" s="124" t="n">
        <v>0</v>
      </c>
      <c r="AD50" s="124" t="n">
        <v>0</v>
      </c>
      <c r="AE50" s="124" t="n">
        <v>0</v>
      </c>
      <c r="AF50" s="124" t="n">
        <v>0</v>
      </c>
      <c r="AG50" s="124" t="n">
        <v>0</v>
      </c>
      <c r="AH50" s="124" t="n">
        <v>0</v>
      </c>
      <c r="AI50" s="124" t="n">
        <v>0</v>
      </c>
      <c r="AJ50" s="124" t="n">
        <v>0</v>
      </c>
      <c r="AK50" s="124" t="n">
        <v>0</v>
      </c>
      <c r="AL50" s="124" t="n">
        <v>0</v>
      </c>
      <c r="AM50" s="124" t="n">
        <v>0</v>
      </c>
      <c r="AN50" s="124" t="n">
        <v>0</v>
      </c>
      <c r="AO50" s="124" t="n">
        <v>0</v>
      </c>
      <c r="AP50" s="124" t="n">
        <v>0</v>
      </c>
      <c r="AQ50" s="124" t="n">
        <v>0</v>
      </c>
      <c r="AR50" s="124" t="n">
        <v>0</v>
      </c>
      <c r="AS50" s="124" t="n">
        <v>0</v>
      </c>
      <c r="AT50" s="124" t="n">
        <v>0</v>
      </c>
      <c r="AU50" s="124" t="n">
        <v>0</v>
      </c>
      <c r="AV50" s="124" t="n">
        <v>0</v>
      </c>
      <c r="AW50" s="124" t="n">
        <v>0</v>
      </c>
      <c r="AX50" s="124" t="n">
        <v>0</v>
      </c>
      <c r="AY50" s="124" t="n">
        <v>0</v>
      </c>
    </row>
    <row r="51">
      <c r="A51" t="inlineStr">
        <is>
          <t>RM</t>
        </is>
      </c>
      <c r="B51" t="inlineStr">
        <is>
          <t>Bus Rígido</t>
        </is>
      </c>
      <c r="C51" t="inlineStr">
        <is>
          <t>Diesel</t>
        </is>
      </c>
      <c r="D51" t="inlineStr">
        <is>
          <t>%</t>
        </is>
      </c>
      <c r="E51" s="125" t="n">
        <v>1</v>
      </c>
      <c r="F51" s="125" t="n">
        <v>1</v>
      </c>
      <c r="G51" s="125" t="n">
        <v>0.9999177090190915</v>
      </c>
      <c r="H51" s="125" t="n">
        <v>0.9996701574997938</v>
      </c>
      <c r="I51" s="125" t="n">
        <v>0.9916565411097611</v>
      </c>
      <c r="J51" s="125" t="n">
        <v>0.9663570369213956</v>
      </c>
      <c r="K51" s="124" t="n">
        <v>0.9663570369213956</v>
      </c>
      <c r="L51" s="124" t="n">
        <v>0.9177754664020643</v>
      </c>
      <c r="M51" s="124" t="n">
        <v>0.8741342289964928</v>
      </c>
      <c r="N51" s="124" t="n">
        <v>0.8119743954725716</v>
      </c>
      <c r="O51" s="124" t="n">
        <v>0.7285663884719185</v>
      </c>
      <c r="P51" s="124" t="n">
        <v>0.6251771366263337</v>
      </c>
      <c r="Q51" s="124" t="n">
        <v>0.5089106178503257</v>
      </c>
      <c r="R51" s="124" t="n">
        <v>0.3916490792937127</v>
      </c>
      <c r="S51" s="124" t="n">
        <v>0.285676146911902</v>
      </c>
      <c r="T51" s="124" t="n">
        <v>0.1989919060711448</v>
      </c>
      <c r="U51" s="124" t="n">
        <v>0.1336853396860715</v>
      </c>
      <c r="V51" s="124" t="n">
        <v>0.08746990866902091</v>
      </c>
      <c r="W51" s="124" t="n">
        <v>0.05619445659882343</v>
      </c>
      <c r="X51" s="124" t="n">
        <v>0.03566450217432247</v>
      </c>
      <c r="Y51" s="124" t="n">
        <v>0.02245637853156601</v>
      </c>
      <c r="Z51" s="124" t="n">
        <v>0.01406840903505615</v>
      </c>
      <c r="AA51" s="124" t="n">
        <v>0.008785368059481671</v>
      </c>
      <c r="AB51" s="124" t="n">
        <v>0.005475219795973199</v>
      </c>
      <c r="AC51" s="124" t="n">
        <v>0.003407978333821568</v>
      </c>
      <c r="AD51" s="124" t="n">
        <v>0.002119587005036856</v>
      </c>
      <c r="AE51" s="124" t="n">
        <v>0.001317629709132667</v>
      </c>
      <c r="AF51" s="124" t="n">
        <v>0.0008188482396240159</v>
      </c>
      <c r="AG51" s="124" t="n">
        <v>0.0005087815191649375</v>
      </c>
      <c r="AH51" s="124" t="n">
        <v>0.0003160881288799467</v>
      </c>
      <c r="AI51" s="124" t="n">
        <v>0.000196360134554575</v>
      </c>
      <c r="AJ51" s="124" t="n">
        <v>0.0001219772245203246</v>
      </c>
      <c r="AK51" s="124" t="n">
        <v>7.576906517873861e-05</v>
      </c>
      <c r="AL51" s="124" t="n">
        <v>4.706493949986125e-05</v>
      </c>
      <c r="AM51" s="124" t="n">
        <v>2.923468075159271e-05</v>
      </c>
      <c r="AN51" s="124" t="n">
        <v>1.81591815899895e-05</v>
      </c>
      <c r="AO51" s="124" t="n">
        <v>1.127956534230148e-05</v>
      </c>
      <c r="AP51" s="124" t="n">
        <v>7.006277344534366e-06</v>
      </c>
      <c r="AQ51" s="124" t="n">
        <v>4.351926801651554e-06</v>
      </c>
      <c r="AR51" s="124" t="n">
        <v>2.703182717783655e-06</v>
      </c>
      <c r="AS51" s="124" t="n">
        <v>1.679070575452226e-06</v>
      </c>
      <c r="AT51" s="124" t="n">
        <v>1.042947221038019e-06</v>
      </c>
      <c r="AU51" s="124" t="n">
        <v>6.478218719344467e-07</v>
      </c>
      <c r="AV51" s="124" t="n">
        <v>4.023915174706959e-07</v>
      </c>
      <c r="AW51" s="124" t="n">
        <v>2.499435805856509e-07</v>
      </c>
      <c r="AX51" s="124" t="n">
        <v>1.552512594872232e-07</v>
      </c>
      <c r="AY51" s="124" t="n">
        <v>9.643357366881053e-08</v>
      </c>
    </row>
    <row r="52">
      <c r="A52" t="inlineStr">
        <is>
          <t>RM</t>
        </is>
      </c>
      <c r="B52" t="inlineStr">
        <is>
          <t>Bus Rígido</t>
        </is>
      </c>
      <c r="C52" t="inlineStr">
        <is>
          <t>HYB-Diesel</t>
        </is>
      </c>
      <c r="D52" t="inlineStr">
        <is>
          <t>%</t>
        </is>
      </c>
      <c r="E52" s="125" t="n">
        <v>0</v>
      </c>
      <c r="F52" s="125" t="n">
        <v>0</v>
      </c>
      <c r="G52" s="125" t="n">
        <v>0</v>
      </c>
      <c r="H52" s="125" t="n">
        <v>0</v>
      </c>
      <c r="I52" s="125" t="n">
        <v>0</v>
      </c>
      <c r="J52" s="125" t="n">
        <v>0</v>
      </c>
      <c r="K52" s="124" t="n">
        <v>0</v>
      </c>
      <c r="L52" s="124" t="n">
        <v>0</v>
      </c>
      <c r="M52" s="124" t="n">
        <v>0</v>
      </c>
      <c r="N52" s="124" t="n">
        <v>0</v>
      </c>
      <c r="O52" s="124" t="n">
        <v>0</v>
      </c>
      <c r="P52" s="124" t="n">
        <v>0</v>
      </c>
      <c r="Q52" s="124" t="n">
        <v>0</v>
      </c>
      <c r="R52" s="124" t="n">
        <v>0</v>
      </c>
      <c r="S52" s="124" t="n">
        <v>0</v>
      </c>
      <c r="T52" s="124" t="n">
        <v>0</v>
      </c>
      <c r="U52" s="124" t="n">
        <v>0</v>
      </c>
      <c r="V52" s="124" t="n">
        <v>0</v>
      </c>
      <c r="W52" s="124" t="n">
        <v>0</v>
      </c>
      <c r="X52" s="124" t="n">
        <v>0</v>
      </c>
      <c r="Y52" s="124" t="n">
        <v>0</v>
      </c>
      <c r="Z52" s="124" t="n">
        <v>0</v>
      </c>
      <c r="AA52" s="124" t="n">
        <v>0</v>
      </c>
      <c r="AB52" s="124" t="n">
        <v>0</v>
      </c>
      <c r="AC52" s="124" t="n">
        <v>0</v>
      </c>
      <c r="AD52" s="124" t="n">
        <v>0</v>
      </c>
      <c r="AE52" s="124" t="n">
        <v>0</v>
      </c>
      <c r="AF52" s="124" t="n">
        <v>0</v>
      </c>
      <c r="AG52" s="124" t="n">
        <v>0</v>
      </c>
      <c r="AH52" s="124" t="n">
        <v>0</v>
      </c>
      <c r="AI52" s="124" t="n">
        <v>0</v>
      </c>
      <c r="AJ52" s="124" t="n">
        <v>0</v>
      </c>
      <c r="AK52" s="124" t="n">
        <v>0</v>
      </c>
      <c r="AL52" s="124" t="n">
        <v>0</v>
      </c>
      <c r="AM52" s="124" t="n">
        <v>0</v>
      </c>
      <c r="AN52" s="124" t="n">
        <v>0</v>
      </c>
      <c r="AO52" s="124" t="n">
        <v>0</v>
      </c>
      <c r="AP52" s="124" t="n">
        <v>0</v>
      </c>
      <c r="AQ52" s="124" t="n">
        <v>0</v>
      </c>
      <c r="AR52" s="124" t="n">
        <v>0</v>
      </c>
      <c r="AS52" s="124" t="n">
        <v>0</v>
      </c>
      <c r="AT52" s="124" t="n">
        <v>0</v>
      </c>
      <c r="AU52" s="124" t="n">
        <v>0</v>
      </c>
      <c r="AV52" s="124" t="n">
        <v>0</v>
      </c>
      <c r="AW52" s="124" t="n">
        <v>0</v>
      </c>
      <c r="AX52" s="124" t="n">
        <v>0</v>
      </c>
      <c r="AY52" s="124" t="n">
        <v>0</v>
      </c>
    </row>
    <row r="53">
      <c r="A53" t="inlineStr">
        <is>
          <t>RM</t>
        </is>
      </c>
      <c r="B53" t="inlineStr">
        <is>
          <t>Bus Rígido</t>
        </is>
      </c>
      <c r="C53" t="inlineStr">
        <is>
          <t>HYB-plug-in-Diesel</t>
        </is>
      </c>
      <c r="D53" t="inlineStr">
        <is>
          <t>%</t>
        </is>
      </c>
      <c r="E53" s="125" t="n">
        <v>0</v>
      </c>
      <c r="F53" s="125" t="n">
        <v>0</v>
      </c>
      <c r="G53" s="125" t="n">
        <v>0</v>
      </c>
      <c r="H53" s="125" t="n">
        <v>0</v>
      </c>
      <c r="I53" s="125" t="n">
        <v>0</v>
      </c>
      <c r="J53" s="125" t="n">
        <v>0</v>
      </c>
      <c r="K53" s="124" t="n">
        <v>0</v>
      </c>
      <c r="L53" s="124" t="n">
        <v>0</v>
      </c>
      <c r="M53" s="124" t="n">
        <v>0</v>
      </c>
      <c r="N53" s="124" t="n">
        <v>0</v>
      </c>
      <c r="O53" s="124" t="n">
        <v>0</v>
      </c>
      <c r="P53" s="124" t="n">
        <v>0</v>
      </c>
      <c r="Q53" s="124" t="n">
        <v>0</v>
      </c>
      <c r="R53" s="124" t="n">
        <v>0</v>
      </c>
      <c r="S53" s="124" t="n">
        <v>0</v>
      </c>
      <c r="T53" s="124" t="n">
        <v>0</v>
      </c>
      <c r="U53" s="124" t="n">
        <v>0</v>
      </c>
      <c r="V53" s="124" t="n">
        <v>0</v>
      </c>
      <c r="W53" s="124" t="n">
        <v>0</v>
      </c>
      <c r="X53" s="124" t="n">
        <v>0</v>
      </c>
      <c r="Y53" s="124" t="n">
        <v>0</v>
      </c>
      <c r="Z53" s="124" t="n">
        <v>0</v>
      </c>
      <c r="AA53" s="124" t="n">
        <v>0</v>
      </c>
      <c r="AB53" s="124" t="n">
        <v>0</v>
      </c>
      <c r="AC53" s="124" t="n">
        <v>0</v>
      </c>
      <c r="AD53" s="124" t="n">
        <v>0</v>
      </c>
      <c r="AE53" s="124" t="n">
        <v>0</v>
      </c>
      <c r="AF53" s="124" t="n">
        <v>0</v>
      </c>
      <c r="AG53" s="124" t="n">
        <v>0</v>
      </c>
      <c r="AH53" s="124" t="n">
        <v>0</v>
      </c>
      <c r="AI53" s="124" t="n">
        <v>0</v>
      </c>
      <c r="AJ53" s="124" t="n">
        <v>0</v>
      </c>
      <c r="AK53" s="124" t="n">
        <v>0</v>
      </c>
      <c r="AL53" s="124" t="n">
        <v>0</v>
      </c>
      <c r="AM53" s="124" t="n">
        <v>0</v>
      </c>
      <c r="AN53" s="124" t="n">
        <v>0</v>
      </c>
      <c r="AO53" s="124" t="n">
        <v>0</v>
      </c>
      <c r="AP53" s="124" t="n">
        <v>0</v>
      </c>
      <c r="AQ53" s="124" t="n">
        <v>0</v>
      </c>
      <c r="AR53" s="124" t="n">
        <v>0</v>
      </c>
      <c r="AS53" s="124" t="n">
        <v>0</v>
      </c>
      <c r="AT53" s="124" t="n">
        <v>0</v>
      </c>
      <c r="AU53" s="124" t="n">
        <v>0</v>
      </c>
      <c r="AV53" s="124" t="n">
        <v>0</v>
      </c>
      <c r="AW53" s="124" t="n">
        <v>0</v>
      </c>
      <c r="AX53" s="124" t="n">
        <v>0</v>
      </c>
      <c r="AY53" s="124" t="n">
        <v>0</v>
      </c>
    </row>
    <row r="54">
      <c r="A54" t="inlineStr">
        <is>
          <t>RM</t>
        </is>
      </c>
      <c r="B54" t="inlineStr">
        <is>
          <t>Bus Rígido</t>
        </is>
      </c>
      <c r="C54" t="inlineStr">
        <is>
          <t>Eléctrico</t>
        </is>
      </c>
      <c r="D54" t="inlineStr">
        <is>
          <t>%</t>
        </is>
      </c>
      <c r="E54" s="125" t="n">
        <v>0</v>
      </c>
      <c r="F54" s="125" t="n">
        <v>0</v>
      </c>
      <c r="G54" s="125" t="n">
        <v>8.229098090849243e-05</v>
      </c>
      <c r="H54" s="125" t="n">
        <v>0.0003298425002061516</v>
      </c>
      <c r="I54" s="125" t="n">
        <v>0.008343458890238964</v>
      </c>
      <c r="J54" s="125" t="n">
        <v>0.03325267348372492</v>
      </c>
      <c r="K54" s="124" t="n">
        <v>0.03325267348372492</v>
      </c>
      <c r="L54" s="124" t="n">
        <v>0.08185386499276523</v>
      </c>
      <c r="M54" s="124" t="n">
        <v>0.1255127281000352</v>
      </c>
      <c r="N54" s="124" t="n">
        <v>0.1876976665647981</v>
      </c>
      <c r="O54" s="124" t="n">
        <v>0.2711393601595548</v>
      </c>
      <c r="P54" s="124" t="n">
        <v>0.3745703685688898</v>
      </c>
      <c r="Q54" s="124" t="n">
        <v>0.4908838447434342</v>
      </c>
      <c r="R54" s="124" t="n">
        <v>0.6081927425644077</v>
      </c>
      <c r="S54" s="124" t="n">
        <v>0.7142084749996844</v>
      </c>
      <c r="T54" s="124" t="n">
        <v>0.800927725630765</v>
      </c>
      <c r="U54" s="124" t="n">
        <v>0.8662606678504041</v>
      </c>
      <c r="V54" s="124" t="n">
        <v>0.9124947642273162</v>
      </c>
      <c r="W54" s="124" t="n">
        <v>0.9437828477401915</v>
      </c>
      <c r="X54" s="124" t="n">
        <v>0.9643210937456393</v>
      </c>
      <c r="Y54" s="124" t="n">
        <v>0.9775345518486716</v>
      </c>
      <c r="Z54" s="124" t="n">
        <v>0.9859259090549942</v>
      </c>
      <c r="AA54" s="124" t="n">
        <v>0.9912110837304781</v>
      </c>
      <c r="AB54" s="124" t="n">
        <v>0.9945225688874694</v>
      </c>
      <c r="AC54" s="124" t="n">
        <v>0.9965906452613585</v>
      </c>
      <c r="AD54" s="124" t="n">
        <v>0.9978795569420531</v>
      </c>
      <c r="AE54" s="124" t="n">
        <v>0.9986818381302416</v>
      </c>
      <c r="AF54" s="124" t="n">
        <v>0.9991808210462242</v>
      </c>
      <c r="AG54" s="124" t="n">
        <v>0.9994910129955688</v>
      </c>
      <c r="AH54" s="124" t="n">
        <v>0.9996837842103248</v>
      </c>
      <c r="AI54" s="124" t="n">
        <v>0.9998035605600598</v>
      </c>
      <c r="AJ54" s="124" t="n">
        <v>0.9998779735116571</v>
      </c>
      <c r="AK54" s="124" t="n">
        <v>0.9999242003334217</v>
      </c>
      <c r="AL54" s="124" t="n">
        <v>0.9999529160520431</v>
      </c>
      <c r="AM54" s="124" t="n">
        <v>0.9999707535120267</v>
      </c>
      <c r="AN54" s="124" t="n">
        <v>0.9999818334843301</v>
      </c>
      <c r="AO54" s="124" t="n">
        <v>0.9999887158790981</v>
      </c>
      <c r="AP54" s="124" t="n">
        <v>0.9999929908929795</v>
      </c>
      <c r="AQ54" s="124" t="n">
        <v>0.9999956463155542</v>
      </c>
      <c r="AR54" s="124" t="n">
        <v>0.9999972957255282</v>
      </c>
      <c r="AS54" s="124" t="n">
        <v>0.9999983202512861</v>
      </c>
      <c r="AT54" s="124" t="n">
        <v>0.9999989566315562</v>
      </c>
      <c r="AU54" s="124" t="n">
        <v>0.9999993519164875</v>
      </c>
      <c r="AV54" s="124" t="n">
        <v>0.9999995974459657</v>
      </c>
      <c r="AW54" s="124" t="n">
        <v>0.9999997499554728</v>
      </c>
      <c r="AX54" s="124" t="n">
        <v>0.999999844686038</v>
      </c>
      <c r="AY54" s="124" t="n">
        <v>0.9999999035274789</v>
      </c>
    </row>
    <row r="55">
      <c r="A55" t="inlineStr">
        <is>
          <t>RM</t>
        </is>
      </c>
      <c r="B55" t="inlineStr">
        <is>
          <t>Bus Rígido</t>
        </is>
      </c>
      <c r="C55" t="inlineStr">
        <is>
          <t>Biodiesel</t>
        </is>
      </c>
      <c r="D55" t="inlineStr">
        <is>
          <t>%</t>
        </is>
      </c>
      <c r="E55" s="125" t="n">
        <v>0</v>
      </c>
      <c r="F55" s="125" t="n">
        <v>0</v>
      </c>
      <c r="G55" s="125" t="n">
        <v>0</v>
      </c>
      <c r="H55" s="125" t="n">
        <v>0</v>
      </c>
      <c r="I55" s="125" t="n">
        <v>0</v>
      </c>
      <c r="J55" s="125" t="n">
        <v>0</v>
      </c>
      <c r="K55" s="124" t="n">
        <v>0</v>
      </c>
      <c r="L55" s="124" t="n">
        <v>0</v>
      </c>
      <c r="M55" s="124" t="n">
        <v>0</v>
      </c>
      <c r="N55" s="124" t="n">
        <v>0</v>
      </c>
      <c r="O55" s="124" t="n">
        <v>0</v>
      </c>
      <c r="P55" s="124" t="n">
        <v>0</v>
      </c>
      <c r="Q55" s="124" t="n">
        <v>0</v>
      </c>
      <c r="R55" s="124" t="n">
        <v>0</v>
      </c>
      <c r="S55" s="124" t="n">
        <v>0</v>
      </c>
      <c r="T55" s="124" t="n">
        <v>0</v>
      </c>
      <c r="U55" s="124" t="n">
        <v>0</v>
      </c>
      <c r="V55" s="124" t="n">
        <v>0</v>
      </c>
      <c r="W55" s="124" t="n">
        <v>0</v>
      </c>
      <c r="X55" s="124" t="n">
        <v>0</v>
      </c>
      <c r="Y55" s="124" t="n">
        <v>0</v>
      </c>
      <c r="Z55" s="124" t="n">
        <v>0</v>
      </c>
      <c r="AA55" s="124" t="n">
        <v>0</v>
      </c>
      <c r="AB55" s="124" t="n">
        <v>0</v>
      </c>
      <c r="AC55" s="124" t="n">
        <v>0</v>
      </c>
      <c r="AD55" s="124" t="n">
        <v>0</v>
      </c>
      <c r="AE55" s="124" t="n">
        <v>0</v>
      </c>
      <c r="AF55" s="124" t="n">
        <v>0</v>
      </c>
      <c r="AG55" s="124" t="n">
        <v>0</v>
      </c>
      <c r="AH55" s="124" t="n">
        <v>0</v>
      </c>
      <c r="AI55" s="124" t="n">
        <v>0</v>
      </c>
      <c r="AJ55" s="124" t="n">
        <v>0</v>
      </c>
      <c r="AK55" s="124" t="n">
        <v>0</v>
      </c>
      <c r="AL55" s="124" t="n">
        <v>0</v>
      </c>
      <c r="AM55" s="124" t="n">
        <v>0</v>
      </c>
      <c r="AN55" s="124" t="n">
        <v>0</v>
      </c>
      <c r="AO55" s="124" t="n">
        <v>0</v>
      </c>
      <c r="AP55" s="124" t="n">
        <v>0</v>
      </c>
      <c r="AQ55" s="124" t="n">
        <v>0</v>
      </c>
      <c r="AR55" s="124" t="n">
        <v>0</v>
      </c>
      <c r="AS55" s="124" t="n">
        <v>0</v>
      </c>
      <c r="AT55" s="124" t="n">
        <v>0</v>
      </c>
      <c r="AU55" s="124" t="n">
        <v>0</v>
      </c>
      <c r="AV55" s="124" t="n">
        <v>0</v>
      </c>
      <c r="AW55" s="124" t="n">
        <v>0</v>
      </c>
      <c r="AX55" s="124" t="n">
        <v>0</v>
      </c>
      <c r="AY55" s="124" t="n">
        <v>0</v>
      </c>
    </row>
    <row r="56">
      <c r="A56" t="inlineStr">
        <is>
          <t>RM</t>
        </is>
      </c>
      <c r="B56" t="inlineStr">
        <is>
          <t>Bus Rígido</t>
        </is>
      </c>
      <c r="C56" t="inlineStr">
        <is>
          <t>Etanol</t>
        </is>
      </c>
      <c r="D56" t="inlineStr">
        <is>
          <t>%</t>
        </is>
      </c>
      <c r="E56" s="125" t="n">
        <v>0</v>
      </c>
      <c r="F56" s="125" t="n">
        <v>0</v>
      </c>
      <c r="G56" s="125" t="n">
        <v>0</v>
      </c>
      <c r="H56" s="125" t="n">
        <v>0</v>
      </c>
      <c r="I56" s="125" t="n">
        <v>0</v>
      </c>
      <c r="J56" s="125" t="n">
        <v>0</v>
      </c>
      <c r="K56" s="124" t="n">
        <v>0</v>
      </c>
      <c r="L56" s="124" t="n">
        <v>0</v>
      </c>
      <c r="M56" s="124" t="n">
        <v>0</v>
      </c>
      <c r="N56" s="124" t="n">
        <v>0</v>
      </c>
      <c r="O56" s="124" t="n">
        <v>0</v>
      </c>
      <c r="P56" s="124" t="n">
        <v>0</v>
      </c>
      <c r="Q56" s="124" t="n">
        <v>0</v>
      </c>
      <c r="R56" s="124" t="n">
        <v>0</v>
      </c>
      <c r="S56" s="124" t="n">
        <v>0</v>
      </c>
      <c r="T56" s="124" t="n">
        <v>0</v>
      </c>
      <c r="U56" s="124" t="n">
        <v>0</v>
      </c>
      <c r="V56" s="124" t="n">
        <v>0</v>
      </c>
      <c r="W56" s="124" t="n">
        <v>0</v>
      </c>
      <c r="X56" s="124" t="n">
        <v>0</v>
      </c>
      <c r="Y56" s="124" t="n">
        <v>0</v>
      </c>
      <c r="Z56" s="124" t="n">
        <v>0</v>
      </c>
      <c r="AA56" s="124" t="n">
        <v>0</v>
      </c>
      <c r="AB56" s="124" t="n">
        <v>0</v>
      </c>
      <c r="AC56" s="124" t="n">
        <v>0</v>
      </c>
      <c r="AD56" s="124" t="n">
        <v>0</v>
      </c>
      <c r="AE56" s="124" t="n">
        <v>0</v>
      </c>
      <c r="AF56" s="124" t="n">
        <v>0</v>
      </c>
      <c r="AG56" s="124" t="n">
        <v>0</v>
      </c>
      <c r="AH56" s="124" t="n">
        <v>0</v>
      </c>
      <c r="AI56" s="124" t="n">
        <v>0</v>
      </c>
      <c r="AJ56" s="124" t="n">
        <v>0</v>
      </c>
      <c r="AK56" s="124" t="n">
        <v>0</v>
      </c>
      <c r="AL56" s="124" t="n">
        <v>0</v>
      </c>
      <c r="AM56" s="124" t="n">
        <v>0</v>
      </c>
      <c r="AN56" s="124" t="n">
        <v>0</v>
      </c>
      <c r="AO56" s="124" t="n">
        <v>0</v>
      </c>
      <c r="AP56" s="124" t="n">
        <v>0</v>
      </c>
      <c r="AQ56" s="124" t="n">
        <v>0</v>
      </c>
      <c r="AR56" s="124" t="n">
        <v>0</v>
      </c>
      <c r="AS56" s="124" t="n">
        <v>0</v>
      </c>
      <c r="AT56" s="124" t="n">
        <v>0</v>
      </c>
      <c r="AU56" s="124" t="n">
        <v>0</v>
      </c>
      <c r="AV56" s="124" t="n">
        <v>0</v>
      </c>
      <c r="AW56" s="124" t="n">
        <v>0</v>
      </c>
      <c r="AX56" s="124" t="n">
        <v>0</v>
      </c>
      <c r="AY56" s="124" t="n">
        <v>0</v>
      </c>
    </row>
    <row r="57">
      <c r="A57" t="inlineStr">
        <is>
          <t>RM</t>
        </is>
      </c>
      <c r="B57" t="inlineStr">
        <is>
          <t>Bus Rígido</t>
        </is>
      </c>
      <c r="C57" t="inlineStr">
        <is>
          <t>GLP</t>
        </is>
      </c>
      <c r="D57" t="inlineStr">
        <is>
          <t>%</t>
        </is>
      </c>
      <c r="E57" s="125" t="n">
        <v>0</v>
      </c>
      <c r="F57" s="125" t="n">
        <v>0</v>
      </c>
      <c r="G57" s="125" t="n">
        <v>0</v>
      </c>
      <c r="H57" s="125" t="n">
        <v>0</v>
      </c>
      <c r="I57" s="125" t="n">
        <v>0</v>
      </c>
      <c r="J57" s="125" t="n">
        <v>0.0003902895948794005</v>
      </c>
      <c r="K57" s="124" t="n">
        <v>0.0003902895948794005</v>
      </c>
      <c r="L57" s="124" t="n">
        <v>0.0003706686051704621</v>
      </c>
      <c r="M57" s="124" t="n">
        <v>0.0003530429034719276</v>
      </c>
      <c r="N57" s="124" t="n">
        <v>0.0003279379626302793</v>
      </c>
      <c r="O57" s="124" t="n">
        <v>0.000294251368526623</v>
      </c>
      <c r="P57" s="124" t="n">
        <v>0.0002524948047763868</v>
      </c>
      <c r="Q57" s="124" t="n">
        <v>0.0002055374062400346</v>
      </c>
      <c r="R57" s="124" t="n">
        <v>0.0001581781418795286</v>
      </c>
      <c r="S57" s="124" t="n">
        <v>0.0001153780884135307</v>
      </c>
      <c r="T57" s="124" t="n">
        <v>8.036829809012313e-05</v>
      </c>
      <c r="U57" s="124" t="n">
        <v>5.399246352426154e-05</v>
      </c>
      <c r="V57" s="124" t="n">
        <v>3.532710366277098e-05</v>
      </c>
      <c r="W57" s="124" t="n">
        <v>2.269566098498524e-05</v>
      </c>
      <c r="X57" s="124" t="n">
        <v>1.44040800380947e-05</v>
      </c>
      <c r="Y57" s="124" t="n">
        <v>9.06961976234492e-06</v>
      </c>
      <c r="Z57" s="124" t="n">
        <v>5.681909949538028e-06</v>
      </c>
      <c r="AA57" s="124" t="n">
        <v>3.548210040178382e-06</v>
      </c>
      <c r="AB57" s="124" t="n">
        <v>2.211316557339742e-06</v>
      </c>
      <c r="AC57" s="124" t="n">
        <v>1.376404819798695e-06</v>
      </c>
      <c r="AD57" s="124" t="n">
        <v>8.560529099502654e-07</v>
      </c>
      <c r="AE57" s="124" t="n">
        <v>5.321606256593971e-07</v>
      </c>
      <c r="AF57" s="124" t="n">
        <v>3.307141517059839e-07</v>
      </c>
      <c r="AG57" s="124" t="n">
        <v>2.054852662217034e-07</v>
      </c>
      <c r="AH57" s="124" t="n">
        <v>1.27660795185762e-07</v>
      </c>
      <c r="AI57" s="124" t="n">
        <v>7.930538552284941e-08</v>
      </c>
      <c r="AJ57" s="124" t="n">
        <v>4.926382250416989e-08</v>
      </c>
      <c r="AK57" s="124" t="n">
        <v>3.060139950676036e-08</v>
      </c>
      <c r="AL57" s="124" t="n">
        <v>1.90084569870199e-08</v>
      </c>
      <c r="AM57" s="124" t="n">
        <v>1.180722162826847e-08</v>
      </c>
      <c r="AN57" s="124" t="n">
        <v>7.334079802095923e-09</v>
      </c>
      <c r="AO57" s="124" t="n">
        <v>4.555559508199308e-09</v>
      </c>
      <c r="AP57" s="124" t="n">
        <v>2.829675825740859e-09</v>
      </c>
      <c r="AQ57" s="124" t="n">
        <v>1.757644104059594e-09</v>
      </c>
      <c r="AR57" s="124" t="n">
        <v>1.09175392479146e-09</v>
      </c>
      <c r="AS57" s="124" t="n">
        <v>6.781383584217394e-10</v>
      </c>
      <c r="AT57" s="124" t="n">
        <v>4.21222625621171e-10</v>
      </c>
      <c r="AU57" s="124" t="n">
        <v>2.616404975502613e-10</v>
      </c>
      <c r="AV57" s="124" t="n">
        <v>1.625167679607012e-10</v>
      </c>
      <c r="AW57" s="124" t="n">
        <v>1.009465188148833e-10</v>
      </c>
      <c r="AX57" s="124" t="n">
        <v>6.270244728886238e-11</v>
      </c>
      <c r="AY57" s="124" t="n">
        <v>3.894732377577163e-11</v>
      </c>
    </row>
    <row r="58">
      <c r="A58" t="inlineStr">
        <is>
          <t>RM</t>
        </is>
      </c>
      <c r="B58" t="inlineStr">
        <is>
          <t>Bus Rígido</t>
        </is>
      </c>
      <c r="C58" t="inlineStr">
        <is>
          <t>GNC</t>
        </is>
      </c>
      <c r="D58" t="inlineStr">
        <is>
          <t>%</t>
        </is>
      </c>
      <c r="E58" s="125" t="n">
        <v>0</v>
      </c>
      <c r="F58" s="125" t="n">
        <v>0</v>
      </c>
      <c r="G58" s="125" t="n">
        <v>0</v>
      </c>
      <c r="H58" s="125" t="n">
        <v>0</v>
      </c>
      <c r="I58" s="125" t="n">
        <v>0</v>
      </c>
      <c r="J58" s="125" t="n">
        <v>0</v>
      </c>
      <c r="K58" s="124" t="n">
        <v>0</v>
      </c>
      <c r="L58" s="124" t="n">
        <v>0</v>
      </c>
      <c r="M58" s="124" t="n">
        <v>0</v>
      </c>
      <c r="N58" s="124" t="n">
        <v>0</v>
      </c>
      <c r="O58" s="124" t="n">
        <v>0</v>
      </c>
      <c r="P58" s="124" t="n">
        <v>0</v>
      </c>
      <c r="Q58" s="124" t="n">
        <v>0</v>
      </c>
      <c r="R58" s="124" t="n">
        <v>0</v>
      </c>
      <c r="S58" s="124" t="n">
        <v>0</v>
      </c>
      <c r="T58" s="124" t="n">
        <v>0</v>
      </c>
      <c r="U58" s="124" t="n">
        <v>0</v>
      </c>
      <c r="V58" s="124" t="n">
        <v>0</v>
      </c>
      <c r="W58" s="124" t="n">
        <v>0</v>
      </c>
      <c r="X58" s="124" t="n">
        <v>0</v>
      </c>
      <c r="Y58" s="124" t="n">
        <v>0</v>
      </c>
      <c r="Z58" s="124" t="n">
        <v>0</v>
      </c>
      <c r="AA58" s="124" t="n">
        <v>0</v>
      </c>
      <c r="AB58" s="124" t="n">
        <v>0</v>
      </c>
      <c r="AC58" s="124" t="n">
        <v>0</v>
      </c>
      <c r="AD58" s="124" t="n">
        <v>0</v>
      </c>
      <c r="AE58" s="124" t="n">
        <v>0</v>
      </c>
      <c r="AF58" s="124" t="n">
        <v>0</v>
      </c>
      <c r="AG58" s="124" t="n">
        <v>0</v>
      </c>
      <c r="AH58" s="124" t="n">
        <v>0</v>
      </c>
      <c r="AI58" s="124" t="n">
        <v>0</v>
      </c>
      <c r="AJ58" s="124" t="n">
        <v>0</v>
      </c>
      <c r="AK58" s="124" t="n">
        <v>0</v>
      </c>
      <c r="AL58" s="124" t="n">
        <v>0</v>
      </c>
      <c r="AM58" s="124" t="n">
        <v>0</v>
      </c>
      <c r="AN58" s="124" t="n">
        <v>0</v>
      </c>
      <c r="AO58" s="124" t="n">
        <v>0</v>
      </c>
      <c r="AP58" s="124" t="n">
        <v>0</v>
      </c>
      <c r="AQ58" s="124" t="n">
        <v>0</v>
      </c>
      <c r="AR58" s="124" t="n">
        <v>0</v>
      </c>
      <c r="AS58" s="124" t="n">
        <v>0</v>
      </c>
      <c r="AT58" s="124" t="n">
        <v>0</v>
      </c>
      <c r="AU58" s="124" t="n">
        <v>0</v>
      </c>
      <c r="AV58" s="124" t="n">
        <v>0</v>
      </c>
      <c r="AW58" s="124" t="n">
        <v>0</v>
      </c>
      <c r="AX58" s="124" t="n">
        <v>0</v>
      </c>
      <c r="AY58" s="124" t="n">
        <v>0</v>
      </c>
    </row>
    <row r="59">
      <c r="A59" t="inlineStr">
        <is>
          <t>RM</t>
        </is>
      </c>
      <c r="B59" t="inlineStr">
        <is>
          <t>Bus Rígido</t>
        </is>
      </c>
      <c r="C59" t="inlineStr">
        <is>
          <t>Hidrógeno-Fuel-Cell</t>
        </is>
      </c>
      <c r="D59" t="inlineStr">
        <is>
          <t>%</t>
        </is>
      </c>
      <c r="E59" s="125" t="n">
        <v>0</v>
      </c>
      <c r="F59" s="125" t="n">
        <v>0</v>
      </c>
      <c r="G59" s="125" t="n">
        <v>0</v>
      </c>
      <c r="H59" s="125" t="n">
        <v>0</v>
      </c>
      <c r="I59" s="125" t="n">
        <v>0</v>
      </c>
      <c r="J59" s="125" t="n">
        <v>0</v>
      </c>
      <c r="K59" s="124" t="n">
        <v>0</v>
      </c>
      <c r="L59" s="124" t="n">
        <v>0</v>
      </c>
      <c r="M59" s="124" t="n">
        <v>0</v>
      </c>
      <c r="N59" s="124" t="n">
        <v>0</v>
      </c>
      <c r="O59" s="124" t="n">
        <v>0</v>
      </c>
      <c r="P59" s="124" t="n">
        <v>0</v>
      </c>
      <c r="Q59" s="124" t="n">
        <v>0</v>
      </c>
      <c r="R59" s="124" t="n">
        <v>0</v>
      </c>
      <c r="S59" s="124" t="n">
        <v>0</v>
      </c>
      <c r="T59" s="124" t="n">
        <v>0</v>
      </c>
      <c r="U59" s="124" t="n">
        <v>0</v>
      </c>
      <c r="V59" s="124" t="n">
        <v>0</v>
      </c>
      <c r="W59" s="124" t="n">
        <v>0</v>
      </c>
      <c r="X59" s="124" t="n">
        <v>0</v>
      </c>
      <c r="Y59" s="124" t="n">
        <v>0</v>
      </c>
      <c r="Z59" s="124" t="n">
        <v>0</v>
      </c>
      <c r="AA59" s="124" t="n">
        <v>0</v>
      </c>
      <c r="AB59" s="124" t="n">
        <v>0</v>
      </c>
      <c r="AC59" s="124" t="n">
        <v>0</v>
      </c>
      <c r="AD59" s="124" t="n">
        <v>0</v>
      </c>
      <c r="AE59" s="124" t="n">
        <v>0</v>
      </c>
      <c r="AF59" s="124" t="n">
        <v>0</v>
      </c>
      <c r="AG59" s="124" t="n">
        <v>0</v>
      </c>
      <c r="AH59" s="124" t="n">
        <v>0</v>
      </c>
      <c r="AI59" s="124" t="n">
        <v>0</v>
      </c>
      <c r="AJ59" s="124" t="n">
        <v>0</v>
      </c>
      <c r="AK59" s="124" t="n">
        <v>0</v>
      </c>
      <c r="AL59" s="124" t="n">
        <v>0</v>
      </c>
      <c r="AM59" s="124" t="n">
        <v>0</v>
      </c>
      <c r="AN59" s="124" t="n">
        <v>0</v>
      </c>
      <c r="AO59" s="124" t="n">
        <v>0</v>
      </c>
      <c r="AP59" s="124" t="n">
        <v>0</v>
      </c>
      <c r="AQ59" s="124" t="n">
        <v>0</v>
      </c>
      <c r="AR59" s="124" t="n">
        <v>0</v>
      </c>
      <c r="AS59" s="124" t="n">
        <v>0</v>
      </c>
      <c r="AT59" s="124" t="n">
        <v>0</v>
      </c>
      <c r="AU59" s="124" t="n">
        <v>0</v>
      </c>
      <c r="AV59" s="124" t="n">
        <v>0</v>
      </c>
      <c r="AW59" s="124" t="n">
        <v>0</v>
      </c>
      <c r="AX59" s="124" t="n">
        <v>0</v>
      </c>
      <c r="AY59" s="124" t="n">
        <v>0</v>
      </c>
    </row>
    <row r="60">
      <c r="A60" t="inlineStr">
        <is>
          <t>RM</t>
        </is>
      </c>
      <c r="B60" t="inlineStr">
        <is>
          <t>Bus Rígido</t>
        </is>
      </c>
      <c r="C60" t="inlineStr">
        <is>
          <t>Hidrógeno-Comb-Directa</t>
        </is>
      </c>
      <c r="D60" t="inlineStr">
        <is>
          <t>%</t>
        </is>
      </c>
      <c r="E60" s="125" t="n">
        <v>0</v>
      </c>
      <c r="F60" s="125" t="n">
        <v>0</v>
      </c>
      <c r="G60" s="125" t="n">
        <v>0</v>
      </c>
      <c r="H60" s="125" t="n">
        <v>0</v>
      </c>
      <c r="I60" s="125" t="n">
        <v>0</v>
      </c>
      <c r="J60" s="125" t="n">
        <v>0</v>
      </c>
      <c r="K60" s="124" t="n">
        <v>0</v>
      </c>
      <c r="L60" s="124" t="n">
        <v>0</v>
      </c>
      <c r="M60" s="124" t="n">
        <v>0</v>
      </c>
      <c r="N60" s="124" t="n">
        <v>0</v>
      </c>
      <c r="O60" s="124" t="n">
        <v>0</v>
      </c>
      <c r="P60" s="124" t="n">
        <v>0</v>
      </c>
      <c r="Q60" s="124" t="n">
        <v>0</v>
      </c>
      <c r="R60" s="124" t="n">
        <v>0</v>
      </c>
      <c r="S60" s="124" t="n">
        <v>0</v>
      </c>
      <c r="T60" s="124" t="n">
        <v>0</v>
      </c>
      <c r="U60" s="124" t="n">
        <v>0</v>
      </c>
      <c r="V60" s="124" t="n">
        <v>0</v>
      </c>
      <c r="W60" s="124" t="n">
        <v>0</v>
      </c>
      <c r="X60" s="124" t="n">
        <v>0</v>
      </c>
      <c r="Y60" s="124" t="n">
        <v>0</v>
      </c>
      <c r="Z60" s="124" t="n">
        <v>0</v>
      </c>
      <c r="AA60" s="124" t="n">
        <v>0</v>
      </c>
      <c r="AB60" s="124" t="n">
        <v>0</v>
      </c>
      <c r="AC60" s="124" t="n">
        <v>0</v>
      </c>
      <c r="AD60" s="124" t="n">
        <v>0</v>
      </c>
      <c r="AE60" s="124" t="n">
        <v>0</v>
      </c>
      <c r="AF60" s="124" t="n">
        <v>0</v>
      </c>
      <c r="AG60" s="124" t="n">
        <v>0</v>
      </c>
      <c r="AH60" s="124" t="n">
        <v>0</v>
      </c>
      <c r="AI60" s="124" t="n">
        <v>0</v>
      </c>
      <c r="AJ60" s="124" t="n">
        <v>0</v>
      </c>
      <c r="AK60" s="124" t="n">
        <v>0</v>
      </c>
      <c r="AL60" s="124" t="n">
        <v>0</v>
      </c>
      <c r="AM60" s="124" t="n">
        <v>0</v>
      </c>
      <c r="AN60" s="124" t="n">
        <v>0</v>
      </c>
      <c r="AO60" s="124" t="n">
        <v>0</v>
      </c>
      <c r="AP60" s="124" t="n">
        <v>0</v>
      </c>
      <c r="AQ60" s="124" t="n">
        <v>0</v>
      </c>
      <c r="AR60" s="124" t="n">
        <v>0</v>
      </c>
      <c r="AS60" s="124" t="n">
        <v>0</v>
      </c>
      <c r="AT60" s="124" t="n">
        <v>0</v>
      </c>
      <c r="AU60" s="124" t="n">
        <v>0</v>
      </c>
      <c r="AV60" s="124" t="n">
        <v>0</v>
      </c>
      <c r="AW60" s="124" t="n">
        <v>0</v>
      </c>
      <c r="AX60" s="124" t="n">
        <v>0</v>
      </c>
      <c r="AY60" s="124" t="n">
        <v>0</v>
      </c>
    </row>
    <row r="61">
      <c r="A61" t="inlineStr">
        <is>
          <t>RM</t>
        </is>
      </c>
      <c r="B61" t="inlineStr">
        <is>
          <t>Bicicleta</t>
        </is>
      </c>
      <c r="C61" t="inlineStr">
        <is>
          <t>Bicicleta-no-Motorizada</t>
        </is>
      </c>
      <c r="D61" t="inlineStr">
        <is>
          <t>%</t>
        </is>
      </c>
      <c r="E61" s="125" t="n">
        <v>0</v>
      </c>
      <c r="F61" s="125" t="n">
        <v>0</v>
      </c>
      <c r="G61" s="125" t="n">
        <v>0</v>
      </c>
      <c r="H61" s="125" t="n">
        <v>0</v>
      </c>
      <c r="I61" s="125" t="n">
        <v>0</v>
      </c>
      <c r="J61" s="125" t="n">
        <v>0</v>
      </c>
      <c r="K61" s="124" t="n">
        <v>0</v>
      </c>
      <c r="L61" s="124" t="n">
        <v>0</v>
      </c>
      <c r="M61" s="124" t="n">
        <v>0</v>
      </c>
      <c r="N61" s="124" t="n">
        <v>0</v>
      </c>
      <c r="O61" s="124" t="n">
        <v>0</v>
      </c>
      <c r="P61" s="124" t="n">
        <v>0</v>
      </c>
      <c r="Q61" s="124" t="n">
        <v>0</v>
      </c>
      <c r="R61" s="124" t="n">
        <v>0</v>
      </c>
      <c r="S61" s="124" t="n">
        <v>0</v>
      </c>
      <c r="T61" s="124" t="n">
        <v>0</v>
      </c>
      <c r="U61" s="124" t="n">
        <v>0</v>
      </c>
      <c r="V61" s="124" t="n">
        <v>0</v>
      </c>
      <c r="W61" s="124" t="n">
        <v>0</v>
      </c>
      <c r="X61" s="124" t="n">
        <v>0</v>
      </c>
      <c r="Y61" s="124" t="n">
        <v>0</v>
      </c>
      <c r="Z61" s="124" t="n">
        <v>0</v>
      </c>
      <c r="AA61" s="124" t="n">
        <v>0</v>
      </c>
      <c r="AB61" s="124" t="n">
        <v>0</v>
      </c>
      <c r="AC61" s="124" t="n">
        <v>0</v>
      </c>
      <c r="AD61" s="124" t="n">
        <v>0</v>
      </c>
      <c r="AE61" s="124" t="n">
        <v>0</v>
      </c>
      <c r="AF61" s="124" t="n">
        <v>0</v>
      </c>
      <c r="AG61" s="124" t="n">
        <v>0</v>
      </c>
      <c r="AH61" s="124" t="n">
        <v>0</v>
      </c>
      <c r="AI61" s="124" t="n">
        <v>0</v>
      </c>
      <c r="AJ61" s="124" t="n">
        <v>0</v>
      </c>
      <c r="AK61" s="124" t="n">
        <v>0</v>
      </c>
      <c r="AL61" s="124" t="n">
        <v>0</v>
      </c>
      <c r="AM61" s="124" t="n">
        <v>0</v>
      </c>
      <c r="AN61" s="124" t="n">
        <v>0</v>
      </c>
      <c r="AO61" s="124" t="n">
        <v>0</v>
      </c>
      <c r="AP61" s="124" t="n">
        <v>0</v>
      </c>
      <c r="AQ61" s="124" t="n">
        <v>0</v>
      </c>
      <c r="AR61" s="124" t="n">
        <v>0</v>
      </c>
      <c r="AS61" s="124" t="n">
        <v>0</v>
      </c>
      <c r="AT61" s="124" t="n">
        <v>0</v>
      </c>
      <c r="AU61" s="124" t="n">
        <v>0</v>
      </c>
      <c r="AV61" s="124" t="n">
        <v>0</v>
      </c>
      <c r="AW61" s="124" t="n">
        <v>0</v>
      </c>
      <c r="AX61" s="124" t="n">
        <v>0</v>
      </c>
      <c r="AY61" s="124" t="n">
        <v>0</v>
      </c>
    </row>
    <row r="62">
      <c r="A62" t="inlineStr">
        <is>
          <t>RM</t>
        </is>
      </c>
      <c r="B62" t="inlineStr">
        <is>
          <t>Bicicleta</t>
        </is>
      </c>
      <c r="C62" t="inlineStr">
        <is>
          <t>Bicicleta-Eléctrica</t>
        </is>
      </c>
      <c r="D62" t="inlineStr">
        <is>
          <t>%</t>
        </is>
      </c>
      <c r="E62" s="125" t="n">
        <v>0</v>
      </c>
      <c r="F62" s="125" t="n">
        <v>0</v>
      </c>
      <c r="G62" s="125" t="n">
        <v>0</v>
      </c>
      <c r="H62" s="125" t="n">
        <v>0</v>
      </c>
      <c r="I62" s="125" t="n">
        <v>0</v>
      </c>
      <c r="J62" s="125" t="n">
        <v>0</v>
      </c>
      <c r="K62" s="124" t="n">
        <v>0</v>
      </c>
      <c r="L62" s="124" t="n">
        <v>0</v>
      </c>
      <c r="M62" s="124" t="n">
        <v>0</v>
      </c>
      <c r="N62" s="124" t="n">
        <v>0</v>
      </c>
      <c r="O62" s="124" t="n">
        <v>0</v>
      </c>
      <c r="P62" s="124" t="n">
        <v>0</v>
      </c>
      <c r="Q62" s="124" t="n">
        <v>0</v>
      </c>
      <c r="R62" s="124" t="n">
        <v>0</v>
      </c>
      <c r="S62" s="124" t="n">
        <v>0</v>
      </c>
      <c r="T62" s="124" t="n">
        <v>0</v>
      </c>
      <c r="U62" s="124" t="n">
        <v>0</v>
      </c>
      <c r="V62" s="124" t="n">
        <v>0</v>
      </c>
      <c r="W62" s="124" t="n">
        <v>0</v>
      </c>
      <c r="X62" s="124" t="n">
        <v>0</v>
      </c>
      <c r="Y62" s="124" t="n">
        <v>0</v>
      </c>
      <c r="Z62" s="124" t="n">
        <v>0</v>
      </c>
      <c r="AA62" s="124" t="n">
        <v>0</v>
      </c>
      <c r="AB62" s="124" t="n">
        <v>0</v>
      </c>
      <c r="AC62" s="124" t="n">
        <v>0</v>
      </c>
      <c r="AD62" s="124" t="n">
        <v>0</v>
      </c>
      <c r="AE62" s="124" t="n">
        <v>0</v>
      </c>
      <c r="AF62" s="124" t="n">
        <v>0</v>
      </c>
      <c r="AG62" s="124" t="n">
        <v>0</v>
      </c>
      <c r="AH62" s="124" t="n">
        <v>0</v>
      </c>
      <c r="AI62" s="124" t="n">
        <v>0</v>
      </c>
      <c r="AJ62" s="124" t="n">
        <v>0</v>
      </c>
      <c r="AK62" s="124" t="n">
        <v>0</v>
      </c>
      <c r="AL62" s="124" t="n">
        <v>0</v>
      </c>
      <c r="AM62" s="124" t="n">
        <v>0</v>
      </c>
      <c r="AN62" s="124" t="n">
        <v>0</v>
      </c>
      <c r="AO62" s="124" t="n">
        <v>0</v>
      </c>
      <c r="AP62" s="124" t="n">
        <v>0</v>
      </c>
      <c r="AQ62" s="124" t="n">
        <v>0</v>
      </c>
      <c r="AR62" s="124" t="n">
        <v>0</v>
      </c>
      <c r="AS62" s="124" t="n">
        <v>0</v>
      </c>
      <c r="AT62" s="124" t="n">
        <v>0</v>
      </c>
      <c r="AU62" s="124" t="n">
        <v>0</v>
      </c>
      <c r="AV62" s="124" t="n">
        <v>0</v>
      </c>
      <c r="AW62" s="124" t="n">
        <v>0</v>
      </c>
      <c r="AX62" s="124" t="n">
        <v>0</v>
      </c>
      <c r="AY62" s="124" t="n">
        <v>0</v>
      </c>
    </row>
    <row r="63">
      <c r="A63" t="inlineStr">
        <is>
          <t>R1</t>
        </is>
      </c>
      <c r="B63" t="inlineStr">
        <is>
          <t>Vehículo Liviano Pasajero</t>
        </is>
      </c>
      <c r="C63" t="inlineStr">
        <is>
          <t>Gasolina</t>
        </is>
      </c>
      <c r="D63" t="inlineStr">
        <is>
          <t>%</t>
        </is>
      </c>
      <c r="E63" s="125" t="n">
        <v>0.7722554977833289</v>
      </c>
      <c r="F63" s="125" t="n">
        <v>0.7688840594127595</v>
      </c>
      <c r="G63" s="125" t="n">
        <v>0.7651970828651375</v>
      </c>
      <c r="H63" s="125" t="n">
        <v>0.7463065026509357</v>
      </c>
      <c r="I63" s="125" t="n">
        <v>0.7422945035777289</v>
      </c>
      <c r="J63" s="125" t="n">
        <v>0.7386187556442797</v>
      </c>
      <c r="K63" s="124" t="n">
        <v>0.7316048592690454</v>
      </c>
      <c r="L63" s="124" t="n">
        <v>0.7375694966282387</v>
      </c>
      <c r="M63" s="124" t="n">
        <v>0.7427142724818325</v>
      </c>
      <c r="N63" s="124" t="n">
        <v>0.7469243442113986</v>
      </c>
      <c r="O63" s="124" t="n">
        <v>0.7499782130694556</v>
      </c>
      <c r="P63" s="124" t="n">
        <v>0.7514515100443502</v>
      </c>
      <c r="Q63" s="124" t="n">
        <v>0.7505882824931349</v>
      </c>
      <c r="R63" s="124" t="n">
        <v>0.7461770975802731</v>
      </c>
      <c r="S63" s="124" t="n">
        <v>0.7365703695009675</v>
      </c>
      <c r="T63" s="124" t="n">
        <v>0.7200787009270184</v>
      </c>
      <c r="U63" s="124" t="n">
        <v>0.6958353844093375</v>
      </c>
      <c r="V63" s="124" t="n">
        <v>0.6645969574377806</v>
      </c>
      <c r="W63" s="124" t="n">
        <v>0.6285591585922652</v>
      </c>
      <c r="X63" s="124" t="n">
        <v>0.590327409828291</v>
      </c>
      <c r="Y63" s="124" t="n">
        <v>0.5520247623085907</v>
      </c>
      <c r="Z63" s="124" t="n">
        <v>0.5150051301487711</v>
      </c>
      <c r="AA63" s="124" t="n">
        <v>0.4799775494670422</v>
      </c>
      <c r="AB63" s="124" t="n">
        <v>0.4472295864594273</v>
      </c>
      <c r="AC63" s="124" t="n">
        <v>0.4168089947965735</v>
      </c>
      <c r="AD63" s="124" t="n">
        <v>0.3886402719250083</v>
      </c>
      <c r="AE63" s="124" t="n">
        <v>0.3625914849964946</v>
      </c>
      <c r="AF63" s="124" t="n">
        <v>0.338510117565026</v>
      </c>
      <c r="AG63" s="124" t="n">
        <v>0.3162413042498267</v>
      </c>
      <c r="AH63" s="124" t="n">
        <v>0.2956365338228861</v>
      </c>
      <c r="AI63" s="124" t="n">
        <v>0.2765573604683841</v>
      </c>
      <c r="AJ63" s="124" t="n">
        <v>0.2588765790076026</v>
      </c>
      <c r="AK63" s="124" t="n">
        <v>0.2424781624924613</v>
      </c>
      <c r="AL63" s="124" t="n">
        <v>0.2272566364587333</v>
      </c>
      <c r="AM63" s="124" t="n">
        <v>0.2131162332110857</v>
      </c>
      <c r="AN63" s="124" t="n">
        <v>0.1999699961044524</v>
      </c>
      <c r="AO63" s="124" t="n">
        <v>0.1877389139249097</v>
      </c>
      <c r="AP63" s="124" t="n">
        <v>0.1764013406409082</v>
      </c>
      <c r="AQ63" s="124" t="n">
        <v>0.1659079880097076</v>
      </c>
      <c r="AR63" s="124" t="n">
        <v>0.1561976874214218</v>
      </c>
      <c r="AS63" s="124" t="n">
        <v>0.1472062656216493</v>
      </c>
      <c r="AT63" s="124" t="n">
        <v>0.1388712509986778</v>
      </c>
      <c r="AU63" s="124" t="n">
        <v>0.1311341539708447</v>
      </c>
      <c r="AV63" s="124" t="n">
        <v>0.1239413840264859</v>
      </c>
      <c r="AW63" s="124" t="n">
        <v>0.1172444299691461</v>
      </c>
      <c r="AX63" s="124" t="n">
        <v>0.1109996638265981</v>
      </c>
      <c r="AY63" s="124" t="n">
        <v>0.1051679710955978</v>
      </c>
    </row>
    <row r="64">
      <c r="A64" t="inlineStr">
        <is>
          <t>R1</t>
        </is>
      </c>
      <c r="B64" t="inlineStr">
        <is>
          <t>Vehículo Liviano Pasajero</t>
        </is>
      </c>
      <c r="C64" t="inlineStr">
        <is>
          <t>HYB-Gasolina</t>
        </is>
      </c>
      <c r="D64" t="inlineStr">
        <is>
          <t>%</t>
        </is>
      </c>
      <c r="E64" s="125" t="n">
        <v>0</v>
      </c>
      <c r="F64" s="125" t="n">
        <v>0</v>
      </c>
      <c r="G64" s="125" t="n">
        <v>0</v>
      </c>
      <c r="H64" s="125" t="n">
        <v>0</v>
      </c>
      <c r="I64" s="125" t="n">
        <v>0</v>
      </c>
      <c r="J64" s="125" t="n">
        <v>0</v>
      </c>
      <c r="K64" s="124" t="n">
        <v>0</v>
      </c>
      <c r="L64" s="124" t="n">
        <v>0</v>
      </c>
      <c r="M64" s="124" t="n">
        <v>0</v>
      </c>
      <c r="N64" s="124" t="n">
        <v>0</v>
      </c>
      <c r="O64" s="124" t="n">
        <v>0</v>
      </c>
      <c r="P64" s="124" t="n">
        <v>0</v>
      </c>
      <c r="Q64" s="124" t="n">
        <v>0</v>
      </c>
      <c r="R64" s="124" t="n">
        <v>0</v>
      </c>
      <c r="S64" s="124" t="n">
        <v>0</v>
      </c>
      <c r="T64" s="124" t="n">
        <v>0</v>
      </c>
      <c r="U64" s="124" t="n">
        <v>0</v>
      </c>
      <c r="V64" s="124" t="n">
        <v>0</v>
      </c>
      <c r="W64" s="124" t="n">
        <v>0</v>
      </c>
      <c r="X64" s="124" t="n">
        <v>0</v>
      </c>
      <c r="Y64" s="124" t="n">
        <v>0</v>
      </c>
      <c r="Z64" s="124" t="n">
        <v>0</v>
      </c>
      <c r="AA64" s="124" t="n">
        <v>0</v>
      </c>
      <c r="AB64" s="124" t="n">
        <v>0</v>
      </c>
      <c r="AC64" s="124" t="n">
        <v>0</v>
      </c>
      <c r="AD64" s="124" t="n">
        <v>0</v>
      </c>
      <c r="AE64" s="124" t="n">
        <v>0</v>
      </c>
      <c r="AF64" s="124" t="n">
        <v>0</v>
      </c>
      <c r="AG64" s="124" t="n">
        <v>0</v>
      </c>
      <c r="AH64" s="124" t="n">
        <v>0</v>
      </c>
      <c r="AI64" s="124" t="n">
        <v>0</v>
      </c>
      <c r="AJ64" s="124" t="n">
        <v>0</v>
      </c>
      <c r="AK64" s="124" t="n">
        <v>0</v>
      </c>
      <c r="AL64" s="124" t="n">
        <v>0</v>
      </c>
      <c r="AM64" s="124" t="n">
        <v>0</v>
      </c>
      <c r="AN64" s="124" t="n">
        <v>0</v>
      </c>
      <c r="AO64" s="124" t="n">
        <v>0</v>
      </c>
      <c r="AP64" s="124" t="n">
        <v>0</v>
      </c>
      <c r="AQ64" s="124" t="n">
        <v>0</v>
      </c>
      <c r="AR64" s="124" t="n">
        <v>0</v>
      </c>
      <c r="AS64" s="124" t="n">
        <v>0</v>
      </c>
      <c r="AT64" s="124" t="n">
        <v>0</v>
      </c>
      <c r="AU64" s="124" t="n">
        <v>0</v>
      </c>
      <c r="AV64" s="124" t="n">
        <v>0</v>
      </c>
      <c r="AW64" s="124" t="n">
        <v>0</v>
      </c>
      <c r="AX64" s="124" t="n">
        <v>0</v>
      </c>
      <c r="AY64" s="124" t="n">
        <v>0</v>
      </c>
    </row>
    <row r="65">
      <c r="A65" t="inlineStr">
        <is>
          <t>R1</t>
        </is>
      </c>
      <c r="B65" t="inlineStr">
        <is>
          <t>Vehículo Liviano Pasajero</t>
        </is>
      </c>
      <c r="C65" t="inlineStr">
        <is>
          <t>HYB-plug-in-Gasolina</t>
        </is>
      </c>
      <c r="D65" t="inlineStr">
        <is>
          <t>%</t>
        </is>
      </c>
      <c r="E65" s="125" t="n">
        <v>0</v>
      </c>
      <c r="F65" s="125" t="n">
        <v>0</v>
      </c>
      <c r="G65" s="125" t="n">
        <v>0</v>
      </c>
      <c r="H65" s="125" t="n">
        <v>0</v>
      </c>
      <c r="I65" s="125" t="n">
        <v>0</v>
      </c>
      <c r="J65" s="125" t="n">
        <v>0</v>
      </c>
      <c r="K65" s="124" t="n">
        <v>0</v>
      </c>
      <c r="L65" s="124" t="n">
        <v>0</v>
      </c>
      <c r="M65" s="124" t="n">
        <v>0</v>
      </c>
      <c r="N65" s="124" t="n">
        <v>0</v>
      </c>
      <c r="O65" s="124" t="n">
        <v>0</v>
      </c>
      <c r="P65" s="124" t="n">
        <v>0</v>
      </c>
      <c r="Q65" s="124" t="n">
        <v>0</v>
      </c>
      <c r="R65" s="124" t="n">
        <v>0</v>
      </c>
      <c r="S65" s="124" t="n">
        <v>0</v>
      </c>
      <c r="T65" s="124" t="n">
        <v>0</v>
      </c>
      <c r="U65" s="124" t="n">
        <v>0</v>
      </c>
      <c r="V65" s="124" t="n">
        <v>0</v>
      </c>
      <c r="W65" s="124" t="n">
        <v>0</v>
      </c>
      <c r="X65" s="124" t="n">
        <v>0</v>
      </c>
      <c r="Y65" s="124" t="n">
        <v>0</v>
      </c>
      <c r="Z65" s="124" t="n">
        <v>0</v>
      </c>
      <c r="AA65" s="124" t="n">
        <v>0</v>
      </c>
      <c r="AB65" s="124" t="n">
        <v>0</v>
      </c>
      <c r="AC65" s="124" t="n">
        <v>0</v>
      </c>
      <c r="AD65" s="124" t="n">
        <v>0</v>
      </c>
      <c r="AE65" s="124" t="n">
        <v>0</v>
      </c>
      <c r="AF65" s="124" t="n">
        <v>0</v>
      </c>
      <c r="AG65" s="124" t="n">
        <v>0</v>
      </c>
      <c r="AH65" s="124" t="n">
        <v>0</v>
      </c>
      <c r="AI65" s="124" t="n">
        <v>0</v>
      </c>
      <c r="AJ65" s="124" t="n">
        <v>0</v>
      </c>
      <c r="AK65" s="124" t="n">
        <v>0</v>
      </c>
      <c r="AL65" s="124" t="n">
        <v>0</v>
      </c>
      <c r="AM65" s="124" t="n">
        <v>0</v>
      </c>
      <c r="AN65" s="124" t="n">
        <v>0</v>
      </c>
      <c r="AO65" s="124" t="n">
        <v>0</v>
      </c>
      <c r="AP65" s="124" t="n">
        <v>0</v>
      </c>
      <c r="AQ65" s="124" t="n">
        <v>0</v>
      </c>
      <c r="AR65" s="124" t="n">
        <v>0</v>
      </c>
      <c r="AS65" s="124" t="n">
        <v>0</v>
      </c>
      <c r="AT65" s="124" t="n">
        <v>0</v>
      </c>
      <c r="AU65" s="124" t="n">
        <v>0</v>
      </c>
      <c r="AV65" s="124" t="n">
        <v>0</v>
      </c>
      <c r="AW65" s="124" t="n">
        <v>0</v>
      </c>
      <c r="AX65" s="124" t="n">
        <v>0</v>
      </c>
      <c r="AY65" s="124" t="n">
        <v>0</v>
      </c>
    </row>
    <row r="66">
      <c r="A66" t="inlineStr">
        <is>
          <t>R1</t>
        </is>
      </c>
      <c r="B66" t="inlineStr">
        <is>
          <t>Vehículo Liviano Pasajero</t>
        </is>
      </c>
      <c r="C66" t="inlineStr">
        <is>
          <t>Diesel</t>
        </is>
      </c>
      <c r="D66" t="inlineStr">
        <is>
          <t>%</t>
        </is>
      </c>
      <c r="E66" s="125" t="n">
        <v>0.2277445022166711</v>
      </c>
      <c r="F66" s="125" t="n">
        <v>0.2311159405872404</v>
      </c>
      <c r="G66" s="125" t="n">
        <v>0.2340427875823474</v>
      </c>
      <c r="H66" s="125" t="n">
        <v>0.2529600368825834</v>
      </c>
      <c r="I66" s="125" t="n">
        <v>0.2568234524588214</v>
      </c>
      <c r="J66" s="125" t="n">
        <v>0.2605161842292885</v>
      </c>
      <c r="K66" s="124" t="n">
        <v>0.267755219998555</v>
      </c>
      <c r="L66" s="124" t="n">
        <v>0.2615322368216561</v>
      </c>
      <c r="M66" s="124" t="n">
        <v>0.255885341366851</v>
      </c>
      <c r="N66" s="124" t="n">
        <v>0.2507344807576906</v>
      </c>
      <c r="O66" s="124" t="n">
        <v>0.2459539066215307</v>
      </c>
      <c r="P66" s="124" t="n">
        <v>0.2413612359086081</v>
      </c>
      <c r="Q66" s="124" t="n">
        <v>0.2366967811182647</v>
      </c>
      <c r="R66" s="124" t="n">
        <v>0.2315919981549522</v>
      </c>
      <c r="S66" s="124" t="n">
        <v>0.2255833242671654</v>
      </c>
      <c r="T66" s="124" t="n">
        <v>0.2182020457442073</v>
      </c>
      <c r="U66" s="124" t="n">
        <v>0.2091906783425667</v>
      </c>
      <c r="V66" s="124" t="n">
        <v>0.1987040448523005</v>
      </c>
      <c r="W66" s="124" t="n">
        <v>0.1872605661102061</v>
      </c>
      <c r="X66" s="124" t="n">
        <v>0.1754847650193632</v>
      </c>
      <c r="Y66" s="124" t="n">
        <v>0.1638843154735554</v>
      </c>
      <c r="Z66" s="124" t="n">
        <v>0.1527775415772778</v>
      </c>
      <c r="AA66" s="124" t="n">
        <v>0.1423240602798082</v>
      </c>
      <c r="AB66" s="124" t="n">
        <v>0.1325802732204364</v>
      </c>
      <c r="AC66" s="124" t="n">
        <v>0.1235444759120049</v>
      </c>
      <c r="AD66" s="124" t="n">
        <v>0.1151857390392157</v>
      </c>
      <c r="AE66" s="124" t="n">
        <v>0.1074603973051852</v>
      </c>
      <c r="AF66" s="124" t="n">
        <v>0.1003208271581308</v>
      </c>
      <c r="AG66" s="124" t="n">
        <v>0.09371984965171523</v>
      </c>
      <c r="AH66" s="124" t="n">
        <v>0.08761277388156685</v>
      </c>
      <c r="AI66" s="124" t="n">
        <v>0.08195821204347629</v>
      </c>
      <c r="AJ66" s="124" t="n">
        <v>0.07671827684042071</v>
      </c>
      <c r="AK66" s="124" t="n">
        <v>0.07185848318005476</v>
      </c>
      <c r="AL66" s="124" t="n">
        <v>0.06734752054158007</v>
      </c>
      <c r="AM66" s="124" t="n">
        <v>0.06315698004345675</v>
      </c>
      <c r="AN66" s="124" t="n">
        <v>0.05926107720439617</v>
      </c>
      <c r="AO66" s="124" t="n">
        <v>0.05563638918047002</v>
      </c>
      <c r="AP66" s="124" t="n">
        <v>0.05227649701937079</v>
      </c>
      <c r="AQ66" s="124" t="n">
        <v>0.04916679193212379</v>
      </c>
      <c r="AR66" s="124" t="n">
        <v>0.04628914543202523</v>
      </c>
      <c r="AS66" s="124" t="n">
        <v>0.04362453916621025</v>
      </c>
      <c r="AT66" s="124" t="n">
        <v>0.04115445935966883</v>
      </c>
      <c r="AU66" s="124" t="n">
        <v>0.03886157246724926</v>
      </c>
      <c r="AV66" s="124" t="n">
        <v>0.03672999686406644</v>
      </c>
      <c r="AW66" s="124" t="n">
        <v>0.03474535622209283</v>
      </c>
      <c r="AX66" s="124" t="n">
        <v>0.03289472137815017</v>
      </c>
      <c r="AY66" s="124" t="n">
        <v>0.03116650074628636</v>
      </c>
    </row>
    <row r="67">
      <c r="A67" t="inlineStr">
        <is>
          <t>R1</t>
        </is>
      </c>
      <c r="B67" t="inlineStr">
        <is>
          <t>Vehículo Liviano Pasajero</t>
        </is>
      </c>
      <c r="C67" t="inlineStr">
        <is>
          <t>HYB-Diesel</t>
        </is>
      </c>
      <c r="D67" t="inlineStr">
        <is>
          <t>%</t>
        </is>
      </c>
      <c r="E67" s="125" t="n">
        <v>0</v>
      </c>
      <c r="F67" s="125" t="n">
        <v>0</v>
      </c>
      <c r="G67" s="125" t="n">
        <v>0</v>
      </c>
      <c r="H67" s="125" t="n">
        <v>0</v>
      </c>
      <c r="I67" s="125" t="n">
        <v>0</v>
      </c>
      <c r="J67" s="125" t="n">
        <v>0</v>
      </c>
      <c r="K67" s="124" t="n">
        <v>0</v>
      </c>
      <c r="L67" s="124" t="n">
        <v>0</v>
      </c>
      <c r="M67" s="124" t="n">
        <v>0</v>
      </c>
      <c r="N67" s="124" t="n">
        <v>0</v>
      </c>
      <c r="O67" s="124" t="n">
        <v>0</v>
      </c>
      <c r="P67" s="124" t="n">
        <v>0</v>
      </c>
      <c r="Q67" s="124" t="n">
        <v>0</v>
      </c>
      <c r="R67" s="124" t="n">
        <v>0</v>
      </c>
      <c r="S67" s="124" t="n">
        <v>0</v>
      </c>
      <c r="T67" s="124" t="n">
        <v>0</v>
      </c>
      <c r="U67" s="124" t="n">
        <v>0</v>
      </c>
      <c r="V67" s="124" t="n">
        <v>0</v>
      </c>
      <c r="W67" s="124" t="n">
        <v>0</v>
      </c>
      <c r="X67" s="124" t="n">
        <v>0</v>
      </c>
      <c r="Y67" s="124" t="n">
        <v>0</v>
      </c>
      <c r="Z67" s="124" t="n">
        <v>0</v>
      </c>
      <c r="AA67" s="124" t="n">
        <v>0</v>
      </c>
      <c r="AB67" s="124" t="n">
        <v>0</v>
      </c>
      <c r="AC67" s="124" t="n">
        <v>0</v>
      </c>
      <c r="AD67" s="124" t="n">
        <v>0</v>
      </c>
      <c r="AE67" s="124" t="n">
        <v>0</v>
      </c>
      <c r="AF67" s="124" t="n">
        <v>0</v>
      </c>
      <c r="AG67" s="124" t="n">
        <v>0</v>
      </c>
      <c r="AH67" s="124" t="n">
        <v>0</v>
      </c>
      <c r="AI67" s="124" t="n">
        <v>0</v>
      </c>
      <c r="AJ67" s="124" t="n">
        <v>0</v>
      </c>
      <c r="AK67" s="124" t="n">
        <v>0</v>
      </c>
      <c r="AL67" s="124" t="n">
        <v>0</v>
      </c>
      <c r="AM67" s="124" t="n">
        <v>0</v>
      </c>
      <c r="AN67" s="124" t="n">
        <v>0</v>
      </c>
      <c r="AO67" s="124" t="n">
        <v>0</v>
      </c>
      <c r="AP67" s="124" t="n">
        <v>0</v>
      </c>
      <c r="AQ67" s="124" t="n">
        <v>0</v>
      </c>
      <c r="AR67" s="124" t="n">
        <v>0</v>
      </c>
      <c r="AS67" s="124" t="n">
        <v>0</v>
      </c>
      <c r="AT67" s="124" t="n">
        <v>0</v>
      </c>
      <c r="AU67" s="124" t="n">
        <v>0</v>
      </c>
      <c r="AV67" s="124" t="n">
        <v>0</v>
      </c>
      <c r="AW67" s="124" t="n">
        <v>0</v>
      </c>
      <c r="AX67" s="124" t="n">
        <v>0</v>
      </c>
      <c r="AY67" s="124" t="n">
        <v>0</v>
      </c>
    </row>
    <row r="68">
      <c r="A68" t="inlineStr">
        <is>
          <t>R1</t>
        </is>
      </c>
      <c r="B68" t="inlineStr">
        <is>
          <t>Vehículo Liviano Pasajero</t>
        </is>
      </c>
      <c r="C68" t="inlineStr">
        <is>
          <t>HYB-plug-in-Diesel</t>
        </is>
      </c>
      <c r="D68" t="inlineStr">
        <is>
          <t>%</t>
        </is>
      </c>
      <c r="E68" s="125" t="n">
        <v>0</v>
      </c>
      <c r="F68" s="125" t="n">
        <v>0</v>
      </c>
      <c r="G68" s="125" t="n">
        <v>0</v>
      </c>
      <c r="H68" s="125" t="n">
        <v>0</v>
      </c>
      <c r="I68" s="125" t="n">
        <v>0</v>
      </c>
      <c r="J68" s="125" t="n">
        <v>0</v>
      </c>
      <c r="K68" s="124" t="n">
        <v>0</v>
      </c>
      <c r="L68" s="124" t="n">
        <v>0</v>
      </c>
      <c r="M68" s="124" t="n">
        <v>0</v>
      </c>
      <c r="N68" s="124" t="n">
        <v>0</v>
      </c>
      <c r="O68" s="124" t="n">
        <v>0</v>
      </c>
      <c r="P68" s="124" t="n">
        <v>0</v>
      </c>
      <c r="Q68" s="124" t="n">
        <v>0</v>
      </c>
      <c r="R68" s="124" t="n">
        <v>0</v>
      </c>
      <c r="S68" s="124" t="n">
        <v>0</v>
      </c>
      <c r="T68" s="124" t="n">
        <v>0</v>
      </c>
      <c r="U68" s="124" t="n">
        <v>0</v>
      </c>
      <c r="V68" s="124" t="n">
        <v>0</v>
      </c>
      <c r="W68" s="124" t="n">
        <v>0</v>
      </c>
      <c r="X68" s="124" t="n">
        <v>0</v>
      </c>
      <c r="Y68" s="124" t="n">
        <v>0</v>
      </c>
      <c r="Z68" s="124" t="n">
        <v>0</v>
      </c>
      <c r="AA68" s="124" t="n">
        <v>0</v>
      </c>
      <c r="AB68" s="124" t="n">
        <v>0</v>
      </c>
      <c r="AC68" s="124" t="n">
        <v>0</v>
      </c>
      <c r="AD68" s="124" t="n">
        <v>0</v>
      </c>
      <c r="AE68" s="124" t="n">
        <v>0</v>
      </c>
      <c r="AF68" s="124" t="n">
        <v>0</v>
      </c>
      <c r="AG68" s="124" t="n">
        <v>0</v>
      </c>
      <c r="AH68" s="124" t="n">
        <v>0</v>
      </c>
      <c r="AI68" s="124" t="n">
        <v>0</v>
      </c>
      <c r="AJ68" s="124" t="n">
        <v>0</v>
      </c>
      <c r="AK68" s="124" t="n">
        <v>0</v>
      </c>
      <c r="AL68" s="124" t="n">
        <v>0</v>
      </c>
      <c r="AM68" s="124" t="n">
        <v>0</v>
      </c>
      <c r="AN68" s="124" t="n">
        <v>0</v>
      </c>
      <c r="AO68" s="124" t="n">
        <v>0</v>
      </c>
      <c r="AP68" s="124" t="n">
        <v>0</v>
      </c>
      <c r="AQ68" s="124" t="n">
        <v>0</v>
      </c>
      <c r="AR68" s="124" t="n">
        <v>0</v>
      </c>
      <c r="AS68" s="124" t="n">
        <v>0</v>
      </c>
      <c r="AT68" s="124" t="n">
        <v>0</v>
      </c>
      <c r="AU68" s="124" t="n">
        <v>0</v>
      </c>
      <c r="AV68" s="124" t="n">
        <v>0</v>
      </c>
      <c r="AW68" s="124" t="n">
        <v>0</v>
      </c>
      <c r="AX68" s="124" t="n">
        <v>0</v>
      </c>
      <c r="AY68" s="124" t="n">
        <v>0</v>
      </c>
    </row>
    <row r="69">
      <c r="A69" t="inlineStr">
        <is>
          <t>R1</t>
        </is>
      </c>
      <c r="B69" t="inlineStr">
        <is>
          <t>Vehículo Liviano Pasajero</t>
        </is>
      </c>
      <c r="C69" t="inlineStr">
        <is>
          <t>Eléctrico</t>
        </is>
      </c>
      <c r="D69" t="inlineStr">
        <is>
          <t>%</t>
        </is>
      </c>
      <c r="E69" s="125" t="n">
        <v>0</v>
      </c>
      <c r="F69" s="125" t="n">
        <v>0</v>
      </c>
      <c r="G69" s="125" t="n">
        <v>2.203274065260978e-05</v>
      </c>
      <c r="H69" s="125" t="n">
        <v>1.047800666401224e-05</v>
      </c>
      <c r="I69" s="125" t="n">
        <v>9.910606330895324e-05</v>
      </c>
      <c r="J69" s="125" t="n">
        <v>0.0001806169494747849</v>
      </c>
      <c r="K69" s="124" t="n">
        <v>0.0001238556256257289</v>
      </c>
      <c r="L69" s="124" t="n">
        <v>0.0004291173169315053</v>
      </c>
      <c r="M69" s="124" t="n">
        <v>0.0009734025828422508</v>
      </c>
      <c r="N69" s="124" t="n">
        <v>0.001951919171370798</v>
      </c>
      <c r="O69" s="124" t="n">
        <v>0.00371234220134061</v>
      </c>
      <c r="P69" s="124" t="n">
        <v>0.006861887719551872</v>
      </c>
      <c r="Q69" s="124" t="n">
        <v>0.0124166258488711</v>
      </c>
      <c r="R69" s="124" t="n">
        <v>0.02195693300882281</v>
      </c>
      <c r="S69" s="124" t="n">
        <v>0.03759427197982551</v>
      </c>
      <c r="T69" s="124" t="n">
        <v>0.06148703577966391</v>
      </c>
      <c r="U69" s="124" t="n">
        <v>0.09475966428327764</v>
      </c>
      <c r="V69" s="124" t="n">
        <v>0.1365010058869427</v>
      </c>
      <c r="W69" s="124" t="n">
        <v>0.1839970867528297</v>
      </c>
      <c r="X69" s="124" t="n">
        <v>0.2340181252127849</v>
      </c>
      <c r="Y69" s="124" t="n">
        <v>0.2839335366323505</v>
      </c>
      <c r="Z69" s="124" t="n">
        <v>0.3320712053666068</v>
      </c>
      <c r="AA69" s="124" t="n">
        <v>0.3775625856436739</v>
      </c>
      <c r="AB69" s="124" t="n">
        <v>0.4200638038347747</v>
      </c>
      <c r="AC69" s="124" t="n">
        <v>0.4595288937298412</v>
      </c>
      <c r="AD69" s="124" t="n">
        <v>0.4960643605056987</v>
      </c>
      <c r="AE69" s="124" t="n">
        <v>0.5298458672737737</v>
      </c>
      <c r="AF69" s="124" t="n">
        <v>0.5610736117751441</v>
      </c>
      <c r="AG69" s="124" t="n">
        <v>0.5899496898047724</v>
      </c>
      <c r="AH69" s="124" t="n">
        <v>0.6166673494922882</v>
      </c>
      <c r="AI69" s="124" t="n">
        <v>0.641406465670129</v>
      </c>
      <c r="AJ69" s="124" t="n">
        <v>0.6643321678278865</v>
      </c>
      <c r="AK69" s="124" t="n">
        <v>0.6855950013242488</v>
      </c>
      <c r="AL69" s="124" t="n">
        <v>0.7053317811999185</v>
      </c>
      <c r="AM69" s="124" t="n">
        <v>0.7236667111989126</v>
      </c>
      <c r="AN69" s="124" t="n">
        <v>0.7407125570504137</v>
      </c>
      <c r="AO69" s="124" t="n">
        <v>0.7565717751327274</v>
      </c>
      <c r="AP69" s="124" t="n">
        <v>0.7712724365567857</v>
      </c>
      <c r="AQ69" s="124" t="n">
        <v>0.7848784522617283</v>
      </c>
      <c r="AR69" s="124" t="n">
        <v>0.7974691365941633</v>
      </c>
      <c r="AS69" s="124" t="n">
        <v>0.8091276992549515</v>
      </c>
      <c r="AT69" s="124" t="n">
        <v>0.8199351432429305</v>
      </c>
      <c r="AU69" s="124" t="n">
        <v>0.8299673081735859</v>
      </c>
      <c r="AV69" s="124" t="n">
        <v>0.8392936812906401</v>
      </c>
      <c r="AW69" s="124" t="n">
        <v>0.8479771637936793</v>
      </c>
      <c r="AX69" s="124" t="n">
        <v>0.8560743251165441</v>
      </c>
      <c r="AY69" s="124" t="n">
        <v>0.8636358823744918</v>
      </c>
    </row>
    <row r="70">
      <c r="A70" t="inlineStr">
        <is>
          <t>R1</t>
        </is>
      </c>
      <c r="B70" t="inlineStr">
        <is>
          <t>Vehículo Liviano Pasajero</t>
        </is>
      </c>
      <c r="C70" t="inlineStr">
        <is>
          <t>Biodiesel</t>
        </is>
      </c>
      <c r="D70" t="inlineStr">
        <is>
          <t>%</t>
        </is>
      </c>
      <c r="E70" s="125" t="n">
        <v>0</v>
      </c>
      <c r="F70" s="125" t="n">
        <v>0</v>
      </c>
      <c r="G70" s="125" t="n">
        <v>0</v>
      </c>
      <c r="H70" s="125" t="n">
        <v>0</v>
      </c>
      <c r="I70" s="125" t="n">
        <v>0</v>
      </c>
      <c r="J70" s="125" t="n">
        <v>0</v>
      </c>
      <c r="K70" s="124" t="n">
        <v>0</v>
      </c>
      <c r="L70" s="124" t="n">
        <v>0</v>
      </c>
      <c r="M70" s="124" t="n">
        <v>0</v>
      </c>
      <c r="N70" s="124" t="n">
        <v>0</v>
      </c>
      <c r="O70" s="124" t="n">
        <v>0</v>
      </c>
      <c r="P70" s="124" t="n">
        <v>0</v>
      </c>
      <c r="Q70" s="124" t="n">
        <v>0</v>
      </c>
      <c r="R70" s="124" t="n">
        <v>0</v>
      </c>
      <c r="S70" s="124" t="n">
        <v>0</v>
      </c>
      <c r="T70" s="124" t="n">
        <v>0</v>
      </c>
      <c r="U70" s="124" t="n">
        <v>0</v>
      </c>
      <c r="V70" s="124" t="n">
        <v>0</v>
      </c>
      <c r="W70" s="124" t="n">
        <v>0</v>
      </c>
      <c r="X70" s="124" t="n">
        <v>0</v>
      </c>
      <c r="Y70" s="124" t="n">
        <v>0</v>
      </c>
      <c r="Z70" s="124" t="n">
        <v>0</v>
      </c>
      <c r="AA70" s="124" t="n">
        <v>0</v>
      </c>
      <c r="AB70" s="124" t="n">
        <v>0</v>
      </c>
      <c r="AC70" s="124" t="n">
        <v>0</v>
      </c>
      <c r="AD70" s="124" t="n">
        <v>0</v>
      </c>
      <c r="AE70" s="124" t="n">
        <v>0</v>
      </c>
      <c r="AF70" s="124" t="n">
        <v>0</v>
      </c>
      <c r="AG70" s="124" t="n">
        <v>0</v>
      </c>
      <c r="AH70" s="124" t="n">
        <v>0</v>
      </c>
      <c r="AI70" s="124" t="n">
        <v>0</v>
      </c>
      <c r="AJ70" s="124" t="n">
        <v>0</v>
      </c>
      <c r="AK70" s="124" t="n">
        <v>0</v>
      </c>
      <c r="AL70" s="124" t="n">
        <v>0</v>
      </c>
      <c r="AM70" s="124" t="n">
        <v>0</v>
      </c>
      <c r="AN70" s="124" t="n">
        <v>0</v>
      </c>
      <c r="AO70" s="124" t="n">
        <v>0</v>
      </c>
      <c r="AP70" s="124" t="n">
        <v>0</v>
      </c>
      <c r="AQ70" s="124" t="n">
        <v>0</v>
      </c>
      <c r="AR70" s="124" t="n">
        <v>0</v>
      </c>
      <c r="AS70" s="124" t="n">
        <v>0</v>
      </c>
      <c r="AT70" s="124" t="n">
        <v>0</v>
      </c>
      <c r="AU70" s="124" t="n">
        <v>0</v>
      </c>
      <c r="AV70" s="124" t="n">
        <v>0</v>
      </c>
      <c r="AW70" s="124" t="n">
        <v>0</v>
      </c>
      <c r="AX70" s="124" t="n">
        <v>0</v>
      </c>
      <c r="AY70" s="124" t="n">
        <v>0</v>
      </c>
    </row>
    <row r="71">
      <c r="A71" t="inlineStr">
        <is>
          <t>R1</t>
        </is>
      </c>
      <c r="B71" t="inlineStr">
        <is>
          <t>Vehículo Liviano Pasajero</t>
        </is>
      </c>
      <c r="C71" t="inlineStr">
        <is>
          <t>Etanol</t>
        </is>
      </c>
      <c r="D71" t="inlineStr">
        <is>
          <t>%</t>
        </is>
      </c>
      <c r="E71" s="125" t="n">
        <v>0</v>
      </c>
      <c r="F71" s="125" t="n">
        <v>0</v>
      </c>
      <c r="G71" s="125" t="n">
        <v>0</v>
      </c>
      <c r="H71" s="125" t="n">
        <v>0</v>
      </c>
      <c r="I71" s="125" t="n">
        <v>0</v>
      </c>
      <c r="J71" s="125" t="n">
        <v>0</v>
      </c>
      <c r="K71" s="124" t="n">
        <v>0</v>
      </c>
      <c r="L71" s="124" t="n">
        <v>0</v>
      </c>
      <c r="M71" s="124" t="n">
        <v>0</v>
      </c>
      <c r="N71" s="124" t="n">
        <v>0</v>
      </c>
      <c r="O71" s="124" t="n">
        <v>0</v>
      </c>
      <c r="P71" s="124" t="n">
        <v>0</v>
      </c>
      <c r="Q71" s="124" t="n">
        <v>0</v>
      </c>
      <c r="R71" s="124" t="n">
        <v>0</v>
      </c>
      <c r="S71" s="124" t="n">
        <v>0</v>
      </c>
      <c r="T71" s="124" t="n">
        <v>0</v>
      </c>
      <c r="U71" s="124" t="n">
        <v>0</v>
      </c>
      <c r="V71" s="124" t="n">
        <v>0</v>
      </c>
      <c r="W71" s="124" t="n">
        <v>0</v>
      </c>
      <c r="X71" s="124" t="n">
        <v>0</v>
      </c>
      <c r="Y71" s="124" t="n">
        <v>0</v>
      </c>
      <c r="Z71" s="124" t="n">
        <v>0</v>
      </c>
      <c r="AA71" s="124" t="n">
        <v>0</v>
      </c>
      <c r="AB71" s="124" t="n">
        <v>0</v>
      </c>
      <c r="AC71" s="124" t="n">
        <v>0</v>
      </c>
      <c r="AD71" s="124" t="n">
        <v>0</v>
      </c>
      <c r="AE71" s="124" t="n">
        <v>0</v>
      </c>
      <c r="AF71" s="124" t="n">
        <v>0</v>
      </c>
      <c r="AG71" s="124" t="n">
        <v>0</v>
      </c>
      <c r="AH71" s="124" t="n">
        <v>0</v>
      </c>
      <c r="AI71" s="124" t="n">
        <v>0</v>
      </c>
      <c r="AJ71" s="124" t="n">
        <v>0</v>
      </c>
      <c r="AK71" s="124" t="n">
        <v>0</v>
      </c>
      <c r="AL71" s="124" t="n">
        <v>0</v>
      </c>
      <c r="AM71" s="124" t="n">
        <v>0</v>
      </c>
      <c r="AN71" s="124" t="n">
        <v>0</v>
      </c>
      <c r="AO71" s="124" t="n">
        <v>0</v>
      </c>
      <c r="AP71" s="124" t="n">
        <v>0</v>
      </c>
      <c r="AQ71" s="124" t="n">
        <v>0</v>
      </c>
      <c r="AR71" s="124" t="n">
        <v>0</v>
      </c>
      <c r="AS71" s="124" t="n">
        <v>0</v>
      </c>
      <c r="AT71" s="124" t="n">
        <v>0</v>
      </c>
      <c r="AU71" s="124" t="n">
        <v>0</v>
      </c>
      <c r="AV71" s="124" t="n">
        <v>0</v>
      </c>
      <c r="AW71" s="124" t="n">
        <v>0</v>
      </c>
      <c r="AX71" s="124" t="n">
        <v>0</v>
      </c>
      <c r="AY71" s="124" t="n">
        <v>0</v>
      </c>
    </row>
    <row r="72">
      <c r="A72" t="inlineStr">
        <is>
          <t>R1</t>
        </is>
      </c>
      <c r="B72" t="inlineStr">
        <is>
          <t>Vehículo Liviano Pasajero</t>
        </is>
      </c>
      <c r="C72" t="inlineStr">
        <is>
          <t>GLP</t>
        </is>
      </c>
      <c r="D72" t="inlineStr">
        <is>
          <t>%</t>
        </is>
      </c>
      <c r="E72" s="125" t="n">
        <v>0</v>
      </c>
      <c r="F72" s="125" t="n">
        <v>0</v>
      </c>
      <c r="G72" s="125" t="n">
        <v>0.0007380968118624276</v>
      </c>
      <c r="H72" s="125" t="n">
        <v>0.0007229824598168445</v>
      </c>
      <c r="I72" s="125" t="n">
        <v>0.0007829379001407307</v>
      </c>
      <c r="J72" s="125" t="n">
        <v>0.0006844431769570797</v>
      </c>
      <c r="K72" s="124" t="n">
        <v>0.0005160651067738706</v>
      </c>
      <c r="L72" s="124" t="n">
        <v>0.0004691492331737653</v>
      </c>
      <c r="M72" s="124" t="n">
        <v>0.0004269835684743371</v>
      </c>
      <c r="N72" s="124" t="n">
        <v>0.000389255859539857</v>
      </c>
      <c r="O72" s="124" t="n">
        <v>0.0003555381076732058</v>
      </c>
      <c r="P72" s="124" t="n">
        <v>0.0003253663274898619</v>
      </c>
      <c r="Q72" s="124" t="n">
        <v>0.0002983105397292439</v>
      </c>
      <c r="R72" s="124" t="n">
        <v>0.0002739712559518561</v>
      </c>
      <c r="S72" s="124" t="n">
        <v>0.0002520342520414992</v>
      </c>
      <c r="T72" s="124" t="n">
        <v>0.0002322175491102488</v>
      </c>
      <c r="U72" s="124" t="n">
        <v>0.0002142729648181985</v>
      </c>
      <c r="V72" s="124" t="n">
        <v>0.0001979918229761615</v>
      </c>
      <c r="W72" s="124" t="n">
        <v>0.000183188544699041</v>
      </c>
      <c r="X72" s="124" t="n">
        <v>0.0001696999395608358</v>
      </c>
      <c r="Y72" s="124" t="n">
        <v>0.0001573855855034677</v>
      </c>
      <c r="Z72" s="124" t="n">
        <v>0.0001461229073442906</v>
      </c>
      <c r="AA72" s="124" t="n">
        <v>0.0001358046094757341</v>
      </c>
      <c r="AB72" s="124" t="n">
        <v>0.000126336485361591</v>
      </c>
      <c r="AC72" s="124" t="n">
        <v>0.0001176355615804257</v>
      </c>
      <c r="AD72" s="124" t="n">
        <v>0.0001096285300773217</v>
      </c>
      <c r="AE72" s="124" t="n">
        <v>0.0001022504245465197</v>
      </c>
      <c r="AF72" s="124" t="n">
        <v>9.54435016990985e-05</v>
      </c>
      <c r="AG72" s="124" t="n">
        <v>8.915629368562283e-05</v>
      </c>
      <c r="AH72" s="124" t="n">
        <v>8.334280325890404e-05</v>
      </c>
      <c r="AI72" s="124" t="n">
        <v>7.796181801052293e-05</v>
      </c>
      <c r="AJ72" s="124" t="n">
        <v>7.29763240901324e-05</v>
      </c>
      <c r="AK72" s="124" t="n">
        <v>6.835300323514925e-05</v>
      </c>
      <c r="AL72" s="124" t="n">
        <v>6.406179976826338e-05</v>
      </c>
      <c r="AM72" s="124" t="n">
        <v>6.007554654514407e-05</v>
      </c>
      <c r="AN72" s="124" t="n">
        <v>5.636964073761919e-05</v>
      </c>
      <c r="AO72" s="124" t="n">
        <v>5.29217618929152e-05</v>
      </c>
      <c r="AP72" s="124" t="n">
        <v>4.97257829353427e-05</v>
      </c>
      <c r="AQ72" s="124" t="n">
        <v>4.676779644030338e-05</v>
      </c>
      <c r="AR72" s="124" t="n">
        <v>4.403055238965952e-05</v>
      </c>
      <c r="AS72" s="124" t="n">
        <v>4.149595718897932e-05</v>
      </c>
      <c r="AT72" s="124" t="n">
        <v>3.914639872281814e-05</v>
      </c>
      <c r="AU72" s="124" t="n">
        <v>3.696538832013423e-05</v>
      </c>
      <c r="AV72" s="124" t="n">
        <v>3.493781880763244e-05</v>
      </c>
      <c r="AW72" s="124" t="n">
        <v>3.305001508168649e-05</v>
      </c>
      <c r="AX72" s="124" t="n">
        <v>3.128967870762135e-05</v>
      </c>
      <c r="AY72" s="124" t="n">
        <v>2.964578362406506e-05</v>
      </c>
    </row>
    <row r="73">
      <c r="A73" t="inlineStr">
        <is>
          <t>R1</t>
        </is>
      </c>
      <c r="B73" t="inlineStr">
        <is>
          <t>Vehículo Liviano Pasajero</t>
        </is>
      </c>
      <c r="C73" t="inlineStr">
        <is>
          <t>GNC</t>
        </is>
      </c>
      <c r="D73" t="inlineStr">
        <is>
          <t>%</t>
        </is>
      </c>
      <c r="E73" s="125" t="n">
        <v>0</v>
      </c>
      <c r="F73" s="125" t="n">
        <v>0</v>
      </c>
      <c r="G73" s="125" t="n">
        <v>0</v>
      </c>
      <c r="H73" s="125" t="n">
        <v>0</v>
      </c>
      <c r="I73" s="125" t="n">
        <v>0</v>
      </c>
      <c r="J73" s="125" t="n">
        <v>0</v>
      </c>
      <c r="K73" s="124" t="n">
        <v>0</v>
      </c>
      <c r="L73" s="124" t="n">
        <v>0</v>
      </c>
      <c r="M73" s="124" t="n">
        <v>0</v>
      </c>
      <c r="N73" s="124" t="n">
        <v>0</v>
      </c>
      <c r="O73" s="124" t="n">
        <v>0</v>
      </c>
      <c r="P73" s="124" t="n">
        <v>0</v>
      </c>
      <c r="Q73" s="124" t="n">
        <v>0</v>
      </c>
      <c r="R73" s="124" t="n">
        <v>0</v>
      </c>
      <c r="S73" s="124" t="n">
        <v>0</v>
      </c>
      <c r="T73" s="124" t="n">
        <v>0</v>
      </c>
      <c r="U73" s="124" t="n">
        <v>0</v>
      </c>
      <c r="V73" s="124" t="n">
        <v>0</v>
      </c>
      <c r="W73" s="124" t="n">
        <v>0</v>
      </c>
      <c r="X73" s="124" t="n">
        <v>0</v>
      </c>
      <c r="Y73" s="124" t="n">
        <v>0</v>
      </c>
      <c r="Z73" s="124" t="n">
        <v>0</v>
      </c>
      <c r="AA73" s="124" t="n">
        <v>0</v>
      </c>
      <c r="AB73" s="124" t="n">
        <v>0</v>
      </c>
      <c r="AC73" s="124" t="n">
        <v>0</v>
      </c>
      <c r="AD73" s="124" t="n">
        <v>0</v>
      </c>
      <c r="AE73" s="124" t="n">
        <v>0</v>
      </c>
      <c r="AF73" s="124" t="n">
        <v>0</v>
      </c>
      <c r="AG73" s="124" t="n">
        <v>0</v>
      </c>
      <c r="AH73" s="124" t="n">
        <v>0</v>
      </c>
      <c r="AI73" s="124" t="n">
        <v>0</v>
      </c>
      <c r="AJ73" s="124" t="n">
        <v>0</v>
      </c>
      <c r="AK73" s="124" t="n">
        <v>0</v>
      </c>
      <c r="AL73" s="124" t="n">
        <v>0</v>
      </c>
      <c r="AM73" s="124" t="n">
        <v>0</v>
      </c>
      <c r="AN73" s="124" t="n">
        <v>0</v>
      </c>
      <c r="AO73" s="124" t="n">
        <v>0</v>
      </c>
      <c r="AP73" s="124" t="n">
        <v>0</v>
      </c>
      <c r="AQ73" s="124" t="n">
        <v>0</v>
      </c>
      <c r="AR73" s="124" t="n">
        <v>0</v>
      </c>
      <c r="AS73" s="124" t="n">
        <v>0</v>
      </c>
      <c r="AT73" s="124" t="n">
        <v>0</v>
      </c>
      <c r="AU73" s="124" t="n">
        <v>0</v>
      </c>
      <c r="AV73" s="124" t="n">
        <v>0</v>
      </c>
      <c r="AW73" s="124" t="n">
        <v>0</v>
      </c>
      <c r="AX73" s="124" t="n">
        <v>0</v>
      </c>
      <c r="AY73" s="124" t="n">
        <v>0</v>
      </c>
    </row>
    <row r="74">
      <c r="A74" t="inlineStr">
        <is>
          <t>R1</t>
        </is>
      </c>
      <c r="B74" t="inlineStr">
        <is>
          <t>Vehículo Liviano Pasajero</t>
        </is>
      </c>
      <c r="C74" t="inlineStr">
        <is>
          <t>Hidrógeno-Fuel-Cell</t>
        </is>
      </c>
      <c r="D74" t="inlineStr">
        <is>
          <t>%</t>
        </is>
      </c>
      <c r="E74" s="125" t="n">
        <v>0</v>
      </c>
      <c r="F74" s="125" t="n">
        <v>0</v>
      </c>
      <c r="G74" s="125" t="n">
        <v>0</v>
      </c>
      <c r="H74" s="125" t="n">
        <v>0</v>
      </c>
      <c r="I74" s="125" t="n">
        <v>0</v>
      </c>
      <c r="J74" s="125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124" t="n">
        <v>0</v>
      </c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  <c r="AJ74" s="124" t="n">
        <v>0</v>
      </c>
      <c r="AK74" s="124" t="n">
        <v>0</v>
      </c>
      <c r="AL74" s="124" t="n">
        <v>0</v>
      </c>
      <c r="AM74" s="124" t="n">
        <v>0</v>
      </c>
      <c r="AN74" s="124" t="n">
        <v>0</v>
      </c>
      <c r="AO74" s="124" t="n">
        <v>0</v>
      </c>
      <c r="AP74" s="124" t="n">
        <v>0</v>
      </c>
      <c r="AQ74" s="124" t="n">
        <v>0</v>
      </c>
      <c r="AR74" s="124" t="n">
        <v>0</v>
      </c>
      <c r="AS74" s="124" t="n">
        <v>0</v>
      </c>
      <c r="AT74" s="124" t="n">
        <v>0</v>
      </c>
      <c r="AU74" s="124" t="n">
        <v>0</v>
      </c>
      <c r="AV74" s="124" t="n">
        <v>0</v>
      </c>
      <c r="AW74" s="124" t="n">
        <v>0</v>
      </c>
      <c r="AX74" s="124" t="n">
        <v>0</v>
      </c>
      <c r="AY74" s="124" t="n">
        <v>0</v>
      </c>
    </row>
    <row r="75">
      <c r="A75" t="inlineStr">
        <is>
          <t>R1</t>
        </is>
      </c>
      <c r="B75" t="inlineStr">
        <is>
          <t>Vehículo Liviano Pasajero</t>
        </is>
      </c>
      <c r="C75" t="inlineStr">
        <is>
          <t>Solar</t>
        </is>
      </c>
      <c r="D75" t="inlineStr">
        <is>
          <t>%</t>
        </is>
      </c>
      <c r="E75" s="125" t="n">
        <v>0</v>
      </c>
      <c r="F75" s="125" t="n">
        <v>0</v>
      </c>
      <c r="G75" s="125" t="n">
        <v>0</v>
      </c>
      <c r="H75" s="125" t="n">
        <v>0</v>
      </c>
      <c r="I75" s="125" t="n">
        <v>0</v>
      </c>
      <c r="J75" s="125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124" t="n">
        <v>0</v>
      </c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  <c r="AJ75" s="124" t="n">
        <v>0</v>
      </c>
      <c r="AK75" s="124" t="n">
        <v>0</v>
      </c>
      <c r="AL75" s="124" t="n">
        <v>0</v>
      </c>
      <c r="AM75" s="124" t="n">
        <v>0</v>
      </c>
      <c r="AN75" s="124" t="n">
        <v>0</v>
      </c>
      <c r="AO75" s="124" t="n">
        <v>0</v>
      </c>
      <c r="AP75" s="124" t="n">
        <v>0</v>
      </c>
      <c r="AQ75" s="124" t="n">
        <v>0</v>
      </c>
      <c r="AR75" s="124" t="n">
        <v>0</v>
      </c>
      <c r="AS75" s="124" t="n">
        <v>0</v>
      </c>
      <c r="AT75" s="124" t="n">
        <v>0</v>
      </c>
      <c r="AU75" s="124" t="n">
        <v>0</v>
      </c>
      <c r="AV75" s="124" t="n">
        <v>0</v>
      </c>
      <c r="AW75" s="124" t="n">
        <v>0</v>
      </c>
      <c r="AX75" s="124" t="n">
        <v>0</v>
      </c>
      <c r="AY75" s="124" t="n">
        <v>0</v>
      </c>
    </row>
    <row r="76">
      <c r="A76" t="inlineStr">
        <is>
          <t>R1</t>
        </is>
      </c>
      <c r="B76" t="inlineStr">
        <is>
          <t>Vehículo Liviano Comercial</t>
        </is>
      </c>
      <c r="C76" t="inlineStr">
        <is>
          <t>Gasolina</t>
        </is>
      </c>
      <c r="D76" t="inlineStr">
        <is>
          <t>%</t>
        </is>
      </c>
      <c r="E76" s="125" t="n">
        <v>0.224537117751665</v>
      </c>
      <c r="F76" s="125" t="n">
        <v>0.1943400636473148</v>
      </c>
      <c r="G76" s="125" t="n">
        <v>0.1621576486305945</v>
      </c>
      <c r="H76" s="125" t="n">
        <v>0.1482598116999894</v>
      </c>
      <c r="I76" s="125" t="n">
        <v>0.1287226315243333</v>
      </c>
      <c r="J76" s="125" t="n">
        <v>0.1471728826542826</v>
      </c>
      <c r="K76" s="124" t="n">
        <v>0.1472202459599553</v>
      </c>
      <c r="L76" s="124" t="n">
        <v>0.2417009564033407</v>
      </c>
      <c r="M76" s="124" t="n">
        <v>0.3171249399355817</v>
      </c>
      <c r="N76" s="124" t="n">
        <v>0.377794307696507</v>
      </c>
      <c r="O76" s="124" t="n">
        <v>0.4267068979194985</v>
      </c>
      <c r="P76" s="124" t="n">
        <v>0.4657580760657429</v>
      </c>
      <c r="Q76" s="124" t="n">
        <v>0.4958087961451179</v>
      </c>
      <c r="R76" s="124" t="n">
        <v>0.5167702103904651</v>
      </c>
      <c r="S76" s="124" t="n">
        <v>0.5277394549427358</v>
      </c>
      <c r="T76" s="124" t="n">
        <v>0.5276511716951576</v>
      </c>
      <c r="U76" s="124" t="n">
        <v>0.5163431630805282</v>
      </c>
      <c r="V76" s="124" t="n">
        <v>0.4954386364319829</v>
      </c>
      <c r="W76" s="124" t="n">
        <v>0.4680412761726096</v>
      </c>
      <c r="X76" s="124" t="n">
        <v>0.4374894549535682</v>
      </c>
      <c r="Y76" s="124" t="n">
        <v>0.4063668325159032</v>
      </c>
      <c r="Z76" s="124" t="n">
        <v>0.3762580364358391</v>
      </c>
      <c r="AA76" s="124" t="n">
        <v>0.3479596534412402</v>
      </c>
      <c r="AB76" s="124" t="n">
        <v>0.3217746256387325</v>
      </c>
      <c r="AC76" s="124" t="n">
        <v>0.2977366093501639</v>
      </c>
      <c r="AD76" s="124" t="n">
        <v>0.2757481398067566</v>
      </c>
      <c r="AE76" s="124" t="n">
        <v>0.2556569354914493</v>
      </c>
      <c r="AF76" s="124" t="n">
        <v>0.2372951214863854</v>
      </c>
      <c r="AG76" s="124" t="n">
        <v>0.2204980606592116</v>
      </c>
      <c r="AH76" s="124" t="n">
        <v>0.205112528356463</v>
      </c>
      <c r="AI76" s="124" t="n">
        <v>0.1909995393533676</v>
      </c>
      <c r="AJ76" s="124" t="n">
        <v>0.1780346143721164</v>
      </c>
      <c r="AK76" s="124" t="n">
        <v>0.1661069107257204</v>
      </c>
      <c r="AL76" s="124" t="n">
        <v>0.1551179258391387</v>
      </c>
      <c r="AM76" s="124" t="n">
        <v>0.1449801134559366</v>
      </c>
      <c r="AN76" s="124" t="n">
        <v>0.135615565379115</v>
      </c>
      <c r="AO76" s="124" t="n">
        <v>0.1269548188215083</v>
      </c>
      <c r="AP76" s="124" t="n">
        <v>0.1189710753864441</v>
      </c>
      <c r="AQ76" s="124" t="n">
        <v>0.111619517365766</v>
      </c>
      <c r="AR76" s="124" t="n">
        <v>0.104848611458687</v>
      </c>
      <c r="AS76" s="124" t="n">
        <v>0.09860626215532162</v>
      </c>
      <c r="AT76" s="124" t="n">
        <v>0.09284291810120901</v>
      </c>
      <c r="AU76" s="124" t="n">
        <v>0.08751295005717737</v>
      </c>
      <c r="AV76" s="124" t="n">
        <v>0.08257508701217188</v>
      </c>
      <c r="AW76" s="124" t="n">
        <v>0.0779923643376863</v>
      </c>
      <c r="AX76" s="124" t="n">
        <v>0.07373183897784327</v>
      </c>
      <c r="AY76" s="124" t="n">
        <v>0.06976421102253262</v>
      </c>
    </row>
    <row r="77">
      <c r="A77" t="inlineStr">
        <is>
          <t>R1</t>
        </is>
      </c>
      <c r="B77" t="inlineStr">
        <is>
          <t>Vehículo Liviano Comercial</t>
        </is>
      </c>
      <c r="C77" t="inlineStr">
        <is>
          <t>HYB-Gasolina</t>
        </is>
      </c>
      <c r="D77" t="inlineStr">
        <is>
          <t>%</t>
        </is>
      </c>
      <c r="E77" s="125" t="n">
        <v>0</v>
      </c>
      <c r="F77" s="125" t="n">
        <v>0</v>
      </c>
      <c r="G77" s="125" t="n">
        <v>0</v>
      </c>
      <c r="H77" s="125" t="n">
        <v>0</v>
      </c>
      <c r="I77" s="125" t="n">
        <v>0</v>
      </c>
      <c r="J77" s="125" t="n">
        <v>0</v>
      </c>
      <c r="K77" s="124" t="n">
        <v>0</v>
      </c>
      <c r="L77" s="124" t="n">
        <v>0</v>
      </c>
      <c r="M77" s="124" t="n">
        <v>0</v>
      </c>
      <c r="N77" s="124" t="n">
        <v>0</v>
      </c>
      <c r="O77" s="124" t="n">
        <v>0</v>
      </c>
      <c r="P77" s="124" t="n">
        <v>0</v>
      </c>
      <c r="Q77" s="124" t="n">
        <v>0</v>
      </c>
      <c r="R77" s="124" t="n">
        <v>0</v>
      </c>
      <c r="S77" s="124" t="n">
        <v>0</v>
      </c>
      <c r="T77" s="124" t="n">
        <v>0</v>
      </c>
      <c r="U77" s="124" t="n">
        <v>0</v>
      </c>
      <c r="V77" s="124" t="n">
        <v>0</v>
      </c>
      <c r="W77" s="124" t="n">
        <v>0</v>
      </c>
      <c r="X77" s="124" t="n">
        <v>0</v>
      </c>
      <c r="Y77" s="124" t="n">
        <v>0</v>
      </c>
      <c r="Z77" s="124" t="n">
        <v>0</v>
      </c>
      <c r="AA77" s="124" t="n">
        <v>0</v>
      </c>
      <c r="AB77" s="124" t="n">
        <v>0</v>
      </c>
      <c r="AC77" s="124" t="n">
        <v>0</v>
      </c>
      <c r="AD77" s="124" t="n">
        <v>0</v>
      </c>
      <c r="AE77" s="124" t="n">
        <v>0</v>
      </c>
      <c r="AF77" s="124" t="n">
        <v>0</v>
      </c>
      <c r="AG77" s="124" t="n">
        <v>0</v>
      </c>
      <c r="AH77" s="124" t="n">
        <v>0</v>
      </c>
      <c r="AI77" s="124" t="n">
        <v>0</v>
      </c>
      <c r="AJ77" s="124" t="n">
        <v>0</v>
      </c>
      <c r="AK77" s="124" t="n">
        <v>0</v>
      </c>
      <c r="AL77" s="124" t="n">
        <v>0</v>
      </c>
      <c r="AM77" s="124" t="n">
        <v>0</v>
      </c>
      <c r="AN77" s="124" t="n">
        <v>0</v>
      </c>
      <c r="AO77" s="124" t="n">
        <v>0</v>
      </c>
      <c r="AP77" s="124" t="n">
        <v>0</v>
      </c>
      <c r="AQ77" s="124" t="n">
        <v>0</v>
      </c>
      <c r="AR77" s="124" t="n">
        <v>0</v>
      </c>
      <c r="AS77" s="124" t="n">
        <v>0</v>
      </c>
      <c r="AT77" s="124" t="n">
        <v>0</v>
      </c>
      <c r="AU77" s="124" t="n">
        <v>0</v>
      </c>
      <c r="AV77" s="124" t="n">
        <v>0</v>
      </c>
      <c r="AW77" s="124" t="n">
        <v>0</v>
      </c>
      <c r="AX77" s="124" t="n">
        <v>0</v>
      </c>
      <c r="AY77" s="124" t="n">
        <v>0</v>
      </c>
    </row>
    <row r="78">
      <c r="A78" t="inlineStr">
        <is>
          <t>R1</t>
        </is>
      </c>
      <c r="B78" t="inlineStr">
        <is>
          <t>Vehículo Liviano Comercial</t>
        </is>
      </c>
      <c r="C78" t="inlineStr">
        <is>
          <t>HYB-plug-in-Gasolina</t>
        </is>
      </c>
      <c r="D78" t="inlineStr">
        <is>
          <t>%</t>
        </is>
      </c>
      <c r="E78" s="125" t="n">
        <v>0</v>
      </c>
      <c r="F78" s="125" t="n">
        <v>0</v>
      </c>
      <c r="G78" s="125" t="n">
        <v>0</v>
      </c>
      <c r="H78" s="125" t="n">
        <v>0</v>
      </c>
      <c r="I78" s="125" t="n">
        <v>0</v>
      </c>
      <c r="J78" s="125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124" t="n">
        <v>0</v>
      </c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  <c r="AJ78" s="124" t="n">
        <v>0</v>
      </c>
      <c r="AK78" s="124" t="n">
        <v>0</v>
      </c>
      <c r="AL78" s="124" t="n">
        <v>0</v>
      </c>
      <c r="AM78" s="124" t="n">
        <v>0</v>
      </c>
      <c r="AN78" s="124" t="n">
        <v>0</v>
      </c>
      <c r="AO78" s="124" t="n">
        <v>0</v>
      </c>
      <c r="AP78" s="124" t="n">
        <v>0</v>
      </c>
      <c r="AQ78" s="124" t="n">
        <v>0</v>
      </c>
      <c r="AR78" s="124" t="n">
        <v>0</v>
      </c>
      <c r="AS78" s="124" t="n">
        <v>0</v>
      </c>
      <c r="AT78" s="124" t="n">
        <v>0</v>
      </c>
      <c r="AU78" s="124" t="n">
        <v>0</v>
      </c>
      <c r="AV78" s="124" t="n">
        <v>0</v>
      </c>
      <c r="AW78" s="124" t="n">
        <v>0</v>
      </c>
      <c r="AX78" s="124" t="n">
        <v>0</v>
      </c>
      <c r="AY78" s="124" t="n">
        <v>0</v>
      </c>
    </row>
    <row r="79">
      <c r="A79" t="inlineStr">
        <is>
          <t>R1</t>
        </is>
      </c>
      <c r="B79" t="inlineStr">
        <is>
          <t>Vehículo Liviano Comercial</t>
        </is>
      </c>
      <c r="C79" t="inlineStr">
        <is>
          <t>Diesel</t>
        </is>
      </c>
      <c r="D79" t="inlineStr">
        <is>
          <t>%</t>
        </is>
      </c>
      <c r="E79" s="125" t="n">
        <v>0.7754628822483349</v>
      </c>
      <c r="F79" s="125" t="n">
        <v>0.8056599363526853</v>
      </c>
      <c r="G79" s="125" t="n">
        <v>0.8376196838120685</v>
      </c>
      <c r="H79" s="125" t="n">
        <v>0.851581508515815</v>
      </c>
      <c r="I79" s="125" t="n">
        <v>0.8711736017432811</v>
      </c>
      <c r="J79" s="125" t="n">
        <v>0.8526356106669221</v>
      </c>
      <c r="K79" s="124" t="n">
        <v>0.8526272995223092</v>
      </c>
      <c r="L79" s="124" t="n">
        <v>0.7576626666592027</v>
      </c>
      <c r="M79" s="124" t="n">
        <v>0.6814411439872359</v>
      </c>
      <c r="N79" s="124" t="n">
        <v>0.6194110711044652</v>
      </c>
      <c r="O79" s="124" t="n">
        <v>0.5681422021595527</v>
      </c>
      <c r="P79" s="124" t="n">
        <v>0.5250011231564856</v>
      </c>
      <c r="Q79" s="124" t="n">
        <v>0.4879187638230058</v>
      </c>
      <c r="R79" s="124" t="n">
        <v>0.455148640857728</v>
      </c>
      <c r="S79" s="124" t="n">
        <v>0.4252167076481539</v>
      </c>
      <c r="T79" s="124" t="n">
        <v>0.3968863821831937</v>
      </c>
      <c r="U79" s="124" t="n">
        <v>0.3693577715050154</v>
      </c>
      <c r="V79" s="124" t="n">
        <v>0.3424472416401222</v>
      </c>
      <c r="W79" s="124" t="n">
        <v>0.3164549578910985</v>
      </c>
      <c r="X79" s="124" t="n">
        <v>0.2918298843869729</v>
      </c>
      <c r="Y79" s="124" t="n">
        <v>0.2689063245020643</v>
      </c>
      <c r="Z79" s="124" t="n">
        <v>0.2478245960564562</v>
      </c>
      <c r="AA79" s="124" t="n">
        <v>0.2285720072102618</v>
      </c>
      <c r="AB79" s="124" t="n">
        <v>0.2110474922058</v>
      </c>
      <c r="AC79" s="124" t="n">
        <v>0.1951108128429859</v>
      </c>
      <c r="AD79" s="124" t="n">
        <v>0.180611757542585</v>
      </c>
      <c r="AE79" s="124" t="n">
        <v>0.1674050374190425</v>
      </c>
      <c r="AF79" s="124" t="n">
        <v>0.1553567932582716</v>
      </c>
      <c r="AG79" s="124" t="n">
        <v>0.1443466784037448</v>
      </c>
      <c r="AH79" s="124" t="n">
        <v>0.1342677973719728</v>
      </c>
      <c r="AI79" s="124" t="n">
        <v>0.1250257118256623</v>
      </c>
      <c r="AJ79" s="124" t="n">
        <v>0.1165371233553692</v>
      </c>
      <c r="AK79" s="124" t="n">
        <v>0.1087285226051501</v>
      </c>
      <c r="AL79" s="124" t="n">
        <v>0.1015349307610044</v>
      </c>
      <c r="AM79" s="124" t="n">
        <v>0.09489877874346389</v>
      </c>
      <c r="AN79" s="124" t="n">
        <v>0.08876893142842583</v>
      </c>
      <c r="AO79" s="124" t="n">
        <v>0.08309984765924917</v>
      </c>
      <c r="AP79" s="124" t="n">
        <v>0.07787394768957559</v>
      </c>
      <c r="AQ79" s="124" t="n">
        <v>0.07306187496282154</v>
      </c>
      <c r="AR79" s="124" t="n">
        <v>0.06862988685498979</v>
      </c>
      <c r="AS79" s="124" t="n">
        <v>0.0645438779092828</v>
      </c>
      <c r="AT79" s="124" t="n">
        <v>0.06077141070363208</v>
      </c>
      <c r="AU79" s="124" t="n">
        <v>0.05728261651522821</v>
      </c>
      <c r="AV79" s="124" t="n">
        <v>0.05405048010093684</v>
      </c>
      <c r="AW79" s="124" t="n">
        <v>0.05105080540324596</v>
      </c>
      <c r="AX79" s="124" t="n">
        <v>0.04826202893725284</v>
      </c>
      <c r="AY79" s="124" t="n">
        <v>0.0456649719889623</v>
      </c>
    </row>
    <row r="80">
      <c r="A80" t="inlineStr">
        <is>
          <t>R1</t>
        </is>
      </c>
      <c r="B80" t="inlineStr">
        <is>
          <t>Vehículo Liviano Comercial</t>
        </is>
      </c>
      <c r="C80" t="inlineStr">
        <is>
          <t>HYB-Diesel</t>
        </is>
      </c>
      <c r="D80" t="inlineStr">
        <is>
          <t>%</t>
        </is>
      </c>
      <c r="E80" s="125" t="n">
        <v>0</v>
      </c>
      <c r="F80" s="125" t="n">
        <v>0</v>
      </c>
      <c r="G80" s="125" t="n">
        <v>0</v>
      </c>
      <c r="H80" s="125" t="n">
        <v>0</v>
      </c>
      <c r="I80" s="125" t="n">
        <v>0</v>
      </c>
      <c r="J80" s="125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124" t="n">
        <v>0</v>
      </c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  <c r="AJ80" s="124" t="n">
        <v>0</v>
      </c>
      <c r="AK80" s="124" t="n">
        <v>0</v>
      </c>
      <c r="AL80" s="124" t="n">
        <v>0</v>
      </c>
      <c r="AM80" s="124" t="n">
        <v>0</v>
      </c>
      <c r="AN80" s="124" t="n">
        <v>0</v>
      </c>
      <c r="AO80" s="124" t="n">
        <v>0</v>
      </c>
      <c r="AP80" s="124" t="n">
        <v>0</v>
      </c>
      <c r="AQ80" s="124" t="n">
        <v>0</v>
      </c>
      <c r="AR80" s="124" t="n">
        <v>0</v>
      </c>
      <c r="AS80" s="124" t="n">
        <v>0</v>
      </c>
      <c r="AT80" s="124" t="n">
        <v>0</v>
      </c>
      <c r="AU80" s="124" t="n">
        <v>0</v>
      </c>
      <c r="AV80" s="124" t="n">
        <v>0</v>
      </c>
      <c r="AW80" s="124" t="n">
        <v>0</v>
      </c>
      <c r="AX80" s="124" t="n">
        <v>0</v>
      </c>
      <c r="AY80" s="124" t="n">
        <v>0</v>
      </c>
    </row>
    <row r="81">
      <c r="A81" t="inlineStr">
        <is>
          <t>R1</t>
        </is>
      </c>
      <c r="B81" t="inlineStr">
        <is>
          <t>Vehículo Liviano Comercial</t>
        </is>
      </c>
      <c r="C81" t="inlineStr">
        <is>
          <t>HYB-plug-in-Diesel</t>
        </is>
      </c>
      <c r="D81" t="inlineStr">
        <is>
          <t>%</t>
        </is>
      </c>
      <c r="E81" s="125" t="n">
        <v>0</v>
      </c>
      <c r="F81" s="125" t="n">
        <v>0</v>
      </c>
      <c r="G81" s="125" t="n">
        <v>0</v>
      </c>
      <c r="H81" s="125" t="n">
        <v>0</v>
      </c>
      <c r="I81" s="125" t="n">
        <v>0</v>
      </c>
      <c r="J81" s="125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124" t="n">
        <v>0</v>
      </c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  <c r="AJ81" s="124" t="n">
        <v>0</v>
      </c>
      <c r="AK81" s="124" t="n">
        <v>0</v>
      </c>
      <c r="AL81" s="124" t="n">
        <v>0</v>
      </c>
      <c r="AM81" s="124" t="n">
        <v>0</v>
      </c>
      <c r="AN81" s="124" t="n">
        <v>0</v>
      </c>
      <c r="AO81" s="124" t="n">
        <v>0</v>
      </c>
      <c r="AP81" s="124" t="n">
        <v>0</v>
      </c>
      <c r="AQ81" s="124" t="n">
        <v>0</v>
      </c>
      <c r="AR81" s="124" t="n">
        <v>0</v>
      </c>
      <c r="AS81" s="124" t="n">
        <v>0</v>
      </c>
      <c r="AT81" s="124" t="n">
        <v>0</v>
      </c>
      <c r="AU81" s="124" t="n">
        <v>0</v>
      </c>
      <c r="AV81" s="124" t="n">
        <v>0</v>
      </c>
      <c r="AW81" s="124" t="n">
        <v>0</v>
      </c>
      <c r="AX81" s="124" t="n">
        <v>0</v>
      </c>
      <c r="AY81" s="124" t="n">
        <v>0</v>
      </c>
    </row>
    <row r="82">
      <c r="A82" t="inlineStr">
        <is>
          <t>R1</t>
        </is>
      </c>
      <c r="B82" t="inlineStr">
        <is>
          <t>Vehículo Liviano Comercial</t>
        </is>
      </c>
      <c r="C82" t="inlineStr">
        <is>
          <t>Eléctrico</t>
        </is>
      </c>
      <c r="D82" t="inlineStr">
        <is>
          <t>%</t>
        </is>
      </c>
      <c r="E82" s="125" t="n">
        <v>0</v>
      </c>
      <c r="F82" s="125" t="n">
        <v>0</v>
      </c>
      <c r="G82" s="125" t="n">
        <v>0</v>
      </c>
      <c r="H82" s="125" t="n">
        <v>0</v>
      </c>
      <c r="I82" s="125" t="n">
        <v>0</v>
      </c>
      <c r="J82" s="125" t="n">
        <v>4.787666969885574e-05</v>
      </c>
      <c r="K82" s="124" t="n">
        <v>0</v>
      </c>
      <c r="L82" s="124" t="n">
        <v>0.0005060826272376961</v>
      </c>
      <c r="M82" s="124" t="n">
        <v>0.001321389114509575</v>
      </c>
      <c r="N82" s="124" t="n">
        <v>0.00269652028911312</v>
      </c>
      <c r="O82" s="124" t="n">
        <v>0.005064664839859559</v>
      </c>
      <c r="P82" s="124" t="n">
        <v>0.009164451961300599</v>
      </c>
      <c r="Q82" s="124" t="n">
        <v>0.01620442478968311</v>
      </c>
      <c r="R82" s="124" t="n">
        <v>0.02802023661197777</v>
      </c>
      <c r="S82" s="124" t="n">
        <v>0.04698903117805909</v>
      </c>
      <c r="T82" s="124" t="n">
        <v>0.07541292991716206</v>
      </c>
      <c r="U82" s="124" t="n">
        <v>0.1142541652545433</v>
      </c>
      <c r="V82" s="124" t="n">
        <v>0.1620732739797458</v>
      </c>
      <c r="W82" s="124" t="n">
        <v>0.2154664952726436</v>
      </c>
      <c r="X82" s="124" t="n">
        <v>0.2706465644164038</v>
      </c>
      <c r="Y82" s="124" t="n">
        <v>0.3246955765272093</v>
      </c>
      <c r="Z82" s="124" t="n">
        <v>0.3758886340179691</v>
      </c>
      <c r="AA82" s="124" t="n">
        <v>0.4234418815874422</v>
      </c>
      <c r="AB82" s="124" t="n">
        <v>0.4671534759259329</v>
      </c>
      <c r="AC82" s="124" t="n">
        <v>0.5071300266906613</v>
      </c>
      <c r="AD82" s="124" t="n">
        <v>0.5436192337466469</v>
      </c>
      <c r="AE82" s="124" t="n">
        <v>0.576918687532667</v>
      </c>
      <c r="AF82" s="124" t="n">
        <v>0.6073301393524444</v>
      </c>
      <c r="AG82" s="124" t="n">
        <v>0.6351385877927802</v>
      </c>
      <c r="AH82" s="124" t="n">
        <v>0.6606041658080681</v>
      </c>
      <c r="AI82" s="124" t="n">
        <v>0.6839603081151561</v>
      </c>
      <c r="AJ82" s="124" t="n">
        <v>0.7054148021520262</v>
      </c>
      <c r="AK82" s="124" t="n">
        <v>0.7251520085201132</v>
      </c>
      <c r="AL82" s="124" t="n">
        <v>0.7433354161493451</v>
      </c>
      <c r="AM82" s="124" t="n">
        <v>0.7601101470436958</v>
      </c>
      <c r="AN82" s="124" t="n">
        <v>0.7756052504402829</v>
      </c>
      <c r="AO82" s="124" t="n">
        <v>0.7899357355481229</v>
      </c>
      <c r="AP82" s="124" t="n">
        <v>0.8031459825434444</v>
      </c>
      <c r="AQ82" s="124" t="n">
        <v>0.8153101690831159</v>
      </c>
      <c r="AR82" s="124" t="n">
        <v>0.8265135749899457</v>
      </c>
      <c r="AS82" s="124" t="n">
        <v>0.8368424051701779</v>
      </c>
      <c r="AT82" s="124" t="n">
        <v>0.8463786521470527</v>
      </c>
      <c r="AU82" s="124" t="n">
        <v>0.8551978173324764</v>
      </c>
      <c r="AV82" s="124" t="n">
        <v>0.863368190100935</v>
      </c>
      <c r="AW82" s="124" t="n">
        <v>0.8709509339331029</v>
      </c>
      <c r="AX82" s="124" t="n">
        <v>0.8780005578603409</v>
      </c>
      <c r="AY82" s="124" t="n">
        <v>0.8845655427218883</v>
      </c>
    </row>
    <row r="83">
      <c r="A83" t="inlineStr">
        <is>
          <t>R1</t>
        </is>
      </c>
      <c r="B83" t="inlineStr">
        <is>
          <t>Vehículo Liviano Comercial</t>
        </is>
      </c>
      <c r="C83" t="inlineStr">
        <is>
          <t>Biodiesel</t>
        </is>
      </c>
      <c r="D83" t="inlineStr">
        <is>
          <t>%</t>
        </is>
      </c>
      <c r="E83" s="125" t="n">
        <v>0</v>
      </c>
      <c r="F83" s="125" t="n">
        <v>0</v>
      </c>
      <c r="G83" s="125" t="n">
        <v>0</v>
      </c>
      <c r="H83" s="125" t="n">
        <v>0</v>
      </c>
      <c r="I83" s="125" t="n">
        <v>0</v>
      </c>
      <c r="J83" s="125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124" t="n">
        <v>0</v>
      </c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  <c r="AJ83" s="124" t="n">
        <v>0</v>
      </c>
      <c r="AK83" s="124" t="n">
        <v>0</v>
      </c>
      <c r="AL83" s="124" t="n">
        <v>0</v>
      </c>
      <c r="AM83" s="124" t="n">
        <v>0</v>
      </c>
      <c r="AN83" s="124" t="n">
        <v>0</v>
      </c>
      <c r="AO83" s="124" t="n">
        <v>0</v>
      </c>
      <c r="AP83" s="124" t="n">
        <v>0</v>
      </c>
      <c r="AQ83" s="124" t="n">
        <v>0</v>
      </c>
      <c r="AR83" s="124" t="n">
        <v>0</v>
      </c>
      <c r="AS83" s="124" t="n">
        <v>0</v>
      </c>
      <c r="AT83" s="124" t="n">
        <v>0</v>
      </c>
      <c r="AU83" s="124" t="n">
        <v>0</v>
      </c>
      <c r="AV83" s="124" t="n">
        <v>0</v>
      </c>
      <c r="AW83" s="124" t="n">
        <v>0</v>
      </c>
      <c r="AX83" s="124" t="n">
        <v>0</v>
      </c>
      <c r="AY83" s="124" t="n">
        <v>0</v>
      </c>
    </row>
    <row r="84">
      <c r="A84" t="inlineStr">
        <is>
          <t>R1</t>
        </is>
      </c>
      <c r="B84" t="inlineStr">
        <is>
          <t>Vehículo Liviano Comercial</t>
        </is>
      </c>
      <c r="C84" t="inlineStr">
        <is>
          <t>Etanol</t>
        </is>
      </c>
      <c r="D84" t="inlineStr">
        <is>
          <t>%</t>
        </is>
      </c>
      <c r="E84" s="125" t="n">
        <v>0</v>
      </c>
      <c r="F84" s="125" t="n">
        <v>0</v>
      </c>
      <c r="G84" s="125" t="n">
        <v>0</v>
      </c>
      <c r="H84" s="125" t="n">
        <v>0</v>
      </c>
      <c r="I84" s="125" t="n">
        <v>0</v>
      </c>
      <c r="J84" s="125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124" t="n">
        <v>0</v>
      </c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  <c r="AJ84" s="124" t="n">
        <v>0</v>
      </c>
      <c r="AK84" s="124" t="n">
        <v>0</v>
      </c>
      <c r="AL84" s="124" t="n">
        <v>0</v>
      </c>
      <c r="AM84" s="124" t="n">
        <v>0</v>
      </c>
      <c r="AN84" s="124" t="n">
        <v>0</v>
      </c>
      <c r="AO84" s="124" t="n">
        <v>0</v>
      </c>
      <c r="AP84" s="124" t="n">
        <v>0</v>
      </c>
      <c r="AQ84" s="124" t="n">
        <v>0</v>
      </c>
      <c r="AR84" s="124" t="n">
        <v>0</v>
      </c>
      <c r="AS84" s="124" t="n">
        <v>0</v>
      </c>
      <c r="AT84" s="124" t="n">
        <v>0</v>
      </c>
      <c r="AU84" s="124" t="n">
        <v>0</v>
      </c>
      <c r="AV84" s="124" t="n">
        <v>0</v>
      </c>
      <c r="AW84" s="124" t="n">
        <v>0</v>
      </c>
      <c r="AX84" s="124" t="n">
        <v>0</v>
      </c>
      <c r="AY84" s="124" t="n">
        <v>0</v>
      </c>
    </row>
    <row r="85">
      <c r="A85" t="inlineStr">
        <is>
          <t>R1</t>
        </is>
      </c>
      <c r="B85" t="inlineStr">
        <is>
          <t>Vehículo Liviano Comercial</t>
        </is>
      </c>
      <c r="C85" t="inlineStr">
        <is>
          <t>GLP</t>
        </is>
      </c>
      <c r="D85" t="inlineStr">
        <is>
          <t>%</t>
        </is>
      </c>
      <c r="E85" s="125" t="n">
        <v>0</v>
      </c>
      <c r="F85" s="125" t="n">
        <v>0</v>
      </c>
      <c r="G85" s="125" t="n">
        <v>0.000222667557336896</v>
      </c>
      <c r="H85" s="125" t="n">
        <v>0.0001586797841954935</v>
      </c>
      <c r="I85" s="125" t="n">
        <v>0.0001037667323855972</v>
      </c>
      <c r="J85" s="125" t="n">
        <v>0.0001436300090965673</v>
      </c>
      <c r="K85" s="124" t="n">
        <v>0.0001524545177355422</v>
      </c>
      <c r="L85" s="124" t="n">
        <v>0.0001302943102188026</v>
      </c>
      <c r="M85" s="124" t="n">
        <v>0.0001125269626728971</v>
      </c>
      <c r="N85" s="124" t="n">
        <v>9.810090991456921e-05</v>
      </c>
      <c r="O85" s="124" t="n">
        <v>8.62350810894049e-05</v>
      </c>
      <c r="P85" s="124" t="n">
        <v>7.634881647092732e-05</v>
      </c>
      <c r="Q85" s="124" t="n">
        <v>6.801524219326815e-05</v>
      </c>
      <c r="R85" s="124" t="n">
        <v>6.091213982903279e-05</v>
      </c>
      <c r="S85" s="124" t="n">
        <v>5.480623105115065e-05</v>
      </c>
      <c r="T85" s="124" t="n">
        <v>4.951620448669081e-05</v>
      </c>
      <c r="U85" s="124" t="n">
        <v>4.490015991308259e-05</v>
      </c>
      <c r="V85" s="124" t="n">
        <v>4.08479481489608e-05</v>
      </c>
      <c r="W85" s="124" t="n">
        <v>3.727066364829637e-05</v>
      </c>
      <c r="X85" s="124" t="n">
        <v>3.409624305509569e-05</v>
      </c>
      <c r="Y85" s="124" t="n">
        <v>3.126645482328211e-05</v>
      </c>
      <c r="Z85" s="124" t="n">
        <v>2.873348973557512e-05</v>
      </c>
      <c r="AA85" s="124" t="n">
        <v>2.645776105581905e-05</v>
      </c>
      <c r="AB85" s="124" t="n">
        <v>2.440622953442968e-05</v>
      </c>
      <c r="AC85" s="124" t="n">
        <v>2.255111618882408e-05</v>
      </c>
      <c r="AD85" s="124" t="n">
        <v>2.086890401137975e-05</v>
      </c>
      <c r="AE85" s="124" t="n">
        <v>1.933955684114556e-05</v>
      </c>
      <c r="AF85" s="124" t="n">
        <v>1.794590289870127e-05</v>
      </c>
      <c r="AG85" s="124" t="n">
        <v>1.667314426329211e-05</v>
      </c>
      <c r="AH85" s="124" t="n">
        <v>1.550846349597889e-05</v>
      </c>
      <c r="AI85" s="124" t="n">
        <v>1.444070581402856e-05</v>
      </c>
      <c r="AJ85" s="124" t="n">
        <v>1.346012048817379e-05</v>
      </c>
      <c r="AK85" s="124" t="n">
        <v>1.255814901634571e-05</v>
      </c>
      <c r="AL85" s="124" t="n">
        <v>1.172725051179064e-05</v>
      </c>
      <c r="AM85" s="124" t="n">
        <v>1.096075690342998e-05</v>
      </c>
      <c r="AN85" s="124" t="n">
        <v>1.025275217634142e-05</v>
      </c>
      <c r="AO85" s="124" t="n">
        <v>9.597971119621033e-06</v>
      </c>
      <c r="AP85" s="124" t="n">
        <v>8.994380535942918e-06</v>
      </c>
      <c r="AQ85" s="124" t="n">
        <v>8.438588296450361e-06</v>
      </c>
      <c r="AR85" s="124" t="n">
        <v>7.926696377541323e-06</v>
      </c>
      <c r="AS85" s="124" t="n">
        <v>7.454765217557086e-06</v>
      </c>
      <c r="AT85" s="124" t="n">
        <v>7.019048106205053e-06</v>
      </c>
      <c r="AU85" s="124" t="n">
        <v>6.616095118137601e-06</v>
      </c>
      <c r="AV85" s="124" t="n">
        <v>6.242785956158625e-06</v>
      </c>
      <c r="AW85" s="124" t="n">
        <v>5.896325964741763e-06</v>
      </c>
      <c r="AX85" s="124" t="n">
        <v>5.574224563007148e-06</v>
      </c>
      <c r="AY85" s="124" t="n">
        <v>5.274266616833285e-06</v>
      </c>
    </row>
    <row r="86">
      <c r="A86" t="inlineStr">
        <is>
          <t>R1</t>
        </is>
      </c>
      <c r="B86" t="inlineStr">
        <is>
          <t>Vehículo Liviano Comercial</t>
        </is>
      </c>
      <c r="C86" t="inlineStr">
        <is>
          <t>GNC</t>
        </is>
      </c>
      <c r="D86" t="inlineStr">
        <is>
          <t>%</t>
        </is>
      </c>
      <c r="E86" s="125" t="n">
        <v>0</v>
      </c>
      <c r="F86" s="125" t="n">
        <v>0</v>
      </c>
      <c r="G86" s="125" t="n">
        <v>0</v>
      </c>
      <c r="H86" s="125" t="n">
        <v>0</v>
      </c>
      <c r="I86" s="125" t="n">
        <v>0</v>
      </c>
      <c r="J86" s="125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124" t="n">
        <v>0</v>
      </c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  <c r="AJ86" s="124" t="n">
        <v>0</v>
      </c>
      <c r="AK86" s="124" t="n">
        <v>0</v>
      </c>
      <c r="AL86" s="124" t="n">
        <v>0</v>
      </c>
      <c r="AM86" s="124" t="n">
        <v>0</v>
      </c>
      <c r="AN86" s="124" t="n">
        <v>0</v>
      </c>
      <c r="AO86" s="124" t="n">
        <v>0</v>
      </c>
      <c r="AP86" s="124" t="n">
        <v>0</v>
      </c>
      <c r="AQ86" s="124" t="n">
        <v>0</v>
      </c>
      <c r="AR86" s="124" t="n">
        <v>0</v>
      </c>
      <c r="AS86" s="124" t="n">
        <v>0</v>
      </c>
      <c r="AT86" s="124" t="n">
        <v>0</v>
      </c>
      <c r="AU86" s="124" t="n">
        <v>0</v>
      </c>
      <c r="AV86" s="124" t="n">
        <v>0</v>
      </c>
      <c r="AW86" s="124" t="n">
        <v>0</v>
      </c>
      <c r="AX86" s="124" t="n">
        <v>0</v>
      </c>
      <c r="AY86" s="124" t="n">
        <v>0</v>
      </c>
    </row>
    <row r="87">
      <c r="A87" t="inlineStr">
        <is>
          <t>R1</t>
        </is>
      </c>
      <c r="B87" t="inlineStr">
        <is>
          <t>Vehículo Liviano Comercial</t>
        </is>
      </c>
      <c r="C87" t="inlineStr">
        <is>
          <t>Hidrógeno-Fuel-Cell</t>
        </is>
      </c>
      <c r="D87" t="inlineStr">
        <is>
          <t>%</t>
        </is>
      </c>
      <c r="E87" s="125" t="n">
        <v>0</v>
      </c>
      <c r="F87" s="125" t="n">
        <v>0</v>
      </c>
      <c r="G87" s="125" t="n">
        <v>0</v>
      </c>
      <c r="H87" s="125" t="n">
        <v>0</v>
      </c>
      <c r="I87" s="125" t="n">
        <v>0</v>
      </c>
      <c r="J87" s="125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124" t="n">
        <v>0</v>
      </c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  <c r="AJ87" s="124" t="n">
        <v>0</v>
      </c>
      <c r="AK87" s="124" t="n">
        <v>0</v>
      </c>
      <c r="AL87" s="124" t="n">
        <v>0</v>
      </c>
      <c r="AM87" s="124" t="n">
        <v>0</v>
      </c>
      <c r="AN87" s="124" t="n">
        <v>0</v>
      </c>
      <c r="AO87" s="124" t="n">
        <v>0</v>
      </c>
      <c r="AP87" s="124" t="n">
        <v>0</v>
      </c>
      <c r="AQ87" s="124" t="n">
        <v>0</v>
      </c>
      <c r="AR87" s="124" t="n">
        <v>0</v>
      </c>
      <c r="AS87" s="124" t="n">
        <v>0</v>
      </c>
      <c r="AT87" s="124" t="n">
        <v>0</v>
      </c>
      <c r="AU87" s="124" t="n">
        <v>0</v>
      </c>
      <c r="AV87" s="124" t="n">
        <v>0</v>
      </c>
      <c r="AW87" s="124" t="n">
        <v>0</v>
      </c>
      <c r="AX87" s="124" t="n">
        <v>0</v>
      </c>
      <c r="AY87" s="124" t="n">
        <v>0</v>
      </c>
    </row>
    <row r="88">
      <c r="A88" t="inlineStr">
        <is>
          <t>R1</t>
        </is>
      </c>
      <c r="B88" t="inlineStr">
        <is>
          <t>Taxi</t>
        </is>
      </c>
      <c r="C88" t="inlineStr">
        <is>
          <t>Gasolina</t>
        </is>
      </c>
      <c r="D88" t="inlineStr">
        <is>
          <t>%</t>
        </is>
      </c>
      <c r="E88" s="125" t="n">
        <v>0.8409747292418772</v>
      </c>
      <c r="F88" s="125" t="n">
        <v>0.8251415221493394</v>
      </c>
      <c r="G88" s="125" t="n">
        <v>0.7372280615986312</v>
      </c>
      <c r="H88" s="125" t="n">
        <v>0.7259332023575639</v>
      </c>
      <c r="I88" s="125" t="n">
        <v>0.6901513272140908</v>
      </c>
      <c r="J88" s="125" t="n">
        <v>0.6566764132553606</v>
      </c>
      <c r="K88" s="124" t="n">
        <v>0.6199829205807003</v>
      </c>
      <c r="L88" s="124" t="n">
        <v>0.6362427133788655</v>
      </c>
      <c r="M88" s="124" t="n">
        <v>0.6509114713258977</v>
      </c>
      <c r="N88" s="124" t="n">
        <v>0.663908983936242</v>
      </c>
      <c r="O88" s="124" t="n">
        <v>0.6750078723302146</v>
      </c>
      <c r="P88" s="124" t="n">
        <v>0.6837262009424619</v>
      </c>
      <c r="Q88" s="124" t="n">
        <v>0.6891712624858096</v>
      </c>
      <c r="R88" s="124" t="n">
        <v>0.6898729068034064</v>
      </c>
      <c r="S88" s="124" t="n">
        <v>0.6837682672791096</v>
      </c>
      <c r="T88" s="124" t="n">
        <v>0.668659275310183</v>
      </c>
      <c r="U88" s="124" t="n">
        <v>0.643312188267241</v>
      </c>
      <c r="V88" s="124" t="n">
        <v>0.6085433016834175</v>
      </c>
      <c r="W88" s="124" t="n">
        <v>0.5671185610596162</v>
      </c>
      <c r="X88" s="124" t="n">
        <v>0.5224749214019863</v>
      </c>
      <c r="Y88" s="124" t="n">
        <v>0.4775053494535206</v>
      </c>
      <c r="Z88" s="124" t="n">
        <v>0.4341190397063167</v>
      </c>
      <c r="AA88" s="124" t="n">
        <v>0.3933585281454907</v>
      </c>
      <c r="AB88" s="124" t="n">
        <v>0.3556773003917295</v>
      </c>
      <c r="AC88" s="124" t="n">
        <v>0.3211799411900516</v>
      </c>
      <c r="AD88" s="124" t="n">
        <v>0.2897828052410013</v>
      </c>
      <c r="AE88" s="124" t="n">
        <v>0.2613097921530864</v>
      </c>
      <c r="AF88" s="124" t="n">
        <v>0.2355459581890473</v>
      </c>
      <c r="AG88" s="124" t="n">
        <v>0.212266262321058</v>
      </c>
      <c r="AH88" s="124" t="n">
        <v>0.1912503391600588</v>
      </c>
      <c r="AI88" s="124" t="n">
        <v>0.1722896318400291</v>
      </c>
      <c r="AJ88" s="124" t="n">
        <v>0.1551904272754691</v>
      </c>
      <c r="AK88" s="124" t="n">
        <v>0.1397747355968273</v>
      </c>
      <c r="AL88" s="124" t="n">
        <v>0.1258800659160988</v>
      </c>
      <c r="AM88" s="124" t="n">
        <v>0.1133586639285534</v>
      </c>
      <c r="AN88" s="124" t="n">
        <v>0.1020765128701446</v>
      </c>
      <c r="AO88" s="124" t="n">
        <v>0.09191225679205635</v>
      </c>
      <c r="AP88" s="124" t="n">
        <v>0.0827561283400448</v>
      </c>
      <c r="AQ88" s="124" t="n">
        <v>0.07450892197721591</v>
      </c>
      <c r="AR88" s="124" t="n">
        <v>0.06708103149927375</v>
      </c>
      <c r="AS88" s="124" t="n">
        <v>0.06039155893341269</v>
      </c>
      <c r="AT88" s="124" t="n">
        <v>0.05436749572869066</v>
      </c>
      <c r="AU88" s="124" t="n">
        <v>0.05436749572869066</v>
      </c>
      <c r="AV88" s="124" t="n">
        <v>0.05436749572869066</v>
      </c>
      <c r="AW88" s="124" t="n">
        <v>0.05436749572869067</v>
      </c>
      <c r="AX88" s="124" t="n">
        <v>0.05436749572869067</v>
      </c>
      <c r="AY88" s="124" t="n">
        <v>0.05436749572869066</v>
      </c>
    </row>
    <row r="89">
      <c r="A89" t="inlineStr">
        <is>
          <t>R1</t>
        </is>
      </c>
      <c r="B89" t="inlineStr">
        <is>
          <t>Taxi</t>
        </is>
      </c>
      <c r="C89" t="inlineStr">
        <is>
          <t>HYB-Gasolina</t>
        </is>
      </c>
      <c r="D89" t="inlineStr">
        <is>
          <t>%</t>
        </is>
      </c>
      <c r="E89" s="125" t="n">
        <v>0</v>
      </c>
      <c r="F89" s="125" t="n">
        <v>0</v>
      </c>
      <c r="G89" s="125" t="n">
        <v>0</v>
      </c>
      <c r="H89" s="125" t="n">
        <v>0</v>
      </c>
      <c r="I89" s="125" t="n">
        <v>0</v>
      </c>
      <c r="J89" s="125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124" t="n">
        <v>0</v>
      </c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  <c r="AJ89" s="124" t="n">
        <v>0</v>
      </c>
      <c r="AK89" s="124" t="n">
        <v>0</v>
      </c>
      <c r="AL89" s="124" t="n">
        <v>0</v>
      </c>
      <c r="AM89" s="124" t="n">
        <v>0</v>
      </c>
      <c r="AN89" s="124" t="n">
        <v>0</v>
      </c>
      <c r="AO89" s="124" t="n">
        <v>0</v>
      </c>
      <c r="AP89" s="124" t="n">
        <v>0</v>
      </c>
      <c r="AQ89" s="124" t="n">
        <v>0</v>
      </c>
      <c r="AR89" s="124" t="n">
        <v>0</v>
      </c>
      <c r="AS89" s="124" t="n">
        <v>0</v>
      </c>
      <c r="AT89" s="124" t="n">
        <v>0</v>
      </c>
      <c r="AU89" s="124" t="n">
        <v>0</v>
      </c>
      <c r="AV89" s="124" t="n">
        <v>0</v>
      </c>
      <c r="AW89" s="124" t="n">
        <v>0</v>
      </c>
      <c r="AX89" s="124" t="n">
        <v>0</v>
      </c>
      <c r="AY89" s="124" t="n">
        <v>0</v>
      </c>
    </row>
    <row r="90">
      <c r="A90" t="inlineStr">
        <is>
          <t>R1</t>
        </is>
      </c>
      <c r="B90" t="inlineStr">
        <is>
          <t>Taxi</t>
        </is>
      </c>
      <c r="C90" t="inlineStr">
        <is>
          <t>HYB-plug-in-Gasolina</t>
        </is>
      </c>
      <c r="D90" t="inlineStr">
        <is>
          <t>%</t>
        </is>
      </c>
      <c r="E90" s="125" t="n">
        <v>0</v>
      </c>
      <c r="F90" s="125" t="n">
        <v>0</v>
      </c>
      <c r="G90" s="125" t="n">
        <v>0</v>
      </c>
      <c r="H90" s="125" t="n">
        <v>0</v>
      </c>
      <c r="I90" s="125" t="n">
        <v>0</v>
      </c>
      <c r="J90" s="125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124" t="n">
        <v>0</v>
      </c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  <c r="AJ90" s="124" t="n">
        <v>0</v>
      </c>
      <c r="AK90" s="124" t="n">
        <v>0</v>
      </c>
      <c r="AL90" s="124" t="n">
        <v>0</v>
      </c>
      <c r="AM90" s="124" t="n">
        <v>0</v>
      </c>
      <c r="AN90" s="124" t="n">
        <v>0</v>
      </c>
      <c r="AO90" s="124" t="n">
        <v>0</v>
      </c>
      <c r="AP90" s="124" t="n">
        <v>0</v>
      </c>
      <c r="AQ90" s="124" t="n">
        <v>0</v>
      </c>
      <c r="AR90" s="124" t="n">
        <v>0</v>
      </c>
      <c r="AS90" s="124" t="n">
        <v>0</v>
      </c>
      <c r="AT90" s="124" t="n">
        <v>0</v>
      </c>
      <c r="AU90" s="124" t="n">
        <v>0</v>
      </c>
      <c r="AV90" s="124" t="n">
        <v>0</v>
      </c>
      <c r="AW90" s="124" t="n">
        <v>0</v>
      </c>
      <c r="AX90" s="124" t="n">
        <v>0</v>
      </c>
      <c r="AY90" s="124" t="n">
        <v>0</v>
      </c>
    </row>
    <row r="91">
      <c r="A91" t="inlineStr">
        <is>
          <t>R1</t>
        </is>
      </c>
      <c r="B91" t="inlineStr">
        <is>
          <t>Taxi</t>
        </is>
      </c>
      <c r="C91" t="inlineStr">
        <is>
          <t>Diesel</t>
        </is>
      </c>
      <c r="D91" t="inlineStr">
        <is>
          <t>%</t>
        </is>
      </c>
      <c r="E91" s="125" t="n">
        <v>0.1590252707581228</v>
      </c>
      <c r="F91" s="125" t="n">
        <v>0.1748584778506604</v>
      </c>
      <c r="G91" s="125" t="n">
        <v>0.1735516988511366</v>
      </c>
      <c r="H91" s="125" t="n">
        <v>0.1866404715127701</v>
      </c>
      <c r="I91" s="125" t="n">
        <v>0.2269908211361945</v>
      </c>
      <c r="J91" s="125" t="n">
        <v>0.2741228070175439</v>
      </c>
      <c r="K91" s="124" t="n">
        <v>0.3259322516367777</v>
      </c>
      <c r="L91" s="124" t="n">
        <v>0.3143149501581903</v>
      </c>
      <c r="M91" s="124" t="n">
        <v>0.3036200423449045</v>
      </c>
      <c r="N91" s="124" t="n">
        <v>0.2937375186880554</v>
      </c>
      <c r="O91" s="124" t="n">
        <v>0.2845228382186302</v>
      </c>
      <c r="P91" s="124" t="n">
        <v>0.2757708326797083</v>
      </c>
      <c r="Q91" s="124" t="n">
        <v>0.2671772132170147</v>
      </c>
      <c r="R91" s="124" t="n">
        <v>0.2582972979870818</v>
      </c>
      <c r="S91" s="124" t="n">
        <v>0.2485424490589875</v>
      </c>
      <c r="T91" s="124" t="n">
        <v>0.2372945896361907</v>
      </c>
      <c r="U91" s="124" t="n">
        <v>0.2241811293142472</v>
      </c>
      <c r="V91" s="124" t="n">
        <v>0.2093463591255195</v>
      </c>
      <c r="W91" s="124" t="n">
        <v>0.1934262619095169</v>
      </c>
      <c r="X91" s="124" t="n">
        <v>0.1772287144005607</v>
      </c>
      <c r="Y91" s="124" t="n">
        <v>0.1614295669349115</v>
      </c>
      <c r="Z91" s="124" t="n">
        <v>0.1464625036897438</v>
      </c>
      <c r="AA91" s="124" t="n">
        <v>0.1325481127690616</v>
      </c>
      <c r="AB91" s="124" t="n">
        <v>0.1197630720342455</v>
      </c>
      <c r="AC91" s="124" t="n">
        <v>0.1080999677646699</v>
      </c>
      <c r="AD91" s="124" t="n">
        <v>0.09750724531626721</v>
      </c>
      <c r="AE91" s="124" t="n">
        <v>0.08791294064821963</v>
      </c>
      <c r="AF91" s="124" t="n">
        <v>0.07923787823548802</v>
      </c>
      <c r="AG91" s="124" t="n">
        <v>0.07140266141726076</v>
      </c>
      <c r="AH91" s="124" t="n">
        <v>0.06433117944383027</v>
      </c>
      <c r="AI91" s="124" t="n">
        <v>0.05795221517295301</v>
      </c>
      <c r="AJ91" s="124" t="n">
        <v>0.05220003935360398</v>
      </c>
      <c r="AK91" s="124" t="n">
        <v>0.04701447701182308</v>
      </c>
      <c r="AL91" s="124" t="n">
        <v>0.04234070883471857</v>
      </c>
      <c r="AM91" s="124" t="n">
        <v>0.03812894863434933</v>
      </c>
      <c r="AN91" s="124" t="n">
        <v>0.03433407186662547</v>
      </c>
      <c r="AO91" s="124" t="n">
        <v>0.03091523446523056</v>
      </c>
      <c r="AP91" s="124" t="n">
        <v>0.02783550200881256</v>
      </c>
      <c r="AQ91" s="124" t="n">
        <v>0.02506149890055282</v>
      </c>
      <c r="AR91" s="124" t="n">
        <v>0.02256308170651392</v>
      </c>
      <c r="AS91" s="124" t="n">
        <v>0.02031303786200818</v>
      </c>
      <c r="AT91" s="124" t="n">
        <v>0.01828680942109509</v>
      </c>
      <c r="AU91" s="124" t="n">
        <v>0.01828680942109508</v>
      </c>
      <c r="AV91" s="124" t="n">
        <v>0.01828680942109508</v>
      </c>
      <c r="AW91" s="124" t="n">
        <v>0.01828680942109509</v>
      </c>
      <c r="AX91" s="124" t="n">
        <v>0.01828680942109509</v>
      </c>
      <c r="AY91" s="124" t="n">
        <v>0.01828680942109508</v>
      </c>
    </row>
    <row r="92">
      <c r="A92" t="inlineStr">
        <is>
          <t>R1</t>
        </is>
      </c>
      <c r="B92" t="inlineStr">
        <is>
          <t>Taxi</t>
        </is>
      </c>
      <c r="C92" t="inlineStr">
        <is>
          <t>HYB-Diesel</t>
        </is>
      </c>
      <c r="D92" t="inlineStr">
        <is>
          <t>%</t>
        </is>
      </c>
      <c r="E92" s="125" t="n">
        <v>0</v>
      </c>
      <c r="F92" s="125" t="n">
        <v>0</v>
      </c>
      <c r="G92" s="125" t="n">
        <v>0</v>
      </c>
      <c r="H92" s="125" t="n">
        <v>0</v>
      </c>
      <c r="I92" s="125" t="n">
        <v>0</v>
      </c>
      <c r="J92" s="125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124" t="n">
        <v>0</v>
      </c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  <c r="AJ92" s="124" t="n">
        <v>0</v>
      </c>
      <c r="AK92" s="124" t="n">
        <v>0</v>
      </c>
      <c r="AL92" s="124" t="n">
        <v>0</v>
      </c>
      <c r="AM92" s="124" t="n">
        <v>0</v>
      </c>
      <c r="AN92" s="124" t="n">
        <v>0</v>
      </c>
      <c r="AO92" s="124" t="n">
        <v>0</v>
      </c>
      <c r="AP92" s="124" t="n">
        <v>0</v>
      </c>
      <c r="AQ92" s="124" t="n">
        <v>0</v>
      </c>
      <c r="AR92" s="124" t="n">
        <v>0</v>
      </c>
      <c r="AS92" s="124" t="n">
        <v>0</v>
      </c>
      <c r="AT92" s="124" t="n">
        <v>0</v>
      </c>
      <c r="AU92" s="124" t="n">
        <v>0</v>
      </c>
      <c r="AV92" s="124" t="n">
        <v>0</v>
      </c>
      <c r="AW92" s="124" t="n">
        <v>0</v>
      </c>
      <c r="AX92" s="124" t="n">
        <v>0</v>
      </c>
      <c r="AY92" s="124" t="n">
        <v>0</v>
      </c>
    </row>
    <row r="93">
      <c r="A93" t="inlineStr">
        <is>
          <t>R1</t>
        </is>
      </c>
      <c r="B93" t="inlineStr">
        <is>
          <t>Taxi</t>
        </is>
      </c>
      <c r="C93" t="inlineStr">
        <is>
          <t>HYB-plug-in-Diesel</t>
        </is>
      </c>
      <c r="D93" t="inlineStr">
        <is>
          <t>%</t>
        </is>
      </c>
      <c r="E93" s="125" t="n">
        <v>0</v>
      </c>
      <c r="F93" s="125" t="n">
        <v>0</v>
      </c>
      <c r="G93" s="125" t="n">
        <v>0</v>
      </c>
      <c r="H93" s="125" t="n">
        <v>0</v>
      </c>
      <c r="I93" s="125" t="n">
        <v>0</v>
      </c>
      <c r="J93" s="125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124" t="n">
        <v>0</v>
      </c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  <c r="AJ93" s="124" t="n">
        <v>0</v>
      </c>
      <c r="AK93" s="124" t="n">
        <v>0</v>
      </c>
      <c r="AL93" s="124" t="n">
        <v>0</v>
      </c>
      <c r="AM93" s="124" t="n">
        <v>0</v>
      </c>
      <c r="AN93" s="124" t="n">
        <v>0</v>
      </c>
      <c r="AO93" s="124" t="n">
        <v>0</v>
      </c>
      <c r="AP93" s="124" t="n">
        <v>0</v>
      </c>
      <c r="AQ93" s="124" t="n">
        <v>0</v>
      </c>
      <c r="AR93" s="124" t="n">
        <v>0</v>
      </c>
      <c r="AS93" s="124" t="n">
        <v>0</v>
      </c>
      <c r="AT93" s="124" t="n">
        <v>0</v>
      </c>
      <c r="AU93" s="124" t="n">
        <v>0</v>
      </c>
      <c r="AV93" s="124" t="n">
        <v>0</v>
      </c>
      <c r="AW93" s="124" t="n">
        <v>0</v>
      </c>
      <c r="AX93" s="124" t="n">
        <v>0</v>
      </c>
      <c r="AY93" s="124" t="n">
        <v>0</v>
      </c>
    </row>
    <row r="94">
      <c r="A94" t="inlineStr">
        <is>
          <t>R1</t>
        </is>
      </c>
      <c r="B94" t="inlineStr">
        <is>
          <t>Taxi</t>
        </is>
      </c>
      <c r="C94" t="inlineStr">
        <is>
          <t>Eléctrico</t>
        </is>
      </c>
      <c r="D94" t="inlineStr">
        <is>
          <t>%</t>
        </is>
      </c>
      <c r="E94" s="125" t="n">
        <v>0</v>
      </c>
      <c r="F94" s="125" t="n">
        <v>0</v>
      </c>
      <c r="G94" s="125" t="n">
        <v>0</v>
      </c>
      <c r="H94" s="125" t="n">
        <v>0</v>
      </c>
      <c r="I94" s="125" t="n">
        <v>0</v>
      </c>
      <c r="J94" s="125" t="n">
        <v>0</v>
      </c>
      <c r="K94" s="124" t="n">
        <v>0</v>
      </c>
      <c r="L94" s="124" t="n">
        <v>0.0003194194861580272</v>
      </c>
      <c r="M94" s="124" t="n">
        <v>0.0008897799885621496</v>
      </c>
      <c r="N94" s="124" t="n">
        <v>0.001929764130475249</v>
      </c>
      <c r="O94" s="124" t="n">
        <v>0.003839039116676311</v>
      </c>
      <c r="P94" s="124" t="n">
        <v>0.007331503156551413</v>
      </c>
      <c r="Q94" s="124" t="n">
        <v>0.01362981648176046</v>
      </c>
      <c r="R94" s="124" t="n">
        <v>0.02467321978172863</v>
      </c>
      <c r="S94" s="124" t="n">
        <v>0.04313629011410968</v>
      </c>
      <c r="T94" s="124" t="n">
        <v>0.07185686535563705</v>
      </c>
      <c r="U94" s="124" t="n">
        <v>0.1124615772944268</v>
      </c>
      <c r="V94" s="124" t="n">
        <v>0.1640087548382129</v>
      </c>
      <c r="W94" s="124" t="n">
        <v>0.2231140311316556</v>
      </c>
      <c r="X94" s="124" t="n">
        <v>0.2855488255304884</v>
      </c>
      <c r="Y94" s="124" t="n">
        <v>0.3477593157204921</v>
      </c>
      <c r="Z94" s="124" t="n">
        <v>0.4074164227737958</v>
      </c>
      <c r="AA94" s="124" t="n">
        <v>0.4632696932416328</v>
      </c>
      <c r="AB94" s="124" t="n">
        <v>0.5148005735891799</v>
      </c>
      <c r="AC94" s="124" t="n">
        <v>0.5619225112471773</v>
      </c>
      <c r="AD94" s="124" t="n">
        <v>0.6047804017971975</v>
      </c>
      <c r="AE94" s="124" t="n">
        <v>0.6436311496368453</v>
      </c>
      <c r="AF94" s="124" t="n">
        <v>0.6787769231911799</v>
      </c>
      <c r="AG94" s="124" t="n">
        <v>0.7105294805763701</v>
      </c>
      <c r="AH94" s="124" t="n">
        <v>0.7391919485331219</v>
      </c>
      <c r="AI94" s="124" t="n">
        <v>0.7650501373825889</v>
      </c>
      <c r="AJ94" s="124" t="n">
        <v>0.7883689635431168</v>
      </c>
      <c r="AK94" s="124" t="n">
        <v>0.8093915522682904</v>
      </c>
      <c r="AL94" s="124" t="n">
        <v>0.8283397056029181</v>
      </c>
      <c r="AM94" s="124" t="n">
        <v>0.8454150290625425</v>
      </c>
      <c r="AN94" s="124" t="n">
        <v>0.8608003406698461</v>
      </c>
      <c r="AO94" s="124" t="n">
        <v>0.8746611642784814</v>
      </c>
      <c r="AP94" s="124" t="n">
        <v>0.8871472051456935</v>
      </c>
      <c r="AQ94" s="124" t="n">
        <v>0.8983937573117613</v>
      </c>
      <c r="AR94" s="124" t="n">
        <v>0.9085230199698625</v>
      </c>
      <c r="AS94" s="124" t="n">
        <v>0.9176453147042554</v>
      </c>
      <c r="AT94" s="124" t="n">
        <v>0.9258602031884403</v>
      </c>
      <c r="AU94" s="124" t="n">
        <v>0.9258602031884402</v>
      </c>
      <c r="AV94" s="124" t="n">
        <v>0.9258602031884402</v>
      </c>
      <c r="AW94" s="124" t="n">
        <v>0.9258602031884403</v>
      </c>
      <c r="AX94" s="124" t="n">
        <v>0.9258602031884403</v>
      </c>
      <c r="AY94" s="124" t="n">
        <v>0.9258602031884403</v>
      </c>
    </row>
    <row r="95">
      <c r="A95" t="inlineStr">
        <is>
          <t>R1</t>
        </is>
      </c>
      <c r="B95" t="inlineStr">
        <is>
          <t>Taxi</t>
        </is>
      </c>
      <c r="C95" t="inlineStr">
        <is>
          <t>Biodiesel</t>
        </is>
      </c>
      <c r="D95" t="inlineStr">
        <is>
          <t>%</t>
        </is>
      </c>
      <c r="E95" s="125" t="n">
        <v>0</v>
      </c>
      <c r="F95" s="125" t="n">
        <v>0</v>
      </c>
      <c r="G95" s="125" t="n">
        <v>0</v>
      </c>
      <c r="H95" s="125" t="n">
        <v>0</v>
      </c>
      <c r="I95" s="125" t="n">
        <v>0</v>
      </c>
      <c r="J95" s="125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124" t="n">
        <v>0</v>
      </c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  <c r="AJ95" s="124" t="n">
        <v>0</v>
      </c>
      <c r="AK95" s="124" t="n">
        <v>0</v>
      </c>
      <c r="AL95" s="124" t="n">
        <v>0</v>
      </c>
      <c r="AM95" s="124" t="n">
        <v>0</v>
      </c>
      <c r="AN95" s="124" t="n">
        <v>0</v>
      </c>
      <c r="AO95" s="124" t="n">
        <v>0</v>
      </c>
      <c r="AP95" s="124" t="n">
        <v>0</v>
      </c>
      <c r="AQ95" s="124" t="n">
        <v>0</v>
      </c>
      <c r="AR95" s="124" t="n">
        <v>0</v>
      </c>
      <c r="AS95" s="124" t="n">
        <v>0</v>
      </c>
      <c r="AT95" s="124" t="n">
        <v>0</v>
      </c>
      <c r="AU95" s="124" t="n">
        <v>0</v>
      </c>
      <c r="AV95" s="124" t="n">
        <v>0</v>
      </c>
      <c r="AW95" s="124" t="n">
        <v>0</v>
      </c>
      <c r="AX95" s="124" t="n">
        <v>0</v>
      </c>
      <c r="AY95" s="124" t="n">
        <v>0</v>
      </c>
    </row>
    <row r="96">
      <c r="A96" t="inlineStr">
        <is>
          <t>R1</t>
        </is>
      </c>
      <c r="B96" t="inlineStr">
        <is>
          <t>Taxi</t>
        </is>
      </c>
      <c r="C96" t="inlineStr">
        <is>
          <t>Etanol</t>
        </is>
      </c>
      <c r="D96" t="inlineStr">
        <is>
          <t>%</t>
        </is>
      </c>
      <c r="E96" s="125" t="n">
        <v>0</v>
      </c>
      <c r="F96" s="125" t="n">
        <v>0</v>
      </c>
      <c r="G96" s="125" t="n">
        <v>0</v>
      </c>
      <c r="H96" s="125" t="n">
        <v>0</v>
      </c>
      <c r="I96" s="125" t="n">
        <v>0</v>
      </c>
      <c r="J96" s="125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124" t="n">
        <v>0</v>
      </c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  <c r="AJ96" s="124" t="n">
        <v>0</v>
      </c>
      <c r="AK96" s="124" t="n">
        <v>0</v>
      </c>
      <c r="AL96" s="124" t="n">
        <v>0</v>
      </c>
      <c r="AM96" s="124" t="n">
        <v>0</v>
      </c>
      <c r="AN96" s="124" t="n">
        <v>0</v>
      </c>
      <c r="AO96" s="124" t="n">
        <v>0</v>
      </c>
      <c r="AP96" s="124" t="n">
        <v>0</v>
      </c>
      <c r="AQ96" s="124" t="n">
        <v>0</v>
      </c>
      <c r="AR96" s="124" t="n">
        <v>0</v>
      </c>
      <c r="AS96" s="124" t="n">
        <v>0</v>
      </c>
      <c r="AT96" s="124" t="n">
        <v>0</v>
      </c>
      <c r="AU96" s="124" t="n">
        <v>0</v>
      </c>
      <c r="AV96" s="124" t="n">
        <v>0</v>
      </c>
      <c r="AW96" s="124" t="n">
        <v>0</v>
      </c>
      <c r="AX96" s="124" t="n">
        <v>0</v>
      </c>
      <c r="AY96" s="124" t="n">
        <v>0</v>
      </c>
    </row>
    <row r="97">
      <c r="A97" t="inlineStr">
        <is>
          <t>R1</t>
        </is>
      </c>
      <c r="B97" t="inlineStr">
        <is>
          <t>Taxi</t>
        </is>
      </c>
      <c r="C97" t="inlineStr">
        <is>
          <t>GLP</t>
        </is>
      </c>
      <c r="D97" t="inlineStr">
        <is>
          <t>%</t>
        </is>
      </c>
      <c r="E97" s="125" t="n">
        <v>0</v>
      </c>
      <c r="F97" s="125" t="n">
        <v>0</v>
      </c>
      <c r="G97" s="125" t="n">
        <v>0.08922023955023221</v>
      </c>
      <c r="H97" s="125" t="n">
        <v>0.08742632612966601</v>
      </c>
      <c r="I97" s="125" t="n">
        <v>0.08285785164971471</v>
      </c>
      <c r="J97" s="125" t="n">
        <v>0.06920077972709551</v>
      </c>
      <c r="K97" s="124" t="n">
        <v>0.05408482778252206</v>
      </c>
      <c r="L97" s="124" t="n">
        <v>0.04912291697678609</v>
      </c>
      <c r="M97" s="124" t="n">
        <v>0.04457870634063566</v>
      </c>
      <c r="N97" s="124" t="n">
        <v>0.04042373324522736</v>
      </c>
      <c r="O97" s="124" t="n">
        <v>0.03663025033447884</v>
      </c>
      <c r="P97" s="124" t="n">
        <v>0.03317146322127833</v>
      </c>
      <c r="Q97" s="124" t="n">
        <v>0.03002170781541523</v>
      </c>
      <c r="R97" s="124" t="n">
        <v>0.02715657542778311</v>
      </c>
      <c r="S97" s="124" t="n">
        <v>0.02455299354779338</v>
      </c>
      <c r="T97" s="124" t="n">
        <v>0.02218926969798924</v>
      </c>
      <c r="U97" s="124" t="n">
        <v>0.02004510512408498</v>
      </c>
      <c r="V97" s="124" t="n">
        <v>0.01810158435284994</v>
      </c>
      <c r="W97" s="124" t="n">
        <v>0.0163411458992114</v>
      </c>
      <c r="X97" s="124" t="n">
        <v>0.01474753866696452</v>
      </c>
      <c r="Y97" s="124" t="n">
        <v>0.0133057678910757</v>
      </c>
      <c r="Z97" s="124" t="n">
        <v>0.0120020338301437</v>
      </c>
      <c r="AA97" s="124" t="n">
        <v>0.01082366584381497</v>
      </c>
      <c r="AB97" s="124" t="n">
        <v>0.009759053984845129</v>
      </c>
      <c r="AC97" s="124" t="n">
        <v>0.008797579798101297</v>
      </c>
      <c r="AD97" s="124" t="n">
        <v>0.007929547645534076</v>
      </c>
      <c r="AE97" s="124" t="n">
        <v>0.007146117561848676</v>
      </c>
      <c r="AF97" s="124" t="n">
        <v>0.006439240384284727</v>
      </c>
      <c r="AG97" s="124" t="n">
        <v>0.005801595685311063</v>
      </c>
      <c r="AH97" s="124" t="n">
        <v>0.005226532862989109</v>
      </c>
      <c r="AI97" s="124" t="n">
        <v>0.004708015604429129</v>
      </c>
      <c r="AJ97" s="124" t="n">
        <v>0.004240569827810113</v>
      </c>
      <c r="AK97" s="124" t="n">
        <v>0.00381923512305927</v>
      </c>
      <c r="AL97" s="124" t="n">
        <v>0.003439519646264504</v>
      </c>
      <c r="AM97" s="124" t="n">
        <v>0.003097358374554683</v>
      </c>
      <c r="AN97" s="124" t="n">
        <v>0.002789074593383803</v>
      </c>
      <c r="AO97" s="124" t="n">
        <v>0.002511344464231692</v>
      </c>
      <c r="AP97" s="124" t="n">
        <v>0.002261164505449226</v>
      </c>
      <c r="AQ97" s="124" t="n">
        <v>0.002035821810470074</v>
      </c>
      <c r="AR97" s="124" t="n">
        <v>0.001832866824349947</v>
      </c>
      <c r="AS97" s="124" t="n">
        <v>0.001650088500323818</v>
      </c>
      <c r="AT97" s="124" t="n">
        <v>0.001485491661773957</v>
      </c>
      <c r="AU97" s="124" t="n">
        <v>0.001485491661773956</v>
      </c>
      <c r="AV97" s="124" t="n">
        <v>0.001485491661773956</v>
      </c>
      <c r="AW97" s="124" t="n">
        <v>0.001485491661773957</v>
      </c>
      <c r="AX97" s="124" t="n">
        <v>0.001485491661773957</v>
      </c>
      <c r="AY97" s="124" t="n">
        <v>0.001485491661773957</v>
      </c>
    </row>
    <row r="98">
      <c r="A98" t="inlineStr">
        <is>
          <t>R1</t>
        </is>
      </c>
      <c r="B98" t="inlineStr">
        <is>
          <t>Taxi</t>
        </is>
      </c>
      <c r="C98" t="inlineStr">
        <is>
          <t>GNC</t>
        </is>
      </c>
      <c r="D98" t="inlineStr">
        <is>
          <t>%</t>
        </is>
      </c>
      <c r="E98" s="125" t="n">
        <v>0</v>
      </c>
      <c r="F98" s="125" t="n">
        <v>0</v>
      </c>
      <c r="G98" s="125" t="n">
        <v>0</v>
      </c>
      <c r="H98" s="125" t="n">
        <v>0</v>
      </c>
      <c r="I98" s="125" t="n">
        <v>0</v>
      </c>
      <c r="J98" s="125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124" t="n">
        <v>0</v>
      </c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  <c r="AJ98" s="124" t="n">
        <v>0</v>
      </c>
      <c r="AK98" s="124" t="n">
        <v>0</v>
      </c>
      <c r="AL98" s="124" t="n">
        <v>0</v>
      </c>
      <c r="AM98" s="124" t="n">
        <v>0</v>
      </c>
      <c r="AN98" s="124" t="n">
        <v>0</v>
      </c>
      <c r="AO98" s="124" t="n">
        <v>0</v>
      </c>
      <c r="AP98" s="124" t="n">
        <v>0</v>
      </c>
      <c r="AQ98" s="124" t="n">
        <v>0</v>
      </c>
      <c r="AR98" s="124" t="n">
        <v>0</v>
      </c>
      <c r="AS98" s="124" t="n">
        <v>0</v>
      </c>
      <c r="AT98" s="124" t="n">
        <v>0</v>
      </c>
      <c r="AU98" s="124" t="n">
        <v>0</v>
      </c>
      <c r="AV98" s="124" t="n">
        <v>0</v>
      </c>
      <c r="AW98" s="124" t="n">
        <v>0</v>
      </c>
      <c r="AX98" s="124" t="n">
        <v>0</v>
      </c>
      <c r="AY98" s="124" t="n">
        <v>0</v>
      </c>
    </row>
    <row r="99">
      <c r="A99" t="inlineStr">
        <is>
          <t>R1</t>
        </is>
      </c>
      <c r="B99" t="inlineStr">
        <is>
          <t>Taxi</t>
        </is>
      </c>
      <c r="C99" t="inlineStr">
        <is>
          <t>Hidrógeno-Fuel-Cell</t>
        </is>
      </c>
      <c r="D99" t="inlineStr">
        <is>
          <t>%</t>
        </is>
      </c>
      <c r="E99" s="125" t="n">
        <v>0</v>
      </c>
      <c r="F99" s="125" t="n">
        <v>0</v>
      </c>
      <c r="G99" s="125" t="n">
        <v>0</v>
      </c>
      <c r="H99" s="125" t="n">
        <v>0</v>
      </c>
      <c r="I99" s="125" t="n">
        <v>0</v>
      </c>
      <c r="J99" s="125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124" t="n">
        <v>0</v>
      </c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  <c r="AJ99" s="124" t="n">
        <v>0</v>
      </c>
      <c r="AK99" s="124" t="n">
        <v>0</v>
      </c>
      <c r="AL99" s="124" t="n">
        <v>0</v>
      </c>
      <c r="AM99" s="124" t="n">
        <v>0</v>
      </c>
      <c r="AN99" s="124" t="n">
        <v>0</v>
      </c>
      <c r="AO99" s="124" t="n">
        <v>0</v>
      </c>
      <c r="AP99" s="124" t="n">
        <v>0</v>
      </c>
      <c r="AQ99" s="124" t="n">
        <v>0</v>
      </c>
      <c r="AR99" s="124" t="n">
        <v>0</v>
      </c>
      <c r="AS99" s="124" t="n">
        <v>0</v>
      </c>
      <c r="AT99" s="124" t="n">
        <v>0</v>
      </c>
      <c r="AU99" s="124" t="n">
        <v>0</v>
      </c>
      <c r="AV99" s="124" t="n">
        <v>0</v>
      </c>
      <c r="AW99" s="124" t="n">
        <v>0</v>
      </c>
      <c r="AX99" s="124" t="n">
        <v>0</v>
      </c>
      <c r="AY99" s="124" t="n">
        <v>0</v>
      </c>
    </row>
    <row r="100">
      <c r="A100" t="inlineStr">
        <is>
          <t>R1</t>
        </is>
      </c>
      <c r="B100" t="inlineStr">
        <is>
          <t>Bus Rígido</t>
        </is>
      </c>
      <c r="C100" t="inlineStr">
        <is>
          <t>Gasolina</t>
        </is>
      </c>
      <c r="D100" t="inlineStr">
        <is>
          <t>%</t>
        </is>
      </c>
      <c r="E100" s="125" t="n">
        <v>0</v>
      </c>
      <c r="F100" s="125" t="n">
        <v>0</v>
      </c>
      <c r="G100" s="125" t="n">
        <v>0</v>
      </c>
      <c r="H100" s="125" t="n">
        <v>0</v>
      </c>
      <c r="I100" s="125" t="n">
        <v>0</v>
      </c>
      <c r="J100" s="125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124" t="n">
        <v>0</v>
      </c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  <c r="AJ100" s="124" t="n">
        <v>0</v>
      </c>
      <c r="AK100" s="124" t="n">
        <v>0</v>
      </c>
      <c r="AL100" s="124" t="n">
        <v>0</v>
      </c>
      <c r="AM100" s="124" t="n">
        <v>0</v>
      </c>
      <c r="AN100" s="124" t="n">
        <v>0</v>
      </c>
      <c r="AO100" s="124" t="n">
        <v>0</v>
      </c>
      <c r="AP100" s="124" t="n">
        <v>0</v>
      </c>
      <c r="AQ100" s="124" t="n">
        <v>0</v>
      </c>
      <c r="AR100" s="124" t="n">
        <v>0</v>
      </c>
      <c r="AS100" s="124" t="n">
        <v>0</v>
      </c>
      <c r="AT100" s="124" t="n">
        <v>0</v>
      </c>
      <c r="AU100" s="124" t="n">
        <v>0</v>
      </c>
      <c r="AV100" s="124" t="n">
        <v>0</v>
      </c>
      <c r="AW100" s="124" t="n">
        <v>0</v>
      </c>
      <c r="AX100" s="124" t="n">
        <v>0</v>
      </c>
      <c r="AY100" s="124" t="n">
        <v>0</v>
      </c>
    </row>
    <row r="101">
      <c r="A101" t="inlineStr">
        <is>
          <t>R1</t>
        </is>
      </c>
      <c r="B101" t="inlineStr">
        <is>
          <t>Bus Rígido</t>
        </is>
      </c>
      <c r="C101" t="inlineStr">
        <is>
          <t>Diesel</t>
        </is>
      </c>
      <c r="D101" t="inlineStr">
        <is>
          <t>%</t>
        </is>
      </c>
      <c r="E101" s="125" t="n">
        <v>1</v>
      </c>
      <c r="F101" s="125" t="n">
        <v>1</v>
      </c>
      <c r="G101" s="125" t="n">
        <v>1</v>
      </c>
      <c r="H101" s="125" t="n">
        <v>1</v>
      </c>
      <c r="I101" s="125" t="n">
        <v>1</v>
      </c>
      <c r="J101" s="125" t="n">
        <v>1</v>
      </c>
      <c r="K101" s="124" t="n">
        <v>1</v>
      </c>
      <c r="L101" s="124" t="n">
        <v>0.9974122459311716</v>
      </c>
      <c r="M101" s="124" t="n">
        <v>0.9958404632196849</v>
      </c>
      <c r="N101" s="124" t="n">
        <v>0.9933203847978465</v>
      </c>
      <c r="O101" s="124" t="n">
        <v>0.9892899233749199</v>
      </c>
      <c r="P101" s="124" t="n">
        <v>0.9828694337882983</v>
      </c>
      <c r="Q101" s="124" t="n">
        <v>0.9727061716357518</v>
      </c>
      <c r="R101" s="124" t="n">
        <v>0.9567783806352199</v>
      </c>
      <c r="S101" s="124" t="n">
        <v>0.9322034953003465</v>
      </c>
      <c r="T101" s="124" t="n">
        <v>0.8951865488535417</v>
      </c>
      <c r="U101" s="124" t="n">
        <v>0.8413970212745487</v>
      </c>
      <c r="V101" s="124" t="n">
        <v>0.7671823635617678</v>
      </c>
      <c r="W101" s="124" t="n">
        <v>0.6717870110341992</v>
      </c>
      <c r="X101" s="124" t="n">
        <v>0.5597353629657561</v>
      </c>
      <c r="Y101" s="124" t="n">
        <v>0.4412470841899481</v>
      </c>
      <c r="Z101" s="124" t="n">
        <v>0.3290924043660162</v>
      </c>
      <c r="AA101" s="124" t="n">
        <v>0.2335303031259614</v>
      </c>
      <c r="AB101" s="124" t="n">
        <v>0.1591355931239599</v>
      </c>
      <c r="AC101" s="124" t="n">
        <v>0.1051880137436645</v>
      </c>
      <c r="AD101" s="124" t="n">
        <v>0.06804883886198226</v>
      </c>
      <c r="AE101" s="124" t="n">
        <v>0.04338674443777452</v>
      </c>
      <c r="AF101" s="124" t="n">
        <v>0.02739984508929233</v>
      </c>
      <c r="AG101" s="124" t="n">
        <v>0.01719780400159937</v>
      </c>
      <c r="AH101" s="124" t="n">
        <v>0.01075238956307983</v>
      </c>
      <c r="AI101" s="124" t="n">
        <v>0.006706112696065414</v>
      </c>
      <c r="AJ101" s="124" t="n">
        <v>0.004176079355487639</v>
      </c>
      <c r="AK101" s="124" t="n">
        <v>0.002598061935716933</v>
      </c>
      <c r="AL101" s="124" t="n">
        <v>0.001615363574094697</v>
      </c>
      <c r="AM101" s="124" t="n">
        <v>0.001003989691794327</v>
      </c>
      <c r="AN101" s="124" t="n">
        <v>0.0006238606309489358</v>
      </c>
      <c r="AO101" s="124" t="n">
        <v>0.000387599620126966</v>
      </c>
      <c r="AP101" s="124" t="n">
        <v>0.0002407909858451185</v>
      </c>
      <c r="AQ101" s="124" t="n">
        <v>0.0001495798002471571</v>
      </c>
      <c r="AR101" s="124" t="n">
        <v>9.291603406208493e-05</v>
      </c>
      <c r="AS101" s="124" t="n">
        <v>5.771637633639193e-05</v>
      </c>
      <c r="AT101" s="124" t="n">
        <v>3.585103159969849e-05</v>
      </c>
      <c r="AU101" s="124" t="n">
        <v>2.226899713858588e-05</v>
      </c>
      <c r="AV101" s="124" t="n">
        <v>1.383239643765188e-05</v>
      </c>
      <c r="AW101" s="124" t="n">
        <v>8.591971091209682e-06</v>
      </c>
      <c r="AX101" s="124" t="n">
        <v>5.336878609873974e-06</v>
      </c>
      <c r="AY101" s="124" t="n">
        <v>3.314983007818295e-06</v>
      </c>
    </row>
    <row r="102">
      <c r="A102" t="inlineStr">
        <is>
          <t>R1</t>
        </is>
      </c>
      <c r="B102" t="inlineStr">
        <is>
          <t>Bus Rígido</t>
        </is>
      </c>
      <c r="C102" t="inlineStr">
        <is>
          <t>HYB-Diesel</t>
        </is>
      </c>
      <c r="D102" t="inlineStr">
        <is>
          <t>%</t>
        </is>
      </c>
      <c r="E102" s="125" t="n">
        <v>0</v>
      </c>
      <c r="F102" s="125" t="n">
        <v>0</v>
      </c>
      <c r="G102" s="125" t="n">
        <v>0</v>
      </c>
      <c r="H102" s="125" t="n">
        <v>0</v>
      </c>
      <c r="I102" s="125" t="n">
        <v>0</v>
      </c>
      <c r="J102" s="125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124" t="n">
        <v>0</v>
      </c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  <c r="AJ102" s="124" t="n">
        <v>0</v>
      </c>
      <c r="AK102" s="124" t="n">
        <v>0</v>
      </c>
      <c r="AL102" s="124" t="n">
        <v>0</v>
      </c>
      <c r="AM102" s="124" t="n">
        <v>0</v>
      </c>
      <c r="AN102" s="124" t="n">
        <v>0</v>
      </c>
      <c r="AO102" s="124" t="n">
        <v>0</v>
      </c>
      <c r="AP102" s="124" t="n">
        <v>0</v>
      </c>
      <c r="AQ102" s="124" t="n">
        <v>0</v>
      </c>
      <c r="AR102" s="124" t="n">
        <v>0</v>
      </c>
      <c r="AS102" s="124" t="n">
        <v>0</v>
      </c>
      <c r="AT102" s="124" t="n">
        <v>0</v>
      </c>
      <c r="AU102" s="124" t="n">
        <v>0</v>
      </c>
      <c r="AV102" s="124" t="n">
        <v>0</v>
      </c>
      <c r="AW102" s="124" t="n">
        <v>0</v>
      </c>
      <c r="AX102" s="124" t="n">
        <v>0</v>
      </c>
      <c r="AY102" s="124" t="n">
        <v>0</v>
      </c>
    </row>
    <row r="103">
      <c r="A103" t="inlineStr">
        <is>
          <t>R1</t>
        </is>
      </c>
      <c r="B103" t="inlineStr">
        <is>
          <t>Bus Rígido</t>
        </is>
      </c>
      <c r="C103" t="inlineStr">
        <is>
          <t>HYB-plug-in-Diesel</t>
        </is>
      </c>
      <c r="D103" t="inlineStr">
        <is>
          <t>%</t>
        </is>
      </c>
      <c r="E103" s="125" t="n">
        <v>0</v>
      </c>
      <c r="F103" s="125" t="n">
        <v>0</v>
      </c>
      <c r="G103" s="125" t="n">
        <v>0</v>
      </c>
      <c r="H103" s="125" t="n">
        <v>0</v>
      </c>
      <c r="I103" s="125" t="n">
        <v>0</v>
      </c>
      <c r="J103" s="125" t="n">
        <v>0</v>
      </c>
      <c r="K103" s="124" t="n">
        <v>0</v>
      </c>
      <c r="L103" s="124" t="n">
        <v>0</v>
      </c>
      <c r="M103" s="124" t="n">
        <v>0</v>
      </c>
      <c r="N103" s="124" t="n">
        <v>0</v>
      </c>
      <c r="O103" s="124" t="n">
        <v>0</v>
      </c>
      <c r="P103" s="124" t="n">
        <v>0</v>
      </c>
      <c r="Q103" s="124" t="n">
        <v>0</v>
      </c>
      <c r="R103" s="124" t="n">
        <v>0</v>
      </c>
      <c r="S103" s="124" t="n">
        <v>0</v>
      </c>
      <c r="T103" s="124" t="n">
        <v>0</v>
      </c>
      <c r="U103" s="124" t="n">
        <v>0</v>
      </c>
      <c r="V103" s="124" t="n">
        <v>0</v>
      </c>
      <c r="W103" s="124" t="n">
        <v>0</v>
      </c>
      <c r="X103" s="124" t="n">
        <v>0</v>
      </c>
      <c r="Y103" s="124" t="n">
        <v>0</v>
      </c>
      <c r="Z103" s="124" t="n">
        <v>0</v>
      </c>
      <c r="AA103" s="124" t="n">
        <v>0</v>
      </c>
      <c r="AB103" s="124" t="n">
        <v>0</v>
      </c>
      <c r="AC103" s="124" t="n">
        <v>0</v>
      </c>
      <c r="AD103" s="124" t="n">
        <v>0</v>
      </c>
      <c r="AE103" s="124" t="n">
        <v>0</v>
      </c>
      <c r="AF103" s="124" t="n">
        <v>0</v>
      </c>
      <c r="AG103" s="124" t="n">
        <v>0</v>
      </c>
      <c r="AH103" s="124" t="n">
        <v>0</v>
      </c>
      <c r="AI103" s="124" t="n">
        <v>0</v>
      </c>
      <c r="AJ103" s="124" t="n">
        <v>0</v>
      </c>
      <c r="AK103" s="124" t="n">
        <v>0</v>
      </c>
      <c r="AL103" s="124" t="n">
        <v>0</v>
      </c>
      <c r="AM103" s="124" t="n">
        <v>0</v>
      </c>
      <c r="AN103" s="124" t="n">
        <v>0</v>
      </c>
      <c r="AO103" s="124" t="n">
        <v>0</v>
      </c>
      <c r="AP103" s="124" t="n">
        <v>0</v>
      </c>
      <c r="AQ103" s="124" t="n">
        <v>0</v>
      </c>
      <c r="AR103" s="124" t="n">
        <v>0</v>
      </c>
      <c r="AS103" s="124" t="n">
        <v>0</v>
      </c>
      <c r="AT103" s="124" t="n">
        <v>0</v>
      </c>
      <c r="AU103" s="124" t="n">
        <v>0</v>
      </c>
      <c r="AV103" s="124" t="n">
        <v>0</v>
      </c>
      <c r="AW103" s="124" t="n">
        <v>0</v>
      </c>
      <c r="AX103" s="124" t="n">
        <v>0</v>
      </c>
      <c r="AY103" s="124" t="n">
        <v>0</v>
      </c>
    </row>
    <row r="104">
      <c r="A104" t="inlineStr">
        <is>
          <t>R1</t>
        </is>
      </c>
      <c r="B104" t="inlineStr">
        <is>
          <t>Bus Rígido</t>
        </is>
      </c>
      <c r="C104" t="inlineStr">
        <is>
          <t>Eléctrico</t>
        </is>
      </c>
      <c r="D104" t="inlineStr">
        <is>
          <t>%</t>
        </is>
      </c>
      <c r="E104" s="125" t="n">
        <v>0</v>
      </c>
      <c r="F104" s="125" t="n">
        <v>0</v>
      </c>
      <c r="G104" s="125" t="n">
        <v>0</v>
      </c>
      <c r="H104" s="125" t="n">
        <v>0</v>
      </c>
      <c r="I104" s="125" t="n">
        <v>0</v>
      </c>
      <c r="J104" s="125" t="n">
        <v>0</v>
      </c>
      <c r="K104" s="124" t="n">
        <v>0</v>
      </c>
      <c r="L104" s="124" t="n">
        <v>0.002587754068828407</v>
      </c>
      <c r="M104" s="124" t="n">
        <v>0.004159536780315117</v>
      </c>
      <c r="N104" s="124" t="n">
        <v>0.006679615202153532</v>
      </c>
      <c r="O104" s="124" t="n">
        <v>0.01071007662507999</v>
      </c>
      <c r="P104" s="124" t="n">
        <v>0.01713056621170168</v>
      </c>
      <c r="Q104" s="124" t="n">
        <v>0.02729382836424819</v>
      </c>
      <c r="R104" s="124" t="n">
        <v>0.04322161936478004</v>
      </c>
      <c r="S104" s="124" t="n">
        <v>0.06779650469965338</v>
      </c>
      <c r="T104" s="124" t="n">
        <v>0.1048134511464583</v>
      </c>
      <c r="U104" s="124" t="n">
        <v>0.1586029787254511</v>
      </c>
      <c r="V104" s="124" t="n">
        <v>0.2328176364382321</v>
      </c>
      <c r="W104" s="124" t="n">
        <v>0.3282129889658006</v>
      </c>
      <c r="X104" s="124" t="n">
        <v>0.4402646370342437</v>
      </c>
      <c r="Y104" s="124" t="n">
        <v>0.5587529158100517</v>
      </c>
      <c r="Z104" s="124" t="n">
        <v>0.6709075956339836</v>
      </c>
      <c r="AA104" s="124" t="n">
        <v>0.7664696968740384</v>
      </c>
      <c r="AB104" s="124" t="n">
        <v>0.8408644068760399</v>
      </c>
      <c r="AC104" s="124" t="n">
        <v>0.8948119862563353</v>
      </c>
      <c r="AD104" s="124" t="n">
        <v>0.9319511611380176</v>
      </c>
      <c r="AE104" s="124" t="n">
        <v>0.9566132555622253</v>
      </c>
      <c r="AF104" s="124" t="n">
        <v>0.9726001549107075</v>
      </c>
      <c r="AG104" s="124" t="n">
        <v>0.9828021959984005</v>
      </c>
      <c r="AH104" s="124" t="n">
        <v>0.98924761043692</v>
      </c>
      <c r="AI104" s="124" t="n">
        <v>0.9932938873039344</v>
      </c>
      <c r="AJ104" s="124" t="n">
        <v>0.9958239206445122</v>
      </c>
      <c r="AK104" s="124" t="n">
        <v>0.9974019380642829</v>
      </c>
      <c r="AL104" s="124" t="n">
        <v>0.9983846364259051</v>
      </c>
      <c r="AM104" s="124" t="n">
        <v>0.9989960103082055</v>
      </c>
      <c r="AN104" s="124" t="n">
        <v>0.9993761393690509</v>
      </c>
      <c r="AO104" s="124" t="n">
        <v>0.9996124003798729</v>
      </c>
      <c r="AP104" s="124" t="n">
        <v>0.9997592090141547</v>
      </c>
      <c r="AQ104" s="124" t="n">
        <v>0.9998504201997527</v>
      </c>
      <c r="AR104" s="124" t="n">
        <v>0.9999070839659377</v>
      </c>
      <c r="AS104" s="124" t="n">
        <v>0.9999422836236634</v>
      </c>
      <c r="AT104" s="124" t="n">
        <v>0.9999641489684001</v>
      </c>
      <c r="AU104" s="124" t="n">
        <v>0.9999777310028612</v>
      </c>
      <c r="AV104" s="124" t="n">
        <v>0.9999861676035622</v>
      </c>
      <c r="AW104" s="124" t="n">
        <v>0.9999914080289086</v>
      </c>
      <c r="AX104" s="124" t="n">
        <v>0.99999466312139</v>
      </c>
      <c r="AY104" s="124" t="n">
        <v>0.999996685016992</v>
      </c>
    </row>
    <row r="105">
      <c r="A105" t="inlineStr">
        <is>
          <t>R1</t>
        </is>
      </c>
      <c r="B105" t="inlineStr">
        <is>
          <t>Bus Rígido</t>
        </is>
      </c>
      <c r="C105" t="inlineStr">
        <is>
          <t>Biodiesel</t>
        </is>
      </c>
      <c r="D105" t="inlineStr">
        <is>
          <t>%</t>
        </is>
      </c>
      <c r="E105" s="125" t="n">
        <v>0</v>
      </c>
      <c r="F105" s="125" t="n">
        <v>0</v>
      </c>
      <c r="G105" s="125" t="n">
        <v>0</v>
      </c>
      <c r="H105" s="125" t="n">
        <v>0</v>
      </c>
      <c r="I105" s="125" t="n">
        <v>0</v>
      </c>
      <c r="J105" s="125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124" t="n">
        <v>0</v>
      </c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  <c r="AJ105" s="124" t="n">
        <v>0</v>
      </c>
      <c r="AK105" s="124" t="n">
        <v>0</v>
      </c>
      <c r="AL105" s="124" t="n">
        <v>0</v>
      </c>
      <c r="AM105" s="124" t="n">
        <v>0</v>
      </c>
      <c r="AN105" s="124" t="n">
        <v>0</v>
      </c>
      <c r="AO105" s="124" t="n">
        <v>0</v>
      </c>
      <c r="AP105" s="124" t="n">
        <v>0</v>
      </c>
      <c r="AQ105" s="124" t="n">
        <v>0</v>
      </c>
      <c r="AR105" s="124" t="n">
        <v>0</v>
      </c>
      <c r="AS105" s="124" t="n">
        <v>0</v>
      </c>
      <c r="AT105" s="124" t="n">
        <v>0</v>
      </c>
      <c r="AU105" s="124" t="n">
        <v>0</v>
      </c>
      <c r="AV105" s="124" t="n">
        <v>0</v>
      </c>
      <c r="AW105" s="124" t="n">
        <v>0</v>
      </c>
      <c r="AX105" s="124" t="n">
        <v>0</v>
      </c>
      <c r="AY105" s="124" t="n">
        <v>0</v>
      </c>
    </row>
    <row r="106">
      <c r="A106" t="inlineStr">
        <is>
          <t>R1</t>
        </is>
      </c>
      <c r="B106" t="inlineStr">
        <is>
          <t>Bus Rígido</t>
        </is>
      </c>
      <c r="C106" t="inlineStr">
        <is>
          <t>Etanol</t>
        </is>
      </c>
      <c r="D106" t="inlineStr">
        <is>
          <t>%</t>
        </is>
      </c>
      <c r="E106" s="125" t="n">
        <v>0</v>
      </c>
      <c r="F106" s="125" t="n">
        <v>0</v>
      </c>
      <c r="G106" s="125" t="n">
        <v>0</v>
      </c>
      <c r="H106" s="125" t="n">
        <v>0</v>
      </c>
      <c r="I106" s="125" t="n">
        <v>0</v>
      </c>
      <c r="J106" s="125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124" t="n">
        <v>0</v>
      </c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  <c r="AJ106" s="124" t="n">
        <v>0</v>
      </c>
      <c r="AK106" s="124" t="n">
        <v>0</v>
      </c>
      <c r="AL106" s="124" t="n">
        <v>0</v>
      </c>
      <c r="AM106" s="124" t="n">
        <v>0</v>
      </c>
      <c r="AN106" s="124" t="n">
        <v>0</v>
      </c>
      <c r="AO106" s="124" t="n">
        <v>0</v>
      </c>
      <c r="AP106" s="124" t="n">
        <v>0</v>
      </c>
      <c r="AQ106" s="124" t="n">
        <v>0</v>
      </c>
      <c r="AR106" s="124" t="n">
        <v>0</v>
      </c>
      <c r="AS106" s="124" t="n">
        <v>0</v>
      </c>
      <c r="AT106" s="124" t="n">
        <v>0</v>
      </c>
      <c r="AU106" s="124" t="n">
        <v>0</v>
      </c>
      <c r="AV106" s="124" t="n">
        <v>0</v>
      </c>
      <c r="AW106" s="124" t="n">
        <v>0</v>
      </c>
      <c r="AX106" s="124" t="n">
        <v>0</v>
      </c>
      <c r="AY106" s="124" t="n">
        <v>0</v>
      </c>
    </row>
    <row r="107">
      <c r="A107" t="inlineStr">
        <is>
          <t>R1</t>
        </is>
      </c>
      <c r="B107" t="inlineStr">
        <is>
          <t>Bus Rígido</t>
        </is>
      </c>
      <c r="C107" t="inlineStr">
        <is>
          <t>GLP</t>
        </is>
      </c>
      <c r="D107" t="inlineStr">
        <is>
          <t>%</t>
        </is>
      </c>
      <c r="E107" s="125" t="n">
        <v>0</v>
      </c>
      <c r="F107" s="125" t="n">
        <v>0</v>
      </c>
      <c r="G107" s="125" t="n">
        <v>0</v>
      </c>
      <c r="H107" s="125" t="n">
        <v>0</v>
      </c>
      <c r="I107" s="125" t="n">
        <v>0</v>
      </c>
      <c r="J107" s="125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124" t="n">
        <v>0</v>
      </c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  <c r="AJ107" s="124" t="n">
        <v>0</v>
      </c>
      <c r="AK107" s="124" t="n">
        <v>0</v>
      </c>
      <c r="AL107" s="124" t="n">
        <v>0</v>
      </c>
      <c r="AM107" s="124" t="n">
        <v>0</v>
      </c>
      <c r="AN107" s="124" t="n">
        <v>0</v>
      </c>
      <c r="AO107" s="124" t="n">
        <v>0</v>
      </c>
      <c r="AP107" s="124" t="n">
        <v>0</v>
      </c>
      <c r="AQ107" s="124" t="n">
        <v>0</v>
      </c>
      <c r="AR107" s="124" t="n">
        <v>0</v>
      </c>
      <c r="AS107" s="124" t="n">
        <v>0</v>
      </c>
      <c r="AT107" s="124" t="n">
        <v>0</v>
      </c>
      <c r="AU107" s="124" t="n">
        <v>0</v>
      </c>
      <c r="AV107" s="124" t="n">
        <v>0</v>
      </c>
      <c r="AW107" s="124" t="n">
        <v>0</v>
      </c>
      <c r="AX107" s="124" t="n">
        <v>0</v>
      </c>
      <c r="AY107" s="124" t="n">
        <v>0</v>
      </c>
    </row>
    <row r="108">
      <c r="A108" t="inlineStr">
        <is>
          <t>R1</t>
        </is>
      </c>
      <c r="B108" t="inlineStr">
        <is>
          <t>Bus Rígido</t>
        </is>
      </c>
      <c r="C108" t="inlineStr">
        <is>
          <t>GNC</t>
        </is>
      </c>
      <c r="D108" t="inlineStr">
        <is>
          <t>%</t>
        </is>
      </c>
      <c r="E108" s="125" t="n">
        <v>0</v>
      </c>
      <c r="F108" s="125" t="n">
        <v>0</v>
      </c>
      <c r="G108" s="125" t="n">
        <v>0</v>
      </c>
      <c r="H108" s="125" t="n">
        <v>0</v>
      </c>
      <c r="I108" s="125" t="n">
        <v>0</v>
      </c>
      <c r="J108" s="125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124" t="n">
        <v>0</v>
      </c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  <c r="AJ108" s="124" t="n">
        <v>0</v>
      </c>
      <c r="AK108" s="124" t="n">
        <v>0</v>
      </c>
      <c r="AL108" s="124" t="n">
        <v>0</v>
      </c>
      <c r="AM108" s="124" t="n">
        <v>0</v>
      </c>
      <c r="AN108" s="124" t="n">
        <v>0</v>
      </c>
      <c r="AO108" s="124" t="n">
        <v>0</v>
      </c>
      <c r="AP108" s="124" t="n">
        <v>0</v>
      </c>
      <c r="AQ108" s="124" t="n">
        <v>0</v>
      </c>
      <c r="AR108" s="124" t="n">
        <v>0</v>
      </c>
      <c r="AS108" s="124" t="n">
        <v>0</v>
      </c>
      <c r="AT108" s="124" t="n">
        <v>0</v>
      </c>
      <c r="AU108" s="124" t="n">
        <v>0</v>
      </c>
      <c r="AV108" s="124" t="n">
        <v>0</v>
      </c>
      <c r="AW108" s="124" t="n">
        <v>0</v>
      </c>
      <c r="AX108" s="124" t="n">
        <v>0</v>
      </c>
      <c r="AY108" s="124" t="n">
        <v>0</v>
      </c>
    </row>
    <row r="109">
      <c r="A109" t="inlineStr">
        <is>
          <t>R1</t>
        </is>
      </c>
      <c r="B109" t="inlineStr">
        <is>
          <t>Bus Rígido</t>
        </is>
      </c>
      <c r="C109" t="inlineStr">
        <is>
          <t>Hidrógeno-Fuel-Cell</t>
        </is>
      </c>
      <c r="D109" t="inlineStr">
        <is>
          <t>%</t>
        </is>
      </c>
      <c r="E109" s="125" t="n">
        <v>0</v>
      </c>
      <c r="F109" s="125" t="n">
        <v>0</v>
      </c>
      <c r="G109" s="125" t="n">
        <v>0</v>
      </c>
      <c r="H109" s="125" t="n">
        <v>0</v>
      </c>
      <c r="I109" s="125" t="n">
        <v>0</v>
      </c>
      <c r="J109" s="125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124" t="n">
        <v>0</v>
      </c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  <c r="AJ109" s="124" t="n">
        <v>0</v>
      </c>
      <c r="AK109" s="124" t="n">
        <v>0</v>
      </c>
      <c r="AL109" s="124" t="n">
        <v>0</v>
      </c>
      <c r="AM109" s="124" t="n">
        <v>0</v>
      </c>
      <c r="AN109" s="124" t="n">
        <v>0</v>
      </c>
      <c r="AO109" s="124" t="n">
        <v>0</v>
      </c>
      <c r="AP109" s="124" t="n">
        <v>0</v>
      </c>
      <c r="AQ109" s="124" t="n">
        <v>0</v>
      </c>
      <c r="AR109" s="124" t="n">
        <v>0</v>
      </c>
      <c r="AS109" s="124" t="n">
        <v>0</v>
      </c>
      <c r="AT109" s="124" t="n">
        <v>0</v>
      </c>
      <c r="AU109" s="124" t="n">
        <v>0</v>
      </c>
      <c r="AV109" s="124" t="n">
        <v>0</v>
      </c>
      <c r="AW109" s="124" t="n">
        <v>0</v>
      </c>
      <c r="AX109" s="124" t="n">
        <v>0</v>
      </c>
      <c r="AY109" s="124" t="n">
        <v>0</v>
      </c>
    </row>
    <row r="110">
      <c r="A110" t="inlineStr">
        <is>
          <t>R1</t>
        </is>
      </c>
      <c r="B110" t="inlineStr">
        <is>
          <t>Bus Rígido</t>
        </is>
      </c>
      <c r="C110" t="inlineStr">
        <is>
          <t>Hidrógeno-Comb-Directa</t>
        </is>
      </c>
      <c r="D110" t="inlineStr">
        <is>
          <t>%</t>
        </is>
      </c>
      <c r="E110" s="125" t="n">
        <v>0</v>
      </c>
      <c r="F110" s="125" t="n">
        <v>0</v>
      </c>
      <c r="G110" s="125" t="n">
        <v>0</v>
      </c>
      <c r="H110" s="125" t="n">
        <v>0</v>
      </c>
      <c r="I110" s="125" t="n">
        <v>0</v>
      </c>
      <c r="J110" s="125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124" t="n">
        <v>0</v>
      </c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  <c r="AJ110" s="124" t="n">
        <v>0</v>
      </c>
      <c r="AK110" s="124" t="n">
        <v>0</v>
      </c>
      <c r="AL110" s="124" t="n">
        <v>0</v>
      </c>
      <c r="AM110" s="124" t="n">
        <v>0</v>
      </c>
      <c r="AN110" s="124" t="n">
        <v>0</v>
      </c>
      <c r="AO110" s="124" t="n">
        <v>0</v>
      </c>
      <c r="AP110" s="124" t="n">
        <v>0</v>
      </c>
      <c r="AQ110" s="124" t="n">
        <v>0</v>
      </c>
      <c r="AR110" s="124" t="n">
        <v>0</v>
      </c>
      <c r="AS110" s="124" t="n">
        <v>0</v>
      </c>
      <c r="AT110" s="124" t="n">
        <v>0</v>
      </c>
      <c r="AU110" s="124" t="n">
        <v>0</v>
      </c>
      <c r="AV110" s="124" t="n">
        <v>0</v>
      </c>
      <c r="AW110" s="124" t="n">
        <v>0</v>
      </c>
      <c r="AX110" s="124" t="n">
        <v>0</v>
      </c>
      <c r="AY110" s="124" t="n">
        <v>0</v>
      </c>
    </row>
    <row r="111">
      <c r="A111" t="inlineStr">
        <is>
          <t>R1</t>
        </is>
      </c>
      <c r="B111" t="inlineStr">
        <is>
          <t>Bicicleta</t>
        </is>
      </c>
      <c r="C111" t="inlineStr">
        <is>
          <t>Bicicleta-no-Motorizada</t>
        </is>
      </c>
      <c r="D111" t="inlineStr">
        <is>
          <t>%</t>
        </is>
      </c>
      <c r="E111" s="125" t="n">
        <v>0</v>
      </c>
      <c r="F111" s="125" t="n">
        <v>0</v>
      </c>
      <c r="G111" s="125" t="n">
        <v>0</v>
      </c>
      <c r="H111" s="125" t="n">
        <v>0</v>
      </c>
      <c r="I111" s="125" t="n">
        <v>0</v>
      </c>
      <c r="J111" s="125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124" t="n">
        <v>0</v>
      </c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  <c r="AJ111" s="124" t="n">
        <v>0</v>
      </c>
      <c r="AK111" s="124" t="n">
        <v>0</v>
      </c>
      <c r="AL111" s="124" t="n">
        <v>0</v>
      </c>
      <c r="AM111" s="124" t="n">
        <v>0</v>
      </c>
      <c r="AN111" s="124" t="n">
        <v>0</v>
      </c>
      <c r="AO111" s="124" t="n">
        <v>0</v>
      </c>
      <c r="AP111" s="124" t="n">
        <v>0</v>
      </c>
      <c r="AQ111" s="124" t="n">
        <v>0</v>
      </c>
      <c r="AR111" s="124" t="n">
        <v>0</v>
      </c>
      <c r="AS111" s="124" t="n">
        <v>0</v>
      </c>
      <c r="AT111" s="124" t="n">
        <v>0</v>
      </c>
      <c r="AU111" s="124" t="n">
        <v>0</v>
      </c>
      <c r="AV111" s="124" t="n">
        <v>0</v>
      </c>
      <c r="AW111" s="124" t="n">
        <v>0</v>
      </c>
      <c r="AX111" s="124" t="n">
        <v>0</v>
      </c>
      <c r="AY111" s="124" t="n">
        <v>0</v>
      </c>
    </row>
    <row r="112">
      <c r="A112" t="inlineStr">
        <is>
          <t>R1</t>
        </is>
      </c>
      <c r="B112" t="inlineStr">
        <is>
          <t>Bicicleta</t>
        </is>
      </c>
      <c r="C112" t="inlineStr">
        <is>
          <t>Bicicleta-Eléctrica</t>
        </is>
      </c>
      <c r="D112" t="inlineStr">
        <is>
          <t>%</t>
        </is>
      </c>
      <c r="E112" s="125" t="n">
        <v>0</v>
      </c>
      <c r="F112" s="125" t="n">
        <v>0</v>
      </c>
      <c r="G112" s="125" t="n">
        <v>0</v>
      </c>
      <c r="H112" s="125" t="n">
        <v>0</v>
      </c>
      <c r="I112" s="125" t="n">
        <v>0</v>
      </c>
      <c r="J112" s="125" t="n">
        <v>0</v>
      </c>
      <c r="K112" s="124" t="n">
        <v>0</v>
      </c>
      <c r="L112" s="124" t="n">
        <v>0</v>
      </c>
      <c r="M112" s="124" t="n">
        <v>0</v>
      </c>
      <c r="N112" s="124" t="n">
        <v>0</v>
      </c>
      <c r="O112" s="124" t="n">
        <v>0</v>
      </c>
      <c r="P112" s="124" t="n">
        <v>0</v>
      </c>
      <c r="Q112" s="124" t="n">
        <v>0</v>
      </c>
      <c r="R112" s="124" t="n">
        <v>0</v>
      </c>
      <c r="S112" s="124" t="n">
        <v>0</v>
      </c>
      <c r="T112" s="124" t="n">
        <v>0</v>
      </c>
      <c r="U112" s="124" t="n">
        <v>0</v>
      </c>
      <c r="V112" s="124" t="n">
        <v>0</v>
      </c>
      <c r="W112" s="124" t="n">
        <v>0</v>
      </c>
      <c r="X112" s="124" t="n">
        <v>0</v>
      </c>
      <c r="Y112" s="124" t="n">
        <v>0</v>
      </c>
      <c r="Z112" s="124" t="n">
        <v>0</v>
      </c>
      <c r="AA112" s="124" t="n">
        <v>0</v>
      </c>
      <c r="AB112" s="124" t="n">
        <v>0</v>
      </c>
      <c r="AC112" s="124" t="n">
        <v>0</v>
      </c>
      <c r="AD112" s="124" t="n">
        <v>0</v>
      </c>
      <c r="AE112" s="124" t="n">
        <v>0</v>
      </c>
      <c r="AF112" s="124" t="n">
        <v>0</v>
      </c>
      <c r="AG112" s="124" t="n">
        <v>0</v>
      </c>
      <c r="AH112" s="124" t="n">
        <v>0</v>
      </c>
      <c r="AI112" s="124" t="n">
        <v>0</v>
      </c>
      <c r="AJ112" s="124" t="n">
        <v>0</v>
      </c>
      <c r="AK112" s="124" t="n">
        <v>0</v>
      </c>
      <c r="AL112" s="124" t="n">
        <v>0</v>
      </c>
      <c r="AM112" s="124" t="n">
        <v>0</v>
      </c>
      <c r="AN112" s="124" t="n">
        <v>0</v>
      </c>
      <c r="AO112" s="124" t="n">
        <v>0</v>
      </c>
      <c r="AP112" s="124" t="n">
        <v>0</v>
      </c>
      <c r="AQ112" s="124" t="n">
        <v>0</v>
      </c>
      <c r="AR112" s="124" t="n">
        <v>0</v>
      </c>
      <c r="AS112" s="124" t="n">
        <v>0</v>
      </c>
      <c r="AT112" s="124" t="n">
        <v>0</v>
      </c>
      <c r="AU112" s="124" t="n">
        <v>0</v>
      </c>
      <c r="AV112" s="124" t="n">
        <v>0</v>
      </c>
      <c r="AW112" s="124" t="n">
        <v>0</v>
      </c>
      <c r="AX112" s="124" t="n">
        <v>0</v>
      </c>
      <c r="AY112" s="124" t="n">
        <v>0</v>
      </c>
    </row>
    <row r="113">
      <c r="A113" t="inlineStr">
        <is>
          <t>R2</t>
        </is>
      </c>
      <c r="B113" t="inlineStr">
        <is>
          <t>Vehículo Liviano Pasajero</t>
        </is>
      </c>
      <c r="C113" t="inlineStr">
        <is>
          <t>Gasolina</t>
        </is>
      </c>
      <c r="D113" t="inlineStr">
        <is>
          <t>%</t>
        </is>
      </c>
      <c r="E113" s="125" t="n">
        <v>0.9393103924820343</v>
      </c>
      <c r="F113" s="125" t="n">
        <v>0.9356179874188284</v>
      </c>
      <c r="G113" s="125" t="n">
        <v>0.9320614563522489</v>
      </c>
      <c r="H113" s="125" t="n">
        <v>0.9279037786989796</v>
      </c>
      <c r="I113" s="125" t="n">
        <v>0.9300716533343443</v>
      </c>
      <c r="J113" s="125" t="n">
        <v>0.9332754271352141</v>
      </c>
      <c r="K113" s="124" t="n">
        <v>0.9301162633238543</v>
      </c>
      <c r="L113" s="124" t="n">
        <v>0.9190716694879614</v>
      </c>
      <c r="M113" s="124" t="n">
        <v>0.9087832780092838</v>
      </c>
      <c r="N113" s="124" t="n">
        <v>0.8990763397012048</v>
      </c>
      <c r="O113" s="124" t="n">
        <v>0.8896236323697517</v>
      </c>
      <c r="P113" s="124" t="n">
        <v>0.879881062235795</v>
      </c>
      <c r="Q113" s="124" t="n">
        <v>0.8689889439879975</v>
      </c>
      <c r="R113" s="124" t="n">
        <v>0.8556492405312395</v>
      </c>
      <c r="S113" s="124" t="n">
        <v>0.8381597088151564</v>
      </c>
      <c r="T113" s="124" t="n">
        <v>0.8147681028908123</v>
      </c>
      <c r="U113" s="124" t="n">
        <v>0.78450613951933</v>
      </c>
      <c r="V113" s="124" t="n">
        <v>0.7479784494941779</v>
      </c>
      <c r="W113" s="124" t="n">
        <v>0.7072022482870329</v>
      </c>
      <c r="X113" s="124" t="n">
        <v>0.6646266238877006</v>
      </c>
      <c r="Y113" s="124" t="n">
        <v>0.6222674123180363</v>
      </c>
      <c r="Z113" s="124" t="n">
        <v>0.5814164683341093</v>
      </c>
      <c r="AA113" s="124" t="n">
        <v>0.5427508204616601</v>
      </c>
      <c r="AB113" s="124" t="n">
        <v>0.5065424037933536</v>
      </c>
      <c r="AC113" s="124" t="n">
        <v>0.4728309891090738</v>
      </c>
      <c r="AD113" s="124" t="n">
        <v>0.4415360604778262</v>
      </c>
      <c r="AE113" s="124" t="n">
        <v>0.4125214207323065</v>
      </c>
      <c r="AF113" s="124" t="n">
        <v>0.3856301167399391</v>
      </c>
      <c r="AG113" s="124" t="n">
        <v>0.3607023808302651</v>
      </c>
      <c r="AH113" s="124" t="n">
        <v>0.3375843195350756</v>
      </c>
      <c r="AI113" s="124" t="n">
        <v>0.3161317188140151</v>
      </c>
      <c r="AJ113" s="124" t="n">
        <v>0.2962113427896045</v>
      </c>
      <c r="AK113" s="124" t="n">
        <v>0.2777009906320466</v>
      </c>
      <c r="AL113" s="124" t="n">
        <v>0.2604889733672137</v>
      </c>
      <c r="AM113" s="124" t="n">
        <v>0.2444733510471837</v>
      </c>
      <c r="AN113" s="124" t="n">
        <v>0.2295611013266606</v>
      </c>
      <c r="AO113" s="124" t="n">
        <v>0.2156673020515541</v>
      </c>
      <c r="AP113" s="124" t="n">
        <v>0.2027715245103356</v>
      </c>
      <c r="AQ113" s="124" t="n">
        <v>0.1908214298412589</v>
      </c>
      <c r="AR113" s="124" t="n">
        <v>0.1797505968748677</v>
      </c>
      <c r="AS113" s="124" t="n">
        <v>0.1694886355996163</v>
      </c>
      <c r="AT113" s="124" t="n">
        <v>0.1599666050926158</v>
      </c>
      <c r="AU113" s="124" t="n">
        <v>0.1511196839769897</v>
      </c>
      <c r="AV113" s="124" t="n">
        <v>0.1428882864489589</v>
      </c>
      <c r="AW113" s="124" t="n">
        <v>0.1352183308120654</v>
      </c>
      <c r="AX113" s="124" t="n">
        <v>0.1280610693644097</v>
      </c>
      <c r="AY113" s="124" t="n">
        <v>0.1213727109314626</v>
      </c>
    </row>
    <row r="114">
      <c r="A114" t="inlineStr">
        <is>
          <t>R2</t>
        </is>
      </c>
      <c r="B114" t="inlineStr">
        <is>
          <t>Vehículo Liviano Pasajero</t>
        </is>
      </c>
      <c r="C114" t="inlineStr">
        <is>
          <t>HYB-Gasolina</t>
        </is>
      </c>
      <c r="D114" t="inlineStr">
        <is>
          <t>%</t>
        </is>
      </c>
      <c r="E114" s="125" t="n">
        <v>0</v>
      </c>
      <c r="F114" s="125" t="n">
        <v>0</v>
      </c>
      <c r="G114" s="125" t="n">
        <v>0</v>
      </c>
      <c r="H114" s="125" t="n">
        <v>0</v>
      </c>
      <c r="I114" s="125" t="n">
        <v>0</v>
      </c>
      <c r="J114" s="125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124" t="n">
        <v>0</v>
      </c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  <c r="AJ114" s="124" t="n">
        <v>0</v>
      </c>
      <c r="AK114" s="124" t="n">
        <v>0</v>
      </c>
      <c r="AL114" s="124" t="n">
        <v>0</v>
      </c>
      <c r="AM114" s="124" t="n">
        <v>0</v>
      </c>
      <c r="AN114" s="124" t="n">
        <v>0</v>
      </c>
      <c r="AO114" s="124" t="n">
        <v>0</v>
      </c>
      <c r="AP114" s="124" t="n">
        <v>0</v>
      </c>
      <c r="AQ114" s="124" t="n">
        <v>0</v>
      </c>
      <c r="AR114" s="124" t="n">
        <v>0</v>
      </c>
      <c r="AS114" s="124" t="n">
        <v>0</v>
      </c>
      <c r="AT114" s="124" t="n">
        <v>0</v>
      </c>
      <c r="AU114" s="124" t="n">
        <v>0</v>
      </c>
      <c r="AV114" s="124" t="n">
        <v>0</v>
      </c>
      <c r="AW114" s="124" t="n">
        <v>0</v>
      </c>
      <c r="AX114" s="124" t="n">
        <v>0</v>
      </c>
      <c r="AY114" s="124" t="n">
        <v>0</v>
      </c>
    </row>
    <row r="115">
      <c r="A115" t="inlineStr">
        <is>
          <t>R2</t>
        </is>
      </c>
      <c r="B115" t="inlineStr">
        <is>
          <t>Vehículo Liviano Pasajero</t>
        </is>
      </c>
      <c r="C115" t="inlineStr">
        <is>
          <t>HYB-plug-in-Gasolina</t>
        </is>
      </c>
      <c r="D115" t="inlineStr">
        <is>
          <t>%</t>
        </is>
      </c>
      <c r="E115" s="125" t="n">
        <v>0</v>
      </c>
      <c r="F115" s="125" t="n">
        <v>0</v>
      </c>
      <c r="G115" s="125" t="n">
        <v>0</v>
      </c>
      <c r="H115" s="125" t="n">
        <v>0</v>
      </c>
      <c r="I115" s="125" t="n">
        <v>0</v>
      </c>
      <c r="J115" s="125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124" t="n">
        <v>0</v>
      </c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  <c r="AJ115" s="124" t="n">
        <v>0</v>
      </c>
      <c r="AK115" s="124" t="n">
        <v>0</v>
      </c>
      <c r="AL115" s="124" t="n">
        <v>0</v>
      </c>
      <c r="AM115" s="124" t="n">
        <v>0</v>
      </c>
      <c r="AN115" s="124" t="n">
        <v>0</v>
      </c>
      <c r="AO115" s="124" t="n">
        <v>0</v>
      </c>
      <c r="AP115" s="124" t="n">
        <v>0</v>
      </c>
      <c r="AQ115" s="124" t="n">
        <v>0</v>
      </c>
      <c r="AR115" s="124" t="n">
        <v>0</v>
      </c>
      <c r="AS115" s="124" t="n">
        <v>0</v>
      </c>
      <c r="AT115" s="124" t="n">
        <v>0</v>
      </c>
      <c r="AU115" s="124" t="n">
        <v>0</v>
      </c>
      <c r="AV115" s="124" t="n">
        <v>0</v>
      </c>
      <c r="AW115" s="124" t="n">
        <v>0</v>
      </c>
      <c r="AX115" s="124" t="n">
        <v>0</v>
      </c>
      <c r="AY115" s="124" t="n">
        <v>0</v>
      </c>
    </row>
    <row r="116">
      <c r="A116" t="inlineStr">
        <is>
          <t>R2</t>
        </is>
      </c>
      <c r="B116" t="inlineStr">
        <is>
          <t>Vehículo Liviano Pasajero</t>
        </is>
      </c>
      <c r="C116" t="inlineStr">
        <is>
          <t>Diesel</t>
        </is>
      </c>
      <c r="D116" t="inlineStr">
        <is>
          <t>%</t>
        </is>
      </c>
      <c r="E116" s="125" t="n">
        <v>0.06068960751796573</v>
      </c>
      <c r="F116" s="125" t="n">
        <v>0.06438201258117156</v>
      </c>
      <c r="G116" s="125" t="n">
        <v>0.06792858636449631</v>
      </c>
      <c r="H116" s="125" t="n">
        <v>0.07209622130102041</v>
      </c>
      <c r="I116" s="125" t="n">
        <v>0.06988095689426395</v>
      </c>
      <c r="J116" s="125" t="n">
        <v>0.06666913076020366</v>
      </c>
      <c r="K116" s="124" t="n">
        <v>0.06953552705395315</v>
      </c>
      <c r="L116" s="124" t="n">
        <v>0.08031971903353007</v>
      </c>
      <c r="M116" s="124" t="n">
        <v>0.09012155884709579</v>
      </c>
      <c r="N116" s="124" t="n">
        <v>0.0989307186008421</v>
      </c>
      <c r="O116" s="124" t="n">
        <v>0.1067433240881463</v>
      </c>
      <c r="P116" s="124" t="n">
        <v>0.113522683195188</v>
      </c>
      <c r="Q116" s="124" t="n">
        <v>0.1191523323792232</v>
      </c>
      <c r="R116" s="124" t="n">
        <v>0.1234047548955419</v>
      </c>
      <c r="S116" s="124" t="n">
        <v>0.1259311768624164</v>
      </c>
      <c r="T116" s="124" t="n">
        <v>0.126365073457069</v>
      </c>
      <c r="U116" s="124" t="n">
        <v>0.1245291714816898</v>
      </c>
      <c r="V116" s="124" t="n">
        <v>0.1206299809907709</v>
      </c>
      <c r="W116" s="124" t="n">
        <v>0.115222246785291</v>
      </c>
      <c r="X116" s="124" t="n">
        <v>0.1089634820042866</v>
      </c>
      <c r="Y116" s="124" t="n">
        <v>0.1023971251589717</v>
      </c>
      <c r="Z116" s="124" t="n">
        <v>0.09588110253415788</v>
      </c>
      <c r="AA116" s="124" t="n">
        <v>0.0896156813858007</v>
      </c>
      <c r="AB116" s="124" t="n">
        <v>0.0836964041070017</v>
      </c>
      <c r="AC116" s="124" t="n">
        <v>0.07815775844827412</v>
      </c>
      <c r="AD116" s="124" t="n">
        <v>0.07300152657971065</v>
      </c>
      <c r="AE116" s="124" t="n">
        <v>0.06821326422635905</v>
      </c>
      <c r="AF116" s="124" t="n">
        <v>0.06377131451431994</v>
      </c>
      <c r="AG116" s="124" t="n">
        <v>0.05965153689630143</v>
      </c>
      <c r="AH116" s="124" t="n">
        <v>0.05582968957636098</v>
      </c>
      <c r="AI116" s="124" t="n">
        <v>0.05228256263614966</v>
      </c>
      <c r="AJ116" s="124" t="n">
        <v>0.04898846032939284</v>
      </c>
      <c r="AK116" s="124" t="n">
        <v>0.04592735228255426</v>
      </c>
      <c r="AL116" s="124" t="n">
        <v>0.04308086206960095</v>
      </c>
      <c r="AM116" s="124" t="n">
        <v>0.04043218082156133</v>
      </c>
      <c r="AN116" s="124" t="n">
        <v>0.03796595078194278</v>
      </c>
      <c r="AO116" s="124" t="n">
        <v>0.03566814127340619</v>
      </c>
      <c r="AP116" s="124" t="n">
        <v>0.03353538116874795</v>
      </c>
      <c r="AQ116" s="124" t="n">
        <v>0.03155901841694739</v>
      </c>
      <c r="AR116" s="124" t="n">
        <v>0.02972807008130928</v>
      </c>
      <c r="AS116" s="124" t="n">
        <v>0.02803089583035069</v>
      </c>
      <c r="AT116" s="124" t="n">
        <v>0.02645609445593329</v>
      </c>
      <c r="AU116" s="124" t="n">
        <v>0.02499294577959412</v>
      </c>
      <c r="AV116" s="124" t="n">
        <v>0.023631595360431</v>
      </c>
      <c r="AW116" s="124" t="n">
        <v>0.02236309897706453</v>
      </c>
      <c r="AX116" s="124" t="n">
        <v>0.02117939453051809</v>
      </c>
      <c r="AY116" s="124" t="n">
        <v>0.02007323963618722</v>
      </c>
    </row>
    <row r="117">
      <c r="A117" t="inlineStr">
        <is>
          <t>R2</t>
        </is>
      </c>
      <c r="B117" t="inlineStr">
        <is>
          <t>Vehículo Liviano Pasajero</t>
        </is>
      </c>
      <c r="C117" t="inlineStr">
        <is>
          <t>HYB-Diesel</t>
        </is>
      </c>
      <c r="D117" t="inlineStr">
        <is>
          <t>%</t>
        </is>
      </c>
      <c r="E117" s="125" t="n">
        <v>0</v>
      </c>
      <c r="F117" s="125" t="n">
        <v>0</v>
      </c>
      <c r="G117" s="125" t="n">
        <v>0</v>
      </c>
      <c r="H117" s="125" t="n">
        <v>0</v>
      </c>
      <c r="I117" s="125" t="n">
        <v>0</v>
      </c>
      <c r="J117" s="125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124" t="n">
        <v>0</v>
      </c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  <c r="AJ117" s="124" t="n">
        <v>0</v>
      </c>
      <c r="AK117" s="124" t="n">
        <v>0</v>
      </c>
      <c r="AL117" s="124" t="n">
        <v>0</v>
      </c>
      <c r="AM117" s="124" t="n">
        <v>0</v>
      </c>
      <c r="AN117" s="124" t="n">
        <v>0</v>
      </c>
      <c r="AO117" s="124" t="n">
        <v>0</v>
      </c>
      <c r="AP117" s="124" t="n">
        <v>0</v>
      </c>
      <c r="AQ117" s="124" t="n">
        <v>0</v>
      </c>
      <c r="AR117" s="124" t="n">
        <v>0</v>
      </c>
      <c r="AS117" s="124" t="n">
        <v>0</v>
      </c>
      <c r="AT117" s="124" t="n">
        <v>0</v>
      </c>
      <c r="AU117" s="124" t="n">
        <v>0</v>
      </c>
      <c r="AV117" s="124" t="n">
        <v>0</v>
      </c>
      <c r="AW117" s="124" t="n">
        <v>0</v>
      </c>
      <c r="AX117" s="124" t="n">
        <v>0</v>
      </c>
      <c r="AY117" s="124" t="n">
        <v>0</v>
      </c>
    </row>
    <row r="118">
      <c r="A118" t="inlineStr">
        <is>
          <t>R2</t>
        </is>
      </c>
      <c r="B118" t="inlineStr">
        <is>
          <t>Vehículo Liviano Pasajero</t>
        </is>
      </c>
      <c r="C118" t="inlineStr">
        <is>
          <t>HYB-plug-in-Diesel</t>
        </is>
      </c>
      <c r="D118" t="inlineStr">
        <is>
          <t>%</t>
        </is>
      </c>
      <c r="E118" s="125" t="n">
        <v>0</v>
      </c>
      <c r="F118" s="125" t="n">
        <v>0</v>
      </c>
      <c r="G118" s="125" t="n">
        <v>0</v>
      </c>
      <c r="H118" s="125" t="n">
        <v>0</v>
      </c>
      <c r="I118" s="125" t="n">
        <v>0</v>
      </c>
      <c r="J118" s="125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124" t="n">
        <v>0</v>
      </c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  <c r="AJ118" s="124" t="n">
        <v>0</v>
      </c>
      <c r="AK118" s="124" t="n">
        <v>0</v>
      </c>
      <c r="AL118" s="124" t="n">
        <v>0</v>
      </c>
      <c r="AM118" s="124" t="n">
        <v>0</v>
      </c>
      <c r="AN118" s="124" t="n">
        <v>0</v>
      </c>
      <c r="AO118" s="124" t="n">
        <v>0</v>
      </c>
      <c r="AP118" s="124" t="n">
        <v>0</v>
      </c>
      <c r="AQ118" s="124" t="n">
        <v>0</v>
      </c>
      <c r="AR118" s="124" t="n">
        <v>0</v>
      </c>
      <c r="AS118" s="124" t="n">
        <v>0</v>
      </c>
      <c r="AT118" s="124" t="n">
        <v>0</v>
      </c>
      <c r="AU118" s="124" t="n">
        <v>0</v>
      </c>
      <c r="AV118" s="124" t="n">
        <v>0</v>
      </c>
      <c r="AW118" s="124" t="n">
        <v>0</v>
      </c>
      <c r="AX118" s="124" t="n">
        <v>0</v>
      </c>
      <c r="AY118" s="124" t="n">
        <v>0</v>
      </c>
    </row>
    <row r="119">
      <c r="A119" t="inlineStr">
        <is>
          <t>R2</t>
        </is>
      </c>
      <c r="B119" t="inlineStr">
        <is>
          <t>Vehículo Liviano Pasajero</t>
        </is>
      </c>
      <c r="C119" t="inlineStr">
        <is>
          <t>Eléctrico</t>
        </is>
      </c>
      <c r="D119" t="inlineStr">
        <is>
          <t>%</t>
        </is>
      </c>
      <c r="E119" s="125" t="n">
        <v>0</v>
      </c>
      <c r="F119" s="125" t="n">
        <v>0</v>
      </c>
      <c r="G119" s="125" t="n">
        <v>9.957283254836751e-06</v>
      </c>
      <c r="H119" s="125" t="n">
        <v>0</v>
      </c>
      <c r="I119" s="125" t="n">
        <v>3.791181711339424e-05</v>
      </c>
      <c r="J119" s="125" t="n">
        <v>4.620175381857495e-05</v>
      </c>
      <c r="K119" s="124" t="n">
        <v>0.0003482096221925599</v>
      </c>
      <c r="L119" s="124" t="n">
        <v>0.0006086114785085186</v>
      </c>
      <c r="M119" s="124" t="n">
        <v>0.001095163143620453</v>
      </c>
      <c r="N119" s="124" t="n">
        <v>0.001992941697953163</v>
      </c>
      <c r="O119" s="124" t="n">
        <v>0.003633043542101922</v>
      </c>
      <c r="P119" s="124" t="n">
        <v>0.006596254569016887</v>
      </c>
      <c r="Q119" s="124" t="n">
        <v>0.01185872363277912</v>
      </c>
      <c r="R119" s="124" t="n">
        <v>0.0209460045732186</v>
      </c>
      <c r="S119" s="124" t="n">
        <v>0.03590911432242721</v>
      </c>
      <c r="T119" s="124" t="n">
        <v>0.05886682365211872</v>
      </c>
      <c r="U119" s="124" t="n">
        <v>0.09096468899898009</v>
      </c>
      <c r="V119" s="124" t="n">
        <v>0.1313915695150511</v>
      </c>
      <c r="W119" s="124" t="n">
        <v>0.177575504927676</v>
      </c>
      <c r="X119" s="124" t="n">
        <v>0.2264098941080129</v>
      </c>
      <c r="Y119" s="124" t="n">
        <v>0.275335462522992</v>
      </c>
      <c r="Z119" s="124" t="n">
        <v>0.3227024291317327</v>
      </c>
      <c r="AA119" s="124" t="n">
        <v>0.3676334981525391</v>
      </c>
      <c r="AB119" s="124" t="n">
        <v>0.4097611920996448</v>
      </c>
      <c r="AC119" s="124" t="n">
        <v>0.4490112524426521</v>
      </c>
      <c r="AD119" s="124" t="n">
        <v>0.4854624129424631</v>
      </c>
      <c r="AE119" s="124" t="n">
        <v>0.5192653150413346</v>
      </c>
      <c r="AF119" s="124" t="n">
        <v>0.5505985687457409</v>
      </c>
      <c r="AG119" s="124" t="n">
        <v>0.5796460822734336</v>
      </c>
      <c r="AH119" s="124" t="n">
        <v>0.6065859908885635</v>
      </c>
      <c r="AI119" s="124" t="n">
        <v>0.6315857185498353</v>
      </c>
      <c r="AJ119" s="124" t="n">
        <v>0.6548001968810027</v>
      </c>
      <c r="AK119" s="124" t="n">
        <v>0.6763716570853993</v>
      </c>
      <c r="AL119" s="124" t="n">
        <v>0.6964301645631853</v>
      </c>
      <c r="AM119" s="124" t="n">
        <v>0.715094468131255</v>
      </c>
      <c r="AN119" s="124" t="n">
        <v>0.7324729478913966</v>
      </c>
      <c r="AO119" s="124" t="n">
        <v>0.7486645566750397</v>
      </c>
      <c r="AP119" s="124" t="n">
        <v>0.7636930943209165</v>
      </c>
      <c r="AQ119" s="124" t="n">
        <v>0.7776195517417936</v>
      </c>
      <c r="AR119" s="124" t="n">
        <v>0.790521333043823</v>
      </c>
      <c r="AS119" s="124" t="n">
        <v>0.8024804685700331</v>
      </c>
      <c r="AT119" s="124" t="n">
        <v>0.8135773004514509</v>
      </c>
      <c r="AU119" s="124" t="n">
        <v>0.8238873702434163</v>
      </c>
      <c r="AV119" s="124" t="n">
        <v>0.8334801181906101</v>
      </c>
      <c r="AW119" s="124" t="n">
        <v>0.8424185702108702</v>
      </c>
      <c r="AX119" s="124" t="n">
        <v>0.8507595361050723</v>
      </c>
      <c r="AY119" s="124" t="n">
        <v>0.8585540494323501</v>
      </c>
    </row>
    <row r="120">
      <c r="A120" t="inlineStr">
        <is>
          <t>R2</t>
        </is>
      </c>
      <c r="B120" t="inlineStr">
        <is>
          <t>Vehículo Liviano Pasajero</t>
        </is>
      </c>
      <c r="C120" t="inlineStr">
        <is>
          <t>Biodiesel</t>
        </is>
      </c>
      <c r="D120" t="inlineStr">
        <is>
          <t>%</t>
        </is>
      </c>
      <c r="E120" s="125" t="n">
        <v>0</v>
      </c>
      <c r="F120" s="125" t="n">
        <v>0</v>
      </c>
      <c r="G120" s="125" t="n">
        <v>0</v>
      </c>
      <c r="H120" s="125" t="n">
        <v>0</v>
      </c>
      <c r="I120" s="125" t="n">
        <v>0</v>
      </c>
      <c r="J120" s="125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124" t="n">
        <v>0</v>
      </c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  <c r="AJ120" s="124" t="n">
        <v>0</v>
      </c>
      <c r="AK120" s="124" t="n">
        <v>0</v>
      </c>
      <c r="AL120" s="124" t="n">
        <v>0</v>
      </c>
      <c r="AM120" s="124" t="n">
        <v>0</v>
      </c>
      <c r="AN120" s="124" t="n">
        <v>0</v>
      </c>
      <c r="AO120" s="124" t="n">
        <v>0</v>
      </c>
      <c r="AP120" s="124" t="n">
        <v>0</v>
      </c>
      <c r="AQ120" s="124" t="n">
        <v>0</v>
      </c>
      <c r="AR120" s="124" t="n">
        <v>0</v>
      </c>
      <c r="AS120" s="124" t="n">
        <v>0</v>
      </c>
      <c r="AT120" s="124" t="n">
        <v>0</v>
      </c>
      <c r="AU120" s="124" t="n">
        <v>0</v>
      </c>
      <c r="AV120" s="124" t="n">
        <v>0</v>
      </c>
      <c r="AW120" s="124" t="n">
        <v>0</v>
      </c>
      <c r="AX120" s="124" t="n">
        <v>0</v>
      </c>
      <c r="AY120" s="124" t="n">
        <v>0</v>
      </c>
    </row>
    <row r="121">
      <c r="A121" t="inlineStr">
        <is>
          <t>R2</t>
        </is>
      </c>
      <c r="B121" t="inlineStr">
        <is>
          <t>Vehículo Liviano Pasajero</t>
        </is>
      </c>
      <c r="C121" t="inlineStr">
        <is>
          <t>Etanol</t>
        </is>
      </c>
      <c r="D121" t="inlineStr">
        <is>
          <t>%</t>
        </is>
      </c>
      <c r="E121" s="125" t="n">
        <v>0</v>
      </c>
      <c r="F121" s="125" t="n">
        <v>0</v>
      </c>
      <c r="G121" s="125" t="n">
        <v>0</v>
      </c>
      <c r="H121" s="125" t="n">
        <v>0</v>
      </c>
      <c r="I121" s="125" t="n">
        <v>0</v>
      </c>
      <c r="J121" s="125" t="n">
        <v>0</v>
      </c>
      <c r="K121" s="124" t="n">
        <v>0</v>
      </c>
      <c r="L121" s="124" t="n">
        <v>0</v>
      </c>
      <c r="M121" s="124" t="n">
        <v>0</v>
      </c>
      <c r="N121" s="124" t="n">
        <v>0</v>
      </c>
      <c r="O121" s="124" t="n">
        <v>0</v>
      </c>
      <c r="P121" s="124" t="n">
        <v>0</v>
      </c>
      <c r="Q121" s="124" t="n">
        <v>0</v>
      </c>
      <c r="R121" s="124" t="n">
        <v>0</v>
      </c>
      <c r="S121" s="124" t="n">
        <v>0</v>
      </c>
      <c r="T121" s="124" t="n">
        <v>0</v>
      </c>
      <c r="U121" s="124" t="n">
        <v>0</v>
      </c>
      <c r="V121" s="124" t="n">
        <v>0</v>
      </c>
      <c r="W121" s="124" t="n">
        <v>0</v>
      </c>
      <c r="X121" s="124" t="n">
        <v>0</v>
      </c>
      <c r="Y121" s="124" t="n">
        <v>0</v>
      </c>
      <c r="Z121" s="124" t="n">
        <v>0</v>
      </c>
      <c r="AA121" s="124" t="n">
        <v>0</v>
      </c>
      <c r="AB121" s="124" t="n">
        <v>0</v>
      </c>
      <c r="AC121" s="124" t="n">
        <v>0</v>
      </c>
      <c r="AD121" s="124" t="n">
        <v>0</v>
      </c>
      <c r="AE121" s="124" t="n">
        <v>0</v>
      </c>
      <c r="AF121" s="124" t="n">
        <v>0</v>
      </c>
      <c r="AG121" s="124" t="n">
        <v>0</v>
      </c>
      <c r="AH121" s="124" t="n">
        <v>0</v>
      </c>
      <c r="AI121" s="124" t="n">
        <v>0</v>
      </c>
      <c r="AJ121" s="124" t="n">
        <v>0</v>
      </c>
      <c r="AK121" s="124" t="n">
        <v>0</v>
      </c>
      <c r="AL121" s="124" t="n">
        <v>0</v>
      </c>
      <c r="AM121" s="124" t="n">
        <v>0</v>
      </c>
      <c r="AN121" s="124" t="n">
        <v>0</v>
      </c>
      <c r="AO121" s="124" t="n">
        <v>0</v>
      </c>
      <c r="AP121" s="124" t="n">
        <v>0</v>
      </c>
      <c r="AQ121" s="124" t="n">
        <v>0</v>
      </c>
      <c r="AR121" s="124" t="n">
        <v>0</v>
      </c>
      <c r="AS121" s="124" t="n">
        <v>0</v>
      </c>
      <c r="AT121" s="124" t="n">
        <v>0</v>
      </c>
      <c r="AU121" s="124" t="n">
        <v>0</v>
      </c>
      <c r="AV121" s="124" t="n">
        <v>0</v>
      </c>
      <c r="AW121" s="124" t="n">
        <v>0</v>
      </c>
      <c r="AX121" s="124" t="n">
        <v>0</v>
      </c>
      <c r="AY121" s="124" t="n">
        <v>0</v>
      </c>
    </row>
    <row r="122">
      <c r="A122" t="inlineStr">
        <is>
          <t>R2</t>
        </is>
      </c>
      <c r="B122" t="inlineStr">
        <is>
          <t>Vehículo Liviano Pasajero</t>
        </is>
      </c>
      <c r="C122" t="inlineStr">
        <is>
          <t>GLP</t>
        </is>
      </c>
      <c r="D122" t="inlineStr">
        <is>
          <t>%</t>
        </is>
      </c>
      <c r="E122" s="125" t="n">
        <v>0</v>
      </c>
      <c r="F122" s="125" t="n">
        <v>0</v>
      </c>
      <c r="G122" s="125" t="n">
        <v>0</v>
      </c>
      <c r="H122" s="125" t="n">
        <v>0</v>
      </c>
      <c r="I122" s="125" t="n">
        <v>9.477954278348561e-06</v>
      </c>
      <c r="J122" s="125" t="n">
        <v>9.240350763714991e-06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124" t="n">
        <v>0</v>
      </c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  <c r="AJ122" s="124" t="n">
        <v>0</v>
      </c>
      <c r="AK122" s="124" t="n">
        <v>0</v>
      </c>
      <c r="AL122" s="124" t="n">
        <v>0</v>
      </c>
      <c r="AM122" s="124" t="n">
        <v>0</v>
      </c>
      <c r="AN122" s="124" t="n">
        <v>0</v>
      </c>
      <c r="AO122" s="124" t="n">
        <v>0</v>
      </c>
      <c r="AP122" s="124" t="n">
        <v>0</v>
      </c>
      <c r="AQ122" s="124" t="n">
        <v>0</v>
      </c>
      <c r="AR122" s="124" t="n">
        <v>0</v>
      </c>
      <c r="AS122" s="124" t="n">
        <v>0</v>
      </c>
      <c r="AT122" s="124" t="n">
        <v>0</v>
      </c>
      <c r="AU122" s="124" t="n">
        <v>0</v>
      </c>
      <c r="AV122" s="124" t="n">
        <v>0</v>
      </c>
      <c r="AW122" s="124" t="n">
        <v>0</v>
      </c>
      <c r="AX122" s="124" t="n">
        <v>0</v>
      </c>
      <c r="AY122" s="124" t="n">
        <v>0</v>
      </c>
    </row>
    <row r="123">
      <c r="A123" t="inlineStr">
        <is>
          <t>R2</t>
        </is>
      </c>
      <c r="B123" t="inlineStr">
        <is>
          <t>Vehículo Liviano Pasajero</t>
        </is>
      </c>
      <c r="C123" t="inlineStr">
        <is>
          <t>GNC</t>
        </is>
      </c>
      <c r="D123" t="inlineStr">
        <is>
          <t>%</t>
        </is>
      </c>
      <c r="E123" s="125" t="n">
        <v>0</v>
      </c>
      <c r="F123" s="125" t="n">
        <v>0</v>
      </c>
      <c r="G123" s="125" t="n">
        <v>0</v>
      </c>
      <c r="H123" s="125" t="n">
        <v>0</v>
      </c>
      <c r="I123" s="125" t="n">
        <v>0</v>
      </c>
      <c r="J123" s="125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124" t="n">
        <v>0</v>
      </c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  <c r="AJ123" s="124" t="n">
        <v>0</v>
      </c>
      <c r="AK123" s="124" t="n">
        <v>0</v>
      </c>
      <c r="AL123" s="124" t="n">
        <v>0</v>
      </c>
      <c r="AM123" s="124" t="n">
        <v>0</v>
      </c>
      <c r="AN123" s="124" t="n">
        <v>0</v>
      </c>
      <c r="AO123" s="124" t="n">
        <v>0</v>
      </c>
      <c r="AP123" s="124" t="n">
        <v>0</v>
      </c>
      <c r="AQ123" s="124" t="n">
        <v>0</v>
      </c>
      <c r="AR123" s="124" t="n">
        <v>0</v>
      </c>
      <c r="AS123" s="124" t="n">
        <v>0</v>
      </c>
      <c r="AT123" s="124" t="n">
        <v>0</v>
      </c>
      <c r="AU123" s="124" t="n">
        <v>0</v>
      </c>
      <c r="AV123" s="124" t="n">
        <v>0</v>
      </c>
      <c r="AW123" s="124" t="n">
        <v>0</v>
      </c>
      <c r="AX123" s="124" t="n">
        <v>0</v>
      </c>
      <c r="AY123" s="124" t="n">
        <v>0</v>
      </c>
    </row>
    <row r="124">
      <c r="A124" t="inlineStr">
        <is>
          <t>R2</t>
        </is>
      </c>
      <c r="B124" t="inlineStr">
        <is>
          <t>Vehículo Liviano Pasajero</t>
        </is>
      </c>
      <c r="C124" t="inlineStr">
        <is>
          <t>Hidrógeno-Fuel-Cell</t>
        </is>
      </c>
      <c r="D124" t="inlineStr">
        <is>
          <t>%</t>
        </is>
      </c>
      <c r="E124" s="125" t="n">
        <v>0</v>
      </c>
      <c r="F124" s="125" t="n">
        <v>0</v>
      </c>
      <c r="G124" s="125" t="n">
        <v>0</v>
      </c>
      <c r="H124" s="125" t="n">
        <v>0</v>
      </c>
      <c r="I124" s="125" t="n">
        <v>0</v>
      </c>
      <c r="J124" s="125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124" t="n">
        <v>0</v>
      </c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  <c r="AJ124" s="124" t="n">
        <v>0</v>
      </c>
      <c r="AK124" s="124" t="n">
        <v>0</v>
      </c>
      <c r="AL124" s="124" t="n">
        <v>0</v>
      </c>
      <c r="AM124" s="124" t="n">
        <v>0</v>
      </c>
      <c r="AN124" s="124" t="n">
        <v>0</v>
      </c>
      <c r="AO124" s="124" t="n">
        <v>0</v>
      </c>
      <c r="AP124" s="124" t="n">
        <v>0</v>
      </c>
      <c r="AQ124" s="124" t="n">
        <v>0</v>
      </c>
      <c r="AR124" s="124" t="n">
        <v>0</v>
      </c>
      <c r="AS124" s="124" t="n">
        <v>0</v>
      </c>
      <c r="AT124" s="124" t="n">
        <v>0</v>
      </c>
      <c r="AU124" s="124" t="n">
        <v>0</v>
      </c>
      <c r="AV124" s="124" t="n">
        <v>0</v>
      </c>
      <c r="AW124" s="124" t="n">
        <v>0</v>
      </c>
      <c r="AX124" s="124" t="n">
        <v>0</v>
      </c>
      <c r="AY124" s="124" t="n">
        <v>0</v>
      </c>
    </row>
    <row r="125">
      <c r="A125" t="inlineStr">
        <is>
          <t>R2</t>
        </is>
      </c>
      <c r="B125" t="inlineStr">
        <is>
          <t>Vehículo Liviano Pasajero</t>
        </is>
      </c>
      <c r="C125" t="inlineStr">
        <is>
          <t>Solar</t>
        </is>
      </c>
      <c r="D125" t="inlineStr">
        <is>
          <t>%</t>
        </is>
      </c>
      <c r="E125" s="125" t="n">
        <v>0</v>
      </c>
      <c r="F125" s="125" t="n">
        <v>0</v>
      </c>
      <c r="G125" s="125" t="n">
        <v>0</v>
      </c>
      <c r="H125" s="125" t="n">
        <v>0</v>
      </c>
      <c r="I125" s="125" t="n">
        <v>0</v>
      </c>
      <c r="J125" s="125" t="n">
        <v>0</v>
      </c>
      <c r="K125" s="124" t="n">
        <v>0</v>
      </c>
      <c r="L125" s="124" t="n">
        <v>0</v>
      </c>
      <c r="M125" s="124" t="n">
        <v>0</v>
      </c>
      <c r="N125" s="124" t="n">
        <v>0</v>
      </c>
      <c r="O125" s="124" t="n">
        <v>0</v>
      </c>
      <c r="P125" s="124" t="n">
        <v>0</v>
      </c>
      <c r="Q125" s="124" t="n">
        <v>0</v>
      </c>
      <c r="R125" s="124" t="n">
        <v>0</v>
      </c>
      <c r="S125" s="124" t="n">
        <v>0</v>
      </c>
      <c r="T125" s="124" t="n">
        <v>0</v>
      </c>
      <c r="U125" s="124" t="n">
        <v>0</v>
      </c>
      <c r="V125" s="124" t="n">
        <v>0</v>
      </c>
      <c r="W125" s="124" t="n">
        <v>0</v>
      </c>
      <c r="X125" s="124" t="n">
        <v>0</v>
      </c>
      <c r="Y125" s="124" t="n">
        <v>0</v>
      </c>
      <c r="Z125" s="124" t="n">
        <v>0</v>
      </c>
      <c r="AA125" s="124" t="n">
        <v>0</v>
      </c>
      <c r="AB125" s="124" t="n">
        <v>0</v>
      </c>
      <c r="AC125" s="124" t="n">
        <v>0</v>
      </c>
      <c r="AD125" s="124" t="n">
        <v>0</v>
      </c>
      <c r="AE125" s="124" t="n">
        <v>0</v>
      </c>
      <c r="AF125" s="124" t="n">
        <v>0</v>
      </c>
      <c r="AG125" s="124" t="n">
        <v>0</v>
      </c>
      <c r="AH125" s="124" t="n">
        <v>0</v>
      </c>
      <c r="AI125" s="124" t="n">
        <v>0</v>
      </c>
      <c r="AJ125" s="124" t="n">
        <v>0</v>
      </c>
      <c r="AK125" s="124" t="n">
        <v>0</v>
      </c>
      <c r="AL125" s="124" t="n">
        <v>0</v>
      </c>
      <c r="AM125" s="124" t="n">
        <v>0</v>
      </c>
      <c r="AN125" s="124" t="n">
        <v>0</v>
      </c>
      <c r="AO125" s="124" t="n">
        <v>0</v>
      </c>
      <c r="AP125" s="124" t="n">
        <v>0</v>
      </c>
      <c r="AQ125" s="124" t="n">
        <v>0</v>
      </c>
      <c r="AR125" s="124" t="n">
        <v>0</v>
      </c>
      <c r="AS125" s="124" t="n">
        <v>0</v>
      </c>
      <c r="AT125" s="124" t="n">
        <v>0</v>
      </c>
      <c r="AU125" s="124" t="n">
        <v>0</v>
      </c>
      <c r="AV125" s="124" t="n">
        <v>0</v>
      </c>
      <c r="AW125" s="124" t="n">
        <v>0</v>
      </c>
      <c r="AX125" s="124" t="n">
        <v>0</v>
      </c>
      <c r="AY125" s="124" t="n">
        <v>0</v>
      </c>
    </row>
    <row r="126">
      <c r="A126" t="inlineStr">
        <is>
          <t>R2</t>
        </is>
      </c>
      <c r="B126" t="inlineStr">
        <is>
          <t>Vehículo Liviano Comercial</t>
        </is>
      </c>
      <c r="C126" t="inlineStr">
        <is>
          <t>Gasolina</t>
        </is>
      </c>
      <c r="D126" t="inlineStr">
        <is>
          <t>%</t>
        </is>
      </c>
      <c r="E126" s="125" t="n">
        <v>0.4108368798732565</v>
      </c>
      <c r="F126" s="125" t="n">
        <v>0.3781800865241816</v>
      </c>
      <c r="G126" s="125" t="n">
        <v>0.342852102026414</v>
      </c>
      <c r="H126" s="125" t="n">
        <v>0.3200563057192013</v>
      </c>
      <c r="I126" s="125" t="n">
        <v>0.2968066313357793</v>
      </c>
      <c r="J126" s="125" t="n">
        <v>0.3460475825019186</v>
      </c>
      <c r="K126" s="124" t="n">
        <v>0.3182342916827002</v>
      </c>
      <c r="L126" s="124" t="n">
        <v>0.3833654647476548</v>
      </c>
      <c r="M126" s="124" t="n">
        <v>0.43631787025642</v>
      </c>
      <c r="N126" s="124" t="n">
        <v>0.4794662171681908</v>
      </c>
      <c r="O126" s="124" t="n">
        <v>0.514482802331204</v>
      </c>
      <c r="P126" s="124" t="n">
        <v>0.5423451558875938</v>
      </c>
      <c r="Q126" s="124" t="n">
        <v>0.5632825667546726</v>
      </c>
      <c r="R126" s="124" t="n">
        <v>0.5767628286786032</v>
      </c>
      <c r="S126" s="124" t="n">
        <v>0.5815786420704623</v>
      </c>
      <c r="T126" s="124" t="n">
        <v>0.5764286444415372</v>
      </c>
      <c r="U126" s="124" t="n">
        <v>0.5609415060838813</v>
      </c>
      <c r="V126" s="124" t="n">
        <v>0.5365395762831443</v>
      </c>
      <c r="W126" s="124" t="n">
        <v>0.5061424089484712</v>
      </c>
      <c r="X126" s="124" t="n">
        <v>0.4729445384232526</v>
      </c>
      <c r="Y126" s="124" t="n">
        <v>0.4394339096716789</v>
      </c>
      <c r="Z126" s="124" t="n">
        <v>0.407137442781816</v>
      </c>
      <c r="AA126" s="124" t="n">
        <v>0.3768179527544613</v>
      </c>
      <c r="AB126" s="124" t="n">
        <v>0.3487577303788039</v>
      </c>
      <c r="AC126" s="124" t="n">
        <v>0.3229764544941546</v>
      </c>
      <c r="AD126" s="124" t="n">
        <v>0.2993659948500575</v>
      </c>
      <c r="AE126" s="124" t="n">
        <v>0.2777650981781018</v>
      </c>
      <c r="AF126" s="124" t="n">
        <v>0.2579978751404249</v>
      </c>
      <c r="AG126" s="124" t="n">
        <v>0.2398923117143636</v>
      </c>
      <c r="AH126" s="124" t="n">
        <v>0.2232883102381756</v>
      </c>
      <c r="AI126" s="124" t="n">
        <v>0.2080404607079828</v>
      </c>
      <c r="AJ126" s="124" t="n">
        <v>0.1940182811463507</v>
      </c>
      <c r="AK126" s="124" t="n">
        <v>0.1811053310514331</v>
      </c>
      <c r="AL126" s="124" t="n">
        <v>0.1691978987584632</v>
      </c>
      <c r="AM126" s="124" t="n">
        <v>0.1582036000617131</v>
      </c>
      <c r="AN126" s="124" t="n">
        <v>0.1480400406798008</v>
      </c>
      <c r="AO126" s="124" t="n">
        <v>0.1386336031303785</v>
      </c>
      <c r="AP126" s="124" t="n">
        <v>0.1299567190751924</v>
      </c>
      <c r="AQ126" s="124" t="n">
        <v>0.1219620294347864</v>
      </c>
      <c r="AR126" s="124" t="n">
        <v>0.114594647404855</v>
      </c>
      <c r="AS126" s="124" t="n">
        <v>0.1077988628956651</v>
      </c>
      <c r="AT126" s="124" t="n">
        <v>0.1015215489736083</v>
      </c>
      <c r="AU126" s="124" t="n">
        <v>0.09571369155696346</v>
      </c>
      <c r="AV126" s="124" t="n">
        <v>0.0903308923856655</v>
      </c>
      <c r="AW126" s="124" t="n">
        <v>0.08533333709672614</v>
      </c>
      <c r="AX126" s="124" t="n">
        <v>0.08068550554551797</v>
      </c>
      <c r="AY126" s="124" t="n">
        <v>0.07635577637826704</v>
      </c>
    </row>
    <row r="127">
      <c r="A127" t="inlineStr">
        <is>
          <t>R2</t>
        </is>
      </c>
      <c r="B127" t="inlineStr">
        <is>
          <t>Vehículo Liviano Comercial</t>
        </is>
      </c>
      <c r="C127" t="inlineStr">
        <is>
          <t>HYB-Gasolina</t>
        </is>
      </c>
      <c r="D127" t="inlineStr">
        <is>
          <t>%</t>
        </is>
      </c>
      <c r="E127" s="125" t="n">
        <v>0</v>
      </c>
      <c r="F127" s="125" t="n">
        <v>0</v>
      </c>
      <c r="G127" s="125" t="n">
        <v>0</v>
      </c>
      <c r="H127" s="125" t="n">
        <v>0</v>
      </c>
      <c r="I127" s="125" t="n">
        <v>0</v>
      </c>
      <c r="J127" s="125" t="n">
        <v>0</v>
      </c>
      <c r="K127" s="124" t="n">
        <v>0</v>
      </c>
      <c r="L127" s="124" t="n">
        <v>0</v>
      </c>
      <c r="M127" s="124" t="n">
        <v>0</v>
      </c>
      <c r="N127" s="124" t="n">
        <v>0</v>
      </c>
      <c r="O127" s="124" t="n">
        <v>0</v>
      </c>
      <c r="P127" s="124" t="n">
        <v>0</v>
      </c>
      <c r="Q127" s="124" t="n">
        <v>0</v>
      </c>
      <c r="R127" s="124" t="n">
        <v>0</v>
      </c>
      <c r="S127" s="124" t="n">
        <v>0</v>
      </c>
      <c r="T127" s="124" t="n">
        <v>0</v>
      </c>
      <c r="U127" s="124" t="n">
        <v>0</v>
      </c>
      <c r="V127" s="124" t="n">
        <v>0</v>
      </c>
      <c r="W127" s="124" t="n">
        <v>0</v>
      </c>
      <c r="X127" s="124" t="n">
        <v>0</v>
      </c>
      <c r="Y127" s="124" t="n">
        <v>0</v>
      </c>
      <c r="Z127" s="124" t="n">
        <v>0</v>
      </c>
      <c r="AA127" s="124" t="n">
        <v>0</v>
      </c>
      <c r="AB127" s="124" t="n">
        <v>0</v>
      </c>
      <c r="AC127" s="124" t="n">
        <v>0</v>
      </c>
      <c r="AD127" s="124" t="n">
        <v>0</v>
      </c>
      <c r="AE127" s="124" t="n">
        <v>0</v>
      </c>
      <c r="AF127" s="124" t="n">
        <v>0</v>
      </c>
      <c r="AG127" s="124" t="n">
        <v>0</v>
      </c>
      <c r="AH127" s="124" t="n">
        <v>0</v>
      </c>
      <c r="AI127" s="124" t="n">
        <v>0</v>
      </c>
      <c r="AJ127" s="124" t="n">
        <v>0</v>
      </c>
      <c r="AK127" s="124" t="n">
        <v>0</v>
      </c>
      <c r="AL127" s="124" t="n">
        <v>0</v>
      </c>
      <c r="AM127" s="124" t="n">
        <v>0</v>
      </c>
      <c r="AN127" s="124" t="n">
        <v>0</v>
      </c>
      <c r="AO127" s="124" t="n">
        <v>0</v>
      </c>
      <c r="AP127" s="124" t="n">
        <v>0</v>
      </c>
      <c r="AQ127" s="124" t="n">
        <v>0</v>
      </c>
      <c r="AR127" s="124" t="n">
        <v>0</v>
      </c>
      <c r="AS127" s="124" t="n">
        <v>0</v>
      </c>
      <c r="AT127" s="124" t="n">
        <v>0</v>
      </c>
      <c r="AU127" s="124" t="n">
        <v>0</v>
      </c>
      <c r="AV127" s="124" t="n">
        <v>0</v>
      </c>
      <c r="AW127" s="124" t="n">
        <v>0</v>
      </c>
      <c r="AX127" s="124" t="n">
        <v>0</v>
      </c>
      <c r="AY127" s="124" t="n">
        <v>0</v>
      </c>
    </row>
    <row r="128">
      <c r="A128" t="inlineStr">
        <is>
          <t>R2</t>
        </is>
      </c>
      <c r="B128" t="inlineStr">
        <is>
          <t>Vehículo Liviano Comercial</t>
        </is>
      </c>
      <c r="C128" t="inlineStr">
        <is>
          <t>HYB-plug-in-Gasolina</t>
        </is>
      </c>
      <c r="D128" t="inlineStr">
        <is>
          <t>%</t>
        </is>
      </c>
      <c r="E128" s="125" t="n">
        <v>0</v>
      </c>
      <c r="F128" s="125" t="n">
        <v>0</v>
      </c>
      <c r="G128" s="125" t="n">
        <v>0</v>
      </c>
      <c r="H128" s="125" t="n">
        <v>0</v>
      </c>
      <c r="I128" s="125" t="n">
        <v>0</v>
      </c>
      <c r="J128" s="125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124" t="n">
        <v>0</v>
      </c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  <c r="AJ128" s="124" t="n">
        <v>0</v>
      </c>
      <c r="AK128" s="124" t="n">
        <v>0</v>
      </c>
      <c r="AL128" s="124" t="n">
        <v>0</v>
      </c>
      <c r="AM128" s="124" t="n">
        <v>0</v>
      </c>
      <c r="AN128" s="124" t="n">
        <v>0</v>
      </c>
      <c r="AO128" s="124" t="n">
        <v>0</v>
      </c>
      <c r="AP128" s="124" t="n">
        <v>0</v>
      </c>
      <c r="AQ128" s="124" t="n">
        <v>0</v>
      </c>
      <c r="AR128" s="124" t="n">
        <v>0</v>
      </c>
      <c r="AS128" s="124" t="n">
        <v>0</v>
      </c>
      <c r="AT128" s="124" t="n">
        <v>0</v>
      </c>
      <c r="AU128" s="124" t="n">
        <v>0</v>
      </c>
      <c r="AV128" s="124" t="n">
        <v>0</v>
      </c>
      <c r="AW128" s="124" t="n">
        <v>0</v>
      </c>
      <c r="AX128" s="124" t="n">
        <v>0</v>
      </c>
      <c r="AY128" s="124" t="n">
        <v>0</v>
      </c>
    </row>
    <row r="129">
      <c r="A129" t="inlineStr">
        <is>
          <t>R2</t>
        </is>
      </c>
      <c r="B129" t="inlineStr">
        <is>
          <t>Vehículo Liviano Comercial</t>
        </is>
      </c>
      <c r="C129" t="inlineStr">
        <is>
          <t>Diesel</t>
        </is>
      </c>
      <c r="D129" t="inlineStr">
        <is>
          <t>%</t>
        </is>
      </c>
      <c r="E129" s="125" t="n">
        <v>0.5891631201267435</v>
      </c>
      <c r="F129" s="125" t="n">
        <v>0.6218199134758184</v>
      </c>
      <c r="G129" s="125" t="n">
        <v>0.6571478979735861</v>
      </c>
      <c r="H129" s="125" t="n">
        <v>0.6799436942807987</v>
      </c>
      <c r="I129" s="125" t="n">
        <v>0.7031933686642207</v>
      </c>
      <c r="J129" s="125" t="n">
        <v>0.6539268355078025</v>
      </c>
      <c r="K129" s="124" t="n">
        <v>0.6816832499587708</v>
      </c>
      <c r="L129" s="124" t="n">
        <v>0.6160898558683936</v>
      </c>
      <c r="M129" s="124" t="n">
        <v>0.5623729399703384</v>
      </c>
      <c r="N129" s="124" t="n">
        <v>0.5179158515148724</v>
      </c>
      <c r="O129" s="124" t="n">
        <v>0.4806254009647169</v>
      </c>
      <c r="P129" s="124" t="n">
        <v>0.4488034491250268</v>
      </c>
      <c r="Q129" s="124" t="n">
        <v>0.4210377086416995</v>
      </c>
      <c r="R129" s="124" t="n">
        <v>0.396057588957054</v>
      </c>
      <c r="S129" s="124" t="n">
        <v>0.3727258207140668</v>
      </c>
      <c r="T129" s="124" t="n">
        <v>0.3500561643208175</v>
      </c>
      <c r="U129" s="124" t="n">
        <v>0.3274308869937185</v>
      </c>
      <c r="V129" s="124" t="n">
        <v>0.3047936497809662</v>
      </c>
      <c r="W129" s="124" t="n">
        <v>0.2825379328343073</v>
      </c>
      <c r="X129" s="124" t="n">
        <v>0.2611869531190703</v>
      </c>
      <c r="Y129" s="124" t="n">
        <v>0.2411383552855424</v>
      </c>
      <c r="Z129" s="124" t="n">
        <v>0.2225882824968609</v>
      </c>
      <c r="AA129" s="124" t="n">
        <v>0.2055727200962054</v>
      </c>
      <c r="AB129" s="124" t="n">
        <v>0.1900323137509085</v>
      </c>
      <c r="AC129" s="124" t="n">
        <v>0.1758621278170734</v>
      </c>
      <c r="AD129" s="124" t="n">
        <v>0.1629416511877883</v>
      </c>
      <c r="AE129" s="124" t="n">
        <v>0.1511505531871853</v>
      </c>
      <c r="AF129" s="124" t="n">
        <v>0.1403759866158022</v>
      </c>
      <c r="AG129" s="124" t="n">
        <v>0.130515357664035</v>
      </c>
      <c r="AH129" s="124" t="n">
        <v>0.121476836596656</v>
      </c>
      <c r="AI129" s="124" t="n">
        <v>0.1131788317988335</v>
      </c>
      <c r="AJ129" s="124" t="n">
        <v>0.1055490527226995</v>
      </c>
      <c r="AK129" s="124" t="n">
        <v>0.09852346727274919</v>
      </c>
      <c r="AL129" s="124" t="n">
        <v>0.09204529365238326</v>
      </c>
      <c r="AM129" s="124" t="n">
        <v>0.08606408358652783</v>
      </c>
      <c r="AN129" s="124" t="n">
        <v>0.08053491354876288</v>
      </c>
      <c r="AO129" s="124" t="n">
        <v>0.07541768213913413</v>
      </c>
      <c r="AP129" s="124" t="n">
        <v>0.07069736418444844</v>
      </c>
      <c r="AQ129" s="124" t="n">
        <v>0.06634818115207627</v>
      </c>
      <c r="AR129" s="124" t="n">
        <v>0.06234026637660347</v>
      </c>
      <c r="AS129" s="124" t="n">
        <v>0.05864330905034297</v>
      </c>
      <c r="AT129" s="124" t="n">
        <v>0.0552284055903166</v>
      </c>
      <c r="AU129" s="124" t="n">
        <v>0.05206889086811203</v>
      </c>
      <c r="AV129" s="124" t="n">
        <v>0.04914061133604655</v>
      </c>
      <c r="AW129" s="124" t="n">
        <v>0.04642190740136655</v>
      </c>
      <c r="AX129" s="124" t="n">
        <v>0.0438934557036459</v>
      </c>
      <c r="AY129" s="124" t="n">
        <v>0.04153805392870124</v>
      </c>
    </row>
    <row r="130">
      <c r="A130" t="inlineStr">
        <is>
          <t>R2</t>
        </is>
      </c>
      <c r="B130" t="inlineStr">
        <is>
          <t>Vehículo Liviano Comercial</t>
        </is>
      </c>
      <c r="C130" t="inlineStr">
        <is>
          <t>HYB-Diesel</t>
        </is>
      </c>
      <c r="D130" t="inlineStr">
        <is>
          <t>%</t>
        </is>
      </c>
      <c r="E130" s="125" t="n">
        <v>0</v>
      </c>
      <c r="F130" s="125" t="n">
        <v>0</v>
      </c>
      <c r="G130" s="125" t="n">
        <v>0</v>
      </c>
      <c r="H130" s="125" t="n">
        <v>0</v>
      </c>
      <c r="I130" s="125" t="n">
        <v>0</v>
      </c>
      <c r="J130" s="125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124" t="n">
        <v>0</v>
      </c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  <c r="AJ130" s="124" t="n">
        <v>0</v>
      </c>
      <c r="AK130" s="124" t="n">
        <v>0</v>
      </c>
      <c r="AL130" s="124" t="n">
        <v>0</v>
      </c>
      <c r="AM130" s="124" t="n">
        <v>0</v>
      </c>
      <c r="AN130" s="124" t="n">
        <v>0</v>
      </c>
      <c r="AO130" s="124" t="n">
        <v>0</v>
      </c>
      <c r="AP130" s="124" t="n">
        <v>0</v>
      </c>
      <c r="AQ130" s="124" t="n">
        <v>0</v>
      </c>
      <c r="AR130" s="124" t="n">
        <v>0</v>
      </c>
      <c r="AS130" s="124" t="n">
        <v>0</v>
      </c>
      <c r="AT130" s="124" t="n">
        <v>0</v>
      </c>
      <c r="AU130" s="124" t="n">
        <v>0</v>
      </c>
      <c r="AV130" s="124" t="n">
        <v>0</v>
      </c>
      <c r="AW130" s="124" t="n">
        <v>0</v>
      </c>
      <c r="AX130" s="124" t="n">
        <v>0</v>
      </c>
      <c r="AY130" s="124" t="n">
        <v>0</v>
      </c>
    </row>
    <row r="131">
      <c r="A131" t="inlineStr">
        <is>
          <t>R2</t>
        </is>
      </c>
      <c r="B131" t="inlineStr">
        <is>
          <t>Vehículo Liviano Comercial</t>
        </is>
      </c>
      <c r="C131" t="inlineStr">
        <is>
          <t>HYB-plug-in-Diesel</t>
        </is>
      </c>
      <c r="D131" t="inlineStr">
        <is>
          <t>%</t>
        </is>
      </c>
      <c r="E131" s="125" t="n">
        <v>0</v>
      </c>
      <c r="F131" s="125" t="n">
        <v>0</v>
      </c>
      <c r="G131" s="125" t="n">
        <v>0</v>
      </c>
      <c r="H131" s="125" t="n">
        <v>0</v>
      </c>
      <c r="I131" s="125" t="n">
        <v>0</v>
      </c>
      <c r="J131" s="125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124" t="n">
        <v>0</v>
      </c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  <c r="AJ131" s="124" t="n">
        <v>0</v>
      </c>
      <c r="AK131" s="124" t="n">
        <v>0</v>
      </c>
      <c r="AL131" s="124" t="n">
        <v>0</v>
      </c>
      <c r="AM131" s="124" t="n">
        <v>0</v>
      </c>
      <c r="AN131" s="124" t="n">
        <v>0</v>
      </c>
      <c r="AO131" s="124" t="n">
        <v>0</v>
      </c>
      <c r="AP131" s="124" t="n">
        <v>0</v>
      </c>
      <c r="AQ131" s="124" t="n">
        <v>0</v>
      </c>
      <c r="AR131" s="124" t="n">
        <v>0</v>
      </c>
      <c r="AS131" s="124" t="n">
        <v>0</v>
      </c>
      <c r="AT131" s="124" t="n">
        <v>0</v>
      </c>
      <c r="AU131" s="124" t="n">
        <v>0</v>
      </c>
      <c r="AV131" s="124" t="n">
        <v>0</v>
      </c>
      <c r="AW131" s="124" t="n">
        <v>0</v>
      </c>
      <c r="AX131" s="124" t="n">
        <v>0</v>
      </c>
      <c r="AY131" s="124" t="n">
        <v>0</v>
      </c>
    </row>
    <row r="132">
      <c r="A132" t="inlineStr">
        <is>
          <t>R2</t>
        </is>
      </c>
      <c r="B132" t="inlineStr">
        <is>
          <t>Vehículo Liviano Comercial</t>
        </is>
      </c>
      <c r="C132" t="inlineStr">
        <is>
          <t>Eléctrico</t>
        </is>
      </c>
      <c r="D132" t="inlineStr">
        <is>
          <t>%</t>
        </is>
      </c>
      <c r="E132" s="125" t="n">
        <v>0</v>
      </c>
      <c r="F132" s="125" t="n">
        <v>0</v>
      </c>
      <c r="G132" s="125" t="n">
        <v>0</v>
      </c>
      <c r="H132" s="125" t="n">
        <v>0</v>
      </c>
      <c r="I132" s="125" t="n">
        <v>0</v>
      </c>
      <c r="J132" s="125" t="n">
        <v>2.558199027884369e-05</v>
      </c>
      <c r="K132" s="124" t="n">
        <v>8.245835852894288e-05</v>
      </c>
      <c r="L132" s="124" t="n">
        <v>0.0005446793839516702</v>
      </c>
      <c r="M132" s="124" t="n">
        <v>0.001309189773241537</v>
      </c>
      <c r="N132" s="124" t="n">
        <v>0.002617931316936841</v>
      </c>
      <c r="O132" s="124" t="n">
        <v>0.004891796704079036</v>
      </c>
      <c r="P132" s="124" t="n">
        <v>0.008851394987379366</v>
      </c>
      <c r="Q132" s="124" t="n">
        <v>0.01567972460362791</v>
      </c>
      <c r="R132" s="124" t="n">
        <v>0.02717958236434291</v>
      </c>
      <c r="S132" s="124" t="n">
        <v>0.04569553721547093</v>
      </c>
      <c r="T132" s="124" t="n">
        <v>0.07351519123764537</v>
      </c>
      <c r="U132" s="124" t="n">
        <v>0.1116276069224003</v>
      </c>
      <c r="V132" s="124" t="n">
        <v>0.1586667739358894</v>
      </c>
      <c r="W132" s="124" t="n">
        <v>0.2113196582172214</v>
      </c>
      <c r="X132" s="124" t="n">
        <v>0.2658685084576771</v>
      </c>
      <c r="Y132" s="124" t="n">
        <v>0.3194277350427786</v>
      </c>
      <c r="Z132" s="124" t="n">
        <v>0.3702742747213231</v>
      </c>
      <c r="AA132" s="124" t="n">
        <v>0.4176093271493333</v>
      </c>
      <c r="AB132" s="124" t="n">
        <v>0.4612099558702875</v>
      </c>
      <c r="AC132" s="124" t="n">
        <v>0.5011614176887721</v>
      </c>
      <c r="AD132" s="124" t="n">
        <v>0.5376923539621542</v>
      </c>
      <c r="AE132" s="124" t="n">
        <v>0.5710843486347129</v>
      </c>
      <c r="AF132" s="124" t="n">
        <v>0.6016261382437729</v>
      </c>
      <c r="AG132" s="124" t="n">
        <v>0.6295923306216015</v>
      </c>
      <c r="AH132" s="124" t="n">
        <v>0.6552348531651683</v>
      </c>
      <c r="AI132" s="124" t="n">
        <v>0.6787807074931839</v>
      </c>
      <c r="AJ132" s="124" t="n">
        <v>0.7004326661309498</v>
      </c>
      <c r="AK132" s="124" t="n">
        <v>0.7203712016758177</v>
      </c>
      <c r="AL132" s="124" t="n">
        <v>0.7387568075891534</v>
      </c>
      <c r="AM132" s="124" t="n">
        <v>0.7557323163517592</v>
      </c>
      <c r="AN132" s="124" t="n">
        <v>0.7714250457714363</v>
      </c>
      <c r="AO132" s="124" t="n">
        <v>0.7859487147304873</v>
      </c>
      <c r="AP132" s="124" t="n">
        <v>0.7993459167403593</v>
      </c>
      <c r="AQ132" s="124" t="n">
        <v>0.8116897894131372</v>
      </c>
      <c r="AR132" s="124" t="n">
        <v>0.8230650862185415</v>
      </c>
      <c r="AS132" s="124" t="n">
        <v>0.8335578280539918</v>
      </c>
      <c r="AT132" s="124" t="n">
        <v>0.8432500454360752</v>
      </c>
      <c r="AU132" s="124" t="n">
        <v>0.8522174175749245</v>
      </c>
      <c r="AV132" s="124" t="n">
        <v>0.860528496278288</v>
      </c>
      <c r="AW132" s="124" t="n">
        <v>0.8682447555019073</v>
      </c>
      <c r="AX132" s="124" t="n">
        <v>0.8754210387508362</v>
      </c>
      <c r="AY132" s="124" t="n">
        <v>0.8821061696930318</v>
      </c>
    </row>
    <row r="133">
      <c r="A133" t="inlineStr">
        <is>
          <t>R2</t>
        </is>
      </c>
      <c r="B133" t="inlineStr">
        <is>
          <t>Vehículo Liviano Comercial</t>
        </is>
      </c>
      <c r="C133" t="inlineStr">
        <is>
          <t>Biodiesel</t>
        </is>
      </c>
      <c r="D133" t="inlineStr">
        <is>
          <t>%</t>
        </is>
      </c>
      <c r="E133" s="125" t="n">
        <v>0</v>
      </c>
      <c r="F133" s="125" t="n">
        <v>0</v>
      </c>
      <c r="G133" s="125" t="n">
        <v>0</v>
      </c>
      <c r="H133" s="125" t="n">
        <v>0</v>
      </c>
      <c r="I133" s="125" t="n">
        <v>0</v>
      </c>
      <c r="J133" s="125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124" t="n">
        <v>0</v>
      </c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  <c r="AJ133" s="124" t="n">
        <v>0</v>
      </c>
      <c r="AK133" s="124" t="n">
        <v>0</v>
      </c>
      <c r="AL133" s="124" t="n">
        <v>0</v>
      </c>
      <c r="AM133" s="124" t="n">
        <v>0</v>
      </c>
      <c r="AN133" s="124" t="n">
        <v>0</v>
      </c>
      <c r="AO133" s="124" t="n">
        <v>0</v>
      </c>
      <c r="AP133" s="124" t="n">
        <v>0</v>
      </c>
      <c r="AQ133" s="124" t="n">
        <v>0</v>
      </c>
      <c r="AR133" s="124" t="n">
        <v>0</v>
      </c>
      <c r="AS133" s="124" t="n">
        <v>0</v>
      </c>
      <c r="AT133" s="124" t="n">
        <v>0</v>
      </c>
      <c r="AU133" s="124" t="n">
        <v>0</v>
      </c>
      <c r="AV133" s="124" t="n">
        <v>0</v>
      </c>
      <c r="AW133" s="124" t="n">
        <v>0</v>
      </c>
      <c r="AX133" s="124" t="n">
        <v>0</v>
      </c>
      <c r="AY133" s="124" t="n">
        <v>0</v>
      </c>
    </row>
    <row r="134">
      <c r="A134" t="inlineStr">
        <is>
          <t>R2</t>
        </is>
      </c>
      <c r="B134" t="inlineStr">
        <is>
          <t>Vehículo Liviano Comercial</t>
        </is>
      </c>
      <c r="C134" t="inlineStr">
        <is>
          <t>Etanol</t>
        </is>
      </c>
      <c r="D134" t="inlineStr">
        <is>
          <t>%</t>
        </is>
      </c>
      <c r="E134" s="125" t="n">
        <v>0</v>
      </c>
      <c r="F134" s="125" t="n">
        <v>0</v>
      </c>
      <c r="G134" s="125" t="n">
        <v>0</v>
      </c>
      <c r="H134" s="125" t="n">
        <v>0</v>
      </c>
      <c r="I134" s="125" t="n">
        <v>0</v>
      </c>
      <c r="J134" s="125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124" t="n">
        <v>0</v>
      </c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  <c r="AJ134" s="124" t="n">
        <v>0</v>
      </c>
      <c r="AK134" s="124" t="n">
        <v>0</v>
      </c>
      <c r="AL134" s="124" t="n">
        <v>0</v>
      </c>
      <c r="AM134" s="124" t="n">
        <v>0</v>
      </c>
      <c r="AN134" s="124" t="n">
        <v>0</v>
      </c>
      <c r="AO134" s="124" t="n">
        <v>0</v>
      </c>
      <c r="AP134" s="124" t="n">
        <v>0</v>
      </c>
      <c r="AQ134" s="124" t="n">
        <v>0</v>
      </c>
      <c r="AR134" s="124" t="n">
        <v>0</v>
      </c>
      <c r="AS134" s="124" t="n">
        <v>0</v>
      </c>
      <c r="AT134" s="124" t="n">
        <v>0</v>
      </c>
      <c r="AU134" s="124" t="n">
        <v>0</v>
      </c>
      <c r="AV134" s="124" t="n">
        <v>0</v>
      </c>
      <c r="AW134" s="124" t="n">
        <v>0</v>
      </c>
      <c r="AX134" s="124" t="n">
        <v>0</v>
      </c>
      <c r="AY134" s="124" t="n">
        <v>0</v>
      </c>
    </row>
    <row r="135">
      <c r="A135" t="inlineStr">
        <is>
          <t>R2</t>
        </is>
      </c>
      <c r="B135" t="inlineStr">
        <is>
          <t>Vehículo Liviano Comercial</t>
        </is>
      </c>
      <c r="C135" t="inlineStr">
        <is>
          <t>GLP</t>
        </is>
      </c>
      <c r="D135" t="inlineStr">
        <is>
          <t>%</t>
        </is>
      </c>
      <c r="E135" s="125" t="n">
        <v>0</v>
      </c>
      <c r="F135" s="125" t="n">
        <v>0</v>
      </c>
      <c r="G135" s="125" t="n">
        <v>0</v>
      </c>
      <c r="H135" s="125" t="n">
        <v>0</v>
      </c>
      <c r="I135" s="125" t="n">
        <v>0</v>
      </c>
      <c r="J135" s="125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124" t="n">
        <v>0</v>
      </c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  <c r="AJ135" s="124" t="n">
        <v>0</v>
      </c>
      <c r="AK135" s="124" t="n">
        <v>0</v>
      </c>
      <c r="AL135" s="124" t="n">
        <v>0</v>
      </c>
      <c r="AM135" s="124" t="n">
        <v>0</v>
      </c>
      <c r="AN135" s="124" t="n">
        <v>0</v>
      </c>
      <c r="AO135" s="124" t="n">
        <v>0</v>
      </c>
      <c r="AP135" s="124" t="n">
        <v>0</v>
      </c>
      <c r="AQ135" s="124" t="n">
        <v>0</v>
      </c>
      <c r="AR135" s="124" t="n">
        <v>0</v>
      </c>
      <c r="AS135" s="124" t="n">
        <v>0</v>
      </c>
      <c r="AT135" s="124" t="n">
        <v>0</v>
      </c>
      <c r="AU135" s="124" t="n">
        <v>0</v>
      </c>
      <c r="AV135" s="124" t="n">
        <v>0</v>
      </c>
      <c r="AW135" s="124" t="n">
        <v>0</v>
      </c>
      <c r="AX135" s="124" t="n">
        <v>0</v>
      </c>
      <c r="AY135" s="124" t="n">
        <v>0</v>
      </c>
    </row>
    <row r="136">
      <c r="A136" t="inlineStr">
        <is>
          <t>R2</t>
        </is>
      </c>
      <c r="B136" t="inlineStr">
        <is>
          <t>Vehículo Liviano Comercial</t>
        </is>
      </c>
      <c r="C136" t="inlineStr">
        <is>
          <t>GNC</t>
        </is>
      </c>
      <c r="D136" t="inlineStr">
        <is>
          <t>%</t>
        </is>
      </c>
      <c r="E136" s="125" t="n">
        <v>0</v>
      </c>
      <c r="F136" s="125" t="n">
        <v>0</v>
      </c>
      <c r="G136" s="125" t="n">
        <v>0</v>
      </c>
      <c r="H136" s="125" t="n">
        <v>0</v>
      </c>
      <c r="I136" s="125" t="n">
        <v>0</v>
      </c>
      <c r="J136" s="125" t="n">
        <v>0</v>
      </c>
      <c r="K136" s="124" t="n">
        <v>0</v>
      </c>
      <c r="L136" s="124" t="n">
        <v>0</v>
      </c>
      <c r="M136" s="124" t="n">
        <v>0</v>
      </c>
      <c r="N136" s="124" t="n">
        <v>0</v>
      </c>
      <c r="O136" s="124" t="n">
        <v>0</v>
      </c>
      <c r="P136" s="124" t="n">
        <v>0</v>
      </c>
      <c r="Q136" s="124" t="n">
        <v>0</v>
      </c>
      <c r="R136" s="124" t="n">
        <v>0</v>
      </c>
      <c r="S136" s="124" t="n">
        <v>0</v>
      </c>
      <c r="T136" s="124" t="n">
        <v>0</v>
      </c>
      <c r="U136" s="124" t="n">
        <v>0</v>
      </c>
      <c r="V136" s="124" t="n">
        <v>0</v>
      </c>
      <c r="W136" s="124" t="n">
        <v>0</v>
      </c>
      <c r="X136" s="124" t="n">
        <v>0</v>
      </c>
      <c r="Y136" s="124" t="n">
        <v>0</v>
      </c>
      <c r="Z136" s="124" t="n">
        <v>0</v>
      </c>
      <c r="AA136" s="124" t="n">
        <v>0</v>
      </c>
      <c r="AB136" s="124" t="n">
        <v>0</v>
      </c>
      <c r="AC136" s="124" t="n">
        <v>0</v>
      </c>
      <c r="AD136" s="124" t="n">
        <v>0</v>
      </c>
      <c r="AE136" s="124" t="n">
        <v>0</v>
      </c>
      <c r="AF136" s="124" t="n">
        <v>0</v>
      </c>
      <c r="AG136" s="124" t="n">
        <v>0</v>
      </c>
      <c r="AH136" s="124" t="n">
        <v>0</v>
      </c>
      <c r="AI136" s="124" t="n">
        <v>0</v>
      </c>
      <c r="AJ136" s="124" t="n">
        <v>0</v>
      </c>
      <c r="AK136" s="124" t="n">
        <v>0</v>
      </c>
      <c r="AL136" s="124" t="n">
        <v>0</v>
      </c>
      <c r="AM136" s="124" t="n">
        <v>0</v>
      </c>
      <c r="AN136" s="124" t="n">
        <v>0</v>
      </c>
      <c r="AO136" s="124" t="n">
        <v>0</v>
      </c>
      <c r="AP136" s="124" t="n">
        <v>0</v>
      </c>
      <c r="AQ136" s="124" t="n">
        <v>0</v>
      </c>
      <c r="AR136" s="124" t="n">
        <v>0</v>
      </c>
      <c r="AS136" s="124" t="n">
        <v>0</v>
      </c>
      <c r="AT136" s="124" t="n">
        <v>0</v>
      </c>
      <c r="AU136" s="124" t="n">
        <v>0</v>
      </c>
      <c r="AV136" s="124" t="n">
        <v>0</v>
      </c>
      <c r="AW136" s="124" t="n">
        <v>0</v>
      </c>
      <c r="AX136" s="124" t="n">
        <v>0</v>
      </c>
      <c r="AY136" s="124" t="n">
        <v>0</v>
      </c>
    </row>
    <row r="137">
      <c r="A137" t="inlineStr">
        <is>
          <t>R2</t>
        </is>
      </c>
      <c r="B137" t="inlineStr">
        <is>
          <t>Vehículo Liviano Comercial</t>
        </is>
      </c>
      <c r="C137" t="inlineStr">
        <is>
          <t>Hidrógeno-Fuel-Cell</t>
        </is>
      </c>
      <c r="D137" t="inlineStr">
        <is>
          <t>%</t>
        </is>
      </c>
      <c r="E137" s="125" t="n">
        <v>0</v>
      </c>
      <c r="F137" s="125" t="n">
        <v>0</v>
      </c>
      <c r="G137" s="125" t="n">
        <v>0</v>
      </c>
      <c r="H137" s="125" t="n">
        <v>0</v>
      </c>
      <c r="I137" s="125" t="n">
        <v>0</v>
      </c>
      <c r="J137" s="125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124" t="n">
        <v>0</v>
      </c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  <c r="AJ137" s="124" t="n">
        <v>0</v>
      </c>
      <c r="AK137" s="124" t="n">
        <v>0</v>
      </c>
      <c r="AL137" s="124" t="n">
        <v>0</v>
      </c>
      <c r="AM137" s="124" t="n">
        <v>0</v>
      </c>
      <c r="AN137" s="124" t="n">
        <v>0</v>
      </c>
      <c r="AO137" s="124" t="n">
        <v>0</v>
      </c>
      <c r="AP137" s="124" t="n">
        <v>0</v>
      </c>
      <c r="AQ137" s="124" t="n">
        <v>0</v>
      </c>
      <c r="AR137" s="124" t="n">
        <v>0</v>
      </c>
      <c r="AS137" s="124" t="n">
        <v>0</v>
      </c>
      <c r="AT137" s="124" t="n">
        <v>0</v>
      </c>
      <c r="AU137" s="124" t="n">
        <v>0</v>
      </c>
      <c r="AV137" s="124" t="n">
        <v>0</v>
      </c>
      <c r="AW137" s="124" t="n">
        <v>0</v>
      </c>
      <c r="AX137" s="124" t="n">
        <v>0</v>
      </c>
      <c r="AY137" s="124" t="n">
        <v>0</v>
      </c>
    </row>
    <row r="138">
      <c r="A138" t="inlineStr">
        <is>
          <t>R2</t>
        </is>
      </c>
      <c r="B138" t="inlineStr">
        <is>
          <t>Taxi</t>
        </is>
      </c>
      <c r="C138" t="inlineStr">
        <is>
          <t>Gasolina</t>
        </is>
      </c>
      <c r="D138" t="inlineStr">
        <is>
          <t>%</t>
        </is>
      </c>
      <c r="E138" s="125" t="n">
        <v>0.9533179267084846</v>
      </c>
      <c r="F138" s="125" t="n">
        <v>0.9418286078368908</v>
      </c>
      <c r="G138" s="125" t="n">
        <v>0.9311172668513389</v>
      </c>
      <c r="H138" s="125" t="n">
        <v>0.9183673469387755</v>
      </c>
      <c r="I138" s="125" t="n">
        <v>0.9056710775047259</v>
      </c>
      <c r="J138" s="125" t="n">
        <v>0.8935265700483092</v>
      </c>
      <c r="K138" s="124" t="n">
        <v>0.885512518724588</v>
      </c>
      <c r="L138" s="124" t="n">
        <v>0.8758094575549303</v>
      </c>
      <c r="M138" s="124" t="n">
        <v>0.8669958045877216</v>
      </c>
      <c r="N138" s="124" t="n">
        <v>0.858729811656491</v>
      </c>
      <c r="O138" s="124" t="n">
        <v>0.850537304983128</v>
      </c>
      <c r="P138" s="124" t="n">
        <v>0.841695392846556</v>
      </c>
      <c r="Q138" s="124" t="n">
        <v>0.8310681318748537</v>
      </c>
      <c r="R138" s="124" t="n">
        <v>0.8169377992549397</v>
      </c>
      <c r="S138" s="124" t="n">
        <v>0.797005882094062</v>
      </c>
      <c r="T138" s="124" t="n">
        <v>0.7688988513795761</v>
      </c>
      <c r="U138" s="124" t="n">
        <v>0.7313342104109892</v>
      </c>
      <c r="V138" s="124" t="n">
        <v>0.6852250838616001</v>
      </c>
      <c r="W138" s="124" t="n">
        <v>0.6335013777566273</v>
      </c>
      <c r="X138" s="124" t="n">
        <v>0.5797175625894095</v>
      </c>
      <c r="Y138" s="124" t="n">
        <v>0.526784017226782</v>
      </c>
      <c r="Z138" s="124" t="n">
        <v>0.4765421189271768</v>
      </c>
      <c r="AA138" s="124" t="n">
        <v>0.4299200832015131</v>
      </c>
      <c r="AB138" s="124" t="n">
        <v>0.3872425421536841</v>
      </c>
      <c r="AC138" s="124" t="n">
        <v>0.3484892051221735</v>
      </c>
      <c r="AD138" s="124" t="n">
        <v>0.3134638737390333</v>
      </c>
      <c r="AE138" s="124" t="n">
        <v>0.2818927573625063</v>
      </c>
      <c r="AF138" s="124" t="n">
        <v>0.2534778081083138</v>
      </c>
      <c r="AG138" s="124" t="n">
        <v>0.2279240294002476</v>
      </c>
      <c r="AH138" s="124" t="n">
        <v>0.2049524712060388</v>
      </c>
      <c r="AI138" s="124" t="n">
        <v>0.1843056152371613</v>
      </c>
      <c r="AJ138" s="124" t="n">
        <v>0.1657488387625159</v>
      </c>
      <c r="AK138" s="124" t="n">
        <v>0.1490699401591562</v>
      </c>
      <c r="AL138" s="124" t="n">
        <v>0.1340777738305154</v>
      </c>
      <c r="AM138" s="124" t="n">
        <v>0.1206005377948143</v>
      </c>
      <c r="AN138" s="124" t="n">
        <v>0.108483988459577</v>
      </c>
      <c r="AO138" s="124" t="n">
        <v>0.09758971527785591</v>
      </c>
      <c r="AP138" s="124" t="n">
        <v>0.08779353404490614</v>
      </c>
      <c r="AQ138" s="124" t="n">
        <v>0.07898401972575815</v>
      </c>
      <c r="AR138" s="124" t="n">
        <v>0.0710611808771353</v>
      </c>
      <c r="AS138" s="124" t="n">
        <v>0.06393526886687108</v>
      </c>
      <c r="AT138" s="124" t="n">
        <v>0.05752571138272888</v>
      </c>
      <c r="AU138" s="124" t="n">
        <v>0.05752571138272888</v>
      </c>
      <c r="AV138" s="124" t="n">
        <v>0.05752571138272889</v>
      </c>
      <c r="AW138" s="124" t="n">
        <v>0.05752571138272888</v>
      </c>
      <c r="AX138" s="124" t="n">
        <v>0.05752571138272888</v>
      </c>
      <c r="AY138" s="124" t="n">
        <v>0.05752571138272888</v>
      </c>
    </row>
    <row r="139">
      <c r="A139" t="inlineStr">
        <is>
          <t>R2</t>
        </is>
      </c>
      <c r="B139" t="inlineStr">
        <is>
          <t>Taxi</t>
        </is>
      </c>
      <c r="C139" t="inlineStr">
        <is>
          <t>HYB-Gasolina</t>
        </is>
      </c>
      <c r="D139" t="inlineStr">
        <is>
          <t>%</t>
        </is>
      </c>
      <c r="E139" s="125" t="n">
        <v>0</v>
      </c>
      <c r="F139" s="125" t="n">
        <v>0</v>
      </c>
      <c r="G139" s="125" t="n">
        <v>0</v>
      </c>
      <c r="H139" s="125" t="n">
        <v>0</v>
      </c>
      <c r="I139" s="125" t="n">
        <v>0</v>
      </c>
      <c r="J139" s="125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124" t="n">
        <v>0</v>
      </c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  <c r="AJ139" s="124" t="n">
        <v>0</v>
      </c>
      <c r="AK139" s="124" t="n">
        <v>0</v>
      </c>
      <c r="AL139" s="124" t="n">
        <v>0</v>
      </c>
      <c r="AM139" s="124" t="n">
        <v>0</v>
      </c>
      <c r="AN139" s="124" t="n">
        <v>0</v>
      </c>
      <c r="AO139" s="124" t="n">
        <v>0</v>
      </c>
      <c r="AP139" s="124" t="n">
        <v>0</v>
      </c>
      <c r="AQ139" s="124" t="n">
        <v>0</v>
      </c>
      <c r="AR139" s="124" t="n">
        <v>0</v>
      </c>
      <c r="AS139" s="124" t="n">
        <v>0</v>
      </c>
      <c r="AT139" s="124" t="n">
        <v>0</v>
      </c>
      <c r="AU139" s="124" t="n">
        <v>0</v>
      </c>
      <c r="AV139" s="124" t="n">
        <v>0</v>
      </c>
      <c r="AW139" s="124" t="n">
        <v>0</v>
      </c>
      <c r="AX139" s="124" t="n">
        <v>0</v>
      </c>
      <c r="AY139" s="124" t="n">
        <v>0</v>
      </c>
    </row>
    <row r="140">
      <c r="A140" t="inlineStr">
        <is>
          <t>R2</t>
        </is>
      </c>
      <c r="B140" t="inlineStr">
        <is>
          <t>Taxi</t>
        </is>
      </c>
      <c r="C140" t="inlineStr">
        <is>
          <t>HYB-plug-in-Gasolina</t>
        </is>
      </c>
      <c r="D140" t="inlineStr">
        <is>
          <t>%</t>
        </is>
      </c>
      <c r="E140" s="125" t="n">
        <v>0</v>
      </c>
      <c r="F140" s="125" t="n">
        <v>0</v>
      </c>
      <c r="G140" s="125" t="n">
        <v>0</v>
      </c>
      <c r="H140" s="125" t="n">
        <v>0</v>
      </c>
      <c r="I140" s="125" t="n">
        <v>0</v>
      </c>
      <c r="J140" s="125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124" t="n">
        <v>0</v>
      </c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  <c r="AJ140" s="124" t="n">
        <v>0</v>
      </c>
      <c r="AK140" s="124" t="n">
        <v>0</v>
      </c>
      <c r="AL140" s="124" t="n">
        <v>0</v>
      </c>
      <c r="AM140" s="124" t="n">
        <v>0</v>
      </c>
      <c r="AN140" s="124" t="n">
        <v>0</v>
      </c>
      <c r="AO140" s="124" t="n">
        <v>0</v>
      </c>
      <c r="AP140" s="124" t="n">
        <v>0</v>
      </c>
      <c r="AQ140" s="124" t="n">
        <v>0</v>
      </c>
      <c r="AR140" s="124" t="n">
        <v>0</v>
      </c>
      <c r="AS140" s="124" t="n">
        <v>0</v>
      </c>
      <c r="AT140" s="124" t="n">
        <v>0</v>
      </c>
      <c r="AU140" s="124" t="n">
        <v>0</v>
      </c>
      <c r="AV140" s="124" t="n">
        <v>0</v>
      </c>
      <c r="AW140" s="124" t="n">
        <v>0</v>
      </c>
      <c r="AX140" s="124" t="n">
        <v>0</v>
      </c>
      <c r="AY140" s="124" t="n">
        <v>0</v>
      </c>
    </row>
    <row r="141">
      <c r="A141" t="inlineStr">
        <is>
          <t>R2</t>
        </is>
      </c>
      <c r="B141" t="inlineStr">
        <is>
          <t>Taxi</t>
        </is>
      </c>
      <c r="C141" t="inlineStr">
        <is>
          <t>Diesel</t>
        </is>
      </c>
      <c r="D141" t="inlineStr">
        <is>
          <t>%</t>
        </is>
      </c>
      <c r="E141" s="125" t="n">
        <v>0.04668207329151535</v>
      </c>
      <c r="F141" s="125" t="n">
        <v>0.05817139216310927</v>
      </c>
      <c r="G141" s="125" t="n">
        <v>0.06888273314866113</v>
      </c>
      <c r="H141" s="125" t="n">
        <v>0.08163265306122448</v>
      </c>
      <c r="I141" s="125" t="n">
        <v>0.09432892249527411</v>
      </c>
      <c r="J141" s="125" t="n">
        <v>0.106280193236715</v>
      </c>
      <c r="K141" s="124" t="n">
        <v>0.1138454953991012</v>
      </c>
      <c r="L141" s="124" t="n">
        <v>0.1232365031047138</v>
      </c>
      <c r="M141" s="124" t="n">
        <v>0.1314483087186264</v>
      </c>
      <c r="N141" s="124" t="n">
        <v>0.1385826132501703</v>
      </c>
      <c r="O141" s="124" t="n">
        <v>0.1446788202823135</v>
      </c>
      <c r="P141" s="124" t="n">
        <v>0.1496903448777941</v>
      </c>
      <c r="Q141" s="124" t="n">
        <v>0.1534477583822254</v>
      </c>
      <c r="R141" s="124" t="n">
        <v>0.1556199608119274</v>
      </c>
      <c r="S141" s="124" t="n">
        <v>0.1557171134433635</v>
      </c>
      <c r="T141" s="124" t="n">
        <v>0.1532192501193046</v>
      </c>
      <c r="U141" s="124" t="n">
        <v>0.1478695532646853</v>
      </c>
      <c r="V141" s="124" t="n">
        <v>0.1399519469991564</v>
      </c>
      <c r="W141" s="124" t="n">
        <v>0.1302475804535124</v>
      </c>
      <c r="X141" s="124" t="n">
        <v>0.1196877648198732</v>
      </c>
      <c r="Y141" s="124" t="n">
        <v>0.1090376377481162</v>
      </c>
      <c r="Z141" s="124" t="n">
        <v>0.09879063210277</v>
      </c>
      <c r="AA141" s="124" t="n">
        <v>0.08920802420897861</v>
      </c>
      <c r="AB141" s="124" t="n">
        <v>0.08039682796199639</v>
      </c>
      <c r="AC141" s="124" t="n">
        <v>0.07237488611792234</v>
      </c>
      <c r="AD141" s="124" t="n">
        <v>0.06511348915545735</v>
      </c>
      <c r="AE141" s="124" t="n">
        <v>0.05856226820435248</v>
      </c>
      <c r="AF141" s="124" t="n">
        <v>0.05266279999523669</v>
      </c>
      <c r="AG141" s="124" t="n">
        <v>0.04735566898374373</v>
      </c>
      <c r="AH141" s="124" t="n">
        <v>0.04258392043440486</v>
      </c>
      <c r="AI141" s="124" t="n">
        <v>0.03829458483100528</v>
      </c>
      <c r="AJ141" s="124" t="n">
        <v>0.0344391995581035</v>
      </c>
      <c r="AK141" s="124" t="n">
        <v>0.03097382679574642</v>
      </c>
      <c r="AL141" s="124" t="n">
        <v>0.02785883218950651</v>
      </c>
      <c r="AM141" s="124" t="n">
        <v>0.02505856236047243</v>
      </c>
      <c r="AN141" s="124" t="n">
        <v>0.02254099178073514</v>
      </c>
      <c r="AO141" s="124" t="n">
        <v>0.02027737380138555</v>
      </c>
      <c r="AP141" s="124" t="n">
        <v>0.01824191190012582</v>
      </c>
      <c r="AQ141" s="124" t="n">
        <v>0.01641145755166437</v>
      </c>
      <c r="AR141" s="124" t="n">
        <v>0.01476523625219181</v>
      </c>
      <c r="AS141" s="124" t="n">
        <v>0.0132846008750839</v>
      </c>
      <c r="AT141" s="124" t="n">
        <v>0.01195281048955195</v>
      </c>
      <c r="AU141" s="124" t="n">
        <v>0.01195281048955195</v>
      </c>
      <c r="AV141" s="124" t="n">
        <v>0.01195281048955195</v>
      </c>
      <c r="AW141" s="124" t="n">
        <v>0.01195281048955195</v>
      </c>
      <c r="AX141" s="124" t="n">
        <v>0.01195281048955195</v>
      </c>
      <c r="AY141" s="124" t="n">
        <v>0.01195281048955195</v>
      </c>
    </row>
    <row r="142">
      <c r="A142" t="inlineStr">
        <is>
          <t>R2</t>
        </is>
      </c>
      <c r="B142" t="inlineStr">
        <is>
          <t>Taxi</t>
        </is>
      </c>
      <c r="C142" t="inlineStr">
        <is>
          <t>HYB-Diesel</t>
        </is>
      </c>
      <c r="D142" t="inlineStr">
        <is>
          <t>%</t>
        </is>
      </c>
      <c r="E142" s="125" t="n">
        <v>0</v>
      </c>
      <c r="F142" s="125" t="n">
        <v>0</v>
      </c>
      <c r="G142" s="125" t="n">
        <v>0</v>
      </c>
      <c r="H142" s="125" t="n">
        <v>0</v>
      </c>
      <c r="I142" s="125" t="n">
        <v>0</v>
      </c>
      <c r="J142" s="125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124" t="n">
        <v>0</v>
      </c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  <c r="AJ142" s="124" t="n">
        <v>0</v>
      </c>
      <c r="AK142" s="124" t="n">
        <v>0</v>
      </c>
      <c r="AL142" s="124" t="n">
        <v>0</v>
      </c>
      <c r="AM142" s="124" t="n">
        <v>0</v>
      </c>
      <c r="AN142" s="124" t="n">
        <v>0</v>
      </c>
      <c r="AO142" s="124" t="n">
        <v>0</v>
      </c>
      <c r="AP142" s="124" t="n">
        <v>0</v>
      </c>
      <c r="AQ142" s="124" t="n">
        <v>0</v>
      </c>
      <c r="AR142" s="124" t="n">
        <v>0</v>
      </c>
      <c r="AS142" s="124" t="n">
        <v>0</v>
      </c>
      <c r="AT142" s="124" t="n">
        <v>0</v>
      </c>
      <c r="AU142" s="124" t="n">
        <v>0</v>
      </c>
      <c r="AV142" s="124" t="n">
        <v>0</v>
      </c>
      <c r="AW142" s="124" t="n">
        <v>0</v>
      </c>
      <c r="AX142" s="124" t="n">
        <v>0</v>
      </c>
      <c r="AY142" s="124" t="n">
        <v>0</v>
      </c>
    </row>
    <row r="143">
      <c r="A143" t="inlineStr">
        <is>
          <t>R2</t>
        </is>
      </c>
      <c r="B143" t="inlineStr">
        <is>
          <t>Taxi</t>
        </is>
      </c>
      <c r="C143" t="inlineStr">
        <is>
          <t>HYB-plug-in-Diesel</t>
        </is>
      </c>
      <c r="D143" t="inlineStr">
        <is>
          <t>%</t>
        </is>
      </c>
      <c r="E143" s="125" t="n">
        <v>0</v>
      </c>
      <c r="F143" s="125" t="n">
        <v>0</v>
      </c>
      <c r="G143" s="125" t="n">
        <v>0</v>
      </c>
      <c r="H143" s="125" t="n">
        <v>0</v>
      </c>
      <c r="I143" s="125" t="n">
        <v>0</v>
      </c>
      <c r="J143" s="125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124" t="n">
        <v>0</v>
      </c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  <c r="AJ143" s="124" t="n">
        <v>0</v>
      </c>
      <c r="AK143" s="124" t="n">
        <v>0</v>
      </c>
      <c r="AL143" s="124" t="n">
        <v>0</v>
      </c>
      <c r="AM143" s="124" t="n">
        <v>0</v>
      </c>
      <c r="AN143" s="124" t="n">
        <v>0</v>
      </c>
      <c r="AO143" s="124" t="n">
        <v>0</v>
      </c>
      <c r="AP143" s="124" t="n">
        <v>0</v>
      </c>
      <c r="AQ143" s="124" t="n">
        <v>0</v>
      </c>
      <c r="AR143" s="124" t="n">
        <v>0</v>
      </c>
      <c r="AS143" s="124" t="n">
        <v>0</v>
      </c>
      <c r="AT143" s="124" t="n">
        <v>0</v>
      </c>
      <c r="AU143" s="124" t="n">
        <v>0</v>
      </c>
      <c r="AV143" s="124" t="n">
        <v>0</v>
      </c>
      <c r="AW143" s="124" t="n">
        <v>0</v>
      </c>
      <c r="AX143" s="124" t="n">
        <v>0</v>
      </c>
      <c r="AY143" s="124" t="n">
        <v>0</v>
      </c>
    </row>
    <row r="144">
      <c r="A144" t="inlineStr">
        <is>
          <t>R2</t>
        </is>
      </c>
      <c r="B144" t="inlineStr">
        <is>
          <t>Taxi</t>
        </is>
      </c>
      <c r="C144" t="inlineStr">
        <is>
          <t>Eléctrico</t>
        </is>
      </c>
      <c r="D144" t="inlineStr">
        <is>
          <t>%</t>
        </is>
      </c>
      <c r="E144" s="125" t="n">
        <v>0</v>
      </c>
      <c r="F144" s="125" t="n">
        <v>0</v>
      </c>
      <c r="G144" s="125" t="n">
        <v>0</v>
      </c>
      <c r="H144" s="125" t="n">
        <v>0</v>
      </c>
      <c r="I144" s="125" t="n">
        <v>0</v>
      </c>
      <c r="J144" s="125" t="n">
        <v>0</v>
      </c>
      <c r="K144" s="124" t="n">
        <v>0</v>
      </c>
      <c r="L144" s="124" t="n">
        <v>0.0003826013625409336</v>
      </c>
      <c r="M144" s="124" t="n">
        <v>0.001046629126915869</v>
      </c>
      <c r="N144" s="124" t="n">
        <v>0.002233247692359934</v>
      </c>
      <c r="O144" s="124" t="n">
        <v>0.004378170221343809</v>
      </c>
      <c r="P144" s="124" t="n">
        <v>0.008251674196044868</v>
      </c>
      <c r="Q144" s="124" t="n">
        <v>0.01515981556628499</v>
      </c>
      <c r="R144" s="124" t="n">
        <v>0.02715200417789815</v>
      </c>
      <c r="S144" s="124" t="n">
        <v>0.04701709785314065</v>
      </c>
      <c r="T144" s="124" t="n">
        <v>0.07764903006693667</v>
      </c>
      <c r="U144" s="124" t="n">
        <v>0.1205874960297699</v>
      </c>
      <c r="V144" s="124" t="n">
        <v>0.1746357791454151</v>
      </c>
      <c r="W144" s="124" t="n">
        <v>0.2360831148406924</v>
      </c>
      <c r="X144" s="124" t="n">
        <v>0.3004439763171204</v>
      </c>
      <c r="Y144" s="124" t="n">
        <v>0.3640430711949014</v>
      </c>
      <c r="Z144" s="124" t="n">
        <v>0.4245457868946561</v>
      </c>
      <c r="AA144" s="124" t="n">
        <v>0.4807628060426938</v>
      </c>
      <c r="AB144" s="124" t="n">
        <v>0.5322626370032664</v>
      </c>
      <c r="AC144" s="124" t="n">
        <v>0.5790478644902765</v>
      </c>
      <c r="AD144" s="124" t="n">
        <v>0.6213435178262298</v>
      </c>
      <c r="AE144" s="124" t="n">
        <v>0.6594738644562084</v>
      </c>
      <c r="AF144" s="124" t="n">
        <v>0.6937954715858116</v>
      </c>
      <c r="AG144" s="124" t="n">
        <v>0.7246628369093441</v>
      </c>
      <c r="AH144" s="124" t="n">
        <v>0.7524119415096034</v>
      </c>
      <c r="AI144" s="124" t="n">
        <v>0.7773533413110675</v>
      </c>
      <c r="AJ144" s="124" t="n">
        <v>0.7997701825144102</v>
      </c>
      <c r="AK144" s="124" t="n">
        <v>0.8199186589660284</v>
      </c>
      <c r="AL144" s="124" t="n">
        <v>0.83802959928584</v>
      </c>
      <c r="AM144" s="124" t="n">
        <v>0.8543105023994103</v>
      </c>
      <c r="AN144" s="124" t="n">
        <v>0.8689476764442602</v>
      </c>
      <c r="AO144" s="124" t="n">
        <v>0.8821083135773671</v>
      </c>
      <c r="AP144" s="124" t="n">
        <v>0.8939424258662451</v>
      </c>
      <c r="AQ144" s="124" t="n">
        <v>0.9045846149770265</v>
      </c>
      <c r="AR144" s="124" t="n">
        <v>0.9141556720708693</v>
      </c>
      <c r="AS144" s="124" t="n">
        <v>0.9227640155336174</v>
      </c>
      <c r="AT144" s="124" t="n">
        <v>0.9305069789196229</v>
      </c>
      <c r="AU144" s="124" t="n">
        <v>0.9305069789196228</v>
      </c>
      <c r="AV144" s="124" t="n">
        <v>0.9305069789196229</v>
      </c>
      <c r="AW144" s="124" t="n">
        <v>0.9305069789196229</v>
      </c>
      <c r="AX144" s="124" t="n">
        <v>0.9305069789196228</v>
      </c>
      <c r="AY144" s="124" t="n">
        <v>0.930506978919623</v>
      </c>
    </row>
    <row r="145">
      <c r="A145" t="inlineStr">
        <is>
          <t>R2</t>
        </is>
      </c>
      <c r="B145" t="inlineStr">
        <is>
          <t>Taxi</t>
        </is>
      </c>
      <c r="C145" t="inlineStr">
        <is>
          <t>Biodiesel</t>
        </is>
      </c>
      <c r="D145" t="inlineStr">
        <is>
          <t>%</t>
        </is>
      </c>
      <c r="E145" s="125" t="n">
        <v>0</v>
      </c>
      <c r="F145" s="125" t="n">
        <v>0</v>
      </c>
      <c r="G145" s="125" t="n">
        <v>0</v>
      </c>
      <c r="H145" s="125" t="n">
        <v>0</v>
      </c>
      <c r="I145" s="125" t="n">
        <v>0</v>
      </c>
      <c r="J145" s="125" t="n">
        <v>0</v>
      </c>
      <c r="K145" s="124" t="n">
        <v>0</v>
      </c>
      <c r="L145" s="124" t="n">
        <v>0</v>
      </c>
      <c r="M145" s="124" t="n">
        <v>0</v>
      </c>
      <c r="N145" s="124" t="n">
        <v>0</v>
      </c>
      <c r="O145" s="124" t="n">
        <v>0</v>
      </c>
      <c r="P145" s="124" t="n">
        <v>0</v>
      </c>
      <c r="Q145" s="124" t="n">
        <v>0</v>
      </c>
      <c r="R145" s="124" t="n">
        <v>0</v>
      </c>
      <c r="S145" s="124" t="n">
        <v>0</v>
      </c>
      <c r="T145" s="124" t="n">
        <v>0</v>
      </c>
      <c r="U145" s="124" t="n">
        <v>0</v>
      </c>
      <c r="V145" s="124" t="n">
        <v>0</v>
      </c>
      <c r="W145" s="124" t="n">
        <v>0</v>
      </c>
      <c r="X145" s="124" t="n">
        <v>0</v>
      </c>
      <c r="Y145" s="124" t="n">
        <v>0</v>
      </c>
      <c r="Z145" s="124" t="n">
        <v>0</v>
      </c>
      <c r="AA145" s="124" t="n">
        <v>0</v>
      </c>
      <c r="AB145" s="124" t="n">
        <v>0</v>
      </c>
      <c r="AC145" s="124" t="n">
        <v>0</v>
      </c>
      <c r="AD145" s="124" t="n">
        <v>0</v>
      </c>
      <c r="AE145" s="124" t="n">
        <v>0</v>
      </c>
      <c r="AF145" s="124" t="n">
        <v>0</v>
      </c>
      <c r="AG145" s="124" t="n">
        <v>0</v>
      </c>
      <c r="AH145" s="124" t="n">
        <v>0</v>
      </c>
      <c r="AI145" s="124" t="n">
        <v>0</v>
      </c>
      <c r="AJ145" s="124" t="n">
        <v>0</v>
      </c>
      <c r="AK145" s="124" t="n">
        <v>0</v>
      </c>
      <c r="AL145" s="124" t="n">
        <v>0</v>
      </c>
      <c r="AM145" s="124" t="n">
        <v>0</v>
      </c>
      <c r="AN145" s="124" t="n">
        <v>0</v>
      </c>
      <c r="AO145" s="124" t="n">
        <v>0</v>
      </c>
      <c r="AP145" s="124" t="n">
        <v>0</v>
      </c>
      <c r="AQ145" s="124" t="n">
        <v>0</v>
      </c>
      <c r="AR145" s="124" t="n">
        <v>0</v>
      </c>
      <c r="AS145" s="124" t="n">
        <v>0</v>
      </c>
      <c r="AT145" s="124" t="n">
        <v>0</v>
      </c>
      <c r="AU145" s="124" t="n">
        <v>0</v>
      </c>
      <c r="AV145" s="124" t="n">
        <v>0</v>
      </c>
      <c r="AW145" s="124" t="n">
        <v>0</v>
      </c>
      <c r="AX145" s="124" t="n">
        <v>0</v>
      </c>
      <c r="AY145" s="124" t="n">
        <v>0</v>
      </c>
    </row>
    <row r="146">
      <c r="A146" t="inlineStr">
        <is>
          <t>R2</t>
        </is>
      </c>
      <c r="B146" t="inlineStr">
        <is>
          <t>Taxi</t>
        </is>
      </c>
      <c r="C146" t="inlineStr">
        <is>
          <t>Etanol</t>
        </is>
      </c>
      <c r="D146" t="inlineStr">
        <is>
          <t>%</t>
        </is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4" t="n">
        <v>0</v>
      </c>
      <c r="L146" s="124" t="n">
        <v>0</v>
      </c>
      <c r="M146" s="124" t="n">
        <v>0</v>
      </c>
      <c r="N146" s="124" t="n">
        <v>0</v>
      </c>
      <c r="O146" s="124" t="n">
        <v>0</v>
      </c>
      <c r="P146" s="124" t="n">
        <v>0</v>
      </c>
      <c r="Q146" s="124" t="n">
        <v>0</v>
      </c>
      <c r="R146" s="124" t="n">
        <v>0</v>
      </c>
      <c r="S146" s="124" t="n">
        <v>0</v>
      </c>
      <c r="T146" s="124" t="n">
        <v>0</v>
      </c>
      <c r="U146" s="124" t="n">
        <v>0</v>
      </c>
      <c r="V146" s="124" t="n">
        <v>0</v>
      </c>
      <c r="W146" s="124" t="n">
        <v>0</v>
      </c>
      <c r="X146" s="124" t="n">
        <v>0</v>
      </c>
      <c r="Y146" s="124" t="n">
        <v>0</v>
      </c>
      <c r="Z146" s="124" t="n">
        <v>0</v>
      </c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  <c r="AJ146" s="124" t="n">
        <v>0</v>
      </c>
      <c r="AK146" s="124" t="n">
        <v>0</v>
      </c>
      <c r="AL146" s="124" t="n">
        <v>0</v>
      </c>
      <c r="AM146" s="124" t="n">
        <v>0</v>
      </c>
      <c r="AN146" s="124" t="n">
        <v>0</v>
      </c>
      <c r="AO146" s="124" t="n">
        <v>0</v>
      </c>
      <c r="AP146" s="124" t="n">
        <v>0</v>
      </c>
      <c r="AQ146" s="124" t="n">
        <v>0</v>
      </c>
      <c r="AR146" s="124" t="n">
        <v>0</v>
      </c>
      <c r="AS146" s="124" t="n">
        <v>0</v>
      </c>
      <c r="AT146" s="124" t="n">
        <v>0</v>
      </c>
      <c r="AU146" s="124" t="n">
        <v>0</v>
      </c>
      <c r="AV146" s="124" t="n">
        <v>0</v>
      </c>
      <c r="AW146" s="124" t="n">
        <v>0</v>
      </c>
      <c r="AX146" s="124" t="n">
        <v>0</v>
      </c>
      <c r="AY146" s="124" t="n">
        <v>0</v>
      </c>
    </row>
    <row r="147">
      <c r="A147" t="inlineStr">
        <is>
          <t>R2</t>
        </is>
      </c>
      <c r="B147" t="inlineStr">
        <is>
          <t>Taxi</t>
        </is>
      </c>
      <c r="C147" t="inlineStr">
        <is>
          <t>GLP</t>
        </is>
      </c>
      <c r="D147" t="inlineStr">
        <is>
          <t>%</t>
        </is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0.0001932367149758454</v>
      </c>
      <c r="K147" s="124" t="n">
        <v>0.0006419858763107211</v>
      </c>
      <c r="L147" s="124" t="n">
        <v>0.0005714379778150375</v>
      </c>
      <c r="M147" s="124" t="n">
        <v>0.0005092575667361433</v>
      </c>
      <c r="N147" s="124" t="n">
        <v>0.0004543274009788202</v>
      </c>
      <c r="O147" s="124" t="n">
        <v>0.0004057045132147366</v>
      </c>
      <c r="P147" s="124" t="n">
        <v>0.0003625880796050442</v>
      </c>
      <c r="Q147" s="124" t="n">
        <v>0.0003242941766357493</v>
      </c>
      <c r="R147" s="124" t="n">
        <v>0.0002902357552346715</v>
      </c>
      <c r="S147" s="124" t="n">
        <v>0.0002599066094337434</v>
      </c>
      <c r="T147" s="124" t="n">
        <v>0.0002328684341826235</v>
      </c>
      <c r="U147" s="124" t="n">
        <v>0.0002087402945555944</v>
      </c>
      <c r="V147" s="124" t="n">
        <v>0.0001871899938283204</v>
      </c>
      <c r="W147" s="124" t="n">
        <v>0.0001679269491680265</v>
      </c>
      <c r="X147" s="124" t="n">
        <v>0.0001506962735968909</v>
      </c>
      <c r="Y147" s="124" t="n">
        <v>0.0001352738302004736</v>
      </c>
      <c r="Z147" s="124" t="n">
        <v>0.0001214620753971595</v>
      </c>
      <c r="AA147" s="124" t="n">
        <v>0.0001090865468143265</v>
      </c>
      <c r="AB147" s="124" t="n">
        <v>9.799288105328151e-05</v>
      </c>
      <c r="AC147" s="124" t="n">
        <v>8.804426962758824e-05</v>
      </c>
      <c r="AD147" s="124" t="n">
        <v>7.91192792794089e-05</v>
      </c>
      <c r="AE147" s="124" t="n">
        <v>7.11099769329797e-05</v>
      </c>
      <c r="AF147" s="124" t="n">
        <v>6.392031063786124e-05</v>
      </c>
      <c r="AG147" s="124" t="n">
        <v>5.74647066645861e-05</v>
      </c>
      <c r="AH147" s="124" t="n">
        <v>5.16668499528649e-05</v>
      </c>
      <c r="AI147" s="124" t="n">
        <v>4.645862076588093e-05</v>
      </c>
      <c r="AJ147" s="124" t="n">
        <v>4.177916497030144e-05</v>
      </c>
      <c r="AK147" s="124" t="n">
        <v>3.757407906891118e-05</v>
      </c>
      <c r="AL147" s="124" t="n">
        <v>3.379469413804374e-05</v>
      </c>
      <c r="AM147" s="124" t="n">
        <v>3.039744530287244e-05</v>
      </c>
      <c r="AN147" s="124" t="n">
        <v>2.734331542781558e-05</v>
      </c>
      <c r="AO147" s="124" t="n">
        <v>2.4597343391513e-05</v>
      </c>
      <c r="AP147" s="124" t="n">
        <v>2.212818872298935e-05</v>
      </c>
      <c r="AQ147" s="124" t="n">
        <v>1.990774555089652e-05</v>
      </c>
      <c r="AR147" s="124" t="n">
        <v>1.791079980353443e-05</v>
      </c>
      <c r="AS147" s="124" t="n">
        <v>1.611472442766488e-05</v>
      </c>
      <c r="AT147" s="124" t="n">
        <v>1.449920809630013e-05</v>
      </c>
      <c r="AU147" s="124" t="n">
        <v>1.449920809630013e-05</v>
      </c>
      <c r="AV147" s="124" t="n">
        <v>1.449920809630013e-05</v>
      </c>
      <c r="AW147" s="124" t="n">
        <v>1.449920809630013e-05</v>
      </c>
      <c r="AX147" s="124" t="n">
        <v>1.449920809630013e-05</v>
      </c>
      <c r="AY147" s="124" t="n">
        <v>1.449920809630013e-05</v>
      </c>
    </row>
    <row r="148">
      <c r="A148" t="inlineStr">
        <is>
          <t>R2</t>
        </is>
      </c>
      <c r="B148" t="inlineStr">
        <is>
          <t>Taxi</t>
        </is>
      </c>
      <c r="C148" t="inlineStr">
        <is>
          <t>GNC</t>
        </is>
      </c>
      <c r="D148" t="inlineStr">
        <is>
          <t>%</t>
        </is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4" t="n">
        <v>0</v>
      </c>
      <c r="L148" s="124" t="n">
        <v>0</v>
      </c>
      <c r="M148" s="124" t="n">
        <v>0</v>
      </c>
      <c r="N148" s="124" t="n">
        <v>0</v>
      </c>
      <c r="O148" s="124" t="n">
        <v>0</v>
      </c>
      <c r="P148" s="124" t="n">
        <v>0</v>
      </c>
      <c r="Q148" s="124" t="n">
        <v>0</v>
      </c>
      <c r="R148" s="124" t="n">
        <v>0</v>
      </c>
      <c r="S148" s="124" t="n">
        <v>0</v>
      </c>
      <c r="T148" s="124" t="n">
        <v>0</v>
      </c>
      <c r="U148" s="124" t="n">
        <v>0</v>
      </c>
      <c r="V148" s="124" t="n">
        <v>0</v>
      </c>
      <c r="W148" s="124" t="n">
        <v>0</v>
      </c>
      <c r="X148" s="124" t="n">
        <v>0</v>
      </c>
      <c r="Y148" s="124" t="n">
        <v>0</v>
      </c>
      <c r="Z148" s="124" t="n">
        <v>0</v>
      </c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  <c r="AJ148" s="124" t="n">
        <v>0</v>
      </c>
      <c r="AK148" s="124" t="n">
        <v>0</v>
      </c>
      <c r="AL148" s="124" t="n">
        <v>0</v>
      </c>
      <c r="AM148" s="124" t="n">
        <v>0</v>
      </c>
      <c r="AN148" s="124" t="n">
        <v>0</v>
      </c>
      <c r="AO148" s="124" t="n">
        <v>0</v>
      </c>
      <c r="AP148" s="124" t="n">
        <v>0</v>
      </c>
      <c r="AQ148" s="124" t="n">
        <v>0</v>
      </c>
      <c r="AR148" s="124" t="n">
        <v>0</v>
      </c>
      <c r="AS148" s="124" t="n">
        <v>0</v>
      </c>
      <c r="AT148" s="124" t="n">
        <v>0</v>
      </c>
      <c r="AU148" s="124" t="n">
        <v>0</v>
      </c>
      <c r="AV148" s="124" t="n">
        <v>0</v>
      </c>
      <c r="AW148" s="124" t="n">
        <v>0</v>
      </c>
      <c r="AX148" s="124" t="n">
        <v>0</v>
      </c>
      <c r="AY148" s="124" t="n">
        <v>0</v>
      </c>
    </row>
    <row r="149">
      <c r="A149" t="inlineStr">
        <is>
          <t>R2</t>
        </is>
      </c>
      <c r="B149" t="inlineStr">
        <is>
          <t>Taxi</t>
        </is>
      </c>
      <c r="C149" t="inlineStr">
        <is>
          <t>Hidrógeno-Fuel-Cell</t>
        </is>
      </c>
      <c r="D149" t="inlineStr">
        <is>
          <t>%</t>
        </is>
      </c>
      <c r="E149" s="125" t="n">
        <v>0</v>
      </c>
      <c r="F149" s="125" t="n">
        <v>0</v>
      </c>
      <c r="G149" s="125" t="n">
        <v>0</v>
      </c>
      <c r="H149" s="125" t="n">
        <v>0</v>
      </c>
      <c r="I149" s="125" t="n">
        <v>0</v>
      </c>
      <c r="J149" s="125" t="n">
        <v>0</v>
      </c>
      <c r="K149" s="124" t="n">
        <v>0</v>
      </c>
      <c r="L149" s="124" t="n">
        <v>0</v>
      </c>
      <c r="M149" s="124" t="n">
        <v>0</v>
      </c>
      <c r="N149" s="124" t="n">
        <v>0</v>
      </c>
      <c r="O149" s="124" t="n">
        <v>0</v>
      </c>
      <c r="P149" s="124" t="n">
        <v>0</v>
      </c>
      <c r="Q149" s="124" t="n">
        <v>0</v>
      </c>
      <c r="R149" s="124" t="n">
        <v>0</v>
      </c>
      <c r="S149" s="124" t="n">
        <v>0</v>
      </c>
      <c r="T149" s="124" t="n">
        <v>0</v>
      </c>
      <c r="U149" s="124" t="n">
        <v>0</v>
      </c>
      <c r="V149" s="124" t="n">
        <v>0</v>
      </c>
      <c r="W149" s="124" t="n">
        <v>0</v>
      </c>
      <c r="X149" s="124" t="n">
        <v>0</v>
      </c>
      <c r="Y149" s="124" t="n">
        <v>0</v>
      </c>
      <c r="Z149" s="124" t="n">
        <v>0</v>
      </c>
      <c r="AA149" s="124" t="n">
        <v>0</v>
      </c>
      <c r="AB149" s="124" t="n">
        <v>0</v>
      </c>
      <c r="AC149" s="124" t="n">
        <v>0</v>
      </c>
      <c r="AD149" s="124" t="n">
        <v>0</v>
      </c>
      <c r="AE149" s="124" t="n">
        <v>0</v>
      </c>
      <c r="AF149" s="124" t="n">
        <v>0</v>
      </c>
      <c r="AG149" s="124" t="n">
        <v>0</v>
      </c>
      <c r="AH149" s="124" t="n">
        <v>0</v>
      </c>
      <c r="AI149" s="124" t="n">
        <v>0</v>
      </c>
      <c r="AJ149" s="124" t="n">
        <v>0</v>
      </c>
      <c r="AK149" s="124" t="n">
        <v>0</v>
      </c>
      <c r="AL149" s="124" t="n">
        <v>0</v>
      </c>
      <c r="AM149" s="124" t="n">
        <v>0</v>
      </c>
      <c r="AN149" s="124" t="n">
        <v>0</v>
      </c>
      <c r="AO149" s="124" t="n">
        <v>0</v>
      </c>
      <c r="AP149" s="124" t="n">
        <v>0</v>
      </c>
      <c r="AQ149" s="124" t="n">
        <v>0</v>
      </c>
      <c r="AR149" s="124" t="n">
        <v>0</v>
      </c>
      <c r="AS149" s="124" t="n">
        <v>0</v>
      </c>
      <c r="AT149" s="124" t="n">
        <v>0</v>
      </c>
      <c r="AU149" s="124" t="n">
        <v>0</v>
      </c>
      <c r="AV149" s="124" t="n">
        <v>0</v>
      </c>
      <c r="AW149" s="124" t="n">
        <v>0</v>
      </c>
      <c r="AX149" s="124" t="n">
        <v>0</v>
      </c>
      <c r="AY149" s="124" t="n">
        <v>0</v>
      </c>
    </row>
    <row r="150">
      <c r="A150" t="inlineStr">
        <is>
          <t>R2</t>
        </is>
      </c>
      <c r="B150" t="inlineStr">
        <is>
          <t>Bus Rígido</t>
        </is>
      </c>
      <c r="C150" t="inlineStr">
        <is>
          <t>Gasolina</t>
        </is>
      </c>
      <c r="D150" t="inlineStr">
        <is>
          <t>%</t>
        </is>
      </c>
      <c r="E150" s="125" t="n">
        <v>0</v>
      </c>
      <c r="F150" s="125" t="n">
        <v>0</v>
      </c>
      <c r="G150" s="125" t="n">
        <v>0</v>
      </c>
      <c r="H150" s="125" t="n">
        <v>0</v>
      </c>
      <c r="I150" s="125" t="n">
        <v>0</v>
      </c>
      <c r="J150" s="125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124" t="n">
        <v>0</v>
      </c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  <c r="AJ150" s="124" t="n">
        <v>0</v>
      </c>
      <c r="AK150" s="124" t="n">
        <v>0</v>
      </c>
      <c r="AL150" s="124" t="n">
        <v>0</v>
      </c>
      <c r="AM150" s="124" t="n">
        <v>0</v>
      </c>
      <c r="AN150" s="124" t="n">
        <v>0</v>
      </c>
      <c r="AO150" s="124" t="n">
        <v>0</v>
      </c>
      <c r="AP150" s="124" t="n">
        <v>0</v>
      </c>
      <c r="AQ150" s="124" t="n">
        <v>0</v>
      </c>
      <c r="AR150" s="124" t="n">
        <v>0</v>
      </c>
      <c r="AS150" s="124" t="n">
        <v>0</v>
      </c>
      <c r="AT150" s="124" t="n">
        <v>0</v>
      </c>
      <c r="AU150" s="124" t="n">
        <v>0</v>
      </c>
      <c r="AV150" s="124" t="n">
        <v>0</v>
      </c>
      <c r="AW150" s="124" t="n">
        <v>0</v>
      </c>
      <c r="AX150" s="124" t="n">
        <v>0</v>
      </c>
      <c r="AY150" s="124" t="n">
        <v>0</v>
      </c>
    </row>
    <row r="151">
      <c r="A151" t="inlineStr">
        <is>
          <t>R2</t>
        </is>
      </c>
      <c r="B151" t="inlineStr">
        <is>
          <t>Bus Rígido</t>
        </is>
      </c>
      <c r="C151" t="inlineStr">
        <is>
          <t>Diesel</t>
        </is>
      </c>
      <c r="D151" t="inlineStr">
        <is>
          <t>%</t>
        </is>
      </c>
      <c r="E151" s="125" t="n">
        <v>1</v>
      </c>
      <c r="F151" s="125" t="n">
        <v>1</v>
      </c>
      <c r="G151" s="125" t="n">
        <v>1</v>
      </c>
      <c r="H151" s="125" t="n">
        <v>1</v>
      </c>
      <c r="I151" s="125" t="n">
        <v>1</v>
      </c>
      <c r="J151" s="125" t="n">
        <v>1</v>
      </c>
      <c r="K151" s="124" t="n">
        <v>1</v>
      </c>
      <c r="L151" s="124" t="n">
        <v>0.9974122459311716</v>
      </c>
      <c r="M151" s="124" t="n">
        <v>0.9958404632196849</v>
      </c>
      <c r="N151" s="124" t="n">
        <v>0.9933203847978465</v>
      </c>
      <c r="O151" s="124" t="n">
        <v>0.9892899233749199</v>
      </c>
      <c r="P151" s="124" t="n">
        <v>0.9828694337882983</v>
      </c>
      <c r="Q151" s="124" t="n">
        <v>0.9727061716357518</v>
      </c>
      <c r="R151" s="124" t="n">
        <v>0.9567783806352199</v>
      </c>
      <c r="S151" s="124" t="n">
        <v>0.9322034953003465</v>
      </c>
      <c r="T151" s="124" t="n">
        <v>0.8951865488535417</v>
      </c>
      <c r="U151" s="124" t="n">
        <v>0.8413970212745487</v>
      </c>
      <c r="V151" s="124" t="n">
        <v>0.7671823635617678</v>
      </c>
      <c r="W151" s="124" t="n">
        <v>0.6717870110341992</v>
      </c>
      <c r="X151" s="124" t="n">
        <v>0.5597353629657561</v>
      </c>
      <c r="Y151" s="124" t="n">
        <v>0.4412470841899481</v>
      </c>
      <c r="Z151" s="124" t="n">
        <v>0.3290924043660162</v>
      </c>
      <c r="AA151" s="124" t="n">
        <v>0.2335303031259614</v>
      </c>
      <c r="AB151" s="124" t="n">
        <v>0.1591355931239599</v>
      </c>
      <c r="AC151" s="124" t="n">
        <v>0.1051880137436645</v>
      </c>
      <c r="AD151" s="124" t="n">
        <v>0.06804883886198226</v>
      </c>
      <c r="AE151" s="124" t="n">
        <v>0.04338674443777452</v>
      </c>
      <c r="AF151" s="124" t="n">
        <v>0.02739984508929233</v>
      </c>
      <c r="AG151" s="124" t="n">
        <v>0.01719780400159937</v>
      </c>
      <c r="AH151" s="124" t="n">
        <v>0.01075238956307983</v>
      </c>
      <c r="AI151" s="124" t="n">
        <v>0.006706112696065414</v>
      </c>
      <c r="AJ151" s="124" t="n">
        <v>0.004176079355487639</v>
      </c>
      <c r="AK151" s="124" t="n">
        <v>0.002598061935716933</v>
      </c>
      <c r="AL151" s="124" t="n">
        <v>0.001615363574094697</v>
      </c>
      <c r="AM151" s="124" t="n">
        <v>0.001003989691794327</v>
      </c>
      <c r="AN151" s="124" t="n">
        <v>0.0006238606309489358</v>
      </c>
      <c r="AO151" s="124" t="n">
        <v>0.000387599620126966</v>
      </c>
      <c r="AP151" s="124" t="n">
        <v>0.0002407909858451185</v>
      </c>
      <c r="AQ151" s="124" t="n">
        <v>0.0001495798002471571</v>
      </c>
      <c r="AR151" s="124" t="n">
        <v>9.291603406208493e-05</v>
      </c>
      <c r="AS151" s="124" t="n">
        <v>5.771637633639193e-05</v>
      </c>
      <c r="AT151" s="124" t="n">
        <v>3.585103159969849e-05</v>
      </c>
      <c r="AU151" s="124" t="n">
        <v>2.226899713858588e-05</v>
      </c>
      <c r="AV151" s="124" t="n">
        <v>1.383239643765188e-05</v>
      </c>
      <c r="AW151" s="124" t="n">
        <v>8.591971091209682e-06</v>
      </c>
      <c r="AX151" s="124" t="n">
        <v>5.336878609873974e-06</v>
      </c>
      <c r="AY151" s="124" t="n">
        <v>3.314983007818295e-06</v>
      </c>
    </row>
    <row r="152">
      <c r="A152" t="inlineStr">
        <is>
          <t>R2</t>
        </is>
      </c>
      <c r="B152" t="inlineStr">
        <is>
          <t>Bus Rígido</t>
        </is>
      </c>
      <c r="C152" t="inlineStr">
        <is>
          <t>HYB-Diesel</t>
        </is>
      </c>
      <c r="D152" t="inlineStr">
        <is>
          <t>%</t>
        </is>
      </c>
      <c r="E152" s="125" t="n">
        <v>0</v>
      </c>
      <c r="F152" s="125" t="n">
        <v>0</v>
      </c>
      <c r="G152" s="125" t="n">
        <v>0</v>
      </c>
      <c r="H152" s="125" t="n">
        <v>0</v>
      </c>
      <c r="I152" s="125" t="n">
        <v>0</v>
      </c>
      <c r="J152" s="125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124" t="n">
        <v>0</v>
      </c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  <c r="AJ152" s="124" t="n">
        <v>0</v>
      </c>
      <c r="AK152" s="124" t="n">
        <v>0</v>
      </c>
      <c r="AL152" s="124" t="n">
        <v>0</v>
      </c>
      <c r="AM152" s="124" t="n">
        <v>0</v>
      </c>
      <c r="AN152" s="124" t="n">
        <v>0</v>
      </c>
      <c r="AO152" s="124" t="n">
        <v>0</v>
      </c>
      <c r="AP152" s="124" t="n">
        <v>0</v>
      </c>
      <c r="AQ152" s="124" t="n">
        <v>0</v>
      </c>
      <c r="AR152" s="124" t="n">
        <v>0</v>
      </c>
      <c r="AS152" s="124" t="n">
        <v>0</v>
      </c>
      <c r="AT152" s="124" t="n">
        <v>0</v>
      </c>
      <c r="AU152" s="124" t="n">
        <v>0</v>
      </c>
      <c r="AV152" s="124" t="n">
        <v>0</v>
      </c>
      <c r="AW152" s="124" t="n">
        <v>0</v>
      </c>
      <c r="AX152" s="124" t="n">
        <v>0</v>
      </c>
      <c r="AY152" s="124" t="n">
        <v>0</v>
      </c>
    </row>
    <row r="153">
      <c r="A153" t="inlineStr">
        <is>
          <t>R2</t>
        </is>
      </c>
      <c r="B153" t="inlineStr">
        <is>
          <t>Bus Rígido</t>
        </is>
      </c>
      <c r="C153" t="inlineStr">
        <is>
          <t>HYB-plug-in-Diesel</t>
        </is>
      </c>
      <c r="D153" t="inlineStr">
        <is>
          <t>%</t>
        </is>
      </c>
      <c r="E153" s="125" t="n">
        <v>0</v>
      </c>
      <c r="F153" s="125" t="n">
        <v>0</v>
      </c>
      <c r="G153" s="125" t="n">
        <v>0</v>
      </c>
      <c r="H153" s="125" t="n">
        <v>0</v>
      </c>
      <c r="I153" s="125" t="n">
        <v>0</v>
      </c>
      <c r="J153" s="125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124" t="n">
        <v>0</v>
      </c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  <c r="AJ153" s="124" t="n">
        <v>0</v>
      </c>
      <c r="AK153" s="124" t="n">
        <v>0</v>
      </c>
      <c r="AL153" s="124" t="n">
        <v>0</v>
      </c>
      <c r="AM153" s="124" t="n">
        <v>0</v>
      </c>
      <c r="AN153" s="124" t="n">
        <v>0</v>
      </c>
      <c r="AO153" s="124" t="n">
        <v>0</v>
      </c>
      <c r="AP153" s="124" t="n">
        <v>0</v>
      </c>
      <c r="AQ153" s="124" t="n">
        <v>0</v>
      </c>
      <c r="AR153" s="124" t="n">
        <v>0</v>
      </c>
      <c r="AS153" s="124" t="n">
        <v>0</v>
      </c>
      <c r="AT153" s="124" t="n">
        <v>0</v>
      </c>
      <c r="AU153" s="124" t="n">
        <v>0</v>
      </c>
      <c r="AV153" s="124" t="n">
        <v>0</v>
      </c>
      <c r="AW153" s="124" t="n">
        <v>0</v>
      </c>
      <c r="AX153" s="124" t="n">
        <v>0</v>
      </c>
      <c r="AY153" s="124" t="n">
        <v>0</v>
      </c>
    </row>
    <row r="154">
      <c r="A154" t="inlineStr">
        <is>
          <t>R2</t>
        </is>
      </c>
      <c r="B154" t="inlineStr">
        <is>
          <t>Bus Rígido</t>
        </is>
      </c>
      <c r="C154" t="inlineStr">
        <is>
          <t>Eléctrico</t>
        </is>
      </c>
      <c r="D154" t="inlineStr">
        <is>
          <t>%</t>
        </is>
      </c>
      <c r="E154" s="125" t="n">
        <v>0</v>
      </c>
      <c r="F154" s="125" t="n">
        <v>0</v>
      </c>
      <c r="G154" s="125" t="n">
        <v>0</v>
      </c>
      <c r="H154" s="125" t="n">
        <v>0</v>
      </c>
      <c r="I154" s="125" t="n">
        <v>0</v>
      </c>
      <c r="J154" s="125" t="n">
        <v>0</v>
      </c>
      <c r="K154" s="124" t="n">
        <v>0</v>
      </c>
      <c r="L154" s="124" t="n">
        <v>0.002587754068828407</v>
      </c>
      <c r="M154" s="124" t="n">
        <v>0.004159536780315117</v>
      </c>
      <c r="N154" s="124" t="n">
        <v>0.006679615202153532</v>
      </c>
      <c r="O154" s="124" t="n">
        <v>0.01071007662507999</v>
      </c>
      <c r="P154" s="124" t="n">
        <v>0.01713056621170168</v>
      </c>
      <c r="Q154" s="124" t="n">
        <v>0.02729382836424819</v>
      </c>
      <c r="R154" s="124" t="n">
        <v>0.04322161936478004</v>
      </c>
      <c r="S154" s="124" t="n">
        <v>0.06779650469965338</v>
      </c>
      <c r="T154" s="124" t="n">
        <v>0.1048134511464583</v>
      </c>
      <c r="U154" s="124" t="n">
        <v>0.1586029787254511</v>
      </c>
      <c r="V154" s="124" t="n">
        <v>0.2328176364382321</v>
      </c>
      <c r="W154" s="124" t="n">
        <v>0.3282129889658006</v>
      </c>
      <c r="X154" s="124" t="n">
        <v>0.4402646370342437</v>
      </c>
      <c r="Y154" s="124" t="n">
        <v>0.5587529158100517</v>
      </c>
      <c r="Z154" s="124" t="n">
        <v>0.6709075956339836</v>
      </c>
      <c r="AA154" s="124" t="n">
        <v>0.7664696968740384</v>
      </c>
      <c r="AB154" s="124" t="n">
        <v>0.8408644068760399</v>
      </c>
      <c r="AC154" s="124" t="n">
        <v>0.8948119862563353</v>
      </c>
      <c r="AD154" s="124" t="n">
        <v>0.9319511611380176</v>
      </c>
      <c r="AE154" s="124" t="n">
        <v>0.9566132555622253</v>
      </c>
      <c r="AF154" s="124" t="n">
        <v>0.9726001549107075</v>
      </c>
      <c r="AG154" s="124" t="n">
        <v>0.9828021959984005</v>
      </c>
      <c r="AH154" s="124" t="n">
        <v>0.98924761043692</v>
      </c>
      <c r="AI154" s="124" t="n">
        <v>0.9932938873039344</v>
      </c>
      <c r="AJ154" s="124" t="n">
        <v>0.9958239206445122</v>
      </c>
      <c r="AK154" s="124" t="n">
        <v>0.9974019380642829</v>
      </c>
      <c r="AL154" s="124" t="n">
        <v>0.9983846364259051</v>
      </c>
      <c r="AM154" s="124" t="n">
        <v>0.9989960103082055</v>
      </c>
      <c r="AN154" s="124" t="n">
        <v>0.9993761393690509</v>
      </c>
      <c r="AO154" s="124" t="n">
        <v>0.9996124003798729</v>
      </c>
      <c r="AP154" s="124" t="n">
        <v>0.9997592090141547</v>
      </c>
      <c r="AQ154" s="124" t="n">
        <v>0.9998504201997527</v>
      </c>
      <c r="AR154" s="124" t="n">
        <v>0.9999070839659377</v>
      </c>
      <c r="AS154" s="124" t="n">
        <v>0.9999422836236634</v>
      </c>
      <c r="AT154" s="124" t="n">
        <v>0.9999641489684001</v>
      </c>
      <c r="AU154" s="124" t="n">
        <v>0.9999777310028612</v>
      </c>
      <c r="AV154" s="124" t="n">
        <v>0.9999861676035622</v>
      </c>
      <c r="AW154" s="124" t="n">
        <v>0.9999914080289086</v>
      </c>
      <c r="AX154" s="124" t="n">
        <v>0.99999466312139</v>
      </c>
      <c r="AY154" s="124" t="n">
        <v>0.999996685016992</v>
      </c>
    </row>
    <row r="155">
      <c r="A155" t="inlineStr">
        <is>
          <t>R2</t>
        </is>
      </c>
      <c r="B155" t="inlineStr">
        <is>
          <t>Bus Rígido</t>
        </is>
      </c>
      <c r="C155" t="inlineStr">
        <is>
          <t>Biodiesel</t>
        </is>
      </c>
      <c r="D155" t="inlineStr">
        <is>
          <t>%</t>
        </is>
      </c>
      <c r="E155" s="125" t="n">
        <v>0</v>
      </c>
      <c r="F155" s="125" t="n">
        <v>0</v>
      </c>
      <c r="G155" s="125" t="n">
        <v>0</v>
      </c>
      <c r="H155" s="125" t="n">
        <v>0</v>
      </c>
      <c r="I155" s="125" t="n">
        <v>0</v>
      </c>
      <c r="J155" s="125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124" t="n">
        <v>0</v>
      </c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  <c r="AJ155" s="124" t="n">
        <v>0</v>
      </c>
      <c r="AK155" s="124" t="n">
        <v>0</v>
      </c>
      <c r="AL155" s="124" t="n">
        <v>0</v>
      </c>
      <c r="AM155" s="124" t="n">
        <v>0</v>
      </c>
      <c r="AN155" s="124" t="n">
        <v>0</v>
      </c>
      <c r="AO155" s="124" t="n">
        <v>0</v>
      </c>
      <c r="AP155" s="124" t="n">
        <v>0</v>
      </c>
      <c r="AQ155" s="124" t="n">
        <v>0</v>
      </c>
      <c r="AR155" s="124" t="n">
        <v>0</v>
      </c>
      <c r="AS155" s="124" t="n">
        <v>0</v>
      </c>
      <c r="AT155" s="124" t="n">
        <v>0</v>
      </c>
      <c r="AU155" s="124" t="n">
        <v>0</v>
      </c>
      <c r="AV155" s="124" t="n">
        <v>0</v>
      </c>
      <c r="AW155" s="124" t="n">
        <v>0</v>
      </c>
      <c r="AX155" s="124" t="n">
        <v>0</v>
      </c>
      <c r="AY155" s="124" t="n">
        <v>0</v>
      </c>
    </row>
    <row r="156">
      <c r="A156" t="inlineStr">
        <is>
          <t>R2</t>
        </is>
      </c>
      <c r="B156" t="inlineStr">
        <is>
          <t>Bus Rígido</t>
        </is>
      </c>
      <c r="C156" t="inlineStr">
        <is>
          <t>Etanol</t>
        </is>
      </c>
      <c r="D156" t="inlineStr">
        <is>
          <t>%</t>
        </is>
      </c>
      <c r="E156" s="125" t="n">
        <v>0</v>
      </c>
      <c r="F156" s="125" t="n">
        <v>0</v>
      </c>
      <c r="G156" s="125" t="n">
        <v>0</v>
      </c>
      <c r="H156" s="125" t="n">
        <v>0</v>
      </c>
      <c r="I156" s="125" t="n">
        <v>0</v>
      </c>
      <c r="J156" s="125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124" t="n">
        <v>0</v>
      </c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  <c r="AJ156" s="124" t="n">
        <v>0</v>
      </c>
      <c r="AK156" s="124" t="n">
        <v>0</v>
      </c>
      <c r="AL156" s="124" t="n">
        <v>0</v>
      </c>
      <c r="AM156" s="124" t="n">
        <v>0</v>
      </c>
      <c r="AN156" s="124" t="n">
        <v>0</v>
      </c>
      <c r="AO156" s="124" t="n">
        <v>0</v>
      </c>
      <c r="AP156" s="124" t="n">
        <v>0</v>
      </c>
      <c r="AQ156" s="124" t="n">
        <v>0</v>
      </c>
      <c r="AR156" s="124" t="n">
        <v>0</v>
      </c>
      <c r="AS156" s="124" t="n">
        <v>0</v>
      </c>
      <c r="AT156" s="124" t="n">
        <v>0</v>
      </c>
      <c r="AU156" s="124" t="n">
        <v>0</v>
      </c>
      <c r="AV156" s="124" t="n">
        <v>0</v>
      </c>
      <c r="AW156" s="124" t="n">
        <v>0</v>
      </c>
      <c r="AX156" s="124" t="n">
        <v>0</v>
      </c>
      <c r="AY156" s="124" t="n">
        <v>0</v>
      </c>
    </row>
    <row r="157">
      <c r="A157" t="inlineStr">
        <is>
          <t>R2</t>
        </is>
      </c>
      <c r="B157" t="inlineStr">
        <is>
          <t>Bus Rígido</t>
        </is>
      </c>
      <c r="C157" t="inlineStr">
        <is>
          <t>GLP</t>
        </is>
      </c>
      <c r="D157" t="inlineStr">
        <is>
          <t>%</t>
        </is>
      </c>
      <c r="E157" s="125" t="n">
        <v>0</v>
      </c>
      <c r="F157" s="125" t="n">
        <v>0</v>
      </c>
      <c r="G157" s="125" t="n">
        <v>0</v>
      </c>
      <c r="H157" s="125" t="n">
        <v>0</v>
      </c>
      <c r="I157" s="125" t="n">
        <v>0</v>
      </c>
      <c r="J157" s="125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124" t="n">
        <v>0</v>
      </c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  <c r="AJ157" s="124" t="n">
        <v>0</v>
      </c>
      <c r="AK157" s="124" t="n">
        <v>0</v>
      </c>
      <c r="AL157" s="124" t="n">
        <v>0</v>
      </c>
      <c r="AM157" s="124" t="n">
        <v>0</v>
      </c>
      <c r="AN157" s="124" t="n">
        <v>0</v>
      </c>
      <c r="AO157" s="124" t="n">
        <v>0</v>
      </c>
      <c r="AP157" s="124" t="n">
        <v>0</v>
      </c>
      <c r="AQ157" s="124" t="n">
        <v>0</v>
      </c>
      <c r="AR157" s="124" t="n">
        <v>0</v>
      </c>
      <c r="AS157" s="124" t="n">
        <v>0</v>
      </c>
      <c r="AT157" s="124" t="n">
        <v>0</v>
      </c>
      <c r="AU157" s="124" t="n">
        <v>0</v>
      </c>
      <c r="AV157" s="124" t="n">
        <v>0</v>
      </c>
      <c r="AW157" s="124" t="n">
        <v>0</v>
      </c>
      <c r="AX157" s="124" t="n">
        <v>0</v>
      </c>
      <c r="AY157" s="124" t="n">
        <v>0</v>
      </c>
    </row>
    <row r="158">
      <c r="A158" t="inlineStr">
        <is>
          <t>R2</t>
        </is>
      </c>
      <c r="B158" t="inlineStr">
        <is>
          <t>Bus Rígido</t>
        </is>
      </c>
      <c r="C158" t="inlineStr">
        <is>
          <t>GNC</t>
        </is>
      </c>
      <c r="D158" t="inlineStr">
        <is>
          <t>%</t>
        </is>
      </c>
      <c r="E158" s="125" t="n">
        <v>0</v>
      </c>
      <c r="F158" s="125" t="n">
        <v>0</v>
      </c>
      <c r="G158" s="125" t="n">
        <v>0</v>
      </c>
      <c r="H158" s="125" t="n">
        <v>0</v>
      </c>
      <c r="I158" s="125" t="n">
        <v>0</v>
      </c>
      <c r="J158" s="125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124" t="n">
        <v>0</v>
      </c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  <c r="AJ158" s="124" t="n">
        <v>0</v>
      </c>
      <c r="AK158" s="124" t="n">
        <v>0</v>
      </c>
      <c r="AL158" s="124" t="n">
        <v>0</v>
      </c>
      <c r="AM158" s="124" t="n">
        <v>0</v>
      </c>
      <c r="AN158" s="124" t="n">
        <v>0</v>
      </c>
      <c r="AO158" s="124" t="n">
        <v>0</v>
      </c>
      <c r="AP158" s="124" t="n">
        <v>0</v>
      </c>
      <c r="AQ158" s="124" t="n">
        <v>0</v>
      </c>
      <c r="AR158" s="124" t="n">
        <v>0</v>
      </c>
      <c r="AS158" s="124" t="n">
        <v>0</v>
      </c>
      <c r="AT158" s="124" t="n">
        <v>0</v>
      </c>
      <c r="AU158" s="124" t="n">
        <v>0</v>
      </c>
      <c r="AV158" s="124" t="n">
        <v>0</v>
      </c>
      <c r="AW158" s="124" t="n">
        <v>0</v>
      </c>
      <c r="AX158" s="124" t="n">
        <v>0</v>
      </c>
      <c r="AY158" s="124" t="n">
        <v>0</v>
      </c>
    </row>
    <row r="159">
      <c r="A159" t="inlineStr">
        <is>
          <t>R2</t>
        </is>
      </c>
      <c r="B159" t="inlineStr">
        <is>
          <t>Bus Rígido</t>
        </is>
      </c>
      <c r="C159" t="inlineStr">
        <is>
          <t>Hidrógeno-Fuel-Cell</t>
        </is>
      </c>
      <c r="D159" t="inlineStr">
        <is>
          <t>%</t>
        </is>
      </c>
      <c r="E159" s="125" t="n">
        <v>0</v>
      </c>
      <c r="F159" s="125" t="n">
        <v>0</v>
      </c>
      <c r="G159" s="125" t="n">
        <v>0</v>
      </c>
      <c r="H159" s="125" t="n">
        <v>0</v>
      </c>
      <c r="I159" s="125" t="n">
        <v>0</v>
      </c>
      <c r="J159" s="125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124" t="n">
        <v>0</v>
      </c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  <c r="AJ159" s="124" t="n">
        <v>0</v>
      </c>
      <c r="AK159" s="124" t="n">
        <v>0</v>
      </c>
      <c r="AL159" s="124" t="n">
        <v>0</v>
      </c>
      <c r="AM159" s="124" t="n">
        <v>0</v>
      </c>
      <c r="AN159" s="124" t="n">
        <v>0</v>
      </c>
      <c r="AO159" s="124" t="n">
        <v>0</v>
      </c>
      <c r="AP159" s="124" t="n">
        <v>0</v>
      </c>
      <c r="AQ159" s="124" t="n">
        <v>0</v>
      </c>
      <c r="AR159" s="124" t="n">
        <v>0</v>
      </c>
      <c r="AS159" s="124" t="n">
        <v>0</v>
      </c>
      <c r="AT159" s="124" t="n">
        <v>0</v>
      </c>
      <c r="AU159" s="124" t="n">
        <v>0</v>
      </c>
      <c r="AV159" s="124" t="n">
        <v>0</v>
      </c>
      <c r="AW159" s="124" t="n">
        <v>0</v>
      </c>
      <c r="AX159" s="124" t="n">
        <v>0</v>
      </c>
      <c r="AY159" s="124" t="n">
        <v>0</v>
      </c>
    </row>
    <row r="160">
      <c r="A160" t="inlineStr">
        <is>
          <t>R2</t>
        </is>
      </c>
      <c r="B160" t="inlineStr">
        <is>
          <t>Bus Rígido</t>
        </is>
      </c>
      <c r="C160" t="inlineStr">
        <is>
          <t>Hidrógeno-Comb-Directa</t>
        </is>
      </c>
      <c r="D160" t="inlineStr">
        <is>
          <t>%</t>
        </is>
      </c>
      <c r="E160" s="125" t="n">
        <v>0</v>
      </c>
      <c r="F160" s="125" t="n">
        <v>0</v>
      </c>
      <c r="G160" s="125" t="n">
        <v>0</v>
      </c>
      <c r="H160" s="125" t="n">
        <v>0</v>
      </c>
      <c r="I160" s="125" t="n">
        <v>0</v>
      </c>
      <c r="J160" s="125" t="n">
        <v>0</v>
      </c>
      <c r="K160" s="124" t="n">
        <v>0</v>
      </c>
      <c r="L160" s="124" t="n">
        <v>0</v>
      </c>
      <c r="M160" s="124" t="n">
        <v>0</v>
      </c>
      <c r="N160" s="124" t="n">
        <v>0</v>
      </c>
      <c r="O160" s="124" t="n">
        <v>0</v>
      </c>
      <c r="P160" s="124" t="n">
        <v>0</v>
      </c>
      <c r="Q160" s="124" t="n">
        <v>0</v>
      </c>
      <c r="R160" s="124" t="n">
        <v>0</v>
      </c>
      <c r="S160" s="124" t="n">
        <v>0</v>
      </c>
      <c r="T160" s="124" t="n">
        <v>0</v>
      </c>
      <c r="U160" s="124" t="n">
        <v>0</v>
      </c>
      <c r="V160" s="124" t="n">
        <v>0</v>
      </c>
      <c r="W160" s="124" t="n">
        <v>0</v>
      </c>
      <c r="X160" s="124" t="n">
        <v>0</v>
      </c>
      <c r="Y160" s="124" t="n">
        <v>0</v>
      </c>
      <c r="Z160" s="124" t="n">
        <v>0</v>
      </c>
      <c r="AA160" s="124" t="n">
        <v>0</v>
      </c>
      <c r="AB160" s="124" t="n">
        <v>0</v>
      </c>
      <c r="AC160" s="124" t="n">
        <v>0</v>
      </c>
      <c r="AD160" s="124" t="n">
        <v>0</v>
      </c>
      <c r="AE160" s="124" t="n">
        <v>0</v>
      </c>
      <c r="AF160" s="124" t="n">
        <v>0</v>
      </c>
      <c r="AG160" s="124" t="n">
        <v>0</v>
      </c>
      <c r="AH160" s="124" t="n">
        <v>0</v>
      </c>
      <c r="AI160" s="124" t="n">
        <v>0</v>
      </c>
      <c r="AJ160" s="124" t="n">
        <v>0</v>
      </c>
      <c r="AK160" s="124" t="n">
        <v>0</v>
      </c>
      <c r="AL160" s="124" t="n">
        <v>0</v>
      </c>
      <c r="AM160" s="124" t="n">
        <v>0</v>
      </c>
      <c r="AN160" s="124" t="n">
        <v>0</v>
      </c>
      <c r="AO160" s="124" t="n">
        <v>0</v>
      </c>
      <c r="AP160" s="124" t="n">
        <v>0</v>
      </c>
      <c r="AQ160" s="124" t="n">
        <v>0</v>
      </c>
      <c r="AR160" s="124" t="n">
        <v>0</v>
      </c>
      <c r="AS160" s="124" t="n">
        <v>0</v>
      </c>
      <c r="AT160" s="124" t="n">
        <v>0</v>
      </c>
      <c r="AU160" s="124" t="n">
        <v>0</v>
      </c>
      <c r="AV160" s="124" t="n">
        <v>0</v>
      </c>
      <c r="AW160" s="124" t="n">
        <v>0</v>
      </c>
      <c r="AX160" s="124" t="n">
        <v>0</v>
      </c>
      <c r="AY160" s="124" t="n">
        <v>0</v>
      </c>
    </row>
    <row r="161">
      <c r="A161" t="inlineStr">
        <is>
          <t>R2</t>
        </is>
      </c>
      <c r="B161" t="inlineStr">
        <is>
          <t>Bicicleta</t>
        </is>
      </c>
      <c r="C161" t="inlineStr">
        <is>
          <t>Bicicleta-no-Motorizada</t>
        </is>
      </c>
      <c r="D161" t="inlineStr">
        <is>
          <t>%</t>
        </is>
      </c>
      <c r="E161" s="125" t="n">
        <v>0</v>
      </c>
      <c r="F161" s="125" t="n">
        <v>0</v>
      </c>
      <c r="G161" s="125" t="n">
        <v>0</v>
      </c>
      <c r="H161" s="125" t="n">
        <v>0</v>
      </c>
      <c r="I161" s="125" t="n">
        <v>0</v>
      </c>
      <c r="J161" s="125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124" t="n">
        <v>0</v>
      </c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  <c r="AJ161" s="124" t="n">
        <v>0</v>
      </c>
      <c r="AK161" s="124" t="n">
        <v>0</v>
      </c>
      <c r="AL161" s="124" t="n">
        <v>0</v>
      </c>
      <c r="AM161" s="124" t="n">
        <v>0</v>
      </c>
      <c r="AN161" s="124" t="n">
        <v>0</v>
      </c>
      <c r="AO161" s="124" t="n">
        <v>0</v>
      </c>
      <c r="AP161" s="124" t="n">
        <v>0</v>
      </c>
      <c r="AQ161" s="124" t="n">
        <v>0</v>
      </c>
      <c r="AR161" s="124" t="n">
        <v>0</v>
      </c>
      <c r="AS161" s="124" t="n">
        <v>0</v>
      </c>
      <c r="AT161" s="124" t="n">
        <v>0</v>
      </c>
      <c r="AU161" s="124" t="n">
        <v>0</v>
      </c>
      <c r="AV161" s="124" t="n">
        <v>0</v>
      </c>
      <c r="AW161" s="124" t="n">
        <v>0</v>
      </c>
      <c r="AX161" s="124" t="n">
        <v>0</v>
      </c>
      <c r="AY161" s="124" t="n">
        <v>0</v>
      </c>
    </row>
    <row r="162">
      <c r="A162" t="inlineStr">
        <is>
          <t>R2</t>
        </is>
      </c>
      <c r="B162" t="inlineStr">
        <is>
          <t>Bicicleta</t>
        </is>
      </c>
      <c r="C162" t="inlineStr">
        <is>
          <t>Bicicleta-Eléctrica</t>
        </is>
      </c>
      <c r="D162" t="inlineStr">
        <is>
          <t>%</t>
        </is>
      </c>
      <c r="E162" s="125" t="n">
        <v>0</v>
      </c>
      <c r="F162" s="125" t="n">
        <v>0</v>
      </c>
      <c r="G162" s="125" t="n">
        <v>0</v>
      </c>
      <c r="H162" s="125" t="n">
        <v>0</v>
      </c>
      <c r="I162" s="125" t="n">
        <v>0</v>
      </c>
      <c r="J162" s="125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124" t="n">
        <v>0</v>
      </c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  <c r="AJ162" s="124" t="n">
        <v>0</v>
      </c>
      <c r="AK162" s="124" t="n">
        <v>0</v>
      </c>
      <c r="AL162" s="124" t="n">
        <v>0</v>
      </c>
      <c r="AM162" s="124" t="n">
        <v>0</v>
      </c>
      <c r="AN162" s="124" t="n">
        <v>0</v>
      </c>
      <c r="AO162" s="124" t="n">
        <v>0</v>
      </c>
      <c r="AP162" s="124" t="n">
        <v>0</v>
      </c>
      <c r="AQ162" s="124" t="n">
        <v>0</v>
      </c>
      <c r="AR162" s="124" t="n">
        <v>0</v>
      </c>
      <c r="AS162" s="124" t="n">
        <v>0</v>
      </c>
      <c r="AT162" s="124" t="n">
        <v>0</v>
      </c>
      <c r="AU162" s="124" t="n">
        <v>0</v>
      </c>
      <c r="AV162" s="124" t="n">
        <v>0</v>
      </c>
      <c r="AW162" s="124" t="n">
        <v>0</v>
      </c>
      <c r="AX162" s="124" t="n">
        <v>0</v>
      </c>
      <c r="AY162" s="124" t="n">
        <v>0</v>
      </c>
    </row>
    <row r="163">
      <c r="A163" t="inlineStr">
        <is>
          <t>R3</t>
        </is>
      </c>
      <c r="B163" t="inlineStr">
        <is>
          <t>Vehículo Liviano Pasajero</t>
        </is>
      </c>
      <c r="C163" t="inlineStr">
        <is>
          <t>Gasolina</t>
        </is>
      </c>
      <c r="D163" t="inlineStr">
        <is>
          <t>%</t>
        </is>
      </c>
      <c r="E163" s="125" t="n">
        <v>0.938650080150106</v>
      </c>
      <c r="F163" s="125" t="n">
        <v>0.9352029324118248</v>
      </c>
      <c r="G163" s="125" t="n">
        <v>0.9321030710057993</v>
      </c>
      <c r="H163" s="125" t="n">
        <v>0.9237064364501207</v>
      </c>
      <c r="I163" s="125" t="n">
        <v>0.9249507366050483</v>
      </c>
      <c r="J163" s="125" t="n">
        <v>0.9285132714541605</v>
      </c>
      <c r="K163" s="124" t="n">
        <v>0.9280196440413672</v>
      </c>
      <c r="L163" s="124" t="n">
        <v>0.9190193424934593</v>
      </c>
      <c r="M163" s="124" t="n">
        <v>0.9103814397609681</v>
      </c>
      <c r="N163" s="124" t="n">
        <v>0.9020083867745914</v>
      </c>
      <c r="O163" s="124" t="n">
        <v>0.8936609006617109</v>
      </c>
      <c r="P163" s="124" t="n">
        <v>0.8848941044541609</v>
      </c>
      <c r="Q163" s="124" t="n">
        <v>0.8749630327724562</v>
      </c>
      <c r="R163" s="124" t="n">
        <v>0.862703850725568</v>
      </c>
      <c r="S163" s="124" t="n">
        <v>0.8465538774118125</v>
      </c>
      <c r="T163" s="124" t="n">
        <v>0.8248634664531498</v>
      </c>
      <c r="U163" s="124" t="n">
        <v>0.7966608130921081</v>
      </c>
      <c r="V163" s="124" t="n">
        <v>0.7624054140316182</v>
      </c>
      <c r="W163" s="124" t="n">
        <v>0.7238864076755006</v>
      </c>
      <c r="X163" s="124" t="n">
        <v>0.6833462304938118</v>
      </c>
      <c r="Y163" s="124" t="n">
        <v>0.6426764964084608</v>
      </c>
      <c r="Z163" s="124" t="n">
        <v>0.6031268811718474</v>
      </c>
      <c r="AA163" s="124" t="n">
        <v>0.5653861948045598</v>
      </c>
      <c r="AB163" s="124" t="n">
        <v>0.5297651190890983</v>
      </c>
      <c r="AC163" s="124" t="n">
        <v>0.4963516451674002</v>
      </c>
      <c r="AD163" s="124" t="n">
        <v>0.4651136618039982</v>
      </c>
      <c r="AE163" s="124" t="n">
        <v>0.4359593617826277</v>
      </c>
      <c r="AF163" s="124" t="n">
        <v>0.4087706873828532</v>
      </c>
      <c r="AG163" s="124" t="n">
        <v>0.3834211069906191</v>
      </c>
      <c r="AH163" s="124" t="n">
        <v>0.3597847105482062</v>
      </c>
      <c r="AI163" s="124" t="n">
        <v>0.3377406251898137</v>
      </c>
      <c r="AJ163" s="124" t="n">
        <v>0.3171749566657304</v>
      </c>
      <c r="AK163" s="124" t="n">
        <v>0.2979814476646017</v>
      </c>
      <c r="AL163" s="124" t="n">
        <v>0.2800614882658244</v>
      </c>
      <c r="AM163" s="124" t="n">
        <v>0.2633238140062812</v>
      </c>
      <c r="AN163" s="124" t="n">
        <v>0.2476840668720132</v>
      </c>
      <c r="AO163" s="124" t="n">
        <v>0.2330643094482384</v>
      </c>
      <c r="AP163" s="124" t="n">
        <v>0.2194529587104301</v>
      </c>
      <c r="AQ163" s="124" t="n">
        <v>0.2068037120128484</v>
      </c>
      <c r="AR163" s="124" t="n">
        <v>0.1950540922561256</v>
      </c>
      <c r="AS163" s="124" t="n">
        <v>0.1841361416578439</v>
      </c>
      <c r="AT163" s="124" t="n">
        <v>0.173982279418372</v>
      </c>
      <c r="AU163" s="124" t="n">
        <v>0.1645282936487335</v>
      </c>
      <c r="AV163" s="124" t="n">
        <v>0.1557146878464303</v>
      </c>
      <c r="AW163" s="124" t="n">
        <v>0.1474871129977402</v>
      </c>
      <c r="AX163" s="124" t="n">
        <v>0.1397963130971374</v>
      </c>
      <c r="AY163" s="124" t="n">
        <v>0.1325978293804803</v>
      </c>
    </row>
    <row r="164">
      <c r="A164" t="inlineStr">
        <is>
          <t>R3</t>
        </is>
      </c>
      <c r="B164" t="inlineStr">
        <is>
          <t>Vehículo Liviano Pasajero</t>
        </is>
      </c>
      <c r="C164" t="inlineStr">
        <is>
          <t>HYB-Gasolina</t>
        </is>
      </c>
      <c r="D164" t="inlineStr">
        <is>
          <t>%</t>
        </is>
      </c>
      <c r="E164" s="125" t="n">
        <v>0</v>
      </c>
      <c r="F164" s="125" t="n">
        <v>0</v>
      </c>
      <c r="G164" s="125" t="n">
        <v>0</v>
      </c>
      <c r="H164" s="125" t="n">
        <v>0</v>
      </c>
      <c r="I164" s="125" t="n">
        <v>0</v>
      </c>
      <c r="J164" s="125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124" t="n">
        <v>0</v>
      </c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  <c r="AJ164" s="124" t="n">
        <v>0</v>
      </c>
      <c r="AK164" s="124" t="n">
        <v>0</v>
      </c>
      <c r="AL164" s="124" t="n">
        <v>0</v>
      </c>
      <c r="AM164" s="124" t="n">
        <v>0</v>
      </c>
      <c r="AN164" s="124" t="n">
        <v>0</v>
      </c>
      <c r="AO164" s="124" t="n">
        <v>0</v>
      </c>
      <c r="AP164" s="124" t="n">
        <v>0</v>
      </c>
      <c r="AQ164" s="124" t="n">
        <v>0</v>
      </c>
      <c r="AR164" s="124" t="n">
        <v>0</v>
      </c>
      <c r="AS164" s="124" t="n">
        <v>0</v>
      </c>
      <c r="AT164" s="124" t="n">
        <v>0</v>
      </c>
      <c r="AU164" s="124" t="n">
        <v>0</v>
      </c>
      <c r="AV164" s="124" t="n">
        <v>0</v>
      </c>
      <c r="AW164" s="124" t="n">
        <v>0</v>
      </c>
      <c r="AX164" s="124" t="n">
        <v>0</v>
      </c>
      <c r="AY164" s="124" t="n">
        <v>0</v>
      </c>
    </row>
    <row r="165">
      <c r="A165" t="inlineStr">
        <is>
          <t>R3</t>
        </is>
      </c>
      <c r="B165" t="inlineStr">
        <is>
          <t>Vehículo Liviano Pasajero</t>
        </is>
      </c>
      <c r="C165" t="inlineStr">
        <is>
          <t>HYB-plug-in-Gasolina</t>
        </is>
      </c>
      <c r="D165" t="inlineStr">
        <is>
          <t>%</t>
        </is>
      </c>
      <c r="E165" s="125" t="n">
        <v>0</v>
      </c>
      <c r="F165" s="125" t="n">
        <v>0</v>
      </c>
      <c r="G165" s="125" t="n">
        <v>0</v>
      </c>
      <c r="H165" s="125" t="n">
        <v>0</v>
      </c>
      <c r="I165" s="125" t="n">
        <v>0</v>
      </c>
      <c r="J165" s="125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124" t="n">
        <v>0</v>
      </c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  <c r="AJ165" s="124" t="n">
        <v>0</v>
      </c>
      <c r="AK165" s="124" t="n">
        <v>0</v>
      </c>
      <c r="AL165" s="124" t="n">
        <v>0</v>
      </c>
      <c r="AM165" s="124" t="n">
        <v>0</v>
      </c>
      <c r="AN165" s="124" t="n">
        <v>0</v>
      </c>
      <c r="AO165" s="124" t="n">
        <v>0</v>
      </c>
      <c r="AP165" s="124" t="n">
        <v>0</v>
      </c>
      <c r="AQ165" s="124" t="n">
        <v>0</v>
      </c>
      <c r="AR165" s="124" t="n">
        <v>0</v>
      </c>
      <c r="AS165" s="124" t="n">
        <v>0</v>
      </c>
      <c r="AT165" s="124" t="n">
        <v>0</v>
      </c>
      <c r="AU165" s="124" t="n">
        <v>0</v>
      </c>
      <c r="AV165" s="124" t="n">
        <v>0</v>
      </c>
      <c r="AW165" s="124" t="n">
        <v>0</v>
      </c>
      <c r="AX165" s="124" t="n">
        <v>0</v>
      </c>
      <c r="AY165" s="124" t="n">
        <v>0</v>
      </c>
    </row>
    <row r="166">
      <c r="A166" t="inlineStr">
        <is>
          <t>R3</t>
        </is>
      </c>
      <c r="B166" t="inlineStr">
        <is>
          <t>Vehículo Liviano Pasajero</t>
        </is>
      </c>
      <c r="C166" t="inlineStr">
        <is>
          <t>Diesel</t>
        </is>
      </c>
      <c r="D166" t="inlineStr">
        <is>
          <t>%</t>
        </is>
      </c>
      <c r="E166" s="125" t="n">
        <v>0.06134991984989399</v>
      </c>
      <c r="F166" s="125" t="n">
        <v>0.06479706758817522</v>
      </c>
      <c r="G166" s="125" t="n">
        <v>0.06789692899420076</v>
      </c>
      <c r="H166" s="125" t="n">
        <v>0.07629356354987921</v>
      </c>
      <c r="I166" s="125" t="n">
        <v>0.07503049638735104</v>
      </c>
      <c r="J166" s="125" t="n">
        <v>0.07141435524435036</v>
      </c>
      <c r="K166" s="124" t="n">
        <v>0.07176527521373649</v>
      </c>
      <c r="L166" s="124" t="n">
        <v>0.08054081231092373</v>
      </c>
      <c r="M166" s="124" t="n">
        <v>0.0887583083647661</v>
      </c>
      <c r="N166" s="124" t="n">
        <v>0.09635087518598506</v>
      </c>
      <c r="O166" s="124" t="n">
        <v>0.1032609257931866</v>
      </c>
      <c r="P166" s="124" t="n">
        <v>0.1094080047982119</v>
      </c>
      <c r="Q166" s="124" t="n">
        <v>0.1146461413252449</v>
      </c>
      <c r="R166" s="124" t="n">
        <v>0.1187328632373502</v>
      </c>
      <c r="S166" s="124" t="n">
        <v>0.1213152182657549</v>
      </c>
      <c r="T166" s="124" t="n">
        <v>0.1220201424314118</v>
      </c>
      <c r="U166" s="124" t="n">
        <v>0.1206432396959315</v>
      </c>
      <c r="V166" s="124" t="n">
        <v>0.1173334380638795</v>
      </c>
      <c r="W166" s="124" t="n">
        <v>0.1125711632957847</v>
      </c>
      <c r="X166" s="124" t="n">
        <v>0.10694829314035</v>
      </c>
      <c r="Y166" s="124" t="n">
        <v>0.1009659274695913</v>
      </c>
      <c r="Z166" s="124" t="n">
        <v>0.09496234969622006</v>
      </c>
      <c r="AA166" s="124" t="n">
        <v>0.08913345011506614</v>
      </c>
      <c r="AB166" s="124" t="n">
        <v>0.08357857923443168</v>
      </c>
      <c r="AC166" s="124" t="n">
        <v>0.07833957595850428</v>
      </c>
      <c r="AD166" s="124" t="n">
        <v>0.07342657599401319</v>
      </c>
      <c r="AE166" s="124" t="n">
        <v>0.06883326390178147</v>
      </c>
      <c r="AF166" s="124" t="n">
        <v>0.06454537274432461</v>
      </c>
      <c r="AG166" s="124" t="n">
        <v>0.0605452542445504</v>
      </c>
      <c r="AH166" s="124" t="n">
        <v>0.05681426690424865</v>
      </c>
      <c r="AI166" s="124" t="n">
        <v>0.05333398323655783</v>
      </c>
      <c r="AJ166" s="124" t="n">
        <v>0.0500867684425258</v>
      </c>
      <c r="AK166" s="124" t="n">
        <v>0.04705602924972254</v>
      </c>
      <c r="AL166" s="124" t="n">
        <v>0.04422629262035613</v>
      </c>
      <c r="AM166" s="124" t="n">
        <v>0.04158319903353769</v>
      </c>
      <c r="AN166" s="124" t="n">
        <v>0.03911345492789808</v>
      </c>
      <c r="AO166" s="124" t="n">
        <v>0.03680476754569691</v>
      </c>
      <c r="AP166" s="124" t="n">
        <v>0.03465531559224886</v>
      </c>
      <c r="AQ166" s="124" t="n">
        <v>0.03265779133070761</v>
      </c>
      <c r="AR166" s="124" t="n">
        <v>0.03080233082726682</v>
      </c>
      <c r="AS166" s="124" t="n">
        <v>0.0290782035945465</v>
      </c>
      <c r="AT166" s="124" t="n">
        <v>0.02747473811305739</v>
      </c>
      <c r="AU166" s="124" t="n">
        <v>0.02598179457302303</v>
      </c>
      <c r="AV166" s="124" t="n">
        <v>0.02458997764668316</v>
      </c>
      <c r="AW166" s="124" t="n">
        <v>0.0232907047989919</v>
      </c>
      <c r="AX166" s="124" t="n">
        <v>0.02207619772341173</v>
      </c>
      <c r="AY166" s="124" t="n">
        <v>0.02093943565595136</v>
      </c>
    </row>
    <row r="167">
      <c r="A167" t="inlineStr">
        <is>
          <t>R3</t>
        </is>
      </c>
      <c r="B167" t="inlineStr">
        <is>
          <t>Vehículo Liviano Pasajero</t>
        </is>
      </c>
      <c r="C167" t="inlineStr">
        <is>
          <t>HYB-Diesel</t>
        </is>
      </c>
      <c r="D167" t="inlineStr">
        <is>
          <t>%</t>
        </is>
      </c>
      <c r="E167" s="125" t="n">
        <v>0</v>
      </c>
      <c r="F167" s="125" t="n">
        <v>0</v>
      </c>
      <c r="G167" s="125" t="n">
        <v>0</v>
      </c>
      <c r="H167" s="125" t="n">
        <v>0</v>
      </c>
      <c r="I167" s="125" t="n">
        <v>0</v>
      </c>
      <c r="J167" s="125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124" t="n">
        <v>0</v>
      </c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  <c r="AJ167" s="124" t="n">
        <v>0</v>
      </c>
      <c r="AK167" s="124" t="n">
        <v>0</v>
      </c>
      <c r="AL167" s="124" t="n">
        <v>0</v>
      </c>
      <c r="AM167" s="124" t="n">
        <v>0</v>
      </c>
      <c r="AN167" s="124" t="n">
        <v>0</v>
      </c>
      <c r="AO167" s="124" t="n">
        <v>0</v>
      </c>
      <c r="AP167" s="124" t="n">
        <v>0</v>
      </c>
      <c r="AQ167" s="124" t="n">
        <v>0</v>
      </c>
      <c r="AR167" s="124" t="n">
        <v>0</v>
      </c>
      <c r="AS167" s="124" t="n">
        <v>0</v>
      </c>
      <c r="AT167" s="124" t="n">
        <v>0</v>
      </c>
      <c r="AU167" s="124" t="n">
        <v>0</v>
      </c>
      <c r="AV167" s="124" t="n">
        <v>0</v>
      </c>
      <c r="AW167" s="124" t="n">
        <v>0</v>
      </c>
      <c r="AX167" s="124" t="n">
        <v>0</v>
      </c>
      <c r="AY167" s="124" t="n">
        <v>0</v>
      </c>
    </row>
    <row r="168">
      <c r="A168" t="inlineStr">
        <is>
          <t>R3</t>
        </is>
      </c>
      <c r="B168" t="inlineStr">
        <is>
          <t>Vehículo Liviano Pasajero</t>
        </is>
      </c>
      <c r="C168" t="inlineStr">
        <is>
          <t>HYB-plug-in-Diesel</t>
        </is>
      </c>
      <c r="D168" t="inlineStr">
        <is>
          <t>%</t>
        </is>
      </c>
      <c r="E168" s="125" t="n">
        <v>0</v>
      </c>
      <c r="F168" s="125" t="n">
        <v>0</v>
      </c>
      <c r="G168" s="125" t="n">
        <v>0</v>
      </c>
      <c r="H168" s="125" t="n">
        <v>0</v>
      </c>
      <c r="I168" s="125" t="n">
        <v>0</v>
      </c>
      <c r="J168" s="125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124" t="n">
        <v>0</v>
      </c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  <c r="AJ168" s="124" t="n">
        <v>0</v>
      </c>
      <c r="AK168" s="124" t="n">
        <v>0</v>
      </c>
      <c r="AL168" s="124" t="n">
        <v>0</v>
      </c>
      <c r="AM168" s="124" t="n">
        <v>0</v>
      </c>
      <c r="AN168" s="124" t="n">
        <v>0</v>
      </c>
      <c r="AO168" s="124" t="n">
        <v>0</v>
      </c>
      <c r="AP168" s="124" t="n">
        <v>0</v>
      </c>
      <c r="AQ168" s="124" t="n">
        <v>0</v>
      </c>
      <c r="AR168" s="124" t="n">
        <v>0</v>
      </c>
      <c r="AS168" s="124" t="n">
        <v>0</v>
      </c>
      <c r="AT168" s="124" t="n">
        <v>0</v>
      </c>
      <c r="AU168" s="124" t="n">
        <v>0</v>
      </c>
      <c r="AV168" s="124" t="n">
        <v>0</v>
      </c>
      <c r="AW168" s="124" t="n">
        <v>0</v>
      </c>
      <c r="AX168" s="124" t="n">
        <v>0</v>
      </c>
      <c r="AY168" s="124" t="n">
        <v>0</v>
      </c>
    </row>
    <row r="169">
      <c r="A169" t="inlineStr">
        <is>
          <t>R3</t>
        </is>
      </c>
      <c r="B169" t="inlineStr">
        <is>
          <t>Vehículo Liviano Pasajero</t>
        </is>
      </c>
      <c r="C169" t="inlineStr">
        <is>
          <t>Eléctrico</t>
        </is>
      </c>
      <c r="D169" t="inlineStr">
        <is>
          <t>%</t>
        </is>
      </c>
      <c r="E169" s="125" t="n">
        <v>0</v>
      </c>
      <c r="F169" s="125" t="n">
        <v>0</v>
      </c>
      <c r="G169" s="125" t="n">
        <v>0</v>
      </c>
      <c r="H169" s="125" t="n">
        <v>0</v>
      </c>
      <c r="I169" s="125" t="n">
        <v>1.876700760063808e-05</v>
      </c>
      <c r="J169" s="125" t="n">
        <v>7.237330148908068e-05</v>
      </c>
      <c r="K169" s="124" t="n">
        <v>0.0002150807448963132</v>
      </c>
      <c r="L169" s="124" t="n">
        <v>0.0004398451956169746</v>
      </c>
      <c r="M169" s="124" t="n">
        <v>0.0008602518742658901</v>
      </c>
      <c r="N169" s="124" t="n">
        <v>0.00164073803942355</v>
      </c>
      <c r="O169" s="124" t="n">
        <v>0.003078173545102474</v>
      </c>
      <c r="P169" s="124" t="n">
        <v>0.005697890747627127</v>
      </c>
      <c r="Q169" s="124" t="n">
        <v>0.01039082590229878</v>
      </c>
      <c r="R169" s="124" t="n">
        <v>0.01856328603708177</v>
      </c>
      <c r="S169" s="124" t="n">
        <v>0.03213090432243247</v>
      </c>
      <c r="T169" s="124" t="n">
        <v>0.05311639111543846</v>
      </c>
      <c r="U169" s="124" t="n">
        <v>0.08269594721196025</v>
      </c>
      <c r="V169" s="124" t="n">
        <v>0.1202611479045024</v>
      </c>
      <c r="W169" s="124" t="n">
        <v>0.1635424290287147</v>
      </c>
      <c r="X169" s="124" t="n">
        <v>0.2097054763658383</v>
      </c>
      <c r="Y169" s="124" t="n">
        <v>0.2563575761219478</v>
      </c>
      <c r="Z169" s="124" t="n">
        <v>0.3019107691319325</v>
      </c>
      <c r="AA169" s="124" t="n">
        <v>0.3454803550803741</v>
      </c>
      <c r="AB169" s="124" t="n">
        <v>0.3866563016764701</v>
      </c>
      <c r="AC169" s="124" t="n">
        <v>0.4253087788740955</v>
      </c>
      <c r="AD169" s="124" t="n">
        <v>0.4614597622019885</v>
      </c>
      <c r="AE169" s="124" t="n">
        <v>0.4952073743155909</v>
      </c>
      <c r="AF169" s="124" t="n">
        <v>0.5266839398728221</v>
      </c>
      <c r="AG169" s="124" t="n">
        <v>0.5560336387648306</v>
      </c>
      <c r="AH169" s="124" t="n">
        <v>0.5834010225475451</v>
      </c>
      <c r="AI169" s="124" t="n">
        <v>0.6089253915736283</v>
      </c>
      <c r="AJ169" s="124" t="n">
        <v>0.6327382748917437</v>
      </c>
      <c r="AK169" s="124" t="n">
        <v>0.6549625230856757</v>
      </c>
      <c r="AL169" s="124" t="n">
        <v>0.6757122191138195</v>
      </c>
      <c r="AM169" s="124" t="n">
        <v>0.6950929869601811</v>
      </c>
      <c r="AN169" s="124" t="n">
        <v>0.7132024782000886</v>
      </c>
      <c r="AO169" s="124" t="n">
        <v>0.7301309230060647</v>
      </c>
      <c r="AP169" s="124" t="n">
        <v>0.745891725697321</v>
      </c>
      <c r="AQ169" s="124" t="n">
        <v>0.760538496656444</v>
      </c>
      <c r="AR169" s="124" t="n">
        <v>0.7741435769166075</v>
      </c>
      <c r="AS169" s="124" t="n">
        <v>0.7867856547476095</v>
      </c>
      <c r="AT169" s="124" t="n">
        <v>0.7985429824685706</v>
      </c>
      <c r="AU169" s="124" t="n">
        <v>0.8094899117782435</v>
      </c>
      <c r="AV169" s="124" t="n">
        <v>0.8196953345068866</v>
      </c>
      <c r="AW169" s="124" t="n">
        <v>0.8292221822032679</v>
      </c>
      <c r="AX169" s="124" t="n">
        <v>0.8381274891794509</v>
      </c>
      <c r="AY169" s="124" t="n">
        <v>0.8464627349635683</v>
      </c>
    </row>
    <row r="170">
      <c r="A170" t="inlineStr">
        <is>
          <t>R3</t>
        </is>
      </c>
      <c r="B170" t="inlineStr">
        <is>
          <t>Vehículo Liviano Pasajero</t>
        </is>
      </c>
      <c r="C170" t="inlineStr">
        <is>
          <t>Biodiesel</t>
        </is>
      </c>
      <c r="D170" t="inlineStr">
        <is>
          <t>%</t>
        </is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4" t="n">
        <v>0</v>
      </c>
      <c r="L170" s="124" t="n">
        <v>0</v>
      </c>
      <c r="M170" s="124" t="n">
        <v>0</v>
      </c>
      <c r="N170" s="124" t="n">
        <v>0</v>
      </c>
      <c r="O170" s="124" t="n">
        <v>0</v>
      </c>
      <c r="P170" s="124" t="n">
        <v>0</v>
      </c>
      <c r="Q170" s="124" t="n">
        <v>0</v>
      </c>
      <c r="R170" s="124" t="n">
        <v>0</v>
      </c>
      <c r="S170" s="124" t="n">
        <v>0</v>
      </c>
      <c r="T170" s="124" t="n">
        <v>0</v>
      </c>
      <c r="U170" s="124" t="n">
        <v>0</v>
      </c>
      <c r="V170" s="124" t="n">
        <v>0</v>
      </c>
      <c r="W170" s="124" t="n">
        <v>0</v>
      </c>
      <c r="X170" s="124" t="n">
        <v>0</v>
      </c>
      <c r="Y170" s="124" t="n">
        <v>0</v>
      </c>
      <c r="Z170" s="124" t="n">
        <v>0</v>
      </c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  <c r="AJ170" s="124" t="n">
        <v>0</v>
      </c>
      <c r="AK170" s="124" t="n">
        <v>0</v>
      </c>
      <c r="AL170" s="124" t="n">
        <v>0</v>
      </c>
      <c r="AM170" s="124" t="n">
        <v>0</v>
      </c>
      <c r="AN170" s="124" t="n">
        <v>0</v>
      </c>
      <c r="AO170" s="124" t="n">
        <v>0</v>
      </c>
      <c r="AP170" s="124" t="n">
        <v>0</v>
      </c>
      <c r="AQ170" s="124" t="n">
        <v>0</v>
      </c>
      <c r="AR170" s="124" t="n">
        <v>0</v>
      </c>
      <c r="AS170" s="124" t="n">
        <v>0</v>
      </c>
      <c r="AT170" s="124" t="n">
        <v>0</v>
      </c>
      <c r="AU170" s="124" t="n">
        <v>0</v>
      </c>
      <c r="AV170" s="124" t="n">
        <v>0</v>
      </c>
      <c r="AW170" s="124" t="n">
        <v>0</v>
      </c>
      <c r="AX170" s="124" t="n">
        <v>0</v>
      </c>
      <c r="AY170" s="124" t="n">
        <v>0</v>
      </c>
    </row>
    <row r="171">
      <c r="A171" t="inlineStr">
        <is>
          <t>R3</t>
        </is>
      </c>
      <c r="B171" t="inlineStr">
        <is>
          <t>Vehículo Liviano Pasajero</t>
        </is>
      </c>
      <c r="C171" t="inlineStr">
        <is>
          <t>Etanol</t>
        </is>
      </c>
      <c r="D171" t="inlineStr">
        <is>
          <t>%</t>
        </is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4" t="n">
        <v>0</v>
      </c>
      <c r="L171" s="124" t="n">
        <v>0</v>
      </c>
      <c r="M171" s="124" t="n">
        <v>0</v>
      </c>
      <c r="N171" s="124" t="n">
        <v>0</v>
      </c>
      <c r="O171" s="124" t="n">
        <v>0</v>
      </c>
      <c r="P171" s="124" t="n">
        <v>0</v>
      </c>
      <c r="Q171" s="124" t="n">
        <v>0</v>
      </c>
      <c r="R171" s="124" t="n">
        <v>0</v>
      </c>
      <c r="S171" s="124" t="n">
        <v>0</v>
      </c>
      <c r="T171" s="124" t="n">
        <v>0</v>
      </c>
      <c r="U171" s="124" t="n">
        <v>0</v>
      </c>
      <c r="V171" s="124" t="n">
        <v>0</v>
      </c>
      <c r="W171" s="124" t="n">
        <v>0</v>
      </c>
      <c r="X171" s="124" t="n">
        <v>0</v>
      </c>
      <c r="Y171" s="124" t="n">
        <v>0</v>
      </c>
      <c r="Z171" s="124" t="n">
        <v>0</v>
      </c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  <c r="AJ171" s="124" t="n">
        <v>0</v>
      </c>
      <c r="AK171" s="124" t="n">
        <v>0</v>
      </c>
      <c r="AL171" s="124" t="n">
        <v>0</v>
      </c>
      <c r="AM171" s="124" t="n">
        <v>0</v>
      </c>
      <c r="AN171" s="124" t="n">
        <v>0</v>
      </c>
      <c r="AO171" s="124" t="n">
        <v>0</v>
      </c>
      <c r="AP171" s="124" t="n">
        <v>0</v>
      </c>
      <c r="AQ171" s="124" t="n">
        <v>0</v>
      </c>
      <c r="AR171" s="124" t="n">
        <v>0</v>
      </c>
      <c r="AS171" s="124" t="n">
        <v>0</v>
      </c>
      <c r="AT171" s="124" t="n">
        <v>0</v>
      </c>
      <c r="AU171" s="124" t="n">
        <v>0</v>
      </c>
      <c r="AV171" s="124" t="n">
        <v>0</v>
      </c>
      <c r="AW171" s="124" t="n">
        <v>0</v>
      </c>
      <c r="AX171" s="124" t="n">
        <v>0</v>
      </c>
      <c r="AY171" s="124" t="n">
        <v>0</v>
      </c>
    </row>
    <row r="172">
      <c r="A172" t="inlineStr">
        <is>
          <t>R3</t>
        </is>
      </c>
      <c r="B172" t="inlineStr">
        <is>
          <t>Vehículo Liviano Pasajero</t>
        </is>
      </c>
      <c r="C172" t="inlineStr">
        <is>
          <t>GLP</t>
        </is>
      </c>
      <c r="D172" t="inlineStr">
        <is>
          <t>%</t>
        </is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4" t="n">
        <v>0</v>
      </c>
      <c r="L172" s="124" t="n">
        <v>0</v>
      </c>
      <c r="M172" s="124" t="n">
        <v>0</v>
      </c>
      <c r="N172" s="124" t="n">
        <v>0</v>
      </c>
      <c r="O172" s="124" t="n">
        <v>0</v>
      </c>
      <c r="P172" s="124" t="n">
        <v>0</v>
      </c>
      <c r="Q172" s="124" t="n">
        <v>0</v>
      </c>
      <c r="R172" s="124" t="n">
        <v>0</v>
      </c>
      <c r="S172" s="124" t="n">
        <v>0</v>
      </c>
      <c r="T172" s="124" t="n">
        <v>0</v>
      </c>
      <c r="U172" s="124" t="n">
        <v>0</v>
      </c>
      <c r="V172" s="124" t="n">
        <v>0</v>
      </c>
      <c r="W172" s="124" t="n">
        <v>0</v>
      </c>
      <c r="X172" s="124" t="n">
        <v>0</v>
      </c>
      <c r="Y172" s="124" t="n">
        <v>0</v>
      </c>
      <c r="Z172" s="124" t="n">
        <v>0</v>
      </c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  <c r="AJ172" s="124" t="n">
        <v>0</v>
      </c>
      <c r="AK172" s="124" t="n">
        <v>0</v>
      </c>
      <c r="AL172" s="124" t="n">
        <v>0</v>
      </c>
      <c r="AM172" s="124" t="n">
        <v>0</v>
      </c>
      <c r="AN172" s="124" t="n">
        <v>0</v>
      </c>
      <c r="AO172" s="124" t="n">
        <v>0</v>
      </c>
      <c r="AP172" s="124" t="n">
        <v>0</v>
      </c>
      <c r="AQ172" s="124" t="n">
        <v>0</v>
      </c>
      <c r="AR172" s="124" t="n">
        <v>0</v>
      </c>
      <c r="AS172" s="124" t="n">
        <v>0</v>
      </c>
      <c r="AT172" s="124" t="n">
        <v>0</v>
      </c>
      <c r="AU172" s="124" t="n">
        <v>0</v>
      </c>
      <c r="AV172" s="124" t="n">
        <v>0</v>
      </c>
      <c r="AW172" s="124" t="n">
        <v>0</v>
      </c>
      <c r="AX172" s="124" t="n">
        <v>0</v>
      </c>
      <c r="AY172" s="124" t="n">
        <v>0</v>
      </c>
    </row>
    <row r="173">
      <c r="A173" t="inlineStr">
        <is>
          <t>R3</t>
        </is>
      </c>
      <c r="B173" t="inlineStr">
        <is>
          <t>Vehículo Liviano Pasajero</t>
        </is>
      </c>
      <c r="C173" t="inlineStr">
        <is>
          <t>GNC</t>
        </is>
      </c>
      <c r="D173" t="inlineStr">
        <is>
          <t>%</t>
        </is>
      </c>
      <c r="E173" s="125" t="n">
        <v>0</v>
      </c>
      <c r="F173" s="125" t="n">
        <v>0</v>
      </c>
      <c r="G173" s="125" t="n">
        <v>0</v>
      </c>
      <c r="H173" s="125" t="n">
        <v>0</v>
      </c>
      <c r="I173" s="125" t="n">
        <v>0</v>
      </c>
      <c r="J173" s="125" t="n">
        <v>0</v>
      </c>
      <c r="K173" s="124" t="n">
        <v>0</v>
      </c>
      <c r="L173" s="124" t="n">
        <v>0</v>
      </c>
      <c r="M173" s="124" t="n">
        <v>0</v>
      </c>
      <c r="N173" s="124" t="n">
        <v>0</v>
      </c>
      <c r="O173" s="124" t="n">
        <v>0</v>
      </c>
      <c r="P173" s="124" t="n">
        <v>0</v>
      </c>
      <c r="Q173" s="124" t="n">
        <v>0</v>
      </c>
      <c r="R173" s="124" t="n">
        <v>0</v>
      </c>
      <c r="S173" s="124" t="n">
        <v>0</v>
      </c>
      <c r="T173" s="124" t="n">
        <v>0</v>
      </c>
      <c r="U173" s="124" t="n">
        <v>0</v>
      </c>
      <c r="V173" s="124" t="n">
        <v>0</v>
      </c>
      <c r="W173" s="124" t="n">
        <v>0</v>
      </c>
      <c r="X173" s="124" t="n">
        <v>0</v>
      </c>
      <c r="Y173" s="124" t="n">
        <v>0</v>
      </c>
      <c r="Z173" s="124" t="n">
        <v>0</v>
      </c>
      <c r="AA173" s="124" t="n">
        <v>0</v>
      </c>
      <c r="AB173" s="124" t="n">
        <v>0</v>
      </c>
      <c r="AC173" s="124" t="n">
        <v>0</v>
      </c>
      <c r="AD173" s="124" t="n">
        <v>0</v>
      </c>
      <c r="AE173" s="124" t="n">
        <v>0</v>
      </c>
      <c r="AF173" s="124" t="n">
        <v>0</v>
      </c>
      <c r="AG173" s="124" t="n">
        <v>0</v>
      </c>
      <c r="AH173" s="124" t="n">
        <v>0</v>
      </c>
      <c r="AI173" s="124" t="n">
        <v>0</v>
      </c>
      <c r="AJ173" s="124" t="n">
        <v>0</v>
      </c>
      <c r="AK173" s="124" t="n">
        <v>0</v>
      </c>
      <c r="AL173" s="124" t="n">
        <v>0</v>
      </c>
      <c r="AM173" s="124" t="n">
        <v>0</v>
      </c>
      <c r="AN173" s="124" t="n">
        <v>0</v>
      </c>
      <c r="AO173" s="124" t="n">
        <v>0</v>
      </c>
      <c r="AP173" s="124" t="n">
        <v>0</v>
      </c>
      <c r="AQ173" s="124" t="n">
        <v>0</v>
      </c>
      <c r="AR173" s="124" t="n">
        <v>0</v>
      </c>
      <c r="AS173" s="124" t="n">
        <v>0</v>
      </c>
      <c r="AT173" s="124" t="n">
        <v>0</v>
      </c>
      <c r="AU173" s="124" t="n">
        <v>0</v>
      </c>
      <c r="AV173" s="124" t="n">
        <v>0</v>
      </c>
      <c r="AW173" s="124" t="n">
        <v>0</v>
      </c>
      <c r="AX173" s="124" t="n">
        <v>0</v>
      </c>
      <c r="AY173" s="124" t="n">
        <v>0</v>
      </c>
    </row>
    <row r="174">
      <c r="A174" t="inlineStr">
        <is>
          <t>R3</t>
        </is>
      </c>
      <c r="B174" t="inlineStr">
        <is>
          <t>Vehículo Liviano Pasajero</t>
        </is>
      </c>
      <c r="C174" t="inlineStr">
        <is>
          <t>Hidrógeno-Fuel-Cell</t>
        </is>
      </c>
      <c r="D174" t="inlineStr">
        <is>
          <t>%</t>
        </is>
      </c>
      <c r="E174" s="125" t="n">
        <v>0</v>
      </c>
      <c r="F174" s="125" t="n">
        <v>0</v>
      </c>
      <c r="G174" s="125" t="n">
        <v>0</v>
      </c>
      <c r="H174" s="125" t="n">
        <v>0</v>
      </c>
      <c r="I174" s="125" t="n">
        <v>0</v>
      </c>
      <c r="J174" s="125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124" t="n">
        <v>0</v>
      </c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  <c r="AJ174" s="124" t="n">
        <v>0</v>
      </c>
      <c r="AK174" s="124" t="n">
        <v>0</v>
      </c>
      <c r="AL174" s="124" t="n">
        <v>0</v>
      </c>
      <c r="AM174" s="124" t="n">
        <v>0</v>
      </c>
      <c r="AN174" s="124" t="n">
        <v>0</v>
      </c>
      <c r="AO174" s="124" t="n">
        <v>0</v>
      </c>
      <c r="AP174" s="124" t="n">
        <v>0</v>
      </c>
      <c r="AQ174" s="124" t="n">
        <v>0</v>
      </c>
      <c r="AR174" s="124" t="n">
        <v>0</v>
      </c>
      <c r="AS174" s="124" t="n">
        <v>0</v>
      </c>
      <c r="AT174" s="124" t="n">
        <v>0</v>
      </c>
      <c r="AU174" s="124" t="n">
        <v>0</v>
      </c>
      <c r="AV174" s="124" t="n">
        <v>0</v>
      </c>
      <c r="AW174" s="124" t="n">
        <v>0</v>
      </c>
      <c r="AX174" s="124" t="n">
        <v>0</v>
      </c>
      <c r="AY174" s="124" t="n">
        <v>0</v>
      </c>
    </row>
    <row r="175">
      <c r="A175" t="inlineStr">
        <is>
          <t>R3</t>
        </is>
      </c>
      <c r="B175" t="inlineStr">
        <is>
          <t>Vehículo Liviano Pasajero</t>
        </is>
      </c>
      <c r="C175" t="inlineStr">
        <is>
          <t>Solar</t>
        </is>
      </c>
      <c r="D175" t="inlineStr">
        <is>
          <t>%</t>
        </is>
      </c>
      <c r="E175" s="125" t="n">
        <v>0</v>
      </c>
      <c r="F175" s="125" t="n">
        <v>0</v>
      </c>
      <c r="G175" s="125" t="n">
        <v>0</v>
      </c>
      <c r="H175" s="125" t="n">
        <v>0</v>
      </c>
      <c r="I175" s="125" t="n">
        <v>0</v>
      </c>
      <c r="J175" s="125" t="n">
        <v>0</v>
      </c>
      <c r="K175" s="124" t="n">
        <v>0</v>
      </c>
      <c r="L175" s="124" t="n">
        <v>0</v>
      </c>
      <c r="M175" s="124" t="n">
        <v>0</v>
      </c>
      <c r="N175" s="124" t="n">
        <v>0</v>
      </c>
      <c r="O175" s="124" t="n">
        <v>0</v>
      </c>
      <c r="P175" s="124" t="n">
        <v>0</v>
      </c>
      <c r="Q175" s="124" t="n">
        <v>0</v>
      </c>
      <c r="R175" s="124" t="n">
        <v>0</v>
      </c>
      <c r="S175" s="124" t="n">
        <v>0</v>
      </c>
      <c r="T175" s="124" t="n">
        <v>0</v>
      </c>
      <c r="U175" s="124" t="n">
        <v>0</v>
      </c>
      <c r="V175" s="124" t="n">
        <v>0</v>
      </c>
      <c r="W175" s="124" t="n">
        <v>0</v>
      </c>
      <c r="X175" s="124" t="n">
        <v>0</v>
      </c>
      <c r="Y175" s="124" t="n">
        <v>0</v>
      </c>
      <c r="Z175" s="124" t="n">
        <v>0</v>
      </c>
      <c r="AA175" s="124" t="n">
        <v>0</v>
      </c>
      <c r="AB175" s="124" t="n">
        <v>0</v>
      </c>
      <c r="AC175" s="124" t="n">
        <v>0</v>
      </c>
      <c r="AD175" s="124" t="n">
        <v>0</v>
      </c>
      <c r="AE175" s="124" t="n">
        <v>0</v>
      </c>
      <c r="AF175" s="124" t="n">
        <v>0</v>
      </c>
      <c r="AG175" s="124" t="n">
        <v>0</v>
      </c>
      <c r="AH175" s="124" t="n">
        <v>0</v>
      </c>
      <c r="AI175" s="124" t="n">
        <v>0</v>
      </c>
      <c r="AJ175" s="124" t="n">
        <v>0</v>
      </c>
      <c r="AK175" s="124" t="n">
        <v>0</v>
      </c>
      <c r="AL175" s="124" t="n">
        <v>0</v>
      </c>
      <c r="AM175" s="124" t="n">
        <v>0</v>
      </c>
      <c r="AN175" s="124" t="n">
        <v>0</v>
      </c>
      <c r="AO175" s="124" t="n">
        <v>0</v>
      </c>
      <c r="AP175" s="124" t="n">
        <v>0</v>
      </c>
      <c r="AQ175" s="124" t="n">
        <v>0</v>
      </c>
      <c r="AR175" s="124" t="n">
        <v>0</v>
      </c>
      <c r="AS175" s="124" t="n">
        <v>0</v>
      </c>
      <c r="AT175" s="124" t="n">
        <v>0</v>
      </c>
      <c r="AU175" s="124" t="n">
        <v>0</v>
      </c>
      <c r="AV175" s="124" t="n">
        <v>0</v>
      </c>
      <c r="AW175" s="124" t="n">
        <v>0</v>
      </c>
      <c r="AX175" s="124" t="n">
        <v>0</v>
      </c>
      <c r="AY175" s="124" t="n">
        <v>0</v>
      </c>
    </row>
    <row r="176">
      <c r="A176" t="inlineStr">
        <is>
          <t>R3</t>
        </is>
      </c>
      <c r="B176" t="inlineStr">
        <is>
          <t>Vehículo Liviano Comercial</t>
        </is>
      </c>
      <c r="C176" t="inlineStr">
        <is>
          <t>Gasolina</t>
        </is>
      </c>
      <c r="D176" t="inlineStr">
        <is>
          <t>%</t>
        </is>
      </c>
      <c r="E176" s="125" t="n">
        <v>0.4618595969023535</v>
      </c>
      <c r="F176" s="125" t="n">
        <v>0.4326183731282882</v>
      </c>
      <c r="G176" s="125" t="n">
        <v>0.4032184432777904</v>
      </c>
      <c r="H176" s="125" t="n">
        <v>0.3624933593058261</v>
      </c>
      <c r="I176" s="125" t="n">
        <v>0.3482317120774455</v>
      </c>
      <c r="J176" s="125" t="n">
        <v>0.3693693693693694</v>
      </c>
      <c r="K176" s="124" t="n">
        <v>0.3716476557433335</v>
      </c>
      <c r="L176" s="124" t="n">
        <v>0.419688855037029</v>
      </c>
      <c r="M176" s="124" t="n">
        <v>0.460663724087492</v>
      </c>
      <c r="N176" s="124" t="n">
        <v>0.4954074109691927</v>
      </c>
      <c r="O176" s="124" t="n">
        <v>0.5245470305574806</v>
      </c>
      <c r="P176" s="124" t="n">
        <v>0.5483669613049788</v>
      </c>
      <c r="Q176" s="124" t="n">
        <v>0.5666550230543301</v>
      </c>
      <c r="R176" s="124" t="n">
        <v>0.5786101787997272</v>
      </c>
      <c r="S176" s="124" t="n">
        <v>0.582865667446546</v>
      </c>
      <c r="T176" s="124" t="n">
        <v>0.5779894661794127</v>
      </c>
      <c r="U176" s="124" t="n">
        <v>0.5634316765913467</v>
      </c>
      <c r="V176" s="124" t="n">
        <v>0.5403580009051722</v>
      </c>
      <c r="W176" s="124" t="n">
        <v>0.5114085724716146</v>
      </c>
      <c r="X176" s="124" t="n">
        <v>0.4795601745272331</v>
      </c>
      <c r="Y176" s="124" t="n">
        <v>0.4471807418736872</v>
      </c>
      <c r="Z176" s="124" t="n">
        <v>0.4157585686711749</v>
      </c>
      <c r="AA176" s="124" t="n">
        <v>0.3860658804581253</v>
      </c>
      <c r="AB176" s="124" t="n">
        <v>0.3584157729874838</v>
      </c>
      <c r="AC176" s="124" t="n">
        <v>0.3328646243343617</v>
      </c>
      <c r="AD176" s="124" t="n">
        <v>0.3093395016204578</v>
      </c>
      <c r="AE176" s="124" t="n">
        <v>0.2877099959776973</v>
      </c>
      <c r="AF176" s="124" t="n">
        <v>0.2678260631184125</v>
      </c>
      <c r="AG176" s="124" t="n">
        <v>0.2495368294084237</v>
      </c>
      <c r="AH176" s="124" t="n">
        <v>0.2326992551118162</v>
      </c>
      <c r="AI176" s="124" t="n">
        <v>0.2171815817428593</v>
      </c>
      <c r="AJ176" s="124" t="n">
        <v>0.2028641931335907</v>
      </c>
      <c r="AK176" s="124" t="n">
        <v>0.1896392600098118</v>
      </c>
      <c r="AL176" s="124" t="n">
        <v>0.1774098666013715</v>
      </c>
      <c r="AM176" s="124" t="n">
        <v>0.1660889663411304</v>
      </c>
      <c r="AN176" s="124" t="n">
        <v>0.1555983321814813</v>
      </c>
      <c r="AO176" s="124" t="n">
        <v>0.1458675746857903</v>
      </c>
      <c r="AP176" s="124" t="n">
        <v>0.1368730431331598</v>
      </c>
      <c r="AQ176" s="124" t="n">
        <v>0.1285699330875896</v>
      </c>
      <c r="AR176" s="124" t="n">
        <v>0.1209049220581765</v>
      </c>
      <c r="AS176" s="124" t="n">
        <v>0.1138231674789164</v>
      </c>
      <c r="AT176" s="124" t="n">
        <v>0.1072719304366843</v>
      </c>
      <c r="AU176" s="124" t="n">
        <v>0.1012022607005733</v>
      </c>
      <c r="AV176" s="124" t="n">
        <v>0.09556960855761254</v>
      </c>
      <c r="AW176" s="124" t="n">
        <v>0.09033386834659546</v>
      </c>
      <c r="AX176" s="124" t="n">
        <v>0.08545914076645834</v>
      </c>
      <c r="AY176" s="124" t="n">
        <v>0.08091337314002621</v>
      </c>
    </row>
    <row r="177">
      <c r="A177" t="inlineStr">
        <is>
          <t>R3</t>
        </is>
      </c>
      <c r="B177" t="inlineStr">
        <is>
          <t>Vehículo Liviano Comercial</t>
        </is>
      </c>
      <c r="C177" t="inlineStr">
        <is>
          <t>HYB-Gasolina</t>
        </is>
      </c>
      <c r="D177" t="inlineStr">
        <is>
          <t>%</t>
        </is>
      </c>
      <c r="E177" s="125" t="n">
        <v>0</v>
      </c>
      <c r="F177" s="125" t="n">
        <v>0</v>
      </c>
      <c r="G177" s="125" t="n">
        <v>0</v>
      </c>
      <c r="H177" s="125" t="n">
        <v>0</v>
      </c>
      <c r="I177" s="125" t="n">
        <v>0</v>
      </c>
      <c r="J177" s="125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124" t="n">
        <v>0</v>
      </c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  <c r="AJ177" s="124" t="n">
        <v>0</v>
      </c>
      <c r="AK177" s="124" t="n">
        <v>0</v>
      </c>
      <c r="AL177" s="124" t="n">
        <v>0</v>
      </c>
      <c r="AM177" s="124" t="n">
        <v>0</v>
      </c>
      <c r="AN177" s="124" t="n">
        <v>0</v>
      </c>
      <c r="AO177" s="124" t="n">
        <v>0</v>
      </c>
      <c r="AP177" s="124" t="n">
        <v>0</v>
      </c>
      <c r="AQ177" s="124" t="n">
        <v>0</v>
      </c>
      <c r="AR177" s="124" t="n">
        <v>0</v>
      </c>
      <c r="AS177" s="124" t="n">
        <v>0</v>
      </c>
      <c r="AT177" s="124" t="n">
        <v>0</v>
      </c>
      <c r="AU177" s="124" t="n">
        <v>0</v>
      </c>
      <c r="AV177" s="124" t="n">
        <v>0</v>
      </c>
      <c r="AW177" s="124" t="n">
        <v>0</v>
      </c>
      <c r="AX177" s="124" t="n">
        <v>0</v>
      </c>
      <c r="AY177" s="124" t="n">
        <v>0</v>
      </c>
    </row>
    <row r="178">
      <c r="A178" t="inlineStr">
        <is>
          <t>R3</t>
        </is>
      </c>
      <c r="B178" t="inlineStr">
        <is>
          <t>Vehículo Liviano Comercial</t>
        </is>
      </c>
      <c r="C178" t="inlineStr">
        <is>
          <t>HYB-plug-in-Gasolina</t>
        </is>
      </c>
      <c r="D178" t="inlineStr">
        <is>
          <t>%</t>
        </is>
      </c>
      <c r="E178" s="125" t="n">
        <v>0</v>
      </c>
      <c r="F178" s="125" t="n">
        <v>0</v>
      </c>
      <c r="G178" s="125" t="n">
        <v>0</v>
      </c>
      <c r="H178" s="125" t="n">
        <v>0</v>
      </c>
      <c r="I178" s="125" t="n">
        <v>0</v>
      </c>
      <c r="J178" s="125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124" t="n">
        <v>0</v>
      </c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  <c r="AJ178" s="124" t="n">
        <v>0</v>
      </c>
      <c r="AK178" s="124" t="n">
        <v>0</v>
      </c>
      <c r="AL178" s="124" t="n">
        <v>0</v>
      </c>
      <c r="AM178" s="124" t="n">
        <v>0</v>
      </c>
      <c r="AN178" s="124" t="n">
        <v>0</v>
      </c>
      <c r="AO178" s="124" t="n">
        <v>0</v>
      </c>
      <c r="AP178" s="124" t="n">
        <v>0</v>
      </c>
      <c r="AQ178" s="124" t="n">
        <v>0</v>
      </c>
      <c r="AR178" s="124" t="n">
        <v>0</v>
      </c>
      <c r="AS178" s="124" t="n">
        <v>0</v>
      </c>
      <c r="AT178" s="124" t="n">
        <v>0</v>
      </c>
      <c r="AU178" s="124" t="n">
        <v>0</v>
      </c>
      <c r="AV178" s="124" t="n">
        <v>0</v>
      </c>
      <c r="AW178" s="124" t="n">
        <v>0</v>
      </c>
      <c r="AX178" s="124" t="n">
        <v>0</v>
      </c>
      <c r="AY178" s="124" t="n">
        <v>0</v>
      </c>
    </row>
    <row r="179">
      <c r="A179" t="inlineStr">
        <is>
          <t>R3</t>
        </is>
      </c>
      <c r="B179" t="inlineStr">
        <is>
          <t>Vehículo Liviano Comercial</t>
        </is>
      </c>
      <c r="C179" t="inlineStr">
        <is>
          <t>Diesel</t>
        </is>
      </c>
      <c r="D179" t="inlineStr">
        <is>
          <t>%</t>
        </is>
      </c>
      <c r="E179" s="125" t="n">
        <v>0.5381404030976465</v>
      </c>
      <c r="F179" s="125" t="n">
        <v>0.5673816268717119</v>
      </c>
      <c r="G179" s="125" t="n">
        <v>0.5967815567222096</v>
      </c>
      <c r="H179" s="125" t="n">
        <v>0.6375066406941738</v>
      </c>
      <c r="I179" s="125" t="n">
        <v>0.6517682879225545</v>
      </c>
      <c r="J179" s="125" t="n">
        <v>0.6306306306306306</v>
      </c>
      <c r="K179" s="124" t="n">
        <v>0.6283141952466333</v>
      </c>
      <c r="L179" s="124" t="n">
        <v>0.5798842651750716</v>
      </c>
      <c r="M179" s="124" t="n">
        <v>0.5382476631144018</v>
      </c>
      <c r="N179" s="124" t="n">
        <v>0.5023490967621967</v>
      </c>
      <c r="O179" s="124" t="n">
        <v>0.4711740094823734</v>
      </c>
      <c r="P179" s="124" t="n">
        <v>0.4437685162910496</v>
      </c>
      <c r="Q179" s="124" t="n">
        <v>0.4192361232951842</v>
      </c>
      <c r="R179" s="124" t="n">
        <v>0.3966727068475159</v>
      </c>
      <c r="S179" s="124" t="n">
        <v>0.3752002674436838</v>
      </c>
      <c r="T179" s="124" t="n">
        <v>0.354013472440359</v>
      </c>
      <c r="U179" s="124" t="n">
        <v>0.3326036430101247</v>
      </c>
      <c r="V179" s="124" t="n">
        <v>0.3109616184685848</v>
      </c>
      <c r="W179" s="124" t="n">
        <v>0.2894930073003599</v>
      </c>
      <c r="X179" s="124" t="n">
        <v>0.268727295241409</v>
      </c>
      <c r="Y179" s="124" t="n">
        <v>0.2490773448661467</v>
      </c>
      <c r="Z179" s="124" t="n">
        <v>0.2307636113696175</v>
      </c>
      <c r="AA179" s="124" t="n">
        <v>0.2138500993944464</v>
      </c>
      <c r="AB179" s="124" t="n">
        <v>0.198304643620099</v>
      </c>
      <c r="AC179" s="124" t="n">
        <v>0.1840463351045682</v>
      </c>
      <c r="AD179" s="124" t="n">
        <v>0.1709748103166755</v>
      </c>
      <c r="AE179" s="124" t="n">
        <v>0.1589861325315721</v>
      </c>
      <c r="AF179" s="124" t="n">
        <v>0.1479805591667724</v>
      </c>
      <c r="AG179" s="124" t="n">
        <v>0.1378658563357481</v>
      </c>
      <c r="AH179" s="124" t="n">
        <v>0.1285583220427678</v>
      </c>
      <c r="AI179" s="124" t="n">
        <v>0.1199827015921834</v>
      </c>
      <c r="AJ179" s="124" t="n">
        <v>0.1120716147654243</v>
      </c>
      <c r="AK179" s="124" t="n">
        <v>0.1047648073437779</v>
      </c>
      <c r="AL179" s="124" t="n">
        <v>0.09800837792485639</v>
      </c>
      <c r="AM179" s="124" t="n">
        <v>0.09175404792506693</v>
      </c>
      <c r="AN179" s="124" t="n">
        <v>0.08595850103711536</v>
      </c>
      <c r="AO179" s="124" t="n">
        <v>0.08058279826649269</v>
      </c>
      <c r="AP179" s="124" t="n">
        <v>0.07561384609003773</v>
      </c>
      <c r="AQ179" s="124" t="n">
        <v>0.07102687786859033</v>
      </c>
      <c r="AR179" s="124" t="n">
        <v>0.06679242831067266</v>
      </c>
      <c r="AS179" s="124" t="n">
        <v>0.06288019613640203</v>
      </c>
      <c r="AT179" s="124" t="n">
        <v>0.05926104419057288</v>
      </c>
      <c r="AU179" s="124" t="n">
        <v>0.05590792937432659</v>
      </c>
      <c r="AV179" s="124" t="n">
        <v>0.05279624014906895</v>
      </c>
      <c r="AW179" s="124" t="n">
        <v>0.04990382032496051</v>
      </c>
      <c r="AX179" s="124" t="n">
        <v>0.0472108376141732</v>
      </c>
      <c r="AY179" s="124" t="n">
        <v>0.04469958482732991</v>
      </c>
    </row>
    <row r="180">
      <c r="A180" t="inlineStr">
        <is>
          <t>R3</t>
        </is>
      </c>
      <c r="B180" t="inlineStr">
        <is>
          <t>Vehículo Liviano Comercial</t>
        </is>
      </c>
      <c r="C180" t="inlineStr">
        <is>
          <t>HYB-Diesel</t>
        </is>
      </c>
      <c r="D180" t="inlineStr">
        <is>
          <t>%</t>
        </is>
      </c>
      <c r="E180" s="125" t="n">
        <v>0</v>
      </c>
      <c r="F180" s="125" t="n">
        <v>0</v>
      </c>
      <c r="G180" s="125" t="n">
        <v>0</v>
      </c>
      <c r="H180" s="125" t="n">
        <v>0</v>
      </c>
      <c r="I180" s="125" t="n">
        <v>0</v>
      </c>
      <c r="J180" s="125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124" t="n">
        <v>0</v>
      </c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  <c r="AJ180" s="124" t="n">
        <v>0</v>
      </c>
      <c r="AK180" s="124" t="n">
        <v>0</v>
      </c>
      <c r="AL180" s="124" t="n">
        <v>0</v>
      </c>
      <c r="AM180" s="124" t="n">
        <v>0</v>
      </c>
      <c r="AN180" s="124" t="n">
        <v>0</v>
      </c>
      <c r="AO180" s="124" t="n">
        <v>0</v>
      </c>
      <c r="AP180" s="124" t="n">
        <v>0</v>
      </c>
      <c r="AQ180" s="124" t="n">
        <v>0</v>
      </c>
      <c r="AR180" s="124" t="n">
        <v>0</v>
      </c>
      <c r="AS180" s="124" t="n">
        <v>0</v>
      </c>
      <c r="AT180" s="124" t="n">
        <v>0</v>
      </c>
      <c r="AU180" s="124" t="n">
        <v>0</v>
      </c>
      <c r="AV180" s="124" t="n">
        <v>0</v>
      </c>
      <c r="AW180" s="124" t="n">
        <v>0</v>
      </c>
      <c r="AX180" s="124" t="n">
        <v>0</v>
      </c>
      <c r="AY180" s="124" t="n">
        <v>0</v>
      </c>
    </row>
    <row r="181">
      <c r="A181" t="inlineStr">
        <is>
          <t>R3</t>
        </is>
      </c>
      <c r="B181" t="inlineStr">
        <is>
          <t>Vehículo Liviano Comercial</t>
        </is>
      </c>
      <c r="C181" t="inlineStr">
        <is>
          <t>HYB-plug-in-Diesel</t>
        </is>
      </c>
      <c r="D181" t="inlineStr">
        <is>
          <t>%</t>
        </is>
      </c>
      <c r="E181" s="125" t="n">
        <v>0</v>
      </c>
      <c r="F181" s="125" t="n">
        <v>0</v>
      </c>
      <c r="G181" s="125" t="n">
        <v>0</v>
      </c>
      <c r="H181" s="125" t="n">
        <v>0</v>
      </c>
      <c r="I181" s="125" t="n">
        <v>0</v>
      </c>
      <c r="J181" s="125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124" t="n">
        <v>0</v>
      </c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  <c r="AJ181" s="124" t="n">
        <v>0</v>
      </c>
      <c r="AK181" s="124" t="n">
        <v>0</v>
      </c>
      <c r="AL181" s="124" t="n">
        <v>0</v>
      </c>
      <c r="AM181" s="124" t="n">
        <v>0</v>
      </c>
      <c r="AN181" s="124" t="n">
        <v>0</v>
      </c>
      <c r="AO181" s="124" t="n">
        <v>0</v>
      </c>
      <c r="AP181" s="124" t="n">
        <v>0</v>
      </c>
      <c r="AQ181" s="124" t="n">
        <v>0</v>
      </c>
      <c r="AR181" s="124" t="n">
        <v>0</v>
      </c>
      <c r="AS181" s="124" t="n">
        <v>0</v>
      </c>
      <c r="AT181" s="124" t="n">
        <v>0</v>
      </c>
      <c r="AU181" s="124" t="n">
        <v>0</v>
      </c>
      <c r="AV181" s="124" t="n">
        <v>0</v>
      </c>
      <c r="AW181" s="124" t="n">
        <v>0</v>
      </c>
      <c r="AX181" s="124" t="n">
        <v>0</v>
      </c>
      <c r="AY181" s="124" t="n">
        <v>0</v>
      </c>
    </row>
    <row r="182">
      <c r="A182" t="inlineStr">
        <is>
          <t>R3</t>
        </is>
      </c>
      <c r="B182" t="inlineStr">
        <is>
          <t>Vehículo Liviano Comercial</t>
        </is>
      </c>
      <c r="C182" t="inlineStr">
        <is>
          <t>Eléctrico</t>
        </is>
      </c>
      <c r="D182" t="inlineStr">
        <is>
          <t>%</t>
        </is>
      </c>
      <c r="E182" s="125" t="n">
        <v>0</v>
      </c>
      <c r="F182" s="125" t="n">
        <v>0</v>
      </c>
      <c r="G182" s="125" t="n">
        <v>0</v>
      </c>
      <c r="H182" s="125" t="n">
        <v>0</v>
      </c>
      <c r="I182" s="125" t="n">
        <v>0</v>
      </c>
      <c r="J182" s="125" t="n">
        <v>0</v>
      </c>
      <c r="K182" s="124" t="n">
        <v>3.814901003318964e-05</v>
      </c>
      <c r="L182" s="124" t="n">
        <v>0.0004268797878994506</v>
      </c>
      <c r="M182" s="124" t="n">
        <v>0.001088612798106426</v>
      </c>
      <c r="N182" s="124" t="n">
        <v>0.002243492268610738</v>
      </c>
      <c r="O182" s="124" t="n">
        <v>0.004278959960145958</v>
      </c>
      <c r="P182" s="124" t="n">
        <v>0.007864522403971775</v>
      </c>
      <c r="Q182" s="124" t="n">
        <v>0.0141088536504857</v>
      </c>
      <c r="R182" s="124" t="n">
        <v>0.02471711435275692</v>
      </c>
      <c r="S182" s="124" t="n">
        <v>0.04193406510977025</v>
      </c>
      <c r="T182" s="124" t="n">
        <v>0.06799706138022837</v>
      </c>
      <c r="U182" s="124" t="n">
        <v>0.1039646803985285</v>
      </c>
      <c r="V182" s="124" t="n">
        <v>0.148680380626243</v>
      </c>
      <c r="W182" s="124" t="n">
        <v>0.1990984202280255</v>
      </c>
      <c r="X182" s="124" t="n">
        <v>0.2517125302313579</v>
      </c>
      <c r="Y182" s="124" t="n">
        <v>0.3037419132601661</v>
      </c>
      <c r="Z182" s="124" t="n">
        <v>0.3534778199592075</v>
      </c>
      <c r="AA182" s="124" t="n">
        <v>0.4000840201474282</v>
      </c>
      <c r="AB182" s="124" t="n">
        <v>0.4432795833924172</v>
      </c>
      <c r="AC182" s="124" t="n">
        <v>0.4830890405610701</v>
      </c>
      <c r="AD182" s="124" t="n">
        <v>0.5196856880628667</v>
      </c>
      <c r="AE182" s="124" t="n">
        <v>0.5533038714907307</v>
      </c>
      <c r="AF182" s="124" t="n">
        <v>0.5841933777148149</v>
      </c>
      <c r="AG182" s="124" t="n">
        <v>0.6125973142558283</v>
      </c>
      <c r="AH182" s="124" t="n">
        <v>0.6387424228454159</v>
      </c>
      <c r="AI182" s="124" t="n">
        <v>0.6628357166649573</v>
      </c>
      <c r="AJ182" s="124" t="n">
        <v>0.685064192100985</v>
      </c>
      <c r="AK182" s="124" t="n">
        <v>0.7055959326464103</v>
      </c>
      <c r="AL182" s="124" t="n">
        <v>0.7245817554737721</v>
      </c>
      <c r="AM182" s="124" t="n">
        <v>0.7421569857338026</v>
      </c>
      <c r="AN182" s="124" t="n">
        <v>0.7584431667814034</v>
      </c>
      <c r="AO182" s="124" t="n">
        <v>0.773549627047717</v>
      </c>
      <c r="AP182" s="124" t="n">
        <v>0.7875131107768023</v>
      </c>
      <c r="AQ182" s="124" t="n">
        <v>0.80040318904382</v>
      </c>
      <c r="AR182" s="124" t="n">
        <v>0.8123026496311507</v>
      </c>
      <c r="AS182" s="124" t="n">
        <v>0.8232966363846815</v>
      </c>
      <c r="AT182" s="124" t="n">
        <v>0.8334670253727429</v>
      </c>
      <c r="AU182" s="124" t="n">
        <v>0.8428898099251002</v>
      </c>
      <c r="AV182" s="124" t="n">
        <v>0.8516341512933184</v>
      </c>
      <c r="AW182" s="124" t="n">
        <v>0.8597623113284441</v>
      </c>
      <c r="AX182" s="124" t="n">
        <v>0.8673300216193685</v>
      </c>
      <c r="AY182" s="124" t="n">
        <v>0.8743870420326439</v>
      </c>
    </row>
    <row r="183">
      <c r="A183" t="inlineStr">
        <is>
          <t>R3</t>
        </is>
      </c>
      <c r="B183" t="inlineStr">
        <is>
          <t>Vehículo Liviano Comercial</t>
        </is>
      </c>
      <c r="C183" t="inlineStr">
        <is>
          <t>Biodiesel</t>
        </is>
      </c>
      <c r="D183" t="inlineStr">
        <is>
          <t>%</t>
        </is>
      </c>
      <c r="E183" s="125" t="n">
        <v>0</v>
      </c>
      <c r="F183" s="125" t="n">
        <v>0</v>
      </c>
      <c r="G183" s="125" t="n">
        <v>0</v>
      </c>
      <c r="H183" s="125" t="n">
        <v>0</v>
      </c>
      <c r="I183" s="125" t="n">
        <v>0</v>
      </c>
      <c r="J183" s="125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124" t="n">
        <v>0</v>
      </c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  <c r="AJ183" s="124" t="n">
        <v>0</v>
      </c>
      <c r="AK183" s="124" t="n">
        <v>0</v>
      </c>
      <c r="AL183" s="124" t="n">
        <v>0</v>
      </c>
      <c r="AM183" s="124" t="n">
        <v>0</v>
      </c>
      <c r="AN183" s="124" t="n">
        <v>0</v>
      </c>
      <c r="AO183" s="124" t="n">
        <v>0</v>
      </c>
      <c r="AP183" s="124" t="n">
        <v>0</v>
      </c>
      <c r="AQ183" s="124" t="n">
        <v>0</v>
      </c>
      <c r="AR183" s="124" t="n">
        <v>0</v>
      </c>
      <c r="AS183" s="124" t="n">
        <v>0</v>
      </c>
      <c r="AT183" s="124" t="n">
        <v>0</v>
      </c>
      <c r="AU183" s="124" t="n">
        <v>0</v>
      </c>
      <c r="AV183" s="124" t="n">
        <v>0</v>
      </c>
      <c r="AW183" s="124" t="n">
        <v>0</v>
      </c>
      <c r="AX183" s="124" t="n">
        <v>0</v>
      </c>
      <c r="AY183" s="124" t="n">
        <v>0</v>
      </c>
    </row>
    <row r="184">
      <c r="A184" t="inlineStr">
        <is>
          <t>R3</t>
        </is>
      </c>
      <c r="B184" t="inlineStr">
        <is>
          <t>Vehículo Liviano Comercial</t>
        </is>
      </c>
      <c r="C184" t="inlineStr">
        <is>
          <t>Etanol</t>
        </is>
      </c>
      <c r="D184" t="inlineStr">
        <is>
          <t>%</t>
        </is>
      </c>
      <c r="E184" s="125" t="n">
        <v>0</v>
      </c>
      <c r="F184" s="125" t="n">
        <v>0</v>
      </c>
      <c r="G184" s="125" t="n">
        <v>0</v>
      </c>
      <c r="H184" s="125" t="n">
        <v>0</v>
      </c>
      <c r="I184" s="125" t="n">
        <v>0</v>
      </c>
      <c r="J184" s="125" t="n">
        <v>0</v>
      </c>
      <c r="K184" s="124" t="n">
        <v>0</v>
      </c>
      <c r="L184" s="124" t="n">
        <v>0</v>
      </c>
      <c r="M184" s="124" t="n">
        <v>0</v>
      </c>
      <c r="N184" s="124" t="n">
        <v>0</v>
      </c>
      <c r="O184" s="124" t="n">
        <v>0</v>
      </c>
      <c r="P184" s="124" t="n">
        <v>0</v>
      </c>
      <c r="Q184" s="124" t="n">
        <v>0</v>
      </c>
      <c r="R184" s="124" t="n">
        <v>0</v>
      </c>
      <c r="S184" s="124" t="n">
        <v>0</v>
      </c>
      <c r="T184" s="124" t="n">
        <v>0</v>
      </c>
      <c r="U184" s="124" t="n">
        <v>0</v>
      </c>
      <c r="V184" s="124" t="n">
        <v>0</v>
      </c>
      <c r="W184" s="124" t="n">
        <v>0</v>
      </c>
      <c r="X184" s="124" t="n">
        <v>0</v>
      </c>
      <c r="Y184" s="124" t="n">
        <v>0</v>
      </c>
      <c r="Z184" s="124" t="n">
        <v>0</v>
      </c>
      <c r="AA184" s="124" t="n">
        <v>0</v>
      </c>
      <c r="AB184" s="124" t="n">
        <v>0</v>
      </c>
      <c r="AC184" s="124" t="n">
        <v>0</v>
      </c>
      <c r="AD184" s="124" t="n">
        <v>0</v>
      </c>
      <c r="AE184" s="124" t="n">
        <v>0</v>
      </c>
      <c r="AF184" s="124" t="n">
        <v>0</v>
      </c>
      <c r="AG184" s="124" t="n">
        <v>0</v>
      </c>
      <c r="AH184" s="124" t="n">
        <v>0</v>
      </c>
      <c r="AI184" s="124" t="n">
        <v>0</v>
      </c>
      <c r="AJ184" s="124" t="n">
        <v>0</v>
      </c>
      <c r="AK184" s="124" t="n">
        <v>0</v>
      </c>
      <c r="AL184" s="124" t="n">
        <v>0</v>
      </c>
      <c r="AM184" s="124" t="n">
        <v>0</v>
      </c>
      <c r="AN184" s="124" t="n">
        <v>0</v>
      </c>
      <c r="AO184" s="124" t="n">
        <v>0</v>
      </c>
      <c r="AP184" s="124" t="n">
        <v>0</v>
      </c>
      <c r="AQ184" s="124" t="n">
        <v>0</v>
      </c>
      <c r="AR184" s="124" t="n">
        <v>0</v>
      </c>
      <c r="AS184" s="124" t="n">
        <v>0</v>
      </c>
      <c r="AT184" s="124" t="n">
        <v>0</v>
      </c>
      <c r="AU184" s="124" t="n">
        <v>0</v>
      </c>
      <c r="AV184" s="124" t="n">
        <v>0</v>
      </c>
      <c r="AW184" s="124" t="n">
        <v>0</v>
      </c>
      <c r="AX184" s="124" t="n">
        <v>0</v>
      </c>
      <c r="AY184" s="124" t="n">
        <v>0</v>
      </c>
    </row>
    <row r="185">
      <c r="A185" t="inlineStr">
        <is>
          <t>R3</t>
        </is>
      </c>
      <c r="B185" t="inlineStr">
        <is>
          <t>Vehículo Liviano Comercial</t>
        </is>
      </c>
      <c r="C185" t="inlineStr">
        <is>
          <t>GLP</t>
        </is>
      </c>
      <c r="D185" t="inlineStr">
        <is>
          <t>%</t>
        </is>
      </c>
      <c r="E185" s="125" t="n">
        <v>0</v>
      </c>
      <c r="F185" s="125" t="n">
        <v>0</v>
      </c>
      <c r="G185" s="125" t="n">
        <v>0</v>
      </c>
      <c r="H185" s="125" t="n">
        <v>0</v>
      </c>
      <c r="I185" s="125" t="n">
        <v>0</v>
      </c>
      <c r="J185" s="125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124" t="n">
        <v>0</v>
      </c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  <c r="AJ185" s="124" t="n">
        <v>0</v>
      </c>
      <c r="AK185" s="124" t="n">
        <v>0</v>
      </c>
      <c r="AL185" s="124" t="n">
        <v>0</v>
      </c>
      <c r="AM185" s="124" t="n">
        <v>0</v>
      </c>
      <c r="AN185" s="124" t="n">
        <v>0</v>
      </c>
      <c r="AO185" s="124" t="n">
        <v>0</v>
      </c>
      <c r="AP185" s="124" t="n">
        <v>0</v>
      </c>
      <c r="AQ185" s="124" t="n">
        <v>0</v>
      </c>
      <c r="AR185" s="124" t="n">
        <v>0</v>
      </c>
      <c r="AS185" s="124" t="n">
        <v>0</v>
      </c>
      <c r="AT185" s="124" t="n">
        <v>0</v>
      </c>
      <c r="AU185" s="124" t="n">
        <v>0</v>
      </c>
      <c r="AV185" s="124" t="n">
        <v>0</v>
      </c>
      <c r="AW185" s="124" t="n">
        <v>0</v>
      </c>
      <c r="AX185" s="124" t="n">
        <v>0</v>
      </c>
      <c r="AY185" s="124" t="n">
        <v>0</v>
      </c>
    </row>
    <row r="186">
      <c r="A186" t="inlineStr">
        <is>
          <t>R3</t>
        </is>
      </c>
      <c r="B186" t="inlineStr">
        <is>
          <t>Vehículo Liviano Comercial</t>
        </is>
      </c>
      <c r="C186" t="inlineStr">
        <is>
          <t>GNC</t>
        </is>
      </c>
      <c r="D186" t="inlineStr">
        <is>
          <t>%</t>
        </is>
      </c>
      <c r="E186" s="125" t="n">
        <v>0</v>
      </c>
      <c r="F186" s="125" t="n">
        <v>0</v>
      </c>
      <c r="G186" s="125" t="n">
        <v>0</v>
      </c>
      <c r="H186" s="125" t="n">
        <v>0</v>
      </c>
      <c r="I186" s="125" t="n">
        <v>0</v>
      </c>
      <c r="J186" s="125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124" t="n">
        <v>0</v>
      </c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  <c r="AJ186" s="124" t="n">
        <v>0</v>
      </c>
      <c r="AK186" s="124" t="n">
        <v>0</v>
      </c>
      <c r="AL186" s="124" t="n">
        <v>0</v>
      </c>
      <c r="AM186" s="124" t="n">
        <v>0</v>
      </c>
      <c r="AN186" s="124" t="n">
        <v>0</v>
      </c>
      <c r="AO186" s="124" t="n">
        <v>0</v>
      </c>
      <c r="AP186" s="124" t="n">
        <v>0</v>
      </c>
      <c r="AQ186" s="124" t="n">
        <v>0</v>
      </c>
      <c r="AR186" s="124" t="n">
        <v>0</v>
      </c>
      <c r="AS186" s="124" t="n">
        <v>0</v>
      </c>
      <c r="AT186" s="124" t="n">
        <v>0</v>
      </c>
      <c r="AU186" s="124" t="n">
        <v>0</v>
      </c>
      <c r="AV186" s="124" t="n">
        <v>0</v>
      </c>
      <c r="AW186" s="124" t="n">
        <v>0</v>
      </c>
      <c r="AX186" s="124" t="n">
        <v>0</v>
      </c>
      <c r="AY186" s="124" t="n">
        <v>0</v>
      </c>
    </row>
    <row r="187">
      <c r="A187" t="inlineStr">
        <is>
          <t>R3</t>
        </is>
      </c>
      <c r="B187" t="inlineStr">
        <is>
          <t>Vehículo Liviano Comercial</t>
        </is>
      </c>
      <c r="C187" t="inlineStr">
        <is>
          <t>Hidrógeno-Fuel-Cell</t>
        </is>
      </c>
      <c r="D187" t="inlineStr">
        <is>
          <t>%</t>
        </is>
      </c>
      <c r="E187" s="125" t="n">
        <v>0</v>
      </c>
      <c r="F187" s="125" t="n">
        <v>0</v>
      </c>
      <c r="G187" s="125" t="n">
        <v>0</v>
      </c>
      <c r="H187" s="125" t="n">
        <v>0</v>
      </c>
      <c r="I187" s="125" t="n">
        <v>0</v>
      </c>
      <c r="J187" s="125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124" t="n">
        <v>0</v>
      </c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  <c r="AJ187" s="124" t="n">
        <v>0</v>
      </c>
      <c r="AK187" s="124" t="n">
        <v>0</v>
      </c>
      <c r="AL187" s="124" t="n">
        <v>0</v>
      </c>
      <c r="AM187" s="124" t="n">
        <v>0</v>
      </c>
      <c r="AN187" s="124" t="n">
        <v>0</v>
      </c>
      <c r="AO187" s="124" t="n">
        <v>0</v>
      </c>
      <c r="AP187" s="124" t="n">
        <v>0</v>
      </c>
      <c r="AQ187" s="124" t="n">
        <v>0</v>
      </c>
      <c r="AR187" s="124" t="n">
        <v>0</v>
      </c>
      <c r="AS187" s="124" t="n">
        <v>0</v>
      </c>
      <c r="AT187" s="124" t="n">
        <v>0</v>
      </c>
      <c r="AU187" s="124" t="n">
        <v>0</v>
      </c>
      <c r="AV187" s="124" t="n">
        <v>0</v>
      </c>
      <c r="AW187" s="124" t="n">
        <v>0</v>
      </c>
      <c r="AX187" s="124" t="n">
        <v>0</v>
      </c>
      <c r="AY187" s="124" t="n">
        <v>0</v>
      </c>
    </row>
    <row r="188">
      <c r="A188" t="inlineStr">
        <is>
          <t>R3</t>
        </is>
      </c>
      <c r="B188" t="inlineStr">
        <is>
          <t>Taxi</t>
        </is>
      </c>
      <c r="C188" t="inlineStr">
        <is>
          <t>Gasolina</t>
        </is>
      </c>
      <c r="D188" t="inlineStr">
        <is>
          <t>%</t>
        </is>
      </c>
      <c r="E188" s="125" t="n">
        <v>0.9340605466356171</v>
      </c>
      <c r="F188" s="125" t="n">
        <v>0.9263811146264298</v>
      </c>
      <c r="G188" s="125" t="n">
        <v>0.9184782608695652</v>
      </c>
      <c r="H188" s="125" t="n">
        <v>0.9065855404438081</v>
      </c>
      <c r="I188" s="125" t="n">
        <v>0.9019251725390484</v>
      </c>
      <c r="J188" s="125" t="n">
        <v>0.8931577021587999</v>
      </c>
      <c r="K188" s="124" t="n">
        <v>0.9012908124525436</v>
      </c>
      <c r="L188" s="124" t="n">
        <v>0.8870338055522913</v>
      </c>
      <c r="M188" s="124" t="n">
        <v>0.8748512667456851</v>
      </c>
      <c r="N188" s="124" t="n">
        <v>0.8640373050634371</v>
      </c>
      <c r="O188" s="124" t="n">
        <v>0.8538455079952969</v>
      </c>
      <c r="P188" s="124" t="n">
        <v>0.8433325410764957</v>
      </c>
      <c r="Q188" s="124" t="n">
        <v>0.831166716033623</v>
      </c>
      <c r="R188" s="124" t="n">
        <v>0.8154467279571327</v>
      </c>
      <c r="S188" s="124" t="n">
        <v>0.7937155542940193</v>
      </c>
      <c r="T188" s="124" t="n">
        <v>0.7635165685733503</v>
      </c>
      <c r="U188" s="124" t="n">
        <v>0.7236274067059209</v>
      </c>
      <c r="V188" s="124" t="n">
        <v>0.6751743930461224</v>
      </c>
      <c r="W188" s="124" t="n">
        <v>0.621356672058859</v>
      </c>
      <c r="X188" s="124" t="n">
        <v>0.565927645418917</v>
      </c>
      <c r="Y188" s="124" t="n">
        <v>0.5118743429588525</v>
      </c>
      <c r="Z188" s="124" t="n">
        <v>0.4610164942009929</v>
      </c>
      <c r="AA188" s="124" t="n">
        <v>0.4142088726506504</v>
      </c>
      <c r="AB188" s="124" t="n">
        <v>0.3716867460707705</v>
      </c>
      <c r="AC188" s="124" t="n">
        <v>0.3333441500568657</v>
      </c>
      <c r="AD188" s="124" t="n">
        <v>0.2989110438509748</v>
      </c>
      <c r="AE188" s="124" t="n">
        <v>0.2680535772674176</v>
      </c>
      <c r="AF188" s="124" t="n">
        <v>0.2404265842298206</v>
      </c>
      <c r="AG188" s="124" t="n">
        <v>0.2156990452609546</v>
      </c>
      <c r="AH188" s="124" t="n">
        <v>0.1935650646787371</v>
      </c>
      <c r="AI188" s="124" t="n">
        <v>0.1737474067641369</v>
      </c>
      <c r="AJ188" s="124" t="n">
        <v>0.1559973887962671</v>
      </c>
      <c r="AK188" s="124" t="n">
        <v>0.1400931226207871</v>
      </c>
      <c r="AL188" s="124" t="n">
        <v>0.1258371222980501</v>
      </c>
      <c r="AM188" s="124" t="n">
        <v>0.1130537802574115</v>
      </c>
      <c r="AN188" s="124" t="n">
        <v>0.1015869463928945</v>
      </c>
      <c r="AO188" s="124" t="n">
        <v>0.09129770767966851</v>
      </c>
      <c r="AP188" s="124" t="n">
        <v>0.08206239785907209</v>
      </c>
      <c r="AQ188" s="124" t="n">
        <v>0.0737708344236504</v>
      </c>
      <c r="AR188" s="124" t="n">
        <v>0.06632476607654481</v>
      </c>
      <c r="AS188" s="124" t="n">
        <v>0.05963650890478595</v>
      </c>
      <c r="AT188" s="124" t="n">
        <v>0.0536277489543086</v>
      </c>
      <c r="AU188" s="124" t="n">
        <v>0.05362774895430861</v>
      </c>
      <c r="AV188" s="124" t="n">
        <v>0.0536277489543086</v>
      </c>
      <c r="AW188" s="124" t="n">
        <v>0.05362774895430861</v>
      </c>
      <c r="AX188" s="124" t="n">
        <v>0.05362774895430861</v>
      </c>
      <c r="AY188" s="124" t="n">
        <v>0.05362774895430861</v>
      </c>
    </row>
    <row r="189">
      <c r="A189" t="inlineStr">
        <is>
          <t>R3</t>
        </is>
      </c>
      <c r="B189" t="inlineStr">
        <is>
          <t>Taxi</t>
        </is>
      </c>
      <c r="C189" t="inlineStr">
        <is>
          <t>HYB-Gasolina</t>
        </is>
      </c>
      <c r="D189" t="inlineStr">
        <is>
          <t>%</t>
        </is>
      </c>
      <c r="E189" s="125" t="n">
        <v>0</v>
      </c>
      <c r="F189" s="125" t="n">
        <v>0</v>
      </c>
      <c r="G189" s="125" t="n">
        <v>0</v>
      </c>
      <c r="H189" s="125" t="n">
        <v>0</v>
      </c>
      <c r="I189" s="125" t="n">
        <v>0</v>
      </c>
      <c r="J189" s="125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124" t="n">
        <v>0</v>
      </c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  <c r="AJ189" s="124" t="n">
        <v>0</v>
      </c>
      <c r="AK189" s="124" t="n">
        <v>0</v>
      </c>
      <c r="AL189" s="124" t="n">
        <v>0</v>
      </c>
      <c r="AM189" s="124" t="n">
        <v>0</v>
      </c>
      <c r="AN189" s="124" t="n">
        <v>0</v>
      </c>
      <c r="AO189" s="124" t="n">
        <v>0</v>
      </c>
      <c r="AP189" s="124" t="n">
        <v>0</v>
      </c>
      <c r="AQ189" s="124" t="n">
        <v>0</v>
      </c>
      <c r="AR189" s="124" t="n">
        <v>0</v>
      </c>
      <c r="AS189" s="124" t="n">
        <v>0</v>
      </c>
      <c r="AT189" s="124" t="n">
        <v>0</v>
      </c>
      <c r="AU189" s="124" t="n">
        <v>0</v>
      </c>
      <c r="AV189" s="124" t="n">
        <v>0</v>
      </c>
      <c r="AW189" s="124" t="n">
        <v>0</v>
      </c>
      <c r="AX189" s="124" t="n">
        <v>0</v>
      </c>
      <c r="AY189" s="124" t="n">
        <v>0</v>
      </c>
    </row>
    <row r="190">
      <c r="A190" t="inlineStr">
        <is>
          <t>R3</t>
        </is>
      </c>
      <c r="B190" t="inlineStr">
        <is>
          <t>Taxi</t>
        </is>
      </c>
      <c r="C190" t="inlineStr">
        <is>
          <t>HYB-plug-in-Gasolina</t>
        </is>
      </c>
      <c r="D190" t="inlineStr">
        <is>
          <t>%</t>
        </is>
      </c>
      <c r="E190" s="125" t="n">
        <v>0</v>
      </c>
      <c r="F190" s="125" t="n">
        <v>0</v>
      </c>
      <c r="G190" s="125" t="n">
        <v>0</v>
      </c>
      <c r="H190" s="125" t="n">
        <v>0</v>
      </c>
      <c r="I190" s="125" t="n">
        <v>0</v>
      </c>
      <c r="J190" s="125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124" t="n">
        <v>0</v>
      </c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  <c r="AJ190" s="124" t="n">
        <v>0</v>
      </c>
      <c r="AK190" s="124" t="n">
        <v>0</v>
      </c>
      <c r="AL190" s="124" t="n">
        <v>0</v>
      </c>
      <c r="AM190" s="124" t="n">
        <v>0</v>
      </c>
      <c r="AN190" s="124" t="n">
        <v>0</v>
      </c>
      <c r="AO190" s="124" t="n">
        <v>0</v>
      </c>
      <c r="AP190" s="124" t="n">
        <v>0</v>
      </c>
      <c r="AQ190" s="124" t="n">
        <v>0</v>
      </c>
      <c r="AR190" s="124" t="n">
        <v>0</v>
      </c>
      <c r="AS190" s="124" t="n">
        <v>0</v>
      </c>
      <c r="AT190" s="124" t="n">
        <v>0</v>
      </c>
      <c r="AU190" s="124" t="n">
        <v>0</v>
      </c>
      <c r="AV190" s="124" t="n">
        <v>0</v>
      </c>
      <c r="AW190" s="124" t="n">
        <v>0</v>
      </c>
      <c r="AX190" s="124" t="n">
        <v>0</v>
      </c>
      <c r="AY190" s="124" t="n">
        <v>0</v>
      </c>
    </row>
    <row r="191">
      <c r="A191" t="inlineStr">
        <is>
          <t>R3</t>
        </is>
      </c>
      <c r="B191" t="inlineStr">
        <is>
          <t>Taxi</t>
        </is>
      </c>
      <c r="C191" t="inlineStr">
        <is>
          <t>Diesel</t>
        </is>
      </c>
      <c r="D191" t="inlineStr">
        <is>
          <t>%</t>
        </is>
      </c>
      <c r="E191" s="125" t="n">
        <v>0.06593945336438288</v>
      </c>
      <c r="F191" s="125" t="n">
        <v>0.07361888537357021</v>
      </c>
      <c r="G191" s="125" t="n">
        <v>0.08115942028985507</v>
      </c>
      <c r="H191" s="125" t="n">
        <v>0.09234073013600573</v>
      </c>
      <c r="I191" s="125" t="n">
        <v>0.09734834725753723</v>
      </c>
      <c r="J191" s="125" t="n">
        <v>0.1053787047200878</v>
      </c>
      <c r="K191" s="124" t="n">
        <v>0.09757023538344722</v>
      </c>
      <c r="L191" s="124" t="n">
        <v>0.111506321703547</v>
      </c>
      <c r="M191" s="124" t="n">
        <v>0.1230250370262714</v>
      </c>
      <c r="N191" s="124" t="n">
        <v>0.1325687985780824</v>
      </c>
      <c r="O191" s="124" t="n">
        <v>0.1404097492559876</v>
      </c>
      <c r="P191" s="124" t="n">
        <v>0.1466593542064157</v>
      </c>
      <c r="Q191" s="124" t="n">
        <v>0.1512524740854549</v>
      </c>
      <c r="R191" s="124" t="n">
        <v>0.1539235842959798</v>
      </c>
      <c r="S191" s="124" t="n">
        <v>0.1542251347518093</v>
      </c>
      <c r="T191" s="124" t="n">
        <v>0.1516770925083681</v>
      </c>
      <c r="U191" s="124" t="n">
        <v>0.1460829798696907</v>
      </c>
      <c r="V191" s="124" t="n">
        <v>0.13781402844517</v>
      </c>
      <c r="W191" s="124" t="n">
        <v>0.1277443405434829</v>
      </c>
      <c r="X191" s="124" t="n">
        <v>0.1168743646365986</v>
      </c>
      <c r="Y191" s="124" t="n">
        <v>0.1060031207601417</v>
      </c>
      <c r="Z191" s="124" t="n">
        <v>0.09562981188022709</v>
      </c>
      <c r="AA191" s="124" t="n">
        <v>0.08600585190357746</v>
      </c>
      <c r="AB191" s="124" t="n">
        <v>0.07722236751249907</v>
      </c>
      <c r="AC191" s="124" t="n">
        <v>0.06928067513040119</v>
      </c>
      <c r="AD191" s="124" t="n">
        <v>0.06213730078723959</v>
      </c>
      <c r="AE191" s="124" t="n">
        <v>0.05572963962320646</v>
      </c>
      <c r="AF191" s="124" t="n">
        <v>0.04998956366430236</v>
      </c>
      <c r="AG191" s="124" t="n">
        <v>0.04485018608292039</v>
      </c>
      <c r="AH191" s="124" t="n">
        <v>0.04024893574471761</v>
      </c>
      <c r="AI191" s="124" t="n">
        <v>0.03612871654564936</v>
      </c>
      <c r="AJ191" s="124" t="n">
        <v>0.03243811149642908</v>
      </c>
      <c r="AK191" s="124" t="n">
        <v>0.02913113771215661</v>
      </c>
      <c r="AL191" s="124" t="n">
        <v>0.02616681321908848</v>
      </c>
      <c r="AM191" s="124" t="n">
        <v>0.02350866638738652</v>
      </c>
      <c r="AN191" s="124" t="n">
        <v>0.02112425077316059</v>
      </c>
      <c r="AO191" s="124" t="n">
        <v>0.01898469313543424</v>
      </c>
      <c r="AP191" s="124" t="n">
        <v>0.01706428475301855</v>
      </c>
      <c r="AQ191" s="124" t="n">
        <v>0.01534011758603366</v>
      </c>
      <c r="AR191" s="124" t="n">
        <v>0.01379176291317237</v>
      </c>
      <c r="AS191" s="124" t="n">
        <v>0.01240098852204981</v>
      </c>
      <c r="AT191" s="124" t="n">
        <v>0.01115151013414112</v>
      </c>
      <c r="AU191" s="124" t="n">
        <v>0.01115151013414112</v>
      </c>
      <c r="AV191" s="124" t="n">
        <v>0.01115151013414112</v>
      </c>
      <c r="AW191" s="124" t="n">
        <v>0.01115151013414112</v>
      </c>
      <c r="AX191" s="124" t="n">
        <v>0.01115151013414112</v>
      </c>
      <c r="AY191" s="124" t="n">
        <v>0.01115151013414112</v>
      </c>
    </row>
    <row r="192">
      <c r="A192" t="inlineStr">
        <is>
          <t>R3</t>
        </is>
      </c>
      <c r="B192" t="inlineStr">
        <is>
          <t>Taxi</t>
        </is>
      </c>
      <c r="C192" t="inlineStr">
        <is>
          <t>HYB-Diesel</t>
        </is>
      </c>
      <c r="D192" t="inlineStr">
        <is>
          <t>%</t>
        </is>
      </c>
      <c r="E192" s="125" t="n">
        <v>0</v>
      </c>
      <c r="F192" s="125" t="n">
        <v>0</v>
      </c>
      <c r="G192" s="125" t="n">
        <v>0</v>
      </c>
      <c r="H192" s="125" t="n">
        <v>0</v>
      </c>
      <c r="I192" s="125" t="n">
        <v>0</v>
      </c>
      <c r="J192" s="125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124" t="n">
        <v>0</v>
      </c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  <c r="AJ192" s="124" t="n">
        <v>0</v>
      </c>
      <c r="AK192" s="124" t="n">
        <v>0</v>
      </c>
      <c r="AL192" s="124" t="n">
        <v>0</v>
      </c>
      <c r="AM192" s="124" t="n">
        <v>0</v>
      </c>
      <c r="AN192" s="124" t="n">
        <v>0</v>
      </c>
      <c r="AO192" s="124" t="n">
        <v>0</v>
      </c>
      <c r="AP192" s="124" t="n">
        <v>0</v>
      </c>
      <c r="AQ192" s="124" t="n">
        <v>0</v>
      </c>
      <c r="AR192" s="124" t="n">
        <v>0</v>
      </c>
      <c r="AS192" s="124" t="n">
        <v>0</v>
      </c>
      <c r="AT192" s="124" t="n">
        <v>0</v>
      </c>
      <c r="AU192" s="124" t="n">
        <v>0</v>
      </c>
      <c r="AV192" s="124" t="n">
        <v>0</v>
      </c>
      <c r="AW192" s="124" t="n">
        <v>0</v>
      </c>
      <c r="AX192" s="124" t="n">
        <v>0</v>
      </c>
      <c r="AY192" s="124" t="n">
        <v>0</v>
      </c>
    </row>
    <row r="193">
      <c r="A193" t="inlineStr">
        <is>
          <t>R3</t>
        </is>
      </c>
      <c r="B193" t="inlineStr">
        <is>
          <t>Taxi</t>
        </is>
      </c>
      <c r="C193" t="inlineStr">
        <is>
          <t>HYB-plug-in-Diesel</t>
        </is>
      </c>
      <c r="D193" t="inlineStr">
        <is>
          <t>%</t>
        </is>
      </c>
      <c r="E193" s="125" t="n">
        <v>0</v>
      </c>
      <c r="F193" s="125" t="n">
        <v>0</v>
      </c>
      <c r="G193" s="125" t="n">
        <v>0</v>
      </c>
      <c r="H193" s="125" t="n">
        <v>0</v>
      </c>
      <c r="I193" s="125" t="n">
        <v>0</v>
      </c>
      <c r="J193" s="125" t="n">
        <v>0</v>
      </c>
      <c r="K193" s="124" t="n">
        <v>0</v>
      </c>
      <c r="L193" s="124" t="n">
        <v>0</v>
      </c>
      <c r="M193" s="124" t="n">
        <v>0</v>
      </c>
      <c r="N193" s="124" t="n">
        <v>0</v>
      </c>
      <c r="O193" s="124" t="n">
        <v>0</v>
      </c>
      <c r="P193" s="124" t="n">
        <v>0</v>
      </c>
      <c r="Q193" s="124" t="n">
        <v>0</v>
      </c>
      <c r="R193" s="124" t="n">
        <v>0</v>
      </c>
      <c r="S193" s="124" t="n">
        <v>0</v>
      </c>
      <c r="T193" s="124" t="n">
        <v>0</v>
      </c>
      <c r="U193" s="124" t="n">
        <v>0</v>
      </c>
      <c r="V193" s="124" t="n">
        <v>0</v>
      </c>
      <c r="W193" s="124" t="n">
        <v>0</v>
      </c>
      <c r="X193" s="124" t="n">
        <v>0</v>
      </c>
      <c r="Y193" s="124" t="n">
        <v>0</v>
      </c>
      <c r="Z193" s="124" t="n">
        <v>0</v>
      </c>
      <c r="AA193" s="124" t="n">
        <v>0</v>
      </c>
      <c r="AB193" s="124" t="n">
        <v>0</v>
      </c>
      <c r="AC193" s="124" t="n">
        <v>0</v>
      </c>
      <c r="AD193" s="124" t="n">
        <v>0</v>
      </c>
      <c r="AE193" s="124" t="n">
        <v>0</v>
      </c>
      <c r="AF193" s="124" t="n">
        <v>0</v>
      </c>
      <c r="AG193" s="124" t="n">
        <v>0</v>
      </c>
      <c r="AH193" s="124" t="n">
        <v>0</v>
      </c>
      <c r="AI193" s="124" t="n">
        <v>0</v>
      </c>
      <c r="AJ193" s="124" t="n">
        <v>0</v>
      </c>
      <c r="AK193" s="124" t="n">
        <v>0</v>
      </c>
      <c r="AL193" s="124" t="n">
        <v>0</v>
      </c>
      <c r="AM193" s="124" t="n">
        <v>0</v>
      </c>
      <c r="AN193" s="124" t="n">
        <v>0</v>
      </c>
      <c r="AO193" s="124" t="n">
        <v>0</v>
      </c>
      <c r="AP193" s="124" t="n">
        <v>0</v>
      </c>
      <c r="AQ193" s="124" t="n">
        <v>0</v>
      </c>
      <c r="AR193" s="124" t="n">
        <v>0</v>
      </c>
      <c r="AS193" s="124" t="n">
        <v>0</v>
      </c>
      <c r="AT193" s="124" t="n">
        <v>0</v>
      </c>
      <c r="AU193" s="124" t="n">
        <v>0</v>
      </c>
      <c r="AV193" s="124" t="n">
        <v>0</v>
      </c>
      <c r="AW193" s="124" t="n">
        <v>0</v>
      </c>
      <c r="AX193" s="124" t="n">
        <v>0</v>
      </c>
      <c r="AY193" s="124" t="n">
        <v>0</v>
      </c>
    </row>
    <row r="194">
      <c r="A194" t="inlineStr">
        <is>
          <t>R3</t>
        </is>
      </c>
      <c r="B194" t="inlineStr">
        <is>
          <t>Taxi</t>
        </is>
      </c>
      <c r="C194" t="inlineStr">
        <is>
          <t>Eléctrico</t>
        </is>
      </c>
      <c r="D194" t="inlineStr">
        <is>
          <t>%</t>
        </is>
      </c>
      <c r="E194" s="125" t="n">
        <v>0</v>
      </c>
      <c r="F194" s="125" t="n">
        <v>0</v>
      </c>
      <c r="G194" s="125" t="n">
        <v>0</v>
      </c>
      <c r="H194" s="125" t="n">
        <v>0.0003579098067287044</v>
      </c>
      <c r="I194" s="125" t="n">
        <v>0.0003632401017072285</v>
      </c>
      <c r="J194" s="125" t="n">
        <v>0.001097694840834248</v>
      </c>
      <c r="K194" s="124" t="n">
        <v>0.001138952164009112</v>
      </c>
      <c r="L194" s="124" t="n">
        <v>0.00145987274416163</v>
      </c>
      <c r="M194" s="124" t="n">
        <v>0.002123696228043395</v>
      </c>
      <c r="N194" s="124" t="n">
        <v>0.00339389635848041</v>
      </c>
      <c r="O194" s="124" t="n">
        <v>0.0057447427487156</v>
      </c>
      <c r="P194" s="124" t="n">
        <v>0.01000810471708876</v>
      </c>
      <c r="Q194" s="124" t="n">
        <v>0.01758080988092215</v>
      </c>
      <c r="R194" s="124" t="n">
        <v>0.03062968774688756</v>
      </c>
      <c r="S194" s="124" t="n">
        <v>0.05205931095417131</v>
      </c>
      <c r="T194" s="124" t="n">
        <v>0.0848063389182816</v>
      </c>
      <c r="U194" s="124" t="n">
        <v>0.1302896134243884</v>
      </c>
      <c r="V194" s="124" t="n">
        <v>0.1870115785087075</v>
      </c>
      <c r="W194" s="124" t="n">
        <v>0.2508989873976581</v>
      </c>
      <c r="X194" s="124" t="n">
        <v>0.3171979899444844</v>
      </c>
      <c r="Y194" s="124" t="n">
        <v>0.3821225362810059</v>
      </c>
      <c r="Z194" s="124" t="n">
        <v>0.4433536939187799</v>
      </c>
      <c r="AA194" s="124" t="n">
        <v>0.4997852754457722</v>
      </c>
      <c r="AB194" s="124" t="n">
        <v>0.5510908864167304</v>
      </c>
      <c r="AC194" s="124" t="n">
        <v>0.5973751748127331</v>
      </c>
      <c r="AD194" s="124" t="n">
        <v>0.6389516553617856</v>
      </c>
      <c r="AE194" s="124" t="n">
        <v>0.6762167831093759</v>
      </c>
      <c r="AF194" s="124" t="n">
        <v>0.7095838521058772</v>
      </c>
      <c r="AG194" s="124" t="n">
        <v>0.739450768656125</v>
      </c>
      <c r="AH194" s="124" t="n">
        <v>0.7661859995765453</v>
      </c>
      <c r="AI194" s="124" t="n">
        <v>0.7901238766902137</v>
      </c>
      <c r="AJ194" s="124" t="n">
        <v>0.8115644997073039</v>
      </c>
      <c r="AK194" s="124" t="n">
        <v>0.8307757396670563</v>
      </c>
      <c r="AL194" s="124" t="n">
        <v>0.8479960644828614</v>
      </c>
      <c r="AM194" s="124" t="n">
        <v>0.863437553355202</v>
      </c>
      <c r="AN194" s="124" t="n">
        <v>0.8772888028339448</v>
      </c>
      <c r="AO194" s="124" t="n">
        <v>0.8897175991848972</v>
      </c>
      <c r="AP194" s="124" t="n">
        <v>0.9008733173879093</v>
      </c>
      <c r="AQ194" s="124" t="n">
        <v>0.9108890479903159</v>
      </c>
      <c r="AR194" s="124" t="n">
        <v>0.9198834710102829</v>
      </c>
      <c r="AS194" s="124" t="n">
        <v>0.9279625025731641</v>
      </c>
      <c r="AT194" s="124" t="n">
        <v>0.9352207409115503</v>
      </c>
      <c r="AU194" s="124" t="n">
        <v>0.9352207409115503</v>
      </c>
      <c r="AV194" s="124" t="n">
        <v>0.9352207409115503</v>
      </c>
      <c r="AW194" s="124" t="n">
        <v>0.9352207409115503</v>
      </c>
      <c r="AX194" s="124" t="n">
        <v>0.9352207409115503</v>
      </c>
      <c r="AY194" s="124" t="n">
        <v>0.9352207409115504</v>
      </c>
    </row>
    <row r="195">
      <c r="A195" t="inlineStr">
        <is>
          <t>R3</t>
        </is>
      </c>
      <c r="B195" t="inlineStr">
        <is>
          <t>Taxi</t>
        </is>
      </c>
      <c r="C195" t="inlineStr">
        <is>
          <t>Biodiesel</t>
        </is>
      </c>
      <c r="D195" t="inlineStr">
        <is>
          <t>%</t>
        </is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4" t="n">
        <v>0</v>
      </c>
      <c r="L195" s="124" t="n">
        <v>0</v>
      </c>
      <c r="M195" s="124" t="n">
        <v>0</v>
      </c>
      <c r="N195" s="124" t="n">
        <v>0</v>
      </c>
      <c r="O195" s="124" t="n">
        <v>0</v>
      </c>
      <c r="P195" s="124" t="n">
        <v>0</v>
      </c>
      <c r="Q195" s="124" t="n">
        <v>0</v>
      </c>
      <c r="R195" s="124" t="n">
        <v>0</v>
      </c>
      <c r="S195" s="124" t="n">
        <v>0</v>
      </c>
      <c r="T195" s="124" t="n">
        <v>0</v>
      </c>
      <c r="U195" s="124" t="n">
        <v>0</v>
      </c>
      <c r="V195" s="124" t="n">
        <v>0</v>
      </c>
      <c r="W195" s="124" t="n">
        <v>0</v>
      </c>
      <c r="X195" s="124" t="n">
        <v>0</v>
      </c>
      <c r="Y195" s="124" t="n">
        <v>0</v>
      </c>
      <c r="Z195" s="124" t="n">
        <v>0</v>
      </c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  <c r="AJ195" s="124" t="n">
        <v>0</v>
      </c>
      <c r="AK195" s="124" t="n">
        <v>0</v>
      </c>
      <c r="AL195" s="124" t="n">
        <v>0</v>
      </c>
      <c r="AM195" s="124" t="n">
        <v>0</v>
      </c>
      <c r="AN195" s="124" t="n">
        <v>0</v>
      </c>
      <c r="AO195" s="124" t="n">
        <v>0</v>
      </c>
      <c r="AP195" s="124" t="n">
        <v>0</v>
      </c>
      <c r="AQ195" s="124" t="n">
        <v>0</v>
      </c>
      <c r="AR195" s="124" t="n">
        <v>0</v>
      </c>
      <c r="AS195" s="124" t="n">
        <v>0</v>
      </c>
      <c r="AT195" s="124" t="n">
        <v>0</v>
      </c>
      <c r="AU195" s="124" t="n">
        <v>0</v>
      </c>
      <c r="AV195" s="124" t="n">
        <v>0</v>
      </c>
      <c r="AW195" s="124" t="n">
        <v>0</v>
      </c>
      <c r="AX195" s="124" t="n">
        <v>0</v>
      </c>
      <c r="AY195" s="124" t="n">
        <v>0</v>
      </c>
    </row>
    <row r="196">
      <c r="A196" t="inlineStr">
        <is>
          <t>R3</t>
        </is>
      </c>
      <c r="B196" t="inlineStr">
        <is>
          <t>Taxi</t>
        </is>
      </c>
      <c r="C196" t="inlineStr">
        <is>
          <t>Etanol</t>
        </is>
      </c>
      <c r="D196" t="inlineStr">
        <is>
          <t>%</t>
        </is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4" t="n">
        <v>0</v>
      </c>
      <c r="L196" s="124" t="n">
        <v>0</v>
      </c>
      <c r="M196" s="124" t="n">
        <v>0</v>
      </c>
      <c r="N196" s="124" t="n">
        <v>0</v>
      </c>
      <c r="O196" s="124" t="n">
        <v>0</v>
      </c>
      <c r="P196" s="124" t="n">
        <v>0</v>
      </c>
      <c r="Q196" s="124" t="n">
        <v>0</v>
      </c>
      <c r="R196" s="124" t="n">
        <v>0</v>
      </c>
      <c r="S196" s="124" t="n">
        <v>0</v>
      </c>
      <c r="T196" s="124" t="n">
        <v>0</v>
      </c>
      <c r="U196" s="124" t="n">
        <v>0</v>
      </c>
      <c r="V196" s="124" t="n">
        <v>0</v>
      </c>
      <c r="W196" s="124" t="n">
        <v>0</v>
      </c>
      <c r="X196" s="124" t="n">
        <v>0</v>
      </c>
      <c r="Y196" s="124" t="n">
        <v>0</v>
      </c>
      <c r="Z196" s="124" t="n">
        <v>0</v>
      </c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  <c r="AJ196" s="124" t="n">
        <v>0</v>
      </c>
      <c r="AK196" s="124" t="n">
        <v>0</v>
      </c>
      <c r="AL196" s="124" t="n">
        <v>0</v>
      </c>
      <c r="AM196" s="124" t="n">
        <v>0</v>
      </c>
      <c r="AN196" s="124" t="n">
        <v>0</v>
      </c>
      <c r="AO196" s="124" t="n">
        <v>0</v>
      </c>
      <c r="AP196" s="124" t="n">
        <v>0</v>
      </c>
      <c r="AQ196" s="124" t="n">
        <v>0</v>
      </c>
      <c r="AR196" s="124" t="n">
        <v>0</v>
      </c>
      <c r="AS196" s="124" t="n">
        <v>0</v>
      </c>
      <c r="AT196" s="124" t="n">
        <v>0</v>
      </c>
      <c r="AU196" s="124" t="n">
        <v>0</v>
      </c>
      <c r="AV196" s="124" t="n">
        <v>0</v>
      </c>
      <c r="AW196" s="124" t="n">
        <v>0</v>
      </c>
      <c r="AX196" s="124" t="n">
        <v>0</v>
      </c>
      <c r="AY196" s="124" t="n">
        <v>0</v>
      </c>
    </row>
    <row r="197">
      <c r="A197" t="inlineStr">
        <is>
          <t>R3</t>
        </is>
      </c>
      <c r="B197" t="inlineStr">
        <is>
          <t>Taxi</t>
        </is>
      </c>
      <c r="C197" t="inlineStr">
        <is>
          <t>GLP</t>
        </is>
      </c>
      <c r="D197" t="inlineStr">
        <is>
          <t>%</t>
        </is>
      </c>
      <c r="E197" s="125" t="n">
        <v>0</v>
      </c>
      <c r="F197" s="125" t="n">
        <v>0</v>
      </c>
      <c r="G197" s="125" t="n">
        <v>0.0003623188405797101</v>
      </c>
      <c r="H197" s="125" t="n">
        <v>0.0007158196134574087</v>
      </c>
      <c r="I197" s="125" t="n">
        <v>0.0003632401017072285</v>
      </c>
      <c r="J197" s="125" t="n">
        <v>0.0003658982802780827</v>
      </c>
      <c r="K197" s="124" t="n">
        <v>0</v>
      </c>
      <c r="L197" s="124" t="n">
        <v>0</v>
      </c>
      <c r="M197" s="124" t="n">
        <v>0</v>
      </c>
      <c r="N197" s="124" t="n">
        <v>0</v>
      </c>
      <c r="O197" s="124" t="n">
        <v>0</v>
      </c>
      <c r="P197" s="124" t="n">
        <v>0</v>
      </c>
      <c r="Q197" s="124" t="n">
        <v>0</v>
      </c>
      <c r="R197" s="124" t="n">
        <v>0</v>
      </c>
      <c r="S197" s="124" t="n">
        <v>0</v>
      </c>
      <c r="T197" s="124" t="n">
        <v>0</v>
      </c>
      <c r="U197" s="124" t="n">
        <v>0</v>
      </c>
      <c r="V197" s="124" t="n">
        <v>0</v>
      </c>
      <c r="W197" s="124" t="n">
        <v>0</v>
      </c>
      <c r="X197" s="124" t="n">
        <v>0</v>
      </c>
      <c r="Y197" s="124" t="n">
        <v>0</v>
      </c>
      <c r="Z197" s="124" t="n">
        <v>0</v>
      </c>
      <c r="AA197" s="124" t="n">
        <v>0</v>
      </c>
      <c r="AB197" s="124" t="n">
        <v>0</v>
      </c>
      <c r="AC197" s="124" t="n">
        <v>0</v>
      </c>
      <c r="AD197" s="124" t="n">
        <v>0</v>
      </c>
      <c r="AE197" s="124" t="n">
        <v>0</v>
      </c>
      <c r="AF197" s="124" t="n">
        <v>0</v>
      </c>
      <c r="AG197" s="124" t="n">
        <v>0</v>
      </c>
      <c r="AH197" s="124" t="n">
        <v>0</v>
      </c>
      <c r="AI197" s="124" t="n">
        <v>0</v>
      </c>
      <c r="AJ197" s="124" t="n">
        <v>0</v>
      </c>
      <c r="AK197" s="124" t="n">
        <v>0</v>
      </c>
      <c r="AL197" s="124" t="n">
        <v>0</v>
      </c>
      <c r="AM197" s="124" t="n">
        <v>0</v>
      </c>
      <c r="AN197" s="124" t="n">
        <v>0</v>
      </c>
      <c r="AO197" s="124" t="n">
        <v>0</v>
      </c>
      <c r="AP197" s="124" t="n">
        <v>0</v>
      </c>
      <c r="AQ197" s="124" t="n">
        <v>0</v>
      </c>
      <c r="AR197" s="124" t="n">
        <v>0</v>
      </c>
      <c r="AS197" s="124" t="n">
        <v>0</v>
      </c>
      <c r="AT197" s="124" t="n">
        <v>0</v>
      </c>
      <c r="AU197" s="124" t="n">
        <v>0</v>
      </c>
      <c r="AV197" s="124" t="n">
        <v>0</v>
      </c>
      <c r="AW197" s="124" t="n">
        <v>0</v>
      </c>
      <c r="AX197" s="124" t="n">
        <v>0</v>
      </c>
      <c r="AY197" s="124" t="n">
        <v>0</v>
      </c>
    </row>
    <row r="198">
      <c r="A198" t="inlineStr">
        <is>
          <t>R3</t>
        </is>
      </c>
      <c r="B198" t="inlineStr">
        <is>
          <t>Taxi</t>
        </is>
      </c>
      <c r="C198" t="inlineStr">
        <is>
          <t>GNC</t>
        </is>
      </c>
      <c r="D198" t="inlineStr">
        <is>
          <t>%</t>
        </is>
      </c>
      <c r="E198" s="125" t="n">
        <v>0</v>
      </c>
      <c r="F198" s="125" t="n">
        <v>0</v>
      </c>
      <c r="G198" s="125" t="n">
        <v>0</v>
      </c>
      <c r="H198" s="125" t="n">
        <v>0</v>
      </c>
      <c r="I198" s="125" t="n">
        <v>0</v>
      </c>
      <c r="J198" s="125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124" t="n">
        <v>0</v>
      </c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  <c r="AJ198" s="124" t="n">
        <v>0</v>
      </c>
      <c r="AK198" s="124" t="n">
        <v>0</v>
      </c>
      <c r="AL198" s="124" t="n">
        <v>0</v>
      </c>
      <c r="AM198" s="124" t="n">
        <v>0</v>
      </c>
      <c r="AN198" s="124" t="n">
        <v>0</v>
      </c>
      <c r="AO198" s="124" t="n">
        <v>0</v>
      </c>
      <c r="AP198" s="124" t="n">
        <v>0</v>
      </c>
      <c r="AQ198" s="124" t="n">
        <v>0</v>
      </c>
      <c r="AR198" s="124" t="n">
        <v>0</v>
      </c>
      <c r="AS198" s="124" t="n">
        <v>0</v>
      </c>
      <c r="AT198" s="124" t="n">
        <v>0</v>
      </c>
      <c r="AU198" s="124" t="n">
        <v>0</v>
      </c>
      <c r="AV198" s="124" t="n">
        <v>0</v>
      </c>
      <c r="AW198" s="124" t="n">
        <v>0</v>
      </c>
      <c r="AX198" s="124" t="n">
        <v>0</v>
      </c>
      <c r="AY198" s="124" t="n">
        <v>0</v>
      </c>
    </row>
    <row r="199">
      <c r="A199" t="inlineStr">
        <is>
          <t>R3</t>
        </is>
      </c>
      <c r="B199" t="inlineStr">
        <is>
          <t>Taxi</t>
        </is>
      </c>
      <c r="C199" t="inlineStr">
        <is>
          <t>Hidrógeno-Fuel-Cell</t>
        </is>
      </c>
      <c r="D199" t="inlineStr">
        <is>
          <t>%</t>
        </is>
      </c>
      <c r="E199" s="125" t="n">
        <v>0</v>
      </c>
      <c r="F199" s="125" t="n">
        <v>0</v>
      </c>
      <c r="G199" s="125" t="n">
        <v>0</v>
      </c>
      <c r="H199" s="125" t="n">
        <v>0</v>
      </c>
      <c r="I199" s="125" t="n">
        <v>0</v>
      </c>
      <c r="J199" s="125" t="n">
        <v>0</v>
      </c>
      <c r="K199" s="124" t="n">
        <v>0</v>
      </c>
      <c r="L199" s="124" t="n">
        <v>0</v>
      </c>
      <c r="M199" s="124" t="n">
        <v>0</v>
      </c>
      <c r="N199" s="124" t="n">
        <v>0</v>
      </c>
      <c r="O199" s="124" t="n">
        <v>0</v>
      </c>
      <c r="P199" s="124" t="n">
        <v>0</v>
      </c>
      <c r="Q199" s="124" t="n">
        <v>0</v>
      </c>
      <c r="R199" s="124" t="n">
        <v>0</v>
      </c>
      <c r="S199" s="124" t="n">
        <v>0</v>
      </c>
      <c r="T199" s="124" t="n">
        <v>0</v>
      </c>
      <c r="U199" s="124" t="n">
        <v>0</v>
      </c>
      <c r="V199" s="124" t="n">
        <v>0</v>
      </c>
      <c r="W199" s="124" t="n">
        <v>0</v>
      </c>
      <c r="X199" s="124" t="n">
        <v>0</v>
      </c>
      <c r="Y199" s="124" t="n">
        <v>0</v>
      </c>
      <c r="Z199" s="124" t="n">
        <v>0</v>
      </c>
      <c r="AA199" s="124" t="n">
        <v>0</v>
      </c>
      <c r="AB199" s="124" t="n">
        <v>0</v>
      </c>
      <c r="AC199" s="124" t="n">
        <v>0</v>
      </c>
      <c r="AD199" s="124" t="n">
        <v>0</v>
      </c>
      <c r="AE199" s="124" t="n">
        <v>0</v>
      </c>
      <c r="AF199" s="124" t="n">
        <v>0</v>
      </c>
      <c r="AG199" s="124" t="n">
        <v>0</v>
      </c>
      <c r="AH199" s="124" t="n">
        <v>0</v>
      </c>
      <c r="AI199" s="124" t="n">
        <v>0</v>
      </c>
      <c r="AJ199" s="124" t="n">
        <v>0</v>
      </c>
      <c r="AK199" s="124" t="n">
        <v>0</v>
      </c>
      <c r="AL199" s="124" t="n">
        <v>0</v>
      </c>
      <c r="AM199" s="124" t="n">
        <v>0</v>
      </c>
      <c r="AN199" s="124" t="n">
        <v>0</v>
      </c>
      <c r="AO199" s="124" t="n">
        <v>0</v>
      </c>
      <c r="AP199" s="124" t="n">
        <v>0</v>
      </c>
      <c r="AQ199" s="124" t="n">
        <v>0</v>
      </c>
      <c r="AR199" s="124" t="n">
        <v>0</v>
      </c>
      <c r="AS199" s="124" t="n">
        <v>0</v>
      </c>
      <c r="AT199" s="124" t="n">
        <v>0</v>
      </c>
      <c r="AU199" s="124" t="n">
        <v>0</v>
      </c>
      <c r="AV199" s="124" t="n">
        <v>0</v>
      </c>
      <c r="AW199" s="124" t="n">
        <v>0</v>
      </c>
      <c r="AX199" s="124" t="n">
        <v>0</v>
      </c>
      <c r="AY199" s="124" t="n">
        <v>0</v>
      </c>
    </row>
    <row r="200">
      <c r="A200" t="inlineStr">
        <is>
          <t>R3</t>
        </is>
      </c>
      <c r="B200" t="inlineStr">
        <is>
          <t>Bus Rígido</t>
        </is>
      </c>
      <c r="C200" t="inlineStr">
        <is>
          <t>Gasolina</t>
        </is>
      </c>
      <c r="D200" t="inlineStr">
        <is>
          <t>%</t>
        </is>
      </c>
      <c r="E200" s="125" t="n">
        <v>0</v>
      </c>
      <c r="F200" s="125" t="n">
        <v>0</v>
      </c>
      <c r="G200" s="125" t="n">
        <v>0</v>
      </c>
      <c r="H200" s="125" t="n">
        <v>0</v>
      </c>
      <c r="I200" s="125" t="n">
        <v>0</v>
      </c>
      <c r="J200" s="125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124" t="n">
        <v>0</v>
      </c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  <c r="AJ200" s="124" t="n">
        <v>0</v>
      </c>
      <c r="AK200" s="124" t="n">
        <v>0</v>
      </c>
      <c r="AL200" s="124" t="n">
        <v>0</v>
      </c>
      <c r="AM200" s="124" t="n">
        <v>0</v>
      </c>
      <c r="AN200" s="124" t="n">
        <v>0</v>
      </c>
      <c r="AO200" s="124" t="n">
        <v>0</v>
      </c>
      <c r="AP200" s="124" t="n">
        <v>0</v>
      </c>
      <c r="AQ200" s="124" t="n">
        <v>0</v>
      </c>
      <c r="AR200" s="124" t="n">
        <v>0</v>
      </c>
      <c r="AS200" s="124" t="n">
        <v>0</v>
      </c>
      <c r="AT200" s="124" t="n">
        <v>0</v>
      </c>
      <c r="AU200" s="124" t="n">
        <v>0</v>
      </c>
      <c r="AV200" s="124" t="n">
        <v>0</v>
      </c>
      <c r="AW200" s="124" t="n">
        <v>0</v>
      </c>
      <c r="AX200" s="124" t="n">
        <v>0</v>
      </c>
      <c r="AY200" s="124" t="n">
        <v>0</v>
      </c>
    </row>
    <row r="201">
      <c r="A201" t="inlineStr">
        <is>
          <t>R3</t>
        </is>
      </c>
      <c r="B201" t="inlineStr">
        <is>
          <t>Bus Rígido</t>
        </is>
      </c>
      <c r="C201" t="inlineStr">
        <is>
          <t>Diesel</t>
        </is>
      </c>
      <c r="D201" t="inlineStr">
        <is>
          <t>%</t>
        </is>
      </c>
      <c r="E201" s="125" t="n">
        <v>1</v>
      </c>
      <c r="F201" s="125" t="n">
        <v>1</v>
      </c>
      <c r="G201" s="125" t="n">
        <v>1</v>
      </c>
      <c r="H201" s="125" t="n">
        <v>1</v>
      </c>
      <c r="I201" s="125" t="n">
        <v>1</v>
      </c>
      <c r="J201" s="125" t="n">
        <v>1</v>
      </c>
      <c r="K201" s="124" t="n">
        <v>1</v>
      </c>
      <c r="L201" s="124" t="n">
        <v>0.9974122459311716</v>
      </c>
      <c r="M201" s="124" t="n">
        <v>0.9958404632196849</v>
      </c>
      <c r="N201" s="124" t="n">
        <v>0.9933203847978465</v>
      </c>
      <c r="O201" s="124" t="n">
        <v>0.9892899233749199</v>
      </c>
      <c r="P201" s="124" t="n">
        <v>0.9828694337882983</v>
      </c>
      <c r="Q201" s="124" t="n">
        <v>0.9727061716357518</v>
      </c>
      <c r="R201" s="124" t="n">
        <v>0.9567783806352199</v>
      </c>
      <c r="S201" s="124" t="n">
        <v>0.9322034953003465</v>
      </c>
      <c r="T201" s="124" t="n">
        <v>0.8951865488535417</v>
      </c>
      <c r="U201" s="124" t="n">
        <v>0.8413970212745487</v>
      </c>
      <c r="V201" s="124" t="n">
        <v>0.7671823635617678</v>
      </c>
      <c r="W201" s="124" t="n">
        <v>0.6717870110341992</v>
      </c>
      <c r="X201" s="124" t="n">
        <v>0.5597353629657561</v>
      </c>
      <c r="Y201" s="124" t="n">
        <v>0.4412470841899481</v>
      </c>
      <c r="Z201" s="124" t="n">
        <v>0.3290924043660162</v>
      </c>
      <c r="AA201" s="124" t="n">
        <v>0.2335303031259614</v>
      </c>
      <c r="AB201" s="124" t="n">
        <v>0.1591355931239599</v>
      </c>
      <c r="AC201" s="124" t="n">
        <v>0.1051880137436645</v>
      </c>
      <c r="AD201" s="124" t="n">
        <v>0.06804883886198226</v>
      </c>
      <c r="AE201" s="124" t="n">
        <v>0.04338674443777452</v>
      </c>
      <c r="AF201" s="124" t="n">
        <v>0.02739984508929233</v>
      </c>
      <c r="AG201" s="124" t="n">
        <v>0.01719780400159937</v>
      </c>
      <c r="AH201" s="124" t="n">
        <v>0.01075238956307983</v>
      </c>
      <c r="AI201" s="124" t="n">
        <v>0.006706112696065414</v>
      </c>
      <c r="AJ201" s="124" t="n">
        <v>0.004176079355487639</v>
      </c>
      <c r="AK201" s="124" t="n">
        <v>0.002598061935716933</v>
      </c>
      <c r="AL201" s="124" t="n">
        <v>0.001615363574094697</v>
      </c>
      <c r="AM201" s="124" t="n">
        <v>0.001003989691794327</v>
      </c>
      <c r="AN201" s="124" t="n">
        <v>0.0006238606309489358</v>
      </c>
      <c r="AO201" s="124" t="n">
        <v>0.000387599620126966</v>
      </c>
      <c r="AP201" s="124" t="n">
        <v>0.0002407909858451185</v>
      </c>
      <c r="AQ201" s="124" t="n">
        <v>0.0001495798002471571</v>
      </c>
      <c r="AR201" s="124" t="n">
        <v>9.291603406208493e-05</v>
      </c>
      <c r="AS201" s="124" t="n">
        <v>5.771637633639193e-05</v>
      </c>
      <c r="AT201" s="124" t="n">
        <v>3.585103159969849e-05</v>
      </c>
      <c r="AU201" s="124" t="n">
        <v>2.226899713858588e-05</v>
      </c>
      <c r="AV201" s="124" t="n">
        <v>1.383239643765188e-05</v>
      </c>
      <c r="AW201" s="124" t="n">
        <v>8.591971091209682e-06</v>
      </c>
      <c r="AX201" s="124" t="n">
        <v>5.336878609873974e-06</v>
      </c>
      <c r="AY201" s="124" t="n">
        <v>3.314983007818295e-06</v>
      </c>
    </row>
    <row r="202">
      <c r="A202" t="inlineStr">
        <is>
          <t>R3</t>
        </is>
      </c>
      <c r="B202" t="inlineStr">
        <is>
          <t>Bus Rígido</t>
        </is>
      </c>
      <c r="C202" t="inlineStr">
        <is>
          <t>HYB-Diesel</t>
        </is>
      </c>
      <c r="D202" t="inlineStr">
        <is>
          <t>%</t>
        </is>
      </c>
      <c r="E202" s="125" t="n">
        <v>0</v>
      </c>
      <c r="F202" s="125" t="n">
        <v>0</v>
      </c>
      <c r="G202" s="125" t="n">
        <v>0</v>
      </c>
      <c r="H202" s="125" t="n">
        <v>0</v>
      </c>
      <c r="I202" s="125" t="n">
        <v>0</v>
      </c>
      <c r="J202" s="125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124" t="n">
        <v>0</v>
      </c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  <c r="AJ202" s="124" t="n">
        <v>0</v>
      </c>
      <c r="AK202" s="124" t="n">
        <v>0</v>
      </c>
      <c r="AL202" s="124" t="n">
        <v>0</v>
      </c>
      <c r="AM202" s="124" t="n">
        <v>0</v>
      </c>
      <c r="AN202" s="124" t="n">
        <v>0</v>
      </c>
      <c r="AO202" s="124" t="n">
        <v>0</v>
      </c>
      <c r="AP202" s="124" t="n">
        <v>0</v>
      </c>
      <c r="AQ202" s="124" t="n">
        <v>0</v>
      </c>
      <c r="AR202" s="124" t="n">
        <v>0</v>
      </c>
      <c r="AS202" s="124" t="n">
        <v>0</v>
      </c>
      <c r="AT202" s="124" t="n">
        <v>0</v>
      </c>
      <c r="AU202" s="124" t="n">
        <v>0</v>
      </c>
      <c r="AV202" s="124" t="n">
        <v>0</v>
      </c>
      <c r="AW202" s="124" t="n">
        <v>0</v>
      </c>
      <c r="AX202" s="124" t="n">
        <v>0</v>
      </c>
      <c r="AY202" s="124" t="n">
        <v>0</v>
      </c>
    </row>
    <row r="203">
      <c r="A203" t="inlineStr">
        <is>
          <t>R3</t>
        </is>
      </c>
      <c r="B203" t="inlineStr">
        <is>
          <t>Bus Rígido</t>
        </is>
      </c>
      <c r="C203" t="inlineStr">
        <is>
          <t>HYB-plug-in-Diesel</t>
        </is>
      </c>
      <c r="D203" t="inlineStr">
        <is>
          <t>%</t>
        </is>
      </c>
      <c r="E203" s="125" t="n">
        <v>0</v>
      </c>
      <c r="F203" s="125" t="n">
        <v>0</v>
      </c>
      <c r="G203" s="125" t="n">
        <v>0</v>
      </c>
      <c r="H203" s="125" t="n">
        <v>0</v>
      </c>
      <c r="I203" s="125" t="n">
        <v>0</v>
      </c>
      <c r="J203" s="125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124" t="n">
        <v>0</v>
      </c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  <c r="AJ203" s="124" t="n">
        <v>0</v>
      </c>
      <c r="AK203" s="124" t="n">
        <v>0</v>
      </c>
      <c r="AL203" s="124" t="n">
        <v>0</v>
      </c>
      <c r="AM203" s="124" t="n">
        <v>0</v>
      </c>
      <c r="AN203" s="124" t="n">
        <v>0</v>
      </c>
      <c r="AO203" s="124" t="n">
        <v>0</v>
      </c>
      <c r="AP203" s="124" t="n">
        <v>0</v>
      </c>
      <c r="AQ203" s="124" t="n">
        <v>0</v>
      </c>
      <c r="AR203" s="124" t="n">
        <v>0</v>
      </c>
      <c r="AS203" s="124" t="n">
        <v>0</v>
      </c>
      <c r="AT203" s="124" t="n">
        <v>0</v>
      </c>
      <c r="AU203" s="124" t="n">
        <v>0</v>
      </c>
      <c r="AV203" s="124" t="n">
        <v>0</v>
      </c>
      <c r="AW203" s="124" t="n">
        <v>0</v>
      </c>
      <c r="AX203" s="124" t="n">
        <v>0</v>
      </c>
      <c r="AY203" s="124" t="n">
        <v>0</v>
      </c>
    </row>
    <row r="204">
      <c r="A204" t="inlineStr">
        <is>
          <t>R3</t>
        </is>
      </c>
      <c r="B204" t="inlineStr">
        <is>
          <t>Bus Rígido</t>
        </is>
      </c>
      <c r="C204" t="inlineStr">
        <is>
          <t>Eléctrico</t>
        </is>
      </c>
      <c r="D204" t="inlineStr">
        <is>
          <t>%</t>
        </is>
      </c>
      <c r="E204" s="125" t="n">
        <v>0</v>
      </c>
      <c r="F204" s="125" t="n">
        <v>0</v>
      </c>
      <c r="G204" s="125" t="n">
        <v>0</v>
      </c>
      <c r="H204" s="125" t="n">
        <v>0</v>
      </c>
      <c r="I204" s="125" t="n">
        <v>0</v>
      </c>
      <c r="J204" s="125" t="n">
        <v>0</v>
      </c>
      <c r="K204" s="124" t="n">
        <v>0</v>
      </c>
      <c r="L204" s="124" t="n">
        <v>0.002587754068828407</v>
      </c>
      <c r="M204" s="124" t="n">
        <v>0.004159536780315117</v>
      </c>
      <c r="N204" s="124" t="n">
        <v>0.006679615202153532</v>
      </c>
      <c r="O204" s="124" t="n">
        <v>0.01071007662507999</v>
      </c>
      <c r="P204" s="124" t="n">
        <v>0.01713056621170168</v>
      </c>
      <c r="Q204" s="124" t="n">
        <v>0.02729382836424819</v>
      </c>
      <c r="R204" s="124" t="n">
        <v>0.04322161936478004</v>
      </c>
      <c r="S204" s="124" t="n">
        <v>0.06779650469965338</v>
      </c>
      <c r="T204" s="124" t="n">
        <v>0.1048134511464583</v>
      </c>
      <c r="U204" s="124" t="n">
        <v>0.1586029787254511</v>
      </c>
      <c r="V204" s="124" t="n">
        <v>0.2328176364382321</v>
      </c>
      <c r="W204" s="124" t="n">
        <v>0.3282129889658006</v>
      </c>
      <c r="X204" s="124" t="n">
        <v>0.4402646370342437</v>
      </c>
      <c r="Y204" s="124" t="n">
        <v>0.5587529158100517</v>
      </c>
      <c r="Z204" s="124" t="n">
        <v>0.6709075956339836</v>
      </c>
      <c r="AA204" s="124" t="n">
        <v>0.7664696968740384</v>
      </c>
      <c r="AB204" s="124" t="n">
        <v>0.8408644068760399</v>
      </c>
      <c r="AC204" s="124" t="n">
        <v>0.8948119862563353</v>
      </c>
      <c r="AD204" s="124" t="n">
        <v>0.9319511611380176</v>
      </c>
      <c r="AE204" s="124" t="n">
        <v>0.9566132555622253</v>
      </c>
      <c r="AF204" s="124" t="n">
        <v>0.9726001549107075</v>
      </c>
      <c r="AG204" s="124" t="n">
        <v>0.9828021959984005</v>
      </c>
      <c r="AH204" s="124" t="n">
        <v>0.98924761043692</v>
      </c>
      <c r="AI204" s="124" t="n">
        <v>0.9932938873039344</v>
      </c>
      <c r="AJ204" s="124" t="n">
        <v>0.9958239206445122</v>
      </c>
      <c r="AK204" s="124" t="n">
        <v>0.9974019380642829</v>
      </c>
      <c r="AL204" s="124" t="n">
        <v>0.9983846364259051</v>
      </c>
      <c r="AM204" s="124" t="n">
        <v>0.9989960103082055</v>
      </c>
      <c r="AN204" s="124" t="n">
        <v>0.9993761393690509</v>
      </c>
      <c r="AO204" s="124" t="n">
        <v>0.9996124003798729</v>
      </c>
      <c r="AP204" s="124" t="n">
        <v>0.9997592090141547</v>
      </c>
      <c r="AQ204" s="124" t="n">
        <v>0.9998504201997527</v>
      </c>
      <c r="AR204" s="124" t="n">
        <v>0.9999070839659377</v>
      </c>
      <c r="AS204" s="124" t="n">
        <v>0.9999422836236634</v>
      </c>
      <c r="AT204" s="124" t="n">
        <v>0.9999641489684001</v>
      </c>
      <c r="AU204" s="124" t="n">
        <v>0.9999777310028612</v>
      </c>
      <c r="AV204" s="124" t="n">
        <v>0.9999861676035622</v>
      </c>
      <c r="AW204" s="124" t="n">
        <v>0.9999914080289086</v>
      </c>
      <c r="AX204" s="124" t="n">
        <v>0.99999466312139</v>
      </c>
      <c r="AY204" s="124" t="n">
        <v>0.999996685016992</v>
      </c>
    </row>
    <row r="205">
      <c r="A205" t="inlineStr">
        <is>
          <t>R3</t>
        </is>
      </c>
      <c r="B205" t="inlineStr">
        <is>
          <t>Bus Rígido</t>
        </is>
      </c>
      <c r="C205" t="inlineStr">
        <is>
          <t>Biodiesel</t>
        </is>
      </c>
      <c r="D205" t="inlineStr">
        <is>
          <t>%</t>
        </is>
      </c>
      <c r="E205" s="125" t="n">
        <v>0</v>
      </c>
      <c r="F205" s="125" t="n">
        <v>0</v>
      </c>
      <c r="G205" s="125" t="n">
        <v>0</v>
      </c>
      <c r="H205" s="125" t="n">
        <v>0</v>
      </c>
      <c r="I205" s="125" t="n">
        <v>0</v>
      </c>
      <c r="J205" s="125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124" t="n">
        <v>0</v>
      </c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  <c r="AJ205" s="124" t="n">
        <v>0</v>
      </c>
      <c r="AK205" s="124" t="n">
        <v>0</v>
      </c>
      <c r="AL205" s="124" t="n">
        <v>0</v>
      </c>
      <c r="AM205" s="124" t="n">
        <v>0</v>
      </c>
      <c r="AN205" s="124" t="n">
        <v>0</v>
      </c>
      <c r="AO205" s="124" t="n">
        <v>0</v>
      </c>
      <c r="AP205" s="124" t="n">
        <v>0</v>
      </c>
      <c r="AQ205" s="124" t="n">
        <v>0</v>
      </c>
      <c r="AR205" s="124" t="n">
        <v>0</v>
      </c>
      <c r="AS205" s="124" t="n">
        <v>0</v>
      </c>
      <c r="AT205" s="124" t="n">
        <v>0</v>
      </c>
      <c r="AU205" s="124" t="n">
        <v>0</v>
      </c>
      <c r="AV205" s="124" t="n">
        <v>0</v>
      </c>
      <c r="AW205" s="124" t="n">
        <v>0</v>
      </c>
      <c r="AX205" s="124" t="n">
        <v>0</v>
      </c>
      <c r="AY205" s="124" t="n">
        <v>0</v>
      </c>
    </row>
    <row r="206">
      <c r="A206" t="inlineStr">
        <is>
          <t>R3</t>
        </is>
      </c>
      <c r="B206" t="inlineStr">
        <is>
          <t>Bus Rígido</t>
        </is>
      </c>
      <c r="C206" t="inlineStr">
        <is>
          <t>Etanol</t>
        </is>
      </c>
      <c r="D206" t="inlineStr">
        <is>
          <t>%</t>
        </is>
      </c>
      <c r="E206" s="125" t="n">
        <v>0</v>
      </c>
      <c r="F206" s="125" t="n">
        <v>0</v>
      </c>
      <c r="G206" s="125" t="n">
        <v>0</v>
      </c>
      <c r="H206" s="125" t="n">
        <v>0</v>
      </c>
      <c r="I206" s="125" t="n">
        <v>0</v>
      </c>
      <c r="J206" s="125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124" t="n">
        <v>0</v>
      </c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  <c r="AJ206" s="124" t="n">
        <v>0</v>
      </c>
      <c r="AK206" s="124" t="n">
        <v>0</v>
      </c>
      <c r="AL206" s="124" t="n">
        <v>0</v>
      </c>
      <c r="AM206" s="124" t="n">
        <v>0</v>
      </c>
      <c r="AN206" s="124" t="n">
        <v>0</v>
      </c>
      <c r="AO206" s="124" t="n">
        <v>0</v>
      </c>
      <c r="AP206" s="124" t="n">
        <v>0</v>
      </c>
      <c r="AQ206" s="124" t="n">
        <v>0</v>
      </c>
      <c r="AR206" s="124" t="n">
        <v>0</v>
      </c>
      <c r="AS206" s="124" t="n">
        <v>0</v>
      </c>
      <c r="AT206" s="124" t="n">
        <v>0</v>
      </c>
      <c r="AU206" s="124" t="n">
        <v>0</v>
      </c>
      <c r="AV206" s="124" t="n">
        <v>0</v>
      </c>
      <c r="AW206" s="124" t="n">
        <v>0</v>
      </c>
      <c r="AX206" s="124" t="n">
        <v>0</v>
      </c>
      <c r="AY206" s="124" t="n">
        <v>0</v>
      </c>
    </row>
    <row r="207">
      <c r="A207" t="inlineStr">
        <is>
          <t>R3</t>
        </is>
      </c>
      <c r="B207" t="inlineStr">
        <is>
          <t>Bus Rígido</t>
        </is>
      </c>
      <c r="C207" t="inlineStr">
        <is>
          <t>GLP</t>
        </is>
      </c>
      <c r="D207" t="inlineStr">
        <is>
          <t>%</t>
        </is>
      </c>
      <c r="E207" s="125" t="n">
        <v>0</v>
      </c>
      <c r="F207" s="125" t="n">
        <v>0</v>
      </c>
      <c r="G207" s="125" t="n">
        <v>0</v>
      </c>
      <c r="H207" s="125" t="n">
        <v>0</v>
      </c>
      <c r="I207" s="125" t="n">
        <v>0</v>
      </c>
      <c r="J207" s="125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124" t="n">
        <v>0</v>
      </c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  <c r="AJ207" s="124" t="n">
        <v>0</v>
      </c>
      <c r="AK207" s="124" t="n">
        <v>0</v>
      </c>
      <c r="AL207" s="124" t="n">
        <v>0</v>
      </c>
      <c r="AM207" s="124" t="n">
        <v>0</v>
      </c>
      <c r="AN207" s="124" t="n">
        <v>0</v>
      </c>
      <c r="AO207" s="124" t="n">
        <v>0</v>
      </c>
      <c r="AP207" s="124" t="n">
        <v>0</v>
      </c>
      <c r="AQ207" s="124" t="n">
        <v>0</v>
      </c>
      <c r="AR207" s="124" t="n">
        <v>0</v>
      </c>
      <c r="AS207" s="124" t="n">
        <v>0</v>
      </c>
      <c r="AT207" s="124" t="n">
        <v>0</v>
      </c>
      <c r="AU207" s="124" t="n">
        <v>0</v>
      </c>
      <c r="AV207" s="124" t="n">
        <v>0</v>
      </c>
      <c r="AW207" s="124" t="n">
        <v>0</v>
      </c>
      <c r="AX207" s="124" t="n">
        <v>0</v>
      </c>
      <c r="AY207" s="124" t="n">
        <v>0</v>
      </c>
    </row>
    <row r="208">
      <c r="A208" t="inlineStr">
        <is>
          <t>R3</t>
        </is>
      </c>
      <c r="B208" t="inlineStr">
        <is>
          <t>Bus Rígido</t>
        </is>
      </c>
      <c r="C208" t="inlineStr">
        <is>
          <t>GNC</t>
        </is>
      </c>
      <c r="D208" t="inlineStr">
        <is>
          <t>%</t>
        </is>
      </c>
      <c r="E208" s="125" t="n">
        <v>0</v>
      </c>
      <c r="F208" s="125" t="n">
        <v>0</v>
      </c>
      <c r="G208" s="125" t="n">
        <v>0</v>
      </c>
      <c r="H208" s="125" t="n">
        <v>0</v>
      </c>
      <c r="I208" s="125" t="n">
        <v>0</v>
      </c>
      <c r="J208" s="125" t="n">
        <v>0</v>
      </c>
      <c r="K208" s="124" t="n">
        <v>0</v>
      </c>
      <c r="L208" s="124" t="n">
        <v>0</v>
      </c>
      <c r="M208" s="124" t="n">
        <v>0</v>
      </c>
      <c r="N208" s="124" t="n">
        <v>0</v>
      </c>
      <c r="O208" s="124" t="n">
        <v>0</v>
      </c>
      <c r="P208" s="124" t="n">
        <v>0</v>
      </c>
      <c r="Q208" s="124" t="n">
        <v>0</v>
      </c>
      <c r="R208" s="124" t="n">
        <v>0</v>
      </c>
      <c r="S208" s="124" t="n">
        <v>0</v>
      </c>
      <c r="T208" s="124" t="n">
        <v>0</v>
      </c>
      <c r="U208" s="124" t="n">
        <v>0</v>
      </c>
      <c r="V208" s="124" t="n">
        <v>0</v>
      </c>
      <c r="W208" s="124" t="n">
        <v>0</v>
      </c>
      <c r="X208" s="124" t="n">
        <v>0</v>
      </c>
      <c r="Y208" s="124" t="n">
        <v>0</v>
      </c>
      <c r="Z208" s="124" t="n">
        <v>0</v>
      </c>
      <c r="AA208" s="124" t="n">
        <v>0</v>
      </c>
      <c r="AB208" s="124" t="n">
        <v>0</v>
      </c>
      <c r="AC208" s="124" t="n">
        <v>0</v>
      </c>
      <c r="AD208" s="124" t="n">
        <v>0</v>
      </c>
      <c r="AE208" s="124" t="n">
        <v>0</v>
      </c>
      <c r="AF208" s="124" t="n">
        <v>0</v>
      </c>
      <c r="AG208" s="124" t="n">
        <v>0</v>
      </c>
      <c r="AH208" s="124" t="n">
        <v>0</v>
      </c>
      <c r="AI208" s="124" t="n">
        <v>0</v>
      </c>
      <c r="AJ208" s="124" t="n">
        <v>0</v>
      </c>
      <c r="AK208" s="124" t="n">
        <v>0</v>
      </c>
      <c r="AL208" s="124" t="n">
        <v>0</v>
      </c>
      <c r="AM208" s="124" t="n">
        <v>0</v>
      </c>
      <c r="AN208" s="124" t="n">
        <v>0</v>
      </c>
      <c r="AO208" s="124" t="n">
        <v>0</v>
      </c>
      <c r="AP208" s="124" t="n">
        <v>0</v>
      </c>
      <c r="AQ208" s="124" t="n">
        <v>0</v>
      </c>
      <c r="AR208" s="124" t="n">
        <v>0</v>
      </c>
      <c r="AS208" s="124" t="n">
        <v>0</v>
      </c>
      <c r="AT208" s="124" t="n">
        <v>0</v>
      </c>
      <c r="AU208" s="124" t="n">
        <v>0</v>
      </c>
      <c r="AV208" s="124" t="n">
        <v>0</v>
      </c>
      <c r="AW208" s="124" t="n">
        <v>0</v>
      </c>
      <c r="AX208" s="124" t="n">
        <v>0</v>
      </c>
      <c r="AY208" s="124" t="n">
        <v>0</v>
      </c>
    </row>
    <row r="209">
      <c r="A209" t="inlineStr">
        <is>
          <t>R3</t>
        </is>
      </c>
      <c r="B209" t="inlineStr">
        <is>
          <t>Bus Rígido</t>
        </is>
      </c>
      <c r="C209" t="inlineStr">
        <is>
          <t>Hidrógeno-Fuel-Cell</t>
        </is>
      </c>
      <c r="D209" t="inlineStr">
        <is>
          <t>%</t>
        </is>
      </c>
      <c r="E209" s="125" t="n">
        <v>0</v>
      </c>
      <c r="F209" s="125" t="n">
        <v>0</v>
      </c>
      <c r="G209" s="125" t="n">
        <v>0</v>
      </c>
      <c r="H209" s="125" t="n">
        <v>0</v>
      </c>
      <c r="I209" s="125" t="n">
        <v>0</v>
      </c>
      <c r="J209" s="125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124" t="n">
        <v>0</v>
      </c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  <c r="AJ209" s="124" t="n">
        <v>0</v>
      </c>
      <c r="AK209" s="124" t="n">
        <v>0</v>
      </c>
      <c r="AL209" s="124" t="n">
        <v>0</v>
      </c>
      <c r="AM209" s="124" t="n">
        <v>0</v>
      </c>
      <c r="AN209" s="124" t="n">
        <v>0</v>
      </c>
      <c r="AO209" s="124" t="n">
        <v>0</v>
      </c>
      <c r="AP209" s="124" t="n">
        <v>0</v>
      </c>
      <c r="AQ209" s="124" t="n">
        <v>0</v>
      </c>
      <c r="AR209" s="124" t="n">
        <v>0</v>
      </c>
      <c r="AS209" s="124" t="n">
        <v>0</v>
      </c>
      <c r="AT209" s="124" t="n">
        <v>0</v>
      </c>
      <c r="AU209" s="124" t="n">
        <v>0</v>
      </c>
      <c r="AV209" s="124" t="n">
        <v>0</v>
      </c>
      <c r="AW209" s="124" t="n">
        <v>0</v>
      </c>
      <c r="AX209" s="124" t="n">
        <v>0</v>
      </c>
      <c r="AY209" s="124" t="n">
        <v>0</v>
      </c>
    </row>
    <row r="210">
      <c r="A210" t="inlineStr">
        <is>
          <t>R3</t>
        </is>
      </c>
      <c r="B210" t="inlineStr">
        <is>
          <t>Bus Rígido</t>
        </is>
      </c>
      <c r="C210" t="inlineStr">
        <is>
          <t>Hidrógeno-Comb-Directa</t>
        </is>
      </c>
      <c r="D210" t="inlineStr">
        <is>
          <t>%</t>
        </is>
      </c>
      <c r="E210" s="125" t="n">
        <v>0</v>
      </c>
      <c r="F210" s="125" t="n">
        <v>0</v>
      </c>
      <c r="G210" s="125" t="n">
        <v>0</v>
      </c>
      <c r="H210" s="125" t="n">
        <v>0</v>
      </c>
      <c r="I210" s="125" t="n">
        <v>0</v>
      </c>
      <c r="J210" s="125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124" t="n">
        <v>0</v>
      </c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  <c r="AJ210" s="124" t="n">
        <v>0</v>
      </c>
      <c r="AK210" s="124" t="n">
        <v>0</v>
      </c>
      <c r="AL210" s="124" t="n">
        <v>0</v>
      </c>
      <c r="AM210" s="124" t="n">
        <v>0</v>
      </c>
      <c r="AN210" s="124" t="n">
        <v>0</v>
      </c>
      <c r="AO210" s="124" t="n">
        <v>0</v>
      </c>
      <c r="AP210" s="124" t="n">
        <v>0</v>
      </c>
      <c r="AQ210" s="124" t="n">
        <v>0</v>
      </c>
      <c r="AR210" s="124" t="n">
        <v>0</v>
      </c>
      <c r="AS210" s="124" t="n">
        <v>0</v>
      </c>
      <c r="AT210" s="124" t="n">
        <v>0</v>
      </c>
      <c r="AU210" s="124" t="n">
        <v>0</v>
      </c>
      <c r="AV210" s="124" t="n">
        <v>0</v>
      </c>
      <c r="AW210" s="124" t="n">
        <v>0</v>
      </c>
      <c r="AX210" s="124" t="n">
        <v>0</v>
      </c>
      <c r="AY210" s="124" t="n">
        <v>0</v>
      </c>
    </row>
    <row r="211">
      <c r="A211" t="inlineStr">
        <is>
          <t>R3</t>
        </is>
      </c>
      <c r="B211" t="inlineStr">
        <is>
          <t>Bicicleta</t>
        </is>
      </c>
      <c r="C211" t="inlineStr">
        <is>
          <t>Bicicleta-no-Motorizada</t>
        </is>
      </c>
      <c r="D211" t="inlineStr">
        <is>
          <t>%</t>
        </is>
      </c>
      <c r="E211" s="125" t="n">
        <v>0</v>
      </c>
      <c r="F211" s="125" t="n">
        <v>0</v>
      </c>
      <c r="G211" s="125" t="n">
        <v>0</v>
      </c>
      <c r="H211" s="125" t="n">
        <v>0</v>
      </c>
      <c r="I211" s="125" t="n">
        <v>0</v>
      </c>
      <c r="J211" s="125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124" t="n">
        <v>0</v>
      </c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  <c r="AJ211" s="124" t="n">
        <v>0</v>
      </c>
      <c r="AK211" s="124" t="n">
        <v>0</v>
      </c>
      <c r="AL211" s="124" t="n">
        <v>0</v>
      </c>
      <c r="AM211" s="124" t="n">
        <v>0</v>
      </c>
      <c r="AN211" s="124" t="n">
        <v>0</v>
      </c>
      <c r="AO211" s="124" t="n">
        <v>0</v>
      </c>
      <c r="AP211" s="124" t="n">
        <v>0</v>
      </c>
      <c r="AQ211" s="124" t="n">
        <v>0</v>
      </c>
      <c r="AR211" s="124" t="n">
        <v>0</v>
      </c>
      <c r="AS211" s="124" t="n">
        <v>0</v>
      </c>
      <c r="AT211" s="124" t="n">
        <v>0</v>
      </c>
      <c r="AU211" s="124" t="n">
        <v>0</v>
      </c>
      <c r="AV211" s="124" t="n">
        <v>0</v>
      </c>
      <c r="AW211" s="124" t="n">
        <v>0</v>
      </c>
      <c r="AX211" s="124" t="n">
        <v>0</v>
      </c>
      <c r="AY211" s="124" t="n">
        <v>0</v>
      </c>
    </row>
    <row r="212">
      <c r="A212" t="inlineStr">
        <is>
          <t>R3</t>
        </is>
      </c>
      <c r="B212" t="inlineStr">
        <is>
          <t>Bicicleta</t>
        </is>
      </c>
      <c r="C212" t="inlineStr">
        <is>
          <t>Bicicleta-Eléctrica</t>
        </is>
      </c>
      <c r="D212" t="inlineStr">
        <is>
          <t>%</t>
        </is>
      </c>
      <c r="E212" s="125" t="n">
        <v>0</v>
      </c>
      <c r="F212" s="125" t="n">
        <v>0</v>
      </c>
      <c r="G212" s="125" t="n">
        <v>0</v>
      </c>
      <c r="H212" s="125" t="n">
        <v>0</v>
      </c>
      <c r="I212" s="125" t="n">
        <v>0</v>
      </c>
      <c r="J212" s="125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124" t="n">
        <v>0</v>
      </c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  <c r="AJ212" s="124" t="n">
        <v>0</v>
      </c>
      <c r="AK212" s="124" t="n">
        <v>0</v>
      </c>
      <c r="AL212" s="124" t="n">
        <v>0</v>
      </c>
      <c r="AM212" s="124" t="n">
        <v>0</v>
      </c>
      <c r="AN212" s="124" t="n">
        <v>0</v>
      </c>
      <c r="AO212" s="124" t="n">
        <v>0</v>
      </c>
      <c r="AP212" s="124" t="n">
        <v>0</v>
      </c>
      <c r="AQ212" s="124" t="n">
        <v>0</v>
      </c>
      <c r="AR212" s="124" t="n">
        <v>0</v>
      </c>
      <c r="AS212" s="124" t="n">
        <v>0</v>
      </c>
      <c r="AT212" s="124" t="n">
        <v>0</v>
      </c>
      <c r="AU212" s="124" t="n">
        <v>0</v>
      </c>
      <c r="AV212" s="124" t="n">
        <v>0</v>
      </c>
      <c r="AW212" s="124" t="n">
        <v>0</v>
      </c>
      <c r="AX212" s="124" t="n">
        <v>0</v>
      </c>
      <c r="AY212" s="124" t="n">
        <v>0</v>
      </c>
    </row>
    <row r="213">
      <c r="A213" t="inlineStr">
        <is>
          <t>R4</t>
        </is>
      </c>
      <c r="B213" t="inlineStr">
        <is>
          <t>Vehículo Liviano Pasajero</t>
        </is>
      </c>
      <c r="C213" t="inlineStr">
        <is>
          <t>Gasolina</t>
        </is>
      </c>
      <c r="D213" t="inlineStr">
        <is>
          <t>%</t>
        </is>
      </c>
      <c r="E213" s="125" t="n">
        <v>0.9291004215667255</v>
      </c>
      <c r="F213" s="125" t="n">
        <v>0.9253190596861407</v>
      </c>
      <c r="G213" s="125" t="n">
        <v>0.9219305331179322</v>
      </c>
      <c r="H213" s="125" t="n">
        <v>0.916731637654869</v>
      </c>
      <c r="I213" s="125" t="n">
        <v>0.9188129578754579</v>
      </c>
      <c r="J213" s="125" t="n">
        <v>0.9186956756464936</v>
      </c>
      <c r="K213" s="124" t="n">
        <v>0.9195504147553386</v>
      </c>
      <c r="L213" s="124" t="n">
        <v>0.9121113060897562</v>
      </c>
      <c r="M213" s="124" t="n">
        <v>0.904843284386025</v>
      </c>
      <c r="N213" s="124" t="n">
        <v>0.8976728948803201</v>
      </c>
      <c r="O213" s="124" t="n">
        <v>0.8903979370933999</v>
      </c>
      <c r="P213" s="124" t="n">
        <v>0.8826238259221965</v>
      </c>
      <c r="Q213" s="124" t="n">
        <v>0.8736709974966655</v>
      </c>
      <c r="R213" s="124" t="n">
        <v>0.8624587006647965</v>
      </c>
      <c r="S213" s="124" t="n">
        <v>0.8475152277015842</v>
      </c>
      <c r="T213" s="124" t="n">
        <v>0.8272626655913073</v>
      </c>
      <c r="U213" s="124" t="n">
        <v>0.800734480571913</v>
      </c>
      <c r="V213" s="124" t="n">
        <v>0.7683011646304196</v>
      </c>
      <c r="W213" s="124" t="n">
        <v>0.7316031170647531</v>
      </c>
      <c r="X213" s="124" t="n">
        <v>0.6927423615113106</v>
      </c>
      <c r="Y213" s="124" t="n">
        <v>0.653521202849711</v>
      </c>
      <c r="Z213" s="124" t="n">
        <v>0.6151539083678204</v>
      </c>
      <c r="AA213" s="124" t="n">
        <v>0.5783309554417233</v>
      </c>
      <c r="AB213" s="124" t="n">
        <v>0.5433844279431237</v>
      </c>
      <c r="AC213" s="124" t="n">
        <v>0.5104317443399894</v>
      </c>
      <c r="AD213" s="124" t="n">
        <v>0.4794717401523366</v>
      </c>
      <c r="AE213" s="124" t="n">
        <v>0.4504419214263577</v>
      </c>
      <c r="AF213" s="124" t="n">
        <v>0.4232506145784878</v>
      </c>
      <c r="AG213" s="124" t="n">
        <v>0.3977943888292825</v>
      </c>
      <c r="AH213" s="124" t="n">
        <v>0.37396723917526</v>
      </c>
      <c r="AI213" s="124" t="n">
        <v>0.3516652750090982</v>
      </c>
      <c r="AJ213" s="124" t="n">
        <v>0.3307889944224543</v>
      </c>
      <c r="AK213" s="124" t="n">
        <v>0.3112442767433066</v>
      </c>
      <c r="AL213" s="124" t="n">
        <v>0.2929427033554612</v>
      </c>
      <c r="AM213" s="124" t="n">
        <v>0.2758015332828238</v>
      </c>
      <c r="AN213" s="124" t="n">
        <v>0.2597435074203092</v>
      </c>
      <c r="AO213" s="124" t="n">
        <v>0.2446965735448806</v>
      </c>
      <c r="AP213" s="124" t="n">
        <v>0.2306559751627444</v>
      </c>
      <c r="AQ213" s="124" t="n">
        <v>0.2175804703122771</v>
      </c>
      <c r="AR213" s="124" t="n">
        <v>0.2054112309472314</v>
      </c>
      <c r="AS213" s="124" t="n">
        <v>0.1940828642033167</v>
      </c>
      <c r="AT213" s="124" t="n">
        <v>0.1835295401758618</v>
      </c>
      <c r="AU213" s="124" t="n">
        <v>0.1736881942748942</v>
      </c>
      <c r="AV213" s="124" t="n">
        <v>0.1645000327735349</v>
      </c>
      <c r="AW213" s="124" t="n">
        <v>0.1559110833409878</v>
      </c>
      <c r="AX213" s="124" t="n">
        <v>0.1478722281658794</v>
      </c>
      <c r="AY213" s="124" t="n">
        <v>0.1403389729163074</v>
      </c>
    </row>
    <row r="214">
      <c r="A214" t="inlineStr">
        <is>
          <t>R4</t>
        </is>
      </c>
      <c r="B214" t="inlineStr">
        <is>
          <t>Vehículo Liviano Pasajero</t>
        </is>
      </c>
      <c r="C214" t="inlineStr">
        <is>
          <t>HYB-Gasolina</t>
        </is>
      </c>
      <c r="D214" t="inlineStr">
        <is>
          <t>%</t>
        </is>
      </c>
      <c r="E214" s="125" t="n">
        <v>0</v>
      </c>
      <c r="F214" s="125" t="n">
        <v>0</v>
      </c>
      <c r="G214" s="125" t="n">
        <v>0</v>
      </c>
      <c r="H214" s="125" t="n">
        <v>0</v>
      </c>
      <c r="I214" s="125" t="n">
        <v>0</v>
      </c>
      <c r="J214" s="125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124" t="n">
        <v>0</v>
      </c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  <c r="AJ214" s="124" t="n">
        <v>0</v>
      </c>
      <c r="AK214" s="124" t="n">
        <v>0</v>
      </c>
      <c r="AL214" s="124" t="n">
        <v>0</v>
      </c>
      <c r="AM214" s="124" t="n">
        <v>0</v>
      </c>
      <c r="AN214" s="124" t="n">
        <v>0</v>
      </c>
      <c r="AO214" s="124" t="n">
        <v>0</v>
      </c>
      <c r="AP214" s="124" t="n">
        <v>0</v>
      </c>
      <c r="AQ214" s="124" t="n">
        <v>0</v>
      </c>
      <c r="AR214" s="124" t="n">
        <v>0</v>
      </c>
      <c r="AS214" s="124" t="n">
        <v>0</v>
      </c>
      <c r="AT214" s="124" t="n">
        <v>0</v>
      </c>
      <c r="AU214" s="124" t="n">
        <v>0</v>
      </c>
      <c r="AV214" s="124" t="n">
        <v>0</v>
      </c>
      <c r="AW214" s="124" t="n">
        <v>0</v>
      </c>
      <c r="AX214" s="124" t="n">
        <v>0</v>
      </c>
      <c r="AY214" s="124" t="n">
        <v>0</v>
      </c>
    </row>
    <row r="215">
      <c r="A215" t="inlineStr">
        <is>
          <t>R4</t>
        </is>
      </c>
      <c r="B215" t="inlineStr">
        <is>
          <t>Vehículo Liviano Pasajero</t>
        </is>
      </c>
      <c r="C215" t="inlineStr">
        <is>
          <t>HYB-plug-in-Gasolina</t>
        </is>
      </c>
      <c r="D215" t="inlineStr">
        <is>
          <t>%</t>
        </is>
      </c>
      <c r="E215" s="125" t="n">
        <v>0</v>
      </c>
      <c r="F215" s="125" t="n">
        <v>0</v>
      </c>
      <c r="G215" s="125" t="n">
        <v>0</v>
      </c>
      <c r="H215" s="125" t="n">
        <v>0</v>
      </c>
      <c r="I215" s="125" t="n">
        <v>0</v>
      </c>
      <c r="J215" s="125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124" t="n">
        <v>0</v>
      </c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  <c r="AJ215" s="124" t="n">
        <v>0</v>
      </c>
      <c r="AK215" s="124" t="n">
        <v>0</v>
      </c>
      <c r="AL215" s="124" t="n">
        <v>0</v>
      </c>
      <c r="AM215" s="124" t="n">
        <v>0</v>
      </c>
      <c r="AN215" s="124" t="n">
        <v>0</v>
      </c>
      <c r="AO215" s="124" t="n">
        <v>0</v>
      </c>
      <c r="AP215" s="124" t="n">
        <v>0</v>
      </c>
      <c r="AQ215" s="124" t="n">
        <v>0</v>
      </c>
      <c r="AR215" s="124" t="n">
        <v>0</v>
      </c>
      <c r="AS215" s="124" t="n">
        <v>0</v>
      </c>
      <c r="AT215" s="124" t="n">
        <v>0</v>
      </c>
      <c r="AU215" s="124" t="n">
        <v>0</v>
      </c>
      <c r="AV215" s="124" t="n">
        <v>0</v>
      </c>
      <c r="AW215" s="124" t="n">
        <v>0</v>
      </c>
      <c r="AX215" s="124" t="n">
        <v>0</v>
      </c>
      <c r="AY215" s="124" t="n">
        <v>0</v>
      </c>
    </row>
    <row r="216">
      <c r="A216" t="inlineStr">
        <is>
          <t>R4</t>
        </is>
      </c>
      <c r="B216" t="inlineStr">
        <is>
          <t>Vehículo Liviano Pasajero</t>
        </is>
      </c>
      <c r="C216" t="inlineStr">
        <is>
          <t>Diesel</t>
        </is>
      </c>
      <c r="D216" t="inlineStr">
        <is>
          <t>%</t>
        </is>
      </c>
      <c r="E216" s="125" t="n">
        <v>0.07089957843327452</v>
      </c>
      <c r="F216" s="125" t="n">
        <v>0.07468094031385936</v>
      </c>
      <c r="G216" s="125" t="n">
        <v>0.07798061389337642</v>
      </c>
      <c r="H216" s="125" t="n">
        <v>0.08323748504380717</v>
      </c>
      <c r="I216" s="125" t="n">
        <v>0.08112265338827838</v>
      </c>
      <c r="J216" s="125" t="n">
        <v>0.08086568050531771</v>
      </c>
      <c r="K216" s="124" t="n">
        <v>0.08006107161601221</v>
      </c>
      <c r="L216" s="124" t="n">
        <v>0.08731208854463002</v>
      </c>
      <c r="M216" s="124" t="n">
        <v>0.09421401724169329</v>
      </c>
      <c r="N216" s="124" t="n">
        <v>0.1006888560446205</v>
      </c>
      <c r="O216" s="124" t="n">
        <v>0.1066638838890973</v>
      </c>
      <c r="P216" s="124" t="n">
        <v>0.1120444729525509</v>
      </c>
      <c r="Q216" s="124" t="n">
        <v>0.1166756225504707</v>
      </c>
      <c r="R216" s="124" t="n">
        <v>0.12031216309415</v>
      </c>
      <c r="S216" s="124" t="n">
        <v>0.1226041890968631</v>
      </c>
      <c r="T216" s="124" t="n">
        <v>0.1231790086335781</v>
      </c>
      <c r="U216" s="124" t="n">
        <v>0.1218182006616091</v>
      </c>
      <c r="V216" s="124" t="n">
        <v>0.1186353407324526</v>
      </c>
      <c r="W216" s="124" t="n">
        <v>0.1140622980662575</v>
      </c>
      <c r="X216" s="124" t="n">
        <v>0.1086460801906558</v>
      </c>
      <c r="Y216" s="124" t="n">
        <v>0.1028571512324209</v>
      </c>
      <c r="Z216" s="124" t="n">
        <v>0.09701785701051392</v>
      </c>
      <c r="AA216" s="124" t="n">
        <v>0.09131846975623555</v>
      </c>
      <c r="AB216" s="124" t="n">
        <v>0.08585855543790258</v>
      </c>
      <c r="AC216" s="124" t="n">
        <v>0.08068294411438946</v>
      </c>
      <c r="AD216" s="124" t="n">
        <v>0.07580579966266408</v>
      </c>
      <c r="AE216" s="124" t="n">
        <v>0.07122498739531073</v>
      </c>
      <c r="AF216" s="124" t="n">
        <v>0.06693016750209725</v>
      </c>
      <c r="AG216" s="124" t="n">
        <v>0.06290720634151672</v>
      </c>
      <c r="AH216" s="124" t="n">
        <v>0.05914052638253955</v>
      </c>
      <c r="AI216" s="124" t="n">
        <v>0.05561433040386032</v>
      </c>
      <c r="AJ216" s="124" t="n">
        <v>0.05231321960586698</v>
      </c>
      <c r="AK216" s="124" t="n">
        <v>0.04922248861446602</v>
      </c>
      <c r="AL216" s="124" t="n">
        <v>0.04632824984891794</v>
      </c>
      <c r="AM216" s="124" t="n">
        <v>0.04361746890703433</v>
      </c>
      <c r="AN216" s="124" t="n">
        <v>0.04107795451438963</v>
      </c>
      <c r="AO216" s="124" t="n">
        <v>0.03869832617247442</v>
      </c>
      <c r="AP216" s="124" t="n">
        <v>0.03647783929129824</v>
      </c>
      <c r="AQ216" s="124" t="n">
        <v>0.03440997564591423</v>
      </c>
      <c r="AR216" s="124" t="n">
        <v>0.0324854338796101</v>
      </c>
      <c r="AS216" s="124" t="n">
        <v>0.03069387338766459</v>
      </c>
      <c r="AT216" s="124" t="n">
        <v>0.02902488389816778</v>
      </c>
      <c r="AU216" s="124" t="n">
        <v>0.02746849217790558</v>
      </c>
      <c r="AV216" s="124" t="n">
        <v>0.02601540026979772</v>
      </c>
      <c r="AW216" s="124" t="n">
        <v>0.02465707263144731</v>
      </c>
      <c r="AX216" s="124" t="n">
        <v>0.02338574141186149</v>
      </c>
      <c r="AY216" s="124" t="n">
        <v>0.02219436993304947</v>
      </c>
    </row>
    <row r="217">
      <c r="A217" t="inlineStr">
        <is>
          <t>R4</t>
        </is>
      </c>
      <c r="B217" t="inlineStr">
        <is>
          <t>Vehículo Liviano Pasajero</t>
        </is>
      </c>
      <c r="C217" t="inlineStr">
        <is>
          <t>HYB-Diesel</t>
        </is>
      </c>
      <c r="D217" t="inlineStr">
        <is>
          <t>%</t>
        </is>
      </c>
      <c r="E217" s="125" t="n">
        <v>0</v>
      </c>
      <c r="F217" s="125" t="n">
        <v>0</v>
      </c>
      <c r="G217" s="125" t="n">
        <v>0</v>
      </c>
      <c r="H217" s="125" t="n">
        <v>0</v>
      </c>
      <c r="I217" s="125" t="n">
        <v>0</v>
      </c>
      <c r="J217" s="125" t="n">
        <v>0</v>
      </c>
      <c r="K217" s="124" t="n">
        <v>0</v>
      </c>
      <c r="L217" s="124" t="n">
        <v>0</v>
      </c>
      <c r="M217" s="124" t="n">
        <v>0</v>
      </c>
      <c r="N217" s="124" t="n">
        <v>0</v>
      </c>
      <c r="O217" s="124" t="n">
        <v>0</v>
      </c>
      <c r="P217" s="124" t="n">
        <v>0</v>
      </c>
      <c r="Q217" s="124" t="n">
        <v>0</v>
      </c>
      <c r="R217" s="124" t="n">
        <v>0</v>
      </c>
      <c r="S217" s="124" t="n">
        <v>0</v>
      </c>
      <c r="T217" s="124" t="n">
        <v>0</v>
      </c>
      <c r="U217" s="124" t="n">
        <v>0</v>
      </c>
      <c r="V217" s="124" t="n">
        <v>0</v>
      </c>
      <c r="W217" s="124" t="n">
        <v>0</v>
      </c>
      <c r="X217" s="124" t="n">
        <v>0</v>
      </c>
      <c r="Y217" s="124" t="n">
        <v>0</v>
      </c>
      <c r="Z217" s="124" t="n">
        <v>0</v>
      </c>
      <c r="AA217" s="124" t="n">
        <v>0</v>
      </c>
      <c r="AB217" s="124" t="n">
        <v>0</v>
      </c>
      <c r="AC217" s="124" t="n">
        <v>0</v>
      </c>
      <c r="AD217" s="124" t="n">
        <v>0</v>
      </c>
      <c r="AE217" s="124" t="n">
        <v>0</v>
      </c>
      <c r="AF217" s="124" t="n">
        <v>0</v>
      </c>
      <c r="AG217" s="124" t="n">
        <v>0</v>
      </c>
      <c r="AH217" s="124" t="n">
        <v>0</v>
      </c>
      <c r="AI217" s="124" t="n">
        <v>0</v>
      </c>
      <c r="AJ217" s="124" t="n">
        <v>0</v>
      </c>
      <c r="AK217" s="124" t="n">
        <v>0</v>
      </c>
      <c r="AL217" s="124" t="n">
        <v>0</v>
      </c>
      <c r="AM217" s="124" t="n">
        <v>0</v>
      </c>
      <c r="AN217" s="124" t="n">
        <v>0</v>
      </c>
      <c r="AO217" s="124" t="n">
        <v>0</v>
      </c>
      <c r="AP217" s="124" t="n">
        <v>0</v>
      </c>
      <c r="AQ217" s="124" t="n">
        <v>0</v>
      </c>
      <c r="AR217" s="124" t="n">
        <v>0</v>
      </c>
      <c r="AS217" s="124" t="n">
        <v>0</v>
      </c>
      <c r="AT217" s="124" t="n">
        <v>0</v>
      </c>
      <c r="AU217" s="124" t="n">
        <v>0</v>
      </c>
      <c r="AV217" s="124" t="n">
        <v>0</v>
      </c>
      <c r="AW217" s="124" t="n">
        <v>0</v>
      </c>
      <c r="AX217" s="124" t="n">
        <v>0</v>
      </c>
      <c r="AY217" s="124" t="n">
        <v>0</v>
      </c>
    </row>
    <row r="218">
      <c r="A218" t="inlineStr">
        <is>
          <t>R4</t>
        </is>
      </c>
      <c r="B218" t="inlineStr">
        <is>
          <t>Vehículo Liviano Pasajero</t>
        </is>
      </c>
      <c r="C218" t="inlineStr">
        <is>
          <t>HYB-plug-in-Diesel</t>
        </is>
      </c>
      <c r="D218" t="inlineStr">
        <is>
          <t>%</t>
        </is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4" t="n">
        <v>0</v>
      </c>
      <c r="L218" s="124" t="n">
        <v>0</v>
      </c>
      <c r="M218" s="124" t="n">
        <v>0</v>
      </c>
      <c r="N218" s="124" t="n">
        <v>0</v>
      </c>
      <c r="O218" s="124" t="n">
        <v>0</v>
      </c>
      <c r="P218" s="124" t="n">
        <v>0</v>
      </c>
      <c r="Q218" s="124" t="n">
        <v>0</v>
      </c>
      <c r="R218" s="124" t="n">
        <v>0</v>
      </c>
      <c r="S218" s="124" t="n">
        <v>0</v>
      </c>
      <c r="T218" s="124" t="n">
        <v>0</v>
      </c>
      <c r="U218" s="124" t="n">
        <v>0</v>
      </c>
      <c r="V218" s="124" t="n">
        <v>0</v>
      </c>
      <c r="W218" s="124" t="n">
        <v>0</v>
      </c>
      <c r="X218" s="124" t="n">
        <v>0</v>
      </c>
      <c r="Y218" s="124" t="n">
        <v>0</v>
      </c>
      <c r="Z218" s="124" t="n">
        <v>0</v>
      </c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  <c r="AJ218" s="124" t="n">
        <v>0</v>
      </c>
      <c r="AK218" s="124" t="n">
        <v>0</v>
      </c>
      <c r="AL218" s="124" t="n">
        <v>0</v>
      </c>
      <c r="AM218" s="124" t="n">
        <v>0</v>
      </c>
      <c r="AN218" s="124" t="n">
        <v>0</v>
      </c>
      <c r="AO218" s="124" t="n">
        <v>0</v>
      </c>
      <c r="AP218" s="124" t="n">
        <v>0</v>
      </c>
      <c r="AQ218" s="124" t="n">
        <v>0</v>
      </c>
      <c r="AR218" s="124" t="n">
        <v>0</v>
      </c>
      <c r="AS218" s="124" t="n">
        <v>0</v>
      </c>
      <c r="AT218" s="124" t="n">
        <v>0</v>
      </c>
      <c r="AU218" s="124" t="n">
        <v>0</v>
      </c>
      <c r="AV218" s="124" t="n">
        <v>0</v>
      </c>
      <c r="AW218" s="124" t="n">
        <v>0</v>
      </c>
      <c r="AX218" s="124" t="n">
        <v>0</v>
      </c>
      <c r="AY218" s="124" t="n">
        <v>0</v>
      </c>
    </row>
    <row r="219">
      <c r="A219" t="inlineStr">
        <is>
          <t>R4</t>
        </is>
      </c>
      <c r="B219" t="inlineStr">
        <is>
          <t>Vehículo Liviano Pasajero</t>
        </is>
      </c>
      <c r="C219" t="inlineStr">
        <is>
          <t>Eléctrico</t>
        </is>
      </c>
      <c r="D219" t="inlineStr">
        <is>
          <t>%</t>
        </is>
      </c>
      <c r="E219" s="125" t="n">
        <v>0</v>
      </c>
      <c r="F219" s="125" t="n">
        <v>0</v>
      </c>
      <c r="G219" s="125" t="n">
        <v>8.88529886914378e-05</v>
      </c>
      <c r="H219" s="125" t="n">
        <v>3.087730132386429e-05</v>
      </c>
      <c r="I219" s="125" t="n">
        <v>6.438873626373627e-05</v>
      </c>
      <c r="J219" s="125" t="n">
        <v>0.0004386438481887383</v>
      </c>
      <c r="K219" s="124" t="n">
        <v>0.0003885136286491313</v>
      </c>
      <c r="L219" s="124" t="n">
        <v>0.0005766053656137859</v>
      </c>
      <c r="M219" s="124" t="n">
        <v>0.0009426983722816941</v>
      </c>
      <c r="N219" s="124" t="n">
        <v>0.001638249075059306</v>
      </c>
      <c r="O219" s="124" t="n">
        <v>0.002938179017502868</v>
      </c>
      <c r="P219" s="124" t="n">
        <v>0.005331701125252804</v>
      </c>
      <c r="Q219" s="124" t="n">
        <v>0.009653379952863757</v>
      </c>
      <c r="R219" s="124" t="n">
        <v>0.01722913624105367</v>
      </c>
      <c r="S219" s="124" t="n">
        <v>0.02988058320155276</v>
      </c>
      <c r="T219" s="124" t="n">
        <v>0.04955832577511458</v>
      </c>
      <c r="U219" s="124" t="n">
        <v>0.07744731876647791</v>
      </c>
      <c r="V219" s="124" t="n">
        <v>0.1130634946371277</v>
      </c>
      <c r="W219" s="124" t="n">
        <v>0.1543345848689894</v>
      </c>
      <c r="X219" s="124" t="n">
        <v>0.1986115582980335</v>
      </c>
      <c r="Y219" s="124" t="n">
        <v>0.2436216459178681</v>
      </c>
      <c r="Z219" s="124" t="n">
        <v>0.2878282346216656</v>
      </c>
      <c r="AA219" s="124" t="n">
        <v>0.3303505748020413</v>
      </c>
      <c r="AB219" s="124" t="n">
        <v>0.3707570166189739</v>
      </c>
      <c r="AC219" s="124" t="n">
        <v>0.4088853115456211</v>
      </c>
      <c r="AD219" s="124" t="n">
        <v>0.4447224601849993</v>
      </c>
      <c r="AE219" s="124" t="n">
        <v>0.4783330911783316</v>
      </c>
      <c r="AF219" s="124" t="n">
        <v>0.5098192179194148</v>
      </c>
      <c r="AG219" s="124" t="n">
        <v>0.5392984048292008</v>
      </c>
      <c r="AH219" s="124" t="n">
        <v>0.5668922344422005</v>
      </c>
      <c r="AI219" s="124" t="n">
        <v>0.5927203945870416</v>
      </c>
      <c r="AJ219" s="124" t="n">
        <v>0.6168977859716787</v>
      </c>
      <c r="AK219" s="124" t="n">
        <v>0.6395332346422273</v>
      </c>
      <c r="AL219" s="124" t="n">
        <v>0.6607290467956208</v>
      </c>
      <c r="AM219" s="124" t="n">
        <v>0.6805809978101419</v>
      </c>
      <c r="AN219" s="124" t="n">
        <v>0.6991785380653012</v>
      </c>
      <c r="AO219" s="124" t="n">
        <v>0.716605100282645</v>
      </c>
      <c r="AP219" s="124" t="n">
        <v>0.7328661855459574</v>
      </c>
      <c r="AQ219" s="124" t="n">
        <v>0.7480095540418087</v>
      </c>
      <c r="AR219" s="124" t="n">
        <v>0.7621033351731585</v>
      </c>
      <c r="AS219" s="124" t="n">
        <v>0.7752232624090187</v>
      </c>
      <c r="AT219" s="124" t="n">
        <v>0.7874455759259704</v>
      </c>
      <c r="AU219" s="124" t="n">
        <v>0.7988433135472003</v>
      </c>
      <c r="AV219" s="124" t="n">
        <v>0.8094845669566674</v>
      </c>
      <c r="AW219" s="124" t="n">
        <v>0.8194318440275649</v>
      </c>
      <c r="AX219" s="124" t="n">
        <v>0.8287420304222589</v>
      </c>
      <c r="AY219" s="124" t="n">
        <v>0.8374666571506431</v>
      </c>
    </row>
    <row r="220">
      <c r="A220" t="inlineStr">
        <is>
          <t>R4</t>
        </is>
      </c>
      <c r="B220" t="inlineStr">
        <is>
          <t>Vehículo Liviano Pasajero</t>
        </is>
      </c>
      <c r="C220" t="inlineStr">
        <is>
          <t>Biodiesel</t>
        </is>
      </c>
      <c r="D220" t="inlineStr">
        <is>
          <t>%</t>
        </is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4" t="n">
        <v>0</v>
      </c>
      <c r="L220" s="124" t="n">
        <v>0</v>
      </c>
      <c r="M220" s="124" t="n">
        <v>0</v>
      </c>
      <c r="N220" s="124" t="n">
        <v>0</v>
      </c>
      <c r="O220" s="124" t="n">
        <v>0</v>
      </c>
      <c r="P220" s="124" t="n">
        <v>0</v>
      </c>
      <c r="Q220" s="124" t="n">
        <v>0</v>
      </c>
      <c r="R220" s="124" t="n">
        <v>0</v>
      </c>
      <c r="S220" s="124" t="n">
        <v>0</v>
      </c>
      <c r="T220" s="124" t="n">
        <v>0</v>
      </c>
      <c r="U220" s="124" t="n">
        <v>0</v>
      </c>
      <c r="V220" s="124" t="n">
        <v>0</v>
      </c>
      <c r="W220" s="124" t="n">
        <v>0</v>
      </c>
      <c r="X220" s="124" t="n">
        <v>0</v>
      </c>
      <c r="Y220" s="124" t="n">
        <v>0</v>
      </c>
      <c r="Z220" s="124" t="n">
        <v>0</v>
      </c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  <c r="AJ220" s="124" t="n">
        <v>0</v>
      </c>
      <c r="AK220" s="124" t="n">
        <v>0</v>
      </c>
      <c r="AL220" s="124" t="n">
        <v>0</v>
      </c>
      <c r="AM220" s="124" t="n">
        <v>0</v>
      </c>
      <c r="AN220" s="124" t="n">
        <v>0</v>
      </c>
      <c r="AO220" s="124" t="n">
        <v>0</v>
      </c>
      <c r="AP220" s="124" t="n">
        <v>0</v>
      </c>
      <c r="AQ220" s="124" t="n">
        <v>0</v>
      </c>
      <c r="AR220" s="124" t="n">
        <v>0</v>
      </c>
      <c r="AS220" s="124" t="n">
        <v>0</v>
      </c>
      <c r="AT220" s="124" t="n">
        <v>0</v>
      </c>
      <c r="AU220" s="124" t="n">
        <v>0</v>
      </c>
      <c r="AV220" s="124" t="n">
        <v>0</v>
      </c>
      <c r="AW220" s="124" t="n">
        <v>0</v>
      </c>
      <c r="AX220" s="124" t="n">
        <v>0</v>
      </c>
      <c r="AY220" s="124" t="n">
        <v>0</v>
      </c>
    </row>
    <row r="221">
      <c r="A221" t="inlineStr">
        <is>
          <t>R4</t>
        </is>
      </c>
      <c r="B221" t="inlineStr">
        <is>
          <t>Vehículo Liviano Pasajero</t>
        </is>
      </c>
      <c r="C221" t="inlineStr">
        <is>
          <t>Etanol</t>
        </is>
      </c>
      <c r="D221" t="inlineStr">
        <is>
          <t>%</t>
        </is>
      </c>
      <c r="E221" s="125" t="n">
        <v>0</v>
      </c>
      <c r="F221" s="125" t="n">
        <v>0</v>
      </c>
      <c r="G221" s="125" t="n">
        <v>0</v>
      </c>
      <c r="H221" s="125" t="n">
        <v>0</v>
      </c>
      <c r="I221" s="125" t="n">
        <v>0</v>
      </c>
      <c r="J221" s="125" t="n">
        <v>0</v>
      </c>
      <c r="K221" s="124" t="n">
        <v>0</v>
      </c>
      <c r="L221" s="124" t="n">
        <v>0</v>
      </c>
      <c r="M221" s="124" t="n">
        <v>0</v>
      </c>
      <c r="N221" s="124" t="n">
        <v>0</v>
      </c>
      <c r="O221" s="124" t="n">
        <v>0</v>
      </c>
      <c r="P221" s="124" t="n">
        <v>0</v>
      </c>
      <c r="Q221" s="124" t="n">
        <v>0</v>
      </c>
      <c r="R221" s="124" t="n">
        <v>0</v>
      </c>
      <c r="S221" s="124" t="n">
        <v>0</v>
      </c>
      <c r="T221" s="124" t="n">
        <v>0</v>
      </c>
      <c r="U221" s="124" t="n">
        <v>0</v>
      </c>
      <c r="V221" s="124" t="n">
        <v>0</v>
      </c>
      <c r="W221" s="124" t="n">
        <v>0</v>
      </c>
      <c r="X221" s="124" t="n">
        <v>0</v>
      </c>
      <c r="Y221" s="124" t="n">
        <v>0</v>
      </c>
      <c r="Z221" s="124" t="n">
        <v>0</v>
      </c>
      <c r="AA221" s="124" t="n">
        <v>0</v>
      </c>
      <c r="AB221" s="124" t="n">
        <v>0</v>
      </c>
      <c r="AC221" s="124" t="n">
        <v>0</v>
      </c>
      <c r="AD221" s="124" t="n">
        <v>0</v>
      </c>
      <c r="AE221" s="124" t="n">
        <v>0</v>
      </c>
      <c r="AF221" s="124" t="n">
        <v>0</v>
      </c>
      <c r="AG221" s="124" t="n">
        <v>0</v>
      </c>
      <c r="AH221" s="124" t="n">
        <v>0</v>
      </c>
      <c r="AI221" s="124" t="n">
        <v>0</v>
      </c>
      <c r="AJ221" s="124" t="n">
        <v>0</v>
      </c>
      <c r="AK221" s="124" t="n">
        <v>0</v>
      </c>
      <c r="AL221" s="124" t="n">
        <v>0</v>
      </c>
      <c r="AM221" s="124" t="n">
        <v>0</v>
      </c>
      <c r="AN221" s="124" t="n">
        <v>0</v>
      </c>
      <c r="AO221" s="124" t="n">
        <v>0</v>
      </c>
      <c r="AP221" s="124" t="n">
        <v>0</v>
      </c>
      <c r="AQ221" s="124" t="n">
        <v>0</v>
      </c>
      <c r="AR221" s="124" t="n">
        <v>0</v>
      </c>
      <c r="AS221" s="124" t="n">
        <v>0</v>
      </c>
      <c r="AT221" s="124" t="n">
        <v>0</v>
      </c>
      <c r="AU221" s="124" t="n">
        <v>0</v>
      </c>
      <c r="AV221" s="124" t="n">
        <v>0</v>
      </c>
      <c r="AW221" s="124" t="n">
        <v>0</v>
      </c>
      <c r="AX221" s="124" t="n">
        <v>0</v>
      </c>
      <c r="AY221" s="124" t="n">
        <v>0</v>
      </c>
    </row>
    <row r="222">
      <c r="A222" t="inlineStr">
        <is>
          <t>R4</t>
        </is>
      </c>
      <c r="B222" t="inlineStr">
        <is>
          <t>Vehículo Liviano Pasajero</t>
        </is>
      </c>
      <c r="C222" t="inlineStr">
        <is>
          <t>GLP</t>
        </is>
      </c>
      <c r="D222" t="inlineStr">
        <is>
          <t>%</t>
        </is>
      </c>
      <c r="E222" s="125" t="n">
        <v>0</v>
      </c>
      <c r="F222" s="125" t="n">
        <v>0</v>
      </c>
      <c r="G222" s="125" t="n">
        <v>0</v>
      </c>
      <c r="H222" s="125" t="n">
        <v>0</v>
      </c>
      <c r="I222" s="125" t="n">
        <v>0</v>
      </c>
      <c r="J222" s="125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124" t="n">
        <v>0</v>
      </c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  <c r="AJ222" s="124" t="n">
        <v>0</v>
      </c>
      <c r="AK222" s="124" t="n">
        <v>0</v>
      </c>
      <c r="AL222" s="124" t="n">
        <v>0</v>
      </c>
      <c r="AM222" s="124" t="n">
        <v>0</v>
      </c>
      <c r="AN222" s="124" t="n">
        <v>0</v>
      </c>
      <c r="AO222" s="124" t="n">
        <v>0</v>
      </c>
      <c r="AP222" s="124" t="n">
        <v>0</v>
      </c>
      <c r="AQ222" s="124" t="n">
        <v>0</v>
      </c>
      <c r="AR222" s="124" t="n">
        <v>0</v>
      </c>
      <c r="AS222" s="124" t="n">
        <v>0</v>
      </c>
      <c r="AT222" s="124" t="n">
        <v>0</v>
      </c>
      <c r="AU222" s="124" t="n">
        <v>0</v>
      </c>
      <c r="AV222" s="124" t="n">
        <v>0</v>
      </c>
      <c r="AW222" s="124" t="n">
        <v>0</v>
      </c>
      <c r="AX222" s="124" t="n">
        <v>0</v>
      </c>
      <c r="AY222" s="124" t="n">
        <v>0</v>
      </c>
    </row>
    <row r="223">
      <c r="A223" t="inlineStr">
        <is>
          <t>R4</t>
        </is>
      </c>
      <c r="B223" t="inlineStr">
        <is>
          <t>Vehículo Liviano Pasajero</t>
        </is>
      </c>
      <c r="C223" t="inlineStr">
        <is>
          <t>GNC</t>
        </is>
      </c>
      <c r="D223" t="inlineStr">
        <is>
          <t>%</t>
        </is>
      </c>
      <c r="E223" s="125" t="n">
        <v>0</v>
      </c>
      <c r="F223" s="125" t="n">
        <v>0</v>
      </c>
      <c r="G223" s="125" t="n">
        <v>0</v>
      </c>
      <c r="H223" s="125" t="n">
        <v>0</v>
      </c>
      <c r="I223" s="125" t="n">
        <v>0</v>
      </c>
      <c r="J223" s="125" t="n">
        <v>0</v>
      </c>
      <c r="K223" s="124" t="n">
        <v>0</v>
      </c>
      <c r="L223" s="124" t="n">
        <v>0</v>
      </c>
      <c r="M223" s="124" t="n">
        <v>0</v>
      </c>
      <c r="N223" s="124" t="n">
        <v>0</v>
      </c>
      <c r="O223" s="124" t="n">
        <v>0</v>
      </c>
      <c r="P223" s="124" t="n">
        <v>0</v>
      </c>
      <c r="Q223" s="124" t="n">
        <v>0</v>
      </c>
      <c r="R223" s="124" t="n">
        <v>0</v>
      </c>
      <c r="S223" s="124" t="n">
        <v>0</v>
      </c>
      <c r="T223" s="124" t="n">
        <v>0</v>
      </c>
      <c r="U223" s="124" t="n">
        <v>0</v>
      </c>
      <c r="V223" s="124" t="n">
        <v>0</v>
      </c>
      <c r="W223" s="124" t="n">
        <v>0</v>
      </c>
      <c r="X223" s="124" t="n">
        <v>0</v>
      </c>
      <c r="Y223" s="124" t="n">
        <v>0</v>
      </c>
      <c r="Z223" s="124" t="n">
        <v>0</v>
      </c>
      <c r="AA223" s="124" t="n">
        <v>0</v>
      </c>
      <c r="AB223" s="124" t="n">
        <v>0</v>
      </c>
      <c r="AC223" s="124" t="n">
        <v>0</v>
      </c>
      <c r="AD223" s="124" t="n">
        <v>0</v>
      </c>
      <c r="AE223" s="124" t="n">
        <v>0</v>
      </c>
      <c r="AF223" s="124" t="n">
        <v>0</v>
      </c>
      <c r="AG223" s="124" t="n">
        <v>0</v>
      </c>
      <c r="AH223" s="124" t="n">
        <v>0</v>
      </c>
      <c r="AI223" s="124" t="n">
        <v>0</v>
      </c>
      <c r="AJ223" s="124" t="n">
        <v>0</v>
      </c>
      <c r="AK223" s="124" t="n">
        <v>0</v>
      </c>
      <c r="AL223" s="124" t="n">
        <v>0</v>
      </c>
      <c r="AM223" s="124" t="n">
        <v>0</v>
      </c>
      <c r="AN223" s="124" t="n">
        <v>0</v>
      </c>
      <c r="AO223" s="124" t="n">
        <v>0</v>
      </c>
      <c r="AP223" s="124" t="n">
        <v>0</v>
      </c>
      <c r="AQ223" s="124" t="n">
        <v>0</v>
      </c>
      <c r="AR223" s="124" t="n">
        <v>0</v>
      </c>
      <c r="AS223" s="124" t="n">
        <v>0</v>
      </c>
      <c r="AT223" s="124" t="n">
        <v>0</v>
      </c>
      <c r="AU223" s="124" t="n">
        <v>0</v>
      </c>
      <c r="AV223" s="124" t="n">
        <v>0</v>
      </c>
      <c r="AW223" s="124" t="n">
        <v>0</v>
      </c>
      <c r="AX223" s="124" t="n">
        <v>0</v>
      </c>
      <c r="AY223" s="124" t="n">
        <v>0</v>
      </c>
    </row>
    <row r="224">
      <c r="A224" t="inlineStr">
        <is>
          <t>R4</t>
        </is>
      </c>
      <c r="B224" t="inlineStr">
        <is>
          <t>Vehículo Liviano Pasajero</t>
        </is>
      </c>
      <c r="C224" t="inlineStr">
        <is>
          <t>Hidrógeno-Fuel-Cell</t>
        </is>
      </c>
      <c r="D224" t="inlineStr">
        <is>
          <t>%</t>
        </is>
      </c>
      <c r="E224" s="125" t="n">
        <v>0</v>
      </c>
      <c r="F224" s="125" t="n">
        <v>0</v>
      </c>
      <c r="G224" s="125" t="n">
        <v>0</v>
      </c>
      <c r="H224" s="125" t="n">
        <v>0</v>
      </c>
      <c r="I224" s="125" t="n">
        <v>0</v>
      </c>
      <c r="J224" s="125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124" t="n">
        <v>0</v>
      </c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  <c r="AJ224" s="124" t="n">
        <v>0</v>
      </c>
      <c r="AK224" s="124" t="n">
        <v>0</v>
      </c>
      <c r="AL224" s="124" t="n">
        <v>0</v>
      </c>
      <c r="AM224" s="124" t="n">
        <v>0</v>
      </c>
      <c r="AN224" s="124" t="n">
        <v>0</v>
      </c>
      <c r="AO224" s="124" t="n">
        <v>0</v>
      </c>
      <c r="AP224" s="124" t="n">
        <v>0</v>
      </c>
      <c r="AQ224" s="124" t="n">
        <v>0</v>
      </c>
      <c r="AR224" s="124" t="n">
        <v>0</v>
      </c>
      <c r="AS224" s="124" t="n">
        <v>0</v>
      </c>
      <c r="AT224" s="124" t="n">
        <v>0</v>
      </c>
      <c r="AU224" s="124" t="n">
        <v>0</v>
      </c>
      <c r="AV224" s="124" t="n">
        <v>0</v>
      </c>
      <c r="AW224" s="124" t="n">
        <v>0</v>
      </c>
      <c r="AX224" s="124" t="n">
        <v>0</v>
      </c>
      <c r="AY224" s="124" t="n">
        <v>0</v>
      </c>
    </row>
    <row r="225">
      <c r="A225" t="inlineStr">
        <is>
          <t>R4</t>
        </is>
      </c>
      <c r="B225" t="inlineStr">
        <is>
          <t>Vehículo Liviano Pasajero</t>
        </is>
      </c>
      <c r="C225" t="inlineStr">
        <is>
          <t>Solar</t>
        </is>
      </c>
      <c r="D225" t="inlineStr">
        <is>
          <t>%</t>
        </is>
      </c>
      <c r="E225" s="125" t="n">
        <v>0</v>
      </c>
      <c r="F225" s="125" t="n">
        <v>0</v>
      </c>
      <c r="G225" s="125" t="n">
        <v>0</v>
      </c>
      <c r="H225" s="125" t="n">
        <v>0</v>
      </c>
      <c r="I225" s="125" t="n">
        <v>0</v>
      </c>
      <c r="J225" s="125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124" t="n">
        <v>0</v>
      </c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  <c r="AJ225" s="124" t="n">
        <v>0</v>
      </c>
      <c r="AK225" s="124" t="n">
        <v>0</v>
      </c>
      <c r="AL225" s="124" t="n">
        <v>0</v>
      </c>
      <c r="AM225" s="124" t="n">
        <v>0</v>
      </c>
      <c r="AN225" s="124" t="n">
        <v>0</v>
      </c>
      <c r="AO225" s="124" t="n">
        <v>0</v>
      </c>
      <c r="AP225" s="124" t="n">
        <v>0</v>
      </c>
      <c r="AQ225" s="124" t="n">
        <v>0</v>
      </c>
      <c r="AR225" s="124" t="n">
        <v>0</v>
      </c>
      <c r="AS225" s="124" t="n">
        <v>0</v>
      </c>
      <c r="AT225" s="124" t="n">
        <v>0</v>
      </c>
      <c r="AU225" s="124" t="n">
        <v>0</v>
      </c>
      <c r="AV225" s="124" t="n">
        <v>0</v>
      </c>
      <c r="AW225" s="124" t="n">
        <v>0</v>
      </c>
      <c r="AX225" s="124" t="n">
        <v>0</v>
      </c>
      <c r="AY225" s="124" t="n">
        <v>0</v>
      </c>
    </row>
    <row r="226">
      <c r="A226" t="inlineStr">
        <is>
          <t>R4</t>
        </is>
      </c>
      <c r="B226" t="inlineStr">
        <is>
          <t>Vehículo Liviano Comercial</t>
        </is>
      </c>
      <c r="C226" t="inlineStr">
        <is>
          <t>Gasolina</t>
        </is>
      </c>
      <c r="D226" t="inlineStr">
        <is>
          <t>%</t>
        </is>
      </c>
      <c r="E226" s="125" t="n">
        <v>0.5065484976608041</v>
      </c>
      <c r="F226" s="125" t="n">
        <v>0.4765033311577159</v>
      </c>
      <c r="G226" s="125" t="n">
        <v>0.4473770372526193</v>
      </c>
      <c r="H226" s="125" t="n">
        <v>0.4149865591397849</v>
      </c>
      <c r="I226" s="125" t="n">
        <v>0.3825724850537374</v>
      </c>
      <c r="J226" s="125" t="n">
        <v>0.3966718204568277</v>
      </c>
      <c r="K226" s="124" t="n">
        <v>0.3794468334636435</v>
      </c>
      <c r="L226" s="124" t="n">
        <v>0.4195625477557818</v>
      </c>
      <c r="M226" s="124" t="n">
        <v>0.4550065190395953</v>
      </c>
      <c r="N226" s="124" t="n">
        <v>0.4860077358929764</v>
      </c>
      <c r="O226" s="124" t="n">
        <v>0.51274128112213</v>
      </c>
      <c r="P226" s="124" t="n">
        <v>0.535175533796966</v>
      </c>
      <c r="Q226" s="124" t="n">
        <v>0.5528967167909759</v>
      </c>
      <c r="R226" s="124" t="n">
        <v>0.5649913667719725</v>
      </c>
      <c r="S226" s="124" t="n">
        <v>0.5700365876490028</v>
      </c>
      <c r="T226" s="124" t="n">
        <v>0.5665469996132529</v>
      </c>
      <c r="U226" s="124" t="n">
        <v>0.5538592587386973</v>
      </c>
      <c r="V226" s="124" t="n">
        <v>0.5329384917781381</v>
      </c>
      <c r="W226" s="124" t="n">
        <v>0.5061882224296819</v>
      </c>
      <c r="X226" s="124" t="n">
        <v>0.4763930454649467</v>
      </c>
      <c r="Y226" s="124" t="n">
        <v>0.4458118110564939</v>
      </c>
      <c r="Z226" s="124" t="n">
        <v>0.4158967444189858</v>
      </c>
      <c r="AA226" s="124" t="n">
        <v>0.3874287815258363</v>
      </c>
      <c r="AB226" s="124" t="n">
        <v>0.3607506537783191</v>
      </c>
      <c r="AC226" s="124" t="n">
        <v>0.3359548877122355</v>
      </c>
      <c r="AD226" s="124" t="n">
        <v>0.3130040377306541</v>
      </c>
      <c r="AE226" s="124" t="n">
        <v>0.2917995525264178</v>
      </c>
      <c r="AF226" s="124" t="n">
        <v>0.272218763924817</v>
      </c>
      <c r="AG226" s="124" t="n">
        <v>0.2541337933320502</v>
      </c>
      <c r="AH226" s="124" t="n">
        <v>0.2374206831964609</v>
      </c>
      <c r="AI226" s="124" t="n">
        <v>0.2219634086165076</v>
      </c>
      <c r="AJ226" s="124" t="n">
        <v>0.2076552825264136</v>
      </c>
      <c r="AK226" s="124" t="n">
        <v>0.1943990816073467</v>
      </c>
      <c r="AL226" s="124" t="n">
        <v>0.1821065817491736</v>
      </c>
      <c r="AM226" s="124" t="n">
        <v>0.1706978540327619</v>
      </c>
      <c r="AN226" s="124" t="n">
        <v>0.1601004954119023</v>
      </c>
      <c r="AO226" s="124" t="n">
        <v>0.1502488767498426</v>
      </c>
      <c r="AP226" s="124" t="n">
        <v>0.1411238496616933</v>
      </c>
      <c r="AQ226" s="124" t="n">
        <v>0.1326842135661004</v>
      </c>
      <c r="AR226" s="124" t="n">
        <v>0.1248794426649275</v>
      </c>
      <c r="AS226" s="124" t="n">
        <v>0.1176568214828974</v>
      </c>
      <c r="AT226" s="124" t="n">
        <v>0.1109652053013563</v>
      </c>
      <c r="AU226" s="124" t="n">
        <v>0.1047568233838718</v>
      </c>
      <c r="AV226" s="124" t="n">
        <v>0.0989879866110354</v>
      </c>
      <c r="AW226" s="124" t="n">
        <v>0.09361920613698507</v>
      </c>
      <c r="AX226" s="124" t="n">
        <v>0.0886150136208374</v>
      </c>
      <c r="AY226" s="124" t="n">
        <v>0.08394364580521274</v>
      </c>
    </row>
    <row r="227">
      <c r="A227" t="inlineStr">
        <is>
          <t>R4</t>
        </is>
      </c>
      <c r="B227" t="inlineStr">
        <is>
          <t>Vehículo Liviano Comercial</t>
        </is>
      </c>
      <c r="C227" t="inlineStr">
        <is>
          <t>HYB-Gasolina</t>
        </is>
      </c>
      <c r="D227" t="inlineStr">
        <is>
          <t>%</t>
        </is>
      </c>
      <c r="E227" s="125" t="n">
        <v>0</v>
      </c>
      <c r="F227" s="125" t="n">
        <v>0</v>
      </c>
      <c r="G227" s="125" t="n">
        <v>0</v>
      </c>
      <c r="H227" s="125" t="n">
        <v>0</v>
      </c>
      <c r="I227" s="125" t="n">
        <v>0</v>
      </c>
      <c r="J227" s="125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124" t="n">
        <v>0</v>
      </c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  <c r="AJ227" s="124" t="n">
        <v>0</v>
      </c>
      <c r="AK227" s="124" t="n">
        <v>0</v>
      </c>
      <c r="AL227" s="124" t="n">
        <v>0</v>
      </c>
      <c r="AM227" s="124" t="n">
        <v>0</v>
      </c>
      <c r="AN227" s="124" t="n">
        <v>0</v>
      </c>
      <c r="AO227" s="124" t="n">
        <v>0</v>
      </c>
      <c r="AP227" s="124" t="n">
        <v>0</v>
      </c>
      <c r="AQ227" s="124" t="n">
        <v>0</v>
      </c>
      <c r="AR227" s="124" t="n">
        <v>0</v>
      </c>
      <c r="AS227" s="124" t="n">
        <v>0</v>
      </c>
      <c r="AT227" s="124" t="n">
        <v>0</v>
      </c>
      <c r="AU227" s="124" t="n">
        <v>0</v>
      </c>
      <c r="AV227" s="124" t="n">
        <v>0</v>
      </c>
      <c r="AW227" s="124" t="n">
        <v>0</v>
      </c>
      <c r="AX227" s="124" t="n">
        <v>0</v>
      </c>
      <c r="AY227" s="124" t="n">
        <v>0</v>
      </c>
    </row>
    <row r="228">
      <c r="A228" t="inlineStr">
        <is>
          <t>R4</t>
        </is>
      </c>
      <c r="B228" t="inlineStr">
        <is>
          <t>Vehículo Liviano Comercial</t>
        </is>
      </c>
      <c r="C228" t="inlineStr">
        <is>
          <t>HYB-plug-in-Gasolina</t>
        </is>
      </c>
      <c r="D228" t="inlineStr">
        <is>
          <t>%</t>
        </is>
      </c>
      <c r="E228" s="125" t="n">
        <v>0</v>
      </c>
      <c r="F228" s="125" t="n">
        <v>0</v>
      </c>
      <c r="G228" s="125" t="n">
        <v>0</v>
      </c>
      <c r="H228" s="125" t="n">
        <v>0</v>
      </c>
      <c r="I228" s="125" t="n">
        <v>0</v>
      </c>
      <c r="J228" s="125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124" t="n">
        <v>0</v>
      </c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  <c r="AJ228" s="124" t="n">
        <v>0</v>
      </c>
      <c r="AK228" s="124" t="n">
        <v>0</v>
      </c>
      <c r="AL228" s="124" t="n">
        <v>0</v>
      </c>
      <c r="AM228" s="124" t="n">
        <v>0</v>
      </c>
      <c r="AN228" s="124" t="n">
        <v>0</v>
      </c>
      <c r="AO228" s="124" t="n">
        <v>0</v>
      </c>
      <c r="AP228" s="124" t="n">
        <v>0</v>
      </c>
      <c r="AQ228" s="124" t="n">
        <v>0</v>
      </c>
      <c r="AR228" s="124" t="n">
        <v>0</v>
      </c>
      <c r="AS228" s="124" t="n">
        <v>0</v>
      </c>
      <c r="AT228" s="124" t="n">
        <v>0</v>
      </c>
      <c r="AU228" s="124" t="n">
        <v>0</v>
      </c>
      <c r="AV228" s="124" t="n">
        <v>0</v>
      </c>
      <c r="AW228" s="124" t="n">
        <v>0</v>
      </c>
      <c r="AX228" s="124" t="n">
        <v>0</v>
      </c>
      <c r="AY228" s="124" t="n">
        <v>0</v>
      </c>
    </row>
    <row r="229">
      <c r="A229" t="inlineStr">
        <is>
          <t>R4</t>
        </is>
      </c>
      <c r="B229" t="inlineStr">
        <is>
          <t>Vehículo Liviano Comercial</t>
        </is>
      </c>
      <c r="C229" t="inlineStr">
        <is>
          <t>Diesel</t>
        </is>
      </c>
      <c r="D229" t="inlineStr">
        <is>
          <t>%</t>
        </is>
      </c>
      <c r="E229" s="125" t="n">
        <v>0.4934515023391959</v>
      </c>
      <c r="F229" s="125" t="n">
        <v>0.5234966688422842</v>
      </c>
      <c r="G229" s="125" t="n">
        <v>0.5526229627473807</v>
      </c>
      <c r="H229" s="125" t="n">
        <v>0.585013440860215</v>
      </c>
      <c r="I229" s="125" t="n">
        <v>0.6174275149462626</v>
      </c>
      <c r="J229" s="125" t="n">
        <v>0.6033281795431723</v>
      </c>
      <c r="K229" s="124" t="n">
        <v>0.6205368777690904</v>
      </c>
      <c r="L229" s="124" t="n">
        <v>0.580088403675537</v>
      </c>
      <c r="M229" s="124" t="n">
        <v>0.5440648630462617</v>
      </c>
      <c r="N229" s="124" t="n">
        <v>0.5120357594226647</v>
      </c>
      <c r="O229" s="124" t="n">
        <v>0.483468177661219</v>
      </c>
      <c r="P229" s="124" t="n">
        <v>0.4577704990455814</v>
      </c>
      <c r="Q229" s="124" t="n">
        <v>0.4343164432108081</v>
      </c>
      <c r="R229" s="124" t="n">
        <v>0.4124064742277532</v>
      </c>
      <c r="S229" s="124" t="n">
        <v>0.3913166016217822</v>
      </c>
      <c r="T229" s="124" t="n">
        <v>0.3703516359781835</v>
      </c>
      <c r="U229" s="124" t="n">
        <v>0.3490652363066172</v>
      </c>
      <c r="V229" s="124" t="n">
        <v>0.3274650834593389</v>
      </c>
      <c r="W229" s="124" t="n">
        <v>0.3059471085110483</v>
      </c>
      <c r="X229" s="124" t="n">
        <v>0.2850292348459825</v>
      </c>
      <c r="Y229" s="124" t="n">
        <v>0.2651240655254928</v>
      </c>
      <c r="Z229" s="124" t="n">
        <v>0.2464629720173303</v>
      </c>
      <c r="AA229" s="124" t="n">
        <v>0.2291267841078947</v>
      </c>
      <c r="AB229" s="124" t="n">
        <v>0.2131014288538282</v>
      </c>
      <c r="AC229" s="124" t="n">
        <v>0.1983227348715753</v>
      </c>
      <c r="AD229" s="124" t="n">
        <v>0.1847046603748319</v>
      </c>
      <c r="AE229" s="124" t="n">
        <v>0.1721549825177517</v>
      </c>
      <c r="AF229" s="124" t="n">
        <v>0.1605832670942936</v>
      </c>
      <c r="AG229" s="124" t="n">
        <v>0.149904523224582</v>
      </c>
      <c r="AH229" s="124" t="n">
        <v>0.1400405835913176</v>
      </c>
      <c r="AI229" s="124" t="n">
        <v>0.1309203443740443</v>
      </c>
      <c r="AJ229" s="124" t="n">
        <v>0.1224794690993198</v>
      </c>
      <c r="AK229" s="124" t="n">
        <v>0.1146598685368666</v>
      </c>
      <c r="AL229" s="124" t="n">
        <v>0.107409112822034</v>
      </c>
      <c r="AM229" s="124" t="n">
        <v>0.1006798504523223</v>
      </c>
      <c r="AN229" s="124" t="n">
        <v>0.09442926697211257</v>
      </c>
      <c r="AO229" s="124" t="n">
        <v>0.08861859518680258</v>
      </c>
      <c r="AP229" s="124" t="n">
        <v>0.08323651042857569</v>
      </c>
      <c r="AQ229" s="124" t="n">
        <v>0.07825869563496225</v>
      </c>
      <c r="AR229" s="124" t="n">
        <v>0.07365534135692561</v>
      </c>
      <c r="AS229" s="124" t="n">
        <v>0.06939535078273799</v>
      </c>
      <c r="AT229" s="124" t="n">
        <v>0.06544855574071415</v>
      </c>
      <c r="AU229" s="124" t="n">
        <v>0.06178677922641635</v>
      </c>
      <c r="AV229" s="124" t="n">
        <v>0.05838425222620956</v>
      </c>
      <c r="AW229" s="124" t="n">
        <v>0.05521768341411506</v>
      </c>
      <c r="AX229" s="124" t="n">
        <v>0.05226615297099553</v>
      </c>
      <c r="AY229" s="124" t="n">
        <v>0.04951092646603159</v>
      </c>
    </row>
    <row r="230">
      <c r="A230" t="inlineStr">
        <is>
          <t>R4</t>
        </is>
      </c>
      <c r="B230" t="inlineStr">
        <is>
          <t>Vehículo Liviano Comercial</t>
        </is>
      </c>
      <c r="C230" t="inlineStr">
        <is>
          <t>HYB-Diesel</t>
        </is>
      </c>
      <c r="D230" t="inlineStr">
        <is>
          <t>%</t>
        </is>
      </c>
      <c r="E230" s="125" t="n">
        <v>0</v>
      </c>
      <c r="F230" s="125" t="n">
        <v>0</v>
      </c>
      <c r="G230" s="125" t="n">
        <v>0</v>
      </c>
      <c r="H230" s="125" t="n">
        <v>0</v>
      </c>
      <c r="I230" s="125" t="n">
        <v>0</v>
      </c>
      <c r="J230" s="125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124" t="n">
        <v>0</v>
      </c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  <c r="AJ230" s="124" t="n">
        <v>0</v>
      </c>
      <c r="AK230" s="124" t="n">
        <v>0</v>
      </c>
      <c r="AL230" s="124" t="n">
        <v>0</v>
      </c>
      <c r="AM230" s="124" t="n">
        <v>0</v>
      </c>
      <c r="AN230" s="124" t="n">
        <v>0</v>
      </c>
      <c r="AO230" s="124" t="n">
        <v>0</v>
      </c>
      <c r="AP230" s="124" t="n">
        <v>0</v>
      </c>
      <c r="AQ230" s="124" t="n">
        <v>0</v>
      </c>
      <c r="AR230" s="124" t="n">
        <v>0</v>
      </c>
      <c r="AS230" s="124" t="n">
        <v>0</v>
      </c>
      <c r="AT230" s="124" t="n">
        <v>0</v>
      </c>
      <c r="AU230" s="124" t="n">
        <v>0</v>
      </c>
      <c r="AV230" s="124" t="n">
        <v>0</v>
      </c>
      <c r="AW230" s="124" t="n">
        <v>0</v>
      </c>
      <c r="AX230" s="124" t="n">
        <v>0</v>
      </c>
      <c r="AY230" s="124" t="n">
        <v>0</v>
      </c>
    </row>
    <row r="231">
      <c r="A231" t="inlineStr">
        <is>
          <t>R4</t>
        </is>
      </c>
      <c r="B231" t="inlineStr">
        <is>
          <t>Vehículo Liviano Comercial</t>
        </is>
      </c>
      <c r="C231" t="inlineStr">
        <is>
          <t>HYB-plug-in-Diesel</t>
        </is>
      </c>
      <c r="D231" t="inlineStr">
        <is>
          <t>%</t>
        </is>
      </c>
      <c r="E231" s="125" t="n">
        <v>0</v>
      </c>
      <c r="F231" s="125" t="n">
        <v>0</v>
      </c>
      <c r="G231" s="125" t="n">
        <v>0</v>
      </c>
      <c r="H231" s="125" t="n">
        <v>0</v>
      </c>
      <c r="I231" s="125" t="n">
        <v>0</v>
      </c>
      <c r="J231" s="125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124" t="n">
        <v>0</v>
      </c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  <c r="AJ231" s="124" t="n">
        <v>0</v>
      </c>
      <c r="AK231" s="124" t="n">
        <v>0</v>
      </c>
      <c r="AL231" s="124" t="n">
        <v>0</v>
      </c>
      <c r="AM231" s="124" t="n">
        <v>0</v>
      </c>
      <c r="AN231" s="124" t="n">
        <v>0</v>
      </c>
      <c r="AO231" s="124" t="n">
        <v>0</v>
      </c>
      <c r="AP231" s="124" t="n">
        <v>0</v>
      </c>
      <c r="AQ231" s="124" t="n">
        <v>0</v>
      </c>
      <c r="AR231" s="124" t="n">
        <v>0</v>
      </c>
      <c r="AS231" s="124" t="n">
        <v>0</v>
      </c>
      <c r="AT231" s="124" t="n">
        <v>0</v>
      </c>
      <c r="AU231" s="124" t="n">
        <v>0</v>
      </c>
      <c r="AV231" s="124" t="n">
        <v>0</v>
      </c>
      <c r="AW231" s="124" t="n">
        <v>0</v>
      </c>
      <c r="AX231" s="124" t="n">
        <v>0</v>
      </c>
      <c r="AY231" s="124" t="n">
        <v>0</v>
      </c>
    </row>
    <row r="232">
      <c r="A232" t="inlineStr">
        <is>
          <t>R4</t>
        </is>
      </c>
      <c r="B232" t="inlineStr">
        <is>
          <t>Vehículo Liviano Comercial</t>
        </is>
      </c>
      <c r="C232" t="inlineStr">
        <is>
          <t>Eléctrico</t>
        </is>
      </c>
      <c r="D232" t="inlineStr">
        <is>
          <t>%</t>
        </is>
      </c>
      <c r="E232" s="125" t="n">
        <v>0</v>
      </c>
      <c r="F232" s="125" t="n">
        <v>0</v>
      </c>
      <c r="G232" s="125" t="n">
        <v>0</v>
      </c>
      <c r="H232" s="125" t="n">
        <v>0</v>
      </c>
      <c r="I232" s="125" t="n">
        <v>0</v>
      </c>
      <c r="J232" s="125" t="n">
        <v>0</v>
      </c>
      <c r="K232" s="124" t="n">
        <v>1.62887672660933e-05</v>
      </c>
      <c r="L232" s="124" t="n">
        <v>0.0003490485686811313</v>
      </c>
      <c r="M232" s="124" t="n">
        <v>0.0009286179141429192</v>
      </c>
      <c r="N232" s="124" t="n">
        <v>0.001956504684358924</v>
      </c>
      <c r="O232" s="124" t="n">
        <v>0.003790541216651013</v>
      </c>
      <c r="P232" s="124" t="n">
        <v>0.007053967157452483</v>
      </c>
      <c r="Q232" s="124" t="n">
        <v>0.01278683999821595</v>
      </c>
      <c r="R232" s="124" t="n">
        <v>0.02260215900027426</v>
      </c>
      <c r="S232" s="124" t="n">
        <v>0.03864681072921503</v>
      </c>
      <c r="T232" s="124" t="n">
        <v>0.06310136440856359</v>
      </c>
      <c r="U232" s="124" t="n">
        <v>0.09707550495468532</v>
      </c>
      <c r="V232" s="124" t="n">
        <v>0.139596424762523</v>
      </c>
      <c r="W232" s="124" t="n">
        <v>0.1878646690592699</v>
      </c>
      <c r="X232" s="124" t="n">
        <v>0.2385777196890707</v>
      </c>
      <c r="Y232" s="124" t="n">
        <v>0.2890641234180134</v>
      </c>
      <c r="Z232" s="124" t="n">
        <v>0.337640283563684</v>
      </c>
      <c r="AA232" s="124" t="n">
        <v>0.3834444343662689</v>
      </c>
      <c r="AB232" s="124" t="n">
        <v>0.4261479173678527</v>
      </c>
      <c r="AC232" s="124" t="n">
        <v>0.4657223774161893</v>
      </c>
      <c r="AD232" s="124" t="n">
        <v>0.5022913018945141</v>
      </c>
      <c r="AE232" s="124" t="n">
        <v>0.5360454649558305</v>
      </c>
      <c r="AF232" s="124" t="n">
        <v>0.5671979689808895</v>
      </c>
      <c r="AG232" s="124" t="n">
        <v>0.5959616834433679</v>
      </c>
      <c r="AH232" s="124" t="n">
        <v>0.6225387332122215</v>
      </c>
      <c r="AI232" s="124" t="n">
        <v>0.647116247009448</v>
      </c>
      <c r="AJ232" s="124" t="n">
        <v>0.6698652483742666</v>
      </c>
      <c r="AK232" s="124" t="n">
        <v>0.6909410498557867</v>
      </c>
      <c r="AL232" s="124" t="n">
        <v>0.7104843054287925</v>
      </c>
      <c r="AM232" s="124" t="n">
        <v>0.7286222955149156</v>
      </c>
      <c r="AN232" s="124" t="n">
        <v>0.7454702376159852</v>
      </c>
      <c r="AO232" s="124" t="n">
        <v>0.7611325280633547</v>
      </c>
      <c r="AP232" s="124" t="n">
        <v>0.7756396399097309</v>
      </c>
      <c r="AQ232" s="124" t="n">
        <v>0.7890570907989373</v>
      </c>
      <c r="AR232" s="124" t="n">
        <v>0.8014652159781469</v>
      </c>
      <c r="AS232" s="124" t="n">
        <v>0.8129478277343646</v>
      </c>
      <c r="AT232" s="124" t="n">
        <v>0.8235862389579296</v>
      </c>
      <c r="AU232" s="124" t="n">
        <v>0.8334563973897119</v>
      </c>
      <c r="AV232" s="124" t="n">
        <v>0.8426277611627551</v>
      </c>
      <c r="AW232" s="124" t="n">
        <v>0.8511631104488999</v>
      </c>
      <c r="AX232" s="124" t="n">
        <v>0.859118833408167</v>
      </c>
      <c r="AY232" s="124" t="n">
        <v>0.8665454277287558</v>
      </c>
    </row>
    <row r="233">
      <c r="A233" t="inlineStr">
        <is>
          <t>R4</t>
        </is>
      </c>
      <c r="B233" t="inlineStr">
        <is>
          <t>Vehículo Liviano Comercial</t>
        </is>
      </c>
      <c r="C233" t="inlineStr">
        <is>
          <t>Biodiesel</t>
        </is>
      </c>
      <c r="D233" t="inlineStr">
        <is>
          <t>%</t>
        </is>
      </c>
      <c r="E233" s="125" t="n">
        <v>0</v>
      </c>
      <c r="F233" s="125" t="n">
        <v>0</v>
      </c>
      <c r="G233" s="125" t="n">
        <v>0</v>
      </c>
      <c r="H233" s="125" t="n">
        <v>0</v>
      </c>
      <c r="I233" s="125" t="n">
        <v>0</v>
      </c>
      <c r="J233" s="125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124" t="n">
        <v>0</v>
      </c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  <c r="AJ233" s="124" t="n">
        <v>0</v>
      </c>
      <c r="AK233" s="124" t="n">
        <v>0</v>
      </c>
      <c r="AL233" s="124" t="n">
        <v>0</v>
      </c>
      <c r="AM233" s="124" t="n">
        <v>0</v>
      </c>
      <c r="AN233" s="124" t="n">
        <v>0</v>
      </c>
      <c r="AO233" s="124" t="n">
        <v>0</v>
      </c>
      <c r="AP233" s="124" t="n">
        <v>0</v>
      </c>
      <c r="AQ233" s="124" t="n">
        <v>0</v>
      </c>
      <c r="AR233" s="124" t="n">
        <v>0</v>
      </c>
      <c r="AS233" s="124" t="n">
        <v>0</v>
      </c>
      <c r="AT233" s="124" t="n">
        <v>0</v>
      </c>
      <c r="AU233" s="124" t="n">
        <v>0</v>
      </c>
      <c r="AV233" s="124" t="n">
        <v>0</v>
      </c>
      <c r="AW233" s="124" t="n">
        <v>0</v>
      </c>
      <c r="AX233" s="124" t="n">
        <v>0</v>
      </c>
      <c r="AY233" s="124" t="n">
        <v>0</v>
      </c>
    </row>
    <row r="234">
      <c r="A234" t="inlineStr">
        <is>
          <t>R4</t>
        </is>
      </c>
      <c r="B234" t="inlineStr">
        <is>
          <t>Vehículo Liviano Comercial</t>
        </is>
      </c>
      <c r="C234" t="inlineStr">
        <is>
          <t>Etanol</t>
        </is>
      </c>
      <c r="D234" t="inlineStr">
        <is>
          <t>%</t>
        </is>
      </c>
      <c r="E234" s="125" t="n">
        <v>0</v>
      </c>
      <c r="F234" s="125" t="n">
        <v>0</v>
      </c>
      <c r="G234" s="125" t="n">
        <v>0</v>
      </c>
      <c r="H234" s="125" t="n">
        <v>0</v>
      </c>
      <c r="I234" s="125" t="n">
        <v>0</v>
      </c>
      <c r="J234" s="125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124" t="n">
        <v>0</v>
      </c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  <c r="AJ234" s="124" t="n">
        <v>0</v>
      </c>
      <c r="AK234" s="124" t="n">
        <v>0</v>
      </c>
      <c r="AL234" s="124" t="n">
        <v>0</v>
      </c>
      <c r="AM234" s="124" t="n">
        <v>0</v>
      </c>
      <c r="AN234" s="124" t="n">
        <v>0</v>
      </c>
      <c r="AO234" s="124" t="n">
        <v>0</v>
      </c>
      <c r="AP234" s="124" t="n">
        <v>0</v>
      </c>
      <c r="AQ234" s="124" t="n">
        <v>0</v>
      </c>
      <c r="AR234" s="124" t="n">
        <v>0</v>
      </c>
      <c r="AS234" s="124" t="n">
        <v>0</v>
      </c>
      <c r="AT234" s="124" t="n">
        <v>0</v>
      </c>
      <c r="AU234" s="124" t="n">
        <v>0</v>
      </c>
      <c r="AV234" s="124" t="n">
        <v>0</v>
      </c>
      <c r="AW234" s="124" t="n">
        <v>0</v>
      </c>
      <c r="AX234" s="124" t="n">
        <v>0</v>
      </c>
      <c r="AY234" s="124" t="n">
        <v>0</v>
      </c>
    </row>
    <row r="235">
      <c r="A235" t="inlineStr">
        <is>
          <t>R4</t>
        </is>
      </c>
      <c r="B235" t="inlineStr">
        <is>
          <t>Vehículo Liviano Comercial</t>
        </is>
      </c>
      <c r="C235" t="inlineStr">
        <is>
          <t>GLP</t>
        </is>
      </c>
      <c r="D235" t="inlineStr">
        <is>
          <t>%</t>
        </is>
      </c>
      <c r="E235" s="125" t="n">
        <v>0</v>
      </c>
      <c r="F235" s="125" t="n">
        <v>0</v>
      </c>
      <c r="G235" s="125" t="n">
        <v>0</v>
      </c>
      <c r="H235" s="125" t="n">
        <v>0</v>
      </c>
      <c r="I235" s="125" t="n">
        <v>0</v>
      </c>
      <c r="J235" s="125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124" t="n">
        <v>0</v>
      </c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  <c r="AJ235" s="124" t="n">
        <v>0</v>
      </c>
      <c r="AK235" s="124" t="n">
        <v>0</v>
      </c>
      <c r="AL235" s="124" t="n">
        <v>0</v>
      </c>
      <c r="AM235" s="124" t="n">
        <v>0</v>
      </c>
      <c r="AN235" s="124" t="n">
        <v>0</v>
      </c>
      <c r="AO235" s="124" t="n">
        <v>0</v>
      </c>
      <c r="AP235" s="124" t="n">
        <v>0</v>
      </c>
      <c r="AQ235" s="124" t="n">
        <v>0</v>
      </c>
      <c r="AR235" s="124" t="n">
        <v>0</v>
      </c>
      <c r="AS235" s="124" t="n">
        <v>0</v>
      </c>
      <c r="AT235" s="124" t="n">
        <v>0</v>
      </c>
      <c r="AU235" s="124" t="n">
        <v>0</v>
      </c>
      <c r="AV235" s="124" t="n">
        <v>0</v>
      </c>
      <c r="AW235" s="124" t="n">
        <v>0</v>
      </c>
      <c r="AX235" s="124" t="n">
        <v>0</v>
      </c>
      <c r="AY235" s="124" t="n">
        <v>0</v>
      </c>
    </row>
    <row r="236">
      <c r="A236" t="inlineStr">
        <is>
          <t>R4</t>
        </is>
      </c>
      <c r="B236" t="inlineStr">
        <is>
          <t>Vehículo Liviano Comercial</t>
        </is>
      </c>
      <c r="C236" t="inlineStr">
        <is>
          <t>GNC</t>
        </is>
      </c>
      <c r="D236" t="inlineStr">
        <is>
          <t>%</t>
        </is>
      </c>
      <c r="E236" s="125" t="n">
        <v>0</v>
      </c>
      <c r="F236" s="125" t="n">
        <v>0</v>
      </c>
      <c r="G236" s="125" t="n">
        <v>0</v>
      </c>
      <c r="H236" s="125" t="n">
        <v>0</v>
      </c>
      <c r="I236" s="125" t="n">
        <v>0</v>
      </c>
      <c r="J236" s="125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124" t="n">
        <v>0</v>
      </c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  <c r="AJ236" s="124" t="n">
        <v>0</v>
      </c>
      <c r="AK236" s="124" t="n">
        <v>0</v>
      </c>
      <c r="AL236" s="124" t="n">
        <v>0</v>
      </c>
      <c r="AM236" s="124" t="n">
        <v>0</v>
      </c>
      <c r="AN236" s="124" t="n">
        <v>0</v>
      </c>
      <c r="AO236" s="124" t="n">
        <v>0</v>
      </c>
      <c r="AP236" s="124" t="n">
        <v>0</v>
      </c>
      <c r="AQ236" s="124" t="n">
        <v>0</v>
      </c>
      <c r="AR236" s="124" t="n">
        <v>0</v>
      </c>
      <c r="AS236" s="124" t="n">
        <v>0</v>
      </c>
      <c r="AT236" s="124" t="n">
        <v>0</v>
      </c>
      <c r="AU236" s="124" t="n">
        <v>0</v>
      </c>
      <c r="AV236" s="124" t="n">
        <v>0</v>
      </c>
      <c r="AW236" s="124" t="n">
        <v>0</v>
      </c>
      <c r="AX236" s="124" t="n">
        <v>0</v>
      </c>
      <c r="AY236" s="124" t="n">
        <v>0</v>
      </c>
    </row>
    <row r="237">
      <c r="A237" t="inlineStr">
        <is>
          <t>R4</t>
        </is>
      </c>
      <c r="B237" t="inlineStr">
        <is>
          <t>Vehículo Liviano Comercial</t>
        </is>
      </c>
      <c r="C237" t="inlineStr">
        <is>
          <t>Hidrógeno-Fuel-Cell</t>
        </is>
      </c>
      <c r="D237" t="inlineStr">
        <is>
          <t>%</t>
        </is>
      </c>
      <c r="E237" s="125" t="n">
        <v>0</v>
      </c>
      <c r="F237" s="125" t="n">
        <v>0</v>
      </c>
      <c r="G237" s="125" t="n">
        <v>0</v>
      </c>
      <c r="H237" s="125" t="n">
        <v>0</v>
      </c>
      <c r="I237" s="125" t="n">
        <v>0</v>
      </c>
      <c r="J237" s="125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124" t="n">
        <v>0</v>
      </c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  <c r="AJ237" s="124" t="n">
        <v>0</v>
      </c>
      <c r="AK237" s="124" t="n">
        <v>0</v>
      </c>
      <c r="AL237" s="124" t="n">
        <v>0</v>
      </c>
      <c r="AM237" s="124" t="n">
        <v>0</v>
      </c>
      <c r="AN237" s="124" t="n">
        <v>0</v>
      </c>
      <c r="AO237" s="124" t="n">
        <v>0</v>
      </c>
      <c r="AP237" s="124" t="n">
        <v>0</v>
      </c>
      <c r="AQ237" s="124" t="n">
        <v>0</v>
      </c>
      <c r="AR237" s="124" t="n">
        <v>0</v>
      </c>
      <c r="AS237" s="124" t="n">
        <v>0</v>
      </c>
      <c r="AT237" s="124" t="n">
        <v>0</v>
      </c>
      <c r="AU237" s="124" t="n">
        <v>0</v>
      </c>
      <c r="AV237" s="124" t="n">
        <v>0</v>
      </c>
      <c r="AW237" s="124" t="n">
        <v>0</v>
      </c>
      <c r="AX237" s="124" t="n">
        <v>0</v>
      </c>
      <c r="AY237" s="124" t="n">
        <v>0</v>
      </c>
    </row>
    <row r="238">
      <c r="A238" t="inlineStr">
        <is>
          <t>R4</t>
        </is>
      </c>
      <c r="B238" t="inlineStr">
        <is>
          <t>Taxi</t>
        </is>
      </c>
      <c r="C238" t="inlineStr">
        <is>
          <t>Gasolina</t>
        </is>
      </c>
      <c r="D238" t="inlineStr">
        <is>
          <t>%</t>
        </is>
      </c>
      <c r="E238" s="125" t="n">
        <v>0.729178732769605</v>
      </c>
      <c r="F238" s="125" t="n">
        <v>0.7194102623635941</v>
      </c>
      <c r="G238" s="125" t="n">
        <v>0.7034602076124568</v>
      </c>
      <c r="H238" s="125" t="n">
        <v>0.6856359273225917</v>
      </c>
      <c r="I238" s="125" t="n">
        <v>0.6794127688630932</v>
      </c>
      <c r="J238" s="125" t="n">
        <v>0.6715751158173395</v>
      </c>
      <c r="K238" s="124" t="n">
        <v>0.6685282522996058</v>
      </c>
      <c r="L238" s="124" t="n">
        <v>0.6842217169070565</v>
      </c>
      <c r="M238" s="124" t="n">
        <v>0.6974186464869164</v>
      </c>
      <c r="N238" s="124" t="n">
        <v>0.7082993696940536</v>
      </c>
      <c r="O238" s="124" t="n">
        <v>0.716803303815143</v>
      </c>
      <c r="P238" s="124" t="n">
        <v>0.7225336389884153</v>
      </c>
      <c r="Q238" s="124" t="n">
        <v>0.7246077870906538</v>
      </c>
      <c r="R238" s="124" t="n">
        <v>0.7215022661723445</v>
      </c>
      <c r="S238" s="124" t="n">
        <v>0.7110741101511698</v>
      </c>
      <c r="T238" s="124" t="n">
        <v>0.6911016310666545</v>
      </c>
      <c r="U238" s="124" t="n">
        <v>0.6604919209778055</v>
      </c>
      <c r="V238" s="124" t="n">
        <v>0.6203975701968152</v>
      </c>
      <c r="W238" s="124" t="n">
        <v>0.5739964354993945</v>
      </c>
      <c r="X238" s="124" t="n">
        <v>0.5250414888568397</v>
      </c>
      <c r="Y238" s="124" t="n">
        <v>0.4765686965814418</v>
      </c>
      <c r="Z238" s="124" t="n">
        <v>0.4304851268079961</v>
      </c>
      <c r="AA238" s="124" t="n">
        <v>0.3877488835994795</v>
      </c>
      <c r="AB238" s="124" t="n">
        <v>0.3486976754299334</v>
      </c>
      <c r="AC238" s="124" t="n">
        <v>0.3133184453422052</v>
      </c>
      <c r="AD238" s="124" t="n">
        <v>0.2814215712855141</v>
      </c>
      <c r="AE238" s="124" t="n">
        <v>0.2527411420988668</v>
      </c>
      <c r="AF238" s="124" t="n">
        <v>0.2269887067854667</v>
      </c>
      <c r="AG238" s="124" t="n">
        <v>0.2038803557529248</v>
      </c>
      <c r="AH238" s="124" t="n">
        <v>0.1831492840102162</v>
      </c>
      <c r="AI238" s="124" t="n">
        <v>0.1645507313079695</v>
      </c>
      <c r="AJ238" s="124" t="n">
        <v>0.1478630610532325</v>
      </c>
      <c r="AK238" s="124" t="n">
        <v>0.1328869805859418</v>
      </c>
      <c r="AL238" s="124" t="n">
        <v>0.1194439474998381</v>
      </c>
      <c r="AM238" s="124" t="n">
        <v>0.1073742944054266</v>
      </c>
      <c r="AN238" s="124" t="n">
        <v>0.09653533412008702</v>
      </c>
      <c r="AO238" s="124" t="n">
        <v>0.08679956636381152</v>
      </c>
      <c r="AP238" s="124" t="n">
        <v>0.07805303484614225</v>
      </c>
      <c r="AQ238" s="124" t="n">
        <v>0.07019384760551538</v>
      </c>
      <c r="AR238" s="124" t="n">
        <v>0.0631308562979695</v>
      </c>
      <c r="AS238" s="124" t="n">
        <v>0.05678248267128162</v>
      </c>
      <c r="AT238" s="124" t="n">
        <v>0.05107567788617183</v>
      </c>
      <c r="AU238" s="124" t="n">
        <v>0.05107567788617183</v>
      </c>
      <c r="AV238" s="124" t="n">
        <v>0.05107567788617183</v>
      </c>
      <c r="AW238" s="124" t="n">
        <v>0.05107567788617184</v>
      </c>
      <c r="AX238" s="124" t="n">
        <v>0.05107567788617183</v>
      </c>
      <c r="AY238" s="124" t="n">
        <v>0.05107567788617183</v>
      </c>
    </row>
    <row r="239">
      <c r="A239" t="inlineStr">
        <is>
          <t>R4</t>
        </is>
      </c>
      <c r="B239" t="inlineStr">
        <is>
          <t>Taxi</t>
        </is>
      </c>
      <c r="C239" t="inlineStr">
        <is>
          <t>HYB-Gasolina</t>
        </is>
      </c>
      <c r="D239" t="inlineStr">
        <is>
          <t>%</t>
        </is>
      </c>
      <c r="E239" s="125" t="n">
        <v>0</v>
      </c>
      <c r="F239" s="125" t="n">
        <v>0</v>
      </c>
      <c r="G239" s="125" t="n">
        <v>0</v>
      </c>
      <c r="H239" s="125" t="n">
        <v>0</v>
      </c>
      <c r="I239" s="125" t="n">
        <v>0</v>
      </c>
      <c r="J239" s="125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124" t="n">
        <v>0</v>
      </c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  <c r="AJ239" s="124" t="n">
        <v>0</v>
      </c>
      <c r="AK239" s="124" t="n">
        <v>0</v>
      </c>
      <c r="AL239" s="124" t="n">
        <v>0</v>
      </c>
      <c r="AM239" s="124" t="n">
        <v>0</v>
      </c>
      <c r="AN239" s="124" t="n">
        <v>0</v>
      </c>
      <c r="AO239" s="124" t="n">
        <v>0</v>
      </c>
      <c r="AP239" s="124" t="n">
        <v>0</v>
      </c>
      <c r="AQ239" s="124" t="n">
        <v>0</v>
      </c>
      <c r="AR239" s="124" t="n">
        <v>0</v>
      </c>
      <c r="AS239" s="124" t="n">
        <v>0</v>
      </c>
      <c r="AT239" s="124" t="n">
        <v>0</v>
      </c>
      <c r="AU239" s="124" t="n">
        <v>0</v>
      </c>
      <c r="AV239" s="124" t="n">
        <v>0</v>
      </c>
      <c r="AW239" s="124" t="n">
        <v>0</v>
      </c>
      <c r="AX239" s="124" t="n">
        <v>0</v>
      </c>
      <c r="AY239" s="124" t="n">
        <v>0</v>
      </c>
    </row>
    <row r="240">
      <c r="A240" t="inlineStr">
        <is>
          <t>R4</t>
        </is>
      </c>
      <c r="B240" t="inlineStr">
        <is>
          <t>Taxi</t>
        </is>
      </c>
      <c r="C240" t="inlineStr">
        <is>
          <t>HYB-plug-in-Gasolina</t>
        </is>
      </c>
      <c r="D240" t="inlineStr">
        <is>
          <t>%</t>
        </is>
      </c>
      <c r="E240" s="125" t="n">
        <v>0</v>
      </c>
      <c r="F240" s="125" t="n">
        <v>0</v>
      </c>
      <c r="G240" s="125" t="n">
        <v>0</v>
      </c>
      <c r="H240" s="125" t="n">
        <v>0</v>
      </c>
      <c r="I240" s="125" t="n">
        <v>0</v>
      </c>
      <c r="J240" s="125" t="n">
        <v>0</v>
      </c>
      <c r="K240" s="124" t="n">
        <v>0</v>
      </c>
      <c r="L240" s="124" t="n">
        <v>0</v>
      </c>
      <c r="M240" s="124" t="n">
        <v>0</v>
      </c>
      <c r="N240" s="124" t="n">
        <v>0</v>
      </c>
      <c r="O240" s="124" t="n">
        <v>0</v>
      </c>
      <c r="P240" s="124" t="n">
        <v>0</v>
      </c>
      <c r="Q240" s="124" t="n">
        <v>0</v>
      </c>
      <c r="R240" s="124" t="n">
        <v>0</v>
      </c>
      <c r="S240" s="124" t="n">
        <v>0</v>
      </c>
      <c r="T240" s="124" t="n">
        <v>0</v>
      </c>
      <c r="U240" s="124" t="n">
        <v>0</v>
      </c>
      <c r="V240" s="124" t="n">
        <v>0</v>
      </c>
      <c r="W240" s="124" t="n">
        <v>0</v>
      </c>
      <c r="X240" s="124" t="n">
        <v>0</v>
      </c>
      <c r="Y240" s="124" t="n">
        <v>0</v>
      </c>
      <c r="Z240" s="124" t="n">
        <v>0</v>
      </c>
      <c r="AA240" s="124" t="n">
        <v>0</v>
      </c>
      <c r="AB240" s="124" t="n">
        <v>0</v>
      </c>
      <c r="AC240" s="124" t="n">
        <v>0</v>
      </c>
      <c r="AD240" s="124" t="n">
        <v>0</v>
      </c>
      <c r="AE240" s="124" t="n">
        <v>0</v>
      </c>
      <c r="AF240" s="124" t="n">
        <v>0</v>
      </c>
      <c r="AG240" s="124" t="n">
        <v>0</v>
      </c>
      <c r="AH240" s="124" t="n">
        <v>0</v>
      </c>
      <c r="AI240" s="124" t="n">
        <v>0</v>
      </c>
      <c r="AJ240" s="124" t="n">
        <v>0</v>
      </c>
      <c r="AK240" s="124" t="n">
        <v>0</v>
      </c>
      <c r="AL240" s="124" t="n">
        <v>0</v>
      </c>
      <c r="AM240" s="124" t="n">
        <v>0</v>
      </c>
      <c r="AN240" s="124" t="n">
        <v>0</v>
      </c>
      <c r="AO240" s="124" t="n">
        <v>0</v>
      </c>
      <c r="AP240" s="124" t="n">
        <v>0</v>
      </c>
      <c r="AQ240" s="124" t="n">
        <v>0</v>
      </c>
      <c r="AR240" s="124" t="n">
        <v>0</v>
      </c>
      <c r="AS240" s="124" t="n">
        <v>0</v>
      </c>
      <c r="AT240" s="124" t="n">
        <v>0</v>
      </c>
      <c r="AU240" s="124" t="n">
        <v>0</v>
      </c>
      <c r="AV240" s="124" t="n">
        <v>0</v>
      </c>
      <c r="AW240" s="124" t="n">
        <v>0</v>
      </c>
      <c r="AX240" s="124" t="n">
        <v>0</v>
      </c>
      <c r="AY240" s="124" t="n">
        <v>0</v>
      </c>
    </row>
    <row r="241">
      <c r="A241" t="inlineStr">
        <is>
          <t>R4</t>
        </is>
      </c>
      <c r="B241" t="inlineStr">
        <is>
          <t>Taxi</t>
        </is>
      </c>
      <c r="C241" t="inlineStr">
        <is>
          <t>Diesel</t>
        </is>
      </c>
      <c r="D241" t="inlineStr">
        <is>
          <t>%</t>
        </is>
      </c>
      <c r="E241" s="125" t="n">
        <v>0.270821267230395</v>
      </c>
      <c r="F241" s="125" t="n">
        <v>0.2805897376364058</v>
      </c>
      <c r="G241" s="125" t="n">
        <v>0.2878892733564014</v>
      </c>
      <c r="H241" s="125" t="n">
        <v>0.3085361672951663</v>
      </c>
      <c r="I241" s="125" t="n">
        <v>0.3142710822806419</v>
      </c>
      <c r="J241" s="125" t="n">
        <v>0.3221376571806751</v>
      </c>
      <c r="K241" s="124" t="n">
        <v>0.3263797634691196</v>
      </c>
      <c r="L241" s="124" t="n">
        <v>0.3108826783533947</v>
      </c>
      <c r="M241" s="124" t="n">
        <v>0.2974960814969718</v>
      </c>
      <c r="N241" s="124" t="n">
        <v>0.2858002684009286</v>
      </c>
      <c r="O241" s="124" t="n">
        <v>0.2754115271473183</v>
      </c>
      <c r="P241" s="124" t="n">
        <v>0.2659346560132711</v>
      </c>
      <c r="Q241" s="124" t="n">
        <v>0.2569085897040457</v>
      </c>
      <c r="R241" s="124" t="n">
        <v>0.2477552062462619</v>
      </c>
      <c r="S241" s="124" t="n">
        <v>0.2377754616713059</v>
      </c>
      <c r="T241" s="124" t="n">
        <v>0.226277637321057</v>
      </c>
      <c r="U241" s="124" t="n">
        <v>0.212873916444323</v>
      </c>
      <c r="V241" s="124" t="n">
        <v>0.197755471063636</v>
      </c>
      <c r="W241" s="124" t="n">
        <v>0.1816342079100879</v>
      </c>
      <c r="X241" s="124" t="n">
        <v>0.1653777090996255</v>
      </c>
      <c r="Y241" s="124" t="n">
        <v>0.1496841937599016</v>
      </c>
      <c r="Z241" s="124" t="n">
        <v>0.1349779314745026</v>
      </c>
      <c r="AA241" s="124" t="n">
        <v>0.1214529188743783</v>
      </c>
      <c r="AB241" s="124" t="n">
        <v>0.1091539549701619</v>
      </c>
      <c r="AC241" s="124" t="n">
        <v>0.09804317167552275</v>
      </c>
      <c r="AD241" s="124" t="n">
        <v>0.08804285804601855</v>
      </c>
      <c r="AE241" s="124" t="n">
        <v>0.07905992476314093</v>
      </c>
      <c r="AF241" s="124" t="n">
        <v>0.07099883502483914</v>
      </c>
      <c r="AG241" s="124" t="n">
        <v>0.06376794825456079</v>
      </c>
      <c r="AH241" s="124" t="n">
        <v>0.05728229968640478</v>
      </c>
      <c r="AI241" s="124" t="n">
        <v>0.05146452807257609</v>
      </c>
      <c r="AJ241" s="124" t="n">
        <v>0.0462448827513578</v>
      </c>
      <c r="AK241" s="124" t="n">
        <v>0.0415608032848521</v>
      </c>
      <c r="AL241" s="124" t="n">
        <v>0.0373563268010599</v>
      </c>
      <c r="AM241" s="124" t="n">
        <v>0.03358145121265583</v>
      </c>
      <c r="AN241" s="124" t="n">
        <v>0.03019151576466437</v>
      </c>
      <c r="AO241" s="124" t="n">
        <v>0.02714662584361078</v>
      </c>
      <c r="AP241" s="124" t="n">
        <v>0.02441113150176518</v>
      </c>
      <c r="AQ241" s="124" t="n">
        <v>0.02195316060482071</v>
      </c>
      <c r="AR241" s="124" t="n">
        <v>0.01974420359523068</v>
      </c>
      <c r="AS241" s="124" t="n">
        <v>0.01775874530481434</v>
      </c>
      <c r="AT241" s="124" t="n">
        <v>0.01597393885858192</v>
      </c>
      <c r="AU241" s="124" t="n">
        <v>0.01597393885858192</v>
      </c>
      <c r="AV241" s="124" t="n">
        <v>0.01597393885858192</v>
      </c>
      <c r="AW241" s="124" t="n">
        <v>0.01597393885858192</v>
      </c>
      <c r="AX241" s="124" t="n">
        <v>0.01597393885858192</v>
      </c>
      <c r="AY241" s="124" t="n">
        <v>0.01597393885858192</v>
      </c>
    </row>
    <row r="242">
      <c r="A242" t="inlineStr">
        <is>
          <t>R4</t>
        </is>
      </c>
      <c r="B242" t="inlineStr">
        <is>
          <t>Taxi</t>
        </is>
      </c>
      <c r="C242" t="inlineStr">
        <is>
          <t>HYB-Diesel</t>
        </is>
      </c>
      <c r="D242" t="inlineStr">
        <is>
          <t>%</t>
        </is>
      </c>
      <c r="E242" s="125" t="n">
        <v>0</v>
      </c>
      <c r="F242" s="125" t="n">
        <v>0</v>
      </c>
      <c r="G242" s="125" t="n">
        <v>0</v>
      </c>
      <c r="H242" s="125" t="n">
        <v>0</v>
      </c>
      <c r="I242" s="125" t="n">
        <v>0</v>
      </c>
      <c r="J242" s="125" t="n">
        <v>0</v>
      </c>
      <c r="K242" s="124" t="n">
        <v>0</v>
      </c>
      <c r="L242" s="124" t="n">
        <v>0</v>
      </c>
      <c r="M242" s="124" t="n">
        <v>0</v>
      </c>
      <c r="N242" s="124" t="n">
        <v>0</v>
      </c>
      <c r="O242" s="124" t="n">
        <v>0</v>
      </c>
      <c r="P242" s="124" t="n">
        <v>0</v>
      </c>
      <c r="Q242" s="124" t="n">
        <v>0</v>
      </c>
      <c r="R242" s="124" t="n">
        <v>0</v>
      </c>
      <c r="S242" s="124" t="n">
        <v>0</v>
      </c>
      <c r="T242" s="124" t="n">
        <v>0</v>
      </c>
      <c r="U242" s="124" t="n">
        <v>0</v>
      </c>
      <c r="V242" s="124" t="n">
        <v>0</v>
      </c>
      <c r="W242" s="124" t="n">
        <v>0</v>
      </c>
      <c r="X242" s="124" t="n">
        <v>0</v>
      </c>
      <c r="Y242" s="124" t="n">
        <v>0</v>
      </c>
      <c r="Z242" s="124" t="n">
        <v>0</v>
      </c>
      <c r="AA242" s="124" t="n">
        <v>0</v>
      </c>
      <c r="AB242" s="124" t="n">
        <v>0</v>
      </c>
      <c r="AC242" s="124" t="n">
        <v>0</v>
      </c>
      <c r="AD242" s="124" t="n">
        <v>0</v>
      </c>
      <c r="AE242" s="124" t="n">
        <v>0</v>
      </c>
      <c r="AF242" s="124" t="n">
        <v>0</v>
      </c>
      <c r="AG242" s="124" t="n">
        <v>0</v>
      </c>
      <c r="AH242" s="124" t="n">
        <v>0</v>
      </c>
      <c r="AI242" s="124" t="n">
        <v>0</v>
      </c>
      <c r="AJ242" s="124" t="n">
        <v>0</v>
      </c>
      <c r="AK242" s="124" t="n">
        <v>0</v>
      </c>
      <c r="AL242" s="124" t="n">
        <v>0</v>
      </c>
      <c r="AM242" s="124" t="n">
        <v>0</v>
      </c>
      <c r="AN242" s="124" t="n">
        <v>0</v>
      </c>
      <c r="AO242" s="124" t="n">
        <v>0</v>
      </c>
      <c r="AP242" s="124" t="n">
        <v>0</v>
      </c>
      <c r="AQ242" s="124" t="n">
        <v>0</v>
      </c>
      <c r="AR242" s="124" t="n">
        <v>0</v>
      </c>
      <c r="AS242" s="124" t="n">
        <v>0</v>
      </c>
      <c r="AT242" s="124" t="n">
        <v>0</v>
      </c>
      <c r="AU242" s="124" t="n">
        <v>0</v>
      </c>
      <c r="AV242" s="124" t="n">
        <v>0</v>
      </c>
      <c r="AW242" s="124" t="n">
        <v>0</v>
      </c>
      <c r="AX242" s="124" t="n">
        <v>0</v>
      </c>
      <c r="AY242" s="124" t="n">
        <v>0</v>
      </c>
    </row>
    <row r="243">
      <c r="A243" t="inlineStr">
        <is>
          <t>R4</t>
        </is>
      </c>
      <c r="B243" t="inlineStr">
        <is>
          <t>Taxi</t>
        </is>
      </c>
      <c r="C243" t="inlineStr">
        <is>
          <t>HYB-plug-in-Diesel</t>
        </is>
      </c>
      <c r="D243" t="inlineStr">
        <is>
          <t>%</t>
        </is>
      </c>
      <c r="E243" s="125" t="n">
        <v>0</v>
      </c>
      <c r="F243" s="125" t="n">
        <v>0</v>
      </c>
      <c r="G243" s="125" t="n">
        <v>0</v>
      </c>
      <c r="H243" s="125" t="n">
        <v>0</v>
      </c>
      <c r="I243" s="125" t="n">
        <v>0</v>
      </c>
      <c r="J243" s="125" t="n">
        <v>0</v>
      </c>
      <c r="K243" s="124" t="n">
        <v>0</v>
      </c>
      <c r="L243" s="124" t="n">
        <v>0</v>
      </c>
      <c r="M243" s="124" t="n">
        <v>0</v>
      </c>
      <c r="N243" s="124" t="n">
        <v>0</v>
      </c>
      <c r="O243" s="124" t="n">
        <v>0</v>
      </c>
      <c r="P243" s="124" t="n">
        <v>0</v>
      </c>
      <c r="Q243" s="124" t="n">
        <v>0</v>
      </c>
      <c r="R243" s="124" t="n">
        <v>0</v>
      </c>
      <c r="S243" s="124" t="n">
        <v>0</v>
      </c>
      <c r="T243" s="124" t="n">
        <v>0</v>
      </c>
      <c r="U243" s="124" t="n">
        <v>0</v>
      </c>
      <c r="V243" s="124" t="n">
        <v>0</v>
      </c>
      <c r="W243" s="124" t="n">
        <v>0</v>
      </c>
      <c r="X243" s="124" t="n">
        <v>0</v>
      </c>
      <c r="Y243" s="124" t="n">
        <v>0</v>
      </c>
      <c r="Z243" s="124" t="n">
        <v>0</v>
      </c>
      <c r="AA243" s="124" t="n">
        <v>0</v>
      </c>
      <c r="AB243" s="124" t="n">
        <v>0</v>
      </c>
      <c r="AC243" s="124" t="n">
        <v>0</v>
      </c>
      <c r="AD243" s="124" t="n">
        <v>0</v>
      </c>
      <c r="AE243" s="124" t="n">
        <v>0</v>
      </c>
      <c r="AF243" s="124" t="n">
        <v>0</v>
      </c>
      <c r="AG243" s="124" t="n">
        <v>0</v>
      </c>
      <c r="AH243" s="124" t="n">
        <v>0</v>
      </c>
      <c r="AI243" s="124" t="n">
        <v>0</v>
      </c>
      <c r="AJ243" s="124" t="n">
        <v>0</v>
      </c>
      <c r="AK243" s="124" t="n">
        <v>0</v>
      </c>
      <c r="AL243" s="124" t="n">
        <v>0</v>
      </c>
      <c r="AM243" s="124" t="n">
        <v>0</v>
      </c>
      <c r="AN243" s="124" t="n">
        <v>0</v>
      </c>
      <c r="AO243" s="124" t="n">
        <v>0</v>
      </c>
      <c r="AP243" s="124" t="n">
        <v>0</v>
      </c>
      <c r="AQ243" s="124" t="n">
        <v>0</v>
      </c>
      <c r="AR243" s="124" t="n">
        <v>0</v>
      </c>
      <c r="AS243" s="124" t="n">
        <v>0</v>
      </c>
      <c r="AT243" s="124" t="n">
        <v>0</v>
      </c>
      <c r="AU243" s="124" t="n">
        <v>0</v>
      </c>
      <c r="AV243" s="124" t="n">
        <v>0</v>
      </c>
      <c r="AW243" s="124" t="n">
        <v>0</v>
      </c>
      <c r="AX243" s="124" t="n">
        <v>0</v>
      </c>
      <c r="AY243" s="124" t="n">
        <v>0</v>
      </c>
    </row>
    <row r="244">
      <c r="A244" t="inlineStr">
        <is>
          <t>R4</t>
        </is>
      </c>
      <c r="B244" t="inlineStr">
        <is>
          <t>Taxi</t>
        </is>
      </c>
      <c r="C244" t="inlineStr">
        <is>
          <t>Eléctrico</t>
        </is>
      </c>
      <c r="D244" t="inlineStr">
        <is>
          <t>%</t>
        </is>
      </c>
      <c r="E244" s="125" t="n">
        <v>0</v>
      </c>
      <c r="F244" s="125" t="n">
        <v>0</v>
      </c>
      <c r="G244" s="125" t="n">
        <v>0</v>
      </c>
      <c r="H244" s="125" t="n">
        <v>0.0001714089818306479</v>
      </c>
      <c r="I244" s="125" t="n">
        <v>0.0005121201775349949</v>
      </c>
      <c r="J244" s="125" t="n">
        <v>0.001819986763732627</v>
      </c>
      <c r="K244" s="124" t="n">
        <v>0.000657030223390276</v>
      </c>
      <c r="L244" s="124" t="n">
        <v>0.0010014987814064</v>
      </c>
      <c r="M244" s="124" t="n">
        <v>0.001655856506435063</v>
      </c>
      <c r="N244" s="124" t="n">
        <v>0.002872423275425081</v>
      </c>
      <c r="O244" s="124" t="n">
        <v>0.005105758070828669</v>
      </c>
      <c r="P244" s="124" t="n">
        <v>0.009156115881050723</v>
      </c>
      <c r="Q244" s="124" t="n">
        <v>0.01637384563011005</v>
      </c>
      <c r="R244" s="124" t="n">
        <v>0.02886604457779821</v>
      </c>
      <c r="S244" s="124" t="n">
        <v>0.04947927065137177</v>
      </c>
      <c r="T244" s="124" t="n">
        <v>0.08113072625079434</v>
      </c>
      <c r="U244" s="124" t="n">
        <v>0.1253043273252706</v>
      </c>
      <c r="V244" s="124" t="n">
        <v>0.1806590122517822</v>
      </c>
      <c r="W244" s="124" t="n">
        <v>0.2433073166999024</v>
      </c>
      <c r="X244" s="124" t="n">
        <v>0.3086306544459009</v>
      </c>
      <c r="Y244" s="124" t="n">
        <v>0.3728965325265344</v>
      </c>
      <c r="Z244" s="124" t="n">
        <v>0.4337750752462713</v>
      </c>
      <c r="AA244" s="124" t="n">
        <v>0.4901154498775484</v>
      </c>
      <c r="AB244" s="124" t="n">
        <v>0.5415362525549927</v>
      </c>
      <c r="AC244" s="124" t="n">
        <v>0.588089372018704</v>
      </c>
      <c r="AD244" s="124" t="n">
        <v>0.6300429852522061</v>
      </c>
      <c r="AE244" s="124" t="n">
        <v>0.6677568338502795</v>
      </c>
      <c r="AF244" s="124" t="n">
        <v>0.7016155579577512</v>
      </c>
      <c r="AG244" s="124" t="n">
        <v>0.7319952832008271</v>
      </c>
      <c r="AH244" s="124" t="n">
        <v>0.7592482879645818</v>
      </c>
      <c r="AI244" s="124" t="n">
        <v>0.7836971441041054</v>
      </c>
      <c r="AJ244" s="124" t="n">
        <v>0.8056336382767122</v>
      </c>
      <c r="AK244" s="124" t="n">
        <v>0.825319978305858</v>
      </c>
      <c r="AL244" s="124" t="n">
        <v>0.8429909849275654</v>
      </c>
      <c r="AM244" s="124" t="n">
        <v>0.8588566084866054</v>
      </c>
      <c r="AN244" s="124" t="n">
        <v>0.8731044472577598</v>
      </c>
      <c r="AO244" s="124" t="n">
        <v>0.8859021194740406</v>
      </c>
      <c r="AP244" s="124" t="n">
        <v>0.8973994307997603</v>
      </c>
      <c r="AQ244" s="124" t="n">
        <v>0.9077303235431523</v>
      </c>
      <c r="AR244" s="124" t="n">
        <v>0.9170146149731639</v>
      </c>
      <c r="AS244" s="124" t="n">
        <v>0.9253595411160146</v>
      </c>
      <c r="AT244" s="124" t="n">
        <v>0.9328611253661797</v>
      </c>
      <c r="AU244" s="124" t="n">
        <v>0.9328611253661796</v>
      </c>
      <c r="AV244" s="124" t="n">
        <v>0.9328611253661796</v>
      </c>
      <c r="AW244" s="124" t="n">
        <v>0.9328611253661798</v>
      </c>
      <c r="AX244" s="124" t="n">
        <v>0.9328611253661796</v>
      </c>
      <c r="AY244" s="124" t="n">
        <v>0.9328611253661798</v>
      </c>
    </row>
    <row r="245">
      <c r="A245" t="inlineStr">
        <is>
          <t>R4</t>
        </is>
      </c>
      <c r="B245" t="inlineStr">
        <is>
          <t>Taxi</t>
        </is>
      </c>
      <c r="C245" t="inlineStr">
        <is>
          <t>Biodiesel</t>
        </is>
      </c>
      <c r="D245" t="inlineStr">
        <is>
          <t>%</t>
        </is>
      </c>
      <c r="E245" s="125" t="n">
        <v>0</v>
      </c>
      <c r="F245" s="125" t="n">
        <v>0</v>
      </c>
      <c r="G245" s="125" t="n">
        <v>0</v>
      </c>
      <c r="H245" s="125" t="n">
        <v>0</v>
      </c>
      <c r="I245" s="125" t="n">
        <v>0</v>
      </c>
      <c r="J245" s="125" t="n">
        <v>0</v>
      </c>
      <c r="K245" s="124" t="n">
        <v>0</v>
      </c>
      <c r="L245" s="124" t="n">
        <v>0</v>
      </c>
      <c r="M245" s="124" t="n">
        <v>0</v>
      </c>
      <c r="N245" s="124" t="n">
        <v>0</v>
      </c>
      <c r="O245" s="124" t="n">
        <v>0</v>
      </c>
      <c r="P245" s="124" t="n">
        <v>0</v>
      </c>
      <c r="Q245" s="124" t="n">
        <v>0</v>
      </c>
      <c r="R245" s="124" t="n">
        <v>0</v>
      </c>
      <c r="S245" s="124" t="n">
        <v>0</v>
      </c>
      <c r="T245" s="124" t="n">
        <v>0</v>
      </c>
      <c r="U245" s="124" t="n">
        <v>0</v>
      </c>
      <c r="V245" s="124" t="n">
        <v>0</v>
      </c>
      <c r="W245" s="124" t="n">
        <v>0</v>
      </c>
      <c r="X245" s="124" t="n">
        <v>0</v>
      </c>
      <c r="Y245" s="124" t="n">
        <v>0</v>
      </c>
      <c r="Z245" s="124" t="n">
        <v>0</v>
      </c>
      <c r="AA245" s="124" t="n">
        <v>0</v>
      </c>
      <c r="AB245" s="124" t="n">
        <v>0</v>
      </c>
      <c r="AC245" s="124" t="n">
        <v>0</v>
      </c>
      <c r="AD245" s="124" t="n">
        <v>0</v>
      </c>
      <c r="AE245" s="124" t="n">
        <v>0</v>
      </c>
      <c r="AF245" s="124" t="n">
        <v>0</v>
      </c>
      <c r="AG245" s="124" t="n">
        <v>0</v>
      </c>
      <c r="AH245" s="124" t="n">
        <v>0</v>
      </c>
      <c r="AI245" s="124" t="n">
        <v>0</v>
      </c>
      <c r="AJ245" s="124" t="n">
        <v>0</v>
      </c>
      <c r="AK245" s="124" t="n">
        <v>0</v>
      </c>
      <c r="AL245" s="124" t="n">
        <v>0</v>
      </c>
      <c r="AM245" s="124" t="n">
        <v>0</v>
      </c>
      <c r="AN245" s="124" t="n">
        <v>0</v>
      </c>
      <c r="AO245" s="124" t="n">
        <v>0</v>
      </c>
      <c r="AP245" s="124" t="n">
        <v>0</v>
      </c>
      <c r="AQ245" s="124" t="n">
        <v>0</v>
      </c>
      <c r="AR245" s="124" t="n">
        <v>0</v>
      </c>
      <c r="AS245" s="124" t="n">
        <v>0</v>
      </c>
      <c r="AT245" s="124" t="n">
        <v>0</v>
      </c>
      <c r="AU245" s="124" t="n">
        <v>0</v>
      </c>
      <c r="AV245" s="124" t="n">
        <v>0</v>
      </c>
      <c r="AW245" s="124" t="n">
        <v>0</v>
      </c>
      <c r="AX245" s="124" t="n">
        <v>0</v>
      </c>
      <c r="AY245" s="124" t="n">
        <v>0</v>
      </c>
    </row>
    <row r="246">
      <c r="A246" t="inlineStr">
        <is>
          <t>R4</t>
        </is>
      </c>
      <c r="B246" t="inlineStr">
        <is>
          <t>Taxi</t>
        </is>
      </c>
      <c r="C246" t="inlineStr">
        <is>
          <t>Etanol</t>
        </is>
      </c>
      <c r="D246" t="inlineStr">
        <is>
          <t>%</t>
        </is>
      </c>
      <c r="E246" s="125" t="n">
        <v>0</v>
      </c>
      <c r="F246" s="125" t="n">
        <v>0</v>
      </c>
      <c r="G246" s="125" t="n">
        <v>0</v>
      </c>
      <c r="H246" s="125" t="n">
        <v>0</v>
      </c>
      <c r="I246" s="125" t="n">
        <v>0</v>
      </c>
      <c r="J246" s="125" t="n">
        <v>0</v>
      </c>
      <c r="K246" s="124" t="n">
        <v>0</v>
      </c>
      <c r="L246" s="124" t="n">
        <v>0</v>
      </c>
      <c r="M246" s="124" t="n">
        <v>0</v>
      </c>
      <c r="N246" s="124" t="n">
        <v>0</v>
      </c>
      <c r="O246" s="124" t="n">
        <v>0</v>
      </c>
      <c r="P246" s="124" t="n">
        <v>0</v>
      </c>
      <c r="Q246" s="124" t="n">
        <v>0</v>
      </c>
      <c r="R246" s="124" t="n">
        <v>0</v>
      </c>
      <c r="S246" s="124" t="n">
        <v>0</v>
      </c>
      <c r="T246" s="124" t="n">
        <v>0</v>
      </c>
      <c r="U246" s="124" t="n">
        <v>0</v>
      </c>
      <c r="V246" s="124" t="n">
        <v>0</v>
      </c>
      <c r="W246" s="124" t="n">
        <v>0</v>
      </c>
      <c r="X246" s="124" t="n">
        <v>0</v>
      </c>
      <c r="Y246" s="124" t="n">
        <v>0</v>
      </c>
      <c r="Z246" s="124" t="n">
        <v>0</v>
      </c>
      <c r="AA246" s="124" t="n">
        <v>0</v>
      </c>
      <c r="AB246" s="124" t="n">
        <v>0</v>
      </c>
      <c r="AC246" s="124" t="n">
        <v>0</v>
      </c>
      <c r="AD246" s="124" t="n">
        <v>0</v>
      </c>
      <c r="AE246" s="124" t="n">
        <v>0</v>
      </c>
      <c r="AF246" s="124" t="n">
        <v>0</v>
      </c>
      <c r="AG246" s="124" t="n">
        <v>0</v>
      </c>
      <c r="AH246" s="124" t="n">
        <v>0</v>
      </c>
      <c r="AI246" s="124" t="n">
        <v>0</v>
      </c>
      <c r="AJ246" s="124" t="n">
        <v>0</v>
      </c>
      <c r="AK246" s="124" t="n">
        <v>0</v>
      </c>
      <c r="AL246" s="124" t="n">
        <v>0</v>
      </c>
      <c r="AM246" s="124" t="n">
        <v>0</v>
      </c>
      <c r="AN246" s="124" t="n">
        <v>0</v>
      </c>
      <c r="AO246" s="124" t="n">
        <v>0</v>
      </c>
      <c r="AP246" s="124" t="n">
        <v>0</v>
      </c>
      <c r="AQ246" s="124" t="n">
        <v>0</v>
      </c>
      <c r="AR246" s="124" t="n">
        <v>0</v>
      </c>
      <c r="AS246" s="124" t="n">
        <v>0</v>
      </c>
      <c r="AT246" s="124" t="n">
        <v>0</v>
      </c>
      <c r="AU246" s="124" t="n">
        <v>0</v>
      </c>
      <c r="AV246" s="124" t="n">
        <v>0</v>
      </c>
      <c r="AW246" s="124" t="n">
        <v>0</v>
      </c>
      <c r="AX246" s="124" t="n">
        <v>0</v>
      </c>
      <c r="AY246" s="124" t="n">
        <v>0</v>
      </c>
    </row>
    <row r="247">
      <c r="A247" t="inlineStr">
        <is>
          <t>R4</t>
        </is>
      </c>
      <c r="B247" t="inlineStr">
        <is>
          <t>Taxi</t>
        </is>
      </c>
      <c r="C247" t="inlineStr">
        <is>
          <t>GLP</t>
        </is>
      </c>
      <c r="D247" t="inlineStr">
        <is>
          <t>%</t>
        </is>
      </c>
      <c r="E247" s="125" t="n">
        <v>0</v>
      </c>
      <c r="F247" s="125" t="n">
        <v>0</v>
      </c>
      <c r="G247" s="125" t="n">
        <v>0.008650519031141869</v>
      </c>
      <c r="H247" s="125" t="n">
        <v>0.005656496400411382</v>
      </c>
      <c r="I247" s="125" t="n">
        <v>0.005804028678729942</v>
      </c>
      <c r="J247" s="125" t="n">
        <v>0.004467240238252812</v>
      </c>
      <c r="K247" s="124" t="n">
        <v>0.004434954007884363</v>
      </c>
      <c r="L247" s="124" t="n">
        <v>0.003894105958142368</v>
      </c>
      <c r="M247" s="124" t="n">
        <v>0.003429415509676691</v>
      </c>
      <c r="N247" s="124" t="n">
        <v>0.003027938629592789</v>
      </c>
      <c r="O247" s="124" t="n">
        <v>0.002679410966710035</v>
      </c>
      <c r="P247" s="124" t="n">
        <v>0.00237558911726304</v>
      </c>
      <c r="Q247" s="124" t="n">
        <v>0.002109777575190637</v>
      </c>
      <c r="R247" s="124" t="n">
        <v>0.001876483003595407</v>
      </c>
      <c r="S247" s="124" t="n">
        <v>0.001671157526152515</v>
      </c>
      <c r="T247" s="124" t="n">
        <v>0.001490005361494196</v>
      </c>
      <c r="U247" s="124" t="n">
        <v>0.001329835252600862</v>
      </c>
      <c r="V247" s="124" t="n">
        <v>0.00118794648776655</v>
      </c>
      <c r="W247" s="124" t="n">
        <v>0.001062039890615225</v>
      </c>
      <c r="X247" s="124" t="n">
        <v>0.0009501475976340586</v>
      </c>
      <c r="Y247" s="124" t="n">
        <v>0.000850577132122342</v>
      </c>
      <c r="Z247" s="124" t="n">
        <v>0.0007618664712301148</v>
      </c>
      <c r="AA247" s="124" t="n">
        <v>0.0006827476485938392</v>
      </c>
      <c r="AB247" s="124" t="n">
        <v>0.0006121170449121416</v>
      </c>
      <c r="AC247" s="124" t="n">
        <v>0.0005490109635680547</v>
      </c>
      <c r="AD247" s="124" t="n">
        <v>0.0004925854162612486</v>
      </c>
      <c r="AE247" s="124" t="n">
        <v>0.0004420992877126911</v>
      </c>
      <c r="AF247" s="124" t="n">
        <v>0.0003969002319430188</v>
      </c>
      <c r="AG247" s="124" t="n">
        <v>0.0003564127916873636</v>
      </c>
      <c r="AH247" s="124" t="n">
        <v>0.0003201283387972869</v>
      </c>
      <c r="AI247" s="124" t="n">
        <v>0.0002875965153489017</v>
      </c>
      <c r="AJ247" s="124" t="n">
        <v>0.000258417918697619</v>
      </c>
      <c r="AK247" s="124" t="n">
        <v>0.0002322378233480139</v>
      </c>
      <c r="AL247" s="124" t="n">
        <v>0.0002087407715365762</v>
      </c>
      <c r="AM247" s="124" t="n">
        <v>0.0001876458953120968</v>
      </c>
      <c r="AN247" s="124" t="n">
        <v>0.0001687028574887577</v>
      </c>
      <c r="AO247" s="124" t="n">
        <v>0.0001516883185371464</v>
      </c>
      <c r="AP247" s="124" t="n">
        <v>0.000136402852332336</v>
      </c>
      <c r="AQ247" s="124" t="n">
        <v>0.0001226682465115324</v>
      </c>
      <c r="AR247" s="124" t="n">
        <v>0.0001103251336358272</v>
      </c>
      <c r="AS247" s="124" t="n">
        <v>9.923090788946526e-05</v>
      </c>
      <c r="AT247" s="124" t="n">
        <v>8.925788906658293e-05</v>
      </c>
      <c r="AU247" s="124" t="n">
        <v>8.925788906658293e-05</v>
      </c>
      <c r="AV247" s="124" t="n">
        <v>8.925788906658292e-05</v>
      </c>
      <c r="AW247" s="124" t="n">
        <v>8.925788906658294e-05</v>
      </c>
      <c r="AX247" s="124" t="n">
        <v>8.925788906658293e-05</v>
      </c>
      <c r="AY247" s="124" t="n">
        <v>8.925788906658293e-05</v>
      </c>
    </row>
    <row r="248">
      <c r="A248" t="inlineStr">
        <is>
          <t>R4</t>
        </is>
      </c>
      <c r="B248" t="inlineStr">
        <is>
          <t>Taxi</t>
        </is>
      </c>
      <c r="C248" t="inlineStr">
        <is>
          <t>GNC</t>
        </is>
      </c>
      <c r="D248" t="inlineStr">
        <is>
          <t>%</t>
        </is>
      </c>
      <c r="E248" s="125" t="n">
        <v>0</v>
      </c>
      <c r="F248" s="125" t="n">
        <v>0</v>
      </c>
      <c r="G248" s="125" t="n">
        <v>0</v>
      </c>
      <c r="H248" s="125" t="n">
        <v>0</v>
      </c>
      <c r="I248" s="125" t="n">
        <v>0</v>
      </c>
      <c r="J248" s="125" t="n">
        <v>0</v>
      </c>
      <c r="K248" s="124" t="n">
        <v>0</v>
      </c>
      <c r="L248" s="124" t="n">
        <v>0</v>
      </c>
      <c r="M248" s="124" t="n">
        <v>0</v>
      </c>
      <c r="N248" s="124" t="n">
        <v>0</v>
      </c>
      <c r="O248" s="124" t="n">
        <v>0</v>
      </c>
      <c r="P248" s="124" t="n">
        <v>0</v>
      </c>
      <c r="Q248" s="124" t="n">
        <v>0</v>
      </c>
      <c r="R248" s="124" t="n">
        <v>0</v>
      </c>
      <c r="S248" s="124" t="n">
        <v>0</v>
      </c>
      <c r="T248" s="124" t="n">
        <v>0</v>
      </c>
      <c r="U248" s="124" t="n">
        <v>0</v>
      </c>
      <c r="V248" s="124" t="n">
        <v>0</v>
      </c>
      <c r="W248" s="124" t="n">
        <v>0</v>
      </c>
      <c r="X248" s="124" t="n">
        <v>0</v>
      </c>
      <c r="Y248" s="124" t="n">
        <v>0</v>
      </c>
      <c r="Z248" s="124" t="n">
        <v>0</v>
      </c>
      <c r="AA248" s="124" t="n">
        <v>0</v>
      </c>
      <c r="AB248" s="124" t="n">
        <v>0</v>
      </c>
      <c r="AC248" s="124" t="n">
        <v>0</v>
      </c>
      <c r="AD248" s="124" t="n">
        <v>0</v>
      </c>
      <c r="AE248" s="124" t="n">
        <v>0</v>
      </c>
      <c r="AF248" s="124" t="n">
        <v>0</v>
      </c>
      <c r="AG248" s="124" t="n">
        <v>0</v>
      </c>
      <c r="AH248" s="124" t="n">
        <v>0</v>
      </c>
      <c r="AI248" s="124" t="n">
        <v>0</v>
      </c>
      <c r="AJ248" s="124" t="n">
        <v>0</v>
      </c>
      <c r="AK248" s="124" t="n">
        <v>0</v>
      </c>
      <c r="AL248" s="124" t="n">
        <v>0</v>
      </c>
      <c r="AM248" s="124" t="n">
        <v>0</v>
      </c>
      <c r="AN248" s="124" t="n">
        <v>0</v>
      </c>
      <c r="AO248" s="124" t="n">
        <v>0</v>
      </c>
      <c r="AP248" s="124" t="n">
        <v>0</v>
      </c>
      <c r="AQ248" s="124" t="n">
        <v>0</v>
      </c>
      <c r="AR248" s="124" t="n">
        <v>0</v>
      </c>
      <c r="AS248" s="124" t="n">
        <v>0</v>
      </c>
      <c r="AT248" s="124" t="n">
        <v>0</v>
      </c>
      <c r="AU248" s="124" t="n">
        <v>0</v>
      </c>
      <c r="AV248" s="124" t="n">
        <v>0</v>
      </c>
      <c r="AW248" s="124" t="n">
        <v>0</v>
      </c>
      <c r="AX248" s="124" t="n">
        <v>0</v>
      </c>
      <c r="AY248" s="124" t="n">
        <v>0</v>
      </c>
    </row>
    <row r="249">
      <c r="A249" t="inlineStr">
        <is>
          <t>R4</t>
        </is>
      </c>
      <c r="B249" t="inlineStr">
        <is>
          <t>Taxi</t>
        </is>
      </c>
      <c r="C249" t="inlineStr">
        <is>
          <t>Hidrógeno-Fuel-Cell</t>
        </is>
      </c>
      <c r="D249" t="inlineStr">
        <is>
          <t>%</t>
        </is>
      </c>
      <c r="E249" s="125" t="n">
        <v>0</v>
      </c>
      <c r="F249" s="125" t="n">
        <v>0</v>
      </c>
      <c r="G249" s="125" t="n">
        <v>0</v>
      </c>
      <c r="H249" s="125" t="n">
        <v>0</v>
      </c>
      <c r="I249" s="125" t="n">
        <v>0</v>
      </c>
      <c r="J249" s="125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124" t="n">
        <v>0</v>
      </c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  <c r="AJ249" s="124" t="n">
        <v>0</v>
      </c>
      <c r="AK249" s="124" t="n">
        <v>0</v>
      </c>
      <c r="AL249" s="124" t="n">
        <v>0</v>
      </c>
      <c r="AM249" s="124" t="n">
        <v>0</v>
      </c>
      <c r="AN249" s="124" t="n">
        <v>0</v>
      </c>
      <c r="AO249" s="124" t="n">
        <v>0</v>
      </c>
      <c r="AP249" s="124" t="n">
        <v>0</v>
      </c>
      <c r="AQ249" s="124" t="n">
        <v>0</v>
      </c>
      <c r="AR249" s="124" t="n">
        <v>0</v>
      </c>
      <c r="AS249" s="124" t="n">
        <v>0</v>
      </c>
      <c r="AT249" s="124" t="n">
        <v>0</v>
      </c>
      <c r="AU249" s="124" t="n">
        <v>0</v>
      </c>
      <c r="AV249" s="124" t="n">
        <v>0</v>
      </c>
      <c r="AW249" s="124" t="n">
        <v>0</v>
      </c>
      <c r="AX249" s="124" t="n">
        <v>0</v>
      </c>
      <c r="AY249" s="124" t="n">
        <v>0</v>
      </c>
    </row>
    <row r="250">
      <c r="A250" t="inlineStr">
        <is>
          <t>R4</t>
        </is>
      </c>
      <c r="B250" t="inlineStr">
        <is>
          <t>Bus Rígido</t>
        </is>
      </c>
      <c r="C250" t="inlineStr">
        <is>
          <t>Gasolina</t>
        </is>
      </c>
      <c r="D250" t="inlineStr">
        <is>
          <t>%</t>
        </is>
      </c>
      <c r="E250" s="125" t="n">
        <v>0</v>
      </c>
      <c r="F250" s="125" t="n">
        <v>0</v>
      </c>
      <c r="G250" s="125" t="n">
        <v>0</v>
      </c>
      <c r="H250" s="125" t="n">
        <v>0</v>
      </c>
      <c r="I250" s="125" t="n">
        <v>0</v>
      </c>
      <c r="J250" s="125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124" t="n">
        <v>0</v>
      </c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  <c r="AJ250" s="124" t="n">
        <v>0</v>
      </c>
      <c r="AK250" s="124" t="n">
        <v>0</v>
      </c>
      <c r="AL250" s="124" t="n">
        <v>0</v>
      </c>
      <c r="AM250" s="124" t="n">
        <v>0</v>
      </c>
      <c r="AN250" s="124" t="n">
        <v>0</v>
      </c>
      <c r="AO250" s="124" t="n">
        <v>0</v>
      </c>
      <c r="AP250" s="124" t="n">
        <v>0</v>
      </c>
      <c r="AQ250" s="124" t="n">
        <v>0</v>
      </c>
      <c r="AR250" s="124" t="n">
        <v>0</v>
      </c>
      <c r="AS250" s="124" t="n">
        <v>0</v>
      </c>
      <c r="AT250" s="124" t="n">
        <v>0</v>
      </c>
      <c r="AU250" s="124" t="n">
        <v>0</v>
      </c>
      <c r="AV250" s="124" t="n">
        <v>0</v>
      </c>
      <c r="AW250" s="124" t="n">
        <v>0</v>
      </c>
      <c r="AX250" s="124" t="n">
        <v>0</v>
      </c>
      <c r="AY250" s="124" t="n">
        <v>0</v>
      </c>
    </row>
    <row r="251">
      <c r="A251" t="inlineStr">
        <is>
          <t>R4</t>
        </is>
      </c>
      <c r="B251" t="inlineStr">
        <is>
          <t>Bus Rígido</t>
        </is>
      </c>
      <c r="C251" t="inlineStr">
        <is>
          <t>Diesel</t>
        </is>
      </c>
      <c r="D251" t="inlineStr">
        <is>
          <t>%</t>
        </is>
      </c>
      <c r="E251" s="125" t="n">
        <v>1</v>
      </c>
      <c r="F251" s="125" t="n">
        <v>1</v>
      </c>
      <c r="G251" s="125" t="n">
        <v>1</v>
      </c>
      <c r="H251" s="125" t="n">
        <v>1</v>
      </c>
      <c r="I251" s="125" t="n">
        <v>1</v>
      </c>
      <c r="J251" s="125" t="n">
        <v>1</v>
      </c>
      <c r="K251" s="124" t="n">
        <v>1</v>
      </c>
      <c r="L251" s="124" t="n">
        <v>0.9974122459311716</v>
      </c>
      <c r="M251" s="124" t="n">
        <v>0.9958404632196849</v>
      </c>
      <c r="N251" s="124" t="n">
        <v>0.9933203847978465</v>
      </c>
      <c r="O251" s="124" t="n">
        <v>0.9892899233749199</v>
      </c>
      <c r="P251" s="124" t="n">
        <v>0.9828694337882983</v>
      </c>
      <c r="Q251" s="124" t="n">
        <v>0.9727061716357518</v>
      </c>
      <c r="R251" s="124" t="n">
        <v>0.9567783806352199</v>
      </c>
      <c r="S251" s="124" t="n">
        <v>0.9322034953003465</v>
      </c>
      <c r="T251" s="124" t="n">
        <v>0.8951865488535417</v>
      </c>
      <c r="U251" s="124" t="n">
        <v>0.8413970212745487</v>
      </c>
      <c r="V251" s="124" t="n">
        <v>0.7671823635617678</v>
      </c>
      <c r="W251" s="124" t="n">
        <v>0.6717870110341992</v>
      </c>
      <c r="X251" s="124" t="n">
        <v>0.5597353629657561</v>
      </c>
      <c r="Y251" s="124" t="n">
        <v>0.4412470841899481</v>
      </c>
      <c r="Z251" s="124" t="n">
        <v>0.3290924043660162</v>
      </c>
      <c r="AA251" s="124" t="n">
        <v>0.2335303031259614</v>
      </c>
      <c r="AB251" s="124" t="n">
        <v>0.1591355931239599</v>
      </c>
      <c r="AC251" s="124" t="n">
        <v>0.1051880137436645</v>
      </c>
      <c r="AD251" s="124" t="n">
        <v>0.06804883886198226</v>
      </c>
      <c r="AE251" s="124" t="n">
        <v>0.04338674443777452</v>
      </c>
      <c r="AF251" s="124" t="n">
        <v>0.02739984508929233</v>
      </c>
      <c r="AG251" s="124" t="n">
        <v>0.01719780400159937</v>
      </c>
      <c r="AH251" s="124" t="n">
        <v>0.01075238956307983</v>
      </c>
      <c r="AI251" s="124" t="n">
        <v>0.006706112696065414</v>
      </c>
      <c r="AJ251" s="124" t="n">
        <v>0.004176079355487639</v>
      </c>
      <c r="AK251" s="124" t="n">
        <v>0.002598061935716933</v>
      </c>
      <c r="AL251" s="124" t="n">
        <v>0.001615363574094697</v>
      </c>
      <c r="AM251" s="124" t="n">
        <v>0.001003989691794327</v>
      </c>
      <c r="AN251" s="124" t="n">
        <v>0.0006238606309489358</v>
      </c>
      <c r="AO251" s="124" t="n">
        <v>0.000387599620126966</v>
      </c>
      <c r="AP251" s="124" t="n">
        <v>0.0002407909858451185</v>
      </c>
      <c r="AQ251" s="124" t="n">
        <v>0.0001495798002471571</v>
      </c>
      <c r="AR251" s="124" t="n">
        <v>9.291603406208493e-05</v>
      </c>
      <c r="AS251" s="124" t="n">
        <v>5.771637633639193e-05</v>
      </c>
      <c r="AT251" s="124" t="n">
        <v>3.585103159969849e-05</v>
      </c>
      <c r="AU251" s="124" t="n">
        <v>2.226899713858588e-05</v>
      </c>
      <c r="AV251" s="124" t="n">
        <v>1.383239643765188e-05</v>
      </c>
      <c r="AW251" s="124" t="n">
        <v>8.591971091209682e-06</v>
      </c>
      <c r="AX251" s="124" t="n">
        <v>5.336878609873974e-06</v>
      </c>
      <c r="AY251" s="124" t="n">
        <v>3.314983007818295e-06</v>
      </c>
    </row>
    <row r="252">
      <c r="A252" t="inlineStr">
        <is>
          <t>R4</t>
        </is>
      </c>
      <c r="B252" t="inlineStr">
        <is>
          <t>Bus Rígido</t>
        </is>
      </c>
      <c r="C252" t="inlineStr">
        <is>
          <t>HYB-Diesel</t>
        </is>
      </c>
      <c r="D252" t="inlineStr">
        <is>
          <t>%</t>
        </is>
      </c>
      <c r="E252" s="125" t="n">
        <v>0</v>
      </c>
      <c r="F252" s="125" t="n">
        <v>0</v>
      </c>
      <c r="G252" s="125" t="n">
        <v>0</v>
      </c>
      <c r="H252" s="125" t="n">
        <v>0</v>
      </c>
      <c r="I252" s="125" t="n">
        <v>0</v>
      </c>
      <c r="J252" s="125" t="n">
        <v>0</v>
      </c>
      <c r="K252" s="124" t="n">
        <v>0</v>
      </c>
      <c r="L252" s="124" t="n">
        <v>0</v>
      </c>
      <c r="M252" s="124" t="n">
        <v>0</v>
      </c>
      <c r="N252" s="124" t="n">
        <v>0</v>
      </c>
      <c r="O252" s="124" t="n">
        <v>0</v>
      </c>
      <c r="P252" s="124" t="n">
        <v>0</v>
      </c>
      <c r="Q252" s="124" t="n">
        <v>0</v>
      </c>
      <c r="R252" s="124" t="n">
        <v>0</v>
      </c>
      <c r="S252" s="124" t="n">
        <v>0</v>
      </c>
      <c r="T252" s="124" t="n">
        <v>0</v>
      </c>
      <c r="U252" s="124" t="n">
        <v>0</v>
      </c>
      <c r="V252" s="124" t="n">
        <v>0</v>
      </c>
      <c r="W252" s="124" t="n">
        <v>0</v>
      </c>
      <c r="X252" s="124" t="n">
        <v>0</v>
      </c>
      <c r="Y252" s="124" t="n">
        <v>0</v>
      </c>
      <c r="Z252" s="124" t="n">
        <v>0</v>
      </c>
      <c r="AA252" s="124" t="n">
        <v>0</v>
      </c>
      <c r="AB252" s="124" t="n">
        <v>0</v>
      </c>
      <c r="AC252" s="124" t="n">
        <v>0</v>
      </c>
      <c r="AD252" s="124" t="n">
        <v>0</v>
      </c>
      <c r="AE252" s="124" t="n">
        <v>0</v>
      </c>
      <c r="AF252" s="124" t="n">
        <v>0</v>
      </c>
      <c r="AG252" s="124" t="n">
        <v>0</v>
      </c>
      <c r="AH252" s="124" t="n">
        <v>0</v>
      </c>
      <c r="AI252" s="124" t="n">
        <v>0</v>
      </c>
      <c r="AJ252" s="124" t="n">
        <v>0</v>
      </c>
      <c r="AK252" s="124" t="n">
        <v>0</v>
      </c>
      <c r="AL252" s="124" t="n">
        <v>0</v>
      </c>
      <c r="AM252" s="124" t="n">
        <v>0</v>
      </c>
      <c r="AN252" s="124" t="n">
        <v>0</v>
      </c>
      <c r="AO252" s="124" t="n">
        <v>0</v>
      </c>
      <c r="AP252" s="124" t="n">
        <v>0</v>
      </c>
      <c r="AQ252" s="124" t="n">
        <v>0</v>
      </c>
      <c r="AR252" s="124" t="n">
        <v>0</v>
      </c>
      <c r="AS252" s="124" t="n">
        <v>0</v>
      </c>
      <c r="AT252" s="124" t="n">
        <v>0</v>
      </c>
      <c r="AU252" s="124" t="n">
        <v>0</v>
      </c>
      <c r="AV252" s="124" t="n">
        <v>0</v>
      </c>
      <c r="AW252" s="124" t="n">
        <v>0</v>
      </c>
      <c r="AX252" s="124" t="n">
        <v>0</v>
      </c>
      <c r="AY252" s="124" t="n">
        <v>0</v>
      </c>
    </row>
    <row r="253">
      <c r="A253" t="inlineStr">
        <is>
          <t>R4</t>
        </is>
      </c>
      <c r="B253" t="inlineStr">
        <is>
          <t>Bus Rígido</t>
        </is>
      </c>
      <c r="C253" t="inlineStr">
        <is>
          <t>HYB-plug-in-Diesel</t>
        </is>
      </c>
      <c r="D253" t="inlineStr">
        <is>
          <t>%</t>
        </is>
      </c>
      <c r="E253" s="125" t="n">
        <v>0</v>
      </c>
      <c r="F253" s="125" t="n">
        <v>0</v>
      </c>
      <c r="G253" s="125" t="n">
        <v>0</v>
      </c>
      <c r="H253" s="125" t="n">
        <v>0</v>
      </c>
      <c r="I253" s="125" t="n">
        <v>0</v>
      </c>
      <c r="J253" s="125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124" t="n">
        <v>0</v>
      </c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  <c r="AJ253" s="124" t="n">
        <v>0</v>
      </c>
      <c r="AK253" s="124" t="n">
        <v>0</v>
      </c>
      <c r="AL253" s="124" t="n">
        <v>0</v>
      </c>
      <c r="AM253" s="124" t="n">
        <v>0</v>
      </c>
      <c r="AN253" s="124" t="n">
        <v>0</v>
      </c>
      <c r="AO253" s="124" t="n">
        <v>0</v>
      </c>
      <c r="AP253" s="124" t="n">
        <v>0</v>
      </c>
      <c r="AQ253" s="124" t="n">
        <v>0</v>
      </c>
      <c r="AR253" s="124" t="n">
        <v>0</v>
      </c>
      <c r="AS253" s="124" t="n">
        <v>0</v>
      </c>
      <c r="AT253" s="124" t="n">
        <v>0</v>
      </c>
      <c r="AU253" s="124" t="n">
        <v>0</v>
      </c>
      <c r="AV253" s="124" t="n">
        <v>0</v>
      </c>
      <c r="AW253" s="124" t="n">
        <v>0</v>
      </c>
      <c r="AX253" s="124" t="n">
        <v>0</v>
      </c>
      <c r="AY253" s="124" t="n">
        <v>0</v>
      </c>
    </row>
    <row r="254">
      <c r="A254" t="inlineStr">
        <is>
          <t>R4</t>
        </is>
      </c>
      <c r="B254" t="inlineStr">
        <is>
          <t>Bus Rígido</t>
        </is>
      </c>
      <c r="C254" t="inlineStr">
        <is>
          <t>Eléctrico</t>
        </is>
      </c>
      <c r="D254" t="inlineStr">
        <is>
          <t>%</t>
        </is>
      </c>
      <c r="E254" s="125" t="n">
        <v>0</v>
      </c>
      <c r="F254" s="125" t="n">
        <v>0</v>
      </c>
      <c r="G254" s="125" t="n">
        <v>0</v>
      </c>
      <c r="H254" s="125" t="n">
        <v>0</v>
      </c>
      <c r="I254" s="125" t="n">
        <v>0</v>
      </c>
      <c r="J254" s="125" t="n">
        <v>0</v>
      </c>
      <c r="K254" s="124" t="n">
        <v>0</v>
      </c>
      <c r="L254" s="124" t="n">
        <v>0.002587754068828407</v>
      </c>
      <c r="M254" s="124" t="n">
        <v>0.004159536780315117</v>
      </c>
      <c r="N254" s="124" t="n">
        <v>0.006679615202153532</v>
      </c>
      <c r="O254" s="124" t="n">
        <v>0.01071007662507999</v>
      </c>
      <c r="P254" s="124" t="n">
        <v>0.01713056621170168</v>
      </c>
      <c r="Q254" s="124" t="n">
        <v>0.02729382836424819</v>
      </c>
      <c r="R254" s="124" t="n">
        <v>0.04322161936478004</v>
      </c>
      <c r="S254" s="124" t="n">
        <v>0.06779650469965338</v>
      </c>
      <c r="T254" s="124" t="n">
        <v>0.1048134511464583</v>
      </c>
      <c r="U254" s="124" t="n">
        <v>0.1586029787254511</v>
      </c>
      <c r="V254" s="124" t="n">
        <v>0.2328176364382321</v>
      </c>
      <c r="W254" s="124" t="n">
        <v>0.3282129889658006</v>
      </c>
      <c r="X254" s="124" t="n">
        <v>0.4402646370342437</v>
      </c>
      <c r="Y254" s="124" t="n">
        <v>0.5587529158100517</v>
      </c>
      <c r="Z254" s="124" t="n">
        <v>0.6709075956339836</v>
      </c>
      <c r="AA254" s="124" t="n">
        <v>0.7664696968740384</v>
      </c>
      <c r="AB254" s="124" t="n">
        <v>0.8408644068760399</v>
      </c>
      <c r="AC254" s="124" t="n">
        <v>0.8948119862563353</v>
      </c>
      <c r="AD254" s="124" t="n">
        <v>0.9319511611380176</v>
      </c>
      <c r="AE254" s="124" t="n">
        <v>0.9566132555622253</v>
      </c>
      <c r="AF254" s="124" t="n">
        <v>0.9726001549107075</v>
      </c>
      <c r="AG254" s="124" t="n">
        <v>0.9828021959984005</v>
      </c>
      <c r="AH254" s="124" t="n">
        <v>0.98924761043692</v>
      </c>
      <c r="AI254" s="124" t="n">
        <v>0.9932938873039344</v>
      </c>
      <c r="AJ254" s="124" t="n">
        <v>0.9958239206445122</v>
      </c>
      <c r="AK254" s="124" t="n">
        <v>0.9974019380642829</v>
      </c>
      <c r="AL254" s="124" t="n">
        <v>0.9983846364259051</v>
      </c>
      <c r="AM254" s="124" t="n">
        <v>0.9989960103082055</v>
      </c>
      <c r="AN254" s="124" t="n">
        <v>0.9993761393690509</v>
      </c>
      <c r="AO254" s="124" t="n">
        <v>0.9996124003798729</v>
      </c>
      <c r="AP254" s="124" t="n">
        <v>0.9997592090141547</v>
      </c>
      <c r="AQ254" s="124" t="n">
        <v>0.9998504201997527</v>
      </c>
      <c r="AR254" s="124" t="n">
        <v>0.9999070839659377</v>
      </c>
      <c r="AS254" s="124" t="n">
        <v>0.9999422836236634</v>
      </c>
      <c r="AT254" s="124" t="n">
        <v>0.9999641489684001</v>
      </c>
      <c r="AU254" s="124" t="n">
        <v>0.9999777310028612</v>
      </c>
      <c r="AV254" s="124" t="n">
        <v>0.9999861676035622</v>
      </c>
      <c r="AW254" s="124" t="n">
        <v>0.9999914080289086</v>
      </c>
      <c r="AX254" s="124" t="n">
        <v>0.99999466312139</v>
      </c>
      <c r="AY254" s="124" t="n">
        <v>0.999996685016992</v>
      </c>
    </row>
    <row r="255">
      <c r="A255" t="inlineStr">
        <is>
          <t>R4</t>
        </is>
      </c>
      <c r="B255" t="inlineStr">
        <is>
          <t>Bus Rígido</t>
        </is>
      </c>
      <c r="C255" t="inlineStr">
        <is>
          <t>Biodiesel</t>
        </is>
      </c>
      <c r="D255" t="inlineStr">
        <is>
          <t>%</t>
        </is>
      </c>
      <c r="E255" s="125" t="n">
        <v>0</v>
      </c>
      <c r="F255" s="125" t="n">
        <v>0</v>
      </c>
      <c r="G255" s="125" t="n">
        <v>0</v>
      </c>
      <c r="H255" s="125" t="n">
        <v>0</v>
      </c>
      <c r="I255" s="125" t="n">
        <v>0</v>
      </c>
      <c r="J255" s="125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124" t="n">
        <v>0</v>
      </c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  <c r="AJ255" s="124" t="n">
        <v>0</v>
      </c>
      <c r="AK255" s="124" t="n">
        <v>0</v>
      </c>
      <c r="AL255" s="124" t="n">
        <v>0</v>
      </c>
      <c r="AM255" s="124" t="n">
        <v>0</v>
      </c>
      <c r="AN255" s="124" t="n">
        <v>0</v>
      </c>
      <c r="AO255" s="124" t="n">
        <v>0</v>
      </c>
      <c r="AP255" s="124" t="n">
        <v>0</v>
      </c>
      <c r="AQ255" s="124" t="n">
        <v>0</v>
      </c>
      <c r="AR255" s="124" t="n">
        <v>0</v>
      </c>
      <c r="AS255" s="124" t="n">
        <v>0</v>
      </c>
      <c r="AT255" s="124" t="n">
        <v>0</v>
      </c>
      <c r="AU255" s="124" t="n">
        <v>0</v>
      </c>
      <c r="AV255" s="124" t="n">
        <v>0</v>
      </c>
      <c r="AW255" s="124" t="n">
        <v>0</v>
      </c>
      <c r="AX255" s="124" t="n">
        <v>0</v>
      </c>
      <c r="AY255" s="124" t="n">
        <v>0</v>
      </c>
    </row>
    <row r="256">
      <c r="A256" t="inlineStr">
        <is>
          <t>R4</t>
        </is>
      </c>
      <c r="B256" t="inlineStr">
        <is>
          <t>Bus Rígido</t>
        </is>
      </c>
      <c r="C256" t="inlineStr">
        <is>
          <t>Etanol</t>
        </is>
      </c>
      <c r="D256" t="inlineStr">
        <is>
          <t>%</t>
        </is>
      </c>
      <c r="E256" s="125" t="n">
        <v>0</v>
      </c>
      <c r="F256" s="125" t="n">
        <v>0</v>
      </c>
      <c r="G256" s="125" t="n">
        <v>0</v>
      </c>
      <c r="H256" s="125" t="n">
        <v>0</v>
      </c>
      <c r="I256" s="125" t="n">
        <v>0</v>
      </c>
      <c r="J256" s="125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124" t="n">
        <v>0</v>
      </c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  <c r="AJ256" s="124" t="n">
        <v>0</v>
      </c>
      <c r="AK256" s="124" t="n">
        <v>0</v>
      </c>
      <c r="AL256" s="124" t="n">
        <v>0</v>
      </c>
      <c r="AM256" s="124" t="n">
        <v>0</v>
      </c>
      <c r="AN256" s="124" t="n">
        <v>0</v>
      </c>
      <c r="AO256" s="124" t="n">
        <v>0</v>
      </c>
      <c r="AP256" s="124" t="n">
        <v>0</v>
      </c>
      <c r="AQ256" s="124" t="n">
        <v>0</v>
      </c>
      <c r="AR256" s="124" t="n">
        <v>0</v>
      </c>
      <c r="AS256" s="124" t="n">
        <v>0</v>
      </c>
      <c r="AT256" s="124" t="n">
        <v>0</v>
      </c>
      <c r="AU256" s="124" t="n">
        <v>0</v>
      </c>
      <c r="AV256" s="124" t="n">
        <v>0</v>
      </c>
      <c r="AW256" s="124" t="n">
        <v>0</v>
      </c>
      <c r="AX256" s="124" t="n">
        <v>0</v>
      </c>
      <c r="AY256" s="124" t="n">
        <v>0</v>
      </c>
    </row>
    <row r="257">
      <c r="A257" t="inlineStr">
        <is>
          <t>R4</t>
        </is>
      </c>
      <c r="B257" t="inlineStr">
        <is>
          <t>Bus Rígido</t>
        </is>
      </c>
      <c r="C257" t="inlineStr">
        <is>
          <t>GLP</t>
        </is>
      </c>
      <c r="D257" t="inlineStr">
        <is>
          <t>%</t>
        </is>
      </c>
      <c r="E257" s="125" t="n">
        <v>0</v>
      </c>
      <c r="F257" s="125" t="n">
        <v>0</v>
      </c>
      <c r="G257" s="125" t="n">
        <v>0</v>
      </c>
      <c r="H257" s="125" t="n">
        <v>0</v>
      </c>
      <c r="I257" s="125" t="n">
        <v>0</v>
      </c>
      <c r="J257" s="125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124" t="n">
        <v>0</v>
      </c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  <c r="AJ257" s="124" t="n">
        <v>0</v>
      </c>
      <c r="AK257" s="124" t="n">
        <v>0</v>
      </c>
      <c r="AL257" s="124" t="n">
        <v>0</v>
      </c>
      <c r="AM257" s="124" t="n">
        <v>0</v>
      </c>
      <c r="AN257" s="124" t="n">
        <v>0</v>
      </c>
      <c r="AO257" s="124" t="n">
        <v>0</v>
      </c>
      <c r="AP257" s="124" t="n">
        <v>0</v>
      </c>
      <c r="AQ257" s="124" t="n">
        <v>0</v>
      </c>
      <c r="AR257" s="124" t="n">
        <v>0</v>
      </c>
      <c r="AS257" s="124" t="n">
        <v>0</v>
      </c>
      <c r="AT257" s="124" t="n">
        <v>0</v>
      </c>
      <c r="AU257" s="124" t="n">
        <v>0</v>
      </c>
      <c r="AV257" s="124" t="n">
        <v>0</v>
      </c>
      <c r="AW257" s="124" t="n">
        <v>0</v>
      </c>
      <c r="AX257" s="124" t="n">
        <v>0</v>
      </c>
      <c r="AY257" s="124" t="n">
        <v>0</v>
      </c>
    </row>
    <row r="258">
      <c r="A258" t="inlineStr">
        <is>
          <t>R4</t>
        </is>
      </c>
      <c r="B258" t="inlineStr">
        <is>
          <t>Bus Rígido</t>
        </is>
      </c>
      <c r="C258" t="inlineStr">
        <is>
          <t>GNC</t>
        </is>
      </c>
      <c r="D258" t="inlineStr">
        <is>
          <t>%</t>
        </is>
      </c>
      <c r="E258" s="125" t="n">
        <v>0</v>
      </c>
      <c r="F258" s="125" t="n">
        <v>0</v>
      </c>
      <c r="G258" s="125" t="n">
        <v>0</v>
      </c>
      <c r="H258" s="125" t="n">
        <v>0</v>
      </c>
      <c r="I258" s="125" t="n">
        <v>0</v>
      </c>
      <c r="J258" s="125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124" t="n">
        <v>0</v>
      </c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  <c r="AJ258" s="124" t="n">
        <v>0</v>
      </c>
      <c r="AK258" s="124" t="n">
        <v>0</v>
      </c>
      <c r="AL258" s="124" t="n">
        <v>0</v>
      </c>
      <c r="AM258" s="124" t="n">
        <v>0</v>
      </c>
      <c r="AN258" s="124" t="n">
        <v>0</v>
      </c>
      <c r="AO258" s="124" t="n">
        <v>0</v>
      </c>
      <c r="AP258" s="124" t="n">
        <v>0</v>
      </c>
      <c r="AQ258" s="124" t="n">
        <v>0</v>
      </c>
      <c r="AR258" s="124" t="n">
        <v>0</v>
      </c>
      <c r="AS258" s="124" t="n">
        <v>0</v>
      </c>
      <c r="AT258" s="124" t="n">
        <v>0</v>
      </c>
      <c r="AU258" s="124" t="n">
        <v>0</v>
      </c>
      <c r="AV258" s="124" t="n">
        <v>0</v>
      </c>
      <c r="AW258" s="124" t="n">
        <v>0</v>
      </c>
      <c r="AX258" s="124" t="n">
        <v>0</v>
      </c>
      <c r="AY258" s="124" t="n">
        <v>0</v>
      </c>
    </row>
    <row r="259">
      <c r="A259" t="inlineStr">
        <is>
          <t>R4</t>
        </is>
      </c>
      <c r="B259" t="inlineStr">
        <is>
          <t>Bus Rígido</t>
        </is>
      </c>
      <c r="C259" t="inlineStr">
        <is>
          <t>Hidrógeno-Fuel-Cell</t>
        </is>
      </c>
      <c r="D259" t="inlineStr">
        <is>
          <t>%</t>
        </is>
      </c>
      <c r="E259" s="125" t="n">
        <v>0</v>
      </c>
      <c r="F259" s="125" t="n">
        <v>0</v>
      </c>
      <c r="G259" s="125" t="n">
        <v>0</v>
      </c>
      <c r="H259" s="125" t="n">
        <v>0</v>
      </c>
      <c r="I259" s="125" t="n">
        <v>0</v>
      </c>
      <c r="J259" s="125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124" t="n">
        <v>0</v>
      </c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  <c r="AJ259" s="124" t="n">
        <v>0</v>
      </c>
      <c r="AK259" s="124" t="n">
        <v>0</v>
      </c>
      <c r="AL259" s="124" t="n">
        <v>0</v>
      </c>
      <c r="AM259" s="124" t="n">
        <v>0</v>
      </c>
      <c r="AN259" s="124" t="n">
        <v>0</v>
      </c>
      <c r="AO259" s="124" t="n">
        <v>0</v>
      </c>
      <c r="AP259" s="124" t="n">
        <v>0</v>
      </c>
      <c r="AQ259" s="124" t="n">
        <v>0</v>
      </c>
      <c r="AR259" s="124" t="n">
        <v>0</v>
      </c>
      <c r="AS259" s="124" t="n">
        <v>0</v>
      </c>
      <c r="AT259" s="124" t="n">
        <v>0</v>
      </c>
      <c r="AU259" s="124" t="n">
        <v>0</v>
      </c>
      <c r="AV259" s="124" t="n">
        <v>0</v>
      </c>
      <c r="AW259" s="124" t="n">
        <v>0</v>
      </c>
      <c r="AX259" s="124" t="n">
        <v>0</v>
      </c>
      <c r="AY259" s="124" t="n">
        <v>0</v>
      </c>
    </row>
    <row r="260">
      <c r="A260" t="inlineStr">
        <is>
          <t>R4</t>
        </is>
      </c>
      <c r="B260" t="inlineStr">
        <is>
          <t>Bus Rígido</t>
        </is>
      </c>
      <c r="C260" t="inlineStr">
        <is>
          <t>Hidrógeno-Comb-Directa</t>
        </is>
      </c>
      <c r="D260" t="inlineStr">
        <is>
          <t>%</t>
        </is>
      </c>
      <c r="E260" s="125" t="n">
        <v>0</v>
      </c>
      <c r="F260" s="125" t="n">
        <v>0</v>
      </c>
      <c r="G260" s="125" t="n">
        <v>0</v>
      </c>
      <c r="H260" s="125" t="n">
        <v>0</v>
      </c>
      <c r="I260" s="125" t="n">
        <v>0</v>
      </c>
      <c r="J260" s="125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124" t="n">
        <v>0</v>
      </c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  <c r="AJ260" s="124" t="n">
        <v>0</v>
      </c>
      <c r="AK260" s="124" t="n">
        <v>0</v>
      </c>
      <c r="AL260" s="124" t="n">
        <v>0</v>
      </c>
      <c r="AM260" s="124" t="n">
        <v>0</v>
      </c>
      <c r="AN260" s="124" t="n">
        <v>0</v>
      </c>
      <c r="AO260" s="124" t="n">
        <v>0</v>
      </c>
      <c r="AP260" s="124" t="n">
        <v>0</v>
      </c>
      <c r="AQ260" s="124" t="n">
        <v>0</v>
      </c>
      <c r="AR260" s="124" t="n">
        <v>0</v>
      </c>
      <c r="AS260" s="124" t="n">
        <v>0</v>
      </c>
      <c r="AT260" s="124" t="n">
        <v>0</v>
      </c>
      <c r="AU260" s="124" t="n">
        <v>0</v>
      </c>
      <c r="AV260" s="124" t="n">
        <v>0</v>
      </c>
      <c r="AW260" s="124" t="n">
        <v>0</v>
      </c>
      <c r="AX260" s="124" t="n">
        <v>0</v>
      </c>
      <c r="AY260" s="124" t="n">
        <v>0</v>
      </c>
    </row>
    <row r="261">
      <c r="A261" t="inlineStr">
        <is>
          <t>R4</t>
        </is>
      </c>
      <c r="B261" t="inlineStr">
        <is>
          <t>Bicicleta</t>
        </is>
      </c>
      <c r="C261" t="inlineStr">
        <is>
          <t>Bicicleta-no-Motorizada</t>
        </is>
      </c>
      <c r="D261" t="inlineStr">
        <is>
          <t>%</t>
        </is>
      </c>
      <c r="E261" s="125" t="n">
        <v>0</v>
      </c>
      <c r="F261" s="125" t="n">
        <v>0</v>
      </c>
      <c r="G261" s="125" t="n">
        <v>0</v>
      </c>
      <c r="H261" s="125" t="n">
        <v>0</v>
      </c>
      <c r="I261" s="125" t="n">
        <v>0</v>
      </c>
      <c r="J261" s="125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124" t="n">
        <v>0</v>
      </c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  <c r="AJ261" s="124" t="n">
        <v>0</v>
      </c>
      <c r="AK261" s="124" t="n">
        <v>0</v>
      </c>
      <c r="AL261" s="124" t="n">
        <v>0</v>
      </c>
      <c r="AM261" s="124" t="n">
        <v>0</v>
      </c>
      <c r="AN261" s="124" t="n">
        <v>0</v>
      </c>
      <c r="AO261" s="124" t="n">
        <v>0</v>
      </c>
      <c r="AP261" s="124" t="n">
        <v>0</v>
      </c>
      <c r="AQ261" s="124" t="n">
        <v>0</v>
      </c>
      <c r="AR261" s="124" t="n">
        <v>0</v>
      </c>
      <c r="AS261" s="124" t="n">
        <v>0</v>
      </c>
      <c r="AT261" s="124" t="n">
        <v>0</v>
      </c>
      <c r="AU261" s="124" t="n">
        <v>0</v>
      </c>
      <c r="AV261" s="124" t="n">
        <v>0</v>
      </c>
      <c r="AW261" s="124" t="n">
        <v>0</v>
      </c>
      <c r="AX261" s="124" t="n">
        <v>0</v>
      </c>
      <c r="AY261" s="124" t="n">
        <v>0</v>
      </c>
    </row>
    <row r="262">
      <c r="A262" t="inlineStr">
        <is>
          <t>R4</t>
        </is>
      </c>
      <c r="B262" t="inlineStr">
        <is>
          <t>Bicicleta</t>
        </is>
      </c>
      <c r="C262" t="inlineStr">
        <is>
          <t>Bicicleta-Eléctrica</t>
        </is>
      </c>
      <c r="D262" t="inlineStr">
        <is>
          <t>%</t>
        </is>
      </c>
      <c r="E262" s="125" t="n">
        <v>0</v>
      </c>
      <c r="F262" s="125" t="n">
        <v>0</v>
      </c>
      <c r="G262" s="125" t="n">
        <v>0</v>
      </c>
      <c r="H262" s="125" t="n">
        <v>0</v>
      </c>
      <c r="I262" s="125" t="n">
        <v>0</v>
      </c>
      <c r="J262" s="125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124" t="n">
        <v>0</v>
      </c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  <c r="AJ262" s="124" t="n">
        <v>0</v>
      </c>
      <c r="AK262" s="124" t="n">
        <v>0</v>
      </c>
      <c r="AL262" s="124" t="n">
        <v>0</v>
      </c>
      <c r="AM262" s="124" t="n">
        <v>0</v>
      </c>
      <c r="AN262" s="124" t="n">
        <v>0</v>
      </c>
      <c r="AO262" s="124" t="n">
        <v>0</v>
      </c>
      <c r="AP262" s="124" t="n">
        <v>0</v>
      </c>
      <c r="AQ262" s="124" t="n">
        <v>0</v>
      </c>
      <c r="AR262" s="124" t="n">
        <v>0</v>
      </c>
      <c r="AS262" s="124" t="n">
        <v>0</v>
      </c>
      <c r="AT262" s="124" t="n">
        <v>0</v>
      </c>
      <c r="AU262" s="124" t="n">
        <v>0</v>
      </c>
      <c r="AV262" s="124" t="n">
        <v>0</v>
      </c>
      <c r="AW262" s="124" t="n">
        <v>0</v>
      </c>
      <c r="AX262" s="124" t="n">
        <v>0</v>
      </c>
      <c r="AY262" s="124" t="n">
        <v>0</v>
      </c>
    </row>
    <row r="263">
      <c r="A263" t="inlineStr">
        <is>
          <t>R5</t>
        </is>
      </c>
      <c r="B263" t="inlineStr">
        <is>
          <t>Vehículo Liviano Pasajero</t>
        </is>
      </c>
      <c r="C263" t="inlineStr">
        <is>
          <t>Gasolina</t>
        </is>
      </c>
      <c r="D263" t="inlineStr">
        <is>
          <t>%</t>
        </is>
      </c>
      <c r="E263" s="125" t="n">
        <v>0.9361437459828865</v>
      </c>
      <c r="F263" s="125" t="n">
        <v>0.9309135234797239</v>
      </c>
      <c r="G263" s="125" t="n">
        <v>0.9262541618668145</v>
      </c>
      <c r="H263" s="125" t="n">
        <v>0.9177321751679577</v>
      </c>
      <c r="I263" s="125" t="n">
        <v>0.9149319617689941</v>
      </c>
      <c r="J263" s="125" t="n">
        <v>0.9141394547615039</v>
      </c>
      <c r="K263" s="124" t="n">
        <v>0.9160037580658356</v>
      </c>
      <c r="L263" s="124" t="n">
        <v>0.9071512202451322</v>
      </c>
      <c r="M263" s="124" t="n">
        <v>0.8987382562846751</v>
      </c>
      <c r="N263" s="124" t="n">
        <v>0.8906398276686274</v>
      </c>
      <c r="O263" s="124" t="n">
        <v>0.8825869112030685</v>
      </c>
      <c r="P263" s="124" t="n">
        <v>0.8741008953784275</v>
      </c>
      <c r="Q263" s="124" t="n">
        <v>0.8643957851786416</v>
      </c>
      <c r="R263" s="124" t="n">
        <v>0.8522577174752763</v>
      </c>
      <c r="S263" s="124" t="n">
        <v>0.8360694430037123</v>
      </c>
      <c r="T263" s="124" t="n">
        <v>0.8141412345268263</v>
      </c>
      <c r="U263" s="124" t="n">
        <v>0.7855052715516393</v>
      </c>
      <c r="V263" s="124" t="n">
        <v>0.7506848694084896</v>
      </c>
      <c r="W263" s="124" t="n">
        <v>0.7115691617232667</v>
      </c>
      <c r="X263" s="124" t="n">
        <v>0.6704925001485748</v>
      </c>
      <c r="Y263" s="124" t="n">
        <v>0.6294037441453563</v>
      </c>
      <c r="Z263" s="124" t="n">
        <v>0.5895747101482796</v>
      </c>
      <c r="AA263" s="124" t="n">
        <v>0.5516928317692473</v>
      </c>
      <c r="AB263" s="124" t="n">
        <v>0.5160552985092267</v>
      </c>
      <c r="AC263" s="124" t="n">
        <v>0.4827319942287926</v>
      </c>
      <c r="AD263" s="124" t="n">
        <v>0.451672141933369</v>
      </c>
      <c r="AE263" s="124" t="n">
        <v>0.4227666001733979</v>
      </c>
      <c r="AF263" s="124" t="n">
        <v>0.3958820251731762</v>
      </c>
      <c r="AG263" s="124" t="n">
        <v>0.3708787859896936</v>
      </c>
      <c r="AH263" s="124" t="n">
        <v>0.3476199390819395</v>
      </c>
      <c r="AI263" s="124" t="n">
        <v>0.3259754234709631</v>
      </c>
      <c r="AJ263" s="124" t="n">
        <v>0.3058237580831586</v>
      </c>
      <c r="AK263" s="124" t="n">
        <v>0.2870524661343202</v>
      </c>
      <c r="AL263" s="124" t="n">
        <v>0.2695578749654566</v>
      </c>
      <c r="AM263" s="124" t="n">
        <v>0.2532446303371633</v>
      </c>
      <c r="AN263" s="124" t="n">
        <v>0.2380250997295554</v>
      </c>
      <c r="AO263" s="124" t="n">
        <v>0.2238187524171718</v>
      </c>
      <c r="AP263" s="124" t="n">
        <v>0.2106101536748012</v>
      </c>
      <c r="AQ263" s="124" t="n">
        <v>0.1983505983037447</v>
      </c>
      <c r="AR263" s="124" t="n">
        <v>0.1869762280704239</v>
      </c>
      <c r="AS263" s="124" t="n">
        <v>0.1764184055271278</v>
      </c>
      <c r="AT263" s="124" t="n">
        <v>0.166609342704755</v>
      </c>
      <c r="AU263" s="124" t="n">
        <v>0.1574849333249628</v>
      </c>
      <c r="AV263" s="124" t="n">
        <v>0.1489859894933386</v>
      </c>
      <c r="AW263" s="124" t="n">
        <v>0.1410585989465326</v>
      </c>
      <c r="AX263" s="124" t="n">
        <v>0.1336540197469613</v>
      </c>
      <c r="AY263" s="124" t="n">
        <v>0.1267283500917366</v>
      </c>
    </row>
    <row r="264">
      <c r="A264" t="inlineStr">
        <is>
          <t>R5</t>
        </is>
      </c>
      <c r="B264" t="inlineStr">
        <is>
          <t>Vehículo Liviano Pasajero</t>
        </is>
      </c>
      <c r="C264" t="inlineStr">
        <is>
          <t>HYB-Gasolina</t>
        </is>
      </c>
      <c r="D264" t="inlineStr">
        <is>
          <t>%</t>
        </is>
      </c>
      <c r="E264" s="125" t="n">
        <v>0</v>
      </c>
      <c r="F264" s="125" t="n">
        <v>0</v>
      </c>
      <c r="G264" s="125" t="n">
        <v>0</v>
      </c>
      <c r="H264" s="125" t="n">
        <v>0</v>
      </c>
      <c r="I264" s="125" t="n">
        <v>0</v>
      </c>
      <c r="J264" s="125" t="n">
        <v>0</v>
      </c>
      <c r="K264" s="124" t="n">
        <v>0</v>
      </c>
      <c r="L264" s="124" t="n">
        <v>0</v>
      </c>
      <c r="M264" s="124" t="n">
        <v>0</v>
      </c>
      <c r="N264" s="124" t="n">
        <v>0</v>
      </c>
      <c r="O264" s="124" t="n">
        <v>0</v>
      </c>
      <c r="P264" s="124" t="n">
        <v>0</v>
      </c>
      <c r="Q264" s="124" t="n">
        <v>0</v>
      </c>
      <c r="R264" s="124" t="n">
        <v>0</v>
      </c>
      <c r="S264" s="124" t="n">
        <v>0</v>
      </c>
      <c r="T264" s="124" t="n">
        <v>0</v>
      </c>
      <c r="U264" s="124" t="n">
        <v>0</v>
      </c>
      <c r="V264" s="124" t="n">
        <v>0</v>
      </c>
      <c r="W264" s="124" t="n">
        <v>0</v>
      </c>
      <c r="X264" s="124" t="n">
        <v>0</v>
      </c>
      <c r="Y264" s="124" t="n">
        <v>0</v>
      </c>
      <c r="Z264" s="124" t="n">
        <v>0</v>
      </c>
      <c r="AA264" s="124" t="n">
        <v>0</v>
      </c>
      <c r="AB264" s="124" t="n">
        <v>0</v>
      </c>
      <c r="AC264" s="124" t="n">
        <v>0</v>
      </c>
      <c r="AD264" s="124" t="n">
        <v>0</v>
      </c>
      <c r="AE264" s="124" t="n">
        <v>0</v>
      </c>
      <c r="AF264" s="124" t="n">
        <v>0</v>
      </c>
      <c r="AG264" s="124" t="n">
        <v>0</v>
      </c>
      <c r="AH264" s="124" t="n">
        <v>0</v>
      </c>
      <c r="AI264" s="124" t="n">
        <v>0</v>
      </c>
      <c r="AJ264" s="124" t="n">
        <v>0</v>
      </c>
      <c r="AK264" s="124" t="n">
        <v>0</v>
      </c>
      <c r="AL264" s="124" t="n">
        <v>0</v>
      </c>
      <c r="AM264" s="124" t="n">
        <v>0</v>
      </c>
      <c r="AN264" s="124" t="n">
        <v>0</v>
      </c>
      <c r="AO264" s="124" t="n">
        <v>0</v>
      </c>
      <c r="AP264" s="124" t="n">
        <v>0</v>
      </c>
      <c r="AQ264" s="124" t="n">
        <v>0</v>
      </c>
      <c r="AR264" s="124" t="n">
        <v>0</v>
      </c>
      <c r="AS264" s="124" t="n">
        <v>0</v>
      </c>
      <c r="AT264" s="124" t="n">
        <v>0</v>
      </c>
      <c r="AU264" s="124" t="n">
        <v>0</v>
      </c>
      <c r="AV264" s="124" t="n">
        <v>0</v>
      </c>
      <c r="AW264" s="124" t="n">
        <v>0</v>
      </c>
      <c r="AX264" s="124" t="n">
        <v>0</v>
      </c>
      <c r="AY264" s="124" t="n">
        <v>0</v>
      </c>
    </row>
    <row r="265">
      <c r="A265" t="inlineStr">
        <is>
          <t>R5</t>
        </is>
      </c>
      <c r="B265" t="inlineStr">
        <is>
          <t>Vehículo Liviano Pasajero</t>
        </is>
      </c>
      <c r="C265" t="inlineStr">
        <is>
          <t>HYB-plug-in-Gasolina</t>
        </is>
      </c>
      <c r="D265" t="inlineStr">
        <is>
          <t>%</t>
        </is>
      </c>
      <c r="E265" s="125" t="n">
        <v>0</v>
      </c>
      <c r="F265" s="125" t="n">
        <v>0</v>
      </c>
      <c r="G265" s="125" t="n">
        <v>0</v>
      </c>
      <c r="H265" s="125" t="n">
        <v>0</v>
      </c>
      <c r="I265" s="125" t="n">
        <v>0</v>
      </c>
      <c r="J265" s="125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124" t="n">
        <v>0</v>
      </c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  <c r="AJ265" s="124" t="n">
        <v>0</v>
      </c>
      <c r="AK265" s="124" t="n">
        <v>0</v>
      </c>
      <c r="AL265" s="124" t="n">
        <v>0</v>
      </c>
      <c r="AM265" s="124" t="n">
        <v>0</v>
      </c>
      <c r="AN265" s="124" t="n">
        <v>0</v>
      </c>
      <c r="AO265" s="124" t="n">
        <v>0</v>
      </c>
      <c r="AP265" s="124" t="n">
        <v>0</v>
      </c>
      <c r="AQ265" s="124" t="n">
        <v>0</v>
      </c>
      <c r="AR265" s="124" t="n">
        <v>0</v>
      </c>
      <c r="AS265" s="124" t="n">
        <v>0</v>
      </c>
      <c r="AT265" s="124" t="n">
        <v>0</v>
      </c>
      <c r="AU265" s="124" t="n">
        <v>0</v>
      </c>
      <c r="AV265" s="124" t="n">
        <v>0</v>
      </c>
      <c r="AW265" s="124" t="n">
        <v>0</v>
      </c>
      <c r="AX265" s="124" t="n">
        <v>0</v>
      </c>
      <c r="AY265" s="124" t="n">
        <v>0</v>
      </c>
    </row>
    <row r="266">
      <c r="A266" t="inlineStr">
        <is>
          <t>R5</t>
        </is>
      </c>
      <c r="B266" t="inlineStr">
        <is>
          <t>Vehículo Liviano Pasajero</t>
        </is>
      </c>
      <c r="C266" t="inlineStr">
        <is>
          <t>Diesel</t>
        </is>
      </c>
      <c r="D266" t="inlineStr">
        <is>
          <t>%</t>
        </is>
      </c>
      <c r="E266" s="125" t="n">
        <v>0.06385625401711345</v>
      </c>
      <c r="F266" s="125" t="n">
        <v>0.06908647652027614</v>
      </c>
      <c r="G266" s="125" t="n">
        <v>0.07366252897865849</v>
      </c>
      <c r="H266" s="125" t="n">
        <v>0.08222135973279834</v>
      </c>
      <c r="I266" s="125" t="n">
        <v>0.08490098007451806</v>
      </c>
      <c r="J266" s="125" t="n">
        <v>0.0854921078765076</v>
      </c>
      <c r="K266" s="124" t="n">
        <v>0.08380784285533678</v>
      </c>
      <c r="L266" s="124" t="n">
        <v>0.092414955568794</v>
      </c>
      <c r="M266" s="124" t="n">
        <v>0.1003747522658501</v>
      </c>
      <c r="N266" s="124" t="n">
        <v>0.1076391920524991</v>
      </c>
      <c r="O266" s="124" t="n">
        <v>0.1141660034081566</v>
      </c>
      <c r="P266" s="124" t="n">
        <v>0.119884980188947</v>
      </c>
      <c r="Q266" s="124" t="n">
        <v>0.1246549133867444</v>
      </c>
      <c r="R266" s="124" t="n">
        <v>0.1282322832217647</v>
      </c>
      <c r="S266" s="124" t="n">
        <v>0.1302601142695042</v>
      </c>
      <c r="T266" s="124" t="n">
        <v>0.1303626549318948</v>
      </c>
      <c r="U266" s="124" t="n">
        <v>0.1283420080113029</v>
      </c>
      <c r="V266" s="124" t="n">
        <v>0.1243673709668497</v>
      </c>
      <c r="W266" s="124" t="n">
        <v>0.1189472271535508</v>
      </c>
      <c r="X266" s="124" t="n">
        <v>0.1126985308023604</v>
      </c>
      <c r="Y266" s="124" t="n">
        <v>0.1061381509022136</v>
      </c>
      <c r="Z266" s="124" t="n">
        <v>0.09961081529528504</v>
      </c>
      <c r="AA266" s="124" t="n">
        <v>0.09331255184796428</v>
      </c>
      <c r="AB266" s="124" t="n">
        <v>0.0873394881753944</v>
      </c>
      <c r="AC266" s="124" t="n">
        <v>0.08172883147192038</v>
      </c>
      <c r="AD266" s="124" t="n">
        <v>0.07648575188778241</v>
      </c>
      <c r="AE266" s="124" t="n">
        <v>0.0715991555328339</v>
      </c>
      <c r="AF266" s="124" t="n">
        <v>0.06705040186800777</v>
      </c>
      <c r="AG266" s="124" t="n">
        <v>0.06281793919487248</v>
      </c>
      <c r="AH266" s="124" t="n">
        <v>0.05887968692839553</v>
      </c>
      <c r="AI266" s="124" t="n">
        <v>0.05521420700966338</v>
      </c>
      <c r="AJ266" s="124" t="n">
        <v>0.05180123677739088</v>
      </c>
      <c r="AK266" s="124" t="n">
        <v>0.04862189124634198</v>
      </c>
      <c r="AL266" s="124" t="n">
        <v>0.04565869843180321</v>
      </c>
      <c r="AM266" s="124" t="n">
        <v>0.04289555381860389</v>
      </c>
      <c r="AN266" s="124" t="n">
        <v>0.04031763878466608</v>
      </c>
      <c r="AO266" s="124" t="n">
        <v>0.03791132594010046</v>
      </c>
      <c r="AP266" s="124" t="n">
        <v>0.03567400787510265</v>
      </c>
      <c r="AQ266" s="124" t="n">
        <v>0.03359743846095473</v>
      </c>
      <c r="AR266" s="124" t="n">
        <v>0.03167080312708263</v>
      </c>
      <c r="AS266" s="124" t="n">
        <v>0.02988247683737248</v>
      </c>
      <c r="AT266" s="124" t="n">
        <v>0.02822097794339157</v>
      </c>
      <c r="AU266" s="124" t="n">
        <v>0.02667544815235229</v>
      </c>
      <c r="AV266" s="124" t="n">
        <v>0.0252358621284651</v>
      </c>
      <c r="AW266" s="124" t="n">
        <v>0.02389308807094385</v>
      </c>
      <c r="AX266" s="124" t="n">
        <v>0.02263886991168607</v>
      </c>
      <c r="AY266" s="124" t="n">
        <v>0.0214657714043923</v>
      </c>
    </row>
    <row r="267">
      <c r="A267" t="inlineStr">
        <is>
          <t>R5</t>
        </is>
      </c>
      <c r="B267" t="inlineStr">
        <is>
          <t>Vehículo Liviano Pasajero</t>
        </is>
      </c>
      <c r="C267" t="inlineStr">
        <is>
          <t>HYB-Diesel</t>
        </is>
      </c>
      <c r="D267" t="inlineStr">
        <is>
          <t>%</t>
        </is>
      </c>
      <c r="E267" s="125" t="n">
        <v>0</v>
      </c>
      <c r="F267" s="125" t="n">
        <v>0</v>
      </c>
      <c r="G267" s="125" t="n">
        <v>0</v>
      </c>
      <c r="H267" s="125" t="n">
        <v>0</v>
      </c>
      <c r="I267" s="125" t="n">
        <v>0</v>
      </c>
      <c r="J267" s="125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124" t="n">
        <v>0</v>
      </c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  <c r="AJ267" s="124" t="n">
        <v>0</v>
      </c>
      <c r="AK267" s="124" t="n">
        <v>0</v>
      </c>
      <c r="AL267" s="124" t="n">
        <v>0</v>
      </c>
      <c r="AM267" s="124" t="n">
        <v>0</v>
      </c>
      <c r="AN267" s="124" t="n">
        <v>0</v>
      </c>
      <c r="AO267" s="124" t="n">
        <v>0</v>
      </c>
      <c r="AP267" s="124" t="n">
        <v>0</v>
      </c>
      <c r="AQ267" s="124" t="n">
        <v>0</v>
      </c>
      <c r="AR267" s="124" t="n">
        <v>0</v>
      </c>
      <c r="AS267" s="124" t="n">
        <v>0</v>
      </c>
      <c r="AT267" s="124" t="n">
        <v>0</v>
      </c>
      <c r="AU267" s="124" t="n">
        <v>0</v>
      </c>
      <c r="AV267" s="124" t="n">
        <v>0</v>
      </c>
      <c r="AW267" s="124" t="n">
        <v>0</v>
      </c>
      <c r="AX267" s="124" t="n">
        <v>0</v>
      </c>
      <c r="AY267" s="124" t="n">
        <v>0</v>
      </c>
    </row>
    <row r="268">
      <c r="A268" t="inlineStr">
        <is>
          <t>R5</t>
        </is>
      </c>
      <c r="B268" t="inlineStr">
        <is>
          <t>Vehículo Liviano Pasajero</t>
        </is>
      </c>
      <c r="C268" t="inlineStr">
        <is>
          <t>HYB-plug-in-Diesel</t>
        </is>
      </c>
      <c r="D268" t="inlineStr">
        <is>
          <t>%</t>
        </is>
      </c>
      <c r="E268" s="125" t="n">
        <v>0</v>
      </c>
      <c r="F268" s="125" t="n">
        <v>0</v>
      </c>
      <c r="G268" s="125" t="n">
        <v>0</v>
      </c>
      <c r="H268" s="125" t="n">
        <v>0</v>
      </c>
      <c r="I268" s="125" t="n">
        <v>0</v>
      </c>
      <c r="J268" s="125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124" t="n">
        <v>0</v>
      </c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  <c r="AJ268" s="124" t="n">
        <v>0</v>
      </c>
      <c r="AK268" s="124" t="n">
        <v>0</v>
      </c>
      <c r="AL268" s="124" t="n">
        <v>0</v>
      </c>
      <c r="AM268" s="124" t="n">
        <v>0</v>
      </c>
      <c r="AN268" s="124" t="n">
        <v>0</v>
      </c>
      <c r="AO268" s="124" t="n">
        <v>0</v>
      </c>
      <c r="AP268" s="124" t="n">
        <v>0</v>
      </c>
      <c r="AQ268" s="124" t="n">
        <v>0</v>
      </c>
      <c r="AR268" s="124" t="n">
        <v>0</v>
      </c>
      <c r="AS268" s="124" t="n">
        <v>0</v>
      </c>
      <c r="AT268" s="124" t="n">
        <v>0</v>
      </c>
      <c r="AU268" s="124" t="n">
        <v>0</v>
      </c>
      <c r="AV268" s="124" t="n">
        <v>0</v>
      </c>
      <c r="AW268" s="124" t="n">
        <v>0</v>
      </c>
      <c r="AX268" s="124" t="n">
        <v>0</v>
      </c>
      <c r="AY268" s="124" t="n">
        <v>0</v>
      </c>
    </row>
    <row r="269">
      <c r="A269" t="inlineStr">
        <is>
          <t>R5</t>
        </is>
      </c>
      <c r="B269" t="inlineStr">
        <is>
          <t>Vehículo Liviano Pasajero</t>
        </is>
      </c>
      <c r="C269" t="inlineStr">
        <is>
          <t>Eléctrico</t>
        </is>
      </c>
      <c r="D269" t="inlineStr">
        <is>
          <t>%</t>
        </is>
      </c>
      <c r="E269" s="125" t="n">
        <v>0</v>
      </c>
      <c r="F269" s="125" t="n">
        <v>0</v>
      </c>
      <c r="G269" s="125" t="n">
        <v>8.330915452699073e-05</v>
      </c>
      <c r="H269" s="125" t="n">
        <v>4.64650992439855e-05</v>
      </c>
      <c r="I269" s="125" t="n">
        <v>0.0001645269722987202</v>
      </c>
      <c r="J269" s="125" t="n">
        <v>0.0003684373619884882</v>
      </c>
      <c r="K269" s="124" t="n">
        <v>0.0001883990788276619</v>
      </c>
      <c r="L269" s="124" t="n">
        <v>0.0004338241860738018</v>
      </c>
      <c r="M269" s="124" t="n">
        <v>0.0008869914494747708</v>
      </c>
      <c r="N269" s="124" t="n">
        <v>0.001720980278873542</v>
      </c>
      <c r="O269" s="124" t="n">
        <v>0.003247085388774764</v>
      </c>
      <c r="P269" s="124" t="n">
        <v>0.006014124432625351</v>
      </c>
      <c r="Q269" s="124" t="n">
        <v>0.01094930143461393</v>
      </c>
      <c r="R269" s="124" t="n">
        <v>0.01950999930295881</v>
      </c>
      <c r="S269" s="124" t="n">
        <v>0.03367044272678366</v>
      </c>
      <c r="T269" s="124" t="n">
        <v>0.05549611054127901</v>
      </c>
      <c r="U269" s="124" t="n">
        <v>0.08615272043705785</v>
      </c>
      <c r="V269" s="124" t="n">
        <v>0.1249477596246608</v>
      </c>
      <c r="W269" s="124" t="n">
        <v>0.1694836111231825</v>
      </c>
      <c r="X269" s="124" t="n">
        <v>0.2168089690490649</v>
      </c>
      <c r="Y269" s="124" t="n">
        <v>0.2644581049524303</v>
      </c>
      <c r="Z269" s="124" t="n">
        <v>0.3108144745564354</v>
      </c>
      <c r="AA269" s="124" t="n">
        <v>0.3549946163827884</v>
      </c>
      <c r="AB269" s="124" t="n">
        <v>0.3966052133153788</v>
      </c>
      <c r="AC269" s="124" t="n">
        <v>0.435539174299287</v>
      </c>
      <c r="AD269" s="124" t="n">
        <v>0.4718421061788486</v>
      </c>
      <c r="AE269" s="124" t="n">
        <v>0.5056342442937681</v>
      </c>
      <c r="AF269" s="124" t="n">
        <v>0.537067572958816</v>
      </c>
      <c r="AG269" s="124" t="n">
        <v>0.566303274815434</v>
      </c>
      <c r="AH269" s="124" t="n">
        <v>0.5935003739896649</v>
      </c>
      <c r="AI269" s="124" t="n">
        <v>0.6188103695193736</v>
      </c>
      <c r="AJ269" s="124" t="n">
        <v>0.6423750051394507</v>
      </c>
      <c r="AK269" s="124" t="n">
        <v>0.6643256426193378</v>
      </c>
      <c r="AL269" s="124" t="n">
        <v>0.6847834266027403</v>
      </c>
      <c r="AM269" s="124" t="n">
        <v>0.7038598158442327</v>
      </c>
      <c r="AN269" s="124" t="n">
        <v>0.7216572614857785</v>
      </c>
      <c r="AO269" s="124" t="n">
        <v>0.7382699216427276</v>
      </c>
      <c r="AP269" s="124" t="n">
        <v>0.7537158384500963</v>
      </c>
      <c r="AQ269" s="124" t="n">
        <v>0.7680519632353006</v>
      </c>
      <c r="AR269" s="124" t="n">
        <v>0.7813529688024935</v>
      </c>
      <c r="AS269" s="124" t="n">
        <v>0.7936991176354997</v>
      </c>
      <c r="AT269" s="124" t="n">
        <v>0.8051696793518535</v>
      </c>
      <c r="AU269" s="124" t="n">
        <v>0.8158396185226849</v>
      </c>
      <c r="AV269" s="124" t="n">
        <v>0.8257781483781963</v>
      </c>
      <c r="AW269" s="124" t="n">
        <v>0.8350483129825235</v>
      </c>
      <c r="AX269" s="124" t="n">
        <v>0.8437071103413527</v>
      </c>
      <c r="AY269" s="124" t="n">
        <v>0.8518058785038711</v>
      </c>
    </row>
    <row r="270">
      <c r="A270" t="inlineStr">
        <is>
          <t>R5</t>
        </is>
      </c>
      <c r="B270" t="inlineStr">
        <is>
          <t>Vehículo Liviano Pasajero</t>
        </is>
      </c>
      <c r="C270" t="inlineStr">
        <is>
          <t>Biodiesel</t>
        </is>
      </c>
      <c r="D270" t="inlineStr">
        <is>
          <t>%</t>
        </is>
      </c>
      <c r="E270" s="125" t="n">
        <v>0</v>
      </c>
      <c r="F270" s="125" t="n">
        <v>0</v>
      </c>
      <c r="G270" s="125" t="n">
        <v>0</v>
      </c>
      <c r="H270" s="125" t="n">
        <v>0</v>
      </c>
      <c r="I270" s="125" t="n">
        <v>0</v>
      </c>
      <c r="J270" s="125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124" t="n">
        <v>0</v>
      </c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  <c r="AJ270" s="124" t="n">
        <v>0</v>
      </c>
      <c r="AK270" s="124" t="n">
        <v>0</v>
      </c>
      <c r="AL270" s="124" t="n">
        <v>0</v>
      </c>
      <c r="AM270" s="124" t="n">
        <v>0</v>
      </c>
      <c r="AN270" s="124" t="n">
        <v>0</v>
      </c>
      <c r="AO270" s="124" t="n">
        <v>0</v>
      </c>
      <c r="AP270" s="124" t="n">
        <v>0</v>
      </c>
      <c r="AQ270" s="124" t="n">
        <v>0</v>
      </c>
      <c r="AR270" s="124" t="n">
        <v>0</v>
      </c>
      <c r="AS270" s="124" t="n">
        <v>0</v>
      </c>
      <c r="AT270" s="124" t="n">
        <v>0</v>
      </c>
      <c r="AU270" s="124" t="n">
        <v>0</v>
      </c>
      <c r="AV270" s="124" t="n">
        <v>0</v>
      </c>
      <c r="AW270" s="124" t="n">
        <v>0</v>
      </c>
      <c r="AX270" s="124" t="n">
        <v>0</v>
      </c>
      <c r="AY270" s="124" t="n">
        <v>0</v>
      </c>
    </row>
    <row r="271">
      <c r="A271" t="inlineStr">
        <is>
          <t>R5</t>
        </is>
      </c>
      <c r="B271" t="inlineStr">
        <is>
          <t>Vehículo Liviano Pasajero</t>
        </is>
      </c>
      <c r="C271" t="inlineStr">
        <is>
          <t>Etanol</t>
        </is>
      </c>
      <c r="D271" t="inlineStr">
        <is>
          <t>%</t>
        </is>
      </c>
      <c r="E271" s="125" t="n">
        <v>0</v>
      </c>
      <c r="F271" s="125" t="n">
        <v>0</v>
      </c>
      <c r="G271" s="125" t="n">
        <v>0</v>
      </c>
      <c r="H271" s="125" t="n">
        <v>0</v>
      </c>
      <c r="I271" s="125" t="n">
        <v>0</v>
      </c>
      <c r="J271" s="125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124" t="n">
        <v>0</v>
      </c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  <c r="AJ271" s="124" t="n">
        <v>0</v>
      </c>
      <c r="AK271" s="124" t="n">
        <v>0</v>
      </c>
      <c r="AL271" s="124" t="n">
        <v>0</v>
      </c>
      <c r="AM271" s="124" t="n">
        <v>0</v>
      </c>
      <c r="AN271" s="124" t="n">
        <v>0</v>
      </c>
      <c r="AO271" s="124" t="n">
        <v>0</v>
      </c>
      <c r="AP271" s="124" t="n">
        <v>0</v>
      </c>
      <c r="AQ271" s="124" t="n">
        <v>0</v>
      </c>
      <c r="AR271" s="124" t="n">
        <v>0</v>
      </c>
      <c r="AS271" s="124" t="n">
        <v>0</v>
      </c>
      <c r="AT271" s="124" t="n">
        <v>0</v>
      </c>
      <c r="AU271" s="124" t="n">
        <v>0</v>
      </c>
      <c r="AV271" s="124" t="n">
        <v>0</v>
      </c>
      <c r="AW271" s="124" t="n">
        <v>0</v>
      </c>
      <c r="AX271" s="124" t="n">
        <v>0</v>
      </c>
      <c r="AY271" s="124" t="n">
        <v>0</v>
      </c>
    </row>
    <row r="272">
      <c r="A272" t="inlineStr">
        <is>
          <t>R5</t>
        </is>
      </c>
      <c r="B272" t="inlineStr">
        <is>
          <t>Vehículo Liviano Pasajero</t>
        </is>
      </c>
      <c r="C272" t="inlineStr">
        <is>
          <t>GLP</t>
        </is>
      </c>
      <c r="D272" t="inlineStr">
        <is>
          <t>%</t>
        </is>
      </c>
      <c r="E272" s="125" t="n">
        <v>0</v>
      </c>
      <c r="F272" s="125" t="n">
        <v>0</v>
      </c>
      <c r="G272" s="125" t="n">
        <v>0</v>
      </c>
      <c r="H272" s="125" t="n">
        <v>0</v>
      </c>
      <c r="I272" s="125" t="n">
        <v>2.53118418921108e-06</v>
      </c>
      <c r="J272" s="125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124" t="n">
        <v>0</v>
      </c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  <c r="AJ272" s="124" t="n">
        <v>0</v>
      </c>
      <c r="AK272" s="124" t="n">
        <v>0</v>
      </c>
      <c r="AL272" s="124" t="n">
        <v>0</v>
      </c>
      <c r="AM272" s="124" t="n">
        <v>0</v>
      </c>
      <c r="AN272" s="124" t="n">
        <v>0</v>
      </c>
      <c r="AO272" s="124" t="n">
        <v>0</v>
      </c>
      <c r="AP272" s="124" t="n">
        <v>0</v>
      </c>
      <c r="AQ272" s="124" t="n">
        <v>0</v>
      </c>
      <c r="AR272" s="124" t="n">
        <v>0</v>
      </c>
      <c r="AS272" s="124" t="n">
        <v>0</v>
      </c>
      <c r="AT272" s="124" t="n">
        <v>0</v>
      </c>
      <c r="AU272" s="124" t="n">
        <v>0</v>
      </c>
      <c r="AV272" s="124" t="n">
        <v>0</v>
      </c>
      <c r="AW272" s="124" t="n">
        <v>0</v>
      </c>
      <c r="AX272" s="124" t="n">
        <v>0</v>
      </c>
      <c r="AY272" s="124" t="n">
        <v>0</v>
      </c>
    </row>
    <row r="273">
      <c r="A273" t="inlineStr">
        <is>
          <t>R5</t>
        </is>
      </c>
      <c r="B273" t="inlineStr">
        <is>
          <t>Vehículo Liviano Pasajero</t>
        </is>
      </c>
      <c r="C273" t="inlineStr">
        <is>
          <t>GNC</t>
        </is>
      </c>
      <c r="D273" t="inlineStr">
        <is>
          <t>%</t>
        </is>
      </c>
      <c r="E273" s="125" t="n">
        <v>0</v>
      </c>
      <c r="F273" s="125" t="n">
        <v>0</v>
      </c>
      <c r="G273" s="125" t="n">
        <v>0</v>
      </c>
      <c r="H273" s="125" t="n">
        <v>0</v>
      </c>
      <c r="I273" s="125" t="n">
        <v>0</v>
      </c>
      <c r="J273" s="125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124" t="n">
        <v>0</v>
      </c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  <c r="AJ273" s="124" t="n">
        <v>0</v>
      </c>
      <c r="AK273" s="124" t="n">
        <v>0</v>
      </c>
      <c r="AL273" s="124" t="n">
        <v>0</v>
      </c>
      <c r="AM273" s="124" t="n">
        <v>0</v>
      </c>
      <c r="AN273" s="124" t="n">
        <v>0</v>
      </c>
      <c r="AO273" s="124" t="n">
        <v>0</v>
      </c>
      <c r="AP273" s="124" t="n">
        <v>0</v>
      </c>
      <c r="AQ273" s="124" t="n">
        <v>0</v>
      </c>
      <c r="AR273" s="124" t="n">
        <v>0</v>
      </c>
      <c r="AS273" s="124" t="n">
        <v>0</v>
      </c>
      <c r="AT273" s="124" t="n">
        <v>0</v>
      </c>
      <c r="AU273" s="124" t="n">
        <v>0</v>
      </c>
      <c r="AV273" s="124" t="n">
        <v>0</v>
      </c>
      <c r="AW273" s="124" t="n">
        <v>0</v>
      </c>
      <c r="AX273" s="124" t="n">
        <v>0</v>
      </c>
      <c r="AY273" s="124" t="n">
        <v>0</v>
      </c>
    </row>
    <row r="274">
      <c r="A274" t="inlineStr">
        <is>
          <t>R5</t>
        </is>
      </c>
      <c r="B274" t="inlineStr">
        <is>
          <t>Vehículo Liviano Pasajero</t>
        </is>
      </c>
      <c r="C274" t="inlineStr">
        <is>
          <t>Hidrógeno-Fuel-Cell</t>
        </is>
      </c>
      <c r="D274" t="inlineStr">
        <is>
          <t>%</t>
        </is>
      </c>
      <c r="E274" s="125" t="n">
        <v>0</v>
      </c>
      <c r="F274" s="125" t="n">
        <v>0</v>
      </c>
      <c r="G274" s="125" t="n">
        <v>0</v>
      </c>
      <c r="H274" s="125" t="n">
        <v>0</v>
      </c>
      <c r="I274" s="125" t="n">
        <v>0</v>
      </c>
      <c r="J274" s="125" t="n">
        <v>0</v>
      </c>
      <c r="K274" s="124" t="n">
        <v>0</v>
      </c>
      <c r="L274" s="124" t="n">
        <v>0</v>
      </c>
      <c r="M274" s="124" t="n">
        <v>0</v>
      </c>
      <c r="N274" s="124" t="n">
        <v>0</v>
      </c>
      <c r="O274" s="124" t="n">
        <v>0</v>
      </c>
      <c r="P274" s="124" t="n">
        <v>0</v>
      </c>
      <c r="Q274" s="124" t="n">
        <v>0</v>
      </c>
      <c r="R274" s="124" t="n">
        <v>0</v>
      </c>
      <c r="S274" s="124" t="n">
        <v>0</v>
      </c>
      <c r="T274" s="124" t="n">
        <v>0</v>
      </c>
      <c r="U274" s="124" t="n">
        <v>0</v>
      </c>
      <c r="V274" s="124" t="n">
        <v>0</v>
      </c>
      <c r="W274" s="124" t="n">
        <v>0</v>
      </c>
      <c r="X274" s="124" t="n">
        <v>0</v>
      </c>
      <c r="Y274" s="124" t="n">
        <v>0</v>
      </c>
      <c r="Z274" s="124" t="n">
        <v>0</v>
      </c>
      <c r="AA274" s="124" t="n">
        <v>0</v>
      </c>
      <c r="AB274" s="124" t="n">
        <v>0</v>
      </c>
      <c r="AC274" s="124" t="n">
        <v>0</v>
      </c>
      <c r="AD274" s="124" t="n">
        <v>0</v>
      </c>
      <c r="AE274" s="124" t="n">
        <v>0</v>
      </c>
      <c r="AF274" s="124" t="n">
        <v>0</v>
      </c>
      <c r="AG274" s="124" t="n">
        <v>0</v>
      </c>
      <c r="AH274" s="124" t="n">
        <v>0</v>
      </c>
      <c r="AI274" s="124" t="n">
        <v>0</v>
      </c>
      <c r="AJ274" s="124" t="n">
        <v>0</v>
      </c>
      <c r="AK274" s="124" t="n">
        <v>0</v>
      </c>
      <c r="AL274" s="124" t="n">
        <v>0</v>
      </c>
      <c r="AM274" s="124" t="n">
        <v>0</v>
      </c>
      <c r="AN274" s="124" t="n">
        <v>0</v>
      </c>
      <c r="AO274" s="124" t="n">
        <v>0</v>
      </c>
      <c r="AP274" s="124" t="n">
        <v>0</v>
      </c>
      <c r="AQ274" s="124" t="n">
        <v>0</v>
      </c>
      <c r="AR274" s="124" t="n">
        <v>0</v>
      </c>
      <c r="AS274" s="124" t="n">
        <v>0</v>
      </c>
      <c r="AT274" s="124" t="n">
        <v>0</v>
      </c>
      <c r="AU274" s="124" t="n">
        <v>0</v>
      </c>
      <c r="AV274" s="124" t="n">
        <v>0</v>
      </c>
      <c r="AW274" s="124" t="n">
        <v>0</v>
      </c>
      <c r="AX274" s="124" t="n">
        <v>0</v>
      </c>
      <c r="AY274" s="124" t="n">
        <v>0</v>
      </c>
    </row>
    <row r="275">
      <c r="A275" t="inlineStr">
        <is>
          <t>R5</t>
        </is>
      </c>
      <c r="B275" t="inlineStr">
        <is>
          <t>Vehículo Liviano Pasajero</t>
        </is>
      </c>
      <c r="C275" t="inlineStr">
        <is>
          <t>Solar</t>
        </is>
      </c>
      <c r="D275" t="inlineStr">
        <is>
          <t>%</t>
        </is>
      </c>
      <c r="E275" s="125" t="n">
        <v>0</v>
      </c>
      <c r="F275" s="125" t="n">
        <v>0</v>
      </c>
      <c r="G275" s="125" t="n">
        <v>0</v>
      </c>
      <c r="H275" s="125" t="n">
        <v>0</v>
      </c>
      <c r="I275" s="125" t="n">
        <v>0</v>
      </c>
      <c r="J275" s="125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124" t="n">
        <v>0</v>
      </c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  <c r="AJ275" s="124" t="n">
        <v>0</v>
      </c>
      <c r="AK275" s="124" t="n">
        <v>0</v>
      </c>
      <c r="AL275" s="124" t="n">
        <v>0</v>
      </c>
      <c r="AM275" s="124" t="n">
        <v>0</v>
      </c>
      <c r="AN275" s="124" t="n">
        <v>0</v>
      </c>
      <c r="AO275" s="124" t="n">
        <v>0</v>
      </c>
      <c r="AP275" s="124" t="n">
        <v>0</v>
      </c>
      <c r="AQ275" s="124" t="n">
        <v>0</v>
      </c>
      <c r="AR275" s="124" t="n">
        <v>0</v>
      </c>
      <c r="AS275" s="124" t="n">
        <v>0</v>
      </c>
      <c r="AT275" s="124" t="n">
        <v>0</v>
      </c>
      <c r="AU275" s="124" t="n">
        <v>0</v>
      </c>
      <c r="AV275" s="124" t="n">
        <v>0</v>
      </c>
      <c r="AW275" s="124" t="n">
        <v>0</v>
      </c>
      <c r="AX275" s="124" t="n">
        <v>0</v>
      </c>
      <c r="AY275" s="124" t="n">
        <v>0</v>
      </c>
    </row>
    <row r="276">
      <c r="A276" t="inlineStr">
        <is>
          <t>R5</t>
        </is>
      </c>
      <c r="B276" t="inlineStr">
        <is>
          <t>Vehículo Liviano Comercial</t>
        </is>
      </c>
      <c r="C276" t="inlineStr">
        <is>
          <t>Gasolina</t>
        </is>
      </c>
      <c r="D276" t="inlineStr">
        <is>
          <t>%</t>
        </is>
      </c>
      <c r="E276" s="125" t="n">
        <v>0.475837935019905</v>
      </c>
      <c r="F276" s="125" t="n">
        <v>0.4391803238104669</v>
      </c>
      <c r="G276" s="125" t="n">
        <v>0.4044949851926742</v>
      </c>
      <c r="H276" s="125" t="n">
        <v>0.3763744206625255</v>
      </c>
      <c r="I276" s="125" t="n">
        <v>0.3298617975306867</v>
      </c>
      <c r="J276" s="125" t="n">
        <v>0.3802928276784113</v>
      </c>
      <c r="K276" s="124" t="n">
        <v>0.3653982293514563</v>
      </c>
      <c r="L276" s="124" t="n">
        <v>0.3974731580794042</v>
      </c>
      <c r="M276" s="124" t="n">
        <v>0.4271392563845907</v>
      </c>
      <c r="N276" s="124" t="n">
        <v>0.4542049235805954</v>
      </c>
      <c r="O276" s="124" t="n">
        <v>0.4784931039999005</v>
      </c>
      <c r="P276" s="124" t="n">
        <v>0.4997104950843937</v>
      </c>
      <c r="Q276" s="124" t="n">
        <v>0.5172794159974214</v>
      </c>
      <c r="R276" s="124" t="n">
        <v>0.530212866663942</v>
      </c>
      <c r="S276" s="124" t="n">
        <v>0.5370732763088842</v>
      </c>
      <c r="T276" s="124" t="n">
        <v>0.5363478667320061</v>
      </c>
      <c r="U276" s="124" t="n">
        <v>0.5272343235105172</v>
      </c>
      <c r="V276" s="124" t="n">
        <v>0.5103977070101393</v>
      </c>
      <c r="W276" s="124" t="n">
        <v>0.4878594460096385</v>
      </c>
      <c r="X276" s="124" t="n">
        <v>0.4620759939566612</v>
      </c>
      <c r="Y276" s="124" t="n">
        <v>0.4351058195375976</v>
      </c>
      <c r="Z276" s="124" t="n">
        <v>0.4083209829097811</v>
      </c>
      <c r="AA276" s="124" t="n">
        <v>0.3825003343756684</v>
      </c>
      <c r="AB276" s="124" t="n">
        <v>0.3580241695675467</v>
      </c>
      <c r="AC276" s="124" t="n">
        <v>0.335037776694799</v>
      </c>
      <c r="AD276" s="124" t="n">
        <v>0.3135587481054671</v>
      </c>
      <c r="AE276" s="124" t="n">
        <v>0.2935399462955169</v>
      </c>
      <c r="AF276" s="124" t="n">
        <v>0.2749043015590464</v>
      </c>
      <c r="AG276" s="124" t="n">
        <v>0.2575633109107057</v>
      </c>
      <c r="AH276" s="124" t="n">
        <v>0.2414265393037849</v>
      </c>
      <c r="AI276" s="124" t="n">
        <v>0.2264062854538906</v>
      </c>
      <c r="AJ276" s="124" t="n">
        <v>0.2124196979294344</v>
      </c>
      <c r="AK276" s="124" t="n">
        <v>0.1993895714769124</v>
      </c>
      <c r="AL276" s="124" t="n">
        <v>0.1872444772097251</v>
      </c>
      <c r="AM276" s="124" t="n">
        <v>0.1759185705716957</v>
      </c>
      <c r="AN276" s="124" t="n">
        <v>0.1653512560524454</v>
      </c>
      <c r="AO276" s="124" t="n">
        <v>0.155486800344969</v>
      </c>
      <c r="AP276" s="124" t="n">
        <v>0.146314629688758</v>
      </c>
      <c r="AQ276" s="124" t="n">
        <v>0.1378010425074126</v>
      </c>
      <c r="AR276" s="124" t="n">
        <v>0.1299017926944758</v>
      </c>
      <c r="AS276" s="124" t="n">
        <v>0.1225692966057345</v>
      </c>
      <c r="AT276" s="124" t="n">
        <v>0.1157565449886535</v>
      </c>
      <c r="AU276" s="124" t="n">
        <v>0.1094190726335431</v>
      </c>
      <c r="AV276" s="124" t="n">
        <v>0.1035158196054198</v>
      </c>
      <c r="AW276" s="124" t="n">
        <v>0.09800938132279381</v>
      </c>
      <c r="AX276" s="124" t="n">
        <v>0.09286593703943262</v>
      </c>
      <c r="AY276" s="124" t="n">
        <v>0.08805502183675448</v>
      </c>
    </row>
    <row r="277">
      <c r="A277" t="inlineStr">
        <is>
          <t>R5</t>
        </is>
      </c>
      <c r="B277" t="inlineStr">
        <is>
          <t>Vehículo Liviano Comercial</t>
        </is>
      </c>
      <c r="C277" t="inlineStr">
        <is>
          <t>HYB-Gasolina</t>
        </is>
      </c>
      <c r="D277" t="inlineStr">
        <is>
          <t>%</t>
        </is>
      </c>
      <c r="E277" s="125" t="n">
        <v>0</v>
      </c>
      <c r="F277" s="125" t="n">
        <v>0</v>
      </c>
      <c r="G277" s="125" t="n">
        <v>0</v>
      </c>
      <c r="H277" s="125" t="n">
        <v>0</v>
      </c>
      <c r="I277" s="125" t="n">
        <v>0</v>
      </c>
      <c r="J277" s="125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124" t="n">
        <v>0</v>
      </c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  <c r="AJ277" s="124" t="n">
        <v>0</v>
      </c>
      <c r="AK277" s="124" t="n">
        <v>0</v>
      </c>
      <c r="AL277" s="124" t="n">
        <v>0</v>
      </c>
      <c r="AM277" s="124" t="n">
        <v>0</v>
      </c>
      <c r="AN277" s="124" t="n">
        <v>0</v>
      </c>
      <c r="AO277" s="124" t="n">
        <v>0</v>
      </c>
      <c r="AP277" s="124" t="n">
        <v>0</v>
      </c>
      <c r="AQ277" s="124" t="n">
        <v>0</v>
      </c>
      <c r="AR277" s="124" t="n">
        <v>0</v>
      </c>
      <c r="AS277" s="124" t="n">
        <v>0</v>
      </c>
      <c r="AT277" s="124" t="n">
        <v>0</v>
      </c>
      <c r="AU277" s="124" t="n">
        <v>0</v>
      </c>
      <c r="AV277" s="124" t="n">
        <v>0</v>
      </c>
      <c r="AW277" s="124" t="n">
        <v>0</v>
      </c>
      <c r="AX277" s="124" t="n">
        <v>0</v>
      </c>
      <c r="AY277" s="124" t="n">
        <v>0</v>
      </c>
    </row>
    <row r="278">
      <c r="A278" t="inlineStr">
        <is>
          <t>R5</t>
        </is>
      </c>
      <c r="B278" t="inlineStr">
        <is>
          <t>Vehículo Liviano Comercial</t>
        </is>
      </c>
      <c r="C278" t="inlineStr">
        <is>
          <t>HYB-plug-in-Gasolina</t>
        </is>
      </c>
      <c r="D278" t="inlineStr">
        <is>
          <t>%</t>
        </is>
      </c>
      <c r="E278" s="125" t="n">
        <v>0</v>
      </c>
      <c r="F278" s="125" t="n">
        <v>0</v>
      </c>
      <c r="G278" s="125" t="n">
        <v>0</v>
      </c>
      <c r="H278" s="125" t="n">
        <v>0</v>
      </c>
      <c r="I278" s="125" t="n">
        <v>0</v>
      </c>
      <c r="J278" s="125" t="n">
        <v>0</v>
      </c>
      <c r="K278" s="124" t="n">
        <v>0</v>
      </c>
      <c r="L278" s="124" t="n">
        <v>0</v>
      </c>
      <c r="M278" s="124" t="n">
        <v>0</v>
      </c>
      <c r="N278" s="124" t="n">
        <v>0</v>
      </c>
      <c r="O278" s="124" t="n">
        <v>0</v>
      </c>
      <c r="P278" s="124" t="n">
        <v>0</v>
      </c>
      <c r="Q278" s="124" t="n">
        <v>0</v>
      </c>
      <c r="R278" s="124" t="n">
        <v>0</v>
      </c>
      <c r="S278" s="124" t="n">
        <v>0</v>
      </c>
      <c r="T278" s="124" t="n">
        <v>0</v>
      </c>
      <c r="U278" s="124" t="n">
        <v>0</v>
      </c>
      <c r="V278" s="124" t="n">
        <v>0</v>
      </c>
      <c r="W278" s="124" t="n">
        <v>0</v>
      </c>
      <c r="X278" s="124" t="n">
        <v>0</v>
      </c>
      <c r="Y278" s="124" t="n">
        <v>0</v>
      </c>
      <c r="Z278" s="124" t="n">
        <v>0</v>
      </c>
      <c r="AA278" s="124" t="n">
        <v>0</v>
      </c>
      <c r="AB278" s="124" t="n">
        <v>0</v>
      </c>
      <c r="AC278" s="124" t="n">
        <v>0</v>
      </c>
      <c r="AD278" s="124" t="n">
        <v>0</v>
      </c>
      <c r="AE278" s="124" t="n">
        <v>0</v>
      </c>
      <c r="AF278" s="124" t="n">
        <v>0</v>
      </c>
      <c r="AG278" s="124" t="n">
        <v>0</v>
      </c>
      <c r="AH278" s="124" t="n">
        <v>0</v>
      </c>
      <c r="AI278" s="124" t="n">
        <v>0</v>
      </c>
      <c r="AJ278" s="124" t="n">
        <v>0</v>
      </c>
      <c r="AK278" s="124" t="n">
        <v>0</v>
      </c>
      <c r="AL278" s="124" t="n">
        <v>0</v>
      </c>
      <c r="AM278" s="124" t="n">
        <v>0</v>
      </c>
      <c r="AN278" s="124" t="n">
        <v>0</v>
      </c>
      <c r="AO278" s="124" t="n">
        <v>0</v>
      </c>
      <c r="AP278" s="124" t="n">
        <v>0</v>
      </c>
      <c r="AQ278" s="124" t="n">
        <v>0</v>
      </c>
      <c r="AR278" s="124" t="n">
        <v>0</v>
      </c>
      <c r="AS278" s="124" t="n">
        <v>0</v>
      </c>
      <c r="AT278" s="124" t="n">
        <v>0</v>
      </c>
      <c r="AU278" s="124" t="n">
        <v>0</v>
      </c>
      <c r="AV278" s="124" t="n">
        <v>0</v>
      </c>
      <c r="AW278" s="124" t="n">
        <v>0</v>
      </c>
      <c r="AX278" s="124" t="n">
        <v>0</v>
      </c>
      <c r="AY278" s="124" t="n">
        <v>0</v>
      </c>
    </row>
    <row r="279">
      <c r="A279" t="inlineStr">
        <is>
          <t>R5</t>
        </is>
      </c>
      <c r="B279" t="inlineStr">
        <is>
          <t>Vehículo Liviano Comercial</t>
        </is>
      </c>
      <c r="C279" t="inlineStr">
        <is>
          <t>Diesel</t>
        </is>
      </c>
      <c r="D279" t="inlineStr">
        <is>
          <t>%</t>
        </is>
      </c>
      <c r="E279" s="125" t="n">
        <v>0.5241620649800951</v>
      </c>
      <c r="F279" s="125" t="n">
        <v>0.5608196761895331</v>
      </c>
      <c r="G279" s="125" t="n">
        <v>0.5940645438359473</v>
      </c>
      <c r="H279" s="125" t="n">
        <v>0.6233452194254374</v>
      </c>
      <c r="I279" s="125" t="n">
        <v>0.6699944287691174</v>
      </c>
      <c r="J279" s="125" t="n">
        <v>0.6196338023576216</v>
      </c>
      <c r="K279" s="124" t="n">
        <v>0.634293614504993</v>
      </c>
      <c r="L279" s="124" t="n">
        <v>0.6019829598991039</v>
      </c>
      <c r="M279" s="124" t="n">
        <v>0.5718732848094236</v>
      </c>
      <c r="N279" s="124" t="n">
        <v>0.5439834542566222</v>
      </c>
      <c r="O279" s="124" t="n">
        <v>0.5181798445374668</v>
      </c>
      <c r="P279" s="124" t="n">
        <v>0.4942079465719129</v>
      </c>
      <c r="Q279" s="124" t="n">
        <v>0.4717197681348276</v>
      </c>
      <c r="R279" s="124" t="n">
        <v>0.4502470582722384</v>
      </c>
      <c r="S279" s="124" t="n">
        <v>0.4292555733952572</v>
      </c>
      <c r="T279" s="124" t="n">
        <v>0.408194348097405</v>
      </c>
      <c r="U279" s="124" t="n">
        <v>0.3866995117294516</v>
      </c>
      <c r="V279" s="124" t="n">
        <v>0.3647950409923232</v>
      </c>
      <c r="W279" s="124" t="n">
        <v>0.3428518908557959</v>
      </c>
      <c r="X279" s="124" t="n">
        <v>0.3213601822840632</v>
      </c>
      <c r="Y279" s="124" t="n">
        <v>0.3007242714689775</v>
      </c>
      <c r="Z279" s="124" t="n">
        <v>0.2811875607483879</v>
      </c>
      <c r="AA279" s="124" t="n">
        <v>0.2628547885056354</v>
      </c>
      <c r="AB279" s="124" t="n">
        <v>0.2457397203993879</v>
      </c>
      <c r="AC279" s="124" t="n">
        <v>0.2298051343252679</v>
      </c>
      <c r="AD279" s="124" t="n">
        <v>0.2149888297747528</v>
      </c>
      <c r="AE279" s="124" t="n">
        <v>0.2012186355684862</v>
      </c>
      <c r="AF279" s="124" t="n">
        <v>0.1884204560864385</v>
      </c>
      <c r="AG279" s="124" t="n">
        <v>0.1765223167034538</v>
      </c>
      <c r="AH279" s="124" t="n">
        <v>0.1654562261524512</v>
      </c>
      <c r="AI279" s="124" t="n">
        <v>0.1551588889102699</v>
      </c>
      <c r="AJ279" s="124" t="n">
        <v>0.1455718320220758</v>
      </c>
      <c r="AK279" s="124" t="n">
        <v>0.1366412475209019</v>
      </c>
      <c r="AL279" s="124" t="n">
        <v>0.128317708223834</v>
      </c>
      <c r="AM279" s="124" t="n">
        <v>0.1205558379433767</v>
      </c>
      <c r="AN279" s="124" t="n">
        <v>0.1133139765499335</v>
      </c>
      <c r="AO279" s="124" t="n">
        <v>0.1065538590630666</v>
      </c>
      <c r="AP279" s="124" t="n">
        <v>0.1002682016686593</v>
      </c>
      <c r="AQ279" s="124" t="n">
        <v>0.09443388868284372</v>
      </c>
      <c r="AR279" s="124" t="n">
        <v>0.0890205878344639</v>
      </c>
      <c r="AS279" s="124" t="n">
        <v>0.08399568475288482</v>
      </c>
      <c r="AT279" s="124" t="n">
        <v>0.07932696139422869</v>
      </c>
      <c r="AU279" s="124" t="n">
        <v>0.07498394455176401</v>
      </c>
      <c r="AV279" s="124" t="n">
        <v>0.07093849537521653</v>
      </c>
      <c r="AW279" s="124" t="n">
        <v>0.06716498039134788</v>
      </c>
      <c r="AX279" s="124" t="n">
        <v>0.0636402223057087</v>
      </c>
      <c r="AY279" s="124" t="n">
        <v>0.06034334365251982</v>
      </c>
    </row>
    <row r="280">
      <c r="A280" t="inlineStr">
        <is>
          <t>R5</t>
        </is>
      </c>
      <c r="B280" t="inlineStr">
        <is>
          <t>Vehículo Liviano Comercial</t>
        </is>
      </c>
      <c r="C280" t="inlineStr">
        <is>
          <t>HYB-Diesel</t>
        </is>
      </c>
      <c r="D280" t="inlineStr">
        <is>
          <t>%</t>
        </is>
      </c>
      <c r="E280" s="125" t="n">
        <v>0</v>
      </c>
      <c r="F280" s="125" t="n">
        <v>0</v>
      </c>
      <c r="G280" s="125" t="n">
        <v>0</v>
      </c>
      <c r="H280" s="125" t="n">
        <v>0</v>
      </c>
      <c r="I280" s="125" t="n">
        <v>0</v>
      </c>
      <c r="J280" s="125" t="n">
        <v>0</v>
      </c>
      <c r="K280" s="124" t="n">
        <v>0</v>
      </c>
      <c r="L280" s="124" t="n">
        <v>0</v>
      </c>
      <c r="M280" s="124" t="n">
        <v>0</v>
      </c>
      <c r="N280" s="124" t="n">
        <v>0</v>
      </c>
      <c r="O280" s="124" t="n">
        <v>0</v>
      </c>
      <c r="P280" s="124" t="n">
        <v>0</v>
      </c>
      <c r="Q280" s="124" t="n">
        <v>0</v>
      </c>
      <c r="R280" s="124" t="n">
        <v>0</v>
      </c>
      <c r="S280" s="124" t="n">
        <v>0</v>
      </c>
      <c r="T280" s="124" t="n">
        <v>0</v>
      </c>
      <c r="U280" s="124" t="n">
        <v>0</v>
      </c>
      <c r="V280" s="124" t="n">
        <v>0</v>
      </c>
      <c r="W280" s="124" t="n">
        <v>0</v>
      </c>
      <c r="X280" s="124" t="n">
        <v>0</v>
      </c>
      <c r="Y280" s="124" t="n">
        <v>0</v>
      </c>
      <c r="Z280" s="124" t="n">
        <v>0</v>
      </c>
      <c r="AA280" s="124" t="n">
        <v>0</v>
      </c>
      <c r="AB280" s="124" t="n">
        <v>0</v>
      </c>
      <c r="AC280" s="124" t="n">
        <v>0</v>
      </c>
      <c r="AD280" s="124" t="n">
        <v>0</v>
      </c>
      <c r="AE280" s="124" t="n">
        <v>0</v>
      </c>
      <c r="AF280" s="124" t="n">
        <v>0</v>
      </c>
      <c r="AG280" s="124" t="n">
        <v>0</v>
      </c>
      <c r="AH280" s="124" t="n">
        <v>0</v>
      </c>
      <c r="AI280" s="124" t="n">
        <v>0</v>
      </c>
      <c r="AJ280" s="124" t="n">
        <v>0</v>
      </c>
      <c r="AK280" s="124" t="n">
        <v>0</v>
      </c>
      <c r="AL280" s="124" t="n">
        <v>0</v>
      </c>
      <c r="AM280" s="124" t="n">
        <v>0</v>
      </c>
      <c r="AN280" s="124" t="n">
        <v>0</v>
      </c>
      <c r="AO280" s="124" t="n">
        <v>0</v>
      </c>
      <c r="AP280" s="124" t="n">
        <v>0</v>
      </c>
      <c r="AQ280" s="124" t="n">
        <v>0</v>
      </c>
      <c r="AR280" s="124" t="n">
        <v>0</v>
      </c>
      <c r="AS280" s="124" t="n">
        <v>0</v>
      </c>
      <c r="AT280" s="124" t="n">
        <v>0</v>
      </c>
      <c r="AU280" s="124" t="n">
        <v>0</v>
      </c>
      <c r="AV280" s="124" t="n">
        <v>0</v>
      </c>
      <c r="AW280" s="124" t="n">
        <v>0</v>
      </c>
      <c r="AX280" s="124" t="n">
        <v>0</v>
      </c>
      <c r="AY280" s="124" t="n">
        <v>0</v>
      </c>
    </row>
    <row r="281">
      <c r="A281" t="inlineStr">
        <is>
          <t>R5</t>
        </is>
      </c>
      <c r="B281" t="inlineStr">
        <is>
          <t>Vehículo Liviano Comercial</t>
        </is>
      </c>
      <c r="C281" t="inlineStr">
        <is>
          <t>HYB-plug-in-Diesel</t>
        </is>
      </c>
      <c r="D281" t="inlineStr">
        <is>
          <t>%</t>
        </is>
      </c>
      <c r="E281" s="125" t="n">
        <v>0</v>
      </c>
      <c r="F281" s="125" t="n">
        <v>0</v>
      </c>
      <c r="G281" s="125" t="n">
        <v>0</v>
      </c>
      <c r="H281" s="125" t="n">
        <v>0</v>
      </c>
      <c r="I281" s="125" t="n">
        <v>0</v>
      </c>
      <c r="J281" s="125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124" t="n">
        <v>0</v>
      </c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  <c r="AJ281" s="124" t="n">
        <v>0</v>
      </c>
      <c r="AK281" s="124" t="n">
        <v>0</v>
      </c>
      <c r="AL281" s="124" t="n">
        <v>0</v>
      </c>
      <c r="AM281" s="124" t="n">
        <v>0</v>
      </c>
      <c r="AN281" s="124" t="n">
        <v>0</v>
      </c>
      <c r="AO281" s="124" t="n">
        <v>0</v>
      </c>
      <c r="AP281" s="124" t="n">
        <v>0</v>
      </c>
      <c r="AQ281" s="124" t="n">
        <v>0</v>
      </c>
      <c r="AR281" s="124" t="n">
        <v>0</v>
      </c>
      <c r="AS281" s="124" t="n">
        <v>0</v>
      </c>
      <c r="AT281" s="124" t="n">
        <v>0</v>
      </c>
      <c r="AU281" s="124" t="n">
        <v>0</v>
      </c>
      <c r="AV281" s="124" t="n">
        <v>0</v>
      </c>
      <c r="AW281" s="124" t="n">
        <v>0</v>
      </c>
      <c r="AX281" s="124" t="n">
        <v>0</v>
      </c>
      <c r="AY281" s="124" t="n">
        <v>0</v>
      </c>
    </row>
    <row r="282">
      <c r="A282" t="inlineStr">
        <is>
          <t>R5</t>
        </is>
      </c>
      <c r="B282" t="inlineStr">
        <is>
          <t>Vehículo Liviano Comercial</t>
        </is>
      </c>
      <c r="C282" t="inlineStr">
        <is>
          <t>Eléctrico</t>
        </is>
      </c>
      <c r="D282" t="inlineStr">
        <is>
          <t>%</t>
        </is>
      </c>
      <c r="E282" s="125" t="n">
        <v>0</v>
      </c>
      <c r="F282" s="125" t="n">
        <v>0</v>
      </c>
      <c r="G282" s="125" t="n">
        <v>0.0002594637153414632</v>
      </c>
      <c r="H282" s="125" t="n">
        <v>0.0002803599120370776</v>
      </c>
      <c r="I282" s="125" t="n">
        <v>1.797171252448646e-05</v>
      </c>
      <c r="J282" s="125" t="n">
        <v>7.336996396719548e-05</v>
      </c>
      <c r="K282" s="124" t="n">
        <v>0.0002581848770290416</v>
      </c>
      <c r="L282" s="124" t="n">
        <v>0.0004976225748329278</v>
      </c>
      <c r="M282" s="124" t="n">
        <v>0.0009446531805822308</v>
      </c>
      <c r="N282" s="124" t="n">
        <v>0.001772006215118402</v>
      </c>
      <c r="O282" s="124" t="n">
        <v>0.003290369273653213</v>
      </c>
      <c r="P282" s="124" t="n">
        <v>0.006047570670030956</v>
      </c>
      <c r="Q282" s="124" t="n">
        <v>0.01096930220231823</v>
      </c>
      <c r="R282" s="124" t="n">
        <v>0.01951083528594266</v>
      </c>
      <c r="S282" s="124" t="n">
        <v>0.0336440003777196</v>
      </c>
      <c r="T282" s="124" t="n">
        <v>0.05543255698578521</v>
      </c>
      <c r="U282" s="124" t="n">
        <v>0.086042705211167</v>
      </c>
      <c r="V282" s="124" t="n">
        <v>0.1247854210830989</v>
      </c>
      <c r="W282" s="124" t="n">
        <v>0.1692683332230961</v>
      </c>
      <c r="X282" s="124" t="n">
        <v>0.2165448786312817</v>
      </c>
      <c r="Y282" s="124" t="n">
        <v>0.2641522425775682</v>
      </c>
      <c r="Z282" s="124" t="n">
        <v>0.3104749717348872</v>
      </c>
      <c r="AA282" s="124" t="n">
        <v>0.3546294856984492</v>
      </c>
      <c r="AB282" s="124" t="n">
        <v>0.3962217306607151</v>
      </c>
      <c r="AC282" s="124" t="n">
        <v>0.4351436472855069</v>
      </c>
      <c r="AD282" s="124" t="n">
        <v>0.4714398498628803</v>
      </c>
      <c r="AE282" s="124" t="n">
        <v>0.5052296526340817</v>
      </c>
      <c r="AF282" s="124" t="n">
        <v>0.5366642259712984</v>
      </c>
      <c r="AG282" s="124" t="n">
        <v>0.5659040520730071</v>
      </c>
      <c r="AH282" s="124" t="n">
        <v>0.5931075614298947</v>
      </c>
      <c r="AI282" s="124" t="n">
        <v>0.6184257546571305</v>
      </c>
      <c r="AJ282" s="124" t="n">
        <v>0.6419999596164846</v>
      </c>
      <c r="AK282" s="124" t="n">
        <v>0.6639611927043381</v>
      </c>
      <c r="AL282" s="124" t="n">
        <v>0.6844303128958276</v>
      </c>
      <c r="AM282" s="124" t="n">
        <v>0.7035185435958973</v>
      </c>
      <c r="AN282" s="124" t="n">
        <v>0.7213281428845542</v>
      </c>
      <c r="AO282" s="124" t="n">
        <v>0.7379531112886681</v>
      </c>
      <c r="AP282" s="124" t="n">
        <v>0.7534113068099535</v>
      </c>
      <c r="AQ282" s="124" t="n">
        <v>0.7677595480607367</v>
      </c>
      <c r="AR282" s="124" t="n">
        <v>0.7810724151922636</v>
      </c>
      <c r="AS282" s="124" t="n">
        <v>0.7934301081262599</v>
      </c>
      <c r="AT282" s="124" t="n">
        <v>0.8049118560427552</v>
      </c>
      <c r="AU282" s="124" t="n">
        <v>0.8155925991397336</v>
      </c>
      <c r="AV282" s="124" t="n">
        <v>0.8255415378475204</v>
      </c>
      <c r="AW282" s="124" t="n">
        <v>0.8348217117194303</v>
      </c>
      <c r="AX282" s="124" t="n">
        <v>0.8434901201511326</v>
      </c>
      <c r="AY282" s="124" t="n">
        <v>0.8515981067475207</v>
      </c>
    </row>
    <row r="283">
      <c r="A283" t="inlineStr">
        <is>
          <t>R5</t>
        </is>
      </c>
      <c r="B283" t="inlineStr">
        <is>
          <t>Vehículo Liviano Comercial</t>
        </is>
      </c>
      <c r="C283" t="inlineStr">
        <is>
          <t>Biodiesel</t>
        </is>
      </c>
      <c r="D283" t="inlineStr">
        <is>
          <t>%</t>
        </is>
      </c>
      <c r="E283" s="125" t="n">
        <v>0</v>
      </c>
      <c r="F283" s="125" t="n">
        <v>0</v>
      </c>
      <c r="G283" s="125" t="n">
        <v>0</v>
      </c>
      <c r="H283" s="125" t="n">
        <v>0</v>
      </c>
      <c r="I283" s="125" t="n">
        <v>0</v>
      </c>
      <c r="J283" s="125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124" t="n">
        <v>0</v>
      </c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  <c r="AJ283" s="124" t="n">
        <v>0</v>
      </c>
      <c r="AK283" s="124" t="n">
        <v>0</v>
      </c>
      <c r="AL283" s="124" t="n">
        <v>0</v>
      </c>
      <c r="AM283" s="124" t="n">
        <v>0</v>
      </c>
      <c r="AN283" s="124" t="n">
        <v>0</v>
      </c>
      <c r="AO283" s="124" t="n">
        <v>0</v>
      </c>
      <c r="AP283" s="124" t="n">
        <v>0</v>
      </c>
      <c r="AQ283" s="124" t="n">
        <v>0</v>
      </c>
      <c r="AR283" s="124" t="n">
        <v>0</v>
      </c>
      <c r="AS283" s="124" t="n">
        <v>0</v>
      </c>
      <c r="AT283" s="124" t="n">
        <v>0</v>
      </c>
      <c r="AU283" s="124" t="n">
        <v>0</v>
      </c>
      <c r="AV283" s="124" t="n">
        <v>0</v>
      </c>
      <c r="AW283" s="124" t="n">
        <v>0</v>
      </c>
      <c r="AX283" s="124" t="n">
        <v>0</v>
      </c>
      <c r="AY283" s="124" t="n">
        <v>0</v>
      </c>
    </row>
    <row r="284">
      <c r="A284" t="inlineStr">
        <is>
          <t>R5</t>
        </is>
      </c>
      <c r="B284" t="inlineStr">
        <is>
          <t>Vehículo Liviano Comercial</t>
        </is>
      </c>
      <c r="C284" t="inlineStr">
        <is>
          <t>Etanol</t>
        </is>
      </c>
      <c r="D284" t="inlineStr">
        <is>
          <t>%</t>
        </is>
      </c>
      <c r="E284" s="125" t="n">
        <v>0</v>
      </c>
      <c r="F284" s="125" t="n">
        <v>0</v>
      </c>
      <c r="G284" s="125" t="n">
        <v>0</v>
      </c>
      <c r="H284" s="125" t="n">
        <v>0</v>
      </c>
      <c r="I284" s="125" t="n">
        <v>0</v>
      </c>
      <c r="J284" s="125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124" t="n">
        <v>0</v>
      </c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  <c r="AJ284" s="124" t="n">
        <v>0</v>
      </c>
      <c r="AK284" s="124" t="n">
        <v>0</v>
      </c>
      <c r="AL284" s="124" t="n">
        <v>0</v>
      </c>
      <c r="AM284" s="124" t="n">
        <v>0</v>
      </c>
      <c r="AN284" s="124" t="n">
        <v>0</v>
      </c>
      <c r="AO284" s="124" t="n">
        <v>0</v>
      </c>
      <c r="AP284" s="124" t="n">
        <v>0</v>
      </c>
      <c r="AQ284" s="124" t="n">
        <v>0</v>
      </c>
      <c r="AR284" s="124" t="n">
        <v>0</v>
      </c>
      <c r="AS284" s="124" t="n">
        <v>0</v>
      </c>
      <c r="AT284" s="124" t="n">
        <v>0</v>
      </c>
      <c r="AU284" s="124" t="n">
        <v>0</v>
      </c>
      <c r="AV284" s="124" t="n">
        <v>0</v>
      </c>
      <c r="AW284" s="124" t="n">
        <v>0</v>
      </c>
      <c r="AX284" s="124" t="n">
        <v>0</v>
      </c>
      <c r="AY284" s="124" t="n">
        <v>0</v>
      </c>
    </row>
    <row r="285">
      <c r="A285" t="inlineStr">
        <is>
          <t>R5</t>
        </is>
      </c>
      <c r="B285" t="inlineStr">
        <is>
          <t>Vehículo Liviano Comercial</t>
        </is>
      </c>
      <c r="C285" t="inlineStr">
        <is>
          <t>GLP</t>
        </is>
      </c>
      <c r="D285" t="inlineStr">
        <is>
          <t>%</t>
        </is>
      </c>
      <c r="E285" s="125" t="n">
        <v>0</v>
      </c>
      <c r="F285" s="125" t="n">
        <v>0</v>
      </c>
      <c r="G285" s="125" t="n">
        <v>0.001181007256037005</v>
      </c>
      <c r="H285" s="125" t="n">
        <v>0</v>
      </c>
      <c r="I285" s="125" t="n">
        <v>0.0001258019876714052</v>
      </c>
      <c r="J285" s="125" t="n">
        <v>0</v>
      </c>
      <c r="K285" s="124" t="n">
        <v>4.997126652175e-05</v>
      </c>
      <c r="L285" s="124" t="n">
        <v>4.62594466588514e-05</v>
      </c>
      <c r="M285" s="124" t="n">
        <v>4.280562540359876e-05</v>
      </c>
      <c r="N285" s="124" t="n">
        <v>3.961594766387625e-05</v>
      </c>
      <c r="O285" s="124" t="n">
        <v>3.668218897964743e-05</v>
      </c>
      <c r="P285" s="124" t="n">
        <v>3.398767366236603e-05</v>
      </c>
      <c r="Q285" s="124" t="n">
        <v>3.151366543279276e-05</v>
      </c>
      <c r="R285" s="124" t="n">
        <v>2.923977787703805e-05</v>
      </c>
      <c r="S285" s="124" t="n">
        <v>2.714991813881904e-05</v>
      </c>
      <c r="T285" s="124" t="n">
        <v>2.522818480361742e-05</v>
      </c>
      <c r="U285" s="124" t="n">
        <v>2.345954886407864e-05</v>
      </c>
      <c r="V285" s="124" t="n">
        <v>2.183091443860872e-05</v>
      </c>
      <c r="W285" s="124" t="n">
        <v>2.032991146934679e-05</v>
      </c>
      <c r="X285" s="124" t="n">
        <v>1.894512799391614e-05</v>
      </c>
      <c r="Y285" s="124" t="n">
        <v>1.766641585665866e-05</v>
      </c>
      <c r="Z285" s="124" t="n">
        <v>1.648460694386331e-05</v>
      </c>
      <c r="AA285" s="124" t="n">
        <v>1.539142024704902e-05</v>
      </c>
      <c r="AB285" s="124" t="n">
        <v>1.437937235029523e-05</v>
      </c>
      <c r="AC285" s="124" t="n">
        <v>1.344169442611736e-05</v>
      </c>
      <c r="AD285" s="124" t="n">
        <v>1.257225689979509e-05</v>
      </c>
      <c r="AE285" s="124" t="n">
        <v>1.176550191503615e-05</v>
      </c>
      <c r="AF285" s="124" t="n">
        <v>1.101638321663828e-05</v>
      </c>
      <c r="AG285" s="124" t="n">
        <v>1.032031283356404e-05</v>
      </c>
      <c r="AH285" s="124" t="n">
        <v>9.673113869053974e-06</v>
      </c>
      <c r="AI285" s="124" t="n">
        <v>9.070978709108026e-06</v>
      </c>
      <c r="AJ285" s="124" t="n">
        <v>8.510432005128086e-06</v>
      </c>
      <c r="AK285" s="124" t="n">
        <v>7.988297847624748e-06</v>
      </c>
      <c r="AL285" s="124" t="n">
        <v>7.501670613214557e-06</v>
      </c>
      <c r="AM285" s="124" t="n">
        <v>7.047889030310543e-06</v>
      </c>
      <c r="AN285" s="124" t="n">
        <v>6.624513066975504e-06</v>
      </c>
      <c r="AO285" s="124" t="n">
        <v>6.229303296264368e-06</v>
      </c>
      <c r="AP285" s="124" t="n">
        <v>5.861832629304293e-06</v>
      </c>
      <c r="AQ285" s="124" t="n">
        <v>5.520749007120546e-06</v>
      </c>
      <c r="AR285" s="124" t="n">
        <v>5.204278796686184e-06</v>
      </c>
      <c r="AS285" s="124" t="n">
        <v>4.910515120760344e-06</v>
      </c>
      <c r="AT285" s="124" t="n">
        <v>4.637574362657157e-06</v>
      </c>
      <c r="AU285" s="124" t="n">
        <v>4.383674959411721e-06</v>
      </c>
      <c r="AV285" s="124" t="n">
        <v>4.147171843293252e-06</v>
      </c>
      <c r="AW285" s="124" t="n">
        <v>3.926566427965574e-06</v>
      </c>
      <c r="AX285" s="124" t="n">
        <v>3.720503725990321e-06</v>
      </c>
      <c r="AY285" s="124" t="n">
        <v>3.527763205055737e-06</v>
      </c>
    </row>
    <row r="286">
      <c r="A286" t="inlineStr">
        <is>
          <t>R5</t>
        </is>
      </c>
      <c r="B286" t="inlineStr">
        <is>
          <t>Vehículo Liviano Comercial</t>
        </is>
      </c>
      <c r="C286" t="inlineStr">
        <is>
          <t>GNC</t>
        </is>
      </c>
      <c r="D286" t="inlineStr">
        <is>
          <t>%</t>
        </is>
      </c>
      <c r="E286" s="125" t="n">
        <v>0</v>
      </c>
      <c r="F286" s="125" t="n">
        <v>0</v>
      </c>
      <c r="G286" s="125" t="n">
        <v>0</v>
      </c>
      <c r="H286" s="125" t="n">
        <v>0</v>
      </c>
      <c r="I286" s="125" t="n">
        <v>0</v>
      </c>
      <c r="J286" s="125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124" t="n">
        <v>0</v>
      </c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  <c r="AJ286" s="124" t="n">
        <v>0</v>
      </c>
      <c r="AK286" s="124" t="n">
        <v>0</v>
      </c>
      <c r="AL286" s="124" t="n">
        <v>0</v>
      </c>
      <c r="AM286" s="124" t="n">
        <v>0</v>
      </c>
      <c r="AN286" s="124" t="n">
        <v>0</v>
      </c>
      <c r="AO286" s="124" t="n">
        <v>0</v>
      </c>
      <c r="AP286" s="124" t="n">
        <v>0</v>
      </c>
      <c r="AQ286" s="124" t="n">
        <v>0</v>
      </c>
      <c r="AR286" s="124" t="n">
        <v>0</v>
      </c>
      <c r="AS286" s="124" t="n">
        <v>0</v>
      </c>
      <c r="AT286" s="124" t="n">
        <v>0</v>
      </c>
      <c r="AU286" s="124" t="n">
        <v>0</v>
      </c>
      <c r="AV286" s="124" t="n">
        <v>0</v>
      </c>
      <c r="AW286" s="124" t="n">
        <v>0</v>
      </c>
      <c r="AX286" s="124" t="n">
        <v>0</v>
      </c>
      <c r="AY286" s="124" t="n">
        <v>0</v>
      </c>
    </row>
    <row r="287">
      <c r="A287" t="inlineStr">
        <is>
          <t>R5</t>
        </is>
      </c>
      <c r="B287" t="inlineStr">
        <is>
          <t>Vehículo Liviano Comercial</t>
        </is>
      </c>
      <c r="C287" t="inlineStr">
        <is>
          <t>Hidrógeno-Fuel-Cell</t>
        </is>
      </c>
      <c r="D287" t="inlineStr">
        <is>
          <t>%</t>
        </is>
      </c>
      <c r="E287" s="125" t="n">
        <v>0</v>
      </c>
      <c r="F287" s="125" t="n">
        <v>0</v>
      </c>
      <c r="G287" s="125" t="n">
        <v>0</v>
      </c>
      <c r="H287" s="125" t="n">
        <v>0</v>
      </c>
      <c r="I287" s="125" t="n">
        <v>0</v>
      </c>
      <c r="J287" s="125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124" t="n">
        <v>0</v>
      </c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  <c r="AJ287" s="124" t="n">
        <v>0</v>
      </c>
      <c r="AK287" s="124" t="n">
        <v>0</v>
      </c>
      <c r="AL287" s="124" t="n">
        <v>0</v>
      </c>
      <c r="AM287" s="124" t="n">
        <v>0</v>
      </c>
      <c r="AN287" s="124" t="n">
        <v>0</v>
      </c>
      <c r="AO287" s="124" t="n">
        <v>0</v>
      </c>
      <c r="AP287" s="124" t="n">
        <v>0</v>
      </c>
      <c r="AQ287" s="124" t="n">
        <v>0</v>
      </c>
      <c r="AR287" s="124" t="n">
        <v>0</v>
      </c>
      <c r="AS287" s="124" t="n">
        <v>0</v>
      </c>
      <c r="AT287" s="124" t="n">
        <v>0</v>
      </c>
      <c r="AU287" s="124" t="n">
        <v>0</v>
      </c>
      <c r="AV287" s="124" t="n">
        <v>0</v>
      </c>
      <c r="AW287" s="124" t="n">
        <v>0</v>
      </c>
      <c r="AX287" s="124" t="n">
        <v>0</v>
      </c>
      <c r="AY287" s="124" t="n">
        <v>0</v>
      </c>
    </row>
    <row r="288">
      <c r="A288" t="inlineStr">
        <is>
          <t>R5</t>
        </is>
      </c>
      <c r="B288" t="inlineStr">
        <is>
          <t>Taxi</t>
        </is>
      </c>
      <c r="C288" t="inlineStr">
        <is>
          <t>Gasolina</t>
        </is>
      </c>
      <c r="D288" t="inlineStr">
        <is>
          <t>%</t>
        </is>
      </c>
      <c r="E288" s="125" t="n">
        <v>0.8528714395688992</v>
      </c>
      <c r="F288" s="125" t="n">
        <v>0.8309901196979195</v>
      </c>
      <c r="G288" s="125" t="n">
        <v>0.7971113580035895</v>
      </c>
      <c r="H288" s="125" t="n">
        <v>0.8556453164070014</v>
      </c>
      <c r="I288" s="125" t="n">
        <v>0.7187793027022419</v>
      </c>
      <c r="J288" s="125" t="n">
        <v>0.7017633095964734</v>
      </c>
      <c r="K288" s="124" t="n">
        <v>0.7108108108108108</v>
      </c>
      <c r="L288" s="124" t="n">
        <v>0.7213478658437245</v>
      </c>
      <c r="M288" s="124" t="n">
        <v>0.7301144673881824</v>
      </c>
      <c r="N288" s="124" t="n">
        <v>0.7371675365445977</v>
      </c>
      <c r="O288" s="124" t="n">
        <v>0.7423486309536145</v>
      </c>
      <c r="P288" s="124" t="n">
        <v>0.7451823486865734</v>
      </c>
      <c r="Q288" s="124" t="n">
        <v>0.7447222671078164</v>
      </c>
      <c r="R288" s="124" t="n">
        <v>0.7393925311567728</v>
      </c>
      <c r="S288" s="124" t="n">
        <v>0.7270068155987043</v>
      </c>
      <c r="T288" s="124" t="n">
        <v>0.7053072437443473</v>
      </c>
      <c r="U288" s="124" t="n">
        <v>0.6731704824191184</v>
      </c>
      <c r="V288" s="124" t="n">
        <v>0.6317233735282304</v>
      </c>
      <c r="W288" s="124" t="n">
        <v>0.5841218536517224</v>
      </c>
      <c r="X288" s="124" t="n">
        <v>0.5341001332801687</v>
      </c>
      <c r="Y288" s="124" t="n">
        <v>0.4846780427648111</v>
      </c>
      <c r="Z288" s="124" t="n">
        <v>0.4377487114111832</v>
      </c>
      <c r="AA288" s="124" t="n">
        <v>0.3942581545747218</v>
      </c>
      <c r="AB288" s="124" t="n">
        <v>0.3545335588959605</v>
      </c>
      <c r="AC288" s="124" t="n">
        <v>0.3185526795978685</v>
      </c>
      <c r="AD288" s="124" t="n">
        <v>0.2861178481009682</v>
      </c>
      <c r="AE288" s="124" t="n">
        <v>0.2569560875001589</v>
      </c>
      <c r="AF288" s="124" t="n">
        <v>0.2307727273751745</v>
      </c>
      <c r="AG288" s="124" t="n">
        <v>0.207278371762081</v>
      </c>
      <c r="AH288" s="124" t="n">
        <v>0.1862013664426895</v>
      </c>
      <c r="AI288" s="124" t="n">
        <v>0.1672926574849355</v>
      </c>
      <c r="AJ288" s="124" t="n">
        <v>0.1503268004174402</v>
      </c>
      <c r="AK288" s="124" t="n">
        <v>0.1351011206507024</v>
      </c>
      <c r="AL288" s="124" t="n">
        <v>0.1214340682249861</v>
      </c>
      <c r="AM288" s="124" t="n">
        <v>0.109163297974306</v>
      </c>
      <c r="AN288" s="124" t="n">
        <v>0.09814373601785072</v>
      </c>
      <c r="AO288" s="124" t="n">
        <v>0.08824575277129421</v>
      </c>
      <c r="AP288" s="124" t="n">
        <v>0.07935349062867889</v>
      </c>
      <c r="AQ288" s="124" t="n">
        <v>0.07136335856354784</v>
      </c>
      <c r="AR288" s="124" t="n">
        <v>0.0641826888333059</v>
      </c>
      <c r="AS288" s="124" t="n">
        <v>0.05772854359130404</v>
      </c>
      <c r="AT288" s="124" t="n">
        <v>0.05192665670361502</v>
      </c>
      <c r="AU288" s="124" t="n">
        <v>0.05192665670361502</v>
      </c>
      <c r="AV288" s="124" t="n">
        <v>0.05192665670361501</v>
      </c>
      <c r="AW288" s="124" t="n">
        <v>0.05192665670361501</v>
      </c>
      <c r="AX288" s="124" t="n">
        <v>0.05192665670361502</v>
      </c>
      <c r="AY288" s="124" t="n">
        <v>0.05192665670361501</v>
      </c>
    </row>
    <row r="289">
      <c r="A289" t="inlineStr">
        <is>
          <t>R5</t>
        </is>
      </c>
      <c r="B289" t="inlineStr">
        <is>
          <t>Taxi</t>
        </is>
      </c>
      <c r="C289" t="inlineStr">
        <is>
          <t>HYB-Gasolina</t>
        </is>
      </c>
      <c r="D289" t="inlineStr">
        <is>
          <t>%</t>
        </is>
      </c>
      <c r="E289" s="125" t="n">
        <v>0</v>
      </c>
      <c r="F289" s="125" t="n">
        <v>0</v>
      </c>
      <c r="G289" s="125" t="n">
        <v>0</v>
      </c>
      <c r="H289" s="125" t="n">
        <v>0</v>
      </c>
      <c r="I289" s="125" t="n">
        <v>0</v>
      </c>
      <c r="J289" s="125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124" t="n">
        <v>0</v>
      </c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  <c r="AJ289" s="124" t="n">
        <v>0</v>
      </c>
      <c r="AK289" s="124" t="n">
        <v>0</v>
      </c>
      <c r="AL289" s="124" t="n">
        <v>0</v>
      </c>
      <c r="AM289" s="124" t="n">
        <v>0</v>
      </c>
      <c r="AN289" s="124" t="n">
        <v>0</v>
      </c>
      <c r="AO289" s="124" t="n">
        <v>0</v>
      </c>
      <c r="AP289" s="124" t="n">
        <v>0</v>
      </c>
      <c r="AQ289" s="124" t="n">
        <v>0</v>
      </c>
      <c r="AR289" s="124" t="n">
        <v>0</v>
      </c>
      <c r="AS289" s="124" t="n">
        <v>0</v>
      </c>
      <c r="AT289" s="124" t="n">
        <v>0</v>
      </c>
      <c r="AU289" s="124" t="n">
        <v>0</v>
      </c>
      <c r="AV289" s="124" t="n">
        <v>0</v>
      </c>
      <c r="AW289" s="124" t="n">
        <v>0</v>
      </c>
      <c r="AX289" s="124" t="n">
        <v>0</v>
      </c>
      <c r="AY289" s="124" t="n">
        <v>0</v>
      </c>
    </row>
    <row r="290">
      <c r="A290" t="inlineStr">
        <is>
          <t>R5</t>
        </is>
      </c>
      <c r="B290" t="inlineStr">
        <is>
          <t>Taxi</t>
        </is>
      </c>
      <c r="C290" t="inlineStr">
        <is>
          <t>HYB-plug-in-Gasolina</t>
        </is>
      </c>
      <c r="D290" t="inlineStr">
        <is>
          <t>%</t>
        </is>
      </c>
      <c r="E290" s="125" t="n">
        <v>0</v>
      </c>
      <c r="F290" s="125" t="n">
        <v>0</v>
      </c>
      <c r="G290" s="125" t="n">
        <v>0</v>
      </c>
      <c r="H290" s="125" t="n">
        <v>0</v>
      </c>
      <c r="I290" s="125" t="n">
        <v>0</v>
      </c>
      <c r="J290" s="125" t="n">
        <v>0</v>
      </c>
      <c r="K290" s="124" t="n">
        <v>0</v>
      </c>
      <c r="L290" s="124" t="n">
        <v>0</v>
      </c>
      <c r="M290" s="124" t="n">
        <v>0</v>
      </c>
      <c r="N290" s="124" t="n">
        <v>0</v>
      </c>
      <c r="O290" s="124" t="n">
        <v>0</v>
      </c>
      <c r="P290" s="124" t="n">
        <v>0</v>
      </c>
      <c r="Q290" s="124" t="n">
        <v>0</v>
      </c>
      <c r="R290" s="124" t="n">
        <v>0</v>
      </c>
      <c r="S290" s="124" t="n">
        <v>0</v>
      </c>
      <c r="T290" s="124" t="n">
        <v>0</v>
      </c>
      <c r="U290" s="124" t="n">
        <v>0</v>
      </c>
      <c r="V290" s="124" t="n">
        <v>0</v>
      </c>
      <c r="W290" s="124" t="n">
        <v>0</v>
      </c>
      <c r="X290" s="124" t="n">
        <v>0</v>
      </c>
      <c r="Y290" s="124" t="n">
        <v>0</v>
      </c>
      <c r="Z290" s="124" t="n">
        <v>0</v>
      </c>
      <c r="AA290" s="124" t="n">
        <v>0</v>
      </c>
      <c r="AB290" s="124" t="n">
        <v>0</v>
      </c>
      <c r="AC290" s="124" t="n">
        <v>0</v>
      </c>
      <c r="AD290" s="124" t="n">
        <v>0</v>
      </c>
      <c r="AE290" s="124" t="n">
        <v>0</v>
      </c>
      <c r="AF290" s="124" t="n">
        <v>0</v>
      </c>
      <c r="AG290" s="124" t="n">
        <v>0</v>
      </c>
      <c r="AH290" s="124" t="n">
        <v>0</v>
      </c>
      <c r="AI290" s="124" t="n">
        <v>0</v>
      </c>
      <c r="AJ290" s="124" t="n">
        <v>0</v>
      </c>
      <c r="AK290" s="124" t="n">
        <v>0</v>
      </c>
      <c r="AL290" s="124" t="n">
        <v>0</v>
      </c>
      <c r="AM290" s="124" t="n">
        <v>0</v>
      </c>
      <c r="AN290" s="124" t="n">
        <v>0</v>
      </c>
      <c r="AO290" s="124" t="n">
        <v>0</v>
      </c>
      <c r="AP290" s="124" t="n">
        <v>0</v>
      </c>
      <c r="AQ290" s="124" t="n">
        <v>0</v>
      </c>
      <c r="AR290" s="124" t="n">
        <v>0</v>
      </c>
      <c r="AS290" s="124" t="n">
        <v>0</v>
      </c>
      <c r="AT290" s="124" t="n">
        <v>0</v>
      </c>
      <c r="AU290" s="124" t="n">
        <v>0</v>
      </c>
      <c r="AV290" s="124" t="n">
        <v>0</v>
      </c>
      <c r="AW290" s="124" t="n">
        <v>0</v>
      </c>
      <c r="AX290" s="124" t="n">
        <v>0</v>
      </c>
      <c r="AY290" s="124" t="n">
        <v>0</v>
      </c>
    </row>
    <row r="291">
      <c r="A291" t="inlineStr">
        <is>
          <t>R5</t>
        </is>
      </c>
      <c r="B291" t="inlineStr">
        <is>
          <t>Taxi</t>
        </is>
      </c>
      <c r="C291" t="inlineStr">
        <is>
          <t>Diesel</t>
        </is>
      </c>
      <c r="D291" t="inlineStr">
        <is>
          <t>%</t>
        </is>
      </c>
      <c r="E291" s="125" t="n">
        <v>0.1471285604311008</v>
      </c>
      <c r="F291" s="125" t="n">
        <v>0.1690098803020805</v>
      </c>
      <c r="G291" s="125" t="n">
        <v>0.1864797880523032</v>
      </c>
      <c r="H291" s="125" t="n">
        <v>0.1325254856703212</v>
      </c>
      <c r="I291" s="125" t="n">
        <v>0.2704799249850823</v>
      </c>
      <c r="J291" s="125" t="n">
        <v>0.2880637504238725</v>
      </c>
      <c r="K291" s="124" t="n">
        <v>0.2769369369369369</v>
      </c>
      <c r="L291" s="124" t="n">
        <v>0.2674694648129416</v>
      </c>
      <c r="M291" s="124" t="n">
        <v>0.2592634423646873</v>
      </c>
      <c r="N291" s="124" t="n">
        <v>0.2520434708903116</v>
      </c>
      <c r="O291" s="124" t="n">
        <v>0.2455402699933644</v>
      </c>
      <c r="P291" s="124" t="n">
        <v>0.2394505390578828</v>
      </c>
      <c r="Q291" s="124" t="n">
        <v>0.2333878572486034</v>
      </c>
      <c r="R291" s="124" t="n">
        <v>0.2268353447386979</v>
      </c>
      <c r="S291" s="124" t="n">
        <v>0.2191446592939603</v>
      </c>
      <c r="T291" s="124" t="n">
        <v>0.2096663993038396</v>
      </c>
      <c r="U291" s="124" t="n">
        <v>0.1980483255602157</v>
      </c>
      <c r="V291" s="124" t="n">
        <v>0.1845117188128261</v>
      </c>
      <c r="W291" s="124" t="n">
        <v>0.1697941180267216</v>
      </c>
      <c r="X291" s="124" t="n">
        <v>0.154785043929643</v>
      </c>
      <c r="Y291" s="124" t="n">
        <v>0.1402015841271969</v>
      </c>
      <c r="Z291" s="124" t="n">
        <v>0.1264843074795863</v>
      </c>
      <c r="AA291" s="124" t="n">
        <v>0.1138413464669377</v>
      </c>
      <c r="AB291" s="124" t="n">
        <v>0.1023298037354074</v>
      </c>
      <c r="AC291" s="124" t="n">
        <v>0.09192255491428811</v>
      </c>
      <c r="AD291" s="124" t="n">
        <v>0.08255129821356245</v>
      </c>
      <c r="AE291" s="124" t="n">
        <v>0.07413120659525907</v>
      </c>
      <c r="AF291" s="124" t="n">
        <v>0.06657401589849535</v>
      </c>
      <c r="AG291" s="124" t="n">
        <v>0.05979450099853034</v>
      </c>
      <c r="AH291" s="124" t="n">
        <v>0.05371336754076102</v>
      </c>
      <c r="AI291" s="124" t="n">
        <v>0.04825827506648476</v>
      </c>
      <c r="AJ291" s="124" t="n">
        <v>0.04336392563111267</v>
      </c>
      <c r="AK291" s="124" t="n">
        <v>0.03897171343327883</v>
      </c>
      <c r="AL291" s="124" t="n">
        <v>0.03502919246349316</v>
      </c>
      <c r="AM291" s="124" t="n">
        <v>0.03148949187443082</v>
      </c>
      <c r="AN291" s="124" t="n">
        <v>0.02831074178065653</v>
      </c>
      <c r="AO291" s="124" t="n">
        <v>0.0254555374564353</v>
      </c>
      <c r="AP291" s="124" t="n">
        <v>0.02289045224457941</v>
      </c>
      <c r="AQ291" s="124" t="n">
        <v>0.02058560080093224</v>
      </c>
      <c r="AR291" s="124" t="n">
        <v>0.0185142502665606</v>
      </c>
      <c r="AS291" s="124" t="n">
        <v>0.01665247530591749</v>
      </c>
      <c r="AT291" s="124" t="n">
        <v>0.01497885247935403</v>
      </c>
      <c r="AU291" s="124" t="n">
        <v>0.01497885247935403</v>
      </c>
      <c r="AV291" s="124" t="n">
        <v>0.01497885247935403</v>
      </c>
      <c r="AW291" s="124" t="n">
        <v>0.01497885247935403</v>
      </c>
      <c r="AX291" s="124" t="n">
        <v>0.01497885247935403</v>
      </c>
      <c r="AY291" s="124" t="n">
        <v>0.01497885247935403</v>
      </c>
    </row>
    <row r="292">
      <c r="A292" t="inlineStr">
        <is>
          <t>R5</t>
        </is>
      </c>
      <c r="B292" t="inlineStr">
        <is>
          <t>Taxi</t>
        </is>
      </c>
      <c r="C292" t="inlineStr">
        <is>
          <t>HYB-Diesel</t>
        </is>
      </c>
      <c r="D292" t="inlineStr">
        <is>
          <t>%</t>
        </is>
      </c>
      <c r="E292" s="125" t="n">
        <v>0</v>
      </c>
      <c r="F292" s="125" t="n">
        <v>0</v>
      </c>
      <c r="G292" s="125" t="n">
        <v>0</v>
      </c>
      <c r="H292" s="125" t="n">
        <v>0</v>
      </c>
      <c r="I292" s="125" t="n">
        <v>0</v>
      </c>
      <c r="J292" s="125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124" t="n">
        <v>0</v>
      </c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  <c r="AJ292" s="124" t="n">
        <v>0</v>
      </c>
      <c r="AK292" s="124" t="n">
        <v>0</v>
      </c>
      <c r="AL292" s="124" t="n">
        <v>0</v>
      </c>
      <c r="AM292" s="124" t="n">
        <v>0</v>
      </c>
      <c r="AN292" s="124" t="n">
        <v>0</v>
      </c>
      <c r="AO292" s="124" t="n">
        <v>0</v>
      </c>
      <c r="AP292" s="124" t="n">
        <v>0</v>
      </c>
      <c r="AQ292" s="124" t="n">
        <v>0</v>
      </c>
      <c r="AR292" s="124" t="n">
        <v>0</v>
      </c>
      <c r="AS292" s="124" t="n">
        <v>0</v>
      </c>
      <c r="AT292" s="124" t="n">
        <v>0</v>
      </c>
      <c r="AU292" s="124" t="n">
        <v>0</v>
      </c>
      <c r="AV292" s="124" t="n">
        <v>0</v>
      </c>
      <c r="AW292" s="124" t="n">
        <v>0</v>
      </c>
      <c r="AX292" s="124" t="n">
        <v>0</v>
      </c>
      <c r="AY292" s="124" t="n">
        <v>0</v>
      </c>
    </row>
    <row r="293">
      <c r="A293" t="inlineStr">
        <is>
          <t>R5</t>
        </is>
      </c>
      <c r="B293" t="inlineStr">
        <is>
          <t>Taxi</t>
        </is>
      </c>
      <c r="C293" t="inlineStr">
        <is>
          <t>HYB-plug-in-Diesel</t>
        </is>
      </c>
      <c r="D293" t="inlineStr">
        <is>
          <t>%</t>
        </is>
      </c>
      <c r="E293" s="125" t="n">
        <v>0</v>
      </c>
      <c r="F293" s="125" t="n">
        <v>0</v>
      </c>
      <c r="G293" s="125" t="n">
        <v>0</v>
      </c>
      <c r="H293" s="125" t="n">
        <v>0</v>
      </c>
      <c r="I293" s="125" t="n">
        <v>0</v>
      </c>
      <c r="J293" s="125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124" t="n">
        <v>0</v>
      </c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  <c r="AJ293" s="124" t="n">
        <v>0</v>
      </c>
      <c r="AK293" s="124" t="n">
        <v>0</v>
      </c>
      <c r="AL293" s="124" t="n">
        <v>0</v>
      </c>
      <c r="AM293" s="124" t="n">
        <v>0</v>
      </c>
      <c r="AN293" s="124" t="n">
        <v>0</v>
      </c>
      <c r="AO293" s="124" t="n">
        <v>0</v>
      </c>
      <c r="AP293" s="124" t="n">
        <v>0</v>
      </c>
      <c r="AQ293" s="124" t="n">
        <v>0</v>
      </c>
      <c r="AR293" s="124" t="n">
        <v>0</v>
      </c>
      <c r="AS293" s="124" t="n">
        <v>0</v>
      </c>
      <c r="AT293" s="124" t="n">
        <v>0</v>
      </c>
      <c r="AU293" s="124" t="n">
        <v>0</v>
      </c>
      <c r="AV293" s="124" t="n">
        <v>0</v>
      </c>
      <c r="AW293" s="124" t="n">
        <v>0</v>
      </c>
      <c r="AX293" s="124" t="n">
        <v>0</v>
      </c>
      <c r="AY293" s="124" t="n">
        <v>0</v>
      </c>
    </row>
    <row r="294">
      <c r="A294" t="inlineStr">
        <is>
          <t>R5</t>
        </is>
      </c>
      <c r="B294" t="inlineStr">
        <is>
          <t>Taxi</t>
        </is>
      </c>
      <c r="C294" t="inlineStr">
        <is>
          <t>Eléctrico</t>
        </is>
      </c>
      <c r="D294" t="inlineStr">
        <is>
          <t>%</t>
        </is>
      </c>
      <c r="E294" s="125" t="n">
        <v>0</v>
      </c>
      <c r="F294" s="125" t="n">
        <v>0</v>
      </c>
      <c r="G294" s="125" t="n">
        <v>0</v>
      </c>
      <c r="H294" s="125" t="n">
        <v>0</v>
      </c>
      <c r="I294" s="125" t="n">
        <v>0.0001704884494075526</v>
      </c>
      <c r="J294" s="125" t="n">
        <v>0.000508646998982706</v>
      </c>
      <c r="K294" s="124" t="n">
        <v>0.0004504504504504505</v>
      </c>
      <c r="L294" s="124" t="n">
        <v>0.0008201116637031391</v>
      </c>
      <c r="M294" s="124" t="n">
        <v>0.001496114629507847</v>
      </c>
      <c r="N294" s="124" t="n">
        <v>0.00273138215674268</v>
      </c>
      <c r="O294" s="124" t="n">
        <v>0.00498095134044738</v>
      </c>
      <c r="P294" s="124" t="n">
        <v>0.009045461146059091</v>
      </c>
      <c r="Q294" s="124" t="n">
        <v>0.01627557237368809</v>
      </c>
      <c r="R294" s="124" t="n">
        <v>0.02877863816228205</v>
      </c>
      <c r="S294" s="124" t="n">
        <v>0.04940142827878222</v>
      </c>
      <c r="T294" s="124" t="n">
        <v>0.08106132193031899</v>
      </c>
      <c r="U294" s="124" t="n">
        <v>0.1252423837145722</v>
      </c>
      <c r="V294" s="124" t="n">
        <v>0.1806036778074405</v>
      </c>
      <c r="W294" s="124" t="n">
        <v>0.2432578469739332</v>
      </c>
      <c r="X294" s="124" t="n">
        <v>0.3085863966532317</v>
      </c>
      <c r="Y294" s="124" t="n">
        <v>0.3728569127175106</v>
      </c>
      <c r="Z294" s="124" t="n">
        <v>0.433739587572136</v>
      </c>
      <c r="AA294" s="124" t="n">
        <v>0.4900836475513077</v>
      </c>
      <c r="AB294" s="124" t="n">
        <v>0.541507740196144</v>
      </c>
      <c r="AC294" s="124" t="n">
        <v>0.5880637991356497</v>
      </c>
      <c r="AD294" s="124" t="n">
        <v>0.6300200406662502</v>
      </c>
      <c r="AE294" s="124" t="n">
        <v>0.6677362409038115</v>
      </c>
      <c r="AF294" s="124" t="n">
        <v>0.7015970703793798</v>
      </c>
      <c r="AG294" s="124" t="n">
        <v>0.7319786815239104</v>
      </c>
      <c r="AH294" s="124" t="n">
        <v>0.7592333764143329</v>
      </c>
      <c r="AI294" s="124" t="n">
        <v>0.7836837478833705</v>
      </c>
      <c r="AJ294" s="124" t="n">
        <v>0.8056216011924778</v>
      </c>
      <c r="AK294" s="124" t="n">
        <v>0.8253091606881939</v>
      </c>
      <c r="AL294" s="124" t="n">
        <v>0.8429812618005362</v>
      </c>
      <c r="AM294" s="124" t="n">
        <v>0.8588478679570808</v>
      </c>
      <c r="AN294" s="124" t="n">
        <v>0.8730965890932936</v>
      </c>
      <c r="AO294" s="124" t="n">
        <v>0.8858950538453226</v>
      </c>
      <c r="AP294" s="124" t="n">
        <v>0.8973930771667321</v>
      </c>
      <c r="AQ294" s="124" t="n">
        <v>0.9077246096668717</v>
      </c>
      <c r="AR294" s="124" t="n">
        <v>0.9170094760380104</v>
      </c>
      <c r="AS294" s="124" t="n">
        <v>0.9253549189489336</v>
      </c>
      <c r="AT294" s="124" t="n">
        <v>0.9328569677414503</v>
      </c>
      <c r="AU294" s="124" t="n">
        <v>0.9328569677414505</v>
      </c>
      <c r="AV294" s="124" t="n">
        <v>0.9328569677414504</v>
      </c>
      <c r="AW294" s="124" t="n">
        <v>0.9328569677414503</v>
      </c>
      <c r="AX294" s="124" t="n">
        <v>0.9328569677414505</v>
      </c>
      <c r="AY294" s="124" t="n">
        <v>0.9328569677414504</v>
      </c>
    </row>
    <row r="295">
      <c r="A295" t="inlineStr">
        <is>
          <t>R5</t>
        </is>
      </c>
      <c r="B295" t="inlineStr">
        <is>
          <t>Taxi</t>
        </is>
      </c>
      <c r="C295" t="inlineStr">
        <is>
          <t>Biodiesel</t>
        </is>
      </c>
      <c r="D295" t="inlineStr">
        <is>
          <t>%</t>
        </is>
      </c>
      <c r="E295" s="125" t="n">
        <v>0</v>
      </c>
      <c r="F295" s="125" t="n">
        <v>0</v>
      </c>
      <c r="G295" s="125" t="n">
        <v>0</v>
      </c>
      <c r="H295" s="125" t="n">
        <v>0</v>
      </c>
      <c r="I295" s="125" t="n">
        <v>0</v>
      </c>
      <c r="J295" s="125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124" t="n">
        <v>0</v>
      </c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  <c r="AJ295" s="124" t="n">
        <v>0</v>
      </c>
      <c r="AK295" s="124" t="n">
        <v>0</v>
      </c>
      <c r="AL295" s="124" t="n">
        <v>0</v>
      </c>
      <c r="AM295" s="124" t="n">
        <v>0</v>
      </c>
      <c r="AN295" s="124" t="n">
        <v>0</v>
      </c>
      <c r="AO295" s="124" t="n">
        <v>0</v>
      </c>
      <c r="AP295" s="124" t="n">
        <v>0</v>
      </c>
      <c r="AQ295" s="124" t="n">
        <v>0</v>
      </c>
      <c r="AR295" s="124" t="n">
        <v>0</v>
      </c>
      <c r="AS295" s="124" t="n">
        <v>0</v>
      </c>
      <c r="AT295" s="124" t="n">
        <v>0</v>
      </c>
      <c r="AU295" s="124" t="n">
        <v>0</v>
      </c>
      <c r="AV295" s="124" t="n">
        <v>0</v>
      </c>
      <c r="AW295" s="124" t="n">
        <v>0</v>
      </c>
      <c r="AX295" s="124" t="n">
        <v>0</v>
      </c>
      <c r="AY295" s="124" t="n">
        <v>0</v>
      </c>
    </row>
    <row r="296">
      <c r="A296" t="inlineStr">
        <is>
          <t>R5</t>
        </is>
      </c>
      <c r="B296" t="inlineStr">
        <is>
          <t>Taxi</t>
        </is>
      </c>
      <c r="C296" t="inlineStr">
        <is>
          <t>Etanol</t>
        </is>
      </c>
      <c r="D296" t="inlineStr">
        <is>
          <t>%</t>
        </is>
      </c>
      <c r="E296" s="125" t="n">
        <v>0</v>
      </c>
      <c r="F296" s="125" t="n">
        <v>0</v>
      </c>
      <c r="G296" s="125" t="n">
        <v>0</v>
      </c>
      <c r="H296" s="125" t="n">
        <v>0</v>
      </c>
      <c r="I296" s="125" t="n">
        <v>0</v>
      </c>
      <c r="J296" s="125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124" t="n">
        <v>0</v>
      </c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  <c r="AJ296" s="124" t="n">
        <v>0</v>
      </c>
      <c r="AK296" s="124" t="n">
        <v>0</v>
      </c>
      <c r="AL296" s="124" t="n">
        <v>0</v>
      </c>
      <c r="AM296" s="124" t="n">
        <v>0</v>
      </c>
      <c r="AN296" s="124" t="n">
        <v>0</v>
      </c>
      <c r="AO296" s="124" t="n">
        <v>0</v>
      </c>
      <c r="AP296" s="124" t="n">
        <v>0</v>
      </c>
      <c r="AQ296" s="124" t="n">
        <v>0</v>
      </c>
      <c r="AR296" s="124" t="n">
        <v>0</v>
      </c>
      <c r="AS296" s="124" t="n">
        <v>0</v>
      </c>
      <c r="AT296" s="124" t="n">
        <v>0</v>
      </c>
      <c r="AU296" s="124" t="n">
        <v>0</v>
      </c>
      <c r="AV296" s="124" t="n">
        <v>0</v>
      </c>
      <c r="AW296" s="124" t="n">
        <v>0</v>
      </c>
      <c r="AX296" s="124" t="n">
        <v>0</v>
      </c>
      <c r="AY296" s="124" t="n">
        <v>0</v>
      </c>
    </row>
    <row r="297">
      <c r="A297" t="inlineStr">
        <is>
          <t>R5</t>
        </is>
      </c>
      <c r="B297" t="inlineStr">
        <is>
          <t>Taxi</t>
        </is>
      </c>
      <c r="C297" t="inlineStr">
        <is>
          <t>GLP</t>
        </is>
      </c>
      <c r="D297" t="inlineStr">
        <is>
          <t>%</t>
        </is>
      </c>
      <c r="E297" s="125" t="n">
        <v>0</v>
      </c>
      <c r="F297" s="125" t="n">
        <v>0</v>
      </c>
      <c r="G297" s="125" t="n">
        <v>0.01640885394410734</v>
      </c>
      <c r="H297" s="125" t="n">
        <v>0.01182919792267744</v>
      </c>
      <c r="I297" s="125" t="n">
        <v>0.01057028386326826</v>
      </c>
      <c r="J297" s="125" t="n">
        <v>0.009664292980671414</v>
      </c>
      <c r="K297" s="124" t="n">
        <v>0.0118018018018018</v>
      </c>
      <c r="L297" s="124" t="n">
        <v>0.01036255767963085</v>
      </c>
      <c r="M297" s="124" t="n">
        <v>0.009125975617622397</v>
      </c>
      <c r="N297" s="124" t="n">
        <v>0.00805761040834794</v>
      </c>
      <c r="O297" s="124" t="n">
        <v>0.007130147712573643</v>
      </c>
      <c r="P297" s="124" t="n">
        <v>0.006321651109484678</v>
      </c>
      <c r="Q297" s="124" t="n">
        <v>0.005614303269892019</v>
      </c>
      <c r="R297" s="124" t="n">
        <v>0.004993485942247041</v>
      </c>
      <c r="S297" s="124" t="n">
        <v>0.004447096828553096</v>
      </c>
      <c r="T297" s="124" t="n">
        <v>0.003965035021493972</v>
      </c>
      <c r="U297" s="124" t="n">
        <v>0.003538808306093627</v>
      </c>
      <c r="V297" s="124" t="n">
        <v>0.003161229851503107</v>
      </c>
      <c r="W297" s="124" t="n">
        <v>0.002826181347622888</v>
      </c>
      <c r="X297" s="124" t="n">
        <v>0.002528426136956609</v>
      </c>
      <c r="Y297" s="124" t="n">
        <v>0.002263460390481373</v>
      </c>
      <c r="Z297" s="124" t="n">
        <v>0.002027393537094465</v>
      </c>
      <c r="AA297" s="124" t="n">
        <v>0.001816851407032858</v>
      </c>
      <c r="AB297" s="124" t="n">
        <v>0.001628897172488123</v>
      </c>
      <c r="AC297" s="124" t="n">
        <v>0.001460966352193873</v>
      </c>
      <c r="AD297" s="124" t="n">
        <v>0.001310813019219223</v>
      </c>
      <c r="AE297" s="124" t="n">
        <v>0.001176465000770528</v>
      </c>
      <c r="AF297" s="124" t="n">
        <v>0.001056186346950457</v>
      </c>
      <c r="AG297" s="124" t="n">
        <v>0.0009484457154782771</v>
      </c>
      <c r="AH297" s="124" t="n">
        <v>0.0008518896022166251</v>
      </c>
      <c r="AI297" s="124" t="n">
        <v>0.0007653195652091384</v>
      </c>
      <c r="AJ297" s="124" t="n">
        <v>0.0006876727589692179</v>
      </c>
      <c r="AK297" s="124" t="n">
        <v>0.0006180052278248074</v>
      </c>
      <c r="AL297" s="124" t="n">
        <v>0.0005554775109843926</v>
      </c>
      <c r="AM297" s="124" t="n">
        <v>0.0004993421941824021</v>
      </c>
      <c r="AN297" s="124" t="n">
        <v>0.0004489331081991789</v>
      </c>
      <c r="AO297" s="124" t="n">
        <v>0.0004036559269479255</v>
      </c>
      <c r="AP297" s="124" t="n">
        <v>0.0003629799600096873</v>
      </c>
      <c r="AQ297" s="124" t="n">
        <v>0.0003264309686481462</v>
      </c>
      <c r="AR297" s="124" t="n">
        <v>0.0002935848621231697</v>
      </c>
      <c r="AS297" s="124" t="n">
        <v>0.0002640621538447428</v>
      </c>
      <c r="AT297" s="124" t="n">
        <v>0.0002375230755805596</v>
      </c>
      <c r="AU297" s="124" t="n">
        <v>0.0002375230755805597</v>
      </c>
      <c r="AV297" s="124" t="n">
        <v>0.0002375230755805597</v>
      </c>
      <c r="AW297" s="124" t="n">
        <v>0.0002375230755805597</v>
      </c>
      <c r="AX297" s="124" t="n">
        <v>0.0002375230755805597</v>
      </c>
      <c r="AY297" s="124" t="n">
        <v>0.0002375230755805596</v>
      </c>
    </row>
    <row r="298">
      <c r="A298" t="inlineStr">
        <is>
          <t>R5</t>
        </is>
      </c>
      <c r="B298" t="inlineStr">
        <is>
          <t>Taxi</t>
        </is>
      </c>
      <c r="C298" t="inlineStr">
        <is>
          <t>GNC</t>
        </is>
      </c>
      <c r="D298" t="inlineStr">
        <is>
          <t>%</t>
        </is>
      </c>
      <c r="E298" s="125" t="n">
        <v>0</v>
      </c>
      <c r="F298" s="125" t="n">
        <v>0</v>
      </c>
      <c r="G298" s="125" t="n">
        <v>0</v>
      </c>
      <c r="H298" s="125" t="n">
        <v>0</v>
      </c>
      <c r="I298" s="125" t="n">
        <v>0</v>
      </c>
      <c r="J298" s="125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124" t="n">
        <v>0</v>
      </c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  <c r="AJ298" s="124" t="n">
        <v>0</v>
      </c>
      <c r="AK298" s="124" t="n">
        <v>0</v>
      </c>
      <c r="AL298" s="124" t="n">
        <v>0</v>
      </c>
      <c r="AM298" s="124" t="n">
        <v>0</v>
      </c>
      <c r="AN298" s="124" t="n">
        <v>0</v>
      </c>
      <c r="AO298" s="124" t="n">
        <v>0</v>
      </c>
      <c r="AP298" s="124" t="n">
        <v>0</v>
      </c>
      <c r="AQ298" s="124" t="n">
        <v>0</v>
      </c>
      <c r="AR298" s="124" t="n">
        <v>0</v>
      </c>
      <c r="AS298" s="124" t="n">
        <v>0</v>
      </c>
      <c r="AT298" s="124" t="n">
        <v>0</v>
      </c>
      <c r="AU298" s="124" t="n">
        <v>0</v>
      </c>
      <c r="AV298" s="124" t="n">
        <v>0</v>
      </c>
      <c r="AW298" s="124" t="n">
        <v>0</v>
      </c>
      <c r="AX298" s="124" t="n">
        <v>0</v>
      </c>
      <c r="AY298" s="124" t="n">
        <v>0</v>
      </c>
    </row>
    <row r="299">
      <c r="A299" t="inlineStr">
        <is>
          <t>R5</t>
        </is>
      </c>
      <c r="B299" t="inlineStr">
        <is>
          <t>Taxi</t>
        </is>
      </c>
      <c r="C299" t="inlineStr">
        <is>
          <t>Hidrógeno-Fuel-Cell</t>
        </is>
      </c>
      <c r="D299" t="inlineStr">
        <is>
          <t>%</t>
        </is>
      </c>
      <c r="E299" s="125" t="n">
        <v>0</v>
      </c>
      <c r="F299" s="125" t="n">
        <v>0</v>
      </c>
      <c r="G299" s="125" t="n">
        <v>0</v>
      </c>
      <c r="H299" s="125" t="n">
        <v>0</v>
      </c>
      <c r="I299" s="125" t="n">
        <v>0</v>
      </c>
      <c r="J299" s="125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124" t="n">
        <v>0</v>
      </c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  <c r="AJ299" s="124" t="n">
        <v>0</v>
      </c>
      <c r="AK299" s="124" t="n">
        <v>0</v>
      </c>
      <c r="AL299" s="124" t="n">
        <v>0</v>
      </c>
      <c r="AM299" s="124" t="n">
        <v>0</v>
      </c>
      <c r="AN299" s="124" t="n">
        <v>0</v>
      </c>
      <c r="AO299" s="124" t="n">
        <v>0</v>
      </c>
      <c r="AP299" s="124" t="n">
        <v>0</v>
      </c>
      <c r="AQ299" s="124" t="n">
        <v>0</v>
      </c>
      <c r="AR299" s="124" t="n">
        <v>0</v>
      </c>
      <c r="AS299" s="124" t="n">
        <v>0</v>
      </c>
      <c r="AT299" s="124" t="n">
        <v>0</v>
      </c>
      <c r="AU299" s="124" t="n">
        <v>0</v>
      </c>
      <c r="AV299" s="124" t="n">
        <v>0</v>
      </c>
      <c r="AW299" s="124" t="n">
        <v>0</v>
      </c>
      <c r="AX299" s="124" t="n">
        <v>0</v>
      </c>
      <c r="AY299" s="124" t="n">
        <v>0</v>
      </c>
    </row>
    <row r="300">
      <c r="A300" t="inlineStr">
        <is>
          <t>R5</t>
        </is>
      </c>
      <c r="B300" t="inlineStr">
        <is>
          <t>Bus Rígido</t>
        </is>
      </c>
      <c r="C300" t="inlineStr">
        <is>
          <t>Gasolina</t>
        </is>
      </c>
      <c r="D300" t="inlineStr">
        <is>
          <t>%</t>
        </is>
      </c>
      <c r="E300" s="125" t="n">
        <v>0</v>
      </c>
      <c r="F300" s="125" t="n">
        <v>0</v>
      </c>
      <c r="G300" s="125" t="n">
        <v>0</v>
      </c>
      <c r="H300" s="125" t="n">
        <v>0</v>
      </c>
      <c r="I300" s="125" t="n">
        <v>0</v>
      </c>
      <c r="J300" s="125" t="n">
        <v>0</v>
      </c>
      <c r="K300" s="124" t="n">
        <v>0</v>
      </c>
      <c r="L300" s="124" t="n">
        <v>0</v>
      </c>
      <c r="M300" s="124" t="n">
        <v>0</v>
      </c>
      <c r="N300" s="124" t="n">
        <v>0</v>
      </c>
      <c r="O300" s="124" t="n">
        <v>0</v>
      </c>
      <c r="P300" s="124" t="n">
        <v>0</v>
      </c>
      <c r="Q300" s="124" t="n">
        <v>0</v>
      </c>
      <c r="R300" s="124" t="n">
        <v>0</v>
      </c>
      <c r="S300" s="124" t="n">
        <v>0</v>
      </c>
      <c r="T300" s="124" t="n">
        <v>0</v>
      </c>
      <c r="U300" s="124" t="n">
        <v>0</v>
      </c>
      <c r="V300" s="124" t="n">
        <v>0</v>
      </c>
      <c r="W300" s="124" t="n">
        <v>0</v>
      </c>
      <c r="X300" s="124" t="n">
        <v>0</v>
      </c>
      <c r="Y300" s="124" t="n">
        <v>0</v>
      </c>
      <c r="Z300" s="124" t="n">
        <v>0</v>
      </c>
      <c r="AA300" s="124" t="n">
        <v>0</v>
      </c>
      <c r="AB300" s="124" t="n">
        <v>0</v>
      </c>
      <c r="AC300" s="124" t="n">
        <v>0</v>
      </c>
      <c r="AD300" s="124" t="n">
        <v>0</v>
      </c>
      <c r="AE300" s="124" t="n">
        <v>0</v>
      </c>
      <c r="AF300" s="124" t="n">
        <v>0</v>
      </c>
      <c r="AG300" s="124" t="n">
        <v>0</v>
      </c>
      <c r="AH300" s="124" t="n">
        <v>0</v>
      </c>
      <c r="AI300" s="124" t="n">
        <v>0</v>
      </c>
      <c r="AJ300" s="124" t="n">
        <v>0</v>
      </c>
      <c r="AK300" s="124" t="n">
        <v>0</v>
      </c>
      <c r="AL300" s="124" t="n">
        <v>0</v>
      </c>
      <c r="AM300" s="124" t="n">
        <v>0</v>
      </c>
      <c r="AN300" s="124" t="n">
        <v>0</v>
      </c>
      <c r="AO300" s="124" t="n">
        <v>0</v>
      </c>
      <c r="AP300" s="124" t="n">
        <v>0</v>
      </c>
      <c r="AQ300" s="124" t="n">
        <v>0</v>
      </c>
      <c r="AR300" s="124" t="n">
        <v>0</v>
      </c>
      <c r="AS300" s="124" t="n">
        <v>0</v>
      </c>
      <c r="AT300" s="124" t="n">
        <v>0</v>
      </c>
      <c r="AU300" s="124" t="n">
        <v>0</v>
      </c>
      <c r="AV300" s="124" t="n">
        <v>0</v>
      </c>
      <c r="AW300" s="124" t="n">
        <v>0</v>
      </c>
      <c r="AX300" s="124" t="n">
        <v>0</v>
      </c>
      <c r="AY300" s="124" t="n">
        <v>0</v>
      </c>
    </row>
    <row r="301">
      <c r="A301" t="inlineStr">
        <is>
          <t>R5</t>
        </is>
      </c>
      <c r="B301" t="inlineStr">
        <is>
          <t>Bus Rígido</t>
        </is>
      </c>
      <c r="C301" t="inlineStr">
        <is>
          <t>Diesel</t>
        </is>
      </c>
      <c r="D301" t="inlineStr">
        <is>
          <t>%</t>
        </is>
      </c>
      <c r="E301" s="125" t="n">
        <v>1</v>
      </c>
      <c r="F301" s="125" t="n">
        <v>1</v>
      </c>
      <c r="G301" s="125" t="n">
        <v>0.9938866682341876</v>
      </c>
      <c r="H301" s="125" t="n">
        <v>0.9927592448926816</v>
      </c>
      <c r="I301" s="125" t="n">
        <v>0.9939478584729982</v>
      </c>
      <c r="J301" s="125" t="n">
        <v>0.9943807070943573</v>
      </c>
      <c r="K301" s="124" t="n">
        <v>0.9943807070943573</v>
      </c>
      <c r="L301" s="124" t="n">
        <v>0.9855646312398685</v>
      </c>
      <c r="M301" s="124" t="n">
        <v>0.9769629034504577</v>
      </c>
      <c r="N301" s="124" t="n">
        <v>0.9634257998243549</v>
      </c>
      <c r="O301" s="124" t="n">
        <v>0.9424029677454979</v>
      </c>
      <c r="P301" s="124" t="n">
        <v>0.9104197954673753</v>
      </c>
      <c r="Q301" s="124" t="n">
        <v>0.8632536679510556</v>
      </c>
      <c r="R301" s="124" t="n">
        <v>0.796796356985907</v>
      </c>
      <c r="S301" s="124" t="n">
        <v>0.7089314467615803</v>
      </c>
      <c r="T301" s="124" t="n">
        <v>0.6020489000549057</v>
      </c>
      <c r="U301" s="124" t="n">
        <v>0.4844597722956941</v>
      </c>
      <c r="V301" s="124" t="n">
        <v>0.3685665140606829</v>
      </c>
      <c r="W301" s="124" t="n">
        <v>0.2660880310053924</v>
      </c>
      <c r="X301" s="124" t="n">
        <v>0.1838088281499233</v>
      </c>
      <c r="Y301" s="124" t="n">
        <v>0.1227176348570299</v>
      </c>
      <c r="Z301" s="124" t="n">
        <v>0.07994214862648619</v>
      </c>
      <c r="AA301" s="124" t="n">
        <v>0.05120654397257629</v>
      </c>
      <c r="AB301" s="124" t="n">
        <v>0.03243594928494498</v>
      </c>
      <c r="AC301" s="124" t="n">
        <v>0.02039809515899427</v>
      </c>
      <c r="AD301" s="124" t="n">
        <v>0.01276885468338074</v>
      </c>
      <c r="AE301" s="124" t="n">
        <v>0.007969866823786864</v>
      </c>
      <c r="AF301" s="124" t="n">
        <v>0.004965436937137468</v>
      </c>
      <c r="AG301" s="124" t="n">
        <v>0.003090070086462227</v>
      </c>
      <c r="AH301" s="124" t="n">
        <v>0.001921631702102244</v>
      </c>
      <c r="AI301" s="124" t="n">
        <v>0.00119448183251869</v>
      </c>
      <c r="AJ301" s="124" t="n">
        <v>0.0007422825151146561</v>
      </c>
      <c r="AK301" s="124" t="n">
        <v>0.0004611948858382897</v>
      </c>
      <c r="AL301" s="124" t="n">
        <v>0.0002865190323557698</v>
      </c>
      <c r="AM301" s="124" t="n">
        <v>0.0001779892300872721</v>
      </c>
      <c r="AN301" s="124" t="n">
        <v>0.0001105646039778474</v>
      </c>
      <c r="AO301" s="124" t="n">
        <v>6.867954520872743e-05</v>
      </c>
      <c r="AP301" s="124" t="n">
        <v>4.266107695694021e-05</v>
      </c>
      <c r="AQ301" s="124" t="n">
        <v>2.649914965913158e-05</v>
      </c>
      <c r="AR301" s="124" t="n">
        <v>1.645998373889235e-05</v>
      </c>
      <c r="AS301" s="124" t="n">
        <v>1.022410295081766e-05</v>
      </c>
      <c r="AT301" s="124" t="n">
        <v>6.350676637789654e-06</v>
      </c>
      <c r="AU301" s="124" t="n">
        <v>3.944701531977124e-06</v>
      </c>
      <c r="AV301" s="124" t="n">
        <v>2.450235916828802e-06</v>
      </c>
      <c r="AW301" s="124" t="n">
        <v>1.521953587380054e-06</v>
      </c>
      <c r="AX301" s="124" t="n">
        <v>9.453546461202222e-07</v>
      </c>
      <c r="AY301" s="124" t="n">
        <v>5.8720267093193e-07</v>
      </c>
    </row>
    <row r="302">
      <c r="A302" t="inlineStr">
        <is>
          <t>R5</t>
        </is>
      </c>
      <c r="B302" t="inlineStr">
        <is>
          <t>Bus Rígido</t>
        </is>
      </c>
      <c r="C302" t="inlineStr">
        <is>
          <t>HYB-Diesel</t>
        </is>
      </c>
      <c r="D302" t="inlineStr">
        <is>
          <t>%</t>
        </is>
      </c>
      <c r="E302" s="125" t="n">
        <v>0</v>
      </c>
      <c r="F302" s="125" t="n">
        <v>0</v>
      </c>
      <c r="G302" s="125" t="n">
        <v>0</v>
      </c>
      <c r="H302" s="125" t="n">
        <v>0</v>
      </c>
      <c r="I302" s="125" t="n">
        <v>0</v>
      </c>
      <c r="J302" s="125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124" t="n">
        <v>0</v>
      </c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  <c r="AJ302" s="124" t="n">
        <v>0</v>
      </c>
      <c r="AK302" s="124" t="n">
        <v>0</v>
      </c>
      <c r="AL302" s="124" t="n">
        <v>0</v>
      </c>
      <c r="AM302" s="124" t="n">
        <v>0</v>
      </c>
      <c r="AN302" s="124" t="n">
        <v>0</v>
      </c>
      <c r="AO302" s="124" t="n">
        <v>0</v>
      </c>
      <c r="AP302" s="124" t="n">
        <v>0</v>
      </c>
      <c r="AQ302" s="124" t="n">
        <v>0</v>
      </c>
      <c r="AR302" s="124" t="n">
        <v>0</v>
      </c>
      <c r="AS302" s="124" t="n">
        <v>0</v>
      </c>
      <c r="AT302" s="124" t="n">
        <v>0</v>
      </c>
      <c r="AU302" s="124" t="n">
        <v>0</v>
      </c>
      <c r="AV302" s="124" t="n">
        <v>0</v>
      </c>
      <c r="AW302" s="124" t="n">
        <v>0</v>
      </c>
      <c r="AX302" s="124" t="n">
        <v>0</v>
      </c>
      <c r="AY302" s="124" t="n">
        <v>0</v>
      </c>
    </row>
    <row r="303">
      <c r="A303" t="inlineStr">
        <is>
          <t>R5</t>
        </is>
      </c>
      <c r="B303" t="inlineStr">
        <is>
          <t>Bus Rígido</t>
        </is>
      </c>
      <c r="C303" t="inlineStr">
        <is>
          <t>HYB-plug-in-Diesel</t>
        </is>
      </c>
      <c r="D303" t="inlineStr">
        <is>
          <t>%</t>
        </is>
      </c>
      <c r="E303" s="125" t="n">
        <v>0</v>
      </c>
      <c r="F303" s="125" t="n">
        <v>0</v>
      </c>
      <c r="G303" s="125" t="n">
        <v>0</v>
      </c>
      <c r="H303" s="125" t="n">
        <v>0</v>
      </c>
      <c r="I303" s="125" t="n">
        <v>0</v>
      </c>
      <c r="J303" s="125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124" t="n">
        <v>0</v>
      </c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  <c r="AJ303" s="124" t="n">
        <v>0</v>
      </c>
      <c r="AK303" s="124" t="n">
        <v>0</v>
      </c>
      <c r="AL303" s="124" t="n">
        <v>0</v>
      </c>
      <c r="AM303" s="124" t="n">
        <v>0</v>
      </c>
      <c r="AN303" s="124" t="n">
        <v>0</v>
      </c>
      <c r="AO303" s="124" t="n">
        <v>0</v>
      </c>
      <c r="AP303" s="124" t="n">
        <v>0</v>
      </c>
      <c r="AQ303" s="124" t="n">
        <v>0</v>
      </c>
      <c r="AR303" s="124" t="n">
        <v>0</v>
      </c>
      <c r="AS303" s="124" t="n">
        <v>0</v>
      </c>
      <c r="AT303" s="124" t="n">
        <v>0</v>
      </c>
      <c r="AU303" s="124" t="n">
        <v>0</v>
      </c>
      <c r="AV303" s="124" t="n">
        <v>0</v>
      </c>
      <c r="AW303" s="124" t="n">
        <v>0</v>
      </c>
      <c r="AX303" s="124" t="n">
        <v>0</v>
      </c>
      <c r="AY303" s="124" t="n">
        <v>0</v>
      </c>
    </row>
    <row r="304">
      <c r="A304" t="inlineStr">
        <is>
          <t>R5</t>
        </is>
      </c>
      <c r="B304" t="inlineStr">
        <is>
          <t>Bus Rígido</t>
        </is>
      </c>
      <c r="C304" t="inlineStr">
        <is>
          <t>Eléctrico</t>
        </is>
      </c>
      <c r="D304" t="inlineStr">
        <is>
          <t>%</t>
        </is>
      </c>
      <c r="E304" s="125" t="n">
        <v>0</v>
      </c>
      <c r="F304" s="125" t="n">
        <v>0</v>
      </c>
      <c r="G304" s="125" t="n">
        <v>0.006113331765812368</v>
      </c>
      <c r="H304" s="125" t="n">
        <v>0.007240755107318335</v>
      </c>
      <c r="I304" s="125" t="n">
        <v>0.006052141527001862</v>
      </c>
      <c r="J304" s="125" t="n">
        <v>0.005619292905642706</v>
      </c>
      <c r="K304" s="124" t="n">
        <v>0.005619292905642706</v>
      </c>
      <c r="L304" s="124" t="n">
        <v>0.01443536876013154</v>
      </c>
      <c r="M304" s="124" t="n">
        <v>0.02303709654954235</v>
      </c>
      <c r="N304" s="124" t="n">
        <v>0.03657420017564508</v>
      </c>
      <c r="O304" s="124" t="n">
        <v>0.05759703225450213</v>
      </c>
      <c r="P304" s="124" t="n">
        <v>0.08958020453262482</v>
      </c>
      <c r="Q304" s="124" t="n">
        <v>0.1367463320489445</v>
      </c>
      <c r="R304" s="124" t="n">
        <v>0.203203643014093</v>
      </c>
      <c r="S304" s="124" t="n">
        <v>0.2910685532384198</v>
      </c>
      <c r="T304" s="124" t="n">
        <v>0.3979510999450943</v>
      </c>
      <c r="U304" s="124" t="n">
        <v>0.5155402277043059</v>
      </c>
      <c r="V304" s="124" t="n">
        <v>0.6314334859393171</v>
      </c>
      <c r="W304" s="124" t="n">
        <v>0.7339119689946076</v>
      </c>
      <c r="X304" s="124" t="n">
        <v>0.8161911718500767</v>
      </c>
      <c r="Y304" s="124" t="n">
        <v>0.8772823651429701</v>
      </c>
      <c r="Z304" s="124" t="n">
        <v>0.9200578513735138</v>
      </c>
      <c r="AA304" s="124" t="n">
        <v>0.9487934560274237</v>
      </c>
      <c r="AB304" s="124" t="n">
        <v>0.967564050715055</v>
      </c>
      <c r="AC304" s="124" t="n">
        <v>0.9796019048410057</v>
      </c>
      <c r="AD304" s="124" t="n">
        <v>0.9872311453166193</v>
      </c>
      <c r="AE304" s="124" t="n">
        <v>0.9920301331762131</v>
      </c>
      <c r="AF304" s="124" t="n">
        <v>0.9950345630628625</v>
      </c>
      <c r="AG304" s="124" t="n">
        <v>0.9969099299135378</v>
      </c>
      <c r="AH304" s="124" t="n">
        <v>0.9980783682978978</v>
      </c>
      <c r="AI304" s="124" t="n">
        <v>0.9988055181674813</v>
      </c>
      <c r="AJ304" s="124" t="n">
        <v>0.9992577174848853</v>
      </c>
      <c r="AK304" s="124" t="n">
        <v>0.9995388051141617</v>
      </c>
      <c r="AL304" s="124" t="n">
        <v>0.9997134809676442</v>
      </c>
      <c r="AM304" s="124" t="n">
        <v>0.9998220107699127</v>
      </c>
      <c r="AN304" s="124" t="n">
        <v>0.9998894353960222</v>
      </c>
      <c r="AO304" s="124" t="n">
        <v>0.9999313204547913</v>
      </c>
      <c r="AP304" s="124" t="n">
        <v>0.9999573389230431</v>
      </c>
      <c r="AQ304" s="124" t="n">
        <v>0.9999735008503409</v>
      </c>
      <c r="AR304" s="124" t="n">
        <v>0.9999835400162611</v>
      </c>
      <c r="AS304" s="124" t="n">
        <v>0.9999897758970492</v>
      </c>
      <c r="AT304" s="124" t="n">
        <v>0.9999936493233622</v>
      </c>
      <c r="AU304" s="124" t="n">
        <v>0.999996055298468</v>
      </c>
      <c r="AV304" s="124" t="n">
        <v>0.9999975497640832</v>
      </c>
      <c r="AW304" s="124" t="n">
        <v>0.9999984780464126</v>
      </c>
      <c r="AX304" s="124" t="n">
        <v>0.9999990546453539</v>
      </c>
      <c r="AY304" s="124" t="n">
        <v>0.9999994127973291</v>
      </c>
    </row>
    <row r="305">
      <c r="A305" t="inlineStr">
        <is>
          <t>R5</t>
        </is>
      </c>
      <c r="B305" t="inlineStr">
        <is>
          <t>Bus Rígido</t>
        </is>
      </c>
      <c r="C305" t="inlineStr">
        <is>
          <t>Biodiesel</t>
        </is>
      </c>
      <c r="D305" t="inlineStr">
        <is>
          <t>%</t>
        </is>
      </c>
      <c r="E305" s="125" t="n">
        <v>0</v>
      </c>
      <c r="F305" s="125" t="n">
        <v>0</v>
      </c>
      <c r="G305" s="125" t="n">
        <v>0</v>
      </c>
      <c r="H305" s="125" t="n">
        <v>0</v>
      </c>
      <c r="I305" s="125" t="n">
        <v>0</v>
      </c>
      <c r="J305" s="125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124" t="n">
        <v>0</v>
      </c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  <c r="AJ305" s="124" t="n">
        <v>0</v>
      </c>
      <c r="AK305" s="124" t="n">
        <v>0</v>
      </c>
      <c r="AL305" s="124" t="n">
        <v>0</v>
      </c>
      <c r="AM305" s="124" t="n">
        <v>0</v>
      </c>
      <c r="AN305" s="124" t="n">
        <v>0</v>
      </c>
      <c r="AO305" s="124" t="n">
        <v>0</v>
      </c>
      <c r="AP305" s="124" t="n">
        <v>0</v>
      </c>
      <c r="AQ305" s="124" t="n">
        <v>0</v>
      </c>
      <c r="AR305" s="124" t="n">
        <v>0</v>
      </c>
      <c r="AS305" s="124" t="n">
        <v>0</v>
      </c>
      <c r="AT305" s="124" t="n">
        <v>0</v>
      </c>
      <c r="AU305" s="124" t="n">
        <v>0</v>
      </c>
      <c r="AV305" s="124" t="n">
        <v>0</v>
      </c>
      <c r="AW305" s="124" t="n">
        <v>0</v>
      </c>
      <c r="AX305" s="124" t="n">
        <v>0</v>
      </c>
      <c r="AY305" s="124" t="n">
        <v>0</v>
      </c>
    </row>
    <row r="306">
      <c r="A306" t="inlineStr">
        <is>
          <t>R5</t>
        </is>
      </c>
      <c r="B306" t="inlineStr">
        <is>
          <t>Bus Rígido</t>
        </is>
      </c>
      <c r="C306" t="inlineStr">
        <is>
          <t>Etanol</t>
        </is>
      </c>
      <c r="D306" t="inlineStr">
        <is>
          <t>%</t>
        </is>
      </c>
      <c r="E306" s="125" t="n">
        <v>0</v>
      </c>
      <c r="F306" s="125" t="n">
        <v>0</v>
      </c>
      <c r="G306" s="125" t="n">
        <v>0</v>
      </c>
      <c r="H306" s="125" t="n">
        <v>0</v>
      </c>
      <c r="I306" s="125" t="n">
        <v>0</v>
      </c>
      <c r="J306" s="125" t="n">
        <v>0</v>
      </c>
      <c r="K306" s="124" t="n">
        <v>0</v>
      </c>
      <c r="L306" s="124" t="n">
        <v>0</v>
      </c>
      <c r="M306" s="124" t="n">
        <v>0</v>
      </c>
      <c r="N306" s="124" t="n">
        <v>0</v>
      </c>
      <c r="O306" s="124" t="n">
        <v>0</v>
      </c>
      <c r="P306" s="124" t="n">
        <v>0</v>
      </c>
      <c r="Q306" s="124" t="n">
        <v>0</v>
      </c>
      <c r="R306" s="124" t="n">
        <v>0</v>
      </c>
      <c r="S306" s="124" t="n">
        <v>0</v>
      </c>
      <c r="T306" s="124" t="n">
        <v>0</v>
      </c>
      <c r="U306" s="124" t="n">
        <v>0</v>
      </c>
      <c r="V306" s="124" t="n">
        <v>0</v>
      </c>
      <c r="W306" s="124" t="n">
        <v>0</v>
      </c>
      <c r="X306" s="124" t="n">
        <v>0</v>
      </c>
      <c r="Y306" s="124" t="n">
        <v>0</v>
      </c>
      <c r="Z306" s="124" t="n">
        <v>0</v>
      </c>
      <c r="AA306" s="124" t="n">
        <v>0</v>
      </c>
      <c r="AB306" s="124" t="n">
        <v>0</v>
      </c>
      <c r="AC306" s="124" t="n">
        <v>0</v>
      </c>
      <c r="AD306" s="124" t="n">
        <v>0</v>
      </c>
      <c r="AE306" s="124" t="n">
        <v>0</v>
      </c>
      <c r="AF306" s="124" t="n">
        <v>0</v>
      </c>
      <c r="AG306" s="124" t="n">
        <v>0</v>
      </c>
      <c r="AH306" s="124" t="n">
        <v>0</v>
      </c>
      <c r="AI306" s="124" t="n">
        <v>0</v>
      </c>
      <c r="AJ306" s="124" t="n">
        <v>0</v>
      </c>
      <c r="AK306" s="124" t="n">
        <v>0</v>
      </c>
      <c r="AL306" s="124" t="n">
        <v>0</v>
      </c>
      <c r="AM306" s="124" t="n">
        <v>0</v>
      </c>
      <c r="AN306" s="124" t="n">
        <v>0</v>
      </c>
      <c r="AO306" s="124" t="n">
        <v>0</v>
      </c>
      <c r="AP306" s="124" t="n">
        <v>0</v>
      </c>
      <c r="AQ306" s="124" t="n">
        <v>0</v>
      </c>
      <c r="AR306" s="124" t="n">
        <v>0</v>
      </c>
      <c r="AS306" s="124" t="n">
        <v>0</v>
      </c>
      <c r="AT306" s="124" t="n">
        <v>0</v>
      </c>
      <c r="AU306" s="124" t="n">
        <v>0</v>
      </c>
      <c r="AV306" s="124" t="n">
        <v>0</v>
      </c>
      <c r="AW306" s="124" t="n">
        <v>0</v>
      </c>
      <c r="AX306" s="124" t="n">
        <v>0</v>
      </c>
      <c r="AY306" s="124" t="n">
        <v>0</v>
      </c>
    </row>
    <row r="307">
      <c r="A307" t="inlineStr">
        <is>
          <t>R5</t>
        </is>
      </c>
      <c r="B307" t="inlineStr">
        <is>
          <t>Bus Rígido</t>
        </is>
      </c>
      <c r="C307" t="inlineStr">
        <is>
          <t>GLP</t>
        </is>
      </c>
      <c r="D307" t="inlineStr">
        <is>
          <t>%</t>
        </is>
      </c>
      <c r="E307" s="125" t="n">
        <v>0</v>
      </c>
      <c r="F307" s="125" t="n">
        <v>0</v>
      </c>
      <c r="G307" s="125" t="n">
        <v>0</v>
      </c>
      <c r="H307" s="125" t="n">
        <v>0</v>
      </c>
      <c r="I307" s="125" t="n">
        <v>0</v>
      </c>
      <c r="J307" s="125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124" t="n">
        <v>0</v>
      </c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  <c r="AJ307" s="124" t="n">
        <v>0</v>
      </c>
      <c r="AK307" s="124" t="n">
        <v>0</v>
      </c>
      <c r="AL307" s="124" t="n">
        <v>0</v>
      </c>
      <c r="AM307" s="124" t="n">
        <v>0</v>
      </c>
      <c r="AN307" s="124" t="n">
        <v>0</v>
      </c>
      <c r="AO307" s="124" t="n">
        <v>0</v>
      </c>
      <c r="AP307" s="124" t="n">
        <v>0</v>
      </c>
      <c r="AQ307" s="124" t="n">
        <v>0</v>
      </c>
      <c r="AR307" s="124" t="n">
        <v>0</v>
      </c>
      <c r="AS307" s="124" t="n">
        <v>0</v>
      </c>
      <c r="AT307" s="124" t="n">
        <v>0</v>
      </c>
      <c r="AU307" s="124" t="n">
        <v>0</v>
      </c>
      <c r="AV307" s="124" t="n">
        <v>0</v>
      </c>
      <c r="AW307" s="124" t="n">
        <v>0</v>
      </c>
      <c r="AX307" s="124" t="n">
        <v>0</v>
      </c>
      <c r="AY307" s="124" t="n">
        <v>0</v>
      </c>
    </row>
    <row r="308">
      <c r="A308" t="inlineStr">
        <is>
          <t>R5</t>
        </is>
      </c>
      <c r="B308" t="inlineStr">
        <is>
          <t>Bus Rígido</t>
        </is>
      </c>
      <c r="C308" t="inlineStr">
        <is>
          <t>GNC</t>
        </is>
      </c>
      <c r="D308" t="inlineStr">
        <is>
          <t>%</t>
        </is>
      </c>
      <c r="E308" s="125" t="n">
        <v>0</v>
      </c>
      <c r="F308" s="125" t="n">
        <v>0</v>
      </c>
      <c r="G308" s="125" t="n">
        <v>0</v>
      </c>
      <c r="H308" s="125" t="n">
        <v>0</v>
      </c>
      <c r="I308" s="125" t="n">
        <v>0</v>
      </c>
      <c r="J308" s="125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124" t="n">
        <v>0</v>
      </c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  <c r="AJ308" s="124" t="n">
        <v>0</v>
      </c>
      <c r="AK308" s="124" t="n">
        <v>0</v>
      </c>
      <c r="AL308" s="124" t="n">
        <v>0</v>
      </c>
      <c r="AM308" s="124" t="n">
        <v>0</v>
      </c>
      <c r="AN308" s="124" t="n">
        <v>0</v>
      </c>
      <c r="AO308" s="124" t="n">
        <v>0</v>
      </c>
      <c r="AP308" s="124" t="n">
        <v>0</v>
      </c>
      <c r="AQ308" s="124" t="n">
        <v>0</v>
      </c>
      <c r="AR308" s="124" t="n">
        <v>0</v>
      </c>
      <c r="AS308" s="124" t="n">
        <v>0</v>
      </c>
      <c r="AT308" s="124" t="n">
        <v>0</v>
      </c>
      <c r="AU308" s="124" t="n">
        <v>0</v>
      </c>
      <c r="AV308" s="124" t="n">
        <v>0</v>
      </c>
      <c r="AW308" s="124" t="n">
        <v>0</v>
      </c>
      <c r="AX308" s="124" t="n">
        <v>0</v>
      </c>
      <c r="AY308" s="124" t="n">
        <v>0</v>
      </c>
    </row>
    <row r="309">
      <c r="A309" t="inlineStr">
        <is>
          <t>R5</t>
        </is>
      </c>
      <c r="B309" t="inlineStr">
        <is>
          <t>Bus Rígido</t>
        </is>
      </c>
      <c r="C309" t="inlineStr">
        <is>
          <t>Hidrógeno-Fuel-Cell</t>
        </is>
      </c>
      <c r="D309" t="inlineStr">
        <is>
          <t>%</t>
        </is>
      </c>
      <c r="E309" s="125" t="n">
        <v>0</v>
      </c>
      <c r="F309" s="125" t="n">
        <v>0</v>
      </c>
      <c r="G309" s="125" t="n">
        <v>0</v>
      </c>
      <c r="H309" s="125" t="n">
        <v>0</v>
      </c>
      <c r="I309" s="125" t="n">
        <v>0</v>
      </c>
      <c r="J309" s="125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124" t="n">
        <v>0</v>
      </c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  <c r="AJ309" s="124" t="n">
        <v>0</v>
      </c>
      <c r="AK309" s="124" t="n">
        <v>0</v>
      </c>
      <c r="AL309" s="124" t="n">
        <v>0</v>
      </c>
      <c r="AM309" s="124" t="n">
        <v>0</v>
      </c>
      <c r="AN309" s="124" t="n">
        <v>0</v>
      </c>
      <c r="AO309" s="124" t="n">
        <v>0</v>
      </c>
      <c r="AP309" s="124" t="n">
        <v>0</v>
      </c>
      <c r="AQ309" s="124" t="n">
        <v>0</v>
      </c>
      <c r="AR309" s="124" t="n">
        <v>0</v>
      </c>
      <c r="AS309" s="124" t="n">
        <v>0</v>
      </c>
      <c r="AT309" s="124" t="n">
        <v>0</v>
      </c>
      <c r="AU309" s="124" t="n">
        <v>0</v>
      </c>
      <c r="AV309" s="124" t="n">
        <v>0</v>
      </c>
      <c r="AW309" s="124" t="n">
        <v>0</v>
      </c>
      <c r="AX309" s="124" t="n">
        <v>0</v>
      </c>
      <c r="AY309" s="124" t="n">
        <v>0</v>
      </c>
    </row>
    <row r="310">
      <c r="A310" t="inlineStr">
        <is>
          <t>R5</t>
        </is>
      </c>
      <c r="B310" t="inlineStr">
        <is>
          <t>Bus Rígido</t>
        </is>
      </c>
      <c r="C310" t="inlineStr">
        <is>
          <t>Hidrógeno-Comb-Directa</t>
        </is>
      </c>
      <c r="D310" t="inlineStr">
        <is>
          <t>%</t>
        </is>
      </c>
      <c r="E310" s="125" t="n">
        <v>0</v>
      </c>
      <c r="F310" s="125" t="n">
        <v>0</v>
      </c>
      <c r="G310" s="125" t="n">
        <v>0</v>
      </c>
      <c r="H310" s="125" t="n">
        <v>0</v>
      </c>
      <c r="I310" s="125" t="n">
        <v>0</v>
      </c>
      <c r="J310" s="125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124" t="n">
        <v>0</v>
      </c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  <c r="AJ310" s="124" t="n">
        <v>0</v>
      </c>
      <c r="AK310" s="124" t="n">
        <v>0</v>
      </c>
      <c r="AL310" s="124" t="n">
        <v>0</v>
      </c>
      <c r="AM310" s="124" t="n">
        <v>0</v>
      </c>
      <c r="AN310" s="124" t="n">
        <v>0</v>
      </c>
      <c r="AO310" s="124" t="n">
        <v>0</v>
      </c>
      <c r="AP310" s="124" t="n">
        <v>0</v>
      </c>
      <c r="AQ310" s="124" t="n">
        <v>0</v>
      </c>
      <c r="AR310" s="124" t="n">
        <v>0</v>
      </c>
      <c r="AS310" s="124" t="n">
        <v>0</v>
      </c>
      <c r="AT310" s="124" t="n">
        <v>0</v>
      </c>
      <c r="AU310" s="124" t="n">
        <v>0</v>
      </c>
      <c r="AV310" s="124" t="n">
        <v>0</v>
      </c>
      <c r="AW310" s="124" t="n">
        <v>0</v>
      </c>
      <c r="AX310" s="124" t="n">
        <v>0</v>
      </c>
      <c r="AY310" s="124" t="n">
        <v>0</v>
      </c>
    </row>
    <row r="311">
      <c r="A311" t="inlineStr">
        <is>
          <t>R5</t>
        </is>
      </c>
      <c r="B311" t="inlineStr">
        <is>
          <t>Bicicleta</t>
        </is>
      </c>
      <c r="C311" t="inlineStr">
        <is>
          <t>Bicicleta-no-Motorizada</t>
        </is>
      </c>
      <c r="D311" t="inlineStr">
        <is>
          <t>%</t>
        </is>
      </c>
      <c r="E311" s="125" t="n">
        <v>0</v>
      </c>
      <c r="F311" s="125" t="n">
        <v>0</v>
      </c>
      <c r="G311" s="125" t="n">
        <v>0</v>
      </c>
      <c r="H311" s="125" t="n">
        <v>0</v>
      </c>
      <c r="I311" s="125" t="n">
        <v>0</v>
      </c>
      <c r="J311" s="125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124" t="n">
        <v>0</v>
      </c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  <c r="AJ311" s="124" t="n">
        <v>0</v>
      </c>
      <c r="AK311" s="124" t="n">
        <v>0</v>
      </c>
      <c r="AL311" s="124" t="n">
        <v>0</v>
      </c>
      <c r="AM311" s="124" t="n">
        <v>0</v>
      </c>
      <c r="AN311" s="124" t="n">
        <v>0</v>
      </c>
      <c r="AO311" s="124" t="n">
        <v>0</v>
      </c>
      <c r="AP311" s="124" t="n">
        <v>0</v>
      </c>
      <c r="AQ311" s="124" t="n">
        <v>0</v>
      </c>
      <c r="AR311" s="124" t="n">
        <v>0</v>
      </c>
      <c r="AS311" s="124" t="n">
        <v>0</v>
      </c>
      <c r="AT311" s="124" t="n">
        <v>0</v>
      </c>
      <c r="AU311" s="124" t="n">
        <v>0</v>
      </c>
      <c r="AV311" s="124" t="n">
        <v>0</v>
      </c>
      <c r="AW311" s="124" t="n">
        <v>0</v>
      </c>
      <c r="AX311" s="124" t="n">
        <v>0</v>
      </c>
      <c r="AY311" s="124" t="n">
        <v>0</v>
      </c>
    </row>
    <row r="312">
      <c r="A312" t="inlineStr">
        <is>
          <t>R5</t>
        </is>
      </c>
      <c r="B312" t="inlineStr">
        <is>
          <t>Bicicleta</t>
        </is>
      </c>
      <c r="C312" t="inlineStr">
        <is>
          <t>Bicicleta-Eléctrica</t>
        </is>
      </c>
      <c r="D312" t="inlineStr">
        <is>
          <t>%</t>
        </is>
      </c>
      <c r="E312" s="125" t="n">
        <v>0</v>
      </c>
      <c r="F312" s="125" t="n">
        <v>0</v>
      </c>
      <c r="G312" s="125" t="n">
        <v>0</v>
      </c>
      <c r="H312" s="125" t="n">
        <v>0</v>
      </c>
      <c r="I312" s="125" t="n">
        <v>0</v>
      </c>
      <c r="J312" s="125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124" t="n">
        <v>0</v>
      </c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  <c r="AJ312" s="124" t="n">
        <v>0</v>
      </c>
      <c r="AK312" s="124" t="n">
        <v>0</v>
      </c>
      <c r="AL312" s="124" t="n">
        <v>0</v>
      </c>
      <c r="AM312" s="124" t="n">
        <v>0</v>
      </c>
      <c r="AN312" s="124" t="n">
        <v>0</v>
      </c>
      <c r="AO312" s="124" t="n">
        <v>0</v>
      </c>
      <c r="AP312" s="124" t="n">
        <v>0</v>
      </c>
      <c r="AQ312" s="124" t="n">
        <v>0</v>
      </c>
      <c r="AR312" s="124" t="n">
        <v>0</v>
      </c>
      <c r="AS312" s="124" t="n">
        <v>0</v>
      </c>
      <c r="AT312" s="124" t="n">
        <v>0</v>
      </c>
      <c r="AU312" s="124" t="n">
        <v>0</v>
      </c>
      <c r="AV312" s="124" t="n">
        <v>0</v>
      </c>
      <c r="AW312" s="124" t="n">
        <v>0</v>
      </c>
      <c r="AX312" s="124" t="n">
        <v>0</v>
      </c>
      <c r="AY312" s="124" t="n">
        <v>0</v>
      </c>
    </row>
    <row r="313">
      <c r="A313" t="inlineStr">
        <is>
          <t>R6</t>
        </is>
      </c>
      <c r="B313" t="inlineStr">
        <is>
          <t>Vehículo Liviano Pasajero</t>
        </is>
      </c>
      <c r="C313" t="inlineStr">
        <is>
          <t>Gasolina</t>
        </is>
      </c>
      <c r="D313" t="inlineStr">
        <is>
          <t>%</t>
        </is>
      </c>
      <c r="E313" s="125" t="n">
        <v>0.9362546167525422</v>
      </c>
      <c r="F313" s="125" t="n">
        <v>0.9336997883965232</v>
      </c>
      <c r="G313" s="125" t="n">
        <v>0.931483178265495</v>
      </c>
      <c r="H313" s="125" t="n">
        <v>0.922577641145319</v>
      </c>
      <c r="I313" s="125" t="n">
        <v>0.9194700527935017</v>
      </c>
      <c r="J313" s="125" t="n">
        <v>0.9112673437492148</v>
      </c>
      <c r="K313" s="124" t="n">
        <v>0.9171092320625031</v>
      </c>
      <c r="L313" s="124" t="n">
        <v>0.9078849995354894</v>
      </c>
      <c r="M313" s="124" t="n">
        <v>0.899164041266806</v>
      </c>
      <c r="N313" s="124" t="n">
        <v>0.89080949936869</v>
      </c>
      <c r="O313" s="124" t="n">
        <v>0.8825384164453459</v>
      </c>
      <c r="P313" s="124" t="n">
        <v>0.8738560704818411</v>
      </c>
      <c r="Q313" s="124" t="n">
        <v>0.863957545598051</v>
      </c>
      <c r="R313" s="124" t="n">
        <v>0.8516066056836998</v>
      </c>
      <c r="S313" s="124" t="n">
        <v>0.8351626705590978</v>
      </c>
      <c r="T313" s="124" t="n">
        <v>0.8129188493893738</v>
      </c>
      <c r="U313" s="124" t="n">
        <v>0.7839080320118487</v>
      </c>
      <c r="V313" s="124" t="n">
        <v>0.7486781336285865</v>
      </c>
      <c r="W313" s="124" t="n">
        <v>0.7091568460253912</v>
      </c>
      <c r="X313" s="124" t="n">
        <v>0.6677134135818926</v>
      </c>
      <c r="Y313" s="124" t="n">
        <v>0.6263176361741685</v>
      </c>
      <c r="Z313" s="124" t="n">
        <v>0.5862483945847524</v>
      </c>
      <c r="AA313" s="124" t="n">
        <v>0.5481910649322174</v>
      </c>
      <c r="AB313" s="124" t="n">
        <v>0.5124362235187747</v>
      </c>
      <c r="AC313" s="124" t="n">
        <v>0.4790455429446495</v>
      </c>
      <c r="AD313" s="124" t="n">
        <v>0.4479600072840494</v>
      </c>
      <c r="AE313" s="124" t="n">
        <v>0.4190629181622036</v>
      </c>
      <c r="AF313" s="124" t="n">
        <v>0.3922143068184592</v>
      </c>
      <c r="AG313" s="124" t="n">
        <v>0.3672688769027216</v>
      </c>
      <c r="AH313" s="124" t="n">
        <v>0.3440849100797761</v>
      </c>
      <c r="AI313" s="124" t="n">
        <v>0.3225283578065726</v>
      </c>
      <c r="AJ313" s="124" t="n">
        <v>0.3024744298544167</v>
      </c>
      <c r="AK313" s="124" t="n">
        <v>0.2838079168636021</v>
      </c>
      <c r="AL313" s="124" t="n">
        <v>0.2664228998272157</v>
      </c>
      <c r="AM313" s="124" t="n">
        <v>0.2502221863470498</v>
      </c>
      <c r="AN313" s="124" t="n">
        <v>0.2351166474854444</v>
      </c>
      <c r="AO313" s="124" t="n">
        <v>0.2210245416912196</v>
      </c>
      <c r="AP313" s="124" t="n">
        <v>0.2079289458928777</v>
      </c>
      <c r="AQ313" s="124" t="n">
        <v>0.1957801202996003</v>
      </c>
      <c r="AR313" s="124" t="n">
        <v>0.1845135148023226</v>
      </c>
      <c r="AS313" s="124" t="n">
        <v>0.1740600508084742</v>
      </c>
      <c r="AT313" s="124" t="n">
        <v>0.1643516791098599</v>
      </c>
      <c r="AU313" s="124" t="n">
        <v>0.1553241596760838</v>
      </c>
      <c r="AV313" s="124" t="n">
        <v>0.1469182603752204</v>
      </c>
      <c r="AW313" s="124" t="n">
        <v>0.1390800870101572</v>
      </c>
      <c r="AX313" s="124" t="n">
        <v>0.1317609585998096</v>
      </c>
      <c r="AY313" s="124" t="n">
        <v>0.1249170633451469</v>
      </c>
    </row>
    <row r="314">
      <c r="A314" t="inlineStr">
        <is>
          <t>R6</t>
        </is>
      </c>
      <c r="B314" t="inlineStr">
        <is>
          <t>Vehículo Liviano Pasajero</t>
        </is>
      </c>
      <c r="C314" t="inlineStr">
        <is>
          <t>HYB-Gasolina</t>
        </is>
      </c>
      <c r="D314" t="inlineStr">
        <is>
          <t>%</t>
        </is>
      </c>
      <c r="E314" s="125" t="n">
        <v>0</v>
      </c>
      <c r="F314" s="125" t="n">
        <v>0</v>
      </c>
      <c r="G314" s="125" t="n">
        <v>0</v>
      </c>
      <c r="H314" s="125" t="n">
        <v>0</v>
      </c>
      <c r="I314" s="125" t="n">
        <v>0</v>
      </c>
      <c r="J314" s="125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124" t="n">
        <v>0</v>
      </c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  <c r="AJ314" s="124" t="n">
        <v>0</v>
      </c>
      <c r="AK314" s="124" t="n">
        <v>0</v>
      </c>
      <c r="AL314" s="124" t="n">
        <v>0</v>
      </c>
      <c r="AM314" s="124" t="n">
        <v>0</v>
      </c>
      <c r="AN314" s="124" t="n">
        <v>0</v>
      </c>
      <c r="AO314" s="124" t="n">
        <v>0</v>
      </c>
      <c r="AP314" s="124" t="n">
        <v>0</v>
      </c>
      <c r="AQ314" s="124" t="n">
        <v>0</v>
      </c>
      <c r="AR314" s="124" t="n">
        <v>0</v>
      </c>
      <c r="AS314" s="124" t="n">
        <v>0</v>
      </c>
      <c r="AT314" s="124" t="n">
        <v>0</v>
      </c>
      <c r="AU314" s="124" t="n">
        <v>0</v>
      </c>
      <c r="AV314" s="124" t="n">
        <v>0</v>
      </c>
      <c r="AW314" s="124" t="n">
        <v>0</v>
      </c>
      <c r="AX314" s="124" t="n">
        <v>0</v>
      </c>
      <c r="AY314" s="124" t="n">
        <v>0</v>
      </c>
    </row>
    <row r="315">
      <c r="A315" t="inlineStr">
        <is>
          <t>R6</t>
        </is>
      </c>
      <c r="B315" t="inlineStr">
        <is>
          <t>Vehículo Liviano Pasajero</t>
        </is>
      </c>
      <c r="C315" t="inlineStr">
        <is>
          <t>HYB-plug-in-Gasolina</t>
        </is>
      </c>
      <c r="D315" t="inlineStr">
        <is>
          <t>%</t>
        </is>
      </c>
      <c r="E315" s="125" t="n">
        <v>0</v>
      </c>
      <c r="F315" s="125" t="n">
        <v>0</v>
      </c>
      <c r="G315" s="125" t="n">
        <v>0</v>
      </c>
      <c r="H315" s="125" t="n">
        <v>0</v>
      </c>
      <c r="I315" s="125" t="n">
        <v>0</v>
      </c>
      <c r="J315" s="125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124" t="n">
        <v>0</v>
      </c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  <c r="AJ315" s="124" t="n">
        <v>0</v>
      </c>
      <c r="AK315" s="124" t="n">
        <v>0</v>
      </c>
      <c r="AL315" s="124" t="n">
        <v>0</v>
      </c>
      <c r="AM315" s="124" t="n">
        <v>0</v>
      </c>
      <c r="AN315" s="124" t="n">
        <v>0</v>
      </c>
      <c r="AO315" s="124" t="n">
        <v>0</v>
      </c>
      <c r="AP315" s="124" t="n">
        <v>0</v>
      </c>
      <c r="AQ315" s="124" t="n">
        <v>0</v>
      </c>
      <c r="AR315" s="124" t="n">
        <v>0</v>
      </c>
      <c r="AS315" s="124" t="n">
        <v>0</v>
      </c>
      <c r="AT315" s="124" t="n">
        <v>0</v>
      </c>
      <c r="AU315" s="124" t="n">
        <v>0</v>
      </c>
      <c r="AV315" s="124" t="n">
        <v>0</v>
      </c>
      <c r="AW315" s="124" t="n">
        <v>0</v>
      </c>
      <c r="AX315" s="124" t="n">
        <v>0</v>
      </c>
      <c r="AY315" s="124" t="n">
        <v>0</v>
      </c>
    </row>
    <row r="316">
      <c r="A316" t="inlineStr">
        <is>
          <t>R6</t>
        </is>
      </c>
      <c r="B316" t="inlineStr">
        <is>
          <t>Vehículo Liviano Pasajero</t>
        </is>
      </c>
      <c r="C316" t="inlineStr">
        <is>
          <t>Diesel</t>
        </is>
      </c>
      <c r="D316" t="inlineStr">
        <is>
          <t>%</t>
        </is>
      </c>
      <c r="E316" s="125" t="n">
        <v>0.06374538324745795</v>
      </c>
      <c r="F316" s="125" t="n">
        <v>0.06630021160347675</v>
      </c>
      <c r="G316" s="125" t="n">
        <v>0.06847992522307016</v>
      </c>
      <c r="H316" s="125" t="n">
        <v>0.07735503994255453</v>
      </c>
      <c r="I316" s="125" t="n">
        <v>0.08047699484773549</v>
      </c>
      <c r="J316" s="125" t="n">
        <v>0.08864219989848787</v>
      </c>
      <c r="K316" s="124" t="n">
        <v>0.08264352469959947</v>
      </c>
      <c r="L316" s="124" t="n">
        <v>0.09161891254015386</v>
      </c>
      <c r="M316" s="124" t="n">
        <v>0.09987796398366326</v>
      </c>
      <c r="N316" s="124" t="n">
        <v>0.1073809611333035</v>
      </c>
      <c r="O316" s="124" t="n">
        <v>0.1140937854651024</v>
      </c>
      <c r="P316" s="124" t="n">
        <v>0.1199529810430976</v>
      </c>
      <c r="Q316" s="124" t="n">
        <v>0.1248218757505696</v>
      </c>
      <c r="R316" s="124" t="n">
        <v>0.1284591953861117</v>
      </c>
      <c r="S316" s="124" t="n">
        <v>0.1305084482895757</v>
      </c>
      <c r="T316" s="124" t="n">
        <v>0.1305948556351182</v>
      </c>
      <c r="U316" s="124" t="n">
        <v>0.1285250342249072</v>
      </c>
      <c r="V316" s="124" t="n">
        <v>0.124477870813797</v>
      </c>
      <c r="W316" s="124" t="n">
        <v>0.1189743990264876</v>
      </c>
      <c r="X316" s="124" t="n">
        <v>0.1126426762157736</v>
      </c>
      <c r="Y316" s="124" t="n">
        <v>0.1060067471283738</v>
      </c>
      <c r="Z316" s="124" t="n">
        <v>0.09941469025007416</v>
      </c>
      <c r="AA316" s="124" t="n">
        <v>0.09306331231921879</v>
      </c>
      <c r="AB316" s="124" t="n">
        <v>0.08704814248788577</v>
      </c>
      <c r="AC316" s="124" t="n">
        <v>0.08140519469224185</v>
      </c>
      <c r="AD316" s="124" t="n">
        <v>0.07613827878762736</v>
      </c>
      <c r="AE316" s="124" t="n">
        <v>0.0712349796633877</v>
      </c>
      <c r="AF316" s="124" t="n">
        <v>0.06667546056592613</v>
      </c>
      <c r="AG316" s="124" t="n">
        <v>0.06243712469379558</v>
      </c>
      <c r="AH316" s="124" t="n">
        <v>0.05849699597346511</v>
      </c>
      <c r="AI316" s="124" t="n">
        <v>0.05483287756299789</v>
      </c>
      <c r="AJ316" s="124" t="n">
        <v>0.05142386816642402</v>
      </c>
      <c r="AK316" s="124" t="n">
        <v>0.04825054763323523</v>
      </c>
      <c r="AL316" s="124" t="n">
        <v>0.04529499694218624</v>
      </c>
      <c r="AM316" s="124" t="n">
        <v>0.0425407391513611</v>
      </c>
      <c r="AN316" s="124" t="n">
        <v>0.03997264616668905</v>
      </c>
      <c r="AO316" s="124" t="n">
        <v>0.03757683414879562</v>
      </c>
      <c r="AP316" s="124" t="n">
        <v>0.03535043294413118</v>
      </c>
      <c r="AQ316" s="124" t="n">
        <v>0.03328498993514328</v>
      </c>
      <c r="AR316" s="124" t="n">
        <v>0.03136953281576793</v>
      </c>
      <c r="AS316" s="124" t="n">
        <v>0.02959231844251076</v>
      </c>
      <c r="AT316" s="124" t="n">
        <v>0.02794177818053489</v>
      </c>
      <c r="AU316" s="124" t="n">
        <v>0.0264069907378818</v>
      </c>
      <c r="AV316" s="124" t="n">
        <v>0.02497788608734551</v>
      </c>
      <c r="AW316" s="124" t="n">
        <v>0.02364530164246638</v>
      </c>
      <c r="AX316" s="124" t="n">
        <v>0.02240096108843713</v>
      </c>
      <c r="AY316" s="124" t="n">
        <v>0.02123741591033618</v>
      </c>
    </row>
    <row r="317">
      <c r="A317" t="inlineStr">
        <is>
          <t>R6</t>
        </is>
      </c>
      <c r="B317" t="inlineStr">
        <is>
          <t>Vehículo Liviano Pasajero</t>
        </is>
      </c>
      <c r="C317" t="inlineStr">
        <is>
          <t>HYB-Diesel</t>
        </is>
      </c>
      <c r="D317" t="inlineStr">
        <is>
          <t>%</t>
        </is>
      </c>
      <c r="E317" s="125" t="n">
        <v>0</v>
      </c>
      <c r="F317" s="125" t="n">
        <v>0</v>
      </c>
      <c r="G317" s="125" t="n">
        <v>0</v>
      </c>
      <c r="H317" s="125" t="n">
        <v>0</v>
      </c>
      <c r="I317" s="125" t="n">
        <v>0</v>
      </c>
      <c r="J317" s="125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124" t="n">
        <v>0</v>
      </c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  <c r="AJ317" s="124" t="n">
        <v>0</v>
      </c>
      <c r="AK317" s="124" t="n">
        <v>0</v>
      </c>
      <c r="AL317" s="124" t="n">
        <v>0</v>
      </c>
      <c r="AM317" s="124" t="n">
        <v>0</v>
      </c>
      <c r="AN317" s="124" t="n">
        <v>0</v>
      </c>
      <c r="AO317" s="124" t="n">
        <v>0</v>
      </c>
      <c r="AP317" s="124" t="n">
        <v>0</v>
      </c>
      <c r="AQ317" s="124" t="n">
        <v>0</v>
      </c>
      <c r="AR317" s="124" t="n">
        <v>0</v>
      </c>
      <c r="AS317" s="124" t="n">
        <v>0</v>
      </c>
      <c r="AT317" s="124" t="n">
        <v>0</v>
      </c>
      <c r="AU317" s="124" t="n">
        <v>0</v>
      </c>
      <c r="AV317" s="124" t="n">
        <v>0</v>
      </c>
      <c r="AW317" s="124" t="n">
        <v>0</v>
      </c>
      <c r="AX317" s="124" t="n">
        <v>0</v>
      </c>
      <c r="AY317" s="124" t="n">
        <v>0</v>
      </c>
    </row>
    <row r="318">
      <c r="A318" t="inlineStr">
        <is>
          <t>R6</t>
        </is>
      </c>
      <c r="B318" t="inlineStr">
        <is>
          <t>Vehículo Liviano Pasajero</t>
        </is>
      </c>
      <c r="C318" t="inlineStr">
        <is>
          <t>HYB-plug-in-Diesel</t>
        </is>
      </c>
      <c r="D318" t="inlineStr">
        <is>
          <t>%</t>
        </is>
      </c>
      <c r="E318" s="125" t="n">
        <v>0</v>
      </c>
      <c r="F318" s="125" t="n">
        <v>0</v>
      </c>
      <c r="G318" s="125" t="n">
        <v>0</v>
      </c>
      <c r="H318" s="125" t="n">
        <v>0</v>
      </c>
      <c r="I318" s="125" t="n">
        <v>0</v>
      </c>
      <c r="J318" s="125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124" t="n">
        <v>0</v>
      </c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  <c r="AJ318" s="124" t="n">
        <v>0</v>
      </c>
      <c r="AK318" s="124" t="n">
        <v>0</v>
      </c>
      <c r="AL318" s="124" t="n">
        <v>0</v>
      </c>
      <c r="AM318" s="124" t="n">
        <v>0</v>
      </c>
      <c r="AN318" s="124" t="n">
        <v>0</v>
      </c>
      <c r="AO318" s="124" t="n">
        <v>0</v>
      </c>
      <c r="AP318" s="124" t="n">
        <v>0</v>
      </c>
      <c r="AQ318" s="124" t="n">
        <v>0</v>
      </c>
      <c r="AR318" s="124" t="n">
        <v>0</v>
      </c>
      <c r="AS318" s="124" t="n">
        <v>0</v>
      </c>
      <c r="AT318" s="124" t="n">
        <v>0</v>
      </c>
      <c r="AU318" s="124" t="n">
        <v>0</v>
      </c>
      <c r="AV318" s="124" t="n">
        <v>0</v>
      </c>
      <c r="AW318" s="124" t="n">
        <v>0</v>
      </c>
      <c r="AX318" s="124" t="n">
        <v>0</v>
      </c>
      <c r="AY318" s="124" t="n">
        <v>0</v>
      </c>
    </row>
    <row r="319">
      <c r="A319" t="inlineStr">
        <is>
          <t>R6</t>
        </is>
      </c>
      <c r="B319" t="inlineStr">
        <is>
          <t>Vehículo Liviano Pasajero</t>
        </is>
      </c>
      <c r="C319" t="inlineStr">
        <is>
          <t>Eléctrico</t>
        </is>
      </c>
      <c r="D319" t="inlineStr">
        <is>
          <t>%</t>
        </is>
      </c>
      <c r="E319" s="125" t="n">
        <v>0</v>
      </c>
      <c r="F319" s="125" t="n">
        <v>0</v>
      </c>
      <c r="G319" s="125" t="n">
        <v>3.689651143484384e-05</v>
      </c>
      <c r="H319" s="125" t="n">
        <v>6.731891212638004e-05</v>
      </c>
      <c r="I319" s="125" t="n">
        <v>4.236188701025687e-05</v>
      </c>
      <c r="J319" s="125" t="n">
        <v>7.538029358111673e-05</v>
      </c>
      <c r="K319" s="124" t="n">
        <v>0.0002373535083815458</v>
      </c>
      <c r="L319" s="124" t="n">
        <v>0.0004869590730415647</v>
      </c>
      <c r="M319" s="124" t="n">
        <v>0.0009495699771944901</v>
      </c>
      <c r="N319" s="124" t="n">
        <v>0.001801761634248334</v>
      </c>
      <c r="O319" s="124" t="n">
        <v>0.003360612433865961</v>
      </c>
      <c r="P319" s="124" t="n">
        <v>0.006184304388793686</v>
      </c>
      <c r="Q319" s="124" t="n">
        <v>0.01121442984991939</v>
      </c>
      <c r="R319" s="124" t="n">
        <v>0.01992850370067901</v>
      </c>
      <c r="S319" s="124" t="n">
        <v>0.03432360139956826</v>
      </c>
      <c r="T319" s="124" t="n">
        <v>0.05648139611066225</v>
      </c>
      <c r="U319" s="124" t="n">
        <v>0.08756238445843254</v>
      </c>
      <c r="V319" s="124" t="n">
        <v>0.1268397673124473</v>
      </c>
      <c r="W319" s="124" t="n">
        <v>0.1718648219000257</v>
      </c>
      <c r="X319" s="124" t="n">
        <v>0.2196402488996533</v>
      </c>
      <c r="Y319" s="124" t="n">
        <v>0.2676722058194464</v>
      </c>
      <c r="Z319" s="124" t="n">
        <v>0.3143337353037127</v>
      </c>
      <c r="AA319" s="124" t="n">
        <v>0.3587426562128701</v>
      </c>
      <c r="AB319" s="124" t="n">
        <v>0.4005128646361155</v>
      </c>
      <c r="AC319" s="124" t="n">
        <v>0.4395466754261416</v>
      </c>
      <c r="AD319" s="124" t="n">
        <v>0.4758992959054401</v>
      </c>
      <c r="AE319" s="124" t="n">
        <v>0.5096998406897818</v>
      </c>
      <c r="AF319" s="124" t="n">
        <v>0.5411081163155759</v>
      </c>
      <c r="AG319" s="124" t="n">
        <v>0.570292016860202</v>
      </c>
      <c r="AH319" s="124" t="n">
        <v>0.5974162375723342</v>
      </c>
      <c r="AI319" s="124" t="n">
        <v>0.6226370246001204</v>
      </c>
      <c r="AJ319" s="124" t="n">
        <v>0.6461000701626574</v>
      </c>
      <c r="AK319" s="124" t="n">
        <v>0.6679400044029422</v>
      </c>
      <c r="AL319" s="124" t="n">
        <v>0.6882806659265125</v>
      </c>
      <c r="AM319" s="124" t="n">
        <v>0.7072357246009906</v>
      </c>
      <c r="AN319" s="124" t="n">
        <v>0.7249094379406192</v>
      </c>
      <c r="AO319" s="124" t="n">
        <v>0.7413974317778224</v>
      </c>
      <c r="AP319" s="124" t="n">
        <v>0.7567194994294141</v>
      </c>
      <c r="AQ319" s="124" t="n">
        <v>0.7709338335723541</v>
      </c>
      <c r="AR319" s="124" t="n">
        <v>0.7841159569701397</v>
      </c>
      <c r="AS319" s="124" t="n">
        <v>0.7963466917315715</v>
      </c>
      <c r="AT319" s="124" t="n">
        <v>0.80770565606683</v>
      </c>
      <c r="AU319" s="124" t="n">
        <v>0.8182680116448513</v>
      </c>
      <c r="AV319" s="124" t="n">
        <v>0.8281030609443215</v>
      </c>
      <c r="AW319" s="124" t="n">
        <v>0.8372738610395666</v>
      </c>
      <c r="AX319" s="124" t="n">
        <v>0.8458373694891045</v>
      </c>
      <c r="AY319" s="124" t="n">
        <v>0.8538448468432447</v>
      </c>
    </row>
    <row r="320">
      <c r="A320" t="inlineStr">
        <is>
          <t>R6</t>
        </is>
      </c>
      <c r="B320" t="inlineStr">
        <is>
          <t>Vehículo Liviano Pasajero</t>
        </is>
      </c>
      <c r="C320" t="inlineStr">
        <is>
          <t>Biodiesel</t>
        </is>
      </c>
      <c r="D320" t="inlineStr">
        <is>
          <t>%</t>
        </is>
      </c>
      <c r="E320" s="125" t="n">
        <v>0</v>
      </c>
      <c r="F320" s="125" t="n">
        <v>0</v>
      </c>
      <c r="G320" s="125" t="n">
        <v>0</v>
      </c>
      <c r="H320" s="125" t="n">
        <v>0</v>
      </c>
      <c r="I320" s="125" t="n">
        <v>0</v>
      </c>
      <c r="J320" s="125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124" t="n">
        <v>0</v>
      </c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  <c r="AJ320" s="124" t="n">
        <v>0</v>
      </c>
      <c r="AK320" s="124" t="n">
        <v>0</v>
      </c>
      <c r="AL320" s="124" t="n">
        <v>0</v>
      </c>
      <c r="AM320" s="124" t="n">
        <v>0</v>
      </c>
      <c r="AN320" s="124" t="n">
        <v>0</v>
      </c>
      <c r="AO320" s="124" t="n">
        <v>0</v>
      </c>
      <c r="AP320" s="124" t="n">
        <v>0</v>
      </c>
      <c r="AQ320" s="124" t="n">
        <v>0</v>
      </c>
      <c r="AR320" s="124" t="n">
        <v>0</v>
      </c>
      <c r="AS320" s="124" t="n">
        <v>0</v>
      </c>
      <c r="AT320" s="124" t="n">
        <v>0</v>
      </c>
      <c r="AU320" s="124" t="n">
        <v>0</v>
      </c>
      <c r="AV320" s="124" t="n">
        <v>0</v>
      </c>
      <c r="AW320" s="124" t="n">
        <v>0</v>
      </c>
      <c r="AX320" s="124" t="n">
        <v>0</v>
      </c>
      <c r="AY320" s="124" t="n">
        <v>0</v>
      </c>
    </row>
    <row r="321">
      <c r="A321" t="inlineStr">
        <is>
          <t>R6</t>
        </is>
      </c>
      <c r="B321" t="inlineStr">
        <is>
          <t>Vehículo Liviano Pasajero</t>
        </is>
      </c>
      <c r="C321" t="inlineStr">
        <is>
          <t>Etanol</t>
        </is>
      </c>
      <c r="D321" t="inlineStr">
        <is>
          <t>%</t>
        </is>
      </c>
      <c r="E321" s="125" t="n">
        <v>0</v>
      </c>
      <c r="F321" s="125" t="n">
        <v>0</v>
      </c>
      <c r="G321" s="125" t="n">
        <v>0</v>
      </c>
      <c r="H321" s="125" t="n">
        <v>0</v>
      </c>
      <c r="I321" s="125" t="n">
        <v>0</v>
      </c>
      <c r="J321" s="125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124" t="n">
        <v>0</v>
      </c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  <c r="AJ321" s="124" t="n">
        <v>0</v>
      </c>
      <c r="AK321" s="124" t="n">
        <v>0</v>
      </c>
      <c r="AL321" s="124" t="n">
        <v>0</v>
      </c>
      <c r="AM321" s="124" t="n">
        <v>0</v>
      </c>
      <c r="AN321" s="124" t="n">
        <v>0</v>
      </c>
      <c r="AO321" s="124" t="n">
        <v>0</v>
      </c>
      <c r="AP321" s="124" t="n">
        <v>0</v>
      </c>
      <c r="AQ321" s="124" t="n">
        <v>0</v>
      </c>
      <c r="AR321" s="124" t="n">
        <v>0</v>
      </c>
      <c r="AS321" s="124" t="n">
        <v>0</v>
      </c>
      <c r="AT321" s="124" t="n">
        <v>0</v>
      </c>
      <c r="AU321" s="124" t="n">
        <v>0</v>
      </c>
      <c r="AV321" s="124" t="n">
        <v>0</v>
      </c>
      <c r="AW321" s="124" t="n">
        <v>0</v>
      </c>
      <c r="AX321" s="124" t="n">
        <v>0</v>
      </c>
      <c r="AY321" s="124" t="n">
        <v>0</v>
      </c>
    </row>
    <row r="322">
      <c r="A322" t="inlineStr">
        <is>
          <t>R6</t>
        </is>
      </c>
      <c r="B322" t="inlineStr">
        <is>
          <t>Vehículo Liviano Pasajero</t>
        </is>
      </c>
      <c r="C322" t="inlineStr">
        <is>
          <t>GLP</t>
        </is>
      </c>
      <c r="D322" t="inlineStr">
        <is>
          <t>%</t>
        </is>
      </c>
      <c r="E322" s="125" t="n">
        <v>0</v>
      </c>
      <c r="F322" s="125" t="n">
        <v>0</v>
      </c>
      <c r="G322" s="125" t="n">
        <v>0</v>
      </c>
      <c r="H322" s="125" t="n">
        <v>0</v>
      </c>
      <c r="I322" s="125" t="n">
        <v>1.059047175256422e-05</v>
      </c>
      <c r="J322" s="125" t="n">
        <v>1.507605871622335e-05</v>
      </c>
      <c r="K322" s="124" t="n">
        <v>9.88972951589774e-06</v>
      </c>
      <c r="L322" s="124" t="n">
        <v>9.128851315177239e-06</v>
      </c>
      <c r="M322" s="124" t="n">
        <v>8.424772336250104e-06</v>
      </c>
      <c r="N322" s="124" t="n">
        <v>7.777863758133051e-06</v>
      </c>
      <c r="O322" s="124" t="n">
        <v>7.185655685789084e-06</v>
      </c>
      <c r="P322" s="124" t="n">
        <v>6.644086267494849e-06</v>
      </c>
      <c r="Q322" s="124" t="n">
        <v>6.14880146011504e-06</v>
      </c>
      <c r="R322" s="124" t="n">
        <v>5.695229509577255e-06</v>
      </c>
      <c r="S322" s="124" t="n">
        <v>5.279751758222734e-06</v>
      </c>
      <c r="T322" s="124" t="n">
        <v>4.898864845911579e-06</v>
      </c>
      <c r="U322" s="124" t="n">
        <v>4.549304811570536e-06</v>
      </c>
      <c r="V322" s="124" t="n">
        <v>4.228245169218031e-06</v>
      </c>
      <c r="W322" s="124" t="n">
        <v>3.933048095425381e-06</v>
      </c>
      <c r="X322" s="124" t="n">
        <v>3.661302680416435e-06</v>
      </c>
      <c r="Y322" s="124" t="n">
        <v>3.410878011392707e-06</v>
      </c>
      <c r="Z322" s="124" t="n">
        <v>3.179861460767281e-06</v>
      </c>
      <c r="AA322" s="124" t="n">
        <v>2.966535693720726e-06</v>
      </c>
      <c r="AB322" s="124" t="n">
        <v>2.7693572240818e-06</v>
      </c>
      <c r="AC322" s="124" t="n">
        <v>2.586936967089859e-06</v>
      </c>
      <c r="AD322" s="124" t="n">
        <v>2.418022883000292e-06</v>
      </c>
      <c r="AE322" s="124" t="n">
        <v>2.261484626879444e-06</v>
      </c>
      <c r="AF322" s="124" t="n">
        <v>2.116300038861097e-06</v>
      </c>
      <c r="AG322" s="124" t="n">
        <v>1.981543280825175e-06</v>
      </c>
      <c r="AH322" s="124" t="n">
        <v>1.856374424582312e-06</v>
      </c>
      <c r="AI322" s="124" t="n">
        <v>1.740030309060083e-06</v>
      </c>
      <c r="AJ322" s="124" t="n">
        <v>1.631816501938549e-06</v>
      </c>
      <c r="AK322" s="124" t="n">
        <v>1.531100220556609e-06</v>
      </c>
      <c r="AL322" s="124" t="n">
        <v>1.437304085629484e-06</v>
      </c>
      <c r="AM322" s="124" t="n">
        <v>1.349900598433678e-06</v>
      </c>
      <c r="AN322" s="124" t="n">
        <v>1.268407247290615e-06</v>
      </c>
      <c r="AO322" s="124" t="n">
        <v>1.192382162391553e-06</v>
      </c>
      <c r="AP322" s="124" t="n">
        <v>1.121733576973451e-06</v>
      </c>
      <c r="AQ322" s="124" t="n">
        <v>1.056192902398974e-06</v>
      </c>
      <c r="AR322" s="124" t="n">
        <v>9.9541176983098e-07</v>
      </c>
      <c r="AS322" s="124" t="n">
        <v>9.390174436358155e-07</v>
      </c>
      <c r="AT322" s="124" t="n">
        <v>8.866427751586276e-07</v>
      </c>
      <c r="AU322" s="124" t="n">
        <v>8.379411832324166e-07</v>
      </c>
      <c r="AV322" s="124" t="n">
        <v>7.925931126052913e-07</v>
      </c>
      <c r="AW322" s="124" t="n">
        <v>7.503078099783604e-07</v>
      </c>
      <c r="AX322" s="124" t="n">
        <v>7.108226488397088e-07</v>
      </c>
      <c r="AY322" s="124" t="n">
        <v>6.739012722472217e-07</v>
      </c>
    </row>
    <row r="323">
      <c r="A323" t="inlineStr">
        <is>
          <t>R6</t>
        </is>
      </c>
      <c r="B323" t="inlineStr">
        <is>
          <t>Vehículo Liviano Pasajero</t>
        </is>
      </c>
      <c r="C323" t="inlineStr">
        <is>
          <t>GNC</t>
        </is>
      </c>
      <c r="D323" t="inlineStr">
        <is>
          <t>%</t>
        </is>
      </c>
      <c r="E323" s="125" t="n">
        <v>0</v>
      </c>
      <c r="F323" s="125" t="n">
        <v>0</v>
      </c>
      <c r="G323" s="125" t="n">
        <v>0</v>
      </c>
      <c r="H323" s="125" t="n">
        <v>0</v>
      </c>
      <c r="I323" s="125" t="n">
        <v>0</v>
      </c>
      <c r="J323" s="125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124" t="n">
        <v>0</v>
      </c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  <c r="AJ323" s="124" t="n">
        <v>0</v>
      </c>
      <c r="AK323" s="124" t="n">
        <v>0</v>
      </c>
      <c r="AL323" s="124" t="n">
        <v>0</v>
      </c>
      <c r="AM323" s="124" t="n">
        <v>0</v>
      </c>
      <c r="AN323" s="124" t="n">
        <v>0</v>
      </c>
      <c r="AO323" s="124" t="n">
        <v>0</v>
      </c>
      <c r="AP323" s="124" t="n">
        <v>0</v>
      </c>
      <c r="AQ323" s="124" t="n">
        <v>0</v>
      </c>
      <c r="AR323" s="124" t="n">
        <v>0</v>
      </c>
      <c r="AS323" s="124" t="n">
        <v>0</v>
      </c>
      <c r="AT323" s="124" t="n">
        <v>0</v>
      </c>
      <c r="AU323" s="124" t="n">
        <v>0</v>
      </c>
      <c r="AV323" s="124" t="n">
        <v>0</v>
      </c>
      <c r="AW323" s="124" t="n">
        <v>0</v>
      </c>
      <c r="AX323" s="124" t="n">
        <v>0</v>
      </c>
      <c r="AY323" s="124" t="n">
        <v>0</v>
      </c>
    </row>
    <row r="324">
      <c r="A324" t="inlineStr">
        <is>
          <t>R6</t>
        </is>
      </c>
      <c r="B324" t="inlineStr">
        <is>
          <t>Vehículo Liviano Pasajero</t>
        </is>
      </c>
      <c r="C324" t="inlineStr">
        <is>
          <t>Hidrógeno-Fuel-Cell</t>
        </is>
      </c>
      <c r="D324" t="inlineStr">
        <is>
          <t>%</t>
        </is>
      </c>
      <c r="E324" s="125" t="n">
        <v>0</v>
      </c>
      <c r="F324" s="125" t="n">
        <v>0</v>
      </c>
      <c r="G324" s="125" t="n">
        <v>0</v>
      </c>
      <c r="H324" s="125" t="n">
        <v>0</v>
      </c>
      <c r="I324" s="125" t="n">
        <v>0</v>
      </c>
      <c r="J324" s="125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124" t="n">
        <v>0</v>
      </c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  <c r="AJ324" s="124" t="n">
        <v>0</v>
      </c>
      <c r="AK324" s="124" t="n">
        <v>0</v>
      </c>
      <c r="AL324" s="124" t="n">
        <v>0</v>
      </c>
      <c r="AM324" s="124" t="n">
        <v>0</v>
      </c>
      <c r="AN324" s="124" t="n">
        <v>0</v>
      </c>
      <c r="AO324" s="124" t="n">
        <v>0</v>
      </c>
      <c r="AP324" s="124" t="n">
        <v>0</v>
      </c>
      <c r="AQ324" s="124" t="n">
        <v>0</v>
      </c>
      <c r="AR324" s="124" t="n">
        <v>0</v>
      </c>
      <c r="AS324" s="124" t="n">
        <v>0</v>
      </c>
      <c r="AT324" s="124" t="n">
        <v>0</v>
      </c>
      <c r="AU324" s="124" t="n">
        <v>0</v>
      </c>
      <c r="AV324" s="124" t="n">
        <v>0</v>
      </c>
      <c r="AW324" s="124" t="n">
        <v>0</v>
      </c>
      <c r="AX324" s="124" t="n">
        <v>0</v>
      </c>
      <c r="AY324" s="124" t="n">
        <v>0</v>
      </c>
    </row>
    <row r="325">
      <c r="A325" t="inlineStr">
        <is>
          <t>R6</t>
        </is>
      </c>
      <c r="B325" t="inlineStr">
        <is>
          <t>Vehículo Liviano Pasajero</t>
        </is>
      </c>
      <c r="C325" t="inlineStr">
        <is>
          <t>Solar</t>
        </is>
      </c>
      <c r="D325" t="inlineStr">
        <is>
          <t>%</t>
        </is>
      </c>
      <c r="E325" s="125" t="n">
        <v>0</v>
      </c>
      <c r="F325" s="125" t="n">
        <v>0</v>
      </c>
      <c r="G325" s="125" t="n">
        <v>0</v>
      </c>
      <c r="H325" s="125" t="n">
        <v>0</v>
      </c>
      <c r="I325" s="125" t="n">
        <v>0</v>
      </c>
      <c r="J325" s="125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124" t="n">
        <v>0</v>
      </c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  <c r="AJ325" s="124" t="n">
        <v>0</v>
      </c>
      <c r="AK325" s="124" t="n">
        <v>0</v>
      </c>
      <c r="AL325" s="124" t="n">
        <v>0</v>
      </c>
      <c r="AM325" s="124" t="n">
        <v>0</v>
      </c>
      <c r="AN325" s="124" t="n">
        <v>0</v>
      </c>
      <c r="AO325" s="124" t="n">
        <v>0</v>
      </c>
      <c r="AP325" s="124" t="n">
        <v>0</v>
      </c>
      <c r="AQ325" s="124" t="n">
        <v>0</v>
      </c>
      <c r="AR325" s="124" t="n">
        <v>0</v>
      </c>
      <c r="AS325" s="124" t="n">
        <v>0</v>
      </c>
      <c r="AT325" s="124" t="n">
        <v>0</v>
      </c>
      <c r="AU325" s="124" t="n">
        <v>0</v>
      </c>
      <c r="AV325" s="124" t="n">
        <v>0</v>
      </c>
      <c r="AW325" s="124" t="n">
        <v>0</v>
      </c>
      <c r="AX325" s="124" t="n">
        <v>0</v>
      </c>
      <c r="AY325" s="124" t="n">
        <v>0</v>
      </c>
    </row>
    <row r="326">
      <c r="A326" t="inlineStr">
        <is>
          <t>R6</t>
        </is>
      </c>
      <c r="B326" t="inlineStr">
        <is>
          <t>Vehículo Liviano Comercial</t>
        </is>
      </c>
      <c r="C326" t="inlineStr">
        <is>
          <t>Gasolina</t>
        </is>
      </c>
      <c r="D326" t="inlineStr">
        <is>
          <t>%</t>
        </is>
      </c>
      <c r="E326" s="125" t="n">
        <v>0.4879121998421227</v>
      </c>
      <c r="F326" s="125" t="n">
        <v>0.4665696886017899</v>
      </c>
      <c r="G326" s="125" t="n">
        <v>0.4465345682906547</v>
      </c>
      <c r="H326" s="125" t="n">
        <v>0.3961780189084658</v>
      </c>
      <c r="I326" s="125" t="n">
        <v>0.3511219397178449</v>
      </c>
      <c r="J326" s="125" t="n">
        <v>0.3670801287035154</v>
      </c>
      <c r="K326" s="124" t="n">
        <v>0.3630139463121226</v>
      </c>
      <c r="L326" s="124" t="n">
        <v>0.391804773561272</v>
      </c>
      <c r="M326" s="124" t="n">
        <v>0.4188819347350321</v>
      </c>
      <c r="N326" s="124" t="n">
        <v>0.4439790540539864</v>
      </c>
      <c r="O326" s="124" t="n">
        <v>0.4668447346134019</v>
      </c>
      <c r="P326" s="124" t="n">
        <v>0.4871263482562028</v>
      </c>
      <c r="Q326" s="124" t="n">
        <v>0.5042120102308266</v>
      </c>
      <c r="R326" s="124" t="n">
        <v>0.5171083747684866</v>
      </c>
      <c r="S326" s="124" t="n">
        <v>0.5243915255712623</v>
      </c>
      <c r="T326" s="124" t="n">
        <v>0.5245531619702709</v>
      </c>
      <c r="U326" s="124" t="n">
        <v>0.5167426723923807</v>
      </c>
      <c r="V326" s="124" t="n">
        <v>0.5014992417829888</v>
      </c>
      <c r="W326" s="124" t="n">
        <v>0.4806731161077843</v>
      </c>
      <c r="X326" s="124" t="n">
        <v>0.4565660652658053</v>
      </c>
      <c r="Y326" s="124" t="n">
        <v>0.4311353478208007</v>
      </c>
      <c r="Z326" s="124" t="n">
        <v>0.4057055365149879</v>
      </c>
      <c r="AA326" s="124" t="n">
        <v>0.3810447448104379</v>
      </c>
      <c r="AB326" s="124" t="n">
        <v>0.357542546653166</v>
      </c>
      <c r="AC326" s="124" t="n">
        <v>0.3353623641620167</v>
      </c>
      <c r="AD326" s="124" t="n">
        <v>0.3145425803963419</v>
      </c>
      <c r="AE326" s="124" t="n">
        <v>0.2950564575641259</v>
      </c>
      <c r="AF326" s="124" t="n">
        <v>0.2768456199887405</v>
      </c>
      <c r="AG326" s="124" t="n">
        <v>0.2598381153958862</v>
      </c>
      <c r="AH326" s="124" t="n">
        <v>0.2439578926777521</v>
      </c>
      <c r="AI326" s="124" t="n">
        <v>0.2291296226928493</v>
      </c>
      <c r="AJ326" s="124" t="n">
        <v>0.2152810327152928</v>
      </c>
      <c r="AK326" s="124" t="n">
        <v>0.2023439308587972</v>
      </c>
      <c r="AL326" s="124" t="n">
        <v>0.1902545508198708</v>
      </c>
      <c r="AM326" s="124" t="n">
        <v>0.1789535521891695</v>
      </c>
      <c r="AN326" s="124" t="n">
        <v>0.1683858534489491</v>
      </c>
      <c r="AO326" s="124" t="n">
        <v>0.1585003904681674</v>
      </c>
      <c r="AP326" s="124" t="n">
        <v>0.149290743363426</v>
      </c>
      <c r="AQ326" s="124" t="n">
        <v>0.1407268532829793</v>
      </c>
      <c r="AR326" s="124" t="n">
        <v>0.1327675337079764</v>
      </c>
      <c r="AS326" s="124" t="n">
        <v>0.1253677087897998</v>
      </c>
      <c r="AT326" s="124" t="n">
        <v>0.118482395883199</v>
      </c>
      <c r="AU326" s="124" t="n">
        <v>0.1120687538276749</v>
      </c>
      <c r="AV326" s="124" t="n">
        <v>0.106087017315623</v>
      </c>
      <c r="AW326" s="124" t="n">
        <v>0.1005008099151337</v>
      </c>
      <c r="AX326" s="124" t="n">
        <v>0.0952771246560883</v>
      </c>
      <c r="AY326" s="124" t="n">
        <v>0.09038613828879413</v>
      </c>
    </row>
    <row r="327">
      <c r="A327" t="inlineStr">
        <is>
          <t>R6</t>
        </is>
      </c>
      <c r="B327" t="inlineStr">
        <is>
          <t>Vehículo Liviano Comercial</t>
        </is>
      </c>
      <c r="C327" t="inlineStr">
        <is>
          <t>HYB-Gasolina</t>
        </is>
      </c>
      <c r="D327" t="inlineStr">
        <is>
          <t>%</t>
        </is>
      </c>
      <c r="E327" s="125" t="n">
        <v>0</v>
      </c>
      <c r="F327" s="125" t="n">
        <v>0</v>
      </c>
      <c r="G327" s="125" t="n">
        <v>0</v>
      </c>
      <c r="H327" s="125" t="n">
        <v>0</v>
      </c>
      <c r="I327" s="125" t="n">
        <v>0</v>
      </c>
      <c r="J327" s="125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124" t="n">
        <v>0</v>
      </c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  <c r="AJ327" s="124" t="n">
        <v>0</v>
      </c>
      <c r="AK327" s="124" t="n">
        <v>0</v>
      </c>
      <c r="AL327" s="124" t="n">
        <v>0</v>
      </c>
      <c r="AM327" s="124" t="n">
        <v>0</v>
      </c>
      <c r="AN327" s="124" t="n">
        <v>0</v>
      </c>
      <c r="AO327" s="124" t="n">
        <v>0</v>
      </c>
      <c r="AP327" s="124" t="n">
        <v>0</v>
      </c>
      <c r="AQ327" s="124" t="n">
        <v>0</v>
      </c>
      <c r="AR327" s="124" t="n">
        <v>0</v>
      </c>
      <c r="AS327" s="124" t="n">
        <v>0</v>
      </c>
      <c r="AT327" s="124" t="n">
        <v>0</v>
      </c>
      <c r="AU327" s="124" t="n">
        <v>0</v>
      </c>
      <c r="AV327" s="124" t="n">
        <v>0</v>
      </c>
      <c r="AW327" s="124" t="n">
        <v>0</v>
      </c>
      <c r="AX327" s="124" t="n">
        <v>0</v>
      </c>
      <c r="AY327" s="124" t="n">
        <v>0</v>
      </c>
    </row>
    <row r="328">
      <c r="A328" t="inlineStr">
        <is>
          <t>R6</t>
        </is>
      </c>
      <c r="B328" t="inlineStr">
        <is>
          <t>Vehículo Liviano Comercial</t>
        </is>
      </c>
      <c r="C328" t="inlineStr">
        <is>
          <t>HYB-plug-in-Gasolina</t>
        </is>
      </c>
      <c r="D328" t="inlineStr">
        <is>
          <t>%</t>
        </is>
      </c>
      <c r="E328" s="125" t="n">
        <v>0</v>
      </c>
      <c r="F328" s="125" t="n">
        <v>0</v>
      </c>
      <c r="G328" s="125" t="n">
        <v>0</v>
      </c>
      <c r="H328" s="125" t="n">
        <v>0</v>
      </c>
      <c r="I328" s="125" t="n">
        <v>0</v>
      </c>
      <c r="J328" s="125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124" t="n">
        <v>0</v>
      </c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  <c r="AJ328" s="124" t="n">
        <v>0</v>
      </c>
      <c r="AK328" s="124" t="n">
        <v>0</v>
      </c>
      <c r="AL328" s="124" t="n">
        <v>0</v>
      </c>
      <c r="AM328" s="124" t="n">
        <v>0</v>
      </c>
      <c r="AN328" s="124" t="n">
        <v>0</v>
      </c>
      <c r="AO328" s="124" t="n">
        <v>0</v>
      </c>
      <c r="AP328" s="124" t="n">
        <v>0</v>
      </c>
      <c r="AQ328" s="124" t="n">
        <v>0</v>
      </c>
      <c r="AR328" s="124" t="n">
        <v>0</v>
      </c>
      <c r="AS328" s="124" t="n">
        <v>0</v>
      </c>
      <c r="AT328" s="124" t="n">
        <v>0</v>
      </c>
      <c r="AU328" s="124" t="n">
        <v>0</v>
      </c>
      <c r="AV328" s="124" t="n">
        <v>0</v>
      </c>
      <c r="AW328" s="124" t="n">
        <v>0</v>
      </c>
      <c r="AX328" s="124" t="n">
        <v>0</v>
      </c>
      <c r="AY328" s="124" t="n">
        <v>0</v>
      </c>
    </row>
    <row r="329">
      <c r="A329" t="inlineStr">
        <is>
          <t>R6</t>
        </is>
      </c>
      <c r="B329" t="inlineStr">
        <is>
          <t>Vehículo Liviano Comercial</t>
        </is>
      </c>
      <c r="C329" t="inlineStr">
        <is>
          <t>Diesel</t>
        </is>
      </c>
      <c r="D329" t="inlineStr">
        <is>
          <t>%</t>
        </is>
      </c>
      <c r="E329" s="125" t="n">
        <v>0.5120878001578772</v>
      </c>
      <c r="F329" s="125" t="n">
        <v>0.53343031139821</v>
      </c>
      <c r="G329" s="125" t="n">
        <v>0.5534510939695466</v>
      </c>
      <c r="H329" s="125" t="n">
        <v>0.6038219810915342</v>
      </c>
      <c r="I329" s="125" t="n">
        <v>0.6487601681927143</v>
      </c>
      <c r="J329" s="125" t="n">
        <v>0.6328122196571894</v>
      </c>
      <c r="K329" s="124" t="n">
        <v>0.636636491845566</v>
      </c>
      <c r="L329" s="124" t="n">
        <v>0.6076379817191399</v>
      </c>
      <c r="M329" s="124" t="n">
        <v>0.5801625467004049</v>
      </c>
      <c r="N329" s="124" t="n">
        <v>0.5543160366556439</v>
      </c>
      <c r="O329" s="124" t="n">
        <v>0.530059604035261</v>
      </c>
      <c r="P329" s="124" t="n">
        <v>0.507231417982963</v>
      </c>
      <c r="Q329" s="124" t="n">
        <v>0.4855693189675043</v>
      </c>
      <c r="R329" s="124" t="n">
        <v>0.4646843030385974</v>
      </c>
      <c r="S329" s="124" t="n">
        <v>0.4441124351336123</v>
      </c>
      <c r="T329" s="124" t="n">
        <v>0.4233601861887838</v>
      </c>
      <c r="U329" s="124" t="n">
        <v>0.4020983999504274</v>
      </c>
      <c r="V329" s="124" t="n">
        <v>0.3803582969658827</v>
      </c>
      <c r="W329" s="124" t="n">
        <v>0.3584999324705036</v>
      </c>
      <c r="X329" s="124" t="n">
        <v>0.3370008468693223</v>
      </c>
      <c r="Y329" s="124" t="n">
        <v>0.3162614370102765</v>
      </c>
      <c r="Z329" s="124" t="n">
        <v>0.296530626560479</v>
      </c>
      <c r="AA329" s="124" t="n">
        <v>0.2779245959360463</v>
      </c>
      <c r="AB329" s="124" t="n">
        <v>0.2604708576006058</v>
      </c>
      <c r="AC329" s="124" t="n">
        <v>0.2441459218523175</v>
      </c>
      <c r="AD329" s="124" t="n">
        <v>0.2289001461105745</v>
      </c>
      <c r="AE329" s="124" t="n">
        <v>0.2146723031133991</v>
      </c>
      <c r="AF329" s="124" t="n">
        <v>0.2013975653500202</v>
      </c>
      <c r="AG329" s="124" t="n">
        <v>0.1890116621117024</v>
      </c>
      <c r="AH329" s="124" t="n">
        <v>0.1774529191620255</v>
      </c>
      <c r="AI329" s="124" t="n">
        <v>0.1666631617597733</v>
      </c>
      <c r="AJ329" s="124" t="n">
        <v>0.1565880220922462</v>
      </c>
      <c r="AK329" s="124" t="n">
        <v>0.1471769433071008</v>
      </c>
      <c r="AL329" s="124" t="n">
        <v>0.1383830357590972</v>
      </c>
      <c r="AM329" s="124" t="n">
        <v>0.1301628673582048</v>
      </c>
      <c r="AN329" s="124" t="n">
        <v>0.1224762304784134</v>
      </c>
      <c r="AO329" s="124" t="n">
        <v>0.1152859069433966</v>
      </c>
      <c r="AP329" s="124" t="n">
        <v>0.1085871867833258</v>
      </c>
      <c r="AQ329" s="124" t="n">
        <v>0.1023581848016289</v>
      </c>
      <c r="AR329" s="124" t="n">
        <v>0.09656893223119867</v>
      </c>
      <c r="AS329" s="124" t="n">
        <v>0.09118663685054625</v>
      </c>
      <c r="AT329" s="124" t="n">
        <v>0.08617857713487043</v>
      </c>
      <c r="AU329" s="124" t="n">
        <v>0.08151359071167705</v>
      </c>
      <c r="AV329" s="124" t="n">
        <v>0.07716275325026423</v>
      </c>
      <c r="AW329" s="124" t="n">
        <v>0.07309960575634256</v>
      </c>
      <c r="AX329" s="124" t="n">
        <v>0.06930014024924526</v>
      </c>
      <c r="AY329" s="124" t="n">
        <v>0.06574266455605333</v>
      </c>
    </row>
    <row r="330">
      <c r="A330" t="inlineStr">
        <is>
          <t>R6</t>
        </is>
      </c>
      <c r="B330" t="inlineStr">
        <is>
          <t>Vehículo Liviano Comercial</t>
        </is>
      </c>
      <c r="C330" t="inlineStr">
        <is>
          <t>HYB-Diesel</t>
        </is>
      </c>
      <c r="D330" t="inlineStr">
        <is>
          <t>%</t>
        </is>
      </c>
      <c r="E330" s="125" t="n">
        <v>0</v>
      </c>
      <c r="F330" s="125" t="n">
        <v>0</v>
      </c>
      <c r="G330" s="125" t="n">
        <v>0</v>
      </c>
      <c r="H330" s="125" t="n">
        <v>0</v>
      </c>
      <c r="I330" s="125" t="n">
        <v>0</v>
      </c>
      <c r="J330" s="125" t="n">
        <v>0</v>
      </c>
      <c r="K330" s="124" t="n">
        <v>0</v>
      </c>
      <c r="L330" s="124" t="n">
        <v>0</v>
      </c>
      <c r="M330" s="124" t="n">
        <v>0</v>
      </c>
      <c r="N330" s="124" t="n">
        <v>0</v>
      </c>
      <c r="O330" s="124" t="n">
        <v>0</v>
      </c>
      <c r="P330" s="124" t="n">
        <v>0</v>
      </c>
      <c r="Q330" s="124" t="n">
        <v>0</v>
      </c>
      <c r="R330" s="124" t="n">
        <v>0</v>
      </c>
      <c r="S330" s="124" t="n">
        <v>0</v>
      </c>
      <c r="T330" s="124" t="n">
        <v>0</v>
      </c>
      <c r="U330" s="124" t="n">
        <v>0</v>
      </c>
      <c r="V330" s="124" t="n">
        <v>0</v>
      </c>
      <c r="W330" s="124" t="n">
        <v>0</v>
      </c>
      <c r="X330" s="124" t="n">
        <v>0</v>
      </c>
      <c r="Y330" s="124" t="n">
        <v>0</v>
      </c>
      <c r="Z330" s="124" t="n">
        <v>0</v>
      </c>
      <c r="AA330" s="124" t="n">
        <v>0</v>
      </c>
      <c r="AB330" s="124" t="n">
        <v>0</v>
      </c>
      <c r="AC330" s="124" t="n">
        <v>0</v>
      </c>
      <c r="AD330" s="124" t="n">
        <v>0</v>
      </c>
      <c r="AE330" s="124" t="n">
        <v>0</v>
      </c>
      <c r="AF330" s="124" t="n">
        <v>0</v>
      </c>
      <c r="AG330" s="124" t="n">
        <v>0</v>
      </c>
      <c r="AH330" s="124" t="n">
        <v>0</v>
      </c>
      <c r="AI330" s="124" t="n">
        <v>0</v>
      </c>
      <c r="AJ330" s="124" t="n">
        <v>0</v>
      </c>
      <c r="AK330" s="124" t="n">
        <v>0</v>
      </c>
      <c r="AL330" s="124" t="n">
        <v>0</v>
      </c>
      <c r="AM330" s="124" t="n">
        <v>0</v>
      </c>
      <c r="AN330" s="124" t="n">
        <v>0</v>
      </c>
      <c r="AO330" s="124" t="n">
        <v>0</v>
      </c>
      <c r="AP330" s="124" t="n">
        <v>0</v>
      </c>
      <c r="AQ330" s="124" t="n">
        <v>0</v>
      </c>
      <c r="AR330" s="124" t="n">
        <v>0</v>
      </c>
      <c r="AS330" s="124" t="n">
        <v>0</v>
      </c>
      <c r="AT330" s="124" t="n">
        <v>0</v>
      </c>
      <c r="AU330" s="124" t="n">
        <v>0</v>
      </c>
      <c r="AV330" s="124" t="n">
        <v>0</v>
      </c>
      <c r="AW330" s="124" t="n">
        <v>0</v>
      </c>
      <c r="AX330" s="124" t="n">
        <v>0</v>
      </c>
      <c r="AY330" s="124" t="n">
        <v>0</v>
      </c>
    </row>
    <row r="331">
      <c r="A331" t="inlineStr">
        <is>
          <t>R6</t>
        </is>
      </c>
      <c r="B331" t="inlineStr">
        <is>
          <t>Vehículo Liviano Comercial</t>
        </is>
      </c>
      <c r="C331" t="inlineStr">
        <is>
          <t>HYB-plug-in-Diesel</t>
        </is>
      </c>
      <c r="D331" t="inlineStr">
        <is>
          <t>%</t>
        </is>
      </c>
      <c r="E331" s="125" t="n">
        <v>0</v>
      </c>
      <c r="F331" s="125" t="n">
        <v>0</v>
      </c>
      <c r="G331" s="125" t="n">
        <v>0</v>
      </c>
      <c r="H331" s="125" t="n">
        <v>0</v>
      </c>
      <c r="I331" s="125" t="n">
        <v>0</v>
      </c>
      <c r="J331" s="125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124" t="n">
        <v>0</v>
      </c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  <c r="AJ331" s="124" t="n">
        <v>0</v>
      </c>
      <c r="AK331" s="124" t="n">
        <v>0</v>
      </c>
      <c r="AL331" s="124" t="n">
        <v>0</v>
      </c>
      <c r="AM331" s="124" t="n">
        <v>0</v>
      </c>
      <c r="AN331" s="124" t="n">
        <v>0</v>
      </c>
      <c r="AO331" s="124" t="n">
        <v>0</v>
      </c>
      <c r="AP331" s="124" t="n">
        <v>0</v>
      </c>
      <c r="AQ331" s="124" t="n">
        <v>0</v>
      </c>
      <c r="AR331" s="124" t="n">
        <v>0</v>
      </c>
      <c r="AS331" s="124" t="n">
        <v>0</v>
      </c>
      <c r="AT331" s="124" t="n">
        <v>0</v>
      </c>
      <c r="AU331" s="124" t="n">
        <v>0</v>
      </c>
      <c r="AV331" s="124" t="n">
        <v>0</v>
      </c>
      <c r="AW331" s="124" t="n">
        <v>0</v>
      </c>
      <c r="AX331" s="124" t="n">
        <v>0</v>
      </c>
      <c r="AY331" s="124" t="n">
        <v>0</v>
      </c>
    </row>
    <row r="332">
      <c r="A332" t="inlineStr">
        <is>
          <t>R6</t>
        </is>
      </c>
      <c r="B332" t="inlineStr">
        <is>
          <t>Vehículo Liviano Comercial</t>
        </is>
      </c>
      <c r="C332" t="inlineStr">
        <is>
          <t>Eléctrico</t>
        </is>
      </c>
      <c r="D332" t="inlineStr">
        <is>
          <t>%</t>
        </is>
      </c>
      <c r="E332" s="125" t="n">
        <v>0</v>
      </c>
      <c r="F332" s="125" t="n">
        <v>0</v>
      </c>
      <c r="G332" s="125" t="n">
        <v>0</v>
      </c>
      <c r="H332" s="125" t="n">
        <v>0</v>
      </c>
      <c r="I332" s="125" t="n">
        <v>0</v>
      </c>
      <c r="J332" s="125" t="n">
        <v>1.196129325502673e-05</v>
      </c>
      <c r="K332" s="124" t="n">
        <v>1.205385663142923e-05</v>
      </c>
      <c r="L332" s="124" t="n">
        <v>0.0002421160938630859</v>
      </c>
      <c r="M332" s="124" t="n">
        <v>0.0006615627325479437</v>
      </c>
      <c r="N332" s="124" t="n">
        <v>0.001430813067436354</v>
      </c>
      <c r="O332" s="124" t="n">
        <v>0.002840096713125427</v>
      </c>
      <c r="P332" s="124" t="n">
        <v>0.005403918233956083</v>
      </c>
      <c r="Q332" s="124" t="n">
        <v>0.009996389421593612</v>
      </c>
      <c r="R332" s="124" t="n">
        <v>0.01799994696687534</v>
      </c>
      <c r="S332" s="124" t="n">
        <v>0.03130250897726947</v>
      </c>
      <c r="T332" s="124" t="n">
        <v>0.05190597718641975</v>
      </c>
      <c r="U332" s="124" t="n">
        <v>0.08099019145272111</v>
      </c>
      <c r="V332" s="124" t="n">
        <v>0.1179848103221077</v>
      </c>
      <c r="W332" s="124" t="n">
        <v>0.1606795959709996</v>
      </c>
      <c r="X332" s="124" t="n">
        <v>0.2062952986261178</v>
      </c>
      <c r="Y332" s="124" t="n">
        <v>0.2524743178517778</v>
      </c>
      <c r="Z332" s="124" t="n">
        <v>0.2976432080732492</v>
      </c>
      <c r="AA332" s="124" t="n">
        <v>0.340917722307537</v>
      </c>
      <c r="AB332" s="124" t="n">
        <v>0.3818808173509659</v>
      </c>
      <c r="AC332" s="124" t="n">
        <v>0.4203926005698349</v>
      </c>
      <c r="AD332" s="124" t="n">
        <v>0.456464368111223</v>
      </c>
      <c r="AE332" s="124" t="n">
        <v>0.4901841187517986</v>
      </c>
      <c r="AF332" s="124" t="n">
        <v>0.5216750867373344</v>
      </c>
      <c r="AG332" s="124" t="n">
        <v>0.5510735236664491</v>
      </c>
      <c r="AH332" s="124" t="n">
        <v>0.5785171812600569</v>
      </c>
      <c r="AI332" s="124" t="n">
        <v>0.6041395877254765</v>
      </c>
      <c r="AJ332" s="124" t="n">
        <v>0.6280674060445911</v>
      </c>
      <c r="AK332" s="124" t="n">
        <v>0.6504194056738664</v>
      </c>
      <c r="AL332" s="124" t="n">
        <v>0.6713062616965745</v>
      </c>
      <c r="AM332" s="124" t="n">
        <v>0.6908307642930059</v>
      </c>
      <c r="AN332" s="124" t="n">
        <v>0.7090882189525092</v>
      </c>
      <c r="AO332" s="124" t="n">
        <v>0.7261669231006992</v>
      </c>
      <c r="AP332" s="124" t="n">
        <v>0.7420780085105585</v>
      </c>
      <c r="AQ332" s="124" t="n">
        <v>0.7568734281153726</v>
      </c>
      <c r="AR332" s="124" t="n">
        <v>0.770624349363969</v>
      </c>
      <c r="AS332" s="124" t="n">
        <v>0.7834086536338323</v>
      </c>
      <c r="AT332" s="124" t="n">
        <v>0.7953040583730893</v>
      </c>
      <c r="AU332" s="124" t="n">
        <v>0.8063845797598259</v>
      </c>
      <c r="AV332" s="124" t="n">
        <v>0.8167189191691405</v>
      </c>
      <c r="AW332" s="124" t="n">
        <v>0.8263699227635765</v>
      </c>
      <c r="AX332" s="124" t="n">
        <v>0.8353946152356697</v>
      </c>
      <c r="AY332" s="124" t="n">
        <v>0.8438445208100747</v>
      </c>
    </row>
    <row r="333">
      <c r="A333" t="inlineStr">
        <is>
          <t>R6</t>
        </is>
      </c>
      <c r="B333" t="inlineStr">
        <is>
          <t>Vehículo Liviano Comercial</t>
        </is>
      </c>
      <c r="C333" t="inlineStr">
        <is>
          <t>Biodiesel</t>
        </is>
      </c>
      <c r="D333" t="inlineStr">
        <is>
          <t>%</t>
        </is>
      </c>
      <c r="E333" s="125" t="n">
        <v>0</v>
      </c>
      <c r="F333" s="125" t="n">
        <v>0</v>
      </c>
      <c r="G333" s="125" t="n">
        <v>0</v>
      </c>
      <c r="H333" s="125" t="n">
        <v>0</v>
      </c>
      <c r="I333" s="125" t="n">
        <v>0</v>
      </c>
      <c r="J333" s="125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124" t="n">
        <v>0</v>
      </c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  <c r="AJ333" s="124" t="n">
        <v>0</v>
      </c>
      <c r="AK333" s="124" t="n">
        <v>0</v>
      </c>
      <c r="AL333" s="124" t="n">
        <v>0</v>
      </c>
      <c r="AM333" s="124" t="n">
        <v>0</v>
      </c>
      <c r="AN333" s="124" t="n">
        <v>0</v>
      </c>
      <c r="AO333" s="124" t="n">
        <v>0</v>
      </c>
      <c r="AP333" s="124" t="n">
        <v>0</v>
      </c>
      <c r="AQ333" s="124" t="n">
        <v>0</v>
      </c>
      <c r="AR333" s="124" t="n">
        <v>0</v>
      </c>
      <c r="AS333" s="124" t="n">
        <v>0</v>
      </c>
      <c r="AT333" s="124" t="n">
        <v>0</v>
      </c>
      <c r="AU333" s="124" t="n">
        <v>0</v>
      </c>
      <c r="AV333" s="124" t="n">
        <v>0</v>
      </c>
      <c r="AW333" s="124" t="n">
        <v>0</v>
      </c>
      <c r="AX333" s="124" t="n">
        <v>0</v>
      </c>
      <c r="AY333" s="124" t="n">
        <v>0</v>
      </c>
    </row>
    <row r="334">
      <c r="A334" t="inlineStr">
        <is>
          <t>R6</t>
        </is>
      </c>
      <c r="B334" t="inlineStr">
        <is>
          <t>Vehículo Liviano Comercial</t>
        </is>
      </c>
      <c r="C334" t="inlineStr">
        <is>
          <t>Etanol</t>
        </is>
      </c>
      <c r="D334" t="inlineStr">
        <is>
          <t>%</t>
        </is>
      </c>
      <c r="E334" s="125" t="n">
        <v>0</v>
      </c>
      <c r="F334" s="125" t="n">
        <v>0</v>
      </c>
      <c r="G334" s="125" t="n">
        <v>0</v>
      </c>
      <c r="H334" s="125" t="n">
        <v>0</v>
      </c>
      <c r="I334" s="125" t="n">
        <v>0</v>
      </c>
      <c r="J334" s="125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124" t="n">
        <v>0</v>
      </c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  <c r="AJ334" s="124" t="n">
        <v>0</v>
      </c>
      <c r="AK334" s="124" t="n">
        <v>0</v>
      </c>
      <c r="AL334" s="124" t="n">
        <v>0</v>
      </c>
      <c r="AM334" s="124" t="n">
        <v>0</v>
      </c>
      <c r="AN334" s="124" t="n">
        <v>0</v>
      </c>
      <c r="AO334" s="124" t="n">
        <v>0</v>
      </c>
      <c r="AP334" s="124" t="n">
        <v>0</v>
      </c>
      <c r="AQ334" s="124" t="n">
        <v>0</v>
      </c>
      <c r="AR334" s="124" t="n">
        <v>0</v>
      </c>
      <c r="AS334" s="124" t="n">
        <v>0</v>
      </c>
      <c r="AT334" s="124" t="n">
        <v>0</v>
      </c>
      <c r="AU334" s="124" t="n">
        <v>0</v>
      </c>
      <c r="AV334" s="124" t="n">
        <v>0</v>
      </c>
      <c r="AW334" s="124" t="n">
        <v>0</v>
      </c>
      <c r="AX334" s="124" t="n">
        <v>0</v>
      </c>
      <c r="AY334" s="124" t="n">
        <v>0</v>
      </c>
    </row>
    <row r="335">
      <c r="A335" t="inlineStr">
        <is>
          <t>R6</t>
        </is>
      </c>
      <c r="B335" t="inlineStr">
        <is>
          <t>Vehículo Liviano Comercial</t>
        </is>
      </c>
      <c r="C335" t="inlineStr">
        <is>
          <t>GLP</t>
        </is>
      </c>
      <c r="D335" t="inlineStr">
        <is>
          <t>%</t>
        </is>
      </c>
      <c r="E335" s="125" t="n">
        <v>0</v>
      </c>
      <c r="F335" s="125" t="n">
        <v>0</v>
      </c>
      <c r="G335" s="125" t="n">
        <v>1.433773979869813e-05</v>
      </c>
      <c r="H335" s="125" t="n">
        <v>0</v>
      </c>
      <c r="I335" s="125" t="n">
        <v>0.0001178920894407985</v>
      </c>
      <c r="J335" s="125" t="n">
        <v>9.569034604021387e-05</v>
      </c>
      <c r="K335" s="124" t="n">
        <v>0.0003375079856800183</v>
      </c>
      <c r="L335" s="124" t="n">
        <v>0.0003151286257249766</v>
      </c>
      <c r="M335" s="124" t="n">
        <v>0.000293955832015062</v>
      </c>
      <c r="N335" s="124" t="n">
        <v>0.000274096222933295</v>
      </c>
      <c r="O335" s="124" t="n">
        <v>0.0002555646382117052</v>
      </c>
      <c r="P335" s="124" t="n">
        <v>0.0002383155268781227</v>
      </c>
      <c r="Q335" s="124" t="n">
        <v>0.0002222813800753933</v>
      </c>
      <c r="R335" s="124" t="n">
        <v>0.0002073752260406148</v>
      </c>
      <c r="S335" s="124" t="n">
        <v>0.0001935303178559478</v>
      </c>
      <c r="T335" s="124" t="n">
        <v>0.00018067465452545</v>
      </c>
      <c r="U335" s="124" t="n">
        <v>0.0001687362044707157</v>
      </c>
      <c r="V335" s="124" t="n">
        <v>0.0001576509290207741</v>
      </c>
      <c r="W335" s="124" t="n">
        <v>0.0001473554507125579</v>
      </c>
      <c r="X335" s="124" t="n">
        <v>0.0001377892387546181</v>
      </c>
      <c r="Y335" s="124" t="n">
        <v>0.0001288973171449232</v>
      </c>
      <c r="Z335" s="124" t="n">
        <v>0.0001206288512837789</v>
      </c>
      <c r="AA335" s="124" t="n">
        <v>0.0001129369459786745</v>
      </c>
      <c r="AB335" s="124" t="n">
        <v>0.0001057783952623225</v>
      </c>
      <c r="AC335" s="124" t="n">
        <v>9.911341583082944e-05</v>
      </c>
      <c r="AD335" s="124" t="n">
        <v>9.290538186061545e-05</v>
      </c>
      <c r="AE335" s="124" t="n">
        <v>8.7120570676492e-05</v>
      </c>
      <c r="AF335" s="124" t="n">
        <v>8.172792390485971e-05</v>
      </c>
      <c r="AG335" s="124" t="n">
        <v>7.669882596233945e-05</v>
      </c>
      <c r="AH335" s="124" t="n">
        <v>7.200690016544375e-05</v>
      </c>
      <c r="AI335" s="124" t="n">
        <v>6.762782190084816e-05</v>
      </c>
      <c r="AJ335" s="124" t="n">
        <v>6.353914786971639e-05</v>
      </c>
      <c r="AK335" s="124" t="n">
        <v>5.972016023554762e-05</v>
      </c>
      <c r="AL335" s="124" t="n">
        <v>5.615172445769486e-05</v>
      </c>
      <c r="AM335" s="124" t="n">
        <v>5.281615961988096e-05</v>
      </c>
      <c r="AN335" s="124" t="n">
        <v>4.96971201283576e-05</v>
      </c>
      <c r="AO335" s="124" t="n">
        <v>4.677948773683252e-05</v>
      </c>
      <c r="AP335" s="124" t="n">
        <v>4.406134268971538e-05</v>
      </c>
      <c r="AQ335" s="124" t="n">
        <v>4.153380001909499e-05</v>
      </c>
      <c r="AR335" s="124" t="n">
        <v>3.918469685600124e-05</v>
      </c>
      <c r="AS335" s="124" t="n">
        <v>3.700072582168607e-05</v>
      </c>
      <c r="AT335" s="124" t="n">
        <v>3.496860884125641e-05</v>
      </c>
      <c r="AU335" s="124" t="n">
        <v>3.307570082216163e-05</v>
      </c>
      <c r="AV335" s="124" t="n">
        <v>3.131026497224452e-05</v>
      </c>
      <c r="AW335" s="124" t="n">
        <v>2.966156494737244e-05</v>
      </c>
      <c r="AX335" s="124" t="n">
        <v>2.811985899675954e-05</v>
      </c>
      <c r="AY335" s="124" t="n">
        <v>2.66763450780121e-05</v>
      </c>
    </row>
    <row r="336">
      <c r="A336" t="inlineStr">
        <is>
          <t>R6</t>
        </is>
      </c>
      <c r="B336" t="inlineStr">
        <is>
          <t>Vehículo Liviano Comercial</t>
        </is>
      </c>
      <c r="C336" t="inlineStr">
        <is>
          <t>GNC</t>
        </is>
      </c>
      <c r="D336" t="inlineStr">
        <is>
          <t>%</t>
        </is>
      </c>
      <c r="E336" s="125" t="n">
        <v>0</v>
      </c>
      <c r="F336" s="125" t="n">
        <v>0</v>
      </c>
      <c r="G336" s="125" t="n">
        <v>0</v>
      </c>
      <c r="H336" s="125" t="n">
        <v>0</v>
      </c>
      <c r="I336" s="125" t="n">
        <v>0</v>
      </c>
      <c r="J336" s="125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124" t="n">
        <v>0</v>
      </c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  <c r="AJ336" s="124" t="n">
        <v>0</v>
      </c>
      <c r="AK336" s="124" t="n">
        <v>0</v>
      </c>
      <c r="AL336" s="124" t="n">
        <v>0</v>
      </c>
      <c r="AM336" s="124" t="n">
        <v>0</v>
      </c>
      <c r="AN336" s="124" t="n">
        <v>0</v>
      </c>
      <c r="AO336" s="124" t="n">
        <v>0</v>
      </c>
      <c r="AP336" s="124" t="n">
        <v>0</v>
      </c>
      <c r="AQ336" s="124" t="n">
        <v>0</v>
      </c>
      <c r="AR336" s="124" t="n">
        <v>0</v>
      </c>
      <c r="AS336" s="124" t="n">
        <v>0</v>
      </c>
      <c r="AT336" s="124" t="n">
        <v>0</v>
      </c>
      <c r="AU336" s="124" t="n">
        <v>0</v>
      </c>
      <c r="AV336" s="124" t="n">
        <v>0</v>
      </c>
      <c r="AW336" s="124" t="n">
        <v>0</v>
      </c>
      <c r="AX336" s="124" t="n">
        <v>0</v>
      </c>
      <c r="AY336" s="124" t="n">
        <v>0</v>
      </c>
    </row>
    <row r="337">
      <c r="A337" t="inlineStr">
        <is>
          <t>R6</t>
        </is>
      </c>
      <c r="B337" t="inlineStr">
        <is>
          <t>Vehículo Liviano Comercial</t>
        </is>
      </c>
      <c r="C337" t="inlineStr">
        <is>
          <t>Hidrógeno-Fuel-Cell</t>
        </is>
      </c>
      <c r="D337" t="inlineStr">
        <is>
          <t>%</t>
        </is>
      </c>
      <c r="E337" s="125" t="n">
        <v>0</v>
      </c>
      <c r="F337" s="125" t="n">
        <v>0</v>
      </c>
      <c r="G337" s="125" t="n">
        <v>0</v>
      </c>
      <c r="H337" s="125" t="n">
        <v>0</v>
      </c>
      <c r="I337" s="125" t="n">
        <v>0</v>
      </c>
      <c r="J337" s="125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124" t="n">
        <v>0</v>
      </c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  <c r="AJ337" s="124" t="n">
        <v>0</v>
      </c>
      <c r="AK337" s="124" t="n">
        <v>0</v>
      </c>
      <c r="AL337" s="124" t="n">
        <v>0</v>
      </c>
      <c r="AM337" s="124" t="n">
        <v>0</v>
      </c>
      <c r="AN337" s="124" t="n">
        <v>0</v>
      </c>
      <c r="AO337" s="124" t="n">
        <v>0</v>
      </c>
      <c r="AP337" s="124" t="n">
        <v>0</v>
      </c>
      <c r="AQ337" s="124" t="n">
        <v>0</v>
      </c>
      <c r="AR337" s="124" t="n">
        <v>0</v>
      </c>
      <c r="AS337" s="124" t="n">
        <v>0</v>
      </c>
      <c r="AT337" s="124" t="n">
        <v>0</v>
      </c>
      <c r="AU337" s="124" t="n">
        <v>0</v>
      </c>
      <c r="AV337" s="124" t="n">
        <v>0</v>
      </c>
      <c r="AW337" s="124" t="n">
        <v>0</v>
      </c>
      <c r="AX337" s="124" t="n">
        <v>0</v>
      </c>
      <c r="AY337" s="124" t="n">
        <v>0</v>
      </c>
    </row>
    <row r="338">
      <c r="A338" t="inlineStr">
        <is>
          <t>R6</t>
        </is>
      </c>
      <c r="B338" t="inlineStr">
        <is>
          <t>Taxi</t>
        </is>
      </c>
      <c r="C338" t="inlineStr">
        <is>
          <t>Gasolina</t>
        </is>
      </c>
      <c r="D338" t="inlineStr">
        <is>
          <t>%</t>
        </is>
      </c>
      <c r="E338" s="125" t="n">
        <v>0.7876554894537589</v>
      </c>
      <c r="F338" s="125" t="n">
        <v>0.7769575533878197</v>
      </c>
      <c r="G338" s="125" t="n">
        <v>0.75426944971537</v>
      </c>
      <c r="H338" s="125" t="n">
        <v>0.6454921720352709</v>
      </c>
      <c r="I338" s="125" t="n">
        <v>0.6756278740714539</v>
      </c>
      <c r="J338" s="125" t="n">
        <v>0.647135904155747</v>
      </c>
      <c r="K338" s="124" t="n">
        <v>0.6493951612903226</v>
      </c>
      <c r="L338" s="124" t="n">
        <v>0.6696444079739362</v>
      </c>
      <c r="M338" s="124" t="n">
        <v>0.6861790947391075</v>
      </c>
      <c r="N338" s="124" t="n">
        <v>0.6995136255701805</v>
      </c>
      <c r="O338" s="124" t="n">
        <v>0.7098061194358719</v>
      </c>
      <c r="P338" s="124" t="n">
        <v>0.7167980274533503</v>
      </c>
      <c r="Q338" s="124" t="n">
        <v>0.7196856613553247</v>
      </c>
      <c r="R338" s="124" t="n">
        <v>0.7169813921416746</v>
      </c>
      <c r="S338" s="124" t="n">
        <v>0.7065568985701199</v>
      </c>
      <c r="T338" s="124" t="n">
        <v>0.6862200122313742</v>
      </c>
      <c r="U338" s="124" t="n">
        <v>0.6549635130007787</v>
      </c>
      <c r="V338" s="124" t="n">
        <v>0.6140904934526578</v>
      </c>
      <c r="W338" s="124" t="n">
        <v>0.5669466308431954</v>
      </c>
      <c r="X338" s="124" t="n">
        <v>0.5174077685490333</v>
      </c>
      <c r="Y338" s="124" t="n">
        <v>0.4685639850265313</v>
      </c>
      <c r="Z338" s="124" t="n">
        <v>0.4223223002290235</v>
      </c>
      <c r="AA338" s="124" t="n">
        <v>0.3796118630358143</v>
      </c>
      <c r="AB338" s="124" t="n">
        <v>0.3407316478727133</v>
      </c>
      <c r="AC338" s="124" t="n">
        <v>0.3056305197614148</v>
      </c>
      <c r="AD338" s="124" t="n">
        <v>0.2740858313075182</v>
      </c>
      <c r="AE338" s="124" t="n">
        <v>0.2458048584236824</v>
      </c>
      <c r="AF338" s="124" t="n">
        <v>0.2204782489641778</v>
      </c>
      <c r="AG338" s="124" t="n">
        <v>0.1978062712285815</v>
      </c>
      <c r="AH338" s="124" t="n">
        <v>0.177510442323303</v>
      </c>
      <c r="AI338" s="124" t="n">
        <v>0.1593376071419226</v>
      </c>
      <c r="AJ338" s="124" t="n">
        <v>0.1430602865303307</v>
      </c>
      <c r="AK338" s="124" t="n">
        <v>0.1284753025523842</v>
      </c>
      <c r="AL338" s="124" t="n">
        <v>0.115401711268886</v>
      </c>
      <c r="AM338" s="124" t="n">
        <v>0.1036785557137972</v>
      </c>
      <c r="AN338" s="124" t="n">
        <v>0.09316268173397009</v>
      </c>
      <c r="AO338" s="124" t="n">
        <v>0.08372672091815711</v>
      </c>
      <c r="AP338" s="124" t="n">
        <v>0.07525727556177619</v>
      </c>
      <c r="AQ338" s="124" t="n">
        <v>0.06765330730944942</v>
      </c>
      <c r="AR338" s="124" t="n">
        <v>0.06082471627275938</v>
      </c>
      <c r="AS338" s="124" t="n">
        <v>0.0546910918548156</v>
      </c>
      <c r="AT338" s="124" t="n">
        <v>0.04918061545295862</v>
      </c>
      <c r="AU338" s="124" t="n">
        <v>0.04918061545295862</v>
      </c>
      <c r="AV338" s="124" t="n">
        <v>0.04918061545295861</v>
      </c>
      <c r="AW338" s="124" t="n">
        <v>0.04918061545295861</v>
      </c>
      <c r="AX338" s="124" t="n">
        <v>0.04918061545295862</v>
      </c>
      <c r="AY338" s="124" t="n">
        <v>0.04918061545295862</v>
      </c>
    </row>
    <row r="339">
      <c r="A339" t="inlineStr">
        <is>
          <t>R6</t>
        </is>
      </c>
      <c r="B339" t="inlineStr">
        <is>
          <t>Taxi</t>
        </is>
      </c>
      <c r="C339" t="inlineStr">
        <is>
          <t>HYB-Gasolina</t>
        </is>
      </c>
      <c r="D339" t="inlineStr">
        <is>
          <t>%</t>
        </is>
      </c>
      <c r="E339" s="125" t="n">
        <v>0</v>
      </c>
      <c r="F339" s="125" t="n">
        <v>0</v>
      </c>
      <c r="G339" s="125" t="n">
        <v>0</v>
      </c>
      <c r="H339" s="125" t="n">
        <v>0</v>
      </c>
      <c r="I339" s="125" t="n">
        <v>0</v>
      </c>
      <c r="J339" s="125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124" t="n">
        <v>0</v>
      </c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  <c r="AJ339" s="124" t="n">
        <v>0</v>
      </c>
      <c r="AK339" s="124" t="n">
        <v>0</v>
      </c>
      <c r="AL339" s="124" t="n">
        <v>0</v>
      </c>
      <c r="AM339" s="124" t="n">
        <v>0</v>
      </c>
      <c r="AN339" s="124" t="n">
        <v>0</v>
      </c>
      <c r="AO339" s="124" t="n">
        <v>0</v>
      </c>
      <c r="AP339" s="124" t="n">
        <v>0</v>
      </c>
      <c r="AQ339" s="124" t="n">
        <v>0</v>
      </c>
      <c r="AR339" s="124" t="n">
        <v>0</v>
      </c>
      <c r="AS339" s="124" t="n">
        <v>0</v>
      </c>
      <c r="AT339" s="124" t="n">
        <v>0</v>
      </c>
      <c r="AU339" s="124" t="n">
        <v>0</v>
      </c>
      <c r="AV339" s="124" t="n">
        <v>0</v>
      </c>
      <c r="AW339" s="124" t="n">
        <v>0</v>
      </c>
      <c r="AX339" s="124" t="n">
        <v>0</v>
      </c>
      <c r="AY339" s="124" t="n">
        <v>0</v>
      </c>
    </row>
    <row r="340">
      <c r="A340" t="inlineStr">
        <is>
          <t>R6</t>
        </is>
      </c>
      <c r="B340" t="inlineStr">
        <is>
          <t>Taxi</t>
        </is>
      </c>
      <c r="C340" t="inlineStr">
        <is>
          <t>HYB-plug-in-Gasolina</t>
        </is>
      </c>
      <c r="D340" t="inlineStr">
        <is>
          <t>%</t>
        </is>
      </c>
      <c r="E340" s="125" t="n">
        <v>0</v>
      </c>
      <c r="F340" s="125" t="n">
        <v>0</v>
      </c>
      <c r="G340" s="125" t="n">
        <v>0</v>
      </c>
      <c r="H340" s="125" t="n">
        <v>0</v>
      </c>
      <c r="I340" s="125" t="n">
        <v>0</v>
      </c>
      <c r="J340" s="125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124" t="n">
        <v>0</v>
      </c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  <c r="AJ340" s="124" t="n">
        <v>0</v>
      </c>
      <c r="AK340" s="124" t="n">
        <v>0</v>
      </c>
      <c r="AL340" s="124" t="n">
        <v>0</v>
      </c>
      <c r="AM340" s="124" t="n">
        <v>0</v>
      </c>
      <c r="AN340" s="124" t="n">
        <v>0</v>
      </c>
      <c r="AO340" s="124" t="n">
        <v>0</v>
      </c>
      <c r="AP340" s="124" t="n">
        <v>0</v>
      </c>
      <c r="AQ340" s="124" t="n">
        <v>0</v>
      </c>
      <c r="AR340" s="124" t="n">
        <v>0</v>
      </c>
      <c r="AS340" s="124" t="n">
        <v>0</v>
      </c>
      <c r="AT340" s="124" t="n">
        <v>0</v>
      </c>
      <c r="AU340" s="124" t="n">
        <v>0</v>
      </c>
      <c r="AV340" s="124" t="n">
        <v>0</v>
      </c>
      <c r="AW340" s="124" t="n">
        <v>0</v>
      </c>
      <c r="AX340" s="124" t="n">
        <v>0</v>
      </c>
      <c r="AY340" s="124" t="n">
        <v>0</v>
      </c>
    </row>
    <row r="341">
      <c r="A341" t="inlineStr">
        <is>
          <t>R6</t>
        </is>
      </c>
      <c r="B341" t="inlineStr">
        <is>
          <t>Taxi</t>
        </is>
      </c>
      <c r="C341" t="inlineStr">
        <is>
          <t>Diesel</t>
        </is>
      </c>
      <c r="D341" t="inlineStr">
        <is>
          <t>%</t>
        </is>
      </c>
      <c r="E341" s="125" t="n">
        <v>0.2123445105462412</v>
      </c>
      <c r="F341" s="125" t="n">
        <v>0.2230424466121803</v>
      </c>
      <c r="G341" s="125" t="n">
        <v>0.2294117647058823</v>
      </c>
      <c r="H341" s="125" t="n">
        <v>0.3222962029872233</v>
      </c>
      <c r="I341" s="125" t="n">
        <v>0.2955429784223558</v>
      </c>
      <c r="J341" s="125" t="n">
        <v>0.3217895919131412</v>
      </c>
      <c r="K341" s="124" t="n">
        <v>0.3409274193548387</v>
      </c>
      <c r="L341" s="124" t="n">
        <v>0.3215269051309123</v>
      </c>
      <c r="M341" s="124" t="n">
        <v>0.3053018181514748</v>
      </c>
      <c r="N341" s="124" t="n">
        <v>0.2915156448350913</v>
      </c>
      <c r="O341" s="124" t="n">
        <v>0.2795666573607985</v>
      </c>
      <c r="P341" s="124" t="n">
        <v>0.2689047473620423</v>
      </c>
      <c r="Q341" s="124" t="n">
        <v>0.2589546730217907</v>
      </c>
      <c r="R341" s="124" t="n">
        <v>0.2490512561406023</v>
      </c>
      <c r="S341" s="124" t="n">
        <v>0.2384293872581</v>
      </c>
      <c r="T341" s="124" t="n">
        <v>0.2263535396613013</v>
      </c>
      <c r="U341" s="124" t="n">
        <v>0.2124193843907565</v>
      </c>
      <c r="V341" s="124" t="n">
        <v>0.1968273767204191</v>
      </c>
      <c r="W341" s="124" t="n">
        <v>0.1803100531666198</v>
      </c>
      <c r="X341" s="124" t="n">
        <v>0.1637495708865447</v>
      </c>
      <c r="Y341" s="124" t="n">
        <v>0.1478453943149756</v>
      </c>
      <c r="Z341" s="124" t="n">
        <v>0.1330123948570053</v>
      </c>
      <c r="AA341" s="124" t="n">
        <v>0.1194301321356945</v>
      </c>
      <c r="AB341" s="124" t="n">
        <v>0.1071281856251976</v>
      </c>
      <c r="AC341" s="124" t="n">
        <v>0.0960549008671602</v>
      </c>
      <c r="AD341" s="124" t="n">
        <v>0.08612101701335358</v>
      </c>
      <c r="AE341" s="124" t="n">
        <v>0.07722419715050496</v>
      </c>
      <c r="AF341" s="124" t="n">
        <v>0.06926171335313414</v>
      </c>
      <c r="AG341" s="124" t="n">
        <v>0.06213645157366757</v>
      </c>
      <c r="AH341" s="124" t="n">
        <v>0.05575935709624184</v>
      </c>
      <c r="AI341" s="124" t="n">
        <v>0.05005006946093175</v>
      </c>
      <c r="AJ341" s="124" t="n">
        <v>0.04493668684563464</v>
      </c>
      <c r="AK341" s="124" t="n">
        <v>0.04035515036457085</v>
      </c>
      <c r="AL341" s="124" t="n">
        <v>0.03624849676512935</v>
      </c>
      <c r="AM341" s="124" t="n">
        <v>0.03256610042210185</v>
      </c>
      <c r="AN341" s="124" t="n">
        <v>0.02926295946053419</v>
      </c>
      <c r="AO341" s="124" t="n">
        <v>0.02629904735181404</v>
      </c>
      <c r="AP341" s="124" t="n">
        <v>0.02363873489223259</v>
      </c>
      <c r="AQ341" s="124" t="n">
        <v>0.021250279847715</v>
      </c>
      <c r="AR341" s="124" t="n">
        <v>0.01910537839552011</v>
      </c>
      <c r="AS341" s="124" t="n">
        <v>0.01717877154963312</v>
      </c>
      <c r="AT341" s="124" t="n">
        <v>0.01544789985202638</v>
      </c>
      <c r="AU341" s="124" t="n">
        <v>0.01544789985202638</v>
      </c>
      <c r="AV341" s="124" t="n">
        <v>0.01544789985202638</v>
      </c>
      <c r="AW341" s="124" t="n">
        <v>0.01544789985202638</v>
      </c>
      <c r="AX341" s="124" t="n">
        <v>0.01544789985202639</v>
      </c>
      <c r="AY341" s="124" t="n">
        <v>0.01544789985202638</v>
      </c>
    </row>
    <row r="342">
      <c r="A342" t="inlineStr">
        <is>
          <t>R6</t>
        </is>
      </c>
      <c r="B342" t="inlineStr">
        <is>
          <t>Taxi</t>
        </is>
      </c>
      <c r="C342" t="inlineStr">
        <is>
          <t>HYB-Diesel</t>
        </is>
      </c>
      <c r="D342" t="inlineStr">
        <is>
          <t>%</t>
        </is>
      </c>
      <c r="E342" s="125" t="n">
        <v>0</v>
      </c>
      <c r="F342" s="125" t="n">
        <v>0</v>
      </c>
      <c r="G342" s="125" t="n">
        <v>0</v>
      </c>
      <c r="H342" s="125" t="n">
        <v>0</v>
      </c>
      <c r="I342" s="125" t="n">
        <v>0</v>
      </c>
      <c r="J342" s="125" t="n">
        <v>0</v>
      </c>
      <c r="K342" s="124" t="n">
        <v>0</v>
      </c>
      <c r="L342" s="124" t="n">
        <v>0</v>
      </c>
      <c r="M342" s="124" t="n">
        <v>0</v>
      </c>
      <c r="N342" s="124" t="n">
        <v>0</v>
      </c>
      <c r="O342" s="124" t="n">
        <v>0</v>
      </c>
      <c r="P342" s="124" t="n">
        <v>0</v>
      </c>
      <c r="Q342" s="124" t="n">
        <v>0</v>
      </c>
      <c r="R342" s="124" t="n">
        <v>0</v>
      </c>
      <c r="S342" s="124" t="n">
        <v>0</v>
      </c>
      <c r="T342" s="124" t="n">
        <v>0</v>
      </c>
      <c r="U342" s="124" t="n">
        <v>0</v>
      </c>
      <c r="V342" s="124" t="n">
        <v>0</v>
      </c>
      <c r="W342" s="124" t="n">
        <v>0</v>
      </c>
      <c r="X342" s="124" t="n">
        <v>0</v>
      </c>
      <c r="Y342" s="124" t="n">
        <v>0</v>
      </c>
      <c r="Z342" s="124" t="n">
        <v>0</v>
      </c>
      <c r="AA342" s="124" t="n">
        <v>0</v>
      </c>
      <c r="AB342" s="124" t="n">
        <v>0</v>
      </c>
      <c r="AC342" s="124" t="n">
        <v>0</v>
      </c>
      <c r="AD342" s="124" t="n">
        <v>0</v>
      </c>
      <c r="AE342" s="124" t="n">
        <v>0</v>
      </c>
      <c r="AF342" s="124" t="n">
        <v>0</v>
      </c>
      <c r="AG342" s="124" t="n">
        <v>0</v>
      </c>
      <c r="AH342" s="124" t="n">
        <v>0</v>
      </c>
      <c r="AI342" s="124" t="n">
        <v>0</v>
      </c>
      <c r="AJ342" s="124" t="n">
        <v>0</v>
      </c>
      <c r="AK342" s="124" t="n">
        <v>0</v>
      </c>
      <c r="AL342" s="124" t="n">
        <v>0</v>
      </c>
      <c r="AM342" s="124" t="n">
        <v>0</v>
      </c>
      <c r="AN342" s="124" t="n">
        <v>0</v>
      </c>
      <c r="AO342" s="124" t="n">
        <v>0</v>
      </c>
      <c r="AP342" s="124" t="n">
        <v>0</v>
      </c>
      <c r="AQ342" s="124" t="n">
        <v>0</v>
      </c>
      <c r="AR342" s="124" t="n">
        <v>0</v>
      </c>
      <c r="AS342" s="124" t="n">
        <v>0</v>
      </c>
      <c r="AT342" s="124" t="n">
        <v>0</v>
      </c>
      <c r="AU342" s="124" t="n">
        <v>0</v>
      </c>
      <c r="AV342" s="124" t="n">
        <v>0</v>
      </c>
      <c r="AW342" s="124" t="n">
        <v>0</v>
      </c>
      <c r="AX342" s="124" t="n">
        <v>0</v>
      </c>
      <c r="AY342" s="124" t="n">
        <v>0</v>
      </c>
    </row>
    <row r="343">
      <c r="A343" t="inlineStr">
        <is>
          <t>R6</t>
        </is>
      </c>
      <c r="B343" t="inlineStr">
        <is>
          <t>Taxi</t>
        </is>
      </c>
      <c r="C343" t="inlineStr">
        <is>
          <t>HYB-plug-in-Diesel</t>
        </is>
      </c>
      <c r="D343" t="inlineStr">
        <is>
          <t>%</t>
        </is>
      </c>
      <c r="E343" s="125" t="n">
        <v>0</v>
      </c>
      <c r="F343" s="125" t="n">
        <v>0</v>
      </c>
      <c r="G343" s="125" t="n">
        <v>0</v>
      </c>
      <c r="H343" s="125" t="n">
        <v>0</v>
      </c>
      <c r="I343" s="125" t="n">
        <v>0</v>
      </c>
      <c r="J343" s="125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124" t="n">
        <v>0</v>
      </c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  <c r="AJ343" s="124" t="n">
        <v>0</v>
      </c>
      <c r="AK343" s="124" t="n">
        <v>0</v>
      </c>
      <c r="AL343" s="124" t="n">
        <v>0</v>
      </c>
      <c r="AM343" s="124" t="n">
        <v>0</v>
      </c>
      <c r="AN343" s="124" t="n">
        <v>0</v>
      </c>
      <c r="AO343" s="124" t="n">
        <v>0</v>
      </c>
      <c r="AP343" s="124" t="n">
        <v>0</v>
      </c>
      <c r="AQ343" s="124" t="n">
        <v>0</v>
      </c>
      <c r="AR343" s="124" t="n">
        <v>0</v>
      </c>
      <c r="AS343" s="124" t="n">
        <v>0</v>
      </c>
      <c r="AT343" s="124" t="n">
        <v>0</v>
      </c>
      <c r="AU343" s="124" t="n">
        <v>0</v>
      </c>
      <c r="AV343" s="124" t="n">
        <v>0</v>
      </c>
      <c r="AW343" s="124" t="n">
        <v>0</v>
      </c>
      <c r="AX343" s="124" t="n">
        <v>0</v>
      </c>
      <c r="AY343" s="124" t="n">
        <v>0</v>
      </c>
    </row>
    <row r="344">
      <c r="A344" t="inlineStr">
        <is>
          <t>R6</t>
        </is>
      </c>
      <c r="B344" t="inlineStr">
        <is>
          <t>Taxi</t>
        </is>
      </c>
      <c r="C344" t="inlineStr">
        <is>
          <t>Eléctrico</t>
        </is>
      </c>
      <c r="D344" t="inlineStr">
        <is>
          <t>%</t>
        </is>
      </c>
      <c r="E344" s="125" t="n">
        <v>0</v>
      </c>
      <c r="F344" s="125" t="n">
        <v>0</v>
      </c>
      <c r="G344" s="125" t="n">
        <v>0</v>
      </c>
      <c r="H344" s="125" t="n">
        <v>0</v>
      </c>
      <c r="I344" s="125" t="n">
        <v>0</v>
      </c>
      <c r="J344" s="125" t="n">
        <v>0.007675028079371022</v>
      </c>
      <c r="K344" s="124" t="n">
        <v>0.0006048387096774194</v>
      </c>
      <c r="L344" s="124" t="n">
        <v>0.0009989255164507176</v>
      </c>
      <c r="M344" s="124" t="n">
        <v>0.001723640311787029</v>
      </c>
      <c r="N344" s="124" t="n">
        <v>0.003045044322456523</v>
      </c>
      <c r="O344" s="124" t="n">
        <v>0.005439325108401697</v>
      </c>
      <c r="P344" s="124" t="n">
        <v>0.009739803990769687</v>
      </c>
      <c r="Q344" s="124" t="n">
        <v>0.0173444281453422</v>
      </c>
      <c r="R344" s="124" t="n">
        <v>0.03042090422719728</v>
      </c>
      <c r="S344" s="124" t="n">
        <v>0.05187450184584091</v>
      </c>
      <c r="T344" s="124" t="n">
        <v>0.08464244116726735</v>
      </c>
      <c r="U344" s="124" t="n">
        <v>0.1301440201627123</v>
      </c>
      <c r="V344" s="124" t="n">
        <v>0.1868820576834555</v>
      </c>
      <c r="W344" s="124" t="n">
        <v>0.2507836176605072</v>
      </c>
      <c r="X344" s="124" t="n">
        <v>0.3170951095695388</v>
      </c>
      <c r="Y344" s="124" t="n">
        <v>0.3820307020441825</v>
      </c>
      <c r="Z344" s="124" t="n">
        <v>0.4432716476845175</v>
      </c>
      <c r="AA344" s="124" t="n">
        <v>0.4997119167822554</v>
      </c>
      <c r="AB344" s="124" t="n">
        <v>0.5510252499742135</v>
      </c>
      <c r="AC344" s="124" t="n">
        <v>0.597316411500461</v>
      </c>
      <c r="AD344" s="124" t="n">
        <v>0.6388990165807467</v>
      </c>
      <c r="AE344" s="124" t="n">
        <v>0.6761696074633443</v>
      </c>
      <c r="AF344" s="124" t="n">
        <v>0.7095415541376201</v>
      </c>
      <c r="AG344" s="124" t="n">
        <v>0.7394128292502561</v>
      </c>
      <c r="AH344" s="124" t="n">
        <v>0.7661519577430927</v>
      </c>
      <c r="AI344" s="124" t="n">
        <v>0.790093322499155</v>
      </c>
      <c r="AJ344" s="124" t="n">
        <v>0.8115370681881471</v>
      </c>
      <c r="AK344" s="124" t="n">
        <v>0.8307511055220047</v>
      </c>
      <c r="AL344" s="124" t="n">
        <v>0.8479739374893763</v>
      </c>
      <c r="AM344" s="124" t="n">
        <v>0.8634176743555326</v>
      </c>
      <c r="AN344" s="124" t="n">
        <v>0.8772709402266451</v>
      </c>
      <c r="AO344" s="124" t="n">
        <v>0.8897015458474408</v>
      </c>
      <c r="AP344" s="124" t="n">
        <v>0.9008588879709638</v>
      </c>
      <c r="AQ344" s="124" t="n">
        <v>0.9108760765335883</v>
      </c>
      <c r="AR344" s="124" t="n">
        <v>0.9198718088375293</v>
      </c>
      <c r="AS344" s="124" t="n">
        <v>0.9279520164303051</v>
      </c>
      <c r="AT344" s="124" t="n">
        <v>0.9352113113170919</v>
      </c>
      <c r="AU344" s="124" t="n">
        <v>0.9352113113170918</v>
      </c>
      <c r="AV344" s="124" t="n">
        <v>0.9352113113170919</v>
      </c>
      <c r="AW344" s="124" t="n">
        <v>0.9352113113170918</v>
      </c>
      <c r="AX344" s="124" t="n">
        <v>0.9352113113170919</v>
      </c>
      <c r="AY344" s="124" t="n">
        <v>0.9352113113170918</v>
      </c>
    </row>
    <row r="345">
      <c r="A345" t="inlineStr">
        <is>
          <t>R6</t>
        </is>
      </c>
      <c r="B345" t="inlineStr">
        <is>
          <t>Taxi</t>
        </is>
      </c>
      <c r="C345" t="inlineStr">
        <is>
          <t>Biodiesel</t>
        </is>
      </c>
      <c r="D345" t="inlineStr">
        <is>
          <t>%</t>
        </is>
      </c>
      <c r="E345" s="125" t="n">
        <v>0</v>
      </c>
      <c r="F345" s="125" t="n">
        <v>0</v>
      </c>
      <c r="G345" s="125" t="n">
        <v>0</v>
      </c>
      <c r="H345" s="125" t="n">
        <v>0</v>
      </c>
      <c r="I345" s="125" t="n">
        <v>0</v>
      </c>
      <c r="J345" s="125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124" t="n">
        <v>0</v>
      </c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  <c r="AJ345" s="124" t="n">
        <v>0</v>
      </c>
      <c r="AK345" s="124" t="n">
        <v>0</v>
      </c>
      <c r="AL345" s="124" t="n">
        <v>0</v>
      </c>
      <c r="AM345" s="124" t="n">
        <v>0</v>
      </c>
      <c r="AN345" s="124" t="n">
        <v>0</v>
      </c>
      <c r="AO345" s="124" t="n">
        <v>0</v>
      </c>
      <c r="AP345" s="124" t="n">
        <v>0</v>
      </c>
      <c r="AQ345" s="124" t="n">
        <v>0</v>
      </c>
      <c r="AR345" s="124" t="n">
        <v>0</v>
      </c>
      <c r="AS345" s="124" t="n">
        <v>0</v>
      </c>
      <c r="AT345" s="124" t="n">
        <v>0</v>
      </c>
      <c r="AU345" s="124" t="n">
        <v>0</v>
      </c>
      <c r="AV345" s="124" t="n">
        <v>0</v>
      </c>
      <c r="AW345" s="124" t="n">
        <v>0</v>
      </c>
      <c r="AX345" s="124" t="n">
        <v>0</v>
      </c>
      <c r="AY345" s="124" t="n">
        <v>0</v>
      </c>
    </row>
    <row r="346">
      <c r="A346" t="inlineStr">
        <is>
          <t>R6</t>
        </is>
      </c>
      <c r="B346" t="inlineStr">
        <is>
          <t>Taxi</t>
        </is>
      </c>
      <c r="C346" t="inlineStr">
        <is>
          <t>Etanol</t>
        </is>
      </c>
      <c r="D346" t="inlineStr">
        <is>
          <t>%</t>
        </is>
      </c>
      <c r="E346" s="125" t="n">
        <v>0</v>
      </c>
      <c r="F346" s="125" t="n">
        <v>0</v>
      </c>
      <c r="G346" s="125" t="n">
        <v>0</v>
      </c>
      <c r="H346" s="125" t="n">
        <v>0</v>
      </c>
      <c r="I346" s="125" t="n">
        <v>0</v>
      </c>
      <c r="J346" s="125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124" t="n">
        <v>0</v>
      </c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  <c r="AJ346" s="124" t="n">
        <v>0</v>
      </c>
      <c r="AK346" s="124" t="n">
        <v>0</v>
      </c>
      <c r="AL346" s="124" t="n">
        <v>0</v>
      </c>
      <c r="AM346" s="124" t="n">
        <v>0</v>
      </c>
      <c r="AN346" s="124" t="n">
        <v>0</v>
      </c>
      <c r="AO346" s="124" t="n">
        <v>0</v>
      </c>
      <c r="AP346" s="124" t="n">
        <v>0</v>
      </c>
      <c r="AQ346" s="124" t="n">
        <v>0</v>
      </c>
      <c r="AR346" s="124" t="n">
        <v>0</v>
      </c>
      <c r="AS346" s="124" t="n">
        <v>0</v>
      </c>
      <c r="AT346" s="124" t="n">
        <v>0</v>
      </c>
      <c r="AU346" s="124" t="n">
        <v>0</v>
      </c>
      <c r="AV346" s="124" t="n">
        <v>0</v>
      </c>
      <c r="AW346" s="124" t="n">
        <v>0</v>
      </c>
      <c r="AX346" s="124" t="n">
        <v>0</v>
      </c>
      <c r="AY346" s="124" t="n">
        <v>0</v>
      </c>
    </row>
    <row r="347">
      <c r="A347" t="inlineStr">
        <is>
          <t>R6</t>
        </is>
      </c>
      <c r="B347" t="inlineStr">
        <is>
          <t>Taxi</t>
        </is>
      </c>
      <c r="C347" t="inlineStr">
        <is>
          <t>GLP</t>
        </is>
      </c>
      <c r="D347" t="inlineStr">
        <is>
          <t>%</t>
        </is>
      </c>
      <c r="E347" s="125" t="n">
        <v>0</v>
      </c>
      <c r="F347" s="125" t="n">
        <v>0</v>
      </c>
      <c r="G347" s="125" t="n">
        <v>0.01631878557874763</v>
      </c>
      <c r="H347" s="125" t="n">
        <v>0.03221162497750585</v>
      </c>
      <c r="I347" s="125" t="n">
        <v>0.02882914750619031</v>
      </c>
      <c r="J347" s="125" t="n">
        <v>0.02339947585174092</v>
      </c>
      <c r="K347" s="124" t="n">
        <v>0.009072580645161291</v>
      </c>
      <c r="L347" s="124" t="n">
        <v>0.007829761378700839</v>
      </c>
      <c r="M347" s="124" t="n">
        <v>0.006795446797630716</v>
      </c>
      <c r="N347" s="124" t="n">
        <v>0.005925685272271606</v>
      </c>
      <c r="O347" s="124" t="n">
        <v>0.005187898094927881</v>
      </c>
      <c r="P347" s="124" t="n">
        <v>0.004557421193837665</v>
      </c>
      <c r="Q347" s="124" t="n">
        <v>0.004015237477542396</v>
      </c>
      <c r="R347" s="124" t="n">
        <v>0.003546447490525838</v>
      </c>
      <c r="S347" s="124" t="n">
        <v>0.003139212325939206</v>
      </c>
      <c r="T347" s="124" t="n">
        <v>0.002784006940057124</v>
      </c>
      <c r="U347" s="124" t="n">
        <v>0.002473082445752507</v>
      </c>
      <c r="V347" s="124" t="n">
        <v>0.002200072143467639</v>
      </c>
      <c r="W347" s="124" t="n">
        <v>0.001959698329677608</v>
      </c>
      <c r="X347" s="124" t="n">
        <v>0.001747550994883306</v>
      </c>
      <c r="Y347" s="124" t="n">
        <v>0.001559918614310384</v>
      </c>
      <c r="Z347" s="124" t="n">
        <v>0.001393657229453824</v>
      </c>
      <c r="AA347" s="124" t="n">
        <v>0.001246088046235779</v>
      </c>
      <c r="AB347" s="124" t="n">
        <v>0.001114916527875663</v>
      </c>
      <c r="AC347" s="124" t="n">
        <v>0.0009981678709639218</v>
      </c>
      <c r="AD347" s="124" t="n">
        <v>0.0008941350983814084</v>
      </c>
      <c r="AE347" s="124" t="n">
        <v>0.0008013369624683007</v>
      </c>
      <c r="AF347" s="124" t="n">
        <v>0.0007184835450680631</v>
      </c>
      <c r="AG347" s="124" t="n">
        <v>0.0006444479474947782</v>
      </c>
      <c r="AH347" s="124" t="n">
        <v>0.0005782428373623757</v>
      </c>
      <c r="AI347" s="124" t="n">
        <v>0.0005190008979907428</v>
      </c>
      <c r="AJ347" s="124" t="n">
        <v>0.000465958435887484</v>
      </c>
      <c r="AK347" s="124" t="n">
        <v>0.0004184415610402105</v>
      </c>
      <c r="AL347" s="124" t="n">
        <v>0.000375854476608358</v>
      </c>
      <c r="AM347" s="124" t="n">
        <v>0.0003376695085682924</v>
      </c>
      <c r="AN347" s="124" t="n">
        <v>0.0003034185788505505</v>
      </c>
      <c r="AO347" s="124" t="n">
        <v>0.0002726858825880491</v>
      </c>
      <c r="AP347" s="124" t="n">
        <v>0.0002451015750273604</v>
      </c>
      <c r="AQ347" s="124" t="n">
        <v>0.0002203363092473826</v>
      </c>
      <c r="AR347" s="124" t="n">
        <v>0.0001980964941912077</v>
      </c>
      <c r="AS347" s="124" t="n">
        <v>0.0001781201652461927</v>
      </c>
      <c r="AT347" s="124" t="n">
        <v>0.0001601733779231193</v>
      </c>
      <c r="AU347" s="124" t="n">
        <v>0.0001601733779231193</v>
      </c>
      <c r="AV347" s="124" t="n">
        <v>0.0001601733779231193</v>
      </c>
      <c r="AW347" s="124" t="n">
        <v>0.0001601733779231193</v>
      </c>
      <c r="AX347" s="124" t="n">
        <v>0.0001601733779231193</v>
      </c>
      <c r="AY347" s="124" t="n">
        <v>0.0001601733779231193</v>
      </c>
    </row>
    <row r="348">
      <c r="A348" t="inlineStr">
        <is>
          <t>R6</t>
        </is>
      </c>
      <c r="B348" t="inlineStr">
        <is>
          <t>Taxi</t>
        </is>
      </c>
      <c r="C348" t="inlineStr">
        <is>
          <t>GNC</t>
        </is>
      </c>
      <c r="D348" t="inlineStr">
        <is>
          <t>%</t>
        </is>
      </c>
      <c r="E348" s="125" t="n">
        <v>0</v>
      </c>
      <c r="F348" s="125" t="n">
        <v>0</v>
      </c>
      <c r="G348" s="125" t="n">
        <v>0</v>
      </c>
      <c r="H348" s="125" t="n">
        <v>0</v>
      </c>
      <c r="I348" s="125" t="n">
        <v>0</v>
      </c>
      <c r="J348" s="125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124" t="n">
        <v>0</v>
      </c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  <c r="AJ348" s="124" t="n">
        <v>0</v>
      </c>
      <c r="AK348" s="124" t="n">
        <v>0</v>
      </c>
      <c r="AL348" s="124" t="n">
        <v>0</v>
      </c>
      <c r="AM348" s="124" t="n">
        <v>0</v>
      </c>
      <c r="AN348" s="124" t="n">
        <v>0</v>
      </c>
      <c r="AO348" s="124" t="n">
        <v>0</v>
      </c>
      <c r="AP348" s="124" t="n">
        <v>0</v>
      </c>
      <c r="AQ348" s="124" t="n">
        <v>0</v>
      </c>
      <c r="AR348" s="124" t="n">
        <v>0</v>
      </c>
      <c r="AS348" s="124" t="n">
        <v>0</v>
      </c>
      <c r="AT348" s="124" t="n">
        <v>0</v>
      </c>
      <c r="AU348" s="124" t="n">
        <v>0</v>
      </c>
      <c r="AV348" s="124" t="n">
        <v>0</v>
      </c>
      <c r="AW348" s="124" t="n">
        <v>0</v>
      </c>
      <c r="AX348" s="124" t="n">
        <v>0</v>
      </c>
      <c r="AY348" s="124" t="n">
        <v>0</v>
      </c>
    </row>
    <row r="349">
      <c r="A349" t="inlineStr">
        <is>
          <t>R6</t>
        </is>
      </c>
      <c r="B349" t="inlineStr">
        <is>
          <t>Taxi</t>
        </is>
      </c>
      <c r="C349" t="inlineStr">
        <is>
          <t>Hidrógeno-Fuel-Cell</t>
        </is>
      </c>
      <c r="D349" t="inlineStr">
        <is>
          <t>%</t>
        </is>
      </c>
      <c r="E349" s="125" t="n">
        <v>0</v>
      </c>
      <c r="F349" s="125" t="n">
        <v>0</v>
      </c>
      <c r="G349" s="125" t="n">
        <v>0</v>
      </c>
      <c r="H349" s="125" t="n">
        <v>0</v>
      </c>
      <c r="I349" s="125" t="n">
        <v>0</v>
      </c>
      <c r="J349" s="125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124" t="n">
        <v>0</v>
      </c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  <c r="AJ349" s="124" t="n">
        <v>0</v>
      </c>
      <c r="AK349" s="124" t="n">
        <v>0</v>
      </c>
      <c r="AL349" s="124" t="n">
        <v>0</v>
      </c>
      <c r="AM349" s="124" t="n">
        <v>0</v>
      </c>
      <c r="AN349" s="124" t="n">
        <v>0</v>
      </c>
      <c r="AO349" s="124" t="n">
        <v>0</v>
      </c>
      <c r="AP349" s="124" t="n">
        <v>0</v>
      </c>
      <c r="AQ349" s="124" t="n">
        <v>0</v>
      </c>
      <c r="AR349" s="124" t="n">
        <v>0</v>
      </c>
      <c r="AS349" s="124" t="n">
        <v>0</v>
      </c>
      <c r="AT349" s="124" t="n">
        <v>0</v>
      </c>
      <c r="AU349" s="124" t="n">
        <v>0</v>
      </c>
      <c r="AV349" s="124" t="n">
        <v>0</v>
      </c>
      <c r="AW349" s="124" t="n">
        <v>0</v>
      </c>
      <c r="AX349" s="124" t="n">
        <v>0</v>
      </c>
      <c r="AY349" s="124" t="n">
        <v>0</v>
      </c>
    </row>
    <row r="350">
      <c r="A350" t="inlineStr">
        <is>
          <t>R6</t>
        </is>
      </c>
      <c r="B350" t="inlineStr">
        <is>
          <t>Bus Rígido</t>
        </is>
      </c>
      <c r="C350" t="inlineStr">
        <is>
          <t>Gasolina</t>
        </is>
      </c>
      <c r="D350" t="inlineStr">
        <is>
          <t>%</t>
        </is>
      </c>
      <c r="E350" s="125" t="n">
        <v>0</v>
      </c>
      <c r="F350" s="125" t="n">
        <v>0</v>
      </c>
      <c r="G350" s="125" t="n">
        <v>0</v>
      </c>
      <c r="H350" s="125" t="n">
        <v>0</v>
      </c>
      <c r="I350" s="125" t="n">
        <v>0</v>
      </c>
      <c r="J350" s="125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124" t="n">
        <v>0</v>
      </c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  <c r="AJ350" s="124" t="n">
        <v>0</v>
      </c>
      <c r="AK350" s="124" t="n">
        <v>0</v>
      </c>
      <c r="AL350" s="124" t="n">
        <v>0</v>
      </c>
      <c r="AM350" s="124" t="n">
        <v>0</v>
      </c>
      <c r="AN350" s="124" t="n">
        <v>0</v>
      </c>
      <c r="AO350" s="124" t="n">
        <v>0</v>
      </c>
      <c r="AP350" s="124" t="n">
        <v>0</v>
      </c>
      <c r="AQ350" s="124" t="n">
        <v>0</v>
      </c>
      <c r="AR350" s="124" t="n">
        <v>0</v>
      </c>
      <c r="AS350" s="124" t="n">
        <v>0</v>
      </c>
      <c r="AT350" s="124" t="n">
        <v>0</v>
      </c>
      <c r="AU350" s="124" t="n">
        <v>0</v>
      </c>
      <c r="AV350" s="124" t="n">
        <v>0</v>
      </c>
      <c r="AW350" s="124" t="n">
        <v>0</v>
      </c>
      <c r="AX350" s="124" t="n">
        <v>0</v>
      </c>
      <c r="AY350" s="124" t="n">
        <v>0</v>
      </c>
    </row>
    <row r="351">
      <c r="A351" t="inlineStr">
        <is>
          <t>R6</t>
        </is>
      </c>
      <c r="B351" t="inlineStr">
        <is>
          <t>Bus Rígido</t>
        </is>
      </c>
      <c r="C351" t="inlineStr">
        <is>
          <t>Diesel</t>
        </is>
      </c>
      <c r="D351" t="inlineStr">
        <is>
          <t>%</t>
        </is>
      </c>
      <c r="E351" s="125" t="n">
        <v>1</v>
      </c>
      <c r="F351" s="125" t="n">
        <v>1</v>
      </c>
      <c r="G351" s="125" t="n">
        <v>1</v>
      </c>
      <c r="H351" s="125" t="n">
        <v>1</v>
      </c>
      <c r="I351" s="125" t="n">
        <v>1</v>
      </c>
      <c r="J351" s="125" t="n">
        <v>1</v>
      </c>
      <c r="K351" s="124" t="n">
        <v>1</v>
      </c>
      <c r="L351" s="124" t="n">
        <v>0.9974122459311716</v>
      </c>
      <c r="M351" s="124" t="n">
        <v>0.9958404632196849</v>
      </c>
      <c r="N351" s="124" t="n">
        <v>0.9933203847978465</v>
      </c>
      <c r="O351" s="124" t="n">
        <v>0.9892899233749199</v>
      </c>
      <c r="P351" s="124" t="n">
        <v>0.9828694337882983</v>
      </c>
      <c r="Q351" s="124" t="n">
        <v>0.9727061716357518</v>
      </c>
      <c r="R351" s="124" t="n">
        <v>0.9567783806352199</v>
      </c>
      <c r="S351" s="124" t="n">
        <v>0.9322034953003465</v>
      </c>
      <c r="T351" s="124" t="n">
        <v>0.8951865488535417</v>
      </c>
      <c r="U351" s="124" t="n">
        <v>0.8413970212745487</v>
      </c>
      <c r="V351" s="124" t="n">
        <v>0.7671823635617678</v>
      </c>
      <c r="W351" s="124" t="n">
        <v>0.6717870110341992</v>
      </c>
      <c r="X351" s="124" t="n">
        <v>0.5597353629657561</v>
      </c>
      <c r="Y351" s="124" t="n">
        <v>0.4412470841899481</v>
      </c>
      <c r="Z351" s="124" t="n">
        <v>0.3290924043660162</v>
      </c>
      <c r="AA351" s="124" t="n">
        <v>0.2335303031259614</v>
      </c>
      <c r="AB351" s="124" t="n">
        <v>0.1591355931239599</v>
      </c>
      <c r="AC351" s="124" t="n">
        <v>0.1051880137436645</v>
      </c>
      <c r="AD351" s="124" t="n">
        <v>0.06804883886198226</v>
      </c>
      <c r="AE351" s="124" t="n">
        <v>0.04338674443777452</v>
      </c>
      <c r="AF351" s="124" t="n">
        <v>0.02739984508929233</v>
      </c>
      <c r="AG351" s="124" t="n">
        <v>0.01719780400159937</v>
      </c>
      <c r="AH351" s="124" t="n">
        <v>0.01075238956307983</v>
      </c>
      <c r="AI351" s="124" t="n">
        <v>0.006706112696065414</v>
      </c>
      <c r="AJ351" s="124" t="n">
        <v>0.004176079355487639</v>
      </c>
      <c r="AK351" s="124" t="n">
        <v>0.002598061935716933</v>
      </c>
      <c r="AL351" s="124" t="n">
        <v>0.001615363574094697</v>
      </c>
      <c r="AM351" s="124" t="n">
        <v>0.001003989691794327</v>
      </c>
      <c r="AN351" s="124" t="n">
        <v>0.0006238606309489358</v>
      </c>
      <c r="AO351" s="124" t="n">
        <v>0.000387599620126966</v>
      </c>
      <c r="AP351" s="124" t="n">
        <v>0.0002407909858451185</v>
      </c>
      <c r="AQ351" s="124" t="n">
        <v>0.0001495798002471571</v>
      </c>
      <c r="AR351" s="124" t="n">
        <v>9.291603406208493e-05</v>
      </c>
      <c r="AS351" s="124" t="n">
        <v>5.771637633639193e-05</v>
      </c>
      <c r="AT351" s="124" t="n">
        <v>3.585103159969849e-05</v>
      </c>
      <c r="AU351" s="124" t="n">
        <v>2.226899713858588e-05</v>
      </c>
      <c r="AV351" s="124" t="n">
        <v>1.383239643765188e-05</v>
      </c>
      <c r="AW351" s="124" t="n">
        <v>8.591971091209682e-06</v>
      </c>
      <c r="AX351" s="124" t="n">
        <v>5.336878609873974e-06</v>
      </c>
      <c r="AY351" s="124" t="n">
        <v>3.314983007818295e-06</v>
      </c>
    </row>
    <row r="352">
      <c r="A352" t="inlineStr">
        <is>
          <t>R6</t>
        </is>
      </c>
      <c r="B352" t="inlineStr">
        <is>
          <t>Bus Rígido</t>
        </is>
      </c>
      <c r="C352" t="inlineStr">
        <is>
          <t>HYB-Diesel</t>
        </is>
      </c>
      <c r="D352" t="inlineStr">
        <is>
          <t>%</t>
        </is>
      </c>
      <c r="E352" s="125" t="n">
        <v>0</v>
      </c>
      <c r="F352" s="125" t="n">
        <v>0</v>
      </c>
      <c r="G352" s="125" t="n">
        <v>0</v>
      </c>
      <c r="H352" s="125" t="n">
        <v>0</v>
      </c>
      <c r="I352" s="125" t="n">
        <v>0</v>
      </c>
      <c r="J352" s="125" t="n">
        <v>0</v>
      </c>
      <c r="K352" s="124" t="n">
        <v>0</v>
      </c>
      <c r="L352" s="124" t="n">
        <v>0</v>
      </c>
      <c r="M352" s="124" t="n">
        <v>0</v>
      </c>
      <c r="N352" s="124" t="n">
        <v>0</v>
      </c>
      <c r="O352" s="124" t="n">
        <v>0</v>
      </c>
      <c r="P352" s="124" t="n">
        <v>0</v>
      </c>
      <c r="Q352" s="124" t="n">
        <v>0</v>
      </c>
      <c r="R352" s="124" t="n">
        <v>0</v>
      </c>
      <c r="S352" s="124" t="n">
        <v>0</v>
      </c>
      <c r="T352" s="124" t="n">
        <v>0</v>
      </c>
      <c r="U352" s="124" t="n">
        <v>0</v>
      </c>
      <c r="V352" s="124" t="n">
        <v>0</v>
      </c>
      <c r="W352" s="124" t="n">
        <v>0</v>
      </c>
      <c r="X352" s="124" t="n">
        <v>0</v>
      </c>
      <c r="Y352" s="124" t="n">
        <v>0</v>
      </c>
      <c r="Z352" s="124" t="n">
        <v>0</v>
      </c>
      <c r="AA352" s="124" t="n">
        <v>0</v>
      </c>
      <c r="AB352" s="124" t="n">
        <v>0</v>
      </c>
      <c r="AC352" s="124" t="n">
        <v>0</v>
      </c>
      <c r="AD352" s="124" t="n">
        <v>0</v>
      </c>
      <c r="AE352" s="124" t="n">
        <v>0</v>
      </c>
      <c r="AF352" s="124" t="n">
        <v>0</v>
      </c>
      <c r="AG352" s="124" t="n">
        <v>0</v>
      </c>
      <c r="AH352" s="124" t="n">
        <v>0</v>
      </c>
      <c r="AI352" s="124" t="n">
        <v>0</v>
      </c>
      <c r="AJ352" s="124" t="n">
        <v>0</v>
      </c>
      <c r="AK352" s="124" t="n">
        <v>0</v>
      </c>
      <c r="AL352" s="124" t="n">
        <v>0</v>
      </c>
      <c r="AM352" s="124" t="n">
        <v>0</v>
      </c>
      <c r="AN352" s="124" t="n">
        <v>0</v>
      </c>
      <c r="AO352" s="124" t="n">
        <v>0</v>
      </c>
      <c r="AP352" s="124" t="n">
        <v>0</v>
      </c>
      <c r="AQ352" s="124" t="n">
        <v>0</v>
      </c>
      <c r="AR352" s="124" t="n">
        <v>0</v>
      </c>
      <c r="AS352" s="124" t="n">
        <v>0</v>
      </c>
      <c r="AT352" s="124" t="n">
        <v>0</v>
      </c>
      <c r="AU352" s="124" t="n">
        <v>0</v>
      </c>
      <c r="AV352" s="124" t="n">
        <v>0</v>
      </c>
      <c r="AW352" s="124" t="n">
        <v>0</v>
      </c>
      <c r="AX352" s="124" t="n">
        <v>0</v>
      </c>
      <c r="AY352" s="124" t="n">
        <v>0</v>
      </c>
    </row>
    <row r="353">
      <c r="A353" t="inlineStr">
        <is>
          <t>R6</t>
        </is>
      </c>
      <c r="B353" t="inlineStr">
        <is>
          <t>Bus Rígido</t>
        </is>
      </c>
      <c r="C353" t="inlineStr">
        <is>
          <t>HYB-plug-in-Diesel</t>
        </is>
      </c>
      <c r="D353" t="inlineStr">
        <is>
          <t>%</t>
        </is>
      </c>
      <c r="E353" s="125" t="n">
        <v>0</v>
      </c>
      <c r="F353" s="125" t="n">
        <v>0</v>
      </c>
      <c r="G353" s="125" t="n">
        <v>0</v>
      </c>
      <c r="H353" s="125" t="n">
        <v>0</v>
      </c>
      <c r="I353" s="125" t="n">
        <v>0</v>
      </c>
      <c r="J353" s="125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124" t="n">
        <v>0</v>
      </c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  <c r="AJ353" s="124" t="n">
        <v>0</v>
      </c>
      <c r="AK353" s="124" t="n">
        <v>0</v>
      </c>
      <c r="AL353" s="124" t="n">
        <v>0</v>
      </c>
      <c r="AM353" s="124" t="n">
        <v>0</v>
      </c>
      <c r="AN353" s="124" t="n">
        <v>0</v>
      </c>
      <c r="AO353" s="124" t="n">
        <v>0</v>
      </c>
      <c r="AP353" s="124" t="n">
        <v>0</v>
      </c>
      <c r="AQ353" s="124" t="n">
        <v>0</v>
      </c>
      <c r="AR353" s="124" t="n">
        <v>0</v>
      </c>
      <c r="AS353" s="124" t="n">
        <v>0</v>
      </c>
      <c r="AT353" s="124" t="n">
        <v>0</v>
      </c>
      <c r="AU353" s="124" t="n">
        <v>0</v>
      </c>
      <c r="AV353" s="124" t="n">
        <v>0</v>
      </c>
      <c r="AW353" s="124" t="n">
        <v>0</v>
      </c>
      <c r="AX353" s="124" t="n">
        <v>0</v>
      </c>
      <c r="AY353" s="124" t="n">
        <v>0</v>
      </c>
    </row>
    <row r="354">
      <c r="A354" t="inlineStr">
        <is>
          <t>R6</t>
        </is>
      </c>
      <c r="B354" t="inlineStr">
        <is>
          <t>Bus Rígido</t>
        </is>
      </c>
      <c r="C354" t="inlineStr">
        <is>
          <t>Eléctrico</t>
        </is>
      </c>
      <c r="D354" t="inlineStr">
        <is>
          <t>%</t>
        </is>
      </c>
      <c r="E354" s="125" t="n">
        <v>0</v>
      </c>
      <c r="F354" s="125" t="n">
        <v>0</v>
      </c>
      <c r="G354" s="125" t="n">
        <v>0</v>
      </c>
      <c r="H354" s="125" t="n">
        <v>0</v>
      </c>
      <c r="I354" s="125" t="n">
        <v>0</v>
      </c>
      <c r="J354" s="125" t="n">
        <v>0</v>
      </c>
      <c r="K354" s="124" t="n">
        <v>0</v>
      </c>
      <c r="L354" s="124" t="n">
        <v>0.002587754068828407</v>
      </c>
      <c r="M354" s="124" t="n">
        <v>0.004159536780315117</v>
      </c>
      <c r="N354" s="124" t="n">
        <v>0.006679615202153532</v>
      </c>
      <c r="O354" s="124" t="n">
        <v>0.01071007662507999</v>
      </c>
      <c r="P354" s="124" t="n">
        <v>0.01713056621170168</v>
      </c>
      <c r="Q354" s="124" t="n">
        <v>0.02729382836424819</v>
      </c>
      <c r="R354" s="124" t="n">
        <v>0.04322161936478004</v>
      </c>
      <c r="S354" s="124" t="n">
        <v>0.06779650469965338</v>
      </c>
      <c r="T354" s="124" t="n">
        <v>0.1048134511464583</v>
      </c>
      <c r="U354" s="124" t="n">
        <v>0.1586029787254511</v>
      </c>
      <c r="V354" s="124" t="n">
        <v>0.2328176364382321</v>
      </c>
      <c r="W354" s="124" t="n">
        <v>0.3282129889658006</v>
      </c>
      <c r="X354" s="124" t="n">
        <v>0.4402646370342437</v>
      </c>
      <c r="Y354" s="124" t="n">
        <v>0.5587529158100517</v>
      </c>
      <c r="Z354" s="124" t="n">
        <v>0.6709075956339836</v>
      </c>
      <c r="AA354" s="124" t="n">
        <v>0.7664696968740384</v>
      </c>
      <c r="AB354" s="124" t="n">
        <v>0.8408644068760399</v>
      </c>
      <c r="AC354" s="124" t="n">
        <v>0.8948119862563353</v>
      </c>
      <c r="AD354" s="124" t="n">
        <v>0.9319511611380176</v>
      </c>
      <c r="AE354" s="124" t="n">
        <v>0.9566132555622253</v>
      </c>
      <c r="AF354" s="124" t="n">
        <v>0.9726001549107075</v>
      </c>
      <c r="AG354" s="124" t="n">
        <v>0.9828021959984005</v>
      </c>
      <c r="AH354" s="124" t="n">
        <v>0.98924761043692</v>
      </c>
      <c r="AI354" s="124" t="n">
        <v>0.9932938873039344</v>
      </c>
      <c r="AJ354" s="124" t="n">
        <v>0.9958239206445122</v>
      </c>
      <c r="AK354" s="124" t="n">
        <v>0.9974019380642829</v>
      </c>
      <c r="AL354" s="124" t="n">
        <v>0.9983846364259051</v>
      </c>
      <c r="AM354" s="124" t="n">
        <v>0.9989960103082055</v>
      </c>
      <c r="AN354" s="124" t="n">
        <v>0.9993761393690509</v>
      </c>
      <c r="AO354" s="124" t="n">
        <v>0.9996124003798729</v>
      </c>
      <c r="AP354" s="124" t="n">
        <v>0.9997592090141547</v>
      </c>
      <c r="AQ354" s="124" t="n">
        <v>0.9998504201997527</v>
      </c>
      <c r="AR354" s="124" t="n">
        <v>0.9999070839659377</v>
      </c>
      <c r="AS354" s="124" t="n">
        <v>0.9999422836236634</v>
      </c>
      <c r="AT354" s="124" t="n">
        <v>0.9999641489684001</v>
      </c>
      <c r="AU354" s="124" t="n">
        <v>0.9999777310028612</v>
      </c>
      <c r="AV354" s="124" t="n">
        <v>0.9999861676035622</v>
      </c>
      <c r="AW354" s="124" t="n">
        <v>0.9999914080289086</v>
      </c>
      <c r="AX354" s="124" t="n">
        <v>0.99999466312139</v>
      </c>
      <c r="AY354" s="124" t="n">
        <v>0.999996685016992</v>
      </c>
    </row>
    <row r="355">
      <c r="A355" t="inlineStr">
        <is>
          <t>R6</t>
        </is>
      </c>
      <c r="B355" t="inlineStr">
        <is>
          <t>Bus Rígido</t>
        </is>
      </c>
      <c r="C355" t="inlineStr">
        <is>
          <t>Biodiesel</t>
        </is>
      </c>
      <c r="D355" t="inlineStr">
        <is>
          <t>%</t>
        </is>
      </c>
      <c r="E355" s="125" t="n">
        <v>0</v>
      </c>
      <c r="F355" s="125" t="n">
        <v>0</v>
      </c>
      <c r="G355" s="125" t="n">
        <v>0</v>
      </c>
      <c r="H355" s="125" t="n">
        <v>0</v>
      </c>
      <c r="I355" s="125" t="n">
        <v>0</v>
      </c>
      <c r="J355" s="125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124" t="n">
        <v>0</v>
      </c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  <c r="AJ355" s="124" t="n">
        <v>0</v>
      </c>
      <c r="AK355" s="124" t="n">
        <v>0</v>
      </c>
      <c r="AL355" s="124" t="n">
        <v>0</v>
      </c>
      <c r="AM355" s="124" t="n">
        <v>0</v>
      </c>
      <c r="AN355" s="124" t="n">
        <v>0</v>
      </c>
      <c r="AO355" s="124" t="n">
        <v>0</v>
      </c>
      <c r="AP355" s="124" t="n">
        <v>0</v>
      </c>
      <c r="AQ355" s="124" t="n">
        <v>0</v>
      </c>
      <c r="AR355" s="124" t="n">
        <v>0</v>
      </c>
      <c r="AS355" s="124" t="n">
        <v>0</v>
      </c>
      <c r="AT355" s="124" t="n">
        <v>0</v>
      </c>
      <c r="AU355" s="124" t="n">
        <v>0</v>
      </c>
      <c r="AV355" s="124" t="n">
        <v>0</v>
      </c>
      <c r="AW355" s="124" t="n">
        <v>0</v>
      </c>
      <c r="AX355" s="124" t="n">
        <v>0</v>
      </c>
      <c r="AY355" s="124" t="n">
        <v>0</v>
      </c>
    </row>
    <row r="356">
      <c r="A356" t="inlineStr">
        <is>
          <t>R6</t>
        </is>
      </c>
      <c r="B356" t="inlineStr">
        <is>
          <t>Bus Rígido</t>
        </is>
      </c>
      <c r="C356" t="inlineStr">
        <is>
          <t>Etanol</t>
        </is>
      </c>
      <c r="D356" t="inlineStr">
        <is>
          <t>%</t>
        </is>
      </c>
      <c r="E356" s="125" t="n">
        <v>0</v>
      </c>
      <c r="F356" s="125" t="n">
        <v>0</v>
      </c>
      <c r="G356" s="125" t="n">
        <v>0</v>
      </c>
      <c r="H356" s="125" t="n">
        <v>0</v>
      </c>
      <c r="I356" s="125" t="n">
        <v>0</v>
      </c>
      <c r="J356" s="125" t="n">
        <v>0</v>
      </c>
      <c r="K356" s="124" t="n">
        <v>0</v>
      </c>
      <c r="L356" s="124" t="n">
        <v>0</v>
      </c>
      <c r="M356" s="124" t="n">
        <v>0</v>
      </c>
      <c r="N356" s="124" t="n">
        <v>0</v>
      </c>
      <c r="O356" s="124" t="n">
        <v>0</v>
      </c>
      <c r="P356" s="124" t="n">
        <v>0</v>
      </c>
      <c r="Q356" s="124" t="n">
        <v>0</v>
      </c>
      <c r="R356" s="124" t="n">
        <v>0</v>
      </c>
      <c r="S356" s="124" t="n">
        <v>0</v>
      </c>
      <c r="T356" s="124" t="n">
        <v>0</v>
      </c>
      <c r="U356" s="124" t="n">
        <v>0</v>
      </c>
      <c r="V356" s="124" t="n">
        <v>0</v>
      </c>
      <c r="W356" s="124" t="n">
        <v>0</v>
      </c>
      <c r="X356" s="124" t="n">
        <v>0</v>
      </c>
      <c r="Y356" s="124" t="n">
        <v>0</v>
      </c>
      <c r="Z356" s="124" t="n">
        <v>0</v>
      </c>
      <c r="AA356" s="124" t="n">
        <v>0</v>
      </c>
      <c r="AB356" s="124" t="n">
        <v>0</v>
      </c>
      <c r="AC356" s="124" t="n">
        <v>0</v>
      </c>
      <c r="AD356" s="124" t="n">
        <v>0</v>
      </c>
      <c r="AE356" s="124" t="n">
        <v>0</v>
      </c>
      <c r="AF356" s="124" t="n">
        <v>0</v>
      </c>
      <c r="AG356" s="124" t="n">
        <v>0</v>
      </c>
      <c r="AH356" s="124" t="n">
        <v>0</v>
      </c>
      <c r="AI356" s="124" t="n">
        <v>0</v>
      </c>
      <c r="AJ356" s="124" t="n">
        <v>0</v>
      </c>
      <c r="AK356" s="124" t="n">
        <v>0</v>
      </c>
      <c r="AL356" s="124" t="n">
        <v>0</v>
      </c>
      <c r="AM356" s="124" t="n">
        <v>0</v>
      </c>
      <c r="AN356" s="124" t="n">
        <v>0</v>
      </c>
      <c r="AO356" s="124" t="n">
        <v>0</v>
      </c>
      <c r="AP356" s="124" t="n">
        <v>0</v>
      </c>
      <c r="AQ356" s="124" t="n">
        <v>0</v>
      </c>
      <c r="AR356" s="124" t="n">
        <v>0</v>
      </c>
      <c r="AS356" s="124" t="n">
        <v>0</v>
      </c>
      <c r="AT356" s="124" t="n">
        <v>0</v>
      </c>
      <c r="AU356" s="124" t="n">
        <v>0</v>
      </c>
      <c r="AV356" s="124" t="n">
        <v>0</v>
      </c>
      <c r="AW356" s="124" t="n">
        <v>0</v>
      </c>
      <c r="AX356" s="124" t="n">
        <v>0</v>
      </c>
      <c r="AY356" s="124" t="n">
        <v>0</v>
      </c>
    </row>
    <row r="357">
      <c r="A357" t="inlineStr">
        <is>
          <t>R6</t>
        </is>
      </c>
      <c r="B357" t="inlineStr">
        <is>
          <t>Bus Rígido</t>
        </is>
      </c>
      <c r="C357" t="inlineStr">
        <is>
          <t>GLP</t>
        </is>
      </c>
      <c r="D357" t="inlineStr">
        <is>
          <t>%</t>
        </is>
      </c>
      <c r="E357" s="125" t="n">
        <v>0</v>
      </c>
      <c r="F357" s="125" t="n">
        <v>0</v>
      </c>
      <c r="G357" s="125" t="n">
        <v>0</v>
      </c>
      <c r="H357" s="125" t="n">
        <v>0</v>
      </c>
      <c r="I357" s="125" t="n">
        <v>0</v>
      </c>
      <c r="J357" s="125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124" t="n">
        <v>0</v>
      </c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  <c r="AJ357" s="124" t="n">
        <v>0</v>
      </c>
      <c r="AK357" s="124" t="n">
        <v>0</v>
      </c>
      <c r="AL357" s="124" t="n">
        <v>0</v>
      </c>
      <c r="AM357" s="124" t="n">
        <v>0</v>
      </c>
      <c r="AN357" s="124" t="n">
        <v>0</v>
      </c>
      <c r="AO357" s="124" t="n">
        <v>0</v>
      </c>
      <c r="AP357" s="124" t="n">
        <v>0</v>
      </c>
      <c r="AQ357" s="124" t="n">
        <v>0</v>
      </c>
      <c r="AR357" s="124" t="n">
        <v>0</v>
      </c>
      <c r="AS357" s="124" t="n">
        <v>0</v>
      </c>
      <c r="AT357" s="124" t="n">
        <v>0</v>
      </c>
      <c r="AU357" s="124" t="n">
        <v>0</v>
      </c>
      <c r="AV357" s="124" t="n">
        <v>0</v>
      </c>
      <c r="AW357" s="124" t="n">
        <v>0</v>
      </c>
      <c r="AX357" s="124" t="n">
        <v>0</v>
      </c>
      <c r="AY357" s="124" t="n">
        <v>0</v>
      </c>
    </row>
    <row r="358">
      <c r="A358" t="inlineStr">
        <is>
          <t>R6</t>
        </is>
      </c>
      <c r="B358" t="inlineStr">
        <is>
          <t>Bus Rígido</t>
        </is>
      </c>
      <c r="C358" t="inlineStr">
        <is>
          <t>GNC</t>
        </is>
      </c>
      <c r="D358" t="inlineStr">
        <is>
          <t>%</t>
        </is>
      </c>
      <c r="E358" s="125" t="n">
        <v>0</v>
      </c>
      <c r="F358" s="125" t="n">
        <v>0</v>
      </c>
      <c r="G358" s="125" t="n">
        <v>0</v>
      </c>
      <c r="H358" s="125" t="n">
        <v>0</v>
      </c>
      <c r="I358" s="125" t="n">
        <v>0</v>
      </c>
      <c r="J358" s="125" t="n">
        <v>0</v>
      </c>
      <c r="K358" s="124" t="n">
        <v>0</v>
      </c>
      <c r="L358" s="124" t="n">
        <v>0</v>
      </c>
      <c r="M358" s="124" t="n">
        <v>0</v>
      </c>
      <c r="N358" s="124" t="n">
        <v>0</v>
      </c>
      <c r="O358" s="124" t="n">
        <v>0</v>
      </c>
      <c r="P358" s="124" t="n">
        <v>0</v>
      </c>
      <c r="Q358" s="124" t="n">
        <v>0</v>
      </c>
      <c r="R358" s="124" t="n">
        <v>0</v>
      </c>
      <c r="S358" s="124" t="n">
        <v>0</v>
      </c>
      <c r="T358" s="124" t="n">
        <v>0</v>
      </c>
      <c r="U358" s="124" t="n">
        <v>0</v>
      </c>
      <c r="V358" s="124" t="n">
        <v>0</v>
      </c>
      <c r="W358" s="124" t="n">
        <v>0</v>
      </c>
      <c r="X358" s="124" t="n">
        <v>0</v>
      </c>
      <c r="Y358" s="124" t="n">
        <v>0</v>
      </c>
      <c r="Z358" s="124" t="n">
        <v>0</v>
      </c>
      <c r="AA358" s="124" t="n">
        <v>0</v>
      </c>
      <c r="AB358" s="124" t="n">
        <v>0</v>
      </c>
      <c r="AC358" s="124" t="n">
        <v>0</v>
      </c>
      <c r="AD358" s="124" t="n">
        <v>0</v>
      </c>
      <c r="AE358" s="124" t="n">
        <v>0</v>
      </c>
      <c r="AF358" s="124" t="n">
        <v>0</v>
      </c>
      <c r="AG358" s="124" t="n">
        <v>0</v>
      </c>
      <c r="AH358" s="124" t="n">
        <v>0</v>
      </c>
      <c r="AI358" s="124" t="n">
        <v>0</v>
      </c>
      <c r="AJ358" s="124" t="n">
        <v>0</v>
      </c>
      <c r="AK358" s="124" t="n">
        <v>0</v>
      </c>
      <c r="AL358" s="124" t="n">
        <v>0</v>
      </c>
      <c r="AM358" s="124" t="n">
        <v>0</v>
      </c>
      <c r="AN358" s="124" t="n">
        <v>0</v>
      </c>
      <c r="AO358" s="124" t="n">
        <v>0</v>
      </c>
      <c r="AP358" s="124" t="n">
        <v>0</v>
      </c>
      <c r="AQ358" s="124" t="n">
        <v>0</v>
      </c>
      <c r="AR358" s="124" t="n">
        <v>0</v>
      </c>
      <c r="AS358" s="124" t="n">
        <v>0</v>
      </c>
      <c r="AT358" s="124" t="n">
        <v>0</v>
      </c>
      <c r="AU358" s="124" t="n">
        <v>0</v>
      </c>
      <c r="AV358" s="124" t="n">
        <v>0</v>
      </c>
      <c r="AW358" s="124" t="n">
        <v>0</v>
      </c>
      <c r="AX358" s="124" t="n">
        <v>0</v>
      </c>
      <c r="AY358" s="124" t="n">
        <v>0</v>
      </c>
    </row>
    <row r="359">
      <c r="A359" t="inlineStr">
        <is>
          <t>R6</t>
        </is>
      </c>
      <c r="B359" t="inlineStr">
        <is>
          <t>Bus Rígido</t>
        </is>
      </c>
      <c r="C359" t="inlineStr">
        <is>
          <t>Hidrógeno-Fuel-Cell</t>
        </is>
      </c>
      <c r="D359" t="inlineStr">
        <is>
          <t>%</t>
        </is>
      </c>
      <c r="E359" s="125" t="n">
        <v>0</v>
      </c>
      <c r="F359" s="125" t="n">
        <v>0</v>
      </c>
      <c r="G359" s="125" t="n">
        <v>0</v>
      </c>
      <c r="H359" s="125" t="n">
        <v>0</v>
      </c>
      <c r="I359" s="125" t="n">
        <v>0</v>
      </c>
      <c r="J359" s="125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124" t="n">
        <v>0</v>
      </c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  <c r="AJ359" s="124" t="n">
        <v>0</v>
      </c>
      <c r="AK359" s="124" t="n">
        <v>0</v>
      </c>
      <c r="AL359" s="124" t="n">
        <v>0</v>
      </c>
      <c r="AM359" s="124" t="n">
        <v>0</v>
      </c>
      <c r="AN359" s="124" t="n">
        <v>0</v>
      </c>
      <c r="AO359" s="124" t="n">
        <v>0</v>
      </c>
      <c r="AP359" s="124" t="n">
        <v>0</v>
      </c>
      <c r="AQ359" s="124" t="n">
        <v>0</v>
      </c>
      <c r="AR359" s="124" t="n">
        <v>0</v>
      </c>
      <c r="AS359" s="124" t="n">
        <v>0</v>
      </c>
      <c r="AT359" s="124" t="n">
        <v>0</v>
      </c>
      <c r="AU359" s="124" t="n">
        <v>0</v>
      </c>
      <c r="AV359" s="124" t="n">
        <v>0</v>
      </c>
      <c r="AW359" s="124" t="n">
        <v>0</v>
      </c>
      <c r="AX359" s="124" t="n">
        <v>0</v>
      </c>
      <c r="AY359" s="124" t="n">
        <v>0</v>
      </c>
    </row>
    <row r="360">
      <c r="A360" t="inlineStr">
        <is>
          <t>R6</t>
        </is>
      </c>
      <c r="B360" t="inlineStr">
        <is>
          <t>Bus Rígido</t>
        </is>
      </c>
      <c r="C360" t="inlineStr">
        <is>
          <t>Hidrógeno-Comb-Directa</t>
        </is>
      </c>
      <c r="D360" t="inlineStr">
        <is>
          <t>%</t>
        </is>
      </c>
      <c r="E360" s="125" t="n">
        <v>0</v>
      </c>
      <c r="F360" s="125" t="n">
        <v>0</v>
      </c>
      <c r="G360" s="125" t="n">
        <v>0</v>
      </c>
      <c r="H360" s="125" t="n">
        <v>0</v>
      </c>
      <c r="I360" s="125" t="n">
        <v>0</v>
      </c>
      <c r="J360" s="125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124" t="n">
        <v>0</v>
      </c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  <c r="AJ360" s="124" t="n">
        <v>0</v>
      </c>
      <c r="AK360" s="124" t="n">
        <v>0</v>
      </c>
      <c r="AL360" s="124" t="n">
        <v>0</v>
      </c>
      <c r="AM360" s="124" t="n">
        <v>0</v>
      </c>
      <c r="AN360" s="124" t="n">
        <v>0</v>
      </c>
      <c r="AO360" s="124" t="n">
        <v>0</v>
      </c>
      <c r="AP360" s="124" t="n">
        <v>0</v>
      </c>
      <c r="AQ360" s="124" t="n">
        <v>0</v>
      </c>
      <c r="AR360" s="124" t="n">
        <v>0</v>
      </c>
      <c r="AS360" s="124" t="n">
        <v>0</v>
      </c>
      <c r="AT360" s="124" t="n">
        <v>0</v>
      </c>
      <c r="AU360" s="124" t="n">
        <v>0</v>
      </c>
      <c r="AV360" s="124" t="n">
        <v>0</v>
      </c>
      <c r="AW360" s="124" t="n">
        <v>0</v>
      </c>
      <c r="AX360" s="124" t="n">
        <v>0</v>
      </c>
      <c r="AY360" s="124" t="n">
        <v>0</v>
      </c>
    </row>
    <row r="361">
      <c r="A361" t="inlineStr">
        <is>
          <t>R6</t>
        </is>
      </c>
      <c r="B361" t="inlineStr">
        <is>
          <t>Bicicleta</t>
        </is>
      </c>
      <c r="C361" t="inlineStr">
        <is>
          <t>Bicicleta-no-Motorizada</t>
        </is>
      </c>
      <c r="D361" t="inlineStr">
        <is>
          <t>%</t>
        </is>
      </c>
      <c r="E361" s="125" t="n">
        <v>0</v>
      </c>
      <c r="F361" s="125" t="n">
        <v>0</v>
      </c>
      <c r="G361" s="125" t="n">
        <v>0</v>
      </c>
      <c r="H361" s="125" t="n">
        <v>0</v>
      </c>
      <c r="I361" s="125" t="n">
        <v>0</v>
      </c>
      <c r="J361" s="125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124" t="n">
        <v>0</v>
      </c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  <c r="AJ361" s="124" t="n">
        <v>0</v>
      </c>
      <c r="AK361" s="124" t="n">
        <v>0</v>
      </c>
      <c r="AL361" s="124" t="n">
        <v>0</v>
      </c>
      <c r="AM361" s="124" t="n">
        <v>0</v>
      </c>
      <c r="AN361" s="124" t="n">
        <v>0</v>
      </c>
      <c r="AO361" s="124" t="n">
        <v>0</v>
      </c>
      <c r="AP361" s="124" t="n">
        <v>0</v>
      </c>
      <c r="AQ361" s="124" t="n">
        <v>0</v>
      </c>
      <c r="AR361" s="124" t="n">
        <v>0</v>
      </c>
      <c r="AS361" s="124" t="n">
        <v>0</v>
      </c>
      <c r="AT361" s="124" t="n">
        <v>0</v>
      </c>
      <c r="AU361" s="124" t="n">
        <v>0</v>
      </c>
      <c r="AV361" s="124" t="n">
        <v>0</v>
      </c>
      <c r="AW361" s="124" t="n">
        <v>0</v>
      </c>
      <c r="AX361" s="124" t="n">
        <v>0</v>
      </c>
      <c r="AY361" s="124" t="n">
        <v>0</v>
      </c>
    </row>
    <row r="362">
      <c r="A362" t="inlineStr">
        <is>
          <t>R6</t>
        </is>
      </c>
      <c r="B362" t="inlineStr">
        <is>
          <t>Bicicleta</t>
        </is>
      </c>
      <c r="C362" t="inlineStr">
        <is>
          <t>Bicicleta-Eléctrica</t>
        </is>
      </c>
      <c r="D362" t="inlineStr">
        <is>
          <t>%</t>
        </is>
      </c>
      <c r="E362" s="125" t="n">
        <v>0</v>
      </c>
      <c r="F362" s="125" t="n">
        <v>0</v>
      </c>
      <c r="G362" s="125" t="n">
        <v>0</v>
      </c>
      <c r="H362" s="125" t="n">
        <v>0</v>
      </c>
      <c r="I362" s="125" t="n">
        <v>0</v>
      </c>
      <c r="J362" s="125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124" t="n">
        <v>0</v>
      </c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  <c r="AJ362" s="124" t="n">
        <v>0</v>
      </c>
      <c r="AK362" s="124" t="n">
        <v>0</v>
      </c>
      <c r="AL362" s="124" t="n">
        <v>0</v>
      </c>
      <c r="AM362" s="124" t="n">
        <v>0</v>
      </c>
      <c r="AN362" s="124" t="n">
        <v>0</v>
      </c>
      <c r="AO362" s="124" t="n">
        <v>0</v>
      </c>
      <c r="AP362" s="124" t="n">
        <v>0</v>
      </c>
      <c r="AQ362" s="124" t="n">
        <v>0</v>
      </c>
      <c r="AR362" s="124" t="n">
        <v>0</v>
      </c>
      <c r="AS362" s="124" t="n">
        <v>0</v>
      </c>
      <c r="AT362" s="124" t="n">
        <v>0</v>
      </c>
      <c r="AU362" s="124" t="n">
        <v>0</v>
      </c>
      <c r="AV362" s="124" t="n">
        <v>0</v>
      </c>
      <c r="AW362" s="124" t="n">
        <v>0</v>
      </c>
      <c r="AX362" s="124" t="n">
        <v>0</v>
      </c>
      <c r="AY362" s="124" t="n">
        <v>0</v>
      </c>
    </row>
    <row r="363">
      <c r="A363" t="inlineStr">
        <is>
          <t>R7</t>
        </is>
      </c>
      <c r="B363" t="inlineStr">
        <is>
          <t>Vehículo Liviano Pasajero</t>
        </is>
      </c>
      <c r="C363" t="inlineStr">
        <is>
          <t>Gasolina</t>
        </is>
      </c>
      <c r="D363" t="inlineStr">
        <is>
          <t>%</t>
        </is>
      </c>
      <c r="E363" s="125" t="n">
        <v>0.937354166933272</v>
      </c>
      <c r="F363" s="125" t="n">
        <v>0.9309871647810753</v>
      </c>
      <c r="G363" s="125" t="n">
        <v>0.9255726006324245</v>
      </c>
      <c r="H363" s="125" t="n">
        <v>0.906983768580964</v>
      </c>
      <c r="I363" s="125" t="n">
        <v>0.9091111586300296</v>
      </c>
      <c r="J363" s="125" t="n">
        <v>0.9096759634591758</v>
      </c>
      <c r="K363" s="124" t="n">
        <v>0.9077130469632383</v>
      </c>
      <c r="L363" s="124" t="n">
        <v>0.9026827687135149</v>
      </c>
      <c r="M363" s="124" t="n">
        <v>0.8975998809077282</v>
      </c>
      <c r="N363" s="124" t="n">
        <v>0.8924141825996259</v>
      </c>
      <c r="O363" s="124" t="n">
        <v>0.886975132355957</v>
      </c>
      <c r="P363" s="124" t="n">
        <v>0.8809728312006015</v>
      </c>
      <c r="Q363" s="124" t="n">
        <v>0.8738529361003792</v>
      </c>
      <c r="R363" s="124" t="n">
        <v>0.8647086029116657</v>
      </c>
      <c r="S363" s="124" t="n">
        <v>0.8522720856915458</v>
      </c>
      <c r="T363" s="124" t="n">
        <v>0.8351384668595213</v>
      </c>
      <c r="U363" s="124" t="n">
        <v>0.8123711991081349</v>
      </c>
      <c r="V363" s="124" t="n">
        <v>0.7841516487765949</v>
      </c>
      <c r="W363" s="124" t="n">
        <v>0.7517781173420599</v>
      </c>
      <c r="X363" s="124" t="n">
        <v>0.7170115245788119</v>
      </c>
      <c r="Y363" s="124" t="n">
        <v>0.681420094642899</v>
      </c>
      <c r="Z363" s="124" t="n">
        <v>0.6461066967776662</v>
      </c>
      <c r="AA363" s="124" t="n">
        <v>0.6117398975553586</v>
      </c>
      <c r="AB363" s="124" t="n">
        <v>0.5786812781323141</v>
      </c>
      <c r="AC363" s="124" t="n">
        <v>0.5471020176095801</v>
      </c>
      <c r="AD363" s="124" t="n">
        <v>0.5170630547592433</v>
      </c>
      <c r="AE363" s="124" t="n">
        <v>0.4885640163012301</v>
      </c>
      <c r="AF363" s="124" t="n">
        <v>0.4615714333212496</v>
      </c>
      <c r="AG363" s="124" t="n">
        <v>0.4360345738029287</v>
      </c>
      <c r="AH363" s="124" t="n">
        <v>0.4118942213964545</v>
      </c>
      <c r="AI363" s="124" t="n">
        <v>0.3890875287729391</v>
      </c>
      <c r="AJ363" s="124" t="n">
        <v>0.3675507079438261</v>
      </c>
      <c r="AK363" s="124" t="n">
        <v>0.3472205305138004</v>
      </c>
      <c r="AL363" s="124" t="n">
        <v>0.3280351699207705</v>
      </c>
      <c r="AM363" s="124" t="n">
        <v>0.3099346756751102</v>
      </c>
      <c r="AN363" s="124" t="n">
        <v>0.2928612379099951</v>
      </c>
      <c r="AO363" s="124" t="n">
        <v>0.2767593291888699</v>
      </c>
      <c r="AP363" s="124" t="n">
        <v>0.2616431439013949</v>
      </c>
      <c r="AQ363" s="124" t="n">
        <v>0.2474861348278355</v>
      </c>
      <c r="AR363" s="124" t="n">
        <v>0.2342405930032972</v>
      </c>
      <c r="AS363" s="124" t="n">
        <v>0.2218493855592465</v>
      </c>
      <c r="AT363" s="124" t="n">
        <v>0.2102527170850718</v>
      </c>
      <c r="AU363" s="124" t="n">
        <v>0.1993918495900573</v>
      </c>
      <c r="AV363" s="124" t="n">
        <v>0.1892110142137107</v>
      </c>
      <c r="AW363" s="124" t="n">
        <v>0.179658273991673</v>
      </c>
      <c r="AX363" s="124" t="n">
        <v>0.1706857947829571</v>
      </c>
      <c r="AY363" s="124" t="n">
        <v>0.1622497948786953</v>
      </c>
    </row>
    <row r="364">
      <c r="A364" t="inlineStr">
        <is>
          <t>R7</t>
        </is>
      </c>
      <c r="B364" t="inlineStr">
        <is>
          <t>Vehículo Liviano Pasajero</t>
        </is>
      </c>
      <c r="C364" t="inlineStr">
        <is>
          <t>HYB-Gasolina</t>
        </is>
      </c>
      <c r="D364" t="inlineStr">
        <is>
          <t>%</t>
        </is>
      </c>
      <c r="E364" s="125" t="n">
        <v>0</v>
      </c>
      <c r="F364" s="125" t="n">
        <v>0</v>
      </c>
      <c r="G364" s="125" t="n">
        <v>0</v>
      </c>
      <c r="H364" s="125" t="n">
        <v>0</v>
      </c>
      <c r="I364" s="125" t="n">
        <v>0</v>
      </c>
      <c r="J364" s="125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124" t="n">
        <v>0</v>
      </c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  <c r="AJ364" s="124" t="n">
        <v>0</v>
      </c>
      <c r="AK364" s="124" t="n">
        <v>0</v>
      </c>
      <c r="AL364" s="124" t="n">
        <v>0</v>
      </c>
      <c r="AM364" s="124" t="n">
        <v>0</v>
      </c>
      <c r="AN364" s="124" t="n">
        <v>0</v>
      </c>
      <c r="AO364" s="124" t="n">
        <v>0</v>
      </c>
      <c r="AP364" s="124" t="n">
        <v>0</v>
      </c>
      <c r="AQ364" s="124" t="n">
        <v>0</v>
      </c>
      <c r="AR364" s="124" t="n">
        <v>0</v>
      </c>
      <c r="AS364" s="124" t="n">
        <v>0</v>
      </c>
      <c r="AT364" s="124" t="n">
        <v>0</v>
      </c>
      <c r="AU364" s="124" t="n">
        <v>0</v>
      </c>
      <c r="AV364" s="124" t="n">
        <v>0</v>
      </c>
      <c r="AW364" s="124" t="n">
        <v>0</v>
      </c>
      <c r="AX364" s="124" t="n">
        <v>0</v>
      </c>
      <c r="AY364" s="124" t="n">
        <v>0</v>
      </c>
    </row>
    <row r="365">
      <c r="A365" t="inlineStr">
        <is>
          <t>R7</t>
        </is>
      </c>
      <c r="B365" t="inlineStr">
        <is>
          <t>Vehículo Liviano Pasajero</t>
        </is>
      </c>
      <c r="C365" t="inlineStr">
        <is>
          <t>HYB-plug-in-Gasolina</t>
        </is>
      </c>
      <c r="D365" t="inlineStr">
        <is>
          <t>%</t>
        </is>
      </c>
      <c r="E365" s="125" t="n">
        <v>0</v>
      </c>
      <c r="F365" s="125" t="n">
        <v>0</v>
      </c>
      <c r="G365" s="125" t="n">
        <v>0</v>
      </c>
      <c r="H365" s="125" t="n">
        <v>0</v>
      </c>
      <c r="I365" s="125" t="n">
        <v>0</v>
      </c>
      <c r="J365" s="125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124" t="n">
        <v>0</v>
      </c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  <c r="AJ365" s="124" t="n">
        <v>0</v>
      </c>
      <c r="AK365" s="124" t="n">
        <v>0</v>
      </c>
      <c r="AL365" s="124" t="n">
        <v>0</v>
      </c>
      <c r="AM365" s="124" t="n">
        <v>0</v>
      </c>
      <c r="AN365" s="124" t="n">
        <v>0</v>
      </c>
      <c r="AO365" s="124" t="n">
        <v>0</v>
      </c>
      <c r="AP365" s="124" t="n">
        <v>0</v>
      </c>
      <c r="AQ365" s="124" t="n">
        <v>0</v>
      </c>
      <c r="AR365" s="124" t="n">
        <v>0</v>
      </c>
      <c r="AS365" s="124" t="n">
        <v>0</v>
      </c>
      <c r="AT365" s="124" t="n">
        <v>0</v>
      </c>
      <c r="AU365" s="124" t="n">
        <v>0</v>
      </c>
      <c r="AV365" s="124" t="n">
        <v>0</v>
      </c>
      <c r="AW365" s="124" t="n">
        <v>0</v>
      </c>
      <c r="AX365" s="124" t="n">
        <v>0</v>
      </c>
      <c r="AY365" s="124" t="n">
        <v>0</v>
      </c>
    </row>
    <row r="366">
      <c r="A366" t="inlineStr">
        <is>
          <t>R7</t>
        </is>
      </c>
      <c r="B366" t="inlineStr">
        <is>
          <t>Vehículo Liviano Pasajero</t>
        </is>
      </c>
      <c r="C366" t="inlineStr">
        <is>
          <t>Diesel</t>
        </is>
      </c>
      <c r="D366" t="inlineStr">
        <is>
          <t>%</t>
        </is>
      </c>
      <c r="E366" s="125" t="n">
        <v>0.06264583306672809</v>
      </c>
      <c r="F366" s="125" t="n">
        <v>0.06901283521892461</v>
      </c>
      <c r="G366" s="125" t="n">
        <v>0.07432057089137681</v>
      </c>
      <c r="H366" s="125" t="n">
        <v>0.09288748923022075</v>
      </c>
      <c r="I366" s="125" t="n">
        <v>0.09061263765636694</v>
      </c>
      <c r="J366" s="125" t="n">
        <v>0.08991449848303761</v>
      </c>
      <c r="K366" s="124" t="n">
        <v>0.09198333758394968</v>
      </c>
      <c r="L366" s="124" t="n">
        <v>0.09686893941373793</v>
      </c>
      <c r="M366" s="124" t="n">
        <v>0.1016673758274635</v>
      </c>
      <c r="N366" s="124" t="n">
        <v>0.1063059149079872</v>
      </c>
      <c r="O366" s="124" t="n">
        <v>0.1107090409010844</v>
      </c>
      <c r="P366" s="124" t="n">
        <v>0.1147792351549979</v>
      </c>
      <c r="Q366" s="124" t="n">
        <v>0.1183665248052719</v>
      </c>
      <c r="R366" s="124" t="n">
        <v>0.1212421148760736</v>
      </c>
      <c r="S366" s="124" t="n">
        <v>0.1230831407537274</v>
      </c>
      <c r="T366" s="124" t="n">
        <v>0.1235371137491565</v>
      </c>
      <c r="U366" s="124" t="n">
        <v>0.1223716653724704</v>
      </c>
      <c r="V366" s="124" t="n">
        <v>0.1196337994201481</v>
      </c>
      <c r="W366" s="124" t="n">
        <v>0.115652209524652</v>
      </c>
      <c r="X366" s="124" t="n">
        <v>0.110872744425355</v>
      </c>
      <c r="Y366" s="124" t="n">
        <v>0.1056932563553453</v>
      </c>
      <c r="Z366" s="124" t="n">
        <v>0.1003957387103253</v>
      </c>
      <c r="AA366" s="124" t="n">
        <v>0.09515393722272572</v>
      </c>
      <c r="AB366" s="124" t="n">
        <v>0.09006506254342918</v>
      </c>
      <c r="AC366" s="124" t="n">
        <v>0.08517884424554412</v>
      </c>
      <c r="AD366" s="124" t="n">
        <v>0.08051749767316907</v>
      </c>
      <c r="AE366" s="124" t="n">
        <v>0.07608789631388221</v>
      </c>
      <c r="AF366" s="124" t="n">
        <v>0.07188857715162603</v>
      </c>
      <c r="AG366" s="124" t="n">
        <v>0.06791365894665409</v>
      </c>
      <c r="AH366" s="124" t="n">
        <v>0.06415500448964519</v>
      </c>
      <c r="AI366" s="124" t="n">
        <v>0.06060340779215265</v>
      </c>
      <c r="AJ366" s="124" t="n">
        <v>0.05724924591571629</v>
      </c>
      <c r="AK366" s="124" t="n">
        <v>0.05408283794520907</v>
      </c>
      <c r="AL366" s="124" t="n">
        <v>0.05109464349267599</v>
      </c>
      <c r="AM366" s="124" t="n">
        <v>0.04827537268873681</v>
      </c>
      <c r="AN366" s="124" t="n">
        <v>0.04561604675742687</v>
      </c>
      <c r="AO366" s="124" t="n">
        <v>0.04310803048200298</v>
      </c>
      <c r="AP366" s="124" t="n">
        <v>0.0407535420843706</v>
      </c>
      <c r="AQ366" s="124" t="n">
        <v>0.03854845052298916</v>
      </c>
      <c r="AR366" s="124" t="n">
        <v>0.03648532676492705</v>
      </c>
      <c r="AS366" s="124" t="n">
        <v>0.03455527291807668</v>
      </c>
      <c r="AT366" s="124" t="n">
        <v>0.0327489758427822</v>
      </c>
      <c r="AU366" s="124" t="n">
        <v>0.03105728682169357</v>
      </c>
      <c r="AV366" s="124" t="n">
        <v>0.0294715194603456</v>
      </c>
      <c r="AW366" s="124" t="n">
        <v>0.02798358414190933</v>
      </c>
      <c r="AX366" s="124" t="n">
        <v>0.02658603026401153</v>
      </c>
      <c r="AY366" s="124" t="n">
        <v>0.02527203840942309</v>
      </c>
    </row>
    <row r="367">
      <c r="A367" t="inlineStr">
        <is>
          <t>R7</t>
        </is>
      </c>
      <c r="B367" t="inlineStr">
        <is>
          <t>Vehículo Liviano Pasajero</t>
        </is>
      </c>
      <c r="C367" t="inlineStr">
        <is>
          <t>HYB-Diesel</t>
        </is>
      </c>
      <c r="D367" t="inlineStr">
        <is>
          <t>%</t>
        </is>
      </c>
      <c r="E367" s="125" t="n">
        <v>0</v>
      </c>
      <c r="F367" s="125" t="n">
        <v>0</v>
      </c>
      <c r="G367" s="125" t="n">
        <v>0</v>
      </c>
      <c r="H367" s="125" t="n">
        <v>0</v>
      </c>
      <c r="I367" s="125" t="n">
        <v>0</v>
      </c>
      <c r="J367" s="125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124" t="n">
        <v>0</v>
      </c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  <c r="AJ367" s="124" t="n">
        <v>0</v>
      </c>
      <c r="AK367" s="124" t="n">
        <v>0</v>
      </c>
      <c r="AL367" s="124" t="n">
        <v>0</v>
      </c>
      <c r="AM367" s="124" t="n">
        <v>0</v>
      </c>
      <c r="AN367" s="124" t="n">
        <v>0</v>
      </c>
      <c r="AO367" s="124" t="n">
        <v>0</v>
      </c>
      <c r="AP367" s="124" t="n">
        <v>0</v>
      </c>
      <c r="AQ367" s="124" t="n">
        <v>0</v>
      </c>
      <c r="AR367" s="124" t="n">
        <v>0</v>
      </c>
      <c r="AS367" s="124" t="n">
        <v>0</v>
      </c>
      <c r="AT367" s="124" t="n">
        <v>0</v>
      </c>
      <c r="AU367" s="124" t="n">
        <v>0</v>
      </c>
      <c r="AV367" s="124" t="n">
        <v>0</v>
      </c>
      <c r="AW367" s="124" t="n">
        <v>0</v>
      </c>
      <c r="AX367" s="124" t="n">
        <v>0</v>
      </c>
      <c r="AY367" s="124" t="n">
        <v>0</v>
      </c>
    </row>
    <row r="368">
      <c r="A368" t="inlineStr">
        <is>
          <t>R7</t>
        </is>
      </c>
      <c r="B368" t="inlineStr">
        <is>
          <t>Vehículo Liviano Pasajero</t>
        </is>
      </c>
      <c r="C368" t="inlineStr">
        <is>
          <t>HYB-plug-in-Diesel</t>
        </is>
      </c>
      <c r="D368" t="inlineStr">
        <is>
          <t>%</t>
        </is>
      </c>
      <c r="E368" s="125" t="n">
        <v>0</v>
      </c>
      <c r="F368" s="125" t="n">
        <v>0</v>
      </c>
      <c r="G368" s="125" t="n">
        <v>0</v>
      </c>
      <c r="H368" s="125" t="n">
        <v>0</v>
      </c>
      <c r="I368" s="125" t="n">
        <v>0</v>
      </c>
      <c r="J368" s="125" t="n">
        <v>0</v>
      </c>
      <c r="K368" s="124" t="n">
        <v>0</v>
      </c>
      <c r="L368" s="124" t="n">
        <v>0</v>
      </c>
      <c r="M368" s="124" t="n">
        <v>0</v>
      </c>
      <c r="N368" s="124" t="n">
        <v>0</v>
      </c>
      <c r="O368" s="124" t="n">
        <v>0</v>
      </c>
      <c r="P368" s="124" t="n">
        <v>0</v>
      </c>
      <c r="Q368" s="124" t="n">
        <v>0</v>
      </c>
      <c r="R368" s="124" t="n">
        <v>0</v>
      </c>
      <c r="S368" s="124" t="n">
        <v>0</v>
      </c>
      <c r="T368" s="124" t="n">
        <v>0</v>
      </c>
      <c r="U368" s="124" t="n">
        <v>0</v>
      </c>
      <c r="V368" s="124" t="n">
        <v>0</v>
      </c>
      <c r="W368" s="124" t="n">
        <v>0</v>
      </c>
      <c r="X368" s="124" t="n">
        <v>0</v>
      </c>
      <c r="Y368" s="124" t="n">
        <v>0</v>
      </c>
      <c r="Z368" s="124" t="n">
        <v>0</v>
      </c>
      <c r="AA368" s="124" t="n">
        <v>0</v>
      </c>
      <c r="AB368" s="124" t="n">
        <v>0</v>
      </c>
      <c r="AC368" s="124" t="n">
        <v>0</v>
      </c>
      <c r="AD368" s="124" t="n">
        <v>0</v>
      </c>
      <c r="AE368" s="124" t="n">
        <v>0</v>
      </c>
      <c r="AF368" s="124" t="n">
        <v>0</v>
      </c>
      <c r="AG368" s="124" t="n">
        <v>0</v>
      </c>
      <c r="AH368" s="124" t="n">
        <v>0</v>
      </c>
      <c r="AI368" s="124" t="n">
        <v>0</v>
      </c>
      <c r="AJ368" s="124" t="n">
        <v>0</v>
      </c>
      <c r="AK368" s="124" t="n">
        <v>0</v>
      </c>
      <c r="AL368" s="124" t="n">
        <v>0</v>
      </c>
      <c r="AM368" s="124" t="n">
        <v>0</v>
      </c>
      <c r="AN368" s="124" t="n">
        <v>0</v>
      </c>
      <c r="AO368" s="124" t="n">
        <v>0</v>
      </c>
      <c r="AP368" s="124" t="n">
        <v>0</v>
      </c>
      <c r="AQ368" s="124" t="n">
        <v>0</v>
      </c>
      <c r="AR368" s="124" t="n">
        <v>0</v>
      </c>
      <c r="AS368" s="124" t="n">
        <v>0</v>
      </c>
      <c r="AT368" s="124" t="n">
        <v>0</v>
      </c>
      <c r="AU368" s="124" t="n">
        <v>0</v>
      </c>
      <c r="AV368" s="124" t="n">
        <v>0</v>
      </c>
      <c r="AW368" s="124" t="n">
        <v>0</v>
      </c>
      <c r="AX368" s="124" t="n">
        <v>0</v>
      </c>
      <c r="AY368" s="124" t="n">
        <v>0</v>
      </c>
    </row>
    <row r="369">
      <c r="A369" t="inlineStr">
        <is>
          <t>R7</t>
        </is>
      </c>
      <c r="B369" t="inlineStr">
        <is>
          <t>Vehículo Liviano Pasajero</t>
        </is>
      </c>
      <c r="C369" t="inlineStr">
        <is>
          <t>Eléctrico</t>
        </is>
      </c>
      <c r="D369" t="inlineStr">
        <is>
          <t>%</t>
        </is>
      </c>
      <c r="E369" s="125" t="n">
        <v>0</v>
      </c>
      <c r="F369" s="125" t="n">
        <v>0</v>
      </c>
      <c r="G369" s="125" t="n">
        <v>0.0001068284761986155</v>
      </c>
      <c r="H369" s="125" t="n">
        <v>0.0001287421888152748</v>
      </c>
      <c r="I369" s="125" t="n">
        <v>0.0002717488149969707</v>
      </c>
      <c r="J369" s="125" t="n">
        <v>0.0004053590980133225</v>
      </c>
      <c r="K369" s="124" t="n">
        <v>0.0002995672467745918</v>
      </c>
      <c r="L369" s="124" t="n">
        <v>0.0004444279554012739</v>
      </c>
      <c r="M369" s="124" t="n">
        <v>0.0007290614158408351</v>
      </c>
      <c r="N369" s="124" t="n">
        <v>0.001276398686098145</v>
      </c>
      <c r="O369" s="124" t="n">
        <v>0.002312495817275391</v>
      </c>
      <c r="P369" s="124" t="n">
        <v>0.004244769835954642</v>
      </c>
      <c r="Q369" s="124" t="n">
        <v>0.007777536298170093</v>
      </c>
      <c r="R369" s="124" t="n">
        <v>0.01404643426086346</v>
      </c>
      <c r="S369" s="124" t="n">
        <v>0.02464207410278753</v>
      </c>
      <c r="T369" s="124" t="n">
        <v>0.04132186205574</v>
      </c>
      <c r="U369" s="124" t="n">
        <v>0.06525471397011687</v>
      </c>
      <c r="V369" s="124" t="n">
        <v>0.09621225976009506</v>
      </c>
      <c r="W369" s="124" t="n">
        <v>0.1325675044395982</v>
      </c>
      <c r="X369" s="124" t="n">
        <v>0.1721136796635282</v>
      </c>
      <c r="Y369" s="124" t="n">
        <v>0.212884709216629</v>
      </c>
      <c r="Z369" s="124" t="n">
        <v>0.2534957306481292</v>
      </c>
      <c r="AA369" s="124" t="n">
        <v>0.2931044318514687</v>
      </c>
      <c r="AB369" s="124" t="n">
        <v>0.3312520212238808</v>
      </c>
      <c r="AC369" s="124" t="n">
        <v>0.3677175902992456</v>
      </c>
      <c r="AD369" s="124" t="n">
        <v>0.4024179851707911</v>
      </c>
      <c r="AE369" s="124" t="n">
        <v>0.435346705840009</v>
      </c>
      <c r="AF369" s="124" t="n">
        <v>0.4665386844443669</v>
      </c>
      <c r="AG369" s="124" t="n">
        <v>0.4960505344440304</v>
      </c>
      <c r="AH369" s="124" t="n">
        <v>0.5239496095981326</v>
      </c>
      <c r="AI369" s="124" t="n">
        <v>0.5503079634191769</v>
      </c>
      <c r="AJ369" s="124" t="n">
        <v>0.5751990070238946</v>
      </c>
      <c r="AK369" s="124" t="n">
        <v>0.5986956499065074</v>
      </c>
      <c r="AL369" s="124" t="n">
        <v>0.6208692591945427</v>
      </c>
      <c r="AM369" s="124" t="n">
        <v>0.6417890754179337</v>
      </c>
      <c r="AN369" s="124" t="n">
        <v>0.6615218873836747</v>
      </c>
      <c r="AO369" s="124" t="n">
        <v>0.6801318579024574</v>
      </c>
      <c r="AP369" s="124" t="n">
        <v>0.6976025743228069</v>
      </c>
      <c r="AQ369" s="124" t="n">
        <v>0.7139647149811682</v>
      </c>
      <c r="AR369" s="124" t="n">
        <v>0.729273418010309</v>
      </c>
      <c r="AS369" s="124" t="n">
        <v>0.7435947143324243</v>
      </c>
      <c r="AT369" s="124" t="n">
        <v>0.7569977126668472</v>
      </c>
      <c r="AU369" s="124" t="n">
        <v>0.7695502998877113</v>
      </c>
      <c r="AV369" s="124" t="n">
        <v>0.7813169314076429</v>
      </c>
      <c r="AW369" s="124" t="n">
        <v>0.7923576339546637</v>
      </c>
      <c r="AX369" s="124" t="n">
        <v>0.8027276924073675</v>
      </c>
      <c r="AY369" s="124" t="n">
        <v>0.8124777080156267</v>
      </c>
    </row>
    <row r="370">
      <c r="A370" t="inlineStr">
        <is>
          <t>R7</t>
        </is>
      </c>
      <c r="B370" t="inlineStr">
        <is>
          <t>Vehículo Liviano Pasajero</t>
        </is>
      </c>
      <c r="C370" t="inlineStr">
        <is>
          <t>Biodiesel</t>
        </is>
      </c>
      <c r="D370" t="inlineStr">
        <is>
          <t>%</t>
        </is>
      </c>
      <c r="E370" s="125" t="n">
        <v>0</v>
      </c>
      <c r="F370" s="125" t="n">
        <v>0</v>
      </c>
      <c r="G370" s="125" t="n">
        <v>0</v>
      </c>
      <c r="H370" s="125" t="n">
        <v>0</v>
      </c>
      <c r="I370" s="125" t="n">
        <v>0</v>
      </c>
      <c r="J370" s="125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124" t="n">
        <v>0</v>
      </c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  <c r="AJ370" s="124" t="n">
        <v>0</v>
      </c>
      <c r="AK370" s="124" t="n">
        <v>0</v>
      </c>
      <c r="AL370" s="124" t="n">
        <v>0</v>
      </c>
      <c r="AM370" s="124" t="n">
        <v>0</v>
      </c>
      <c r="AN370" s="124" t="n">
        <v>0</v>
      </c>
      <c r="AO370" s="124" t="n">
        <v>0</v>
      </c>
      <c r="AP370" s="124" t="n">
        <v>0</v>
      </c>
      <c r="AQ370" s="124" t="n">
        <v>0</v>
      </c>
      <c r="AR370" s="124" t="n">
        <v>0</v>
      </c>
      <c r="AS370" s="124" t="n">
        <v>0</v>
      </c>
      <c r="AT370" s="124" t="n">
        <v>0</v>
      </c>
      <c r="AU370" s="124" t="n">
        <v>0</v>
      </c>
      <c r="AV370" s="124" t="n">
        <v>0</v>
      </c>
      <c r="AW370" s="124" t="n">
        <v>0</v>
      </c>
      <c r="AX370" s="124" t="n">
        <v>0</v>
      </c>
      <c r="AY370" s="124" t="n">
        <v>0</v>
      </c>
    </row>
    <row r="371">
      <c r="A371" t="inlineStr">
        <is>
          <t>R7</t>
        </is>
      </c>
      <c r="B371" t="inlineStr">
        <is>
          <t>Vehículo Liviano Pasajero</t>
        </is>
      </c>
      <c r="C371" t="inlineStr">
        <is>
          <t>Etanol</t>
        </is>
      </c>
      <c r="D371" t="inlineStr">
        <is>
          <t>%</t>
        </is>
      </c>
      <c r="E371" s="125" t="n">
        <v>0</v>
      </c>
      <c r="F371" s="125" t="n">
        <v>0</v>
      </c>
      <c r="G371" s="125" t="n">
        <v>0</v>
      </c>
      <c r="H371" s="125" t="n">
        <v>0</v>
      </c>
      <c r="I371" s="125" t="n">
        <v>0</v>
      </c>
      <c r="J371" s="125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124" t="n">
        <v>0</v>
      </c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  <c r="AJ371" s="124" t="n">
        <v>0</v>
      </c>
      <c r="AK371" s="124" t="n">
        <v>0</v>
      </c>
      <c r="AL371" s="124" t="n">
        <v>0</v>
      </c>
      <c r="AM371" s="124" t="n">
        <v>0</v>
      </c>
      <c r="AN371" s="124" t="n">
        <v>0</v>
      </c>
      <c r="AO371" s="124" t="n">
        <v>0</v>
      </c>
      <c r="AP371" s="124" t="n">
        <v>0</v>
      </c>
      <c r="AQ371" s="124" t="n">
        <v>0</v>
      </c>
      <c r="AR371" s="124" t="n">
        <v>0</v>
      </c>
      <c r="AS371" s="124" t="n">
        <v>0</v>
      </c>
      <c r="AT371" s="124" t="n">
        <v>0</v>
      </c>
      <c r="AU371" s="124" t="n">
        <v>0</v>
      </c>
      <c r="AV371" s="124" t="n">
        <v>0</v>
      </c>
      <c r="AW371" s="124" t="n">
        <v>0</v>
      </c>
      <c r="AX371" s="124" t="n">
        <v>0</v>
      </c>
      <c r="AY371" s="124" t="n">
        <v>0</v>
      </c>
    </row>
    <row r="372">
      <c r="A372" t="inlineStr">
        <is>
          <t>R7</t>
        </is>
      </c>
      <c r="B372" t="inlineStr">
        <is>
          <t>Vehículo Liviano Pasajero</t>
        </is>
      </c>
      <c r="C372" t="inlineStr">
        <is>
          <t>GLP</t>
        </is>
      </c>
      <c r="D372" t="inlineStr">
        <is>
          <t>%</t>
        </is>
      </c>
      <c r="E372" s="125" t="n">
        <v>0</v>
      </c>
      <c r="F372" s="125" t="n">
        <v>0</v>
      </c>
      <c r="G372" s="125" t="n">
        <v>0</v>
      </c>
      <c r="H372" s="125" t="n">
        <v>0</v>
      </c>
      <c r="I372" s="125" t="n">
        <v>4.454898606507715e-06</v>
      </c>
      <c r="J372" s="125" t="n">
        <v>4.178959773333222e-06</v>
      </c>
      <c r="K372" s="124" t="n">
        <v>4.048206037494485e-06</v>
      </c>
      <c r="L372" s="124" t="n">
        <v>3.86391734583212e-06</v>
      </c>
      <c r="M372" s="124" t="n">
        <v>3.681848967270201e-06</v>
      </c>
      <c r="N372" s="124" t="n">
        <v>3.503806289037464e-06</v>
      </c>
      <c r="O372" s="124" t="n">
        <v>3.330925683238235e-06</v>
      </c>
      <c r="P372" s="124" t="n">
        <v>3.163808446058964e-06</v>
      </c>
      <c r="Q372" s="124" t="n">
        <v>3.002796178728431e-06</v>
      </c>
      <c r="R372" s="124" t="n">
        <v>2.847951397256383e-06</v>
      </c>
      <c r="S372" s="124" t="n">
        <v>2.699451939256899e-06</v>
      </c>
      <c r="T372" s="124" t="n">
        <v>2.557335582226339e-06</v>
      </c>
      <c r="U372" s="124" t="n">
        <v>2.421549277912175e-06</v>
      </c>
      <c r="V372" s="124" t="n">
        <v>2.292043161709361e-06</v>
      </c>
      <c r="W372" s="124" t="n">
        <v>2.168693690046739e-06</v>
      </c>
      <c r="X372" s="124" t="n">
        <v>2.051332304949766e-06</v>
      </c>
      <c r="Y372" s="124" t="n">
        <v>1.939785126681951e-06</v>
      </c>
      <c r="Z372" s="124" t="n">
        <v>1.833863879286964e-06</v>
      </c>
      <c r="AA372" s="124" t="n">
        <v>1.733370447017773e-06</v>
      </c>
      <c r="AB372" s="124" t="n">
        <v>1.638100376176315e-06</v>
      </c>
      <c r="AC372" s="124" t="n">
        <v>1.547845630108474e-06</v>
      </c>
      <c r="AD372" s="124" t="n">
        <v>1.462396796611371e-06</v>
      </c>
      <c r="AE372" s="124" t="n">
        <v>1.381544878772002e-06</v>
      </c>
      <c r="AF372" s="124" t="n">
        <v>1.30508275746408e-06</v>
      </c>
      <c r="AG372" s="124" t="n">
        <v>1.232806386898801e-06</v>
      </c>
      <c r="AH372" s="124" t="n">
        <v>1.164515767732183e-06</v>
      </c>
      <c r="AI372" s="124" t="n">
        <v>1.100015731481862e-06</v>
      </c>
      <c r="AJ372" s="124" t="n">
        <v>1.039116563027501e-06</v>
      </c>
      <c r="AK372" s="124" t="n">
        <v>9.816344832903158e-07</v>
      </c>
      <c r="AL372" s="124" t="n">
        <v>9.273920109051174e-07</v>
      </c>
      <c r="AM372" s="124" t="n">
        <v>8.762182192635486e-07</v>
      </c>
      <c r="AN372" s="124" t="n">
        <v>8.279489033905389e-07</v>
      </c>
      <c r="AO372" s="124" t="n">
        <v>7.824266695230016e-07</v>
      </c>
      <c r="AP372" s="124" t="n">
        <v>7.396914275293804e-07</v>
      </c>
      <c r="AQ372" s="124" t="n">
        <v>6.996680071388416e-07</v>
      </c>
      <c r="AR372" s="124" t="n">
        <v>6.622214668255787e-07</v>
      </c>
      <c r="AS372" s="124" t="n">
        <v>6.271902524932112e-07</v>
      </c>
      <c r="AT372" s="124" t="n">
        <v>5.944052986691192e-07</v>
      </c>
      <c r="AU372" s="124" t="n">
        <v>5.637005377558018e-07</v>
      </c>
      <c r="AV372" s="124" t="n">
        <v>5.349183006519398e-07</v>
      </c>
      <c r="AW372" s="124" t="n">
        <v>5.079117537688856e-07</v>
      </c>
      <c r="AX372" s="124" t="n">
        <v>4.82545663853598e-07</v>
      </c>
      <c r="AY372" s="124" t="n">
        <v>4.586962549386e-07</v>
      </c>
    </row>
    <row r="373">
      <c r="A373" t="inlineStr">
        <is>
          <t>R7</t>
        </is>
      </c>
      <c r="B373" t="inlineStr">
        <is>
          <t>Vehículo Liviano Pasajero</t>
        </is>
      </c>
      <c r="C373" t="inlineStr">
        <is>
          <t>GNC</t>
        </is>
      </c>
      <c r="D373" t="inlineStr">
        <is>
          <t>%</t>
        </is>
      </c>
      <c r="E373" s="125" t="n">
        <v>0</v>
      </c>
      <c r="F373" s="125" t="n">
        <v>0</v>
      </c>
      <c r="G373" s="125" t="n">
        <v>0</v>
      </c>
      <c r="H373" s="125" t="n">
        <v>0</v>
      </c>
      <c r="I373" s="125" t="n">
        <v>0</v>
      </c>
      <c r="J373" s="125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124" t="n">
        <v>0</v>
      </c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  <c r="AJ373" s="124" t="n">
        <v>0</v>
      </c>
      <c r="AK373" s="124" t="n">
        <v>0</v>
      </c>
      <c r="AL373" s="124" t="n">
        <v>0</v>
      </c>
      <c r="AM373" s="124" t="n">
        <v>0</v>
      </c>
      <c r="AN373" s="124" t="n">
        <v>0</v>
      </c>
      <c r="AO373" s="124" t="n">
        <v>0</v>
      </c>
      <c r="AP373" s="124" t="n">
        <v>0</v>
      </c>
      <c r="AQ373" s="124" t="n">
        <v>0</v>
      </c>
      <c r="AR373" s="124" t="n">
        <v>0</v>
      </c>
      <c r="AS373" s="124" t="n">
        <v>0</v>
      </c>
      <c r="AT373" s="124" t="n">
        <v>0</v>
      </c>
      <c r="AU373" s="124" t="n">
        <v>0</v>
      </c>
      <c r="AV373" s="124" t="n">
        <v>0</v>
      </c>
      <c r="AW373" s="124" t="n">
        <v>0</v>
      </c>
      <c r="AX373" s="124" t="n">
        <v>0</v>
      </c>
      <c r="AY373" s="124" t="n">
        <v>0</v>
      </c>
    </row>
    <row r="374">
      <c r="A374" t="inlineStr">
        <is>
          <t>R7</t>
        </is>
      </c>
      <c r="B374" t="inlineStr">
        <is>
          <t>Vehículo Liviano Pasajero</t>
        </is>
      </c>
      <c r="C374" t="inlineStr">
        <is>
          <t>Hidrógeno-Fuel-Cell</t>
        </is>
      </c>
      <c r="D374" t="inlineStr">
        <is>
          <t>%</t>
        </is>
      </c>
      <c r="E374" s="125" t="n">
        <v>0</v>
      </c>
      <c r="F374" s="125" t="n">
        <v>0</v>
      </c>
      <c r="G374" s="125" t="n">
        <v>0</v>
      </c>
      <c r="H374" s="125" t="n">
        <v>0</v>
      </c>
      <c r="I374" s="125" t="n">
        <v>0</v>
      </c>
      <c r="J374" s="125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124" t="n">
        <v>0</v>
      </c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  <c r="AJ374" s="124" t="n">
        <v>0</v>
      </c>
      <c r="AK374" s="124" t="n">
        <v>0</v>
      </c>
      <c r="AL374" s="124" t="n">
        <v>0</v>
      </c>
      <c r="AM374" s="124" t="n">
        <v>0</v>
      </c>
      <c r="AN374" s="124" t="n">
        <v>0</v>
      </c>
      <c r="AO374" s="124" t="n">
        <v>0</v>
      </c>
      <c r="AP374" s="124" t="n">
        <v>0</v>
      </c>
      <c r="AQ374" s="124" t="n">
        <v>0</v>
      </c>
      <c r="AR374" s="124" t="n">
        <v>0</v>
      </c>
      <c r="AS374" s="124" t="n">
        <v>0</v>
      </c>
      <c r="AT374" s="124" t="n">
        <v>0</v>
      </c>
      <c r="AU374" s="124" t="n">
        <v>0</v>
      </c>
      <c r="AV374" s="124" t="n">
        <v>0</v>
      </c>
      <c r="AW374" s="124" t="n">
        <v>0</v>
      </c>
      <c r="AX374" s="124" t="n">
        <v>0</v>
      </c>
      <c r="AY374" s="124" t="n">
        <v>0</v>
      </c>
    </row>
    <row r="375">
      <c r="A375" t="inlineStr">
        <is>
          <t>R7</t>
        </is>
      </c>
      <c r="B375" t="inlineStr">
        <is>
          <t>Vehículo Liviano Pasajero</t>
        </is>
      </c>
      <c r="C375" t="inlineStr">
        <is>
          <t>Solar</t>
        </is>
      </c>
      <c r="D375" t="inlineStr">
        <is>
          <t>%</t>
        </is>
      </c>
      <c r="E375" s="125" t="n">
        <v>0</v>
      </c>
      <c r="F375" s="125" t="n">
        <v>0</v>
      </c>
      <c r="G375" s="125" t="n">
        <v>0</v>
      </c>
      <c r="H375" s="125" t="n">
        <v>0</v>
      </c>
      <c r="I375" s="125" t="n">
        <v>0</v>
      </c>
      <c r="J375" s="125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124" t="n">
        <v>0</v>
      </c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  <c r="AJ375" s="124" t="n">
        <v>0</v>
      </c>
      <c r="AK375" s="124" t="n">
        <v>0</v>
      </c>
      <c r="AL375" s="124" t="n">
        <v>0</v>
      </c>
      <c r="AM375" s="124" t="n">
        <v>0</v>
      </c>
      <c r="AN375" s="124" t="n">
        <v>0</v>
      </c>
      <c r="AO375" s="124" t="n">
        <v>0</v>
      </c>
      <c r="AP375" s="124" t="n">
        <v>0</v>
      </c>
      <c r="AQ375" s="124" t="n">
        <v>0</v>
      </c>
      <c r="AR375" s="124" t="n">
        <v>0</v>
      </c>
      <c r="AS375" s="124" t="n">
        <v>0</v>
      </c>
      <c r="AT375" s="124" t="n">
        <v>0</v>
      </c>
      <c r="AU375" s="124" t="n">
        <v>0</v>
      </c>
      <c r="AV375" s="124" t="n">
        <v>0</v>
      </c>
      <c r="AW375" s="124" t="n">
        <v>0</v>
      </c>
      <c r="AX375" s="124" t="n">
        <v>0</v>
      </c>
      <c r="AY375" s="124" t="n">
        <v>0</v>
      </c>
    </row>
    <row r="376">
      <c r="A376" t="inlineStr">
        <is>
          <t>R7</t>
        </is>
      </c>
      <c r="B376" t="inlineStr">
        <is>
          <t>Vehículo Liviano Comercial</t>
        </is>
      </c>
      <c r="C376" t="inlineStr">
        <is>
          <t>Gasolina</t>
        </is>
      </c>
      <c r="D376" t="inlineStr">
        <is>
          <t>%</t>
        </is>
      </c>
      <c r="E376" s="125" t="n">
        <v>0.5406242749808148</v>
      </c>
      <c r="F376" s="125" t="n">
        <v>0.5154301045061243</v>
      </c>
      <c r="G376" s="125" t="n">
        <v>0.4910170949917583</v>
      </c>
      <c r="H376" s="125" t="n">
        <v>0.4115846571096474</v>
      </c>
      <c r="I376" s="125" t="n">
        <v>0.3733354800825867</v>
      </c>
      <c r="J376" s="125" t="n">
        <v>0.3863336694330257</v>
      </c>
      <c r="K376" s="124" t="n">
        <v>0.3761699126006469</v>
      </c>
      <c r="L376" s="124" t="n">
        <v>0.423359323010919</v>
      </c>
      <c r="M376" s="124" t="n">
        <v>0.4636735524295209</v>
      </c>
      <c r="N376" s="124" t="n">
        <v>0.4979027883108866</v>
      </c>
      <c r="O376" s="124" t="n">
        <v>0.5266400537294934</v>
      </c>
      <c r="P376" s="124" t="n">
        <v>0.5501448804018739</v>
      </c>
      <c r="Q376" s="124" t="n">
        <v>0.5681879529925784</v>
      </c>
      <c r="R376" s="124" t="n">
        <v>0.579956830507931</v>
      </c>
      <c r="S376" s="124" t="n">
        <v>0.584077499048162</v>
      </c>
      <c r="T376" s="124" t="n">
        <v>0.579111696712405</v>
      </c>
      <c r="U376" s="124" t="n">
        <v>0.564501381228655</v>
      </c>
      <c r="V376" s="124" t="n">
        <v>0.5414010127710744</v>
      </c>
      <c r="W376" s="124" t="n">
        <v>0.5124384707565365</v>
      </c>
      <c r="X376" s="124" t="n">
        <v>0.4805806944074718</v>
      </c>
      <c r="Y376" s="124" t="n">
        <v>0.4481897422456402</v>
      </c>
      <c r="Z376" s="124" t="n">
        <v>0.4167514146996675</v>
      </c>
      <c r="AA376" s="124" t="n">
        <v>0.3870375185758593</v>
      </c>
      <c r="AB376" s="124" t="n">
        <v>0.3593617301187756</v>
      </c>
      <c r="AC376" s="124" t="n">
        <v>0.3337813632841523</v>
      </c>
      <c r="AD376" s="124" t="n">
        <v>0.310224455969992</v>
      </c>
      <c r="AE376" s="124" t="n">
        <v>0.2885614701407169</v>
      </c>
      <c r="AF376" s="124" t="n">
        <v>0.2686430903203527</v>
      </c>
      <c r="AG376" s="124" t="n">
        <v>0.2503190291685078</v>
      </c>
      <c r="AH376" s="124" t="n">
        <v>0.2334467063737241</v>
      </c>
      <c r="AI376" s="124" t="n">
        <v>0.2178947160680225</v>
      </c>
      <c r="AJ376" s="124" t="n">
        <v>0.2035437073978131</v>
      </c>
      <c r="AK376" s="124" t="n">
        <v>0.1902860462327831</v>
      </c>
      <c r="AL376" s="124" t="n">
        <v>0.1780249561286133</v>
      </c>
      <c r="AM376" s="124" t="n">
        <v>0.1666734857585607</v>
      </c>
      <c r="AN376" s="124" t="n">
        <v>0.1561534686967913</v>
      </c>
      <c r="AO376" s="124" t="n">
        <v>0.1463945490954909</v>
      </c>
      <c r="AP376" s="124" t="n">
        <v>0.1373732090946917</v>
      </c>
      <c r="AQ376" s="124" t="n">
        <v>0.1290446885707136</v>
      </c>
      <c r="AR376" s="124" t="n">
        <v>0.1213556548955221</v>
      </c>
      <c r="AS376" s="124" t="n">
        <v>0.1142512234937284</v>
      </c>
      <c r="AT376" s="124" t="n">
        <v>0.107678596033658</v>
      </c>
      <c r="AU376" s="124" t="n">
        <v>0.1015887544909246</v>
      </c>
      <c r="AV376" s="124" t="n">
        <v>0.09593707849735673</v>
      </c>
      <c r="AW376" s="124" t="n">
        <v>0.09068339214994979</v>
      </c>
      <c r="AX376" s="124" t="n">
        <v>0.08579172819199034</v>
      </c>
      <c r="AY376" s="124" t="n">
        <v>0.08122996928117465</v>
      </c>
    </row>
    <row r="377">
      <c r="A377" t="inlineStr">
        <is>
          <t>R7</t>
        </is>
      </c>
      <c r="B377" t="inlineStr">
        <is>
          <t>Vehículo Liviano Comercial</t>
        </is>
      </c>
      <c r="C377" t="inlineStr">
        <is>
          <t>HYB-Gasolina</t>
        </is>
      </c>
      <c r="D377" t="inlineStr">
        <is>
          <t>%</t>
        </is>
      </c>
      <c r="E377" s="125" t="n">
        <v>0</v>
      </c>
      <c r="F377" s="125" t="n">
        <v>0</v>
      </c>
      <c r="G377" s="125" t="n">
        <v>0</v>
      </c>
      <c r="H377" s="125" t="n">
        <v>0</v>
      </c>
      <c r="I377" s="125" t="n">
        <v>0</v>
      </c>
      <c r="J377" s="125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124" t="n">
        <v>0</v>
      </c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  <c r="AJ377" s="124" t="n">
        <v>0</v>
      </c>
      <c r="AK377" s="124" t="n">
        <v>0</v>
      </c>
      <c r="AL377" s="124" t="n">
        <v>0</v>
      </c>
      <c r="AM377" s="124" t="n">
        <v>0</v>
      </c>
      <c r="AN377" s="124" t="n">
        <v>0</v>
      </c>
      <c r="AO377" s="124" t="n">
        <v>0</v>
      </c>
      <c r="AP377" s="124" t="n">
        <v>0</v>
      </c>
      <c r="AQ377" s="124" t="n">
        <v>0</v>
      </c>
      <c r="AR377" s="124" t="n">
        <v>0</v>
      </c>
      <c r="AS377" s="124" t="n">
        <v>0</v>
      </c>
      <c r="AT377" s="124" t="n">
        <v>0</v>
      </c>
      <c r="AU377" s="124" t="n">
        <v>0</v>
      </c>
      <c r="AV377" s="124" t="n">
        <v>0</v>
      </c>
      <c r="AW377" s="124" t="n">
        <v>0</v>
      </c>
      <c r="AX377" s="124" t="n">
        <v>0</v>
      </c>
      <c r="AY377" s="124" t="n">
        <v>0</v>
      </c>
    </row>
    <row r="378">
      <c r="A378" t="inlineStr">
        <is>
          <t>R7</t>
        </is>
      </c>
      <c r="B378" t="inlineStr">
        <is>
          <t>Vehículo Liviano Comercial</t>
        </is>
      </c>
      <c r="C378" t="inlineStr">
        <is>
          <t>HYB-plug-in-Gasolina</t>
        </is>
      </c>
      <c r="D378" t="inlineStr">
        <is>
          <t>%</t>
        </is>
      </c>
      <c r="E378" s="125" t="n">
        <v>0</v>
      </c>
      <c r="F378" s="125" t="n">
        <v>0</v>
      </c>
      <c r="G378" s="125" t="n">
        <v>0</v>
      </c>
      <c r="H378" s="125" t="n">
        <v>0</v>
      </c>
      <c r="I378" s="125" t="n">
        <v>0</v>
      </c>
      <c r="J378" s="125" t="n">
        <v>0</v>
      </c>
      <c r="K378" s="124" t="n">
        <v>0</v>
      </c>
      <c r="L378" s="124" t="n">
        <v>0</v>
      </c>
      <c r="M378" s="124" t="n">
        <v>0</v>
      </c>
      <c r="N378" s="124" t="n">
        <v>0</v>
      </c>
      <c r="O378" s="124" t="n">
        <v>0</v>
      </c>
      <c r="P378" s="124" t="n">
        <v>0</v>
      </c>
      <c r="Q378" s="124" t="n">
        <v>0</v>
      </c>
      <c r="R378" s="124" t="n">
        <v>0</v>
      </c>
      <c r="S378" s="124" t="n">
        <v>0</v>
      </c>
      <c r="T378" s="124" t="n">
        <v>0</v>
      </c>
      <c r="U378" s="124" t="n">
        <v>0</v>
      </c>
      <c r="V378" s="124" t="n">
        <v>0</v>
      </c>
      <c r="W378" s="124" t="n">
        <v>0</v>
      </c>
      <c r="X378" s="124" t="n">
        <v>0</v>
      </c>
      <c r="Y378" s="124" t="n">
        <v>0</v>
      </c>
      <c r="Z378" s="124" t="n">
        <v>0</v>
      </c>
      <c r="AA378" s="124" t="n">
        <v>0</v>
      </c>
      <c r="AB378" s="124" t="n">
        <v>0</v>
      </c>
      <c r="AC378" s="124" t="n">
        <v>0</v>
      </c>
      <c r="AD378" s="124" t="n">
        <v>0</v>
      </c>
      <c r="AE378" s="124" t="n">
        <v>0</v>
      </c>
      <c r="AF378" s="124" t="n">
        <v>0</v>
      </c>
      <c r="AG378" s="124" t="n">
        <v>0</v>
      </c>
      <c r="AH378" s="124" t="n">
        <v>0</v>
      </c>
      <c r="AI378" s="124" t="n">
        <v>0</v>
      </c>
      <c r="AJ378" s="124" t="n">
        <v>0</v>
      </c>
      <c r="AK378" s="124" t="n">
        <v>0</v>
      </c>
      <c r="AL378" s="124" t="n">
        <v>0</v>
      </c>
      <c r="AM378" s="124" t="n">
        <v>0</v>
      </c>
      <c r="AN378" s="124" t="n">
        <v>0</v>
      </c>
      <c r="AO378" s="124" t="n">
        <v>0</v>
      </c>
      <c r="AP378" s="124" t="n">
        <v>0</v>
      </c>
      <c r="AQ378" s="124" t="n">
        <v>0</v>
      </c>
      <c r="AR378" s="124" t="n">
        <v>0</v>
      </c>
      <c r="AS378" s="124" t="n">
        <v>0</v>
      </c>
      <c r="AT378" s="124" t="n">
        <v>0</v>
      </c>
      <c r="AU378" s="124" t="n">
        <v>0</v>
      </c>
      <c r="AV378" s="124" t="n">
        <v>0</v>
      </c>
      <c r="AW378" s="124" t="n">
        <v>0</v>
      </c>
      <c r="AX378" s="124" t="n">
        <v>0</v>
      </c>
      <c r="AY378" s="124" t="n">
        <v>0</v>
      </c>
    </row>
    <row r="379">
      <c r="A379" t="inlineStr">
        <is>
          <t>R7</t>
        </is>
      </c>
      <c r="B379" t="inlineStr">
        <is>
          <t>Vehículo Liviano Comercial</t>
        </is>
      </c>
      <c r="C379" t="inlineStr">
        <is>
          <t>Diesel</t>
        </is>
      </c>
      <c r="D379" t="inlineStr">
        <is>
          <t>%</t>
        </is>
      </c>
      <c r="E379" s="125" t="n">
        <v>0.4593757250191851</v>
      </c>
      <c r="F379" s="125" t="n">
        <v>0.4845698954938757</v>
      </c>
      <c r="G379" s="125" t="n">
        <v>0.508941437472139</v>
      </c>
      <c r="H379" s="125" t="n">
        <v>0.5884153428903526</v>
      </c>
      <c r="I379" s="125" t="n">
        <v>0.6266550489648249</v>
      </c>
      <c r="J379" s="125" t="n">
        <v>0.61349397175039</v>
      </c>
      <c r="K379" s="124" t="n">
        <v>0.6232967448902347</v>
      </c>
      <c r="L379" s="124" t="n">
        <v>0.575776894664774</v>
      </c>
      <c r="M379" s="124" t="n">
        <v>0.5348525855591336</v>
      </c>
      <c r="N379" s="124" t="n">
        <v>0.4995154530644612</v>
      </c>
      <c r="O379" s="124" t="n">
        <v>0.4687873997006149</v>
      </c>
      <c r="P379" s="124" t="n">
        <v>0.4417423457634118</v>
      </c>
      <c r="Q379" s="124" t="n">
        <v>0.4175046834158541</v>
      </c>
      <c r="R379" s="124" t="n">
        <v>0.3951863027215304</v>
      </c>
      <c r="S379" s="124" t="n">
        <v>0.3739210889974525</v>
      </c>
      <c r="T379" s="124" t="n">
        <v>0.3529126200726974</v>
      </c>
      <c r="U379" s="124" t="n">
        <v>0.3316582170827556</v>
      </c>
      <c r="V379" s="124" t="n">
        <v>0.3101520524306616</v>
      </c>
      <c r="W379" s="124" t="n">
        <v>0.2888014996674687</v>
      </c>
      <c r="X379" s="124" t="n">
        <v>0.2681373936887737</v>
      </c>
      <c r="Y379" s="124" t="n">
        <v>0.2485741353627517</v>
      </c>
      <c r="Z379" s="124" t="n">
        <v>0.2303339606828434</v>
      </c>
      <c r="AA379" s="124" t="n">
        <v>0.2134827066691639</v>
      </c>
      <c r="AB379" s="124" t="n">
        <v>0.197989925359515</v>
      </c>
      <c r="AC379" s="124" t="n">
        <v>0.1837762268462104</v>
      </c>
      <c r="AD379" s="124" t="n">
        <v>0.1707425475783789</v>
      </c>
      <c r="AE379" s="124" t="n">
        <v>0.1587860438360162</v>
      </c>
      <c r="AF379" s="124" t="n">
        <v>0.1478078841204409</v>
      </c>
      <c r="AG379" s="124" t="n">
        <v>0.1377165914280909</v>
      </c>
      <c r="AH379" s="124" t="n">
        <v>0.128429092308441</v>
      </c>
      <c r="AI379" s="124" t="n">
        <v>0.1198706547121966</v>
      </c>
      <c r="AJ379" s="124" t="n">
        <v>0.1119743339636672</v>
      </c>
      <c r="AK379" s="124" t="n">
        <v>0.104680239756008</v>
      </c>
      <c r="AL379" s="124" t="n">
        <v>0.09793477560311575</v>
      </c>
      <c r="AM379" s="124" t="n">
        <v>0.09168991913147195</v>
      </c>
      <c r="AN379" s="124" t="n">
        <v>0.08590256991722234</v>
      </c>
      <c r="AO379" s="124" t="n">
        <v>0.08053397135863639</v>
      </c>
      <c r="AP379" s="124" t="n">
        <v>0.07557115818233338</v>
      </c>
      <c r="AQ379" s="124" t="n">
        <v>0.07098949229577538</v>
      </c>
      <c r="AR379" s="124" t="n">
        <v>0.06675962671996916</v>
      </c>
      <c r="AS379" s="124" t="n">
        <v>0.06285136445176782</v>
      </c>
      <c r="AT379" s="124" t="n">
        <v>0.05923565813381831</v>
      </c>
      <c r="AU379" s="124" t="n">
        <v>0.05588554105130639</v>
      </c>
      <c r="AV379" s="124" t="n">
        <v>0.05277646625223701</v>
      </c>
      <c r="AW379" s="124" t="n">
        <v>0.04988633203873477</v>
      </c>
      <c r="AX379" s="124" t="n">
        <v>0.04719535210362643</v>
      </c>
      <c r="AY379" s="124" t="n">
        <v>0.04468585811535344</v>
      </c>
    </row>
    <row r="380">
      <c r="A380" t="inlineStr">
        <is>
          <t>R7</t>
        </is>
      </c>
      <c r="B380" t="inlineStr">
        <is>
          <t>Vehículo Liviano Comercial</t>
        </is>
      </c>
      <c r="C380" t="inlineStr">
        <is>
          <t>HYB-Diesel</t>
        </is>
      </c>
      <c r="D380" t="inlineStr">
        <is>
          <t>%</t>
        </is>
      </c>
      <c r="E380" s="125" t="n">
        <v>0</v>
      </c>
      <c r="F380" s="125" t="n">
        <v>0</v>
      </c>
      <c r="G380" s="125" t="n">
        <v>0</v>
      </c>
      <c r="H380" s="125" t="n">
        <v>0</v>
      </c>
      <c r="I380" s="125" t="n">
        <v>0</v>
      </c>
      <c r="J380" s="125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124" t="n">
        <v>0</v>
      </c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  <c r="AJ380" s="124" t="n">
        <v>0</v>
      </c>
      <c r="AK380" s="124" t="n">
        <v>0</v>
      </c>
      <c r="AL380" s="124" t="n">
        <v>0</v>
      </c>
      <c r="AM380" s="124" t="n">
        <v>0</v>
      </c>
      <c r="AN380" s="124" t="n">
        <v>0</v>
      </c>
      <c r="AO380" s="124" t="n">
        <v>0</v>
      </c>
      <c r="AP380" s="124" t="n">
        <v>0</v>
      </c>
      <c r="AQ380" s="124" t="n">
        <v>0</v>
      </c>
      <c r="AR380" s="124" t="n">
        <v>0</v>
      </c>
      <c r="AS380" s="124" t="n">
        <v>0</v>
      </c>
      <c r="AT380" s="124" t="n">
        <v>0</v>
      </c>
      <c r="AU380" s="124" t="n">
        <v>0</v>
      </c>
      <c r="AV380" s="124" t="n">
        <v>0</v>
      </c>
      <c r="AW380" s="124" t="n">
        <v>0</v>
      </c>
      <c r="AX380" s="124" t="n">
        <v>0</v>
      </c>
      <c r="AY380" s="124" t="n">
        <v>0</v>
      </c>
    </row>
    <row r="381">
      <c r="A381" t="inlineStr">
        <is>
          <t>R7</t>
        </is>
      </c>
      <c r="B381" t="inlineStr">
        <is>
          <t>Vehículo Liviano Comercial</t>
        </is>
      </c>
      <c r="C381" t="inlineStr">
        <is>
          <t>HYB-plug-in-Diesel</t>
        </is>
      </c>
      <c r="D381" t="inlineStr">
        <is>
          <t>%</t>
        </is>
      </c>
      <c r="E381" s="125" t="n">
        <v>0</v>
      </c>
      <c r="F381" s="125" t="n">
        <v>0</v>
      </c>
      <c r="G381" s="125" t="n">
        <v>0</v>
      </c>
      <c r="H381" s="125" t="n">
        <v>0</v>
      </c>
      <c r="I381" s="125" t="n">
        <v>0</v>
      </c>
      <c r="J381" s="125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124" t="n">
        <v>0</v>
      </c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  <c r="AJ381" s="124" t="n">
        <v>0</v>
      </c>
      <c r="AK381" s="124" t="n">
        <v>0</v>
      </c>
      <c r="AL381" s="124" t="n">
        <v>0</v>
      </c>
      <c r="AM381" s="124" t="n">
        <v>0</v>
      </c>
      <c r="AN381" s="124" t="n">
        <v>0</v>
      </c>
      <c r="AO381" s="124" t="n">
        <v>0</v>
      </c>
      <c r="AP381" s="124" t="n">
        <v>0</v>
      </c>
      <c r="AQ381" s="124" t="n">
        <v>0</v>
      </c>
      <c r="AR381" s="124" t="n">
        <v>0</v>
      </c>
      <c r="AS381" s="124" t="n">
        <v>0</v>
      </c>
      <c r="AT381" s="124" t="n">
        <v>0</v>
      </c>
      <c r="AU381" s="124" t="n">
        <v>0</v>
      </c>
      <c r="AV381" s="124" t="n">
        <v>0</v>
      </c>
      <c r="AW381" s="124" t="n">
        <v>0</v>
      </c>
      <c r="AX381" s="124" t="n">
        <v>0</v>
      </c>
      <c r="AY381" s="124" t="n">
        <v>0</v>
      </c>
    </row>
    <row r="382">
      <c r="A382" t="inlineStr">
        <is>
          <t>R7</t>
        </is>
      </c>
      <c r="B382" t="inlineStr">
        <is>
          <t>Vehículo Liviano Comercial</t>
        </is>
      </c>
      <c r="C382" t="inlineStr">
        <is>
          <t>Eléctrico</t>
        </is>
      </c>
      <c r="D382" t="inlineStr">
        <is>
          <t>%</t>
        </is>
      </c>
      <c r="E382" s="125" t="n">
        <v>0</v>
      </c>
      <c r="F382" s="125" t="n">
        <v>0</v>
      </c>
      <c r="G382" s="125" t="n">
        <v>0</v>
      </c>
      <c r="H382" s="125" t="n">
        <v>0</v>
      </c>
      <c r="I382" s="125" t="n">
        <v>0</v>
      </c>
      <c r="J382" s="125" t="n">
        <v>3.447176331687306e-05</v>
      </c>
      <c r="K382" s="124" t="n">
        <v>0.0001806482692175349</v>
      </c>
      <c r="L382" s="124" t="n">
        <v>0.0005506169783218761</v>
      </c>
      <c r="M382" s="124" t="n">
        <v>0.001194684898143027</v>
      </c>
      <c r="N382" s="124" t="n">
        <v>0.002331832700606148</v>
      </c>
      <c r="O382" s="124" t="n">
        <v>0.004347885391471461</v>
      </c>
      <c r="P382" s="124" t="n">
        <v>0.007910051334384357</v>
      </c>
      <c r="Q382" s="124" t="n">
        <v>0.014123799001677</v>
      </c>
      <c r="R382" s="124" t="n">
        <v>0.02469013580618878</v>
      </c>
      <c r="S382" s="124" t="n">
        <v>0.04184953859799407</v>
      </c>
      <c r="T382" s="124" t="n">
        <v>0.06783698256952034</v>
      </c>
      <c r="U382" s="124" t="n">
        <v>0.1037134308720839</v>
      </c>
      <c r="V382" s="124" t="n">
        <v>0.1483304471446163</v>
      </c>
      <c r="W382" s="124" t="n">
        <v>0.1986529447497889</v>
      </c>
      <c r="X382" s="124" t="n">
        <v>0.2511832901129539</v>
      </c>
      <c r="Y382" s="124" t="n">
        <v>0.3031451412061201</v>
      </c>
      <c r="Z382" s="124" t="n">
        <v>0.35283056104328</v>
      </c>
      <c r="AA382" s="124" t="n">
        <v>0.3994019905070435</v>
      </c>
      <c r="AB382" s="124" t="n">
        <v>0.442576273863868</v>
      </c>
      <c r="AC382" s="124" t="n">
        <v>0.4823755495195014</v>
      </c>
      <c r="AD382" s="124" t="n">
        <v>0.5189708971537527</v>
      </c>
      <c r="AE382" s="124" t="n">
        <v>0.5525947454761158</v>
      </c>
      <c r="AF382" s="124" t="n">
        <v>0.5834952824465054</v>
      </c>
      <c r="AG382" s="124" t="n">
        <v>0.6119143083311974</v>
      </c>
      <c r="AH382" s="124" t="n">
        <v>0.6380775084983709</v>
      </c>
      <c r="AI382" s="124" t="n">
        <v>0.662191048774456</v>
      </c>
      <c r="AJ382" s="124" t="n">
        <v>0.6844412494167564</v>
      </c>
      <c r="AK382" s="124" t="n">
        <v>0.7049956568414339</v>
      </c>
      <c r="AL382" s="124" t="n">
        <v>0.7240046635726093</v>
      </c>
      <c r="AM382" s="124" t="n">
        <v>0.7416032608265226</v>
      </c>
      <c r="AN382" s="124" t="n">
        <v>0.7579127311524224</v>
      </c>
      <c r="AO382" s="124" t="n">
        <v>0.7730422011059364</v>
      </c>
      <c r="AP382" s="124" t="n">
        <v>0.7870281585423849</v>
      </c>
      <c r="AQ382" s="124" t="n">
        <v>0.7999400106397538</v>
      </c>
      <c r="AR382" s="124" t="n">
        <v>0.811860447676658</v>
      </c>
      <c r="AS382" s="124" t="n">
        <v>0.8228745622111202</v>
      </c>
      <c r="AT382" s="124" t="n">
        <v>0.8330642104931011</v>
      </c>
      <c r="AU382" s="124" t="n">
        <v>0.8425053870659946</v>
      </c>
      <c r="AV382" s="124" t="n">
        <v>0.8512672681742826</v>
      </c>
      <c r="AW382" s="124" t="n">
        <v>0.8594121394540924</v>
      </c>
      <c r="AX382" s="124" t="n">
        <v>0.8669957616627449</v>
      </c>
      <c r="AY382" s="124" t="n">
        <v>0.8740679268975144</v>
      </c>
    </row>
    <row r="383">
      <c r="A383" t="inlineStr">
        <is>
          <t>R7</t>
        </is>
      </c>
      <c r="B383" t="inlineStr">
        <is>
          <t>Vehículo Liviano Comercial</t>
        </is>
      </c>
      <c r="C383" t="inlineStr">
        <is>
          <t>Biodiesel</t>
        </is>
      </c>
      <c r="D383" t="inlineStr">
        <is>
          <t>%</t>
        </is>
      </c>
      <c r="E383" s="125" t="n">
        <v>0</v>
      </c>
      <c r="F383" s="125" t="n">
        <v>0</v>
      </c>
      <c r="G383" s="125" t="n">
        <v>0</v>
      </c>
      <c r="H383" s="125" t="n">
        <v>0</v>
      </c>
      <c r="I383" s="125" t="n">
        <v>0</v>
      </c>
      <c r="J383" s="125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124" t="n">
        <v>0</v>
      </c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  <c r="AJ383" s="124" t="n">
        <v>0</v>
      </c>
      <c r="AK383" s="124" t="n">
        <v>0</v>
      </c>
      <c r="AL383" s="124" t="n">
        <v>0</v>
      </c>
      <c r="AM383" s="124" t="n">
        <v>0</v>
      </c>
      <c r="AN383" s="124" t="n">
        <v>0</v>
      </c>
      <c r="AO383" s="124" t="n">
        <v>0</v>
      </c>
      <c r="AP383" s="124" t="n">
        <v>0</v>
      </c>
      <c r="AQ383" s="124" t="n">
        <v>0</v>
      </c>
      <c r="AR383" s="124" t="n">
        <v>0</v>
      </c>
      <c r="AS383" s="124" t="n">
        <v>0</v>
      </c>
      <c r="AT383" s="124" t="n">
        <v>0</v>
      </c>
      <c r="AU383" s="124" t="n">
        <v>0</v>
      </c>
      <c r="AV383" s="124" t="n">
        <v>0</v>
      </c>
      <c r="AW383" s="124" t="n">
        <v>0</v>
      </c>
      <c r="AX383" s="124" t="n">
        <v>0</v>
      </c>
      <c r="AY383" s="124" t="n">
        <v>0</v>
      </c>
    </row>
    <row r="384">
      <c r="A384" t="inlineStr">
        <is>
          <t>R7</t>
        </is>
      </c>
      <c r="B384" t="inlineStr">
        <is>
          <t>Vehículo Liviano Comercial</t>
        </is>
      </c>
      <c r="C384" t="inlineStr">
        <is>
          <t>Etanol</t>
        </is>
      </c>
      <c r="D384" t="inlineStr">
        <is>
          <t>%</t>
        </is>
      </c>
      <c r="E384" s="125" t="n">
        <v>0</v>
      </c>
      <c r="F384" s="125" t="n">
        <v>0</v>
      </c>
      <c r="G384" s="125" t="n">
        <v>0</v>
      </c>
      <c r="H384" s="125" t="n">
        <v>0</v>
      </c>
      <c r="I384" s="125" t="n">
        <v>0</v>
      </c>
      <c r="J384" s="125" t="n">
        <v>0</v>
      </c>
      <c r="K384" s="124" t="n">
        <v>0</v>
      </c>
      <c r="L384" s="124" t="n">
        <v>0</v>
      </c>
      <c r="M384" s="124" t="n">
        <v>0</v>
      </c>
      <c r="N384" s="124" t="n">
        <v>0</v>
      </c>
      <c r="O384" s="124" t="n">
        <v>0</v>
      </c>
      <c r="P384" s="124" t="n">
        <v>0</v>
      </c>
      <c r="Q384" s="124" t="n">
        <v>0</v>
      </c>
      <c r="R384" s="124" t="n">
        <v>0</v>
      </c>
      <c r="S384" s="124" t="n">
        <v>0</v>
      </c>
      <c r="T384" s="124" t="n">
        <v>0</v>
      </c>
      <c r="U384" s="124" t="n">
        <v>0</v>
      </c>
      <c r="V384" s="124" t="n">
        <v>0</v>
      </c>
      <c r="W384" s="124" t="n">
        <v>0</v>
      </c>
      <c r="X384" s="124" t="n">
        <v>0</v>
      </c>
      <c r="Y384" s="124" t="n">
        <v>0</v>
      </c>
      <c r="Z384" s="124" t="n">
        <v>0</v>
      </c>
      <c r="AA384" s="124" t="n">
        <v>0</v>
      </c>
      <c r="AB384" s="124" t="n">
        <v>0</v>
      </c>
      <c r="AC384" s="124" t="n">
        <v>0</v>
      </c>
      <c r="AD384" s="124" t="n">
        <v>0</v>
      </c>
      <c r="AE384" s="124" t="n">
        <v>0</v>
      </c>
      <c r="AF384" s="124" t="n">
        <v>0</v>
      </c>
      <c r="AG384" s="124" t="n">
        <v>0</v>
      </c>
      <c r="AH384" s="124" t="n">
        <v>0</v>
      </c>
      <c r="AI384" s="124" t="n">
        <v>0</v>
      </c>
      <c r="AJ384" s="124" t="n">
        <v>0</v>
      </c>
      <c r="AK384" s="124" t="n">
        <v>0</v>
      </c>
      <c r="AL384" s="124" t="n">
        <v>0</v>
      </c>
      <c r="AM384" s="124" t="n">
        <v>0</v>
      </c>
      <c r="AN384" s="124" t="n">
        <v>0</v>
      </c>
      <c r="AO384" s="124" t="n">
        <v>0</v>
      </c>
      <c r="AP384" s="124" t="n">
        <v>0</v>
      </c>
      <c r="AQ384" s="124" t="n">
        <v>0</v>
      </c>
      <c r="AR384" s="124" t="n">
        <v>0</v>
      </c>
      <c r="AS384" s="124" t="n">
        <v>0</v>
      </c>
      <c r="AT384" s="124" t="n">
        <v>0</v>
      </c>
      <c r="AU384" s="124" t="n">
        <v>0</v>
      </c>
      <c r="AV384" s="124" t="n">
        <v>0</v>
      </c>
      <c r="AW384" s="124" t="n">
        <v>0</v>
      </c>
      <c r="AX384" s="124" t="n">
        <v>0</v>
      </c>
      <c r="AY384" s="124" t="n">
        <v>0</v>
      </c>
    </row>
    <row r="385">
      <c r="A385" t="inlineStr">
        <is>
          <t>R7</t>
        </is>
      </c>
      <c r="B385" t="inlineStr">
        <is>
          <t>Vehículo Liviano Comercial</t>
        </is>
      </c>
      <c r="C385" t="inlineStr">
        <is>
          <t>GLP</t>
        </is>
      </c>
      <c r="D385" t="inlineStr">
        <is>
          <t>%</t>
        </is>
      </c>
      <c r="E385" s="125" t="n">
        <v>0</v>
      </c>
      <c r="F385" s="125" t="n">
        <v>0</v>
      </c>
      <c r="G385" s="125" t="n">
        <v>4.146753610267362e-05</v>
      </c>
      <c r="H385" s="125" t="n">
        <v>0</v>
      </c>
      <c r="I385" s="125" t="n">
        <v>9.470952588411342e-06</v>
      </c>
      <c r="J385" s="125" t="n">
        <v>0.0001378870532674923</v>
      </c>
      <c r="K385" s="124" t="n">
        <v>0.0003526942399009015</v>
      </c>
      <c r="L385" s="124" t="n">
        <v>0.0003131653459850518</v>
      </c>
      <c r="M385" s="124" t="n">
        <v>0.0002791771132027661</v>
      </c>
      <c r="N385" s="124" t="n">
        <v>0.0002499259240461168</v>
      </c>
      <c r="O385" s="124" t="n">
        <v>0.0002246611784200327</v>
      </c>
      <c r="P385" s="124" t="n">
        <v>0.0002027225003300407</v>
      </c>
      <c r="Q385" s="124" t="n">
        <v>0.0001835645898906714</v>
      </c>
      <c r="R385" s="124" t="n">
        <v>0.0001667309643497365</v>
      </c>
      <c r="S385" s="124" t="n">
        <v>0.0001518733563915641</v>
      </c>
      <c r="T385" s="124" t="n">
        <v>0.0001387006453773227</v>
      </c>
      <c r="U385" s="124" t="n">
        <v>0.0001269708165055407</v>
      </c>
      <c r="V385" s="124" t="n">
        <v>0.0001164876536475745</v>
      </c>
      <c r="W385" s="124" t="n">
        <v>0.0001070848262059044</v>
      </c>
      <c r="X385" s="124" t="n">
        <v>9.86217908006637e-05</v>
      </c>
      <c r="Y385" s="124" t="n">
        <v>9.098118548803536e-05</v>
      </c>
      <c r="Z385" s="124" t="n">
        <v>8.406357420915947e-05</v>
      </c>
      <c r="AA385" s="124" t="n">
        <v>7.778424793328145e-05</v>
      </c>
      <c r="AB385" s="124" t="n">
        <v>7.207065784131849e-05</v>
      </c>
      <c r="AC385" s="124" t="n">
        <v>6.686035013603566e-05</v>
      </c>
      <c r="AD385" s="124" t="n">
        <v>6.209929787640115e-05</v>
      </c>
      <c r="AE385" s="124" t="n">
        <v>5.77405471510947e-05</v>
      </c>
      <c r="AF385" s="124" t="n">
        <v>5.374311270105863e-05</v>
      </c>
      <c r="AG385" s="124" t="n">
        <v>5.007107220386139e-05</v>
      </c>
      <c r="AH385" s="124" t="n">
        <v>4.66928194639622e-05</v>
      </c>
      <c r="AI385" s="124" t="n">
        <v>4.358044532489491e-05</v>
      </c>
      <c r="AJ385" s="124" t="n">
        <v>4.070922176331915e-05</v>
      </c>
      <c r="AK385" s="124" t="n">
        <v>3.805716977493285e-05</v>
      </c>
      <c r="AL385" s="124" t="n">
        <v>3.560469566165583e-05</v>
      </c>
      <c r="AM385" s="124" t="n">
        <v>3.333428344471296e-05</v>
      </c>
      <c r="AN385" s="124" t="n">
        <v>3.123023356395604e-05</v>
      </c>
      <c r="AO385" s="124" t="n">
        <v>2.92784399363721e-05</v>
      </c>
      <c r="AP385" s="124" t="n">
        <v>2.747418059000773e-05</v>
      </c>
      <c r="AQ385" s="124" t="n">
        <v>2.580849375701609e-05</v>
      </c>
      <c r="AR385" s="124" t="n">
        <v>2.427070785073704e-05</v>
      </c>
      <c r="AS385" s="124" t="n">
        <v>2.284984338354506e-05</v>
      </c>
      <c r="AT385" s="124" t="n">
        <v>2.153533942261539e-05</v>
      </c>
      <c r="AU385" s="124" t="n">
        <v>2.031739177439299e-05</v>
      </c>
      <c r="AV385" s="124" t="n">
        <v>1.918707612373575e-05</v>
      </c>
      <c r="AW385" s="124" t="n">
        <v>1.813635722292476e-05</v>
      </c>
      <c r="AX385" s="124" t="n">
        <v>1.715804163821523e-05</v>
      </c>
      <c r="AY385" s="124" t="n">
        <v>1.624570595731718e-05</v>
      </c>
    </row>
    <row r="386">
      <c r="A386" t="inlineStr">
        <is>
          <t>R7</t>
        </is>
      </c>
      <c r="B386" t="inlineStr">
        <is>
          <t>Vehículo Liviano Comercial</t>
        </is>
      </c>
      <c r="C386" t="inlineStr">
        <is>
          <t>GNC</t>
        </is>
      </c>
      <c r="D386" t="inlineStr">
        <is>
          <t>%</t>
        </is>
      </c>
      <c r="E386" s="125" t="n">
        <v>0</v>
      </c>
      <c r="F386" s="125" t="n">
        <v>0</v>
      </c>
      <c r="G386" s="125" t="n">
        <v>0</v>
      </c>
      <c r="H386" s="125" t="n">
        <v>0</v>
      </c>
      <c r="I386" s="125" t="n">
        <v>0</v>
      </c>
      <c r="J386" s="125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124" t="n">
        <v>0</v>
      </c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  <c r="AJ386" s="124" t="n">
        <v>0</v>
      </c>
      <c r="AK386" s="124" t="n">
        <v>0</v>
      </c>
      <c r="AL386" s="124" t="n">
        <v>0</v>
      </c>
      <c r="AM386" s="124" t="n">
        <v>0</v>
      </c>
      <c r="AN386" s="124" t="n">
        <v>0</v>
      </c>
      <c r="AO386" s="124" t="n">
        <v>0</v>
      </c>
      <c r="AP386" s="124" t="n">
        <v>0</v>
      </c>
      <c r="AQ386" s="124" t="n">
        <v>0</v>
      </c>
      <c r="AR386" s="124" t="n">
        <v>0</v>
      </c>
      <c r="AS386" s="124" t="n">
        <v>0</v>
      </c>
      <c r="AT386" s="124" t="n">
        <v>0</v>
      </c>
      <c r="AU386" s="124" t="n">
        <v>0</v>
      </c>
      <c r="AV386" s="124" t="n">
        <v>0</v>
      </c>
      <c r="AW386" s="124" t="n">
        <v>0</v>
      </c>
      <c r="AX386" s="124" t="n">
        <v>0</v>
      </c>
      <c r="AY386" s="124" t="n">
        <v>0</v>
      </c>
    </row>
    <row r="387">
      <c r="A387" t="inlineStr">
        <is>
          <t>R7</t>
        </is>
      </c>
      <c r="B387" t="inlineStr">
        <is>
          <t>Vehículo Liviano Comercial</t>
        </is>
      </c>
      <c r="C387" t="inlineStr">
        <is>
          <t>Hidrógeno-Fuel-Cell</t>
        </is>
      </c>
      <c r="D387" t="inlineStr">
        <is>
          <t>%</t>
        </is>
      </c>
      <c r="E387" s="125" t="n">
        <v>0</v>
      </c>
      <c r="F387" s="125" t="n">
        <v>0</v>
      </c>
      <c r="G387" s="125" t="n">
        <v>0</v>
      </c>
      <c r="H387" s="125" t="n">
        <v>0</v>
      </c>
      <c r="I387" s="125" t="n">
        <v>0</v>
      </c>
      <c r="J387" s="125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124" t="n">
        <v>0</v>
      </c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  <c r="AJ387" s="124" t="n">
        <v>0</v>
      </c>
      <c r="AK387" s="124" t="n">
        <v>0</v>
      </c>
      <c r="AL387" s="124" t="n">
        <v>0</v>
      </c>
      <c r="AM387" s="124" t="n">
        <v>0</v>
      </c>
      <c r="AN387" s="124" t="n">
        <v>0</v>
      </c>
      <c r="AO387" s="124" t="n">
        <v>0</v>
      </c>
      <c r="AP387" s="124" t="n">
        <v>0</v>
      </c>
      <c r="AQ387" s="124" t="n">
        <v>0</v>
      </c>
      <c r="AR387" s="124" t="n">
        <v>0</v>
      </c>
      <c r="AS387" s="124" t="n">
        <v>0</v>
      </c>
      <c r="AT387" s="124" t="n">
        <v>0</v>
      </c>
      <c r="AU387" s="124" t="n">
        <v>0</v>
      </c>
      <c r="AV387" s="124" t="n">
        <v>0</v>
      </c>
      <c r="AW387" s="124" t="n">
        <v>0</v>
      </c>
      <c r="AX387" s="124" t="n">
        <v>0</v>
      </c>
      <c r="AY387" s="124" t="n">
        <v>0</v>
      </c>
    </row>
    <row r="388">
      <c r="A388" t="inlineStr">
        <is>
          <t>R7</t>
        </is>
      </c>
      <c r="B388" t="inlineStr">
        <is>
          <t>Taxi</t>
        </is>
      </c>
      <c r="C388" t="inlineStr">
        <is>
          <t>Gasolina</t>
        </is>
      </c>
      <c r="D388" t="inlineStr">
        <is>
          <t>%</t>
        </is>
      </c>
      <c r="E388" s="125" t="n">
        <v>0.6591952681142502</v>
      </c>
      <c r="F388" s="125" t="n">
        <v>0.6651133892513204</v>
      </c>
      <c r="G388" s="125" t="n">
        <v>0.6523508137432188</v>
      </c>
      <c r="H388" s="125" t="n">
        <v>0.5915422885572139</v>
      </c>
      <c r="I388" s="125" t="n">
        <v>0.4998894049988941</v>
      </c>
      <c r="J388" s="125" t="n">
        <v>0.4907262569832402</v>
      </c>
      <c r="K388" s="124" t="n">
        <v>0.4763761467889908</v>
      </c>
      <c r="L388" s="124" t="n">
        <v>0.5155027949952971</v>
      </c>
      <c r="M388" s="124" t="n">
        <v>0.5488332474763216</v>
      </c>
      <c r="N388" s="124" t="n">
        <v>0.5771086556530904</v>
      </c>
      <c r="O388" s="124" t="n">
        <v>0.6007131577017292</v>
      </c>
      <c r="P388" s="124" t="n">
        <v>0.6196071035838346</v>
      </c>
      <c r="Q388" s="124" t="n">
        <v>0.6331979996359804</v>
      </c>
      <c r="R388" s="124" t="n">
        <v>0.6402003722959421</v>
      </c>
      <c r="S388" s="124" t="n">
        <v>0.6386683001429392</v>
      </c>
      <c r="T388" s="124" t="n">
        <v>0.6265445540543059</v>
      </c>
      <c r="U388" s="124" t="n">
        <v>0.6028744928567428</v>
      </c>
      <c r="V388" s="124" t="n">
        <v>0.5689277199001774</v>
      </c>
      <c r="W388" s="124" t="n">
        <v>0.5279817077806442</v>
      </c>
      <c r="X388" s="124" t="n">
        <v>0.483874689583011</v>
      </c>
      <c r="Y388" s="124" t="n">
        <v>0.43971596111994</v>
      </c>
      <c r="Z388" s="124" t="n">
        <v>0.3974759352121976</v>
      </c>
      <c r="AA388" s="124" t="n">
        <v>0.358167652773523</v>
      </c>
      <c r="AB388" s="124" t="n">
        <v>0.3221766385060548</v>
      </c>
      <c r="AC388" s="124" t="n">
        <v>0.2895315892867716</v>
      </c>
      <c r="AD388" s="124" t="n">
        <v>0.2600794503277425</v>
      </c>
      <c r="AE388" s="124" t="n">
        <v>0.2335864205780316</v>
      </c>
      <c r="AF388" s="124" t="n">
        <v>0.2097923130664066</v>
      </c>
      <c r="AG388" s="124" t="n">
        <v>0.1884381508885922</v>
      </c>
      <c r="AH388" s="124" t="n">
        <v>0.1692791662538297</v>
      </c>
      <c r="AI388" s="124" t="n">
        <v>0.1520901114540627</v>
      </c>
      <c r="AJ388" s="124" t="n">
        <v>0.1366666547114435</v>
      </c>
      <c r="AK388" s="124" t="n">
        <v>0.1228248724657246</v>
      </c>
      <c r="AL388" s="124" t="n">
        <v>0.1103998900675948</v>
      </c>
      <c r="AM388" s="124" t="n">
        <v>0.09924420922065506</v>
      </c>
      <c r="AN388" s="124" t="n">
        <v>0.08922598903680262</v>
      </c>
      <c r="AO388" s="124" t="n">
        <v>0.08022740581006951</v>
      </c>
      <c r="AP388" s="124" t="n">
        <v>0.0721431437341451</v>
      </c>
      <c r="AQ388" s="124" t="n">
        <v>0.06487903220842618</v>
      </c>
      <c r="AR388" s="124" t="n">
        <v>0.05835082776076781</v>
      </c>
      <c r="AS388" s="124" t="n">
        <v>0.05248313078425119</v>
      </c>
      <c r="AT388" s="124" t="n">
        <v>0.04720842440686043</v>
      </c>
      <c r="AU388" s="124" t="n">
        <v>0.04720842440686042</v>
      </c>
      <c r="AV388" s="124" t="n">
        <v>0.04720842440686043</v>
      </c>
      <c r="AW388" s="124" t="n">
        <v>0.04720842440686043</v>
      </c>
      <c r="AX388" s="124" t="n">
        <v>0.04720842440686043</v>
      </c>
      <c r="AY388" s="124" t="n">
        <v>0.04720842440686043</v>
      </c>
    </row>
    <row r="389">
      <c r="A389" t="inlineStr">
        <is>
          <t>R7</t>
        </is>
      </c>
      <c r="B389" t="inlineStr">
        <is>
          <t>Taxi</t>
        </is>
      </c>
      <c r="C389" t="inlineStr">
        <is>
          <t>HYB-Gasolina</t>
        </is>
      </c>
      <c r="D389" t="inlineStr">
        <is>
          <t>%</t>
        </is>
      </c>
      <c r="E389" s="125" t="n">
        <v>0</v>
      </c>
      <c r="F389" s="125" t="n">
        <v>0</v>
      </c>
      <c r="G389" s="125" t="n">
        <v>0</v>
      </c>
      <c r="H389" s="125" t="n">
        <v>0</v>
      </c>
      <c r="I389" s="125" t="n">
        <v>0</v>
      </c>
      <c r="J389" s="125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124" t="n">
        <v>0</v>
      </c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  <c r="AJ389" s="124" t="n">
        <v>0</v>
      </c>
      <c r="AK389" s="124" t="n">
        <v>0</v>
      </c>
      <c r="AL389" s="124" t="n">
        <v>0</v>
      </c>
      <c r="AM389" s="124" t="n">
        <v>0</v>
      </c>
      <c r="AN389" s="124" t="n">
        <v>0</v>
      </c>
      <c r="AO389" s="124" t="n">
        <v>0</v>
      </c>
      <c r="AP389" s="124" t="n">
        <v>0</v>
      </c>
      <c r="AQ389" s="124" t="n">
        <v>0</v>
      </c>
      <c r="AR389" s="124" t="n">
        <v>0</v>
      </c>
      <c r="AS389" s="124" t="n">
        <v>0</v>
      </c>
      <c r="AT389" s="124" t="n">
        <v>0</v>
      </c>
      <c r="AU389" s="124" t="n">
        <v>0</v>
      </c>
      <c r="AV389" s="124" t="n">
        <v>0</v>
      </c>
      <c r="AW389" s="124" t="n">
        <v>0</v>
      </c>
      <c r="AX389" s="124" t="n">
        <v>0</v>
      </c>
      <c r="AY389" s="124" t="n">
        <v>0</v>
      </c>
    </row>
    <row r="390">
      <c r="A390" t="inlineStr">
        <is>
          <t>R7</t>
        </is>
      </c>
      <c r="B390" t="inlineStr">
        <is>
          <t>Taxi</t>
        </is>
      </c>
      <c r="C390" t="inlineStr">
        <is>
          <t>HYB-plug-in-Gasolina</t>
        </is>
      </c>
      <c r="D390" t="inlineStr">
        <is>
          <t>%</t>
        </is>
      </c>
      <c r="E390" s="125" t="n">
        <v>0</v>
      </c>
      <c r="F390" s="125" t="n">
        <v>0</v>
      </c>
      <c r="G390" s="125" t="n">
        <v>0</v>
      </c>
      <c r="H390" s="125" t="n">
        <v>0</v>
      </c>
      <c r="I390" s="125" t="n">
        <v>0</v>
      </c>
      <c r="J390" s="125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124" t="n">
        <v>0</v>
      </c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  <c r="AJ390" s="124" t="n">
        <v>0</v>
      </c>
      <c r="AK390" s="124" t="n">
        <v>0</v>
      </c>
      <c r="AL390" s="124" t="n">
        <v>0</v>
      </c>
      <c r="AM390" s="124" t="n">
        <v>0</v>
      </c>
      <c r="AN390" s="124" t="n">
        <v>0</v>
      </c>
      <c r="AO390" s="124" t="n">
        <v>0</v>
      </c>
      <c r="AP390" s="124" t="n">
        <v>0</v>
      </c>
      <c r="AQ390" s="124" t="n">
        <v>0</v>
      </c>
      <c r="AR390" s="124" t="n">
        <v>0</v>
      </c>
      <c r="AS390" s="124" t="n">
        <v>0</v>
      </c>
      <c r="AT390" s="124" t="n">
        <v>0</v>
      </c>
      <c r="AU390" s="124" t="n">
        <v>0</v>
      </c>
      <c r="AV390" s="124" t="n">
        <v>0</v>
      </c>
      <c r="AW390" s="124" t="n">
        <v>0</v>
      </c>
      <c r="AX390" s="124" t="n">
        <v>0</v>
      </c>
      <c r="AY390" s="124" t="n">
        <v>0</v>
      </c>
    </row>
    <row r="391">
      <c r="A391" t="inlineStr">
        <is>
          <t>R7</t>
        </is>
      </c>
      <c r="B391" t="inlineStr">
        <is>
          <t>Taxi</t>
        </is>
      </c>
      <c r="C391" t="inlineStr">
        <is>
          <t>Diesel</t>
        </is>
      </c>
      <c r="D391" t="inlineStr">
        <is>
          <t>%</t>
        </is>
      </c>
      <c r="E391" s="125" t="n">
        <v>0.3408047318857499</v>
      </c>
      <c r="F391" s="125" t="n">
        <v>0.3348866107486798</v>
      </c>
      <c r="G391" s="125" t="n">
        <v>0.3198462929475588</v>
      </c>
      <c r="H391" s="125" t="n">
        <v>0.3475124378109453</v>
      </c>
      <c r="I391" s="125" t="n">
        <v>0.4417164344171643</v>
      </c>
      <c r="J391" s="125" t="n">
        <v>0.4534078212290503</v>
      </c>
      <c r="K391" s="124" t="n">
        <v>0.4761467889908257</v>
      </c>
      <c r="L391" s="124" t="n">
        <v>0.4423854324700147</v>
      </c>
      <c r="M391" s="124" t="n">
        <v>0.4133063828550452</v>
      </c>
      <c r="N391" s="124" t="n">
        <v>0.3880528196585485</v>
      </c>
      <c r="O391" s="124" t="n">
        <v>0.3658944069970306</v>
      </c>
      <c r="P391" s="124" t="n">
        <v>0.3461575659513932</v>
      </c>
      <c r="Q391" s="124" t="n">
        <v>0.3281551260575154</v>
      </c>
      <c r="R391" s="124" t="n">
        <v>0.3111234570535765</v>
      </c>
      <c r="S391" s="124" t="n">
        <v>0.294209934593714</v>
      </c>
      <c r="T391" s="124" t="n">
        <v>0.2765946576567049</v>
      </c>
      <c r="U391" s="124" t="n">
        <v>0.2577820417285686</v>
      </c>
      <c r="V391" s="124" t="n">
        <v>0.2378720566326093</v>
      </c>
      <c r="W391" s="124" t="n">
        <v>0.2174989666246246</v>
      </c>
      <c r="X391" s="124" t="n">
        <v>0.1974638996782129</v>
      </c>
      <c r="Y391" s="124" t="n">
        <v>0.1784079205061718</v>
      </c>
      <c r="Z391" s="124" t="n">
        <v>0.1607059266325141</v>
      </c>
      <c r="AA391" s="124" t="n">
        <v>0.1445090958561587</v>
      </c>
      <c r="AB391" s="124" t="n">
        <v>0.1298249583051796</v>
      </c>
      <c r="AC391" s="124" t="n">
        <v>0.1165831021564742</v>
      </c>
      <c r="AD391" s="124" t="n">
        <v>0.1046773152416662</v>
      </c>
      <c r="AE391" s="124" t="n">
        <v>0.09398948100843334</v>
      </c>
      <c r="AF391" s="124" t="n">
        <v>0.08440203313271248</v>
      </c>
      <c r="AG391" s="124" t="n">
        <v>0.07580389802405287</v>
      </c>
      <c r="AH391" s="124" t="n">
        <v>0.06809293470125263</v>
      </c>
      <c r="AI391" s="124" t="n">
        <v>0.06117657346868151</v>
      </c>
      <c r="AJ391" s="124" t="n">
        <v>0.05497157596081339</v>
      </c>
      <c r="AK391" s="124" t="n">
        <v>0.04940340276945408</v>
      </c>
      <c r="AL391" s="124" t="n">
        <v>0.04440543811147286</v>
      </c>
      <c r="AM391" s="124" t="n">
        <v>0.03991819507567875</v>
      </c>
      <c r="AN391" s="124" t="n">
        <v>0.03588855909773747</v>
      </c>
      <c r="AO391" s="124" t="n">
        <v>0.03226909345732448</v>
      </c>
      <c r="AP391" s="124" t="n">
        <v>0.02901741364813533</v>
      </c>
      <c r="AQ391" s="124" t="n">
        <v>0.02609562935947631</v>
      </c>
      <c r="AR391" s="124" t="n">
        <v>0.02346984924466655</v>
      </c>
      <c r="AS391" s="124" t="n">
        <v>0.02110974238122215</v>
      </c>
      <c r="AT391" s="124" t="n">
        <v>0.0189881501730811</v>
      </c>
      <c r="AU391" s="124" t="n">
        <v>0.0189881501730811</v>
      </c>
      <c r="AV391" s="124" t="n">
        <v>0.0189881501730811</v>
      </c>
      <c r="AW391" s="124" t="n">
        <v>0.0189881501730811</v>
      </c>
      <c r="AX391" s="124" t="n">
        <v>0.0189881501730811</v>
      </c>
      <c r="AY391" s="124" t="n">
        <v>0.0189881501730811</v>
      </c>
    </row>
    <row r="392">
      <c r="A392" t="inlineStr">
        <is>
          <t>R7</t>
        </is>
      </c>
      <c r="B392" t="inlineStr">
        <is>
          <t>Taxi</t>
        </is>
      </c>
      <c r="C392" t="inlineStr">
        <is>
          <t>HYB-Diesel</t>
        </is>
      </c>
      <c r="D392" t="inlineStr">
        <is>
          <t>%</t>
        </is>
      </c>
      <c r="E392" s="125" t="n">
        <v>0</v>
      </c>
      <c r="F392" s="125" t="n">
        <v>0</v>
      </c>
      <c r="G392" s="125" t="n">
        <v>0</v>
      </c>
      <c r="H392" s="125" t="n">
        <v>0</v>
      </c>
      <c r="I392" s="125" t="n">
        <v>0</v>
      </c>
      <c r="J392" s="125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124" t="n">
        <v>0</v>
      </c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  <c r="AJ392" s="124" t="n">
        <v>0</v>
      </c>
      <c r="AK392" s="124" t="n">
        <v>0</v>
      </c>
      <c r="AL392" s="124" t="n">
        <v>0</v>
      </c>
      <c r="AM392" s="124" t="n">
        <v>0</v>
      </c>
      <c r="AN392" s="124" t="n">
        <v>0</v>
      </c>
      <c r="AO392" s="124" t="n">
        <v>0</v>
      </c>
      <c r="AP392" s="124" t="n">
        <v>0</v>
      </c>
      <c r="AQ392" s="124" t="n">
        <v>0</v>
      </c>
      <c r="AR392" s="124" t="n">
        <v>0</v>
      </c>
      <c r="AS392" s="124" t="n">
        <v>0</v>
      </c>
      <c r="AT392" s="124" t="n">
        <v>0</v>
      </c>
      <c r="AU392" s="124" t="n">
        <v>0</v>
      </c>
      <c r="AV392" s="124" t="n">
        <v>0</v>
      </c>
      <c r="AW392" s="124" t="n">
        <v>0</v>
      </c>
      <c r="AX392" s="124" t="n">
        <v>0</v>
      </c>
      <c r="AY392" s="124" t="n">
        <v>0</v>
      </c>
    </row>
    <row r="393">
      <c r="A393" t="inlineStr">
        <is>
          <t>R7</t>
        </is>
      </c>
      <c r="B393" t="inlineStr">
        <is>
          <t>Taxi</t>
        </is>
      </c>
      <c r="C393" t="inlineStr">
        <is>
          <t>HYB-plug-in-Diesel</t>
        </is>
      </c>
      <c r="D393" t="inlineStr">
        <is>
          <t>%</t>
        </is>
      </c>
      <c r="E393" s="125" t="n">
        <v>0</v>
      </c>
      <c r="F393" s="125" t="n">
        <v>0</v>
      </c>
      <c r="G393" s="125" t="n">
        <v>0</v>
      </c>
      <c r="H393" s="125" t="n">
        <v>0</v>
      </c>
      <c r="I393" s="125" t="n">
        <v>0</v>
      </c>
      <c r="J393" s="125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124" t="n">
        <v>0</v>
      </c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  <c r="AJ393" s="124" t="n">
        <v>0</v>
      </c>
      <c r="AK393" s="124" t="n">
        <v>0</v>
      </c>
      <c r="AL393" s="124" t="n">
        <v>0</v>
      </c>
      <c r="AM393" s="124" t="n">
        <v>0</v>
      </c>
      <c r="AN393" s="124" t="n">
        <v>0</v>
      </c>
      <c r="AO393" s="124" t="n">
        <v>0</v>
      </c>
      <c r="AP393" s="124" t="n">
        <v>0</v>
      </c>
      <c r="AQ393" s="124" t="n">
        <v>0</v>
      </c>
      <c r="AR393" s="124" t="n">
        <v>0</v>
      </c>
      <c r="AS393" s="124" t="n">
        <v>0</v>
      </c>
      <c r="AT393" s="124" t="n">
        <v>0</v>
      </c>
      <c r="AU393" s="124" t="n">
        <v>0</v>
      </c>
      <c r="AV393" s="124" t="n">
        <v>0</v>
      </c>
      <c r="AW393" s="124" t="n">
        <v>0</v>
      </c>
      <c r="AX393" s="124" t="n">
        <v>0</v>
      </c>
      <c r="AY393" s="124" t="n">
        <v>0</v>
      </c>
    </row>
    <row r="394">
      <c r="A394" t="inlineStr">
        <is>
          <t>R7</t>
        </is>
      </c>
      <c r="B394" t="inlineStr">
        <is>
          <t>Taxi</t>
        </is>
      </c>
      <c r="C394" t="inlineStr">
        <is>
          <t>Eléctrico</t>
        </is>
      </c>
      <c r="D394" t="inlineStr">
        <is>
          <t>%</t>
        </is>
      </c>
      <c r="E394" s="125" t="n">
        <v>0</v>
      </c>
      <c r="F394" s="125" t="n">
        <v>0</v>
      </c>
      <c r="G394" s="125" t="n">
        <v>0</v>
      </c>
      <c r="H394" s="125" t="n">
        <v>0</v>
      </c>
      <c r="I394" s="125" t="n">
        <v>0</v>
      </c>
      <c r="J394" s="125" t="n">
        <v>0</v>
      </c>
      <c r="K394" s="124" t="n">
        <v>0</v>
      </c>
      <c r="L394" s="124" t="n">
        <v>0.0004245941950149386</v>
      </c>
      <c r="M394" s="124" t="n">
        <v>0.001147794949445923</v>
      </c>
      <c r="N394" s="124" t="n">
        <v>0.002423839774744667</v>
      </c>
      <c r="O394" s="124" t="n">
        <v>0.004708808297982738</v>
      </c>
      <c r="P394" s="124" t="n">
        <v>0.008804176752567313</v>
      </c>
      <c r="Q394" s="124" t="n">
        <v>0.01606128598934107</v>
      </c>
      <c r="R394" s="124" t="n">
        <v>0.02858804709578408</v>
      </c>
      <c r="S394" s="124" t="n">
        <v>0.04923169175860845</v>
      </c>
      <c r="T394" s="124" t="n">
        <v>0.08090998471575819</v>
      </c>
      <c r="U394" s="124" t="n">
        <v>0.1251073146952557</v>
      </c>
      <c r="V394" s="124" t="n">
        <v>0.1804830201795205</v>
      </c>
      <c r="W394" s="124" t="n">
        <v>0.2431499774568483</v>
      </c>
      <c r="X394" s="124" t="n">
        <v>0.3084898918388441</v>
      </c>
      <c r="Y394" s="124" t="n">
        <v>0.3727705210995534</v>
      </c>
      <c r="Z394" s="124" t="n">
        <v>0.4336622061394226</v>
      </c>
      <c r="AA394" s="124" t="n">
        <v>0.4900143020777568</v>
      </c>
      <c r="AB394" s="124" t="n">
        <v>0.541445568548339</v>
      </c>
      <c r="AC394" s="124" t="n">
        <v>0.5880080370611384</v>
      </c>
      <c r="AD394" s="124" t="n">
        <v>0.6299700096349822</v>
      </c>
      <c r="AE394" s="124" t="n">
        <v>0.6676913376595073</v>
      </c>
      <c r="AF394" s="124" t="n">
        <v>0.7015567579233892</v>
      </c>
      <c r="AG394" s="124" t="n">
        <v>0.7319424813057623</v>
      </c>
      <c r="AH394" s="124" t="n">
        <v>0.7592008615440193</v>
      </c>
      <c r="AI394" s="124" t="n">
        <v>0.7836545372129428</v>
      </c>
      <c r="AJ394" s="124" t="n">
        <v>0.8055953541406088</v>
      </c>
      <c r="AK394" s="124" t="n">
        <v>0.8252855727023992</v>
      </c>
      <c r="AL394" s="124" t="n">
        <v>0.8429600603688194</v>
      </c>
      <c r="AM394" s="124" t="n">
        <v>0.8588288090947075</v>
      </c>
      <c r="AN394" s="124" t="n">
        <v>0.8730794542418358</v>
      </c>
      <c r="AO394" s="124" t="n">
        <v>0.8858796471305536</v>
      </c>
      <c r="AP394" s="124" t="n">
        <v>0.8973792229697852</v>
      </c>
      <c r="AQ394" s="124" t="n">
        <v>0.9077121504695951</v>
      </c>
      <c r="AR394" s="124" t="n">
        <v>0.9169982705089217</v>
      </c>
      <c r="AS394" s="124" t="n">
        <v>0.9253448402407716</v>
      </c>
      <c r="AT394" s="124" t="n">
        <v>0.932847901975207</v>
      </c>
      <c r="AU394" s="124" t="n">
        <v>0.9328479019752068</v>
      </c>
      <c r="AV394" s="124" t="n">
        <v>0.9328479019752068</v>
      </c>
      <c r="AW394" s="124" t="n">
        <v>0.9328479019752068</v>
      </c>
      <c r="AX394" s="124" t="n">
        <v>0.9328479019752068</v>
      </c>
      <c r="AY394" s="124" t="n">
        <v>0.932847901975207</v>
      </c>
    </row>
    <row r="395">
      <c r="A395" t="inlineStr">
        <is>
          <t>R7</t>
        </is>
      </c>
      <c r="B395" t="inlineStr">
        <is>
          <t>Taxi</t>
        </is>
      </c>
      <c r="C395" t="inlineStr">
        <is>
          <t>Biodiesel</t>
        </is>
      </c>
      <c r="D395" t="inlineStr">
        <is>
          <t>%</t>
        </is>
      </c>
      <c r="E395" s="125" t="n">
        <v>0</v>
      </c>
      <c r="F395" s="125" t="n">
        <v>0</v>
      </c>
      <c r="G395" s="125" t="n">
        <v>0</v>
      </c>
      <c r="H395" s="125" t="n">
        <v>0</v>
      </c>
      <c r="I395" s="125" t="n">
        <v>0</v>
      </c>
      <c r="J395" s="125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124" t="n">
        <v>0</v>
      </c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  <c r="AJ395" s="124" t="n">
        <v>0</v>
      </c>
      <c r="AK395" s="124" t="n">
        <v>0</v>
      </c>
      <c r="AL395" s="124" t="n">
        <v>0</v>
      </c>
      <c r="AM395" s="124" t="n">
        <v>0</v>
      </c>
      <c r="AN395" s="124" t="n">
        <v>0</v>
      </c>
      <c r="AO395" s="124" t="n">
        <v>0</v>
      </c>
      <c r="AP395" s="124" t="n">
        <v>0</v>
      </c>
      <c r="AQ395" s="124" t="n">
        <v>0</v>
      </c>
      <c r="AR395" s="124" t="n">
        <v>0</v>
      </c>
      <c r="AS395" s="124" t="n">
        <v>0</v>
      </c>
      <c r="AT395" s="124" t="n">
        <v>0</v>
      </c>
      <c r="AU395" s="124" t="n">
        <v>0</v>
      </c>
      <c r="AV395" s="124" t="n">
        <v>0</v>
      </c>
      <c r="AW395" s="124" t="n">
        <v>0</v>
      </c>
      <c r="AX395" s="124" t="n">
        <v>0</v>
      </c>
      <c r="AY395" s="124" t="n">
        <v>0</v>
      </c>
    </row>
    <row r="396">
      <c r="A396" t="inlineStr">
        <is>
          <t>R7</t>
        </is>
      </c>
      <c r="B396" t="inlineStr">
        <is>
          <t>Taxi</t>
        </is>
      </c>
      <c r="C396" t="inlineStr">
        <is>
          <t>Etanol</t>
        </is>
      </c>
      <c r="D396" t="inlineStr">
        <is>
          <t>%</t>
        </is>
      </c>
      <c r="E396" s="125" t="n">
        <v>0</v>
      </c>
      <c r="F396" s="125" t="n">
        <v>0</v>
      </c>
      <c r="G396" s="125" t="n">
        <v>0</v>
      </c>
      <c r="H396" s="125" t="n">
        <v>0</v>
      </c>
      <c r="I396" s="125" t="n">
        <v>0</v>
      </c>
      <c r="J396" s="125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124" t="n">
        <v>0</v>
      </c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  <c r="AJ396" s="124" t="n">
        <v>0</v>
      </c>
      <c r="AK396" s="124" t="n">
        <v>0</v>
      </c>
      <c r="AL396" s="124" t="n">
        <v>0</v>
      </c>
      <c r="AM396" s="124" t="n">
        <v>0</v>
      </c>
      <c r="AN396" s="124" t="n">
        <v>0</v>
      </c>
      <c r="AO396" s="124" t="n">
        <v>0</v>
      </c>
      <c r="AP396" s="124" t="n">
        <v>0</v>
      </c>
      <c r="AQ396" s="124" t="n">
        <v>0</v>
      </c>
      <c r="AR396" s="124" t="n">
        <v>0</v>
      </c>
      <c r="AS396" s="124" t="n">
        <v>0</v>
      </c>
      <c r="AT396" s="124" t="n">
        <v>0</v>
      </c>
      <c r="AU396" s="124" t="n">
        <v>0</v>
      </c>
      <c r="AV396" s="124" t="n">
        <v>0</v>
      </c>
      <c r="AW396" s="124" t="n">
        <v>0</v>
      </c>
      <c r="AX396" s="124" t="n">
        <v>0</v>
      </c>
      <c r="AY396" s="124" t="n">
        <v>0</v>
      </c>
    </row>
    <row r="397">
      <c r="A397" t="inlineStr">
        <is>
          <t>R7</t>
        </is>
      </c>
      <c r="B397" t="inlineStr">
        <is>
          <t>Taxi</t>
        </is>
      </c>
      <c r="C397" t="inlineStr">
        <is>
          <t>GLP</t>
        </is>
      </c>
      <c r="D397" t="inlineStr">
        <is>
          <t>%</t>
        </is>
      </c>
      <c r="E397" s="125" t="n">
        <v>0</v>
      </c>
      <c r="F397" s="125" t="n">
        <v>0</v>
      </c>
      <c r="G397" s="125" t="n">
        <v>0.02780289330922242</v>
      </c>
      <c r="H397" s="125" t="n">
        <v>0.0609452736318408</v>
      </c>
      <c r="I397" s="125" t="n">
        <v>0.0583941605839416</v>
      </c>
      <c r="J397" s="125" t="n">
        <v>0.05586592178770949</v>
      </c>
      <c r="K397" s="124" t="n">
        <v>0.04747706422018349</v>
      </c>
      <c r="L397" s="124" t="n">
        <v>0.04168717833967331</v>
      </c>
      <c r="M397" s="124" t="n">
        <v>0.03671257471918723</v>
      </c>
      <c r="N397" s="124" t="n">
        <v>0.03241468491361627</v>
      </c>
      <c r="O397" s="124" t="n">
        <v>0.02868362700325734</v>
      </c>
      <c r="P397" s="124" t="n">
        <v>0.0254311537122049</v>
      </c>
      <c r="Q397" s="124" t="n">
        <v>0.02258558831716313</v>
      </c>
      <c r="R397" s="124" t="n">
        <v>0.02008812355469751</v>
      </c>
      <c r="S397" s="124" t="n">
        <v>0.01789007350473851</v>
      </c>
      <c r="T397" s="124" t="n">
        <v>0.01595080357323115</v>
      </c>
      <c r="U397" s="124" t="n">
        <v>0.01423615071943296</v>
      </c>
      <c r="V397" s="124" t="n">
        <v>0.01271720328769292</v>
      </c>
      <c r="W397" s="124" t="n">
        <v>0.01136934813788274</v>
      </c>
      <c r="X397" s="124" t="n">
        <v>0.01017151889993207</v>
      </c>
      <c r="Y397" s="124" t="n">
        <v>0.009105597274334774</v>
      </c>
      <c r="Z397" s="124" t="n">
        <v>0.008155932015865872</v>
      </c>
      <c r="AA397" s="124" t="n">
        <v>0.007308949292561449</v>
      </c>
      <c r="AB397" s="124" t="n">
        <v>0.006552834640426431</v>
      </c>
      <c r="AC397" s="124" t="n">
        <v>0.005877271495615696</v>
      </c>
      <c r="AD397" s="124" t="n">
        <v>0.005273224795608949</v>
      </c>
      <c r="AE397" s="124" t="n">
        <v>0.004732760754027665</v>
      </c>
      <c r="AF397" s="124" t="n">
        <v>0.004248895877491532</v>
      </c>
      <c r="AG397" s="124" t="n">
        <v>0.003815469781592614</v>
      </c>
      <c r="AH397" s="124" t="n">
        <v>0.003427037500898416</v>
      </c>
      <c r="AI397" s="124" t="n">
        <v>0.003078777864313043</v>
      </c>
      <c r="AJ397" s="124" t="n">
        <v>0.002766415187134203</v>
      </c>
      <c r="AK397" s="124" t="n">
        <v>0.002486152062422194</v>
      </c>
      <c r="AL397" s="124" t="n">
        <v>0.002234611452112961</v>
      </c>
      <c r="AM397" s="124" t="n">
        <v>0.002008786608958796</v>
      </c>
      <c r="AN397" s="124" t="n">
        <v>0.001805997623624297</v>
      </c>
      <c r="AO397" s="124" t="n">
        <v>0.001623853602052399</v>
      </c>
      <c r="AP397" s="124" t="n">
        <v>0.001460219647934481</v>
      </c>
      <c r="AQ397" s="124" t="n">
        <v>0.001313187962502356</v>
      </c>
      <c r="AR397" s="124" t="n">
        <v>0.001181052485643965</v>
      </c>
      <c r="AS397" s="124" t="n">
        <v>0.001062286593754929</v>
      </c>
      <c r="AT397" s="124" t="n">
        <v>0.000955523444851621</v>
      </c>
      <c r="AU397" s="124" t="n">
        <v>0.000955523444851621</v>
      </c>
      <c r="AV397" s="124" t="n">
        <v>0.0009555234448516211</v>
      </c>
      <c r="AW397" s="124" t="n">
        <v>0.0009555234448516211</v>
      </c>
      <c r="AX397" s="124" t="n">
        <v>0.000955523444851621</v>
      </c>
      <c r="AY397" s="124" t="n">
        <v>0.0009555234448516211</v>
      </c>
    </row>
    <row r="398">
      <c r="A398" t="inlineStr">
        <is>
          <t>R7</t>
        </is>
      </c>
      <c r="B398" t="inlineStr">
        <is>
          <t>Taxi</t>
        </is>
      </c>
      <c r="C398" t="inlineStr">
        <is>
          <t>GNC</t>
        </is>
      </c>
      <c r="D398" t="inlineStr">
        <is>
          <t>%</t>
        </is>
      </c>
      <c r="E398" s="125" t="n">
        <v>0</v>
      </c>
      <c r="F398" s="125" t="n">
        <v>0</v>
      </c>
      <c r="G398" s="125" t="n">
        <v>0</v>
      </c>
      <c r="H398" s="125" t="n">
        <v>0</v>
      </c>
      <c r="I398" s="125" t="n">
        <v>0</v>
      </c>
      <c r="J398" s="125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124" t="n">
        <v>0</v>
      </c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  <c r="AJ398" s="124" t="n">
        <v>0</v>
      </c>
      <c r="AK398" s="124" t="n">
        <v>0</v>
      </c>
      <c r="AL398" s="124" t="n">
        <v>0</v>
      </c>
      <c r="AM398" s="124" t="n">
        <v>0</v>
      </c>
      <c r="AN398" s="124" t="n">
        <v>0</v>
      </c>
      <c r="AO398" s="124" t="n">
        <v>0</v>
      </c>
      <c r="AP398" s="124" t="n">
        <v>0</v>
      </c>
      <c r="AQ398" s="124" t="n">
        <v>0</v>
      </c>
      <c r="AR398" s="124" t="n">
        <v>0</v>
      </c>
      <c r="AS398" s="124" t="n">
        <v>0</v>
      </c>
      <c r="AT398" s="124" t="n">
        <v>0</v>
      </c>
      <c r="AU398" s="124" t="n">
        <v>0</v>
      </c>
      <c r="AV398" s="124" t="n">
        <v>0</v>
      </c>
      <c r="AW398" s="124" t="n">
        <v>0</v>
      </c>
      <c r="AX398" s="124" t="n">
        <v>0</v>
      </c>
      <c r="AY398" s="124" t="n">
        <v>0</v>
      </c>
    </row>
    <row r="399">
      <c r="A399" t="inlineStr">
        <is>
          <t>R7</t>
        </is>
      </c>
      <c r="B399" t="inlineStr">
        <is>
          <t>Taxi</t>
        </is>
      </c>
      <c r="C399" t="inlineStr">
        <is>
          <t>Hidrógeno-Fuel-Cell</t>
        </is>
      </c>
      <c r="D399" t="inlineStr">
        <is>
          <t>%</t>
        </is>
      </c>
      <c r="E399" s="125" t="n">
        <v>0</v>
      </c>
      <c r="F399" s="125" t="n">
        <v>0</v>
      </c>
      <c r="G399" s="125" t="n">
        <v>0</v>
      </c>
      <c r="H399" s="125" t="n">
        <v>0</v>
      </c>
      <c r="I399" s="125" t="n">
        <v>0</v>
      </c>
      <c r="J399" s="125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124" t="n">
        <v>0</v>
      </c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  <c r="AJ399" s="124" t="n">
        <v>0</v>
      </c>
      <c r="AK399" s="124" t="n">
        <v>0</v>
      </c>
      <c r="AL399" s="124" t="n">
        <v>0</v>
      </c>
      <c r="AM399" s="124" t="n">
        <v>0</v>
      </c>
      <c r="AN399" s="124" t="n">
        <v>0</v>
      </c>
      <c r="AO399" s="124" t="n">
        <v>0</v>
      </c>
      <c r="AP399" s="124" t="n">
        <v>0</v>
      </c>
      <c r="AQ399" s="124" t="n">
        <v>0</v>
      </c>
      <c r="AR399" s="124" t="n">
        <v>0</v>
      </c>
      <c r="AS399" s="124" t="n">
        <v>0</v>
      </c>
      <c r="AT399" s="124" t="n">
        <v>0</v>
      </c>
      <c r="AU399" s="124" t="n">
        <v>0</v>
      </c>
      <c r="AV399" s="124" t="n">
        <v>0</v>
      </c>
      <c r="AW399" s="124" t="n">
        <v>0</v>
      </c>
      <c r="AX399" s="124" t="n">
        <v>0</v>
      </c>
      <c r="AY399" s="124" t="n">
        <v>0</v>
      </c>
    </row>
    <row r="400">
      <c r="A400" t="inlineStr">
        <is>
          <t>R7</t>
        </is>
      </c>
      <c r="B400" t="inlineStr">
        <is>
          <t>Bus Rígido</t>
        </is>
      </c>
      <c r="C400" t="inlineStr">
        <is>
          <t>Gasolina</t>
        </is>
      </c>
      <c r="D400" t="inlineStr">
        <is>
          <t>%</t>
        </is>
      </c>
      <c r="E400" s="125" t="n">
        <v>0</v>
      </c>
      <c r="F400" s="125" t="n">
        <v>0</v>
      </c>
      <c r="G400" s="125" t="n">
        <v>0</v>
      </c>
      <c r="H400" s="125" t="n">
        <v>0</v>
      </c>
      <c r="I400" s="125" t="n">
        <v>0</v>
      </c>
      <c r="J400" s="125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124" t="n">
        <v>0</v>
      </c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  <c r="AJ400" s="124" t="n">
        <v>0</v>
      </c>
      <c r="AK400" s="124" t="n">
        <v>0</v>
      </c>
      <c r="AL400" s="124" t="n">
        <v>0</v>
      </c>
      <c r="AM400" s="124" t="n">
        <v>0</v>
      </c>
      <c r="AN400" s="124" t="n">
        <v>0</v>
      </c>
      <c r="AO400" s="124" t="n">
        <v>0</v>
      </c>
      <c r="AP400" s="124" t="n">
        <v>0</v>
      </c>
      <c r="AQ400" s="124" t="n">
        <v>0</v>
      </c>
      <c r="AR400" s="124" t="n">
        <v>0</v>
      </c>
      <c r="AS400" s="124" t="n">
        <v>0</v>
      </c>
      <c r="AT400" s="124" t="n">
        <v>0</v>
      </c>
      <c r="AU400" s="124" t="n">
        <v>0</v>
      </c>
      <c r="AV400" s="124" t="n">
        <v>0</v>
      </c>
      <c r="AW400" s="124" t="n">
        <v>0</v>
      </c>
      <c r="AX400" s="124" t="n">
        <v>0</v>
      </c>
      <c r="AY400" s="124" t="n">
        <v>0</v>
      </c>
    </row>
    <row r="401">
      <c r="A401" t="inlineStr">
        <is>
          <t>R7</t>
        </is>
      </c>
      <c r="B401" t="inlineStr">
        <is>
          <t>Bus Rígido</t>
        </is>
      </c>
      <c r="C401" t="inlineStr">
        <is>
          <t>Diesel</t>
        </is>
      </c>
      <c r="D401" t="inlineStr">
        <is>
          <t>%</t>
        </is>
      </c>
      <c r="E401" s="125" t="n">
        <v>1</v>
      </c>
      <c r="F401" s="125" t="n">
        <v>1</v>
      </c>
      <c r="G401" s="125" t="n">
        <v>1</v>
      </c>
      <c r="H401" s="125" t="n">
        <v>1</v>
      </c>
      <c r="I401" s="125" t="n">
        <v>1</v>
      </c>
      <c r="J401" s="125" t="n">
        <v>0.9986048133937914</v>
      </c>
      <c r="K401" s="124" t="n">
        <v>0.9986048133937914</v>
      </c>
      <c r="L401" s="124" t="n">
        <v>0.9963918664056406</v>
      </c>
      <c r="M401" s="124" t="n">
        <v>0.9942039142713435</v>
      </c>
      <c r="N401" s="124" t="n">
        <v>0.9907015815997432</v>
      </c>
      <c r="O401" s="124" t="n">
        <v>0.9851146212660646</v>
      </c>
      <c r="P401" s="124" t="n">
        <v>0.9762512036951285</v>
      </c>
      <c r="Q401" s="124" t="n">
        <v>0.9623120228353299</v>
      </c>
      <c r="R401" s="124" t="n">
        <v>0.9406884049758538</v>
      </c>
      <c r="S401" s="124" t="n">
        <v>0.9078462500001467</v>
      </c>
      <c r="T401" s="124" t="n">
        <v>0.8595341529421839</v>
      </c>
      <c r="U401" s="124" t="n">
        <v>0.7917053631837094</v>
      </c>
      <c r="V401" s="124" t="n">
        <v>0.7024611368742105</v>
      </c>
      <c r="W401" s="124" t="n">
        <v>0.5945614498327607</v>
      </c>
      <c r="X401" s="124" t="n">
        <v>0.4766829941563908</v>
      </c>
      <c r="Y401" s="124" t="n">
        <v>0.3613461591734504</v>
      </c>
      <c r="Z401" s="124" t="n">
        <v>0.2600484646632901</v>
      </c>
      <c r="AA401" s="124" t="n">
        <v>0.1791808533518354</v>
      </c>
      <c r="AB401" s="124" t="n">
        <v>0.1194028036744461</v>
      </c>
      <c r="AC401" s="124" t="n">
        <v>0.07768045189292694</v>
      </c>
      <c r="AD401" s="124" t="n">
        <v>0.04971389741351107</v>
      </c>
      <c r="AE401" s="124" t="n">
        <v>0.03147230711632976</v>
      </c>
      <c r="AF401" s="124" t="n">
        <v>0.01978477364568432</v>
      </c>
      <c r="AG401" s="124" t="n">
        <v>0.01238202653392417</v>
      </c>
      <c r="AH401" s="124" t="n">
        <v>0.007727284442553772</v>
      </c>
      <c r="AI401" s="124" t="n">
        <v>0.004813857974316105</v>
      </c>
      <c r="AJ401" s="124" t="n">
        <v>0.002995567747070993</v>
      </c>
      <c r="AK401" s="124" t="n">
        <v>0.001862796460809446</v>
      </c>
      <c r="AL401" s="124" t="n">
        <v>0.001157884154213473</v>
      </c>
      <c r="AM401" s="124" t="n">
        <v>0.0007195297716078297</v>
      </c>
      <c r="AN401" s="124" t="n">
        <v>0.0004470542992063287</v>
      </c>
      <c r="AO401" s="124" t="n">
        <v>0.0002777326523576429</v>
      </c>
      <c r="AP401" s="124" t="n">
        <v>0.000172530445839314</v>
      </c>
      <c r="AQ401" s="124" t="n">
        <v>0.0001071734562597682</v>
      </c>
      <c r="AR401" s="124" t="n">
        <v>6.657297645529248e-05</v>
      </c>
      <c r="AS401" s="124" t="n">
        <v>4.135252492576402e-05</v>
      </c>
      <c r="AT401" s="124" t="n">
        <v>2.568632303034946e-05</v>
      </c>
      <c r="AU401" s="124" t="n">
        <v>1.595509043261778e-05</v>
      </c>
      <c r="AV401" s="124" t="n">
        <v>9.910487067110729e-06</v>
      </c>
      <c r="AW401" s="124" t="n">
        <v>6.155874164304187e-06</v>
      </c>
      <c r="AX401" s="124" t="n">
        <v>3.823700345795267e-06</v>
      </c>
      <c r="AY401" s="124" t="n">
        <v>2.375076394556253e-06</v>
      </c>
    </row>
    <row r="402">
      <c r="A402" t="inlineStr">
        <is>
          <t>R7</t>
        </is>
      </c>
      <c r="B402" t="inlineStr">
        <is>
          <t>Bus Rígido</t>
        </is>
      </c>
      <c r="C402" t="inlineStr">
        <is>
          <t>HYB-Diesel</t>
        </is>
      </c>
      <c r="D402" t="inlineStr">
        <is>
          <t>%</t>
        </is>
      </c>
      <c r="E402" s="125" t="n">
        <v>0</v>
      </c>
      <c r="F402" s="125" t="n">
        <v>0</v>
      </c>
      <c r="G402" s="125" t="n">
        <v>0</v>
      </c>
      <c r="H402" s="125" t="n">
        <v>0</v>
      </c>
      <c r="I402" s="125" t="n">
        <v>0</v>
      </c>
      <c r="J402" s="125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124" t="n">
        <v>0</v>
      </c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  <c r="AJ402" s="124" t="n">
        <v>0</v>
      </c>
      <c r="AK402" s="124" t="n">
        <v>0</v>
      </c>
      <c r="AL402" s="124" t="n">
        <v>0</v>
      </c>
      <c r="AM402" s="124" t="n">
        <v>0</v>
      </c>
      <c r="AN402" s="124" t="n">
        <v>0</v>
      </c>
      <c r="AO402" s="124" t="n">
        <v>0</v>
      </c>
      <c r="AP402" s="124" t="n">
        <v>0</v>
      </c>
      <c r="AQ402" s="124" t="n">
        <v>0</v>
      </c>
      <c r="AR402" s="124" t="n">
        <v>0</v>
      </c>
      <c r="AS402" s="124" t="n">
        <v>0</v>
      </c>
      <c r="AT402" s="124" t="n">
        <v>0</v>
      </c>
      <c r="AU402" s="124" t="n">
        <v>0</v>
      </c>
      <c r="AV402" s="124" t="n">
        <v>0</v>
      </c>
      <c r="AW402" s="124" t="n">
        <v>0</v>
      </c>
      <c r="AX402" s="124" t="n">
        <v>0</v>
      </c>
      <c r="AY402" s="124" t="n">
        <v>0</v>
      </c>
    </row>
    <row r="403">
      <c r="A403" t="inlineStr">
        <is>
          <t>R7</t>
        </is>
      </c>
      <c r="B403" t="inlineStr">
        <is>
          <t>Bus Rígido</t>
        </is>
      </c>
      <c r="C403" t="inlineStr">
        <is>
          <t>HYB-plug-in-Diesel</t>
        </is>
      </c>
      <c r="D403" t="inlineStr">
        <is>
          <t>%</t>
        </is>
      </c>
      <c r="E403" s="125" t="n">
        <v>0</v>
      </c>
      <c r="F403" s="125" t="n">
        <v>0</v>
      </c>
      <c r="G403" s="125" t="n">
        <v>0</v>
      </c>
      <c r="H403" s="125" t="n">
        <v>0</v>
      </c>
      <c r="I403" s="125" t="n">
        <v>0</v>
      </c>
      <c r="J403" s="125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124" t="n">
        <v>0</v>
      </c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  <c r="AJ403" s="124" t="n">
        <v>0</v>
      </c>
      <c r="AK403" s="124" t="n">
        <v>0</v>
      </c>
      <c r="AL403" s="124" t="n">
        <v>0</v>
      </c>
      <c r="AM403" s="124" t="n">
        <v>0</v>
      </c>
      <c r="AN403" s="124" t="n">
        <v>0</v>
      </c>
      <c r="AO403" s="124" t="n">
        <v>0</v>
      </c>
      <c r="AP403" s="124" t="n">
        <v>0</v>
      </c>
      <c r="AQ403" s="124" t="n">
        <v>0</v>
      </c>
      <c r="AR403" s="124" t="n">
        <v>0</v>
      </c>
      <c r="AS403" s="124" t="n">
        <v>0</v>
      </c>
      <c r="AT403" s="124" t="n">
        <v>0</v>
      </c>
      <c r="AU403" s="124" t="n">
        <v>0</v>
      </c>
      <c r="AV403" s="124" t="n">
        <v>0</v>
      </c>
      <c r="AW403" s="124" t="n">
        <v>0</v>
      </c>
      <c r="AX403" s="124" t="n">
        <v>0</v>
      </c>
      <c r="AY403" s="124" t="n">
        <v>0</v>
      </c>
    </row>
    <row r="404">
      <c r="A404" t="inlineStr">
        <is>
          <t>R7</t>
        </is>
      </c>
      <c r="B404" t="inlineStr">
        <is>
          <t>Bus Rígido</t>
        </is>
      </c>
      <c r="C404" t="inlineStr">
        <is>
          <t>Eléctrico</t>
        </is>
      </c>
      <c r="D404" t="inlineStr">
        <is>
          <t>%</t>
        </is>
      </c>
      <c r="E404" s="125" t="n">
        <v>0</v>
      </c>
      <c r="F404" s="125" t="n">
        <v>0</v>
      </c>
      <c r="G404" s="125" t="n">
        <v>0</v>
      </c>
      <c r="H404" s="125" t="n">
        <v>0</v>
      </c>
      <c r="I404" s="125" t="n">
        <v>0</v>
      </c>
      <c r="J404" s="125" t="n">
        <v>0.00139518660620858</v>
      </c>
      <c r="K404" s="124" t="n">
        <v>0.00139518660620858</v>
      </c>
      <c r="L404" s="124" t="n">
        <v>0.003608133594359346</v>
      </c>
      <c r="M404" s="124" t="n">
        <v>0.005796085728656502</v>
      </c>
      <c r="N404" s="124" t="n">
        <v>0.00929841840025678</v>
      </c>
      <c r="O404" s="124" t="n">
        <v>0.01488537873393537</v>
      </c>
      <c r="P404" s="124" t="n">
        <v>0.02374879630487152</v>
      </c>
      <c r="Q404" s="124" t="n">
        <v>0.0376879771646701</v>
      </c>
      <c r="R404" s="124" t="n">
        <v>0.05931159502414619</v>
      </c>
      <c r="S404" s="124" t="n">
        <v>0.09215374999985333</v>
      </c>
      <c r="T404" s="124" t="n">
        <v>0.1404658470578161</v>
      </c>
      <c r="U404" s="124" t="n">
        <v>0.2082946368162907</v>
      </c>
      <c r="V404" s="124" t="n">
        <v>0.2975388631257896</v>
      </c>
      <c r="W404" s="124" t="n">
        <v>0.4054385501672394</v>
      </c>
      <c r="X404" s="124" t="n">
        <v>0.5233170058436093</v>
      </c>
      <c r="Y404" s="124" t="n">
        <v>0.6386538408265497</v>
      </c>
      <c r="Z404" s="124" t="n">
        <v>0.73995153533671</v>
      </c>
      <c r="AA404" s="124" t="n">
        <v>0.8208191466481647</v>
      </c>
      <c r="AB404" s="124" t="n">
        <v>0.880597196325554</v>
      </c>
      <c r="AC404" s="124" t="n">
        <v>0.9223195481070732</v>
      </c>
      <c r="AD404" s="124" t="n">
        <v>0.950286102586489</v>
      </c>
      <c r="AE404" s="124" t="n">
        <v>0.9685276928836704</v>
      </c>
      <c r="AF404" s="124" t="n">
        <v>0.9802152263543158</v>
      </c>
      <c r="AG404" s="124" t="n">
        <v>0.9876179734660759</v>
      </c>
      <c r="AH404" s="124" t="n">
        <v>0.9922727155574463</v>
      </c>
      <c r="AI404" s="124" t="n">
        <v>0.995186142025684</v>
      </c>
      <c r="AJ404" s="124" t="n">
        <v>0.9970044322529291</v>
      </c>
      <c r="AK404" s="124" t="n">
        <v>0.9981372035391907</v>
      </c>
      <c r="AL404" s="124" t="n">
        <v>0.9988421158457866</v>
      </c>
      <c r="AM404" s="124" t="n">
        <v>0.9992804702283923</v>
      </c>
      <c r="AN404" s="124" t="n">
        <v>0.9995529457007938</v>
      </c>
      <c r="AO404" s="124" t="n">
        <v>0.9997222673476425</v>
      </c>
      <c r="AP404" s="124" t="n">
        <v>0.9998274695541608</v>
      </c>
      <c r="AQ404" s="124" t="n">
        <v>0.9998928265437403</v>
      </c>
      <c r="AR404" s="124" t="n">
        <v>0.9999334270235448</v>
      </c>
      <c r="AS404" s="124" t="n">
        <v>0.9999586474750743</v>
      </c>
      <c r="AT404" s="124" t="n">
        <v>0.9999743136769698</v>
      </c>
      <c r="AU404" s="124" t="n">
        <v>0.9999840449095675</v>
      </c>
      <c r="AV404" s="124" t="n">
        <v>0.999990089512933</v>
      </c>
      <c r="AW404" s="124" t="n">
        <v>0.9999938441258358</v>
      </c>
      <c r="AX404" s="124" t="n">
        <v>0.9999961762996543</v>
      </c>
      <c r="AY404" s="124" t="n">
        <v>0.9999976249236056</v>
      </c>
    </row>
    <row r="405">
      <c r="A405" t="inlineStr">
        <is>
          <t>R7</t>
        </is>
      </c>
      <c r="B405" t="inlineStr">
        <is>
          <t>Bus Rígido</t>
        </is>
      </c>
      <c r="C405" t="inlineStr">
        <is>
          <t>Biodiesel</t>
        </is>
      </c>
      <c r="D405" t="inlineStr">
        <is>
          <t>%</t>
        </is>
      </c>
      <c r="E405" s="125" t="n">
        <v>0</v>
      </c>
      <c r="F405" s="125" t="n">
        <v>0</v>
      </c>
      <c r="G405" s="125" t="n">
        <v>0</v>
      </c>
      <c r="H405" s="125" t="n">
        <v>0</v>
      </c>
      <c r="I405" s="125" t="n">
        <v>0</v>
      </c>
      <c r="J405" s="125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124" t="n">
        <v>0</v>
      </c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  <c r="AJ405" s="124" t="n">
        <v>0</v>
      </c>
      <c r="AK405" s="124" t="n">
        <v>0</v>
      </c>
      <c r="AL405" s="124" t="n">
        <v>0</v>
      </c>
      <c r="AM405" s="124" t="n">
        <v>0</v>
      </c>
      <c r="AN405" s="124" t="n">
        <v>0</v>
      </c>
      <c r="AO405" s="124" t="n">
        <v>0</v>
      </c>
      <c r="AP405" s="124" t="n">
        <v>0</v>
      </c>
      <c r="AQ405" s="124" t="n">
        <v>0</v>
      </c>
      <c r="AR405" s="124" t="n">
        <v>0</v>
      </c>
      <c r="AS405" s="124" t="n">
        <v>0</v>
      </c>
      <c r="AT405" s="124" t="n">
        <v>0</v>
      </c>
      <c r="AU405" s="124" t="n">
        <v>0</v>
      </c>
      <c r="AV405" s="124" t="n">
        <v>0</v>
      </c>
      <c r="AW405" s="124" t="n">
        <v>0</v>
      </c>
      <c r="AX405" s="124" t="n">
        <v>0</v>
      </c>
      <c r="AY405" s="124" t="n">
        <v>0</v>
      </c>
    </row>
    <row r="406">
      <c r="A406" t="inlineStr">
        <is>
          <t>R7</t>
        </is>
      </c>
      <c r="B406" t="inlineStr">
        <is>
          <t>Bus Rígido</t>
        </is>
      </c>
      <c r="C406" t="inlineStr">
        <is>
          <t>Etanol</t>
        </is>
      </c>
      <c r="D406" t="inlineStr">
        <is>
          <t>%</t>
        </is>
      </c>
      <c r="E406" s="125" t="n">
        <v>0</v>
      </c>
      <c r="F406" s="125" t="n">
        <v>0</v>
      </c>
      <c r="G406" s="125" t="n">
        <v>0</v>
      </c>
      <c r="H406" s="125" t="n">
        <v>0</v>
      </c>
      <c r="I406" s="125" t="n">
        <v>0</v>
      </c>
      <c r="J406" s="125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124" t="n">
        <v>0</v>
      </c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  <c r="AJ406" s="124" t="n">
        <v>0</v>
      </c>
      <c r="AK406" s="124" t="n">
        <v>0</v>
      </c>
      <c r="AL406" s="124" t="n">
        <v>0</v>
      </c>
      <c r="AM406" s="124" t="n">
        <v>0</v>
      </c>
      <c r="AN406" s="124" t="n">
        <v>0</v>
      </c>
      <c r="AO406" s="124" t="n">
        <v>0</v>
      </c>
      <c r="AP406" s="124" t="n">
        <v>0</v>
      </c>
      <c r="AQ406" s="124" t="n">
        <v>0</v>
      </c>
      <c r="AR406" s="124" t="n">
        <v>0</v>
      </c>
      <c r="AS406" s="124" t="n">
        <v>0</v>
      </c>
      <c r="AT406" s="124" t="n">
        <v>0</v>
      </c>
      <c r="AU406" s="124" t="n">
        <v>0</v>
      </c>
      <c r="AV406" s="124" t="n">
        <v>0</v>
      </c>
      <c r="AW406" s="124" t="n">
        <v>0</v>
      </c>
      <c r="AX406" s="124" t="n">
        <v>0</v>
      </c>
      <c r="AY406" s="124" t="n">
        <v>0</v>
      </c>
    </row>
    <row r="407">
      <c r="A407" t="inlineStr">
        <is>
          <t>R7</t>
        </is>
      </c>
      <c r="B407" t="inlineStr">
        <is>
          <t>Bus Rígido</t>
        </is>
      </c>
      <c r="C407" t="inlineStr">
        <is>
          <t>GLP</t>
        </is>
      </c>
      <c r="D407" t="inlineStr">
        <is>
          <t>%</t>
        </is>
      </c>
      <c r="E407" s="125" t="n">
        <v>0</v>
      </c>
      <c r="F407" s="125" t="n">
        <v>0</v>
      </c>
      <c r="G407" s="125" t="n">
        <v>0</v>
      </c>
      <c r="H407" s="125" t="n">
        <v>0</v>
      </c>
      <c r="I407" s="125" t="n">
        <v>0</v>
      </c>
      <c r="J407" s="125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124" t="n">
        <v>0</v>
      </c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  <c r="AJ407" s="124" t="n">
        <v>0</v>
      </c>
      <c r="AK407" s="124" t="n">
        <v>0</v>
      </c>
      <c r="AL407" s="124" t="n">
        <v>0</v>
      </c>
      <c r="AM407" s="124" t="n">
        <v>0</v>
      </c>
      <c r="AN407" s="124" t="n">
        <v>0</v>
      </c>
      <c r="AO407" s="124" t="n">
        <v>0</v>
      </c>
      <c r="AP407" s="124" t="n">
        <v>0</v>
      </c>
      <c r="AQ407" s="124" t="n">
        <v>0</v>
      </c>
      <c r="AR407" s="124" t="n">
        <v>0</v>
      </c>
      <c r="AS407" s="124" t="n">
        <v>0</v>
      </c>
      <c r="AT407" s="124" t="n">
        <v>0</v>
      </c>
      <c r="AU407" s="124" t="n">
        <v>0</v>
      </c>
      <c r="AV407" s="124" t="n">
        <v>0</v>
      </c>
      <c r="AW407" s="124" t="n">
        <v>0</v>
      </c>
      <c r="AX407" s="124" t="n">
        <v>0</v>
      </c>
      <c r="AY407" s="124" t="n">
        <v>0</v>
      </c>
    </row>
    <row r="408">
      <c r="A408" t="inlineStr">
        <is>
          <t>R7</t>
        </is>
      </c>
      <c r="B408" t="inlineStr">
        <is>
          <t>Bus Rígido</t>
        </is>
      </c>
      <c r="C408" t="inlineStr">
        <is>
          <t>GNC</t>
        </is>
      </c>
      <c r="D408" t="inlineStr">
        <is>
          <t>%</t>
        </is>
      </c>
      <c r="E408" s="125" t="n">
        <v>0</v>
      </c>
      <c r="F408" s="125" t="n">
        <v>0</v>
      </c>
      <c r="G408" s="125" t="n">
        <v>0</v>
      </c>
      <c r="H408" s="125" t="n">
        <v>0</v>
      </c>
      <c r="I408" s="125" t="n">
        <v>0</v>
      </c>
      <c r="J408" s="125" t="n">
        <v>0</v>
      </c>
      <c r="K408" s="124" t="n">
        <v>0</v>
      </c>
      <c r="L408" s="124" t="n">
        <v>0</v>
      </c>
      <c r="M408" s="124" t="n">
        <v>0</v>
      </c>
      <c r="N408" s="124" t="n">
        <v>0</v>
      </c>
      <c r="O408" s="124" t="n">
        <v>0</v>
      </c>
      <c r="P408" s="124" t="n">
        <v>0</v>
      </c>
      <c r="Q408" s="124" t="n">
        <v>0</v>
      </c>
      <c r="R408" s="124" t="n">
        <v>0</v>
      </c>
      <c r="S408" s="124" t="n">
        <v>0</v>
      </c>
      <c r="T408" s="124" t="n">
        <v>0</v>
      </c>
      <c r="U408" s="124" t="n">
        <v>0</v>
      </c>
      <c r="V408" s="124" t="n">
        <v>0</v>
      </c>
      <c r="W408" s="124" t="n">
        <v>0</v>
      </c>
      <c r="X408" s="124" t="n">
        <v>0</v>
      </c>
      <c r="Y408" s="124" t="n">
        <v>0</v>
      </c>
      <c r="Z408" s="124" t="n">
        <v>0</v>
      </c>
      <c r="AA408" s="124" t="n">
        <v>0</v>
      </c>
      <c r="AB408" s="124" t="n">
        <v>0</v>
      </c>
      <c r="AC408" s="124" t="n">
        <v>0</v>
      </c>
      <c r="AD408" s="124" t="n">
        <v>0</v>
      </c>
      <c r="AE408" s="124" t="n">
        <v>0</v>
      </c>
      <c r="AF408" s="124" t="n">
        <v>0</v>
      </c>
      <c r="AG408" s="124" t="n">
        <v>0</v>
      </c>
      <c r="AH408" s="124" t="n">
        <v>0</v>
      </c>
      <c r="AI408" s="124" t="n">
        <v>0</v>
      </c>
      <c r="AJ408" s="124" t="n">
        <v>0</v>
      </c>
      <c r="AK408" s="124" t="n">
        <v>0</v>
      </c>
      <c r="AL408" s="124" t="n">
        <v>0</v>
      </c>
      <c r="AM408" s="124" t="n">
        <v>0</v>
      </c>
      <c r="AN408" s="124" t="n">
        <v>0</v>
      </c>
      <c r="AO408" s="124" t="n">
        <v>0</v>
      </c>
      <c r="AP408" s="124" t="n">
        <v>0</v>
      </c>
      <c r="AQ408" s="124" t="n">
        <v>0</v>
      </c>
      <c r="AR408" s="124" t="n">
        <v>0</v>
      </c>
      <c r="AS408" s="124" t="n">
        <v>0</v>
      </c>
      <c r="AT408" s="124" t="n">
        <v>0</v>
      </c>
      <c r="AU408" s="124" t="n">
        <v>0</v>
      </c>
      <c r="AV408" s="124" t="n">
        <v>0</v>
      </c>
      <c r="AW408" s="124" t="n">
        <v>0</v>
      </c>
      <c r="AX408" s="124" t="n">
        <v>0</v>
      </c>
      <c r="AY408" s="124" t="n">
        <v>0</v>
      </c>
    </row>
    <row r="409">
      <c r="A409" t="inlineStr">
        <is>
          <t>R7</t>
        </is>
      </c>
      <c r="B409" t="inlineStr">
        <is>
          <t>Bus Rígido</t>
        </is>
      </c>
      <c r="C409" t="inlineStr">
        <is>
          <t>Hidrógeno-Fuel-Cell</t>
        </is>
      </c>
      <c r="D409" t="inlineStr">
        <is>
          <t>%</t>
        </is>
      </c>
      <c r="E409" s="125" t="n">
        <v>0</v>
      </c>
      <c r="F409" s="125" t="n">
        <v>0</v>
      </c>
      <c r="G409" s="125" t="n">
        <v>0</v>
      </c>
      <c r="H409" s="125" t="n">
        <v>0</v>
      </c>
      <c r="I409" s="125" t="n">
        <v>0</v>
      </c>
      <c r="J409" s="125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124" t="n">
        <v>0</v>
      </c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  <c r="AJ409" s="124" t="n">
        <v>0</v>
      </c>
      <c r="AK409" s="124" t="n">
        <v>0</v>
      </c>
      <c r="AL409" s="124" t="n">
        <v>0</v>
      </c>
      <c r="AM409" s="124" t="n">
        <v>0</v>
      </c>
      <c r="AN409" s="124" t="n">
        <v>0</v>
      </c>
      <c r="AO409" s="124" t="n">
        <v>0</v>
      </c>
      <c r="AP409" s="124" t="n">
        <v>0</v>
      </c>
      <c r="AQ409" s="124" t="n">
        <v>0</v>
      </c>
      <c r="AR409" s="124" t="n">
        <v>0</v>
      </c>
      <c r="AS409" s="124" t="n">
        <v>0</v>
      </c>
      <c r="AT409" s="124" t="n">
        <v>0</v>
      </c>
      <c r="AU409" s="124" t="n">
        <v>0</v>
      </c>
      <c r="AV409" s="124" t="n">
        <v>0</v>
      </c>
      <c r="AW409" s="124" t="n">
        <v>0</v>
      </c>
      <c r="AX409" s="124" t="n">
        <v>0</v>
      </c>
      <c r="AY409" s="124" t="n">
        <v>0</v>
      </c>
    </row>
    <row r="410">
      <c r="A410" t="inlineStr">
        <is>
          <t>R7</t>
        </is>
      </c>
      <c r="B410" t="inlineStr">
        <is>
          <t>Bus Rígido</t>
        </is>
      </c>
      <c r="C410" t="inlineStr">
        <is>
          <t>Hidrógeno-Comb-Directa</t>
        </is>
      </c>
      <c r="D410" t="inlineStr">
        <is>
          <t>%</t>
        </is>
      </c>
      <c r="E410" s="125" t="n">
        <v>0</v>
      </c>
      <c r="F410" s="125" t="n">
        <v>0</v>
      </c>
      <c r="G410" s="125" t="n">
        <v>0</v>
      </c>
      <c r="H410" s="125" t="n">
        <v>0</v>
      </c>
      <c r="I410" s="125" t="n">
        <v>0</v>
      </c>
      <c r="J410" s="125" t="n">
        <v>0</v>
      </c>
      <c r="K410" s="124" t="n">
        <v>0</v>
      </c>
      <c r="L410" s="124" t="n">
        <v>0</v>
      </c>
      <c r="M410" s="124" t="n">
        <v>0</v>
      </c>
      <c r="N410" s="124" t="n">
        <v>0</v>
      </c>
      <c r="O410" s="124" t="n">
        <v>0</v>
      </c>
      <c r="P410" s="124" t="n">
        <v>0</v>
      </c>
      <c r="Q410" s="124" t="n">
        <v>0</v>
      </c>
      <c r="R410" s="124" t="n">
        <v>0</v>
      </c>
      <c r="S410" s="124" t="n">
        <v>0</v>
      </c>
      <c r="T410" s="124" t="n">
        <v>0</v>
      </c>
      <c r="U410" s="124" t="n">
        <v>0</v>
      </c>
      <c r="V410" s="124" t="n">
        <v>0</v>
      </c>
      <c r="W410" s="124" t="n">
        <v>0</v>
      </c>
      <c r="X410" s="124" t="n">
        <v>0</v>
      </c>
      <c r="Y410" s="124" t="n">
        <v>0</v>
      </c>
      <c r="Z410" s="124" t="n">
        <v>0</v>
      </c>
      <c r="AA410" s="124" t="n">
        <v>0</v>
      </c>
      <c r="AB410" s="124" t="n">
        <v>0</v>
      </c>
      <c r="AC410" s="124" t="n">
        <v>0</v>
      </c>
      <c r="AD410" s="124" t="n">
        <v>0</v>
      </c>
      <c r="AE410" s="124" t="n">
        <v>0</v>
      </c>
      <c r="AF410" s="124" t="n">
        <v>0</v>
      </c>
      <c r="AG410" s="124" t="n">
        <v>0</v>
      </c>
      <c r="AH410" s="124" t="n">
        <v>0</v>
      </c>
      <c r="AI410" s="124" t="n">
        <v>0</v>
      </c>
      <c r="AJ410" s="124" t="n">
        <v>0</v>
      </c>
      <c r="AK410" s="124" t="n">
        <v>0</v>
      </c>
      <c r="AL410" s="124" t="n">
        <v>0</v>
      </c>
      <c r="AM410" s="124" t="n">
        <v>0</v>
      </c>
      <c r="AN410" s="124" t="n">
        <v>0</v>
      </c>
      <c r="AO410" s="124" t="n">
        <v>0</v>
      </c>
      <c r="AP410" s="124" t="n">
        <v>0</v>
      </c>
      <c r="AQ410" s="124" t="n">
        <v>0</v>
      </c>
      <c r="AR410" s="124" t="n">
        <v>0</v>
      </c>
      <c r="AS410" s="124" t="n">
        <v>0</v>
      </c>
      <c r="AT410" s="124" t="n">
        <v>0</v>
      </c>
      <c r="AU410" s="124" t="n">
        <v>0</v>
      </c>
      <c r="AV410" s="124" t="n">
        <v>0</v>
      </c>
      <c r="AW410" s="124" t="n">
        <v>0</v>
      </c>
      <c r="AX410" s="124" t="n">
        <v>0</v>
      </c>
      <c r="AY410" s="124" t="n">
        <v>0</v>
      </c>
    </row>
    <row r="411">
      <c r="A411" t="inlineStr">
        <is>
          <t>R7</t>
        </is>
      </c>
      <c r="B411" t="inlineStr">
        <is>
          <t>Bicicleta</t>
        </is>
      </c>
      <c r="C411" t="inlineStr">
        <is>
          <t>Bicicleta-no-Motorizada</t>
        </is>
      </c>
      <c r="D411" t="inlineStr">
        <is>
          <t>%</t>
        </is>
      </c>
      <c r="E411" s="125" t="n">
        <v>0</v>
      </c>
      <c r="F411" s="125" t="n">
        <v>0</v>
      </c>
      <c r="G411" s="125" t="n">
        <v>0</v>
      </c>
      <c r="H411" s="125" t="n">
        <v>0</v>
      </c>
      <c r="I411" s="125" t="n">
        <v>0</v>
      </c>
      <c r="J411" s="125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124" t="n">
        <v>0</v>
      </c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  <c r="AJ411" s="124" t="n">
        <v>0</v>
      </c>
      <c r="AK411" s="124" t="n">
        <v>0</v>
      </c>
      <c r="AL411" s="124" t="n">
        <v>0</v>
      </c>
      <c r="AM411" s="124" t="n">
        <v>0</v>
      </c>
      <c r="AN411" s="124" t="n">
        <v>0</v>
      </c>
      <c r="AO411" s="124" t="n">
        <v>0</v>
      </c>
      <c r="AP411" s="124" t="n">
        <v>0</v>
      </c>
      <c r="AQ411" s="124" t="n">
        <v>0</v>
      </c>
      <c r="AR411" s="124" t="n">
        <v>0</v>
      </c>
      <c r="AS411" s="124" t="n">
        <v>0</v>
      </c>
      <c r="AT411" s="124" t="n">
        <v>0</v>
      </c>
      <c r="AU411" s="124" t="n">
        <v>0</v>
      </c>
      <c r="AV411" s="124" t="n">
        <v>0</v>
      </c>
      <c r="AW411" s="124" t="n">
        <v>0</v>
      </c>
      <c r="AX411" s="124" t="n">
        <v>0</v>
      </c>
      <c r="AY411" s="124" t="n">
        <v>0</v>
      </c>
    </row>
    <row r="412">
      <c r="A412" t="inlineStr">
        <is>
          <t>R7</t>
        </is>
      </c>
      <c r="B412" t="inlineStr">
        <is>
          <t>Bicicleta</t>
        </is>
      </c>
      <c r="C412" t="inlineStr">
        <is>
          <t>Bicicleta-Eléctrica</t>
        </is>
      </c>
      <c r="D412" t="inlineStr">
        <is>
          <t>%</t>
        </is>
      </c>
      <c r="E412" s="125" t="n">
        <v>0</v>
      </c>
      <c r="F412" s="125" t="n">
        <v>0</v>
      </c>
      <c r="G412" s="125" t="n">
        <v>0</v>
      </c>
      <c r="H412" s="125" t="n">
        <v>0</v>
      </c>
      <c r="I412" s="125" t="n">
        <v>0</v>
      </c>
      <c r="J412" s="125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124" t="n">
        <v>0</v>
      </c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  <c r="AJ412" s="124" t="n">
        <v>0</v>
      </c>
      <c r="AK412" s="124" t="n">
        <v>0</v>
      </c>
      <c r="AL412" s="124" t="n">
        <v>0</v>
      </c>
      <c r="AM412" s="124" t="n">
        <v>0</v>
      </c>
      <c r="AN412" s="124" t="n">
        <v>0</v>
      </c>
      <c r="AO412" s="124" t="n">
        <v>0</v>
      </c>
      <c r="AP412" s="124" t="n">
        <v>0</v>
      </c>
      <c r="AQ412" s="124" t="n">
        <v>0</v>
      </c>
      <c r="AR412" s="124" t="n">
        <v>0</v>
      </c>
      <c r="AS412" s="124" t="n">
        <v>0</v>
      </c>
      <c r="AT412" s="124" t="n">
        <v>0</v>
      </c>
      <c r="AU412" s="124" t="n">
        <v>0</v>
      </c>
      <c r="AV412" s="124" t="n">
        <v>0</v>
      </c>
      <c r="AW412" s="124" t="n">
        <v>0</v>
      </c>
      <c r="AX412" s="124" t="n">
        <v>0</v>
      </c>
      <c r="AY412" s="124" t="n">
        <v>0</v>
      </c>
    </row>
    <row r="413">
      <c r="A413" t="inlineStr">
        <is>
          <t>R8</t>
        </is>
      </c>
      <c r="B413" t="inlineStr">
        <is>
          <t>Vehículo Liviano Pasajero</t>
        </is>
      </c>
      <c r="C413" t="inlineStr">
        <is>
          <t>Gasolina</t>
        </is>
      </c>
      <c r="D413" t="inlineStr">
        <is>
          <t>%</t>
        </is>
      </c>
      <c r="E413" s="125" t="n">
        <v>0.9415913380351644</v>
      </c>
      <c r="F413" s="125" t="n">
        <v>0.9365989548384474</v>
      </c>
      <c r="G413" s="125" t="n">
        <v>0.9323187108325873</v>
      </c>
      <c r="H413" s="125" t="n">
        <v>0.9224556594075317</v>
      </c>
      <c r="I413" s="125" t="n">
        <v>0.9192592199581692</v>
      </c>
      <c r="J413" s="125" t="n">
        <v>0.9201494581367345</v>
      </c>
      <c r="K413" s="124" t="n">
        <v>0.9205402343153816</v>
      </c>
      <c r="L413" s="124" t="n">
        <v>0.9150185622637647</v>
      </c>
      <c r="M413" s="124" t="n">
        <v>0.9094434479761273</v>
      </c>
      <c r="N413" s="124" t="n">
        <v>0.9037712399464745</v>
      </c>
      <c r="O413" s="124" t="n">
        <v>0.8978572709646587</v>
      </c>
      <c r="P413" s="124" t="n">
        <v>0.8913976464292618</v>
      </c>
      <c r="Q413" s="124" t="n">
        <v>0.8838455790659565</v>
      </c>
      <c r="R413" s="124" t="n">
        <v>0.8743038301327645</v>
      </c>
      <c r="S413" s="124" t="n">
        <v>0.8615167214725736</v>
      </c>
      <c r="T413" s="124" t="n">
        <v>0.8440897212971776</v>
      </c>
      <c r="U413" s="124" t="n">
        <v>0.8210887695002063</v>
      </c>
      <c r="V413" s="124" t="n">
        <v>0.7926853870132379</v>
      </c>
      <c r="W413" s="124" t="n">
        <v>0.7601585822428674</v>
      </c>
      <c r="X413" s="124" t="n">
        <v>0.7252490949703</v>
      </c>
      <c r="Y413" s="124" t="n">
        <v>0.6895104329172957</v>
      </c>
      <c r="Z413" s="124" t="n">
        <v>0.6540374414627941</v>
      </c>
      <c r="AA413" s="124" t="n">
        <v>0.6194957585392517</v>
      </c>
      <c r="AB413" s="124" t="n">
        <v>0.5862471080825394</v>
      </c>
      <c r="AC413" s="124" t="n">
        <v>0.5544643817027318</v>
      </c>
      <c r="AD413" s="124" t="n">
        <v>0.5242108889453468</v>
      </c>
      <c r="AE413" s="124" t="n">
        <v>0.4954887884826451</v>
      </c>
      <c r="AF413" s="124" t="n">
        <v>0.4682670538218436</v>
      </c>
      <c r="AG413" s="124" t="n">
        <v>0.4424971905532013</v>
      </c>
      <c r="AH413" s="124" t="n">
        <v>0.4181219710584448</v>
      </c>
      <c r="AI413" s="124" t="n">
        <v>0.3950802800464629</v>
      </c>
      <c r="AJ413" s="124" t="n">
        <v>0.3733098147931196</v>
      </c>
      <c r="AK413" s="124" t="n">
        <v>0.3527486034193252</v>
      </c>
      <c r="AL413" s="124" t="n">
        <v>0.333335868293506</v>
      </c>
      <c r="AM413" s="124" t="n">
        <v>0.3150125220355783</v>
      </c>
      <c r="AN413" s="124" t="n">
        <v>0.2977214531640037</v>
      </c>
      <c r="AO413" s="124" t="n">
        <v>0.2814076877210595</v>
      </c>
      <c r="AP413" s="124" t="n">
        <v>0.2660867720882483</v>
      </c>
      <c r="AQ413" s="124" t="n">
        <v>0.2517328889307901</v>
      </c>
      <c r="AR413" s="124" t="n">
        <v>0.2382986487101297</v>
      </c>
      <c r="AS413" s="124" t="n">
        <v>0.2257269736987636</v>
      </c>
      <c r="AT413" s="124" t="n">
        <v>0.213957957459492</v>
      </c>
      <c r="AU413" s="124" t="n">
        <v>0.20293264951107</v>
      </c>
      <c r="AV413" s="124" t="n">
        <v>0.1925950092236577</v>
      </c>
      <c r="AW413" s="124" t="n">
        <v>0.1828927958693031</v>
      </c>
      <c r="AX413" s="124" t="n">
        <v>0.1737778570756779</v>
      </c>
      <c r="AY413" s="124" t="n">
        <v>0.1652060896044557</v>
      </c>
    </row>
    <row r="414">
      <c r="A414" t="inlineStr">
        <is>
          <t>R8</t>
        </is>
      </c>
      <c r="B414" t="inlineStr">
        <is>
          <t>Vehículo Liviano Pasajero</t>
        </is>
      </c>
      <c r="C414" t="inlineStr">
        <is>
          <t>HYB-Gasolina</t>
        </is>
      </c>
      <c r="D414" t="inlineStr">
        <is>
          <t>%</t>
        </is>
      </c>
      <c r="E414" s="125" t="n">
        <v>0</v>
      </c>
      <c r="F414" s="125" t="n">
        <v>0</v>
      </c>
      <c r="G414" s="125" t="n">
        <v>0</v>
      </c>
      <c r="H414" s="125" t="n">
        <v>0</v>
      </c>
      <c r="I414" s="125" t="n">
        <v>0</v>
      </c>
      <c r="J414" s="125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124" t="n">
        <v>0</v>
      </c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  <c r="AJ414" s="124" t="n">
        <v>0</v>
      </c>
      <c r="AK414" s="124" t="n">
        <v>0</v>
      </c>
      <c r="AL414" s="124" t="n">
        <v>0</v>
      </c>
      <c r="AM414" s="124" t="n">
        <v>0</v>
      </c>
      <c r="AN414" s="124" t="n">
        <v>0</v>
      </c>
      <c r="AO414" s="124" t="n">
        <v>0</v>
      </c>
      <c r="AP414" s="124" t="n">
        <v>0</v>
      </c>
      <c r="AQ414" s="124" t="n">
        <v>0</v>
      </c>
      <c r="AR414" s="124" t="n">
        <v>0</v>
      </c>
      <c r="AS414" s="124" t="n">
        <v>0</v>
      </c>
      <c r="AT414" s="124" t="n">
        <v>0</v>
      </c>
      <c r="AU414" s="124" t="n">
        <v>0</v>
      </c>
      <c r="AV414" s="124" t="n">
        <v>0</v>
      </c>
      <c r="AW414" s="124" t="n">
        <v>0</v>
      </c>
      <c r="AX414" s="124" t="n">
        <v>0</v>
      </c>
      <c r="AY414" s="124" t="n">
        <v>0</v>
      </c>
    </row>
    <row r="415">
      <c r="A415" t="inlineStr">
        <is>
          <t>R8</t>
        </is>
      </c>
      <c r="B415" t="inlineStr">
        <is>
          <t>Vehículo Liviano Pasajero</t>
        </is>
      </c>
      <c r="C415" t="inlineStr">
        <is>
          <t>HYB-plug-in-Gasolina</t>
        </is>
      </c>
      <c r="D415" t="inlineStr">
        <is>
          <t>%</t>
        </is>
      </c>
      <c r="E415" s="125" t="n">
        <v>0</v>
      </c>
      <c r="F415" s="125" t="n">
        <v>0</v>
      </c>
      <c r="G415" s="125" t="n">
        <v>0</v>
      </c>
      <c r="H415" s="125" t="n">
        <v>0</v>
      </c>
      <c r="I415" s="125" t="n">
        <v>0</v>
      </c>
      <c r="J415" s="125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124" t="n">
        <v>0</v>
      </c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  <c r="AJ415" s="124" t="n">
        <v>0</v>
      </c>
      <c r="AK415" s="124" t="n">
        <v>0</v>
      </c>
      <c r="AL415" s="124" t="n">
        <v>0</v>
      </c>
      <c r="AM415" s="124" t="n">
        <v>0</v>
      </c>
      <c r="AN415" s="124" t="n">
        <v>0</v>
      </c>
      <c r="AO415" s="124" t="n">
        <v>0</v>
      </c>
      <c r="AP415" s="124" t="n">
        <v>0</v>
      </c>
      <c r="AQ415" s="124" t="n">
        <v>0</v>
      </c>
      <c r="AR415" s="124" t="n">
        <v>0</v>
      </c>
      <c r="AS415" s="124" t="n">
        <v>0</v>
      </c>
      <c r="AT415" s="124" t="n">
        <v>0</v>
      </c>
      <c r="AU415" s="124" t="n">
        <v>0</v>
      </c>
      <c r="AV415" s="124" t="n">
        <v>0</v>
      </c>
      <c r="AW415" s="124" t="n">
        <v>0</v>
      </c>
      <c r="AX415" s="124" t="n">
        <v>0</v>
      </c>
      <c r="AY415" s="124" t="n">
        <v>0</v>
      </c>
    </row>
    <row r="416">
      <c r="A416" t="inlineStr">
        <is>
          <t>R8</t>
        </is>
      </c>
      <c r="B416" t="inlineStr">
        <is>
          <t>Vehículo Liviano Pasajero</t>
        </is>
      </c>
      <c r="C416" t="inlineStr">
        <is>
          <t>Diesel</t>
        </is>
      </c>
      <c r="D416" t="inlineStr">
        <is>
          <t>%</t>
        </is>
      </c>
      <c r="E416" s="125" t="n">
        <v>0.0584086619648356</v>
      </c>
      <c r="F416" s="125" t="n">
        <v>0.06340104516155269</v>
      </c>
      <c r="G416" s="125" t="n">
        <v>0.06766244169061866</v>
      </c>
      <c r="H416" s="125" t="n">
        <v>0.07746162662916967</v>
      </c>
      <c r="I416" s="125" t="n">
        <v>0.08065421421969289</v>
      </c>
      <c r="J416" s="125" t="n">
        <v>0.07967483036088042</v>
      </c>
      <c r="K416" s="124" t="n">
        <v>0.07936146601030077</v>
      </c>
      <c r="L416" s="124" t="n">
        <v>0.08473165387030818</v>
      </c>
      <c r="M416" s="124" t="n">
        <v>0.09001758152649478</v>
      </c>
      <c r="N416" s="124" t="n">
        <v>0.09514159177346006</v>
      </c>
      <c r="O416" s="124" t="n">
        <v>0.1000250165882524</v>
      </c>
      <c r="P416" s="124" t="n">
        <v>0.1045688854798045</v>
      </c>
      <c r="Q416" s="124" t="n">
        <v>0.1086229941408732</v>
      </c>
      <c r="R416" s="124" t="n">
        <v>0.1119598063883288</v>
      </c>
      <c r="S416" s="124" t="n">
        <v>0.1142579261379991</v>
      </c>
      <c r="T416" s="124" t="n">
        <v>0.1151664367074665</v>
      </c>
      <c r="U416" s="124" t="n">
        <v>0.1144529388743685</v>
      </c>
      <c r="V416" s="124" t="n">
        <v>0.1121613550197401</v>
      </c>
      <c r="W416" s="124" t="n">
        <v>0.1086152633460018</v>
      </c>
      <c r="X416" s="124" t="n">
        <v>0.1042554047441397</v>
      </c>
      <c r="Y416" s="124" t="n">
        <v>0.09947596862772005</v>
      </c>
      <c r="Z416" s="124" t="n">
        <v>0.09455707192732002</v>
      </c>
      <c r="AA416" s="124" t="n">
        <v>0.08967195214428129</v>
      </c>
      <c r="AB416" s="124" t="n">
        <v>0.08491815831535351</v>
      </c>
      <c r="AC416" s="124" t="n">
        <v>0.08034621619485903</v>
      </c>
      <c r="AD416" s="124" t="n">
        <v>0.07597935556962439</v>
      </c>
      <c r="AE416" s="124" t="n">
        <v>0.07182554808618224</v>
      </c>
      <c r="AF416" s="124" t="n">
        <v>0.06788444082830582</v>
      </c>
      <c r="AG416" s="124" t="n">
        <v>0.06415123770814807</v>
      </c>
      <c r="AH416" s="124" t="n">
        <v>0.06061884356346477</v>
      </c>
      <c r="AI416" s="124" t="n">
        <v>0.0572790430968325</v>
      </c>
      <c r="AJ416" s="124" t="n">
        <v>0.0541231496656648</v>
      </c>
      <c r="AK416" s="124" t="n">
        <v>0.0511423639588799</v>
      </c>
      <c r="AL416" s="124" t="n">
        <v>0.0483279736471089</v>
      </c>
      <c r="AM416" s="124" t="n">
        <v>0.04567146527441556</v>
      </c>
      <c r="AN416" s="124" t="n">
        <v>0.04316458711620533</v>
      </c>
      <c r="AO416" s="124" t="n">
        <v>0.04079938410621435</v>
      </c>
      <c r="AP416" s="124" t="n">
        <v>0.03857811831057637</v>
      </c>
      <c r="AQ416" s="124" t="n">
        <v>0.03649705103613385</v>
      </c>
      <c r="AR416" s="124" t="n">
        <v>0.03454931394382348</v>
      </c>
      <c r="AS416" s="124" t="n">
        <v>0.03272663296932708</v>
      </c>
      <c r="AT416" s="124" t="n">
        <v>0.03102032334473315</v>
      </c>
      <c r="AU416" s="124" t="n">
        <v>0.02942183858727847</v>
      </c>
      <c r="AV416" s="124" t="n">
        <v>0.02792305392850089</v>
      </c>
      <c r="AW416" s="124" t="n">
        <v>0.02651639543468224</v>
      </c>
      <c r="AX416" s="124" t="n">
        <v>0.02519488186909064</v>
      </c>
      <c r="AY416" s="124" t="n">
        <v>0.02395211902730495</v>
      </c>
    </row>
    <row r="417">
      <c r="A417" t="inlineStr">
        <is>
          <t>R8</t>
        </is>
      </c>
      <c r="B417" t="inlineStr">
        <is>
          <t>Vehículo Liviano Pasajero</t>
        </is>
      </c>
      <c r="C417" t="inlineStr">
        <is>
          <t>HYB-Diesel</t>
        </is>
      </c>
      <c r="D417" t="inlineStr">
        <is>
          <t>%</t>
        </is>
      </c>
      <c r="E417" s="125" t="n">
        <v>0</v>
      </c>
      <c r="F417" s="125" t="n">
        <v>0</v>
      </c>
      <c r="G417" s="125" t="n">
        <v>0</v>
      </c>
      <c r="H417" s="125" t="n">
        <v>0</v>
      </c>
      <c r="I417" s="125" t="n">
        <v>0</v>
      </c>
      <c r="J417" s="125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124" t="n">
        <v>0</v>
      </c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  <c r="AJ417" s="124" t="n">
        <v>0</v>
      </c>
      <c r="AK417" s="124" t="n">
        <v>0</v>
      </c>
      <c r="AL417" s="124" t="n">
        <v>0</v>
      </c>
      <c r="AM417" s="124" t="n">
        <v>0</v>
      </c>
      <c r="AN417" s="124" t="n">
        <v>0</v>
      </c>
      <c r="AO417" s="124" t="n">
        <v>0</v>
      </c>
      <c r="AP417" s="124" t="n">
        <v>0</v>
      </c>
      <c r="AQ417" s="124" t="n">
        <v>0</v>
      </c>
      <c r="AR417" s="124" t="n">
        <v>0</v>
      </c>
      <c r="AS417" s="124" t="n">
        <v>0</v>
      </c>
      <c r="AT417" s="124" t="n">
        <v>0</v>
      </c>
      <c r="AU417" s="124" t="n">
        <v>0</v>
      </c>
      <c r="AV417" s="124" t="n">
        <v>0</v>
      </c>
      <c r="AW417" s="124" t="n">
        <v>0</v>
      </c>
      <c r="AX417" s="124" t="n">
        <v>0</v>
      </c>
      <c r="AY417" s="124" t="n">
        <v>0</v>
      </c>
    </row>
    <row r="418">
      <c r="A418" t="inlineStr">
        <is>
          <t>R8</t>
        </is>
      </c>
      <c r="B418" t="inlineStr">
        <is>
          <t>Vehículo Liviano Pasajero</t>
        </is>
      </c>
      <c r="C418" t="inlineStr">
        <is>
          <t>HYB-plug-in-Diesel</t>
        </is>
      </c>
      <c r="D418" t="inlineStr">
        <is>
          <t>%</t>
        </is>
      </c>
      <c r="E418" s="125" t="n">
        <v>0</v>
      </c>
      <c r="F418" s="125" t="n">
        <v>0</v>
      </c>
      <c r="G418" s="125" t="n">
        <v>0</v>
      </c>
      <c r="H418" s="125" t="n">
        <v>0</v>
      </c>
      <c r="I418" s="125" t="n">
        <v>0</v>
      </c>
      <c r="J418" s="125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124" t="n">
        <v>0</v>
      </c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  <c r="AJ418" s="124" t="n">
        <v>0</v>
      </c>
      <c r="AK418" s="124" t="n">
        <v>0</v>
      </c>
      <c r="AL418" s="124" t="n">
        <v>0</v>
      </c>
      <c r="AM418" s="124" t="n">
        <v>0</v>
      </c>
      <c r="AN418" s="124" t="n">
        <v>0</v>
      </c>
      <c r="AO418" s="124" t="n">
        <v>0</v>
      </c>
      <c r="AP418" s="124" t="n">
        <v>0</v>
      </c>
      <c r="AQ418" s="124" t="n">
        <v>0</v>
      </c>
      <c r="AR418" s="124" t="n">
        <v>0</v>
      </c>
      <c r="AS418" s="124" t="n">
        <v>0</v>
      </c>
      <c r="AT418" s="124" t="n">
        <v>0</v>
      </c>
      <c r="AU418" s="124" t="n">
        <v>0</v>
      </c>
      <c r="AV418" s="124" t="n">
        <v>0</v>
      </c>
      <c r="AW418" s="124" t="n">
        <v>0</v>
      </c>
      <c r="AX418" s="124" t="n">
        <v>0</v>
      </c>
      <c r="AY418" s="124" t="n">
        <v>0</v>
      </c>
    </row>
    <row r="419">
      <c r="A419" t="inlineStr">
        <is>
          <t>R8</t>
        </is>
      </c>
      <c r="B419" t="inlineStr">
        <is>
          <t>Vehículo Liviano Pasajero</t>
        </is>
      </c>
      <c r="C419" t="inlineStr">
        <is>
          <t>Eléctrico</t>
        </is>
      </c>
      <c r="D419" t="inlineStr">
        <is>
          <t>%</t>
        </is>
      </c>
      <c r="E419" s="125" t="n">
        <v>0</v>
      </c>
      <c r="F419" s="125" t="n">
        <v>0</v>
      </c>
      <c r="G419" s="125" t="n">
        <v>1.88474767940442e-05</v>
      </c>
      <c r="H419" s="125" t="n">
        <v>8.271396329863286e-05</v>
      </c>
      <c r="I419" s="125" t="n">
        <v>8.656582213795241e-05</v>
      </c>
      <c r="J419" s="125" t="n">
        <v>0.0001757115023850252</v>
      </c>
      <c r="K419" s="124" t="n">
        <v>9.312600724830756e-05</v>
      </c>
      <c r="L419" s="124" t="n">
        <v>0.000244841840133434</v>
      </c>
      <c r="M419" s="124" t="n">
        <v>0.0005342576799989122</v>
      </c>
      <c r="N419" s="124" t="n">
        <v>0.001082679947965896</v>
      </c>
      <c r="O419" s="124" t="n">
        <v>0.002113442418740208</v>
      </c>
      <c r="P419" s="124" t="n">
        <v>0.004029409395690421</v>
      </c>
      <c r="Q419" s="124" t="n">
        <v>0.007527571996889097</v>
      </c>
      <c r="R419" s="124" t="n">
        <v>0.01373270503672974</v>
      </c>
      <c r="S419" s="124" t="n">
        <v>0.02422188249994521</v>
      </c>
      <c r="T419" s="124" t="n">
        <v>0.04074055277879529</v>
      </c>
      <c r="U419" s="124" t="n">
        <v>0.06445517524030048</v>
      </c>
      <c r="V419" s="124" t="n">
        <v>0.0951503066076077</v>
      </c>
      <c r="W419" s="124" t="n">
        <v>0.1312233604029911</v>
      </c>
      <c r="X419" s="124" t="n">
        <v>0.1704928561449066</v>
      </c>
      <c r="Y419" s="124" t="n">
        <v>0.2110110968974787</v>
      </c>
      <c r="Z419" s="124" t="n">
        <v>0.251403120570993</v>
      </c>
      <c r="AA419" s="124" t="n">
        <v>0.2908300519659482</v>
      </c>
      <c r="AB419" s="124" t="n">
        <v>0.3288326183539745</v>
      </c>
      <c r="AC419" s="124" t="n">
        <v>0.3651874026212655</v>
      </c>
      <c r="AD419" s="124" t="n">
        <v>0.399807865689484</v>
      </c>
      <c r="AE419" s="124" t="n">
        <v>0.4326838774948585</v>
      </c>
      <c r="AF419" s="124" t="n">
        <v>0.4638468177004511</v>
      </c>
      <c r="AG419" s="124" t="n">
        <v>0.4933499770552868</v>
      </c>
      <c r="AH419" s="124" t="n">
        <v>0.5212576785873484</v>
      </c>
      <c r="AI419" s="124" t="n">
        <v>0.5476392531275491</v>
      </c>
      <c r="AJ419" s="124" t="n">
        <v>0.5725656902790029</v>
      </c>
      <c r="AK419" s="124" t="n">
        <v>0.5961077614615685</v>
      </c>
      <c r="AL419" s="124" t="n">
        <v>0.6183349568586156</v>
      </c>
      <c r="AM419" s="124" t="n">
        <v>0.6393148775209152</v>
      </c>
      <c r="AN419" s="124" t="n">
        <v>0.6591128868613824</v>
      </c>
      <c r="AO419" s="124" t="n">
        <v>0.6777919141026285</v>
      </c>
      <c r="AP419" s="124" t="n">
        <v>0.6953341507412728</v>
      </c>
      <c r="AQ419" s="124" t="n">
        <v>0.7117691528984378</v>
      </c>
      <c r="AR419" s="124" t="n">
        <v>0.7271511786225937</v>
      </c>
      <c r="AS419" s="124" t="n">
        <v>0.7415455799112881</v>
      </c>
      <c r="AT419" s="124" t="n">
        <v>0.7550209481855314</v>
      </c>
      <c r="AU419" s="124" t="n">
        <v>0.7676447806217754</v>
      </c>
      <c r="AV419" s="124" t="n">
        <v>0.7794812428202743</v>
      </c>
      <c r="AW419" s="124" t="n">
        <v>0.7905901496309539</v>
      </c>
      <c r="AX419" s="124" t="n">
        <v>0.8010266348363964</v>
      </c>
      <c r="AY419" s="124" t="n">
        <v>0.810841196038279</v>
      </c>
    </row>
    <row r="420">
      <c r="A420" t="inlineStr">
        <is>
          <t>R8</t>
        </is>
      </c>
      <c r="B420" t="inlineStr">
        <is>
          <t>Vehículo Liviano Pasajero</t>
        </is>
      </c>
      <c r="C420" t="inlineStr">
        <is>
          <t>Biodiesel</t>
        </is>
      </c>
      <c r="D420" t="inlineStr">
        <is>
          <t>%</t>
        </is>
      </c>
      <c r="E420" s="125" t="n">
        <v>0</v>
      </c>
      <c r="F420" s="125" t="n">
        <v>0</v>
      </c>
      <c r="G420" s="125" t="n">
        <v>0</v>
      </c>
      <c r="H420" s="125" t="n">
        <v>0</v>
      </c>
      <c r="I420" s="125" t="n">
        <v>0</v>
      </c>
      <c r="J420" s="125" t="n">
        <v>0</v>
      </c>
      <c r="K420" s="124" t="n">
        <v>0</v>
      </c>
      <c r="L420" s="124" t="n">
        <v>0</v>
      </c>
      <c r="M420" s="124" t="n">
        <v>0</v>
      </c>
      <c r="N420" s="124" t="n">
        <v>0</v>
      </c>
      <c r="O420" s="124" t="n">
        <v>0</v>
      </c>
      <c r="P420" s="124" t="n">
        <v>0</v>
      </c>
      <c r="Q420" s="124" t="n">
        <v>0</v>
      </c>
      <c r="R420" s="124" t="n">
        <v>0</v>
      </c>
      <c r="S420" s="124" t="n">
        <v>0</v>
      </c>
      <c r="T420" s="124" t="n">
        <v>0</v>
      </c>
      <c r="U420" s="124" t="n">
        <v>0</v>
      </c>
      <c r="V420" s="124" t="n">
        <v>0</v>
      </c>
      <c r="W420" s="124" t="n">
        <v>0</v>
      </c>
      <c r="X420" s="124" t="n">
        <v>0</v>
      </c>
      <c r="Y420" s="124" t="n">
        <v>0</v>
      </c>
      <c r="Z420" s="124" t="n">
        <v>0</v>
      </c>
      <c r="AA420" s="124" t="n">
        <v>0</v>
      </c>
      <c r="AB420" s="124" t="n">
        <v>0</v>
      </c>
      <c r="AC420" s="124" t="n">
        <v>0</v>
      </c>
      <c r="AD420" s="124" t="n">
        <v>0</v>
      </c>
      <c r="AE420" s="124" t="n">
        <v>0</v>
      </c>
      <c r="AF420" s="124" t="n">
        <v>0</v>
      </c>
      <c r="AG420" s="124" t="n">
        <v>0</v>
      </c>
      <c r="AH420" s="124" t="n">
        <v>0</v>
      </c>
      <c r="AI420" s="124" t="n">
        <v>0</v>
      </c>
      <c r="AJ420" s="124" t="n">
        <v>0</v>
      </c>
      <c r="AK420" s="124" t="n">
        <v>0</v>
      </c>
      <c r="AL420" s="124" t="n">
        <v>0</v>
      </c>
      <c r="AM420" s="124" t="n">
        <v>0</v>
      </c>
      <c r="AN420" s="124" t="n">
        <v>0</v>
      </c>
      <c r="AO420" s="124" t="n">
        <v>0</v>
      </c>
      <c r="AP420" s="124" t="n">
        <v>0</v>
      </c>
      <c r="AQ420" s="124" t="n">
        <v>0</v>
      </c>
      <c r="AR420" s="124" t="n">
        <v>0</v>
      </c>
      <c r="AS420" s="124" t="n">
        <v>0</v>
      </c>
      <c r="AT420" s="124" t="n">
        <v>0</v>
      </c>
      <c r="AU420" s="124" t="n">
        <v>0</v>
      </c>
      <c r="AV420" s="124" t="n">
        <v>0</v>
      </c>
      <c r="AW420" s="124" t="n">
        <v>0</v>
      </c>
      <c r="AX420" s="124" t="n">
        <v>0</v>
      </c>
      <c r="AY420" s="124" t="n">
        <v>0</v>
      </c>
    </row>
    <row r="421">
      <c r="A421" t="inlineStr">
        <is>
          <t>R8</t>
        </is>
      </c>
      <c r="B421" t="inlineStr">
        <is>
          <t>Vehículo Liviano Pasajero</t>
        </is>
      </c>
      <c r="C421" t="inlineStr">
        <is>
          <t>Etanol</t>
        </is>
      </c>
      <c r="D421" t="inlineStr">
        <is>
          <t>%</t>
        </is>
      </c>
      <c r="E421" s="125" t="n">
        <v>0</v>
      </c>
      <c r="F421" s="125" t="n">
        <v>0</v>
      </c>
      <c r="G421" s="125" t="n">
        <v>0</v>
      </c>
      <c r="H421" s="125" t="n">
        <v>0</v>
      </c>
      <c r="I421" s="125" t="n">
        <v>0</v>
      </c>
      <c r="J421" s="125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124" t="n">
        <v>0</v>
      </c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  <c r="AJ421" s="124" t="n">
        <v>0</v>
      </c>
      <c r="AK421" s="124" t="n">
        <v>0</v>
      </c>
      <c r="AL421" s="124" t="n">
        <v>0</v>
      </c>
      <c r="AM421" s="124" t="n">
        <v>0</v>
      </c>
      <c r="AN421" s="124" t="n">
        <v>0</v>
      </c>
      <c r="AO421" s="124" t="n">
        <v>0</v>
      </c>
      <c r="AP421" s="124" t="n">
        <v>0</v>
      </c>
      <c r="AQ421" s="124" t="n">
        <v>0</v>
      </c>
      <c r="AR421" s="124" t="n">
        <v>0</v>
      </c>
      <c r="AS421" s="124" t="n">
        <v>0</v>
      </c>
      <c r="AT421" s="124" t="n">
        <v>0</v>
      </c>
      <c r="AU421" s="124" t="n">
        <v>0</v>
      </c>
      <c r="AV421" s="124" t="n">
        <v>0</v>
      </c>
      <c r="AW421" s="124" t="n">
        <v>0</v>
      </c>
      <c r="AX421" s="124" t="n">
        <v>0</v>
      </c>
      <c r="AY421" s="124" t="n">
        <v>0</v>
      </c>
    </row>
    <row r="422">
      <c r="A422" t="inlineStr">
        <is>
          <t>R8</t>
        </is>
      </c>
      <c r="B422" t="inlineStr">
        <is>
          <t>Vehículo Liviano Pasajero</t>
        </is>
      </c>
      <c r="C422" t="inlineStr">
        <is>
          <t>GLP</t>
        </is>
      </c>
      <c r="D422" t="inlineStr">
        <is>
          <t>%</t>
        </is>
      </c>
      <c r="E422" s="125" t="n">
        <v>0</v>
      </c>
      <c r="F422" s="125" t="n">
        <v>0</v>
      </c>
      <c r="G422" s="125" t="n">
        <v>0</v>
      </c>
      <c r="H422" s="125" t="n">
        <v>0</v>
      </c>
      <c r="I422" s="125" t="n">
        <v>0</v>
      </c>
      <c r="J422" s="125" t="n">
        <v>0</v>
      </c>
      <c r="K422" s="124" t="n">
        <v>5.17366706935042e-06</v>
      </c>
      <c r="L422" s="124" t="n">
        <v>4.942025793793703e-06</v>
      </c>
      <c r="M422" s="124" t="n">
        <v>4.712817379001015e-06</v>
      </c>
      <c r="N422" s="124" t="n">
        <v>4.488332099619408e-06</v>
      </c>
      <c r="O422" s="124" t="n">
        <v>4.270028348731657e-06</v>
      </c>
      <c r="P422" s="124" t="n">
        <v>4.058695243287671e-06</v>
      </c>
      <c r="Q422" s="124" t="n">
        <v>3.854796281225562e-06</v>
      </c>
      <c r="R422" s="124" t="n">
        <v>3.658442177056269e-06</v>
      </c>
      <c r="S422" s="124" t="n">
        <v>3.469889482032919e-06</v>
      </c>
      <c r="T422" s="124" t="n">
        <v>3.289216560584298e-06</v>
      </c>
      <c r="U422" s="124" t="n">
        <v>3.116385124841144e-06</v>
      </c>
      <c r="V422" s="124" t="n">
        <v>2.951359414380009e-06</v>
      </c>
      <c r="W422" s="124" t="n">
        <v>2.794008139820368e-06</v>
      </c>
      <c r="X422" s="124" t="n">
        <v>2.64414065363079e-06</v>
      </c>
      <c r="Y422" s="124" t="n">
        <v>2.501557505416622e-06</v>
      </c>
      <c r="Z422" s="124" t="n">
        <v>2.36603889297001e-06</v>
      </c>
      <c r="AA422" s="124" t="n">
        <v>2.237350518676559e-06</v>
      </c>
      <c r="AB422" s="124" t="n">
        <v>2.115248132633829e-06</v>
      </c>
      <c r="AC422" s="124" t="n">
        <v>1.999481143718759e-06</v>
      </c>
      <c r="AD422" s="124" t="n">
        <v>1.889795544881611e-06</v>
      </c>
      <c r="AE422" s="124" t="n">
        <v>1.785936314128131e-06</v>
      </c>
      <c r="AF422" s="124" t="n">
        <v>1.687649399576396e-06</v>
      </c>
      <c r="AG422" s="124" t="n">
        <v>1.594683363820959e-06</v>
      </c>
      <c r="AH422" s="124" t="n">
        <v>1.506790742082748e-06</v>
      </c>
      <c r="AI422" s="124" t="n">
        <v>1.423729155521429e-06</v>
      </c>
      <c r="AJ422" s="124" t="n">
        <v>1.34526221266587e-06</v>
      </c>
      <c r="AK422" s="124" t="n">
        <v>1.271160226334441e-06</v>
      </c>
      <c r="AL422" s="124" t="n">
        <v>1.201200769538222e-06</v>
      </c>
      <c r="AM422" s="124" t="n">
        <v>1.135169091000397e-06</v>
      </c>
      <c r="AN422" s="124" t="n">
        <v>1.072858408674466e-06</v>
      </c>
      <c r="AO422" s="124" t="n">
        <v>1.014070097762736e-06</v>
      </c>
      <c r="AP422" s="124" t="n">
        <v>9.588599025988066e-07</v>
      </c>
      <c r="AQ422" s="124" t="n">
        <v>9.071346382967731e-07</v>
      </c>
      <c r="AR422" s="124" t="n">
        <v>8.587234531597828e-07</v>
      </c>
      <c r="AS422" s="124" t="n">
        <v>8.134206212700982e-07</v>
      </c>
      <c r="AT422" s="124" t="n">
        <v>7.710102434636654e-07</v>
      </c>
      <c r="AU422" s="124" t="n">
        <v>7.312798761427135e-07</v>
      </c>
      <c r="AV422" s="124" t="n">
        <v>6.940275672098665e-07</v>
      </c>
      <c r="AW422" s="124" t="n">
        <v>6.590650607409642e-07</v>
      </c>
      <c r="AX422" s="124" t="n">
        <v>6.262188350288702e-07</v>
      </c>
      <c r="AY422" s="124" t="n">
        <v>5.953299604978634e-07</v>
      </c>
    </row>
    <row r="423">
      <c r="A423" t="inlineStr">
        <is>
          <t>R8</t>
        </is>
      </c>
      <c r="B423" t="inlineStr">
        <is>
          <t>Vehículo Liviano Pasajero</t>
        </is>
      </c>
      <c r="C423" t="inlineStr">
        <is>
          <t>GNC</t>
        </is>
      </c>
      <c r="D423" t="inlineStr">
        <is>
          <t>%</t>
        </is>
      </c>
      <c r="E423" s="125" t="n">
        <v>0</v>
      </c>
      <c r="F423" s="125" t="n">
        <v>0</v>
      </c>
      <c r="G423" s="125" t="n">
        <v>0</v>
      </c>
      <c r="H423" s="125" t="n">
        <v>0</v>
      </c>
      <c r="I423" s="125" t="n">
        <v>0</v>
      </c>
      <c r="J423" s="125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124" t="n">
        <v>0</v>
      </c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  <c r="AJ423" s="124" t="n">
        <v>0</v>
      </c>
      <c r="AK423" s="124" t="n">
        <v>0</v>
      </c>
      <c r="AL423" s="124" t="n">
        <v>0</v>
      </c>
      <c r="AM423" s="124" t="n">
        <v>0</v>
      </c>
      <c r="AN423" s="124" t="n">
        <v>0</v>
      </c>
      <c r="AO423" s="124" t="n">
        <v>0</v>
      </c>
      <c r="AP423" s="124" t="n">
        <v>0</v>
      </c>
      <c r="AQ423" s="124" t="n">
        <v>0</v>
      </c>
      <c r="AR423" s="124" t="n">
        <v>0</v>
      </c>
      <c r="AS423" s="124" t="n">
        <v>0</v>
      </c>
      <c r="AT423" s="124" t="n">
        <v>0</v>
      </c>
      <c r="AU423" s="124" t="n">
        <v>0</v>
      </c>
      <c r="AV423" s="124" t="n">
        <v>0</v>
      </c>
      <c r="AW423" s="124" t="n">
        <v>0</v>
      </c>
      <c r="AX423" s="124" t="n">
        <v>0</v>
      </c>
      <c r="AY423" s="124" t="n">
        <v>0</v>
      </c>
    </row>
    <row r="424">
      <c r="A424" t="inlineStr">
        <is>
          <t>R8</t>
        </is>
      </c>
      <c r="B424" t="inlineStr">
        <is>
          <t>Vehículo Liviano Pasajero</t>
        </is>
      </c>
      <c r="C424" t="inlineStr">
        <is>
          <t>Hidrógeno-Fuel-Cell</t>
        </is>
      </c>
      <c r="D424" t="inlineStr">
        <is>
          <t>%</t>
        </is>
      </c>
      <c r="E424" s="125" t="n">
        <v>0</v>
      </c>
      <c r="F424" s="125" t="n">
        <v>0</v>
      </c>
      <c r="G424" s="125" t="n">
        <v>0</v>
      </c>
      <c r="H424" s="125" t="n">
        <v>0</v>
      </c>
      <c r="I424" s="125" t="n">
        <v>0</v>
      </c>
      <c r="J424" s="125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124" t="n">
        <v>0</v>
      </c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  <c r="AJ424" s="124" t="n">
        <v>0</v>
      </c>
      <c r="AK424" s="124" t="n">
        <v>0</v>
      </c>
      <c r="AL424" s="124" t="n">
        <v>0</v>
      </c>
      <c r="AM424" s="124" t="n">
        <v>0</v>
      </c>
      <c r="AN424" s="124" t="n">
        <v>0</v>
      </c>
      <c r="AO424" s="124" t="n">
        <v>0</v>
      </c>
      <c r="AP424" s="124" t="n">
        <v>0</v>
      </c>
      <c r="AQ424" s="124" t="n">
        <v>0</v>
      </c>
      <c r="AR424" s="124" t="n">
        <v>0</v>
      </c>
      <c r="AS424" s="124" t="n">
        <v>0</v>
      </c>
      <c r="AT424" s="124" t="n">
        <v>0</v>
      </c>
      <c r="AU424" s="124" t="n">
        <v>0</v>
      </c>
      <c r="AV424" s="124" t="n">
        <v>0</v>
      </c>
      <c r="AW424" s="124" t="n">
        <v>0</v>
      </c>
      <c r="AX424" s="124" t="n">
        <v>0</v>
      </c>
      <c r="AY424" s="124" t="n">
        <v>0</v>
      </c>
    </row>
    <row r="425">
      <c r="A425" t="inlineStr">
        <is>
          <t>R8</t>
        </is>
      </c>
      <c r="B425" t="inlineStr">
        <is>
          <t>Vehículo Liviano Pasajero</t>
        </is>
      </c>
      <c r="C425" t="inlineStr">
        <is>
          <t>Solar</t>
        </is>
      </c>
      <c r="D425" t="inlineStr">
        <is>
          <t>%</t>
        </is>
      </c>
      <c r="E425" s="125" t="n">
        <v>0</v>
      </c>
      <c r="F425" s="125" t="n">
        <v>0</v>
      </c>
      <c r="G425" s="125" t="n">
        <v>0</v>
      </c>
      <c r="H425" s="125" t="n">
        <v>0</v>
      </c>
      <c r="I425" s="125" t="n">
        <v>0</v>
      </c>
      <c r="J425" s="125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124" t="n">
        <v>0</v>
      </c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  <c r="AJ425" s="124" t="n">
        <v>0</v>
      </c>
      <c r="AK425" s="124" t="n">
        <v>0</v>
      </c>
      <c r="AL425" s="124" t="n">
        <v>0</v>
      </c>
      <c r="AM425" s="124" t="n">
        <v>0</v>
      </c>
      <c r="AN425" s="124" t="n">
        <v>0</v>
      </c>
      <c r="AO425" s="124" t="n">
        <v>0</v>
      </c>
      <c r="AP425" s="124" t="n">
        <v>0</v>
      </c>
      <c r="AQ425" s="124" t="n">
        <v>0</v>
      </c>
      <c r="AR425" s="124" t="n">
        <v>0</v>
      </c>
      <c r="AS425" s="124" t="n">
        <v>0</v>
      </c>
      <c r="AT425" s="124" t="n">
        <v>0</v>
      </c>
      <c r="AU425" s="124" t="n">
        <v>0</v>
      </c>
      <c r="AV425" s="124" t="n">
        <v>0</v>
      </c>
      <c r="AW425" s="124" t="n">
        <v>0</v>
      </c>
      <c r="AX425" s="124" t="n">
        <v>0</v>
      </c>
      <c r="AY425" s="124" t="n">
        <v>0</v>
      </c>
    </row>
    <row r="426">
      <c r="A426" t="inlineStr">
        <is>
          <t>R8</t>
        </is>
      </c>
      <c r="B426" t="inlineStr">
        <is>
          <t>Vehículo Liviano Comercial</t>
        </is>
      </c>
      <c r="C426" t="inlineStr">
        <is>
          <t>Gasolina</t>
        </is>
      </c>
      <c r="D426" t="inlineStr">
        <is>
          <t>%</t>
        </is>
      </c>
      <c r="E426" s="125" t="n">
        <v>0.5627151531058208</v>
      </c>
      <c r="F426" s="125" t="n">
        <v>0.5296229222659269</v>
      </c>
      <c r="G426" s="125" t="n">
        <v>0.4975431566178024</v>
      </c>
      <c r="H426" s="125" t="n">
        <v>0.4359294429812235</v>
      </c>
      <c r="I426" s="125" t="n">
        <v>0.4116392114501755</v>
      </c>
      <c r="J426" s="125" t="n">
        <v>0.4339569901620616</v>
      </c>
      <c r="K426" s="124" t="n">
        <v>0.4154982690405539</v>
      </c>
      <c r="L426" s="124" t="n">
        <v>0.4687377991922456</v>
      </c>
      <c r="M426" s="124" t="n">
        <v>0.5116397079682133</v>
      </c>
      <c r="N426" s="124" t="n">
        <v>0.5462724117840347</v>
      </c>
      <c r="O426" s="124" t="n">
        <v>0.5740318376047026</v>
      </c>
      <c r="P426" s="124" t="n">
        <v>0.5956587570430208</v>
      </c>
      <c r="Q426" s="124" t="n">
        <v>0.6111887499796689</v>
      </c>
      <c r="R426" s="124" t="n">
        <v>0.6199282675990094</v>
      </c>
      <c r="S426" s="124" t="n">
        <v>0.6205458640065571</v>
      </c>
      <c r="T426" s="124" t="n">
        <v>0.6116423873271063</v>
      </c>
      <c r="U426" s="124" t="n">
        <v>0.5927786261819348</v>
      </c>
      <c r="V426" s="124" t="n">
        <v>0.5653386488288598</v>
      </c>
      <c r="W426" s="124" t="n">
        <v>0.5322192962887436</v>
      </c>
      <c r="X426" s="124" t="n">
        <v>0.4965944644557706</v>
      </c>
      <c r="Y426" s="124" t="n">
        <v>0.4609274353690193</v>
      </c>
      <c r="Z426" s="124" t="n">
        <v>0.4267167390150737</v>
      </c>
      <c r="AA426" s="124" t="n">
        <v>0.3946961826641601</v>
      </c>
      <c r="AB426" s="124" t="n">
        <v>0.3651208499997776</v>
      </c>
      <c r="AC426" s="124" t="n">
        <v>0.3379861603753164</v>
      </c>
      <c r="AD426" s="124" t="n">
        <v>0.3131629321273626</v>
      </c>
      <c r="AE426" s="124" t="n">
        <v>0.2904718816632977</v>
      </c>
      <c r="AF426" s="124" t="n">
        <v>0.2697217528569502</v>
      </c>
      <c r="AG426" s="124" t="n">
        <v>0.2507274397039813</v>
      </c>
      <c r="AH426" s="124" t="n">
        <v>0.2333176668776787</v>
      </c>
      <c r="AI426" s="124" t="n">
        <v>0.2173374484815408</v>
      </c>
      <c r="AJ426" s="124" t="n">
        <v>0.2026480658739102</v>
      </c>
      <c r="AK426" s="124" t="n">
        <v>0.1891259637763488</v>
      </c>
      <c r="AL426" s="124" t="n">
        <v>0.1766612587431516</v>
      </c>
      <c r="AM426" s="124" t="n">
        <v>0.1651561906660865</v>
      </c>
      <c r="AN426" s="124" t="n">
        <v>0.154523664032381</v>
      </c>
      <c r="AO426" s="124" t="n">
        <v>0.144685934609268</v>
      </c>
      <c r="AP426" s="124" t="n">
        <v>0.1356135415121498</v>
      </c>
      <c r="AQ426" s="124" t="n">
        <v>0.1272564176913374</v>
      </c>
      <c r="AR426" s="124" t="n">
        <v>0.1195567194045024</v>
      </c>
      <c r="AS426" s="124" t="n">
        <v>0.1124558287030654</v>
      </c>
      <c r="AT426" s="124" t="n">
        <v>0.1058979024805577</v>
      </c>
      <c r="AU426" s="124" t="n">
        <v>0.09983145872716732</v>
      </c>
      <c r="AV426" s="124" t="n">
        <v>0.09420989061144186</v>
      </c>
      <c r="AW426" s="124" t="n">
        <v>0.08899142318184888</v>
      </c>
      <c r="AX426" s="124" t="n">
        <v>0.08413880243318066</v>
      </c>
      <c r="AY426" s="124" t="n">
        <v>0.07961887543338114</v>
      </c>
    </row>
    <row r="427">
      <c r="A427" t="inlineStr">
        <is>
          <t>R8</t>
        </is>
      </c>
      <c r="B427" t="inlineStr">
        <is>
          <t>Vehículo Liviano Comercial</t>
        </is>
      </c>
      <c r="C427" t="inlineStr">
        <is>
          <t>HYB-Gasolina</t>
        </is>
      </c>
      <c r="D427" t="inlineStr">
        <is>
          <t>%</t>
        </is>
      </c>
      <c r="E427" s="125" t="n">
        <v>0</v>
      </c>
      <c r="F427" s="125" t="n">
        <v>0</v>
      </c>
      <c r="G427" s="125" t="n">
        <v>0</v>
      </c>
      <c r="H427" s="125" t="n">
        <v>0</v>
      </c>
      <c r="I427" s="125" t="n">
        <v>0</v>
      </c>
      <c r="J427" s="125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124" t="n">
        <v>0</v>
      </c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  <c r="AJ427" s="124" t="n">
        <v>0</v>
      </c>
      <c r="AK427" s="124" t="n">
        <v>0</v>
      </c>
      <c r="AL427" s="124" t="n">
        <v>0</v>
      </c>
      <c r="AM427" s="124" t="n">
        <v>0</v>
      </c>
      <c r="AN427" s="124" t="n">
        <v>0</v>
      </c>
      <c r="AO427" s="124" t="n">
        <v>0</v>
      </c>
      <c r="AP427" s="124" t="n">
        <v>0</v>
      </c>
      <c r="AQ427" s="124" t="n">
        <v>0</v>
      </c>
      <c r="AR427" s="124" t="n">
        <v>0</v>
      </c>
      <c r="AS427" s="124" t="n">
        <v>0</v>
      </c>
      <c r="AT427" s="124" t="n">
        <v>0</v>
      </c>
      <c r="AU427" s="124" t="n">
        <v>0</v>
      </c>
      <c r="AV427" s="124" t="n">
        <v>0</v>
      </c>
      <c r="AW427" s="124" t="n">
        <v>0</v>
      </c>
      <c r="AX427" s="124" t="n">
        <v>0</v>
      </c>
      <c r="AY427" s="124" t="n">
        <v>0</v>
      </c>
    </row>
    <row r="428">
      <c r="A428" t="inlineStr">
        <is>
          <t>R8</t>
        </is>
      </c>
      <c r="B428" t="inlineStr">
        <is>
          <t>Vehículo Liviano Comercial</t>
        </is>
      </c>
      <c r="C428" t="inlineStr">
        <is>
          <t>HYB-plug-in-Gasolina</t>
        </is>
      </c>
      <c r="D428" t="inlineStr">
        <is>
          <t>%</t>
        </is>
      </c>
      <c r="E428" s="125" t="n">
        <v>0</v>
      </c>
      <c r="F428" s="125" t="n">
        <v>0</v>
      </c>
      <c r="G428" s="125" t="n">
        <v>0</v>
      </c>
      <c r="H428" s="125" t="n">
        <v>0</v>
      </c>
      <c r="I428" s="125" t="n">
        <v>0</v>
      </c>
      <c r="J428" s="125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124" t="n">
        <v>0</v>
      </c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  <c r="AJ428" s="124" t="n">
        <v>0</v>
      </c>
      <c r="AK428" s="124" t="n">
        <v>0</v>
      </c>
      <c r="AL428" s="124" t="n">
        <v>0</v>
      </c>
      <c r="AM428" s="124" t="n">
        <v>0</v>
      </c>
      <c r="AN428" s="124" t="n">
        <v>0</v>
      </c>
      <c r="AO428" s="124" t="n">
        <v>0</v>
      </c>
      <c r="AP428" s="124" t="n">
        <v>0</v>
      </c>
      <c r="AQ428" s="124" t="n">
        <v>0</v>
      </c>
      <c r="AR428" s="124" t="n">
        <v>0</v>
      </c>
      <c r="AS428" s="124" t="n">
        <v>0</v>
      </c>
      <c r="AT428" s="124" t="n">
        <v>0</v>
      </c>
      <c r="AU428" s="124" t="n">
        <v>0</v>
      </c>
      <c r="AV428" s="124" t="n">
        <v>0</v>
      </c>
      <c r="AW428" s="124" t="n">
        <v>0</v>
      </c>
      <c r="AX428" s="124" t="n">
        <v>0</v>
      </c>
      <c r="AY428" s="124" t="n">
        <v>0</v>
      </c>
    </row>
    <row r="429">
      <c r="A429" t="inlineStr">
        <is>
          <t>R8</t>
        </is>
      </c>
      <c r="B429" t="inlineStr">
        <is>
          <t>Vehículo Liviano Comercial</t>
        </is>
      </c>
      <c r="C429" t="inlineStr">
        <is>
          <t>Diesel</t>
        </is>
      </c>
      <c r="D429" t="inlineStr">
        <is>
          <t>%</t>
        </is>
      </c>
      <c r="E429" s="125" t="n">
        <v>0.4372848468941792</v>
      </c>
      <c r="F429" s="125" t="n">
        <v>0.4703770777340731</v>
      </c>
      <c r="G429" s="125" t="n">
        <v>0.5024568433821976</v>
      </c>
      <c r="H429" s="125" t="n">
        <v>0.5640182731960447</v>
      </c>
      <c r="I429" s="125" t="n">
        <v>0.5883405347015933</v>
      </c>
      <c r="J429" s="125" t="n">
        <v>0.5660369332855312</v>
      </c>
      <c r="K429" s="124" t="n">
        <v>0.5844893669634026</v>
      </c>
      <c r="L429" s="124" t="n">
        <v>0.5307659583283684</v>
      </c>
      <c r="M429" s="124" t="n">
        <v>0.487076100529684</v>
      </c>
      <c r="N429" s="124" t="n">
        <v>0.4511059647243839</v>
      </c>
      <c r="O429" s="124" t="n">
        <v>0.4210338873402462</v>
      </c>
      <c r="P429" s="124" t="n">
        <v>0.3953914660693682</v>
      </c>
      <c r="Q429" s="124" t="n">
        <v>0.3729502208983912</v>
      </c>
      <c r="R429" s="124" t="n">
        <v>0.3525881798033936</v>
      </c>
      <c r="S429" s="124" t="n">
        <v>0.3332795642040236</v>
      </c>
      <c r="T429" s="124" t="n">
        <v>0.3141301444619209</v>
      </c>
      <c r="U429" s="124" t="n">
        <v>0.2946001463765088</v>
      </c>
      <c r="V429" s="124" t="n">
        <v>0.2746995653289394</v>
      </c>
      <c r="W429" s="124" t="n">
        <v>0.2548794324061878</v>
      </c>
      <c r="X429" s="124" t="n">
        <v>0.2357104302153487</v>
      </c>
      <c r="Y429" s="124" t="n">
        <v>0.2176274617714996</v>
      </c>
      <c r="Z429" s="124" t="n">
        <v>0.2008559312468078</v>
      </c>
      <c r="AA429" s="124" t="n">
        <v>0.1854552096312179</v>
      </c>
      <c r="AB429" s="124" t="n">
        <v>0.1713851169949548</v>
      </c>
      <c r="AC429" s="124" t="n">
        <v>0.1585568064281932</v>
      </c>
      <c r="AD429" s="124" t="n">
        <v>0.1468635027476025</v>
      </c>
      <c r="AE429" s="124" t="n">
        <v>0.1361967463826779</v>
      </c>
      <c r="AF429" s="124" t="n">
        <v>0.1264540379119539</v>
      </c>
      <c r="AG429" s="124" t="n">
        <v>0.1175418601523346</v>
      </c>
      <c r="AH429" s="124" t="n">
        <v>0.1093763837294301</v>
      </c>
      <c r="AI429" s="124" t="n">
        <v>0.1018830968999043</v>
      </c>
      <c r="AJ429" s="124" t="n">
        <v>0.09499599595957101</v>
      </c>
      <c r="AK429" s="124" t="n">
        <v>0.08865664859401735</v>
      </c>
      <c r="AL429" s="124" t="n">
        <v>0.08281327479351597</v>
      </c>
      <c r="AM429" s="124" t="n">
        <v>0.07741990553845826</v>
      </c>
      <c r="AN429" s="124" t="n">
        <v>0.07243563835213193</v>
      </c>
      <c r="AO429" s="124" t="n">
        <v>0.06782398978290574</v>
      </c>
      <c r="AP429" s="124" t="n">
        <v>0.06357112879936641</v>
      </c>
      <c r="AQ429" s="124" t="n">
        <v>0.05965357454255247</v>
      </c>
      <c r="AR429" s="124" t="n">
        <v>0.05604420592273916</v>
      </c>
      <c r="AS429" s="124" t="n">
        <v>0.05271554171118311</v>
      </c>
      <c r="AT429" s="124" t="n">
        <v>0.04964140290221519</v>
      </c>
      <c r="AU429" s="124" t="n">
        <v>0.04679765559896714</v>
      </c>
      <c r="AV429" s="124" t="n">
        <v>0.04416245163016662</v>
      </c>
      <c r="AW429" s="124" t="n">
        <v>0.04171620806040795</v>
      </c>
      <c r="AX429" s="124" t="n">
        <v>0.03944146133387343</v>
      </c>
      <c r="AY429" s="124" t="n">
        <v>0.03732267039897021</v>
      </c>
    </row>
    <row r="430">
      <c r="A430" t="inlineStr">
        <is>
          <t>R8</t>
        </is>
      </c>
      <c r="B430" t="inlineStr">
        <is>
          <t>Vehículo Liviano Comercial</t>
        </is>
      </c>
      <c r="C430" t="inlineStr">
        <is>
          <t>HYB-Diesel</t>
        </is>
      </c>
      <c r="D430" t="inlineStr">
        <is>
          <t>%</t>
        </is>
      </c>
      <c r="E430" s="125" t="n">
        <v>0</v>
      </c>
      <c r="F430" s="125" t="n">
        <v>0</v>
      </c>
      <c r="G430" s="125" t="n">
        <v>0</v>
      </c>
      <c r="H430" s="125" t="n">
        <v>0</v>
      </c>
      <c r="I430" s="125" t="n">
        <v>0</v>
      </c>
      <c r="J430" s="125" t="n">
        <v>0</v>
      </c>
      <c r="K430" s="124" t="n">
        <v>0</v>
      </c>
      <c r="L430" s="124" t="n">
        <v>0</v>
      </c>
      <c r="M430" s="124" t="n">
        <v>0</v>
      </c>
      <c r="N430" s="124" t="n">
        <v>0</v>
      </c>
      <c r="O430" s="124" t="n">
        <v>0</v>
      </c>
      <c r="P430" s="124" t="n">
        <v>0</v>
      </c>
      <c r="Q430" s="124" t="n">
        <v>0</v>
      </c>
      <c r="R430" s="124" t="n">
        <v>0</v>
      </c>
      <c r="S430" s="124" t="n">
        <v>0</v>
      </c>
      <c r="T430" s="124" t="n">
        <v>0</v>
      </c>
      <c r="U430" s="124" t="n">
        <v>0</v>
      </c>
      <c r="V430" s="124" t="n">
        <v>0</v>
      </c>
      <c r="W430" s="124" t="n">
        <v>0</v>
      </c>
      <c r="X430" s="124" t="n">
        <v>0</v>
      </c>
      <c r="Y430" s="124" t="n">
        <v>0</v>
      </c>
      <c r="Z430" s="124" t="n">
        <v>0</v>
      </c>
      <c r="AA430" s="124" t="n">
        <v>0</v>
      </c>
      <c r="AB430" s="124" t="n">
        <v>0</v>
      </c>
      <c r="AC430" s="124" t="n">
        <v>0</v>
      </c>
      <c r="AD430" s="124" t="n">
        <v>0</v>
      </c>
      <c r="AE430" s="124" t="n">
        <v>0</v>
      </c>
      <c r="AF430" s="124" t="n">
        <v>0</v>
      </c>
      <c r="AG430" s="124" t="n">
        <v>0</v>
      </c>
      <c r="AH430" s="124" t="n">
        <v>0</v>
      </c>
      <c r="AI430" s="124" t="n">
        <v>0</v>
      </c>
      <c r="AJ430" s="124" t="n">
        <v>0</v>
      </c>
      <c r="AK430" s="124" t="n">
        <v>0</v>
      </c>
      <c r="AL430" s="124" t="n">
        <v>0</v>
      </c>
      <c r="AM430" s="124" t="n">
        <v>0</v>
      </c>
      <c r="AN430" s="124" t="n">
        <v>0</v>
      </c>
      <c r="AO430" s="124" t="n">
        <v>0</v>
      </c>
      <c r="AP430" s="124" t="n">
        <v>0</v>
      </c>
      <c r="AQ430" s="124" t="n">
        <v>0</v>
      </c>
      <c r="AR430" s="124" t="n">
        <v>0</v>
      </c>
      <c r="AS430" s="124" t="n">
        <v>0</v>
      </c>
      <c r="AT430" s="124" t="n">
        <v>0</v>
      </c>
      <c r="AU430" s="124" t="n">
        <v>0</v>
      </c>
      <c r="AV430" s="124" t="n">
        <v>0</v>
      </c>
      <c r="AW430" s="124" t="n">
        <v>0</v>
      </c>
      <c r="AX430" s="124" t="n">
        <v>0</v>
      </c>
      <c r="AY430" s="124" t="n">
        <v>0</v>
      </c>
    </row>
    <row r="431">
      <c r="A431" t="inlineStr">
        <is>
          <t>R8</t>
        </is>
      </c>
      <c r="B431" t="inlineStr">
        <is>
          <t>Vehículo Liviano Comercial</t>
        </is>
      </c>
      <c r="C431" t="inlineStr">
        <is>
          <t>HYB-plug-in-Diesel</t>
        </is>
      </c>
      <c r="D431" t="inlineStr">
        <is>
          <t>%</t>
        </is>
      </c>
      <c r="E431" s="125" t="n">
        <v>0</v>
      </c>
      <c r="F431" s="125" t="n">
        <v>0</v>
      </c>
      <c r="G431" s="125" t="n">
        <v>0</v>
      </c>
      <c r="H431" s="125" t="n">
        <v>0</v>
      </c>
      <c r="I431" s="125" t="n">
        <v>0</v>
      </c>
      <c r="J431" s="125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124" t="n">
        <v>0</v>
      </c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  <c r="AJ431" s="124" t="n">
        <v>0</v>
      </c>
      <c r="AK431" s="124" t="n">
        <v>0</v>
      </c>
      <c r="AL431" s="124" t="n">
        <v>0</v>
      </c>
      <c r="AM431" s="124" t="n">
        <v>0</v>
      </c>
      <c r="AN431" s="124" t="n">
        <v>0</v>
      </c>
      <c r="AO431" s="124" t="n">
        <v>0</v>
      </c>
      <c r="AP431" s="124" t="n">
        <v>0</v>
      </c>
      <c r="AQ431" s="124" t="n">
        <v>0</v>
      </c>
      <c r="AR431" s="124" t="n">
        <v>0</v>
      </c>
      <c r="AS431" s="124" t="n">
        <v>0</v>
      </c>
      <c r="AT431" s="124" t="n">
        <v>0</v>
      </c>
      <c r="AU431" s="124" t="n">
        <v>0</v>
      </c>
      <c r="AV431" s="124" t="n">
        <v>0</v>
      </c>
      <c r="AW431" s="124" t="n">
        <v>0</v>
      </c>
      <c r="AX431" s="124" t="n">
        <v>0</v>
      </c>
      <c r="AY431" s="124" t="n">
        <v>0</v>
      </c>
    </row>
    <row r="432">
      <c r="A432" t="inlineStr">
        <is>
          <t>R8</t>
        </is>
      </c>
      <c r="B432" t="inlineStr">
        <is>
          <t>Vehículo Liviano Comercial</t>
        </is>
      </c>
      <c r="C432" t="inlineStr">
        <is>
          <t>Eléctrico</t>
        </is>
      </c>
      <c r="D432" t="inlineStr">
        <is>
          <t>%</t>
        </is>
      </c>
      <c r="E432" s="125" t="n">
        <v>0</v>
      </c>
      <c r="F432" s="125" t="n">
        <v>0</v>
      </c>
      <c r="G432" s="125" t="n">
        <v>0</v>
      </c>
      <c r="H432" s="125" t="n">
        <v>1.307095568292476e-05</v>
      </c>
      <c r="I432" s="125" t="n">
        <v>1.350256548744261e-05</v>
      </c>
      <c r="J432" s="125" t="n">
        <v>6.076552407226236e-06</v>
      </c>
      <c r="K432" s="124" t="n">
        <v>1.236399604352127e-05</v>
      </c>
      <c r="L432" s="124" t="n">
        <v>0.0004962424793860311</v>
      </c>
      <c r="M432" s="124" t="n">
        <v>0.001284191502102804</v>
      </c>
      <c r="N432" s="124" t="n">
        <v>0.002621623491581373</v>
      </c>
      <c r="O432" s="124" t="n">
        <v>0.004934275055051273</v>
      </c>
      <c r="P432" s="124" t="n">
        <v>0.008949776887611068</v>
      </c>
      <c r="Q432" s="124" t="n">
        <v>0.01586102912193982</v>
      </c>
      <c r="R432" s="124" t="n">
        <v>0.02748355259759705</v>
      </c>
      <c r="S432" s="124" t="n">
        <v>0.04617457178941929</v>
      </c>
      <c r="T432" s="124" t="n">
        <v>0.07422746821097283</v>
      </c>
      <c r="U432" s="124" t="n">
        <v>0.1126212274415564</v>
      </c>
      <c r="V432" s="124" t="n">
        <v>0.1599617858422008</v>
      </c>
      <c r="W432" s="124" t="n">
        <v>0.2129012713050685</v>
      </c>
      <c r="X432" s="124" t="n">
        <v>0.2676951053288807</v>
      </c>
      <c r="Y432" s="124" t="n">
        <v>0.3214451028594811</v>
      </c>
      <c r="Z432" s="124" t="n">
        <v>0.3724273297381184</v>
      </c>
      <c r="AA432" s="124" t="n">
        <v>0.4198486077046218</v>
      </c>
      <c r="AB432" s="124" t="n">
        <v>0.4634940330052675</v>
      </c>
      <c r="AC432" s="124" t="n">
        <v>0.5034570331964904</v>
      </c>
      <c r="AD432" s="124" t="n">
        <v>0.5399735651250348</v>
      </c>
      <c r="AE432" s="124" t="n">
        <v>0.5733313719540244</v>
      </c>
      <c r="AF432" s="124" t="n">
        <v>0.6038242092310958</v>
      </c>
      <c r="AG432" s="124" t="n">
        <v>0.6317307001436843</v>
      </c>
      <c r="AH432" s="124" t="n">
        <v>0.6573059493928911</v>
      </c>
      <c r="AI432" s="124" t="n">
        <v>0.6807794546185549</v>
      </c>
      <c r="AJ432" s="124" t="n">
        <v>0.7023559381665188</v>
      </c>
      <c r="AK432" s="124" t="n">
        <v>0.7222173876296338</v>
      </c>
      <c r="AL432" s="124" t="n">
        <v>0.7405254664633325</v>
      </c>
      <c r="AM432" s="124" t="n">
        <v>0.7574239037954551</v>
      </c>
      <c r="AN432" s="124" t="n">
        <v>0.773040697615487</v>
      </c>
      <c r="AO432" s="124" t="n">
        <v>0.7874900756078262</v>
      </c>
      <c r="AP432" s="124" t="n">
        <v>0.8008153296884839</v>
      </c>
      <c r="AQ432" s="124" t="n">
        <v>0.8130900077661102</v>
      </c>
      <c r="AR432" s="124" t="n">
        <v>0.8243990746727585</v>
      </c>
      <c r="AS432" s="124" t="n">
        <v>0.8348286295857514</v>
      </c>
      <c r="AT432" s="124" t="n">
        <v>0.8444606946172272</v>
      </c>
      <c r="AU432" s="124" t="n">
        <v>0.8533708856738654</v>
      </c>
      <c r="AV432" s="124" t="n">
        <v>0.8616276577583916</v>
      </c>
      <c r="AW432" s="124" t="n">
        <v>0.8692923687577432</v>
      </c>
      <c r="AX432" s="124" t="n">
        <v>0.876419736232946</v>
      </c>
      <c r="AY432" s="124" t="n">
        <v>0.8830584541676486</v>
      </c>
    </row>
    <row r="433">
      <c r="A433" t="inlineStr">
        <is>
          <t>R8</t>
        </is>
      </c>
      <c r="B433" t="inlineStr">
        <is>
          <t>Vehículo Liviano Comercial</t>
        </is>
      </c>
      <c r="C433" t="inlineStr">
        <is>
          <t>Biodiesel</t>
        </is>
      </c>
      <c r="D433" t="inlineStr">
        <is>
          <t>%</t>
        </is>
      </c>
      <c r="E433" s="125" t="n">
        <v>0</v>
      </c>
      <c r="F433" s="125" t="n">
        <v>0</v>
      </c>
      <c r="G433" s="125" t="n">
        <v>0</v>
      </c>
      <c r="H433" s="125" t="n">
        <v>0</v>
      </c>
      <c r="I433" s="125" t="n">
        <v>0</v>
      </c>
      <c r="J433" s="125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124" t="n">
        <v>0</v>
      </c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  <c r="AJ433" s="124" t="n">
        <v>0</v>
      </c>
      <c r="AK433" s="124" t="n">
        <v>0</v>
      </c>
      <c r="AL433" s="124" t="n">
        <v>0</v>
      </c>
      <c r="AM433" s="124" t="n">
        <v>0</v>
      </c>
      <c r="AN433" s="124" t="n">
        <v>0</v>
      </c>
      <c r="AO433" s="124" t="n">
        <v>0</v>
      </c>
      <c r="AP433" s="124" t="n">
        <v>0</v>
      </c>
      <c r="AQ433" s="124" t="n">
        <v>0</v>
      </c>
      <c r="AR433" s="124" t="n">
        <v>0</v>
      </c>
      <c r="AS433" s="124" t="n">
        <v>0</v>
      </c>
      <c r="AT433" s="124" t="n">
        <v>0</v>
      </c>
      <c r="AU433" s="124" t="n">
        <v>0</v>
      </c>
      <c r="AV433" s="124" t="n">
        <v>0</v>
      </c>
      <c r="AW433" s="124" t="n">
        <v>0</v>
      </c>
      <c r="AX433" s="124" t="n">
        <v>0</v>
      </c>
      <c r="AY433" s="124" t="n">
        <v>0</v>
      </c>
    </row>
    <row r="434">
      <c r="A434" t="inlineStr">
        <is>
          <t>R8</t>
        </is>
      </c>
      <c r="B434" t="inlineStr">
        <is>
          <t>Vehículo Liviano Comercial</t>
        </is>
      </c>
      <c r="C434" t="inlineStr">
        <is>
          <t>Etanol</t>
        </is>
      </c>
      <c r="D434" t="inlineStr">
        <is>
          <t>%</t>
        </is>
      </c>
      <c r="E434" s="125" t="n">
        <v>0</v>
      </c>
      <c r="F434" s="125" t="n">
        <v>0</v>
      </c>
      <c r="G434" s="125" t="n">
        <v>0</v>
      </c>
      <c r="H434" s="125" t="n">
        <v>0</v>
      </c>
      <c r="I434" s="125" t="n">
        <v>0</v>
      </c>
      <c r="J434" s="125" t="n">
        <v>0</v>
      </c>
      <c r="K434" s="124" t="n">
        <v>0</v>
      </c>
      <c r="L434" s="124" t="n">
        <v>0</v>
      </c>
      <c r="M434" s="124" t="n">
        <v>0</v>
      </c>
      <c r="N434" s="124" t="n">
        <v>0</v>
      </c>
      <c r="O434" s="124" t="n">
        <v>0</v>
      </c>
      <c r="P434" s="124" t="n">
        <v>0</v>
      </c>
      <c r="Q434" s="124" t="n">
        <v>0</v>
      </c>
      <c r="R434" s="124" t="n">
        <v>0</v>
      </c>
      <c r="S434" s="124" t="n">
        <v>0</v>
      </c>
      <c r="T434" s="124" t="n">
        <v>0</v>
      </c>
      <c r="U434" s="124" t="n">
        <v>0</v>
      </c>
      <c r="V434" s="124" t="n">
        <v>0</v>
      </c>
      <c r="W434" s="124" t="n">
        <v>0</v>
      </c>
      <c r="X434" s="124" t="n">
        <v>0</v>
      </c>
      <c r="Y434" s="124" t="n">
        <v>0</v>
      </c>
      <c r="Z434" s="124" t="n">
        <v>0</v>
      </c>
      <c r="AA434" s="124" t="n">
        <v>0</v>
      </c>
      <c r="AB434" s="124" t="n">
        <v>0</v>
      </c>
      <c r="AC434" s="124" t="n">
        <v>0</v>
      </c>
      <c r="AD434" s="124" t="n">
        <v>0</v>
      </c>
      <c r="AE434" s="124" t="n">
        <v>0</v>
      </c>
      <c r="AF434" s="124" t="n">
        <v>0</v>
      </c>
      <c r="AG434" s="124" t="n">
        <v>0</v>
      </c>
      <c r="AH434" s="124" t="n">
        <v>0</v>
      </c>
      <c r="AI434" s="124" t="n">
        <v>0</v>
      </c>
      <c r="AJ434" s="124" t="n">
        <v>0</v>
      </c>
      <c r="AK434" s="124" t="n">
        <v>0</v>
      </c>
      <c r="AL434" s="124" t="n">
        <v>0</v>
      </c>
      <c r="AM434" s="124" t="n">
        <v>0</v>
      </c>
      <c r="AN434" s="124" t="n">
        <v>0</v>
      </c>
      <c r="AO434" s="124" t="n">
        <v>0</v>
      </c>
      <c r="AP434" s="124" t="n">
        <v>0</v>
      </c>
      <c r="AQ434" s="124" t="n">
        <v>0</v>
      </c>
      <c r="AR434" s="124" t="n">
        <v>0</v>
      </c>
      <c r="AS434" s="124" t="n">
        <v>0</v>
      </c>
      <c r="AT434" s="124" t="n">
        <v>0</v>
      </c>
      <c r="AU434" s="124" t="n">
        <v>0</v>
      </c>
      <c r="AV434" s="124" t="n">
        <v>0</v>
      </c>
      <c r="AW434" s="124" t="n">
        <v>0</v>
      </c>
      <c r="AX434" s="124" t="n">
        <v>0</v>
      </c>
      <c r="AY434" s="124" t="n">
        <v>0</v>
      </c>
    </row>
    <row r="435">
      <c r="A435" t="inlineStr">
        <is>
          <t>R8</t>
        </is>
      </c>
      <c r="B435" t="inlineStr">
        <is>
          <t>Vehículo Liviano Comercial</t>
        </is>
      </c>
      <c r="C435" t="inlineStr">
        <is>
          <t>GLP</t>
        </is>
      </c>
      <c r="D435" t="inlineStr">
        <is>
          <t>%</t>
        </is>
      </c>
      <c r="E435" s="125" t="n">
        <v>0</v>
      </c>
      <c r="F435" s="125" t="n">
        <v>0</v>
      </c>
      <c r="G435" s="125" t="n">
        <v>0</v>
      </c>
      <c r="H435" s="125" t="n">
        <v>3.921286704877427e-05</v>
      </c>
      <c r="I435" s="125" t="n">
        <v>6.751282743721307e-06</v>
      </c>
      <c r="J435" s="125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124" t="n">
        <v>0</v>
      </c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  <c r="AJ435" s="124" t="n">
        <v>0</v>
      </c>
      <c r="AK435" s="124" t="n">
        <v>0</v>
      </c>
      <c r="AL435" s="124" t="n">
        <v>0</v>
      </c>
      <c r="AM435" s="124" t="n">
        <v>0</v>
      </c>
      <c r="AN435" s="124" t="n">
        <v>0</v>
      </c>
      <c r="AO435" s="124" t="n">
        <v>0</v>
      </c>
      <c r="AP435" s="124" t="n">
        <v>0</v>
      </c>
      <c r="AQ435" s="124" t="n">
        <v>0</v>
      </c>
      <c r="AR435" s="124" t="n">
        <v>0</v>
      </c>
      <c r="AS435" s="124" t="n">
        <v>0</v>
      </c>
      <c r="AT435" s="124" t="n">
        <v>0</v>
      </c>
      <c r="AU435" s="124" t="n">
        <v>0</v>
      </c>
      <c r="AV435" s="124" t="n">
        <v>0</v>
      </c>
      <c r="AW435" s="124" t="n">
        <v>0</v>
      </c>
      <c r="AX435" s="124" t="n">
        <v>0</v>
      </c>
      <c r="AY435" s="124" t="n">
        <v>0</v>
      </c>
    </row>
    <row r="436">
      <c r="A436" t="inlineStr">
        <is>
          <t>R8</t>
        </is>
      </c>
      <c r="B436" t="inlineStr">
        <is>
          <t>Vehículo Liviano Comercial</t>
        </is>
      </c>
      <c r="C436" t="inlineStr">
        <is>
          <t>GNC</t>
        </is>
      </c>
      <c r="D436" t="inlineStr">
        <is>
          <t>%</t>
        </is>
      </c>
      <c r="E436" s="125" t="n">
        <v>0</v>
      </c>
      <c r="F436" s="125" t="n">
        <v>0</v>
      </c>
      <c r="G436" s="125" t="n">
        <v>0</v>
      </c>
      <c r="H436" s="125" t="n">
        <v>0</v>
      </c>
      <c r="I436" s="125" t="n">
        <v>0</v>
      </c>
      <c r="J436" s="125" t="n">
        <v>0</v>
      </c>
      <c r="K436" s="124" t="n">
        <v>0</v>
      </c>
      <c r="L436" s="124" t="n">
        <v>0</v>
      </c>
      <c r="M436" s="124" t="n">
        <v>0</v>
      </c>
      <c r="N436" s="124" t="n">
        <v>0</v>
      </c>
      <c r="O436" s="124" t="n">
        <v>0</v>
      </c>
      <c r="P436" s="124" t="n">
        <v>0</v>
      </c>
      <c r="Q436" s="124" t="n">
        <v>0</v>
      </c>
      <c r="R436" s="124" t="n">
        <v>0</v>
      </c>
      <c r="S436" s="124" t="n">
        <v>0</v>
      </c>
      <c r="T436" s="124" t="n">
        <v>0</v>
      </c>
      <c r="U436" s="124" t="n">
        <v>0</v>
      </c>
      <c r="V436" s="124" t="n">
        <v>0</v>
      </c>
      <c r="W436" s="124" t="n">
        <v>0</v>
      </c>
      <c r="X436" s="124" t="n">
        <v>0</v>
      </c>
      <c r="Y436" s="124" t="n">
        <v>0</v>
      </c>
      <c r="Z436" s="124" t="n">
        <v>0</v>
      </c>
      <c r="AA436" s="124" t="n">
        <v>0</v>
      </c>
      <c r="AB436" s="124" t="n">
        <v>0</v>
      </c>
      <c r="AC436" s="124" t="n">
        <v>0</v>
      </c>
      <c r="AD436" s="124" t="n">
        <v>0</v>
      </c>
      <c r="AE436" s="124" t="n">
        <v>0</v>
      </c>
      <c r="AF436" s="124" t="n">
        <v>0</v>
      </c>
      <c r="AG436" s="124" t="n">
        <v>0</v>
      </c>
      <c r="AH436" s="124" t="n">
        <v>0</v>
      </c>
      <c r="AI436" s="124" t="n">
        <v>0</v>
      </c>
      <c r="AJ436" s="124" t="n">
        <v>0</v>
      </c>
      <c r="AK436" s="124" t="n">
        <v>0</v>
      </c>
      <c r="AL436" s="124" t="n">
        <v>0</v>
      </c>
      <c r="AM436" s="124" t="n">
        <v>0</v>
      </c>
      <c r="AN436" s="124" t="n">
        <v>0</v>
      </c>
      <c r="AO436" s="124" t="n">
        <v>0</v>
      </c>
      <c r="AP436" s="124" t="n">
        <v>0</v>
      </c>
      <c r="AQ436" s="124" t="n">
        <v>0</v>
      </c>
      <c r="AR436" s="124" t="n">
        <v>0</v>
      </c>
      <c r="AS436" s="124" t="n">
        <v>0</v>
      </c>
      <c r="AT436" s="124" t="n">
        <v>0</v>
      </c>
      <c r="AU436" s="124" t="n">
        <v>0</v>
      </c>
      <c r="AV436" s="124" t="n">
        <v>0</v>
      </c>
      <c r="AW436" s="124" t="n">
        <v>0</v>
      </c>
      <c r="AX436" s="124" t="n">
        <v>0</v>
      </c>
      <c r="AY436" s="124" t="n">
        <v>0</v>
      </c>
    </row>
    <row r="437">
      <c r="A437" t="inlineStr">
        <is>
          <t>R8</t>
        </is>
      </c>
      <c r="B437" t="inlineStr">
        <is>
          <t>Vehículo Liviano Comercial</t>
        </is>
      </c>
      <c r="C437" t="inlineStr">
        <is>
          <t>Hidrógeno-Fuel-Cell</t>
        </is>
      </c>
      <c r="D437" t="inlineStr">
        <is>
          <t>%</t>
        </is>
      </c>
      <c r="E437" s="125" t="n">
        <v>0</v>
      </c>
      <c r="F437" s="125" t="n">
        <v>0</v>
      </c>
      <c r="G437" s="125" t="n">
        <v>0</v>
      </c>
      <c r="H437" s="125" t="n">
        <v>0</v>
      </c>
      <c r="I437" s="125" t="n">
        <v>0</v>
      </c>
      <c r="J437" s="125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124" t="n">
        <v>0</v>
      </c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  <c r="AJ437" s="124" t="n">
        <v>0</v>
      </c>
      <c r="AK437" s="124" t="n">
        <v>0</v>
      </c>
      <c r="AL437" s="124" t="n">
        <v>0</v>
      </c>
      <c r="AM437" s="124" t="n">
        <v>0</v>
      </c>
      <c r="AN437" s="124" t="n">
        <v>0</v>
      </c>
      <c r="AO437" s="124" t="n">
        <v>0</v>
      </c>
      <c r="AP437" s="124" t="n">
        <v>0</v>
      </c>
      <c r="AQ437" s="124" t="n">
        <v>0</v>
      </c>
      <c r="AR437" s="124" t="n">
        <v>0</v>
      </c>
      <c r="AS437" s="124" t="n">
        <v>0</v>
      </c>
      <c r="AT437" s="124" t="n">
        <v>0</v>
      </c>
      <c r="AU437" s="124" t="n">
        <v>0</v>
      </c>
      <c r="AV437" s="124" t="n">
        <v>0</v>
      </c>
      <c r="AW437" s="124" t="n">
        <v>0</v>
      </c>
      <c r="AX437" s="124" t="n">
        <v>0</v>
      </c>
      <c r="AY437" s="124" t="n">
        <v>0</v>
      </c>
    </row>
    <row r="438">
      <c r="A438" t="inlineStr">
        <is>
          <t>R8</t>
        </is>
      </c>
      <c r="B438" t="inlineStr">
        <is>
          <t>Taxi</t>
        </is>
      </c>
      <c r="C438" t="inlineStr">
        <is>
          <t>Gasolina</t>
        </is>
      </c>
      <c r="D438" t="inlineStr">
        <is>
          <t>%</t>
        </is>
      </c>
      <c r="E438" s="125" t="n">
        <v>0.8088545663852648</v>
      </c>
      <c r="F438" s="125" t="n">
        <v>0.8145902415916628</v>
      </c>
      <c r="G438" s="125" t="n">
        <v>0.8169742729306487</v>
      </c>
      <c r="H438" s="125" t="n">
        <v>0.8683923280835802</v>
      </c>
      <c r="I438" s="125" t="n">
        <v>0.7866969224223515</v>
      </c>
      <c r="J438" s="125" t="n">
        <v>0.7728100911002103</v>
      </c>
      <c r="K438" s="124" t="n">
        <v>0.7678997613365155</v>
      </c>
      <c r="L438" s="124" t="n">
        <v>0.7705892017717619</v>
      </c>
      <c r="M438" s="124" t="n">
        <v>0.7728299774437805</v>
      </c>
      <c r="N438" s="124" t="n">
        <v>0.7744640352943259</v>
      </c>
      <c r="O438" s="124" t="n">
        <v>0.7751881100737412</v>
      </c>
      <c r="P438" s="124" t="n">
        <v>0.774446986125859</v>
      </c>
      <c r="Q438" s="124" t="n">
        <v>0.7712777673268112</v>
      </c>
      <c r="R438" s="124" t="n">
        <v>0.7641435480852259</v>
      </c>
      <c r="S438" s="124" t="n">
        <v>0.7509183606711265</v>
      </c>
      <c r="T438" s="124" t="n">
        <v>0.7293448096268139</v>
      </c>
      <c r="U438" s="124" t="n">
        <v>0.698133637167759</v>
      </c>
      <c r="V438" s="124" t="n">
        <v>0.6580494068135836</v>
      </c>
      <c r="W438" s="124" t="n">
        <v>0.611810035080031</v>
      </c>
      <c r="X438" s="124" t="n">
        <v>0.5628080317765478</v>
      </c>
      <c r="Y438" s="124" t="n">
        <v>0.5138953543952413</v>
      </c>
      <c r="Z438" s="124" t="n">
        <v>0.4669434564528737</v>
      </c>
      <c r="AA438" s="124" t="n">
        <v>0.4229602209428026</v>
      </c>
      <c r="AB438" s="124" t="n">
        <v>0.3823673813883492</v>
      </c>
      <c r="AC438" s="124" t="n">
        <v>0.3452404820734387</v>
      </c>
      <c r="AD438" s="124" t="n">
        <v>0.3114693610541484</v>
      </c>
      <c r="AE438" s="124" t="n">
        <v>0.2808537414778153</v>
      </c>
      <c r="AF438" s="124" t="n">
        <v>0.2531566659154469</v>
      </c>
      <c r="AG438" s="124" t="n">
        <v>0.228133072668767</v>
      </c>
      <c r="AH438" s="124" t="n">
        <v>0.205544407587316</v>
      </c>
      <c r="AI438" s="124" t="n">
        <v>0.185165605065579</v>
      </c>
      <c r="AJ438" s="124" t="n">
        <v>0.1667879809268613</v>
      </c>
      <c r="AK438" s="124" t="n">
        <v>0.1502199790536093</v>
      </c>
      <c r="AL438" s="124" t="n">
        <v>0.1352868237935347</v>
      </c>
      <c r="AM438" s="124" t="n">
        <v>0.1218296433924235</v>
      </c>
      <c r="AN438" s="124" t="n">
        <v>0.1097043656229449</v>
      </c>
      <c r="AO438" s="124" t="n">
        <v>0.09878054415524175</v>
      </c>
      <c r="AP438" s="124" t="n">
        <v>0.08894019739948845</v>
      </c>
      <c r="AQ438" s="124" t="n">
        <v>0.0800767002783207</v>
      </c>
      <c r="AR438" s="124" t="n">
        <v>0.07209374728851767</v>
      </c>
      <c r="AS438" s="124" t="n">
        <v>0.06490439345544982</v>
      </c>
      <c r="AT438" s="124" t="n">
        <v>0.05843017361059594</v>
      </c>
      <c r="AU438" s="124" t="n">
        <v>0.05843017361059593</v>
      </c>
      <c r="AV438" s="124" t="n">
        <v>0.05843017361059594</v>
      </c>
      <c r="AW438" s="124" t="n">
        <v>0.05843017361059592</v>
      </c>
      <c r="AX438" s="124" t="n">
        <v>0.05843017361059593</v>
      </c>
      <c r="AY438" s="124" t="n">
        <v>0.05843017361059593</v>
      </c>
    </row>
    <row r="439">
      <c r="A439" t="inlineStr">
        <is>
          <t>R8</t>
        </is>
      </c>
      <c r="B439" t="inlineStr">
        <is>
          <t>Taxi</t>
        </is>
      </c>
      <c r="C439" t="inlineStr">
        <is>
          <t>HYB-Gasolina</t>
        </is>
      </c>
      <c r="D439" t="inlineStr">
        <is>
          <t>%</t>
        </is>
      </c>
      <c r="E439" s="125" t="n">
        <v>0</v>
      </c>
      <c r="F439" s="125" t="n">
        <v>0</v>
      </c>
      <c r="G439" s="125" t="n">
        <v>0</v>
      </c>
      <c r="H439" s="125" t="n">
        <v>0</v>
      </c>
      <c r="I439" s="125" t="n">
        <v>0</v>
      </c>
      <c r="J439" s="125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124" t="n">
        <v>0</v>
      </c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  <c r="AJ439" s="124" t="n">
        <v>0</v>
      </c>
      <c r="AK439" s="124" t="n">
        <v>0</v>
      </c>
      <c r="AL439" s="124" t="n">
        <v>0</v>
      </c>
      <c r="AM439" s="124" t="n">
        <v>0</v>
      </c>
      <c r="AN439" s="124" t="n">
        <v>0</v>
      </c>
      <c r="AO439" s="124" t="n">
        <v>0</v>
      </c>
      <c r="AP439" s="124" t="n">
        <v>0</v>
      </c>
      <c r="AQ439" s="124" t="n">
        <v>0</v>
      </c>
      <c r="AR439" s="124" t="n">
        <v>0</v>
      </c>
      <c r="AS439" s="124" t="n">
        <v>0</v>
      </c>
      <c r="AT439" s="124" t="n">
        <v>0</v>
      </c>
      <c r="AU439" s="124" t="n">
        <v>0</v>
      </c>
      <c r="AV439" s="124" t="n">
        <v>0</v>
      </c>
      <c r="AW439" s="124" t="n">
        <v>0</v>
      </c>
      <c r="AX439" s="124" t="n">
        <v>0</v>
      </c>
      <c r="AY439" s="124" t="n">
        <v>0</v>
      </c>
    </row>
    <row r="440">
      <c r="A440" t="inlineStr">
        <is>
          <t>R8</t>
        </is>
      </c>
      <c r="B440" t="inlineStr">
        <is>
          <t>Taxi</t>
        </is>
      </c>
      <c r="C440" t="inlineStr">
        <is>
          <t>HYB-plug-in-Gasolina</t>
        </is>
      </c>
      <c r="D440" t="inlineStr">
        <is>
          <t>%</t>
        </is>
      </c>
      <c r="E440" s="125" t="n">
        <v>0</v>
      </c>
      <c r="F440" s="125" t="n">
        <v>0</v>
      </c>
      <c r="G440" s="125" t="n">
        <v>0</v>
      </c>
      <c r="H440" s="125" t="n">
        <v>0</v>
      </c>
      <c r="I440" s="125" t="n">
        <v>0</v>
      </c>
      <c r="J440" s="125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124" t="n">
        <v>0</v>
      </c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  <c r="AJ440" s="124" t="n">
        <v>0</v>
      </c>
      <c r="AK440" s="124" t="n">
        <v>0</v>
      </c>
      <c r="AL440" s="124" t="n">
        <v>0</v>
      </c>
      <c r="AM440" s="124" t="n">
        <v>0</v>
      </c>
      <c r="AN440" s="124" t="n">
        <v>0</v>
      </c>
      <c r="AO440" s="124" t="n">
        <v>0</v>
      </c>
      <c r="AP440" s="124" t="n">
        <v>0</v>
      </c>
      <c r="AQ440" s="124" t="n">
        <v>0</v>
      </c>
      <c r="AR440" s="124" t="n">
        <v>0</v>
      </c>
      <c r="AS440" s="124" t="n">
        <v>0</v>
      </c>
      <c r="AT440" s="124" t="n">
        <v>0</v>
      </c>
      <c r="AU440" s="124" t="n">
        <v>0</v>
      </c>
      <c r="AV440" s="124" t="n">
        <v>0</v>
      </c>
      <c r="AW440" s="124" t="n">
        <v>0</v>
      </c>
      <c r="AX440" s="124" t="n">
        <v>0</v>
      </c>
      <c r="AY440" s="124" t="n">
        <v>0</v>
      </c>
    </row>
    <row r="441">
      <c r="A441" t="inlineStr">
        <is>
          <t>R8</t>
        </is>
      </c>
      <c r="B441" t="inlineStr">
        <is>
          <t>Taxi</t>
        </is>
      </c>
      <c r="C441" t="inlineStr">
        <is>
          <t>Diesel</t>
        </is>
      </c>
      <c r="D441" t="inlineStr">
        <is>
          <t>%</t>
        </is>
      </c>
      <c r="E441" s="125" t="n">
        <v>0.1911454336147352</v>
      </c>
      <c r="F441" s="125" t="n">
        <v>0.1854097584083373</v>
      </c>
      <c r="G441" s="125" t="n">
        <v>0.1791107382550336</v>
      </c>
      <c r="H441" s="125" t="n">
        <v>0.1288008732262592</v>
      </c>
      <c r="I441" s="125" t="n">
        <v>0.2124521344490143</v>
      </c>
      <c r="J441" s="125" t="n">
        <v>0.2256482130343378</v>
      </c>
      <c r="K441" s="124" t="n">
        <v>0.2306085918854415</v>
      </c>
      <c r="L441" s="124" t="n">
        <v>0.2277365802922978</v>
      </c>
      <c r="M441" s="124" t="n">
        <v>0.2250507723740992</v>
      </c>
      <c r="N441" s="124" t="n">
        <v>0.2224913235584101</v>
      </c>
      <c r="O441" s="124" t="n">
        <v>0.2199625971556364</v>
      </c>
      <c r="P441" s="124" t="n">
        <v>0.2173066495954288</v>
      </c>
      <c r="Q441" s="124" t="n">
        <v>0.2142644245795426</v>
      </c>
      <c r="R441" s="124" t="n">
        <v>0.2104342601958062</v>
      </c>
      <c r="S441" s="124" t="n">
        <v>0.2052681834509356</v>
      </c>
      <c r="T441" s="124" t="n">
        <v>0.1981863501993021</v>
      </c>
      <c r="U441" s="124" t="n">
        <v>0.1888519462721683</v>
      </c>
      <c r="V441" s="124" t="n">
        <v>0.1774426009264635</v>
      </c>
      <c r="W441" s="124" t="n">
        <v>0.1646252488433951</v>
      </c>
      <c r="X441" s="124" t="n">
        <v>0.1512364090591783</v>
      </c>
      <c r="Y441" s="124" t="n">
        <v>0.1379783599480044</v>
      </c>
      <c r="Z441" s="124" t="n">
        <v>0.1253091075145903</v>
      </c>
      <c r="AA441" s="124" t="n">
        <v>0.1134715716676144</v>
      </c>
      <c r="AB441" s="124" t="n">
        <v>0.1025628926181816</v>
      </c>
      <c r="AC441" s="124" t="n">
        <v>0.09259437150611173</v>
      </c>
      <c r="AD441" s="124" t="n">
        <v>0.08353154209716288</v>
      </c>
      <c r="AE441" s="124" t="n">
        <v>0.07531802065054805</v>
      </c>
      <c r="AF441" s="124" t="n">
        <v>0.06788881816420908</v>
      </c>
      <c r="AG441" s="124" t="n">
        <v>0.06117744011591595</v>
      </c>
      <c r="AH441" s="124" t="n">
        <v>0.05511949733745308</v>
      </c>
      <c r="AI441" s="124" t="n">
        <v>0.04965441159326571</v>
      </c>
      <c r="AJ441" s="124" t="n">
        <v>0.04472610161558678</v>
      </c>
      <c r="AK441" s="124" t="n">
        <v>0.0402831350753234</v>
      </c>
      <c r="AL441" s="124" t="n">
        <v>0.03627860946395001</v>
      </c>
      <c r="AM441" s="124" t="n">
        <v>0.03266990313250871</v>
      </c>
      <c r="AN441" s="124" t="n">
        <v>0.02941837168856687</v>
      </c>
      <c r="AO441" s="124" t="n">
        <v>0.02648902927901041</v>
      </c>
      <c r="AP441" s="124" t="n">
        <v>0.02385023507173462</v>
      </c>
      <c r="AQ441" s="124" t="n">
        <v>0.02147339492514715</v>
      </c>
      <c r="AR441" s="124" t="n">
        <v>0.01933268270743813</v>
      </c>
      <c r="AS441" s="124" t="n">
        <v>0.01740478278912636</v>
      </c>
      <c r="AT441" s="124" t="n">
        <v>0.01566865369173272</v>
      </c>
      <c r="AU441" s="124" t="n">
        <v>0.01566865369173271</v>
      </c>
      <c r="AV441" s="124" t="n">
        <v>0.01566865369173272</v>
      </c>
      <c r="AW441" s="124" t="n">
        <v>0.01566865369173271</v>
      </c>
      <c r="AX441" s="124" t="n">
        <v>0.01566865369173271</v>
      </c>
      <c r="AY441" s="124" t="n">
        <v>0.01566865369173271</v>
      </c>
    </row>
    <row r="442">
      <c r="A442" t="inlineStr">
        <is>
          <t>R8</t>
        </is>
      </c>
      <c r="B442" t="inlineStr">
        <is>
          <t>Taxi</t>
        </is>
      </c>
      <c r="C442" t="inlineStr">
        <is>
          <t>HYB-Diesel</t>
        </is>
      </c>
      <c r="D442" t="inlineStr">
        <is>
          <t>%</t>
        </is>
      </c>
      <c r="E442" s="125" t="n">
        <v>0</v>
      </c>
      <c r="F442" s="125" t="n">
        <v>0</v>
      </c>
      <c r="G442" s="125" t="n">
        <v>0</v>
      </c>
      <c r="H442" s="125" t="n">
        <v>0</v>
      </c>
      <c r="I442" s="125" t="n">
        <v>0</v>
      </c>
      <c r="J442" s="125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124" t="n">
        <v>0</v>
      </c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  <c r="AJ442" s="124" t="n">
        <v>0</v>
      </c>
      <c r="AK442" s="124" t="n">
        <v>0</v>
      </c>
      <c r="AL442" s="124" t="n">
        <v>0</v>
      </c>
      <c r="AM442" s="124" t="n">
        <v>0</v>
      </c>
      <c r="AN442" s="124" t="n">
        <v>0</v>
      </c>
      <c r="AO442" s="124" t="n">
        <v>0</v>
      </c>
      <c r="AP442" s="124" t="n">
        <v>0</v>
      </c>
      <c r="AQ442" s="124" t="n">
        <v>0</v>
      </c>
      <c r="AR442" s="124" t="n">
        <v>0</v>
      </c>
      <c r="AS442" s="124" t="n">
        <v>0</v>
      </c>
      <c r="AT442" s="124" t="n">
        <v>0</v>
      </c>
      <c r="AU442" s="124" t="n">
        <v>0</v>
      </c>
      <c r="AV442" s="124" t="n">
        <v>0</v>
      </c>
      <c r="AW442" s="124" t="n">
        <v>0</v>
      </c>
      <c r="AX442" s="124" t="n">
        <v>0</v>
      </c>
      <c r="AY442" s="124" t="n">
        <v>0</v>
      </c>
    </row>
    <row r="443">
      <c r="A443" t="inlineStr">
        <is>
          <t>R8</t>
        </is>
      </c>
      <c r="B443" t="inlineStr">
        <is>
          <t>Taxi</t>
        </is>
      </c>
      <c r="C443" t="inlineStr">
        <is>
          <t>HYB-plug-in-Diesel</t>
        </is>
      </c>
      <c r="D443" t="inlineStr">
        <is>
          <t>%</t>
        </is>
      </c>
      <c r="E443" s="125" t="n">
        <v>0</v>
      </c>
      <c r="F443" s="125" t="n">
        <v>0</v>
      </c>
      <c r="G443" s="125" t="n">
        <v>0</v>
      </c>
      <c r="H443" s="125" t="n">
        <v>0</v>
      </c>
      <c r="I443" s="125" t="n">
        <v>0</v>
      </c>
      <c r="J443" s="125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124" t="n">
        <v>0</v>
      </c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  <c r="AJ443" s="124" t="n">
        <v>0</v>
      </c>
      <c r="AK443" s="124" t="n">
        <v>0</v>
      </c>
      <c r="AL443" s="124" t="n">
        <v>0</v>
      </c>
      <c r="AM443" s="124" t="n">
        <v>0</v>
      </c>
      <c r="AN443" s="124" t="n">
        <v>0</v>
      </c>
      <c r="AO443" s="124" t="n">
        <v>0</v>
      </c>
      <c r="AP443" s="124" t="n">
        <v>0</v>
      </c>
      <c r="AQ443" s="124" t="n">
        <v>0</v>
      </c>
      <c r="AR443" s="124" t="n">
        <v>0</v>
      </c>
      <c r="AS443" s="124" t="n">
        <v>0</v>
      </c>
      <c r="AT443" s="124" t="n">
        <v>0</v>
      </c>
      <c r="AU443" s="124" t="n">
        <v>0</v>
      </c>
      <c r="AV443" s="124" t="n">
        <v>0</v>
      </c>
      <c r="AW443" s="124" t="n">
        <v>0</v>
      </c>
      <c r="AX443" s="124" t="n">
        <v>0</v>
      </c>
      <c r="AY443" s="124" t="n">
        <v>0</v>
      </c>
    </row>
    <row r="444">
      <c r="A444" t="inlineStr">
        <is>
          <t>R8</t>
        </is>
      </c>
      <c r="B444" t="inlineStr">
        <is>
          <t>Taxi</t>
        </is>
      </c>
      <c r="C444" t="inlineStr">
        <is>
          <t>Eléctrico</t>
        </is>
      </c>
      <c r="D444" t="inlineStr">
        <is>
          <t>%</t>
        </is>
      </c>
      <c r="E444" s="125" t="n">
        <v>0</v>
      </c>
      <c r="F444" s="125" t="n">
        <v>0</v>
      </c>
      <c r="G444" s="125" t="n">
        <v>0</v>
      </c>
      <c r="H444" s="125" t="n">
        <v>0</v>
      </c>
      <c r="I444" s="125" t="n">
        <v>0.0001418238547723727</v>
      </c>
      <c r="J444" s="125" t="n">
        <v>0.0002803083391730904</v>
      </c>
      <c r="K444" s="124" t="n">
        <v>0.0001491646778042959</v>
      </c>
      <c r="L444" s="124" t="n">
        <v>0.0004548993311362409</v>
      </c>
      <c r="M444" s="124" t="n">
        <v>0.001012727007917957</v>
      </c>
      <c r="N444" s="124" t="n">
        <v>0.002041251832154124</v>
      </c>
      <c r="O444" s="124" t="n">
        <v>0.003940064482070908</v>
      </c>
      <c r="P444" s="124" t="n">
        <v>0.007422989268767489</v>
      </c>
      <c r="Q444" s="124" t="n">
        <v>0.01371261564294903</v>
      </c>
      <c r="R444" s="124" t="n">
        <v>0.02474811697545256</v>
      </c>
      <c r="S444" s="124" t="n">
        <v>0.04320400669049251</v>
      </c>
      <c r="T444" s="124" t="n">
        <v>0.07191806283746176</v>
      </c>
      <c r="U444" s="124" t="n">
        <v>0.1125168612209913</v>
      </c>
      <c r="V444" s="124" t="n">
        <v>0.1640586785803869</v>
      </c>
      <c r="W444" s="124" t="n">
        <v>0.2231590996261474</v>
      </c>
      <c r="X444" s="124" t="n">
        <v>0.2855894988938669</v>
      </c>
      <c r="Y444" s="124" t="n">
        <v>0.3477960127141184</v>
      </c>
      <c r="Z444" s="124" t="n">
        <v>0.4074495240996697</v>
      </c>
      <c r="AA444" s="124" t="n">
        <v>0.4632995446564278</v>
      </c>
      <c r="AB444" s="124" t="n">
        <v>0.5148274888296087</v>
      </c>
      <c r="AC444" s="124" t="n">
        <v>0.5619467747645045</v>
      </c>
      <c r="AD444" s="124" t="n">
        <v>0.6048022713023467</v>
      </c>
      <c r="AE444" s="124" t="n">
        <v>0.6436508584603244</v>
      </c>
      <c r="AF444" s="124" t="n">
        <v>0.6787946824640964</v>
      </c>
      <c r="AG444" s="124" t="n">
        <v>0.710545481240265</v>
      </c>
      <c r="AH444" s="124" t="n">
        <v>0.7392063631873327</v>
      </c>
      <c r="AI444" s="124" t="n">
        <v>0.7650631219784455</v>
      </c>
      <c r="AJ444" s="124" t="n">
        <v>0.7883806589345603</v>
      </c>
      <c r="AK444" s="124" t="n">
        <v>0.8094020856285681</v>
      </c>
      <c r="AL444" s="124" t="n">
        <v>0.8283491917168778</v>
      </c>
      <c r="AM444" s="124" t="n">
        <v>0.8454235715037951</v>
      </c>
      <c r="AN444" s="124" t="n">
        <v>0.8608080328717104</v>
      </c>
      <c r="AO444" s="124" t="n">
        <v>0.8746680905072082</v>
      </c>
      <c r="AP444" s="124" t="n">
        <v>0.8871534413840018</v>
      </c>
      <c r="AQ444" s="124" t="n">
        <v>0.8983993720602383</v>
      </c>
      <c r="AR444" s="124" t="n">
        <v>0.9085280749732806</v>
      </c>
      <c r="AS444" s="124" t="n">
        <v>0.9176498656093721</v>
      </c>
      <c r="AT444" s="124" t="n">
        <v>0.9258643001393635</v>
      </c>
      <c r="AU444" s="124" t="n">
        <v>0.9258643001393633</v>
      </c>
      <c r="AV444" s="124" t="n">
        <v>0.9258643001393635</v>
      </c>
      <c r="AW444" s="124" t="n">
        <v>0.9258643001393633</v>
      </c>
      <c r="AX444" s="124" t="n">
        <v>0.9258643001393635</v>
      </c>
      <c r="AY444" s="124" t="n">
        <v>0.9258643001393634</v>
      </c>
    </row>
    <row r="445">
      <c r="A445" t="inlineStr">
        <is>
          <t>R8</t>
        </is>
      </c>
      <c r="B445" t="inlineStr">
        <is>
          <t>Taxi</t>
        </is>
      </c>
      <c r="C445" t="inlineStr">
        <is>
          <t>Biodiesel</t>
        </is>
      </c>
      <c r="D445" t="inlineStr">
        <is>
          <t>%</t>
        </is>
      </c>
      <c r="E445" s="125" t="n">
        <v>0</v>
      </c>
      <c r="F445" s="125" t="n">
        <v>0</v>
      </c>
      <c r="G445" s="125" t="n">
        <v>0</v>
      </c>
      <c r="H445" s="125" t="n">
        <v>0</v>
      </c>
      <c r="I445" s="125" t="n">
        <v>0</v>
      </c>
      <c r="J445" s="125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124" t="n">
        <v>0</v>
      </c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  <c r="AJ445" s="124" t="n">
        <v>0</v>
      </c>
      <c r="AK445" s="124" t="n">
        <v>0</v>
      </c>
      <c r="AL445" s="124" t="n">
        <v>0</v>
      </c>
      <c r="AM445" s="124" t="n">
        <v>0</v>
      </c>
      <c r="AN445" s="124" t="n">
        <v>0</v>
      </c>
      <c r="AO445" s="124" t="n">
        <v>0</v>
      </c>
      <c r="AP445" s="124" t="n">
        <v>0</v>
      </c>
      <c r="AQ445" s="124" t="n">
        <v>0</v>
      </c>
      <c r="AR445" s="124" t="n">
        <v>0</v>
      </c>
      <c r="AS445" s="124" t="n">
        <v>0</v>
      </c>
      <c r="AT445" s="124" t="n">
        <v>0</v>
      </c>
      <c r="AU445" s="124" t="n">
        <v>0</v>
      </c>
      <c r="AV445" s="124" t="n">
        <v>0</v>
      </c>
      <c r="AW445" s="124" t="n">
        <v>0</v>
      </c>
      <c r="AX445" s="124" t="n">
        <v>0</v>
      </c>
      <c r="AY445" s="124" t="n">
        <v>0</v>
      </c>
    </row>
    <row r="446">
      <c r="A446" t="inlineStr">
        <is>
          <t>R8</t>
        </is>
      </c>
      <c r="B446" t="inlineStr">
        <is>
          <t>Taxi</t>
        </is>
      </c>
      <c r="C446" t="inlineStr">
        <is>
          <t>Etanol</t>
        </is>
      </c>
      <c r="D446" t="inlineStr">
        <is>
          <t>%</t>
        </is>
      </c>
      <c r="E446" s="125" t="n">
        <v>0</v>
      </c>
      <c r="F446" s="125" t="n">
        <v>0</v>
      </c>
      <c r="G446" s="125" t="n">
        <v>0</v>
      </c>
      <c r="H446" s="125" t="n">
        <v>0</v>
      </c>
      <c r="I446" s="125" t="n">
        <v>0</v>
      </c>
      <c r="J446" s="125" t="n">
        <v>0</v>
      </c>
      <c r="K446" s="124" t="n">
        <v>0</v>
      </c>
      <c r="L446" s="124" t="n">
        <v>0</v>
      </c>
      <c r="M446" s="124" t="n">
        <v>0</v>
      </c>
      <c r="N446" s="124" t="n">
        <v>0</v>
      </c>
      <c r="O446" s="124" t="n">
        <v>0</v>
      </c>
      <c r="P446" s="124" t="n">
        <v>0</v>
      </c>
      <c r="Q446" s="124" t="n">
        <v>0</v>
      </c>
      <c r="R446" s="124" t="n">
        <v>0</v>
      </c>
      <c r="S446" s="124" t="n">
        <v>0</v>
      </c>
      <c r="T446" s="124" t="n">
        <v>0</v>
      </c>
      <c r="U446" s="124" t="n">
        <v>0</v>
      </c>
      <c r="V446" s="124" t="n">
        <v>0</v>
      </c>
      <c r="W446" s="124" t="n">
        <v>0</v>
      </c>
      <c r="X446" s="124" t="n">
        <v>0</v>
      </c>
      <c r="Y446" s="124" t="n">
        <v>0</v>
      </c>
      <c r="Z446" s="124" t="n">
        <v>0</v>
      </c>
      <c r="AA446" s="124" t="n">
        <v>0</v>
      </c>
      <c r="AB446" s="124" t="n">
        <v>0</v>
      </c>
      <c r="AC446" s="124" t="n">
        <v>0</v>
      </c>
      <c r="AD446" s="124" t="n">
        <v>0</v>
      </c>
      <c r="AE446" s="124" t="n">
        <v>0</v>
      </c>
      <c r="AF446" s="124" t="n">
        <v>0</v>
      </c>
      <c r="AG446" s="124" t="n">
        <v>0</v>
      </c>
      <c r="AH446" s="124" t="n">
        <v>0</v>
      </c>
      <c r="AI446" s="124" t="n">
        <v>0</v>
      </c>
      <c r="AJ446" s="124" t="n">
        <v>0</v>
      </c>
      <c r="AK446" s="124" t="n">
        <v>0</v>
      </c>
      <c r="AL446" s="124" t="n">
        <v>0</v>
      </c>
      <c r="AM446" s="124" t="n">
        <v>0</v>
      </c>
      <c r="AN446" s="124" t="n">
        <v>0</v>
      </c>
      <c r="AO446" s="124" t="n">
        <v>0</v>
      </c>
      <c r="AP446" s="124" t="n">
        <v>0</v>
      </c>
      <c r="AQ446" s="124" t="n">
        <v>0</v>
      </c>
      <c r="AR446" s="124" t="n">
        <v>0</v>
      </c>
      <c r="AS446" s="124" t="n">
        <v>0</v>
      </c>
      <c r="AT446" s="124" t="n">
        <v>0</v>
      </c>
      <c r="AU446" s="124" t="n">
        <v>0</v>
      </c>
      <c r="AV446" s="124" t="n">
        <v>0</v>
      </c>
      <c r="AW446" s="124" t="n">
        <v>0</v>
      </c>
      <c r="AX446" s="124" t="n">
        <v>0</v>
      </c>
      <c r="AY446" s="124" t="n">
        <v>0</v>
      </c>
    </row>
    <row r="447">
      <c r="A447" t="inlineStr">
        <is>
          <t>R8</t>
        </is>
      </c>
      <c r="B447" t="inlineStr">
        <is>
          <t>Taxi</t>
        </is>
      </c>
      <c r="C447" t="inlineStr">
        <is>
          <t>GLP</t>
        </is>
      </c>
      <c r="D447" t="inlineStr">
        <is>
          <t>%</t>
        </is>
      </c>
      <c r="E447" s="125" t="n">
        <v>0</v>
      </c>
      <c r="F447" s="125" t="n">
        <v>0</v>
      </c>
      <c r="G447" s="125" t="n">
        <v>0.003914988814317674</v>
      </c>
      <c r="H447" s="125" t="n">
        <v>0.002806798690160611</v>
      </c>
      <c r="I447" s="125" t="n">
        <v>0.0007091192738618636</v>
      </c>
      <c r="J447" s="125" t="n">
        <v>0.001261387526278907</v>
      </c>
      <c r="K447" s="124" t="n">
        <v>0.001342482100238663</v>
      </c>
      <c r="L447" s="124" t="n">
        <v>0.001219318604803924</v>
      </c>
      <c r="M447" s="124" t="n">
        <v>0.001106523174202265</v>
      </c>
      <c r="N447" s="124" t="n">
        <v>0.001003389315109874</v>
      </c>
      <c r="O447" s="124" t="n">
        <v>0.0009092282885513889</v>
      </c>
      <c r="P447" s="124" t="n">
        <v>0.0008233750099446968</v>
      </c>
      <c r="Q447" s="124" t="n">
        <v>0.0007451924506971354</v>
      </c>
      <c r="R447" s="124" t="n">
        <v>0.0006740747435154333</v>
      </c>
      <c r="S447" s="124" t="n">
        <v>0.0006094491874455022</v>
      </c>
      <c r="T447" s="124" t="n">
        <v>0.0005507773364223448</v>
      </c>
      <c r="U447" s="124" t="n">
        <v>0.0004975553390812984</v>
      </c>
      <c r="V447" s="124" t="n">
        <v>0.0004493136795660537</v>
      </c>
      <c r="W447" s="124" t="n">
        <v>0.0004056164504265847</v>
      </c>
      <c r="X447" s="124" t="n">
        <v>0.0003660602704068404</v>
      </c>
      <c r="Y447" s="124" t="n">
        <v>0.0003302729426360856</v>
      </c>
      <c r="Z447" s="124" t="n">
        <v>0.0002979119328662018</v>
      </c>
      <c r="AA447" s="124" t="n">
        <v>0.0002686627331553021</v>
      </c>
      <c r="AB447" s="124" t="n">
        <v>0.0002422371638604198</v>
      </c>
      <c r="AC447" s="124" t="n">
        <v>0.0002183716559450513</v>
      </c>
      <c r="AD447" s="124" t="n">
        <v>0.0001968255463422079</v>
      </c>
      <c r="AE447" s="124" t="n">
        <v>0.0001773794113121541</v>
      </c>
      <c r="AF447" s="124" t="n">
        <v>0.0001598334562475899</v>
      </c>
      <c r="AG447" s="124" t="n">
        <v>0.0001440059750521917</v>
      </c>
      <c r="AH447" s="124" t="n">
        <v>0.0001297318878981335</v>
      </c>
      <c r="AI447" s="124" t="n">
        <v>0.0001168613627098006</v>
      </c>
      <c r="AJ447" s="124" t="n">
        <v>0.0001052585229916721</v>
      </c>
      <c r="AK447" s="124" t="n">
        <v>9.480024249918734e-05</v>
      </c>
      <c r="AL447" s="124" t="n">
        <v>8.537502563743934e-05</v>
      </c>
      <c r="AM447" s="124" t="n">
        <v>7.688197127268508e-05</v>
      </c>
      <c r="AN447" s="124" t="n">
        <v>6.922981677789823e-05</v>
      </c>
      <c r="AO447" s="124" t="n">
        <v>6.233605853976678e-05</v>
      </c>
      <c r="AP447" s="124" t="n">
        <v>5.612614477514454e-05</v>
      </c>
      <c r="AQ447" s="124" t="n">
        <v>5.053273629383266e-05</v>
      </c>
      <c r="AR447" s="124" t="n">
        <v>4.549503076362283e-05</v>
      </c>
      <c r="AS447" s="124" t="n">
        <v>4.09581460516409e-05</v>
      </c>
      <c r="AT447" s="124" t="n">
        <v>3.687255830792862e-05</v>
      </c>
      <c r="AU447" s="124" t="n">
        <v>3.68725583079286e-05</v>
      </c>
      <c r="AV447" s="124" t="n">
        <v>3.687255830792862e-05</v>
      </c>
      <c r="AW447" s="124" t="n">
        <v>3.687255830792861e-05</v>
      </c>
      <c r="AX447" s="124" t="n">
        <v>3.687255830792861e-05</v>
      </c>
      <c r="AY447" s="124" t="n">
        <v>3.687255830792861e-05</v>
      </c>
    </row>
    <row r="448">
      <c r="A448" t="inlineStr">
        <is>
          <t>R8</t>
        </is>
      </c>
      <c r="B448" t="inlineStr">
        <is>
          <t>Taxi</t>
        </is>
      </c>
      <c r="C448" t="inlineStr">
        <is>
          <t>GNC</t>
        </is>
      </c>
      <c r="D448" t="inlineStr">
        <is>
          <t>%</t>
        </is>
      </c>
      <c r="E448" s="125" t="n">
        <v>0</v>
      </c>
      <c r="F448" s="125" t="n">
        <v>0</v>
      </c>
      <c r="G448" s="125" t="n">
        <v>0</v>
      </c>
      <c r="H448" s="125" t="n">
        <v>0</v>
      </c>
      <c r="I448" s="125" t="n">
        <v>0</v>
      </c>
      <c r="J448" s="125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124" t="n">
        <v>0</v>
      </c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  <c r="AJ448" s="124" t="n">
        <v>0</v>
      </c>
      <c r="AK448" s="124" t="n">
        <v>0</v>
      </c>
      <c r="AL448" s="124" t="n">
        <v>0</v>
      </c>
      <c r="AM448" s="124" t="n">
        <v>0</v>
      </c>
      <c r="AN448" s="124" t="n">
        <v>0</v>
      </c>
      <c r="AO448" s="124" t="n">
        <v>0</v>
      </c>
      <c r="AP448" s="124" t="n">
        <v>0</v>
      </c>
      <c r="AQ448" s="124" t="n">
        <v>0</v>
      </c>
      <c r="AR448" s="124" t="n">
        <v>0</v>
      </c>
      <c r="AS448" s="124" t="n">
        <v>0</v>
      </c>
      <c r="AT448" s="124" t="n">
        <v>0</v>
      </c>
      <c r="AU448" s="124" t="n">
        <v>0</v>
      </c>
      <c r="AV448" s="124" t="n">
        <v>0</v>
      </c>
      <c r="AW448" s="124" t="n">
        <v>0</v>
      </c>
      <c r="AX448" s="124" t="n">
        <v>0</v>
      </c>
      <c r="AY448" s="124" t="n">
        <v>0</v>
      </c>
    </row>
    <row r="449">
      <c r="A449" t="inlineStr">
        <is>
          <t>R8</t>
        </is>
      </c>
      <c r="B449" t="inlineStr">
        <is>
          <t>Taxi</t>
        </is>
      </c>
      <c r="C449" t="inlineStr">
        <is>
          <t>Hidrógeno-Fuel-Cell</t>
        </is>
      </c>
      <c r="D449" t="inlineStr">
        <is>
          <t>%</t>
        </is>
      </c>
      <c r="E449" s="125" t="n">
        <v>0</v>
      </c>
      <c r="F449" s="125" t="n">
        <v>0</v>
      </c>
      <c r="G449" s="125" t="n">
        <v>0</v>
      </c>
      <c r="H449" s="125" t="n">
        <v>0</v>
      </c>
      <c r="I449" s="125" t="n">
        <v>0</v>
      </c>
      <c r="J449" s="125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124" t="n">
        <v>0</v>
      </c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  <c r="AJ449" s="124" t="n">
        <v>0</v>
      </c>
      <c r="AK449" s="124" t="n">
        <v>0</v>
      </c>
      <c r="AL449" s="124" t="n">
        <v>0</v>
      </c>
      <c r="AM449" s="124" t="n">
        <v>0</v>
      </c>
      <c r="AN449" s="124" t="n">
        <v>0</v>
      </c>
      <c r="AO449" s="124" t="n">
        <v>0</v>
      </c>
      <c r="AP449" s="124" t="n">
        <v>0</v>
      </c>
      <c r="AQ449" s="124" t="n">
        <v>0</v>
      </c>
      <c r="AR449" s="124" t="n">
        <v>0</v>
      </c>
      <c r="AS449" s="124" t="n">
        <v>0</v>
      </c>
      <c r="AT449" s="124" t="n">
        <v>0</v>
      </c>
      <c r="AU449" s="124" t="n">
        <v>0</v>
      </c>
      <c r="AV449" s="124" t="n">
        <v>0</v>
      </c>
      <c r="AW449" s="124" t="n">
        <v>0</v>
      </c>
      <c r="AX449" s="124" t="n">
        <v>0</v>
      </c>
      <c r="AY449" s="124" t="n">
        <v>0</v>
      </c>
    </row>
    <row r="450">
      <c r="A450" t="inlineStr">
        <is>
          <t>R8</t>
        </is>
      </c>
      <c r="B450" t="inlineStr">
        <is>
          <t>Bus Rígido</t>
        </is>
      </c>
      <c r="C450" t="inlineStr">
        <is>
          <t>Gasolina</t>
        </is>
      </c>
      <c r="D450" t="inlineStr">
        <is>
          <t>%</t>
        </is>
      </c>
      <c r="E450" s="125" t="n">
        <v>0</v>
      </c>
      <c r="F450" s="125" t="n">
        <v>0</v>
      </c>
      <c r="G450" s="125" t="n">
        <v>0</v>
      </c>
      <c r="H450" s="125" t="n">
        <v>0</v>
      </c>
      <c r="I450" s="125" t="n">
        <v>0</v>
      </c>
      <c r="J450" s="125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124" t="n">
        <v>0</v>
      </c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  <c r="AJ450" s="124" t="n">
        <v>0</v>
      </c>
      <c r="AK450" s="124" t="n">
        <v>0</v>
      </c>
      <c r="AL450" s="124" t="n">
        <v>0</v>
      </c>
      <c r="AM450" s="124" t="n">
        <v>0</v>
      </c>
      <c r="AN450" s="124" t="n">
        <v>0</v>
      </c>
      <c r="AO450" s="124" t="n">
        <v>0</v>
      </c>
      <c r="AP450" s="124" t="n">
        <v>0</v>
      </c>
      <c r="AQ450" s="124" t="n">
        <v>0</v>
      </c>
      <c r="AR450" s="124" t="n">
        <v>0</v>
      </c>
      <c r="AS450" s="124" t="n">
        <v>0</v>
      </c>
      <c r="AT450" s="124" t="n">
        <v>0</v>
      </c>
      <c r="AU450" s="124" t="n">
        <v>0</v>
      </c>
      <c r="AV450" s="124" t="n">
        <v>0</v>
      </c>
      <c r="AW450" s="124" t="n">
        <v>0</v>
      </c>
      <c r="AX450" s="124" t="n">
        <v>0</v>
      </c>
      <c r="AY450" s="124" t="n">
        <v>0</v>
      </c>
    </row>
    <row r="451">
      <c r="A451" t="inlineStr">
        <is>
          <t>R8</t>
        </is>
      </c>
      <c r="B451" t="inlineStr">
        <is>
          <t>Bus Rígido</t>
        </is>
      </c>
      <c r="C451" t="inlineStr">
        <is>
          <t>Diesel</t>
        </is>
      </c>
      <c r="D451" t="inlineStr">
        <is>
          <t>%</t>
        </is>
      </c>
      <c r="E451" s="125" t="n">
        <v>1</v>
      </c>
      <c r="F451" s="125" t="n">
        <v>1</v>
      </c>
      <c r="G451" s="125" t="n">
        <v>1</v>
      </c>
      <c r="H451" s="125" t="n">
        <v>1</v>
      </c>
      <c r="I451" s="125" t="n">
        <v>1</v>
      </c>
      <c r="J451" s="125" t="n">
        <v>0.9995841995841996</v>
      </c>
      <c r="K451" s="124" t="n">
        <v>0.9995841995841996</v>
      </c>
      <c r="L451" s="124" t="n">
        <v>0.9989230108044437</v>
      </c>
      <c r="M451" s="124" t="n">
        <v>0.9982672613866578</v>
      </c>
      <c r="N451" s="124" t="n">
        <v>0.9972133578069814</v>
      </c>
      <c r="O451" s="124" t="n">
        <v>0.9955213143607684</v>
      </c>
      <c r="P451" s="124" t="n">
        <v>0.9928092740258312</v>
      </c>
      <c r="Q451" s="124" t="n">
        <v>0.9884739883282803</v>
      </c>
      <c r="R451" s="124" t="n">
        <v>0.9815734717070275</v>
      </c>
      <c r="S451" s="124" t="n">
        <v>0.9706642866695366</v>
      </c>
      <c r="T451" s="124" t="n">
        <v>0.9536017564285829</v>
      </c>
      <c r="U451" s="124" t="n">
        <v>0.9273578411180359</v>
      </c>
      <c r="V451" s="124" t="n">
        <v>0.8880129992018917</v>
      </c>
      <c r="W451" s="124" t="n">
        <v>0.8312360904444964</v>
      </c>
      <c r="X451" s="124" t="n">
        <v>0.753658883566148</v>
      </c>
      <c r="Y451" s="124" t="n">
        <v>0.6552126869463265</v>
      </c>
      <c r="Z451" s="124" t="n">
        <v>0.5413656543584748</v>
      </c>
      <c r="AA451" s="124" t="n">
        <v>0.4230296031303052</v>
      </c>
      <c r="AB451" s="124" t="n">
        <v>0.3129122366170497</v>
      </c>
      <c r="AC451" s="124" t="n">
        <v>0.2205043385585814</v>
      </c>
      <c r="AD451" s="124" t="n">
        <v>0.1494501375599196</v>
      </c>
      <c r="AE451" s="124" t="n">
        <v>0.09840172595117003</v>
      </c>
      <c r="AF451" s="124" t="n">
        <v>0.06348860903976239</v>
      </c>
      <c r="AG451" s="124" t="n">
        <v>0.04040756386788069</v>
      </c>
      <c r="AH451" s="124" t="n">
        <v>0.02548916610745833</v>
      </c>
      <c r="AI451" s="124" t="n">
        <v>0.01598685223953444</v>
      </c>
      <c r="AJ451" s="124" t="n">
        <v>0.00999066628648615</v>
      </c>
      <c r="AK451" s="124" t="n">
        <v>0.006229231703829496</v>
      </c>
      <c r="AL451" s="124" t="n">
        <v>0.003878410057704729</v>
      </c>
      <c r="AM451" s="124" t="n">
        <v>0.002412600591960912</v>
      </c>
      <c r="AN451" s="124" t="n">
        <v>0.001499946163874721</v>
      </c>
      <c r="AO451" s="124" t="n">
        <v>0.0009322140380648714</v>
      </c>
      <c r="AP451" s="124" t="n">
        <v>0.000579244809697288</v>
      </c>
      <c r="AQ451" s="124" t="n">
        <v>0.0003598740828772984</v>
      </c>
      <c r="AR451" s="124" t="n">
        <v>0.0002235645247266049</v>
      </c>
      <c r="AS451" s="124" t="n">
        <v>0.0001388777846889067</v>
      </c>
      <c r="AT451" s="124" t="n">
        <v>8.626780239906484e-05</v>
      </c>
      <c r="AU451" s="124" t="n">
        <v>5.358657908716147e-05</v>
      </c>
      <c r="AV451" s="124" t="n">
        <v>3.328571986449536e-05</v>
      </c>
      <c r="AW451" s="124" t="n">
        <v>2.067552443951737e-05</v>
      </c>
      <c r="AX451" s="124" t="n">
        <v>1.284260248324287e-05</v>
      </c>
      <c r="AY451" s="124" t="n">
        <v>7.977159156569158e-06</v>
      </c>
    </row>
    <row r="452">
      <c r="A452" t="inlineStr">
        <is>
          <t>R8</t>
        </is>
      </c>
      <c r="B452" t="inlineStr">
        <is>
          <t>Bus Rígido</t>
        </is>
      </c>
      <c r="C452" t="inlineStr">
        <is>
          <t>HYB-Diesel</t>
        </is>
      </c>
      <c r="D452" t="inlineStr">
        <is>
          <t>%</t>
        </is>
      </c>
      <c r="E452" s="125" t="n">
        <v>0</v>
      </c>
      <c r="F452" s="125" t="n">
        <v>0</v>
      </c>
      <c r="G452" s="125" t="n">
        <v>0</v>
      </c>
      <c r="H452" s="125" t="n">
        <v>0</v>
      </c>
      <c r="I452" s="125" t="n">
        <v>0</v>
      </c>
      <c r="J452" s="125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124" t="n">
        <v>0</v>
      </c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  <c r="AJ452" s="124" t="n">
        <v>0</v>
      </c>
      <c r="AK452" s="124" t="n">
        <v>0</v>
      </c>
      <c r="AL452" s="124" t="n">
        <v>0</v>
      </c>
      <c r="AM452" s="124" t="n">
        <v>0</v>
      </c>
      <c r="AN452" s="124" t="n">
        <v>0</v>
      </c>
      <c r="AO452" s="124" t="n">
        <v>0</v>
      </c>
      <c r="AP452" s="124" t="n">
        <v>0</v>
      </c>
      <c r="AQ452" s="124" t="n">
        <v>0</v>
      </c>
      <c r="AR452" s="124" t="n">
        <v>0</v>
      </c>
      <c r="AS452" s="124" t="n">
        <v>0</v>
      </c>
      <c r="AT452" s="124" t="n">
        <v>0</v>
      </c>
      <c r="AU452" s="124" t="n">
        <v>0</v>
      </c>
      <c r="AV452" s="124" t="n">
        <v>0</v>
      </c>
      <c r="AW452" s="124" t="n">
        <v>0</v>
      </c>
      <c r="AX452" s="124" t="n">
        <v>0</v>
      </c>
      <c r="AY452" s="124" t="n">
        <v>0</v>
      </c>
    </row>
    <row r="453">
      <c r="A453" t="inlineStr">
        <is>
          <t>R8</t>
        </is>
      </c>
      <c r="B453" t="inlineStr">
        <is>
          <t>Bus Rígido</t>
        </is>
      </c>
      <c r="C453" t="inlineStr">
        <is>
          <t>HYB-plug-in-Diesel</t>
        </is>
      </c>
      <c r="D453" t="inlineStr">
        <is>
          <t>%</t>
        </is>
      </c>
      <c r="E453" s="125" t="n">
        <v>0</v>
      </c>
      <c r="F453" s="125" t="n">
        <v>0</v>
      </c>
      <c r="G453" s="125" t="n">
        <v>0</v>
      </c>
      <c r="H453" s="125" t="n">
        <v>0</v>
      </c>
      <c r="I453" s="125" t="n">
        <v>0</v>
      </c>
      <c r="J453" s="125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124" t="n">
        <v>0</v>
      </c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  <c r="AJ453" s="124" t="n">
        <v>0</v>
      </c>
      <c r="AK453" s="124" t="n">
        <v>0</v>
      </c>
      <c r="AL453" s="124" t="n">
        <v>0</v>
      </c>
      <c r="AM453" s="124" t="n">
        <v>0</v>
      </c>
      <c r="AN453" s="124" t="n">
        <v>0</v>
      </c>
      <c r="AO453" s="124" t="n">
        <v>0</v>
      </c>
      <c r="AP453" s="124" t="n">
        <v>0</v>
      </c>
      <c r="AQ453" s="124" t="n">
        <v>0</v>
      </c>
      <c r="AR453" s="124" t="n">
        <v>0</v>
      </c>
      <c r="AS453" s="124" t="n">
        <v>0</v>
      </c>
      <c r="AT453" s="124" t="n">
        <v>0</v>
      </c>
      <c r="AU453" s="124" t="n">
        <v>0</v>
      </c>
      <c r="AV453" s="124" t="n">
        <v>0</v>
      </c>
      <c r="AW453" s="124" t="n">
        <v>0</v>
      </c>
      <c r="AX453" s="124" t="n">
        <v>0</v>
      </c>
      <c r="AY453" s="124" t="n">
        <v>0</v>
      </c>
    </row>
    <row r="454">
      <c r="A454" t="inlineStr">
        <is>
          <t>R8</t>
        </is>
      </c>
      <c r="B454" t="inlineStr">
        <is>
          <t>Bus Rígido</t>
        </is>
      </c>
      <c r="C454" t="inlineStr">
        <is>
          <t>Eléctrico</t>
        </is>
      </c>
      <c r="D454" t="inlineStr">
        <is>
          <t>%</t>
        </is>
      </c>
      <c r="E454" s="125" t="n">
        <v>0</v>
      </c>
      <c r="F454" s="125" t="n">
        <v>0</v>
      </c>
      <c r="G454" s="125" t="n">
        <v>0</v>
      </c>
      <c r="H454" s="125" t="n">
        <v>0</v>
      </c>
      <c r="I454" s="125" t="n">
        <v>0</v>
      </c>
      <c r="J454" s="125" t="n">
        <v>0.0004158004158004158</v>
      </c>
      <c r="K454" s="124" t="n">
        <v>0.0004158004158004158</v>
      </c>
      <c r="L454" s="124" t="n">
        <v>0.001076989195556357</v>
      </c>
      <c r="M454" s="124" t="n">
        <v>0.001732738613342256</v>
      </c>
      <c r="N454" s="124" t="n">
        <v>0.002786642193018632</v>
      </c>
      <c r="O454" s="124" t="n">
        <v>0.004478685639231675</v>
      </c>
      <c r="P454" s="124" t="n">
        <v>0.007190725974168901</v>
      </c>
      <c r="Q454" s="124" t="n">
        <v>0.01152601167171987</v>
      </c>
      <c r="R454" s="124" t="n">
        <v>0.01842652829297264</v>
      </c>
      <c r="S454" s="124" t="n">
        <v>0.02933571333046346</v>
      </c>
      <c r="T454" s="124" t="n">
        <v>0.04639824357141721</v>
      </c>
      <c r="U454" s="124" t="n">
        <v>0.07264215888196431</v>
      </c>
      <c r="V454" s="124" t="n">
        <v>0.1119870007981085</v>
      </c>
      <c r="W454" s="124" t="n">
        <v>0.1687639095555037</v>
      </c>
      <c r="X454" s="124" t="n">
        <v>0.2463411164338523</v>
      </c>
      <c r="Y454" s="124" t="n">
        <v>0.3447873130536737</v>
      </c>
      <c r="Z454" s="124" t="n">
        <v>0.4586343456415254</v>
      </c>
      <c r="AA454" s="124" t="n">
        <v>0.576970396869695</v>
      </c>
      <c r="AB454" s="124" t="n">
        <v>0.6870877633829505</v>
      </c>
      <c r="AC454" s="124" t="n">
        <v>0.7794956614414188</v>
      </c>
      <c r="AD454" s="124" t="n">
        <v>0.8505498624400806</v>
      </c>
      <c r="AE454" s="124" t="n">
        <v>0.9015982740488302</v>
      </c>
      <c r="AF454" s="124" t="n">
        <v>0.9365113909602378</v>
      </c>
      <c r="AG454" s="124" t="n">
        <v>0.9595924361321195</v>
      </c>
      <c r="AH454" s="124" t="n">
        <v>0.9745108338925419</v>
      </c>
      <c r="AI454" s="124" t="n">
        <v>0.9840131477604658</v>
      </c>
      <c r="AJ454" s="124" t="n">
        <v>0.9900093337135141</v>
      </c>
      <c r="AK454" s="124" t="n">
        <v>0.9937707682961707</v>
      </c>
      <c r="AL454" s="124" t="n">
        <v>0.9961215899422955</v>
      </c>
      <c r="AM454" s="124" t="n">
        <v>0.9975873994080393</v>
      </c>
      <c r="AN454" s="124" t="n">
        <v>0.9985000538361255</v>
      </c>
      <c r="AO454" s="124" t="n">
        <v>0.9990677859619354</v>
      </c>
      <c r="AP454" s="124" t="n">
        <v>0.9994207551903029</v>
      </c>
      <c r="AQ454" s="124" t="n">
        <v>0.9996401259171229</v>
      </c>
      <c r="AR454" s="124" t="n">
        <v>0.9997764354752736</v>
      </c>
      <c r="AS454" s="124" t="n">
        <v>0.9998611222153113</v>
      </c>
      <c r="AT454" s="124" t="n">
        <v>0.9999137321976012</v>
      </c>
      <c r="AU454" s="124" t="n">
        <v>0.9999464134209131</v>
      </c>
      <c r="AV454" s="124" t="n">
        <v>0.9999667142801357</v>
      </c>
      <c r="AW454" s="124" t="n">
        <v>0.9999793244755607</v>
      </c>
      <c r="AX454" s="124" t="n">
        <v>0.999987157397517</v>
      </c>
      <c r="AY454" s="124" t="n">
        <v>0.9999920228408437</v>
      </c>
    </row>
    <row r="455">
      <c r="A455" t="inlineStr">
        <is>
          <t>R8</t>
        </is>
      </c>
      <c r="B455" t="inlineStr">
        <is>
          <t>Bus Rígido</t>
        </is>
      </c>
      <c r="C455" t="inlineStr">
        <is>
          <t>Biodiesel</t>
        </is>
      </c>
      <c r="D455" t="inlineStr">
        <is>
          <t>%</t>
        </is>
      </c>
      <c r="E455" s="125" t="n">
        <v>0</v>
      </c>
      <c r="F455" s="125" t="n">
        <v>0</v>
      </c>
      <c r="G455" s="125" t="n">
        <v>0</v>
      </c>
      <c r="H455" s="125" t="n">
        <v>0</v>
      </c>
      <c r="I455" s="125" t="n">
        <v>0</v>
      </c>
      <c r="J455" s="125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124" t="n">
        <v>0</v>
      </c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  <c r="AJ455" s="124" t="n">
        <v>0</v>
      </c>
      <c r="AK455" s="124" t="n">
        <v>0</v>
      </c>
      <c r="AL455" s="124" t="n">
        <v>0</v>
      </c>
      <c r="AM455" s="124" t="n">
        <v>0</v>
      </c>
      <c r="AN455" s="124" t="n">
        <v>0</v>
      </c>
      <c r="AO455" s="124" t="n">
        <v>0</v>
      </c>
      <c r="AP455" s="124" t="n">
        <v>0</v>
      </c>
      <c r="AQ455" s="124" t="n">
        <v>0</v>
      </c>
      <c r="AR455" s="124" t="n">
        <v>0</v>
      </c>
      <c r="AS455" s="124" t="n">
        <v>0</v>
      </c>
      <c r="AT455" s="124" t="n">
        <v>0</v>
      </c>
      <c r="AU455" s="124" t="n">
        <v>0</v>
      </c>
      <c r="AV455" s="124" t="n">
        <v>0</v>
      </c>
      <c r="AW455" s="124" t="n">
        <v>0</v>
      </c>
      <c r="AX455" s="124" t="n">
        <v>0</v>
      </c>
      <c r="AY455" s="124" t="n">
        <v>0</v>
      </c>
    </row>
    <row r="456">
      <c r="A456" t="inlineStr">
        <is>
          <t>R8</t>
        </is>
      </c>
      <c r="B456" t="inlineStr">
        <is>
          <t>Bus Rígido</t>
        </is>
      </c>
      <c r="C456" t="inlineStr">
        <is>
          <t>Etanol</t>
        </is>
      </c>
      <c r="D456" t="inlineStr">
        <is>
          <t>%</t>
        </is>
      </c>
      <c r="E456" s="125" t="n">
        <v>0</v>
      </c>
      <c r="F456" s="125" t="n">
        <v>0</v>
      </c>
      <c r="G456" s="125" t="n">
        <v>0</v>
      </c>
      <c r="H456" s="125" t="n">
        <v>0</v>
      </c>
      <c r="I456" s="125" t="n">
        <v>0</v>
      </c>
      <c r="J456" s="125" t="n">
        <v>0</v>
      </c>
      <c r="K456" s="124" t="n">
        <v>0</v>
      </c>
      <c r="L456" s="124" t="n">
        <v>0</v>
      </c>
      <c r="M456" s="124" t="n">
        <v>0</v>
      </c>
      <c r="N456" s="124" t="n">
        <v>0</v>
      </c>
      <c r="O456" s="124" t="n">
        <v>0</v>
      </c>
      <c r="P456" s="124" t="n">
        <v>0</v>
      </c>
      <c r="Q456" s="124" t="n">
        <v>0</v>
      </c>
      <c r="R456" s="124" t="n">
        <v>0</v>
      </c>
      <c r="S456" s="124" t="n">
        <v>0</v>
      </c>
      <c r="T456" s="124" t="n">
        <v>0</v>
      </c>
      <c r="U456" s="124" t="n">
        <v>0</v>
      </c>
      <c r="V456" s="124" t="n">
        <v>0</v>
      </c>
      <c r="W456" s="124" t="n">
        <v>0</v>
      </c>
      <c r="X456" s="124" t="n">
        <v>0</v>
      </c>
      <c r="Y456" s="124" t="n">
        <v>0</v>
      </c>
      <c r="Z456" s="124" t="n">
        <v>0</v>
      </c>
      <c r="AA456" s="124" t="n">
        <v>0</v>
      </c>
      <c r="AB456" s="124" t="n">
        <v>0</v>
      </c>
      <c r="AC456" s="124" t="n">
        <v>0</v>
      </c>
      <c r="AD456" s="124" t="n">
        <v>0</v>
      </c>
      <c r="AE456" s="124" t="n">
        <v>0</v>
      </c>
      <c r="AF456" s="124" t="n">
        <v>0</v>
      </c>
      <c r="AG456" s="124" t="n">
        <v>0</v>
      </c>
      <c r="AH456" s="124" t="n">
        <v>0</v>
      </c>
      <c r="AI456" s="124" t="n">
        <v>0</v>
      </c>
      <c r="AJ456" s="124" t="n">
        <v>0</v>
      </c>
      <c r="AK456" s="124" t="n">
        <v>0</v>
      </c>
      <c r="AL456" s="124" t="n">
        <v>0</v>
      </c>
      <c r="AM456" s="124" t="n">
        <v>0</v>
      </c>
      <c r="AN456" s="124" t="n">
        <v>0</v>
      </c>
      <c r="AO456" s="124" t="n">
        <v>0</v>
      </c>
      <c r="AP456" s="124" t="n">
        <v>0</v>
      </c>
      <c r="AQ456" s="124" t="n">
        <v>0</v>
      </c>
      <c r="AR456" s="124" t="n">
        <v>0</v>
      </c>
      <c r="AS456" s="124" t="n">
        <v>0</v>
      </c>
      <c r="AT456" s="124" t="n">
        <v>0</v>
      </c>
      <c r="AU456" s="124" t="n">
        <v>0</v>
      </c>
      <c r="AV456" s="124" t="n">
        <v>0</v>
      </c>
      <c r="AW456" s="124" t="n">
        <v>0</v>
      </c>
      <c r="AX456" s="124" t="n">
        <v>0</v>
      </c>
      <c r="AY456" s="124" t="n">
        <v>0</v>
      </c>
    </row>
    <row r="457">
      <c r="A457" t="inlineStr">
        <is>
          <t>R8</t>
        </is>
      </c>
      <c r="B457" t="inlineStr">
        <is>
          <t>Bus Rígido</t>
        </is>
      </c>
      <c r="C457" t="inlineStr">
        <is>
          <t>GLP</t>
        </is>
      </c>
      <c r="D457" t="inlineStr">
        <is>
          <t>%</t>
        </is>
      </c>
      <c r="E457" s="125" t="n">
        <v>0</v>
      </c>
      <c r="F457" s="125" t="n">
        <v>0</v>
      </c>
      <c r="G457" s="125" t="n">
        <v>0</v>
      </c>
      <c r="H457" s="125" t="n">
        <v>0</v>
      </c>
      <c r="I457" s="125" t="n">
        <v>0</v>
      </c>
      <c r="J457" s="125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124" t="n">
        <v>0</v>
      </c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  <c r="AJ457" s="124" t="n">
        <v>0</v>
      </c>
      <c r="AK457" s="124" t="n">
        <v>0</v>
      </c>
      <c r="AL457" s="124" t="n">
        <v>0</v>
      </c>
      <c r="AM457" s="124" t="n">
        <v>0</v>
      </c>
      <c r="AN457" s="124" t="n">
        <v>0</v>
      </c>
      <c r="AO457" s="124" t="n">
        <v>0</v>
      </c>
      <c r="AP457" s="124" t="n">
        <v>0</v>
      </c>
      <c r="AQ457" s="124" t="n">
        <v>0</v>
      </c>
      <c r="AR457" s="124" t="n">
        <v>0</v>
      </c>
      <c r="AS457" s="124" t="n">
        <v>0</v>
      </c>
      <c r="AT457" s="124" t="n">
        <v>0</v>
      </c>
      <c r="AU457" s="124" t="n">
        <v>0</v>
      </c>
      <c r="AV457" s="124" t="n">
        <v>0</v>
      </c>
      <c r="AW457" s="124" t="n">
        <v>0</v>
      </c>
      <c r="AX457" s="124" t="n">
        <v>0</v>
      </c>
      <c r="AY457" s="124" t="n">
        <v>0</v>
      </c>
    </row>
    <row r="458">
      <c r="A458" t="inlineStr">
        <is>
          <t>R8</t>
        </is>
      </c>
      <c r="B458" t="inlineStr">
        <is>
          <t>Bus Rígido</t>
        </is>
      </c>
      <c r="C458" t="inlineStr">
        <is>
          <t>GNC</t>
        </is>
      </c>
      <c r="D458" t="inlineStr">
        <is>
          <t>%</t>
        </is>
      </c>
      <c r="E458" s="125" t="n">
        <v>0</v>
      </c>
      <c r="F458" s="125" t="n">
        <v>0</v>
      </c>
      <c r="G458" s="125" t="n">
        <v>0</v>
      </c>
      <c r="H458" s="125" t="n">
        <v>0</v>
      </c>
      <c r="I458" s="125" t="n">
        <v>0</v>
      </c>
      <c r="J458" s="125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124" t="n">
        <v>0</v>
      </c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  <c r="AJ458" s="124" t="n">
        <v>0</v>
      </c>
      <c r="AK458" s="124" t="n">
        <v>0</v>
      </c>
      <c r="AL458" s="124" t="n">
        <v>0</v>
      </c>
      <c r="AM458" s="124" t="n">
        <v>0</v>
      </c>
      <c r="AN458" s="124" t="n">
        <v>0</v>
      </c>
      <c r="AO458" s="124" t="n">
        <v>0</v>
      </c>
      <c r="AP458" s="124" t="n">
        <v>0</v>
      </c>
      <c r="AQ458" s="124" t="n">
        <v>0</v>
      </c>
      <c r="AR458" s="124" t="n">
        <v>0</v>
      </c>
      <c r="AS458" s="124" t="n">
        <v>0</v>
      </c>
      <c r="AT458" s="124" t="n">
        <v>0</v>
      </c>
      <c r="AU458" s="124" t="n">
        <v>0</v>
      </c>
      <c r="AV458" s="124" t="n">
        <v>0</v>
      </c>
      <c r="AW458" s="124" t="n">
        <v>0</v>
      </c>
      <c r="AX458" s="124" t="n">
        <v>0</v>
      </c>
      <c r="AY458" s="124" t="n">
        <v>0</v>
      </c>
    </row>
    <row r="459">
      <c r="A459" t="inlineStr">
        <is>
          <t>R8</t>
        </is>
      </c>
      <c r="B459" t="inlineStr">
        <is>
          <t>Bus Rígido</t>
        </is>
      </c>
      <c r="C459" t="inlineStr">
        <is>
          <t>Hidrógeno-Fuel-Cell</t>
        </is>
      </c>
      <c r="D459" t="inlineStr">
        <is>
          <t>%</t>
        </is>
      </c>
      <c r="E459" s="125" t="n">
        <v>0</v>
      </c>
      <c r="F459" s="125" t="n">
        <v>0</v>
      </c>
      <c r="G459" s="125" t="n">
        <v>0</v>
      </c>
      <c r="H459" s="125" t="n">
        <v>0</v>
      </c>
      <c r="I459" s="125" t="n">
        <v>0</v>
      </c>
      <c r="J459" s="125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124" t="n">
        <v>0</v>
      </c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  <c r="AJ459" s="124" t="n">
        <v>0</v>
      </c>
      <c r="AK459" s="124" t="n">
        <v>0</v>
      </c>
      <c r="AL459" s="124" t="n">
        <v>0</v>
      </c>
      <c r="AM459" s="124" t="n">
        <v>0</v>
      </c>
      <c r="AN459" s="124" t="n">
        <v>0</v>
      </c>
      <c r="AO459" s="124" t="n">
        <v>0</v>
      </c>
      <c r="AP459" s="124" t="n">
        <v>0</v>
      </c>
      <c r="AQ459" s="124" t="n">
        <v>0</v>
      </c>
      <c r="AR459" s="124" t="n">
        <v>0</v>
      </c>
      <c r="AS459" s="124" t="n">
        <v>0</v>
      </c>
      <c r="AT459" s="124" t="n">
        <v>0</v>
      </c>
      <c r="AU459" s="124" t="n">
        <v>0</v>
      </c>
      <c r="AV459" s="124" t="n">
        <v>0</v>
      </c>
      <c r="AW459" s="124" t="n">
        <v>0</v>
      </c>
      <c r="AX459" s="124" t="n">
        <v>0</v>
      </c>
      <c r="AY459" s="124" t="n">
        <v>0</v>
      </c>
    </row>
    <row r="460">
      <c r="A460" t="inlineStr">
        <is>
          <t>R8</t>
        </is>
      </c>
      <c r="B460" t="inlineStr">
        <is>
          <t>Bus Rígido</t>
        </is>
      </c>
      <c r="C460" t="inlineStr">
        <is>
          <t>Hidrógeno-Comb-Directa</t>
        </is>
      </c>
      <c r="D460" t="inlineStr">
        <is>
          <t>%</t>
        </is>
      </c>
      <c r="E460" s="125" t="n">
        <v>0</v>
      </c>
      <c r="F460" s="125" t="n">
        <v>0</v>
      </c>
      <c r="G460" s="125" t="n">
        <v>0</v>
      </c>
      <c r="H460" s="125" t="n">
        <v>0</v>
      </c>
      <c r="I460" s="125" t="n">
        <v>0</v>
      </c>
      <c r="J460" s="125" t="n">
        <v>0</v>
      </c>
      <c r="K460" s="124" t="n">
        <v>0</v>
      </c>
      <c r="L460" s="124" t="n">
        <v>0</v>
      </c>
      <c r="M460" s="124" t="n">
        <v>0</v>
      </c>
      <c r="N460" s="124" t="n">
        <v>0</v>
      </c>
      <c r="O460" s="124" t="n">
        <v>0</v>
      </c>
      <c r="P460" s="124" t="n">
        <v>0</v>
      </c>
      <c r="Q460" s="124" t="n">
        <v>0</v>
      </c>
      <c r="R460" s="124" t="n">
        <v>0</v>
      </c>
      <c r="S460" s="124" t="n">
        <v>0</v>
      </c>
      <c r="T460" s="124" t="n">
        <v>0</v>
      </c>
      <c r="U460" s="124" t="n">
        <v>0</v>
      </c>
      <c r="V460" s="124" t="n">
        <v>0</v>
      </c>
      <c r="W460" s="124" t="n">
        <v>0</v>
      </c>
      <c r="X460" s="124" t="n">
        <v>0</v>
      </c>
      <c r="Y460" s="124" t="n">
        <v>0</v>
      </c>
      <c r="Z460" s="124" t="n">
        <v>0</v>
      </c>
      <c r="AA460" s="124" t="n">
        <v>0</v>
      </c>
      <c r="AB460" s="124" t="n">
        <v>0</v>
      </c>
      <c r="AC460" s="124" t="n">
        <v>0</v>
      </c>
      <c r="AD460" s="124" t="n">
        <v>0</v>
      </c>
      <c r="AE460" s="124" t="n">
        <v>0</v>
      </c>
      <c r="AF460" s="124" t="n">
        <v>0</v>
      </c>
      <c r="AG460" s="124" t="n">
        <v>0</v>
      </c>
      <c r="AH460" s="124" t="n">
        <v>0</v>
      </c>
      <c r="AI460" s="124" t="n">
        <v>0</v>
      </c>
      <c r="AJ460" s="124" t="n">
        <v>0</v>
      </c>
      <c r="AK460" s="124" t="n">
        <v>0</v>
      </c>
      <c r="AL460" s="124" t="n">
        <v>0</v>
      </c>
      <c r="AM460" s="124" t="n">
        <v>0</v>
      </c>
      <c r="AN460" s="124" t="n">
        <v>0</v>
      </c>
      <c r="AO460" s="124" t="n">
        <v>0</v>
      </c>
      <c r="AP460" s="124" t="n">
        <v>0</v>
      </c>
      <c r="AQ460" s="124" t="n">
        <v>0</v>
      </c>
      <c r="AR460" s="124" t="n">
        <v>0</v>
      </c>
      <c r="AS460" s="124" t="n">
        <v>0</v>
      </c>
      <c r="AT460" s="124" t="n">
        <v>0</v>
      </c>
      <c r="AU460" s="124" t="n">
        <v>0</v>
      </c>
      <c r="AV460" s="124" t="n">
        <v>0</v>
      </c>
      <c r="AW460" s="124" t="n">
        <v>0</v>
      </c>
      <c r="AX460" s="124" t="n">
        <v>0</v>
      </c>
      <c r="AY460" s="124" t="n">
        <v>0</v>
      </c>
    </row>
    <row r="461">
      <c r="A461" t="inlineStr">
        <is>
          <t>R8</t>
        </is>
      </c>
      <c r="B461" t="inlineStr">
        <is>
          <t>Bicicleta</t>
        </is>
      </c>
      <c r="C461" t="inlineStr">
        <is>
          <t>Bicicleta-no-Motorizada</t>
        </is>
      </c>
      <c r="D461" t="inlineStr">
        <is>
          <t>%</t>
        </is>
      </c>
      <c r="E461" s="125" t="n">
        <v>0</v>
      </c>
      <c r="F461" s="125" t="n">
        <v>0</v>
      </c>
      <c r="G461" s="125" t="n">
        <v>0</v>
      </c>
      <c r="H461" s="125" t="n">
        <v>0</v>
      </c>
      <c r="I461" s="125" t="n">
        <v>0</v>
      </c>
      <c r="J461" s="125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124" t="n">
        <v>0</v>
      </c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  <c r="AJ461" s="124" t="n">
        <v>0</v>
      </c>
      <c r="AK461" s="124" t="n">
        <v>0</v>
      </c>
      <c r="AL461" s="124" t="n">
        <v>0</v>
      </c>
      <c r="AM461" s="124" t="n">
        <v>0</v>
      </c>
      <c r="AN461" s="124" t="n">
        <v>0</v>
      </c>
      <c r="AO461" s="124" t="n">
        <v>0</v>
      </c>
      <c r="AP461" s="124" t="n">
        <v>0</v>
      </c>
      <c r="AQ461" s="124" t="n">
        <v>0</v>
      </c>
      <c r="AR461" s="124" t="n">
        <v>0</v>
      </c>
      <c r="AS461" s="124" t="n">
        <v>0</v>
      </c>
      <c r="AT461" s="124" t="n">
        <v>0</v>
      </c>
      <c r="AU461" s="124" t="n">
        <v>0</v>
      </c>
      <c r="AV461" s="124" t="n">
        <v>0</v>
      </c>
      <c r="AW461" s="124" t="n">
        <v>0</v>
      </c>
      <c r="AX461" s="124" t="n">
        <v>0</v>
      </c>
      <c r="AY461" s="124" t="n">
        <v>0</v>
      </c>
    </row>
    <row r="462">
      <c r="A462" t="inlineStr">
        <is>
          <t>R8</t>
        </is>
      </c>
      <c r="B462" t="inlineStr">
        <is>
          <t>Bicicleta</t>
        </is>
      </c>
      <c r="C462" t="inlineStr">
        <is>
          <t>Bicicleta-Eléctrica</t>
        </is>
      </c>
      <c r="D462" t="inlineStr">
        <is>
          <t>%</t>
        </is>
      </c>
      <c r="E462" s="125" t="n">
        <v>0</v>
      </c>
      <c r="F462" s="125" t="n">
        <v>0</v>
      </c>
      <c r="G462" s="125" t="n">
        <v>0</v>
      </c>
      <c r="H462" s="125" t="n">
        <v>0</v>
      </c>
      <c r="I462" s="125" t="n">
        <v>0</v>
      </c>
      <c r="J462" s="125" t="n">
        <v>0</v>
      </c>
      <c r="K462" s="124" t="n">
        <v>0</v>
      </c>
      <c r="L462" s="124" t="n">
        <v>0</v>
      </c>
      <c r="M462" s="124" t="n">
        <v>0</v>
      </c>
      <c r="N462" s="124" t="n">
        <v>0</v>
      </c>
      <c r="O462" s="124" t="n">
        <v>0</v>
      </c>
      <c r="P462" s="124" t="n">
        <v>0</v>
      </c>
      <c r="Q462" s="124" t="n">
        <v>0</v>
      </c>
      <c r="R462" s="124" t="n">
        <v>0</v>
      </c>
      <c r="S462" s="124" t="n">
        <v>0</v>
      </c>
      <c r="T462" s="124" t="n">
        <v>0</v>
      </c>
      <c r="U462" s="124" t="n">
        <v>0</v>
      </c>
      <c r="V462" s="124" t="n">
        <v>0</v>
      </c>
      <c r="W462" s="124" t="n">
        <v>0</v>
      </c>
      <c r="X462" s="124" t="n">
        <v>0</v>
      </c>
      <c r="Y462" s="124" t="n">
        <v>0</v>
      </c>
      <c r="Z462" s="124" t="n">
        <v>0</v>
      </c>
      <c r="AA462" s="124" t="n">
        <v>0</v>
      </c>
      <c r="AB462" s="124" t="n">
        <v>0</v>
      </c>
      <c r="AC462" s="124" t="n">
        <v>0</v>
      </c>
      <c r="AD462" s="124" t="n">
        <v>0</v>
      </c>
      <c r="AE462" s="124" t="n">
        <v>0</v>
      </c>
      <c r="AF462" s="124" t="n">
        <v>0</v>
      </c>
      <c r="AG462" s="124" t="n">
        <v>0</v>
      </c>
      <c r="AH462" s="124" t="n">
        <v>0</v>
      </c>
      <c r="AI462" s="124" t="n">
        <v>0</v>
      </c>
      <c r="AJ462" s="124" t="n">
        <v>0</v>
      </c>
      <c r="AK462" s="124" t="n">
        <v>0</v>
      </c>
      <c r="AL462" s="124" t="n">
        <v>0</v>
      </c>
      <c r="AM462" s="124" t="n">
        <v>0</v>
      </c>
      <c r="AN462" s="124" t="n">
        <v>0</v>
      </c>
      <c r="AO462" s="124" t="n">
        <v>0</v>
      </c>
      <c r="AP462" s="124" t="n">
        <v>0</v>
      </c>
      <c r="AQ462" s="124" t="n">
        <v>0</v>
      </c>
      <c r="AR462" s="124" t="n">
        <v>0</v>
      </c>
      <c r="AS462" s="124" t="n">
        <v>0</v>
      </c>
      <c r="AT462" s="124" t="n">
        <v>0</v>
      </c>
      <c r="AU462" s="124" t="n">
        <v>0</v>
      </c>
      <c r="AV462" s="124" t="n">
        <v>0</v>
      </c>
      <c r="AW462" s="124" t="n">
        <v>0</v>
      </c>
      <c r="AX462" s="124" t="n">
        <v>0</v>
      </c>
      <c r="AY462" s="124" t="n">
        <v>0</v>
      </c>
    </row>
    <row r="463">
      <c r="A463" t="inlineStr">
        <is>
          <t>R9</t>
        </is>
      </c>
      <c r="B463" t="inlineStr">
        <is>
          <t>Vehículo Liviano Pasajero</t>
        </is>
      </c>
      <c r="C463" t="inlineStr">
        <is>
          <t>Gasolina</t>
        </is>
      </c>
      <c r="D463" t="inlineStr">
        <is>
          <t>%</t>
        </is>
      </c>
      <c r="E463" s="125" t="n">
        <v>0.9316090199328303</v>
      </c>
      <c r="F463" s="125" t="n">
        <v>0.9256860559689128</v>
      </c>
      <c r="G463" s="125" t="n">
        <v>0.920853694532813</v>
      </c>
      <c r="H463" s="125" t="n">
        <v>0.9102589384585046</v>
      </c>
      <c r="I463" s="125" t="n">
        <v>0.9107193809023404</v>
      </c>
      <c r="J463" s="125" t="n">
        <v>0.9114190018515052</v>
      </c>
      <c r="K463" s="124" t="n">
        <v>0.9105978525318714</v>
      </c>
      <c r="L463" s="124" t="n">
        <v>0.9046401662824632</v>
      </c>
      <c r="M463" s="124" t="n">
        <v>0.8987099767083551</v>
      </c>
      <c r="N463" s="124" t="n">
        <v>0.8927482160787791</v>
      </c>
      <c r="O463" s="124" t="n">
        <v>0.8865824456675498</v>
      </c>
      <c r="P463" s="124" t="n">
        <v>0.8798648670909993</v>
      </c>
      <c r="Q463" s="124" t="n">
        <v>0.8719828665792642</v>
      </c>
      <c r="R463" s="124" t="n">
        <v>0.8619465026698317</v>
      </c>
      <c r="S463" s="124" t="n">
        <v>0.8483883125719834</v>
      </c>
      <c r="T463" s="124" t="n">
        <v>0.8298167228795839</v>
      </c>
      <c r="U463" s="124" t="n">
        <v>0.8052770083244917</v>
      </c>
      <c r="V463" s="124" t="n">
        <v>0.7750401741604613</v>
      </c>
      <c r="W463" s="124" t="n">
        <v>0.7405719371125193</v>
      </c>
      <c r="X463" s="124" t="n">
        <v>0.7038034415794543</v>
      </c>
      <c r="Y463" s="124" t="n">
        <v>0.6664226643777189</v>
      </c>
      <c r="Z463" s="124" t="n">
        <v>0.6295924624522221</v>
      </c>
      <c r="AA463" s="124" t="n">
        <v>0.5939968929596651</v>
      </c>
      <c r="AB463" s="124" t="n">
        <v>0.5599868331427669</v>
      </c>
      <c r="AC463" s="124" t="n">
        <v>0.527709868159879</v>
      </c>
      <c r="AD463" s="124" t="n">
        <v>0.4971983976932058</v>
      </c>
      <c r="AE463" s="124" t="n">
        <v>0.4684228166844329</v>
      </c>
      <c r="AF463" s="124" t="n">
        <v>0.4413218182090983</v>
      </c>
      <c r="AG463" s="124" t="n">
        <v>0.4158191378325516</v>
      </c>
      <c r="AH463" s="124" t="n">
        <v>0.3918326366845603</v>
      </c>
      <c r="AI463" s="124" t="n">
        <v>0.3692791573654216</v>
      </c>
      <c r="AJ463" s="124" t="n">
        <v>0.3480770748823668</v>
      </c>
      <c r="AK463" s="124" t="n">
        <v>0.3281475975397492</v>
      </c>
      <c r="AL463" s="124" t="n">
        <v>0.3094153911735999</v>
      </c>
      <c r="AM463" s="124" t="n">
        <v>0.2918088371277318</v>
      </c>
      <c r="AN463" s="124" t="n">
        <v>0.2752600919212558</v>
      </c>
      <c r="AO463" s="124" t="n">
        <v>0.259705039698243</v>
      </c>
      <c r="AP463" s="124" t="n">
        <v>0.2451479683598979</v>
      </c>
      <c r="AQ463" s="124" t="n">
        <v>0.2315545786126401</v>
      </c>
      <c r="AR463" s="124" t="n">
        <v>0.2188712389793061</v>
      </c>
      <c r="AS463" s="124" t="n">
        <v>0.2070363699190403</v>
      </c>
      <c r="AT463" s="124" t="n">
        <v>0.1959868872554617</v>
      </c>
      <c r="AU463" s="124" t="n">
        <v>0.1856616595589487</v>
      </c>
      <c r="AV463" s="124" t="n">
        <v>0.1760032120623637</v>
      </c>
      <c r="AW463" s="124" t="n">
        <v>0.1669584285260618</v>
      </c>
      <c r="AX463" s="124" t="n">
        <v>0.1584786988072805</v>
      </c>
      <c r="AY463" s="124" t="n">
        <v>0.1505197741687584</v>
      </c>
    </row>
    <row r="464">
      <c r="A464" t="inlineStr">
        <is>
          <t>R9</t>
        </is>
      </c>
      <c r="B464" t="inlineStr">
        <is>
          <t>Vehículo Liviano Pasajero</t>
        </is>
      </c>
      <c r="C464" t="inlineStr">
        <is>
          <t>HYB-Gasolina</t>
        </is>
      </c>
      <c r="D464" t="inlineStr">
        <is>
          <t>%</t>
        </is>
      </c>
      <c r="E464" s="125" t="n">
        <v>0</v>
      </c>
      <c r="F464" s="125" t="n">
        <v>0</v>
      </c>
      <c r="G464" s="125" t="n">
        <v>0</v>
      </c>
      <c r="H464" s="125" t="n">
        <v>0</v>
      </c>
      <c r="I464" s="125" t="n">
        <v>0</v>
      </c>
      <c r="J464" s="125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124" t="n">
        <v>0</v>
      </c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  <c r="AJ464" s="124" t="n">
        <v>0</v>
      </c>
      <c r="AK464" s="124" t="n">
        <v>0</v>
      </c>
      <c r="AL464" s="124" t="n">
        <v>0</v>
      </c>
      <c r="AM464" s="124" t="n">
        <v>0</v>
      </c>
      <c r="AN464" s="124" t="n">
        <v>0</v>
      </c>
      <c r="AO464" s="124" t="n">
        <v>0</v>
      </c>
      <c r="AP464" s="124" t="n">
        <v>0</v>
      </c>
      <c r="AQ464" s="124" t="n">
        <v>0</v>
      </c>
      <c r="AR464" s="124" t="n">
        <v>0</v>
      </c>
      <c r="AS464" s="124" t="n">
        <v>0</v>
      </c>
      <c r="AT464" s="124" t="n">
        <v>0</v>
      </c>
      <c r="AU464" s="124" t="n">
        <v>0</v>
      </c>
      <c r="AV464" s="124" t="n">
        <v>0</v>
      </c>
      <c r="AW464" s="124" t="n">
        <v>0</v>
      </c>
      <c r="AX464" s="124" t="n">
        <v>0</v>
      </c>
      <c r="AY464" s="124" t="n">
        <v>0</v>
      </c>
    </row>
    <row r="465">
      <c r="A465" t="inlineStr">
        <is>
          <t>R9</t>
        </is>
      </c>
      <c r="B465" t="inlineStr">
        <is>
          <t>Vehículo Liviano Pasajero</t>
        </is>
      </c>
      <c r="C465" t="inlineStr">
        <is>
          <t>HYB-plug-in-Gasolina</t>
        </is>
      </c>
      <c r="D465" t="inlineStr">
        <is>
          <t>%</t>
        </is>
      </c>
      <c r="E465" s="125" t="n">
        <v>0</v>
      </c>
      <c r="F465" s="125" t="n">
        <v>0</v>
      </c>
      <c r="G465" s="125" t="n">
        <v>0</v>
      </c>
      <c r="H465" s="125" t="n">
        <v>0</v>
      </c>
      <c r="I465" s="125" t="n">
        <v>0</v>
      </c>
      <c r="J465" s="125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124" t="n">
        <v>0</v>
      </c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  <c r="AJ465" s="124" t="n">
        <v>0</v>
      </c>
      <c r="AK465" s="124" t="n">
        <v>0</v>
      </c>
      <c r="AL465" s="124" t="n">
        <v>0</v>
      </c>
      <c r="AM465" s="124" t="n">
        <v>0</v>
      </c>
      <c r="AN465" s="124" t="n">
        <v>0</v>
      </c>
      <c r="AO465" s="124" t="n">
        <v>0</v>
      </c>
      <c r="AP465" s="124" t="n">
        <v>0</v>
      </c>
      <c r="AQ465" s="124" t="n">
        <v>0</v>
      </c>
      <c r="AR465" s="124" t="n">
        <v>0</v>
      </c>
      <c r="AS465" s="124" t="n">
        <v>0</v>
      </c>
      <c r="AT465" s="124" t="n">
        <v>0</v>
      </c>
      <c r="AU465" s="124" t="n">
        <v>0</v>
      </c>
      <c r="AV465" s="124" t="n">
        <v>0</v>
      </c>
      <c r="AW465" s="124" t="n">
        <v>0</v>
      </c>
      <c r="AX465" s="124" t="n">
        <v>0</v>
      </c>
      <c r="AY465" s="124" t="n">
        <v>0</v>
      </c>
    </row>
    <row r="466">
      <c r="A466" t="inlineStr">
        <is>
          <t>R9</t>
        </is>
      </c>
      <c r="B466" t="inlineStr">
        <is>
          <t>Vehículo Liviano Pasajero</t>
        </is>
      </c>
      <c r="C466" t="inlineStr">
        <is>
          <t>Diesel</t>
        </is>
      </c>
      <c r="D466" t="inlineStr">
        <is>
          <t>%</t>
        </is>
      </c>
      <c r="E466" s="125" t="n">
        <v>0.0683909800671697</v>
      </c>
      <c r="F466" s="125" t="n">
        <v>0.07431394403108715</v>
      </c>
      <c r="G466" s="125" t="n">
        <v>0.07913810632645699</v>
      </c>
      <c r="H466" s="125" t="n">
        <v>0.08973347693521229</v>
      </c>
      <c r="I466" s="125" t="n">
        <v>0.08924582269143243</v>
      </c>
      <c r="J466" s="125" t="n">
        <v>0.08841457072125486</v>
      </c>
      <c r="K466" s="124" t="n">
        <v>0.08936322055341098</v>
      </c>
      <c r="L466" s="124" t="n">
        <v>0.09514000875831158</v>
      </c>
      <c r="M466" s="124" t="n">
        <v>0.1007319083432109</v>
      </c>
      <c r="N466" s="124" t="n">
        <v>0.1060614611750598</v>
      </c>
      <c r="O466" s="124" t="n">
        <v>0.1110514482289249</v>
      </c>
      <c r="P466" s="124" t="n">
        <v>0.1156023876658563</v>
      </c>
      <c r="Q466" s="124" t="n">
        <v>0.1195586123777861</v>
      </c>
      <c r="R466" s="124" t="n">
        <v>0.1226801667945305</v>
      </c>
      <c r="S466" s="124" t="n">
        <v>0.1246280493862012</v>
      </c>
      <c r="T466" s="124" t="n">
        <v>0.1250368413581044</v>
      </c>
      <c r="U466" s="124" t="n">
        <v>0.1236779668673256</v>
      </c>
      <c r="V466" s="124" t="n">
        <v>0.1206285290191925</v>
      </c>
      <c r="W466" s="124" t="n">
        <v>0.11626624323895</v>
      </c>
      <c r="X466" s="124" t="n">
        <v>0.1110860701615807</v>
      </c>
      <c r="Y466" s="124" t="n">
        <v>0.1055217140407444</v>
      </c>
      <c r="Z466" s="124" t="n">
        <v>0.09987548544314236</v>
      </c>
      <c r="AA466" s="124" t="n">
        <v>0.09432976209904205</v>
      </c>
      <c r="AB466" s="124" t="n">
        <v>0.08898331490830555</v>
      </c>
      <c r="AC466" s="124" t="n">
        <v>0.08388372803241237</v>
      </c>
      <c r="AD466" s="124" t="n">
        <v>0.07904939232371727</v>
      </c>
      <c r="AE466" s="124" t="n">
        <v>0.07448278040196361</v>
      </c>
      <c r="AF466" s="124" t="n">
        <v>0.07017801169996819</v>
      </c>
      <c r="AG466" s="124" t="n">
        <v>0.06612503480521217</v>
      </c>
      <c r="AH466" s="124" t="n">
        <v>0.06231189964937974</v>
      </c>
      <c r="AI466" s="124" t="n">
        <v>0.05872597680649728</v>
      </c>
      <c r="AJ466" s="124" t="n">
        <v>0.05535460350746345</v>
      </c>
      <c r="AK466" s="124" t="n">
        <v>0.05218541938229844</v>
      </c>
      <c r="AL466" s="124" t="n">
        <v>0.04920653471485137</v>
      </c>
      <c r="AM466" s="124" t="n">
        <v>0.04640660836051052</v>
      </c>
      <c r="AN466" s="124" t="n">
        <v>0.04377487695173555</v>
      </c>
      <c r="AO466" s="124" t="n">
        <v>0.04130115786849261</v>
      </c>
      <c r="AP466" s="124" t="n">
        <v>0.0389861403364959</v>
      </c>
      <c r="AQ466" s="124" t="n">
        <v>0.03682437365508605</v>
      </c>
      <c r="AR466" s="124" t="n">
        <v>0.03480733086493022</v>
      </c>
      <c r="AS466" s="124" t="n">
        <v>0.03292522002626926</v>
      </c>
      <c r="AT466" s="124" t="n">
        <v>0.03116800938688808</v>
      </c>
      <c r="AU466" s="124" t="n">
        <v>0.02952597746173138</v>
      </c>
      <c r="AV466" s="124" t="n">
        <v>0.02798998414065956</v>
      </c>
      <c r="AW466" s="124" t="n">
        <v>0.02655158237680126</v>
      </c>
      <c r="AX466" s="124" t="n">
        <v>0.02520304169163171</v>
      </c>
      <c r="AY466" s="124" t="n">
        <v>0.02393732518402846</v>
      </c>
    </row>
    <row r="467">
      <c r="A467" t="inlineStr">
        <is>
          <t>R9</t>
        </is>
      </c>
      <c r="B467" t="inlineStr">
        <is>
          <t>Vehículo Liviano Pasajero</t>
        </is>
      </c>
      <c r="C467" t="inlineStr">
        <is>
          <t>HYB-Diesel</t>
        </is>
      </c>
      <c r="D467" t="inlineStr">
        <is>
          <t>%</t>
        </is>
      </c>
      <c r="E467" s="125" t="n">
        <v>0</v>
      </c>
      <c r="F467" s="125" t="n">
        <v>0</v>
      </c>
      <c r="G467" s="125" t="n">
        <v>0</v>
      </c>
      <c r="H467" s="125" t="n">
        <v>0</v>
      </c>
      <c r="I467" s="125" t="n">
        <v>0</v>
      </c>
      <c r="J467" s="125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124" t="n">
        <v>0</v>
      </c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  <c r="AJ467" s="124" t="n">
        <v>0</v>
      </c>
      <c r="AK467" s="124" t="n">
        <v>0</v>
      </c>
      <c r="AL467" s="124" t="n">
        <v>0</v>
      </c>
      <c r="AM467" s="124" t="n">
        <v>0</v>
      </c>
      <c r="AN467" s="124" t="n">
        <v>0</v>
      </c>
      <c r="AO467" s="124" t="n">
        <v>0</v>
      </c>
      <c r="AP467" s="124" t="n">
        <v>0</v>
      </c>
      <c r="AQ467" s="124" t="n">
        <v>0</v>
      </c>
      <c r="AR467" s="124" t="n">
        <v>0</v>
      </c>
      <c r="AS467" s="124" t="n">
        <v>0</v>
      </c>
      <c r="AT467" s="124" t="n">
        <v>0</v>
      </c>
      <c r="AU467" s="124" t="n">
        <v>0</v>
      </c>
      <c r="AV467" s="124" t="n">
        <v>0</v>
      </c>
      <c r="AW467" s="124" t="n">
        <v>0</v>
      </c>
      <c r="AX467" s="124" t="n">
        <v>0</v>
      </c>
      <c r="AY467" s="124" t="n">
        <v>0</v>
      </c>
    </row>
    <row r="468">
      <c r="A468" t="inlineStr">
        <is>
          <t>R9</t>
        </is>
      </c>
      <c r="B468" t="inlineStr">
        <is>
          <t>Vehículo Liviano Pasajero</t>
        </is>
      </c>
      <c r="C468" t="inlineStr">
        <is>
          <t>HYB-plug-in-Diesel</t>
        </is>
      </c>
      <c r="D468" t="inlineStr">
        <is>
          <t>%</t>
        </is>
      </c>
      <c r="E468" s="125" t="n">
        <v>0</v>
      </c>
      <c r="F468" s="125" t="n">
        <v>0</v>
      </c>
      <c r="G468" s="125" t="n">
        <v>0</v>
      </c>
      <c r="H468" s="125" t="n">
        <v>0</v>
      </c>
      <c r="I468" s="125" t="n">
        <v>0</v>
      </c>
      <c r="J468" s="125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124" t="n">
        <v>0</v>
      </c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  <c r="AJ468" s="124" t="n">
        <v>0</v>
      </c>
      <c r="AK468" s="124" t="n">
        <v>0</v>
      </c>
      <c r="AL468" s="124" t="n">
        <v>0</v>
      </c>
      <c r="AM468" s="124" t="n">
        <v>0</v>
      </c>
      <c r="AN468" s="124" t="n">
        <v>0</v>
      </c>
      <c r="AO468" s="124" t="n">
        <v>0</v>
      </c>
      <c r="AP468" s="124" t="n">
        <v>0</v>
      </c>
      <c r="AQ468" s="124" t="n">
        <v>0</v>
      </c>
      <c r="AR468" s="124" t="n">
        <v>0</v>
      </c>
      <c r="AS468" s="124" t="n">
        <v>0</v>
      </c>
      <c r="AT468" s="124" t="n">
        <v>0</v>
      </c>
      <c r="AU468" s="124" t="n">
        <v>0</v>
      </c>
      <c r="AV468" s="124" t="n">
        <v>0</v>
      </c>
      <c r="AW468" s="124" t="n">
        <v>0</v>
      </c>
      <c r="AX468" s="124" t="n">
        <v>0</v>
      </c>
      <c r="AY468" s="124" t="n">
        <v>0</v>
      </c>
    </row>
    <row r="469">
      <c r="A469" t="inlineStr">
        <is>
          <t>R9</t>
        </is>
      </c>
      <c r="B469" t="inlineStr">
        <is>
          <t>Vehículo Liviano Pasajero</t>
        </is>
      </c>
      <c r="C469" t="inlineStr">
        <is>
          <t>Eléctrico</t>
        </is>
      </c>
      <c r="D469" t="inlineStr">
        <is>
          <t>%</t>
        </is>
      </c>
      <c r="E469" s="125" t="n">
        <v>0</v>
      </c>
      <c r="F469" s="125" t="n">
        <v>0</v>
      </c>
      <c r="G469" s="125" t="n">
        <v>8.19914073005149e-06</v>
      </c>
      <c r="H469" s="125" t="n">
        <v>7.584606283087845e-06</v>
      </c>
      <c r="I469" s="125" t="n">
        <v>3.479640622716486e-05</v>
      </c>
      <c r="J469" s="125" t="n">
        <v>0.0001664274272400092</v>
      </c>
      <c r="K469" s="124" t="n">
        <v>3.892691471761767e-05</v>
      </c>
      <c r="L469" s="124" t="n">
        <v>0.0002198249592252343</v>
      </c>
      <c r="M469" s="124" t="n">
        <v>0.0005581149484339456</v>
      </c>
      <c r="N469" s="124" t="n">
        <v>0.00119032274616118</v>
      </c>
      <c r="O469" s="124" t="n">
        <v>0.002366106103525301</v>
      </c>
      <c r="P469" s="124" t="n">
        <v>0.004532745243144337</v>
      </c>
      <c r="Q469" s="124" t="n">
        <v>0.00845852104294976</v>
      </c>
      <c r="R469" s="124" t="n">
        <v>0.01537333053563781</v>
      </c>
      <c r="S469" s="124" t="n">
        <v>0.02698363804181538</v>
      </c>
      <c r="T469" s="124" t="n">
        <v>0.04514643576231187</v>
      </c>
      <c r="U469" s="124" t="n">
        <v>0.07104502480818264</v>
      </c>
      <c r="V469" s="124" t="n">
        <v>0.1043312968203461</v>
      </c>
      <c r="W469" s="124" t="n">
        <v>0.1431618196485307</v>
      </c>
      <c r="X469" s="124" t="n">
        <v>0.185110488258965</v>
      </c>
      <c r="Y469" s="124" t="n">
        <v>0.2280556215815367</v>
      </c>
      <c r="Z469" s="124" t="n">
        <v>0.2705320521046356</v>
      </c>
      <c r="AA469" s="124" t="n">
        <v>0.3116733449412929</v>
      </c>
      <c r="AB469" s="124" t="n">
        <v>0.3510298519489277</v>
      </c>
      <c r="AC469" s="124" t="n">
        <v>0.3884064038077087</v>
      </c>
      <c r="AD469" s="124" t="n">
        <v>0.4237522099830769</v>
      </c>
      <c r="AE469" s="124" t="n">
        <v>0.4570944029136036</v>
      </c>
      <c r="AF469" s="124" t="n">
        <v>0.4885001700909333</v>
      </c>
      <c r="AG469" s="124" t="n">
        <v>0.5180558273622361</v>
      </c>
      <c r="AH469" s="124" t="n">
        <v>0.54585546366606</v>
      </c>
      <c r="AI469" s="124" t="n">
        <v>0.5719948658280811</v>
      </c>
      <c r="AJ469" s="124" t="n">
        <v>0.5965683216101698</v>
      </c>
      <c r="AK469" s="124" t="n">
        <v>0.6196669830779523</v>
      </c>
      <c r="AL469" s="124" t="n">
        <v>0.6413780741115488</v>
      </c>
      <c r="AM469" s="124" t="n">
        <v>0.6617845545117578</v>
      </c>
      <c r="AN469" s="124" t="n">
        <v>0.6809650311270087</v>
      </c>
      <c r="AO469" s="124" t="n">
        <v>0.6989938024332644</v>
      </c>
      <c r="AP469" s="124" t="n">
        <v>0.7158658913036062</v>
      </c>
      <c r="AQ469" s="124" t="n">
        <v>0.7316210477322738</v>
      </c>
      <c r="AR469" s="124" t="n">
        <v>0.7463214301557637</v>
      </c>
      <c r="AS469" s="124" t="n">
        <v>0.7600384100546905</v>
      </c>
      <c r="AT469" s="124" t="n">
        <v>0.7728451033576502</v>
      </c>
      <c r="AU469" s="124" t="n">
        <v>0.7848123629793199</v>
      </c>
      <c r="AV469" s="124" t="n">
        <v>0.7960068037969769</v>
      </c>
      <c r="AW469" s="124" t="n">
        <v>0.8064899890971369</v>
      </c>
      <c r="AX469" s="124" t="n">
        <v>0.8163182595010879</v>
      </c>
      <c r="AY469" s="124" t="n">
        <v>0.8255429006472133</v>
      </c>
    </row>
    <row r="470">
      <c r="A470" t="inlineStr">
        <is>
          <t>R9</t>
        </is>
      </c>
      <c r="B470" t="inlineStr">
        <is>
          <t>Vehículo Liviano Pasajero</t>
        </is>
      </c>
      <c r="C470" t="inlineStr">
        <is>
          <t>Biodiesel</t>
        </is>
      </c>
      <c r="D470" t="inlineStr">
        <is>
          <t>%</t>
        </is>
      </c>
      <c r="E470" s="125" t="n">
        <v>0</v>
      </c>
      <c r="F470" s="125" t="n">
        <v>0</v>
      </c>
      <c r="G470" s="125" t="n">
        <v>0</v>
      </c>
      <c r="H470" s="125" t="n">
        <v>0</v>
      </c>
      <c r="I470" s="125" t="n">
        <v>0</v>
      </c>
      <c r="J470" s="125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124" t="n">
        <v>0</v>
      </c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  <c r="AJ470" s="124" t="n">
        <v>0</v>
      </c>
      <c r="AK470" s="124" t="n">
        <v>0</v>
      </c>
      <c r="AL470" s="124" t="n">
        <v>0</v>
      </c>
      <c r="AM470" s="124" t="n">
        <v>0</v>
      </c>
      <c r="AN470" s="124" t="n">
        <v>0</v>
      </c>
      <c r="AO470" s="124" t="n">
        <v>0</v>
      </c>
      <c r="AP470" s="124" t="n">
        <v>0</v>
      </c>
      <c r="AQ470" s="124" t="n">
        <v>0</v>
      </c>
      <c r="AR470" s="124" t="n">
        <v>0</v>
      </c>
      <c r="AS470" s="124" t="n">
        <v>0</v>
      </c>
      <c r="AT470" s="124" t="n">
        <v>0</v>
      </c>
      <c r="AU470" s="124" t="n">
        <v>0</v>
      </c>
      <c r="AV470" s="124" t="n">
        <v>0</v>
      </c>
      <c r="AW470" s="124" t="n">
        <v>0</v>
      </c>
      <c r="AX470" s="124" t="n">
        <v>0</v>
      </c>
      <c r="AY470" s="124" t="n">
        <v>0</v>
      </c>
    </row>
    <row r="471">
      <c r="A471" t="inlineStr">
        <is>
          <t>R9</t>
        </is>
      </c>
      <c r="B471" t="inlineStr">
        <is>
          <t>Vehículo Liviano Pasajero</t>
        </is>
      </c>
      <c r="C471" t="inlineStr">
        <is>
          <t>Etanol</t>
        </is>
      </c>
      <c r="D471" t="inlineStr">
        <is>
          <t>%</t>
        </is>
      </c>
      <c r="E471" s="125" t="n">
        <v>0</v>
      </c>
      <c r="F471" s="125" t="n">
        <v>0</v>
      </c>
      <c r="G471" s="125" t="n">
        <v>0</v>
      </c>
      <c r="H471" s="125" t="n">
        <v>0</v>
      </c>
      <c r="I471" s="125" t="n">
        <v>0</v>
      </c>
      <c r="J471" s="125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124" t="n">
        <v>0</v>
      </c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  <c r="AJ471" s="124" t="n">
        <v>0</v>
      </c>
      <c r="AK471" s="124" t="n">
        <v>0</v>
      </c>
      <c r="AL471" s="124" t="n">
        <v>0</v>
      </c>
      <c r="AM471" s="124" t="n">
        <v>0</v>
      </c>
      <c r="AN471" s="124" t="n">
        <v>0</v>
      </c>
      <c r="AO471" s="124" t="n">
        <v>0</v>
      </c>
      <c r="AP471" s="124" t="n">
        <v>0</v>
      </c>
      <c r="AQ471" s="124" t="n">
        <v>0</v>
      </c>
      <c r="AR471" s="124" t="n">
        <v>0</v>
      </c>
      <c r="AS471" s="124" t="n">
        <v>0</v>
      </c>
      <c r="AT471" s="124" t="n">
        <v>0</v>
      </c>
      <c r="AU471" s="124" t="n">
        <v>0</v>
      </c>
      <c r="AV471" s="124" t="n">
        <v>0</v>
      </c>
      <c r="AW471" s="124" t="n">
        <v>0</v>
      </c>
      <c r="AX471" s="124" t="n">
        <v>0</v>
      </c>
      <c r="AY471" s="124" t="n">
        <v>0</v>
      </c>
    </row>
    <row r="472">
      <c r="A472" t="inlineStr">
        <is>
          <t>R9</t>
        </is>
      </c>
      <c r="B472" t="inlineStr">
        <is>
          <t>Vehículo Liviano Pasajero</t>
        </is>
      </c>
      <c r="C472" t="inlineStr">
        <is>
          <t>GLP</t>
        </is>
      </c>
      <c r="D472" t="inlineStr">
        <is>
          <t>%</t>
        </is>
      </c>
      <c r="E472" s="125" t="n">
        <v>0</v>
      </c>
      <c r="F472" s="125" t="n">
        <v>0</v>
      </c>
      <c r="G472" s="125" t="n">
        <v>0</v>
      </c>
      <c r="H472" s="125" t="n">
        <v>0</v>
      </c>
      <c r="I472" s="125" t="n">
        <v>0</v>
      </c>
      <c r="J472" s="125" t="n">
        <v>0</v>
      </c>
      <c r="K472" s="124" t="n">
        <v>0</v>
      </c>
      <c r="L472" s="124" t="n">
        <v>0</v>
      </c>
      <c r="M472" s="124" t="n">
        <v>0</v>
      </c>
      <c r="N472" s="124" t="n">
        <v>0</v>
      </c>
      <c r="O472" s="124" t="n">
        <v>0</v>
      </c>
      <c r="P472" s="124" t="n">
        <v>0</v>
      </c>
      <c r="Q472" s="124" t="n">
        <v>0</v>
      </c>
      <c r="R472" s="124" t="n">
        <v>0</v>
      </c>
      <c r="S472" s="124" t="n">
        <v>0</v>
      </c>
      <c r="T472" s="124" t="n">
        <v>0</v>
      </c>
      <c r="U472" s="124" t="n">
        <v>0</v>
      </c>
      <c r="V472" s="124" t="n">
        <v>0</v>
      </c>
      <c r="W472" s="124" t="n">
        <v>0</v>
      </c>
      <c r="X472" s="124" t="n">
        <v>0</v>
      </c>
      <c r="Y472" s="124" t="n">
        <v>0</v>
      </c>
      <c r="Z472" s="124" t="n">
        <v>0</v>
      </c>
      <c r="AA472" s="124" t="n">
        <v>0</v>
      </c>
      <c r="AB472" s="124" t="n">
        <v>0</v>
      </c>
      <c r="AC472" s="124" t="n">
        <v>0</v>
      </c>
      <c r="AD472" s="124" t="n">
        <v>0</v>
      </c>
      <c r="AE472" s="124" t="n">
        <v>0</v>
      </c>
      <c r="AF472" s="124" t="n">
        <v>0</v>
      </c>
      <c r="AG472" s="124" t="n">
        <v>0</v>
      </c>
      <c r="AH472" s="124" t="n">
        <v>0</v>
      </c>
      <c r="AI472" s="124" t="n">
        <v>0</v>
      </c>
      <c r="AJ472" s="124" t="n">
        <v>0</v>
      </c>
      <c r="AK472" s="124" t="n">
        <v>0</v>
      </c>
      <c r="AL472" s="124" t="n">
        <v>0</v>
      </c>
      <c r="AM472" s="124" t="n">
        <v>0</v>
      </c>
      <c r="AN472" s="124" t="n">
        <v>0</v>
      </c>
      <c r="AO472" s="124" t="n">
        <v>0</v>
      </c>
      <c r="AP472" s="124" t="n">
        <v>0</v>
      </c>
      <c r="AQ472" s="124" t="n">
        <v>0</v>
      </c>
      <c r="AR472" s="124" t="n">
        <v>0</v>
      </c>
      <c r="AS472" s="124" t="n">
        <v>0</v>
      </c>
      <c r="AT472" s="124" t="n">
        <v>0</v>
      </c>
      <c r="AU472" s="124" t="n">
        <v>0</v>
      </c>
      <c r="AV472" s="124" t="n">
        <v>0</v>
      </c>
      <c r="AW472" s="124" t="n">
        <v>0</v>
      </c>
      <c r="AX472" s="124" t="n">
        <v>0</v>
      </c>
      <c r="AY472" s="124" t="n">
        <v>0</v>
      </c>
    </row>
    <row r="473">
      <c r="A473" t="inlineStr">
        <is>
          <t>R9</t>
        </is>
      </c>
      <c r="B473" t="inlineStr">
        <is>
          <t>Vehículo Liviano Pasajero</t>
        </is>
      </c>
      <c r="C473" t="inlineStr">
        <is>
          <t>GNC</t>
        </is>
      </c>
      <c r="D473" t="inlineStr">
        <is>
          <t>%</t>
        </is>
      </c>
      <c r="E473" s="125" t="n">
        <v>0</v>
      </c>
      <c r="F473" s="125" t="n">
        <v>0</v>
      </c>
      <c r="G473" s="125" t="n">
        <v>0</v>
      </c>
      <c r="H473" s="125" t="n">
        <v>0</v>
      </c>
      <c r="I473" s="125" t="n">
        <v>0</v>
      </c>
      <c r="J473" s="125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124" t="n">
        <v>0</v>
      </c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  <c r="AJ473" s="124" t="n">
        <v>0</v>
      </c>
      <c r="AK473" s="124" t="n">
        <v>0</v>
      </c>
      <c r="AL473" s="124" t="n">
        <v>0</v>
      </c>
      <c r="AM473" s="124" t="n">
        <v>0</v>
      </c>
      <c r="AN473" s="124" t="n">
        <v>0</v>
      </c>
      <c r="AO473" s="124" t="n">
        <v>0</v>
      </c>
      <c r="AP473" s="124" t="n">
        <v>0</v>
      </c>
      <c r="AQ473" s="124" t="n">
        <v>0</v>
      </c>
      <c r="AR473" s="124" t="n">
        <v>0</v>
      </c>
      <c r="AS473" s="124" t="n">
        <v>0</v>
      </c>
      <c r="AT473" s="124" t="n">
        <v>0</v>
      </c>
      <c r="AU473" s="124" t="n">
        <v>0</v>
      </c>
      <c r="AV473" s="124" t="n">
        <v>0</v>
      </c>
      <c r="AW473" s="124" t="n">
        <v>0</v>
      </c>
      <c r="AX473" s="124" t="n">
        <v>0</v>
      </c>
      <c r="AY473" s="124" t="n">
        <v>0</v>
      </c>
    </row>
    <row r="474">
      <c r="A474" t="inlineStr">
        <is>
          <t>R9</t>
        </is>
      </c>
      <c r="B474" t="inlineStr">
        <is>
          <t>Vehículo Liviano Pasajero</t>
        </is>
      </c>
      <c r="C474" t="inlineStr">
        <is>
          <t>Hidrógeno-Fuel-Cell</t>
        </is>
      </c>
      <c r="D474" t="inlineStr">
        <is>
          <t>%</t>
        </is>
      </c>
      <c r="E474" s="125" t="n">
        <v>0</v>
      </c>
      <c r="F474" s="125" t="n">
        <v>0</v>
      </c>
      <c r="G474" s="125" t="n">
        <v>0</v>
      </c>
      <c r="H474" s="125" t="n">
        <v>0</v>
      </c>
      <c r="I474" s="125" t="n">
        <v>0</v>
      </c>
      <c r="J474" s="125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124" t="n">
        <v>0</v>
      </c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  <c r="AJ474" s="124" t="n">
        <v>0</v>
      </c>
      <c r="AK474" s="124" t="n">
        <v>0</v>
      </c>
      <c r="AL474" s="124" t="n">
        <v>0</v>
      </c>
      <c r="AM474" s="124" t="n">
        <v>0</v>
      </c>
      <c r="AN474" s="124" t="n">
        <v>0</v>
      </c>
      <c r="AO474" s="124" t="n">
        <v>0</v>
      </c>
      <c r="AP474" s="124" t="n">
        <v>0</v>
      </c>
      <c r="AQ474" s="124" t="n">
        <v>0</v>
      </c>
      <c r="AR474" s="124" t="n">
        <v>0</v>
      </c>
      <c r="AS474" s="124" t="n">
        <v>0</v>
      </c>
      <c r="AT474" s="124" t="n">
        <v>0</v>
      </c>
      <c r="AU474" s="124" t="n">
        <v>0</v>
      </c>
      <c r="AV474" s="124" t="n">
        <v>0</v>
      </c>
      <c r="AW474" s="124" t="n">
        <v>0</v>
      </c>
      <c r="AX474" s="124" t="n">
        <v>0</v>
      </c>
      <c r="AY474" s="124" t="n">
        <v>0</v>
      </c>
    </row>
    <row r="475">
      <c r="A475" t="inlineStr">
        <is>
          <t>R9</t>
        </is>
      </c>
      <c r="B475" t="inlineStr">
        <is>
          <t>Vehículo Liviano Pasajero</t>
        </is>
      </c>
      <c r="C475" t="inlineStr">
        <is>
          <t>Solar</t>
        </is>
      </c>
      <c r="D475" t="inlineStr">
        <is>
          <t>%</t>
        </is>
      </c>
      <c r="E475" s="125" t="n">
        <v>0</v>
      </c>
      <c r="F475" s="125" t="n">
        <v>0</v>
      </c>
      <c r="G475" s="125" t="n">
        <v>0</v>
      </c>
      <c r="H475" s="125" t="n">
        <v>0</v>
      </c>
      <c r="I475" s="125" t="n">
        <v>0</v>
      </c>
      <c r="J475" s="125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124" t="n">
        <v>0</v>
      </c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  <c r="AJ475" s="124" t="n">
        <v>0</v>
      </c>
      <c r="AK475" s="124" t="n">
        <v>0</v>
      </c>
      <c r="AL475" s="124" t="n">
        <v>0</v>
      </c>
      <c r="AM475" s="124" t="n">
        <v>0</v>
      </c>
      <c r="AN475" s="124" t="n">
        <v>0</v>
      </c>
      <c r="AO475" s="124" t="n">
        <v>0</v>
      </c>
      <c r="AP475" s="124" t="n">
        <v>0</v>
      </c>
      <c r="AQ475" s="124" t="n">
        <v>0</v>
      </c>
      <c r="AR475" s="124" t="n">
        <v>0</v>
      </c>
      <c r="AS475" s="124" t="n">
        <v>0</v>
      </c>
      <c r="AT475" s="124" t="n">
        <v>0</v>
      </c>
      <c r="AU475" s="124" t="n">
        <v>0</v>
      </c>
      <c r="AV475" s="124" t="n">
        <v>0</v>
      </c>
      <c r="AW475" s="124" t="n">
        <v>0</v>
      </c>
      <c r="AX475" s="124" t="n">
        <v>0</v>
      </c>
      <c r="AY475" s="124" t="n">
        <v>0</v>
      </c>
    </row>
    <row r="476">
      <c r="A476" t="inlineStr">
        <is>
          <t>R9</t>
        </is>
      </c>
      <c r="B476" t="inlineStr">
        <is>
          <t>Vehículo Liviano Comercial</t>
        </is>
      </c>
      <c r="C476" t="inlineStr">
        <is>
          <t>Gasolina</t>
        </is>
      </c>
      <c r="D476" t="inlineStr">
        <is>
          <t>%</t>
        </is>
      </c>
      <c r="E476" s="125" t="n">
        <v>0.5482219339680364</v>
      </c>
      <c r="F476" s="125" t="n">
        <v>0.5126800577705143</v>
      </c>
      <c r="G476" s="125" t="n">
        <v>0.4791698395336924</v>
      </c>
      <c r="H476" s="125" t="n">
        <v>0.4281074775646549</v>
      </c>
      <c r="I476" s="125" t="n">
        <v>0.4022406285130962</v>
      </c>
      <c r="J476" s="125" t="n">
        <v>0.4154663648999373</v>
      </c>
      <c r="K476" s="124" t="n">
        <v>0.3902710368350917</v>
      </c>
      <c r="L476" s="124" t="n">
        <v>0.4341738867405693</v>
      </c>
      <c r="M476" s="124" t="n">
        <v>0.4720038105048126</v>
      </c>
      <c r="N476" s="124" t="n">
        <v>0.5043568253285737</v>
      </c>
      <c r="O476" s="124" t="n">
        <v>0.531679915901776</v>
      </c>
      <c r="P476" s="124" t="n">
        <v>0.5541278733167309</v>
      </c>
      <c r="Q476" s="124" t="n">
        <v>0.5714010699981295</v>
      </c>
      <c r="R476" s="124" t="n">
        <v>0.5826426987544063</v>
      </c>
      <c r="S476" s="124" t="n">
        <v>0.5864522295831341</v>
      </c>
      <c r="T476" s="124" t="n">
        <v>0.5813679652973065</v>
      </c>
      <c r="U476" s="124" t="n">
        <v>0.5667964321912393</v>
      </c>
      <c r="V476" s="124" t="n">
        <v>0.5438384434187579</v>
      </c>
      <c r="W476" s="124" t="n">
        <v>0.5150615571663951</v>
      </c>
      <c r="X476" s="124" t="n">
        <v>0.4833841550762901</v>
      </c>
      <c r="Y476" s="124" t="n">
        <v>0.451140051069627</v>
      </c>
      <c r="Z476" s="124" t="n">
        <v>0.419804289293469</v>
      </c>
      <c r="AA476" s="124" t="n">
        <v>0.3901486046883463</v>
      </c>
      <c r="AB476" s="124" t="n">
        <v>0.3624916444420616</v>
      </c>
      <c r="AC476" s="124" t="n">
        <v>0.3368973571509036</v>
      </c>
      <c r="AD476" s="124" t="n">
        <v>0.3133004049455359</v>
      </c>
      <c r="AE476" s="124" t="n">
        <v>0.2915771706942146</v>
      </c>
      <c r="AF476" s="124" t="n">
        <v>0.2715833536702981</v>
      </c>
      <c r="AG476" s="124" t="n">
        <v>0.253172791075104</v>
      </c>
      <c r="AH476" s="124" t="n">
        <v>0.236206236648789</v>
      </c>
      <c r="AI476" s="124" t="n">
        <v>0.2205549493205845</v>
      </c>
      <c r="AJ476" s="124" t="n">
        <v>0.2061016902304494</v>
      </c>
      <c r="AK476" s="124" t="n">
        <v>0.1927404866414321</v>
      </c>
      <c r="AL476" s="124" t="n">
        <v>0.1803758588588158</v>
      </c>
      <c r="AM476" s="124" t="n">
        <v>0.1689218584037832</v>
      </c>
      <c r="AN476" s="124" t="n">
        <v>0.1583010853739765</v>
      </c>
      <c r="AO476" s="124" t="n">
        <v>0.1484437607295128</v>
      </c>
      <c r="AP476" s="124" t="n">
        <v>0.1393272215255449</v>
      </c>
      <c r="AQ476" s="124" t="n">
        <v>0.1309072010194567</v>
      </c>
      <c r="AR476" s="124" t="n">
        <v>0.1231306123990922</v>
      </c>
      <c r="AS476" s="124" t="n">
        <v>0.1159426524599948</v>
      </c>
      <c r="AT476" s="124" t="n">
        <v>0.109290497866188</v>
      </c>
      <c r="AU476" s="124" t="n">
        <v>0.103125038739669</v>
      </c>
      <c r="AV476" s="124" t="n">
        <v>0.09740152247595028</v>
      </c>
      <c r="AW476" s="124" t="n">
        <v>0.09207961807953619</v>
      </c>
      <c r="AX476" s="124" t="n">
        <v>0.08712319184881041</v>
      </c>
      <c r="AY476" s="124" t="n">
        <v>0.08249995612529877</v>
      </c>
    </row>
    <row r="477">
      <c r="A477" t="inlineStr">
        <is>
          <t>R9</t>
        </is>
      </c>
      <c r="B477" t="inlineStr">
        <is>
          <t>Vehículo Liviano Comercial</t>
        </is>
      </c>
      <c r="C477" t="inlineStr">
        <is>
          <t>HYB-Gasolina</t>
        </is>
      </c>
      <c r="D477" t="inlineStr">
        <is>
          <t>%</t>
        </is>
      </c>
      <c r="E477" s="125" t="n">
        <v>0</v>
      </c>
      <c r="F477" s="125" t="n">
        <v>0</v>
      </c>
      <c r="G477" s="125" t="n">
        <v>0</v>
      </c>
      <c r="H477" s="125" t="n">
        <v>0</v>
      </c>
      <c r="I477" s="125" t="n">
        <v>0</v>
      </c>
      <c r="J477" s="125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124" t="n">
        <v>0</v>
      </c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  <c r="AJ477" s="124" t="n">
        <v>0</v>
      </c>
      <c r="AK477" s="124" t="n">
        <v>0</v>
      </c>
      <c r="AL477" s="124" t="n">
        <v>0</v>
      </c>
      <c r="AM477" s="124" t="n">
        <v>0</v>
      </c>
      <c r="AN477" s="124" t="n">
        <v>0</v>
      </c>
      <c r="AO477" s="124" t="n">
        <v>0</v>
      </c>
      <c r="AP477" s="124" t="n">
        <v>0</v>
      </c>
      <c r="AQ477" s="124" t="n">
        <v>0</v>
      </c>
      <c r="AR477" s="124" t="n">
        <v>0</v>
      </c>
      <c r="AS477" s="124" t="n">
        <v>0</v>
      </c>
      <c r="AT477" s="124" t="n">
        <v>0</v>
      </c>
      <c r="AU477" s="124" t="n">
        <v>0</v>
      </c>
      <c r="AV477" s="124" t="n">
        <v>0</v>
      </c>
      <c r="AW477" s="124" t="n">
        <v>0</v>
      </c>
      <c r="AX477" s="124" t="n">
        <v>0</v>
      </c>
      <c r="AY477" s="124" t="n">
        <v>0</v>
      </c>
    </row>
    <row r="478">
      <c r="A478" t="inlineStr">
        <is>
          <t>R9</t>
        </is>
      </c>
      <c r="B478" t="inlineStr">
        <is>
          <t>Vehículo Liviano Comercial</t>
        </is>
      </c>
      <c r="C478" t="inlineStr">
        <is>
          <t>HYB-plug-in-Gasolina</t>
        </is>
      </c>
      <c r="D478" t="inlineStr">
        <is>
          <t>%</t>
        </is>
      </c>
      <c r="E478" s="125" t="n">
        <v>0</v>
      </c>
      <c r="F478" s="125" t="n">
        <v>0</v>
      </c>
      <c r="G478" s="125" t="n">
        <v>0</v>
      </c>
      <c r="H478" s="125" t="n">
        <v>0</v>
      </c>
      <c r="I478" s="125" t="n">
        <v>0</v>
      </c>
      <c r="J478" s="125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124" t="n">
        <v>0</v>
      </c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  <c r="AJ478" s="124" t="n">
        <v>0</v>
      </c>
      <c r="AK478" s="124" t="n">
        <v>0</v>
      </c>
      <c r="AL478" s="124" t="n">
        <v>0</v>
      </c>
      <c r="AM478" s="124" t="n">
        <v>0</v>
      </c>
      <c r="AN478" s="124" t="n">
        <v>0</v>
      </c>
      <c r="AO478" s="124" t="n">
        <v>0</v>
      </c>
      <c r="AP478" s="124" t="n">
        <v>0</v>
      </c>
      <c r="AQ478" s="124" t="n">
        <v>0</v>
      </c>
      <c r="AR478" s="124" t="n">
        <v>0</v>
      </c>
      <c r="AS478" s="124" t="n">
        <v>0</v>
      </c>
      <c r="AT478" s="124" t="n">
        <v>0</v>
      </c>
      <c r="AU478" s="124" t="n">
        <v>0</v>
      </c>
      <c r="AV478" s="124" t="n">
        <v>0</v>
      </c>
      <c r="AW478" s="124" t="n">
        <v>0</v>
      </c>
      <c r="AX478" s="124" t="n">
        <v>0</v>
      </c>
      <c r="AY478" s="124" t="n">
        <v>0</v>
      </c>
    </row>
    <row r="479">
      <c r="A479" t="inlineStr">
        <is>
          <t>R9</t>
        </is>
      </c>
      <c r="B479" t="inlineStr">
        <is>
          <t>Vehículo Liviano Comercial</t>
        </is>
      </c>
      <c r="C479" t="inlineStr">
        <is>
          <t>Diesel</t>
        </is>
      </c>
      <c r="D479" t="inlineStr">
        <is>
          <t>%</t>
        </is>
      </c>
      <c r="E479" s="125" t="n">
        <v>0.4517780660319636</v>
      </c>
      <c r="F479" s="125" t="n">
        <v>0.4873199422294858</v>
      </c>
      <c r="G479" s="125" t="n">
        <v>0.5208301604663076</v>
      </c>
      <c r="H479" s="125" t="n">
        <v>0.5718792666922944</v>
      </c>
      <c r="I479" s="125" t="n">
        <v>0.5977464497538409</v>
      </c>
      <c r="J479" s="125" t="n">
        <v>0.5845336351000627</v>
      </c>
      <c r="K479" s="124" t="n">
        <v>0.6097289631649082</v>
      </c>
      <c r="L479" s="124" t="n">
        <v>0.5654504952836819</v>
      </c>
      <c r="M479" s="124" t="n">
        <v>0.5269797127720206</v>
      </c>
      <c r="N479" s="124" t="n">
        <v>0.493505646743196</v>
      </c>
      <c r="O479" s="124" t="n">
        <v>0.4642020754326179</v>
      </c>
      <c r="P479" s="124" t="n">
        <v>0.4382574680512179</v>
      </c>
      <c r="Q479" s="124" t="n">
        <v>0.4148816219981148</v>
      </c>
      <c r="R479" s="124" t="n">
        <v>0.3932513243006139</v>
      </c>
      <c r="S479" s="124" t="n">
        <v>0.3725487121461927</v>
      </c>
      <c r="T479" s="124" t="n">
        <v>0.3520127394981936</v>
      </c>
      <c r="U479" s="124" t="n">
        <v>0.3311629545921614</v>
      </c>
      <c r="V479" s="124" t="n">
        <v>0.3100035485812966</v>
      </c>
      <c r="W479" s="124" t="n">
        <v>0.2889448235574665</v>
      </c>
      <c r="X479" s="124" t="n">
        <v>0.268519364843026</v>
      </c>
      <c r="Y479" s="124" t="n">
        <v>0.2491452516924021</v>
      </c>
      <c r="Z479" s="124" t="n">
        <v>0.2310504144914606</v>
      </c>
      <c r="AA479" s="124" t="n">
        <v>0.2143072575400396</v>
      </c>
      <c r="AB479" s="124" t="n">
        <v>0.1988917782607015</v>
      </c>
      <c r="AC479" s="124" t="n">
        <v>0.1847303774646516</v>
      </c>
      <c r="AD479" s="124" t="n">
        <v>0.1717289451447504</v>
      </c>
      <c r="AE479" s="124" t="n">
        <v>0.1597887605937522</v>
      </c>
      <c r="AF479" s="124" t="n">
        <v>0.1488143721684645</v>
      </c>
      <c r="AG479" s="124" t="n">
        <v>0.1387170502807904</v>
      </c>
      <c r="AH479" s="124" t="n">
        <v>0.1294159444249099</v>
      </c>
      <c r="AI479" s="124" t="n">
        <v>0.1208381163419327</v>
      </c>
      <c r="AJ479" s="124" t="n">
        <v>0.1129180662916443</v>
      </c>
      <c r="AK479" s="124" t="n">
        <v>0.1055970661221041</v>
      </c>
      <c r="AL479" s="124" t="n">
        <v>0.09882245245532652</v>
      </c>
      <c r="AM479" s="124" t="n">
        <v>0.09254695044337985</v>
      </c>
      <c r="AN479" s="124" t="n">
        <v>0.08672805669999424</v>
      </c>
      <c r="AO479" s="124" t="n">
        <v>0.08132748951547226</v>
      </c>
      <c r="AP479" s="124" t="n">
        <v>0.07633280522474024</v>
      </c>
      <c r="AQ479" s="124" t="n">
        <v>0.0717197368691472</v>
      </c>
      <c r="AR479" s="124" t="n">
        <v>0.06745919215902983</v>
      </c>
      <c r="AS479" s="124" t="n">
        <v>0.06352114213081499</v>
      </c>
      <c r="AT479" s="124" t="n">
        <v>0.05987664447279369</v>
      </c>
      <c r="AU479" s="124" t="n">
        <v>0.05649879237900948</v>
      </c>
      <c r="AV479" s="124" t="n">
        <v>0.05336306678743812</v>
      </c>
      <c r="AW479" s="124" t="n">
        <v>0.05044737137124353</v>
      </c>
      <c r="AX479" s="124" t="n">
        <v>0.04773190950968317</v>
      </c>
      <c r="AY479" s="124" t="n">
        <v>0.04519899177910985</v>
      </c>
    </row>
    <row r="480">
      <c r="A480" t="inlineStr">
        <is>
          <t>R9</t>
        </is>
      </c>
      <c r="B480" t="inlineStr">
        <is>
          <t>Vehículo Liviano Comercial</t>
        </is>
      </c>
      <c r="C480" t="inlineStr">
        <is>
          <t>HYB-Diesel</t>
        </is>
      </c>
      <c r="D480" t="inlineStr">
        <is>
          <t>%</t>
        </is>
      </c>
      <c r="E480" s="125" t="n">
        <v>0</v>
      </c>
      <c r="F480" s="125" t="n">
        <v>0</v>
      </c>
      <c r="G480" s="125" t="n">
        <v>0</v>
      </c>
      <c r="H480" s="125" t="n">
        <v>0</v>
      </c>
      <c r="I480" s="125" t="n">
        <v>0</v>
      </c>
      <c r="J480" s="125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124" t="n">
        <v>0</v>
      </c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  <c r="AJ480" s="124" t="n">
        <v>0</v>
      </c>
      <c r="AK480" s="124" t="n">
        <v>0</v>
      </c>
      <c r="AL480" s="124" t="n">
        <v>0</v>
      </c>
      <c r="AM480" s="124" t="n">
        <v>0</v>
      </c>
      <c r="AN480" s="124" t="n">
        <v>0</v>
      </c>
      <c r="AO480" s="124" t="n">
        <v>0</v>
      </c>
      <c r="AP480" s="124" t="n">
        <v>0</v>
      </c>
      <c r="AQ480" s="124" t="n">
        <v>0</v>
      </c>
      <c r="AR480" s="124" t="n">
        <v>0</v>
      </c>
      <c r="AS480" s="124" t="n">
        <v>0</v>
      </c>
      <c r="AT480" s="124" t="n">
        <v>0</v>
      </c>
      <c r="AU480" s="124" t="n">
        <v>0</v>
      </c>
      <c r="AV480" s="124" t="n">
        <v>0</v>
      </c>
      <c r="AW480" s="124" t="n">
        <v>0</v>
      </c>
      <c r="AX480" s="124" t="n">
        <v>0</v>
      </c>
      <c r="AY480" s="124" t="n">
        <v>0</v>
      </c>
    </row>
    <row r="481">
      <c r="A481" t="inlineStr">
        <is>
          <t>R9</t>
        </is>
      </c>
      <c r="B481" t="inlineStr">
        <is>
          <t>Vehículo Liviano Comercial</t>
        </is>
      </c>
      <c r="C481" t="inlineStr">
        <is>
          <t>HYB-plug-in-Diesel</t>
        </is>
      </c>
      <c r="D481" t="inlineStr">
        <is>
          <t>%</t>
        </is>
      </c>
      <c r="E481" s="125" t="n">
        <v>0</v>
      </c>
      <c r="F481" s="125" t="n">
        <v>0</v>
      </c>
      <c r="G481" s="125" t="n">
        <v>0</v>
      </c>
      <c r="H481" s="125" t="n">
        <v>0</v>
      </c>
      <c r="I481" s="125" t="n">
        <v>0</v>
      </c>
      <c r="J481" s="125" t="n">
        <v>0</v>
      </c>
      <c r="K481" s="124" t="n">
        <v>0</v>
      </c>
      <c r="L481" s="124" t="n">
        <v>0</v>
      </c>
      <c r="M481" s="124" t="n">
        <v>0</v>
      </c>
      <c r="N481" s="124" t="n">
        <v>0</v>
      </c>
      <c r="O481" s="124" t="n">
        <v>0</v>
      </c>
      <c r="P481" s="124" t="n">
        <v>0</v>
      </c>
      <c r="Q481" s="124" t="n">
        <v>0</v>
      </c>
      <c r="R481" s="124" t="n">
        <v>0</v>
      </c>
      <c r="S481" s="124" t="n">
        <v>0</v>
      </c>
      <c r="T481" s="124" t="n">
        <v>0</v>
      </c>
      <c r="U481" s="124" t="n">
        <v>0</v>
      </c>
      <c r="V481" s="124" t="n">
        <v>0</v>
      </c>
      <c r="W481" s="124" t="n">
        <v>0</v>
      </c>
      <c r="X481" s="124" t="n">
        <v>0</v>
      </c>
      <c r="Y481" s="124" t="n">
        <v>0</v>
      </c>
      <c r="Z481" s="124" t="n">
        <v>0</v>
      </c>
      <c r="AA481" s="124" t="n">
        <v>0</v>
      </c>
      <c r="AB481" s="124" t="n">
        <v>0</v>
      </c>
      <c r="AC481" s="124" t="n">
        <v>0</v>
      </c>
      <c r="AD481" s="124" t="n">
        <v>0</v>
      </c>
      <c r="AE481" s="124" t="n">
        <v>0</v>
      </c>
      <c r="AF481" s="124" t="n">
        <v>0</v>
      </c>
      <c r="AG481" s="124" t="n">
        <v>0</v>
      </c>
      <c r="AH481" s="124" t="n">
        <v>0</v>
      </c>
      <c r="AI481" s="124" t="n">
        <v>0</v>
      </c>
      <c r="AJ481" s="124" t="n">
        <v>0</v>
      </c>
      <c r="AK481" s="124" t="n">
        <v>0</v>
      </c>
      <c r="AL481" s="124" t="n">
        <v>0</v>
      </c>
      <c r="AM481" s="124" t="n">
        <v>0</v>
      </c>
      <c r="AN481" s="124" t="n">
        <v>0</v>
      </c>
      <c r="AO481" s="124" t="n">
        <v>0</v>
      </c>
      <c r="AP481" s="124" t="n">
        <v>0</v>
      </c>
      <c r="AQ481" s="124" t="n">
        <v>0</v>
      </c>
      <c r="AR481" s="124" t="n">
        <v>0</v>
      </c>
      <c r="AS481" s="124" t="n">
        <v>0</v>
      </c>
      <c r="AT481" s="124" t="n">
        <v>0</v>
      </c>
      <c r="AU481" s="124" t="n">
        <v>0</v>
      </c>
      <c r="AV481" s="124" t="n">
        <v>0</v>
      </c>
      <c r="AW481" s="124" t="n">
        <v>0</v>
      </c>
      <c r="AX481" s="124" t="n">
        <v>0</v>
      </c>
      <c r="AY481" s="124" t="n">
        <v>0</v>
      </c>
    </row>
    <row r="482">
      <c r="A482" t="inlineStr">
        <is>
          <t>R9</t>
        </is>
      </c>
      <c r="B482" t="inlineStr">
        <is>
          <t>Vehículo Liviano Comercial</t>
        </is>
      </c>
      <c r="C482" t="inlineStr">
        <is>
          <t>Eléctrico</t>
        </is>
      </c>
      <c r="D482" t="inlineStr">
        <is>
          <t>%</t>
        </is>
      </c>
      <c r="E482" s="125" t="n">
        <v>0</v>
      </c>
      <c r="F482" s="125" t="n">
        <v>0</v>
      </c>
      <c r="G482" s="125" t="n">
        <v>0</v>
      </c>
      <c r="H482" s="125" t="n">
        <v>0</v>
      </c>
      <c r="I482" s="125" t="n">
        <v>0</v>
      </c>
      <c r="J482" s="125" t="n">
        <v>0</v>
      </c>
      <c r="K482" s="124" t="n">
        <v>0</v>
      </c>
      <c r="L482" s="124" t="n">
        <v>0.0003756179757490069</v>
      </c>
      <c r="M482" s="124" t="n">
        <v>0.00101647672316686</v>
      </c>
      <c r="N482" s="124" t="n">
        <v>0.00213752792823027</v>
      </c>
      <c r="O482" s="124" t="n">
        <v>0.004118008665606135</v>
      </c>
      <c r="P482" s="124" t="n">
        <v>0.007614658632051208</v>
      </c>
      <c r="Q482" s="124" t="n">
        <v>0.01371730800375566</v>
      </c>
      <c r="R482" s="124" t="n">
        <v>0.02410597694497977</v>
      </c>
      <c r="S482" s="124" t="n">
        <v>0.04099905827067317</v>
      </c>
      <c r="T482" s="124" t="n">
        <v>0.06661929520449976</v>
      </c>
      <c r="U482" s="124" t="n">
        <v>0.1020406132165993</v>
      </c>
      <c r="V482" s="124" t="n">
        <v>0.1461580079999456</v>
      </c>
      <c r="W482" s="124" t="n">
        <v>0.1959936192761383</v>
      </c>
      <c r="X482" s="124" t="n">
        <v>0.2480964800806839</v>
      </c>
      <c r="Y482" s="124" t="n">
        <v>0.2997146972379709</v>
      </c>
      <c r="Z482" s="124" t="n">
        <v>0.3491452962150705</v>
      </c>
      <c r="AA482" s="124" t="n">
        <v>0.3955441377716141</v>
      </c>
      <c r="AB482" s="124" t="n">
        <v>0.4386165772972369</v>
      </c>
      <c r="AC482" s="124" t="n">
        <v>0.4783722653844448</v>
      </c>
      <c r="AD482" s="124" t="n">
        <v>0.5149706499097138</v>
      </c>
      <c r="AE482" s="124" t="n">
        <v>0.5486340687120332</v>
      </c>
      <c r="AF482" s="124" t="n">
        <v>0.5796022741612374</v>
      </c>
      <c r="AG482" s="124" t="n">
        <v>0.6081101586441057</v>
      </c>
      <c r="AH482" s="124" t="n">
        <v>0.6343778189263011</v>
      </c>
      <c r="AI482" s="124" t="n">
        <v>0.6586069343374827</v>
      </c>
      <c r="AJ482" s="124" t="n">
        <v>0.6809802434779062</v>
      </c>
      <c r="AK482" s="124" t="n">
        <v>0.7016624472364638</v>
      </c>
      <c r="AL482" s="124" t="n">
        <v>0.7208016886858576</v>
      </c>
      <c r="AM482" s="124" t="n">
        <v>0.7385311911528371</v>
      </c>
      <c r="AN482" s="124" t="n">
        <v>0.7549708579260292</v>
      </c>
      <c r="AO482" s="124" t="n">
        <v>0.7702287497550151</v>
      </c>
      <c r="AP482" s="124" t="n">
        <v>0.7843399732497148</v>
      </c>
      <c r="AQ482" s="124" t="n">
        <v>0.7973730621113961</v>
      </c>
      <c r="AR482" s="124" t="n">
        <v>0.809410195441878</v>
      </c>
      <c r="AS482" s="124" t="n">
        <v>0.8205362054091903</v>
      </c>
      <c r="AT482" s="124" t="n">
        <v>0.8308328576610183</v>
      </c>
      <c r="AU482" s="124" t="n">
        <v>0.8403761688813216</v>
      </c>
      <c r="AV482" s="124" t="n">
        <v>0.8492354107366116</v>
      </c>
      <c r="AW482" s="124" t="n">
        <v>0.8574730105492202</v>
      </c>
      <c r="AX482" s="124" t="n">
        <v>0.8651448986415066</v>
      </c>
      <c r="AY482" s="124" t="n">
        <v>0.8723010520955914</v>
      </c>
    </row>
    <row r="483">
      <c r="A483" t="inlineStr">
        <is>
          <t>R9</t>
        </is>
      </c>
      <c r="B483" t="inlineStr">
        <is>
          <t>Vehículo Liviano Comercial</t>
        </is>
      </c>
      <c r="C483" t="inlineStr">
        <is>
          <t>Biodiesel</t>
        </is>
      </c>
      <c r="D483" t="inlineStr">
        <is>
          <t>%</t>
        </is>
      </c>
      <c r="E483" s="125" t="n">
        <v>0</v>
      </c>
      <c r="F483" s="125" t="n">
        <v>0</v>
      </c>
      <c r="G483" s="125" t="n">
        <v>0</v>
      </c>
      <c r="H483" s="125" t="n">
        <v>0</v>
      </c>
      <c r="I483" s="125" t="n">
        <v>0</v>
      </c>
      <c r="J483" s="125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124" t="n">
        <v>0</v>
      </c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  <c r="AJ483" s="124" t="n">
        <v>0</v>
      </c>
      <c r="AK483" s="124" t="n">
        <v>0</v>
      </c>
      <c r="AL483" s="124" t="n">
        <v>0</v>
      </c>
      <c r="AM483" s="124" t="n">
        <v>0</v>
      </c>
      <c r="AN483" s="124" t="n">
        <v>0</v>
      </c>
      <c r="AO483" s="124" t="n">
        <v>0</v>
      </c>
      <c r="AP483" s="124" t="n">
        <v>0</v>
      </c>
      <c r="AQ483" s="124" t="n">
        <v>0</v>
      </c>
      <c r="AR483" s="124" t="n">
        <v>0</v>
      </c>
      <c r="AS483" s="124" t="n">
        <v>0</v>
      </c>
      <c r="AT483" s="124" t="n">
        <v>0</v>
      </c>
      <c r="AU483" s="124" t="n">
        <v>0</v>
      </c>
      <c r="AV483" s="124" t="n">
        <v>0</v>
      </c>
      <c r="AW483" s="124" t="n">
        <v>0</v>
      </c>
      <c r="AX483" s="124" t="n">
        <v>0</v>
      </c>
      <c r="AY483" s="124" t="n">
        <v>0</v>
      </c>
    </row>
    <row r="484">
      <c r="A484" t="inlineStr">
        <is>
          <t>R9</t>
        </is>
      </c>
      <c r="B484" t="inlineStr">
        <is>
          <t>Vehículo Liviano Comercial</t>
        </is>
      </c>
      <c r="C484" t="inlineStr">
        <is>
          <t>Etanol</t>
        </is>
      </c>
      <c r="D484" t="inlineStr">
        <is>
          <t>%</t>
        </is>
      </c>
      <c r="E484" s="125" t="n">
        <v>0</v>
      </c>
      <c r="F484" s="125" t="n">
        <v>0</v>
      </c>
      <c r="G484" s="125" t="n">
        <v>0</v>
      </c>
      <c r="H484" s="125" t="n">
        <v>0</v>
      </c>
      <c r="I484" s="125" t="n">
        <v>0</v>
      </c>
      <c r="J484" s="125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124" t="n">
        <v>0</v>
      </c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  <c r="AJ484" s="124" t="n">
        <v>0</v>
      </c>
      <c r="AK484" s="124" t="n">
        <v>0</v>
      </c>
      <c r="AL484" s="124" t="n">
        <v>0</v>
      </c>
      <c r="AM484" s="124" t="n">
        <v>0</v>
      </c>
      <c r="AN484" s="124" t="n">
        <v>0</v>
      </c>
      <c r="AO484" s="124" t="n">
        <v>0</v>
      </c>
      <c r="AP484" s="124" t="n">
        <v>0</v>
      </c>
      <c r="AQ484" s="124" t="n">
        <v>0</v>
      </c>
      <c r="AR484" s="124" t="n">
        <v>0</v>
      </c>
      <c r="AS484" s="124" t="n">
        <v>0</v>
      </c>
      <c r="AT484" s="124" t="n">
        <v>0</v>
      </c>
      <c r="AU484" s="124" t="n">
        <v>0</v>
      </c>
      <c r="AV484" s="124" t="n">
        <v>0</v>
      </c>
      <c r="AW484" s="124" t="n">
        <v>0</v>
      </c>
      <c r="AX484" s="124" t="n">
        <v>0</v>
      </c>
      <c r="AY484" s="124" t="n">
        <v>0</v>
      </c>
    </row>
    <row r="485">
      <c r="A485" t="inlineStr">
        <is>
          <t>R9</t>
        </is>
      </c>
      <c r="B485" t="inlineStr">
        <is>
          <t>Vehículo Liviano Comercial</t>
        </is>
      </c>
      <c r="C485" t="inlineStr">
        <is>
          <t>GLP</t>
        </is>
      </c>
      <c r="D485" t="inlineStr">
        <is>
          <t>%</t>
        </is>
      </c>
      <c r="E485" s="125" t="n">
        <v>0</v>
      </c>
      <c r="F485" s="125" t="n">
        <v>0</v>
      </c>
      <c r="G485" s="125" t="n">
        <v>0</v>
      </c>
      <c r="H485" s="125" t="n">
        <v>1.325574305067671e-05</v>
      </c>
      <c r="I485" s="125" t="n">
        <v>1.292173306283839e-05</v>
      </c>
      <c r="J485" s="125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124" t="n">
        <v>0</v>
      </c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  <c r="AJ485" s="124" t="n">
        <v>0</v>
      </c>
      <c r="AK485" s="124" t="n">
        <v>0</v>
      </c>
      <c r="AL485" s="124" t="n">
        <v>0</v>
      </c>
      <c r="AM485" s="124" t="n">
        <v>0</v>
      </c>
      <c r="AN485" s="124" t="n">
        <v>0</v>
      </c>
      <c r="AO485" s="124" t="n">
        <v>0</v>
      </c>
      <c r="AP485" s="124" t="n">
        <v>0</v>
      </c>
      <c r="AQ485" s="124" t="n">
        <v>0</v>
      </c>
      <c r="AR485" s="124" t="n">
        <v>0</v>
      </c>
      <c r="AS485" s="124" t="n">
        <v>0</v>
      </c>
      <c r="AT485" s="124" t="n">
        <v>0</v>
      </c>
      <c r="AU485" s="124" t="n">
        <v>0</v>
      </c>
      <c r="AV485" s="124" t="n">
        <v>0</v>
      </c>
      <c r="AW485" s="124" t="n">
        <v>0</v>
      </c>
      <c r="AX485" s="124" t="n">
        <v>0</v>
      </c>
      <c r="AY485" s="124" t="n">
        <v>0</v>
      </c>
    </row>
    <row r="486">
      <c r="A486" t="inlineStr">
        <is>
          <t>R9</t>
        </is>
      </c>
      <c r="B486" t="inlineStr">
        <is>
          <t>Vehículo Liviano Comercial</t>
        </is>
      </c>
      <c r="C486" t="inlineStr">
        <is>
          <t>GNC</t>
        </is>
      </c>
      <c r="D486" t="inlineStr">
        <is>
          <t>%</t>
        </is>
      </c>
      <c r="E486" s="125" t="n">
        <v>0</v>
      </c>
      <c r="F486" s="125" t="n">
        <v>0</v>
      </c>
      <c r="G486" s="125" t="n">
        <v>0</v>
      </c>
      <c r="H486" s="125" t="n">
        <v>0</v>
      </c>
      <c r="I486" s="125" t="n">
        <v>0</v>
      </c>
      <c r="J486" s="125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124" t="n">
        <v>0</v>
      </c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  <c r="AJ486" s="124" t="n">
        <v>0</v>
      </c>
      <c r="AK486" s="124" t="n">
        <v>0</v>
      </c>
      <c r="AL486" s="124" t="n">
        <v>0</v>
      </c>
      <c r="AM486" s="124" t="n">
        <v>0</v>
      </c>
      <c r="AN486" s="124" t="n">
        <v>0</v>
      </c>
      <c r="AO486" s="124" t="n">
        <v>0</v>
      </c>
      <c r="AP486" s="124" t="n">
        <v>0</v>
      </c>
      <c r="AQ486" s="124" t="n">
        <v>0</v>
      </c>
      <c r="AR486" s="124" t="n">
        <v>0</v>
      </c>
      <c r="AS486" s="124" t="n">
        <v>0</v>
      </c>
      <c r="AT486" s="124" t="n">
        <v>0</v>
      </c>
      <c r="AU486" s="124" t="n">
        <v>0</v>
      </c>
      <c r="AV486" s="124" t="n">
        <v>0</v>
      </c>
      <c r="AW486" s="124" t="n">
        <v>0</v>
      </c>
      <c r="AX486" s="124" t="n">
        <v>0</v>
      </c>
      <c r="AY486" s="124" t="n">
        <v>0</v>
      </c>
    </row>
    <row r="487">
      <c r="A487" t="inlineStr">
        <is>
          <t>R9</t>
        </is>
      </c>
      <c r="B487" t="inlineStr">
        <is>
          <t>Vehículo Liviano Comercial</t>
        </is>
      </c>
      <c r="C487" t="inlineStr">
        <is>
          <t>Hidrógeno-Fuel-Cell</t>
        </is>
      </c>
      <c r="D487" t="inlineStr">
        <is>
          <t>%</t>
        </is>
      </c>
      <c r="E487" s="125" t="n">
        <v>0</v>
      </c>
      <c r="F487" s="125" t="n">
        <v>0</v>
      </c>
      <c r="G487" s="125" t="n">
        <v>0</v>
      </c>
      <c r="H487" s="125" t="n">
        <v>0</v>
      </c>
      <c r="I487" s="125" t="n">
        <v>0</v>
      </c>
      <c r="J487" s="125" t="n">
        <v>0</v>
      </c>
      <c r="K487" s="124" t="n">
        <v>0</v>
      </c>
      <c r="L487" s="124" t="n">
        <v>0</v>
      </c>
      <c r="M487" s="124" t="n">
        <v>0</v>
      </c>
      <c r="N487" s="124" t="n">
        <v>0</v>
      </c>
      <c r="O487" s="124" t="n">
        <v>0</v>
      </c>
      <c r="P487" s="124" t="n">
        <v>0</v>
      </c>
      <c r="Q487" s="124" t="n">
        <v>0</v>
      </c>
      <c r="R487" s="124" t="n">
        <v>0</v>
      </c>
      <c r="S487" s="124" t="n">
        <v>0</v>
      </c>
      <c r="T487" s="124" t="n">
        <v>0</v>
      </c>
      <c r="U487" s="124" t="n">
        <v>0</v>
      </c>
      <c r="V487" s="124" t="n">
        <v>0</v>
      </c>
      <c r="W487" s="124" t="n">
        <v>0</v>
      </c>
      <c r="X487" s="124" t="n">
        <v>0</v>
      </c>
      <c r="Y487" s="124" t="n">
        <v>0</v>
      </c>
      <c r="Z487" s="124" t="n">
        <v>0</v>
      </c>
      <c r="AA487" s="124" t="n">
        <v>0</v>
      </c>
      <c r="AB487" s="124" t="n">
        <v>0</v>
      </c>
      <c r="AC487" s="124" t="n">
        <v>0</v>
      </c>
      <c r="AD487" s="124" t="n">
        <v>0</v>
      </c>
      <c r="AE487" s="124" t="n">
        <v>0</v>
      </c>
      <c r="AF487" s="124" t="n">
        <v>0</v>
      </c>
      <c r="AG487" s="124" t="n">
        <v>0</v>
      </c>
      <c r="AH487" s="124" t="n">
        <v>0</v>
      </c>
      <c r="AI487" s="124" t="n">
        <v>0</v>
      </c>
      <c r="AJ487" s="124" t="n">
        <v>0</v>
      </c>
      <c r="AK487" s="124" t="n">
        <v>0</v>
      </c>
      <c r="AL487" s="124" t="n">
        <v>0</v>
      </c>
      <c r="AM487" s="124" t="n">
        <v>0</v>
      </c>
      <c r="AN487" s="124" t="n">
        <v>0</v>
      </c>
      <c r="AO487" s="124" t="n">
        <v>0</v>
      </c>
      <c r="AP487" s="124" t="n">
        <v>0</v>
      </c>
      <c r="AQ487" s="124" t="n">
        <v>0</v>
      </c>
      <c r="AR487" s="124" t="n">
        <v>0</v>
      </c>
      <c r="AS487" s="124" t="n">
        <v>0</v>
      </c>
      <c r="AT487" s="124" t="n">
        <v>0</v>
      </c>
      <c r="AU487" s="124" t="n">
        <v>0</v>
      </c>
      <c r="AV487" s="124" t="n">
        <v>0</v>
      </c>
      <c r="AW487" s="124" t="n">
        <v>0</v>
      </c>
      <c r="AX487" s="124" t="n">
        <v>0</v>
      </c>
      <c r="AY487" s="124" t="n">
        <v>0</v>
      </c>
    </row>
    <row r="488">
      <c r="A488" t="inlineStr">
        <is>
          <t>R9</t>
        </is>
      </c>
      <c r="B488" t="inlineStr">
        <is>
          <t>Taxi</t>
        </is>
      </c>
      <c r="C488" t="inlineStr">
        <is>
          <t>Gasolina</t>
        </is>
      </c>
      <c r="D488" t="inlineStr">
        <is>
          <t>%</t>
        </is>
      </c>
      <c r="E488" s="125" t="n">
        <v>0.7932061978545888</v>
      </c>
      <c r="F488" s="125" t="n">
        <v>0.7919540229885057</v>
      </c>
      <c r="G488" s="125" t="n">
        <v>0.7892550540016616</v>
      </c>
      <c r="H488" s="125" t="n">
        <v>0.493829468960359</v>
      </c>
      <c r="I488" s="125" t="n">
        <v>0.7391681109185442</v>
      </c>
      <c r="J488" s="125" t="n">
        <v>0.7297066362859584</v>
      </c>
      <c r="K488" s="124" t="n">
        <v>0.7122913505311077</v>
      </c>
      <c r="L488" s="124" t="n">
        <v>0.7226478519395949</v>
      </c>
      <c r="M488" s="124" t="n">
        <v>0.7312593238783404</v>
      </c>
      <c r="N488" s="124" t="n">
        <v>0.7381783662857323</v>
      </c>
      <c r="O488" s="124" t="n">
        <v>0.743243110210031</v>
      </c>
      <c r="P488" s="124" t="n">
        <v>0.7459754017917376</v>
      </c>
      <c r="Q488" s="124" t="n">
        <v>0.7454265832056853</v>
      </c>
      <c r="R488" s="124" t="n">
        <v>0.7400189655270835</v>
      </c>
      <c r="S488" s="124" t="n">
        <v>0.7275647052841313</v>
      </c>
      <c r="T488" s="124" t="n">
        <v>0.7058046586255898</v>
      </c>
      <c r="U488" s="124" t="n">
        <v>0.6736144270258553</v>
      </c>
      <c r="V488" s="124" t="n">
        <v>0.6321199507999672</v>
      </c>
      <c r="W488" s="124" t="n">
        <v>0.5844763989840529</v>
      </c>
      <c r="X488" s="124" t="n">
        <v>0.5344173251283685</v>
      </c>
      <c r="Y488" s="124" t="n">
        <v>0.4849619945773992</v>
      </c>
      <c r="Z488" s="124" t="n">
        <v>0.4380030485633191</v>
      </c>
      <c r="AA488" s="124" t="n">
        <v>0.3944860791509149</v>
      </c>
      <c r="AB488" s="124" t="n">
        <v>0.3547379045547547</v>
      </c>
      <c r="AC488" s="124" t="n">
        <v>0.3187359582828325</v>
      </c>
      <c r="AD488" s="124" t="n">
        <v>0.286282290003436</v>
      </c>
      <c r="AE488" s="124" t="n">
        <v>0.2571036754017718</v>
      </c>
      <c r="AF488" s="124" t="n">
        <v>0.2309052262821173</v>
      </c>
      <c r="AG488" s="124" t="n">
        <v>0.2073973545731715</v>
      </c>
      <c r="AH488" s="124" t="n">
        <v>0.1863082362592286</v>
      </c>
      <c r="AI488" s="124" t="n">
        <v>0.1673886670633068</v>
      </c>
      <c r="AJ488" s="124" t="n">
        <v>0.1504130691797291</v>
      </c>
      <c r="AK488" s="124" t="n">
        <v>0.1351786495994605</v>
      </c>
      <c r="AL488" s="124" t="n">
        <v>0.1215037530521469</v>
      </c>
      <c r="AM488" s="124" t="n">
        <v>0.1092259406084497</v>
      </c>
      <c r="AN488" s="124" t="n">
        <v>0.0982000548164212</v>
      </c>
      <c r="AO488" s="124" t="n">
        <v>0.08829639153334221</v>
      </c>
      <c r="AP488" s="124" t="n">
        <v>0.07939902657797634</v>
      </c>
      <c r="AQ488" s="124" t="n">
        <v>0.07140430943046923</v>
      </c>
      <c r="AR488" s="124" t="n">
        <v>0.06421951914590988</v>
      </c>
      <c r="AS488" s="124" t="n">
        <v>0.05776167027093818</v>
      </c>
      <c r="AT488" s="124" t="n">
        <v>0.051956454047596</v>
      </c>
      <c r="AU488" s="124" t="n">
        <v>0.051956454047596</v>
      </c>
      <c r="AV488" s="124" t="n">
        <v>0.051956454047596</v>
      </c>
      <c r="AW488" s="124" t="n">
        <v>0.05195645404759601</v>
      </c>
      <c r="AX488" s="124" t="n">
        <v>0.051956454047596</v>
      </c>
      <c r="AY488" s="124" t="n">
        <v>0.051956454047596</v>
      </c>
    </row>
    <row r="489">
      <c r="A489" t="inlineStr">
        <is>
          <t>R9</t>
        </is>
      </c>
      <c r="B489" t="inlineStr">
        <is>
          <t>Taxi</t>
        </is>
      </c>
      <c r="C489" t="inlineStr">
        <is>
          <t>HYB-Gasolina</t>
        </is>
      </c>
      <c r="D489" t="inlineStr">
        <is>
          <t>%</t>
        </is>
      </c>
      <c r="E489" s="125" t="n">
        <v>0</v>
      </c>
      <c r="F489" s="125" t="n">
        <v>0</v>
      </c>
      <c r="G489" s="125" t="n">
        <v>0</v>
      </c>
      <c r="H489" s="125" t="n">
        <v>0</v>
      </c>
      <c r="I489" s="125" t="n">
        <v>0</v>
      </c>
      <c r="J489" s="125" t="n">
        <v>0</v>
      </c>
      <c r="K489" s="124" t="n">
        <v>0</v>
      </c>
      <c r="L489" s="124" t="n">
        <v>0</v>
      </c>
      <c r="M489" s="124" t="n">
        <v>0</v>
      </c>
      <c r="N489" s="124" t="n">
        <v>0</v>
      </c>
      <c r="O489" s="124" t="n">
        <v>0</v>
      </c>
      <c r="P489" s="124" t="n">
        <v>0</v>
      </c>
      <c r="Q489" s="124" t="n">
        <v>0</v>
      </c>
      <c r="R489" s="124" t="n">
        <v>0</v>
      </c>
      <c r="S489" s="124" t="n">
        <v>0</v>
      </c>
      <c r="T489" s="124" t="n">
        <v>0</v>
      </c>
      <c r="U489" s="124" t="n">
        <v>0</v>
      </c>
      <c r="V489" s="124" t="n">
        <v>0</v>
      </c>
      <c r="W489" s="124" t="n">
        <v>0</v>
      </c>
      <c r="X489" s="124" t="n">
        <v>0</v>
      </c>
      <c r="Y489" s="124" t="n">
        <v>0</v>
      </c>
      <c r="Z489" s="124" t="n">
        <v>0</v>
      </c>
      <c r="AA489" s="124" t="n">
        <v>0</v>
      </c>
      <c r="AB489" s="124" t="n">
        <v>0</v>
      </c>
      <c r="AC489" s="124" t="n">
        <v>0</v>
      </c>
      <c r="AD489" s="124" t="n">
        <v>0</v>
      </c>
      <c r="AE489" s="124" t="n">
        <v>0</v>
      </c>
      <c r="AF489" s="124" t="n">
        <v>0</v>
      </c>
      <c r="AG489" s="124" t="n">
        <v>0</v>
      </c>
      <c r="AH489" s="124" t="n">
        <v>0</v>
      </c>
      <c r="AI489" s="124" t="n">
        <v>0</v>
      </c>
      <c r="AJ489" s="124" t="n">
        <v>0</v>
      </c>
      <c r="AK489" s="124" t="n">
        <v>0</v>
      </c>
      <c r="AL489" s="124" t="n">
        <v>0</v>
      </c>
      <c r="AM489" s="124" t="n">
        <v>0</v>
      </c>
      <c r="AN489" s="124" t="n">
        <v>0</v>
      </c>
      <c r="AO489" s="124" t="n">
        <v>0</v>
      </c>
      <c r="AP489" s="124" t="n">
        <v>0</v>
      </c>
      <c r="AQ489" s="124" t="n">
        <v>0</v>
      </c>
      <c r="AR489" s="124" t="n">
        <v>0</v>
      </c>
      <c r="AS489" s="124" t="n">
        <v>0</v>
      </c>
      <c r="AT489" s="124" t="n">
        <v>0</v>
      </c>
      <c r="AU489" s="124" t="n">
        <v>0</v>
      </c>
      <c r="AV489" s="124" t="n">
        <v>0</v>
      </c>
      <c r="AW489" s="124" t="n">
        <v>0</v>
      </c>
      <c r="AX489" s="124" t="n">
        <v>0</v>
      </c>
      <c r="AY489" s="124" t="n">
        <v>0</v>
      </c>
    </row>
    <row r="490">
      <c r="A490" t="inlineStr">
        <is>
          <t>R9</t>
        </is>
      </c>
      <c r="B490" t="inlineStr">
        <is>
          <t>Taxi</t>
        </is>
      </c>
      <c r="C490" t="inlineStr">
        <is>
          <t>HYB-plug-in-Gasolina</t>
        </is>
      </c>
      <c r="D490" t="inlineStr">
        <is>
          <t>%</t>
        </is>
      </c>
      <c r="E490" s="125" t="n">
        <v>0</v>
      </c>
      <c r="F490" s="125" t="n">
        <v>0</v>
      </c>
      <c r="G490" s="125" t="n">
        <v>0</v>
      </c>
      <c r="H490" s="125" t="n">
        <v>0</v>
      </c>
      <c r="I490" s="125" t="n">
        <v>0</v>
      </c>
      <c r="J490" s="125" t="n">
        <v>0</v>
      </c>
      <c r="K490" s="124" t="n">
        <v>0</v>
      </c>
      <c r="L490" s="124" t="n">
        <v>0</v>
      </c>
      <c r="M490" s="124" t="n">
        <v>0</v>
      </c>
      <c r="N490" s="124" t="n">
        <v>0</v>
      </c>
      <c r="O490" s="124" t="n">
        <v>0</v>
      </c>
      <c r="P490" s="124" t="n">
        <v>0</v>
      </c>
      <c r="Q490" s="124" t="n">
        <v>0</v>
      </c>
      <c r="R490" s="124" t="n">
        <v>0</v>
      </c>
      <c r="S490" s="124" t="n">
        <v>0</v>
      </c>
      <c r="T490" s="124" t="n">
        <v>0</v>
      </c>
      <c r="U490" s="124" t="n">
        <v>0</v>
      </c>
      <c r="V490" s="124" t="n">
        <v>0</v>
      </c>
      <c r="W490" s="124" t="n">
        <v>0</v>
      </c>
      <c r="X490" s="124" t="n">
        <v>0</v>
      </c>
      <c r="Y490" s="124" t="n">
        <v>0</v>
      </c>
      <c r="Z490" s="124" t="n">
        <v>0</v>
      </c>
      <c r="AA490" s="124" t="n">
        <v>0</v>
      </c>
      <c r="AB490" s="124" t="n">
        <v>0</v>
      </c>
      <c r="AC490" s="124" t="n">
        <v>0</v>
      </c>
      <c r="AD490" s="124" t="n">
        <v>0</v>
      </c>
      <c r="AE490" s="124" t="n">
        <v>0</v>
      </c>
      <c r="AF490" s="124" t="n">
        <v>0</v>
      </c>
      <c r="AG490" s="124" t="n">
        <v>0</v>
      </c>
      <c r="AH490" s="124" t="n">
        <v>0</v>
      </c>
      <c r="AI490" s="124" t="n">
        <v>0</v>
      </c>
      <c r="AJ490" s="124" t="n">
        <v>0</v>
      </c>
      <c r="AK490" s="124" t="n">
        <v>0</v>
      </c>
      <c r="AL490" s="124" t="n">
        <v>0</v>
      </c>
      <c r="AM490" s="124" t="n">
        <v>0</v>
      </c>
      <c r="AN490" s="124" t="n">
        <v>0</v>
      </c>
      <c r="AO490" s="124" t="n">
        <v>0</v>
      </c>
      <c r="AP490" s="124" t="n">
        <v>0</v>
      </c>
      <c r="AQ490" s="124" t="n">
        <v>0</v>
      </c>
      <c r="AR490" s="124" t="n">
        <v>0</v>
      </c>
      <c r="AS490" s="124" t="n">
        <v>0</v>
      </c>
      <c r="AT490" s="124" t="n">
        <v>0</v>
      </c>
      <c r="AU490" s="124" t="n">
        <v>0</v>
      </c>
      <c r="AV490" s="124" t="n">
        <v>0</v>
      </c>
      <c r="AW490" s="124" t="n">
        <v>0</v>
      </c>
      <c r="AX490" s="124" t="n">
        <v>0</v>
      </c>
      <c r="AY490" s="124" t="n">
        <v>0</v>
      </c>
    </row>
    <row r="491">
      <c r="A491" t="inlineStr">
        <is>
          <t>R9</t>
        </is>
      </c>
      <c r="B491" t="inlineStr">
        <is>
          <t>Taxi</t>
        </is>
      </c>
      <c r="C491" t="inlineStr">
        <is>
          <t>Diesel</t>
        </is>
      </c>
      <c r="D491" t="inlineStr">
        <is>
          <t>%</t>
        </is>
      </c>
      <c r="E491" s="125" t="n">
        <v>0.2067938021454112</v>
      </c>
      <c r="F491" s="125" t="n">
        <v>0.2080459770114942</v>
      </c>
      <c r="G491" s="125" t="n">
        <v>0.2088064248130712</v>
      </c>
      <c r="H491" s="125" t="n">
        <v>0.5056095736724009</v>
      </c>
      <c r="I491" s="125" t="n">
        <v>0.2599653379549394</v>
      </c>
      <c r="J491" s="125" t="n">
        <v>0.2691540871546568</v>
      </c>
      <c r="K491" s="124" t="n">
        <v>0.2840667678300455</v>
      </c>
      <c r="L491" s="124" t="n">
        <v>0.2737298041337199</v>
      </c>
      <c r="M491" s="124" t="n">
        <v>0.264776724487282</v>
      </c>
      <c r="N491" s="124" t="n">
        <v>0.256911320781275</v>
      </c>
      <c r="O491" s="124" t="n">
        <v>0.2498478111881144</v>
      </c>
      <c r="P491" s="124" t="n">
        <v>0.2432696426263716</v>
      </c>
      <c r="Q491" s="124" t="n">
        <v>0.2367796302650631</v>
      </c>
      <c r="R491" s="124" t="n">
        <v>0.2298520629426845</v>
      </c>
      <c r="S491" s="124" t="n">
        <v>0.2218312870551571</v>
      </c>
      <c r="T491" s="124" t="n">
        <v>0.212061798723629</v>
      </c>
      <c r="U491" s="124" t="n">
        <v>0.2001862283321233</v>
      </c>
      <c r="V491" s="124" t="n">
        <v>0.1864215148451592</v>
      </c>
      <c r="W491" s="124" t="n">
        <v>0.1715015009687679</v>
      </c>
      <c r="X491" s="124" t="n">
        <v>0.1563125438050827</v>
      </c>
      <c r="Y491" s="124" t="n">
        <v>0.141569010058288</v>
      </c>
      <c r="Z491" s="124" t="n">
        <v>0.1277091181751072</v>
      </c>
      <c r="AA491" s="124" t="n">
        <v>0.1149389621960946</v>
      </c>
      <c r="AB491" s="124" t="n">
        <v>0.1033138705395398</v>
      </c>
      <c r="AC491" s="124" t="n">
        <v>0.09280516955284895</v>
      </c>
      <c r="AD491" s="124" t="n">
        <v>0.08334320061257507</v>
      </c>
      <c r="AE491" s="124" t="n">
        <v>0.07484194523059814</v>
      </c>
      <c r="AF491" s="124" t="n">
        <v>0.06721209050539285</v>
      </c>
      <c r="AG491" s="124" t="n">
        <v>0.06036748618132007</v>
      </c>
      <c r="AH491" s="124" t="n">
        <v>0.05422802021036227</v>
      </c>
      <c r="AI491" s="124" t="n">
        <v>0.04872062811822773</v>
      </c>
      <c r="AJ491" s="124" t="n">
        <v>0.04377936986272987</v>
      </c>
      <c r="AK491" s="124" t="n">
        <v>0.03934506936989314</v>
      </c>
      <c r="AL491" s="124" t="n">
        <v>0.03536477348618403</v>
      </c>
      <c r="AM491" s="124" t="n">
        <v>0.03179115982836738</v>
      </c>
      <c r="AN491" s="124" t="n">
        <v>0.02858195605772472</v>
      </c>
      <c r="AO491" s="124" t="n">
        <v>0.02569939839788072</v>
      </c>
      <c r="AP491" s="124" t="n">
        <v>0.02310973958526847</v>
      </c>
      <c r="AQ491" s="124" t="n">
        <v>0.02078280777354719</v>
      </c>
      <c r="AR491" s="124" t="n">
        <v>0.01869161389754407</v>
      </c>
      <c r="AS491" s="124" t="n">
        <v>0.01681200336220934</v>
      </c>
      <c r="AT491" s="124" t="n">
        <v>0.01512234746347094</v>
      </c>
      <c r="AU491" s="124" t="n">
        <v>0.01512234746347094</v>
      </c>
      <c r="AV491" s="124" t="n">
        <v>0.01512234746347094</v>
      </c>
      <c r="AW491" s="124" t="n">
        <v>0.01512234746347094</v>
      </c>
      <c r="AX491" s="124" t="n">
        <v>0.01512234746347094</v>
      </c>
      <c r="AY491" s="124" t="n">
        <v>0.01512234746347094</v>
      </c>
    </row>
    <row r="492">
      <c r="A492" t="inlineStr">
        <is>
          <t>R9</t>
        </is>
      </c>
      <c r="B492" t="inlineStr">
        <is>
          <t>Taxi</t>
        </is>
      </c>
      <c r="C492" t="inlineStr">
        <is>
          <t>HYB-Diesel</t>
        </is>
      </c>
      <c r="D492" t="inlineStr">
        <is>
          <t>%</t>
        </is>
      </c>
      <c r="E492" s="125" t="n">
        <v>0</v>
      </c>
      <c r="F492" s="125" t="n">
        <v>0</v>
      </c>
      <c r="G492" s="125" t="n">
        <v>0</v>
      </c>
      <c r="H492" s="125" t="n">
        <v>0</v>
      </c>
      <c r="I492" s="125" t="n">
        <v>0</v>
      </c>
      <c r="J492" s="125" t="n">
        <v>0</v>
      </c>
      <c r="K492" s="124" t="n">
        <v>0</v>
      </c>
      <c r="L492" s="124" t="n">
        <v>0</v>
      </c>
      <c r="M492" s="124" t="n">
        <v>0</v>
      </c>
      <c r="N492" s="124" t="n">
        <v>0</v>
      </c>
      <c r="O492" s="124" t="n">
        <v>0</v>
      </c>
      <c r="P492" s="124" t="n">
        <v>0</v>
      </c>
      <c r="Q492" s="124" t="n">
        <v>0</v>
      </c>
      <c r="R492" s="124" t="n">
        <v>0</v>
      </c>
      <c r="S492" s="124" t="n">
        <v>0</v>
      </c>
      <c r="T492" s="124" t="n">
        <v>0</v>
      </c>
      <c r="U492" s="124" t="n">
        <v>0</v>
      </c>
      <c r="V492" s="124" t="n">
        <v>0</v>
      </c>
      <c r="W492" s="124" t="n">
        <v>0</v>
      </c>
      <c r="X492" s="124" t="n">
        <v>0</v>
      </c>
      <c r="Y492" s="124" t="n">
        <v>0</v>
      </c>
      <c r="Z492" s="124" t="n">
        <v>0</v>
      </c>
      <c r="AA492" s="124" t="n">
        <v>0</v>
      </c>
      <c r="AB492" s="124" t="n">
        <v>0</v>
      </c>
      <c r="AC492" s="124" t="n">
        <v>0</v>
      </c>
      <c r="AD492" s="124" t="n">
        <v>0</v>
      </c>
      <c r="AE492" s="124" t="n">
        <v>0</v>
      </c>
      <c r="AF492" s="124" t="n">
        <v>0</v>
      </c>
      <c r="AG492" s="124" t="n">
        <v>0</v>
      </c>
      <c r="AH492" s="124" t="n">
        <v>0</v>
      </c>
      <c r="AI492" s="124" t="n">
        <v>0</v>
      </c>
      <c r="AJ492" s="124" t="n">
        <v>0</v>
      </c>
      <c r="AK492" s="124" t="n">
        <v>0</v>
      </c>
      <c r="AL492" s="124" t="n">
        <v>0</v>
      </c>
      <c r="AM492" s="124" t="n">
        <v>0</v>
      </c>
      <c r="AN492" s="124" t="n">
        <v>0</v>
      </c>
      <c r="AO492" s="124" t="n">
        <v>0</v>
      </c>
      <c r="AP492" s="124" t="n">
        <v>0</v>
      </c>
      <c r="AQ492" s="124" t="n">
        <v>0</v>
      </c>
      <c r="AR492" s="124" t="n">
        <v>0</v>
      </c>
      <c r="AS492" s="124" t="n">
        <v>0</v>
      </c>
      <c r="AT492" s="124" t="n">
        <v>0</v>
      </c>
      <c r="AU492" s="124" t="n">
        <v>0</v>
      </c>
      <c r="AV492" s="124" t="n">
        <v>0</v>
      </c>
      <c r="AW492" s="124" t="n">
        <v>0</v>
      </c>
      <c r="AX492" s="124" t="n">
        <v>0</v>
      </c>
      <c r="AY492" s="124" t="n">
        <v>0</v>
      </c>
    </row>
    <row r="493">
      <c r="A493" t="inlineStr">
        <is>
          <t>R9</t>
        </is>
      </c>
      <c r="B493" t="inlineStr">
        <is>
          <t>Taxi</t>
        </is>
      </c>
      <c r="C493" t="inlineStr">
        <is>
          <t>HYB-plug-in-Diesel</t>
        </is>
      </c>
      <c r="D493" t="inlineStr">
        <is>
          <t>%</t>
        </is>
      </c>
      <c r="E493" s="125" t="n">
        <v>0</v>
      </c>
      <c r="F493" s="125" t="n">
        <v>0</v>
      </c>
      <c r="G493" s="125" t="n">
        <v>0</v>
      </c>
      <c r="H493" s="125" t="n">
        <v>0</v>
      </c>
      <c r="I493" s="125" t="n">
        <v>0</v>
      </c>
      <c r="J493" s="125" t="n">
        <v>0</v>
      </c>
      <c r="K493" s="124" t="n">
        <v>0</v>
      </c>
      <c r="L493" s="124" t="n">
        <v>0</v>
      </c>
      <c r="M493" s="124" t="n">
        <v>0</v>
      </c>
      <c r="N493" s="124" t="n">
        <v>0</v>
      </c>
      <c r="O493" s="124" t="n">
        <v>0</v>
      </c>
      <c r="P493" s="124" t="n">
        <v>0</v>
      </c>
      <c r="Q493" s="124" t="n">
        <v>0</v>
      </c>
      <c r="R493" s="124" t="n">
        <v>0</v>
      </c>
      <c r="S493" s="124" t="n">
        <v>0</v>
      </c>
      <c r="T493" s="124" t="n">
        <v>0</v>
      </c>
      <c r="U493" s="124" t="n">
        <v>0</v>
      </c>
      <c r="V493" s="124" t="n">
        <v>0</v>
      </c>
      <c r="W493" s="124" t="n">
        <v>0</v>
      </c>
      <c r="X493" s="124" t="n">
        <v>0</v>
      </c>
      <c r="Y493" s="124" t="n">
        <v>0</v>
      </c>
      <c r="Z493" s="124" t="n">
        <v>0</v>
      </c>
      <c r="AA493" s="124" t="n">
        <v>0</v>
      </c>
      <c r="AB493" s="124" t="n">
        <v>0</v>
      </c>
      <c r="AC493" s="124" t="n">
        <v>0</v>
      </c>
      <c r="AD493" s="124" t="n">
        <v>0</v>
      </c>
      <c r="AE493" s="124" t="n">
        <v>0</v>
      </c>
      <c r="AF493" s="124" t="n">
        <v>0</v>
      </c>
      <c r="AG493" s="124" t="n">
        <v>0</v>
      </c>
      <c r="AH493" s="124" t="n">
        <v>0</v>
      </c>
      <c r="AI493" s="124" t="n">
        <v>0</v>
      </c>
      <c r="AJ493" s="124" t="n">
        <v>0</v>
      </c>
      <c r="AK493" s="124" t="n">
        <v>0</v>
      </c>
      <c r="AL493" s="124" t="n">
        <v>0</v>
      </c>
      <c r="AM493" s="124" t="n">
        <v>0</v>
      </c>
      <c r="AN493" s="124" t="n">
        <v>0</v>
      </c>
      <c r="AO493" s="124" t="n">
        <v>0</v>
      </c>
      <c r="AP493" s="124" t="n">
        <v>0</v>
      </c>
      <c r="AQ493" s="124" t="n">
        <v>0</v>
      </c>
      <c r="AR493" s="124" t="n">
        <v>0</v>
      </c>
      <c r="AS493" s="124" t="n">
        <v>0</v>
      </c>
      <c r="AT493" s="124" t="n">
        <v>0</v>
      </c>
      <c r="AU493" s="124" t="n">
        <v>0</v>
      </c>
      <c r="AV493" s="124" t="n">
        <v>0</v>
      </c>
      <c r="AW493" s="124" t="n">
        <v>0</v>
      </c>
      <c r="AX493" s="124" t="n">
        <v>0</v>
      </c>
      <c r="AY493" s="124" t="n">
        <v>0</v>
      </c>
    </row>
    <row r="494">
      <c r="A494" t="inlineStr">
        <is>
          <t>R9</t>
        </is>
      </c>
      <c r="B494" t="inlineStr">
        <is>
          <t>Taxi</t>
        </is>
      </c>
      <c r="C494" t="inlineStr">
        <is>
          <t>Eléctrico</t>
        </is>
      </c>
      <c r="D494" t="inlineStr">
        <is>
          <t>%</t>
        </is>
      </c>
      <c r="E494" s="125" t="n">
        <v>0</v>
      </c>
      <c r="F494" s="125" t="n">
        <v>0</v>
      </c>
      <c r="G494" s="125" t="n">
        <v>0</v>
      </c>
      <c r="H494" s="125" t="n">
        <v>0</v>
      </c>
      <c r="I494" s="125" t="n">
        <v>0</v>
      </c>
      <c r="J494" s="125" t="n">
        <v>0</v>
      </c>
      <c r="K494" s="124" t="n">
        <v>0</v>
      </c>
      <c r="L494" s="124" t="n">
        <v>0.0004245941950149385</v>
      </c>
      <c r="M494" s="124" t="n">
        <v>0.001147794949445923</v>
      </c>
      <c r="N494" s="124" t="n">
        <v>0.002423839774744667</v>
      </c>
      <c r="O494" s="124" t="n">
        <v>0.004708808297982739</v>
      </c>
      <c r="P494" s="124" t="n">
        <v>0.008804176752567313</v>
      </c>
      <c r="Q494" s="124" t="n">
        <v>0.01606128598934107</v>
      </c>
      <c r="R494" s="124" t="n">
        <v>0.02858804709578409</v>
      </c>
      <c r="S494" s="124" t="n">
        <v>0.04923169175860846</v>
      </c>
      <c r="T494" s="124" t="n">
        <v>0.08090998471575819</v>
      </c>
      <c r="U494" s="124" t="n">
        <v>0.1251073146952557</v>
      </c>
      <c r="V494" s="124" t="n">
        <v>0.1804830201795205</v>
      </c>
      <c r="W494" s="124" t="n">
        <v>0.2431499774568483</v>
      </c>
      <c r="X494" s="124" t="n">
        <v>0.308489891838844</v>
      </c>
      <c r="Y494" s="124" t="n">
        <v>0.3727705210995533</v>
      </c>
      <c r="Z494" s="124" t="n">
        <v>0.4336622061394224</v>
      </c>
      <c r="AA494" s="124" t="n">
        <v>0.4900143020777568</v>
      </c>
      <c r="AB494" s="124" t="n">
        <v>0.541445568548339</v>
      </c>
      <c r="AC494" s="124" t="n">
        <v>0.5880080370611385</v>
      </c>
      <c r="AD494" s="124" t="n">
        <v>0.6299700096349822</v>
      </c>
      <c r="AE494" s="124" t="n">
        <v>0.6676913376595074</v>
      </c>
      <c r="AF494" s="124" t="n">
        <v>0.7015567579233893</v>
      </c>
      <c r="AG494" s="124" t="n">
        <v>0.7319424813057623</v>
      </c>
      <c r="AH494" s="124" t="n">
        <v>0.7592008615440192</v>
      </c>
      <c r="AI494" s="124" t="n">
        <v>0.7836545372129429</v>
      </c>
      <c r="AJ494" s="124" t="n">
        <v>0.8055953541406089</v>
      </c>
      <c r="AK494" s="124" t="n">
        <v>0.8252855727023991</v>
      </c>
      <c r="AL494" s="124" t="n">
        <v>0.8429600603688193</v>
      </c>
      <c r="AM494" s="124" t="n">
        <v>0.8588288090947075</v>
      </c>
      <c r="AN494" s="124" t="n">
        <v>0.8730794542418356</v>
      </c>
      <c r="AO494" s="124" t="n">
        <v>0.8858796471305537</v>
      </c>
      <c r="AP494" s="124" t="n">
        <v>0.8973792229697851</v>
      </c>
      <c r="AQ494" s="124" t="n">
        <v>0.9077121504695952</v>
      </c>
      <c r="AR494" s="124" t="n">
        <v>0.9169982705089217</v>
      </c>
      <c r="AS494" s="124" t="n">
        <v>0.9253448402407718</v>
      </c>
      <c r="AT494" s="124" t="n">
        <v>0.9328479019752067</v>
      </c>
      <c r="AU494" s="124" t="n">
        <v>0.9328479019752068</v>
      </c>
      <c r="AV494" s="124" t="n">
        <v>0.9328479019752068</v>
      </c>
      <c r="AW494" s="124" t="n">
        <v>0.932847901975207</v>
      </c>
      <c r="AX494" s="124" t="n">
        <v>0.9328479019752068</v>
      </c>
      <c r="AY494" s="124" t="n">
        <v>0.932847901975207</v>
      </c>
    </row>
    <row r="495">
      <c r="A495" t="inlineStr">
        <is>
          <t>R9</t>
        </is>
      </c>
      <c r="B495" t="inlineStr">
        <is>
          <t>Taxi</t>
        </is>
      </c>
      <c r="C495" t="inlineStr">
        <is>
          <t>Biodiesel</t>
        </is>
      </c>
      <c r="D495" t="inlineStr">
        <is>
          <t>%</t>
        </is>
      </c>
      <c r="E495" s="125" t="n">
        <v>0</v>
      </c>
      <c r="F495" s="125" t="n">
        <v>0</v>
      </c>
      <c r="G495" s="125" t="n">
        <v>0</v>
      </c>
      <c r="H495" s="125" t="n">
        <v>0</v>
      </c>
      <c r="I495" s="125" t="n">
        <v>0</v>
      </c>
      <c r="J495" s="125" t="n">
        <v>0</v>
      </c>
      <c r="K495" s="124" t="n">
        <v>0</v>
      </c>
      <c r="L495" s="124" t="n">
        <v>0</v>
      </c>
      <c r="M495" s="124" t="n">
        <v>0</v>
      </c>
      <c r="N495" s="124" t="n">
        <v>0</v>
      </c>
      <c r="O495" s="124" t="n">
        <v>0</v>
      </c>
      <c r="P495" s="124" t="n">
        <v>0</v>
      </c>
      <c r="Q495" s="124" t="n">
        <v>0</v>
      </c>
      <c r="R495" s="124" t="n">
        <v>0</v>
      </c>
      <c r="S495" s="124" t="n">
        <v>0</v>
      </c>
      <c r="T495" s="124" t="n">
        <v>0</v>
      </c>
      <c r="U495" s="124" t="n">
        <v>0</v>
      </c>
      <c r="V495" s="124" t="n">
        <v>0</v>
      </c>
      <c r="W495" s="124" t="n">
        <v>0</v>
      </c>
      <c r="X495" s="124" t="n">
        <v>0</v>
      </c>
      <c r="Y495" s="124" t="n">
        <v>0</v>
      </c>
      <c r="Z495" s="124" t="n">
        <v>0</v>
      </c>
      <c r="AA495" s="124" t="n">
        <v>0</v>
      </c>
      <c r="AB495" s="124" t="n">
        <v>0</v>
      </c>
      <c r="AC495" s="124" t="n">
        <v>0</v>
      </c>
      <c r="AD495" s="124" t="n">
        <v>0</v>
      </c>
      <c r="AE495" s="124" t="n">
        <v>0</v>
      </c>
      <c r="AF495" s="124" t="n">
        <v>0</v>
      </c>
      <c r="AG495" s="124" t="n">
        <v>0</v>
      </c>
      <c r="AH495" s="124" t="n">
        <v>0</v>
      </c>
      <c r="AI495" s="124" t="n">
        <v>0</v>
      </c>
      <c r="AJ495" s="124" t="n">
        <v>0</v>
      </c>
      <c r="AK495" s="124" t="n">
        <v>0</v>
      </c>
      <c r="AL495" s="124" t="n">
        <v>0</v>
      </c>
      <c r="AM495" s="124" t="n">
        <v>0</v>
      </c>
      <c r="AN495" s="124" t="n">
        <v>0</v>
      </c>
      <c r="AO495" s="124" t="n">
        <v>0</v>
      </c>
      <c r="AP495" s="124" t="n">
        <v>0</v>
      </c>
      <c r="AQ495" s="124" t="n">
        <v>0</v>
      </c>
      <c r="AR495" s="124" t="n">
        <v>0</v>
      </c>
      <c r="AS495" s="124" t="n">
        <v>0</v>
      </c>
      <c r="AT495" s="124" t="n">
        <v>0</v>
      </c>
      <c r="AU495" s="124" t="n">
        <v>0</v>
      </c>
      <c r="AV495" s="124" t="n">
        <v>0</v>
      </c>
      <c r="AW495" s="124" t="n">
        <v>0</v>
      </c>
      <c r="AX495" s="124" t="n">
        <v>0</v>
      </c>
      <c r="AY495" s="124" t="n">
        <v>0</v>
      </c>
    </row>
    <row r="496">
      <c r="A496" t="inlineStr">
        <is>
          <t>R9</t>
        </is>
      </c>
      <c r="B496" t="inlineStr">
        <is>
          <t>Taxi</t>
        </is>
      </c>
      <c r="C496" t="inlineStr">
        <is>
          <t>Etanol</t>
        </is>
      </c>
      <c r="D496" t="inlineStr">
        <is>
          <t>%</t>
        </is>
      </c>
      <c r="E496" s="125" t="n">
        <v>0</v>
      </c>
      <c r="F496" s="125" t="n">
        <v>0</v>
      </c>
      <c r="G496" s="125" t="n">
        <v>0</v>
      </c>
      <c r="H496" s="125" t="n">
        <v>0</v>
      </c>
      <c r="I496" s="125" t="n">
        <v>0</v>
      </c>
      <c r="J496" s="125" t="n">
        <v>0</v>
      </c>
      <c r="K496" s="124" t="n">
        <v>0</v>
      </c>
      <c r="L496" s="124" t="n">
        <v>0</v>
      </c>
      <c r="M496" s="124" t="n">
        <v>0</v>
      </c>
      <c r="N496" s="124" t="n">
        <v>0</v>
      </c>
      <c r="O496" s="124" t="n">
        <v>0</v>
      </c>
      <c r="P496" s="124" t="n">
        <v>0</v>
      </c>
      <c r="Q496" s="124" t="n">
        <v>0</v>
      </c>
      <c r="R496" s="124" t="n">
        <v>0</v>
      </c>
      <c r="S496" s="124" t="n">
        <v>0</v>
      </c>
      <c r="T496" s="124" t="n">
        <v>0</v>
      </c>
      <c r="U496" s="124" t="n">
        <v>0</v>
      </c>
      <c r="V496" s="124" t="n">
        <v>0</v>
      </c>
      <c r="W496" s="124" t="n">
        <v>0</v>
      </c>
      <c r="X496" s="124" t="n">
        <v>0</v>
      </c>
      <c r="Y496" s="124" t="n">
        <v>0</v>
      </c>
      <c r="Z496" s="124" t="n">
        <v>0</v>
      </c>
      <c r="AA496" s="124" t="n">
        <v>0</v>
      </c>
      <c r="AB496" s="124" t="n">
        <v>0</v>
      </c>
      <c r="AC496" s="124" t="n">
        <v>0</v>
      </c>
      <c r="AD496" s="124" t="n">
        <v>0</v>
      </c>
      <c r="AE496" s="124" t="n">
        <v>0</v>
      </c>
      <c r="AF496" s="124" t="n">
        <v>0</v>
      </c>
      <c r="AG496" s="124" t="n">
        <v>0</v>
      </c>
      <c r="AH496" s="124" t="n">
        <v>0</v>
      </c>
      <c r="AI496" s="124" t="n">
        <v>0</v>
      </c>
      <c r="AJ496" s="124" t="n">
        <v>0</v>
      </c>
      <c r="AK496" s="124" t="n">
        <v>0</v>
      </c>
      <c r="AL496" s="124" t="n">
        <v>0</v>
      </c>
      <c r="AM496" s="124" t="n">
        <v>0</v>
      </c>
      <c r="AN496" s="124" t="n">
        <v>0</v>
      </c>
      <c r="AO496" s="124" t="n">
        <v>0</v>
      </c>
      <c r="AP496" s="124" t="n">
        <v>0</v>
      </c>
      <c r="AQ496" s="124" t="n">
        <v>0</v>
      </c>
      <c r="AR496" s="124" t="n">
        <v>0</v>
      </c>
      <c r="AS496" s="124" t="n">
        <v>0</v>
      </c>
      <c r="AT496" s="124" t="n">
        <v>0</v>
      </c>
      <c r="AU496" s="124" t="n">
        <v>0</v>
      </c>
      <c r="AV496" s="124" t="n">
        <v>0</v>
      </c>
      <c r="AW496" s="124" t="n">
        <v>0</v>
      </c>
      <c r="AX496" s="124" t="n">
        <v>0</v>
      </c>
      <c r="AY496" s="124" t="n">
        <v>0</v>
      </c>
    </row>
    <row r="497">
      <c r="A497" t="inlineStr">
        <is>
          <t>R9</t>
        </is>
      </c>
      <c r="B497" t="inlineStr">
        <is>
          <t>Taxi</t>
        </is>
      </c>
      <c r="C497" t="inlineStr">
        <is>
          <t>GLP</t>
        </is>
      </c>
      <c r="D497" t="inlineStr">
        <is>
          <t>%</t>
        </is>
      </c>
      <c r="E497" s="125" t="n">
        <v>0</v>
      </c>
      <c r="F497" s="125" t="n">
        <v>0</v>
      </c>
      <c r="G497" s="125" t="n">
        <v>0.001938521185267239</v>
      </c>
      <c r="H497" s="125" t="n">
        <v>0.0005609573672400897</v>
      </c>
      <c r="I497" s="125" t="n">
        <v>0.0008665511265164644</v>
      </c>
      <c r="J497" s="125" t="n">
        <v>0.001139276559384791</v>
      </c>
      <c r="K497" s="124" t="n">
        <v>0.003641881638846738</v>
      </c>
      <c r="L497" s="124" t="n">
        <v>0.003197749731670306</v>
      </c>
      <c r="M497" s="124" t="n">
        <v>0.002816156684931606</v>
      </c>
      <c r="N497" s="124" t="n">
        <v>0.002486473158247972</v>
      </c>
      <c r="O497" s="124" t="n">
        <v>0.002200270303871954</v>
      </c>
      <c r="P497" s="124" t="n">
        <v>0.00195077882932354</v>
      </c>
      <c r="Q497" s="124" t="n">
        <v>0.001732500539910382</v>
      </c>
      <c r="R497" s="124" t="n">
        <v>0.001540924434447998</v>
      </c>
      <c r="S497" s="124" t="n">
        <v>0.001372315902103054</v>
      </c>
      <c r="T497" s="124" t="n">
        <v>0.001223557935022987</v>
      </c>
      <c r="U497" s="124" t="n">
        <v>0.001092029946765678</v>
      </c>
      <c r="V497" s="124" t="n">
        <v>0.0009755141753529261</v>
      </c>
      <c r="W497" s="124" t="n">
        <v>0.0008721225903308706</v>
      </c>
      <c r="X497" s="124" t="n">
        <v>0.000780239227704758</v>
      </c>
      <c r="Y497" s="124" t="n">
        <v>0.0006984742647595102</v>
      </c>
      <c r="Z497" s="124" t="n">
        <v>0.0006256271221512648</v>
      </c>
      <c r="AA497" s="124" t="n">
        <v>0.0005606565752337608</v>
      </c>
      <c r="AB497" s="124" t="n">
        <v>0.000502656357366396</v>
      </c>
      <c r="AC497" s="124" t="n">
        <v>0.0004508351031802149</v>
      </c>
      <c r="AD497" s="124" t="n">
        <v>0.000404499749006708</v>
      </c>
      <c r="AE497" s="124" t="n">
        <v>0.0003630417081227266</v>
      </c>
      <c r="AF497" s="124" t="n">
        <v>0.000325925289100536</v>
      </c>
      <c r="AG497" s="124" t="n">
        <v>0.0002926779397461028</v>
      </c>
      <c r="AH497" s="124" t="n">
        <v>0.0002628819863898678</v>
      </c>
      <c r="AI497" s="124" t="n">
        <v>0.0002361676055227265</v>
      </c>
      <c r="AJ497" s="124" t="n">
        <v>0.0002122068169322009</v>
      </c>
      <c r="AK497" s="124" t="n">
        <v>0.000190708328247204</v>
      </c>
      <c r="AL497" s="124" t="n">
        <v>0.0001714130928497286</v>
      </c>
      <c r="AM497" s="124" t="n">
        <v>0.000154090468475474</v>
      </c>
      <c r="AN497" s="124" t="n">
        <v>0.0001385348840184194</v>
      </c>
      <c r="AO497" s="124" t="n">
        <v>0.000124562938223456</v>
      </c>
      <c r="AP497" s="124" t="n">
        <v>0.0001120108669700572</v>
      </c>
      <c r="AQ497" s="124" t="n">
        <v>0.0001007323263884282</v>
      </c>
      <c r="AR497" s="124" t="n">
        <v>9.059644762433526e-05</v>
      </c>
      <c r="AS497" s="124" t="n">
        <v>8.148612608073704e-05</v>
      </c>
      <c r="AT497" s="124" t="n">
        <v>7.329651372616511e-05</v>
      </c>
      <c r="AU497" s="124" t="n">
        <v>7.329651372616511e-05</v>
      </c>
      <c r="AV497" s="124" t="n">
        <v>7.329651372616511e-05</v>
      </c>
      <c r="AW497" s="124" t="n">
        <v>7.329651372616512e-05</v>
      </c>
      <c r="AX497" s="124" t="n">
        <v>7.329651372616509e-05</v>
      </c>
      <c r="AY497" s="124" t="n">
        <v>7.329651372616509e-05</v>
      </c>
    </row>
    <row r="498">
      <c r="A498" t="inlineStr">
        <is>
          <t>R9</t>
        </is>
      </c>
      <c r="B498" t="inlineStr">
        <is>
          <t>Taxi</t>
        </is>
      </c>
      <c r="C498" t="inlineStr">
        <is>
          <t>GNC</t>
        </is>
      </c>
      <c r="D498" t="inlineStr">
        <is>
          <t>%</t>
        </is>
      </c>
      <c r="E498" s="125" t="n">
        <v>0</v>
      </c>
      <c r="F498" s="125" t="n">
        <v>0</v>
      </c>
      <c r="G498" s="125" t="n">
        <v>0</v>
      </c>
      <c r="H498" s="125" t="n">
        <v>0</v>
      </c>
      <c r="I498" s="125" t="n">
        <v>0</v>
      </c>
      <c r="J498" s="125" t="n">
        <v>0</v>
      </c>
      <c r="K498" s="124" t="n">
        <v>0</v>
      </c>
      <c r="L498" s="124" t="n">
        <v>0</v>
      </c>
      <c r="M498" s="124" t="n">
        <v>0</v>
      </c>
      <c r="N498" s="124" t="n">
        <v>0</v>
      </c>
      <c r="O498" s="124" t="n">
        <v>0</v>
      </c>
      <c r="P498" s="124" t="n">
        <v>0</v>
      </c>
      <c r="Q498" s="124" t="n">
        <v>0</v>
      </c>
      <c r="R498" s="124" t="n">
        <v>0</v>
      </c>
      <c r="S498" s="124" t="n">
        <v>0</v>
      </c>
      <c r="T498" s="124" t="n">
        <v>0</v>
      </c>
      <c r="U498" s="124" t="n">
        <v>0</v>
      </c>
      <c r="V498" s="124" t="n">
        <v>0</v>
      </c>
      <c r="W498" s="124" t="n">
        <v>0</v>
      </c>
      <c r="X498" s="124" t="n">
        <v>0</v>
      </c>
      <c r="Y498" s="124" t="n">
        <v>0</v>
      </c>
      <c r="Z498" s="124" t="n">
        <v>0</v>
      </c>
      <c r="AA498" s="124" t="n">
        <v>0</v>
      </c>
      <c r="AB498" s="124" t="n">
        <v>0</v>
      </c>
      <c r="AC498" s="124" t="n">
        <v>0</v>
      </c>
      <c r="AD498" s="124" t="n">
        <v>0</v>
      </c>
      <c r="AE498" s="124" t="n">
        <v>0</v>
      </c>
      <c r="AF498" s="124" t="n">
        <v>0</v>
      </c>
      <c r="AG498" s="124" t="n">
        <v>0</v>
      </c>
      <c r="AH498" s="124" t="n">
        <v>0</v>
      </c>
      <c r="AI498" s="124" t="n">
        <v>0</v>
      </c>
      <c r="AJ498" s="124" t="n">
        <v>0</v>
      </c>
      <c r="AK498" s="124" t="n">
        <v>0</v>
      </c>
      <c r="AL498" s="124" t="n">
        <v>0</v>
      </c>
      <c r="AM498" s="124" t="n">
        <v>0</v>
      </c>
      <c r="AN498" s="124" t="n">
        <v>0</v>
      </c>
      <c r="AO498" s="124" t="n">
        <v>0</v>
      </c>
      <c r="AP498" s="124" t="n">
        <v>0</v>
      </c>
      <c r="AQ498" s="124" t="n">
        <v>0</v>
      </c>
      <c r="AR498" s="124" t="n">
        <v>0</v>
      </c>
      <c r="AS498" s="124" t="n">
        <v>0</v>
      </c>
      <c r="AT498" s="124" t="n">
        <v>0</v>
      </c>
      <c r="AU498" s="124" t="n">
        <v>0</v>
      </c>
      <c r="AV498" s="124" t="n">
        <v>0</v>
      </c>
      <c r="AW498" s="124" t="n">
        <v>0</v>
      </c>
      <c r="AX498" s="124" t="n">
        <v>0</v>
      </c>
      <c r="AY498" s="124" t="n">
        <v>0</v>
      </c>
    </row>
    <row r="499">
      <c r="A499" t="inlineStr">
        <is>
          <t>R9</t>
        </is>
      </c>
      <c r="B499" t="inlineStr">
        <is>
          <t>Taxi</t>
        </is>
      </c>
      <c r="C499" t="inlineStr">
        <is>
          <t>Hidrógeno-Fuel-Cell</t>
        </is>
      </c>
      <c r="D499" t="inlineStr">
        <is>
          <t>%</t>
        </is>
      </c>
      <c r="E499" s="125" t="n">
        <v>0</v>
      </c>
      <c r="F499" s="125" t="n">
        <v>0</v>
      </c>
      <c r="G499" s="125" t="n">
        <v>0</v>
      </c>
      <c r="H499" s="125" t="n">
        <v>0</v>
      </c>
      <c r="I499" s="125" t="n">
        <v>0</v>
      </c>
      <c r="J499" s="125" t="n">
        <v>0</v>
      </c>
      <c r="K499" s="124" t="n">
        <v>0</v>
      </c>
      <c r="L499" s="124" t="n">
        <v>0</v>
      </c>
      <c r="M499" s="124" t="n">
        <v>0</v>
      </c>
      <c r="N499" s="124" t="n">
        <v>0</v>
      </c>
      <c r="O499" s="124" t="n">
        <v>0</v>
      </c>
      <c r="P499" s="124" t="n">
        <v>0</v>
      </c>
      <c r="Q499" s="124" t="n">
        <v>0</v>
      </c>
      <c r="R499" s="124" t="n">
        <v>0</v>
      </c>
      <c r="S499" s="124" t="n">
        <v>0</v>
      </c>
      <c r="T499" s="124" t="n">
        <v>0</v>
      </c>
      <c r="U499" s="124" t="n">
        <v>0</v>
      </c>
      <c r="V499" s="124" t="n">
        <v>0</v>
      </c>
      <c r="W499" s="124" t="n">
        <v>0</v>
      </c>
      <c r="X499" s="124" t="n">
        <v>0</v>
      </c>
      <c r="Y499" s="124" t="n">
        <v>0</v>
      </c>
      <c r="Z499" s="124" t="n">
        <v>0</v>
      </c>
      <c r="AA499" s="124" t="n">
        <v>0</v>
      </c>
      <c r="AB499" s="124" t="n">
        <v>0</v>
      </c>
      <c r="AC499" s="124" t="n">
        <v>0</v>
      </c>
      <c r="AD499" s="124" t="n">
        <v>0</v>
      </c>
      <c r="AE499" s="124" t="n">
        <v>0</v>
      </c>
      <c r="AF499" s="124" t="n">
        <v>0</v>
      </c>
      <c r="AG499" s="124" t="n">
        <v>0</v>
      </c>
      <c r="AH499" s="124" t="n">
        <v>0</v>
      </c>
      <c r="AI499" s="124" t="n">
        <v>0</v>
      </c>
      <c r="AJ499" s="124" t="n">
        <v>0</v>
      </c>
      <c r="AK499" s="124" t="n">
        <v>0</v>
      </c>
      <c r="AL499" s="124" t="n">
        <v>0</v>
      </c>
      <c r="AM499" s="124" t="n">
        <v>0</v>
      </c>
      <c r="AN499" s="124" t="n">
        <v>0</v>
      </c>
      <c r="AO499" s="124" t="n">
        <v>0</v>
      </c>
      <c r="AP499" s="124" t="n">
        <v>0</v>
      </c>
      <c r="AQ499" s="124" t="n">
        <v>0</v>
      </c>
      <c r="AR499" s="124" t="n">
        <v>0</v>
      </c>
      <c r="AS499" s="124" t="n">
        <v>0</v>
      </c>
      <c r="AT499" s="124" t="n">
        <v>0</v>
      </c>
      <c r="AU499" s="124" t="n">
        <v>0</v>
      </c>
      <c r="AV499" s="124" t="n">
        <v>0</v>
      </c>
      <c r="AW499" s="124" t="n">
        <v>0</v>
      </c>
      <c r="AX499" s="124" t="n">
        <v>0</v>
      </c>
      <c r="AY499" s="124" t="n">
        <v>0</v>
      </c>
    </row>
    <row r="500">
      <c r="A500" t="inlineStr">
        <is>
          <t>R9</t>
        </is>
      </c>
      <c r="B500" t="inlineStr">
        <is>
          <t>Bus Rígido</t>
        </is>
      </c>
      <c r="C500" t="inlineStr">
        <is>
          <t>Gasolina</t>
        </is>
      </c>
      <c r="D500" t="inlineStr">
        <is>
          <t>%</t>
        </is>
      </c>
      <c r="E500" s="125" t="n">
        <v>0</v>
      </c>
      <c r="F500" s="125" t="n">
        <v>0</v>
      </c>
      <c r="G500" s="125" t="n">
        <v>0</v>
      </c>
      <c r="H500" s="125" t="n">
        <v>0</v>
      </c>
      <c r="I500" s="125" t="n">
        <v>0</v>
      </c>
      <c r="J500" s="125" t="n">
        <v>0</v>
      </c>
      <c r="K500" s="124" t="n">
        <v>0</v>
      </c>
      <c r="L500" s="124" t="n">
        <v>0</v>
      </c>
      <c r="M500" s="124" t="n">
        <v>0</v>
      </c>
      <c r="N500" s="124" t="n">
        <v>0</v>
      </c>
      <c r="O500" s="124" t="n">
        <v>0</v>
      </c>
      <c r="P500" s="124" t="n">
        <v>0</v>
      </c>
      <c r="Q500" s="124" t="n">
        <v>0</v>
      </c>
      <c r="R500" s="124" t="n">
        <v>0</v>
      </c>
      <c r="S500" s="124" t="n">
        <v>0</v>
      </c>
      <c r="T500" s="124" t="n">
        <v>0</v>
      </c>
      <c r="U500" s="124" t="n">
        <v>0</v>
      </c>
      <c r="V500" s="124" t="n">
        <v>0</v>
      </c>
      <c r="W500" s="124" t="n">
        <v>0</v>
      </c>
      <c r="X500" s="124" t="n">
        <v>0</v>
      </c>
      <c r="Y500" s="124" t="n">
        <v>0</v>
      </c>
      <c r="Z500" s="124" t="n">
        <v>0</v>
      </c>
      <c r="AA500" s="124" t="n">
        <v>0</v>
      </c>
      <c r="AB500" s="124" t="n">
        <v>0</v>
      </c>
      <c r="AC500" s="124" t="n">
        <v>0</v>
      </c>
      <c r="AD500" s="124" t="n">
        <v>0</v>
      </c>
      <c r="AE500" s="124" t="n">
        <v>0</v>
      </c>
      <c r="AF500" s="124" t="n">
        <v>0</v>
      </c>
      <c r="AG500" s="124" t="n">
        <v>0</v>
      </c>
      <c r="AH500" s="124" t="n">
        <v>0</v>
      </c>
      <c r="AI500" s="124" t="n">
        <v>0</v>
      </c>
      <c r="AJ500" s="124" t="n">
        <v>0</v>
      </c>
      <c r="AK500" s="124" t="n">
        <v>0</v>
      </c>
      <c r="AL500" s="124" t="n">
        <v>0</v>
      </c>
      <c r="AM500" s="124" t="n">
        <v>0</v>
      </c>
      <c r="AN500" s="124" t="n">
        <v>0</v>
      </c>
      <c r="AO500" s="124" t="n">
        <v>0</v>
      </c>
      <c r="AP500" s="124" t="n">
        <v>0</v>
      </c>
      <c r="AQ500" s="124" t="n">
        <v>0</v>
      </c>
      <c r="AR500" s="124" t="n">
        <v>0</v>
      </c>
      <c r="AS500" s="124" t="n">
        <v>0</v>
      </c>
      <c r="AT500" s="124" t="n">
        <v>0</v>
      </c>
      <c r="AU500" s="124" t="n">
        <v>0</v>
      </c>
      <c r="AV500" s="124" t="n">
        <v>0</v>
      </c>
      <c r="AW500" s="124" t="n">
        <v>0</v>
      </c>
      <c r="AX500" s="124" t="n">
        <v>0</v>
      </c>
      <c r="AY500" s="124" t="n">
        <v>0</v>
      </c>
    </row>
    <row r="501">
      <c r="A501" t="inlineStr">
        <is>
          <t>R9</t>
        </is>
      </c>
      <c r="B501" t="inlineStr">
        <is>
          <t>Bus Rígido</t>
        </is>
      </c>
      <c r="C501" t="inlineStr">
        <is>
          <t>Diesel</t>
        </is>
      </c>
      <c r="D501" t="inlineStr">
        <is>
          <t>%</t>
        </is>
      </c>
      <c r="E501" s="125" t="n">
        <v>1</v>
      </c>
      <c r="F501" s="125" t="n">
        <v>1</v>
      </c>
      <c r="G501" s="125" t="n">
        <v>1</v>
      </c>
      <c r="H501" s="125" t="n">
        <v>1</v>
      </c>
      <c r="I501" s="125" t="n">
        <v>1</v>
      </c>
      <c r="J501" s="125" t="n">
        <v>1</v>
      </c>
      <c r="K501" s="124" t="n">
        <v>1</v>
      </c>
      <c r="L501" s="124" t="n">
        <v>0.9974122459311716</v>
      </c>
      <c r="M501" s="124" t="n">
        <v>0.9958404632196849</v>
      </c>
      <c r="N501" s="124" t="n">
        <v>0.9933203847978465</v>
      </c>
      <c r="O501" s="124" t="n">
        <v>0.9892899233749199</v>
      </c>
      <c r="P501" s="124" t="n">
        <v>0.9828694337882983</v>
      </c>
      <c r="Q501" s="124" t="n">
        <v>0.9727061716357518</v>
      </c>
      <c r="R501" s="124" t="n">
        <v>0.9567783806352199</v>
      </c>
      <c r="S501" s="124" t="n">
        <v>0.9322034953003465</v>
      </c>
      <c r="T501" s="124" t="n">
        <v>0.8951865488535417</v>
      </c>
      <c r="U501" s="124" t="n">
        <v>0.8413970212745487</v>
      </c>
      <c r="V501" s="124" t="n">
        <v>0.7671823635617678</v>
      </c>
      <c r="W501" s="124" t="n">
        <v>0.6717870110341992</v>
      </c>
      <c r="X501" s="124" t="n">
        <v>0.5597353629657561</v>
      </c>
      <c r="Y501" s="124" t="n">
        <v>0.4412470841899481</v>
      </c>
      <c r="Z501" s="124" t="n">
        <v>0.3290924043660162</v>
      </c>
      <c r="AA501" s="124" t="n">
        <v>0.2335303031259614</v>
      </c>
      <c r="AB501" s="124" t="n">
        <v>0.1591355931239599</v>
      </c>
      <c r="AC501" s="124" t="n">
        <v>0.1051880137436645</v>
      </c>
      <c r="AD501" s="124" t="n">
        <v>0.06804883886198226</v>
      </c>
      <c r="AE501" s="124" t="n">
        <v>0.04338674443777452</v>
      </c>
      <c r="AF501" s="124" t="n">
        <v>0.02739984508929233</v>
      </c>
      <c r="AG501" s="124" t="n">
        <v>0.01719780400159937</v>
      </c>
      <c r="AH501" s="124" t="n">
        <v>0.01075238956307983</v>
      </c>
      <c r="AI501" s="124" t="n">
        <v>0.006706112696065414</v>
      </c>
      <c r="AJ501" s="124" t="n">
        <v>0.004176079355487639</v>
      </c>
      <c r="AK501" s="124" t="n">
        <v>0.002598061935716933</v>
      </c>
      <c r="AL501" s="124" t="n">
        <v>0.001615363574094697</v>
      </c>
      <c r="AM501" s="124" t="n">
        <v>0.001003989691794327</v>
      </c>
      <c r="AN501" s="124" t="n">
        <v>0.0006238606309489358</v>
      </c>
      <c r="AO501" s="124" t="n">
        <v>0.000387599620126966</v>
      </c>
      <c r="AP501" s="124" t="n">
        <v>0.0002407909858451185</v>
      </c>
      <c r="AQ501" s="124" t="n">
        <v>0.0001495798002471571</v>
      </c>
      <c r="AR501" s="124" t="n">
        <v>9.291603406208493e-05</v>
      </c>
      <c r="AS501" s="124" t="n">
        <v>5.771637633639193e-05</v>
      </c>
      <c r="AT501" s="124" t="n">
        <v>3.585103159969849e-05</v>
      </c>
      <c r="AU501" s="124" t="n">
        <v>2.226899713858588e-05</v>
      </c>
      <c r="AV501" s="124" t="n">
        <v>1.383239643765188e-05</v>
      </c>
      <c r="AW501" s="124" t="n">
        <v>8.591971091209682e-06</v>
      </c>
      <c r="AX501" s="124" t="n">
        <v>5.336878609873974e-06</v>
      </c>
      <c r="AY501" s="124" t="n">
        <v>3.314983007818295e-06</v>
      </c>
    </row>
    <row r="502">
      <c r="A502" t="inlineStr">
        <is>
          <t>R9</t>
        </is>
      </c>
      <c r="B502" t="inlineStr">
        <is>
          <t>Bus Rígido</t>
        </is>
      </c>
      <c r="C502" t="inlineStr">
        <is>
          <t>HYB-Diesel</t>
        </is>
      </c>
      <c r="D502" t="inlineStr">
        <is>
          <t>%</t>
        </is>
      </c>
      <c r="E502" s="125" t="n">
        <v>0</v>
      </c>
      <c r="F502" s="125" t="n">
        <v>0</v>
      </c>
      <c r="G502" s="125" t="n">
        <v>0</v>
      </c>
      <c r="H502" s="125" t="n">
        <v>0</v>
      </c>
      <c r="I502" s="125" t="n">
        <v>0</v>
      </c>
      <c r="J502" s="125" t="n">
        <v>0</v>
      </c>
      <c r="K502" s="124" t="n">
        <v>0</v>
      </c>
      <c r="L502" s="124" t="n">
        <v>0</v>
      </c>
      <c r="M502" s="124" t="n">
        <v>0</v>
      </c>
      <c r="N502" s="124" t="n">
        <v>0</v>
      </c>
      <c r="O502" s="124" t="n">
        <v>0</v>
      </c>
      <c r="P502" s="124" t="n">
        <v>0</v>
      </c>
      <c r="Q502" s="124" t="n">
        <v>0</v>
      </c>
      <c r="R502" s="124" t="n">
        <v>0</v>
      </c>
      <c r="S502" s="124" t="n">
        <v>0</v>
      </c>
      <c r="T502" s="124" t="n">
        <v>0</v>
      </c>
      <c r="U502" s="124" t="n">
        <v>0</v>
      </c>
      <c r="V502" s="124" t="n">
        <v>0</v>
      </c>
      <c r="W502" s="124" t="n">
        <v>0</v>
      </c>
      <c r="X502" s="124" t="n">
        <v>0</v>
      </c>
      <c r="Y502" s="124" t="n">
        <v>0</v>
      </c>
      <c r="Z502" s="124" t="n">
        <v>0</v>
      </c>
      <c r="AA502" s="124" t="n">
        <v>0</v>
      </c>
      <c r="AB502" s="124" t="n">
        <v>0</v>
      </c>
      <c r="AC502" s="124" t="n">
        <v>0</v>
      </c>
      <c r="AD502" s="124" t="n">
        <v>0</v>
      </c>
      <c r="AE502" s="124" t="n">
        <v>0</v>
      </c>
      <c r="AF502" s="124" t="n">
        <v>0</v>
      </c>
      <c r="AG502" s="124" t="n">
        <v>0</v>
      </c>
      <c r="AH502" s="124" t="n">
        <v>0</v>
      </c>
      <c r="AI502" s="124" t="n">
        <v>0</v>
      </c>
      <c r="AJ502" s="124" t="n">
        <v>0</v>
      </c>
      <c r="AK502" s="124" t="n">
        <v>0</v>
      </c>
      <c r="AL502" s="124" t="n">
        <v>0</v>
      </c>
      <c r="AM502" s="124" t="n">
        <v>0</v>
      </c>
      <c r="AN502" s="124" t="n">
        <v>0</v>
      </c>
      <c r="AO502" s="124" t="n">
        <v>0</v>
      </c>
      <c r="AP502" s="124" t="n">
        <v>0</v>
      </c>
      <c r="AQ502" s="124" t="n">
        <v>0</v>
      </c>
      <c r="AR502" s="124" t="n">
        <v>0</v>
      </c>
      <c r="AS502" s="124" t="n">
        <v>0</v>
      </c>
      <c r="AT502" s="124" t="n">
        <v>0</v>
      </c>
      <c r="AU502" s="124" t="n">
        <v>0</v>
      </c>
      <c r="AV502" s="124" t="n">
        <v>0</v>
      </c>
      <c r="AW502" s="124" t="n">
        <v>0</v>
      </c>
      <c r="AX502" s="124" t="n">
        <v>0</v>
      </c>
      <c r="AY502" s="124" t="n">
        <v>0</v>
      </c>
    </row>
    <row r="503">
      <c r="A503" t="inlineStr">
        <is>
          <t>R9</t>
        </is>
      </c>
      <c r="B503" t="inlineStr">
        <is>
          <t>Bus Rígido</t>
        </is>
      </c>
      <c r="C503" t="inlineStr">
        <is>
          <t>HYB-plug-in-Diesel</t>
        </is>
      </c>
      <c r="D503" t="inlineStr">
        <is>
          <t>%</t>
        </is>
      </c>
      <c r="E503" s="125" t="n">
        <v>0</v>
      </c>
      <c r="F503" s="125" t="n">
        <v>0</v>
      </c>
      <c r="G503" s="125" t="n">
        <v>0</v>
      </c>
      <c r="H503" s="125" t="n">
        <v>0</v>
      </c>
      <c r="I503" s="125" t="n">
        <v>0</v>
      </c>
      <c r="J503" s="125" t="n">
        <v>0</v>
      </c>
      <c r="K503" s="124" t="n">
        <v>0</v>
      </c>
      <c r="L503" s="124" t="n">
        <v>0</v>
      </c>
      <c r="M503" s="124" t="n">
        <v>0</v>
      </c>
      <c r="N503" s="124" t="n">
        <v>0</v>
      </c>
      <c r="O503" s="124" t="n">
        <v>0</v>
      </c>
      <c r="P503" s="124" t="n">
        <v>0</v>
      </c>
      <c r="Q503" s="124" t="n">
        <v>0</v>
      </c>
      <c r="R503" s="124" t="n">
        <v>0</v>
      </c>
      <c r="S503" s="124" t="n">
        <v>0</v>
      </c>
      <c r="T503" s="124" t="n">
        <v>0</v>
      </c>
      <c r="U503" s="124" t="n">
        <v>0</v>
      </c>
      <c r="V503" s="124" t="n">
        <v>0</v>
      </c>
      <c r="W503" s="124" t="n">
        <v>0</v>
      </c>
      <c r="X503" s="124" t="n">
        <v>0</v>
      </c>
      <c r="Y503" s="124" t="n">
        <v>0</v>
      </c>
      <c r="Z503" s="124" t="n">
        <v>0</v>
      </c>
      <c r="AA503" s="124" t="n">
        <v>0</v>
      </c>
      <c r="AB503" s="124" t="n">
        <v>0</v>
      </c>
      <c r="AC503" s="124" t="n">
        <v>0</v>
      </c>
      <c r="AD503" s="124" t="n">
        <v>0</v>
      </c>
      <c r="AE503" s="124" t="n">
        <v>0</v>
      </c>
      <c r="AF503" s="124" t="n">
        <v>0</v>
      </c>
      <c r="AG503" s="124" t="n">
        <v>0</v>
      </c>
      <c r="AH503" s="124" t="n">
        <v>0</v>
      </c>
      <c r="AI503" s="124" t="n">
        <v>0</v>
      </c>
      <c r="AJ503" s="124" t="n">
        <v>0</v>
      </c>
      <c r="AK503" s="124" t="n">
        <v>0</v>
      </c>
      <c r="AL503" s="124" t="n">
        <v>0</v>
      </c>
      <c r="AM503" s="124" t="n">
        <v>0</v>
      </c>
      <c r="AN503" s="124" t="n">
        <v>0</v>
      </c>
      <c r="AO503" s="124" t="n">
        <v>0</v>
      </c>
      <c r="AP503" s="124" t="n">
        <v>0</v>
      </c>
      <c r="AQ503" s="124" t="n">
        <v>0</v>
      </c>
      <c r="AR503" s="124" t="n">
        <v>0</v>
      </c>
      <c r="AS503" s="124" t="n">
        <v>0</v>
      </c>
      <c r="AT503" s="124" t="n">
        <v>0</v>
      </c>
      <c r="AU503" s="124" t="n">
        <v>0</v>
      </c>
      <c r="AV503" s="124" t="n">
        <v>0</v>
      </c>
      <c r="AW503" s="124" t="n">
        <v>0</v>
      </c>
      <c r="AX503" s="124" t="n">
        <v>0</v>
      </c>
      <c r="AY503" s="124" t="n">
        <v>0</v>
      </c>
    </row>
    <row r="504">
      <c r="A504" t="inlineStr">
        <is>
          <t>R9</t>
        </is>
      </c>
      <c r="B504" t="inlineStr">
        <is>
          <t>Bus Rígido</t>
        </is>
      </c>
      <c r="C504" t="inlineStr">
        <is>
          <t>Eléctrico</t>
        </is>
      </c>
      <c r="D504" t="inlineStr">
        <is>
          <t>%</t>
        </is>
      </c>
      <c r="E504" s="125" t="n">
        <v>0</v>
      </c>
      <c r="F504" s="125" t="n">
        <v>0</v>
      </c>
      <c r="G504" s="125" t="n">
        <v>0</v>
      </c>
      <c r="H504" s="125" t="n">
        <v>0</v>
      </c>
      <c r="I504" s="125" t="n">
        <v>0</v>
      </c>
      <c r="J504" s="125" t="n">
        <v>0</v>
      </c>
      <c r="K504" s="124" t="n">
        <v>0</v>
      </c>
      <c r="L504" s="124" t="n">
        <v>0.002587754068828407</v>
      </c>
      <c r="M504" s="124" t="n">
        <v>0.004159536780315117</v>
      </c>
      <c r="N504" s="124" t="n">
        <v>0.006679615202153532</v>
      </c>
      <c r="O504" s="124" t="n">
        <v>0.01071007662507999</v>
      </c>
      <c r="P504" s="124" t="n">
        <v>0.01713056621170168</v>
      </c>
      <c r="Q504" s="124" t="n">
        <v>0.02729382836424819</v>
      </c>
      <c r="R504" s="124" t="n">
        <v>0.04322161936478004</v>
      </c>
      <c r="S504" s="124" t="n">
        <v>0.06779650469965338</v>
      </c>
      <c r="T504" s="124" t="n">
        <v>0.1048134511464583</v>
      </c>
      <c r="U504" s="124" t="n">
        <v>0.1586029787254511</v>
      </c>
      <c r="V504" s="124" t="n">
        <v>0.2328176364382321</v>
      </c>
      <c r="W504" s="124" t="n">
        <v>0.3282129889658006</v>
      </c>
      <c r="X504" s="124" t="n">
        <v>0.4402646370342437</v>
      </c>
      <c r="Y504" s="124" t="n">
        <v>0.5587529158100517</v>
      </c>
      <c r="Z504" s="124" t="n">
        <v>0.6709075956339836</v>
      </c>
      <c r="AA504" s="124" t="n">
        <v>0.7664696968740384</v>
      </c>
      <c r="AB504" s="124" t="n">
        <v>0.8408644068760399</v>
      </c>
      <c r="AC504" s="124" t="n">
        <v>0.8948119862563353</v>
      </c>
      <c r="AD504" s="124" t="n">
        <v>0.9319511611380176</v>
      </c>
      <c r="AE504" s="124" t="n">
        <v>0.9566132555622253</v>
      </c>
      <c r="AF504" s="124" t="n">
        <v>0.9726001549107075</v>
      </c>
      <c r="AG504" s="124" t="n">
        <v>0.9828021959984005</v>
      </c>
      <c r="AH504" s="124" t="n">
        <v>0.98924761043692</v>
      </c>
      <c r="AI504" s="124" t="n">
        <v>0.9932938873039344</v>
      </c>
      <c r="AJ504" s="124" t="n">
        <v>0.9958239206445122</v>
      </c>
      <c r="AK504" s="124" t="n">
        <v>0.9974019380642829</v>
      </c>
      <c r="AL504" s="124" t="n">
        <v>0.9983846364259051</v>
      </c>
      <c r="AM504" s="124" t="n">
        <v>0.9989960103082055</v>
      </c>
      <c r="AN504" s="124" t="n">
        <v>0.9993761393690509</v>
      </c>
      <c r="AO504" s="124" t="n">
        <v>0.9996124003798729</v>
      </c>
      <c r="AP504" s="124" t="n">
        <v>0.9997592090141547</v>
      </c>
      <c r="AQ504" s="124" t="n">
        <v>0.9998504201997527</v>
      </c>
      <c r="AR504" s="124" t="n">
        <v>0.9999070839659377</v>
      </c>
      <c r="AS504" s="124" t="n">
        <v>0.9999422836236634</v>
      </c>
      <c r="AT504" s="124" t="n">
        <v>0.9999641489684001</v>
      </c>
      <c r="AU504" s="124" t="n">
        <v>0.9999777310028612</v>
      </c>
      <c r="AV504" s="124" t="n">
        <v>0.9999861676035622</v>
      </c>
      <c r="AW504" s="124" t="n">
        <v>0.9999914080289086</v>
      </c>
      <c r="AX504" s="124" t="n">
        <v>0.99999466312139</v>
      </c>
      <c r="AY504" s="124" t="n">
        <v>0.999996685016992</v>
      </c>
    </row>
    <row r="505">
      <c r="A505" t="inlineStr">
        <is>
          <t>R9</t>
        </is>
      </c>
      <c r="B505" t="inlineStr">
        <is>
          <t>Bus Rígido</t>
        </is>
      </c>
      <c r="C505" t="inlineStr">
        <is>
          <t>Biodiesel</t>
        </is>
      </c>
      <c r="D505" t="inlineStr">
        <is>
          <t>%</t>
        </is>
      </c>
      <c r="E505" s="125" t="n">
        <v>0</v>
      </c>
      <c r="F505" s="125" t="n">
        <v>0</v>
      </c>
      <c r="G505" s="125" t="n">
        <v>0</v>
      </c>
      <c r="H505" s="125" t="n">
        <v>0</v>
      </c>
      <c r="I505" s="125" t="n">
        <v>0</v>
      </c>
      <c r="J505" s="125" t="n">
        <v>0</v>
      </c>
      <c r="K505" s="124" t="n">
        <v>0</v>
      </c>
      <c r="L505" s="124" t="n">
        <v>0</v>
      </c>
      <c r="M505" s="124" t="n">
        <v>0</v>
      </c>
      <c r="N505" s="124" t="n">
        <v>0</v>
      </c>
      <c r="O505" s="124" t="n">
        <v>0</v>
      </c>
      <c r="P505" s="124" t="n">
        <v>0</v>
      </c>
      <c r="Q505" s="124" t="n">
        <v>0</v>
      </c>
      <c r="R505" s="124" t="n">
        <v>0</v>
      </c>
      <c r="S505" s="124" t="n">
        <v>0</v>
      </c>
      <c r="T505" s="124" t="n">
        <v>0</v>
      </c>
      <c r="U505" s="124" t="n">
        <v>0</v>
      </c>
      <c r="V505" s="124" t="n">
        <v>0</v>
      </c>
      <c r="W505" s="124" t="n">
        <v>0</v>
      </c>
      <c r="X505" s="124" t="n">
        <v>0</v>
      </c>
      <c r="Y505" s="124" t="n">
        <v>0</v>
      </c>
      <c r="Z505" s="124" t="n">
        <v>0</v>
      </c>
      <c r="AA505" s="124" t="n">
        <v>0</v>
      </c>
      <c r="AB505" s="124" t="n">
        <v>0</v>
      </c>
      <c r="AC505" s="124" t="n">
        <v>0</v>
      </c>
      <c r="AD505" s="124" t="n">
        <v>0</v>
      </c>
      <c r="AE505" s="124" t="n">
        <v>0</v>
      </c>
      <c r="AF505" s="124" t="n">
        <v>0</v>
      </c>
      <c r="AG505" s="124" t="n">
        <v>0</v>
      </c>
      <c r="AH505" s="124" t="n">
        <v>0</v>
      </c>
      <c r="AI505" s="124" t="n">
        <v>0</v>
      </c>
      <c r="AJ505" s="124" t="n">
        <v>0</v>
      </c>
      <c r="AK505" s="124" t="n">
        <v>0</v>
      </c>
      <c r="AL505" s="124" t="n">
        <v>0</v>
      </c>
      <c r="AM505" s="124" t="n">
        <v>0</v>
      </c>
      <c r="AN505" s="124" t="n">
        <v>0</v>
      </c>
      <c r="AO505" s="124" t="n">
        <v>0</v>
      </c>
      <c r="AP505" s="124" t="n">
        <v>0</v>
      </c>
      <c r="AQ505" s="124" t="n">
        <v>0</v>
      </c>
      <c r="AR505" s="124" t="n">
        <v>0</v>
      </c>
      <c r="AS505" s="124" t="n">
        <v>0</v>
      </c>
      <c r="AT505" s="124" t="n">
        <v>0</v>
      </c>
      <c r="AU505" s="124" t="n">
        <v>0</v>
      </c>
      <c r="AV505" s="124" t="n">
        <v>0</v>
      </c>
      <c r="AW505" s="124" t="n">
        <v>0</v>
      </c>
      <c r="AX505" s="124" t="n">
        <v>0</v>
      </c>
      <c r="AY505" s="124" t="n">
        <v>0</v>
      </c>
    </row>
    <row r="506">
      <c r="A506" t="inlineStr">
        <is>
          <t>R9</t>
        </is>
      </c>
      <c r="B506" t="inlineStr">
        <is>
          <t>Bus Rígido</t>
        </is>
      </c>
      <c r="C506" t="inlineStr">
        <is>
          <t>Etanol</t>
        </is>
      </c>
      <c r="D506" t="inlineStr">
        <is>
          <t>%</t>
        </is>
      </c>
      <c r="E506" s="125" t="n">
        <v>0</v>
      </c>
      <c r="F506" s="125" t="n">
        <v>0</v>
      </c>
      <c r="G506" s="125" t="n">
        <v>0</v>
      </c>
      <c r="H506" s="125" t="n">
        <v>0</v>
      </c>
      <c r="I506" s="125" t="n">
        <v>0</v>
      </c>
      <c r="J506" s="125" t="n">
        <v>0</v>
      </c>
      <c r="K506" s="124" t="n">
        <v>0</v>
      </c>
      <c r="L506" s="124" t="n">
        <v>0</v>
      </c>
      <c r="M506" s="124" t="n">
        <v>0</v>
      </c>
      <c r="N506" s="124" t="n">
        <v>0</v>
      </c>
      <c r="O506" s="124" t="n">
        <v>0</v>
      </c>
      <c r="P506" s="124" t="n">
        <v>0</v>
      </c>
      <c r="Q506" s="124" t="n">
        <v>0</v>
      </c>
      <c r="R506" s="124" t="n">
        <v>0</v>
      </c>
      <c r="S506" s="124" t="n">
        <v>0</v>
      </c>
      <c r="T506" s="124" t="n">
        <v>0</v>
      </c>
      <c r="U506" s="124" t="n">
        <v>0</v>
      </c>
      <c r="V506" s="124" t="n">
        <v>0</v>
      </c>
      <c r="W506" s="124" t="n">
        <v>0</v>
      </c>
      <c r="X506" s="124" t="n">
        <v>0</v>
      </c>
      <c r="Y506" s="124" t="n">
        <v>0</v>
      </c>
      <c r="Z506" s="124" t="n">
        <v>0</v>
      </c>
      <c r="AA506" s="124" t="n">
        <v>0</v>
      </c>
      <c r="AB506" s="124" t="n">
        <v>0</v>
      </c>
      <c r="AC506" s="124" t="n">
        <v>0</v>
      </c>
      <c r="AD506" s="124" t="n">
        <v>0</v>
      </c>
      <c r="AE506" s="124" t="n">
        <v>0</v>
      </c>
      <c r="AF506" s="124" t="n">
        <v>0</v>
      </c>
      <c r="AG506" s="124" t="n">
        <v>0</v>
      </c>
      <c r="AH506" s="124" t="n">
        <v>0</v>
      </c>
      <c r="AI506" s="124" t="n">
        <v>0</v>
      </c>
      <c r="AJ506" s="124" t="n">
        <v>0</v>
      </c>
      <c r="AK506" s="124" t="n">
        <v>0</v>
      </c>
      <c r="AL506" s="124" t="n">
        <v>0</v>
      </c>
      <c r="AM506" s="124" t="n">
        <v>0</v>
      </c>
      <c r="AN506" s="124" t="n">
        <v>0</v>
      </c>
      <c r="AO506" s="124" t="n">
        <v>0</v>
      </c>
      <c r="AP506" s="124" t="n">
        <v>0</v>
      </c>
      <c r="AQ506" s="124" t="n">
        <v>0</v>
      </c>
      <c r="AR506" s="124" t="n">
        <v>0</v>
      </c>
      <c r="AS506" s="124" t="n">
        <v>0</v>
      </c>
      <c r="AT506" s="124" t="n">
        <v>0</v>
      </c>
      <c r="AU506" s="124" t="n">
        <v>0</v>
      </c>
      <c r="AV506" s="124" t="n">
        <v>0</v>
      </c>
      <c r="AW506" s="124" t="n">
        <v>0</v>
      </c>
      <c r="AX506" s="124" t="n">
        <v>0</v>
      </c>
      <c r="AY506" s="124" t="n">
        <v>0</v>
      </c>
    </row>
    <row r="507">
      <c r="A507" t="inlineStr">
        <is>
          <t>R9</t>
        </is>
      </c>
      <c r="B507" t="inlineStr">
        <is>
          <t>Bus Rígido</t>
        </is>
      </c>
      <c r="C507" t="inlineStr">
        <is>
          <t>GLP</t>
        </is>
      </c>
      <c r="D507" t="inlineStr">
        <is>
          <t>%</t>
        </is>
      </c>
      <c r="E507" s="125" t="n">
        <v>0</v>
      </c>
      <c r="F507" s="125" t="n">
        <v>0</v>
      </c>
      <c r="G507" s="125" t="n">
        <v>0</v>
      </c>
      <c r="H507" s="125" t="n">
        <v>0</v>
      </c>
      <c r="I507" s="125" t="n">
        <v>0</v>
      </c>
      <c r="J507" s="125" t="n">
        <v>0</v>
      </c>
      <c r="K507" s="124" t="n">
        <v>0</v>
      </c>
      <c r="L507" s="124" t="n">
        <v>0</v>
      </c>
      <c r="M507" s="124" t="n">
        <v>0</v>
      </c>
      <c r="N507" s="124" t="n">
        <v>0</v>
      </c>
      <c r="O507" s="124" t="n">
        <v>0</v>
      </c>
      <c r="P507" s="124" t="n">
        <v>0</v>
      </c>
      <c r="Q507" s="124" t="n">
        <v>0</v>
      </c>
      <c r="R507" s="124" t="n">
        <v>0</v>
      </c>
      <c r="S507" s="124" t="n">
        <v>0</v>
      </c>
      <c r="T507" s="124" t="n">
        <v>0</v>
      </c>
      <c r="U507" s="124" t="n">
        <v>0</v>
      </c>
      <c r="V507" s="124" t="n">
        <v>0</v>
      </c>
      <c r="W507" s="124" t="n">
        <v>0</v>
      </c>
      <c r="X507" s="124" t="n">
        <v>0</v>
      </c>
      <c r="Y507" s="124" t="n">
        <v>0</v>
      </c>
      <c r="Z507" s="124" t="n">
        <v>0</v>
      </c>
      <c r="AA507" s="124" t="n">
        <v>0</v>
      </c>
      <c r="AB507" s="124" t="n">
        <v>0</v>
      </c>
      <c r="AC507" s="124" t="n">
        <v>0</v>
      </c>
      <c r="AD507" s="124" t="n">
        <v>0</v>
      </c>
      <c r="AE507" s="124" t="n">
        <v>0</v>
      </c>
      <c r="AF507" s="124" t="n">
        <v>0</v>
      </c>
      <c r="AG507" s="124" t="n">
        <v>0</v>
      </c>
      <c r="AH507" s="124" t="n">
        <v>0</v>
      </c>
      <c r="AI507" s="124" t="n">
        <v>0</v>
      </c>
      <c r="AJ507" s="124" t="n">
        <v>0</v>
      </c>
      <c r="AK507" s="124" t="n">
        <v>0</v>
      </c>
      <c r="AL507" s="124" t="n">
        <v>0</v>
      </c>
      <c r="AM507" s="124" t="n">
        <v>0</v>
      </c>
      <c r="AN507" s="124" t="n">
        <v>0</v>
      </c>
      <c r="AO507" s="124" t="n">
        <v>0</v>
      </c>
      <c r="AP507" s="124" t="n">
        <v>0</v>
      </c>
      <c r="AQ507" s="124" t="n">
        <v>0</v>
      </c>
      <c r="AR507" s="124" t="n">
        <v>0</v>
      </c>
      <c r="AS507" s="124" t="n">
        <v>0</v>
      </c>
      <c r="AT507" s="124" t="n">
        <v>0</v>
      </c>
      <c r="AU507" s="124" t="n">
        <v>0</v>
      </c>
      <c r="AV507" s="124" t="n">
        <v>0</v>
      </c>
      <c r="AW507" s="124" t="n">
        <v>0</v>
      </c>
      <c r="AX507" s="124" t="n">
        <v>0</v>
      </c>
      <c r="AY507" s="124" t="n">
        <v>0</v>
      </c>
    </row>
    <row r="508">
      <c r="A508" t="inlineStr">
        <is>
          <t>R9</t>
        </is>
      </c>
      <c r="B508" t="inlineStr">
        <is>
          <t>Bus Rígido</t>
        </is>
      </c>
      <c r="C508" t="inlineStr">
        <is>
          <t>GNC</t>
        </is>
      </c>
      <c r="D508" t="inlineStr">
        <is>
          <t>%</t>
        </is>
      </c>
      <c r="E508" s="125" t="n">
        <v>0</v>
      </c>
      <c r="F508" s="125" t="n">
        <v>0</v>
      </c>
      <c r="G508" s="125" t="n">
        <v>0</v>
      </c>
      <c r="H508" s="125" t="n">
        <v>0</v>
      </c>
      <c r="I508" s="125" t="n">
        <v>0</v>
      </c>
      <c r="J508" s="125" t="n">
        <v>0</v>
      </c>
      <c r="K508" s="124" t="n">
        <v>0</v>
      </c>
      <c r="L508" s="124" t="n">
        <v>0</v>
      </c>
      <c r="M508" s="124" t="n">
        <v>0</v>
      </c>
      <c r="N508" s="124" t="n">
        <v>0</v>
      </c>
      <c r="O508" s="124" t="n">
        <v>0</v>
      </c>
      <c r="P508" s="124" t="n">
        <v>0</v>
      </c>
      <c r="Q508" s="124" t="n">
        <v>0</v>
      </c>
      <c r="R508" s="124" t="n">
        <v>0</v>
      </c>
      <c r="S508" s="124" t="n">
        <v>0</v>
      </c>
      <c r="T508" s="124" t="n">
        <v>0</v>
      </c>
      <c r="U508" s="124" t="n">
        <v>0</v>
      </c>
      <c r="V508" s="124" t="n">
        <v>0</v>
      </c>
      <c r="W508" s="124" t="n">
        <v>0</v>
      </c>
      <c r="X508" s="124" t="n">
        <v>0</v>
      </c>
      <c r="Y508" s="124" t="n">
        <v>0</v>
      </c>
      <c r="Z508" s="124" t="n">
        <v>0</v>
      </c>
      <c r="AA508" s="124" t="n">
        <v>0</v>
      </c>
      <c r="AB508" s="124" t="n">
        <v>0</v>
      </c>
      <c r="AC508" s="124" t="n">
        <v>0</v>
      </c>
      <c r="AD508" s="124" t="n">
        <v>0</v>
      </c>
      <c r="AE508" s="124" t="n">
        <v>0</v>
      </c>
      <c r="AF508" s="124" t="n">
        <v>0</v>
      </c>
      <c r="AG508" s="124" t="n">
        <v>0</v>
      </c>
      <c r="AH508" s="124" t="n">
        <v>0</v>
      </c>
      <c r="AI508" s="124" t="n">
        <v>0</v>
      </c>
      <c r="AJ508" s="124" t="n">
        <v>0</v>
      </c>
      <c r="AK508" s="124" t="n">
        <v>0</v>
      </c>
      <c r="AL508" s="124" t="n">
        <v>0</v>
      </c>
      <c r="AM508" s="124" t="n">
        <v>0</v>
      </c>
      <c r="AN508" s="124" t="n">
        <v>0</v>
      </c>
      <c r="AO508" s="124" t="n">
        <v>0</v>
      </c>
      <c r="AP508" s="124" t="n">
        <v>0</v>
      </c>
      <c r="AQ508" s="124" t="n">
        <v>0</v>
      </c>
      <c r="AR508" s="124" t="n">
        <v>0</v>
      </c>
      <c r="AS508" s="124" t="n">
        <v>0</v>
      </c>
      <c r="AT508" s="124" t="n">
        <v>0</v>
      </c>
      <c r="AU508" s="124" t="n">
        <v>0</v>
      </c>
      <c r="AV508" s="124" t="n">
        <v>0</v>
      </c>
      <c r="AW508" s="124" t="n">
        <v>0</v>
      </c>
      <c r="AX508" s="124" t="n">
        <v>0</v>
      </c>
      <c r="AY508" s="124" t="n">
        <v>0</v>
      </c>
    </row>
    <row r="509">
      <c r="A509" t="inlineStr">
        <is>
          <t>R9</t>
        </is>
      </c>
      <c r="B509" t="inlineStr">
        <is>
          <t>Bus Rígido</t>
        </is>
      </c>
      <c r="C509" t="inlineStr">
        <is>
          <t>Hidrógeno-Fuel-Cell</t>
        </is>
      </c>
      <c r="D509" t="inlineStr">
        <is>
          <t>%</t>
        </is>
      </c>
      <c r="E509" s="125" t="n">
        <v>0</v>
      </c>
      <c r="F509" s="125" t="n">
        <v>0</v>
      </c>
      <c r="G509" s="125" t="n">
        <v>0</v>
      </c>
      <c r="H509" s="125" t="n">
        <v>0</v>
      </c>
      <c r="I509" s="125" t="n">
        <v>0</v>
      </c>
      <c r="J509" s="125" t="n">
        <v>0</v>
      </c>
      <c r="K509" s="124" t="n">
        <v>0</v>
      </c>
      <c r="L509" s="124" t="n">
        <v>0</v>
      </c>
      <c r="M509" s="124" t="n">
        <v>0</v>
      </c>
      <c r="N509" s="124" t="n">
        <v>0</v>
      </c>
      <c r="O509" s="124" t="n">
        <v>0</v>
      </c>
      <c r="P509" s="124" t="n">
        <v>0</v>
      </c>
      <c r="Q509" s="124" t="n">
        <v>0</v>
      </c>
      <c r="R509" s="124" t="n">
        <v>0</v>
      </c>
      <c r="S509" s="124" t="n">
        <v>0</v>
      </c>
      <c r="T509" s="124" t="n">
        <v>0</v>
      </c>
      <c r="U509" s="124" t="n">
        <v>0</v>
      </c>
      <c r="V509" s="124" t="n">
        <v>0</v>
      </c>
      <c r="W509" s="124" t="n">
        <v>0</v>
      </c>
      <c r="X509" s="124" t="n">
        <v>0</v>
      </c>
      <c r="Y509" s="124" t="n">
        <v>0</v>
      </c>
      <c r="Z509" s="124" t="n">
        <v>0</v>
      </c>
      <c r="AA509" s="124" t="n">
        <v>0</v>
      </c>
      <c r="AB509" s="124" t="n">
        <v>0</v>
      </c>
      <c r="AC509" s="124" t="n">
        <v>0</v>
      </c>
      <c r="AD509" s="124" t="n">
        <v>0</v>
      </c>
      <c r="AE509" s="124" t="n">
        <v>0</v>
      </c>
      <c r="AF509" s="124" t="n">
        <v>0</v>
      </c>
      <c r="AG509" s="124" t="n">
        <v>0</v>
      </c>
      <c r="AH509" s="124" t="n">
        <v>0</v>
      </c>
      <c r="AI509" s="124" t="n">
        <v>0</v>
      </c>
      <c r="AJ509" s="124" t="n">
        <v>0</v>
      </c>
      <c r="AK509" s="124" t="n">
        <v>0</v>
      </c>
      <c r="AL509" s="124" t="n">
        <v>0</v>
      </c>
      <c r="AM509" s="124" t="n">
        <v>0</v>
      </c>
      <c r="AN509" s="124" t="n">
        <v>0</v>
      </c>
      <c r="AO509" s="124" t="n">
        <v>0</v>
      </c>
      <c r="AP509" s="124" t="n">
        <v>0</v>
      </c>
      <c r="AQ509" s="124" t="n">
        <v>0</v>
      </c>
      <c r="AR509" s="124" t="n">
        <v>0</v>
      </c>
      <c r="AS509" s="124" t="n">
        <v>0</v>
      </c>
      <c r="AT509" s="124" t="n">
        <v>0</v>
      </c>
      <c r="AU509" s="124" t="n">
        <v>0</v>
      </c>
      <c r="AV509" s="124" t="n">
        <v>0</v>
      </c>
      <c r="AW509" s="124" t="n">
        <v>0</v>
      </c>
      <c r="AX509" s="124" t="n">
        <v>0</v>
      </c>
      <c r="AY509" s="124" t="n">
        <v>0</v>
      </c>
    </row>
    <row r="510">
      <c r="A510" t="inlineStr">
        <is>
          <t>R9</t>
        </is>
      </c>
      <c r="B510" t="inlineStr">
        <is>
          <t>Bus Rígido</t>
        </is>
      </c>
      <c r="C510" t="inlineStr">
        <is>
          <t>Hidrógeno-Comb-Directa</t>
        </is>
      </c>
      <c r="D510" t="inlineStr">
        <is>
          <t>%</t>
        </is>
      </c>
      <c r="E510" s="125" t="n">
        <v>0</v>
      </c>
      <c r="F510" s="125" t="n">
        <v>0</v>
      </c>
      <c r="G510" s="125" t="n">
        <v>0</v>
      </c>
      <c r="H510" s="125" t="n">
        <v>0</v>
      </c>
      <c r="I510" s="125" t="n">
        <v>0</v>
      </c>
      <c r="J510" s="125" t="n">
        <v>0</v>
      </c>
      <c r="K510" s="124" t="n">
        <v>0</v>
      </c>
      <c r="L510" s="124" t="n">
        <v>0</v>
      </c>
      <c r="M510" s="124" t="n">
        <v>0</v>
      </c>
      <c r="N510" s="124" t="n">
        <v>0</v>
      </c>
      <c r="O510" s="124" t="n">
        <v>0</v>
      </c>
      <c r="P510" s="124" t="n">
        <v>0</v>
      </c>
      <c r="Q510" s="124" t="n">
        <v>0</v>
      </c>
      <c r="R510" s="124" t="n">
        <v>0</v>
      </c>
      <c r="S510" s="124" t="n">
        <v>0</v>
      </c>
      <c r="T510" s="124" t="n">
        <v>0</v>
      </c>
      <c r="U510" s="124" t="n">
        <v>0</v>
      </c>
      <c r="V510" s="124" t="n">
        <v>0</v>
      </c>
      <c r="W510" s="124" t="n">
        <v>0</v>
      </c>
      <c r="X510" s="124" t="n">
        <v>0</v>
      </c>
      <c r="Y510" s="124" t="n">
        <v>0</v>
      </c>
      <c r="Z510" s="124" t="n">
        <v>0</v>
      </c>
      <c r="AA510" s="124" t="n">
        <v>0</v>
      </c>
      <c r="AB510" s="124" t="n">
        <v>0</v>
      </c>
      <c r="AC510" s="124" t="n">
        <v>0</v>
      </c>
      <c r="AD510" s="124" t="n">
        <v>0</v>
      </c>
      <c r="AE510" s="124" t="n">
        <v>0</v>
      </c>
      <c r="AF510" s="124" t="n">
        <v>0</v>
      </c>
      <c r="AG510" s="124" t="n">
        <v>0</v>
      </c>
      <c r="AH510" s="124" t="n">
        <v>0</v>
      </c>
      <c r="AI510" s="124" t="n">
        <v>0</v>
      </c>
      <c r="AJ510" s="124" t="n">
        <v>0</v>
      </c>
      <c r="AK510" s="124" t="n">
        <v>0</v>
      </c>
      <c r="AL510" s="124" t="n">
        <v>0</v>
      </c>
      <c r="AM510" s="124" t="n">
        <v>0</v>
      </c>
      <c r="AN510" s="124" t="n">
        <v>0</v>
      </c>
      <c r="AO510" s="124" t="n">
        <v>0</v>
      </c>
      <c r="AP510" s="124" t="n">
        <v>0</v>
      </c>
      <c r="AQ510" s="124" t="n">
        <v>0</v>
      </c>
      <c r="AR510" s="124" t="n">
        <v>0</v>
      </c>
      <c r="AS510" s="124" t="n">
        <v>0</v>
      </c>
      <c r="AT510" s="124" t="n">
        <v>0</v>
      </c>
      <c r="AU510" s="124" t="n">
        <v>0</v>
      </c>
      <c r="AV510" s="124" t="n">
        <v>0</v>
      </c>
      <c r="AW510" s="124" t="n">
        <v>0</v>
      </c>
      <c r="AX510" s="124" t="n">
        <v>0</v>
      </c>
      <c r="AY510" s="124" t="n">
        <v>0</v>
      </c>
    </row>
    <row r="511">
      <c r="A511" t="inlineStr">
        <is>
          <t>R9</t>
        </is>
      </c>
      <c r="B511" t="inlineStr">
        <is>
          <t>Bicicleta</t>
        </is>
      </c>
      <c r="C511" t="inlineStr">
        <is>
          <t>Bicicleta-no-Motorizada</t>
        </is>
      </c>
      <c r="D511" t="inlineStr">
        <is>
          <t>%</t>
        </is>
      </c>
      <c r="E511" s="125" t="n">
        <v>0</v>
      </c>
      <c r="F511" s="125" t="n">
        <v>0</v>
      </c>
      <c r="G511" s="125" t="n">
        <v>0</v>
      </c>
      <c r="H511" s="125" t="n">
        <v>0</v>
      </c>
      <c r="I511" s="125" t="n">
        <v>0</v>
      </c>
      <c r="J511" s="125" t="n">
        <v>0</v>
      </c>
      <c r="K511" s="124" t="n">
        <v>0</v>
      </c>
      <c r="L511" s="124" t="n">
        <v>0</v>
      </c>
      <c r="M511" s="124" t="n">
        <v>0</v>
      </c>
      <c r="N511" s="124" t="n">
        <v>0</v>
      </c>
      <c r="O511" s="124" t="n">
        <v>0</v>
      </c>
      <c r="P511" s="124" t="n">
        <v>0</v>
      </c>
      <c r="Q511" s="124" t="n">
        <v>0</v>
      </c>
      <c r="R511" s="124" t="n">
        <v>0</v>
      </c>
      <c r="S511" s="124" t="n">
        <v>0</v>
      </c>
      <c r="T511" s="124" t="n">
        <v>0</v>
      </c>
      <c r="U511" s="124" t="n">
        <v>0</v>
      </c>
      <c r="V511" s="124" t="n">
        <v>0</v>
      </c>
      <c r="W511" s="124" t="n">
        <v>0</v>
      </c>
      <c r="X511" s="124" t="n">
        <v>0</v>
      </c>
      <c r="Y511" s="124" t="n">
        <v>0</v>
      </c>
      <c r="Z511" s="124" t="n">
        <v>0</v>
      </c>
      <c r="AA511" s="124" t="n">
        <v>0</v>
      </c>
      <c r="AB511" s="124" t="n">
        <v>0</v>
      </c>
      <c r="AC511" s="124" t="n">
        <v>0</v>
      </c>
      <c r="AD511" s="124" t="n">
        <v>0</v>
      </c>
      <c r="AE511" s="124" t="n">
        <v>0</v>
      </c>
      <c r="AF511" s="124" t="n">
        <v>0</v>
      </c>
      <c r="AG511" s="124" t="n">
        <v>0</v>
      </c>
      <c r="AH511" s="124" t="n">
        <v>0</v>
      </c>
      <c r="AI511" s="124" t="n">
        <v>0</v>
      </c>
      <c r="AJ511" s="124" t="n">
        <v>0</v>
      </c>
      <c r="AK511" s="124" t="n">
        <v>0</v>
      </c>
      <c r="AL511" s="124" t="n">
        <v>0</v>
      </c>
      <c r="AM511" s="124" t="n">
        <v>0</v>
      </c>
      <c r="AN511" s="124" t="n">
        <v>0</v>
      </c>
      <c r="AO511" s="124" t="n">
        <v>0</v>
      </c>
      <c r="AP511" s="124" t="n">
        <v>0</v>
      </c>
      <c r="AQ511" s="124" t="n">
        <v>0</v>
      </c>
      <c r="AR511" s="124" t="n">
        <v>0</v>
      </c>
      <c r="AS511" s="124" t="n">
        <v>0</v>
      </c>
      <c r="AT511" s="124" t="n">
        <v>0</v>
      </c>
      <c r="AU511" s="124" t="n">
        <v>0</v>
      </c>
      <c r="AV511" s="124" t="n">
        <v>0</v>
      </c>
      <c r="AW511" s="124" t="n">
        <v>0</v>
      </c>
      <c r="AX511" s="124" t="n">
        <v>0</v>
      </c>
      <c r="AY511" s="124" t="n">
        <v>0</v>
      </c>
    </row>
    <row r="512">
      <c r="A512" t="inlineStr">
        <is>
          <t>R9</t>
        </is>
      </c>
      <c r="B512" t="inlineStr">
        <is>
          <t>Bicicleta</t>
        </is>
      </c>
      <c r="C512" t="inlineStr">
        <is>
          <t>Bicicleta-Eléctrica</t>
        </is>
      </c>
      <c r="D512" t="inlineStr">
        <is>
          <t>%</t>
        </is>
      </c>
      <c r="E512" s="125" t="n">
        <v>0</v>
      </c>
      <c r="F512" s="125" t="n">
        <v>0</v>
      </c>
      <c r="G512" s="125" t="n">
        <v>0</v>
      </c>
      <c r="H512" s="125" t="n">
        <v>0</v>
      </c>
      <c r="I512" s="125" t="n">
        <v>0</v>
      </c>
      <c r="J512" s="125" t="n">
        <v>0</v>
      </c>
      <c r="K512" s="124" t="n">
        <v>0</v>
      </c>
      <c r="L512" s="124" t="n">
        <v>0</v>
      </c>
      <c r="M512" s="124" t="n">
        <v>0</v>
      </c>
      <c r="N512" s="124" t="n">
        <v>0</v>
      </c>
      <c r="O512" s="124" t="n">
        <v>0</v>
      </c>
      <c r="P512" s="124" t="n">
        <v>0</v>
      </c>
      <c r="Q512" s="124" t="n">
        <v>0</v>
      </c>
      <c r="R512" s="124" t="n">
        <v>0</v>
      </c>
      <c r="S512" s="124" t="n">
        <v>0</v>
      </c>
      <c r="T512" s="124" t="n">
        <v>0</v>
      </c>
      <c r="U512" s="124" t="n">
        <v>0</v>
      </c>
      <c r="V512" s="124" t="n">
        <v>0</v>
      </c>
      <c r="W512" s="124" t="n">
        <v>0</v>
      </c>
      <c r="X512" s="124" t="n">
        <v>0</v>
      </c>
      <c r="Y512" s="124" t="n">
        <v>0</v>
      </c>
      <c r="Z512" s="124" t="n">
        <v>0</v>
      </c>
      <c r="AA512" s="124" t="n">
        <v>0</v>
      </c>
      <c r="AB512" s="124" t="n">
        <v>0</v>
      </c>
      <c r="AC512" s="124" t="n">
        <v>0</v>
      </c>
      <c r="AD512" s="124" t="n">
        <v>0</v>
      </c>
      <c r="AE512" s="124" t="n">
        <v>0</v>
      </c>
      <c r="AF512" s="124" t="n">
        <v>0</v>
      </c>
      <c r="AG512" s="124" t="n">
        <v>0</v>
      </c>
      <c r="AH512" s="124" t="n">
        <v>0</v>
      </c>
      <c r="AI512" s="124" t="n">
        <v>0</v>
      </c>
      <c r="AJ512" s="124" t="n">
        <v>0</v>
      </c>
      <c r="AK512" s="124" t="n">
        <v>0</v>
      </c>
      <c r="AL512" s="124" t="n">
        <v>0</v>
      </c>
      <c r="AM512" s="124" t="n">
        <v>0</v>
      </c>
      <c r="AN512" s="124" t="n">
        <v>0</v>
      </c>
      <c r="AO512" s="124" t="n">
        <v>0</v>
      </c>
      <c r="AP512" s="124" t="n">
        <v>0</v>
      </c>
      <c r="AQ512" s="124" t="n">
        <v>0</v>
      </c>
      <c r="AR512" s="124" t="n">
        <v>0</v>
      </c>
      <c r="AS512" s="124" t="n">
        <v>0</v>
      </c>
      <c r="AT512" s="124" t="n">
        <v>0</v>
      </c>
      <c r="AU512" s="124" t="n">
        <v>0</v>
      </c>
      <c r="AV512" s="124" t="n">
        <v>0</v>
      </c>
      <c r="AW512" s="124" t="n">
        <v>0</v>
      </c>
      <c r="AX512" s="124" t="n">
        <v>0</v>
      </c>
      <c r="AY512" s="124" t="n">
        <v>0</v>
      </c>
    </row>
    <row r="513" ht="13.5" customHeight="1" s="192">
      <c r="A513" t="inlineStr">
        <is>
          <t>R10</t>
        </is>
      </c>
      <c r="B513" t="inlineStr">
        <is>
          <t>Vehículo Liviano Pasajero</t>
        </is>
      </c>
      <c r="C513" t="inlineStr">
        <is>
          <t>Gasolina</t>
        </is>
      </c>
      <c r="D513" t="inlineStr">
        <is>
          <t>%</t>
        </is>
      </c>
      <c r="E513" s="125" t="n">
        <v>0.9165733246322324</v>
      </c>
      <c r="F513" s="125" t="n">
        <v>0.9106014847259262</v>
      </c>
      <c r="G513" s="125" t="n">
        <v>0.90564955780802</v>
      </c>
      <c r="H513" s="125" t="n">
        <v>0.8973765833847802</v>
      </c>
      <c r="I513" s="125" t="n">
        <v>0.8956150430744334</v>
      </c>
      <c r="J513" s="125" t="n">
        <v>0.8969444444444444</v>
      </c>
      <c r="K513" s="124" t="n">
        <v>0.8957909706715236</v>
      </c>
      <c r="L513" s="124" t="n">
        <v>0.8908952577883819</v>
      </c>
      <c r="M513" s="124" t="n">
        <v>0.8859770776163428</v>
      </c>
      <c r="N513" s="124" t="n">
        <v>0.8809752717088385</v>
      </c>
      <c r="O513" s="124" t="n">
        <v>0.8757231434965574</v>
      </c>
      <c r="P513" s="124" t="n">
        <v>0.8698869546060601</v>
      </c>
      <c r="Q513" s="124" t="n">
        <v>0.8628770538343932</v>
      </c>
      <c r="R513" s="124" t="n">
        <v>0.8537370490870828</v>
      </c>
      <c r="S513" s="124" t="n">
        <v>0.8411388084007821</v>
      </c>
      <c r="T513" s="124" t="n">
        <v>0.8236248913129286</v>
      </c>
      <c r="U513" s="124" t="n">
        <v>0.8002474758520296</v>
      </c>
      <c r="V513" s="124" t="n">
        <v>0.7712418029524987</v>
      </c>
      <c r="W513" s="124" t="n">
        <v>0.7380078653566674</v>
      </c>
      <c r="X513" s="124" t="n">
        <v>0.7024108637012071</v>
      </c>
      <c r="Y513" s="124" t="n">
        <v>0.6660933039423219</v>
      </c>
      <c r="Z513" s="124" t="n">
        <v>0.6301963847101093</v>
      </c>
      <c r="AA513" s="124" t="n">
        <v>0.5954000157095387</v>
      </c>
      <c r="AB513" s="124" t="n">
        <v>0.5620610834713959</v>
      </c>
      <c r="AC513" s="124" t="n">
        <v>0.5303380528863356</v>
      </c>
      <c r="AD513" s="124" t="n">
        <v>0.5002759479092891</v>
      </c>
      <c r="AE513" s="124" t="n">
        <v>0.4718578797783771</v>
      </c>
      <c r="AF513" s="124" t="n">
        <v>0.4450345550053389</v>
      </c>
      <c r="AG513" s="124" t="n">
        <v>0.4197406860952566</v>
      </c>
      <c r="AH513" s="124" t="n">
        <v>0.3959039769259524</v>
      </c>
      <c r="AI513" s="124" t="n">
        <v>0.3734499961732264</v>
      </c>
      <c r="AJ513" s="124" t="n">
        <v>0.3523047983361816</v>
      </c>
      <c r="AK513" s="124" t="n">
        <v>0.3323963154786133</v>
      </c>
      <c r="AL513" s="124" t="n">
        <v>0.3136550772722704</v>
      </c>
      <c r="AM513" s="124" t="n">
        <v>0.2960145621366685</v>
      </c>
      <c r="AN513" s="124" t="n">
        <v>0.2794113439934238</v>
      </c>
      <c r="AO513" s="124" t="n">
        <v>0.2637851243980621</v>
      </c>
      <c r="AP513" s="124" t="n">
        <v>0.2491438931855474</v>
      </c>
      <c r="AQ513" s="124" t="n">
        <v>0.2354565599463778</v>
      </c>
      <c r="AR513" s="124" t="n">
        <v>0.2226721707533334</v>
      </c>
      <c r="AS513" s="124" t="n">
        <v>0.210731331334486</v>
      </c>
      <c r="AT513" s="124" t="n">
        <v>0.1995727174225696</v>
      </c>
      <c r="AU513" s="124" t="n">
        <v>0.1891366029991851</v>
      </c>
      <c r="AV513" s="124" t="n">
        <v>0.1793666288801206</v>
      </c>
      <c r="AW513" s="124" t="n">
        <v>0.170210559770102</v>
      </c>
      <c r="AX513" s="124" t="n">
        <v>0.1616204773602691</v>
      </c>
      <c r="AY513" s="124" t="n">
        <v>0.1535526725473417</v>
      </c>
    </row>
    <row r="514">
      <c r="A514" t="inlineStr">
        <is>
          <t>R10</t>
        </is>
      </c>
      <c r="B514" t="inlineStr">
        <is>
          <t>Vehículo Liviano Pasajero</t>
        </is>
      </c>
      <c r="C514" t="inlineStr">
        <is>
          <t>HYB-Gasolina</t>
        </is>
      </c>
      <c r="D514" t="inlineStr">
        <is>
          <t>%</t>
        </is>
      </c>
      <c r="E514" s="125" t="n">
        <v>0</v>
      </c>
      <c r="F514" s="125" t="n">
        <v>0</v>
      </c>
      <c r="G514" s="125" t="n">
        <v>0</v>
      </c>
      <c r="H514" s="125" t="n">
        <v>0</v>
      </c>
      <c r="I514" s="125" t="n">
        <v>0</v>
      </c>
      <c r="J514" s="125" t="n">
        <v>0</v>
      </c>
      <c r="K514" s="124" t="n">
        <v>0</v>
      </c>
      <c r="L514" s="124" t="n">
        <v>0</v>
      </c>
      <c r="M514" s="124" t="n">
        <v>0</v>
      </c>
      <c r="N514" s="124" t="n">
        <v>0</v>
      </c>
      <c r="O514" s="124" t="n">
        <v>0</v>
      </c>
      <c r="P514" s="124" t="n">
        <v>0</v>
      </c>
      <c r="Q514" s="124" t="n">
        <v>0</v>
      </c>
      <c r="R514" s="124" t="n">
        <v>0</v>
      </c>
      <c r="S514" s="124" t="n">
        <v>0</v>
      </c>
      <c r="T514" s="124" t="n">
        <v>0</v>
      </c>
      <c r="U514" s="124" t="n">
        <v>0</v>
      </c>
      <c r="V514" s="124" t="n">
        <v>0</v>
      </c>
      <c r="W514" s="124" t="n">
        <v>0</v>
      </c>
      <c r="X514" s="124" t="n">
        <v>0</v>
      </c>
      <c r="Y514" s="124" t="n">
        <v>0</v>
      </c>
      <c r="Z514" s="124" t="n">
        <v>0</v>
      </c>
      <c r="AA514" s="124" t="n">
        <v>0</v>
      </c>
      <c r="AB514" s="124" t="n">
        <v>0</v>
      </c>
      <c r="AC514" s="124" t="n">
        <v>0</v>
      </c>
      <c r="AD514" s="124" t="n">
        <v>0</v>
      </c>
      <c r="AE514" s="124" t="n">
        <v>0</v>
      </c>
      <c r="AF514" s="124" t="n">
        <v>0</v>
      </c>
      <c r="AG514" s="124" t="n">
        <v>0</v>
      </c>
      <c r="AH514" s="124" t="n">
        <v>0</v>
      </c>
      <c r="AI514" s="124" t="n">
        <v>0</v>
      </c>
      <c r="AJ514" s="124" t="n">
        <v>0</v>
      </c>
      <c r="AK514" s="124" t="n">
        <v>0</v>
      </c>
      <c r="AL514" s="124" t="n">
        <v>0</v>
      </c>
      <c r="AM514" s="124" t="n">
        <v>0</v>
      </c>
      <c r="AN514" s="124" t="n">
        <v>0</v>
      </c>
      <c r="AO514" s="124" t="n">
        <v>0</v>
      </c>
      <c r="AP514" s="124" t="n">
        <v>0</v>
      </c>
      <c r="AQ514" s="124" t="n">
        <v>0</v>
      </c>
      <c r="AR514" s="124" t="n">
        <v>0</v>
      </c>
      <c r="AS514" s="124" t="n">
        <v>0</v>
      </c>
      <c r="AT514" s="124" t="n">
        <v>0</v>
      </c>
      <c r="AU514" s="124" t="n">
        <v>0</v>
      </c>
      <c r="AV514" s="124" t="n">
        <v>0</v>
      </c>
      <c r="AW514" s="124" t="n">
        <v>0</v>
      </c>
      <c r="AX514" s="124" t="n">
        <v>0</v>
      </c>
      <c r="AY514" s="124" t="n">
        <v>0</v>
      </c>
    </row>
    <row r="515">
      <c r="A515" t="inlineStr">
        <is>
          <t>R10</t>
        </is>
      </c>
      <c r="B515" t="inlineStr">
        <is>
          <t>Vehículo Liviano Pasajero</t>
        </is>
      </c>
      <c r="C515" t="inlineStr">
        <is>
          <t>HYB-plug-in-Gasolina</t>
        </is>
      </c>
      <c r="D515" t="inlineStr">
        <is>
          <t>%</t>
        </is>
      </c>
      <c r="E515" s="125" t="n">
        <v>0</v>
      </c>
      <c r="F515" s="125" t="n">
        <v>0</v>
      </c>
      <c r="G515" s="125" t="n">
        <v>0</v>
      </c>
      <c r="H515" s="125" t="n">
        <v>0</v>
      </c>
      <c r="I515" s="125" t="n">
        <v>0</v>
      </c>
      <c r="J515" s="125" t="n">
        <v>0</v>
      </c>
      <c r="K515" s="124" t="n">
        <v>0</v>
      </c>
      <c r="L515" s="124" t="n">
        <v>0</v>
      </c>
      <c r="M515" s="124" t="n">
        <v>0</v>
      </c>
      <c r="N515" s="124" t="n">
        <v>0</v>
      </c>
      <c r="O515" s="124" t="n">
        <v>0</v>
      </c>
      <c r="P515" s="124" t="n">
        <v>0</v>
      </c>
      <c r="Q515" s="124" t="n">
        <v>0</v>
      </c>
      <c r="R515" s="124" t="n">
        <v>0</v>
      </c>
      <c r="S515" s="124" t="n">
        <v>0</v>
      </c>
      <c r="T515" s="124" t="n">
        <v>0</v>
      </c>
      <c r="U515" s="124" t="n">
        <v>0</v>
      </c>
      <c r="V515" s="124" t="n">
        <v>0</v>
      </c>
      <c r="W515" s="124" t="n">
        <v>0</v>
      </c>
      <c r="X515" s="124" t="n">
        <v>0</v>
      </c>
      <c r="Y515" s="124" t="n">
        <v>0</v>
      </c>
      <c r="Z515" s="124" t="n">
        <v>0</v>
      </c>
      <c r="AA515" s="124" t="n">
        <v>0</v>
      </c>
      <c r="AB515" s="124" t="n">
        <v>0</v>
      </c>
      <c r="AC515" s="124" t="n">
        <v>0</v>
      </c>
      <c r="AD515" s="124" t="n">
        <v>0</v>
      </c>
      <c r="AE515" s="124" t="n">
        <v>0</v>
      </c>
      <c r="AF515" s="124" t="n">
        <v>0</v>
      </c>
      <c r="AG515" s="124" t="n">
        <v>0</v>
      </c>
      <c r="AH515" s="124" t="n">
        <v>0</v>
      </c>
      <c r="AI515" s="124" t="n">
        <v>0</v>
      </c>
      <c r="AJ515" s="124" t="n">
        <v>0</v>
      </c>
      <c r="AK515" s="124" t="n">
        <v>0</v>
      </c>
      <c r="AL515" s="124" t="n">
        <v>0</v>
      </c>
      <c r="AM515" s="124" t="n">
        <v>0</v>
      </c>
      <c r="AN515" s="124" t="n">
        <v>0</v>
      </c>
      <c r="AO515" s="124" t="n">
        <v>0</v>
      </c>
      <c r="AP515" s="124" t="n">
        <v>0</v>
      </c>
      <c r="AQ515" s="124" t="n">
        <v>0</v>
      </c>
      <c r="AR515" s="124" t="n">
        <v>0</v>
      </c>
      <c r="AS515" s="124" t="n">
        <v>0</v>
      </c>
      <c r="AT515" s="124" t="n">
        <v>0</v>
      </c>
      <c r="AU515" s="124" t="n">
        <v>0</v>
      </c>
      <c r="AV515" s="124" t="n">
        <v>0</v>
      </c>
      <c r="AW515" s="124" t="n">
        <v>0</v>
      </c>
      <c r="AX515" s="124" t="n">
        <v>0</v>
      </c>
      <c r="AY515" s="124" t="n">
        <v>0</v>
      </c>
    </row>
    <row r="516">
      <c r="A516" t="inlineStr">
        <is>
          <t>R10</t>
        </is>
      </c>
      <c r="B516" t="inlineStr">
        <is>
          <t>Vehículo Liviano Pasajero</t>
        </is>
      </c>
      <c r="C516" t="inlineStr">
        <is>
          <t>Diesel</t>
        </is>
      </c>
      <c r="D516" t="inlineStr">
        <is>
          <t>%</t>
        </is>
      </c>
      <c r="E516" s="125" t="n">
        <v>0.08342667536776763</v>
      </c>
      <c r="F516" s="125" t="n">
        <v>0.08939851527407382</v>
      </c>
      <c r="G516" s="125" t="n">
        <v>0.09435044219197997</v>
      </c>
      <c r="H516" s="125" t="n">
        <v>0.1026234166152198</v>
      </c>
      <c r="I516" s="125" t="n">
        <v>0.1043373608665202</v>
      </c>
      <c r="J516" s="125" t="n">
        <v>0.1029924242424242</v>
      </c>
      <c r="K516" s="124" t="n">
        <v>0.1040780429385861</v>
      </c>
      <c r="L516" s="124" t="n">
        <v>0.1088073467027695</v>
      </c>
      <c r="M516" s="124" t="n">
        <v>0.1134088033220224</v>
      </c>
      <c r="N516" s="124" t="n">
        <v>0.117812494639763</v>
      </c>
      <c r="O516" s="124" t="n">
        <v>0.1219448812676895</v>
      </c>
      <c r="P516" s="124" t="n">
        <v>0.1257082708024888</v>
      </c>
      <c r="Q516" s="124" t="n">
        <v>0.1289493582130381</v>
      </c>
      <c r="R516" s="124" t="n">
        <v>0.1314317718119626</v>
      </c>
      <c r="S516" s="124" t="n">
        <v>0.1328224878367916</v>
      </c>
      <c r="T516" s="124" t="n">
        <v>0.1327602872686687</v>
      </c>
      <c r="U516" s="124" t="n">
        <v>0.1310138666609389</v>
      </c>
      <c r="V516" s="124" t="n">
        <v>0.1276473132370337</v>
      </c>
      <c r="W516" s="124" t="n">
        <v>0.1230178304221065</v>
      </c>
      <c r="X516" s="124" t="n">
        <v>0.1175999591907805</v>
      </c>
      <c r="Y516" s="124" t="n">
        <v>0.1118124198391442</v>
      </c>
      <c r="Z516" s="124" t="n">
        <v>0.1059487428230702</v>
      </c>
      <c r="AA516" s="124" t="n">
        <v>0.1001871518087889</v>
      </c>
      <c r="AB516" s="124" t="n">
        <v>0.09462504284485904</v>
      </c>
      <c r="AC516" s="124" t="n">
        <v>0.08931007121350179</v>
      </c>
      <c r="AD516" s="124" t="n">
        <v>0.08426134995801676</v>
      </c>
      <c r="AE516" s="124" t="n">
        <v>0.07948229765415038</v>
      </c>
      <c r="AF516" s="124" t="n">
        <v>0.07496799044371762</v>
      </c>
      <c r="AG516" s="124" t="n">
        <v>0.07070924695841646</v>
      </c>
      <c r="AH516" s="124" t="n">
        <v>0.06669486260398952</v>
      </c>
      <c r="AI516" s="124" t="n">
        <v>0.06291282042902083</v>
      </c>
      <c r="AJ516" s="124" t="n">
        <v>0.0593509426046932</v>
      </c>
      <c r="AK516" s="124" t="n">
        <v>0.05599723761086799</v>
      </c>
      <c r="AL516" s="124" t="n">
        <v>0.05284008196859562</v>
      </c>
      <c r="AM516" s="124" t="n">
        <v>0.04986831175588392</v>
      </c>
      <c r="AN516" s="124" t="n">
        <v>0.0470712646474568</v>
      </c>
      <c r="AO516" s="124" t="n">
        <v>0.0444387945891461</v>
      </c>
      <c r="AP516" s="124" t="n">
        <v>0.04197225406146426</v>
      </c>
      <c r="AQ516" s="124" t="n">
        <v>0.03966640888580083</v>
      </c>
      <c r="AR516" s="124" t="n">
        <v>0.03751267693092986</v>
      </c>
      <c r="AS516" s="124" t="n">
        <v>0.03550105327835159</v>
      </c>
      <c r="AT516" s="124" t="n">
        <v>0.03362120740318006</v>
      </c>
      <c r="AU516" s="124" t="n">
        <v>0.03186307778276609</v>
      </c>
      <c r="AV516" s="124" t="n">
        <v>0.03021716996008599</v>
      </c>
      <c r="AW516" s="124" t="n">
        <v>0.02867468414368326</v>
      </c>
      <c r="AX516" s="124" t="n">
        <v>0.02722754777077474</v>
      </c>
      <c r="AY516" s="124" t="n">
        <v>0.02586839736713118</v>
      </c>
    </row>
    <row r="517">
      <c r="A517" t="inlineStr">
        <is>
          <t>R10</t>
        </is>
      </c>
      <c r="B517" t="inlineStr">
        <is>
          <t>Vehículo Liviano Pasajero</t>
        </is>
      </c>
      <c r="C517" t="inlineStr">
        <is>
          <t>HYB-Diesel</t>
        </is>
      </c>
      <c r="D517" t="inlineStr">
        <is>
          <t>%</t>
        </is>
      </c>
      <c r="E517" s="125" t="n">
        <v>0</v>
      </c>
      <c r="F517" s="125" t="n">
        <v>0</v>
      </c>
      <c r="G517" s="125" t="n">
        <v>0</v>
      </c>
      <c r="H517" s="125" t="n">
        <v>0</v>
      </c>
      <c r="I517" s="125" t="n">
        <v>0</v>
      </c>
      <c r="J517" s="125" t="n">
        <v>0</v>
      </c>
      <c r="K517" s="124" t="n">
        <v>0</v>
      </c>
      <c r="L517" s="124" t="n">
        <v>0</v>
      </c>
      <c r="M517" s="124" t="n">
        <v>0</v>
      </c>
      <c r="N517" s="124" t="n">
        <v>0</v>
      </c>
      <c r="O517" s="124" t="n">
        <v>0</v>
      </c>
      <c r="P517" s="124" t="n">
        <v>0</v>
      </c>
      <c r="Q517" s="124" t="n">
        <v>0</v>
      </c>
      <c r="R517" s="124" t="n">
        <v>0</v>
      </c>
      <c r="S517" s="124" t="n">
        <v>0</v>
      </c>
      <c r="T517" s="124" t="n">
        <v>0</v>
      </c>
      <c r="U517" s="124" t="n">
        <v>0</v>
      </c>
      <c r="V517" s="124" t="n">
        <v>0</v>
      </c>
      <c r="W517" s="124" t="n">
        <v>0</v>
      </c>
      <c r="X517" s="124" t="n">
        <v>0</v>
      </c>
      <c r="Y517" s="124" t="n">
        <v>0</v>
      </c>
      <c r="Z517" s="124" t="n">
        <v>0</v>
      </c>
      <c r="AA517" s="124" t="n">
        <v>0</v>
      </c>
      <c r="AB517" s="124" t="n">
        <v>0</v>
      </c>
      <c r="AC517" s="124" t="n">
        <v>0</v>
      </c>
      <c r="AD517" s="124" t="n">
        <v>0</v>
      </c>
      <c r="AE517" s="124" t="n">
        <v>0</v>
      </c>
      <c r="AF517" s="124" t="n">
        <v>0</v>
      </c>
      <c r="AG517" s="124" t="n">
        <v>0</v>
      </c>
      <c r="AH517" s="124" t="n">
        <v>0</v>
      </c>
      <c r="AI517" s="124" t="n">
        <v>0</v>
      </c>
      <c r="AJ517" s="124" t="n">
        <v>0</v>
      </c>
      <c r="AK517" s="124" t="n">
        <v>0</v>
      </c>
      <c r="AL517" s="124" t="n">
        <v>0</v>
      </c>
      <c r="AM517" s="124" t="n">
        <v>0</v>
      </c>
      <c r="AN517" s="124" t="n">
        <v>0</v>
      </c>
      <c r="AO517" s="124" t="n">
        <v>0</v>
      </c>
      <c r="AP517" s="124" t="n">
        <v>0</v>
      </c>
      <c r="AQ517" s="124" t="n">
        <v>0</v>
      </c>
      <c r="AR517" s="124" t="n">
        <v>0</v>
      </c>
      <c r="AS517" s="124" t="n">
        <v>0</v>
      </c>
      <c r="AT517" s="124" t="n">
        <v>0</v>
      </c>
      <c r="AU517" s="124" t="n">
        <v>0</v>
      </c>
      <c r="AV517" s="124" t="n">
        <v>0</v>
      </c>
      <c r="AW517" s="124" t="n">
        <v>0</v>
      </c>
      <c r="AX517" s="124" t="n">
        <v>0</v>
      </c>
      <c r="AY517" s="124" t="n">
        <v>0</v>
      </c>
    </row>
    <row r="518">
      <c r="A518" t="inlineStr">
        <is>
          <t>R10</t>
        </is>
      </c>
      <c r="B518" t="inlineStr">
        <is>
          <t>Vehículo Liviano Pasajero</t>
        </is>
      </c>
      <c r="C518" t="inlineStr">
        <is>
          <t>HYB-plug-in-Diesel</t>
        </is>
      </c>
      <c r="D518" t="inlineStr">
        <is>
          <t>%</t>
        </is>
      </c>
      <c r="E518" s="125" t="n">
        <v>0</v>
      </c>
      <c r="F518" s="125" t="n">
        <v>0</v>
      </c>
      <c r="G518" s="125" t="n">
        <v>0</v>
      </c>
      <c r="H518" s="125" t="n">
        <v>0</v>
      </c>
      <c r="I518" s="125" t="n">
        <v>0</v>
      </c>
      <c r="J518" s="125" t="n">
        <v>0</v>
      </c>
      <c r="K518" s="124" t="n">
        <v>0</v>
      </c>
      <c r="L518" s="124" t="n">
        <v>0</v>
      </c>
      <c r="M518" s="124" t="n">
        <v>0</v>
      </c>
      <c r="N518" s="124" t="n">
        <v>0</v>
      </c>
      <c r="O518" s="124" t="n">
        <v>0</v>
      </c>
      <c r="P518" s="124" t="n">
        <v>0</v>
      </c>
      <c r="Q518" s="124" t="n">
        <v>0</v>
      </c>
      <c r="R518" s="124" t="n">
        <v>0</v>
      </c>
      <c r="S518" s="124" t="n">
        <v>0</v>
      </c>
      <c r="T518" s="124" t="n">
        <v>0</v>
      </c>
      <c r="U518" s="124" t="n">
        <v>0</v>
      </c>
      <c r="V518" s="124" t="n">
        <v>0</v>
      </c>
      <c r="W518" s="124" t="n">
        <v>0</v>
      </c>
      <c r="X518" s="124" t="n">
        <v>0</v>
      </c>
      <c r="Y518" s="124" t="n">
        <v>0</v>
      </c>
      <c r="Z518" s="124" t="n">
        <v>0</v>
      </c>
      <c r="AA518" s="124" t="n">
        <v>0</v>
      </c>
      <c r="AB518" s="124" t="n">
        <v>0</v>
      </c>
      <c r="AC518" s="124" t="n">
        <v>0</v>
      </c>
      <c r="AD518" s="124" t="n">
        <v>0</v>
      </c>
      <c r="AE518" s="124" t="n">
        <v>0</v>
      </c>
      <c r="AF518" s="124" t="n">
        <v>0</v>
      </c>
      <c r="AG518" s="124" t="n">
        <v>0</v>
      </c>
      <c r="AH518" s="124" t="n">
        <v>0</v>
      </c>
      <c r="AI518" s="124" t="n">
        <v>0</v>
      </c>
      <c r="AJ518" s="124" t="n">
        <v>0</v>
      </c>
      <c r="AK518" s="124" t="n">
        <v>0</v>
      </c>
      <c r="AL518" s="124" t="n">
        <v>0</v>
      </c>
      <c r="AM518" s="124" t="n">
        <v>0</v>
      </c>
      <c r="AN518" s="124" t="n">
        <v>0</v>
      </c>
      <c r="AO518" s="124" t="n">
        <v>0</v>
      </c>
      <c r="AP518" s="124" t="n">
        <v>0</v>
      </c>
      <c r="AQ518" s="124" t="n">
        <v>0</v>
      </c>
      <c r="AR518" s="124" t="n">
        <v>0</v>
      </c>
      <c r="AS518" s="124" t="n">
        <v>0</v>
      </c>
      <c r="AT518" s="124" t="n">
        <v>0</v>
      </c>
      <c r="AU518" s="124" t="n">
        <v>0</v>
      </c>
      <c r="AV518" s="124" t="n">
        <v>0</v>
      </c>
      <c r="AW518" s="124" t="n">
        <v>0</v>
      </c>
      <c r="AX518" s="124" t="n">
        <v>0</v>
      </c>
      <c r="AY518" s="124" t="n">
        <v>0</v>
      </c>
    </row>
    <row r="519">
      <c r="A519" t="inlineStr">
        <is>
          <t>R10</t>
        </is>
      </c>
      <c r="B519" t="inlineStr">
        <is>
          <t>Vehículo Liviano Pasajero</t>
        </is>
      </c>
      <c r="C519" t="inlineStr">
        <is>
          <t>Eléctrico</t>
        </is>
      </c>
      <c r="D519" t="inlineStr">
        <is>
          <t>%</t>
        </is>
      </c>
      <c r="E519" s="125" t="n">
        <v>0</v>
      </c>
      <c r="F519" s="125" t="n">
        <v>0</v>
      </c>
      <c r="G519" s="125" t="n">
        <v>0</v>
      </c>
      <c r="H519" s="125" t="n">
        <v>0</v>
      </c>
      <c r="I519" s="125" t="n">
        <v>4.759605904631097e-05</v>
      </c>
      <c r="J519" s="125" t="n">
        <v>6.313131313131313e-05</v>
      </c>
      <c r="K519" s="124" t="n">
        <v>0.0001309863898903457</v>
      </c>
      <c r="L519" s="124" t="n">
        <v>0.0002973955088486513</v>
      </c>
      <c r="M519" s="124" t="n">
        <v>0.0006141190616348429</v>
      </c>
      <c r="N519" s="124" t="n">
        <v>0.001212233651398357</v>
      </c>
      <c r="O519" s="124" t="n">
        <v>0.002331975235753046</v>
      </c>
      <c r="P519" s="124" t="n">
        <v>0.004404774591451237</v>
      </c>
      <c r="Q519" s="124" t="n">
        <v>0.008173587952568721</v>
      </c>
      <c r="R519" s="124" t="n">
        <v>0.01483117910095461</v>
      </c>
      <c r="S519" s="124" t="n">
        <v>0.02603870376242641</v>
      </c>
      <c r="T519" s="124" t="n">
        <v>0.04361482141840273</v>
      </c>
      <c r="U519" s="124" t="n">
        <v>0.06873865748703153</v>
      </c>
      <c r="V519" s="124" t="n">
        <v>0.1011108838104677</v>
      </c>
      <c r="W519" s="124" t="n">
        <v>0.1389743042212261</v>
      </c>
      <c r="X519" s="124" t="n">
        <v>0.1799891771080125</v>
      </c>
      <c r="Y519" s="124" t="n">
        <v>0.2220942762185339</v>
      </c>
      <c r="Z519" s="124" t="n">
        <v>0.2638548724668204</v>
      </c>
      <c r="AA519" s="124" t="n">
        <v>0.3044128324816724</v>
      </c>
      <c r="AB519" s="124" t="n">
        <v>0.3433138736837449</v>
      </c>
      <c r="AC519" s="124" t="n">
        <v>0.3803518759001626</v>
      </c>
      <c r="AD519" s="124" t="n">
        <v>0.4154627021326942</v>
      </c>
      <c r="AE519" s="124" t="n">
        <v>0.4486598225674726</v>
      </c>
      <c r="AF519" s="124" t="n">
        <v>0.4799974545509434</v>
      </c>
      <c r="AG519" s="124" t="n">
        <v>0.509550066946327</v>
      </c>
      <c r="AH519" s="124" t="n">
        <v>0.5374011604700581</v>
      </c>
      <c r="AI519" s="124" t="n">
        <v>0.5636371833977527</v>
      </c>
      <c r="AJ519" s="124" t="n">
        <v>0.5883442590591252</v>
      </c>
      <c r="AK519" s="124" t="n">
        <v>0.6116064469105188</v>
      </c>
      <c r="AL519" s="124" t="n">
        <v>0.633504840759134</v>
      </c>
      <c r="AM519" s="124" t="n">
        <v>0.6541171261074477</v>
      </c>
      <c r="AN519" s="124" t="n">
        <v>0.6735173913591194</v>
      </c>
      <c r="AO519" s="124" t="n">
        <v>0.6917760810127918</v>
      </c>
      <c r="AP519" s="124" t="n">
        <v>0.7088838527529884</v>
      </c>
      <c r="AQ519" s="124" t="n">
        <v>0.7248770311678214</v>
      </c>
      <c r="AR519" s="124" t="n">
        <v>0.7398151523157367</v>
      </c>
      <c r="AS519" s="124" t="n">
        <v>0.7537676153871623</v>
      </c>
      <c r="AT519" s="124" t="n">
        <v>0.7668060751742503</v>
      </c>
      <c r="AU519" s="124" t="n">
        <v>0.7790003192180488</v>
      </c>
      <c r="AV519" s="124" t="n">
        <v>0.7904162011597934</v>
      </c>
      <c r="AW519" s="124" t="n">
        <v>0.8011147560862146</v>
      </c>
      <c r="AX519" s="124" t="n">
        <v>0.8111519748689561</v>
      </c>
      <c r="AY519" s="124" t="n">
        <v>0.8205789300855271</v>
      </c>
    </row>
    <row r="520">
      <c r="A520" t="inlineStr">
        <is>
          <t>R10</t>
        </is>
      </c>
      <c r="B520" t="inlineStr">
        <is>
          <t>Vehículo Liviano Pasajero</t>
        </is>
      </c>
      <c r="C520" t="inlineStr">
        <is>
          <t>Biodiesel</t>
        </is>
      </c>
      <c r="D520" t="inlineStr">
        <is>
          <t>%</t>
        </is>
      </c>
      <c r="E520" s="125" t="n">
        <v>0</v>
      </c>
      <c r="F520" s="125" t="n">
        <v>0</v>
      </c>
      <c r="G520" s="125" t="n">
        <v>0</v>
      </c>
      <c r="H520" s="125" t="n">
        <v>0</v>
      </c>
      <c r="I520" s="125" t="n">
        <v>0</v>
      </c>
      <c r="J520" s="125" t="n">
        <v>0</v>
      </c>
      <c r="K520" s="124" t="n">
        <v>0</v>
      </c>
      <c r="L520" s="124" t="n">
        <v>0</v>
      </c>
      <c r="M520" s="124" t="n">
        <v>0</v>
      </c>
      <c r="N520" s="124" t="n">
        <v>0</v>
      </c>
      <c r="O520" s="124" t="n">
        <v>0</v>
      </c>
      <c r="P520" s="124" t="n">
        <v>0</v>
      </c>
      <c r="Q520" s="124" t="n">
        <v>0</v>
      </c>
      <c r="R520" s="124" t="n">
        <v>0</v>
      </c>
      <c r="S520" s="124" t="n">
        <v>0</v>
      </c>
      <c r="T520" s="124" t="n">
        <v>0</v>
      </c>
      <c r="U520" s="124" t="n">
        <v>0</v>
      </c>
      <c r="V520" s="124" t="n">
        <v>0</v>
      </c>
      <c r="W520" s="124" t="n">
        <v>0</v>
      </c>
      <c r="X520" s="124" t="n">
        <v>0</v>
      </c>
      <c r="Y520" s="124" t="n">
        <v>0</v>
      </c>
      <c r="Z520" s="124" t="n">
        <v>0</v>
      </c>
      <c r="AA520" s="124" t="n">
        <v>0</v>
      </c>
      <c r="AB520" s="124" t="n">
        <v>0</v>
      </c>
      <c r="AC520" s="124" t="n">
        <v>0</v>
      </c>
      <c r="AD520" s="124" t="n">
        <v>0</v>
      </c>
      <c r="AE520" s="124" t="n">
        <v>0</v>
      </c>
      <c r="AF520" s="124" t="n">
        <v>0</v>
      </c>
      <c r="AG520" s="124" t="n">
        <v>0</v>
      </c>
      <c r="AH520" s="124" t="n">
        <v>0</v>
      </c>
      <c r="AI520" s="124" t="n">
        <v>0</v>
      </c>
      <c r="AJ520" s="124" t="n">
        <v>0</v>
      </c>
      <c r="AK520" s="124" t="n">
        <v>0</v>
      </c>
      <c r="AL520" s="124" t="n">
        <v>0</v>
      </c>
      <c r="AM520" s="124" t="n">
        <v>0</v>
      </c>
      <c r="AN520" s="124" t="n">
        <v>0</v>
      </c>
      <c r="AO520" s="124" t="n">
        <v>0</v>
      </c>
      <c r="AP520" s="124" t="n">
        <v>0</v>
      </c>
      <c r="AQ520" s="124" t="n">
        <v>0</v>
      </c>
      <c r="AR520" s="124" t="n">
        <v>0</v>
      </c>
      <c r="AS520" s="124" t="n">
        <v>0</v>
      </c>
      <c r="AT520" s="124" t="n">
        <v>0</v>
      </c>
      <c r="AU520" s="124" t="n">
        <v>0</v>
      </c>
      <c r="AV520" s="124" t="n">
        <v>0</v>
      </c>
      <c r="AW520" s="124" t="n">
        <v>0</v>
      </c>
      <c r="AX520" s="124" t="n">
        <v>0</v>
      </c>
      <c r="AY520" s="124" t="n">
        <v>0</v>
      </c>
    </row>
    <row r="521">
      <c r="A521" t="inlineStr">
        <is>
          <t>R10</t>
        </is>
      </c>
      <c r="B521" t="inlineStr">
        <is>
          <t>Vehículo Liviano Pasajero</t>
        </is>
      </c>
      <c r="C521" t="inlineStr">
        <is>
          <t>Etanol</t>
        </is>
      </c>
      <c r="D521" t="inlineStr">
        <is>
          <t>%</t>
        </is>
      </c>
      <c r="E521" s="125" t="n">
        <v>0</v>
      </c>
      <c r="F521" s="125" t="n">
        <v>0</v>
      </c>
      <c r="G521" s="125" t="n">
        <v>0</v>
      </c>
      <c r="H521" s="125" t="n">
        <v>0</v>
      </c>
      <c r="I521" s="125" t="n">
        <v>0</v>
      </c>
      <c r="J521" s="125" t="n">
        <v>0</v>
      </c>
      <c r="K521" s="124" t="n">
        <v>0</v>
      </c>
      <c r="L521" s="124" t="n">
        <v>0</v>
      </c>
      <c r="M521" s="124" t="n">
        <v>0</v>
      </c>
      <c r="N521" s="124" t="n">
        <v>0</v>
      </c>
      <c r="O521" s="124" t="n">
        <v>0</v>
      </c>
      <c r="P521" s="124" t="n">
        <v>0</v>
      </c>
      <c r="Q521" s="124" t="n">
        <v>0</v>
      </c>
      <c r="R521" s="124" t="n">
        <v>0</v>
      </c>
      <c r="S521" s="124" t="n">
        <v>0</v>
      </c>
      <c r="T521" s="124" t="n">
        <v>0</v>
      </c>
      <c r="U521" s="124" t="n">
        <v>0</v>
      </c>
      <c r="V521" s="124" t="n">
        <v>0</v>
      </c>
      <c r="W521" s="124" t="n">
        <v>0</v>
      </c>
      <c r="X521" s="124" t="n">
        <v>0</v>
      </c>
      <c r="Y521" s="124" t="n">
        <v>0</v>
      </c>
      <c r="Z521" s="124" t="n">
        <v>0</v>
      </c>
      <c r="AA521" s="124" t="n">
        <v>0</v>
      </c>
      <c r="AB521" s="124" t="n">
        <v>0</v>
      </c>
      <c r="AC521" s="124" t="n">
        <v>0</v>
      </c>
      <c r="AD521" s="124" t="n">
        <v>0</v>
      </c>
      <c r="AE521" s="124" t="n">
        <v>0</v>
      </c>
      <c r="AF521" s="124" t="n">
        <v>0</v>
      </c>
      <c r="AG521" s="124" t="n">
        <v>0</v>
      </c>
      <c r="AH521" s="124" t="n">
        <v>0</v>
      </c>
      <c r="AI521" s="124" t="n">
        <v>0</v>
      </c>
      <c r="AJ521" s="124" t="n">
        <v>0</v>
      </c>
      <c r="AK521" s="124" t="n">
        <v>0</v>
      </c>
      <c r="AL521" s="124" t="n">
        <v>0</v>
      </c>
      <c r="AM521" s="124" t="n">
        <v>0</v>
      </c>
      <c r="AN521" s="124" t="n">
        <v>0</v>
      </c>
      <c r="AO521" s="124" t="n">
        <v>0</v>
      </c>
      <c r="AP521" s="124" t="n">
        <v>0</v>
      </c>
      <c r="AQ521" s="124" t="n">
        <v>0</v>
      </c>
      <c r="AR521" s="124" t="n">
        <v>0</v>
      </c>
      <c r="AS521" s="124" t="n">
        <v>0</v>
      </c>
      <c r="AT521" s="124" t="n">
        <v>0</v>
      </c>
      <c r="AU521" s="124" t="n">
        <v>0</v>
      </c>
      <c r="AV521" s="124" t="n">
        <v>0</v>
      </c>
      <c r="AW521" s="124" t="n">
        <v>0</v>
      </c>
      <c r="AX521" s="124" t="n">
        <v>0</v>
      </c>
      <c r="AY521" s="124" t="n">
        <v>0</v>
      </c>
    </row>
    <row r="522">
      <c r="A522" t="inlineStr">
        <is>
          <t>R10</t>
        </is>
      </c>
      <c r="B522" t="inlineStr">
        <is>
          <t>Vehículo Liviano Pasajero</t>
        </is>
      </c>
      <c r="C522" t="inlineStr">
        <is>
          <t>GLP</t>
        </is>
      </c>
      <c r="D522" t="inlineStr">
        <is>
          <t>%</t>
        </is>
      </c>
      <c r="E522" s="125" t="n">
        <v>0</v>
      </c>
      <c r="F522" s="125" t="n">
        <v>0</v>
      </c>
      <c r="G522" s="125" t="n">
        <v>0</v>
      </c>
      <c r="H522" s="125" t="n">
        <v>0</v>
      </c>
      <c r="I522" s="125" t="n">
        <v>0</v>
      </c>
      <c r="J522" s="125" t="n">
        <v>0</v>
      </c>
      <c r="K522" s="124" t="n">
        <v>0</v>
      </c>
      <c r="L522" s="124" t="n">
        <v>0</v>
      </c>
      <c r="M522" s="124" t="n">
        <v>0</v>
      </c>
      <c r="N522" s="124" t="n">
        <v>0</v>
      </c>
      <c r="O522" s="124" t="n">
        <v>0</v>
      </c>
      <c r="P522" s="124" t="n">
        <v>0</v>
      </c>
      <c r="Q522" s="124" t="n">
        <v>0</v>
      </c>
      <c r="R522" s="124" t="n">
        <v>0</v>
      </c>
      <c r="S522" s="124" t="n">
        <v>0</v>
      </c>
      <c r="T522" s="124" t="n">
        <v>0</v>
      </c>
      <c r="U522" s="124" t="n">
        <v>0</v>
      </c>
      <c r="V522" s="124" t="n">
        <v>0</v>
      </c>
      <c r="W522" s="124" t="n">
        <v>0</v>
      </c>
      <c r="X522" s="124" t="n">
        <v>0</v>
      </c>
      <c r="Y522" s="124" t="n">
        <v>0</v>
      </c>
      <c r="Z522" s="124" t="n">
        <v>0</v>
      </c>
      <c r="AA522" s="124" t="n">
        <v>0</v>
      </c>
      <c r="AB522" s="124" t="n">
        <v>0</v>
      </c>
      <c r="AC522" s="124" t="n">
        <v>0</v>
      </c>
      <c r="AD522" s="124" t="n">
        <v>0</v>
      </c>
      <c r="AE522" s="124" t="n">
        <v>0</v>
      </c>
      <c r="AF522" s="124" t="n">
        <v>0</v>
      </c>
      <c r="AG522" s="124" t="n">
        <v>0</v>
      </c>
      <c r="AH522" s="124" t="n">
        <v>0</v>
      </c>
      <c r="AI522" s="124" t="n">
        <v>0</v>
      </c>
      <c r="AJ522" s="124" t="n">
        <v>0</v>
      </c>
      <c r="AK522" s="124" t="n">
        <v>0</v>
      </c>
      <c r="AL522" s="124" t="n">
        <v>0</v>
      </c>
      <c r="AM522" s="124" t="n">
        <v>0</v>
      </c>
      <c r="AN522" s="124" t="n">
        <v>0</v>
      </c>
      <c r="AO522" s="124" t="n">
        <v>0</v>
      </c>
      <c r="AP522" s="124" t="n">
        <v>0</v>
      </c>
      <c r="AQ522" s="124" t="n">
        <v>0</v>
      </c>
      <c r="AR522" s="124" t="n">
        <v>0</v>
      </c>
      <c r="AS522" s="124" t="n">
        <v>0</v>
      </c>
      <c r="AT522" s="124" t="n">
        <v>0</v>
      </c>
      <c r="AU522" s="124" t="n">
        <v>0</v>
      </c>
      <c r="AV522" s="124" t="n">
        <v>0</v>
      </c>
      <c r="AW522" s="124" t="n">
        <v>0</v>
      </c>
      <c r="AX522" s="124" t="n">
        <v>0</v>
      </c>
      <c r="AY522" s="124" t="n">
        <v>0</v>
      </c>
    </row>
    <row r="523">
      <c r="A523" t="inlineStr">
        <is>
          <t>R10</t>
        </is>
      </c>
      <c r="B523" t="inlineStr">
        <is>
          <t>Vehículo Liviano Pasajero</t>
        </is>
      </c>
      <c r="C523" t="inlineStr">
        <is>
          <t>GNC</t>
        </is>
      </c>
      <c r="D523" t="inlineStr">
        <is>
          <t>%</t>
        </is>
      </c>
      <c r="E523" s="125" t="n">
        <v>0</v>
      </c>
      <c r="F523" s="125" t="n">
        <v>0</v>
      </c>
      <c r="G523" s="125" t="n">
        <v>0</v>
      </c>
      <c r="H523" s="125" t="n">
        <v>0</v>
      </c>
      <c r="I523" s="125" t="n">
        <v>0</v>
      </c>
      <c r="J523" s="125" t="n">
        <v>0</v>
      </c>
      <c r="K523" s="124" t="n">
        <v>0</v>
      </c>
      <c r="L523" s="124" t="n">
        <v>0</v>
      </c>
      <c r="M523" s="124" t="n">
        <v>0</v>
      </c>
      <c r="N523" s="124" t="n">
        <v>0</v>
      </c>
      <c r="O523" s="124" t="n">
        <v>0</v>
      </c>
      <c r="P523" s="124" t="n">
        <v>0</v>
      </c>
      <c r="Q523" s="124" t="n">
        <v>0</v>
      </c>
      <c r="R523" s="124" t="n">
        <v>0</v>
      </c>
      <c r="S523" s="124" t="n">
        <v>0</v>
      </c>
      <c r="T523" s="124" t="n">
        <v>0</v>
      </c>
      <c r="U523" s="124" t="n">
        <v>0</v>
      </c>
      <c r="V523" s="124" t="n">
        <v>0</v>
      </c>
      <c r="W523" s="124" t="n">
        <v>0</v>
      </c>
      <c r="X523" s="124" t="n">
        <v>0</v>
      </c>
      <c r="Y523" s="124" t="n">
        <v>0</v>
      </c>
      <c r="Z523" s="124" t="n">
        <v>0</v>
      </c>
      <c r="AA523" s="124" t="n">
        <v>0</v>
      </c>
      <c r="AB523" s="124" t="n">
        <v>0</v>
      </c>
      <c r="AC523" s="124" t="n">
        <v>0</v>
      </c>
      <c r="AD523" s="124" t="n">
        <v>0</v>
      </c>
      <c r="AE523" s="124" t="n">
        <v>0</v>
      </c>
      <c r="AF523" s="124" t="n">
        <v>0</v>
      </c>
      <c r="AG523" s="124" t="n">
        <v>0</v>
      </c>
      <c r="AH523" s="124" t="n">
        <v>0</v>
      </c>
      <c r="AI523" s="124" t="n">
        <v>0</v>
      </c>
      <c r="AJ523" s="124" t="n">
        <v>0</v>
      </c>
      <c r="AK523" s="124" t="n">
        <v>0</v>
      </c>
      <c r="AL523" s="124" t="n">
        <v>0</v>
      </c>
      <c r="AM523" s="124" t="n">
        <v>0</v>
      </c>
      <c r="AN523" s="124" t="n">
        <v>0</v>
      </c>
      <c r="AO523" s="124" t="n">
        <v>0</v>
      </c>
      <c r="AP523" s="124" t="n">
        <v>0</v>
      </c>
      <c r="AQ523" s="124" t="n">
        <v>0</v>
      </c>
      <c r="AR523" s="124" t="n">
        <v>0</v>
      </c>
      <c r="AS523" s="124" t="n">
        <v>0</v>
      </c>
      <c r="AT523" s="124" t="n">
        <v>0</v>
      </c>
      <c r="AU523" s="124" t="n">
        <v>0</v>
      </c>
      <c r="AV523" s="124" t="n">
        <v>0</v>
      </c>
      <c r="AW523" s="124" t="n">
        <v>0</v>
      </c>
      <c r="AX523" s="124" t="n">
        <v>0</v>
      </c>
      <c r="AY523" s="124" t="n">
        <v>0</v>
      </c>
    </row>
    <row r="524">
      <c r="A524" t="inlineStr">
        <is>
          <t>R10</t>
        </is>
      </c>
      <c r="B524" t="inlineStr">
        <is>
          <t>Vehículo Liviano Pasajero</t>
        </is>
      </c>
      <c r="C524" t="inlineStr">
        <is>
          <t>Hidrógeno-Fuel-Cell</t>
        </is>
      </c>
      <c r="D524" t="inlineStr">
        <is>
          <t>%</t>
        </is>
      </c>
      <c r="E524" s="125" t="n">
        <v>0</v>
      </c>
      <c r="F524" s="125" t="n">
        <v>0</v>
      </c>
      <c r="G524" s="125" t="n">
        <v>0</v>
      </c>
      <c r="H524" s="125" t="n">
        <v>0</v>
      </c>
      <c r="I524" s="125" t="n">
        <v>0</v>
      </c>
      <c r="J524" s="125" t="n">
        <v>0</v>
      </c>
      <c r="K524" s="124" t="n">
        <v>0</v>
      </c>
      <c r="L524" s="124" t="n">
        <v>0</v>
      </c>
      <c r="M524" s="124" t="n">
        <v>0</v>
      </c>
      <c r="N524" s="124" t="n">
        <v>0</v>
      </c>
      <c r="O524" s="124" t="n">
        <v>0</v>
      </c>
      <c r="P524" s="124" t="n">
        <v>0</v>
      </c>
      <c r="Q524" s="124" t="n">
        <v>0</v>
      </c>
      <c r="R524" s="124" t="n">
        <v>0</v>
      </c>
      <c r="S524" s="124" t="n">
        <v>0</v>
      </c>
      <c r="T524" s="124" t="n">
        <v>0</v>
      </c>
      <c r="U524" s="124" t="n">
        <v>0</v>
      </c>
      <c r="V524" s="124" t="n">
        <v>0</v>
      </c>
      <c r="W524" s="124" t="n">
        <v>0</v>
      </c>
      <c r="X524" s="124" t="n">
        <v>0</v>
      </c>
      <c r="Y524" s="124" t="n">
        <v>0</v>
      </c>
      <c r="Z524" s="124" t="n">
        <v>0</v>
      </c>
      <c r="AA524" s="124" t="n">
        <v>0</v>
      </c>
      <c r="AB524" s="124" t="n">
        <v>0</v>
      </c>
      <c r="AC524" s="124" t="n">
        <v>0</v>
      </c>
      <c r="AD524" s="124" t="n">
        <v>0</v>
      </c>
      <c r="AE524" s="124" t="n">
        <v>0</v>
      </c>
      <c r="AF524" s="124" t="n">
        <v>0</v>
      </c>
      <c r="AG524" s="124" t="n">
        <v>0</v>
      </c>
      <c r="AH524" s="124" t="n">
        <v>0</v>
      </c>
      <c r="AI524" s="124" t="n">
        <v>0</v>
      </c>
      <c r="AJ524" s="124" t="n">
        <v>0</v>
      </c>
      <c r="AK524" s="124" t="n">
        <v>0</v>
      </c>
      <c r="AL524" s="124" t="n">
        <v>0</v>
      </c>
      <c r="AM524" s="124" t="n">
        <v>0</v>
      </c>
      <c r="AN524" s="124" t="n">
        <v>0</v>
      </c>
      <c r="AO524" s="124" t="n">
        <v>0</v>
      </c>
      <c r="AP524" s="124" t="n">
        <v>0</v>
      </c>
      <c r="AQ524" s="124" t="n">
        <v>0</v>
      </c>
      <c r="AR524" s="124" t="n">
        <v>0</v>
      </c>
      <c r="AS524" s="124" t="n">
        <v>0</v>
      </c>
      <c r="AT524" s="124" t="n">
        <v>0</v>
      </c>
      <c r="AU524" s="124" t="n">
        <v>0</v>
      </c>
      <c r="AV524" s="124" t="n">
        <v>0</v>
      </c>
      <c r="AW524" s="124" t="n">
        <v>0</v>
      </c>
      <c r="AX524" s="124" t="n">
        <v>0</v>
      </c>
      <c r="AY524" s="124" t="n">
        <v>0</v>
      </c>
    </row>
    <row r="525">
      <c r="A525" t="inlineStr">
        <is>
          <t>R10</t>
        </is>
      </c>
      <c r="B525" t="inlineStr">
        <is>
          <t>Vehículo Liviano Pasajero</t>
        </is>
      </c>
      <c r="C525" t="inlineStr">
        <is>
          <t>Solar</t>
        </is>
      </c>
      <c r="D525" t="inlineStr">
        <is>
          <t>%</t>
        </is>
      </c>
      <c r="E525" s="125" t="n">
        <v>0</v>
      </c>
      <c r="F525" s="125" t="n">
        <v>0</v>
      </c>
      <c r="G525" s="125" t="n">
        <v>0</v>
      </c>
      <c r="H525" s="125" t="n">
        <v>0</v>
      </c>
      <c r="I525" s="125" t="n">
        <v>0</v>
      </c>
      <c r="J525" s="125" t="n">
        <v>0</v>
      </c>
      <c r="K525" s="124" t="n">
        <v>0</v>
      </c>
      <c r="L525" s="124" t="n">
        <v>0</v>
      </c>
      <c r="M525" s="124" t="n">
        <v>0</v>
      </c>
      <c r="N525" s="124" t="n">
        <v>0</v>
      </c>
      <c r="O525" s="124" t="n">
        <v>0</v>
      </c>
      <c r="P525" s="124" t="n">
        <v>0</v>
      </c>
      <c r="Q525" s="124" t="n">
        <v>0</v>
      </c>
      <c r="R525" s="124" t="n">
        <v>0</v>
      </c>
      <c r="S525" s="124" t="n">
        <v>0</v>
      </c>
      <c r="T525" s="124" t="n">
        <v>0</v>
      </c>
      <c r="U525" s="124" t="n">
        <v>0</v>
      </c>
      <c r="V525" s="124" t="n">
        <v>0</v>
      </c>
      <c r="W525" s="124" t="n">
        <v>0</v>
      </c>
      <c r="X525" s="124" t="n">
        <v>0</v>
      </c>
      <c r="Y525" s="124" t="n">
        <v>0</v>
      </c>
      <c r="Z525" s="124" t="n">
        <v>0</v>
      </c>
      <c r="AA525" s="124" t="n">
        <v>0</v>
      </c>
      <c r="AB525" s="124" t="n">
        <v>0</v>
      </c>
      <c r="AC525" s="124" t="n">
        <v>0</v>
      </c>
      <c r="AD525" s="124" t="n">
        <v>0</v>
      </c>
      <c r="AE525" s="124" t="n">
        <v>0</v>
      </c>
      <c r="AF525" s="124" t="n">
        <v>0</v>
      </c>
      <c r="AG525" s="124" t="n">
        <v>0</v>
      </c>
      <c r="AH525" s="124" t="n">
        <v>0</v>
      </c>
      <c r="AI525" s="124" t="n">
        <v>0</v>
      </c>
      <c r="AJ525" s="124" t="n">
        <v>0</v>
      </c>
      <c r="AK525" s="124" t="n">
        <v>0</v>
      </c>
      <c r="AL525" s="124" t="n">
        <v>0</v>
      </c>
      <c r="AM525" s="124" t="n">
        <v>0</v>
      </c>
      <c r="AN525" s="124" t="n">
        <v>0</v>
      </c>
      <c r="AO525" s="124" t="n">
        <v>0</v>
      </c>
      <c r="AP525" s="124" t="n">
        <v>0</v>
      </c>
      <c r="AQ525" s="124" t="n">
        <v>0</v>
      </c>
      <c r="AR525" s="124" t="n">
        <v>0</v>
      </c>
      <c r="AS525" s="124" t="n">
        <v>0</v>
      </c>
      <c r="AT525" s="124" t="n">
        <v>0</v>
      </c>
      <c r="AU525" s="124" t="n">
        <v>0</v>
      </c>
      <c r="AV525" s="124" t="n">
        <v>0</v>
      </c>
      <c r="AW525" s="124" t="n">
        <v>0</v>
      </c>
      <c r="AX525" s="124" t="n">
        <v>0</v>
      </c>
      <c r="AY525" s="124" t="n">
        <v>0</v>
      </c>
    </row>
    <row r="526">
      <c r="A526" t="inlineStr">
        <is>
          <t>R10</t>
        </is>
      </c>
      <c r="B526" t="inlineStr">
        <is>
          <t>Vehículo Liviano Comercial</t>
        </is>
      </c>
      <c r="C526" t="inlineStr">
        <is>
          <t>Gasolina</t>
        </is>
      </c>
      <c r="D526" t="inlineStr">
        <is>
          <t>%</t>
        </is>
      </c>
      <c r="E526" s="125" t="n">
        <v>0.4782771779901497</v>
      </c>
      <c r="F526" s="125" t="n">
        <v>0.436675711491134</v>
      </c>
      <c r="G526" s="125" t="n">
        <v>0.3977053988817257</v>
      </c>
      <c r="H526" s="125" t="n">
        <v>0.3430142514102218</v>
      </c>
      <c r="I526" s="125" t="n">
        <v>0.3160684580032143</v>
      </c>
      <c r="J526" s="125" t="n">
        <v>0.3327925396014307</v>
      </c>
      <c r="K526" s="124" t="n">
        <v>0.3070728155965313</v>
      </c>
      <c r="L526" s="124" t="n">
        <v>0.3686928474230075</v>
      </c>
      <c r="M526" s="124" t="n">
        <v>0.4198928746809109</v>
      </c>
      <c r="N526" s="124" t="n">
        <v>0.4623894294446407</v>
      </c>
      <c r="O526" s="124" t="n">
        <v>0.4974456269070818</v>
      </c>
      <c r="P526" s="124" t="n">
        <v>0.525792515498258</v>
      </c>
      <c r="Q526" s="124" t="n">
        <v>0.5475188548454145</v>
      </c>
      <c r="R526" s="124" t="n">
        <v>0.5620209857386459</v>
      </c>
      <c r="S526" s="124" t="n">
        <v>0.5680576088010368</v>
      </c>
      <c r="T526" s="124" t="n">
        <v>0.5643007365264798</v>
      </c>
      <c r="U526" s="124" t="n">
        <v>0.5503282567041954</v>
      </c>
      <c r="V526" s="124" t="n">
        <v>0.5274756838454649</v>
      </c>
      <c r="W526" s="124" t="n">
        <v>0.4985644508018451</v>
      </c>
      <c r="X526" s="124" t="n">
        <v>0.4667147843134313</v>
      </c>
      <c r="Y526" s="124" t="n">
        <v>0.4343786930355053</v>
      </c>
      <c r="Z526" s="124" t="n">
        <v>0.4030787714799873</v>
      </c>
      <c r="AA526" s="124" t="n">
        <v>0.3735914443769794</v>
      </c>
      <c r="AB526" s="124" t="n">
        <v>0.346219797554169</v>
      </c>
      <c r="AC526" s="124" t="n">
        <v>0.3210053802887683</v>
      </c>
      <c r="AD526" s="124" t="n">
        <v>0.2978602180988529</v>
      </c>
      <c r="AE526" s="124" t="n">
        <v>0.2766405385555296</v>
      </c>
      <c r="AF526" s="124" t="n">
        <v>0.2571851624921413</v>
      </c>
      <c r="AG526" s="124" t="n">
        <v>0.2393342702299788</v>
      </c>
      <c r="AH526" s="124" t="n">
        <v>0.2229378031335623</v>
      </c>
      <c r="AI526" s="124" t="n">
        <v>0.2078585951793968</v>
      </c>
      <c r="AJ526" s="124" t="n">
        <v>0.1939729337329027</v>
      </c>
      <c r="AK526" s="124" t="n">
        <v>0.181169943498382</v>
      </c>
      <c r="AL526" s="124" t="n">
        <v>0.1693504965431773</v>
      </c>
      <c r="AM526" s="124" t="n">
        <v>0.1584259919911594</v>
      </c>
      <c r="AN526" s="124" t="n">
        <v>0.1483171649851517</v>
      </c>
      <c r="AO526" s="124" t="n">
        <v>0.13895299194246</v>
      </c>
      <c r="AP526" s="124" t="n">
        <v>0.1303079332767728</v>
      </c>
      <c r="AQ526" s="124" t="n">
        <v>0.1223364765793724</v>
      </c>
      <c r="AR526" s="124" t="n">
        <v>0.1149853272395703</v>
      </c>
      <c r="AS526" s="124" t="n">
        <v>0.1082001086358584</v>
      </c>
      <c r="AT526" s="124" t="n">
        <v>0.101928793194589</v>
      </c>
      <c r="AU526" s="124" t="n">
        <v>0.09612326581966323</v>
      </c>
      <c r="AV526" s="124" t="n">
        <v>0.090739860638024</v>
      </c>
      <c r="AW526" s="124" t="n">
        <v>0.08573935925730126</v>
      </c>
      <c r="AX526" s="124" t="n">
        <v>0.08108672664157918</v>
      </c>
      <c r="AY526" s="124" t="n">
        <v>0.07675073672196471</v>
      </c>
    </row>
    <row r="527">
      <c r="A527" t="inlineStr">
        <is>
          <t>R10</t>
        </is>
      </c>
      <c r="B527" t="inlineStr">
        <is>
          <t>Vehículo Liviano Comercial</t>
        </is>
      </c>
      <c r="C527" t="inlineStr">
        <is>
          <t>HYB-Gasolina</t>
        </is>
      </c>
      <c r="D527" t="inlineStr">
        <is>
          <t>%</t>
        </is>
      </c>
      <c r="E527" s="125" t="n">
        <v>0</v>
      </c>
      <c r="F527" s="125" t="n">
        <v>0</v>
      </c>
      <c r="G527" s="125" t="n">
        <v>0</v>
      </c>
      <c r="H527" s="125" t="n">
        <v>0</v>
      </c>
      <c r="I527" s="125" t="n">
        <v>0</v>
      </c>
      <c r="J527" s="125" t="n">
        <v>0</v>
      </c>
      <c r="K527" s="124" t="n">
        <v>0</v>
      </c>
      <c r="L527" s="124" t="n">
        <v>0</v>
      </c>
      <c r="M527" s="124" t="n">
        <v>0</v>
      </c>
      <c r="N527" s="124" t="n">
        <v>0</v>
      </c>
      <c r="O527" s="124" t="n">
        <v>0</v>
      </c>
      <c r="P527" s="124" t="n">
        <v>0</v>
      </c>
      <c r="Q527" s="124" t="n">
        <v>0</v>
      </c>
      <c r="R527" s="124" t="n">
        <v>0</v>
      </c>
      <c r="S527" s="124" t="n">
        <v>0</v>
      </c>
      <c r="T527" s="124" t="n">
        <v>0</v>
      </c>
      <c r="U527" s="124" t="n">
        <v>0</v>
      </c>
      <c r="V527" s="124" t="n">
        <v>0</v>
      </c>
      <c r="W527" s="124" t="n">
        <v>0</v>
      </c>
      <c r="X527" s="124" t="n">
        <v>0</v>
      </c>
      <c r="Y527" s="124" t="n">
        <v>0</v>
      </c>
      <c r="Z527" s="124" t="n">
        <v>0</v>
      </c>
      <c r="AA527" s="124" t="n">
        <v>0</v>
      </c>
      <c r="AB527" s="124" t="n">
        <v>0</v>
      </c>
      <c r="AC527" s="124" t="n">
        <v>0</v>
      </c>
      <c r="AD527" s="124" t="n">
        <v>0</v>
      </c>
      <c r="AE527" s="124" t="n">
        <v>0</v>
      </c>
      <c r="AF527" s="124" t="n">
        <v>0</v>
      </c>
      <c r="AG527" s="124" t="n">
        <v>0</v>
      </c>
      <c r="AH527" s="124" t="n">
        <v>0</v>
      </c>
      <c r="AI527" s="124" t="n">
        <v>0</v>
      </c>
      <c r="AJ527" s="124" t="n">
        <v>0</v>
      </c>
      <c r="AK527" s="124" t="n">
        <v>0</v>
      </c>
      <c r="AL527" s="124" t="n">
        <v>0</v>
      </c>
      <c r="AM527" s="124" t="n">
        <v>0</v>
      </c>
      <c r="AN527" s="124" t="n">
        <v>0</v>
      </c>
      <c r="AO527" s="124" t="n">
        <v>0</v>
      </c>
      <c r="AP527" s="124" t="n">
        <v>0</v>
      </c>
      <c r="AQ527" s="124" t="n">
        <v>0</v>
      </c>
      <c r="AR527" s="124" t="n">
        <v>0</v>
      </c>
      <c r="AS527" s="124" t="n">
        <v>0</v>
      </c>
      <c r="AT527" s="124" t="n">
        <v>0</v>
      </c>
      <c r="AU527" s="124" t="n">
        <v>0</v>
      </c>
      <c r="AV527" s="124" t="n">
        <v>0</v>
      </c>
      <c r="AW527" s="124" t="n">
        <v>0</v>
      </c>
      <c r="AX527" s="124" t="n">
        <v>0</v>
      </c>
      <c r="AY527" s="124" t="n">
        <v>0</v>
      </c>
    </row>
    <row r="528">
      <c r="A528" t="inlineStr">
        <is>
          <t>R10</t>
        </is>
      </c>
      <c r="B528" t="inlineStr">
        <is>
          <t>Vehículo Liviano Comercial</t>
        </is>
      </c>
      <c r="C528" t="inlineStr">
        <is>
          <t>HYB-plug-in-Gasolina</t>
        </is>
      </c>
      <c r="D528" t="inlineStr">
        <is>
          <t>%</t>
        </is>
      </c>
      <c r="E528" s="125" t="n">
        <v>0</v>
      </c>
      <c r="F528" s="125" t="n">
        <v>0</v>
      </c>
      <c r="G528" s="125" t="n">
        <v>0</v>
      </c>
      <c r="H528" s="125" t="n">
        <v>0</v>
      </c>
      <c r="I528" s="125" t="n">
        <v>0</v>
      </c>
      <c r="J528" s="125" t="n">
        <v>0</v>
      </c>
      <c r="K528" s="124" t="n">
        <v>0</v>
      </c>
      <c r="L528" s="124" t="n">
        <v>0</v>
      </c>
      <c r="M528" s="124" t="n">
        <v>0</v>
      </c>
      <c r="N528" s="124" t="n">
        <v>0</v>
      </c>
      <c r="O528" s="124" t="n">
        <v>0</v>
      </c>
      <c r="P528" s="124" t="n">
        <v>0</v>
      </c>
      <c r="Q528" s="124" t="n">
        <v>0</v>
      </c>
      <c r="R528" s="124" t="n">
        <v>0</v>
      </c>
      <c r="S528" s="124" t="n">
        <v>0</v>
      </c>
      <c r="T528" s="124" t="n">
        <v>0</v>
      </c>
      <c r="U528" s="124" t="n">
        <v>0</v>
      </c>
      <c r="V528" s="124" t="n">
        <v>0</v>
      </c>
      <c r="W528" s="124" t="n">
        <v>0</v>
      </c>
      <c r="X528" s="124" t="n">
        <v>0</v>
      </c>
      <c r="Y528" s="124" t="n">
        <v>0</v>
      </c>
      <c r="Z528" s="124" t="n">
        <v>0</v>
      </c>
      <c r="AA528" s="124" t="n">
        <v>0</v>
      </c>
      <c r="AB528" s="124" t="n">
        <v>0</v>
      </c>
      <c r="AC528" s="124" t="n">
        <v>0</v>
      </c>
      <c r="AD528" s="124" t="n">
        <v>0</v>
      </c>
      <c r="AE528" s="124" t="n">
        <v>0</v>
      </c>
      <c r="AF528" s="124" t="n">
        <v>0</v>
      </c>
      <c r="AG528" s="124" t="n">
        <v>0</v>
      </c>
      <c r="AH528" s="124" t="n">
        <v>0</v>
      </c>
      <c r="AI528" s="124" t="n">
        <v>0</v>
      </c>
      <c r="AJ528" s="124" t="n">
        <v>0</v>
      </c>
      <c r="AK528" s="124" t="n">
        <v>0</v>
      </c>
      <c r="AL528" s="124" t="n">
        <v>0</v>
      </c>
      <c r="AM528" s="124" t="n">
        <v>0</v>
      </c>
      <c r="AN528" s="124" t="n">
        <v>0</v>
      </c>
      <c r="AO528" s="124" t="n">
        <v>0</v>
      </c>
      <c r="AP528" s="124" t="n">
        <v>0</v>
      </c>
      <c r="AQ528" s="124" t="n">
        <v>0</v>
      </c>
      <c r="AR528" s="124" t="n">
        <v>0</v>
      </c>
      <c r="AS528" s="124" t="n">
        <v>0</v>
      </c>
      <c r="AT528" s="124" t="n">
        <v>0</v>
      </c>
      <c r="AU528" s="124" t="n">
        <v>0</v>
      </c>
      <c r="AV528" s="124" t="n">
        <v>0</v>
      </c>
      <c r="AW528" s="124" t="n">
        <v>0</v>
      </c>
      <c r="AX528" s="124" t="n">
        <v>0</v>
      </c>
      <c r="AY528" s="124" t="n">
        <v>0</v>
      </c>
    </row>
    <row r="529">
      <c r="A529" t="inlineStr">
        <is>
          <t>R10</t>
        </is>
      </c>
      <c r="B529" t="inlineStr">
        <is>
          <t>Vehículo Liviano Comercial</t>
        </is>
      </c>
      <c r="C529" t="inlineStr">
        <is>
          <t>Diesel</t>
        </is>
      </c>
      <c r="D529" t="inlineStr">
        <is>
          <t>%</t>
        </is>
      </c>
      <c r="E529" s="125" t="n">
        <v>0.5217228220098503</v>
      </c>
      <c r="F529" s="125" t="n">
        <v>0.5633242885088661</v>
      </c>
      <c r="G529" s="125" t="n">
        <v>0.6022946011182743</v>
      </c>
      <c r="H529" s="125" t="n">
        <v>0.6569431222381676</v>
      </c>
      <c r="I529" s="125" t="n">
        <v>0.6838892491611921</v>
      </c>
      <c r="J529" s="125" t="n">
        <v>0.6669391926417987</v>
      </c>
      <c r="K529" s="124" t="n">
        <v>0.6929271844034688</v>
      </c>
      <c r="L529" s="124" t="n">
        <v>0.6308694409929232</v>
      </c>
      <c r="M529" s="124" t="n">
        <v>0.5789428043227483</v>
      </c>
      <c r="N529" s="124" t="n">
        <v>0.5351978071976768</v>
      </c>
      <c r="O529" s="124" t="n">
        <v>0.4979642426701265</v>
      </c>
      <c r="P529" s="124" t="n">
        <v>0.4658115116231831</v>
      </c>
      <c r="Q529" s="124" t="n">
        <v>0.4374983974555329</v>
      </c>
      <c r="R529" s="124" t="n">
        <v>0.411865665452942</v>
      </c>
      <c r="S529" s="124" t="n">
        <v>0.3878503616647428</v>
      </c>
      <c r="T529" s="124" t="n">
        <v>0.3645121207649975</v>
      </c>
      <c r="U529" s="124" t="n">
        <v>0.3412534935346382</v>
      </c>
      <c r="V529" s="124" t="n">
        <v>0.3180172340693516</v>
      </c>
      <c r="W529" s="124" t="n">
        <v>0.2951846146613467</v>
      </c>
      <c r="X529" s="124" t="n">
        <v>0.273267075730235</v>
      </c>
      <c r="Y529" s="124" t="n">
        <v>0.252656665477815</v>
      </c>
      <c r="Z529" s="124" t="n">
        <v>0.2335495348613452</v>
      </c>
      <c r="AA529" s="124" t="n">
        <v>0.2159846787094563</v>
      </c>
      <c r="AB529" s="124" t="n">
        <v>0.1999066116850005</v>
      </c>
      <c r="AC529" s="124" t="n">
        <v>0.1852139648099404</v>
      </c>
      <c r="AD529" s="124" t="n">
        <v>0.1717890392563176</v>
      </c>
      <c r="AE529" s="124" t="n">
        <v>0.1595134866286844</v>
      </c>
      <c r="AF529" s="124" t="n">
        <v>0.148275697562977</v>
      </c>
      <c r="AG529" s="124" t="n">
        <v>0.1379737073484896</v>
      </c>
      <c r="AH529" s="124" t="n">
        <v>0.1285158430755152</v>
      </c>
      <c r="AI529" s="124" t="n">
        <v>0.1198203164902661</v>
      </c>
      <c r="AJ529" s="124" t="n">
        <v>0.1118143837305058</v>
      </c>
      <c r="AK529" s="124" t="n">
        <v>0.1044333787965425</v>
      </c>
      <c r="AL529" s="124" t="n">
        <v>0.09761976395320179</v>
      </c>
      <c r="AM529" s="124" t="n">
        <v>0.09132225738856953</v>
      </c>
      <c r="AN529" s="124" t="n">
        <v>0.08549505780169993</v>
      </c>
      <c r="AO529" s="124" t="n">
        <v>0.08009716657931054</v>
      </c>
      <c r="AP529" s="124" t="n">
        <v>0.07511383125800866</v>
      </c>
      <c r="AQ529" s="124" t="n">
        <v>0.07051880060578621</v>
      </c>
      <c r="AR529" s="124" t="n">
        <v>0.06628134517516684</v>
      </c>
      <c r="AS529" s="124" t="n">
        <v>0.06237011591933805</v>
      </c>
      <c r="AT529" s="124" t="n">
        <v>0.05875512003087962</v>
      </c>
      <c r="AU529" s="124" t="n">
        <v>0.05540862112485975</v>
      </c>
      <c r="AV529" s="124" t="n">
        <v>0.0523054480937893</v>
      </c>
      <c r="AW529" s="124" t="n">
        <v>0.04942299381822168</v>
      </c>
      <c r="AX529" s="124" t="n">
        <v>0.04674106276748387</v>
      </c>
      <c r="AY529" s="124" t="n">
        <v>0.04424165511107833</v>
      </c>
    </row>
    <row r="530">
      <c r="A530" t="inlineStr">
        <is>
          <t>R10</t>
        </is>
      </c>
      <c r="B530" t="inlineStr">
        <is>
          <t>Vehículo Liviano Comercial</t>
        </is>
      </c>
      <c r="C530" t="inlineStr">
        <is>
          <t>HYB-Diesel</t>
        </is>
      </c>
      <c r="D530" t="inlineStr">
        <is>
          <t>%</t>
        </is>
      </c>
      <c r="E530" s="125" t="n">
        <v>0</v>
      </c>
      <c r="F530" s="125" t="n">
        <v>0</v>
      </c>
      <c r="G530" s="125" t="n">
        <v>0</v>
      </c>
      <c r="H530" s="125" t="n">
        <v>0</v>
      </c>
      <c r="I530" s="125" t="n">
        <v>0</v>
      </c>
      <c r="J530" s="125" t="n">
        <v>0</v>
      </c>
      <c r="K530" s="124" t="n">
        <v>0</v>
      </c>
      <c r="L530" s="124" t="n">
        <v>0</v>
      </c>
      <c r="M530" s="124" t="n">
        <v>0</v>
      </c>
      <c r="N530" s="124" t="n">
        <v>0</v>
      </c>
      <c r="O530" s="124" t="n">
        <v>0</v>
      </c>
      <c r="P530" s="124" t="n">
        <v>0</v>
      </c>
      <c r="Q530" s="124" t="n">
        <v>0</v>
      </c>
      <c r="R530" s="124" t="n">
        <v>0</v>
      </c>
      <c r="S530" s="124" t="n">
        <v>0</v>
      </c>
      <c r="T530" s="124" t="n">
        <v>0</v>
      </c>
      <c r="U530" s="124" t="n">
        <v>0</v>
      </c>
      <c r="V530" s="124" t="n">
        <v>0</v>
      </c>
      <c r="W530" s="124" t="n">
        <v>0</v>
      </c>
      <c r="X530" s="124" t="n">
        <v>0</v>
      </c>
      <c r="Y530" s="124" t="n">
        <v>0</v>
      </c>
      <c r="Z530" s="124" t="n">
        <v>0</v>
      </c>
      <c r="AA530" s="124" t="n">
        <v>0</v>
      </c>
      <c r="AB530" s="124" t="n">
        <v>0</v>
      </c>
      <c r="AC530" s="124" t="n">
        <v>0</v>
      </c>
      <c r="AD530" s="124" t="n">
        <v>0</v>
      </c>
      <c r="AE530" s="124" t="n">
        <v>0</v>
      </c>
      <c r="AF530" s="124" t="n">
        <v>0</v>
      </c>
      <c r="AG530" s="124" t="n">
        <v>0</v>
      </c>
      <c r="AH530" s="124" t="n">
        <v>0</v>
      </c>
      <c r="AI530" s="124" t="n">
        <v>0</v>
      </c>
      <c r="AJ530" s="124" t="n">
        <v>0</v>
      </c>
      <c r="AK530" s="124" t="n">
        <v>0</v>
      </c>
      <c r="AL530" s="124" t="n">
        <v>0</v>
      </c>
      <c r="AM530" s="124" t="n">
        <v>0</v>
      </c>
      <c r="AN530" s="124" t="n">
        <v>0</v>
      </c>
      <c r="AO530" s="124" t="n">
        <v>0</v>
      </c>
      <c r="AP530" s="124" t="n">
        <v>0</v>
      </c>
      <c r="AQ530" s="124" t="n">
        <v>0</v>
      </c>
      <c r="AR530" s="124" t="n">
        <v>0</v>
      </c>
      <c r="AS530" s="124" t="n">
        <v>0</v>
      </c>
      <c r="AT530" s="124" t="n">
        <v>0</v>
      </c>
      <c r="AU530" s="124" t="n">
        <v>0</v>
      </c>
      <c r="AV530" s="124" t="n">
        <v>0</v>
      </c>
      <c r="AW530" s="124" t="n">
        <v>0</v>
      </c>
      <c r="AX530" s="124" t="n">
        <v>0</v>
      </c>
      <c r="AY530" s="124" t="n">
        <v>0</v>
      </c>
    </row>
    <row r="531">
      <c r="A531" t="inlineStr">
        <is>
          <t>R10</t>
        </is>
      </c>
      <c r="B531" t="inlineStr">
        <is>
          <t>Vehículo Liviano Comercial</t>
        </is>
      </c>
      <c r="C531" t="inlineStr">
        <is>
          <t>HYB-plug-in-Diesel</t>
        </is>
      </c>
      <c r="D531" t="inlineStr">
        <is>
          <t>%</t>
        </is>
      </c>
      <c r="E531" s="125" t="n">
        <v>0</v>
      </c>
      <c r="F531" s="125" t="n">
        <v>0</v>
      </c>
      <c r="G531" s="125" t="n">
        <v>0</v>
      </c>
      <c r="H531" s="125" t="n">
        <v>0</v>
      </c>
      <c r="I531" s="125" t="n">
        <v>0</v>
      </c>
      <c r="J531" s="125" t="n">
        <v>0</v>
      </c>
      <c r="K531" s="124" t="n">
        <v>0</v>
      </c>
      <c r="L531" s="124" t="n">
        <v>0</v>
      </c>
      <c r="M531" s="124" t="n">
        <v>0</v>
      </c>
      <c r="N531" s="124" t="n">
        <v>0</v>
      </c>
      <c r="O531" s="124" t="n">
        <v>0</v>
      </c>
      <c r="P531" s="124" t="n">
        <v>0</v>
      </c>
      <c r="Q531" s="124" t="n">
        <v>0</v>
      </c>
      <c r="R531" s="124" t="n">
        <v>0</v>
      </c>
      <c r="S531" s="124" t="n">
        <v>0</v>
      </c>
      <c r="T531" s="124" t="n">
        <v>0</v>
      </c>
      <c r="U531" s="124" t="n">
        <v>0</v>
      </c>
      <c r="V531" s="124" t="n">
        <v>0</v>
      </c>
      <c r="W531" s="124" t="n">
        <v>0</v>
      </c>
      <c r="X531" s="124" t="n">
        <v>0</v>
      </c>
      <c r="Y531" s="124" t="n">
        <v>0</v>
      </c>
      <c r="Z531" s="124" t="n">
        <v>0</v>
      </c>
      <c r="AA531" s="124" t="n">
        <v>0</v>
      </c>
      <c r="AB531" s="124" t="n">
        <v>0</v>
      </c>
      <c r="AC531" s="124" t="n">
        <v>0</v>
      </c>
      <c r="AD531" s="124" t="n">
        <v>0</v>
      </c>
      <c r="AE531" s="124" t="n">
        <v>0</v>
      </c>
      <c r="AF531" s="124" t="n">
        <v>0</v>
      </c>
      <c r="AG531" s="124" t="n">
        <v>0</v>
      </c>
      <c r="AH531" s="124" t="n">
        <v>0</v>
      </c>
      <c r="AI531" s="124" t="n">
        <v>0</v>
      </c>
      <c r="AJ531" s="124" t="n">
        <v>0</v>
      </c>
      <c r="AK531" s="124" t="n">
        <v>0</v>
      </c>
      <c r="AL531" s="124" t="n">
        <v>0</v>
      </c>
      <c r="AM531" s="124" t="n">
        <v>0</v>
      </c>
      <c r="AN531" s="124" t="n">
        <v>0</v>
      </c>
      <c r="AO531" s="124" t="n">
        <v>0</v>
      </c>
      <c r="AP531" s="124" t="n">
        <v>0</v>
      </c>
      <c r="AQ531" s="124" t="n">
        <v>0</v>
      </c>
      <c r="AR531" s="124" t="n">
        <v>0</v>
      </c>
      <c r="AS531" s="124" t="n">
        <v>0</v>
      </c>
      <c r="AT531" s="124" t="n">
        <v>0</v>
      </c>
      <c r="AU531" s="124" t="n">
        <v>0</v>
      </c>
      <c r="AV531" s="124" t="n">
        <v>0</v>
      </c>
      <c r="AW531" s="124" t="n">
        <v>0</v>
      </c>
      <c r="AX531" s="124" t="n">
        <v>0</v>
      </c>
      <c r="AY531" s="124" t="n">
        <v>0</v>
      </c>
    </row>
    <row r="532">
      <c r="A532" t="inlineStr">
        <is>
          <t>R10</t>
        </is>
      </c>
      <c r="B532" t="inlineStr">
        <is>
          <t>Vehículo Liviano Comercial</t>
        </is>
      </c>
      <c r="C532" t="inlineStr">
        <is>
          <t>Eléctrico</t>
        </is>
      </c>
      <c r="D532" t="inlineStr">
        <is>
          <t>%</t>
        </is>
      </c>
      <c r="E532" s="125" t="n">
        <v>0</v>
      </c>
      <c r="F532" s="125" t="n">
        <v>0</v>
      </c>
      <c r="G532" s="125" t="n">
        <v>0</v>
      </c>
      <c r="H532" s="125" t="n">
        <v>0</v>
      </c>
      <c r="I532" s="125" t="n">
        <v>0</v>
      </c>
      <c r="J532" s="125" t="n">
        <v>1.277465508431272e-05</v>
      </c>
      <c r="K532" s="124" t="n">
        <v>0</v>
      </c>
      <c r="L532" s="124" t="n">
        <v>0.0004377115840694102</v>
      </c>
      <c r="M532" s="124" t="n">
        <v>0.001164320996340953</v>
      </c>
      <c r="N532" s="124" t="n">
        <v>0.002412763357682373</v>
      </c>
      <c r="O532" s="124" t="n">
        <v>0.004590130422791696</v>
      </c>
      <c r="P532" s="124" t="n">
        <v>0.00839597287855897</v>
      </c>
      <c r="Q532" s="124" t="n">
        <v>0.01498274769905236</v>
      </c>
      <c r="R532" s="124" t="n">
        <v>0.02611334880841206</v>
      </c>
      <c r="S532" s="124" t="n">
        <v>0.04409202953422026</v>
      </c>
      <c r="T532" s="124" t="n">
        <v>0.07118714270852282</v>
      </c>
      <c r="U532" s="124" t="n">
        <v>0.1084182497611665</v>
      </c>
      <c r="V532" s="124" t="n">
        <v>0.1545070820851835</v>
      </c>
      <c r="W532" s="124" t="n">
        <v>0.2062509345368083</v>
      </c>
      <c r="X532" s="124" t="n">
        <v>0.2600181399563338</v>
      </c>
      <c r="Y532" s="124" t="n">
        <v>0.3129646414866799</v>
      </c>
      <c r="Z532" s="124" t="n">
        <v>0.3633716936586674</v>
      </c>
      <c r="AA532" s="124" t="n">
        <v>0.4104238769135642</v>
      </c>
      <c r="AB532" s="124" t="n">
        <v>0.4538735907608304</v>
      </c>
      <c r="AC532" s="124" t="n">
        <v>0.4937806549012912</v>
      </c>
      <c r="AD532" s="124" t="n">
        <v>0.5303507426448295</v>
      </c>
      <c r="AE532" s="124" t="n">
        <v>0.5638459748157861</v>
      </c>
      <c r="AF532" s="124" t="n">
        <v>0.5945391399448817</v>
      </c>
      <c r="AG532" s="124" t="n">
        <v>0.6226920224215317</v>
      </c>
      <c r="AH532" s="124" t="n">
        <v>0.6485463537909225</v>
      </c>
      <c r="AI532" s="124" t="n">
        <v>0.6723210883303371</v>
      </c>
      <c r="AJ532" s="124" t="n">
        <v>0.6942126825365915</v>
      </c>
      <c r="AK532" s="124" t="n">
        <v>0.7143966777050755</v>
      </c>
      <c r="AL532" s="124" t="n">
        <v>0.7330297395036208</v>
      </c>
      <c r="AM532" s="124" t="n">
        <v>0.7502517506202711</v>
      </c>
      <c r="AN532" s="124" t="n">
        <v>0.7661877772131483</v>
      </c>
      <c r="AO532" s="124" t="n">
        <v>0.7809498414782294</v>
      </c>
      <c r="AP532" s="124" t="n">
        <v>0.7945782354652186</v>
      </c>
      <c r="AQ532" s="124" t="n">
        <v>0.8071447228148415</v>
      </c>
      <c r="AR532" s="124" t="n">
        <v>0.8187333275852627</v>
      </c>
      <c r="AS532" s="124" t="n">
        <v>0.8294297754448036</v>
      </c>
      <c r="AT532" s="124" t="n">
        <v>0.8393160867745314</v>
      </c>
      <c r="AU532" s="124" t="n">
        <v>0.848468113055477</v>
      </c>
      <c r="AV532" s="124" t="n">
        <v>0.8569546912681867</v>
      </c>
      <c r="AW532" s="124" t="n">
        <v>0.8648376469244771</v>
      </c>
      <c r="AX532" s="124" t="n">
        <v>0.872172210590937</v>
      </c>
      <c r="AY532" s="124" t="n">
        <v>0.8790076081669569</v>
      </c>
    </row>
    <row r="533">
      <c r="A533" t="inlineStr">
        <is>
          <t>R10</t>
        </is>
      </c>
      <c r="B533" t="inlineStr">
        <is>
          <t>Vehículo Liviano Comercial</t>
        </is>
      </c>
      <c r="C533" t="inlineStr">
        <is>
          <t>Biodiesel</t>
        </is>
      </c>
      <c r="D533" t="inlineStr">
        <is>
          <t>%</t>
        </is>
      </c>
      <c r="E533" s="125" t="n">
        <v>0</v>
      </c>
      <c r="F533" s="125" t="n">
        <v>0</v>
      </c>
      <c r="G533" s="125" t="n">
        <v>0</v>
      </c>
      <c r="H533" s="125" t="n">
        <v>0</v>
      </c>
      <c r="I533" s="125" t="n">
        <v>0</v>
      </c>
      <c r="J533" s="125" t="n">
        <v>0</v>
      </c>
      <c r="K533" s="124" t="n">
        <v>0</v>
      </c>
      <c r="L533" s="124" t="n">
        <v>0</v>
      </c>
      <c r="M533" s="124" t="n">
        <v>0</v>
      </c>
      <c r="N533" s="124" t="n">
        <v>0</v>
      </c>
      <c r="O533" s="124" t="n">
        <v>0</v>
      </c>
      <c r="P533" s="124" t="n">
        <v>0</v>
      </c>
      <c r="Q533" s="124" t="n">
        <v>0</v>
      </c>
      <c r="R533" s="124" t="n">
        <v>0</v>
      </c>
      <c r="S533" s="124" t="n">
        <v>0</v>
      </c>
      <c r="T533" s="124" t="n">
        <v>0</v>
      </c>
      <c r="U533" s="124" t="n">
        <v>0</v>
      </c>
      <c r="V533" s="124" t="n">
        <v>0</v>
      </c>
      <c r="W533" s="124" t="n">
        <v>0</v>
      </c>
      <c r="X533" s="124" t="n">
        <v>0</v>
      </c>
      <c r="Y533" s="124" t="n">
        <v>0</v>
      </c>
      <c r="Z533" s="124" t="n">
        <v>0</v>
      </c>
      <c r="AA533" s="124" t="n">
        <v>0</v>
      </c>
      <c r="AB533" s="124" t="n">
        <v>0</v>
      </c>
      <c r="AC533" s="124" t="n">
        <v>0</v>
      </c>
      <c r="AD533" s="124" t="n">
        <v>0</v>
      </c>
      <c r="AE533" s="124" t="n">
        <v>0</v>
      </c>
      <c r="AF533" s="124" t="n">
        <v>0</v>
      </c>
      <c r="AG533" s="124" t="n">
        <v>0</v>
      </c>
      <c r="AH533" s="124" t="n">
        <v>0</v>
      </c>
      <c r="AI533" s="124" t="n">
        <v>0</v>
      </c>
      <c r="AJ533" s="124" t="n">
        <v>0</v>
      </c>
      <c r="AK533" s="124" t="n">
        <v>0</v>
      </c>
      <c r="AL533" s="124" t="n">
        <v>0</v>
      </c>
      <c r="AM533" s="124" t="n">
        <v>0</v>
      </c>
      <c r="AN533" s="124" t="n">
        <v>0</v>
      </c>
      <c r="AO533" s="124" t="n">
        <v>0</v>
      </c>
      <c r="AP533" s="124" t="n">
        <v>0</v>
      </c>
      <c r="AQ533" s="124" t="n">
        <v>0</v>
      </c>
      <c r="AR533" s="124" t="n">
        <v>0</v>
      </c>
      <c r="AS533" s="124" t="n">
        <v>0</v>
      </c>
      <c r="AT533" s="124" t="n">
        <v>0</v>
      </c>
      <c r="AU533" s="124" t="n">
        <v>0</v>
      </c>
      <c r="AV533" s="124" t="n">
        <v>0</v>
      </c>
      <c r="AW533" s="124" t="n">
        <v>0</v>
      </c>
      <c r="AX533" s="124" t="n">
        <v>0</v>
      </c>
      <c r="AY533" s="124" t="n">
        <v>0</v>
      </c>
    </row>
    <row r="534">
      <c r="A534" t="inlineStr">
        <is>
          <t>R10</t>
        </is>
      </c>
      <c r="B534" t="inlineStr">
        <is>
          <t>Vehículo Liviano Comercial</t>
        </is>
      </c>
      <c r="C534" t="inlineStr">
        <is>
          <t>Etanol</t>
        </is>
      </c>
      <c r="D534" t="inlineStr">
        <is>
          <t>%</t>
        </is>
      </c>
      <c r="E534" s="125" t="n">
        <v>0</v>
      </c>
      <c r="F534" s="125" t="n">
        <v>0</v>
      </c>
      <c r="G534" s="125" t="n">
        <v>0</v>
      </c>
      <c r="H534" s="125" t="n">
        <v>0</v>
      </c>
      <c r="I534" s="125" t="n">
        <v>0</v>
      </c>
      <c r="J534" s="125" t="n">
        <v>0</v>
      </c>
      <c r="K534" s="124" t="n">
        <v>0</v>
      </c>
      <c r="L534" s="124" t="n">
        <v>0</v>
      </c>
      <c r="M534" s="124" t="n">
        <v>0</v>
      </c>
      <c r="N534" s="124" t="n">
        <v>0</v>
      </c>
      <c r="O534" s="124" t="n">
        <v>0</v>
      </c>
      <c r="P534" s="124" t="n">
        <v>0</v>
      </c>
      <c r="Q534" s="124" t="n">
        <v>0</v>
      </c>
      <c r="R534" s="124" t="n">
        <v>0</v>
      </c>
      <c r="S534" s="124" t="n">
        <v>0</v>
      </c>
      <c r="T534" s="124" t="n">
        <v>0</v>
      </c>
      <c r="U534" s="124" t="n">
        <v>0</v>
      </c>
      <c r="V534" s="124" t="n">
        <v>0</v>
      </c>
      <c r="W534" s="124" t="n">
        <v>0</v>
      </c>
      <c r="X534" s="124" t="n">
        <v>0</v>
      </c>
      <c r="Y534" s="124" t="n">
        <v>0</v>
      </c>
      <c r="Z534" s="124" t="n">
        <v>0</v>
      </c>
      <c r="AA534" s="124" t="n">
        <v>0</v>
      </c>
      <c r="AB534" s="124" t="n">
        <v>0</v>
      </c>
      <c r="AC534" s="124" t="n">
        <v>0</v>
      </c>
      <c r="AD534" s="124" t="n">
        <v>0</v>
      </c>
      <c r="AE534" s="124" t="n">
        <v>0</v>
      </c>
      <c r="AF534" s="124" t="n">
        <v>0</v>
      </c>
      <c r="AG534" s="124" t="n">
        <v>0</v>
      </c>
      <c r="AH534" s="124" t="n">
        <v>0</v>
      </c>
      <c r="AI534" s="124" t="n">
        <v>0</v>
      </c>
      <c r="AJ534" s="124" t="n">
        <v>0</v>
      </c>
      <c r="AK534" s="124" t="n">
        <v>0</v>
      </c>
      <c r="AL534" s="124" t="n">
        <v>0</v>
      </c>
      <c r="AM534" s="124" t="n">
        <v>0</v>
      </c>
      <c r="AN534" s="124" t="n">
        <v>0</v>
      </c>
      <c r="AO534" s="124" t="n">
        <v>0</v>
      </c>
      <c r="AP534" s="124" t="n">
        <v>0</v>
      </c>
      <c r="AQ534" s="124" t="n">
        <v>0</v>
      </c>
      <c r="AR534" s="124" t="n">
        <v>0</v>
      </c>
      <c r="AS534" s="124" t="n">
        <v>0</v>
      </c>
      <c r="AT534" s="124" t="n">
        <v>0</v>
      </c>
      <c r="AU534" s="124" t="n">
        <v>0</v>
      </c>
      <c r="AV534" s="124" t="n">
        <v>0</v>
      </c>
      <c r="AW534" s="124" t="n">
        <v>0</v>
      </c>
      <c r="AX534" s="124" t="n">
        <v>0</v>
      </c>
      <c r="AY534" s="124" t="n">
        <v>0</v>
      </c>
    </row>
    <row r="535">
      <c r="A535" t="inlineStr">
        <is>
          <t>R10</t>
        </is>
      </c>
      <c r="B535" t="inlineStr">
        <is>
          <t>Vehículo Liviano Comercial</t>
        </is>
      </c>
      <c r="C535" t="inlineStr">
        <is>
          <t>GLP</t>
        </is>
      </c>
      <c r="D535" t="inlineStr">
        <is>
          <t>%</t>
        </is>
      </c>
      <c r="E535" s="125" t="n">
        <v>0</v>
      </c>
      <c r="F535" s="125" t="n">
        <v>0</v>
      </c>
      <c r="G535" s="125" t="n">
        <v>0</v>
      </c>
      <c r="H535" s="125" t="n">
        <v>4.262635161056565e-05</v>
      </c>
      <c r="I535" s="125" t="n">
        <v>4.229283559365043e-05</v>
      </c>
      <c r="J535" s="125" t="n">
        <v>0.0002554931016862545</v>
      </c>
      <c r="K535" s="124" t="n">
        <v>0</v>
      </c>
      <c r="L535" s="124" t="n">
        <v>0</v>
      </c>
      <c r="M535" s="124" t="n">
        <v>0</v>
      </c>
      <c r="N535" s="124" t="n">
        <v>0</v>
      </c>
      <c r="O535" s="124" t="n">
        <v>0</v>
      </c>
      <c r="P535" s="124" t="n">
        <v>0</v>
      </c>
      <c r="Q535" s="124" t="n">
        <v>0</v>
      </c>
      <c r="R535" s="124" t="n">
        <v>0</v>
      </c>
      <c r="S535" s="124" t="n">
        <v>0</v>
      </c>
      <c r="T535" s="124" t="n">
        <v>0</v>
      </c>
      <c r="U535" s="124" t="n">
        <v>0</v>
      </c>
      <c r="V535" s="124" t="n">
        <v>0</v>
      </c>
      <c r="W535" s="124" t="n">
        <v>0</v>
      </c>
      <c r="X535" s="124" t="n">
        <v>0</v>
      </c>
      <c r="Y535" s="124" t="n">
        <v>0</v>
      </c>
      <c r="Z535" s="124" t="n">
        <v>0</v>
      </c>
      <c r="AA535" s="124" t="n">
        <v>0</v>
      </c>
      <c r="AB535" s="124" t="n">
        <v>0</v>
      </c>
      <c r="AC535" s="124" t="n">
        <v>0</v>
      </c>
      <c r="AD535" s="124" t="n">
        <v>0</v>
      </c>
      <c r="AE535" s="124" t="n">
        <v>0</v>
      </c>
      <c r="AF535" s="124" t="n">
        <v>0</v>
      </c>
      <c r="AG535" s="124" t="n">
        <v>0</v>
      </c>
      <c r="AH535" s="124" t="n">
        <v>0</v>
      </c>
      <c r="AI535" s="124" t="n">
        <v>0</v>
      </c>
      <c r="AJ535" s="124" t="n">
        <v>0</v>
      </c>
      <c r="AK535" s="124" t="n">
        <v>0</v>
      </c>
      <c r="AL535" s="124" t="n">
        <v>0</v>
      </c>
      <c r="AM535" s="124" t="n">
        <v>0</v>
      </c>
      <c r="AN535" s="124" t="n">
        <v>0</v>
      </c>
      <c r="AO535" s="124" t="n">
        <v>0</v>
      </c>
      <c r="AP535" s="124" t="n">
        <v>0</v>
      </c>
      <c r="AQ535" s="124" t="n">
        <v>0</v>
      </c>
      <c r="AR535" s="124" t="n">
        <v>0</v>
      </c>
      <c r="AS535" s="124" t="n">
        <v>0</v>
      </c>
      <c r="AT535" s="124" t="n">
        <v>0</v>
      </c>
      <c r="AU535" s="124" t="n">
        <v>0</v>
      </c>
      <c r="AV535" s="124" t="n">
        <v>0</v>
      </c>
      <c r="AW535" s="124" t="n">
        <v>0</v>
      </c>
      <c r="AX535" s="124" t="n">
        <v>0</v>
      </c>
      <c r="AY535" s="124" t="n">
        <v>0</v>
      </c>
    </row>
    <row r="536">
      <c r="A536" t="inlineStr">
        <is>
          <t>R10</t>
        </is>
      </c>
      <c r="B536" t="inlineStr">
        <is>
          <t>Vehículo Liviano Comercial</t>
        </is>
      </c>
      <c r="C536" t="inlineStr">
        <is>
          <t>GNC</t>
        </is>
      </c>
      <c r="D536" t="inlineStr">
        <is>
          <t>%</t>
        </is>
      </c>
      <c r="E536" s="125" t="n">
        <v>0</v>
      </c>
      <c r="F536" s="125" t="n">
        <v>0</v>
      </c>
      <c r="G536" s="125" t="n">
        <v>0</v>
      </c>
      <c r="H536" s="125" t="n">
        <v>0</v>
      </c>
      <c r="I536" s="125" t="n">
        <v>0</v>
      </c>
      <c r="J536" s="125" t="n">
        <v>0</v>
      </c>
      <c r="K536" s="124" t="n">
        <v>0</v>
      </c>
      <c r="L536" s="124" t="n">
        <v>0</v>
      </c>
      <c r="M536" s="124" t="n">
        <v>0</v>
      </c>
      <c r="N536" s="124" t="n">
        <v>0</v>
      </c>
      <c r="O536" s="124" t="n">
        <v>0</v>
      </c>
      <c r="P536" s="124" t="n">
        <v>0</v>
      </c>
      <c r="Q536" s="124" t="n">
        <v>0</v>
      </c>
      <c r="R536" s="124" t="n">
        <v>0</v>
      </c>
      <c r="S536" s="124" t="n">
        <v>0</v>
      </c>
      <c r="T536" s="124" t="n">
        <v>0</v>
      </c>
      <c r="U536" s="124" t="n">
        <v>0</v>
      </c>
      <c r="V536" s="124" t="n">
        <v>0</v>
      </c>
      <c r="W536" s="124" t="n">
        <v>0</v>
      </c>
      <c r="X536" s="124" t="n">
        <v>0</v>
      </c>
      <c r="Y536" s="124" t="n">
        <v>0</v>
      </c>
      <c r="Z536" s="124" t="n">
        <v>0</v>
      </c>
      <c r="AA536" s="124" t="n">
        <v>0</v>
      </c>
      <c r="AB536" s="124" t="n">
        <v>0</v>
      </c>
      <c r="AC536" s="124" t="n">
        <v>0</v>
      </c>
      <c r="AD536" s="124" t="n">
        <v>0</v>
      </c>
      <c r="AE536" s="124" t="n">
        <v>0</v>
      </c>
      <c r="AF536" s="124" t="n">
        <v>0</v>
      </c>
      <c r="AG536" s="124" t="n">
        <v>0</v>
      </c>
      <c r="AH536" s="124" t="n">
        <v>0</v>
      </c>
      <c r="AI536" s="124" t="n">
        <v>0</v>
      </c>
      <c r="AJ536" s="124" t="n">
        <v>0</v>
      </c>
      <c r="AK536" s="124" t="n">
        <v>0</v>
      </c>
      <c r="AL536" s="124" t="n">
        <v>0</v>
      </c>
      <c r="AM536" s="124" t="n">
        <v>0</v>
      </c>
      <c r="AN536" s="124" t="n">
        <v>0</v>
      </c>
      <c r="AO536" s="124" t="n">
        <v>0</v>
      </c>
      <c r="AP536" s="124" t="n">
        <v>0</v>
      </c>
      <c r="AQ536" s="124" t="n">
        <v>0</v>
      </c>
      <c r="AR536" s="124" t="n">
        <v>0</v>
      </c>
      <c r="AS536" s="124" t="n">
        <v>0</v>
      </c>
      <c r="AT536" s="124" t="n">
        <v>0</v>
      </c>
      <c r="AU536" s="124" t="n">
        <v>0</v>
      </c>
      <c r="AV536" s="124" t="n">
        <v>0</v>
      </c>
      <c r="AW536" s="124" t="n">
        <v>0</v>
      </c>
      <c r="AX536" s="124" t="n">
        <v>0</v>
      </c>
      <c r="AY536" s="124" t="n">
        <v>0</v>
      </c>
    </row>
    <row r="537">
      <c r="A537" t="inlineStr">
        <is>
          <t>R10</t>
        </is>
      </c>
      <c r="B537" t="inlineStr">
        <is>
          <t>Vehículo Liviano Comercial</t>
        </is>
      </c>
      <c r="C537" t="inlineStr">
        <is>
          <t>Hidrógeno-Fuel-Cell</t>
        </is>
      </c>
      <c r="D537" t="inlineStr">
        <is>
          <t>%</t>
        </is>
      </c>
      <c r="E537" s="125" t="n">
        <v>0</v>
      </c>
      <c r="F537" s="125" t="n">
        <v>0</v>
      </c>
      <c r="G537" s="125" t="n">
        <v>0</v>
      </c>
      <c r="H537" s="125" t="n">
        <v>0</v>
      </c>
      <c r="I537" s="125" t="n">
        <v>0</v>
      </c>
      <c r="J537" s="125" t="n">
        <v>0</v>
      </c>
      <c r="K537" s="124" t="n">
        <v>0</v>
      </c>
      <c r="L537" s="124" t="n">
        <v>0</v>
      </c>
      <c r="M537" s="124" t="n">
        <v>0</v>
      </c>
      <c r="N537" s="124" t="n">
        <v>0</v>
      </c>
      <c r="O537" s="124" t="n">
        <v>0</v>
      </c>
      <c r="P537" s="124" t="n">
        <v>0</v>
      </c>
      <c r="Q537" s="124" t="n">
        <v>0</v>
      </c>
      <c r="R537" s="124" t="n">
        <v>0</v>
      </c>
      <c r="S537" s="124" t="n">
        <v>0</v>
      </c>
      <c r="T537" s="124" t="n">
        <v>0</v>
      </c>
      <c r="U537" s="124" t="n">
        <v>0</v>
      </c>
      <c r="V537" s="124" t="n">
        <v>0</v>
      </c>
      <c r="W537" s="124" t="n">
        <v>0</v>
      </c>
      <c r="X537" s="124" t="n">
        <v>0</v>
      </c>
      <c r="Y537" s="124" t="n">
        <v>0</v>
      </c>
      <c r="Z537" s="124" t="n">
        <v>0</v>
      </c>
      <c r="AA537" s="124" t="n">
        <v>0</v>
      </c>
      <c r="AB537" s="124" t="n">
        <v>0</v>
      </c>
      <c r="AC537" s="124" t="n">
        <v>0</v>
      </c>
      <c r="AD537" s="124" t="n">
        <v>0</v>
      </c>
      <c r="AE537" s="124" t="n">
        <v>0</v>
      </c>
      <c r="AF537" s="124" t="n">
        <v>0</v>
      </c>
      <c r="AG537" s="124" t="n">
        <v>0</v>
      </c>
      <c r="AH537" s="124" t="n">
        <v>0</v>
      </c>
      <c r="AI537" s="124" t="n">
        <v>0</v>
      </c>
      <c r="AJ537" s="124" t="n">
        <v>0</v>
      </c>
      <c r="AK537" s="124" t="n">
        <v>0</v>
      </c>
      <c r="AL537" s="124" t="n">
        <v>0</v>
      </c>
      <c r="AM537" s="124" t="n">
        <v>0</v>
      </c>
      <c r="AN537" s="124" t="n">
        <v>0</v>
      </c>
      <c r="AO537" s="124" t="n">
        <v>0</v>
      </c>
      <c r="AP537" s="124" t="n">
        <v>0</v>
      </c>
      <c r="AQ537" s="124" t="n">
        <v>0</v>
      </c>
      <c r="AR537" s="124" t="n">
        <v>0</v>
      </c>
      <c r="AS537" s="124" t="n">
        <v>0</v>
      </c>
      <c r="AT537" s="124" t="n">
        <v>0</v>
      </c>
      <c r="AU537" s="124" t="n">
        <v>0</v>
      </c>
      <c r="AV537" s="124" t="n">
        <v>0</v>
      </c>
      <c r="AW537" s="124" t="n">
        <v>0</v>
      </c>
      <c r="AX537" s="124" t="n">
        <v>0</v>
      </c>
      <c r="AY537" s="124" t="n">
        <v>0</v>
      </c>
    </row>
    <row r="538">
      <c r="A538" t="inlineStr">
        <is>
          <t>R10</t>
        </is>
      </c>
      <c r="B538" t="inlineStr">
        <is>
          <t>Taxi</t>
        </is>
      </c>
      <c r="C538" t="inlineStr">
        <is>
          <t>Gasolina</t>
        </is>
      </c>
      <c r="D538" t="inlineStr">
        <is>
          <t>%</t>
        </is>
      </c>
      <c r="E538" s="125" t="n">
        <v>0.8832306639288158</v>
      </c>
      <c r="F538" s="125" t="n">
        <v>0.8772842470321462</v>
      </c>
      <c r="G538" s="125" t="n">
        <v>0.8716348029652751</v>
      </c>
      <c r="H538" s="125" t="n">
        <v>0.8540175833162952</v>
      </c>
      <c r="I538" s="125" t="n">
        <v>0.8306155727680391</v>
      </c>
      <c r="J538" s="125" t="n">
        <v>0.811495673671199</v>
      </c>
      <c r="K538" s="124" t="n">
        <v>0.8046623794212219</v>
      </c>
      <c r="L538" s="124" t="n">
        <v>0.8037541212089633</v>
      </c>
      <c r="M538" s="124" t="n">
        <v>0.8026870407289299</v>
      </c>
      <c r="N538" s="124" t="n">
        <v>0.8012441401662223</v>
      </c>
      <c r="O538" s="124" t="n">
        <v>0.7990497651098248</v>
      </c>
      <c r="P538" s="124" t="n">
        <v>0.7954540684456954</v>
      </c>
      <c r="Q538" s="124" t="n">
        <v>0.7893689386400803</v>
      </c>
      <c r="R538" s="124" t="n">
        <v>0.7791022717865786</v>
      </c>
      <c r="S538" s="124" t="n">
        <v>0.7623715014434007</v>
      </c>
      <c r="T538" s="124" t="n">
        <v>0.7368384253903238</v>
      </c>
      <c r="U538" s="124" t="n">
        <v>0.7013121777395511</v>
      </c>
      <c r="V538" s="124" t="n">
        <v>0.6568624485003526</v>
      </c>
      <c r="W538" s="124" t="n">
        <v>0.6065965195634477</v>
      </c>
      <c r="X538" s="124" t="n">
        <v>0.5542069579035673</v>
      </c>
      <c r="Y538" s="124" t="n">
        <v>0.5026777780341984</v>
      </c>
      <c r="Z538" s="124" t="n">
        <v>0.4538711702392816</v>
      </c>
      <c r="AA538" s="124" t="n">
        <v>0.408706317435416</v>
      </c>
      <c r="AB538" s="124" t="n">
        <v>0.3674870517024347</v>
      </c>
      <c r="AC538" s="124" t="n">
        <v>0.3301707347171716</v>
      </c>
      <c r="AD538" s="124" t="n">
        <v>0.2965418375963595</v>
      </c>
      <c r="AE538" s="124" t="n">
        <v>0.2663117001084562</v>
      </c>
      <c r="AF538" s="124" t="n">
        <v>0.2391718470240967</v>
      </c>
      <c r="AG538" s="124" t="n">
        <v>0.2148207046731345</v>
      </c>
      <c r="AH538" s="124" t="n">
        <v>0.1929758553549439</v>
      </c>
      <c r="AI538" s="124" t="n">
        <v>0.1733787147573216</v>
      </c>
      <c r="AJ538" s="124" t="n">
        <v>0.1557953863337074</v>
      </c>
      <c r="AK538" s="124" t="n">
        <v>0.1400156888678993</v>
      </c>
      <c r="AL538" s="124" t="n">
        <v>0.125851396748986</v>
      </c>
      <c r="AM538" s="124" t="n">
        <v>0.1131342211421758</v>
      </c>
      <c r="AN538" s="124" t="n">
        <v>0.1017137905835195</v>
      </c>
      <c r="AO538" s="124" t="n">
        <v>0.09145574922430769</v>
      </c>
      <c r="AP538" s="124" t="n">
        <v>0.08224001924466125</v>
      </c>
      <c r="AQ538" s="124" t="n">
        <v>0.07395923832539632</v>
      </c>
      <c r="AR538" s="124" t="n">
        <v>0.06651736622352641</v>
      </c>
      <c r="AS538" s="124" t="n">
        <v>0.05982844729797271</v>
      </c>
      <c r="AT538" s="124" t="n">
        <v>0.05381551347301113</v>
      </c>
      <c r="AU538" s="124" t="n">
        <v>0.05381551347301111</v>
      </c>
      <c r="AV538" s="124" t="n">
        <v>0.05381551347301112</v>
      </c>
      <c r="AW538" s="124" t="n">
        <v>0.05381551347301111</v>
      </c>
      <c r="AX538" s="124" t="n">
        <v>0.05381551347301112</v>
      </c>
      <c r="AY538" s="124" t="n">
        <v>0.0538155134730111</v>
      </c>
    </row>
    <row r="539">
      <c r="A539" t="inlineStr">
        <is>
          <t>R10</t>
        </is>
      </c>
      <c r="B539" t="inlineStr">
        <is>
          <t>Taxi</t>
        </is>
      </c>
      <c r="C539" t="inlineStr">
        <is>
          <t>HYB-Gasolina</t>
        </is>
      </c>
      <c r="D539" t="inlineStr">
        <is>
          <t>%</t>
        </is>
      </c>
      <c r="E539" s="125" t="n">
        <v>0</v>
      </c>
      <c r="F539" s="125" t="n">
        <v>0</v>
      </c>
      <c r="G539" s="125" t="n">
        <v>0</v>
      </c>
      <c r="H539" s="125" t="n">
        <v>0</v>
      </c>
      <c r="I539" s="125" t="n">
        <v>0</v>
      </c>
      <c r="J539" s="125" t="n">
        <v>0</v>
      </c>
      <c r="K539" s="124" t="n">
        <v>0</v>
      </c>
      <c r="L539" s="124" t="n">
        <v>0</v>
      </c>
      <c r="M539" s="124" t="n">
        <v>0</v>
      </c>
      <c r="N539" s="124" t="n">
        <v>0</v>
      </c>
      <c r="O539" s="124" t="n">
        <v>0</v>
      </c>
      <c r="P539" s="124" t="n">
        <v>0</v>
      </c>
      <c r="Q539" s="124" t="n">
        <v>0</v>
      </c>
      <c r="R539" s="124" t="n">
        <v>0</v>
      </c>
      <c r="S539" s="124" t="n">
        <v>0</v>
      </c>
      <c r="T539" s="124" t="n">
        <v>0</v>
      </c>
      <c r="U539" s="124" t="n">
        <v>0</v>
      </c>
      <c r="V539" s="124" t="n">
        <v>0</v>
      </c>
      <c r="W539" s="124" t="n">
        <v>0</v>
      </c>
      <c r="X539" s="124" t="n">
        <v>0</v>
      </c>
      <c r="Y539" s="124" t="n">
        <v>0</v>
      </c>
      <c r="Z539" s="124" t="n">
        <v>0</v>
      </c>
      <c r="AA539" s="124" t="n">
        <v>0</v>
      </c>
      <c r="AB539" s="124" t="n">
        <v>0</v>
      </c>
      <c r="AC539" s="124" t="n">
        <v>0</v>
      </c>
      <c r="AD539" s="124" t="n">
        <v>0</v>
      </c>
      <c r="AE539" s="124" t="n">
        <v>0</v>
      </c>
      <c r="AF539" s="124" t="n">
        <v>0</v>
      </c>
      <c r="AG539" s="124" t="n">
        <v>0</v>
      </c>
      <c r="AH539" s="124" t="n">
        <v>0</v>
      </c>
      <c r="AI539" s="124" t="n">
        <v>0</v>
      </c>
      <c r="AJ539" s="124" t="n">
        <v>0</v>
      </c>
      <c r="AK539" s="124" t="n">
        <v>0</v>
      </c>
      <c r="AL539" s="124" t="n">
        <v>0</v>
      </c>
      <c r="AM539" s="124" t="n">
        <v>0</v>
      </c>
      <c r="AN539" s="124" t="n">
        <v>0</v>
      </c>
      <c r="AO539" s="124" t="n">
        <v>0</v>
      </c>
      <c r="AP539" s="124" t="n">
        <v>0</v>
      </c>
      <c r="AQ539" s="124" t="n">
        <v>0</v>
      </c>
      <c r="AR539" s="124" t="n">
        <v>0</v>
      </c>
      <c r="AS539" s="124" t="n">
        <v>0</v>
      </c>
      <c r="AT539" s="124" t="n">
        <v>0</v>
      </c>
      <c r="AU539" s="124" t="n">
        <v>0</v>
      </c>
      <c r="AV539" s="124" t="n">
        <v>0</v>
      </c>
      <c r="AW539" s="124" t="n">
        <v>0</v>
      </c>
      <c r="AX539" s="124" t="n">
        <v>0</v>
      </c>
      <c r="AY539" s="124" t="n">
        <v>0</v>
      </c>
    </row>
    <row r="540">
      <c r="A540" t="inlineStr">
        <is>
          <t>R10</t>
        </is>
      </c>
      <c r="B540" t="inlineStr">
        <is>
          <t>Taxi</t>
        </is>
      </c>
      <c r="C540" t="inlineStr">
        <is>
          <t>HYB-plug-in-Gasolina</t>
        </is>
      </c>
      <c r="D540" t="inlineStr">
        <is>
          <t>%</t>
        </is>
      </c>
      <c r="E540" s="125" t="n">
        <v>0</v>
      </c>
      <c r="F540" s="125" t="n">
        <v>0</v>
      </c>
      <c r="G540" s="125" t="n">
        <v>0</v>
      </c>
      <c r="H540" s="125" t="n">
        <v>0</v>
      </c>
      <c r="I540" s="125" t="n">
        <v>0</v>
      </c>
      <c r="J540" s="125" t="n">
        <v>0</v>
      </c>
      <c r="K540" s="124" t="n">
        <v>0</v>
      </c>
      <c r="L540" s="124" t="n">
        <v>0</v>
      </c>
      <c r="M540" s="124" t="n">
        <v>0</v>
      </c>
      <c r="N540" s="124" t="n">
        <v>0</v>
      </c>
      <c r="O540" s="124" t="n">
        <v>0</v>
      </c>
      <c r="P540" s="124" t="n">
        <v>0</v>
      </c>
      <c r="Q540" s="124" t="n">
        <v>0</v>
      </c>
      <c r="R540" s="124" t="n">
        <v>0</v>
      </c>
      <c r="S540" s="124" t="n">
        <v>0</v>
      </c>
      <c r="T540" s="124" t="n">
        <v>0</v>
      </c>
      <c r="U540" s="124" t="n">
        <v>0</v>
      </c>
      <c r="V540" s="124" t="n">
        <v>0</v>
      </c>
      <c r="W540" s="124" t="n">
        <v>0</v>
      </c>
      <c r="X540" s="124" t="n">
        <v>0</v>
      </c>
      <c r="Y540" s="124" t="n">
        <v>0</v>
      </c>
      <c r="Z540" s="124" t="n">
        <v>0</v>
      </c>
      <c r="AA540" s="124" t="n">
        <v>0</v>
      </c>
      <c r="AB540" s="124" t="n">
        <v>0</v>
      </c>
      <c r="AC540" s="124" t="n">
        <v>0</v>
      </c>
      <c r="AD540" s="124" t="n">
        <v>0</v>
      </c>
      <c r="AE540" s="124" t="n">
        <v>0</v>
      </c>
      <c r="AF540" s="124" t="n">
        <v>0</v>
      </c>
      <c r="AG540" s="124" t="n">
        <v>0</v>
      </c>
      <c r="AH540" s="124" t="n">
        <v>0</v>
      </c>
      <c r="AI540" s="124" t="n">
        <v>0</v>
      </c>
      <c r="AJ540" s="124" t="n">
        <v>0</v>
      </c>
      <c r="AK540" s="124" t="n">
        <v>0</v>
      </c>
      <c r="AL540" s="124" t="n">
        <v>0</v>
      </c>
      <c r="AM540" s="124" t="n">
        <v>0</v>
      </c>
      <c r="AN540" s="124" t="n">
        <v>0</v>
      </c>
      <c r="AO540" s="124" t="n">
        <v>0</v>
      </c>
      <c r="AP540" s="124" t="n">
        <v>0</v>
      </c>
      <c r="AQ540" s="124" t="n">
        <v>0</v>
      </c>
      <c r="AR540" s="124" t="n">
        <v>0</v>
      </c>
      <c r="AS540" s="124" t="n">
        <v>0</v>
      </c>
      <c r="AT540" s="124" t="n">
        <v>0</v>
      </c>
      <c r="AU540" s="124" t="n">
        <v>0</v>
      </c>
      <c r="AV540" s="124" t="n">
        <v>0</v>
      </c>
      <c r="AW540" s="124" t="n">
        <v>0</v>
      </c>
      <c r="AX540" s="124" t="n">
        <v>0</v>
      </c>
      <c r="AY540" s="124" t="n">
        <v>0</v>
      </c>
    </row>
    <row r="541">
      <c r="A541" t="inlineStr">
        <is>
          <t>R10</t>
        </is>
      </c>
      <c r="B541" t="inlineStr">
        <is>
          <t>Taxi</t>
        </is>
      </c>
      <c r="C541" t="inlineStr">
        <is>
          <t>Diesel</t>
        </is>
      </c>
      <c r="D541" t="inlineStr">
        <is>
          <t>%</t>
        </is>
      </c>
      <c r="E541" s="125" t="n">
        <v>0.1167693360711841</v>
      </c>
      <c r="F541" s="125" t="n">
        <v>0.1227157529678538</v>
      </c>
      <c r="G541" s="125" t="n">
        <v>0.1283651970347249</v>
      </c>
      <c r="H541" s="125" t="n">
        <v>0.1457779595174811</v>
      </c>
      <c r="I541" s="125" t="n">
        <v>0.1693844272319609</v>
      </c>
      <c r="J541" s="125" t="n">
        <v>0.1876802637000412</v>
      </c>
      <c r="K541" s="124" t="n">
        <v>0.194935691318328</v>
      </c>
      <c r="L541" s="124" t="n">
        <v>0.1954683710990411</v>
      </c>
      <c r="M541" s="124" t="n">
        <v>0.1958543646070995</v>
      </c>
      <c r="N541" s="124" t="n">
        <v>0.1960576052326522</v>
      </c>
      <c r="O541" s="124" t="n">
        <v>0.1959985979932085</v>
      </c>
      <c r="P541" s="124" t="n">
        <v>0.1955264608493451</v>
      </c>
      <c r="Q541" s="124" t="n">
        <v>0.1943785712816515</v>
      </c>
      <c r="R541" s="124" t="n">
        <v>0.1921396199570163</v>
      </c>
      <c r="S541" s="124" t="n">
        <v>0.1882453537936557</v>
      </c>
      <c r="T541" s="124" t="n">
        <v>0.182116554276424</v>
      </c>
      <c r="U541" s="124" t="n">
        <v>0.1734599877810765</v>
      </c>
      <c r="V541" s="124" t="n">
        <v>0.1625468705749571</v>
      </c>
      <c r="W541" s="124" t="n">
        <v>0.1501572528479</v>
      </c>
      <c r="X541" s="124" t="n">
        <v>0.1372170406563263</v>
      </c>
      <c r="Y541" s="124" t="n">
        <v>0.1244746150978138</v>
      </c>
      <c r="Z541" s="124" t="n">
        <v>0.1123975774876048</v>
      </c>
      <c r="AA541" s="124" t="n">
        <v>0.1012175047025496</v>
      </c>
      <c r="AB541" s="124" t="n">
        <v>0.09101190504740683</v>
      </c>
      <c r="AC541" s="124" t="n">
        <v>0.08177147267288983</v>
      </c>
      <c r="AD541" s="124" t="n">
        <v>0.07344351093207675</v>
      </c>
      <c r="AE541" s="124" t="n">
        <v>0.06595689583237606</v>
      </c>
      <c r="AF541" s="124" t="n">
        <v>0.05923542493503053</v>
      </c>
      <c r="AG541" s="124" t="n">
        <v>0.05320451318336662</v>
      </c>
      <c r="AH541" s="124" t="n">
        <v>0.04779427063636807</v>
      </c>
      <c r="AI541" s="124" t="n">
        <v>0.04294068384631532</v>
      </c>
      <c r="AJ541" s="124" t="n">
        <v>0.03858583972859803</v>
      </c>
      <c r="AK541" s="124" t="n">
        <v>0.03467769127195859</v>
      </c>
      <c r="AL541" s="124" t="n">
        <v>0.0311696252059842</v>
      </c>
      <c r="AM541" s="124" t="n">
        <v>0.02801996386501834</v>
      </c>
      <c r="AN541" s="124" t="n">
        <v>0.02519146603869771</v>
      </c>
      <c r="AO541" s="124" t="n">
        <v>0.02265085649610851</v>
      </c>
      <c r="AP541" s="124" t="n">
        <v>0.02036839592171837</v>
      </c>
      <c r="AQ541" s="124" t="n">
        <v>0.01831749407560576</v>
      </c>
      <c r="AR541" s="124" t="n">
        <v>0.01647436476490848</v>
      </c>
      <c r="AS541" s="124" t="n">
        <v>0.01481771940172194</v>
      </c>
      <c r="AT541" s="124" t="n">
        <v>0.01332849532305988</v>
      </c>
      <c r="AU541" s="124" t="n">
        <v>0.01332849532305988</v>
      </c>
      <c r="AV541" s="124" t="n">
        <v>0.01332849532305988</v>
      </c>
      <c r="AW541" s="124" t="n">
        <v>0.01332849532305988</v>
      </c>
      <c r="AX541" s="124" t="n">
        <v>0.01332849532305988</v>
      </c>
      <c r="AY541" s="124" t="n">
        <v>0.01332849532305988</v>
      </c>
    </row>
    <row r="542">
      <c r="A542" t="inlineStr">
        <is>
          <t>R10</t>
        </is>
      </c>
      <c r="B542" t="inlineStr">
        <is>
          <t>Taxi</t>
        </is>
      </c>
      <c r="C542" t="inlineStr">
        <is>
          <t>HYB-Diesel</t>
        </is>
      </c>
      <c r="D542" t="inlineStr">
        <is>
          <t>%</t>
        </is>
      </c>
      <c r="E542" s="125" t="n">
        <v>0</v>
      </c>
      <c r="F542" s="125" t="n">
        <v>0</v>
      </c>
      <c r="G542" s="125" t="n">
        <v>0</v>
      </c>
      <c r="H542" s="125" t="n">
        <v>0</v>
      </c>
      <c r="I542" s="125" t="n">
        <v>0</v>
      </c>
      <c r="J542" s="125" t="n">
        <v>0</v>
      </c>
      <c r="K542" s="124" t="n">
        <v>0</v>
      </c>
      <c r="L542" s="124" t="n">
        <v>0</v>
      </c>
      <c r="M542" s="124" t="n">
        <v>0</v>
      </c>
      <c r="N542" s="124" t="n">
        <v>0</v>
      </c>
      <c r="O542" s="124" t="n">
        <v>0</v>
      </c>
      <c r="P542" s="124" t="n">
        <v>0</v>
      </c>
      <c r="Q542" s="124" t="n">
        <v>0</v>
      </c>
      <c r="R542" s="124" t="n">
        <v>0</v>
      </c>
      <c r="S542" s="124" t="n">
        <v>0</v>
      </c>
      <c r="T542" s="124" t="n">
        <v>0</v>
      </c>
      <c r="U542" s="124" t="n">
        <v>0</v>
      </c>
      <c r="V542" s="124" t="n">
        <v>0</v>
      </c>
      <c r="W542" s="124" t="n">
        <v>0</v>
      </c>
      <c r="X542" s="124" t="n">
        <v>0</v>
      </c>
      <c r="Y542" s="124" t="n">
        <v>0</v>
      </c>
      <c r="Z542" s="124" t="n">
        <v>0</v>
      </c>
      <c r="AA542" s="124" t="n">
        <v>0</v>
      </c>
      <c r="AB542" s="124" t="n">
        <v>0</v>
      </c>
      <c r="AC542" s="124" t="n">
        <v>0</v>
      </c>
      <c r="AD542" s="124" t="n">
        <v>0</v>
      </c>
      <c r="AE542" s="124" t="n">
        <v>0</v>
      </c>
      <c r="AF542" s="124" t="n">
        <v>0</v>
      </c>
      <c r="AG542" s="124" t="n">
        <v>0</v>
      </c>
      <c r="AH542" s="124" t="n">
        <v>0</v>
      </c>
      <c r="AI542" s="124" t="n">
        <v>0</v>
      </c>
      <c r="AJ542" s="124" t="n">
        <v>0</v>
      </c>
      <c r="AK542" s="124" t="n">
        <v>0</v>
      </c>
      <c r="AL542" s="124" t="n">
        <v>0</v>
      </c>
      <c r="AM542" s="124" t="n">
        <v>0</v>
      </c>
      <c r="AN542" s="124" t="n">
        <v>0</v>
      </c>
      <c r="AO542" s="124" t="n">
        <v>0</v>
      </c>
      <c r="AP542" s="124" t="n">
        <v>0</v>
      </c>
      <c r="AQ542" s="124" t="n">
        <v>0</v>
      </c>
      <c r="AR542" s="124" t="n">
        <v>0</v>
      </c>
      <c r="AS542" s="124" t="n">
        <v>0</v>
      </c>
      <c r="AT542" s="124" t="n">
        <v>0</v>
      </c>
      <c r="AU542" s="124" t="n">
        <v>0</v>
      </c>
      <c r="AV542" s="124" t="n">
        <v>0</v>
      </c>
      <c r="AW542" s="124" t="n">
        <v>0</v>
      </c>
      <c r="AX542" s="124" t="n">
        <v>0</v>
      </c>
      <c r="AY542" s="124" t="n">
        <v>0</v>
      </c>
    </row>
    <row r="543">
      <c r="A543" t="inlineStr">
        <is>
          <t>R10</t>
        </is>
      </c>
      <c r="B543" t="inlineStr">
        <is>
          <t>Taxi</t>
        </is>
      </c>
      <c r="C543" t="inlineStr">
        <is>
          <t>HYB-plug-in-Diesel</t>
        </is>
      </c>
      <c r="D543" t="inlineStr">
        <is>
          <t>%</t>
        </is>
      </c>
      <c r="E543" s="125" t="n">
        <v>0</v>
      </c>
      <c r="F543" s="125" t="n">
        <v>0</v>
      </c>
      <c r="G543" s="125" t="n">
        <v>0</v>
      </c>
      <c r="H543" s="125" t="n">
        <v>0</v>
      </c>
      <c r="I543" s="125" t="n">
        <v>0</v>
      </c>
      <c r="J543" s="125" t="n">
        <v>0</v>
      </c>
      <c r="K543" s="124" t="n">
        <v>0</v>
      </c>
      <c r="L543" s="124" t="n">
        <v>0</v>
      </c>
      <c r="M543" s="124" t="n">
        <v>0</v>
      </c>
      <c r="N543" s="124" t="n">
        <v>0</v>
      </c>
      <c r="O543" s="124" t="n">
        <v>0</v>
      </c>
      <c r="P543" s="124" t="n">
        <v>0</v>
      </c>
      <c r="Q543" s="124" t="n">
        <v>0</v>
      </c>
      <c r="R543" s="124" t="n">
        <v>0</v>
      </c>
      <c r="S543" s="124" t="n">
        <v>0</v>
      </c>
      <c r="T543" s="124" t="n">
        <v>0</v>
      </c>
      <c r="U543" s="124" t="n">
        <v>0</v>
      </c>
      <c r="V543" s="124" t="n">
        <v>0</v>
      </c>
      <c r="W543" s="124" t="n">
        <v>0</v>
      </c>
      <c r="X543" s="124" t="n">
        <v>0</v>
      </c>
      <c r="Y543" s="124" t="n">
        <v>0</v>
      </c>
      <c r="Z543" s="124" t="n">
        <v>0</v>
      </c>
      <c r="AA543" s="124" t="n">
        <v>0</v>
      </c>
      <c r="AB543" s="124" t="n">
        <v>0</v>
      </c>
      <c r="AC543" s="124" t="n">
        <v>0</v>
      </c>
      <c r="AD543" s="124" t="n">
        <v>0</v>
      </c>
      <c r="AE543" s="124" t="n">
        <v>0</v>
      </c>
      <c r="AF543" s="124" t="n">
        <v>0</v>
      </c>
      <c r="AG543" s="124" t="n">
        <v>0</v>
      </c>
      <c r="AH543" s="124" t="n">
        <v>0</v>
      </c>
      <c r="AI543" s="124" t="n">
        <v>0</v>
      </c>
      <c r="AJ543" s="124" t="n">
        <v>0</v>
      </c>
      <c r="AK543" s="124" t="n">
        <v>0</v>
      </c>
      <c r="AL543" s="124" t="n">
        <v>0</v>
      </c>
      <c r="AM543" s="124" t="n">
        <v>0</v>
      </c>
      <c r="AN543" s="124" t="n">
        <v>0</v>
      </c>
      <c r="AO543" s="124" t="n">
        <v>0</v>
      </c>
      <c r="AP543" s="124" t="n">
        <v>0</v>
      </c>
      <c r="AQ543" s="124" t="n">
        <v>0</v>
      </c>
      <c r="AR543" s="124" t="n">
        <v>0</v>
      </c>
      <c r="AS543" s="124" t="n">
        <v>0</v>
      </c>
      <c r="AT543" s="124" t="n">
        <v>0</v>
      </c>
      <c r="AU543" s="124" t="n">
        <v>0</v>
      </c>
      <c r="AV543" s="124" t="n">
        <v>0</v>
      </c>
      <c r="AW543" s="124" t="n">
        <v>0</v>
      </c>
      <c r="AX543" s="124" t="n">
        <v>0</v>
      </c>
      <c r="AY543" s="124" t="n">
        <v>0</v>
      </c>
    </row>
    <row r="544">
      <c r="A544" t="inlineStr">
        <is>
          <t>R10</t>
        </is>
      </c>
      <c r="B544" t="inlineStr">
        <is>
          <t>Taxi</t>
        </is>
      </c>
      <c r="C544" t="inlineStr">
        <is>
          <t>Eléctrico</t>
        </is>
      </c>
      <c r="D544" t="inlineStr">
        <is>
          <t>%</t>
        </is>
      </c>
      <c r="E544" s="125" t="n">
        <v>0</v>
      </c>
      <c r="F544" s="125" t="n">
        <v>0</v>
      </c>
      <c r="G544" s="125" t="n">
        <v>0</v>
      </c>
      <c r="H544" s="125" t="n">
        <v>0</v>
      </c>
      <c r="I544" s="125" t="n">
        <v>0</v>
      </c>
      <c r="J544" s="125" t="n">
        <v>0</v>
      </c>
      <c r="K544" s="124" t="n">
        <v>0</v>
      </c>
      <c r="L544" s="124" t="n">
        <v>0.0004245941950149385</v>
      </c>
      <c r="M544" s="124" t="n">
        <v>0.001147794949445923</v>
      </c>
      <c r="N544" s="124" t="n">
        <v>0.002423839774744667</v>
      </c>
      <c r="O544" s="124" t="n">
        <v>0.004708808297982738</v>
      </c>
      <c r="P544" s="124" t="n">
        <v>0.008804176752567311</v>
      </c>
      <c r="Q544" s="124" t="n">
        <v>0.01606128598934107</v>
      </c>
      <c r="R544" s="124" t="n">
        <v>0.02858804709578408</v>
      </c>
      <c r="S544" s="124" t="n">
        <v>0.04923169175860844</v>
      </c>
      <c r="T544" s="124" t="n">
        <v>0.08090998471575817</v>
      </c>
      <c r="U544" s="124" t="n">
        <v>0.1251073146952557</v>
      </c>
      <c r="V544" s="124" t="n">
        <v>0.1804830201795204</v>
      </c>
      <c r="W544" s="124" t="n">
        <v>0.2431499774568482</v>
      </c>
      <c r="X544" s="124" t="n">
        <v>0.308489891838844</v>
      </c>
      <c r="Y544" s="124" t="n">
        <v>0.3727705210995533</v>
      </c>
      <c r="Z544" s="124" t="n">
        <v>0.4336622061394224</v>
      </c>
      <c r="AA544" s="124" t="n">
        <v>0.4900143020777568</v>
      </c>
      <c r="AB544" s="124" t="n">
        <v>0.541445568548339</v>
      </c>
      <c r="AC544" s="124" t="n">
        <v>0.5880080370611384</v>
      </c>
      <c r="AD544" s="124" t="n">
        <v>0.6299700096349822</v>
      </c>
      <c r="AE544" s="124" t="n">
        <v>0.6676913376595073</v>
      </c>
      <c r="AF544" s="124" t="n">
        <v>0.7015567579233892</v>
      </c>
      <c r="AG544" s="124" t="n">
        <v>0.7319424813057623</v>
      </c>
      <c r="AH544" s="124" t="n">
        <v>0.7592008615440192</v>
      </c>
      <c r="AI544" s="124" t="n">
        <v>0.7836545372129428</v>
      </c>
      <c r="AJ544" s="124" t="n">
        <v>0.8055953541406088</v>
      </c>
      <c r="AK544" s="124" t="n">
        <v>0.8252855727023992</v>
      </c>
      <c r="AL544" s="124" t="n">
        <v>0.8429600603688193</v>
      </c>
      <c r="AM544" s="124" t="n">
        <v>0.8588288090947074</v>
      </c>
      <c r="AN544" s="124" t="n">
        <v>0.8730794542418355</v>
      </c>
      <c r="AO544" s="124" t="n">
        <v>0.8858796471305536</v>
      </c>
      <c r="AP544" s="124" t="n">
        <v>0.8973792229697851</v>
      </c>
      <c r="AQ544" s="124" t="n">
        <v>0.9077121504695952</v>
      </c>
      <c r="AR544" s="124" t="n">
        <v>0.9169982705089217</v>
      </c>
      <c r="AS544" s="124" t="n">
        <v>0.9253448402407717</v>
      </c>
      <c r="AT544" s="124" t="n">
        <v>0.932847901975207</v>
      </c>
      <c r="AU544" s="124" t="n">
        <v>0.9328479019752068</v>
      </c>
      <c r="AV544" s="124" t="n">
        <v>0.9328479019752068</v>
      </c>
      <c r="AW544" s="124" t="n">
        <v>0.9328479019752067</v>
      </c>
      <c r="AX544" s="124" t="n">
        <v>0.932847901975207</v>
      </c>
      <c r="AY544" s="124" t="n">
        <v>0.9328479019752068</v>
      </c>
    </row>
    <row r="545">
      <c r="A545" t="inlineStr">
        <is>
          <t>R10</t>
        </is>
      </c>
      <c r="B545" t="inlineStr">
        <is>
          <t>Taxi</t>
        </is>
      </c>
      <c r="C545" t="inlineStr">
        <is>
          <t>Biodiesel</t>
        </is>
      </c>
      <c r="D545" t="inlineStr">
        <is>
          <t>%</t>
        </is>
      </c>
      <c r="E545" s="125" t="n">
        <v>0</v>
      </c>
      <c r="F545" s="125" t="n">
        <v>0</v>
      </c>
      <c r="G545" s="125" t="n">
        <v>0</v>
      </c>
      <c r="H545" s="125" t="n">
        <v>0</v>
      </c>
      <c r="I545" s="125" t="n">
        <v>0</v>
      </c>
      <c r="J545" s="125" t="n">
        <v>0</v>
      </c>
      <c r="K545" s="124" t="n">
        <v>0</v>
      </c>
      <c r="L545" s="124" t="n">
        <v>0</v>
      </c>
      <c r="M545" s="124" t="n">
        <v>0</v>
      </c>
      <c r="N545" s="124" t="n">
        <v>0</v>
      </c>
      <c r="O545" s="124" t="n">
        <v>0</v>
      </c>
      <c r="P545" s="124" t="n">
        <v>0</v>
      </c>
      <c r="Q545" s="124" t="n">
        <v>0</v>
      </c>
      <c r="R545" s="124" t="n">
        <v>0</v>
      </c>
      <c r="S545" s="124" t="n">
        <v>0</v>
      </c>
      <c r="T545" s="124" t="n">
        <v>0</v>
      </c>
      <c r="U545" s="124" t="n">
        <v>0</v>
      </c>
      <c r="V545" s="124" t="n">
        <v>0</v>
      </c>
      <c r="W545" s="124" t="n">
        <v>0</v>
      </c>
      <c r="X545" s="124" t="n">
        <v>0</v>
      </c>
      <c r="Y545" s="124" t="n">
        <v>0</v>
      </c>
      <c r="Z545" s="124" t="n">
        <v>0</v>
      </c>
      <c r="AA545" s="124" t="n">
        <v>0</v>
      </c>
      <c r="AB545" s="124" t="n">
        <v>0</v>
      </c>
      <c r="AC545" s="124" t="n">
        <v>0</v>
      </c>
      <c r="AD545" s="124" t="n">
        <v>0</v>
      </c>
      <c r="AE545" s="124" t="n">
        <v>0</v>
      </c>
      <c r="AF545" s="124" t="n">
        <v>0</v>
      </c>
      <c r="AG545" s="124" t="n">
        <v>0</v>
      </c>
      <c r="AH545" s="124" t="n">
        <v>0</v>
      </c>
      <c r="AI545" s="124" t="n">
        <v>0</v>
      </c>
      <c r="AJ545" s="124" t="n">
        <v>0</v>
      </c>
      <c r="AK545" s="124" t="n">
        <v>0</v>
      </c>
      <c r="AL545" s="124" t="n">
        <v>0</v>
      </c>
      <c r="AM545" s="124" t="n">
        <v>0</v>
      </c>
      <c r="AN545" s="124" t="n">
        <v>0</v>
      </c>
      <c r="AO545" s="124" t="n">
        <v>0</v>
      </c>
      <c r="AP545" s="124" t="n">
        <v>0</v>
      </c>
      <c r="AQ545" s="124" t="n">
        <v>0</v>
      </c>
      <c r="AR545" s="124" t="n">
        <v>0</v>
      </c>
      <c r="AS545" s="124" t="n">
        <v>0</v>
      </c>
      <c r="AT545" s="124" t="n">
        <v>0</v>
      </c>
      <c r="AU545" s="124" t="n">
        <v>0</v>
      </c>
      <c r="AV545" s="124" t="n">
        <v>0</v>
      </c>
      <c r="AW545" s="124" t="n">
        <v>0</v>
      </c>
      <c r="AX545" s="124" t="n">
        <v>0</v>
      </c>
      <c r="AY545" s="124" t="n">
        <v>0</v>
      </c>
    </row>
    <row r="546">
      <c r="A546" t="inlineStr">
        <is>
          <t>R10</t>
        </is>
      </c>
      <c r="B546" t="inlineStr">
        <is>
          <t>Taxi</t>
        </is>
      </c>
      <c r="C546" t="inlineStr">
        <is>
          <t>Etanol</t>
        </is>
      </c>
      <c r="D546" t="inlineStr">
        <is>
          <t>%</t>
        </is>
      </c>
      <c r="E546" s="125" t="n">
        <v>0</v>
      </c>
      <c r="F546" s="125" t="n">
        <v>0</v>
      </c>
      <c r="G546" s="125" t="n">
        <v>0</v>
      </c>
      <c r="H546" s="125" t="n">
        <v>0</v>
      </c>
      <c r="I546" s="125" t="n">
        <v>0</v>
      </c>
      <c r="J546" s="125" t="n">
        <v>0</v>
      </c>
      <c r="K546" s="124" t="n">
        <v>0</v>
      </c>
      <c r="L546" s="124" t="n">
        <v>0</v>
      </c>
      <c r="M546" s="124" t="n">
        <v>0</v>
      </c>
      <c r="N546" s="124" t="n">
        <v>0</v>
      </c>
      <c r="O546" s="124" t="n">
        <v>0</v>
      </c>
      <c r="P546" s="124" t="n">
        <v>0</v>
      </c>
      <c r="Q546" s="124" t="n">
        <v>0</v>
      </c>
      <c r="R546" s="124" t="n">
        <v>0</v>
      </c>
      <c r="S546" s="124" t="n">
        <v>0</v>
      </c>
      <c r="T546" s="124" t="n">
        <v>0</v>
      </c>
      <c r="U546" s="124" t="n">
        <v>0</v>
      </c>
      <c r="V546" s="124" t="n">
        <v>0</v>
      </c>
      <c r="W546" s="124" t="n">
        <v>0</v>
      </c>
      <c r="X546" s="124" t="n">
        <v>0</v>
      </c>
      <c r="Y546" s="124" t="n">
        <v>0</v>
      </c>
      <c r="Z546" s="124" t="n">
        <v>0</v>
      </c>
      <c r="AA546" s="124" t="n">
        <v>0</v>
      </c>
      <c r="AB546" s="124" t="n">
        <v>0</v>
      </c>
      <c r="AC546" s="124" t="n">
        <v>0</v>
      </c>
      <c r="AD546" s="124" t="n">
        <v>0</v>
      </c>
      <c r="AE546" s="124" t="n">
        <v>0</v>
      </c>
      <c r="AF546" s="124" t="n">
        <v>0</v>
      </c>
      <c r="AG546" s="124" t="n">
        <v>0</v>
      </c>
      <c r="AH546" s="124" t="n">
        <v>0</v>
      </c>
      <c r="AI546" s="124" t="n">
        <v>0</v>
      </c>
      <c r="AJ546" s="124" t="n">
        <v>0</v>
      </c>
      <c r="AK546" s="124" t="n">
        <v>0</v>
      </c>
      <c r="AL546" s="124" t="n">
        <v>0</v>
      </c>
      <c r="AM546" s="124" t="n">
        <v>0</v>
      </c>
      <c r="AN546" s="124" t="n">
        <v>0</v>
      </c>
      <c r="AO546" s="124" t="n">
        <v>0</v>
      </c>
      <c r="AP546" s="124" t="n">
        <v>0</v>
      </c>
      <c r="AQ546" s="124" t="n">
        <v>0</v>
      </c>
      <c r="AR546" s="124" t="n">
        <v>0</v>
      </c>
      <c r="AS546" s="124" t="n">
        <v>0</v>
      </c>
      <c r="AT546" s="124" t="n">
        <v>0</v>
      </c>
      <c r="AU546" s="124" t="n">
        <v>0</v>
      </c>
      <c r="AV546" s="124" t="n">
        <v>0</v>
      </c>
      <c r="AW546" s="124" t="n">
        <v>0</v>
      </c>
      <c r="AX546" s="124" t="n">
        <v>0</v>
      </c>
      <c r="AY546" s="124" t="n">
        <v>0</v>
      </c>
    </row>
    <row r="547">
      <c r="A547" t="inlineStr">
        <is>
          <t>R10</t>
        </is>
      </c>
      <c r="B547" t="inlineStr">
        <is>
          <t>Taxi</t>
        </is>
      </c>
      <c r="C547" t="inlineStr">
        <is>
          <t>GLP</t>
        </is>
      </c>
      <c r="D547" t="inlineStr">
        <is>
          <t>%</t>
        </is>
      </c>
      <c r="E547" s="125" t="n">
        <v>0</v>
      </c>
      <c r="F547" s="125" t="n">
        <v>0</v>
      </c>
      <c r="G547" s="125" t="n">
        <v>0</v>
      </c>
      <c r="H547" s="125" t="n">
        <v>0.0002044571662236761</v>
      </c>
      <c r="I547" s="125" t="n">
        <v>0</v>
      </c>
      <c r="J547" s="125" t="n">
        <v>0.0008240626287597857</v>
      </c>
      <c r="K547" s="124" t="n">
        <v>0.0004019292604501608</v>
      </c>
      <c r="L547" s="124" t="n">
        <v>0.000352913496980629</v>
      </c>
      <c r="M547" s="124" t="n">
        <v>0.0003107997145247067</v>
      </c>
      <c r="N547" s="124" t="n">
        <v>0.0002744148263808638</v>
      </c>
      <c r="O547" s="124" t="n">
        <v>0.0002428285989837248</v>
      </c>
      <c r="P547" s="124" t="n">
        <v>0.0002152939523921846</v>
      </c>
      <c r="Q547" s="124" t="n">
        <v>0.0001912040889270066</v>
      </c>
      <c r="R547" s="124" t="n">
        <v>0.0001700611606211868</v>
      </c>
      <c r="S547" s="124" t="n">
        <v>0.0001514530043351273</v>
      </c>
      <c r="T547" s="124" t="n">
        <v>0.0001350356174939959</v>
      </c>
      <c r="U547" s="124" t="n">
        <v>0.0001205197841168579</v>
      </c>
      <c r="V547" s="124" t="n">
        <v>0.0001076607451697445</v>
      </c>
      <c r="W547" s="124" t="n">
        <v>9.625013180399982e-05</v>
      </c>
      <c r="X547" s="124" t="n">
        <v>8.610960126229828e-05</v>
      </c>
      <c r="Y547" s="124" t="n">
        <v>7.708576843457216e-05</v>
      </c>
      <c r="Z547" s="124" t="n">
        <v>6.904613369133231e-05</v>
      </c>
      <c r="AA547" s="124" t="n">
        <v>6.18757842777077e-05</v>
      </c>
      <c r="AB547" s="124" t="n">
        <v>5.547470181947598e-05</v>
      </c>
      <c r="AC547" s="124" t="n">
        <v>4.975554880020123e-05</v>
      </c>
      <c r="AD547" s="124" t="n">
        <v>4.46418365814946e-05</v>
      </c>
      <c r="AE547" s="124" t="n">
        <v>4.006639966051661e-05</v>
      </c>
      <c r="AF547" s="124" t="n">
        <v>3.597011748346282e-05</v>
      </c>
      <c r="AG547" s="124" t="n">
        <v>3.230083773658255e-05</v>
      </c>
      <c r="AH547" s="124" t="n">
        <v>2.901246466889786e-05</v>
      </c>
      <c r="AI547" s="124" t="n">
        <v>2.606418342033038e-05</v>
      </c>
      <c r="AJ547" s="124" t="n">
        <v>2.341979708573157e-05</v>
      </c>
      <c r="AK547" s="124" t="n">
        <v>2.104715774298423e-05</v>
      </c>
      <c r="AL547" s="124" t="n">
        <v>1.891767621047212e-05</v>
      </c>
      <c r="AM547" s="124" t="n">
        <v>1.700589809842868e-05</v>
      </c>
      <c r="AN547" s="124" t="n">
        <v>1.528913594723646e-05</v>
      </c>
      <c r="AO547" s="124" t="n">
        <v>1.374714903022132e-05</v>
      </c>
      <c r="AP547" s="124" t="n">
        <v>1.236186383528733e-05</v>
      </c>
      <c r="AQ547" s="124" t="n">
        <v>1.111712940279578e-05</v>
      </c>
      <c r="AR547" s="124" t="n">
        <v>9.998502643427946e-06</v>
      </c>
      <c r="AS547" s="124" t="n">
        <v>8.993059533629039e-06</v>
      </c>
      <c r="AT547" s="124" t="n">
        <v>8.089228722123332e-06</v>
      </c>
      <c r="AU547" s="124" t="n">
        <v>8.08922872212333e-06</v>
      </c>
      <c r="AV547" s="124" t="n">
        <v>8.089228722123328e-06</v>
      </c>
      <c r="AW547" s="124" t="n">
        <v>8.089228722123328e-06</v>
      </c>
      <c r="AX547" s="124" t="n">
        <v>8.089228722123328e-06</v>
      </c>
      <c r="AY547" s="124" t="n">
        <v>8.089228722123328e-06</v>
      </c>
    </row>
    <row r="548">
      <c r="A548" t="inlineStr">
        <is>
          <t>R10</t>
        </is>
      </c>
      <c r="B548" t="inlineStr">
        <is>
          <t>Taxi</t>
        </is>
      </c>
      <c r="C548" t="inlineStr">
        <is>
          <t>GNC</t>
        </is>
      </c>
      <c r="D548" t="inlineStr">
        <is>
          <t>%</t>
        </is>
      </c>
      <c r="E548" s="125" t="n">
        <v>0</v>
      </c>
      <c r="F548" s="125" t="n">
        <v>0</v>
      </c>
      <c r="G548" s="125" t="n">
        <v>0</v>
      </c>
      <c r="H548" s="125" t="n">
        <v>0</v>
      </c>
      <c r="I548" s="125" t="n">
        <v>0</v>
      </c>
      <c r="J548" s="125" t="n">
        <v>0</v>
      </c>
      <c r="K548" s="124" t="n">
        <v>0</v>
      </c>
      <c r="L548" s="124" t="n">
        <v>0</v>
      </c>
      <c r="M548" s="124" t="n">
        <v>0</v>
      </c>
      <c r="N548" s="124" t="n">
        <v>0</v>
      </c>
      <c r="O548" s="124" t="n">
        <v>0</v>
      </c>
      <c r="P548" s="124" t="n">
        <v>0</v>
      </c>
      <c r="Q548" s="124" t="n">
        <v>0</v>
      </c>
      <c r="R548" s="124" t="n">
        <v>0</v>
      </c>
      <c r="S548" s="124" t="n">
        <v>0</v>
      </c>
      <c r="T548" s="124" t="n">
        <v>0</v>
      </c>
      <c r="U548" s="124" t="n">
        <v>0</v>
      </c>
      <c r="V548" s="124" t="n">
        <v>0</v>
      </c>
      <c r="W548" s="124" t="n">
        <v>0</v>
      </c>
      <c r="X548" s="124" t="n">
        <v>0</v>
      </c>
      <c r="Y548" s="124" t="n">
        <v>0</v>
      </c>
      <c r="Z548" s="124" t="n">
        <v>0</v>
      </c>
      <c r="AA548" s="124" t="n">
        <v>0</v>
      </c>
      <c r="AB548" s="124" t="n">
        <v>0</v>
      </c>
      <c r="AC548" s="124" t="n">
        <v>0</v>
      </c>
      <c r="AD548" s="124" t="n">
        <v>0</v>
      </c>
      <c r="AE548" s="124" t="n">
        <v>0</v>
      </c>
      <c r="AF548" s="124" t="n">
        <v>0</v>
      </c>
      <c r="AG548" s="124" t="n">
        <v>0</v>
      </c>
      <c r="AH548" s="124" t="n">
        <v>0</v>
      </c>
      <c r="AI548" s="124" t="n">
        <v>0</v>
      </c>
      <c r="AJ548" s="124" t="n">
        <v>0</v>
      </c>
      <c r="AK548" s="124" t="n">
        <v>0</v>
      </c>
      <c r="AL548" s="124" t="n">
        <v>0</v>
      </c>
      <c r="AM548" s="124" t="n">
        <v>0</v>
      </c>
      <c r="AN548" s="124" t="n">
        <v>0</v>
      </c>
      <c r="AO548" s="124" t="n">
        <v>0</v>
      </c>
      <c r="AP548" s="124" t="n">
        <v>0</v>
      </c>
      <c r="AQ548" s="124" t="n">
        <v>0</v>
      </c>
      <c r="AR548" s="124" t="n">
        <v>0</v>
      </c>
      <c r="AS548" s="124" t="n">
        <v>0</v>
      </c>
      <c r="AT548" s="124" t="n">
        <v>0</v>
      </c>
      <c r="AU548" s="124" t="n">
        <v>0</v>
      </c>
      <c r="AV548" s="124" t="n">
        <v>0</v>
      </c>
      <c r="AW548" s="124" t="n">
        <v>0</v>
      </c>
      <c r="AX548" s="124" t="n">
        <v>0</v>
      </c>
      <c r="AY548" s="124" t="n">
        <v>0</v>
      </c>
    </row>
    <row r="549">
      <c r="A549" t="inlineStr">
        <is>
          <t>R10</t>
        </is>
      </c>
      <c r="B549" t="inlineStr">
        <is>
          <t>Taxi</t>
        </is>
      </c>
      <c r="C549" t="inlineStr">
        <is>
          <t>Hidrógeno-Fuel-Cell</t>
        </is>
      </c>
      <c r="D549" t="inlineStr">
        <is>
          <t>%</t>
        </is>
      </c>
      <c r="E549" s="125" t="n">
        <v>0</v>
      </c>
      <c r="F549" s="125" t="n">
        <v>0</v>
      </c>
      <c r="G549" s="125" t="n">
        <v>0</v>
      </c>
      <c r="H549" s="125" t="n">
        <v>0</v>
      </c>
      <c r="I549" s="125" t="n">
        <v>0</v>
      </c>
      <c r="J549" s="125" t="n">
        <v>0</v>
      </c>
      <c r="K549" s="124" t="n">
        <v>0</v>
      </c>
      <c r="L549" s="124" t="n">
        <v>0</v>
      </c>
      <c r="M549" s="124" t="n">
        <v>0</v>
      </c>
      <c r="N549" s="124" t="n">
        <v>0</v>
      </c>
      <c r="O549" s="124" t="n">
        <v>0</v>
      </c>
      <c r="P549" s="124" t="n">
        <v>0</v>
      </c>
      <c r="Q549" s="124" t="n">
        <v>0</v>
      </c>
      <c r="R549" s="124" t="n">
        <v>0</v>
      </c>
      <c r="S549" s="124" t="n">
        <v>0</v>
      </c>
      <c r="T549" s="124" t="n">
        <v>0</v>
      </c>
      <c r="U549" s="124" t="n">
        <v>0</v>
      </c>
      <c r="V549" s="124" t="n">
        <v>0</v>
      </c>
      <c r="W549" s="124" t="n">
        <v>0</v>
      </c>
      <c r="X549" s="124" t="n">
        <v>0</v>
      </c>
      <c r="Y549" s="124" t="n">
        <v>0</v>
      </c>
      <c r="Z549" s="124" t="n">
        <v>0</v>
      </c>
      <c r="AA549" s="124" t="n">
        <v>0</v>
      </c>
      <c r="AB549" s="124" t="n">
        <v>0</v>
      </c>
      <c r="AC549" s="124" t="n">
        <v>0</v>
      </c>
      <c r="AD549" s="124" t="n">
        <v>0</v>
      </c>
      <c r="AE549" s="124" t="n">
        <v>0</v>
      </c>
      <c r="AF549" s="124" t="n">
        <v>0</v>
      </c>
      <c r="AG549" s="124" t="n">
        <v>0</v>
      </c>
      <c r="AH549" s="124" t="n">
        <v>0</v>
      </c>
      <c r="AI549" s="124" t="n">
        <v>0</v>
      </c>
      <c r="AJ549" s="124" t="n">
        <v>0</v>
      </c>
      <c r="AK549" s="124" t="n">
        <v>0</v>
      </c>
      <c r="AL549" s="124" t="n">
        <v>0</v>
      </c>
      <c r="AM549" s="124" t="n">
        <v>0</v>
      </c>
      <c r="AN549" s="124" t="n">
        <v>0</v>
      </c>
      <c r="AO549" s="124" t="n">
        <v>0</v>
      </c>
      <c r="AP549" s="124" t="n">
        <v>0</v>
      </c>
      <c r="AQ549" s="124" t="n">
        <v>0</v>
      </c>
      <c r="AR549" s="124" t="n">
        <v>0</v>
      </c>
      <c r="AS549" s="124" t="n">
        <v>0</v>
      </c>
      <c r="AT549" s="124" t="n">
        <v>0</v>
      </c>
      <c r="AU549" s="124" t="n">
        <v>0</v>
      </c>
      <c r="AV549" s="124" t="n">
        <v>0</v>
      </c>
      <c r="AW549" s="124" t="n">
        <v>0</v>
      </c>
      <c r="AX549" s="124" t="n">
        <v>0</v>
      </c>
      <c r="AY549" s="124" t="n">
        <v>0</v>
      </c>
    </row>
    <row r="550">
      <c r="A550" t="inlineStr">
        <is>
          <t>R10</t>
        </is>
      </c>
      <c r="B550" t="inlineStr">
        <is>
          <t>Bus Rígido</t>
        </is>
      </c>
      <c r="C550" t="inlineStr">
        <is>
          <t>Gasolina</t>
        </is>
      </c>
      <c r="D550" t="inlineStr">
        <is>
          <t>%</t>
        </is>
      </c>
      <c r="E550" s="125" t="n">
        <v>0</v>
      </c>
      <c r="F550" s="125" t="n">
        <v>0</v>
      </c>
      <c r="G550" s="125" t="n">
        <v>0</v>
      </c>
      <c r="H550" s="125" t="n">
        <v>0</v>
      </c>
      <c r="I550" s="125" t="n">
        <v>0</v>
      </c>
      <c r="J550" s="125" t="n">
        <v>0</v>
      </c>
      <c r="K550" s="124" t="n">
        <v>0</v>
      </c>
      <c r="L550" s="124" t="n">
        <v>0</v>
      </c>
      <c r="M550" s="124" t="n">
        <v>0</v>
      </c>
      <c r="N550" s="124" t="n">
        <v>0</v>
      </c>
      <c r="O550" s="124" t="n">
        <v>0</v>
      </c>
      <c r="P550" s="124" t="n">
        <v>0</v>
      </c>
      <c r="Q550" s="124" t="n">
        <v>0</v>
      </c>
      <c r="R550" s="124" t="n">
        <v>0</v>
      </c>
      <c r="S550" s="124" t="n">
        <v>0</v>
      </c>
      <c r="T550" s="124" t="n">
        <v>0</v>
      </c>
      <c r="U550" s="124" t="n">
        <v>0</v>
      </c>
      <c r="V550" s="124" t="n">
        <v>0</v>
      </c>
      <c r="W550" s="124" t="n">
        <v>0</v>
      </c>
      <c r="X550" s="124" t="n">
        <v>0</v>
      </c>
      <c r="Y550" s="124" t="n">
        <v>0</v>
      </c>
      <c r="Z550" s="124" t="n">
        <v>0</v>
      </c>
      <c r="AA550" s="124" t="n">
        <v>0</v>
      </c>
      <c r="AB550" s="124" t="n">
        <v>0</v>
      </c>
      <c r="AC550" s="124" t="n">
        <v>0</v>
      </c>
      <c r="AD550" s="124" t="n">
        <v>0</v>
      </c>
      <c r="AE550" s="124" t="n">
        <v>0</v>
      </c>
      <c r="AF550" s="124" t="n">
        <v>0</v>
      </c>
      <c r="AG550" s="124" t="n">
        <v>0</v>
      </c>
      <c r="AH550" s="124" t="n">
        <v>0</v>
      </c>
      <c r="AI550" s="124" t="n">
        <v>0</v>
      </c>
      <c r="AJ550" s="124" t="n">
        <v>0</v>
      </c>
      <c r="AK550" s="124" t="n">
        <v>0</v>
      </c>
      <c r="AL550" s="124" t="n">
        <v>0</v>
      </c>
      <c r="AM550" s="124" t="n">
        <v>0</v>
      </c>
      <c r="AN550" s="124" t="n">
        <v>0</v>
      </c>
      <c r="AO550" s="124" t="n">
        <v>0</v>
      </c>
      <c r="AP550" s="124" t="n">
        <v>0</v>
      </c>
      <c r="AQ550" s="124" t="n">
        <v>0</v>
      </c>
      <c r="AR550" s="124" t="n">
        <v>0</v>
      </c>
      <c r="AS550" s="124" t="n">
        <v>0</v>
      </c>
      <c r="AT550" s="124" t="n">
        <v>0</v>
      </c>
      <c r="AU550" s="124" t="n">
        <v>0</v>
      </c>
      <c r="AV550" s="124" t="n">
        <v>0</v>
      </c>
      <c r="AW550" s="124" t="n">
        <v>0</v>
      </c>
      <c r="AX550" s="124" t="n">
        <v>0</v>
      </c>
      <c r="AY550" s="124" t="n">
        <v>0</v>
      </c>
    </row>
    <row r="551">
      <c r="A551" t="inlineStr">
        <is>
          <t>R10</t>
        </is>
      </c>
      <c r="B551" t="inlineStr">
        <is>
          <t>Bus Rígido</t>
        </is>
      </c>
      <c r="C551" t="inlineStr">
        <is>
          <t>Diesel</t>
        </is>
      </c>
      <c r="D551" t="inlineStr">
        <is>
          <t>%</t>
        </is>
      </c>
      <c r="E551" s="125" t="n">
        <v>1</v>
      </c>
      <c r="F551" s="125" t="n">
        <v>1</v>
      </c>
      <c r="G551" s="125" t="n">
        <v>1</v>
      </c>
      <c r="H551" s="125" t="n">
        <v>1</v>
      </c>
      <c r="I551" s="125" t="n">
        <v>1</v>
      </c>
      <c r="J551" s="125" t="n">
        <v>1</v>
      </c>
      <c r="K551" s="124" t="n">
        <v>1</v>
      </c>
      <c r="L551" s="124" t="n">
        <v>0.9974122459311716</v>
      </c>
      <c r="M551" s="124" t="n">
        <v>0.9958404632196849</v>
      </c>
      <c r="N551" s="124" t="n">
        <v>0.9933203847978465</v>
      </c>
      <c r="O551" s="124" t="n">
        <v>0.9892899233749199</v>
      </c>
      <c r="P551" s="124" t="n">
        <v>0.9828694337882983</v>
      </c>
      <c r="Q551" s="124" t="n">
        <v>0.9727061716357518</v>
      </c>
      <c r="R551" s="124" t="n">
        <v>0.9567783806352199</v>
      </c>
      <c r="S551" s="124" t="n">
        <v>0.9322034953003465</v>
      </c>
      <c r="T551" s="124" t="n">
        <v>0.8951865488535417</v>
      </c>
      <c r="U551" s="124" t="n">
        <v>0.8413970212745487</v>
      </c>
      <c r="V551" s="124" t="n">
        <v>0.7671823635617678</v>
      </c>
      <c r="W551" s="124" t="n">
        <v>0.6717870110341992</v>
      </c>
      <c r="X551" s="124" t="n">
        <v>0.5597353629657561</v>
      </c>
      <c r="Y551" s="124" t="n">
        <v>0.4412470841899481</v>
      </c>
      <c r="Z551" s="124" t="n">
        <v>0.3290924043660162</v>
      </c>
      <c r="AA551" s="124" t="n">
        <v>0.2335303031259614</v>
      </c>
      <c r="AB551" s="124" t="n">
        <v>0.1591355931239599</v>
      </c>
      <c r="AC551" s="124" t="n">
        <v>0.1051880137436645</v>
      </c>
      <c r="AD551" s="124" t="n">
        <v>0.06804883886198226</v>
      </c>
      <c r="AE551" s="124" t="n">
        <v>0.04338674443777452</v>
      </c>
      <c r="AF551" s="124" t="n">
        <v>0.02739984508929233</v>
      </c>
      <c r="AG551" s="124" t="n">
        <v>0.01719780400159937</v>
      </c>
      <c r="AH551" s="124" t="n">
        <v>0.01075238956307983</v>
      </c>
      <c r="AI551" s="124" t="n">
        <v>0.006706112696065414</v>
      </c>
      <c r="AJ551" s="124" t="n">
        <v>0.004176079355487639</v>
      </c>
      <c r="AK551" s="124" t="n">
        <v>0.002598061935716933</v>
      </c>
      <c r="AL551" s="124" t="n">
        <v>0.001615363574094697</v>
      </c>
      <c r="AM551" s="124" t="n">
        <v>0.001003989691794327</v>
      </c>
      <c r="AN551" s="124" t="n">
        <v>0.0006238606309489358</v>
      </c>
      <c r="AO551" s="124" t="n">
        <v>0.000387599620126966</v>
      </c>
      <c r="AP551" s="124" t="n">
        <v>0.0002407909858451185</v>
      </c>
      <c r="AQ551" s="124" t="n">
        <v>0.0001495798002471571</v>
      </c>
      <c r="AR551" s="124" t="n">
        <v>9.291603406208493e-05</v>
      </c>
      <c r="AS551" s="124" t="n">
        <v>5.771637633639193e-05</v>
      </c>
      <c r="AT551" s="124" t="n">
        <v>3.585103159969849e-05</v>
      </c>
      <c r="AU551" s="124" t="n">
        <v>2.226899713858588e-05</v>
      </c>
      <c r="AV551" s="124" t="n">
        <v>1.383239643765188e-05</v>
      </c>
      <c r="AW551" s="124" t="n">
        <v>8.591971091209682e-06</v>
      </c>
      <c r="AX551" s="124" t="n">
        <v>5.336878609873974e-06</v>
      </c>
      <c r="AY551" s="124" t="n">
        <v>3.314983007818295e-06</v>
      </c>
    </row>
    <row r="552">
      <c r="A552" t="inlineStr">
        <is>
          <t>R10</t>
        </is>
      </c>
      <c r="B552" t="inlineStr">
        <is>
          <t>Bus Rígido</t>
        </is>
      </c>
      <c r="C552" t="inlineStr">
        <is>
          <t>HYB-Diesel</t>
        </is>
      </c>
      <c r="D552" t="inlineStr">
        <is>
          <t>%</t>
        </is>
      </c>
      <c r="E552" s="125" t="n">
        <v>0</v>
      </c>
      <c r="F552" s="125" t="n">
        <v>0</v>
      </c>
      <c r="G552" s="125" t="n">
        <v>0</v>
      </c>
      <c r="H552" s="125" t="n">
        <v>0</v>
      </c>
      <c r="I552" s="125" t="n">
        <v>0</v>
      </c>
      <c r="J552" s="125" t="n">
        <v>0</v>
      </c>
      <c r="K552" s="124" t="n">
        <v>0</v>
      </c>
      <c r="L552" s="124" t="n">
        <v>0</v>
      </c>
      <c r="M552" s="124" t="n">
        <v>0</v>
      </c>
      <c r="N552" s="124" t="n">
        <v>0</v>
      </c>
      <c r="O552" s="124" t="n">
        <v>0</v>
      </c>
      <c r="P552" s="124" t="n">
        <v>0</v>
      </c>
      <c r="Q552" s="124" t="n">
        <v>0</v>
      </c>
      <c r="R552" s="124" t="n">
        <v>0</v>
      </c>
      <c r="S552" s="124" t="n">
        <v>0</v>
      </c>
      <c r="T552" s="124" t="n">
        <v>0</v>
      </c>
      <c r="U552" s="124" t="n">
        <v>0</v>
      </c>
      <c r="V552" s="124" t="n">
        <v>0</v>
      </c>
      <c r="W552" s="124" t="n">
        <v>0</v>
      </c>
      <c r="X552" s="124" t="n">
        <v>0</v>
      </c>
      <c r="Y552" s="124" t="n">
        <v>0</v>
      </c>
      <c r="Z552" s="124" t="n">
        <v>0</v>
      </c>
      <c r="AA552" s="124" t="n">
        <v>0</v>
      </c>
      <c r="AB552" s="124" t="n">
        <v>0</v>
      </c>
      <c r="AC552" s="124" t="n">
        <v>0</v>
      </c>
      <c r="AD552" s="124" t="n">
        <v>0</v>
      </c>
      <c r="AE552" s="124" t="n">
        <v>0</v>
      </c>
      <c r="AF552" s="124" t="n">
        <v>0</v>
      </c>
      <c r="AG552" s="124" t="n">
        <v>0</v>
      </c>
      <c r="AH552" s="124" t="n">
        <v>0</v>
      </c>
      <c r="AI552" s="124" t="n">
        <v>0</v>
      </c>
      <c r="AJ552" s="124" t="n">
        <v>0</v>
      </c>
      <c r="AK552" s="124" t="n">
        <v>0</v>
      </c>
      <c r="AL552" s="124" t="n">
        <v>0</v>
      </c>
      <c r="AM552" s="124" t="n">
        <v>0</v>
      </c>
      <c r="AN552" s="124" t="n">
        <v>0</v>
      </c>
      <c r="AO552" s="124" t="n">
        <v>0</v>
      </c>
      <c r="AP552" s="124" t="n">
        <v>0</v>
      </c>
      <c r="AQ552" s="124" t="n">
        <v>0</v>
      </c>
      <c r="AR552" s="124" t="n">
        <v>0</v>
      </c>
      <c r="AS552" s="124" t="n">
        <v>0</v>
      </c>
      <c r="AT552" s="124" t="n">
        <v>0</v>
      </c>
      <c r="AU552" s="124" t="n">
        <v>0</v>
      </c>
      <c r="AV552" s="124" t="n">
        <v>0</v>
      </c>
      <c r="AW552" s="124" t="n">
        <v>0</v>
      </c>
      <c r="AX552" s="124" t="n">
        <v>0</v>
      </c>
      <c r="AY552" s="124" t="n">
        <v>0</v>
      </c>
    </row>
    <row r="553">
      <c r="A553" t="inlineStr">
        <is>
          <t>R10</t>
        </is>
      </c>
      <c r="B553" t="inlineStr">
        <is>
          <t>Bus Rígido</t>
        </is>
      </c>
      <c r="C553" t="inlineStr">
        <is>
          <t>HYB-plug-in-Diesel</t>
        </is>
      </c>
      <c r="D553" t="inlineStr">
        <is>
          <t>%</t>
        </is>
      </c>
      <c r="E553" s="125" t="n">
        <v>0</v>
      </c>
      <c r="F553" s="125" t="n">
        <v>0</v>
      </c>
      <c r="G553" s="125" t="n">
        <v>0</v>
      </c>
      <c r="H553" s="125" t="n">
        <v>0</v>
      </c>
      <c r="I553" s="125" t="n">
        <v>0</v>
      </c>
      <c r="J553" s="125" t="n">
        <v>0</v>
      </c>
      <c r="K553" s="124" t="n">
        <v>0</v>
      </c>
      <c r="L553" s="124" t="n">
        <v>0</v>
      </c>
      <c r="M553" s="124" t="n">
        <v>0</v>
      </c>
      <c r="N553" s="124" t="n">
        <v>0</v>
      </c>
      <c r="O553" s="124" t="n">
        <v>0</v>
      </c>
      <c r="P553" s="124" t="n">
        <v>0</v>
      </c>
      <c r="Q553" s="124" t="n">
        <v>0</v>
      </c>
      <c r="R553" s="124" t="n">
        <v>0</v>
      </c>
      <c r="S553" s="124" t="n">
        <v>0</v>
      </c>
      <c r="T553" s="124" t="n">
        <v>0</v>
      </c>
      <c r="U553" s="124" t="n">
        <v>0</v>
      </c>
      <c r="V553" s="124" t="n">
        <v>0</v>
      </c>
      <c r="W553" s="124" t="n">
        <v>0</v>
      </c>
      <c r="X553" s="124" t="n">
        <v>0</v>
      </c>
      <c r="Y553" s="124" t="n">
        <v>0</v>
      </c>
      <c r="Z553" s="124" t="n">
        <v>0</v>
      </c>
      <c r="AA553" s="124" t="n">
        <v>0</v>
      </c>
      <c r="AB553" s="124" t="n">
        <v>0</v>
      </c>
      <c r="AC553" s="124" t="n">
        <v>0</v>
      </c>
      <c r="AD553" s="124" t="n">
        <v>0</v>
      </c>
      <c r="AE553" s="124" t="n">
        <v>0</v>
      </c>
      <c r="AF553" s="124" t="n">
        <v>0</v>
      </c>
      <c r="AG553" s="124" t="n">
        <v>0</v>
      </c>
      <c r="AH553" s="124" t="n">
        <v>0</v>
      </c>
      <c r="AI553" s="124" t="n">
        <v>0</v>
      </c>
      <c r="AJ553" s="124" t="n">
        <v>0</v>
      </c>
      <c r="AK553" s="124" t="n">
        <v>0</v>
      </c>
      <c r="AL553" s="124" t="n">
        <v>0</v>
      </c>
      <c r="AM553" s="124" t="n">
        <v>0</v>
      </c>
      <c r="AN553" s="124" t="n">
        <v>0</v>
      </c>
      <c r="AO553" s="124" t="n">
        <v>0</v>
      </c>
      <c r="AP553" s="124" t="n">
        <v>0</v>
      </c>
      <c r="AQ553" s="124" t="n">
        <v>0</v>
      </c>
      <c r="AR553" s="124" t="n">
        <v>0</v>
      </c>
      <c r="AS553" s="124" t="n">
        <v>0</v>
      </c>
      <c r="AT553" s="124" t="n">
        <v>0</v>
      </c>
      <c r="AU553" s="124" t="n">
        <v>0</v>
      </c>
      <c r="AV553" s="124" t="n">
        <v>0</v>
      </c>
      <c r="AW553" s="124" t="n">
        <v>0</v>
      </c>
      <c r="AX553" s="124" t="n">
        <v>0</v>
      </c>
      <c r="AY553" s="124" t="n">
        <v>0</v>
      </c>
    </row>
    <row r="554">
      <c r="A554" t="inlineStr">
        <is>
          <t>R10</t>
        </is>
      </c>
      <c r="B554" t="inlineStr">
        <is>
          <t>Bus Rígido</t>
        </is>
      </c>
      <c r="C554" t="inlineStr">
        <is>
          <t>Eléctrico</t>
        </is>
      </c>
      <c r="D554" t="inlineStr">
        <is>
          <t>%</t>
        </is>
      </c>
      <c r="E554" s="125" t="n">
        <v>0</v>
      </c>
      <c r="F554" s="125" t="n">
        <v>0</v>
      </c>
      <c r="G554" s="125" t="n">
        <v>0</v>
      </c>
      <c r="H554" s="125" t="n">
        <v>0</v>
      </c>
      <c r="I554" s="125" t="n">
        <v>0</v>
      </c>
      <c r="J554" s="125" t="n">
        <v>0</v>
      </c>
      <c r="K554" s="124" t="n">
        <v>0</v>
      </c>
      <c r="L554" s="124" t="n">
        <v>0.002587754068828407</v>
      </c>
      <c r="M554" s="124" t="n">
        <v>0.004159536780315117</v>
      </c>
      <c r="N554" s="124" t="n">
        <v>0.006679615202153532</v>
      </c>
      <c r="O554" s="124" t="n">
        <v>0.01071007662507999</v>
      </c>
      <c r="P554" s="124" t="n">
        <v>0.01713056621170168</v>
      </c>
      <c r="Q554" s="124" t="n">
        <v>0.02729382836424819</v>
      </c>
      <c r="R554" s="124" t="n">
        <v>0.04322161936478004</v>
      </c>
      <c r="S554" s="124" t="n">
        <v>0.06779650469965338</v>
      </c>
      <c r="T554" s="124" t="n">
        <v>0.1048134511464583</v>
      </c>
      <c r="U554" s="124" t="n">
        <v>0.1586029787254511</v>
      </c>
      <c r="V554" s="124" t="n">
        <v>0.2328176364382321</v>
      </c>
      <c r="W554" s="124" t="n">
        <v>0.3282129889658006</v>
      </c>
      <c r="X554" s="124" t="n">
        <v>0.4402646370342437</v>
      </c>
      <c r="Y554" s="124" t="n">
        <v>0.5587529158100517</v>
      </c>
      <c r="Z554" s="124" t="n">
        <v>0.6709075956339836</v>
      </c>
      <c r="AA554" s="124" t="n">
        <v>0.7664696968740384</v>
      </c>
      <c r="AB554" s="124" t="n">
        <v>0.8408644068760399</v>
      </c>
      <c r="AC554" s="124" t="n">
        <v>0.8948119862563353</v>
      </c>
      <c r="AD554" s="124" t="n">
        <v>0.9319511611380176</v>
      </c>
      <c r="AE554" s="124" t="n">
        <v>0.9566132555622253</v>
      </c>
      <c r="AF554" s="124" t="n">
        <v>0.9726001549107075</v>
      </c>
      <c r="AG554" s="124" t="n">
        <v>0.9828021959984005</v>
      </c>
      <c r="AH554" s="124" t="n">
        <v>0.98924761043692</v>
      </c>
      <c r="AI554" s="124" t="n">
        <v>0.9932938873039344</v>
      </c>
      <c r="AJ554" s="124" t="n">
        <v>0.9958239206445122</v>
      </c>
      <c r="AK554" s="124" t="n">
        <v>0.9974019380642829</v>
      </c>
      <c r="AL554" s="124" t="n">
        <v>0.9983846364259051</v>
      </c>
      <c r="AM554" s="124" t="n">
        <v>0.9989960103082055</v>
      </c>
      <c r="AN554" s="124" t="n">
        <v>0.9993761393690509</v>
      </c>
      <c r="AO554" s="124" t="n">
        <v>0.9996124003798729</v>
      </c>
      <c r="AP554" s="124" t="n">
        <v>0.9997592090141547</v>
      </c>
      <c r="AQ554" s="124" t="n">
        <v>0.9998504201997527</v>
      </c>
      <c r="AR554" s="124" t="n">
        <v>0.9999070839659377</v>
      </c>
      <c r="AS554" s="124" t="n">
        <v>0.9999422836236634</v>
      </c>
      <c r="AT554" s="124" t="n">
        <v>0.9999641489684001</v>
      </c>
      <c r="AU554" s="124" t="n">
        <v>0.9999777310028612</v>
      </c>
      <c r="AV554" s="124" t="n">
        <v>0.9999861676035622</v>
      </c>
      <c r="AW554" s="124" t="n">
        <v>0.9999914080289086</v>
      </c>
      <c r="AX554" s="124" t="n">
        <v>0.99999466312139</v>
      </c>
      <c r="AY554" s="124" t="n">
        <v>0.999996685016992</v>
      </c>
    </row>
    <row r="555">
      <c r="A555" t="inlineStr">
        <is>
          <t>R10</t>
        </is>
      </c>
      <c r="B555" t="inlineStr">
        <is>
          <t>Bus Rígido</t>
        </is>
      </c>
      <c r="C555" t="inlineStr">
        <is>
          <t>Biodiesel</t>
        </is>
      </c>
      <c r="D555" t="inlineStr">
        <is>
          <t>%</t>
        </is>
      </c>
      <c r="E555" s="125" t="n">
        <v>0</v>
      </c>
      <c r="F555" s="125" t="n">
        <v>0</v>
      </c>
      <c r="G555" s="125" t="n">
        <v>0</v>
      </c>
      <c r="H555" s="125" t="n">
        <v>0</v>
      </c>
      <c r="I555" s="125" t="n">
        <v>0</v>
      </c>
      <c r="J555" s="125" t="n">
        <v>0</v>
      </c>
      <c r="K555" s="124" t="n">
        <v>0</v>
      </c>
      <c r="L555" s="124" t="n">
        <v>0</v>
      </c>
      <c r="M555" s="124" t="n">
        <v>0</v>
      </c>
      <c r="N555" s="124" t="n">
        <v>0</v>
      </c>
      <c r="O555" s="124" t="n">
        <v>0</v>
      </c>
      <c r="P555" s="124" t="n">
        <v>0</v>
      </c>
      <c r="Q555" s="124" t="n">
        <v>0</v>
      </c>
      <c r="R555" s="124" t="n">
        <v>0</v>
      </c>
      <c r="S555" s="124" t="n">
        <v>0</v>
      </c>
      <c r="T555" s="124" t="n">
        <v>0</v>
      </c>
      <c r="U555" s="124" t="n">
        <v>0</v>
      </c>
      <c r="V555" s="124" t="n">
        <v>0</v>
      </c>
      <c r="W555" s="124" t="n">
        <v>0</v>
      </c>
      <c r="X555" s="124" t="n">
        <v>0</v>
      </c>
      <c r="Y555" s="124" t="n">
        <v>0</v>
      </c>
      <c r="Z555" s="124" t="n">
        <v>0</v>
      </c>
      <c r="AA555" s="124" t="n">
        <v>0</v>
      </c>
      <c r="AB555" s="124" t="n">
        <v>0</v>
      </c>
      <c r="AC555" s="124" t="n">
        <v>0</v>
      </c>
      <c r="AD555" s="124" t="n">
        <v>0</v>
      </c>
      <c r="AE555" s="124" t="n">
        <v>0</v>
      </c>
      <c r="AF555" s="124" t="n">
        <v>0</v>
      </c>
      <c r="AG555" s="124" t="n">
        <v>0</v>
      </c>
      <c r="AH555" s="124" t="n">
        <v>0</v>
      </c>
      <c r="AI555" s="124" t="n">
        <v>0</v>
      </c>
      <c r="AJ555" s="124" t="n">
        <v>0</v>
      </c>
      <c r="AK555" s="124" t="n">
        <v>0</v>
      </c>
      <c r="AL555" s="124" t="n">
        <v>0</v>
      </c>
      <c r="AM555" s="124" t="n">
        <v>0</v>
      </c>
      <c r="AN555" s="124" t="n">
        <v>0</v>
      </c>
      <c r="AO555" s="124" t="n">
        <v>0</v>
      </c>
      <c r="AP555" s="124" t="n">
        <v>0</v>
      </c>
      <c r="AQ555" s="124" t="n">
        <v>0</v>
      </c>
      <c r="AR555" s="124" t="n">
        <v>0</v>
      </c>
      <c r="AS555" s="124" t="n">
        <v>0</v>
      </c>
      <c r="AT555" s="124" t="n">
        <v>0</v>
      </c>
      <c r="AU555" s="124" t="n">
        <v>0</v>
      </c>
      <c r="AV555" s="124" t="n">
        <v>0</v>
      </c>
      <c r="AW555" s="124" t="n">
        <v>0</v>
      </c>
      <c r="AX555" s="124" t="n">
        <v>0</v>
      </c>
      <c r="AY555" s="124" t="n">
        <v>0</v>
      </c>
    </row>
    <row r="556">
      <c r="A556" t="inlineStr">
        <is>
          <t>R10</t>
        </is>
      </c>
      <c r="B556" t="inlineStr">
        <is>
          <t>Bus Rígido</t>
        </is>
      </c>
      <c r="C556" t="inlineStr">
        <is>
          <t>Etanol</t>
        </is>
      </c>
      <c r="D556" t="inlineStr">
        <is>
          <t>%</t>
        </is>
      </c>
      <c r="E556" s="125" t="n">
        <v>0</v>
      </c>
      <c r="F556" s="125" t="n">
        <v>0</v>
      </c>
      <c r="G556" s="125" t="n">
        <v>0</v>
      </c>
      <c r="H556" s="125" t="n">
        <v>0</v>
      </c>
      <c r="I556" s="125" t="n">
        <v>0</v>
      </c>
      <c r="J556" s="125" t="n">
        <v>0</v>
      </c>
      <c r="K556" s="124" t="n">
        <v>0</v>
      </c>
      <c r="L556" s="124" t="n">
        <v>0</v>
      </c>
      <c r="M556" s="124" t="n">
        <v>0</v>
      </c>
      <c r="N556" s="124" t="n">
        <v>0</v>
      </c>
      <c r="O556" s="124" t="n">
        <v>0</v>
      </c>
      <c r="P556" s="124" t="n">
        <v>0</v>
      </c>
      <c r="Q556" s="124" t="n">
        <v>0</v>
      </c>
      <c r="R556" s="124" t="n">
        <v>0</v>
      </c>
      <c r="S556" s="124" t="n">
        <v>0</v>
      </c>
      <c r="T556" s="124" t="n">
        <v>0</v>
      </c>
      <c r="U556" s="124" t="n">
        <v>0</v>
      </c>
      <c r="V556" s="124" t="n">
        <v>0</v>
      </c>
      <c r="W556" s="124" t="n">
        <v>0</v>
      </c>
      <c r="X556" s="124" t="n">
        <v>0</v>
      </c>
      <c r="Y556" s="124" t="n">
        <v>0</v>
      </c>
      <c r="Z556" s="124" t="n">
        <v>0</v>
      </c>
      <c r="AA556" s="124" t="n">
        <v>0</v>
      </c>
      <c r="AB556" s="124" t="n">
        <v>0</v>
      </c>
      <c r="AC556" s="124" t="n">
        <v>0</v>
      </c>
      <c r="AD556" s="124" t="n">
        <v>0</v>
      </c>
      <c r="AE556" s="124" t="n">
        <v>0</v>
      </c>
      <c r="AF556" s="124" t="n">
        <v>0</v>
      </c>
      <c r="AG556" s="124" t="n">
        <v>0</v>
      </c>
      <c r="AH556" s="124" t="n">
        <v>0</v>
      </c>
      <c r="AI556" s="124" t="n">
        <v>0</v>
      </c>
      <c r="AJ556" s="124" t="n">
        <v>0</v>
      </c>
      <c r="AK556" s="124" t="n">
        <v>0</v>
      </c>
      <c r="AL556" s="124" t="n">
        <v>0</v>
      </c>
      <c r="AM556" s="124" t="n">
        <v>0</v>
      </c>
      <c r="AN556" s="124" t="n">
        <v>0</v>
      </c>
      <c r="AO556" s="124" t="n">
        <v>0</v>
      </c>
      <c r="AP556" s="124" t="n">
        <v>0</v>
      </c>
      <c r="AQ556" s="124" t="n">
        <v>0</v>
      </c>
      <c r="AR556" s="124" t="n">
        <v>0</v>
      </c>
      <c r="AS556" s="124" t="n">
        <v>0</v>
      </c>
      <c r="AT556" s="124" t="n">
        <v>0</v>
      </c>
      <c r="AU556" s="124" t="n">
        <v>0</v>
      </c>
      <c r="AV556" s="124" t="n">
        <v>0</v>
      </c>
      <c r="AW556" s="124" t="n">
        <v>0</v>
      </c>
      <c r="AX556" s="124" t="n">
        <v>0</v>
      </c>
      <c r="AY556" s="124" t="n">
        <v>0</v>
      </c>
    </row>
    <row r="557">
      <c r="A557" t="inlineStr">
        <is>
          <t>R10</t>
        </is>
      </c>
      <c r="B557" t="inlineStr">
        <is>
          <t>Bus Rígido</t>
        </is>
      </c>
      <c r="C557" t="inlineStr">
        <is>
          <t>GLP</t>
        </is>
      </c>
      <c r="D557" t="inlineStr">
        <is>
          <t>%</t>
        </is>
      </c>
      <c r="E557" s="125" t="n">
        <v>0</v>
      </c>
      <c r="F557" s="125" t="n">
        <v>0</v>
      </c>
      <c r="G557" s="125" t="n">
        <v>0</v>
      </c>
      <c r="H557" s="125" t="n">
        <v>0</v>
      </c>
      <c r="I557" s="125" t="n">
        <v>0</v>
      </c>
      <c r="J557" s="125" t="n">
        <v>0</v>
      </c>
      <c r="K557" s="124" t="n">
        <v>0</v>
      </c>
      <c r="L557" s="124" t="n">
        <v>0</v>
      </c>
      <c r="M557" s="124" t="n">
        <v>0</v>
      </c>
      <c r="N557" s="124" t="n">
        <v>0</v>
      </c>
      <c r="O557" s="124" t="n">
        <v>0</v>
      </c>
      <c r="P557" s="124" t="n">
        <v>0</v>
      </c>
      <c r="Q557" s="124" t="n">
        <v>0</v>
      </c>
      <c r="R557" s="124" t="n">
        <v>0</v>
      </c>
      <c r="S557" s="124" t="n">
        <v>0</v>
      </c>
      <c r="T557" s="124" t="n">
        <v>0</v>
      </c>
      <c r="U557" s="124" t="n">
        <v>0</v>
      </c>
      <c r="V557" s="124" t="n">
        <v>0</v>
      </c>
      <c r="W557" s="124" t="n">
        <v>0</v>
      </c>
      <c r="X557" s="124" t="n">
        <v>0</v>
      </c>
      <c r="Y557" s="124" t="n">
        <v>0</v>
      </c>
      <c r="Z557" s="124" t="n">
        <v>0</v>
      </c>
      <c r="AA557" s="124" t="n">
        <v>0</v>
      </c>
      <c r="AB557" s="124" t="n">
        <v>0</v>
      </c>
      <c r="AC557" s="124" t="n">
        <v>0</v>
      </c>
      <c r="AD557" s="124" t="n">
        <v>0</v>
      </c>
      <c r="AE557" s="124" t="n">
        <v>0</v>
      </c>
      <c r="AF557" s="124" t="n">
        <v>0</v>
      </c>
      <c r="AG557" s="124" t="n">
        <v>0</v>
      </c>
      <c r="AH557" s="124" t="n">
        <v>0</v>
      </c>
      <c r="AI557" s="124" t="n">
        <v>0</v>
      </c>
      <c r="AJ557" s="124" t="n">
        <v>0</v>
      </c>
      <c r="AK557" s="124" t="n">
        <v>0</v>
      </c>
      <c r="AL557" s="124" t="n">
        <v>0</v>
      </c>
      <c r="AM557" s="124" t="n">
        <v>0</v>
      </c>
      <c r="AN557" s="124" t="n">
        <v>0</v>
      </c>
      <c r="AO557" s="124" t="n">
        <v>0</v>
      </c>
      <c r="AP557" s="124" t="n">
        <v>0</v>
      </c>
      <c r="AQ557" s="124" t="n">
        <v>0</v>
      </c>
      <c r="AR557" s="124" t="n">
        <v>0</v>
      </c>
      <c r="AS557" s="124" t="n">
        <v>0</v>
      </c>
      <c r="AT557" s="124" t="n">
        <v>0</v>
      </c>
      <c r="AU557" s="124" t="n">
        <v>0</v>
      </c>
      <c r="AV557" s="124" t="n">
        <v>0</v>
      </c>
      <c r="AW557" s="124" t="n">
        <v>0</v>
      </c>
      <c r="AX557" s="124" t="n">
        <v>0</v>
      </c>
      <c r="AY557" s="124" t="n">
        <v>0</v>
      </c>
    </row>
    <row r="558">
      <c r="A558" t="inlineStr">
        <is>
          <t>R10</t>
        </is>
      </c>
      <c r="B558" t="inlineStr">
        <is>
          <t>Bus Rígido</t>
        </is>
      </c>
      <c r="C558" t="inlineStr">
        <is>
          <t>GNC</t>
        </is>
      </c>
      <c r="D558" t="inlineStr">
        <is>
          <t>%</t>
        </is>
      </c>
      <c r="E558" s="125" t="n">
        <v>0</v>
      </c>
      <c r="F558" s="125" t="n">
        <v>0</v>
      </c>
      <c r="G558" s="125" t="n">
        <v>0</v>
      </c>
      <c r="H558" s="125" t="n">
        <v>0</v>
      </c>
      <c r="I558" s="125" t="n">
        <v>0</v>
      </c>
      <c r="J558" s="125" t="n">
        <v>0</v>
      </c>
      <c r="K558" s="124" t="n">
        <v>0</v>
      </c>
      <c r="L558" s="124" t="n">
        <v>0</v>
      </c>
      <c r="M558" s="124" t="n">
        <v>0</v>
      </c>
      <c r="N558" s="124" t="n">
        <v>0</v>
      </c>
      <c r="O558" s="124" t="n">
        <v>0</v>
      </c>
      <c r="P558" s="124" t="n">
        <v>0</v>
      </c>
      <c r="Q558" s="124" t="n">
        <v>0</v>
      </c>
      <c r="R558" s="124" t="n">
        <v>0</v>
      </c>
      <c r="S558" s="124" t="n">
        <v>0</v>
      </c>
      <c r="T558" s="124" t="n">
        <v>0</v>
      </c>
      <c r="U558" s="124" t="n">
        <v>0</v>
      </c>
      <c r="V558" s="124" t="n">
        <v>0</v>
      </c>
      <c r="W558" s="124" t="n">
        <v>0</v>
      </c>
      <c r="X558" s="124" t="n">
        <v>0</v>
      </c>
      <c r="Y558" s="124" t="n">
        <v>0</v>
      </c>
      <c r="Z558" s="124" t="n">
        <v>0</v>
      </c>
      <c r="AA558" s="124" t="n">
        <v>0</v>
      </c>
      <c r="AB558" s="124" t="n">
        <v>0</v>
      </c>
      <c r="AC558" s="124" t="n">
        <v>0</v>
      </c>
      <c r="AD558" s="124" t="n">
        <v>0</v>
      </c>
      <c r="AE558" s="124" t="n">
        <v>0</v>
      </c>
      <c r="AF558" s="124" t="n">
        <v>0</v>
      </c>
      <c r="AG558" s="124" t="n">
        <v>0</v>
      </c>
      <c r="AH558" s="124" t="n">
        <v>0</v>
      </c>
      <c r="AI558" s="124" t="n">
        <v>0</v>
      </c>
      <c r="AJ558" s="124" t="n">
        <v>0</v>
      </c>
      <c r="AK558" s="124" t="n">
        <v>0</v>
      </c>
      <c r="AL558" s="124" t="n">
        <v>0</v>
      </c>
      <c r="AM558" s="124" t="n">
        <v>0</v>
      </c>
      <c r="AN558" s="124" t="n">
        <v>0</v>
      </c>
      <c r="AO558" s="124" t="n">
        <v>0</v>
      </c>
      <c r="AP558" s="124" t="n">
        <v>0</v>
      </c>
      <c r="AQ558" s="124" t="n">
        <v>0</v>
      </c>
      <c r="AR558" s="124" t="n">
        <v>0</v>
      </c>
      <c r="AS558" s="124" t="n">
        <v>0</v>
      </c>
      <c r="AT558" s="124" t="n">
        <v>0</v>
      </c>
      <c r="AU558" s="124" t="n">
        <v>0</v>
      </c>
      <c r="AV558" s="124" t="n">
        <v>0</v>
      </c>
      <c r="AW558" s="124" t="n">
        <v>0</v>
      </c>
      <c r="AX558" s="124" t="n">
        <v>0</v>
      </c>
      <c r="AY558" s="124" t="n">
        <v>0</v>
      </c>
    </row>
    <row r="559">
      <c r="A559" t="inlineStr">
        <is>
          <t>R10</t>
        </is>
      </c>
      <c r="B559" t="inlineStr">
        <is>
          <t>Bus Rígido</t>
        </is>
      </c>
      <c r="C559" t="inlineStr">
        <is>
          <t>Hidrógeno-Fuel-Cell</t>
        </is>
      </c>
      <c r="D559" t="inlineStr">
        <is>
          <t>%</t>
        </is>
      </c>
      <c r="E559" s="125" t="n">
        <v>0</v>
      </c>
      <c r="F559" s="125" t="n">
        <v>0</v>
      </c>
      <c r="G559" s="125" t="n">
        <v>0</v>
      </c>
      <c r="H559" s="125" t="n">
        <v>0</v>
      </c>
      <c r="I559" s="125" t="n">
        <v>0</v>
      </c>
      <c r="J559" s="125" t="n">
        <v>0</v>
      </c>
      <c r="K559" s="124" t="n">
        <v>0</v>
      </c>
      <c r="L559" s="124" t="n">
        <v>0</v>
      </c>
      <c r="M559" s="124" t="n">
        <v>0</v>
      </c>
      <c r="N559" s="124" t="n">
        <v>0</v>
      </c>
      <c r="O559" s="124" t="n">
        <v>0</v>
      </c>
      <c r="P559" s="124" t="n">
        <v>0</v>
      </c>
      <c r="Q559" s="124" t="n">
        <v>0</v>
      </c>
      <c r="R559" s="124" t="n">
        <v>0</v>
      </c>
      <c r="S559" s="124" t="n">
        <v>0</v>
      </c>
      <c r="T559" s="124" t="n">
        <v>0</v>
      </c>
      <c r="U559" s="124" t="n">
        <v>0</v>
      </c>
      <c r="V559" s="124" t="n">
        <v>0</v>
      </c>
      <c r="W559" s="124" t="n">
        <v>0</v>
      </c>
      <c r="X559" s="124" t="n">
        <v>0</v>
      </c>
      <c r="Y559" s="124" t="n">
        <v>0</v>
      </c>
      <c r="Z559" s="124" t="n">
        <v>0</v>
      </c>
      <c r="AA559" s="124" t="n">
        <v>0</v>
      </c>
      <c r="AB559" s="124" t="n">
        <v>0</v>
      </c>
      <c r="AC559" s="124" t="n">
        <v>0</v>
      </c>
      <c r="AD559" s="124" t="n">
        <v>0</v>
      </c>
      <c r="AE559" s="124" t="n">
        <v>0</v>
      </c>
      <c r="AF559" s="124" t="n">
        <v>0</v>
      </c>
      <c r="AG559" s="124" t="n">
        <v>0</v>
      </c>
      <c r="AH559" s="124" t="n">
        <v>0</v>
      </c>
      <c r="AI559" s="124" t="n">
        <v>0</v>
      </c>
      <c r="AJ559" s="124" t="n">
        <v>0</v>
      </c>
      <c r="AK559" s="124" t="n">
        <v>0</v>
      </c>
      <c r="AL559" s="124" t="n">
        <v>0</v>
      </c>
      <c r="AM559" s="124" t="n">
        <v>0</v>
      </c>
      <c r="AN559" s="124" t="n">
        <v>0</v>
      </c>
      <c r="AO559" s="124" t="n">
        <v>0</v>
      </c>
      <c r="AP559" s="124" t="n">
        <v>0</v>
      </c>
      <c r="AQ559" s="124" t="n">
        <v>0</v>
      </c>
      <c r="AR559" s="124" t="n">
        <v>0</v>
      </c>
      <c r="AS559" s="124" t="n">
        <v>0</v>
      </c>
      <c r="AT559" s="124" t="n">
        <v>0</v>
      </c>
      <c r="AU559" s="124" t="n">
        <v>0</v>
      </c>
      <c r="AV559" s="124" t="n">
        <v>0</v>
      </c>
      <c r="AW559" s="124" t="n">
        <v>0</v>
      </c>
      <c r="AX559" s="124" t="n">
        <v>0</v>
      </c>
      <c r="AY559" s="124" t="n">
        <v>0</v>
      </c>
    </row>
    <row r="560">
      <c r="A560" t="inlineStr">
        <is>
          <t>R10</t>
        </is>
      </c>
      <c r="B560" t="inlineStr">
        <is>
          <t>Bus Rígido</t>
        </is>
      </c>
      <c r="C560" t="inlineStr">
        <is>
          <t>Hidrógeno-Comb-Directa</t>
        </is>
      </c>
      <c r="D560" t="inlineStr">
        <is>
          <t>%</t>
        </is>
      </c>
      <c r="E560" s="125" t="n">
        <v>0</v>
      </c>
      <c r="F560" s="125" t="n">
        <v>0</v>
      </c>
      <c r="G560" s="125" t="n">
        <v>0</v>
      </c>
      <c r="H560" s="125" t="n">
        <v>0</v>
      </c>
      <c r="I560" s="125" t="n">
        <v>0</v>
      </c>
      <c r="J560" s="125" t="n">
        <v>0</v>
      </c>
      <c r="K560" s="124" t="n">
        <v>0</v>
      </c>
      <c r="L560" s="124" t="n">
        <v>0</v>
      </c>
      <c r="M560" s="124" t="n">
        <v>0</v>
      </c>
      <c r="N560" s="124" t="n">
        <v>0</v>
      </c>
      <c r="O560" s="124" t="n">
        <v>0</v>
      </c>
      <c r="P560" s="124" t="n">
        <v>0</v>
      </c>
      <c r="Q560" s="124" t="n">
        <v>0</v>
      </c>
      <c r="R560" s="124" t="n">
        <v>0</v>
      </c>
      <c r="S560" s="124" t="n">
        <v>0</v>
      </c>
      <c r="T560" s="124" t="n">
        <v>0</v>
      </c>
      <c r="U560" s="124" t="n">
        <v>0</v>
      </c>
      <c r="V560" s="124" t="n">
        <v>0</v>
      </c>
      <c r="W560" s="124" t="n">
        <v>0</v>
      </c>
      <c r="X560" s="124" t="n">
        <v>0</v>
      </c>
      <c r="Y560" s="124" t="n">
        <v>0</v>
      </c>
      <c r="Z560" s="124" t="n">
        <v>0</v>
      </c>
      <c r="AA560" s="124" t="n">
        <v>0</v>
      </c>
      <c r="AB560" s="124" t="n">
        <v>0</v>
      </c>
      <c r="AC560" s="124" t="n">
        <v>0</v>
      </c>
      <c r="AD560" s="124" t="n">
        <v>0</v>
      </c>
      <c r="AE560" s="124" t="n">
        <v>0</v>
      </c>
      <c r="AF560" s="124" t="n">
        <v>0</v>
      </c>
      <c r="AG560" s="124" t="n">
        <v>0</v>
      </c>
      <c r="AH560" s="124" t="n">
        <v>0</v>
      </c>
      <c r="AI560" s="124" t="n">
        <v>0</v>
      </c>
      <c r="AJ560" s="124" t="n">
        <v>0</v>
      </c>
      <c r="AK560" s="124" t="n">
        <v>0</v>
      </c>
      <c r="AL560" s="124" t="n">
        <v>0</v>
      </c>
      <c r="AM560" s="124" t="n">
        <v>0</v>
      </c>
      <c r="AN560" s="124" t="n">
        <v>0</v>
      </c>
      <c r="AO560" s="124" t="n">
        <v>0</v>
      </c>
      <c r="AP560" s="124" t="n">
        <v>0</v>
      </c>
      <c r="AQ560" s="124" t="n">
        <v>0</v>
      </c>
      <c r="AR560" s="124" t="n">
        <v>0</v>
      </c>
      <c r="AS560" s="124" t="n">
        <v>0</v>
      </c>
      <c r="AT560" s="124" t="n">
        <v>0</v>
      </c>
      <c r="AU560" s="124" t="n">
        <v>0</v>
      </c>
      <c r="AV560" s="124" t="n">
        <v>0</v>
      </c>
      <c r="AW560" s="124" t="n">
        <v>0</v>
      </c>
      <c r="AX560" s="124" t="n">
        <v>0</v>
      </c>
      <c r="AY560" s="124" t="n">
        <v>0</v>
      </c>
    </row>
    <row r="561">
      <c r="A561" t="inlineStr">
        <is>
          <t>R10</t>
        </is>
      </c>
      <c r="B561" t="inlineStr">
        <is>
          <t>Bicicleta</t>
        </is>
      </c>
      <c r="C561" t="inlineStr">
        <is>
          <t>Bicicleta-no-Motorizada</t>
        </is>
      </c>
      <c r="D561" t="inlineStr">
        <is>
          <t>%</t>
        </is>
      </c>
      <c r="E561" s="125" t="n">
        <v>0</v>
      </c>
      <c r="F561" s="125" t="n">
        <v>0</v>
      </c>
      <c r="G561" s="125" t="n">
        <v>0</v>
      </c>
      <c r="H561" s="125" t="n">
        <v>0</v>
      </c>
      <c r="I561" s="125" t="n">
        <v>0</v>
      </c>
      <c r="J561" s="125" t="n">
        <v>0</v>
      </c>
      <c r="K561" s="124" t="n">
        <v>0</v>
      </c>
      <c r="L561" s="124" t="n">
        <v>0</v>
      </c>
      <c r="M561" s="124" t="n">
        <v>0</v>
      </c>
      <c r="N561" s="124" t="n">
        <v>0</v>
      </c>
      <c r="O561" s="124" t="n">
        <v>0</v>
      </c>
      <c r="P561" s="124" t="n">
        <v>0</v>
      </c>
      <c r="Q561" s="124" t="n">
        <v>0</v>
      </c>
      <c r="R561" s="124" t="n">
        <v>0</v>
      </c>
      <c r="S561" s="124" t="n">
        <v>0</v>
      </c>
      <c r="T561" s="124" t="n">
        <v>0</v>
      </c>
      <c r="U561" s="124" t="n">
        <v>0</v>
      </c>
      <c r="V561" s="124" t="n">
        <v>0</v>
      </c>
      <c r="W561" s="124" t="n">
        <v>0</v>
      </c>
      <c r="X561" s="124" t="n">
        <v>0</v>
      </c>
      <c r="Y561" s="124" t="n">
        <v>0</v>
      </c>
      <c r="Z561" s="124" t="n">
        <v>0</v>
      </c>
      <c r="AA561" s="124" t="n">
        <v>0</v>
      </c>
      <c r="AB561" s="124" t="n">
        <v>0</v>
      </c>
      <c r="AC561" s="124" t="n">
        <v>0</v>
      </c>
      <c r="AD561" s="124" t="n">
        <v>0</v>
      </c>
      <c r="AE561" s="124" t="n">
        <v>0</v>
      </c>
      <c r="AF561" s="124" t="n">
        <v>0</v>
      </c>
      <c r="AG561" s="124" t="n">
        <v>0</v>
      </c>
      <c r="AH561" s="124" t="n">
        <v>0</v>
      </c>
      <c r="AI561" s="124" t="n">
        <v>0</v>
      </c>
      <c r="AJ561" s="124" t="n">
        <v>0</v>
      </c>
      <c r="AK561" s="124" t="n">
        <v>0</v>
      </c>
      <c r="AL561" s="124" t="n">
        <v>0</v>
      </c>
      <c r="AM561" s="124" t="n">
        <v>0</v>
      </c>
      <c r="AN561" s="124" t="n">
        <v>0</v>
      </c>
      <c r="AO561" s="124" t="n">
        <v>0</v>
      </c>
      <c r="AP561" s="124" t="n">
        <v>0</v>
      </c>
      <c r="AQ561" s="124" t="n">
        <v>0</v>
      </c>
      <c r="AR561" s="124" t="n">
        <v>0</v>
      </c>
      <c r="AS561" s="124" t="n">
        <v>0</v>
      </c>
      <c r="AT561" s="124" t="n">
        <v>0</v>
      </c>
      <c r="AU561" s="124" t="n">
        <v>0</v>
      </c>
      <c r="AV561" s="124" t="n">
        <v>0</v>
      </c>
      <c r="AW561" s="124" t="n">
        <v>0</v>
      </c>
      <c r="AX561" s="124" t="n">
        <v>0</v>
      </c>
      <c r="AY561" s="124" t="n">
        <v>0</v>
      </c>
    </row>
    <row r="562">
      <c r="A562" t="inlineStr">
        <is>
          <t>R10</t>
        </is>
      </c>
      <c r="B562" t="inlineStr">
        <is>
          <t>Bicicleta</t>
        </is>
      </c>
      <c r="C562" t="inlineStr">
        <is>
          <t>Bicicleta-Eléctrica</t>
        </is>
      </c>
      <c r="D562" t="inlineStr">
        <is>
          <t>%</t>
        </is>
      </c>
      <c r="E562" s="125" t="n">
        <v>0</v>
      </c>
      <c r="F562" s="125" t="n">
        <v>0</v>
      </c>
      <c r="G562" s="125" t="n">
        <v>0</v>
      </c>
      <c r="H562" s="125" t="n">
        <v>0</v>
      </c>
      <c r="I562" s="125" t="n">
        <v>0</v>
      </c>
      <c r="J562" s="125" t="n">
        <v>0</v>
      </c>
      <c r="K562" s="124" t="n">
        <v>0</v>
      </c>
      <c r="L562" s="124" t="n">
        <v>0</v>
      </c>
      <c r="M562" s="124" t="n">
        <v>0</v>
      </c>
      <c r="N562" s="124" t="n">
        <v>0</v>
      </c>
      <c r="O562" s="124" t="n">
        <v>0</v>
      </c>
      <c r="P562" s="124" t="n">
        <v>0</v>
      </c>
      <c r="Q562" s="124" t="n">
        <v>0</v>
      </c>
      <c r="R562" s="124" t="n">
        <v>0</v>
      </c>
      <c r="S562" s="124" t="n">
        <v>0</v>
      </c>
      <c r="T562" s="124" t="n">
        <v>0</v>
      </c>
      <c r="U562" s="124" t="n">
        <v>0</v>
      </c>
      <c r="V562" s="124" t="n">
        <v>0</v>
      </c>
      <c r="W562" s="124" t="n">
        <v>0</v>
      </c>
      <c r="X562" s="124" t="n">
        <v>0</v>
      </c>
      <c r="Y562" s="124" t="n">
        <v>0</v>
      </c>
      <c r="Z562" s="124" t="n">
        <v>0</v>
      </c>
      <c r="AA562" s="124" t="n">
        <v>0</v>
      </c>
      <c r="AB562" s="124" t="n">
        <v>0</v>
      </c>
      <c r="AC562" s="124" t="n">
        <v>0</v>
      </c>
      <c r="AD562" s="124" t="n">
        <v>0</v>
      </c>
      <c r="AE562" s="124" t="n">
        <v>0</v>
      </c>
      <c r="AF562" s="124" t="n">
        <v>0</v>
      </c>
      <c r="AG562" s="124" t="n">
        <v>0</v>
      </c>
      <c r="AH562" s="124" t="n">
        <v>0</v>
      </c>
      <c r="AI562" s="124" t="n">
        <v>0</v>
      </c>
      <c r="AJ562" s="124" t="n">
        <v>0</v>
      </c>
      <c r="AK562" s="124" t="n">
        <v>0</v>
      </c>
      <c r="AL562" s="124" t="n">
        <v>0</v>
      </c>
      <c r="AM562" s="124" t="n">
        <v>0</v>
      </c>
      <c r="AN562" s="124" t="n">
        <v>0</v>
      </c>
      <c r="AO562" s="124" t="n">
        <v>0</v>
      </c>
      <c r="AP562" s="124" t="n">
        <v>0</v>
      </c>
      <c r="AQ562" s="124" t="n">
        <v>0</v>
      </c>
      <c r="AR562" s="124" t="n">
        <v>0</v>
      </c>
      <c r="AS562" s="124" t="n">
        <v>0</v>
      </c>
      <c r="AT562" s="124" t="n">
        <v>0</v>
      </c>
      <c r="AU562" s="124" t="n">
        <v>0</v>
      </c>
      <c r="AV562" s="124" t="n">
        <v>0</v>
      </c>
      <c r="AW562" s="124" t="n">
        <v>0</v>
      </c>
      <c r="AX562" s="124" t="n">
        <v>0</v>
      </c>
      <c r="AY562" s="124" t="n">
        <v>0</v>
      </c>
    </row>
    <row r="563">
      <c r="A563" t="inlineStr">
        <is>
          <t>R11</t>
        </is>
      </c>
      <c r="B563" t="inlineStr">
        <is>
          <t>Vehículo Liviano Pasajero</t>
        </is>
      </c>
      <c r="C563" t="inlineStr">
        <is>
          <t>Gasolina</t>
        </is>
      </c>
      <c r="D563" t="inlineStr">
        <is>
          <t>%</t>
        </is>
      </c>
      <c r="E563" s="125" t="n">
        <v>0.7195843928798475</v>
      </c>
      <c r="F563" s="125" t="n">
        <v>0.7367884750527055</v>
      </c>
      <c r="G563" s="125" t="n">
        <v>0.7503542749173359</v>
      </c>
      <c r="H563" s="125" t="n">
        <v>0.7446069391431145</v>
      </c>
      <c r="I563" s="125" t="n">
        <v>0.7461942031478456</v>
      </c>
      <c r="J563" s="125" t="n">
        <v>0.7550310863874345</v>
      </c>
      <c r="K563" s="124" t="n">
        <v>0.7826859609037827</v>
      </c>
      <c r="L563" s="124" t="n">
        <v>0.7835034655727904</v>
      </c>
      <c r="M563" s="124" t="n">
        <v>0.78415484872138</v>
      </c>
      <c r="N563" s="124" t="n">
        <v>0.7845178540865188</v>
      </c>
      <c r="O563" s="124" t="n">
        <v>0.7843797632551738</v>
      </c>
      <c r="P563" s="124" t="n">
        <v>0.7833663660044123</v>
      </c>
      <c r="Q563" s="124" t="n">
        <v>0.7808387576540191</v>
      </c>
      <c r="R563" s="124" t="n">
        <v>0.7757786897264387</v>
      </c>
      <c r="S563" s="124" t="n">
        <v>0.7667785182805268</v>
      </c>
      <c r="T563" s="124" t="n">
        <v>0.752318288085506</v>
      </c>
      <c r="U563" s="124" t="n">
        <v>0.7314512858472579</v>
      </c>
      <c r="V563" s="124" t="n">
        <v>0.7045073712964682</v>
      </c>
      <c r="W563" s="124" t="n">
        <v>0.6730483197010259</v>
      </c>
      <c r="X563" s="124" t="n">
        <v>0.6391007820981952</v>
      </c>
      <c r="Y563" s="124" t="n">
        <v>0.6044214667154975</v>
      </c>
      <c r="Z563" s="124" t="n">
        <v>0.570212172492454</v>
      </c>
      <c r="AA563" s="124" t="n">
        <v>0.5371741517517271</v>
      </c>
      <c r="AB563" s="124" t="n">
        <v>0.5056628393532162</v>
      </c>
      <c r="AC563" s="124" t="n">
        <v>0.4758241936769786</v>
      </c>
      <c r="AD563" s="124" t="n">
        <v>0.4476865680124362</v>
      </c>
      <c r="AE563" s="124" t="n">
        <v>0.4212158494766251</v>
      </c>
      <c r="AF563" s="124" t="n">
        <v>0.3963466822344068</v>
      </c>
      <c r="AG563" s="124" t="n">
        <v>0.3729995827180583</v>
      </c>
      <c r="AH563" s="124" t="n">
        <v>0.3510901186134477</v>
      </c>
      <c r="AI563" s="124" t="n">
        <v>0.330533731053674</v>
      </c>
      <c r="AJ563" s="124" t="n">
        <v>0.3112481964513462</v>
      </c>
      <c r="AK563" s="124" t="n">
        <v>0.2931548197312253</v>
      </c>
      <c r="AL563" s="124" t="n">
        <v>0.2761789500013536</v>
      </c>
      <c r="AM563" s="124" t="n">
        <v>0.2602501370163907</v>
      </c>
      <c r="AN563" s="124" t="n">
        <v>0.2453020995180144</v>
      </c>
      <c r="AO563" s="124" t="n">
        <v>0.2312725973273874</v>
      </c>
      <c r="AP563" s="124" t="n">
        <v>0.2181615630335998</v>
      </c>
      <c r="AQ563" s="124" t="n">
        <v>0.2059344832493404</v>
      </c>
      <c r="AR563" s="124" t="n">
        <v>0.19453989297717</v>
      </c>
      <c r="AS563" s="124" t="n">
        <v>0.1839196517293683</v>
      </c>
      <c r="AT563" s="124" t="n">
        <v>0.1740147112903916</v>
      </c>
      <c r="AU563" s="124" t="n">
        <v>0.1647681728103391</v>
      </c>
      <c r="AV563" s="124" t="n">
        <v>0.1561267613935097</v>
      </c>
      <c r="AW563" s="124" t="n">
        <v>0.1480414027820669</v>
      </c>
      <c r="AX563" s="124" t="n">
        <v>0.1404673081371346</v>
      </c>
      <c r="AY563" s="124" t="n">
        <v>0.1333638032656006</v>
      </c>
    </row>
    <row r="564">
      <c r="A564" t="inlineStr">
        <is>
          <t>R11</t>
        </is>
      </c>
      <c r="B564" t="inlineStr">
        <is>
          <t>Vehículo Liviano Pasajero</t>
        </is>
      </c>
      <c r="C564" t="inlineStr">
        <is>
          <t>HYB-Gasolina</t>
        </is>
      </c>
      <c r="D564" t="inlineStr">
        <is>
          <t>%</t>
        </is>
      </c>
      <c r="E564" s="125" t="n">
        <v>0</v>
      </c>
      <c r="F564" s="125" t="n">
        <v>0</v>
      </c>
      <c r="G564" s="125" t="n">
        <v>0</v>
      </c>
      <c r="H564" s="125" t="n">
        <v>0</v>
      </c>
      <c r="I564" s="125" t="n">
        <v>0</v>
      </c>
      <c r="J564" s="125" t="n">
        <v>0</v>
      </c>
      <c r="K564" s="124" t="n">
        <v>0</v>
      </c>
      <c r="L564" s="124" t="n">
        <v>0</v>
      </c>
      <c r="M564" s="124" t="n">
        <v>0</v>
      </c>
      <c r="N564" s="124" t="n">
        <v>0</v>
      </c>
      <c r="O564" s="124" t="n">
        <v>0</v>
      </c>
      <c r="P564" s="124" t="n">
        <v>0</v>
      </c>
      <c r="Q564" s="124" t="n">
        <v>0</v>
      </c>
      <c r="R564" s="124" t="n">
        <v>0</v>
      </c>
      <c r="S564" s="124" t="n">
        <v>0</v>
      </c>
      <c r="T564" s="124" t="n">
        <v>0</v>
      </c>
      <c r="U564" s="124" t="n">
        <v>0</v>
      </c>
      <c r="V564" s="124" t="n">
        <v>0</v>
      </c>
      <c r="W564" s="124" t="n">
        <v>0</v>
      </c>
      <c r="X564" s="124" t="n">
        <v>0</v>
      </c>
      <c r="Y564" s="124" t="n">
        <v>0</v>
      </c>
      <c r="Z564" s="124" t="n">
        <v>0</v>
      </c>
      <c r="AA564" s="124" t="n">
        <v>0</v>
      </c>
      <c r="AB564" s="124" t="n">
        <v>0</v>
      </c>
      <c r="AC564" s="124" t="n">
        <v>0</v>
      </c>
      <c r="AD564" s="124" t="n">
        <v>0</v>
      </c>
      <c r="AE564" s="124" t="n">
        <v>0</v>
      </c>
      <c r="AF564" s="124" t="n">
        <v>0</v>
      </c>
      <c r="AG564" s="124" t="n">
        <v>0</v>
      </c>
      <c r="AH564" s="124" t="n">
        <v>0</v>
      </c>
      <c r="AI564" s="124" t="n">
        <v>0</v>
      </c>
      <c r="AJ564" s="124" t="n">
        <v>0</v>
      </c>
      <c r="AK564" s="124" t="n">
        <v>0</v>
      </c>
      <c r="AL564" s="124" t="n">
        <v>0</v>
      </c>
      <c r="AM564" s="124" t="n">
        <v>0</v>
      </c>
      <c r="AN564" s="124" t="n">
        <v>0</v>
      </c>
      <c r="AO564" s="124" t="n">
        <v>0</v>
      </c>
      <c r="AP564" s="124" t="n">
        <v>0</v>
      </c>
      <c r="AQ564" s="124" t="n">
        <v>0</v>
      </c>
      <c r="AR564" s="124" t="n">
        <v>0</v>
      </c>
      <c r="AS564" s="124" t="n">
        <v>0</v>
      </c>
      <c r="AT564" s="124" t="n">
        <v>0</v>
      </c>
      <c r="AU564" s="124" t="n">
        <v>0</v>
      </c>
      <c r="AV564" s="124" t="n">
        <v>0</v>
      </c>
      <c r="AW564" s="124" t="n">
        <v>0</v>
      </c>
      <c r="AX564" s="124" t="n">
        <v>0</v>
      </c>
      <c r="AY564" s="124" t="n">
        <v>0</v>
      </c>
    </row>
    <row r="565">
      <c r="A565" t="inlineStr">
        <is>
          <t>R11</t>
        </is>
      </c>
      <c r="B565" t="inlineStr">
        <is>
          <t>Vehículo Liviano Pasajero</t>
        </is>
      </c>
      <c r="C565" t="inlineStr">
        <is>
          <t>HYB-plug-in-Gasolina</t>
        </is>
      </c>
      <c r="D565" t="inlineStr">
        <is>
          <t>%</t>
        </is>
      </c>
      <c r="E565" s="125" t="n">
        <v>0</v>
      </c>
      <c r="F565" s="125" t="n">
        <v>0</v>
      </c>
      <c r="G565" s="125" t="n">
        <v>0</v>
      </c>
      <c r="H565" s="125" t="n">
        <v>0</v>
      </c>
      <c r="I565" s="125" t="n">
        <v>0</v>
      </c>
      <c r="J565" s="125" t="n">
        <v>0</v>
      </c>
      <c r="K565" s="124" t="n">
        <v>0</v>
      </c>
      <c r="L565" s="124" t="n">
        <v>0</v>
      </c>
      <c r="M565" s="124" t="n">
        <v>0</v>
      </c>
      <c r="N565" s="124" t="n">
        <v>0</v>
      </c>
      <c r="O565" s="124" t="n">
        <v>0</v>
      </c>
      <c r="P565" s="124" t="n">
        <v>0</v>
      </c>
      <c r="Q565" s="124" t="n">
        <v>0</v>
      </c>
      <c r="R565" s="124" t="n">
        <v>0</v>
      </c>
      <c r="S565" s="124" t="n">
        <v>0</v>
      </c>
      <c r="T565" s="124" t="n">
        <v>0</v>
      </c>
      <c r="U565" s="124" t="n">
        <v>0</v>
      </c>
      <c r="V565" s="124" t="n">
        <v>0</v>
      </c>
      <c r="W565" s="124" t="n">
        <v>0</v>
      </c>
      <c r="X565" s="124" t="n">
        <v>0</v>
      </c>
      <c r="Y565" s="124" t="n">
        <v>0</v>
      </c>
      <c r="Z565" s="124" t="n">
        <v>0</v>
      </c>
      <c r="AA565" s="124" t="n">
        <v>0</v>
      </c>
      <c r="AB565" s="124" t="n">
        <v>0</v>
      </c>
      <c r="AC565" s="124" t="n">
        <v>0</v>
      </c>
      <c r="AD565" s="124" t="n">
        <v>0</v>
      </c>
      <c r="AE565" s="124" t="n">
        <v>0</v>
      </c>
      <c r="AF565" s="124" t="n">
        <v>0</v>
      </c>
      <c r="AG565" s="124" t="n">
        <v>0</v>
      </c>
      <c r="AH565" s="124" t="n">
        <v>0</v>
      </c>
      <c r="AI565" s="124" t="n">
        <v>0</v>
      </c>
      <c r="AJ565" s="124" t="n">
        <v>0</v>
      </c>
      <c r="AK565" s="124" t="n">
        <v>0</v>
      </c>
      <c r="AL565" s="124" t="n">
        <v>0</v>
      </c>
      <c r="AM565" s="124" t="n">
        <v>0</v>
      </c>
      <c r="AN565" s="124" t="n">
        <v>0</v>
      </c>
      <c r="AO565" s="124" t="n">
        <v>0</v>
      </c>
      <c r="AP565" s="124" t="n">
        <v>0</v>
      </c>
      <c r="AQ565" s="124" t="n">
        <v>0</v>
      </c>
      <c r="AR565" s="124" t="n">
        <v>0</v>
      </c>
      <c r="AS565" s="124" t="n">
        <v>0</v>
      </c>
      <c r="AT565" s="124" t="n">
        <v>0</v>
      </c>
      <c r="AU565" s="124" t="n">
        <v>0</v>
      </c>
      <c r="AV565" s="124" t="n">
        <v>0</v>
      </c>
      <c r="AW565" s="124" t="n">
        <v>0</v>
      </c>
      <c r="AX565" s="124" t="n">
        <v>0</v>
      </c>
      <c r="AY565" s="124" t="n">
        <v>0</v>
      </c>
    </row>
    <row r="566">
      <c r="A566" t="inlineStr">
        <is>
          <t>R11</t>
        </is>
      </c>
      <c r="B566" t="inlineStr">
        <is>
          <t>Vehículo Liviano Pasajero</t>
        </is>
      </c>
      <c r="C566" t="inlineStr">
        <is>
          <t>Diesel</t>
        </is>
      </c>
      <c r="D566" t="inlineStr">
        <is>
          <t>%</t>
        </is>
      </c>
      <c r="E566" s="125" t="n">
        <v>0.2804156071201526</v>
      </c>
      <c r="F566" s="125" t="n">
        <v>0.2632115249472944</v>
      </c>
      <c r="G566" s="125" t="n">
        <v>0.2495512517713746</v>
      </c>
      <c r="H566" s="125" t="n">
        <v>0.25526439936527</v>
      </c>
      <c r="I566" s="125" t="n">
        <v>0.2536767867893696</v>
      </c>
      <c r="J566" s="125" t="n">
        <v>0.2448053010471204</v>
      </c>
      <c r="K566" s="124" t="n">
        <v>0.2166370483202166</v>
      </c>
      <c r="L566" s="124" t="n">
        <v>0.2156617291092165</v>
      </c>
      <c r="M566" s="124" t="n">
        <v>0.2146848876366233</v>
      </c>
      <c r="N566" s="124" t="n">
        <v>0.213685139191336</v>
      </c>
      <c r="O566" s="124" t="n">
        <v>0.2126137165226199</v>
      </c>
      <c r="P566" s="124" t="n">
        <v>0.2113779979553325</v>
      </c>
      <c r="Q566" s="124" t="n">
        <v>0.2098176365055462</v>
      </c>
      <c r="R566" s="124" t="n">
        <v>0.2076759451083879</v>
      </c>
      <c r="S566" s="124" t="n">
        <v>0.2045996969564283</v>
      </c>
      <c r="T566" s="124" t="n">
        <v>0.2002069467020652</v>
      </c>
      <c r="U566" s="124" t="n">
        <v>0.1942587352772227</v>
      </c>
      <c r="V566" s="124" t="n">
        <v>0.186835441093466</v>
      </c>
      <c r="W566" s="124" t="n">
        <v>0.1783251997209094</v>
      </c>
      <c r="X566" s="124" t="n">
        <v>0.1692323020649127</v>
      </c>
      <c r="Y566" s="124" t="n">
        <v>0.1599936893807696</v>
      </c>
      <c r="Z566" s="124" t="n">
        <v>0.1509076519336451</v>
      </c>
      <c r="AA566" s="124" t="n">
        <v>0.1421474318069157</v>
      </c>
      <c r="AB566" s="124" t="n">
        <v>0.1337999114791197</v>
      </c>
      <c r="AC566" s="124" t="n">
        <v>0.1258997016171919</v>
      </c>
      <c r="AD566" s="124" t="n">
        <v>0.11845210906664</v>
      </c>
      <c r="AE566" s="124" t="n">
        <v>0.1114469201724367</v>
      </c>
      <c r="AF566" s="124" t="n">
        <v>0.1048662041747763</v>
      </c>
      <c r="AG566" s="124" t="n">
        <v>0.09868858896499316</v>
      </c>
      <c r="AH566" s="124" t="n">
        <v>0.09289155238395454</v>
      </c>
      <c r="AI566" s="124" t="n">
        <v>0.08745262408642714</v>
      </c>
      <c r="AJ566" s="124" t="n">
        <v>0.08234999719219847</v>
      </c>
      <c r="AK566" s="124" t="n">
        <v>0.07756282274398973</v>
      </c>
      <c r="AL566" s="124" t="n">
        <v>0.07307133478863531</v>
      </c>
      <c r="AM566" s="124" t="n">
        <v>0.06885688571111963</v>
      </c>
      <c r="AN566" s="124" t="n">
        <v>0.06490193462256584</v>
      </c>
      <c r="AO566" s="124" t="n">
        <v>0.06119001179252569</v>
      </c>
      <c r="AP566" s="124" t="n">
        <v>0.05772109819357712</v>
      </c>
      <c r="AQ566" s="124" t="n">
        <v>0.05448606164444546</v>
      </c>
      <c r="AR566" s="124" t="n">
        <v>0.05147128521365335</v>
      </c>
      <c r="AS566" s="124" t="n">
        <v>0.04866138593257068</v>
      </c>
      <c r="AT566" s="124" t="n">
        <v>0.04604074075227195</v>
      </c>
      <c r="AU566" s="124" t="n">
        <v>0.04359429534764945</v>
      </c>
      <c r="AV566" s="124" t="n">
        <v>0.04130795424195395</v>
      </c>
      <c r="AW566" s="124" t="n">
        <v>0.03916873337414985</v>
      </c>
      <c r="AX566" s="124" t="n">
        <v>0.03716478252426284</v>
      </c>
      <c r="AY566" s="124" t="n">
        <v>0.03528534012711693</v>
      </c>
    </row>
    <row r="567">
      <c r="A567" t="inlineStr">
        <is>
          <t>R11</t>
        </is>
      </c>
      <c r="B567" t="inlineStr">
        <is>
          <t>Vehículo Liviano Pasajero</t>
        </is>
      </c>
      <c r="C567" t="inlineStr">
        <is>
          <t>HYB-Diesel</t>
        </is>
      </c>
      <c r="D567" t="inlineStr">
        <is>
          <t>%</t>
        </is>
      </c>
      <c r="E567" s="125" t="n">
        <v>0</v>
      </c>
      <c r="F567" s="125" t="n">
        <v>0</v>
      </c>
      <c r="G567" s="125" t="n">
        <v>0</v>
      </c>
      <c r="H567" s="125" t="n">
        <v>0</v>
      </c>
      <c r="I567" s="125" t="n">
        <v>0</v>
      </c>
      <c r="J567" s="125" t="n">
        <v>0</v>
      </c>
      <c r="K567" s="124" t="n">
        <v>0</v>
      </c>
      <c r="L567" s="124" t="n">
        <v>0</v>
      </c>
      <c r="M567" s="124" t="n">
        <v>0</v>
      </c>
      <c r="N567" s="124" t="n">
        <v>0</v>
      </c>
      <c r="O567" s="124" t="n">
        <v>0</v>
      </c>
      <c r="P567" s="124" t="n">
        <v>0</v>
      </c>
      <c r="Q567" s="124" t="n">
        <v>0</v>
      </c>
      <c r="R567" s="124" t="n">
        <v>0</v>
      </c>
      <c r="S567" s="124" t="n">
        <v>0</v>
      </c>
      <c r="T567" s="124" t="n">
        <v>0</v>
      </c>
      <c r="U567" s="124" t="n">
        <v>0</v>
      </c>
      <c r="V567" s="124" t="n">
        <v>0</v>
      </c>
      <c r="W567" s="124" t="n">
        <v>0</v>
      </c>
      <c r="X567" s="124" t="n">
        <v>0</v>
      </c>
      <c r="Y567" s="124" t="n">
        <v>0</v>
      </c>
      <c r="Z567" s="124" t="n">
        <v>0</v>
      </c>
      <c r="AA567" s="124" t="n">
        <v>0</v>
      </c>
      <c r="AB567" s="124" t="n">
        <v>0</v>
      </c>
      <c r="AC567" s="124" t="n">
        <v>0</v>
      </c>
      <c r="AD567" s="124" t="n">
        <v>0</v>
      </c>
      <c r="AE567" s="124" t="n">
        <v>0</v>
      </c>
      <c r="AF567" s="124" t="n">
        <v>0</v>
      </c>
      <c r="AG567" s="124" t="n">
        <v>0</v>
      </c>
      <c r="AH567" s="124" t="n">
        <v>0</v>
      </c>
      <c r="AI567" s="124" t="n">
        <v>0</v>
      </c>
      <c r="AJ567" s="124" t="n">
        <v>0</v>
      </c>
      <c r="AK567" s="124" t="n">
        <v>0</v>
      </c>
      <c r="AL567" s="124" t="n">
        <v>0</v>
      </c>
      <c r="AM567" s="124" t="n">
        <v>0</v>
      </c>
      <c r="AN567" s="124" t="n">
        <v>0</v>
      </c>
      <c r="AO567" s="124" t="n">
        <v>0</v>
      </c>
      <c r="AP567" s="124" t="n">
        <v>0</v>
      </c>
      <c r="AQ567" s="124" t="n">
        <v>0</v>
      </c>
      <c r="AR567" s="124" t="n">
        <v>0</v>
      </c>
      <c r="AS567" s="124" t="n">
        <v>0</v>
      </c>
      <c r="AT567" s="124" t="n">
        <v>0</v>
      </c>
      <c r="AU567" s="124" t="n">
        <v>0</v>
      </c>
      <c r="AV567" s="124" t="n">
        <v>0</v>
      </c>
      <c r="AW567" s="124" t="n">
        <v>0</v>
      </c>
      <c r="AX567" s="124" t="n">
        <v>0</v>
      </c>
      <c r="AY567" s="124" t="n">
        <v>0</v>
      </c>
    </row>
    <row r="568">
      <c r="A568" t="inlineStr">
        <is>
          <t>R11</t>
        </is>
      </c>
      <c r="B568" t="inlineStr">
        <is>
          <t>Vehículo Liviano Pasajero</t>
        </is>
      </c>
      <c r="C568" t="inlineStr">
        <is>
          <t>HYB-plug-in-Diesel</t>
        </is>
      </c>
      <c r="D568" t="inlineStr">
        <is>
          <t>%</t>
        </is>
      </c>
      <c r="E568" s="125" t="n">
        <v>0</v>
      </c>
      <c r="F568" s="125" t="n">
        <v>0</v>
      </c>
      <c r="G568" s="125" t="n">
        <v>0</v>
      </c>
      <c r="H568" s="125" t="n">
        <v>0</v>
      </c>
      <c r="I568" s="125" t="n">
        <v>0</v>
      </c>
      <c r="J568" s="125" t="n">
        <v>0</v>
      </c>
      <c r="K568" s="124" t="n">
        <v>0</v>
      </c>
      <c r="L568" s="124" t="n">
        <v>0</v>
      </c>
      <c r="M568" s="124" t="n">
        <v>0</v>
      </c>
      <c r="N568" s="124" t="n">
        <v>0</v>
      </c>
      <c r="O568" s="124" t="n">
        <v>0</v>
      </c>
      <c r="P568" s="124" t="n">
        <v>0</v>
      </c>
      <c r="Q568" s="124" t="n">
        <v>0</v>
      </c>
      <c r="R568" s="124" t="n">
        <v>0</v>
      </c>
      <c r="S568" s="124" t="n">
        <v>0</v>
      </c>
      <c r="T568" s="124" t="n">
        <v>0</v>
      </c>
      <c r="U568" s="124" t="n">
        <v>0</v>
      </c>
      <c r="V568" s="124" t="n">
        <v>0</v>
      </c>
      <c r="W568" s="124" t="n">
        <v>0</v>
      </c>
      <c r="X568" s="124" t="n">
        <v>0</v>
      </c>
      <c r="Y568" s="124" t="n">
        <v>0</v>
      </c>
      <c r="Z568" s="124" t="n">
        <v>0</v>
      </c>
      <c r="AA568" s="124" t="n">
        <v>0</v>
      </c>
      <c r="AB568" s="124" t="n">
        <v>0</v>
      </c>
      <c r="AC568" s="124" t="n">
        <v>0</v>
      </c>
      <c r="AD568" s="124" t="n">
        <v>0</v>
      </c>
      <c r="AE568" s="124" t="n">
        <v>0</v>
      </c>
      <c r="AF568" s="124" t="n">
        <v>0</v>
      </c>
      <c r="AG568" s="124" t="n">
        <v>0</v>
      </c>
      <c r="AH568" s="124" t="n">
        <v>0</v>
      </c>
      <c r="AI568" s="124" t="n">
        <v>0</v>
      </c>
      <c r="AJ568" s="124" t="n">
        <v>0</v>
      </c>
      <c r="AK568" s="124" t="n">
        <v>0</v>
      </c>
      <c r="AL568" s="124" t="n">
        <v>0</v>
      </c>
      <c r="AM568" s="124" t="n">
        <v>0</v>
      </c>
      <c r="AN568" s="124" t="n">
        <v>0</v>
      </c>
      <c r="AO568" s="124" t="n">
        <v>0</v>
      </c>
      <c r="AP568" s="124" t="n">
        <v>0</v>
      </c>
      <c r="AQ568" s="124" t="n">
        <v>0</v>
      </c>
      <c r="AR568" s="124" t="n">
        <v>0</v>
      </c>
      <c r="AS568" s="124" t="n">
        <v>0</v>
      </c>
      <c r="AT568" s="124" t="n">
        <v>0</v>
      </c>
      <c r="AU568" s="124" t="n">
        <v>0</v>
      </c>
      <c r="AV568" s="124" t="n">
        <v>0</v>
      </c>
      <c r="AW568" s="124" t="n">
        <v>0</v>
      </c>
      <c r="AX568" s="124" t="n">
        <v>0</v>
      </c>
      <c r="AY568" s="124" t="n">
        <v>0</v>
      </c>
    </row>
    <row r="569">
      <c r="A569" t="inlineStr">
        <is>
          <t>R11</t>
        </is>
      </c>
      <c r="B569" t="inlineStr">
        <is>
          <t>Vehículo Liviano Pasajero</t>
        </is>
      </c>
      <c r="C569" t="inlineStr">
        <is>
          <t>Eléctrico</t>
        </is>
      </c>
      <c r="D569" t="inlineStr">
        <is>
          <t>%</t>
        </is>
      </c>
      <c r="E569" s="125" t="n">
        <v>0</v>
      </c>
      <c r="F569" s="125" t="n">
        <v>0</v>
      </c>
      <c r="G569" s="125" t="n">
        <v>9.44733112895607e-05</v>
      </c>
      <c r="H569" s="125" t="n">
        <v>8.577432774370632e-05</v>
      </c>
      <c r="I569" s="125" t="n">
        <v>8.600670852326481e-05</v>
      </c>
      <c r="J569" s="125" t="n">
        <v>0.0001636125654450262</v>
      </c>
      <c r="K569" s="124" t="n">
        <v>0.0006769907760006769</v>
      </c>
      <c r="L569" s="124" t="n">
        <v>0.0008348053179932188</v>
      </c>
      <c r="M569" s="124" t="n">
        <v>0.001160263641996697</v>
      </c>
      <c r="N569" s="124" t="n">
        <v>0.001797006722145156</v>
      </c>
      <c r="O569" s="124" t="n">
        <v>0.003006520222206226</v>
      </c>
      <c r="P569" s="124" t="n">
        <v>0.00525563604025519</v>
      </c>
      <c r="Q569" s="124" t="n">
        <v>0.009343605840434664</v>
      </c>
      <c r="R569" s="124" t="n">
        <v>0.01654536516517333</v>
      </c>
      <c r="S569" s="124" t="n">
        <v>0.02862178476304491</v>
      </c>
      <c r="T569" s="124" t="n">
        <v>0.04747476521242865</v>
      </c>
      <c r="U569" s="124" t="n">
        <v>0.07428997887551926</v>
      </c>
      <c r="V569" s="124" t="n">
        <v>0.1086571876100658</v>
      </c>
      <c r="W569" s="124" t="n">
        <v>0.1486264805780647</v>
      </c>
      <c r="X569" s="124" t="n">
        <v>0.1916669158368921</v>
      </c>
      <c r="Y569" s="124" t="n">
        <v>0.2355848439037329</v>
      </c>
      <c r="Z569" s="124" t="n">
        <v>0.2788801755739009</v>
      </c>
      <c r="AA569" s="124" t="n">
        <v>0.3206784164413571</v>
      </c>
      <c r="AB569" s="124" t="n">
        <v>0.3605372491676639</v>
      </c>
      <c r="AC569" s="124" t="n">
        <v>0.3982761047058294</v>
      </c>
      <c r="AD569" s="124" t="n">
        <v>0.4338613229209238</v>
      </c>
      <c r="AE569" s="124" t="n">
        <v>0.4673372303509382</v>
      </c>
      <c r="AF569" s="124" t="n">
        <v>0.498787113590817</v>
      </c>
      <c r="AG569" s="124" t="n">
        <v>0.5283118283169486</v>
      </c>
      <c r="AH569" s="124" t="n">
        <v>0.5560183290025976</v>
      </c>
      <c r="AI569" s="124" t="n">
        <v>0.5820136448598989</v>
      </c>
      <c r="AJ569" s="124" t="n">
        <v>0.6064018063564554</v>
      </c>
      <c r="AK569" s="124" t="n">
        <v>0.629282357524785</v>
      </c>
      <c r="AL569" s="124" t="n">
        <v>0.6507497152100111</v>
      </c>
      <c r="AM569" s="124" t="n">
        <v>0.6708929772724898</v>
      </c>
      <c r="AN569" s="124" t="n">
        <v>0.6897959658594198</v>
      </c>
      <c r="AO569" s="124" t="n">
        <v>0.7075373908800869</v>
      </c>
      <c r="AP569" s="124" t="n">
        <v>0.7241173387728231</v>
      </c>
      <c r="AQ569" s="124" t="n">
        <v>0.7395794551062141</v>
      </c>
      <c r="AR569" s="124" t="n">
        <v>0.7539888218091766</v>
      </c>
      <c r="AS569" s="124" t="n">
        <v>0.7674189623380611</v>
      </c>
      <c r="AT569" s="124" t="n">
        <v>0.7799445479573364</v>
      </c>
      <c r="AU569" s="124" t="n">
        <v>0.7916375318420115</v>
      </c>
      <c r="AV569" s="124" t="n">
        <v>0.8025652843645363</v>
      </c>
      <c r="AW569" s="124" t="n">
        <v>0.8127898638437832</v>
      </c>
      <c r="AX569" s="124" t="n">
        <v>0.8223679093386026</v>
      </c>
      <c r="AY569" s="124" t="n">
        <v>0.8313508566072825</v>
      </c>
    </row>
    <row r="570">
      <c r="A570" t="inlineStr">
        <is>
          <t>R11</t>
        </is>
      </c>
      <c r="B570" t="inlineStr">
        <is>
          <t>Vehículo Liviano Pasajero</t>
        </is>
      </c>
      <c r="C570" t="inlineStr">
        <is>
          <t>Biodiesel</t>
        </is>
      </c>
      <c r="D570" t="inlineStr">
        <is>
          <t>%</t>
        </is>
      </c>
      <c r="E570" s="125" t="n">
        <v>0</v>
      </c>
      <c r="F570" s="125" t="n">
        <v>0</v>
      </c>
      <c r="G570" s="125" t="n">
        <v>0</v>
      </c>
      <c r="H570" s="125" t="n">
        <v>0</v>
      </c>
      <c r="I570" s="125" t="n">
        <v>0</v>
      </c>
      <c r="J570" s="125" t="n">
        <v>0</v>
      </c>
      <c r="K570" s="124" t="n">
        <v>0</v>
      </c>
      <c r="L570" s="124" t="n">
        <v>0</v>
      </c>
      <c r="M570" s="124" t="n">
        <v>0</v>
      </c>
      <c r="N570" s="124" t="n">
        <v>0</v>
      </c>
      <c r="O570" s="124" t="n">
        <v>0</v>
      </c>
      <c r="P570" s="124" t="n">
        <v>0</v>
      </c>
      <c r="Q570" s="124" t="n">
        <v>0</v>
      </c>
      <c r="R570" s="124" t="n">
        <v>0</v>
      </c>
      <c r="S570" s="124" t="n">
        <v>0</v>
      </c>
      <c r="T570" s="124" t="n">
        <v>0</v>
      </c>
      <c r="U570" s="124" t="n">
        <v>0</v>
      </c>
      <c r="V570" s="124" t="n">
        <v>0</v>
      </c>
      <c r="W570" s="124" t="n">
        <v>0</v>
      </c>
      <c r="X570" s="124" t="n">
        <v>0</v>
      </c>
      <c r="Y570" s="124" t="n">
        <v>0</v>
      </c>
      <c r="Z570" s="124" t="n">
        <v>0</v>
      </c>
      <c r="AA570" s="124" t="n">
        <v>0</v>
      </c>
      <c r="AB570" s="124" t="n">
        <v>0</v>
      </c>
      <c r="AC570" s="124" t="n">
        <v>0</v>
      </c>
      <c r="AD570" s="124" t="n">
        <v>0</v>
      </c>
      <c r="AE570" s="124" t="n">
        <v>0</v>
      </c>
      <c r="AF570" s="124" t="n">
        <v>0</v>
      </c>
      <c r="AG570" s="124" t="n">
        <v>0</v>
      </c>
      <c r="AH570" s="124" t="n">
        <v>0</v>
      </c>
      <c r="AI570" s="124" t="n">
        <v>0</v>
      </c>
      <c r="AJ570" s="124" t="n">
        <v>0</v>
      </c>
      <c r="AK570" s="124" t="n">
        <v>0</v>
      </c>
      <c r="AL570" s="124" t="n">
        <v>0</v>
      </c>
      <c r="AM570" s="124" t="n">
        <v>0</v>
      </c>
      <c r="AN570" s="124" t="n">
        <v>0</v>
      </c>
      <c r="AO570" s="124" t="n">
        <v>0</v>
      </c>
      <c r="AP570" s="124" t="n">
        <v>0</v>
      </c>
      <c r="AQ570" s="124" t="n">
        <v>0</v>
      </c>
      <c r="AR570" s="124" t="n">
        <v>0</v>
      </c>
      <c r="AS570" s="124" t="n">
        <v>0</v>
      </c>
      <c r="AT570" s="124" t="n">
        <v>0</v>
      </c>
      <c r="AU570" s="124" t="n">
        <v>0</v>
      </c>
      <c r="AV570" s="124" t="n">
        <v>0</v>
      </c>
      <c r="AW570" s="124" t="n">
        <v>0</v>
      </c>
      <c r="AX570" s="124" t="n">
        <v>0</v>
      </c>
      <c r="AY570" s="124" t="n">
        <v>0</v>
      </c>
    </row>
    <row r="571">
      <c r="A571" t="inlineStr">
        <is>
          <t>R11</t>
        </is>
      </c>
      <c r="B571" t="inlineStr">
        <is>
          <t>Vehículo Liviano Pasajero</t>
        </is>
      </c>
      <c r="C571" t="inlineStr">
        <is>
          <t>Etanol</t>
        </is>
      </c>
      <c r="D571" t="inlineStr">
        <is>
          <t>%</t>
        </is>
      </c>
      <c r="E571" s="125" t="n">
        <v>0</v>
      </c>
      <c r="F571" s="125" t="n">
        <v>0</v>
      </c>
      <c r="G571" s="125" t="n">
        <v>0</v>
      </c>
      <c r="H571" s="125" t="n">
        <v>0</v>
      </c>
      <c r="I571" s="125" t="n">
        <v>0</v>
      </c>
      <c r="J571" s="125" t="n">
        <v>0</v>
      </c>
      <c r="K571" s="124" t="n">
        <v>0</v>
      </c>
      <c r="L571" s="124" t="n">
        <v>0</v>
      </c>
      <c r="M571" s="124" t="n">
        <v>0</v>
      </c>
      <c r="N571" s="124" t="n">
        <v>0</v>
      </c>
      <c r="O571" s="124" t="n">
        <v>0</v>
      </c>
      <c r="P571" s="124" t="n">
        <v>0</v>
      </c>
      <c r="Q571" s="124" t="n">
        <v>0</v>
      </c>
      <c r="R571" s="124" t="n">
        <v>0</v>
      </c>
      <c r="S571" s="124" t="n">
        <v>0</v>
      </c>
      <c r="T571" s="124" t="n">
        <v>0</v>
      </c>
      <c r="U571" s="124" t="n">
        <v>0</v>
      </c>
      <c r="V571" s="124" t="n">
        <v>0</v>
      </c>
      <c r="W571" s="124" t="n">
        <v>0</v>
      </c>
      <c r="X571" s="124" t="n">
        <v>0</v>
      </c>
      <c r="Y571" s="124" t="n">
        <v>0</v>
      </c>
      <c r="Z571" s="124" t="n">
        <v>0</v>
      </c>
      <c r="AA571" s="124" t="n">
        <v>0</v>
      </c>
      <c r="AB571" s="124" t="n">
        <v>0</v>
      </c>
      <c r="AC571" s="124" t="n">
        <v>0</v>
      </c>
      <c r="AD571" s="124" t="n">
        <v>0</v>
      </c>
      <c r="AE571" s="124" t="n">
        <v>0</v>
      </c>
      <c r="AF571" s="124" t="n">
        <v>0</v>
      </c>
      <c r="AG571" s="124" t="n">
        <v>0</v>
      </c>
      <c r="AH571" s="124" t="n">
        <v>0</v>
      </c>
      <c r="AI571" s="124" t="n">
        <v>0</v>
      </c>
      <c r="AJ571" s="124" t="n">
        <v>0</v>
      </c>
      <c r="AK571" s="124" t="n">
        <v>0</v>
      </c>
      <c r="AL571" s="124" t="n">
        <v>0</v>
      </c>
      <c r="AM571" s="124" t="n">
        <v>0</v>
      </c>
      <c r="AN571" s="124" t="n">
        <v>0</v>
      </c>
      <c r="AO571" s="124" t="n">
        <v>0</v>
      </c>
      <c r="AP571" s="124" t="n">
        <v>0</v>
      </c>
      <c r="AQ571" s="124" t="n">
        <v>0</v>
      </c>
      <c r="AR571" s="124" t="n">
        <v>0</v>
      </c>
      <c r="AS571" s="124" t="n">
        <v>0</v>
      </c>
      <c r="AT571" s="124" t="n">
        <v>0</v>
      </c>
      <c r="AU571" s="124" t="n">
        <v>0</v>
      </c>
      <c r="AV571" s="124" t="n">
        <v>0</v>
      </c>
      <c r="AW571" s="124" t="n">
        <v>0</v>
      </c>
      <c r="AX571" s="124" t="n">
        <v>0</v>
      </c>
      <c r="AY571" s="124" t="n">
        <v>0</v>
      </c>
    </row>
    <row r="572">
      <c r="A572" t="inlineStr">
        <is>
          <t>R11</t>
        </is>
      </c>
      <c r="B572" t="inlineStr">
        <is>
          <t>Vehículo Liviano Pasajero</t>
        </is>
      </c>
      <c r="C572" t="inlineStr">
        <is>
          <t>GLP</t>
        </is>
      </c>
      <c r="D572" t="inlineStr">
        <is>
          <t>%</t>
        </is>
      </c>
      <c r="E572" s="125" t="n">
        <v>0</v>
      </c>
      <c r="F572" s="125" t="n">
        <v>0</v>
      </c>
      <c r="G572" s="125" t="n">
        <v>0</v>
      </c>
      <c r="H572" s="125" t="n">
        <v>4.288716387185316e-05</v>
      </c>
      <c r="I572" s="125" t="n">
        <v>4.300335426163241e-05</v>
      </c>
      <c r="J572" s="125" t="n">
        <v>0</v>
      </c>
      <c r="K572" s="124" t="n">
        <v>0</v>
      </c>
      <c r="L572" s="124" t="n">
        <v>0</v>
      </c>
      <c r="M572" s="124" t="n">
        <v>0</v>
      </c>
      <c r="N572" s="124" t="n">
        <v>0</v>
      </c>
      <c r="O572" s="124" t="n">
        <v>0</v>
      </c>
      <c r="P572" s="124" t="n">
        <v>0</v>
      </c>
      <c r="Q572" s="124" t="n">
        <v>0</v>
      </c>
      <c r="R572" s="124" t="n">
        <v>0</v>
      </c>
      <c r="S572" s="124" t="n">
        <v>0</v>
      </c>
      <c r="T572" s="124" t="n">
        <v>0</v>
      </c>
      <c r="U572" s="124" t="n">
        <v>0</v>
      </c>
      <c r="V572" s="124" t="n">
        <v>0</v>
      </c>
      <c r="W572" s="124" t="n">
        <v>0</v>
      </c>
      <c r="X572" s="124" t="n">
        <v>0</v>
      </c>
      <c r="Y572" s="124" t="n">
        <v>0</v>
      </c>
      <c r="Z572" s="124" t="n">
        <v>0</v>
      </c>
      <c r="AA572" s="124" t="n">
        <v>0</v>
      </c>
      <c r="AB572" s="124" t="n">
        <v>0</v>
      </c>
      <c r="AC572" s="124" t="n">
        <v>0</v>
      </c>
      <c r="AD572" s="124" t="n">
        <v>0</v>
      </c>
      <c r="AE572" s="124" t="n">
        <v>0</v>
      </c>
      <c r="AF572" s="124" t="n">
        <v>0</v>
      </c>
      <c r="AG572" s="124" t="n">
        <v>0</v>
      </c>
      <c r="AH572" s="124" t="n">
        <v>0</v>
      </c>
      <c r="AI572" s="124" t="n">
        <v>0</v>
      </c>
      <c r="AJ572" s="124" t="n">
        <v>0</v>
      </c>
      <c r="AK572" s="124" t="n">
        <v>0</v>
      </c>
      <c r="AL572" s="124" t="n">
        <v>0</v>
      </c>
      <c r="AM572" s="124" t="n">
        <v>0</v>
      </c>
      <c r="AN572" s="124" t="n">
        <v>0</v>
      </c>
      <c r="AO572" s="124" t="n">
        <v>0</v>
      </c>
      <c r="AP572" s="124" t="n">
        <v>0</v>
      </c>
      <c r="AQ572" s="124" t="n">
        <v>0</v>
      </c>
      <c r="AR572" s="124" t="n">
        <v>0</v>
      </c>
      <c r="AS572" s="124" t="n">
        <v>0</v>
      </c>
      <c r="AT572" s="124" t="n">
        <v>0</v>
      </c>
      <c r="AU572" s="124" t="n">
        <v>0</v>
      </c>
      <c r="AV572" s="124" t="n">
        <v>0</v>
      </c>
      <c r="AW572" s="124" t="n">
        <v>0</v>
      </c>
      <c r="AX572" s="124" t="n">
        <v>0</v>
      </c>
      <c r="AY572" s="124" t="n">
        <v>0</v>
      </c>
    </row>
    <row r="573">
      <c r="A573" t="inlineStr">
        <is>
          <t>R11</t>
        </is>
      </c>
      <c r="B573" t="inlineStr">
        <is>
          <t>Vehículo Liviano Pasajero</t>
        </is>
      </c>
      <c r="C573" t="inlineStr">
        <is>
          <t>GNC</t>
        </is>
      </c>
      <c r="D573" t="inlineStr">
        <is>
          <t>%</t>
        </is>
      </c>
      <c r="E573" s="125" t="n">
        <v>0</v>
      </c>
      <c r="F573" s="125" t="n">
        <v>0</v>
      </c>
      <c r="G573" s="125" t="n">
        <v>0</v>
      </c>
      <c r="H573" s="125" t="n">
        <v>0</v>
      </c>
      <c r="I573" s="125" t="n">
        <v>0</v>
      </c>
      <c r="J573" s="125" t="n">
        <v>0</v>
      </c>
      <c r="K573" s="124" t="n">
        <v>0</v>
      </c>
      <c r="L573" s="124" t="n">
        <v>0</v>
      </c>
      <c r="M573" s="124" t="n">
        <v>0</v>
      </c>
      <c r="N573" s="124" t="n">
        <v>0</v>
      </c>
      <c r="O573" s="124" t="n">
        <v>0</v>
      </c>
      <c r="P573" s="124" t="n">
        <v>0</v>
      </c>
      <c r="Q573" s="124" t="n">
        <v>0</v>
      </c>
      <c r="R573" s="124" t="n">
        <v>0</v>
      </c>
      <c r="S573" s="124" t="n">
        <v>0</v>
      </c>
      <c r="T573" s="124" t="n">
        <v>0</v>
      </c>
      <c r="U573" s="124" t="n">
        <v>0</v>
      </c>
      <c r="V573" s="124" t="n">
        <v>0</v>
      </c>
      <c r="W573" s="124" t="n">
        <v>0</v>
      </c>
      <c r="X573" s="124" t="n">
        <v>0</v>
      </c>
      <c r="Y573" s="124" t="n">
        <v>0</v>
      </c>
      <c r="Z573" s="124" t="n">
        <v>0</v>
      </c>
      <c r="AA573" s="124" t="n">
        <v>0</v>
      </c>
      <c r="AB573" s="124" t="n">
        <v>0</v>
      </c>
      <c r="AC573" s="124" t="n">
        <v>0</v>
      </c>
      <c r="AD573" s="124" t="n">
        <v>0</v>
      </c>
      <c r="AE573" s="124" t="n">
        <v>0</v>
      </c>
      <c r="AF573" s="124" t="n">
        <v>0</v>
      </c>
      <c r="AG573" s="124" t="n">
        <v>0</v>
      </c>
      <c r="AH573" s="124" t="n">
        <v>0</v>
      </c>
      <c r="AI573" s="124" t="n">
        <v>0</v>
      </c>
      <c r="AJ573" s="124" t="n">
        <v>0</v>
      </c>
      <c r="AK573" s="124" t="n">
        <v>0</v>
      </c>
      <c r="AL573" s="124" t="n">
        <v>0</v>
      </c>
      <c r="AM573" s="124" t="n">
        <v>0</v>
      </c>
      <c r="AN573" s="124" t="n">
        <v>0</v>
      </c>
      <c r="AO573" s="124" t="n">
        <v>0</v>
      </c>
      <c r="AP573" s="124" t="n">
        <v>0</v>
      </c>
      <c r="AQ573" s="124" t="n">
        <v>0</v>
      </c>
      <c r="AR573" s="124" t="n">
        <v>0</v>
      </c>
      <c r="AS573" s="124" t="n">
        <v>0</v>
      </c>
      <c r="AT573" s="124" t="n">
        <v>0</v>
      </c>
      <c r="AU573" s="124" t="n">
        <v>0</v>
      </c>
      <c r="AV573" s="124" t="n">
        <v>0</v>
      </c>
      <c r="AW573" s="124" t="n">
        <v>0</v>
      </c>
      <c r="AX573" s="124" t="n">
        <v>0</v>
      </c>
      <c r="AY573" s="124" t="n">
        <v>0</v>
      </c>
    </row>
    <row r="574">
      <c r="A574" t="inlineStr">
        <is>
          <t>R11</t>
        </is>
      </c>
      <c r="B574" t="inlineStr">
        <is>
          <t>Vehículo Liviano Pasajero</t>
        </is>
      </c>
      <c r="C574" t="inlineStr">
        <is>
          <t>Hidrógeno-Fuel-Cell</t>
        </is>
      </c>
      <c r="D574" t="inlineStr">
        <is>
          <t>%</t>
        </is>
      </c>
      <c r="E574" s="125" t="n">
        <v>0</v>
      </c>
      <c r="F574" s="125" t="n">
        <v>0</v>
      </c>
      <c r="G574" s="125" t="n">
        <v>0</v>
      </c>
      <c r="H574" s="125" t="n">
        <v>0</v>
      </c>
      <c r="I574" s="125" t="n">
        <v>0</v>
      </c>
      <c r="J574" s="125" t="n">
        <v>0</v>
      </c>
      <c r="K574" s="124" t="n">
        <v>0</v>
      </c>
      <c r="L574" s="124" t="n">
        <v>0</v>
      </c>
      <c r="M574" s="124" t="n">
        <v>0</v>
      </c>
      <c r="N574" s="124" t="n">
        <v>0</v>
      </c>
      <c r="O574" s="124" t="n">
        <v>0</v>
      </c>
      <c r="P574" s="124" t="n">
        <v>0</v>
      </c>
      <c r="Q574" s="124" t="n">
        <v>0</v>
      </c>
      <c r="R574" s="124" t="n">
        <v>0</v>
      </c>
      <c r="S574" s="124" t="n">
        <v>0</v>
      </c>
      <c r="T574" s="124" t="n">
        <v>0</v>
      </c>
      <c r="U574" s="124" t="n">
        <v>0</v>
      </c>
      <c r="V574" s="124" t="n">
        <v>0</v>
      </c>
      <c r="W574" s="124" t="n">
        <v>0</v>
      </c>
      <c r="X574" s="124" t="n">
        <v>0</v>
      </c>
      <c r="Y574" s="124" t="n">
        <v>0</v>
      </c>
      <c r="Z574" s="124" t="n">
        <v>0</v>
      </c>
      <c r="AA574" s="124" t="n">
        <v>0</v>
      </c>
      <c r="AB574" s="124" t="n">
        <v>0</v>
      </c>
      <c r="AC574" s="124" t="n">
        <v>0</v>
      </c>
      <c r="AD574" s="124" t="n">
        <v>0</v>
      </c>
      <c r="AE574" s="124" t="n">
        <v>0</v>
      </c>
      <c r="AF574" s="124" t="n">
        <v>0</v>
      </c>
      <c r="AG574" s="124" t="n">
        <v>0</v>
      </c>
      <c r="AH574" s="124" t="n">
        <v>0</v>
      </c>
      <c r="AI574" s="124" t="n">
        <v>0</v>
      </c>
      <c r="AJ574" s="124" t="n">
        <v>0</v>
      </c>
      <c r="AK574" s="124" t="n">
        <v>0</v>
      </c>
      <c r="AL574" s="124" t="n">
        <v>0</v>
      </c>
      <c r="AM574" s="124" t="n">
        <v>0</v>
      </c>
      <c r="AN574" s="124" t="n">
        <v>0</v>
      </c>
      <c r="AO574" s="124" t="n">
        <v>0</v>
      </c>
      <c r="AP574" s="124" t="n">
        <v>0</v>
      </c>
      <c r="AQ574" s="124" t="n">
        <v>0</v>
      </c>
      <c r="AR574" s="124" t="n">
        <v>0</v>
      </c>
      <c r="AS574" s="124" t="n">
        <v>0</v>
      </c>
      <c r="AT574" s="124" t="n">
        <v>0</v>
      </c>
      <c r="AU574" s="124" t="n">
        <v>0</v>
      </c>
      <c r="AV574" s="124" t="n">
        <v>0</v>
      </c>
      <c r="AW574" s="124" t="n">
        <v>0</v>
      </c>
      <c r="AX574" s="124" t="n">
        <v>0</v>
      </c>
      <c r="AY574" s="124" t="n">
        <v>0</v>
      </c>
    </row>
    <row r="575">
      <c r="A575" t="inlineStr">
        <is>
          <t>R11</t>
        </is>
      </c>
      <c r="B575" t="inlineStr">
        <is>
          <t>Vehículo Liviano Pasajero</t>
        </is>
      </c>
      <c r="C575" t="inlineStr">
        <is>
          <t>Solar</t>
        </is>
      </c>
      <c r="D575" t="inlineStr">
        <is>
          <t>%</t>
        </is>
      </c>
      <c r="E575" s="125" t="n">
        <v>0</v>
      </c>
      <c r="F575" s="125" t="n">
        <v>0</v>
      </c>
      <c r="G575" s="125" t="n">
        <v>0</v>
      </c>
      <c r="H575" s="125" t="n">
        <v>0</v>
      </c>
      <c r="I575" s="125" t="n">
        <v>0</v>
      </c>
      <c r="J575" s="125" t="n">
        <v>0</v>
      </c>
      <c r="K575" s="124" t="n">
        <v>0</v>
      </c>
      <c r="L575" s="124" t="n">
        <v>0</v>
      </c>
      <c r="M575" s="124" t="n">
        <v>0</v>
      </c>
      <c r="N575" s="124" t="n">
        <v>0</v>
      </c>
      <c r="O575" s="124" t="n">
        <v>0</v>
      </c>
      <c r="P575" s="124" t="n">
        <v>0</v>
      </c>
      <c r="Q575" s="124" t="n">
        <v>0</v>
      </c>
      <c r="R575" s="124" t="n">
        <v>0</v>
      </c>
      <c r="S575" s="124" t="n">
        <v>0</v>
      </c>
      <c r="T575" s="124" t="n">
        <v>0</v>
      </c>
      <c r="U575" s="124" t="n">
        <v>0</v>
      </c>
      <c r="V575" s="124" t="n">
        <v>0</v>
      </c>
      <c r="W575" s="124" t="n">
        <v>0</v>
      </c>
      <c r="X575" s="124" t="n">
        <v>0</v>
      </c>
      <c r="Y575" s="124" t="n">
        <v>0</v>
      </c>
      <c r="Z575" s="124" t="n">
        <v>0</v>
      </c>
      <c r="AA575" s="124" t="n">
        <v>0</v>
      </c>
      <c r="AB575" s="124" t="n">
        <v>0</v>
      </c>
      <c r="AC575" s="124" t="n">
        <v>0</v>
      </c>
      <c r="AD575" s="124" t="n">
        <v>0</v>
      </c>
      <c r="AE575" s="124" t="n">
        <v>0</v>
      </c>
      <c r="AF575" s="124" t="n">
        <v>0</v>
      </c>
      <c r="AG575" s="124" t="n">
        <v>0</v>
      </c>
      <c r="AH575" s="124" t="n">
        <v>0</v>
      </c>
      <c r="AI575" s="124" t="n">
        <v>0</v>
      </c>
      <c r="AJ575" s="124" t="n">
        <v>0</v>
      </c>
      <c r="AK575" s="124" t="n">
        <v>0</v>
      </c>
      <c r="AL575" s="124" t="n">
        <v>0</v>
      </c>
      <c r="AM575" s="124" t="n">
        <v>0</v>
      </c>
      <c r="AN575" s="124" t="n">
        <v>0</v>
      </c>
      <c r="AO575" s="124" t="n">
        <v>0</v>
      </c>
      <c r="AP575" s="124" t="n">
        <v>0</v>
      </c>
      <c r="AQ575" s="124" t="n">
        <v>0</v>
      </c>
      <c r="AR575" s="124" t="n">
        <v>0</v>
      </c>
      <c r="AS575" s="124" t="n">
        <v>0</v>
      </c>
      <c r="AT575" s="124" t="n">
        <v>0</v>
      </c>
      <c r="AU575" s="124" t="n">
        <v>0</v>
      </c>
      <c r="AV575" s="124" t="n">
        <v>0</v>
      </c>
      <c r="AW575" s="124" t="n">
        <v>0</v>
      </c>
      <c r="AX575" s="124" t="n">
        <v>0</v>
      </c>
      <c r="AY575" s="124" t="n">
        <v>0</v>
      </c>
    </row>
    <row r="576">
      <c r="A576" t="inlineStr">
        <is>
          <t>R11</t>
        </is>
      </c>
      <c r="B576" t="inlineStr">
        <is>
          <t>Vehículo Liviano Comercial</t>
        </is>
      </c>
      <c r="C576" t="inlineStr">
        <is>
          <t>Gasolina</t>
        </is>
      </c>
      <c r="D576" t="inlineStr">
        <is>
          <t>%</t>
        </is>
      </c>
      <c r="E576" s="125" t="n">
        <v>0.4239527951074096</v>
      </c>
      <c r="F576" s="125" t="n">
        <v>0.3673004241077868</v>
      </c>
      <c r="G576" s="125" t="n">
        <v>0.3171845689584862</v>
      </c>
      <c r="H576" s="125" t="n">
        <v>0.2734666959771379</v>
      </c>
      <c r="I576" s="125" t="n">
        <v>0.2563284091752654</v>
      </c>
      <c r="J576" s="125" t="n">
        <v>0.2534603261614362</v>
      </c>
      <c r="K576" s="124" t="n">
        <v>0.242301401038333</v>
      </c>
      <c r="L576" s="124" t="n">
        <v>0.2984632653078243</v>
      </c>
      <c r="M576" s="124" t="n">
        <v>0.3476261062603414</v>
      </c>
      <c r="N576" s="124" t="n">
        <v>0.3903526093943729</v>
      </c>
      <c r="O576" s="124" t="n">
        <v>0.4271288054111417</v>
      </c>
      <c r="P576" s="124" t="n">
        <v>0.4581917609487003</v>
      </c>
      <c r="Q576" s="124" t="n">
        <v>0.483341596487661</v>
      </c>
      <c r="R576" s="124" t="n">
        <v>0.5018339498400088</v>
      </c>
      <c r="S576" s="124" t="n">
        <v>0.5123676601905319</v>
      </c>
      <c r="T576" s="124" t="n">
        <v>0.5135646669487219</v>
      </c>
      <c r="U576" s="124" t="n">
        <v>0.5048759298447284</v>
      </c>
      <c r="V576" s="124" t="n">
        <v>0.487396660833116</v>
      </c>
      <c r="W576" s="124" t="n">
        <v>0.463664775144187</v>
      </c>
      <c r="X576" s="124" t="n">
        <v>0.4365776868258675</v>
      </c>
      <c r="Y576" s="124" t="n">
        <v>0.4084726513340328</v>
      </c>
      <c r="Z576" s="124" t="n">
        <v>0.3808504007512176</v>
      </c>
      <c r="AA576" s="124" t="n">
        <v>0.3545205164161979</v>
      </c>
      <c r="AB576" s="124" t="n">
        <v>0.3298431174247602</v>
      </c>
      <c r="AC576" s="124" t="n">
        <v>0.3069222929246104</v>
      </c>
      <c r="AD576" s="124" t="n">
        <v>0.2857292871380603</v>
      </c>
      <c r="AE576" s="124" t="n">
        <v>0.2661728340262465</v>
      </c>
      <c r="AF576" s="124" t="n">
        <v>0.2481368297914457</v>
      </c>
      <c r="AG576" s="124" t="n">
        <v>0.2314995369458661</v>
      </c>
      <c r="AH576" s="124" t="n">
        <v>0.2161428336574774</v>
      </c>
      <c r="AI576" s="124" t="n">
        <v>0.2019562645912557</v>
      </c>
      <c r="AJ576" s="124" t="n">
        <v>0.1888384541887067</v>
      </c>
      <c r="AK576" s="124" t="n">
        <v>0.1766972308686477</v>
      </c>
      <c r="AL576" s="124" t="n">
        <v>0.1654491599031052</v>
      </c>
      <c r="AM576" s="124" t="n">
        <v>0.1550188391739654</v>
      </c>
      <c r="AN576" s="124" t="n">
        <v>0.1453381327326106</v>
      </c>
      <c r="AO576" s="124" t="n">
        <v>0.1363454245597331</v>
      </c>
      <c r="AP576" s="124" t="n">
        <v>0.1280217724709321</v>
      </c>
      <c r="AQ576" s="124" t="n">
        <v>0.12032829243025</v>
      </c>
      <c r="AR576" s="124" t="n">
        <v>0.113217799397053</v>
      </c>
      <c r="AS576" s="124" t="n">
        <v>0.1066413072650421</v>
      </c>
      <c r="AT576" s="124" t="n">
        <v>0.100551434510065</v>
      </c>
      <c r="AU576" s="124" t="n">
        <v>0.09490402103276334</v>
      </c>
      <c r="AV576" s="124" t="n">
        <v>0.08965874739501575</v>
      </c>
      <c r="AW576" s="124" t="n">
        <v>0.08477922042105131</v>
      </c>
      <c r="AX576" s="124" t="n">
        <v>0.08023279049117091</v>
      </c>
      <c r="AY576" s="124" t="n">
        <v>0.0759902486607664</v>
      </c>
    </row>
    <row r="577">
      <c r="A577" t="inlineStr">
        <is>
          <t>R11</t>
        </is>
      </c>
      <c r="B577" t="inlineStr">
        <is>
          <t>Vehículo Liviano Comercial</t>
        </is>
      </c>
      <c r="C577" t="inlineStr">
        <is>
          <t>HYB-Gasolina</t>
        </is>
      </c>
      <c r="D577" t="inlineStr">
        <is>
          <t>%</t>
        </is>
      </c>
      <c r="E577" s="125" t="n">
        <v>0</v>
      </c>
      <c r="F577" s="125" t="n">
        <v>0</v>
      </c>
      <c r="G577" s="125" t="n">
        <v>0</v>
      </c>
      <c r="H577" s="125" t="n">
        <v>0</v>
      </c>
      <c r="I577" s="125" t="n">
        <v>0</v>
      </c>
      <c r="J577" s="125" t="n">
        <v>0</v>
      </c>
      <c r="K577" s="124" t="n">
        <v>0</v>
      </c>
      <c r="L577" s="124" t="n">
        <v>0</v>
      </c>
      <c r="M577" s="124" t="n">
        <v>0</v>
      </c>
      <c r="N577" s="124" t="n">
        <v>0</v>
      </c>
      <c r="O577" s="124" t="n">
        <v>0</v>
      </c>
      <c r="P577" s="124" t="n">
        <v>0</v>
      </c>
      <c r="Q577" s="124" t="n">
        <v>0</v>
      </c>
      <c r="R577" s="124" t="n">
        <v>0</v>
      </c>
      <c r="S577" s="124" t="n">
        <v>0</v>
      </c>
      <c r="T577" s="124" t="n">
        <v>0</v>
      </c>
      <c r="U577" s="124" t="n">
        <v>0</v>
      </c>
      <c r="V577" s="124" t="n">
        <v>0</v>
      </c>
      <c r="W577" s="124" t="n">
        <v>0</v>
      </c>
      <c r="X577" s="124" t="n">
        <v>0</v>
      </c>
      <c r="Y577" s="124" t="n">
        <v>0</v>
      </c>
      <c r="Z577" s="124" t="n">
        <v>0</v>
      </c>
      <c r="AA577" s="124" t="n">
        <v>0</v>
      </c>
      <c r="AB577" s="124" t="n">
        <v>0</v>
      </c>
      <c r="AC577" s="124" t="n">
        <v>0</v>
      </c>
      <c r="AD577" s="124" t="n">
        <v>0</v>
      </c>
      <c r="AE577" s="124" t="n">
        <v>0</v>
      </c>
      <c r="AF577" s="124" t="n">
        <v>0</v>
      </c>
      <c r="AG577" s="124" t="n">
        <v>0</v>
      </c>
      <c r="AH577" s="124" t="n">
        <v>0</v>
      </c>
      <c r="AI577" s="124" t="n">
        <v>0</v>
      </c>
      <c r="AJ577" s="124" t="n">
        <v>0</v>
      </c>
      <c r="AK577" s="124" t="n">
        <v>0</v>
      </c>
      <c r="AL577" s="124" t="n">
        <v>0</v>
      </c>
      <c r="AM577" s="124" t="n">
        <v>0</v>
      </c>
      <c r="AN577" s="124" t="n">
        <v>0</v>
      </c>
      <c r="AO577" s="124" t="n">
        <v>0</v>
      </c>
      <c r="AP577" s="124" t="n">
        <v>0</v>
      </c>
      <c r="AQ577" s="124" t="n">
        <v>0</v>
      </c>
      <c r="AR577" s="124" t="n">
        <v>0</v>
      </c>
      <c r="AS577" s="124" t="n">
        <v>0</v>
      </c>
      <c r="AT577" s="124" t="n">
        <v>0</v>
      </c>
      <c r="AU577" s="124" t="n">
        <v>0</v>
      </c>
      <c r="AV577" s="124" t="n">
        <v>0</v>
      </c>
      <c r="AW577" s="124" t="n">
        <v>0</v>
      </c>
      <c r="AX577" s="124" t="n">
        <v>0</v>
      </c>
      <c r="AY577" s="124" t="n">
        <v>0</v>
      </c>
    </row>
    <row r="578">
      <c r="A578" t="inlineStr">
        <is>
          <t>R11</t>
        </is>
      </c>
      <c r="B578" t="inlineStr">
        <is>
          <t>Vehículo Liviano Comercial</t>
        </is>
      </c>
      <c r="C578" t="inlineStr">
        <is>
          <t>HYB-plug-in-Gasolina</t>
        </is>
      </c>
      <c r="D578" t="inlineStr">
        <is>
          <t>%</t>
        </is>
      </c>
      <c r="E578" s="125" t="n">
        <v>0</v>
      </c>
      <c r="F578" s="125" t="n">
        <v>0</v>
      </c>
      <c r="G578" s="125" t="n">
        <v>0</v>
      </c>
      <c r="H578" s="125" t="n">
        <v>0</v>
      </c>
      <c r="I578" s="125" t="n">
        <v>0</v>
      </c>
      <c r="J578" s="125" t="n">
        <v>0</v>
      </c>
      <c r="K578" s="124" t="n">
        <v>0</v>
      </c>
      <c r="L578" s="124" t="n">
        <v>0</v>
      </c>
      <c r="M578" s="124" t="n">
        <v>0</v>
      </c>
      <c r="N578" s="124" t="n">
        <v>0</v>
      </c>
      <c r="O578" s="124" t="n">
        <v>0</v>
      </c>
      <c r="P578" s="124" t="n">
        <v>0</v>
      </c>
      <c r="Q578" s="124" t="n">
        <v>0</v>
      </c>
      <c r="R578" s="124" t="n">
        <v>0</v>
      </c>
      <c r="S578" s="124" t="n">
        <v>0</v>
      </c>
      <c r="T578" s="124" t="n">
        <v>0</v>
      </c>
      <c r="U578" s="124" t="n">
        <v>0</v>
      </c>
      <c r="V578" s="124" t="n">
        <v>0</v>
      </c>
      <c r="W578" s="124" t="n">
        <v>0</v>
      </c>
      <c r="X578" s="124" t="n">
        <v>0</v>
      </c>
      <c r="Y578" s="124" t="n">
        <v>0</v>
      </c>
      <c r="Z578" s="124" t="n">
        <v>0</v>
      </c>
      <c r="AA578" s="124" t="n">
        <v>0</v>
      </c>
      <c r="AB578" s="124" t="n">
        <v>0</v>
      </c>
      <c r="AC578" s="124" t="n">
        <v>0</v>
      </c>
      <c r="AD578" s="124" t="n">
        <v>0</v>
      </c>
      <c r="AE578" s="124" t="n">
        <v>0</v>
      </c>
      <c r="AF578" s="124" t="n">
        <v>0</v>
      </c>
      <c r="AG578" s="124" t="n">
        <v>0</v>
      </c>
      <c r="AH578" s="124" t="n">
        <v>0</v>
      </c>
      <c r="AI578" s="124" t="n">
        <v>0</v>
      </c>
      <c r="AJ578" s="124" t="n">
        <v>0</v>
      </c>
      <c r="AK578" s="124" t="n">
        <v>0</v>
      </c>
      <c r="AL578" s="124" t="n">
        <v>0</v>
      </c>
      <c r="AM578" s="124" t="n">
        <v>0</v>
      </c>
      <c r="AN578" s="124" t="n">
        <v>0</v>
      </c>
      <c r="AO578" s="124" t="n">
        <v>0</v>
      </c>
      <c r="AP578" s="124" t="n">
        <v>0</v>
      </c>
      <c r="AQ578" s="124" t="n">
        <v>0</v>
      </c>
      <c r="AR578" s="124" t="n">
        <v>0</v>
      </c>
      <c r="AS578" s="124" t="n">
        <v>0</v>
      </c>
      <c r="AT578" s="124" t="n">
        <v>0</v>
      </c>
      <c r="AU578" s="124" t="n">
        <v>0</v>
      </c>
      <c r="AV578" s="124" t="n">
        <v>0</v>
      </c>
      <c r="AW578" s="124" t="n">
        <v>0</v>
      </c>
      <c r="AX578" s="124" t="n">
        <v>0</v>
      </c>
      <c r="AY578" s="124" t="n">
        <v>0</v>
      </c>
    </row>
    <row r="579">
      <c r="A579" t="inlineStr">
        <is>
          <t>R11</t>
        </is>
      </c>
      <c r="B579" t="inlineStr">
        <is>
          <t>Vehículo Liviano Comercial</t>
        </is>
      </c>
      <c r="C579" t="inlineStr">
        <is>
          <t>Diesel</t>
        </is>
      </c>
      <c r="D579" t="inlineStr">
        <is>
          <t>%</t>
        </is>
      </c>
      <c r="E579" s="125" t="n">
        <v>0.5760472048925905</v>
      </c>
      <c r="F579" s="125" t="n">
        <v>0.6326995758922132</v>
      </c>
      <c r="G579" s="125" t="n">
        <v>0.6828154310415138</v>
      </c>
      <c r="H579" s="125" t="n">
        <v>0.7265333040228622</v>
      </c>
      <c r="I579" s="125" t="n">
        <v>0.7436715908247347</v>
      </c>
      <c r="J579" s="125" t="n">
        <v>0.7464026312183089</v>
      </c>
      <c r="K579" s="124" t="n">
        <v>0.7575563615674561</v>
      </c>
      <c r="L579" s="124" t="n">
        <v>0.7010565185386713</v>
      </c>
      <c r="M579" s="124" t="n">
        <v>0.6512989081580188</v>
      </c>
      <c r="N579" s="124" t="n">
        <v>0.6075134691289329</v>
      </c>
      <c r="O579" s="124" t="n">
        <v>0.5688468501403157</v>
      </c>
      <c r="P579" s="124" t="n">
        <v>0.5344237200205308</v>
      </c>
      <c r="Q579" s="124" t="n">
        <v>0.5033813846913645</v>
      </c>
      <c r="R579" s="124" t="n">
        <v>0.4748206893213685</v>
      </c>
      <c r="S579" s="124" t="n">
        <v>0.4478630849642481</v>
      </c>
      <c r="T579" s="124" t="n">
        <v>0.421686292862691</v>
      </c>
      <c r="U579" s="124" t="n">
        <v>0.3957452124982116</v>
      </c>
      <c r="V579" s="124" t="n">
        <v>0.3699771048919751</v>
      </c>
      <c r="W579" s="124" t="n">
        <v>0.3447247849931485</v>
      </c>
      <c r="X579" s="124" t="n">
        <v>0.3204615470867793</v>
      </c>
      <c r="Y579" s="124" t="n">
        <v>0.2975590618113381</v>
      </c>
      <c r="Z579" s="124" t="n">
        <v>0.2762098174977422</v>
      </c>
      <c r="AA579" s="124" t="n">
        <v>0.2564585862337582</v>
      </c>
      <c r="AB579" s="124" t="n">
        <v>0.2382588273333979</v>
      </c>
      <c r="AC579" s="124" t="n">
        <v>0.2215177378487048</v>
      </c>
      <c r="AD579" s="124" t="n">
        <v>0.2061243235312422</v>
      </c>
      <c r="AE579" s="124" t="n">
        <v>0.1919647313080432</v>
      </c>
      <c r="AF579" s="124" t="n">
        <v>0.178929801504516</v>
      </c>
      <c r="AG579" s="124" t="n">
        <v>0.1669183162047939</v>
      </c>
      <c r="AH579" s="124" t="n">
        <v>0.1558380141092976</v>
      </c>
      <c r="AI579" s="124" t="n">
        <v>0.145605514258927</v>
      </c>
      <c r="AJ579" s="124" t="n">
        <v>0.1361457513323037</v>
      </c>
      <c r="AK579" s="124" t="n">
        <v>0.1273912294227479</v>
      </c>
      <c r="AL579" s="124" t="n">
        <v>0.1192812443464135</v>
      </c>
      <c r="AM579" s="124" t="n">
        <v>0.1117611432849231</v>
      </c>
      <c r="AN579" s="124" t="n">
        <v>0.1047816494421364</v>
      </c>
      <c r="AO579" s="124" t="n">
        <v>0.09829825921644292</v>
      </c>
      <c r="AP579" s="124" t="n">
        <v>0.09229727333286683</v>
      </c>
      <c r="AQ579" s="124" t="n">
        <v>0.08675063535713202</v>
      </c>
      <c r="AR579" s="124" t="n">
        <v>0.08162431505209777</v>
      </c>
      <c r="AS579" s="124" t="n">
        <v>0.07688298947442863</v>
      </c>
      <c r="AT579" s="124" t="n">
        <v>0.07249249555857544</v>
      </c>
      <c r="AU579" s="124" t="n">
        <v>0.06842099433225675</v>
      </c>
      <c r="AV579" s="124" t="n">
        <v>0.06463941659053146</v>
      </c>
      <c r="AW579" s="124" t="n">
        <v>0.06112152420801778</v>
      </c>
      <c r="AX579" s="124" t="n">
        <v>0.05784377820605926</v>
      </c>
      <c r="AY579" s="124" t="n">
        <v>0.05478512028034372</v>
      </c>
    </row>
    <row r="580">
      <c r="A580" t="inlineStr">
        <is>
          <t>R11</t>
        </is>
      </c>
      <c r="B580" t="inlineStr">
        <is>
          <t>Vehículo Liviano Comercial</t>
        </is>
      </c>
      <c r="C580" t="inlineStr">
        <is>
          <t>HYB-Diesel</t>
        </is>
      </c>
      <c r="D580" t="inlineStr">
        <is>
          <t>%</t>
        </is>
      </c>
      <c r="E580" s="125" t="n">
        <v>0</v>
      </c>
      <c r="F580" s="125" t="n">
        <v>0</v>
      </c>
      <c r="G580" s="125" t="n">
        <v>0</v>
      </c>
      <c r="H580" s="125" t="n">
        <v>0</v>
      </c>
      <c r="I580" s="125" t="n">
        <v>0</v>
      </c>
      <c r="J580" s="125" t="n">
        <v>0</v>
      </c>
      <c r="K580" s="124" t="n">
        <v>0</v>
      </c>
      <c r="L580" s="124" t="n">
        <v>0</v>
      </c>
      <c r="M580" s="124" t="n">
        <v>0</v>
      </c>
      <c r="N580" s="124" t="n">
        <v>0</v>
      </c>
      <c r="O580" s="124" t="n">
        <v>0</v>
      </c>
      <c r="P580" s="124" t="n">
        <v>0</v>
      </c>
      <c r="Q580" s="124" t="n">
        <v>0</v>
      </c>
      <c r="R580" s="124" t="n">
        <v>0</v>
      </c>
      <c r="S580" s="124" t="n">
        <v>0</v>
      </c>
      <c r="T580" s="124" t="n">
        <v>0</v>
      </c>
      <c r="U580" s="124" t="n">
        <v>0</v>
      </c>
      <c r="V580" s="124" t="n">
        <v>0</v>
      </c>
      <c r="W580" s="124" t="n">
        <v>0</v>
      </c>
      <c r="X580" s="124" t="n">
        <v>0</v>
      </c>
      <c r="Y580" s="124" t="n">
        <v>0</v>
      </c>
      <c r="Z580" s="124" t="n">
        <v>0</v>
      </c>
      <c r="AA580" s="124" t="n">
        <v>0</v>
      </c>
      <c r="AB580" s="124" t="n">
        <v>0</v>
      </c>
      <c r="AC580" s="124" t="n">
        <v>0</v>
      </c>
      <c r="AD580" s="124" t="n">
        <v>0</v>
      </c>
      <c r="AE580" s="124" t="n">
        <v>0</v>
      </c>
      <c r="AF580" s="124" t="n">
        <v>0</v>
      </c>
      <c r="AG580" s="124" t="n">
        <v>0</v>
      </c>
      <c r="AH580" s="124" t="n">
        <v>0</v>
      </c>
      <c r="AI580" s="124" t="n">
        <v>0</v>
      </c>
      <c r="AJ580" s="124" t="n">
        <v>0</v>
      </c>
      <c r="AK580" s="124" t="n">
        <v>0</v>
      </c>
      <c r="AL580" s="124" t="n">
        <v>0</v>
      </c>
      <c r="AM580" s="124" t="n">
        <v>0</v>
      </c>
      <c r="AN580" s="124" t="n">
        <v>0</v>
      </c>
      <c r="AO580" s="124" t="n">
        <v>0</v>
      </c>
      <c r="AP580" s="124" t="n">
        <v>0</v>
      </c>
      <c r="AQ580" s="124" t="n">
        <v>0</v>
      </c>
      <c r="AR580" s="124" t="n">
        <v>0</v>
      </c>
      <c r="AS580" s="124" t="n">
        <v>0</v>
      </c>
      <c r="AT580" s="124" t="n">
        <v>0</v>
      </c>
      <c r="AU580" s="124" t="n">
        <v>0</v>
      </c>
      <c r="AV580" s="124" t="n">
        <v>0</v>
      </c>
      <c r="AW580" s="124" t="n">
        <v>0</v>
      </c>
      <c r="AX580" s="124" t="n">
        <v>0</v>
      </c>
      <c r="AY580" s="124" t="n">
        <v>0</v>
      </c>
    </row>
    <row r="581">
      <c r="A581" t="inlineStr">
        <is>
          <t>R11</t>
        </is>
      </c>
      <c r="B581" t="inlineStr">
        <is>
          <t>Vehículo Liviano Comercial</t>
        </is>
      </c>
      <c r="C581" t="inlineStr">
        <is>
          <t>HYB-plug-in-Diesel</t>
        </is>
      </c>
      <c r="D581" t="inlineStr">
        <is>
          <t>%</t>
        </is>
      </c>
      <c r="E581" s="125" t="n">
        <v>0</v>
      </c>
      <c r="F581" s="125" t="n">
        <v>0</v>
      </c>
      <c r="G581" s="125" t="n">
        <v>0</v>
      </c>
      <c r="H581" s="125" t="n">
        <v>0</v>
      </c>
      <c r="I581" s="125" t="n">
        <v>0</v>
      </c>
      <c r="J581" s="125" t="n">
        <v>0</v>
      </c>
      <c r="K581" s="124" t="n">
        <v>0</v>
      </c>
      <c r="L581" s="124" t="n">
        <v>0</v>
      </c>
      <c r="M581" s="124" t="n">
        <v>0</v>
      </c>
      <c r="N581" s="124" t="n">
        <v>0</v>
      </c>
      <c r="O581" s="124" t="n">
        <v>0</v>
      </c>
      <c r="P581" s="124" t="n">
        <v>0</v>
      </c>
      <c r="Q581" s="124" t="n">
        <v>0</v>
      </c>
      <c r="R581" s="124" t="n">
        <v>0</v>
      </c>
      <c r="S581" s="124" t="n">
        <v>0</v>
      </c>
      <c r="T581" s="124" t="n">
        <v>0</v>
      </c>
      <c r="U581" s="124" t="n">
        <v>0</v>
      </c>
      <c r="V581" s="124" t="n">
        <v>0</v>
      </c>
      <c r="W581" s="124" t="n">
        <v>0</v>
      </c>
      <c r="X581" s="124" t="n">
        <v>0</v>
      </c>
      <c r="Y581" s="124" t="n">
        <v>0</v>
      </c>
      <c r="Z581" s="124" t="n">
        <v>0</v>
      </c>
      <c r="AA581" s="124" t="n">
        <v>0</v>
      </c>
      <c r="AB581" s="124" t="n">
        <v>0</v>
      </c>
      <c r="AC581" s="124" t="n">
        <v>0</v>
      </c>
      <c r="AD581" s="124" t="n">
        <v>0</v>
      </c>
      <c r="AE581" s="124" t="n">
        <v>0</v>
      </c>
      <c r="AF581" s="124" t="n">
        <v>0</v>
      </c>
      <c r="AG581" s="124" t="n">
        <v>0</v>
      </c>
      <c r="AH581" s="124" t="n">
        <v>0</v>
      </c>
      <c r="AI581" s="124" t="n">
        <v>0</v>
      </c>
      <c r="AJ581" s="124" t="n">
        <v>0</v>
      </c>
      <c r="AK581" s="124" t="n">
        <v>0</v>
      </c>
      <c r="AL581" s="124" t="n">
        <v>0</v>
      </c>
      <c r="AM581" s="124" t="n">
        <v>0</v>
      </c>
      <c r="AN581" s="124" t="n">
        <v>0</v>
      </c>
      <c r="AO581" s="124" t="n">
        <v>0</v>
      </c>
      <c r="AP581" s="124" t="n">
        <v>0</v>
      </c>
      <c r="AQ581" s="124" t="n">
        <v>0</v>
      </c>
      <c r="AR581" s="124" t="n">
        <v>0</v>
      </c>
      <c r="AS581" s="124" t="n">
        <v>0</v>
      </c>
      <c r="AT581" s="124" t="n">
        <v>0</v>
      </c>
      <c r="AU581" s="124" t="n">
        <v>0</v>
      </c>
      <c r="AV581" s="124" t="n">
        <v>0</v>
      </c>
      <c r="AW581" s="124" t="n">
        <v>0</v>
      </c>
      <c r="AX581" s="124" t="n">
        <v>0</v>
      </c>
      <c r="AY581" s="124" t="n">
        <v>0</v>
      </c>
    </row>
    <row r="582">
      <c r="A582" t="inlineStr">
        <is>
          <t>R11</t>
        </is>
      </c>
      <c r="B582" t="inlineStr">
        <is>
          <t>Vehículo Liviano Comercial</t>
        </is>
      </c>
      <c r="C582" t="inlineStr">
        <is>
          <t>Eléctrico</t>
        </is>
      </c>
      <c r="D582" t="inlineStr">
        <is>
          <t>%</t>
        </is>
      </c>
      <c r="E582" s="125" t="n">
        <v>0</v>
      </c>
      <c r="F582" s="125" t="n">
        <v>0</v>
      </c>
      <c r="G582" s="125" t="n">
        <v>0</v>
      </c>
      <c r="H582" s="125" t="n">
        <v>0</v>
      </c>
      <c r="I582" s="125" t="n">
        <v>0</v>
      </c>
      <c r="J582" s="125" t="n">
        <v>0.0001370426202548993</v>
      </c>
      <c r="K582" s="124" t="n">
        <v>0.0001422373942109381</v>
      </c>
      <c r="L582" s="124" t="n">
        <v>0.0004802161535044757</v>
      </c>
      <c r="M582" s="124" t="n">
        <v>0.001074985581639623</v>
      </c>
      <c r="N582" s="124" t="n">
        <v>0.002133921476694105</v>
      </c>
      <c r="O582" s="124" t="n">
        <v>0.004024344448542713</v>
      </c>
      <c r="P582" s="124" t="n">
        <v>0.007384519030768669</v>
      </c>
      <c r="Q582" s="124" t="n">
        <v>0.01327701882097448</v>
      </c>
      <c r="R582" s="124" t="n">
        <v>0.02334536083862256</v>
      </c>
      <c r="S582" s="124" t="n">
        <v>0.03976925484521993</v>
      </c>
      <c r="T582" s="124" t="n">
        <v>0.06474904018858708</v>
      </c>
      <c r="U582" s="124" t="n">
        <v>0.09937885765706009</v>
      </c>
      <c r="V582" s="124" t="n">
        <v>0.1426262342749089</v>
      </c>
      <c r="W582" s="124" t="n">
        <v>0.1916104398626646</v>
      </c>
      <c r="X582" s="124" t="n">
        <v>0.2429607660873532</v>
      </c>
      <c r="Y582" s="124" t="n">
        <v>0.2939682868546292</v>
      </c>
      <c r="Z582" s="124" t="n">
        <v>0.3429397817510401</v>
      </c>
      <c r="AA582" s="124" t="n">
        <v>0.3890208973500441</v>
      </c>
      <c r="AB582" s="124" t="n">
        <v>0.431898055241842</v>
      </c>
      <c r="AC582" s="124" t="n">
        <v>0.471559969226685</v>
      </c>
      <c r="AD582" s="124" t="n">
        <v>0.5081463893306974</v>
      </c>
      <c r="AE582" s="124" t="n">
        <v>0.5418624346657104</v>
      </c>
      <c r="AF582" s="124" t="n">
        <v>0.5729333687040382</v>
      </c>
      <c r="AG582" s="124" t="n">
        <v>0.60158214684934</v>
      </c>
      <c r="AH582" s="124" t="n">
        <v>0.628019152233225</v>
      </c>
      <c r="AI582" s="124" t="n">
        <v>0.6524382211498173</v>
      </c>
      <c r="AJ582" s="124" t="n">
        <v>0.6750157944789895</v>
      </c>
      <c r="AK582" s="124" t="n">
        <v>0.6959115397086043</v>
      </c>
      <c r="AL582" s="124" t="n">
        <v>0.7152695957504811</v>
      </c>
      <c r="AM582" s="124" t="n">
        <v>0.7332200175411114</v>
      </c>
      <c r="AN582" s="124" t="n">
        <v>0.7498802178252529</v>
      </c>
      <c r="AO582" s="124" t="n">
        <v>0.7653563162238241</v>
      </c>
      <c r="AP582" s="124" t="n">
        <v>0.779680954196201</v>
      </c>
      <c r="AQ582" s="124" t="n">
        <v>0.792921072212618</v>
      </c>
      <c r="AR582" s="124" t="n">
        <v>0.8051578855508491</v>
      </c>
      <c r="AS582" s="124" t="n">
        <v>0.8164757032605292</v>
      </c>
      <c r="AT582" s="124" t="n">
        <v>0.8269560699313595</v>
      </c>
      <c r="AU582" s="124" t="n">
        <v>0.8366749846349799</v>
      </c>
      <c r="AV582" s="124" t="n">
        <v>0.8457018360144528</v>
      </c>
      <c r="AW582" s="124" t="n">
        <v>0.8540992553709309</v>
      </c>
      <c r="AX582" s="124" t="n">
        <v>0.8619234313027698</v>
      </c>
      <c r="AY582" s="124" t="n">
        <v>0.8692246310588898</v>
      </c>
    </row>
    <row r="583">
      <c r="A583" t="inlineStr">
        <is>
          <t>R11</t>
        </is>
      </c>
      <c r="B583" t="inlineStr">
        <is>
          <t>Vehículo Liviano Comercial</t>
        </is>
      </c>
      <c r="C583" t="inlineStr">
        <is>
          <t>Biodiesel</t>
        </is>
      </c>
      <c r="D583" t="inlineStr">
        <is>
          <t>%</t>
        </is>
      </c>
      <c r="E583" s="125" t="n">
        <v>0</v>
      </c>
      <c r="F583" s="125" t="n">
        <v>0</v>
      </c>
      <c r="G583" s="125" t="n">
        <v>0</v>
      </c>
      <c r="H583" s="125" t="n">
        <v>0</v>
      </c>
      <c r="I583" s="125" t="n">
        <v>0</v>
      </c>
      <c r="J583" s="125" t="n">
        <v>0</v>
      </c>
      <c r="K583" s="124" t="n">
        <v>0</v>
      </c>
      <c r="L583" s="124" t="n">
        <v>0</v>
      </c>
      <c r="M583" s="124" t="n">
        <v>0</v>
      </c>
      <c r="N583" s="124" t="n">
        <v>0</v>
      </c>
      <c r="O583" s="124" t="n">
        <v>0</v>
      </c>
      <c r="P583" s="124" t="n">
        <v>0</v>
      </c>
      <c r="Q583" s="124" t="n">
        <v>0</v>
      </c>
      <c r="R583" s="124" t="n">
        <v>0</v>
      </c>
      <c r="S583" s="124" t="n">
        <v>0</v>
      </c>
      <c r="T583" s="124" t="n">
        <v>0</v>
      </c>
      <c r="U583" s="124" t="n">
        <v>0</v>
      </c>
      <c r="V583" s="124" t="n">
        <v>0</v>
      </c>
      <c r="W583" s="124" t="n">
        <v>0</v>
      </c>
      <c r="X583" s="124" t="n">
        <v>0</v>
      </c>
      <c r="Y583" s="124" t="n">
        <v>0</v>
      </c>
      <c r="Z583" s="124" t="n">
        <v>0</v>
      </c>
      <c r="AA583" s="124" t="n">
        <v>0</v>
      </c>
      <c r="AB583" s="124" t="n">
        <v>0</v>
      </c>
      <c r="AC583" s="124" t="n">
        <v>0</v>
      </c>
      <c r="AD583" s="124" t="n">
        <v>0</v>
      </c>
      <c r="AE583" s="124" t="n">
        <v>0</v>
      </c>
      <c r="AF583" s="124" t="n">
        <v>0</v>
      </c>
      <c r="AG583" s="124" t="n">
        <v>0</v>
      </c>
      <c r="AH583" s="124" t="n">
        <v>0</v>
      </c>
      <c r="AI583" s="124" t="n">
        <v>0</v>
      </c>
      <c r="AJ583" s="124" t="n">
        <v>0</v>
      </c>
      <c r="AK583" s="124" t="n">
        <v>0</v>
      </c>
      <c r="AL583" s="124" t="n">
        <v>0</v>
      </c>
      <c r="AM583" s="124" t="n">
        <v>0</v>
      </c>
      <c r="AN583" s="124" t="n">
        <v>0</v>
      </c>
      <c r="AO583" s="124" t="n">
        <v>0</v>
      </c>
      <c r="AP583" s="124" t="n">
        <v>0</v>
      </c>
      <c r="AQ583" s="124" t="n">
        <v>0</v>
      </c>
      <c r="AR583" s="124" t="n">
        <v>0</v>
      </c>
      <c r="AS583" s="124" t="n">
        <v>0</v>
      </c>
      <c r="AT583" s="124" t="n">
        <v>0</v>
      </c>
      <c r="AU583" s="124" t="n">
        <v>0</v>
      </c>
      <c r="AV583" s="124" t="n">
        <v>0</v>
      </c>
      <c r="AW583" s="124" t="n">
        <v>0</v>
      </c>
      <c r="AX583" s="124" t="n">
        <v>0</v>
      </c>
      <c r="AY583" s="124" t="n">
        <v>0</v>
      </c>
    </row>
    <row r="584">
      <c r="A584" t="inlineStr">
        <is>
          <t>R11</t>
        </is>
      </c>
      <c r="B584" t="inlineStr">
        <is>
          <t>Vehículo Liviano Comercial</t>
        </is>
      </c>
      <c r="C584" t="inlineStr">
        <is>
          <t>Etanol</t>
        </is>
      </c>
      <c r="D584" t="inlineStr">
        <is>
          <t>%</t>
        </is>
      </c>
      <c r="E584" s="125" t="n">
        <v>0</v>
      </c>
      <c r="F584" s="125" t="n">
        <v>0</v>
      </c>
      <c r="G584" s="125" t="n">
        <v>0</v>
      </c>
      <c r="H584" s="125" t="n">
        <v>0</v>
      </c>
      <c r="I584" s="125" t="n">
        <v>0</v>
      </c>
      <c r="J584" s="125" t="n">
        <v>0</v>
      </c>
      <c r="K584" s="124" t="n">
        <v>0</v>
      </c>
      <c r="L584" s="124" t="n">
        <v>0</v>
      </c>
      <c r="M584" s="124" t="n">
        <v>0</v>
      </c>
      <c r="N584" s="124" t="n">
        <v>0</v>
      </c>
      <c r="O584" s="124" t="n">
        <v>0</v>
      </c>
      <c r="P584" s="124" t="n">
        <v>0</v>
      </c>
      <c r="Q584" s="124" t="n">
        <v>0</v>
      </c>
      <c r="R584" s="124" t="n">
        <v>0</v>
      </c>
      <c r="S584" s="124" t="n">
        <v>0</v>
      </c>
      <c r="T584" s="124" t="n">
        <v>0</v>
      </c>
      <c r="U584" s="124" t="n">
        <v>0</v>
      </c>
      <c r="V584" s="124" t="n">
        <v>0</v>
      </c>
      <c r="W584" s="124" t="n">
        <v>0</v>
      </c>
      <c r="X584" s="124" t="n">
        <v>0</v>
      </c>
      <c r="Y584" s="124" t="n">
        <v>0</v>
      </c>
      <c r="Z584" s="124" t="n">
        <v>0</v>
      </c>
      <c r="AA584" s="124" t="n">
        <v>0</v>
      </c>
      <c r="AB584" s="124" t="n">
        <v>0</v>
      </c>
      <c r="AC584" s="124" t="n">
        <v>0</v>
      </c>
      <c r="AD584" s="124" t="n">
        <v>0</v>
      </c>
      <c r="AE584" s="124" t="n">
        <v>0</v>
      </c>
      <c r="AF584" s="124" t="n">
        <v>0</v>
      </c>
      <c r="AG584" s="124" t="n">
        <v>0</v>
      </c>
      <c r="AH584" s="124" t="n">
        <v>0</v>
      </c>
      <c r="AI584" s="124" t="n">
        <v>0</v>
      </c>
      <c r="AJ584" s="124" t="n">
        <v>0</v>
      </c>
      <c r="AK584" s="124" t="n">
        <v>0</v>
      </c>
      <c r="AL584" s="124" t="n">
        <v>0</v>
      </c>
      <c r="AM584" s="124" t="n">
        <v>0</v>
      </c>
      <c r="AN584" s="124" t="n">
        <v>0</v>
      </c>
      <c r="AO584" s="124" t="n">
        <v>0</v>
      </c>
      <c r="AP584" s="124" t="n">
        <v>0</v>
      </c>
      <c r="AQ584" s="124" t="n">
        <v>0</v>
      </c>
      <c r="AR584" s="124" t="n">
        <v>0</v>
      </c>
      <c r="AS584" s="124" t="n">
        <v>0</v>
      </c>
      <c r="AT584" s="124" t="n">
        <v>0</v>
      </c>
      <c r="AU584" s="124" t="n">
        <v>0</v>
      </c>
      <c r="AV584" s="124" t="n">
        <v>0</v>
      </c>
      <c r="AW584" s="124" t="n">
        <v>0</v>
      </c>
      <c r="AX584" s="124" t="n">
        <v>0</v>
      </c>
      <c r="AY584" s="124" t="n">
        <v>0</v>
      </c>
    </row>
    <row r="585">
      <c r="A585" t="inlineStr">
        <is>
          <t>R11</t>
        </is>
      </c>
      <c r="B585" t="inlineStr">
        <is>
          <t>Vehículo Liviano Comercial</t>
        </is>
      </c>
      <c r="C585" t="inlineStr">
        <is>
          <t>GLP</t>
        </is>
      </c>
      <c r="D585" t="inlineStr">
        <is>
          <t>%</t>
        </is>
      </c>
      <c r="E585" s="125" t="n">
        <v>0</v>
      </c>
      <c r="F585" s="125" t="n">
        <v>0</v>
      </c>
      <c r="G585" s="125" t="n">
        <v>0</v>
      </c>
      <c r="H585" s="125" t="n">
        <v>0</v>
      </c>
      <c r="I585" s="125" t="n">
        <v>0</v>
      </c>
      <c r="J585" s="125" t="n">
        <v>0</v>
      </c>
      <c r="K585" s="124" t="n">
        <v>0</v>
      </c>
      <c r="L585" s="124" t="n">
        <v>0</v>
      </c>
      <c r="M585" s="124" t="n">
        <v>0</v>
      </c>
      <c r="N585" s="124" t="n">
        <v>0</v>
      </c>
      <c r="O585" s="124" t="n">
        <v>0</v>
      </c>
      <c r="P585" s="124" t="n">
        <v>0</v>
      </c>
      <c r="Q585" s="124" t="n">
        <v>0</v>
      </c>
      <c r="R585" s="124" t="n">
        <v>0</v>
      </c>
      <c r="S585" s="124" t="n">
        <v>0</v>
      </c>
      <c r="T585" s="124" t="n">
        <v>0</v>
      </c>
      <c r="U585" s="124" t="n">
        <v>0</v>
      </c>
      <c r="V585" s="124" t="n">
        <v>0</v>
      </c>
      <c r="W585" s="124" t="n">
        <v>0</v>
      </c>
      <c r="X585" s="124" t="n">
        <v>0</v>
      </c>
      <c r="Y585" s="124" t="n">
        <v>0</v>
      </c>
      <c r="Z585" s="124" t="n">
        <v>0</v>
      </c>
      <c r="AA585" s="124" t="n">
        <v>0</v>
      </c>
      <c r="AB585" s="124" t="n">
        <v>0</v>
      </c>
      <c r="AC585" s="124" t="n">
        <v>0</v>
      </c>
      <c r="AD585" s="124" t="n">
        <v>0</v>
      </c>
      <c r="AE585" s="124" t="n">
        <v>0</v>
      </c>
      <c r="AF585" s="124" t="n">
        <v>0</v>
      </c>
      <c r="AG585" s="124" t="n">
        <v>0</v>
      </c>
      <c r="AH585" s="124" t="n">
        <v>0</v>
      </c>
      <c r="AI585" s="124" t="n">
        <v>0</v>
      </c>
      <c r="AJ585" s="124" t="n">
        <v>0</v>
      </c>
      <c r="AK585" s="124" t="n">
        <v>0</v>
      </c>
      <c r="AL585" s="124" t="n">
        <v>0</v>
      </c>
      <c r="AM585" s="124" t="n">
        <v>0</v>
      </c>
      <c r="AN585" s="124" t="n">
        <v>0</v>
      </c>
      <c r="AO585" s="124" t="n">
        <v>0</v>
      </c>
      <c r="AP585" s="124" t="n">
        <v>0</v>
      </c>
      <c r="AQ585" s="124" t="n">
        <v>0</v>
      </c>
      <c r="AR585" s="124" t="n">
        <v>0</v>
      </c>
      <c r="AS585" s="124" t="n">
        <v>0</v>
      </c>
      <c r="AT585" s="124" t="n">
        <v>0</v>
      </c>
      <c r="AU585" s="124" t="n">
        <v>0</v>
      </c>
      <c r="AV585" s="124" t="n">
        <v>0</v>
      </c>
      <c r="AW585" s="124" t="n">
        <v>0</v>
      </c>
      <c r="AX585" s="124" t="n">
        <v>0</v>
      </c>
      <c r="AY585" s="124" t="n">
        <v>0</v>
      </c>
    </row>
    <row r="586">
      <c r="A586" t="inlineStr">
        <is>
          <t>R11</t>
        </is>
      </c>
      <c r="B586" t="inlineStr">
        <is>
          <t>Vehículo Liviano Comercial</t>
        </is>
      </c>
      <c r="C586" t="inlineStr">
        <is>
          <t>GNC</t>
        </is>
      </c>
      <c r="D586" t="inlineStr">
        <is>
          <t>%</t>
        </is>
      </c>
      <c r="E586" s="125" t="n">
        <v>0</v>
      </c>
      <c r="F586" s="125" t="n">
        <v>0</v>
      </c>
      <c r="G586" s="125" t="n">
        <v>0</v>
      </c>
      <c r="H586" s="125" t="n">
        <v>0</v>
      </c>
      <c r="I586" s="125" t="n">
        <v>0</v>
      </c>
      <c r="J586" s="125" t="n">
        <v>0</v>
      </c>
      <c r="K586" s="124" t="n">
        <v>0</v>
      </c>
      <c r="L586" s="124" t="n">
        <v>0</v>
      </c>
      <c r="M586" s="124" t="n">
        <v>0</v>
      </c>
      <c r="N586" s="124" t="n">
        <v>0</v>
      </c>
      <c r="O586" s="124" t="n">
        <v>0</v>
      </c>
      <c r="P586" s="124" t="n">
        <v>0</v>
      </c>
      <c r="Q586" s="124" t="n">
        <v>0</v>
      </c>
      <c r="R586" s="124" t="n">
        <v>0</v>
      </c>
      <c r="S586" s="124" t="n">
        <v>0</v>
      </c>
      <c r="T586" s="124" t="n">
        <v>0</v>
      </c>
      <c r="U586" s="124" t="n">
        <v>0</v>
      </c>
      <c r="V586" s="124" t="n">
        <v>0</v>
      </c>
      <c r="W586" s="124" t="n">
        <v>0</v>
      </c>
      <c r="X586" s="124" t="n">
        <v>0</v>
      </c>
      <c r="Y586" s="124" t="n">
        <v>0</v>
      </c>
      <c r="Z586" s="124" t="n">
        <v>0</v>
      </c>
      <c r="AA586" s="124" t="n">
        <v>0</v>
      </c>
      <c r="AB586" s="124" t="n">
        <v>0</v>
      </c>
      <c r="AC586" s="124" t="n">
        <v>0</v>
      </c>
      <c r="AD586" s="124" t="n">
        <v>0</v>
      </c>
      <c r="AE586" s="124" t="n">
        <v>0</v>
      </c>
      <c r="AF586" s="124" t="n">
        <v>0</v>
      </c>
      <c r="AG586" s="124" t="n">
        <v>0</v>
      </c>
      <c r="AH586" s="124" t="n">
        <v>0</v>
      </c>
      <c r="AI586" s="124" t="n">
        <v>0</v>
      </c>
      <c r="AJ586" s="124" t="n">
        <v>0</v>
      </c>
      <c r="AK586" s="124" t="n">
        <v>0</v>
      </c>
      <c r="AL586" s="124" t="n">
        <v>0</v>
      </c>
      <c r="AM586" s="124" t="n">
        <v>0</v>
      </c>
      <c r="AN586" s="124" t="n">
        <v>0</v>
      </c>
      <c r="AO586" s="124" t="n">
        <v>0</v>
      </c>
      <c r="AP586" s="124" t="n">
        <v>0</v>
      </c>
      <c r="AQ586" s="124" t="n">
        <v>0</v>
      </c>
      <c r="AR586" s="124" t="n">
        <v>0</v>
      </c>
      <c r="AS586" s="124" t="n">
        <v>0</v>
      </c>
      <c r="AT586" s="124" t="n">
        <v>0</v>
      </c>
      <c r="AU586" s="124" t="n">
        <v>0</v>
      </c>
      <c r="AV586" s="124" t="n">
        <v>0</v>
      </c>
      <c r="AW586" s="124" t="n">
        <v>0</v>
      </c>
      <c r="AX586" s="124" t="n">
        <v>0</v>
      </c>
      <c r="AY586" s="124" t="n">
        <v>0</v>
      </c>
    </row>
    <row r="587">
      <c r="A587" t="inlineStr">
        <is>
          <t>R11</t>
        </is>
      </c>
      <c r="B587" t="inlineStr">
        <is>
          <t>Vehículo Liviano Comercial</t>
        </is>
      </c>
      <c r="C587" t="inlineStr">
        <is>
          <t>Hidrógeno-Fuel-Cell</t>
        </is>
      </c>
      <c r="D587" t="inlineStr">
        <is>
          <t>%</t>
        </is>
      </c>
      <c r="E587" s="125" t="n">
        <v>0</v>
      </c>
      <c r="F587" s="125" t="n">
        <v>0</v>
      </c>
      <c r="G587" s="125" t="n">
        <v>0</v>
      </c>
      <c r="H587" s="125" t="n">
        <v>0</v>
      </c>
      <c r="I587" s="125" t="n">
        <v>0</v>
      </c>
      <c r="J587" s="125" t="n">
        <v>0</v>
      </c>
      <c r="K587" s="124" t="n">
        <v>0</v>
      </c>
      <c r="L587" s="124" t="n">
        <v>0</v>
      </c>
      <c r="M587" s="124" t="n">
        <v>0</v>
      </c>
      <c r="N587" s="124" t="n">
        <v>0</v>
      </c>
      <c r="O587" s="124" t="n">
        <v>0</v>
      </c>
      <c r="P587" s="124" t="n">
        <v>0</v>
      </c>
      <c r="Q587" s="124" t="n">
        <v>0</v>
      </c>
      <c r="R587" s="124" t="n">
        <v>0</v>
      </c>
      <c r="S587" s="124" t="n">
        <v>0</v>
      </c>
      <c r="T587" s="124" t="n">
        <v>0</v>
      </c>
      <c r="U587" s="124" t="n">
        <v>0</v>
      </c>
      <c r="V587" s="124" t="n">
        <v>0</v>
      </c>
      <c r="W587" s="124" t="n">
        <v>0</v>
      </c>
      <c r="X587" s="124" t="n">
        <v>0</v>
      </c>
      <c r="Y587" s="124" t="n">
        <v>0</v>
      </c>
      <c r="Z587" s="124" t="n">
        <v>0</v>
      </c>
      <c r="AA587" s="124" t="n">
        <v>0</v>
      </c>
      <c r="AB587" s="124" t="n">
        <v>0</v>
      </c>
      <c r="AC587" s="124" t="n">
        <v>0</v>
      </c>
      <c r="AD587" s="124" t="n">
        <v>0</v>
      </c>
      <c r="AE587" s="124" t="n">
        <v>0</v>
      </c>
      <c r="AF587" s="124" t="n">
        <v>0</v>
      </c>
      <c r="AG587" s="124" t="n">
        <v>0</v>
      </c>
      <c r="AH587" s="124" t="n">
        <v>0</v>
      </c>
      <c r="AI587" s="124" t="n">
        <v>0</v>
      </c>
      <c r="AJ587" s="124" t="n">
        <v>0</v>
      </c>
      <c r="AK587" s="124" t="n">
        <v>0</v>
      </c>
      <c r="AL587" s="124" t="n">
        <v>0</v>
      </c>
      <c r="AM587" s="124" t="n">
        <v>0</v>
      </c>
      <c r="AN587" s="124" t="n">
        <v>0</v>
      </c>
      <c r="AO587" s="124" t="n">
        <v>0</v>
      </c>
      <c r="AP587" s="124" t="n">
        <v>0</v>
      </c>
      <c r="AQ587" s="124" t="n">
        <v>0</v>
      </c>
      <c r="AR587" s="124" t="n">
        <v>0</v>
      </c>
      <c r="AS587" s="124" t="n">
        <v>0</v>
      </c>
      <c r="AT587" s="124" t="n">
        <v>0</v>
      </c>
      <c r="AU587" s="124" t="n">
        <v>0</v>
      </c>
      <c r="AV587" s="124" t="n">
        <v>0</v>
      </c>
      <c r="AW587" s="124" t="n">
        <v>0</v>
      </c>
      <c r="AX587" s="124" t="n">
        <v>0</v>
      </c>
      <c r="AY587" s="124" t="n">
        <v>0</v>
      </c>
    </row>
    <row r="588">
      <c r="A588" t="inlineStr">
        <is>
          <t>R11</t>
        </is>
      </c>
      <c r="B588" t="inlineStr">
        <is>
          <t>Taxi</t>
        </is>
      </c>
      <c r="C588" t="inlineStr">
        <is>
          <t>Gasolina</t>
        </is>
      </c>
      <c r="D588" t="inlineStr">
        <is>
          <t>%</t>
        </is>
      </c>
      <c r="E588" s="125" t="n">
        <v>0.9456688877498718</v>
      </c>
      <c r="F588" s="125" t="n">
        <v>0.9441624365482234</v>
      </c>
      <c r="G588" s="125" t="n">
        <v>0.942684766214178</v>
      </c>
      <c r="H588" s="125" t="n">
        <v>0.9351432880844646</v>
      </c>
      <c r="I588" s="125" t="n">
        <v>0.9385307346326837</v>
      </c>
      <c r="J588" s="125" t="n">
        <v>0.9437751004016064</v>
      </c>
      <c r="K588" s="124" t="n">
        <v>0.9446064139941691</v>
      </c>
      <c r="L588" s="124" t="n">
        <v>0.9244157630471189</v>
      </c>
      <c r="M588" s="124" t="n">
        <v>0.9072950528409318</v>
      </c>
      <c r="N588" s="124" t="n">
        <v>0.8923285523009792</v>
      </c>
      <c r="O588" s="124" t="n">
        <v>0.878614307029153</v>
      </c>
      <c r="P588" s="124" t="n">
        <v>0.8650912278504638</v>
      </c>
      <c r="Q588" s="124" t="n">
        <v>0.8503368323957174</v>
      </c>
      <c r="R588" s="124" t="n">
        <v>0.8323786806612227</v>
      </c>
      <c r="S588" s="124" t="n">
        <v>0.8087032271054441</v>
      </c>
      <c r="T588" s="124" t="n">
        <v>0.7768083694424834</v>
      </c>
      <c r="U588" s="124" t="n">
        <v>0.7354347477469662</v>
      </c>
      <c r="V588" s="124" t="n">
        <v>0.6856782895730826</v>
      </c>
      <c r="W588" s="124" t="n">
        <v>0.6307129418248795</v>
      </c>
      <c r="X588" s="124" t="n">
        <v>0.5742710512841942</v>
      </c>
      <c r="Y588" s="124" t="n">
        <v>0.519321927695492</v>
      </c>
      <c r="Z588" s="124" t="n">
        <v>0.4676702902484081</v>
      </c>
      <c r="AA588" s="124" t="n">
        <v>0.4201581229695571</v>
      </c>
      <c r="AB588" s="124" t="n">
        <v>0.3770097387188869</v>
      </c>
      <c r="AC588" s="124" t="n">
        <v>0.3381097447053286</v>
      </c>
      <c r="AD588" s="124" t="n">
        <v>0.3031799504786089</v>
      </c>
      <c r="AE588" s="124" t="n">
        <v>0.2718794338703421</v>
      </c>
      <c r="AF588" s="124" t="n">
        <v>0.2438568702939056</v>
      </c>
      <c r="AG588" s="124" t="n">
        <v>0.2187758600725035</v>
      </c>
      <c r="AH588" s="124" t="n">
        <v>0.1963257936617137</v>
      </c>
      <c r="AI588" s="124" t="n">
        <v>0.1762252944761744</v>
      </c>
      <c r="AJ588" s="124" t="n">
        <v>0.1582220336611906</v>
      </c>
      <c r="AK588" s="124" t="n">
        <v>0.1420909056811275</v>
      </c>
      <c r="AL588" s="124" t="n">
        <v>0.1276315800585428</v>
      </c>
      <c r="AM588" s="124" t="n">
        <v>0.1146659299266131</v>
      </c>
      <c r="AN588" s="124" t="n">
        <v>0.1030355704146416</v>
      </c>
      <c r="AO588" s="124" t="n">
        <v>0.09259960330321539</v>
      </c>
      <c r="AP588" s="124" t="n">
        <v>0.08323259656838565</v>
      </c>
      <c r="AQ588" s="124" t="n">
        <v>0.07482279528790606</v>
      </c>
      <c r="AR588" s="124" t="n">
        <v>0.06727054646084554</v>
      </c>
      <c r="AS588" s="124" t="n">
        <v>0.06048691546561912</v>
      </c>
      <c r="AT588" s="124" t="n">
        <v>0.05439247141719405</v>
      </c>
      <c r="AU588" s="124" t="n">
        <v>0.05439247141719405</v>
      </c>
      <c r="AV588" s="124" t="n">
        <v>0.05439247141719406</v>
      </c>
      <c r="AW588" s="124" t="n">
        <v>0.05439247141719405</v>
      </c>
      <c r="AX588" s="124" t="n">
        <v>0.05439247141719405</v>
      </c>
      <c r="AY588" s="124" t="n">
        <v>0.05439247141719405</v>
      </c>
    </row>
    <row r="589">
      <c r="A589" t="inlineStr">
        <is>
          <t>R11</t>
        </is>
      </c>
      <c r="B589" t="inlineStr">
        <is>
          <t>Taxi</t>
        </is>
      </c>
      <c r="C589" t="inlineStr">
        <is>
          <t>HYB-Gasolina</t>
        </is>
      </c>
      <c r="D589" t="inlineStr">
        <is>
          <t>%</t>
        </is>
      </c>
      <c r="E589" s="125" t="n">
        <v>0</v>
      </c>
      <c r="F589" s="125" t="n">
        <v>0</v>
      </c>
      <c r="G589" s="125" t="n">
        <v>0</v>
      </c>
      <c r="H589" s="125" t="n">
        <v>0</v>
      </c>
      <c r="I589" s="125" t="n">
        <v>0</v>
      </c>
      <c r="J589" s="125" t="n">
        <v>0</v>
      </c>
      <c r="K589" s="124" t="n">
        <v>0</v>
      </c>
      <c r="L589" s="124" t="n">
        <v>0</v>
      </c>
      <c r="M589" s="124" t="n">
        <v>0</v>
      </c>
      <c r="N589" s="124" t="n">
        <v>0</v>
      </c>
      <c r="O589" s="124" t="n">
        <v>0</v>
      </c>
      <c r="P589" s="124" t="n">
        <v>0</v>
      </c>
      <c r="Q589" s="124" t="n">
        <v>0</v>
      </c>
      <c r="R589" s="124" t="n">
        <v>0</v>
      </c>
      <c r="S589" s="124" t="n">
        <v>0</v>
      </c>
      <c r="T589" s="124" t="n">
        <v>0</v>
      </c>
      <c r="U589" s="124" t="n">
        <v>0</v>
      </c>
      <c r="V589" s="124" t="n">
        <v>0</v>
      </c>
      <c r="W589" s="124" t="n">
        <v>0</v>
      </c>
      <c r="X589" s="124" t="n">
        <v>0</v>
      </c>
      <c r="Y589" s="124" t="n">
        <v>0</v>
      </c>
      <c r="Z589" s="124" t="n">
        <v>0</v>
      </c>
      <c r="AA589" s="124" t="n">
        <v>0</v>
      </c>
      <c r="AB589" s="124" t="n">
        <v>0</v>
      </c>
      <c r="AC589" s="124" t="n">
        <v>0</v>
      </c>
      <c r="AD589" s="124" t="n">
        <v>0</v>
      </c>
      <c r="AE589" s="124" t="n">
        <v>0</v>
      </c>
      <c r="AF589" s="124" t="n">
        <v>0</v>
      </c>
      <c r="AG589" s="124" t="n">
        <v>0</v>
      </c>
      <c r="AH589" s="124" t="n">
        <v>0</v>
      </c>
      <c r="AI589" s="124" t="n">
        <v>0</v>
      </c>
      <c r="AJ589" s="124" t="n">
        <v>0</v>
      </c>
      <c r="AK589" s="124" t="n">
        <v>0</v>
      </c>
      <c r="AL589" s="124" t="n">
        <v>0</v>
      </c>
      <c r="AM589" s="124" t="n">
        <v>0</v>
      </c>
      <c r="AN589" s="124" t="n">
        <v>0</v>
      </c>
      <c r="AO589" s="124" t="n">
        <v>0</v>
      </c>
      <c r="AP589" s="124" t="n">
        <v>0</v>
      </c>
      <c r="AQ589" s="124" t="n">
        <v>0</v>
      </c>
      <c r="AR589" s="124" t="n">
        <v>0</v>
      </c>
      <c r="AS589" s="124" t="n">
        <v>0</v>
      </c>
      <c r="AT589" s="124" t="n">
        <v>0</v>
      </c>
      <c r="AU589" s="124" t="n">
        <v>0</v>
      </c>
      <c r="AV589" s="124" t="n">
        <v>0</v>
      </c>
      <c r="AW589" s="124" t="n">
        <v>0</v>
      </c>
      <c r="AX589" s="124" t="n">
        <v>0</v>
      </c>
      <c r="AY589" s="124" t="n">
        <v>0</v>
      </c>
    </row>
    <row r="590">
      <c r="A590" t="inlineStr">
        <is>
          <t>R11</t>
        </is>
      </c>
      <c r="B590" t="inlineStr">
        <is>
          <t>Taxi</t>
        </is>
      </c>
      <c r="C590" t="inlineStr">
        <is>
          <t>HYB-plug-in-Gasolina</t>
        </is>
      </c>
      <c r="D590" t="inlineStr">
        <is>
          <t>%</t>
        </is>
      </c>
      <c r="E590" s="125" t="n">
        <v>0</v>
      </c>
      <c r="F590" s="125" t="n">
        <v>0</v>
      </c>
      <c r="G590" s="125" t="n">
        <v>0</v>
      </c>
      <c r="H590" s="125" t="n">
        <v>0</v>
      </c>
      <c r="I590" s="125" t="n">
        <v>0</v>
      </c>
      <c r="J590" s="125" t="n">
        <v>0</v>
      </c>
      <c r="K590" s="124" t="n">
        <v>0</v>
      </c>
      <c r="L590" s="124" t="n">
        <v>0</v>
      </c>
      <c r="M590" s="124" t="n">
        <v>0</v>
      </c>
      <c r="N590" s="124" t="n">
        <v>0</v>
      </c>
      <c r="O590" s="124" t="n">
        <v>0</v>
      </c>
      <c r="P590" s="124" t="n">
        <v>0</v>
      </c>
      <c r="Q590" s="124" t="n">
        <v>0</v>
      </c>
      <c r="R590" s="124" t="n">
        <v>0</v>
      </c>
      <c r="S590" s="124" t="n">
        <v>0</v>
      </c>
      <c r="T590" s="124" t="n">
        <v>0</v>
      </c>
      <c r="U590" s="124" t="n">
        <v>0</v>
      </c>
      <c r="V590" s="124" t="n">
        <v>0</v>
      </c>
      <c r="W590" s="124" t="n">
        <v>0</v>
      </c>
      <c r="X590" s="124" t="n">
        <v>0</v>
      </c>
      <c r="Y590" s="124" t="n">
        <v>0</v>
      </c>
      <c r="Z590" s="124" t="n">
        <v>0</v>
      </c>
      <c r="AA590" s="124" t="n">
        <v>0</v>
      </c>
      <c r="AB590" s="124" t="n">
        <v>0</v>
      </c>
      <c r="AC590" s="124" t="n">
        <v>0</v>
      </c>
      <c r="AD590" s="124" t="n">
        <v>0</v>
      </c>
      <c r="AE590" s="124" t="n">
        <v>0</v>
      </c>
      <c r="AF590" s="124" t="n">
        <v>0</v>
      </c>
      <c r="AG590" s="124" t="n">
        <v>0</v>
      </c>
      <c r="AH590" s="124" t="n">
        <v>0</v>
      </c>
      <c r="AI590" s="124" t="n">
        <v>0</v>
      </c>
      <c r="AJ590" s="124" t="n">
        <v>0</v>
      </c>
      <c r="AK590" s="124" t="n">
        <v>0</v>
      </c>
      <c r="AL590" s="124" t="n">
        <v>0</v>
      </c>
      <c r="AM590" s="124" t="n">
        <v>0</v>
      </c>
      <c r="AN590" s="124" t="n">
        <v>0</v>
      </c>
      <c r="AO590" s="124" t="n">
        <v>0</v>
      </c>
      <c r="AP590" s="124" t="n">
        <v>0</v>
      </c>
      <c r="AQ590" s="124" t="n">
        <v>0</v>
      </c>
      <c r="AR590" s="124" t="n">
        <v>0</v>
      </c>
      <c r="AS590" s="124" t="n">
        <v>0</v>
      </c>
      <c r="AT590" s="124" t="n">
        <v>0</v>
      </c>
      <c r="AU590" s="124" t="n">
        <v>0</v>
      </c>
      <c r="AV590" s="124" t="n">
        <v>0</v>
      </c>
      <c r="AW590" s="124" t="n">
        <v>0</v>
      </c>
      <c r="AX590" s="124" t="n">
        <v>0</v>
      </c>
      <c r="AY590" s="124" t="n">
        <v>0</v>
      </c>
    </row>
    <row r="591">
      <c r="A591" t="inlineStr">
        <is>
          <t>R11</t>
        </is>
      </c>
      <c r="B591" t="inlineStr">
        <is>
          <t>Taxi</t>
        </is>
      </c>
      <c r="C591" t="inlineStr">
        <is>
          <t>Diesel</t>
        </is>
      </c>
      <c r="D591" t="inlineStr">
        <is>
          <t>%</t>
        </is>
      </c>
      <c r="E591" s="125" t="n">
        <v>0.05433111225012814</v>
      </c>
      <c r="F591" s="125" t="n">
        <v>0.05583756345177666</v>
      </c>
      <c r="G591" s="125" t="n">
        <v>0.05731523378582202</v>
      </c>
      <c r="H591" s="125" t="n">
        <v>0.05882352941176471</v>
      </c>
      <c r="I591" s="125" t="n">
        <v>0.05697151424287856</v>
      </c>
      <c r="J591" s="125" t="n">
        <v>0.05087014725568943</v>
      </c>
      <c r="K591" s="124" t="n">
        <v>0.05102040816326531</v>
      </c>
      <c r="L591" s="124" t="n">
        <v>0.07133318314366396</v>
      </c>
      <c r="M591" s="124" t="n">
        <v>0.08815878599081149</v>
      </c>
      <c r="N591" s="124" t="n">
        <v>0.1021651420691116</v>
      </c>
      <c r="O591" s="124" t="n">
        <v>0.1137915499365247</v>
      </c>
      <c r="P591" s="124" t="n">
        <v>0.1232760217853493</v>
      </c>
      <c r="Q591" s="124" t="n">
        <v>0.1306509916475686</v>
      </c>
      <c r="R591" s="124" t="n">
        <v>0.1357273814308698</v>
      </c>
      <c r="S591" s="124" t="n">
        <v>0.1381183844130431</v>
      </c>
      <c r="T591" s="124" t="n">
        <v>0.1373928389857979</v>
      </c>
      <c r="U591" s="124" t="n">
        <v>0.1333940256400645</v>
      </c>
      <c r="V591" s="124" t="n">
        <v>0.1265258424090421</v>
      </c>
      <c r="W591" s="124" t="n">
        <v>0.1176894705767083</v>
      </c>
      <c r="X591" s="124" t="n">
        <v>0.107907985603786</v>
      </c>
      <c r="Y591" s="124" t="n">
        <v>0.09799945071148558</v>
      </c>
      <c r="Z591" s="124" t="n">
        <v>0.08847919996807693</v>
      </c>
      <c r="AA591" s="124" t="n">
        <v>0.07961239170497938</v>
      </c>
      <c r="AB591" s="124" t="n">
        <v>0.07150192547209494</v>
      </c>
      <c r="AC591" s="124" t="n">
        <v>0.06415925006432711</v>
      </c>
      <c r="AD591" s="124" t="n">
        <v>0.05754964971319229</v>
      </c>
      <c r="AE591" s="124" t="n">
        <v>0.05161811958199975</v>
      </c>
      <c r="AF591" s="124" t="n">
        <v>0.04630315004159188</v>
      </c>
      <c r="AG591" s="124" t="n">
        <v>0.041543636184763</v>
      </c>
      <c r="AH591" s="124" t="n">
        <v>0.03728207270725516</v>
      </c>
      <c r="AI591" s="124" t="n">
        <v>0.03346581355547609</v>
      </c>
      <c r="AJ591" s="124" t="n">
        <v>0.030047360118108</v>
      </c>
      <c r="AK591" s="124" t="n">
        <v>0.02698418712224332</v>
      </c>
      <c r="AL591" s="124" t="n">
        <v>0.02423836952370153</v>
      </c>
      <c r="AM591" s="124" t="n">
        <v>0.021776143095928</v>
      </c>
      <c r="AN591" s="124" t="n">
        <v>0.0195674630218807</v>
      </c>
      <c r="AO591" s="124" t="n">
        <v>0.01758558948275674</v>
      </c>
      <c r="AP591" s="124" t="n">
        <v>0.01580671136622225</v>
      </c>
      <c r="AQ591" s="124" t="n">
        <v>0.01420961045394569</v>
      </c>
      <c r="AR591" s="124" t="n">
        <v>0.0127753643890719</v>
      </c>
      <c r="AS591" s="124" t="n">
        <v>0.01148708505390456</v>
      </c>
      <c r="AT591" s="124" t="n">
        <v>0.01032968849824631</v>
      </c>
      <c r="AU591" s="124" t="n">
        <v>0.01032968849824631</v>
      </c>
      <c r="AV591" s="124" t="n">
        <v>0.01032968849824631</v>
      </c>
      <c r="AW591" s="124" t="n">
        <v>0.01032968849824631</v>
      </c>
      <c r="AX591" s="124" t="n">
        <v>0.01032968849824631</v>
      </c>
      <c r="AY591" s="124" t="n">
        <v>0.01032968849824631</v>
      </c>
    </row>
    <row r="592">
      <c r="A592" t="inlineStr">
        <is>
          <t>R11</t>
        </is>
      </c>
      <c r="B592" t="inlineStr">
        <is>
          <t>Taxi</t>
        </is>
      </c>
      <c r="C592" t="inlineStr">
        <is>
          <t>HYB-Diesel</t>
        </is>
      </c>
      <c r="D592" t="inlineStr">
        <is>
          <t>%</t>
        </is>
      </c>
      <c r="E592" s="125" t="n">
        <v>0</v>
      </c>
      <c r="F592" s="125" t="n">
        <v>0</v>
      </c>
      <c r="G592" s="125" t="n">
        <v>0</v>
      </c>
      <c r="H592" s="125" t="n">
        <v>0</v>
      </c>
      <c r="I592" s="125" t="n">
        <v>0</v>
      </c>
      <c r="J592" s="125" t="n">
        <v>0</v>
      </c>
      <c r="K592" s="124" t="n">
        <v>0</v>
      </c>
      <c r="L592" s="124" t="n">
        <v>0</v>
      </c>
      <c r="M592" s="124" t="n">
        <v>0</v>
      </c>
      <c r="N592" s="124" t="n">
        <v>0</v>
      </c>
      <c r="O592" s="124" t="n">
        <v>0</v>
      </c>
      <c r="P592" s="124" t="n">
        <v>0</v>
      </c>
      <c r="Q592" s="124" t="n">
        <v>0</v>
      </c>
      <c r="R592" s="124" t="n">
        <v>0</v>
      </c>
      <c r="S592" s="124" t="n">
        <v>0</v>
      </c>
      <c r="T592" s="124" t="n">
        <v>0</v>
      </c>
      <c r="U592" s="124" t="n">
        <v>0</v>
      </c>
      <c r="V592" s="124" t="n">
        <v>0</v>
      </c>
      <c r="W592" s="124" t="n">
        <v>0</v>
      </c>
      <c r="X592" s="124" t="n">
        <v>0</v>
      </c>
      <c r="Y592" s="124" t="n">
        <v>0</v>
      </c>
      <c r="Z592" s="124" t="n">
        <v>0</v>
      </c>
      <c r="AA592" s="124" t="n">
        <v>0</v>
      </c>
      <c r="AB592" s="124" t="n">
        <v>0</v>
      </c>
      <c r="AC592" s="124" t="n">
        <v>0</v>
      </c>
      <c r="AD592" s="124" t="n">
        <v>0</v>
      </c>
      <c r="AE592" s="124" t="n">
        <v>0</v>
      </c>
      <c r="AF592" s="124" t="n">
        <v>0</v>
      </c>
      <c r="AG592" s="124" t="n">
        <v>0</v>
      </c>
      <c r="AH592" s="124" t="n">
        <v>0</v>
      </c>
      <c r="AI592" s="124" t="n">
        <v>0</v>
      </c>
      <c r="AJ592" s="124" t="n">
        <v>0</v>
      </c>
      <c r="AK592" s="124" t="n">
        <v>0</v>
      </c>
      <c r="AL592" s="124" t="n">
        <v>0</v>
      </c>
      <c r="AM592" s="124" t="n">
        <v>0</v>
      </c>
      <c r="AN592" s="124" t="n">
        <v>0</v>
      </c>
      <c r="AO592" s="124" t="n">
        <v>0</v>
      </c>
      <c r="AP592" s="124" t="n">
        <v>0</v>
      </c>
      <c r="AQ592" s="124" t="n">
        <v>0</v>
      </c>
      <c r="AR592" s="124" t="n">
        <v>0</v>
      </c>
      <c r="AS592" s="124" t="n">
        <v>0</v>
      </c>
      <c r="AT592" s="124" t="n">
        <v>0</v>
      </c>
      <c r="AU592" s="124" t="n">
        <v>0</v>
      </c>
      <c r="AV592" s="124" t="n">
        <v>0</v>
      </c>
      <c r="AW592" s="124" t="n">
        <v>0</v>
      </c>
      <c r="AX592" s="124" t="n">
        <v>0</v>
      </c>
      <c r="AY592" s="124" t="n">
        <v>0</v>
      </c>
    </row>
    <row r="593">
      <c r="A593" t="inlineStr">
        <is>
          <t>R11</t>
        </is>
      </c>
      <c r="B593" t="inlineStr">
        <is>
          <t>Taxi</t>
        </is>
      </c>
      <c r="C593" t="inlineStr">
        <is>
          <t>HYB-plug-in-Diesel</t>
        </is>
      </c>
      <c r="D593" t="inlineStr">
        <is>
          <t>%</t>
        </is>
      </c>
      <c r="E593" s="125" t="n">
        <v>0</v>
      </c>
      <c r="F593" s="125" t="n">
        <v>0</v>
      </c>
      <c r="G593" s="125" t="n">
        <v>0</v>
      </c>
      <c r="H593" s="125" t="n">
        <v>0</v>
      </c>
      <c r="I593" s="125" t="n">
        <v>0</v>
      </c>
      <c r="J593" s="125" t="n">
        <v>0</v>
      </c>
      <c r="K593" s="124" t="n">
        <v>0</v>
      </c>
      <c r="L593" s="124" t="n">
        <v>0</v>
      </c>
      <c r="M593" s="124" t="n">
        <v>0</v>
      </c>
      <c r="N593" s="124" t="n">
        <v>0</v>
      </c>
      <c r="O593" s="124" t="n">
        <v>0</v>
      </c>
      <c r="P593" s="124" t="n">
        <v>0</v>
      </c>
      <c r="Q593" s="124" t="n">
        <v>0</v>
      </c>
      <c r="R593" s="124" t="n">
        <v>0</v>
      </c>
      <c r="S593" s="124" t="n">
        <v>0</v>
      </c>
      <c r="T593" s="124" t="n">
        <v>0</v>
      </c>
      <c r="U593" s="124" t="n">
        <v>0</v>
      </c>
      <c r="V593" s="124" t="n">
        <v>0</v>
      </c>
      <c r="W593" s="124" t="n">
        <v>0</v>
      </c>
      <c r="X593" s="124" t="n">
        <v>0</v>
      </c>
      <c r="Y593" s="124" t="n">
        <v>0</v>
      </c>
      <c r="Z593" s="124" t="n">
        <v>0</v>
      </c>
      <c r="AA593" s="124" t="n">
        <v>0</v>
      </c>
      <c r="AB593" s="124" t="n">
        <v>0</v>
      </c>
      <c r="AC593" s="124" t="n">
        <v>0</v>
      </c>
      <c r="AD593" s="124" t="n">
        <v>0</v>
      </c>
      <c r="AE593" s="124" t="n">
        <v>0</v>
      </c>
      <c r="AF593" s="124" t="n">
        <v>0</v>
      </c>
      <c r="AG593" s="124" t="n">
        <v>0</v>
      </c>
      <c r="AH593" s="124" t="n">
        <v>0</v>
      </c>
      <c r="AI593" s="124" t="n">
        <v>0</v>
      </c>
      <c r="AJ593" s="124" t="n">
        <v>0</v>
      </c>
      <c r="AK593" s="124" t="n">
        <v>0</v>
      </c>
      <c r="AL593" s="124" t="n">
        <v>0</v>
      </c>
      <c r="AM593" s="124" t="n">
        <v>0</v>
      </c>
      <c r="AN593" s="124" t="n">
        <v>0</v>
      </c>
      <c r="AO593" s="124" t="n">
        <v>0</v>
      </c>
      <c r="AP593" s="124" t="n">
        <v>0</v>
      </c>
      <c r="AQ593" s="124" t="n">
        <v>0</v>
      </c>
      <c r="AR593" s="124" t="n">
        <v>0</v>
      </c>
      <c r="AS593" s="124" t="n">
        <v>0</v>
      </c>
      <c r="AT593" s="124" t="n">
        <v>0</v>
      </c>
      <c r="AU593" s="124" t="n">
        <v>0</v>
      </c>
      <c r="AV593" s="124" t="n">
        <v>0</v>
      </c>
      <c r="AW593" s="124" t="n">
        <v>0</v>
      </c>
      <c r="AX593" s="124" t="n">
        <v>0</v>
      </c>
      <c r="AY593" s="124" t="n">
        <v>0</v>
      </c>
    </row>
    <row r="594">
      <c r="A594" t="inlineStr">
        <is>
          <t>R11</t>
        </is>
      </c>
      <c r="B594" t="inlineStr">
        <is>
          <t>Taxi</t>
        </is>
      </c>
      <c r="C594" t="inlineStr">
        <is>
          <t>Eléctrico</t>
        </is>
      </c>
      <c r="D594" t="inlineStr">
        <is>
          <t>%</t>
        </is>
      </c>
      <c r="E594" s="125" t="n">
        <v>0</v>
      </c>
      <c r="F594" s="125" t="n">
        <v>0</v>
      </c>
      <c r="G594" s="125" t="n">
        <v>0</v>
      </c>
      <c r="H594" s="125" t="n">
        <v>0</v>
      </c>
      <c r="I594" s="125" t="n">
        <v>0</v>
      </c>
      <c r="J594" s="125" t="n">
        <v>0.002677376171352075</v>
      </c>
      <c r="K594" s="124" t="n">
        <v>0.002915451895043732</v>
      </c>
      <c r="L594" s="124" t="n">
        <v>0.002993016347657261</v>
      </c>
      <c r="M594" s="124" t="n">
        <v>0.003454310953930621</v>
      </c>
      <c r="N594" s="124" t="n">
        <v>0.004554203299152323</v>
      </c>
      <c r="O594" s="124" t="n">
        <v>0.006760583768016954</v>
      </c>
      <c r="P594" s="124" t="n">
        <v>0.01090049221318471</v>
      </c>
      <c r="Q594" s="124" t="n">
        <v>0.01836703252008915</v>
      </c>
      <c r="R594" s="124" t="n">
        <v>0.03132411673677013</v>
      </c>
      <c r="S594" s="124" t="n">
        <v>0.05267399932904575</v>
      </c>
      <c r="T594" s="124" t="n">
        <v>0.08535147461601138</v>
      </c>
      <c r="U594" s="124" t="n">
        <v>0.1307738670752004</v>
      </c>
      <c r="V594" s="124" t="n">
        <v>0.1874423740809917</v>
      </c>
      <c r="W594" s="124" t="n">
        <v>0.2512827154340065</v>
      </c>
      <c r="X594" s="124" t="n">
        <v>0.3175401774646398</v>
      </c>
      <c r="Y594" s="124" t="n">
        <v>0.3824279835519799</v>
      </c>
      <c r="Z594" s="124" t="n">
        <v>0.4436265855898612</v>
      </c>
      <c r="AA594" s="124" t="n">
        <v>0.5000292716322555</v>
      </c>
      <c r="AB594" s="124" t="n">
        <v>0.5513091979412416</v>
      </c>
      <c r="AC594" s="124" t="n">
        <v>0.5975706258121396</v>
      </c>
      <c r="AD594" s="124" t="n">
        <v>0.6391267357301952</v>
      </c>
      <c r="AE594" s="124" t="n">
        <v>0.6763736926981654</v>
      </c>
      <c r="AF594" s="124" t="n">
        <v>0.7097245381878734</v>
      </c>
      <c r="AG594" s="124" t="n">
        <v>0.7395769578464079</v>
      </c>
      <c r="AH594" s="124" t="n">
        <v>0.7662992251608881</v>
      </c>
      <c r="AI594" s="124" t="n">
        <v>0.7902255021253293</v>
      </c>
      <c r="AJ594" s="124" t="n">
        <v>0.8116557389112746</v>
      </c>
      <c r="AK594" s="124" t="n">
        <v>0.8308576746037314</v>
      </c>
      <c r="AL594" s="124" t="n">
        <v>0.8480696604532602</v>
      </c>
      <c r="AM594" s="124" t="n">
        <v>0.8635036723366264</v>
      </c>
      <c r="AN594" s="124" t="n">
        <v>0.8773482151494481</v>
      </c>
      <c r="AO594" s="124" t="n">
        <v>0.8897709937388857</v>
      </c>
      <c r="AP594" s="124" t="n">
        <v>0.9009213106655821</v>
      </c>
      <c r="AQ594" s="124" t="n">
        <v>0.9109321919875338</v>
      </c>
      <c r="AR594" s="124" t="n">
        <v>0.9199222602349161</v>
      </c>
      <c r="AS594" s="124" t="n">
        <v>0.9279973802378583</v>
      </c>
      <c r="AT594" s="124" t="n">
        <v>0.9352521044203388</v>
      </c>
      <c r="AU594" s="124" t="n">
        <v>0.9352521044203387</v>
      </c>
      <c r="AV594" s="124" t="n">
        <v>0.9352521044203388</v>
      </c>
      <c r="AW594" s="124" t="n">
        <v>0.9352521044203388</v>
      </c>
      <c r="AX594" s="124" t="n">
        <v>0.9352521044203388</v>
      </c>
      <c r="AY594" s="124" t="n">
        <v>0.9352521044203389</v>
      </c>
    </row>
    <row r="595">
      <c r="A595" t="inlineStr">
        <is>
          <t>R11</t>
        </is>
      </c>
      <c r="B595" t="inlineStr">
        <is>
          <t>Taxi</t>
        </is>
      </c>
      <c r="C595" t="inlineStr">
        <is>
          <t>Biodiesel</t>
        </is>
      </c>
      <c r="D595" t="inlineStr">
        <is>
          <t>%</t>
        </is>
      </c>
      <c r="E595" s="125" t="n">
        <v>0</v>
      </c>
      <c r="F595" s="125" t="n">
        <v>0</v>
      </c>
      <c r="G595" s="125" t="n">
        <v>0</v>
      </c>
      <c r="H595" s="125" t="n">
        <v>0</v>
      </c>
      <c r="I595" s="125" t="n">
        <v>0</v>
      </c>
      <c r="J595" s="125" t="n">
        <v>0</v>
      </c>
      <c r="K595" s="124" t="n">
        <v>0</v>
      </c>
      <c r="L595" s="124" t="n">
        <v>0</v>
      </c>
      <c r="M595" s="124" t="n">
        <v>0</v>
      </c>
      <c r="N595" s="124" t="n">
        <v>0</v>
      </c>
      <c r="O595" s="124" t="n">
        <v>0</v>
      </c>
      <c r="P595" s="124" t="n">
        <v>0</v>
      </c>
      <c r="Q595" s="124" t="n">
        <v>0</v>
      </c>
      <c r="R595" s="124" t="n">
        <v>0</v>
      </c>
      <c r="S595" s="124" t="n">
        <v>0</v>
      </c>
      <c r="T595" s="124" t="n">
        <v>0</v>
      </c>
      <c r="U595" s="124" t="n">
        <v>0</v>
      </c>
      <c r="V595" s="124" t="n">
        <v>0</v>
      </c>
      <c r="W595" s="124" t="n">
        <v>0</v>
      </c>
      <c r="X595" s="124" t="n">
        <v>0</v>
      </c>
      <c r="Y595" s="124" t="n">
        <v>0</v>
      </c>
      <c r="Z595" s="124" t="n">
        <v>0</v>
      </c>
      <c r="AA595" s="124" t="n">
        <v>0</v>
      </c>
      <c r="AB595" s="124" t="n">
        <v>0</v>
      </c>
      <c r="AC595" s="124" t="n">
        <v>0</v>
      </c>
      <c r="AD595" s="124" t="n">
        <v>0</v>
      </c>
      <c r="AE595" s="124" t="n">
        <v>0</v>
      </c>
      <c r="AF595" s="124" t="n">
        <v>0</v>
      </c>
      <c r="AG595" s="124" t="n">
        <v>0</v>
      </c>
      <c r="AH595" s="124" t="n">
        <v>0</v>
      </c>
      <c r="AI595" s="124" t="n">
        <v>0</v>
      </c>
      <c r="AJ595" s="124" t="n">
        <v>0</v>
      </c>
      <c r="AK595" s="124" t="n">
        <v>0</v>
      </c>
      <c r="AL595" s="124" t="n">
        <v>0</v>
      </c>
      <c r="AM595" s="124" t="n">
        <v>0</v>
      </c>
      <c r="AN595" s="124" t="n">
        <v>0</v>
      </c>
      <c r="AO595" s="124" t="n">
        <v>0</v>
      </c>
      <c r="AP595" s="124" t="n">
        <v>0</v>
      </c>
      <c r="AQ595" s="124" t="n">
        <v>0</v>
      </c>
      <c r="AR595" s="124" t="n">
        <v>0</v>
      </c>
      <c r="AS595" s="124" t="n">
        <v>0</v>
      </c>
      <c r="AT595" s="124" t="n">
        <v>0</v>
      </c>
      <c r="AU595" s="124" t="n">
        <v>0</v>
      </c>
      <c r="AV595" s="124" t="n">
        <v>0</v>
      </c>
      <c r="AW595" s="124" t="n">
        <v>0</v>
      </c>
      <c r="AX595" s="124" t="n">
        <v>0</v>
      </c>
      <c r="AY595" s="124" t="n">
        <v>0</v>
      </c>
    </row>
    <row r="596">
      <c r="A596" t="inlineStr">
        <is>
          <t>R11</t>
        </is>
      </c>
      <c r="B596" t="inlineStr">
        <is>
          <t>Taxi</t>
        </is>
      </c>
      <c r="C596" t="inlineStr">
        <is>
          <t>Etanol</t>
        </is>
      </c>
      <c r="D596" t="inlineStr">
        <is>
          <t>%</t>
        </is>
      </c>
      <c r="E596" s="125" t="n">
        <v>0</v>
      </c>
      <c r="F596" s="125" t="n">
        <v>0</v>
      </c>
      <c r="G596" s="125" t="n">
        <v>0</v>
      </c>
      <c r="H596" s="125" t="n">
        <v>0</v>
      </c>
      <c r="I596" s="125" t="n">
        <v>0</v>
      </c>
      <c r="J596" s="125" t="n">
        <v>0</v>
      </c>
      <c r="K596" s="124" t="n">
        <v>0</v>
      </c>
      <c r="L596" s="124" t="n">
        <v>0</v>
      </c>
      <c r="M596" s="124" t="n">
        <v>0</v>
      </c>
      <c r="N596" s="124" t="n">
        <v>0</v>
      </c>
      <c r="O596" s="124" t="n">
        <v>0</v>
      </c>
      <c r="P596" s="124" t="n">
        <v>0</v>
      </c>
      <c r="Q596" s="124" t="n">
        <v>0</v>
      </c>
      <c r="R596" s="124" t="n">
        <v>0</v>
      </c>
      <c r="S596" s="124" t="n">
        <v>0</v>
      </c>
      <c r="T596" s="124" t="n">
        <v>0</v>
      </c>
      <c r="U596" s="124" t="n">
        <v>0</v>
      </c>
      <c r="V596" s="124" t="n">
        <v>0</v>
      </c>
      <c r="W596" s="124" t="n">
        <v>0</v>
      </c>
      <c r="X596" s="124" t="n">
        <v>0</v>
      </c>
      <c r="Y596" s="124" t="n">
        <v>0</v>
      </c>
      <c r="Z596" s="124" t="n">
        <v>0</v>
      </c>
      <c r="AA596" s="124" t="n">
        <v>0</v>
      </c>
      <c r="AB596" s="124" t="n">
        <v>0</v>
      </c>
      <c r="AC596" s="124" t="n">
        <v>0</v>
      </c>
      <c r="AD596" s="124" t="n">
        <v>0</v>
      </c>
      <c r="AE596" s="124" t="n">
        <v>0</v>
      </c>
      <c r="AF596" s="124" t="n">
        <v>0</v>
      </c>
      <c r="AG596" s="124" t="n">
        <v>0</v>
      </c>
      <c r="AH596" s="124" t="n">
        <v>0</v>
      </c>
      <c r="AI596" s="124" t="n">
        <v>0</v>
      </c>
      <c r="AJ596" s="124" t="n">
        <v>0</v>
      </c>
      <c r="AK596" s="124" t="n">
        <v>0</v>
      </c>
      <c r="AL596" s="124" t="n">
        <v>0</v>
      </c>
      <c r="AM596" s="124" t="n">
        <v>0</v>
      </c>
      <c r="AN596" s="124" t="n">
        <v>0</v>
      </c>
      <c r="AO596" s="124" t="n">
        <v>0</v>
      </c>
      <c r="AP596" s="124" t="n">
        <v>0</v>
      </c>
      <c r="AQ596" s="124" t="n">
        <v>0</v>
      </c>
      <c r="AR596" s="124" t="n">
        <v>0</v>
      </c>
      <c r="AS596" s="124" t="n">
        <v>0</v>
      </c>
      <c r="AT596" s="124" t="n">
        <v>0</v>
      </c>
      <c r="AU596" s="124" t="n">
        <v>0</v>
      </c>
      <c r="AV596" s="124" t="n">
        <v>0</v>
      </c>
      <c r="AW596" s="124" t="n">
        <v>0</v>
      </c>
      <c r="AX596" s="124" t="n">
        <v>0</v>
      </c>
      <c r="AY596" s="124" t="n">
        <v>0</v>
      </c>
    </row>
    <row r="597">
      <c r="A597" t="inlineStr">
        <is>
          <t>R11</t>
        </is>
      </c>
      <c r="B597" t="inlineStr">
        <is>
          <t>Taxi</t>
        </is>
      </c>
      <c r="C597" t="inlineStr">
        <is>
          <t>GLP</t>
        </is>
      </c>
      <c r="D597" t="inlineStr">
        <is>
          <t>%</t>
        </is>
      </c>
      <c r="E597" s="125" t="n">
        <v>0</v>
      </c>
      <c r="F597" s="125" t="n">
        <v>0</v>
      </c>
      <c r="G597" s="125" t="n">
        <v>0</v>
      </c>
      <c r="H597" s="125" t="n">
        <v>0.006033182503770739</v>
      </c>
      <c r="I597" s="125" t="n">
        <v>0.004497751124437781</v>
      </c>
      <c r="J597" s="125" t="n">
        <v>0.002677376171352075</v>
      </c>
      <c r="K597" s="124" t="n">
        <v>0.001457725947521866</v>
      </c>
      <c r="L597" s="124" t="n">
        <v>0.001258037461559967</v>
      </c>
      <c r="M597" s="124" t="n">
        <v>0.001091850214326153</v>
      </c>
      <c r="N597" s="124" t="n">
        <v>0.000952102330756954</v>
      </c>
      <c r="O597" s="124" t="n">
        <v>0.0008335592663052247</v>
      </c>
      <c r="P597" s="124" t="n">
        <v>0.0007322581510020996</v>
      </c>
      <c r="Q597" s="124" t="n">
        <v>0.0006451434366248878</v>
      </c>
      <c r="R597" s="124" t="n">
        <v>0.0005698211711372904</v>
      </c>
      <c r="S597" s="124" t="n">
        <v>0.0005043891524670702</v>
      </c>
      <c r="T597" s="124" t="n">
        <v>0.000447316955707267</v>
      </c>
      <c r="U597" s="124" t="n">
        <v>0.0003973595377691102</v>
      </c>
      <c r="V597" s="124" t="n">
        <v>0.0003534939368836893</v>
      </c>
      <c r="W597" s="124" t="n">
        <v>0.000314872164405602</v>
      </c>
      <c r="X597" s="124" t="n">
        <v>0.0002807856473800193</v>
      </c>
      <c r="Y597" s="124" t="n">
        <v>0.00025063804104242</v>
      </c>
      <c r="Z597" s="124" t="n">
        <v>0.0002239241936537403</v>
      </c>
      <c r="AA597" s="124" t="n">
        <v>0.0002002136932079515</v>
      </c>
      <c r="AB597" s="124" t="n">
        <v>0.0001791378677765884</v>
      </c>
      <c r="AC597" s="124" t="n">
        <v>0.0001603794182047636</v>
      </c>
      <c r="AD597" s="124" t="n">
        <v>0.0001436640780036212</v>
      </c>
      <c r="AE597" s="124" t="n">
        <v>0.0001287538494928011</v>
      </c>
      <c r="AF597" s="124" t="n">
        <v>0.0001154414766290117</v>
      </c>
      <c r="AG597" s="124" t="n">
        <v>0.0001035458963256916</v>
      </c>
      <c r="AH597" s="124" t="n">
        <v>9.290847014309633e-05</v>
      </c>
      <c r="AI597" s="124" t="n">
        <v>8.338984302021655e-05</v>
      </c>
      <c r="AJ597" s="124" t="n">
        <v>7.486730942669003e-05</v>
      </c>
      <c r="AK597" s="124" t="n">
        <v>6.72325928979412e-05</v>
      </c>
      <c r="AL597" s="124" t="n">
        <v>6.03899644955444e-05</v>
      </c>
      <c r="AM597" s="124" t="n">
        <v>5.425464083248235e-05</v>
      </c>
      <c r="AN597" s="124" t="n">
        <v>4.875141402976127e-05</v>
      </c>
      <c r="AO597" s="124" t="n">
        <v>4.381347514210313e-05</v>
      </c>
      <c r="AP597" s="124" t="n">
        <v>3.938139981003266e-05</v>
      </c>
      <c r="AQ597" s="124" t="n">
        <v>3.540227061441586e-05</v>
      </c>
      <c r="AR597" s="124" t="n">
        <v>3.182891516645255e-05</v>
      </c>
      <c r="AS597" s="124" t="n">
        <v>2.861924261811195e-05</v>
      </c>
      <c r="AT597" s="124" t="n">
        <v>2.573566422088345e-05</v>
      </c>
      <c r="AU597" s="124" t="n">
        <v>2.573566422088344e-05</v>
      </c>
      <c r="AV597" s="124" t="n">
        <v>2.573566422088344e-05</v>
      </c>
      <c r="AW597" s="124" t="n">
        <v>2.573566422088344e-05</v>
      </c>
      <c r="AX597" s="124" t="n">
        <v>2.573566422088344e-05</v>
      </c>
      <c r="AY597" s="124" t="n">
        <v>2.573566422088344e-05</v>
      </c>
    </row>
    <row r="598">
      <c r="A598" t="inlineStr">
        <is>
          <t>R11</t>
        </is>
      </c>
      <c r="B598" t="inlineStr">
        <is>
          <t>Taxi</t>
        </is>
      </c>
      <c r="C598" t="inlineStr">
        <is>
          <t>GNC</t>
        </is>
      </c>
      <c r="D598" t="inlineStr">
        <is>
          <t>%</t>
        </is>
      </c>
      <c r="E598" s="125" t="n">
        <v>0</v>
      </c>
      <c r="F598" s="125" t="n">
        <v>0</v>
      </c>
      <c r="G598" s="125" t="n">
        <v>0</v>
      </c>
      <c r="H598" s="125" t="n">
        <v>0</v>
      </c>
      <c r="I598" s="125" t="n">
        <v>0</v>
      </c>
      <c r="J598" s="125" t="n">
        <v>0</v>
      </c>
      <c r="K598" s="124" t="n">
        <v>0</v>
      </c>
      <c r="L598" s="124" t="n">
        <v>0</v>
      </c>
      <c r="M598" s="124" t="n">
        <v>0</v>
      </c>
      <c r="N598" s="124" t="n">
        <v>0</v>
      </c>
      <c r="O598" s="124" t="n">
        <v>0</v>
      </c>
      <c r="P598" s="124" t="n">
        <v>0</v>
      </c>
      <c r="Q598" s="124" t="n">
        <v>0</v>
      </c>
      <c r="R598" s="124" t="n">
        <v>0</v>
      </c>
      <c r="S598" s="124" t="n">
        <v>0</v>
      </c>
      <c r="T598" s="124" t="n">
        <v>0</v>
      </c>
      <c r="U598" s="124" t="n">
        <v>0</v>
      </c>
      <c r="V598" s="124" t="n">
        <v>0</v>
      </c>
      <c r="W598" s="124" t="n">
        <v>0</v>
      </c>
      <c r="X598" s="124" t="n">
        <v>0</v>
      </c>
      <c r="Y598" s="124" t="n">
        <v>0</v>
      </c>
      <c r="Z598" s="124" t="n">
        <v>0</v>
      </c>
      <c r="AA598" s="124" t="n">
        <v>0</v>
      </c>
      <c r="AB598" s="124" t="n">
        <v>0</v>
      </c>
      <c r="AC598" s="124" t="n">
        <v>0</v>
      </c>
      <c r="AD598" s="124" t="n">
        <v>0</v>
      </c>
      <c r="AE598" s="124" t="n">
        <v>0</v>
      </c>
      <c r="AF598" s="124" t="n">
        <v>0</v>
      </c>
      <c r="AG598" s="124" t="n">
        <v>0</v>
      </c>
      <c r="AH598" s="124" t="n">
        <v>0</v>
      </c>
      <c r="AI598" s="124" t="n">
        <v>0</v>
      </c>
      <c r="AJ598" s="124" t="n">
        <v>0</v>
      </c>
      <c r="AK598" s="124" t="n">
        <v>0</v>
      </c>
      <c r="AL598" s="124" t="n">
        <v>0</v>
      </c>
      <c r="AM598" s="124" t="n">
        <v>0</v>
      </c>
      <c r="AN598" s="124" t="n">
        <v>0</v>
      </c>
      <c r="AO598" s="124" t="n">
        <v>0</v>
      </c>
      <c r="AP598" s="124" t="n">
        <v>0</v>
      </c>
      <c r="AQ598" s="124" t="n">
        <v>0</v>
      </c>
      <c r="AR598" s="124" t="n">
        <v>0</v>
      </c>
      <c r="AS598" s="124" t="n">
        <v>0</v>
      </c>
      <c r="AT598" s="124" t="n">
        <v>0</v>
      </c>
      <c r="AU598" s="124" t="n">
        <v>0</v>
      </c>
      <c r="AV598" s="124" t="n">
        <v>0</v>
      </c>
      <c r="AW598" s="124" t="n">
        <v>0</v>
      </c>
      <c r="AX598" s="124" t="n">
        <v>0</v>
      </c>
      <c r="AY598" s="124" t="n">
        <v>0</v>
      </c>
    </row>
    <row r="599">
      <c r="A599" t="inlineStr">
        <is>
          <t>R11</t>
        </is>
      </c>
      <c r="B599" t="inlineStr">
        <is>
          <t>Taxi</t>
        </is>
      </c>
      <c r="C599" t="inlineStr">
        <is>
          <t>Hidrógeno-Fuel-Cell</t>
        </is>
      </c>
      <c r="D599" t="inlineStr">
        <is>
          <t>%</t>
        </is>
      </c>
      <c r="E599" s="125" t="n">
        <v>0</v>
      </c>
      <c r="F599" s="125" t="n">
        <v>0</v>
      </c>
      <c r="G599" s="125" t="n">
        <v>0</v>
      </c>
      <c r="H599" s="125" t="n">
        <v>0</v>
      </c>
      <c r="I599" s="125" t="n">
        <v>0</v>
      </c>
      <c r="J599" s="125" t="n">
        <v>0</v>
      </c>
      <c r="K599" s="124" t="n">
        <v>0</v>
      </c>
      <c r="L599" s="124" t="n">
        <v>0</v>
      </c>
      <c r="M599" s="124" t="n">
        <v>0</v>
      </c>
      <c r="N599" s="124" t="n">
        <v>0</v>
      </c>
      <c r="O599" s="124" t="n">
        <v>0</v>
      </c>
      <c r="P599" s="124" t="n">
        <v>0</v>
      </c>
      <c r="Q599" s="124" t="n">
        <v>0</v>
      </c>
      <c r="R599" s="124" t="n">
        <v>0</v>
      </c>
      <c r="S599" s="124" t="n">
        <v>0</v>
      </c>
      <c r="T599" s="124" t="n">
        <v>0</v>
      </c>
      <c r="U599" s="124" t="n">
        <v>0</v>
      </c>
      <c r="V599" s="124" t="n">
        <v>0</v>
      </c>
      <c r="W599" s="124" t="n">
        <v>0</v>
      </c>
      <c r="X599" s="124" t="n">
        <v>0</v>
      </c>
      <c r="Y599" s="124" t="n">
        <v>0</v>
      </c>
      <c r="Z599" s="124" t="n">
        <v>0</v>
      </c>
      <c r="AA599" s="124" t="n">
        <v>0</v>
      </c>
      <c r="AB599" s="124" t="n">
        <v>0</v>
      </c>
      <c r="AC599" s="124" t="n">
        <v>0</v>
      </c>
      <c r="AD599" s="124" t="n">
        <v>0</v>
      </c>
      <c r="AE599" s="124" t="n">
        <v>0</v>
      </c>
      <c r="AF599" s="124" t="n">
        <v>0</v>
      </c>
      <c r="AG599" s="124" t="n">
        <v>0</v>
      </c>
      <c r="AH599" s="124" t="n">
        <v>0</v>
      </c>
      <c r="AI599" s="124" t="n">
        <v>0</v>
      </c>
      <c r="AJ599" s="124" t="n">
        <v>0</v>
      </c>
      <c r="AK599" s="124" t="n">
        <v>0</v>
      </c>
      <c r="AL599" s="124" t="n">
        <v>0</v>
      </c>
      <c r="AM599" s="124" t="n">
        <v>0</v>
      </c>
      <c r="AN599" s="124" t="n">
        <v>0</v>
      </c>
      <c r="AO599" s="124" t="n">
        <v>0</v>
      </c>
      <c r="AP599" s="124" t="n">
        <v>0</v>
      </c>
      <c r="AQ599" s="124" t="n">
        <v>0</v>
      </c>
      <c r="AR599" s="124" t="n">
        <v>0</v>
      </c>
      <c r="AS599" s="124" t="n">
        <v>0</v>
      </c>
      <c r="AT599" s="124" t="n">
        <v>0</v>
      </c>
      <c r="AU599" s="124" t="n">
        <v>0</v>
      </c>
      <c r="AV599" s="124" t="n">
        <v>0</v>
      </c>
      <c r="AW599" s="124" t="n">
        <v>0</v>
      </c>
      <c r="AX599" s="124" t="n">
        <v>0</v>
      </c>
      <c r="AY599" s="124" t="n">
        <v>0</v>
      </c>
    </row>
    <row r="600">
      <c r="A600" t="inlineStr">
        <is>
          <t>R11</t>
        </is>
      </c>
      <c r="B600" t="inlineStr">
        <is>
          <t>Bus Rígido</t>
        </is>
      </c>
      <c r="C600" t="inlineStr">
        <is>
          <t>Gasolina</t>
        </is>
      </c>
      <c r="D600" t="inlineStr">
        <is>
          <t>%</t>
        </is>
      </c>
      <c r="E600" s="125" t="n">
        <v>0</v>
      </c>
      <c r="F600" s="125" t="n">
        <v>0</v>
      </c>
      <c r="G600" s="125" t="n">
        <v>0</v>
      </c>
      <c r="H600" s="125" t="n">
        <v>0</v>
      </c>
      <c r="I600" s="125" t="n">
        <v>0</v>
      </c>
      <c r="J600" s="125" t="n">
        <v>0</v>
      </c>
      <c r="K600" s="124" t="n">
        <v>0</v>
      </c>
      <c r="L600" s="124" t="n">
        <v>0</v>
      </c>
      <c r="M600" s="124" t="n">
        <v>0</v>
      </c>
      <c r="N600" s="124" t="n">
        <v>0</v>
      </c>
      <c r="O600" s="124" t="n">
        <v>0</v>
      </c>
      <c r="P600" s="124" t="n">
        <v>0</v>
      </c>
      <c r="Q600" s="124" t="n">
        <v>0</v>
      </c>
      <c r="R600" s="124" t="n">
        <v>0</v>
      </c>
      <c r="S600" s="124" t="n">
        <v>0</v>
      </c>
      <c r="T600" s="124" t="n">
        <v>0</v>
      </c>
      <c r="U600" s="124" t="n">
        <v>0</v>
      </c>
      <c r="V600" s="124" t="n">
        <v>0</v>
      </c>
      <c r="W600" s="124" t="n">
        <v>0</v>
      </c>
      <c r="X600" s="124" t="n">
        <v>0</v>
      </c>
      <c r="Y600" s="124" t="n">
        <v>0</v>
      </c>
      <c r="Z600" s="124" t="n">
        <v>0</v>
      </c>
      <c r="AA600" s="124" t="n">
        <v>0</v>
      </c>
      <c r="AB600" s="124" t="n">
        <v>0</v>
      </c>
      <c r="AC600" s="124" t="n">
        <v>0</v>
      </c>
      <c r="AD600" s="124" t="n">
        <v>0</v>
      </c>
      <c r="AE600" s="124" t="n">
        <v>0</v>
      </c>
      <c r="AF600" s="124" t="n">
        <v>0</v>
      </c>
      <c r="AG600" s="124" t="n">
        <v>0</v>
      </c>
      <c r="AH600" s="124" t="n">
        <v>0</v>
      </c>
      <c r="AI600" s="124" t="n">
        <v>0</v>
      </c>
      <c r="AJ600" s="124" t="n">
        <v>0</v>
      </c>
      <c r="AK600" s="124" t="n">
        <v>0</v>
      </c>
      <c r="AL600" s="124" t="n">
        <v>0</v>
      </c>
      <c r="AM600" s="124" t="n">
        <v>0</v>
      </c>
      <c r="AN600" s="124" t="n">
        <v>0</v>
      </c>
      <c r="AO600" s="124" t="n">
        <v>0</v>
      </c>
      <c r="AP600" s="124" t="n">
        <v>0</v>
      </c>
      <c r="AQ600" s="124" t="n">
        <v>0</v>
      </c>
      <c r="AR600" s="124" t="n">
        <v>0</v>
      </c>
      <c r="AS600" s="124" t="n">
        <v>0</v>
      </c>
      <c r="AT600" s="124" t="n">
        <v>0</v>
      </c>
      <c r="AU600" s="124" t="n">
        <v>0</v>
      </c>
      <c r="AV600" s="124" t="n">
        <v>0</v>
      </c>
      <c r="AW600" s="124" t="n">
        <v>0</v>
      </c>
      <c r="AX600" s="124" t="n">
        <v>0</v>
      </c>
      <c r="AY600" s="124" t="n">
        <v>0</v>
      </c>
    </row>
    <row r="601">
      <c r="A601" t="inlineStr">
        <is>
          <t>R11</t>
        </is>
      </c>
      <c r="B601" t="inlineStr">
        <is>
          <t>Bus Rígido</t>
        </is>
      </c>
      <c r="C601" t="inlineStr">
        <is>
          <t>Diesel</t>
        </is>
      </c>
      <c r="D601" t="inlineStr">
        <is>
          <t>%</t>
        </is>
      </c>
      <c r="E601" s="125" t="n">
        <v>1</v>
      </c>
      <c r="F601" s="125" t="n">
        <v>1</v>
      </c>
      <c r="G601" s="125" t="n">
        <v>1</v>
      </c>
      <c r="H601" s="125" t="n">
        <v>1</v>
      </c>
      <c r="I601" s="125" t="n">
        <v>1</v>
      </c>
      <c r="J601" s="125" t="n">
        <v>1</v>
      </c>
      <c r="K601" s="124" t="n">
        <v>1</v>
      </c>
      <c r="L601" s="124" t="n">
        <v>0.9974122459311716</v>
      </c>
      <c r="M601" s="124" t="n">
        <v>0.9958404632196849</v>
      </c>
      <c r="N601" s="124" t="n">
        <v>0.9933203847978465</v>
      </c>
      <c r="O601" s="124" t="n">
        <v>0.9892899233749199</v>
      </c>
      <c r="P601" s="124" t="n">
        <v>0.9828694337882983</v>
      </c>
      <c r="Q601" s="124" t="n">
        <v>0.9727061716357518</v>
      </c>
      <c r="R601" s="124" t="n">
        <v>0.9567783806352199</v>
      </c>
      <c r="S601" s="124" t="n">
        <v>0.9322034953003465</v>
      </c>
      <c r="T601" s="124" t="n">
        <v>0.8951865488535417</v>
      </c>
      <c r="U601" s="124" t="n">
        <v>0.8413970212745487</v>
      </c>
      <c r="V601" s="124" t="n">
        <v>0.7671823635617678</v>
      </c>
      <c r="W601" s="124" t="n">
        <v>0.6717870110341992</v>
      </c>
      <c r="X601" s="124" t="n">
        <v>0.5597353629657561</v>
      </c>
      <c r="Y601" s="124" t="n">
        <v>0.4412470841899481</v>
      </c>
      <c r="Z601" s="124" t="n">
        <v>0.3290924043660162</v>
      </c>
      <c r="AA601" s="124" t="n">
        <v>0.2335303031259614</v>
      </c>
      <c r="AB601" s="124" t="n">
        <v>0.1591355931239599</v>
      </c>
      <c r="AC601" s="124" t="n">
        <v>0.1051880137436645</v>
      </c>
      <c r="AD601" s="124" t="n">
        <v>0.06804883886198226</v>
      </c>
      <c r="AE601" s="124" t="n">
        <v>0.04338674443777452</v>
      </c>
      <c r="AF601" s="124" t="n">
        <v>0.02739984508929233</v>
      </c>
      <c r="AG601" s="124" t="n">
        <v>0.01719780400159937</v>
      </c>
      <c r="AH601" s="124" t="n">
        <v>0.01075238956307983</v>
      </c>
      <c r="AI601" s="124" t="n">
        <v>0.006706112696065414</v>
      </c>
      <c r="AJ601" s="124" t="n">
        <v>0.004176079355487639</v>
      </c>
      <c r="AK601" s="124" t="n">
        <v>0.002598061935716933</v>
      </c>
      <c r="AL601" s="124" t="n">
        <v>0.001615363574094697</v>
      </c>
      <c r="AM601" s="124" t="n">
        <v>0.001003989691794327</v>
      </c>
      <c r="AN601" s="124" t="n">
        <v>0.0006238606309489358</v>
      </c>
      <c r="AO601" s="124" t="n">
        <v>0.000387599620126966</v>
      </c>
      <c r="AP601" s="124" t="n">
        <v>0.0002407909858451185</v>
      </c>
      <c r="AQ601" s="124" t="n">
        <v>0.0001495798002471571</v>
      </c>
      <c r="AR601" s="124" t="n">
        <v>9.291603406208493e-05</v>
      </c>
      <c r="AS601" s="124" t="n">
        <v>5.771637633639193e-05</v>
      </c>
      <c r="AT601" s="124" t="n">
        <v>3.585103159969849e-05</v>
      </c>
      <c r="AU601" s="124" t="n">
        <v>2.226899713858588e-05</v>
      </c>
      <c r="AV601" s="124" t="n">
        <v>1.383239643765188e-05</v>
      </c>
      <c r="AW601" s="124" t="n">
        <v>8.591971091209682e-06</v>
      </c>
      <c r="AX601" s="124" t="n">
        <v>5.336878609873974e-06</v>
      </c>
      <c r="AY601" s="124" t="n">
        <v>3.314983007818295e-06</v>
      </c>
    </row>
    <row r="602">
      <c r="A602" t="inlineStr">
        <is>
          <t>R11</t>
        </is>
      </c>
      <c r="B602" t="inlineStr">
        <is>
          <t>Bus Rígido</t>
        </is>
      </c>
      <c r="C602" t="inlineStr">
        <is>
          <t>HYB-Diesel</t>
        </is>
      </c>
      <c r="D602" t="inlineStr">
        <is>
          <t>%</t>
        </is>
      </c>
      <c r="E602" s="125" t="n">
        <v>0</v>
      </c>
      <c r="F602" s="125" t="n">
        <v>0</v>
      </c>
      <c r="G602" s="125" t="n">
        <v>0</v>
      </c>
      <c r="H602" s="125" t="n">
        <v>0</v>
      </c>
      <c r="I602" s="125" t="n">
        <v>0</v>
      </c>
      <c r="J602" s="125" t="n">
        <v>0</v>
      </c>
      <c r="K602" s="124" t="n">
        <v>0</v>
      </c>
      <c r="L602" s="124" t="n">
        <v>0</v>
      </c>
      <c r="M602" s="124" t="n">
        <v>0</v>
      </c>
      <c r="N602" s="124" t="n">
        <v>0</v>
      </c>
      <c r="O602" s="124" t="n">
        <v>0</v>
      </c>
      <c r="P602" s="124" t="n">
        <v>0</v>
      </c>
      <c r="Q602" s="124" t="n">
        <v>0</v>
      </c>
      <c r="R602" s="124" t="n">
        <v>0</v>
      </c>
      <c r="S602" s="124" t="n">
        <v>0</v>
      </c>
      <c r="T602" s="124" t="n">
        <v>0</v>
      </c>
      <c r="U602" s="124" t="n">
        <v>0</v>
      </c>
      <c r="V602" s="124" t="n">
        <v>0</v>
      </c>
      <c r="W602" s="124" t="n">
        <v>0</v>
      </c>
      <c r="X602" s="124" t="n">
        <v>0</v>
      </c>
      <c r="Y602" s="124" t="n">
        <v>0</v>
      </c>
      <c r="Z602" s="124" t="n">
        <v>0</v>
      </c>
      <c r="AA602" s="124" t="n">
        <v>0</v>
      </c>
      <c r="AB602" s="124" t="n">
        <v>0</v>
      </c>
      <c r="AC602" s="124" t="n">
        <v>0</v>
      </c>
      <c r="AD602" s="124" t="n">
        <v>0</v>
      </c>
      <c r="AE602" s="124" t="n">
        <v>0</v>
      </c>
      <c r="AF602" s="124" t="n">
        <v>0</v>
      </c>
      <c r="AG602" s="124" t="n">
        <v>0</v>
      </c>
      <c r="AH602" s="124" t="n">
        <v>0</v>
      </c>
      <c r="AI602" s="124" t="n">
        <v>0</v>
      </c>
      <c r="AJ602" s="124" t="n">
        <v>0</v>
      </c>
      <c r="AK602" s="124" t="n">
        <v>0</v>
      </c>
      <c r="AL602" s="124" t="n">
        <v>0</v>
      </c>
      <c r="AM602" s="124" t="n">
        <v>0</v>
      </c>
      <c r="AN602" s="124" t="n">
        <v>0</v>
      </c>
      <c r="AO602" s="124" t="n">
        <v>0</v>
      </c>
      <c r="AP602" s="124" t="n">
        <v>0</v>
      </c>
      <c r="AQ602" s="124" t="n">
        <v>0</v>
      </c>
      <c r="AR602" s="124" t="n">
        <v>0</v>
      </c>
      <c r="AS602" s="124" t="n">
        <v>0</v>
      </c>
      <c r="AT602" s="124" t="n">
        <v>0</v>
      </c>
      <c r="AU602" s="124" t="n">
        <v>0</v>
      </c>
      <c r="AV602" s="124" t="n">
        <v>0</v>
      </c>
      <c r="AW602" s="124" t="n">
        <v>0</v>
      </c>
      <c r="AX602" s="124" t="n">
        <v>0</v>
      </c>
      <c r="AY602" s="124" t="n">
        <v>0</v>
      </c>
    </row>
    <row r="603">
      <c r="A603" t="inlineStr">
        <is>
          <t>R11</t>
        </is>
      </c>
      <c r="B603" t="inlineStr">
        <is>
          <t>Bus Rígido</t>
        </is>
      </c>
      <c r="C603" t="inlineStr">
        <is>
          <t>HYB-plug-in-Diesel</t>
        </is>
      </c>
      <c r="D603" t="inlineStr">
        <is>
          <t>%</t>
        </is>
      </c>
      <c r="E603" s="125" t="n">
        <v>0</v>
      </c>
      <c r="F603" s="125" t="n">
        <v>0</v>
      </c>
      <c r="G603" s="125" t="n">
        <v>0</v>
      </c>
      <c r="H603" s="125" t="n">
        <v>0</v>
      </c>
      <c r="I603" s="125" t="n">
        <v>0</v>
      </c>
      <c r="J603" s="125" t="n">
        <v>0</v>
      </c>
      <c r="K603" s="124" t="n">
        <v>0</v>
      </c>
      <c r="L603" s="124" t="n">
        <v>0</v>
      </c>
      <c r="M603" s="124" t="n">
        <v>0</v>
      </c>
      <c r="N603" s="124" t="n">
        <v>0</v>
      </c>
      <c r="O603" s="124" t="n">
        <v>0</v>
      </c>
      <c r="P603" s="124" t="n">
        <v>0</v>
      </c>
      <c r="Q603" s="124" t="n">
        <v>0</v>
      </c>
      <c r="R603" s="124" t="n">
        <v>0</v>
      </c>
      <c r="S603" s="124" t="n">
        <v>0</v>
      </c>
      <c r="T603" s="124" t="n">
        <v>0</v>
      </c>
      <c r="U603" s="124" t="n">
        <v>0</v>
      </c>
      <c r="V603" s="124" t="n">
        <v>0</v>
      </c>
      <c r="W603" s="124" t="n">
        <v>0</v>
      </c>
      <c r="X603" s="124" t="n">
        <v>0</v>
      </c>
      <c r="Y603" s="124" t="n">
        <v>0</v>
      </c>
      <c r="Z603" s="124" t="n">
        <v>0</v>
      </c>
      <c r="AA603" s="124" t="n">
        <v>0</v>
      </c>
      <c r="AB603" s="124" t="n">
        <v>0</v>
      </c>
      <c r="AC603" s="124" t="n">
        <v>0</v>
      </c>
      <c r="AD603" s="124" t="n">
        <v>0</v>
      </c>
      <c r="AE603" s="124" t="n">
        <v>0</v>
      </c>
      <c r="AF603" s="124" t="n">
        <v>0</v>
      </c>
      <c r="AG603" s="124" t="n">
        <v>0</v>
      </c>
      <c r="AH603" s="124" t="n">
        <v>0</v>
      </c>
      <c r="AI603" s="124" t="n">
        <v>0</v>
      </c>
      <c r="AJ603" s="124" t="n">
        <v>0</v>
      </c>
      <c r="AK603" s="124" t="n">
        <v>0</v>
      </c>
      <c r="AL603" s="124" t="n">
        <v>0</v>
      </c>
      <c r="AM603" s="124" t="n">
        <v>0</v>
      </c>
      <c r="AN603" s="124" t="n">
        <v>0</v>
      </c>
      <c r="AO603" s="124" t="n">
        <v>0</v>
      </c>
      <c r="AP603" s="124" t="n">
        <v>0</v>
      </c>
      <c r="AQ603" s="124" t="n">
        <v>0</v>
      </c>
      <c r="AR603" s="124" t="n">
        <v>0</v>
      </c>
      <c r="AS603" s="124" t="n">
        <v>0</v>
      </c>
      <c r="AT603" s="124" t="n">
        <v>0</v>
      </c>
      <c r="AU603" s="124" t="n">
        <v>0</v>
      </c>
      <c r="AV603" s="124" t="n">
        <v>0</v>
      </c>
      <c r="AW603" s="124" t="n">
        <v>0</v>
      </c>
      <c r="AX603" s="124" t="n">
        <v>0</v>
      </c>
      <c r="AY603" s="124" t="n">
        <v>0</v>
      </c>
    </row>
    <row r="604">
      <c r="A604" t="inlineStr">
        <is>
          <t>R11</t>
        </is>
      </c>
      <c r="B604" t="inlineStr">
        <is>
          <t>Bus Rígido</t>
        </is>
      </c>
      <c r="C604" t="inlineStr">
        <is>
          <t>Eléctrico</t>
        </is>
      </c>
      <c r="D604" t="inlineStr">
        <is>
          <t>%</t>
        </is>
      </c>
      <c r="E604" s="125" t="n">
        <v>0</v>
      </c>
      <c r="F604" s="125" t="n">
        <v>0</v>
      </c>
      <c r="G604" s="125" t="n">
        <v>0</v>
      </c>
      <c r="H604" s="125" t="n">
        <v>0</v>
      </c>
      <c r="I604" s="125" t="n">
        <v>0</v>
      </c>
      <c r="J604" s="125" t="n">
        <v>0</v>
      </c>
      <c r="K604" s="124" t="n">
        <v>0</v>
      </c>
      <c r="L604" s="124" t="n">
        <v>0.002587754068828407</v>
      </c>
      <c r="M604" s="124" t="n">
        <v>0.004159536780315117</v>
      </c>
      <c r="N604" s="124" t="n">
        <v>0.006679615202153532</v>
      </c>
      <c r="O604" s="124" t="n">
        <v>0.01071007662507999</v>
      </c>
      <c r="P604" s="124" t="n">
        <v>0.01713056621170168</v>
      </c>
      <c r="Q604" s="124" t="n">
        <v>0.02729382836424819</v>
      </c>
      <c r="R604" s="124" t="n">
        <v>0.04322161936478004</v>
      </c>
      <c r="S604" s="124" t="n">
        <v>0.06779650469965338</v>
      </c>
      <c r="T604" s="124" t="n">
        <v>0.1048134511464583</v>
      </c>
      <c r="U604" s="124" t="n">
        <v>0.1586029787254511</v>
      </c>
      <c r="V604" s="124" t="n">
        <v>0.2328176364382321</v>
      </c>
      <c r="W604" s="124" t="n">
        <v>0.3282129889658006</v>
      </c>
      <c r="X604" s="124" t="n">
        <v>0.4402646370342437</v>
      </c>
      <c r="Y604" s="124" t="n">
        <v>0.5587529158100517</v>
      </c>
      <c r="Z604" s="124" t="n">
        <v>0.6709075956339836</v>
      </c>
      <c r="AA604" s="124" t="n">
        <v>0.7664696968740384</v>
      </c>
      <c r="AB604" s="124" t="n">
        <v>0.8408644068760399</v>
      </c>
      <c r="AC604" s="124" t="n">
        <v>0.8948119862563353</v>
      </c>
      <c r="AD604" s="124" t="n">
        <v>0.9319511611380176</v>
      </c>
      <c r="AE604" s="124" t="n">
        <v>0.9566132555622253</v>
      </c>
      <c r="AF604" s="124" t="n">
        <v>0.9726001549107075</v>
      </c>
      <c r="AG604" s="124" t="n">
        <v>0.9828021959984005</v>
      </c>
      <c r="AH604" s="124" t="n">
        <v>0.98924761043692</v>
      </c>
      <c r="AI604" s="124" t="n">
        <v>0.9932938873039344</v>
      </c>
      <c r="AJ604" s="124" t="n">
        <v>0.9958239206445122</v>
      </c>
      <c r="AK604" s="124" t="n">
        <v>0.9974019380642829</v>
      </c>
      <c r="AL604" s="124" t="n">
        <v>0.9983846364259051</v>
      </c>
      <c r="AM604" s="124" t="n">
        <v>0.9989960103082055</v>
      </c>
      <c r="AN604" s="124" t="n">
        <v>0.9993761393690509</v>
      </c>
      <c r="AO604" s="124" t="n">
        <v>0.9996124003798729</v>
      </c>
      <c r="AP604" s="124" t="n">
        <v>0.9997592090141547</v>
      </c>
      <c r="AQ604" s="124" t="n">
        <v>0.9998504201997527</v>
      </c>
      <c r="AR604" s="124" t="n">
        <v>0.9999070839659377</v>
      </c>
      <c r="AS604" s="124" t="n">
        <v>0.9999422836236634</v>
      </c>
      <c r="AT604" s="124" t="n">
        <v>0.9999641489684001</v>
      </c>
      <c r="AU604" s="124" t="n">
        <v>0.9999777310028612</v>
      </c>
      <c r="AV604" s="124" t="n">
        <v>0.9999861676035622</v>
      </c>
      <c r="AW604" s="124" t="n">
        <v>0.9999914080289086</v>
      </c>
      <c r="AX604" s="124" t="n">
        <v>0.99999466312139</v>
      </c>
      <c r="AY604" s="124" t="n">
        <v>0.999996685016992</v>
      </c>
    </row>
    <row r="605">
      <c r="A605" t="inlineStr">
        <is>
          <t>R11</t>
        </is>
      </c>
      <c r="B605" t="inlineStr">
        <is>
          <t>Bus Rígido</t>
        </is>
      </c>
      <c r="C605" t="inlineStr">
        <is>
          <t>Biodiesel</t>
        </is>
      </c>
      <c r="D605" t="inlineStr">
        <is>
          <t>%</t>
        </is>
      </c>
      <c r="E605" s="125" t="n">
        <v>0</v>
      </c>
      <c r="F605" s="125" t="n">
        <v>0</v>
      </c>
      <c r="G605" s="125" t="n">
        <v>0</v>
      </c>
      <c r="H605" s="125" t="n">
        <v>0</v>
      </c>
      <c r="I605" s="125" t="n">
        <v>0</v>
      </c>
      <c r="J605" s="125" t="n">
        <v>0</v>
      </c>
      <c r="K605" s="124" t="n">
        <v>0</v>
      </c>
      <c r="L605" s="124" t="n">
        <v>0</v>
      </c>
      <c r="M605" s="124" t="n">
        <v>0</v>
      </c>
      <c r="N605" s="124" t="n">
        <v>0</v>
      </c>
      <c r="O605" s="124" t="n">
        <v>0</v>
      </c>
      <c r="P605" s="124" t="n">
        <v>0</v>
      </c>
      <c r="Q605" s="124" t="n">
        <v>0</v>
      </c>
      <c r="R605" s="124" t="n">
        <v>0</v>
      </c>
      <c r="S605" s="124" t="n">
        <v>0</v>
      </c>
      <c r="T605" s="124" t="n">
        <v>0</v>
      </c>
      <c r="U605" s="124" t="n">
        <v>0</v>
      </c>
      <c r="V605" s="124" t="n">
        <v>0</v>
      </c>
      <c r="W605" s="124" t="n">
        <v>0</v>
      </c>
      <c r="X605" s="124" t="n">
        <v>0</v>
      </c>
      <c r="Y605" s="124" t="n">
        <v>0</v>
      </c>
      <c r="Z605" s="124" t="n">
        <v>0</v>
      </c>
      <c r="AA605" s="124" t="n">
        <v>0</v>
      </c>
      <c r="AB605" s="124" t="n">
        <v>0</v>
      </c>
      <c r="AC605" s="124" t="n">
        <v>0</v>
      </c>
      <c r="AD605" s="124" t="n">
        <v>0</v>
      </c>
      <c r="AE605" s="124" t="n">
        <v>0</v>
      </c>
      <c r="AF605" s="124" t="n">
        <v>0</v>
      </c>
      <c r="AG605" s="124" t="n">
        <v>0</v>
      </c>
      <c r="AH605" s="124" t="n">
        <v>0</v>
      </c>
      <c r="AI605" s="124" t="n">
        <v>0</v>
      </c>
      <c r="AJ605" s="124" t="n">
        <v>0</v>
      </c>
      <c r="AK605" s="124" t="n">
        <v>0</v>
      </c>
      <c r="AL605" s="124" t="n">
        <v>0</v>
      </c>
      <c r="AM605" s="124" t="n">
        <v>0</v>
      </c>
      <c r="AN605" s="124" t="n">
        <v>0</v>
      </c>
      <c r="AO605" s="124" t="n">
        <v>0</v>
      </c>
      <c r="AP605" s="124" t="n">
        <v>0</v>
      </c>
      <c r="AQ605" s="124" t="n">
        <v>0</v>
      </c>
      <c r="AR605" s="124" t="n">
        <v>0</v>
      </c>
      <c r="AS605" s="124" t="n">
        <v>0</v>
      </c>
      <c r="AT605" s="124" t="n">
        <v>0</v>
      </c>
      <c r="AU605" s="124" t="n">
        <v>0</v>
      </c>
      <c r="AV605" s="124" t="n">
        <v>0</v>
      </c>
      <c r="AW605" s="124" t="n">
        <v>0</v>
      </c>
      <c r="AX605" s="124" t="n">
        <v>0</v>
      </c>
      <c r="AY605" s="124" t="n">
        <v>0</v>
      </c>
    </row>
    <row r="606">
      <c r="A606" t="inlineStr">
        <is>
          <t>R11</t>
        </is>
      </c>
      <c r="B606" t="inlineStr">
        <is>
          <t>Bus Rígido</t>
        </is>
      </c>
      <c r="C606" t="inlineStr">
        <is>
          <t>Etanol</t>
        </is>
      </c>
      <c r="D606" t="inlineStr">
        <is>
          <t>%</t>
        </is>
      </c>
      <c r="E606" s="125" t="n">
        <v>0</v>
      </c>
      <c r="F606" s="125" t="n">
        <v>0</v>
      </c>
      <c r="G606" s="125" t="n">
        <v>0</v>
      </c>
      <c r="H606" s="125" t="n">
        <v>0</v>
      </c>
      <c r="I606" s="125" t="n">
        <v>0</v>
      </c>
      <c r="J606" s="125" t="n">
        <v>0</v>
      </c>
      <c r="K606" s="124" t="n">
        <v>0</v>
      </c>
      <c r="L606" s="124" t="n">
        <v>0</v>
      </c>
      <c r="M606" s="124" t="n">
        <v>0</v>
      </c>
      <c r="N606" s="124" t="n">
        <v>0</v>
      </c>
      <c r="O606" s="124" t="n">
        <v>0</v>
      </c>
      <c r="P606" s="124" t="n">
        <v>0</v>
      </c>
      <c r="Q606" s="124" t="n">
        <v>0</v>
      </c>
      <c r="R606" s="124" t="n">
        <v>0</v>
      </c>
      <c r="S606" s="124" t="n">
        <v>0</v>
      </c>
      <c r="T606" s="124" t="n">
        <v>0</v>
      </c>
      <c r="U606" s="124" t="n">
        <v>0</v>
      </c>
      <c r="V606" s="124" t="n">
        <v>0</v>
      </c>
      <c r="W606" s="124" t="n">
        <v>0</v>
      </c>
      <c r="X606" s="124" t="n">
        <v>0</v>
      </c>
      <c r="Y606" s="124" t="n">
        <v>0</v>
      </c>
      <c r="Z606" s="124" t="n">
        <v>0</v>
      </c>
      <c r="AA606" s="124" t="n">
        <v>0</v>
      </c>
      <c r="AB606" s="124" t="n">
        <v>0</v>
      </c>
      <c r="AC606" s="124" t="n">
        <v>0</v>
      </c>
      <c r="AD606" s="124" t="n">
        <v>0</v>
      </c>
      <c r="AE606" s="124" t="n">
        <v>0</v>
      </c>
      <c r="AF606" s="124" t="n">
        <v>0</v>
      </c>
      <c r="AG606" s="124" t="n">
        <v>0</v>
      </c>
      <c r="AH606" s="124" t="n">
        <v>0</v>
      </c>
      <c r="AI606" s="124" t="n">
        <v>0</v>
      </c>
      <c r="AJ606" s="124" t="n">
        <v>0</v>
      </c>
      <c r="AK606" s="124" t="n">
        <v>0</v>
      </c>
      <c r="AL606" s="124" t="n">
        <v>0</v>
      </c>
      <c r="AM606" s="124" t="n">
        <v>0</v>
      </c>
      <c r="AN606" s="124" t="n">
        <v>0</v>
      </c>
      <c r="AO606" s="124" t="n">
        <v>0</v>
      </c>
      <c r="AP606" s="124" t="n">
        <v>0</v>
      </c>
      <c r="AQ606" s="124" t="n">
        <v>0</v>
      </c>
      <c r="AR606" s="124" t="n">
        <v>0</v>
      </c>
      <c r="AS606" s="124" t="n">
        <v>0</v>
      </c>
      <c r="AT606" s="124" t="n">
        <v>0</v>
      </c>
      <c r="AU606" s="124" t="n">
        <v>0</v>
      </c>
      <c r="AV606" s="124" t="n">
        <v>0</v>
      </c>
      <c r="AW606" s="124" t="n">
        <v>0</v>
      </c>
      <c r="AX606" s="124" t="n">
        <v>0</v>
      </c>
      <c r="AY606" s="124" t="n">
        <v>0</v>
      </c>
    </row>
    <row r="607">
      <c r="A607" t="inlineStr">
        <is>
          <t>R11</t>
        </is>
      </c>
      <c r="B607" t="inlineStr">
        <is>
          <t>Bus Rígido</t>
        </is>
      </c>
      <c r="C607" t="inlineStr">
        <is>
          <t>GLP</t>
        </is>
      </c>
      <c r="D607" t="inlineStr">
        <is>
          <t>%</t>
        </is>
      </c>
      <c r="E607" s="125" t="n">
        <v>0</v>
      </c>
      <c r="F607" s="125" t="n">
        <v>0</v>
      </c>
      <c r="G607" s="125" t="n">
        <v>0</v>
      </c>
      <c r="H607" s="125" t="n">
        <v>0</v>
      </c>
      <c r="I607" s="125" t="n">
        <v>0</v>
      </c>
      <c r="J607" s="125" t="n">
        <v>0</v>
      </c>
      <c r="K607" s="124" t="n">
        <v>0</v>
      </c>
      <c r="L607" s="124" t="n">
        <v>0</v>
      </c>
      <c r="M607" s="124" t="n">
        <v>0</v>
      </c>
      <c r="N607" s="124" t="n">
        <v>0</v>
      </c>
      <c r="O607" s="124" t="n">
        <v>0</v>
      </c>
      <c r="P607" s="124" t="n">
        <v>0</v>
      </c>
      <c r="Q607" s="124" t="n">
        <v>0</v>
      </c>
      <c r="R607" s="124" t="n">
        <v>0</v>
      </c>
      <c r="S607" s="124" t="n">
        <v>0</v>
      </c>
      <c r="T607" s="124" t="n">
        <v>0</v>
      </c>
      <c r="U607" s="124" t="n">
        <v>0</v>
      </c>
      <c r="V607" s="124" t="n">
        <v>0</v>
      </c>
      <c r="W607" s="124" t="n">
        <v>0</v>
      </c>
      <c r="X607" s="124" t="n">
        <v>0</v>
      </c>
      <c r="Y607" s="124" t="n">
        <v>0</v>
      </c>
      <c r="Z607" s="124" t="n">
        <v>0</v>
      </c>
      <c r="AA607" s="124" t="n">
        <v>0</v>
      </c>
      <c r="AB607" s="124" t="n">
        <v>0</v>
      </c>
      <c r="AC607" s="124" t="n">
        <v>0</v>
      </c>
      <c r="AD607" s="124" t="n">
        <v>0</v>
      </c>
      <c r="AE607" s="124" t="n">
        <v>0</v>
      </c>
      <c r="AF607" s="124" t="n">
        <v>0</v>
      </c>
      <c r="AG607" s="124" t="n">
        <v>0</v>
      </c>
      <c r="AH607" s="124" t="n">
        <v>0</v>
      </c>
      <c r="AI607" s="124" t="n">
        <v>0</v>
      </c>
      <c r="AJ607" s="124" t="n">
        <v>0</v>
      </c>
      <c r="AK607" s="124" t="n">
        <v>0</v>
      </c>
      <c r="AL607" s="124" t="n">
        <v>0</v>
      </c>
      <c r="AM607" s="124" t="n">
        <v>0</v>
      </c>
      <c r="AN607" s="124" t="n">
        <v>0</v>
      </c>
      <c r="AO607" s="124" t="n">
        <v>0</v>
      </c>
      <c r="AP607" s="124" t="n">
        <v>0</v>
      </c>
      <c r="AQ607" s="124" t="n">
        <v>0</v>
      </c>
      <c r="AR607" s="124" t="n">
        <v>0</v>
      </c>
      <c r="AS607" s="124" t="n">
        <v>0</v>
      </c>
      <c r="AT607" s="124" t="n">
        <v>0</v>
      </c>
      <c r="AU607" s="124" t="n">
        <v>0</v>
      </c>
      <c r="AV607" s="124" t="n">
        <v>0</v>
      </c>
      <c r="AW607" s="124" t="n">
        <v>0</v>
      </c>
      <c r="AX607" s="124" t="n">
        <v>0</v>
      </c>
      <c r="AY607" s="124" t="n">
        <v>0</v>
      </c>
    </row>
    <row r="608">
      <c r="A608" t="inlineStr">
        <is>
          <t>R11</t>
        </is>
      </c>
      <c r="B608" t="inlineStr">
        <is>
          <t>Bus Rígido</t>
        </is>
      </c>
      <c r="C608" t="inlineStr">
        <is>
          <t>GNC</t>
        </is>
      </c>
      <c r="D608" t="inlineStr">
        <is>
          <t>%</t>
        </is>
      </c>
      <c r="E608" s="125" t="n">
        <v>0</v>
      </c>
      <c r="F608" s="125" t="n">
        <v>0</v>
      </c>
      <c r="G608" s="125" t="n">
        <v>0</v>
      </c>
      <c r="H608" s="125" t="n">
        <v>0</v>
      </c>
      <c r="I608" s="125" t="n">
        <v>0</v>
      </c>
      <c r="J608" s="125" t="n">
        <v>0</v>
      </c>
      <c r="K608" s="124" t="n">
        <v>0</v>
      </c>
      <c r="L608" s="124" t="n">
        <v>0</v>
      </c>
      <c r="M608" s="124" t="n">
        <v>0</v>
      </c>
      <c r="N608" s="124" t="n">
        <v>0</v>
      </c>
      <c r="O608" s="124" t="n">
        <v>0</v>
      </c>
      <c r="P608" s="124" t="n">
        <v>0</v>
      </c>
      <c r="Q608" s="124" t="n">
        <v>0</v>
      </c>
      <c r="R608" s="124" t="n">
        <v>0</v>
      </c>
      <c r="S608" s="124" t="n">
        <v>0</v>
      </c>
      <c r="T608" s="124" t="n">
        <v>0</v>
      </c>
      <c r="U608" s="124" t="n">
        <v>0</v>
      </c>
      <c r="V608" s="124" t="n">
        <v>0</v>
      </c>
      <c r="W608" s="124" t="n">
        <v>0</v>
      </c>
      <c r="X608" s="124" t="n">
        <v>0</v>
      </c>
      <c r="Y608" s="124" t="n">
        <v>0</v>
      </c>
      <c r="Z608" s="124" t="n">
        <v>0</v>
      </c>
      <c r="AA608" s="124" t="n">
        <v>0</v>
      </c>
      <c r="AB608" s="124" t="n">
        <v>0</v>
      </c>
      <c r="AC608" s="124" t="n">
        <v>0</v>
      </c>
      <c r="AD608" s="124" t="n">
        <v>0</v>
      </c>
      <c r="AE608" s="124" t="n">
        <v>0</v>
      </c>
      <c r="AF608" s="124" t="n">
        <v>0</v>
      </c>
      <c r="AG608" s="124" t="n">
        <v>0</v>
      </c>
      <c r="AH608" s="124" t="n">
        <v>0</v>
      </c>
      <c r="AI608" s="124" t="n">
        <v>0</v>
      </c>
      <c r="AJ608" s="124" t="n">
        <v>0</v>
      </c>
      <c r="AK608" s="124" t="n">
        <v>0</v>
      </c>
      <c r="AL608" s="124" t="n">
        <v>0</v>
      </c>
      <c r="AM608" s="124" t="n">
        <v>0</v>
      </c>
      <c r="AN608" s="124" t="n">
        <v>0</v>
      </c>
      <c r="AO608" s="124" t="n">
        <v>0</v>
      </c>
      <c r="AP608" s="124" t="n">
        <v>0</v>
      </c>
      <c r="AQ608" s="124" t="n">
        <v>0</v>
      </c>
      <c r="AR608" s="124" t="n">
        <v>0</v>
      </c>
      <c r="AS608" s="124" t="n">
        <v>0</v>
      </c>
      <c r="AT608" s="124" t="n">
        <v>0</v>
      </c>
      <c r="AU608" s="124" t="n">
        <v>0</v>
      </c>
      <c r="AV608" s="124" t="n">
        <v>0</v>
      </c>
      <c r="AW608" s="124" t="n">
        <v>0</v>
      </c>
      <c r="AX608" s="124" t="n">
        <v>0</v>
      </c>
      <c r="AY608" s="124" t="n">
        <v>0</v>
      </c>
    </row>
    <row r="609">
      <c r="A609" t="inlineStr">
        <is>
          <t>R11</t>
        </is>
      </c>
      <c r="B609" t="inlineStr">
        <is>
          <t>Bus Rígido</t>
        </is>
      </c>
      <c r="C609" t="inlineStr">
        <is>
          <t>Hidrógeno-Fuel-Cell</t>
        </is>
      </c>
      <c r="D609" t="inlineStr">
        <is>
          <t>%</t>
        </is>
      </c>
      <c r="E609" s="125" t="n">
        <v>0</v>
      </c>
      <c r="F609" s="125" t="n">
        <v>0</v>
      </c>
      <c r="G609" s="125" t="n">
        <v>0</v>
      </c>
      <c r="H609" s="125" t="n">
        <v>0</v>
      </c>
      <c r="I609" s="125" t="n">
        <v>0</v>
      </c>
      <c r="J609" s="125" t="n">
        <v>0</v>
      </c>
      <c r="K609" s="124" t="n">
        <v>0</v>
      </c>
      <c r="L609" s="124" t="n">
        <v>0</v>
      </c>
      <c r="M609" s="124" t="n">
        <v>0</v>
      </c>
      <c r="N609" s="124" t="n">
        <v>0</v>
      </c>
      <c r="O609" s="124" t="n">
        <v>0</v>
      </c>
      <c r="P609" s="124" t="n">
        <v>0</v>
      </c>
      <c r="Q609" s="124" t="n">
        <v>0</v>
      </c>
      <c r="R609" s="124" t="n">
        <v>0</v>
      </c>
      <c r="S609" s="124" t="n">
        <v>0</v>
      </c>
      <c r="T609" s="124" t="n">
        <v>0</v>
      </c>
      <c r="U609" s="124" t="n">
        <v>0</v>
      </c>
      <c r="V609" s="124" t="n">
        <v>0</v>
      </c>
      <c r="W609" s="124" t="n">
        <v>0</v>
      </c>
      <c r="X609" s="124" t="n">
        <v>0</v>
      </c>
      <c r="Y609" s="124" t="n">
        <v>0</v>
      </c>
      <c r="Z609" s="124" t="n">
        <v>0</v>
      </c>
      <c r="AA609" s="124" t="n">
        <v>0</v>
      </c>
      <c r="AB609" s="124" t="n">
        <v>0</v>
      </c>
      <c r="AC609" s="124" t="n">
        <v>0</v>
      </c>
      <c r="AD609" s="124" t="n">
        <v>0</v>
      </c>
      <c r="AE609" s="124" t="n">
        <v>0</v>
      </c>
      <c r="AF609" s="124" t="n">
        <v>0</v>
      </c>
      <c r="AG609" s="124" t="n">
        <v>0</v>
      </c>
      <c r="AH609" s="124" t="n">
        <v>0</v>
      </c>
      <c r="AI609" s="124" t="n">
        <v>0</v>
      </c>
      <c r="AJ609" s="124" t="n">
        <v>0</v>
      </c>
      <c r="AK609" s="124" t="n">
        <v>0</v>
      </c>
      <c r="AL609" s="124" t="n">
        <v>0</v>
      </c>
      <c r="AM609" s="124" t="n">
        <v>0</v>
      </c>
      <c r="AN609" s="124" t="n">
        <v>0</v>
      </c>
      <c r="AO609" s="124" t="n">
        <v>0</v>
      </c>
      <c r="AP609" s="124" t="n">
        <v>0</v>
      </c>
      <c r="AQ609" s="124" t="n">
        <v>0</v>
      </c>
      <c r="AR609" s="124" t="n">
        <v>0</v>
      </c>
      <c r="AS609" s="124" t="n">
        <v>0</v>
      </c>
      <c r="AT609" s="124" t="n">
        <v>0</v>
      </c>
      <c r="AU609" s="124" t="n">
        <v>0</v>
      </c>
      <c r="AV609" s="124" t="n">
        <v>0</v>
      </c>
      <c r="AW609" s="124" t="n">
        <v>0</v>
      </c>
      <c r="AX609" s="124" t="n">
        <v>0</v>
      </c>
      <c r="AY609" s="124" t="n">
        <v>0</v>
      </c>
    </row>
    <row r="610">
      <c r="A610" t="inlineStr">
        <is>
          <t>R11</t>
        </is>
      </c>
      <c r="B610" t="inlineStr">
        <is>
          <t>Bus Rígido</t>
        </is>
      </c>
      <c r="C610" t="inlineStr">
        <is>
          <t>Hidrógeno-Comb-Directa</t>
        </is>
      </c>
      <c r="D610" t="inlineStr">
        <is>
          <t>%</t>
        </is>
      </c>
      <c r="E610" s="125" t="n">
        <v>0</v>
      </c>
      <c r="F610" s="125" t="n">
        <v>0</v>
      </c>
      <c r="G610" s="125" t="n">
        <v>0</v>
      </c>
      <c r="H610" s="125" t="n">
        <v>0</v>
      </c>
      <c r="I610" s="125" t="n">
        <v>0</v>
      </c>
      <c r="J610" s="125" t="n">
        <v>0</v>
      </c>
      <c r="K610" s="124" t="n">
        <v>0</v>
      </c>
      <c r="L610" s="124" t="n">
        <v>0</v>
      </c>
      <c r="M610" s="124" t="n">
        <v>0</v>
      </c>
      <c r="N610" s="124" t="n">
        <v>0</v>
      </c>
      <c r="O610" s="124" t="n">
        <v>0</v>
      </c>
      <c r="P610" s="124" t="n">
        <v>0</v>
      </c>
      <c r="Q610" s="124" t="n">
        <v>0</v>
      </c>
      <c r="R610" s="124" t="n">
        <v>0</v>
      </c>
      <c r="S610" s="124" t="n">
        <v>0</v>
      </c>
      <c r="T610" s="124" t="n">
        <v>0</v>
      </c>
      <c r="U610" s="124" t="n">
        <v>0</v>
      </c>
      <c r="V610" s="124" t="n">
        <v>0</v>
      </c>
      <c r="W610" s="124" t="n">
        <v>0</v>
      </c>
      <c r="X610" s="124" t="n">
        <v>0</v>
      </c>
      <c r="Y610" s="124" t="n">
        <v>0</v>
      </c>
      <c r="Z610" s="124" t="n">
        <v>0</v>
      </c>
      <c r="AA610" s="124" t="n">
        <v>0</v>
      </c>
      <c r="AB610" s="124" t="n">
        <v>0</v>
      </c>
      <c r="AC610" s="124" t="n">
        <v>0</v>
      </c>
      <c r="AD610" s="124" t="n">
        <v>0</v>
      </c>
      <c r="AE610" s="124" t="n">
        <v>0</v>
      </c>
      <c r="AF610" s="124" t="n">
        <v>0</v>
      </c>
      <c r="AG610" s="124" t="n">
        <v>0</v>
      </c>
      <c r="AH610" s="124" t="n">
        <v>0</v>
      </c>
      <c r="AI610" s="124" t="n">
        <v>0</v>
      </c>
      <c r="AJ610" s="124" t="n">
        <v>0</v>
      </c>
      <c r="AK610" s="124" t="n">
        <v>0</v>
      </c>
      <c r="AL610" s="124" t="n">
        <v>0</v>
      </c>
      <c r="AM610" s="124" t="n">
        <v>0</v>
      </c>
      <c r="AN610" s="124" t="n">
        <v>0</v>
      </c>
      <c r="AO610" s="124" t="n">
        <v>0</v>
      </c>
      <c r="AP610" s="124" t="n">
        <v>0</v>
      </c>
      <c r="AQ610" s="124" t="n">
        <v>0</v>
      </c>
      <c r="AR610" s="124" t="n">
        <v>0</v>
      </c>
      <c r="AS610" s="124" t="n">
        <v>0</v>
      </c>
      <c r="AT610" s="124" t="n">
        <v>0</v>
      </c>
      <c r="AU610" s="124" t="n">
        <v>0</v>
      </c>
      <c r="AV610" s="124" t="n">
        <v>0</v>
      </c>
      <c r="AW610" s="124" t="n">
        <v>0</v>
      </c>
      <c r="AX610" s="124" t="n">
        <v>0</v>
      </c>
      <c r="AY610" s="124" t="n">
        <v>0</v>
      </c>
    </row>
    <row r="611">
      <c r="A611" t="inlineStr">
        <is>
          <t>R11</t>
        </is>
      </c>
      <c r="B611" t="inlineStr">
        <is>
          <t>Bicicleta</t>
        </is>
      </c>
      <c r="C611" t="inlineStr">
        <is>
          <t>Bicicleta-no-Motorizada</t>
        </is>
      </c>
      <c r="D611" t="inlineStr">
        <is>
          <t>%</t>
        </is>
      </c>
      <c r="E611" s="125" t="n">
        <v>0</v>
      </c>
      <c r="F611" s="125" t="n">
        <v>0</v>
      </c>
      <c r="G611" s="125" t="n">
        <v>0</v>
      </c>
      <c r="H611" s="125" t="n">
        <v>0</v>
      </c>
      <c r="I611" s="125" t="n">
        <v>0</v>
      </c>
      <c r="J611" s="125" t="n">
        <v>0</v>
      </c>
      <c r="K611" s="124" t="n">
        <v>0</v>
      </c>
      <c r="L611" s="124" t="n">
        <v>0</v>
      </c>
      <c r="M611" s="124" t="n">
        <v>0</v>
      </c>
      <c r="N611" s="124" t="n">
        <v>0</v>
      </c>
      <c r="O611" s="124" t="n">
        <v>0</v>
      </c>
      <c r="P611" s="124" t="n">
        <v>0</v>
      </c>
      <c r="Q611" s="124" t="n">
        <v>0</v>
      </c>
      <c r="R611" s="124" t="n">
        <v>0</v>
      </c>
      <c r="S611" s="124" t="n">
        <v>0</v>
      </c>
      <c r="T611" s="124" t="n">
        <v>0</v>
      </c>
      <c r="U611" s="124" t="n">
        <v>0</v>
      </c>
      <c r="V611" s="124" t="n">
        <v>0</v>
      </c>
      <c r="W611" s="124" t="n">
        <v>0</v>
      </c>
      <c r="X611" s="124" t="n">
        <v>0</v>
      </c>
      <c r="Y611" s="124" t="n">
        <v>0</v>
      </c>
      <c r="Z611" s="124" t="n">
        <v>0</v>
      </c>
      <c r="AA611" s="124" t="n">
        <v>0</v>
      </c>
      <c r="AB611" s="124" t="n">
        <v>0</v>
      </c>
      <c r="AC611" s="124" t="n">
        <v>0</v>
      </c>
      <c r="AD611" s="124" t="n">
        <v>0</v>
      </c>
      <c r="AE611" s="124" t="n">
        <v>0</v>
      </c>
      <c r="AF611" s="124" t="n">
        <v>0</v>
      </c>
      <c r="AG611" s="124" t="n">
        <v>0</v>
      </c>
      <c r="AH611" s="124" t="n">
        <v>0</v>
      </c>
      <c r="AI611" s="124" t="n">
        <v>0</v>
      </c>
      <c r="AJ611" s="124" t="n">
        <v>0</v>
      </c>
      <c r="AK611" s="124" t="n">
        <v>0</v>
      </c>
      <c r="AL611" s="124" t="n">
        <v>0</v>
      </c>
      <c r="AM611" s="124" t="n">
        <v>0</v>
      </c>
      <c r="AN611" s="124" t="n">
        <v>0</v>
      </c>
      <c r="AO611" s="124" t="n">
        <v>0</v>
      </c>
      <c r="AP611" s="124" t="n">
        <v>0</v>
      </c>
      <c r="AQ611" s="124" t="n">
        <v>0</v>
      </c>
      <c r="AR611" s="124" t="n">
        <v>0</v>
      </c>
      <c r="AS611" s="124" t="n">
        <v>0</v>
      </c>
      <c r="AT611" s="124" t="n">
        <v>0</v>
      </c>
      <c r="AU611" s="124" t="n">
        <v>0</v>
      </c>
      <c r="AV611" s="124" t="n">
        <v>0</v>
      </c>
      <c r="AW611" s="124" t="n">
        <v>0</v>
      </c>
      <c r="AX611" s="124" t="n">
        <v>0</v>
      </c>
      <c r="AY611" s="124" t="n">
        <v>0</v>
      </c>
    </row>
    <row r="612">
      <c r="A612" t="inlineStr">
        <is>
          <t>R11</t>
        </is>
      </c>
      <c r="B612" t="inlineStr">
        <is>
          <t>Bicicleta</t>
        </is>
      </c>
      <c r="C612" t="inlineStr">
        <is>
          <t>Bicicleta-Eléctrica</t>
        </is>
      </c>
      <c r="D612" t="inlineStr">
        <is>
          <t>%</t>
        </is>
      </c>
      <c r="E612" s="125" t="n">
        <v>0</v>
      </c>
      <c r="F612" s="125" t="n">
        <v>0</v>
      </c>
      <c r="G612" s="125" t="n">
        <v>0</v>
      </c>
      <c r="H612" s="125" t="n">
        <v>0</v>
      </c>
      <c r="I612" s="125" t="n">
        <v>0</v>
      </c>
      <c r="J612" s="125" t="n">
        <v>0</v>
      </c>
      <c r="K612" s="124" t="n">
        <v>0</v>
      </c>
      <c r="L612" s="124" t="n">
        <v>0</v>
      </c>
      <c r="M612" s="124" t="n">
        <v>0</v>
      </c>
      <c r="N612" s="124" t="n">
        <v>0</v>
      </c>
      <c r="O612" s="124" t="n">
        <v>0</v>
      </c>
      <c r="P612" s="124" t="n">
        <v>0</v>
      </c>
      <c r="Q612" s="124" t="n">
        <v>0</v>
      </c>
      <c r="R612" s="124" t="n">
        <v>0</v>
      </c>
      <c r="S612" s="124" t="n">
        <v>0</v>
      </c>
      <c r="T612" s="124" t="n">
        <v>0</v>
      </c>
      <c r="U612" s="124" t="n">
        <v>0</v>
      </c>
      <c r="V612" s="124" t="n">
        <v>0</v>
      </c>
      <c r="W612" s="124" t="n">
        <v>0</v>
      </c>
      <c r="X612" s="124" t="n">
        <v>0</v>
      </c>
      <c r="Y612" s="124" t="n">
        <v>0</v>
      </c>
      <c r="Z612" s="124" t="n">
        <v>0</v>
      </c>
      <c r="AA612" s="124" t="n">
        <v>0</v>
      </c>
      <c r="AB612" s="124" t="n">
        <v>0</v>
      </c>
      <c r="AC612" s="124" t="n">
        <v>0</v>
      </c>
      <c r="AD612" s="124" t="n">
        <v>0</v>
      </c>
      <c r="AE612" s="124" t="n">
        <v>0</v>
      </c>
      <c r="AF612" s="124" t="n">
        <v>0</v>
      </c>
      <c r="AG612" s="124" t="n">
        <v>0</v>
      </c>
      <c r="AH612" s="124" t="n">
        <v>0</v>
      </c>
      <c r="AI612" s="124" t="n">
        <v>0</v>
      </c>
      <c r="AJ612" s="124" t="n">
        <v>0</v>
      </c>
      <c r="AK612" s="124" t="n">
        <v>0</v>
      </c>
      <c r="AL612" s="124" t="n">
        <v>0</v>
      </c>
      <c r="AM612" s="124" t="n">
        <v>0</v>
      </c>
      <c r="AN612" s="124" t="n">
        <v>0</v>
      </c>
      <c r="AO612" s="124" t="n">
        <v>0</v>
      </c>
      <c r="AP612" s="124" t="n">
        <v>0</v>
      </c>
      <c r="AQ612" s="124" t="n">
        <v>0</v>
      </c>
      <c r="AR612" s="124" t="n">
        <v>0</v>
      </c>
      <c r="AS612" s="124" t="n">
        <v>0</v>
      </c>
      <c r="AT612" s="124" t="n">
        <v>0</v>
      </c>
      <c r="AU612" s="124" t="n">
        <v>0</v>
      </c>
      <c r="AV612" s="124" t="n">
        <v>0</v>
      </c>
      <c r="AW612" s="124" t="n">
        <v>0</v>
      </c>
      <c r="AX612" s="124" t="n">
        <v>0</v>
      </c>
      <c r="AY612" s="124" t="n">
        <v>0</v>
      </c>
    </row>
    <row r="613">
      <c r="A613" t="inlineStr">
        <is>
          <t>R12</t>
        </is>
      </c>
      <c r="B613" t="inlineStr">
        <is>
          <t>Vehículo Liviano Pasajero</t>
        </is>
      </c>
      <c r="C613" t="inlineStr">
        <is>
          <t>Gasolina</t>
        </is>
      </c>
      <c r="D613" t="inlineStr">
        <is>
          <t>%</t>
        </is>
      </c>
      <c r="E613" s="125" t="n">
        <v>0.8250536946862755</v>
      </c>
      <c r="F613" s="125" t="n">
        <v>0.8256101436133522</v>
      </c>
      <c r="G613" s="125" t="n">
        <v>0.8199085319153592</v>
      </c>
      <c r="H613" s="125" t="n">
        <v>0.8016450555567008</v>
      </c>
      <c r="I613" s="125" t="n">
        <v>0.796875</v>
      </c>
      <c r="J613" s="125" t="n">
        <v>0.7930115097917723</v>
      </c>
      <c r="K613" s="124" t="n">
        <v>0.6727276522900922</v>
      </c>
      <c r="L613" s="124" t="n">
        <v>0.6771186947801859</v>
      </c>
      <c r="M613" s="124" t="n">
        <v>0.6814617804486068</v>
      </c>
      <c r="N613" s="124" t="n">
        <v>0.6856295563652288</v>
      </c>
      <c r="O613" s="124" t="n">
        <v>0.6894390772022688</v>
      </c>
      <c r="P613" s="124" t="n">
        <v>0.692596206610304</v>
      </c>
      <c r="Q613" s="124" t="n">
        <v>0.6946086679926753</v>
      </c>
      <c r="R613" s="124" t="n">
        <v>0.6946899825928877</v>
      </c>
      <c r="S613" s="124" t="n">
        <v>0.691721369535267</v>
      </c>
      <c r="T613" s="124" t="n">
        <v>0.6844405271679759</v>
      </c>
      <c r="U613" s="124" t="n">
        <v>0.6719497019999217</v>
      </c>
      <c r="V613" s="124" t="n">
        <v>0.6542850701363635</v>
      </c>
      <c r="W613" s="124" t="n">
        <v>0.6324602453718755</v>
      </c>
      <c r="X613" s="124" t="n">
        <v>0.6079344921326236</v>
      </c>
      <c r="Y613" s="124" t="n">
        <v>0.5820506354957005</v>
      </c>
      <c r="Z613" s="124" t="n">
        <v>0.5557858087708741</v>
      </c>
      <c r="AA613" s="124" t="n">
        <v>0.5297611933653621</v>
      </c>
      <c r="AB613" s="124" t="n">
        <v>0.5043401903722577</v>
      </c>
      <c r="AC613" s="124" t="n">
        <v>0.4797226959872156</v>
      </c>
      <c r="AD613" s="124" t="n">
        <v>0.4560113235501874</v>
      </c>
      <c r="AE613" s="124" t="n">
        <v>0.433252430736469</v>
      </c>
      <c r="AF613" s="124" t="n">
        <v>0.4114600998363661</v>
      </c>
      <c r="AG613" s="124" t="n">
        <v>0.3906297941748157</v>
      </c>
      <c r="AH613" s="124" t="n">
        <v>0.370746077436281</v>
      </c>
      <c r="AI613" s="124" t="n">
        <v>0.3517870029255608</v>
      </c>
      <c r="AJ613" s="124" t="n">
        <v>0.3337266550134106</v>
      </c>
      <c r="AK613" s="124" t="n">
        <v>0.3165366667575918</v>
      </c>
      <c r="AL613" s="124" t="n">
        <v>0.3001871664563572</v>
      </c>
      <c r="AM613" s="124" t="n">
        <v>0.2846474005346343</v>
      </c>
      <c r="AN613" s="124" t="n">
        <v>0.2698861677789324</v>
      </c>
      <c r="AO613" s="124" t="n">
        <v>0.2558721388260372</v>
      </c>
      <c r="AP613" s="124" t="n">
        <v>0.2426332870153109</v>
      </c>
      <c r="AQ613" s="124" t="n">
        <v>0.2301611701135487</v>
      </c>
      <c r="AR613" s="124" t="n">
        <v>0.2184272768879643</v>
      </c>
      <c r="AS613" s="124" t="n">
        <v>0.2073930757166803</v>
      </c>
      <c r="AT613" s="124" t="n">
        <v>0.1970159839058036</v>
      </c>
      <c r="AU613" s="124" t="n">
        <v>0.1872527921551403</v>
      </c>
      <c r="AV613" s="124" t="n">
        <v>0.178061541833633</v>
      </c>
      <c r="AW613" s="124" t="n">
        <v>0.1694024809664161</v>
      </c>
      <c r="AX613" s="124" t="n">
        <v>0.1612384828631644</v>
      </c>
      <c r="AY613" s="124" t="n">
        <v>0.1535351592073471</v>
      </c>
    </row>
    <row r="614">
      <c r="A614" t="inlineStr">
        <is>
          <t>R12</t>
        </is>
      </c>
      <c r="B614" t="inlineStr">
        <is>
          <t>Vehículo Liviano Pasajero</t>
        </is>
      </c>
      <c r="C614" t="inlineStr">
        <is>
          <t>HYB-Gasolina</t>
        </is>
      </c>
      <c r="D614" t="inlineStr">
        <is>
          <t>%</t>
        </is>
      </c>
      <c r="E614" s="125" t="n">
        <v>0</v>
      </c>
      <c r="F614" s="125" t="n">
        <v>0</v>
      </c>
      <c r="G614" s="125" t="n">
        <v>0</v>
      </c>
      <c r="H614" s="125" t="n">
        <v>0</v>
      </c>
      <c r="I614" s="125" t="n">
        <v>0</v>
      </c>
      <c r="J614" s="125" t="n">
        <v>0</v>
      </c>
      <c r="K614" s="124" t="n">
        <v>0</v>
      </c>
      <c r="L614" s="124" t="n">
        <v>0</v>
      </c>
      <c r="M614" s="124" t="n">
        <v>0</v>
      </c>
      <c r="N614" s="124" t="n">
        <v>0</v>
      </c>
      <c r="O614" s="124" t="n">
        <v>0</v>
      </c>
      <c r="P614" s="124" t="n">
        <v>0</v>
      </c>
      <c r="Q614" s="124" t="n">
        <v>0</v>
      </c>
      <c r="R614" s="124" t="n">
        <v>0</v>
      </c>
      <c r="S614" s="124" t="n">
        <v>0</v>
      </c>
      <c r="T614" s="124" t="n">
        <v>0</v>
      </c>
      <c r="U614" s="124" t="n">
        <v>0</v>
      </c>
      <c r="V614" s="124" t="n">
        <v>0</v>
      </c>
      <c r="W614" s="124" t="n">
        <v>0</v>
      </c>
      <c r="X614" s="124" t="n">
        <v>0</v>
      </c>
      <c r="Y614" s="124" t="n">
        <v>0</v>
      </c>
      <c r="Z614" s="124" t="n">
        <v>0</v>
      </c>
      <c r="AA614" s="124" t="n">
        <v>0</v>
      </c>
      <c r="AB614" s="124" t="n">
        <v>0</v>
      </c>
      <c r="AC614" s="124" t="n">
        <v>0</v>
      </c>
      <c r="AD614" s="124" t="n">
        <v>0</v>
      </c>
      <c r="AE614" s="124" t="n">
        <v>0</v>
      </c>
      <c r="AF614" s="124" t="n">
        <v>0</v>
      </c>
      <c r="AG614" s="124" t="n">
        <v>0</v>
      </c>
      <c r="AH614" s="124" t="n">
        <v>0</v>
      </c>
      <c r="AI614" s="124" t="n">
        <v>0</v>
      </c>
      <c r="AJ614" s="124" t="n">
        <v>0</v>
      </c>
      <c r="AK614" s="124" t="n">
        <v>0</v>
      </c>
      <c r="AL614" s="124" t="n">
        <v>0</v>
      </c>
      <c r="AM614" s="124" t="n">
        <v>0</v>
      </c>
      <c r="AN614" s="124" t="n">
        <v>0</v>
      </c>
      <c r="AO614" s="124" t="n">
        <v>0</v>
      </c>
      <c r="AP614" s="124" t="n">
        <v>0</v>
      </c>
      <c r="AQ614" s="124" t="n">
        <v>0</v>
      </c>
      <c r="AR614" s="124" t="n">
        <v>0</v>
      </c>
      <c r="AS614" s="124" t="n">
        <v>0</v>
      </c>
      <c r="AT614" s="124" t="n">
        <v>0</v>
      </c>
      <c r="AU614" s="124" t="n">
        <v>0</v>
      </c>
      <c r="AV614" s="124" t="n">
        <v>0</v>
      </c>
      <c r="AW614" s="124" t="n">
        <v>0</v>
      </c>
      <c r="AX614" s="124" t="n">
        <v>0</v>
      </c>
      <c r="AY614" s="124" t="n">
        <v>0</v>
      </c>
    </row>
    <row r="615">
      <c r="A615" t="inlineStr">
        <is>
          <t>R12</t>
        </is>
      </c>
      <c r="B615" t="inlineStr">
        <is>
          <t>Vehículo Liviano Pasajero</t>
        </is>
      </c>
      <c r="C615" t="inlineStr">
        <is>
          <t>HYB-plug-in-Gasolina</t>
        </is>
      </c>
      <c r="D615" t="inlineStr">
        <is>
          <t>%</t>
        </is>
      </c>
      <c r="E615" s="125" t="n">
        <v>0</v>
      </c>
      <c r="F615" s="125" t="n">
        <v>0</v>
      </c>
      <c r="G615" s="125" t="n">
        <v>0</v>
      </c>
      <c r="H615" s="125" t="n">
        <v>0</v>
      </c>
      <c r="I615" s="125" t="n">
        <v>0</v>
      </c>
      <c r="J615" s="125" t="n">
        <v>0</v>
      </c>
      <c r="K615" s="124" t="n">
        <v>0</v>
      </c>
      <c r="L615" s="124" t="n">
        <v>0</v>
      </c>
      <c r="M615" s="124" t="n">
        <v>0</v>
      </c>
      <c r="N615" s="124" t="n">
        <v>0</v>
      </c>
      <c r="O615" s="124" t="n">
        <v>0</v>
      </c>
      <c r="P615" s="124" t="n">
        <v>0</v>
      </c>
      <c r="Q615" s="124" t="n">
        <v>0</v>
      </c>
      <c r="R615" s="124" t="n">
        <v>0</v>
      </c>
      <c r="S615" s="124" t="n">
        <v>0</v>
      </c>
      <c r="T615" s="124" t="n">
        <v>0</v>
      </c>
      <c r="U615" s="124" t="n">
        <v>0</v>
      </c>
      <c r="V615" s="124" t="n">
        <v>0</v>
      </c>
      <c r="W615" s="124" t="n">
        <v>0</v>
      </c>
      <c r="X615" s="124" t="n">
        <v>0</v>
      </c>
      <c r="Y615" s="124" t="n">
        <v>0</v>
      </c>
      <c r="Z615" s="124" t="n">
        <v>0</v>
      </c>
      <c r="AA615" s="124" t="n">
        <v>0</v>
      </c>
      <c r="AB615" s="124" t="n">
        <v>0</v>
      </c>
      <c r="AC615" s="124" t="n">
        <v>0</v>
      </c>
      <c r="AD615" s="124" t="n">
        <v>0</v>
      </c>
      <c r="AE615" s="124" t="n">
        <v>0</v>
      </c>
      <c r="AF615" s="124" t="n">
        <v>0</v>
      </c>
      <c r="AG615" s="124" t="n">
        <v>0</v>
      </c>
      <c r="AH615" s="124" t="n">
        <v>0</v>
      </c>
      <c r="AI615" s="124" t="n">
        <v>0</v>
      </c>
      <c r="AJ615" s="124" t="n">
        <v>0</v>
      </c>
      <c r="AK615" s="124" t="n">
        <v>0</v>
      </c>
      <c r="AL615" s="124" t="n">
        <v>0</v>
      </c>
      <c r="AM615" s="124" t="n">
        <v>0</v>
      </c>
      <c r="AN615" s="124" t="n">
        <v>0</v>
      </c>
      <c r="AO615" s="124" t="n">
        <v>0</v>
      </c>
      <c r="AP615" s="124" t="n">
        <v>0</v>
      </c>
      <c r="AQ615" s="124" t="n">
        <v>0</v>
      </c>
      <c r="AR615" s="124" t="n">
        <v>0</v>
      </c>
      <c r="AS615" s="124" t="n">
        <v>0</v>
      </c>
      <c r="AT615" s="124" t="n">
        <v>0</v>
      </c>
      <c r="AU615" s="124" t="n">
        <v>0</v>
      </c>
      <c r="AV615" s="124" t="n">
        <v>0</v>
      </c>
      <c r="AW615" s="124" t="n">
        <v>0</v>
      </c>
      <c r="AX615" s="124" t="n">
        <v>0</v>
      </c>
      <c r="AY615" s="124" t="n">
        <v>0</v>
      </c>
    </row>
    <row r="616">
      <c r="A616" t="inlineStr">
        <is>
          <t>R12</t>
        </is>
      </c>
      <c r="B616" t="inlineStr">
        <is>
          <t>Vehículo Liviano Pasajero</t>
        </is>
      </c>
      <c r="C616" t="inlineStr">
        <is>
          <t>Diesel</t>
        </is>
      </c>
      <c r="D616" t="inlineStr">
        <is>
          <t>%</t>
        </is>
      </c>
      <c r="E616" s="125" t="n">
        <v>0.1749463053137245</v>
      </c>
      <c r="F616" s="125" t="n">
        <v>0.1743898563866478</v>
      </c>
      <c r="G616" s="125" t="n">
        <v>0.1725858333880391</v>
      </c>
      <c r="H616" s="125" t="n">
        <v>0.1900472077346472</v>
      </c>
      <c r="I616" s="125" t="n">
        <v>0.1916149068322981</v>
      </c>
      <c r="J616" s="125" t="n">
        <v>0.1924557351809084</v>
      </c>
      <c r="K616" s="124" t="n">
        <v>0.3267295728779592</v>
      </c>
      <c r="L616" s="124" t="n">
        <v>0.3222348663661078</v>
      </c>
      <c r="M616" s="124" t="n">
        <v>0.3176763271018037</v>
      </c>
      <c r="N616" s="124" t="n">
        <v>0.3130804499101482</v>
      </c>
      <c r="O616" s="124" t="n">
        <v>0.3084429301303255</v>
      </c>
      <c r="P616" s="124" t="n">
        <v>0.3037170491018419</v>
      </c>
      <c r="Q616" s="124" t="n">
        <v>0.2987995014823827</v>
      </c>
      <c r="R616" s="124" t="n">
        <v>0.2935048110453372</v>
      </c>
      <c r="S616" s="124" t="n">
        <v>0.287568776487891</v>
      </c>
      <c r="T616" s="124" t="n">
        <v>0.2806868205616486</v>
      </c>
      <c r="U616" s="124" t="n">
        <v>0.2726423164889176</v>
      </c>
      <c r="V616" s="124" t="n">
        <v>0.2634521078775275</v>
      </c>
      <c r="W616" s="124" t="n">
        <v>0.2533744604054643</v>
      </c>
      <c r="X616" s="124" t="n">
        <v>0.2427769680596779</v>
      </c>
      <c r="Y616" s="124" t="n">
        <v>0.2319974282691835</v>
      </c>
      <c r="Z616" s="124" t="n">
        <v>0.2212811460652019</v>
      </c>
      <c r="AA616" s="124" t="n">
        <v>0.2107835067528264</v>
      </c>
      <c r="AB616" s="124" t="n">
        <v>0.2005946345434072</v>
      </c>
      <c r="AC616" s="124" t="n">
        <v>0.1907630625337964</v>
      </c>
      <c r="AD616" s="124" t="n">
        <v>0.1813123791192217</v>
      </c>
      <c r="AE616" s="124" t="n">
        <v>0.1722515679958994</v>
      </c>
      <c r="AF616" s="124" t="n">
        <v>0.1635810801256145</v>
      </c>
      <c r="AG616" s="124" t="n">
        <v>0.1552963191423671</v>
      </c>
      <c r="AH616" s="124" t="n">
        <v>0.1473896372364608</v>
      </c>
      <c r="AI616" s="124" t="n">
        <v>0.1398514934292707</v>
      </c>
      <c r="AJ616" s="124" t="n">
        <v>0.1326711448795634</v>
      </c>
      <c r="AK616" s="124" t="n">
        <v>0.1258370772850257</v>
      </c>
      <c r="AL616" s="124" t="n">
        <v>0.1193372876557695</v>
      </c>
      <c r="AM616" s="124" t="n">
        <v>0.1131594814342536</v>
      </c>
      <c r="AN616" s="124" t="n">
        <v>0.107291217880805</v>
      </c>
      <c r="AO616" s="124" t="n">
        <v>0.1017200224043572</v>
      </c>
      <c r="AP616" s="124" t="n">
        <v>0.09645700499810662</v>
      </c>
      <c r="AQ616" s="124" t="n">
        <v>0.09149880375685199</v>
      </c>
      <c r="AR616" s="124" t="n">
        <v>0.08683408116229865</v>
      </c>
      <c r="AS616" s="124" t="n">
        <v>0.08244751761133422</v>
      </c>
      <c r="AT616" s="124" t="n">
        <v>0.07832218380305847</v>
      </c>
      <c r="AU616" s="124" t="n">
        <v>0.07444090174717072</v>
      </c>
      <c r="AV616" s="124" t="n">
        <v>0.07078699086670927</v>
      </c>
      <c r="AW616" s="124" t="n">
        <v>0.06734464794020213</v>
      </c>
      <c r="AX616" s="124" t="n">
        <v>0.06409911346939119</v>
      </c>
      <c r="AY616" s="124" t="n">
        <v>0.06103671660798526</v>
      </c>
    </row>
    <row r="617">
      <c r="A617" t="inlineStr">
        <is>
          <t>R12</t>
        </is>
      </c>
      <c r="B617" t="inlineStr">
        <is>
          <t>Vehículo Liviano Pasajero</t>
        </is>
      </c>
      <c r="C617" t="inlineStr">
        <is>
          <t>HYB-Diesel</t>
        </is>
      </c>
      <c r="D617" t="inlineStr">
        <is>
          <t>%</t>
        </is>
      </c>
      <c r="E617" s="125" t="n">
        <v>0</v>
      </c>
      <c r="F617" s="125" t="n">
        <v>0</v>
      </c>
      <c r="G617" s="125" t="n">
        <v>0</v>
      </c>
      <c r="H617" s="125" t="n">
        <v>0</v>
      </c>
      <c r="I617" s="125" t="n">
        <v>0</v>
      </c>
      <c r="J617" s="125" t="n">
        <v>0</v>
      </c>
      <c r="K617" s="124" t="n">
        <v>0</v>
      </c>
      <c r="L617" s="124" t="n">
        <v>0</v>
      </c>
      <c r="M617" s="124" t="n">
        <v>0</v>
      </c>
      <c r="N617" s="124" t="n">
        <v>0</v>
      </c>
      <c r="O617" s="124" t="n">
        <v>0</v>
      </c>
      <c r="P617" s="124" t="n">
        <v>0</v>
      </c>
      <c r="Q617" s="124" t="n">
        <v>0</v>
      </c>
      <c r="R617" s="124" t="n">
        <v>0</v>
      </c>
      <c r="S617" s="124" t="n">
        <v>0</v>
      </c>
      <c r="T617" s="124" t="n">
        <v>0</v>
      </c>
      <c r="U617" s="124" t="n">
        <v>0</v>
      </c>
      <c r="V617" s="124" t="n">
        <v>0</v>
      </c>
      <c r="W617" s="124" t="n">
        <v>0</v>
      </c>
      <c r="X617" s="124" t="n">
        <v>0</v>
      </c>
      <c r="Y617" s="124" t="n">
        <v>0</v>
      </c>
      <c r="Z617" s="124" t="n">
        <v>0</v>
      </c>
      <c r="AA617" s="124" t="n">
        <v>0</v>
      </c>
      <c r="AB617" s="124" t="n">
        <v>0</v>
      </c>
      <c r="AC617" s="124" t="n">
        <v>0</v>
      </c>
      <c r="AD617" s="124" t="n">
        <v>0</v>
      </c>
      <c r="AE617" s="124" t="n">
        <v>0</v>
      </c>
      <c r="AF617" s="124" t="n">
        <v>0</v>
      </c>
      <c r="AG617" s="124" t="n">
        <v>0</v>
      </c>
      <c r="AH617" s="124" t="n">
        <v>0</v>
      </c>
      <c r="AI617" s="124" t="n">
        <v>0</v>
      </c>
      <c r="AJ617" s="124" t="n">
        <v>0</v>
      </c>
      <c r="AK617" s="124" t="n">
        <v>0</v>
      </c>
      <c r="AL617" s="124" t="n">
        <v>0</v>
      </c>
      <c r="AM617" s="124" t="n">
        <v>0</v>
      </c>
      <c r="AN617" s="124" t="n">
        <v>0</v>
      </c>
      <c r="AO617" s="124" t="n">
        <v>0</v>
      </c>
      <c r="AP617" s="124" t="n">
        <v>0</v>
      </c>
      <c r="AQ617" s="124" t="n">
        <v>0</v>
      </c>
      <c r="AR617" s="124" t="n">
        <v>0</v>
      </c>
      <c r="AS617" s="124" t="n">
        <v>0</v>
      </c>
      <c r="AT617" s="124" t="n">
        <v>0</v>
      </c>
      <c r="AU617" s="124" t="n">
        <v>0</v>
      </c>
      <c r="AV617" s="124" t="n">
        <v>0</v>
      </c>
      <c r="AW617" s="124" t="n">
        <v>0</v>
      </c>
      <c r="AX617" s="124" t="n">
        <v>0</v>
      </c>
      <c r="AY617" s="124" t="n">
        <v>0</v>
      </c>
    </row>
    <row r="618">
      <c r="A618" t="inlineStr">
        <is>
          <t>R12</t>
        </is>
      </c>
      <c r="B618" t="inlineStr">
        <is>
          <t>Vehículo Liviano Pasajero</t>
        </is>
      </c>
      <c r="C618" t="inlineStr">
        <is>
          <t>HYB-plug-in-Diesel</t>
        </is>
      </c>
      <c r="D618" t="inlineStr">
        <is>
          <t>%</t>
        </is>
      </c>
      <c r="E618" s="125" t="n">
        <v>0</v>
      </c>
      <c r="F618" s="125" t="n">
        <v>0</v>
      </c>
      <c r="G618" s="125" t="n">
        <v>0</v>
      </c>
      <c r="H618" s="125" t="n">
        <v>0</v>
      </c>
      <c r="I618" s="125" t="n">
        <v>0</v>
      </c>
      <c r="J618" s="125" t="n">
        <v>0</v>
      </c>
      <c r="K618" s="124" t="n">
        <v>0</v>
      </c>
      <c r="L618" s="124" t="n">
        <v>0</v>
      </c>
      <c r="M618" s="124" t="n">
        <v>0</v>
      </c>
      <c r="N618" s="124" t="n">
        <v>0</v>
      </c>
      <c r="O618" s="124" t="n">
        <v>0</v>
      </c>
      <c r="P618" s="124" t="n">
        <v>0</v>
      </c>
      <c r="Q618" s="124" t="n">
        <v>0</v>
      </c>
      <c r="R618" s="124" t="n">
        <v>0</v>
      </c>
      <c r="S618" s="124" t="n">
        <v>0</v>
      </c>
      <c r="T618" s="124" t="n">
        <v>0</v>
      </c>
      <c r="U618" s="124" t="n">
        <v>0</v>
      </c>
      <c r="V618" s="124" t="n">
        <v>0</v>
      </c>
      <c r="W618" s="124" t="n">
        <v>0</v>
      </c>
      <c r="X618" s="124" t="n">
        <v>0</v>
      </c>
      <c r="Y618" s="124" t="n">
        <v>0</v>
      </c>
      <c r="Z618" s="124" t="n">
        <v>0</v>
      </c>
      <c r="AA618" s="124" t="n">
        <v>0</v>
      </c>
      <c r="AB618" s="124" t="n">
        <v>0</v>
      </c>
      <c r="AC618" s="124" t="n">
        <v>0</v>
      </c>
      <c r="AD618" s="124" t="n">
        <v>0</v>
      </c>
      <c r="AE618" s="124" t="n">
        <v>0</v>
      </c>
      <c r="AF618" s="124" t="n">
        <v>0</v>
      </c>
      <c r="AG618" s="124" t="n">
        <v>0</v>
      </c>
      <c r="AH618" s="124" t="n">
        <v>0</v>
      </c>
      <c r="AI618" s="124" t="n">
        <v>0</v>
      </c>
      <c r="AJ618" s="124" t="n">
        <v>0</v>
      </c>
      <c r="AK618" s="124" t="n">
        <v>0</v>
      </c>
      <c r="AL618" s="124" t="n">
        <v>0</v>
      </c>
      <c r="AM618" s="124" t="n">
        <v>0</v>
      </c>
      <c r="AN618" s="124" t="n">
        <v>0</v>
      </c>
      <c r="AO618" s="124" t="n">
        <v>0</v>
      </c>
      <c r="AP618" s="124" t="n">
        <v>0</v>
      </c>
      <c r="AQ618" s="124" t="n">
        <v>0</v>
      </c>
      <c r="AR618" s="124" t="n">
        <v>0</v>
      </c>
      <c r="AS618" s="124" t="n">
        <v>0</v>
      </c>
      <c r="AT618" s="124" t="n">
        <v>0</v>
      </c>
      <c r="AU618" s="124" t="n">
        <v>0</v>
      </c>
      <c r="AV618" s="124" t="n">
        <v>0</v>
      </c>
      <c r="AW618" s="124" t="n">
        <v>0</v>
      </c>
      <c r="AX618" s="124" t="n">
        <v>0</v>
      </c>
      <c r="AY618" s="124" t="n">
        <v>0</v>
      </c>
    </row>
    <row r="619">
      <c r="A619" t="inlineStr">
        <is>
          <t>R12</t>
        </is>
      </c>
      <c r="B619" t="inlineStr">
        <is>
          <t>Vehículo Liviano Pasajero</t>
        </is>
      </c>
      <c r="C619" t="inlineStr">
        <is>
          <t>Eléctrico</t>
        </is>
      </c>
      <c r="D619" t="inlineStr">
        <is>
          <t>%</t>
        </is>
      </c>
      <c r="E619" s="125" t="n">
        <v>0</v>
      </c>
      <c r="F619" s="125" t="n">
        <v>0</v>
      </c>
      <c r="G619" s="125" t="n">
        <v>0</v>
      </c>
      <c r="H619" s="125" t="n">
        <v>2.061473128697768e-05</v>
      </c>
      <c r="I619" s="125" t="n">
        <v>3.881987577639752e-05</v>
      </c>
      <c r="J619" s="125" t="n">
        <v>5.632850785782684e-05</v>
      </c>
      <c r="K619" s="124" t="n">
        <v>0</v>
      </c>
      <c r="L619" s="124" t="n">
        <v>0.0001228093715709622</v>
      </c>
      <c r="M619" s="124" t="n">
        <v>0.0003575857993731764</v>
      </c>
      <c r="N619" s="124" t="n">
        <v>0.0008049876900213563</v>
      </c>
      <c r="O619" s="124" t="n">
        <v>0.001652123194207293</v>
      </c>
      <c r="P619" s="124" t="n">
        <v>0.003239755521445686</v>
      </c>
      <c r="Q619" s="124" t="n">
        <v>0.006163398950948153</v>
      </c>
      <c r="R619" s="124" t="n">
        <v>0.01139497031709622</v>
      </c>
      <c r="S619" s="124" t="n">
        <v>0.02031739875623498</v>
      </c>
      <c r="T619" s="124" t="n">
        <v>0.03449752551728801</v>
      </c>
      <c r="U619" s="124" t="n">
        <v>0.05504970412668957</v>
      </c>
      <c r="V619" s="124" t="n">
        <v>0.08192088817012691</v>
      </c>
      <c r="W619" s="124" t="n">
        <v>0.1138391815295991</v>
      </c>
      <c r="X619" s="124" t="n">
        <v>0.148977716282146</v>
      </c>
      <c r="Y619" s="124" t="n">
        <v>0.1856558627627468</v>
      </c>
      <c r="Z619" s="124" t="n">
        <v>0.2226511791326937</v>
      </c>
      <c r="AA619" s="124" t="n">
        <v>0.2591870983717289</v>
      </c>
      <c r="AB619" s="124" t="n">
        <v>0.2948100976610216</v>
      </c>
      <c r="AC619" s="124" t="n">
        <v>0.3292717526410456</v>
      </c>
      <c r="AD619" s="124" t="n">
        <v>0.3624458686457726</v>
      </c>
      <c r="AE619" s="124" t="n">
        <v>0.3942771132241667</v>
      </c>
      <c r="AF619" s="124" t="n">
        <v>0.424750963632696</v>
      </c>
      <c r="AG619" s="124" t="n">
        <v>0.4538765647649707</v>
      </c>
      <c r="AH619" s="124" t="n">
        <v>0.4816770137166308</v>
      </c>
      <c r="AI619" s="124" t="n">
        <v>0.5081838120410808</v>
      </c>
      <c r="AJ619" s="124" t="n">
        <v>0.5334336328060244</v>
      </c>
      <c r="AK619" s="124" t="n">
        <v>0.5574663723963058</v>
      </c>
      <c r="AL619" s="124" t="n">
        <v>0.5803239210289796</v>
      </c>
      <c r="AM619" s="124" t="n">
        <v>0.6020493426054806</v>
      </c>
      <c r="AN619" s="124" t="n">
        <v>0.6226862949651235</v>
      </c>
      <c r="AO619" s="124" t="n">
        <v>0.6422785979545499</v>
      </c>
      <c r="AP619" s="124" t="n">
        <v>0.660787154148161</v>
      </c>
      <c r="AQ619" s="124" t="n">
        <v>0.6782237719682457</v>
      </c>
      <c r="AR619" s="124" t="n">
        <v>0.6946283145774802</v>
      </c>
      <c r="AS619" s="124" t="n">
        <v>0.7100546526687944</v>
      </c>
      <c r="AT619" s="124" t="n">
        <v>0.7245623197484615</v>
      </c>
      <c r="AU619" s="124" t="n">
        <v>0.7382117249335403</v>
      </c>
      <c r="AV619" s="124" t="n">
        <v>0.7510615286261508</v>
      </c>
      <c r="AW619" s="124" t="n">
        <v>0.7631673061017542</v>
      </c>
      <c r="AX619" s="124" t="n">
        <v>0.7745809623018177</v>
      </c>
      <c r="AY619" s="124" t="n">
        <v>0.7853505737587866</v>
      </c>
    </row>
    <row r="620">
      <c r="A620" t="inlineStr">
        <is>
          <t>R12</t>
        </is>
      </c>
      <c r="B620" t="inlineStr">
        <is>
          <t>Vehículo Liviano Pasajero</t>
        </is>
      </c>
      <c r="C620" t="inlineStr">
        <is>
          <t>Biodiesel</t>
        </is>
      </c>
      <c r="D620" t="inlineStr">
        <is>
          <t>%</t>
        </is>
      </c>
      <c r="E620" s="125" t="n">
        <v>0</v>
      </c>
      <c r="F620" s="125" t="n">
        <v>0</v>
      </c>
      <c r="G620" s="125" t="n">
        <v>0</v>
      </c>
      <c r="H620" s="125" t="n">
        <v>0</v>
      </c>
      <c r="I620" s="125" t="n">
        <v>0</v>
      </c>
      <c r="J620" s="125" t="n">
        <v>0</v>
      </c>
      <c r="K620" s="124" t="n">
        <v>0</v>
      </c>
      <c r="L620" s="124" t="n">
        <v>0</v>
      </c>
      <c r="M620" s="124" t="n">
        <v>0</v>
      </c>
      <c r="N620" s="124" t="n">
        <v>0</v>
      </c>
      <c r="O620" s="124" t="n">
        <v>0</v>
      </c>
      <c r="P620" s="124" t="n">
        <v>0</v>
      </c>
      <c r="Q620" s="124" t="n">
        <v>0</v>
      </c>
      <c r="R620" s="124" t="n">
        <v>0</v>
      </c>
      <c r="S620" s="124" t="n">
        <v>0</v>
      </c>
      <c r="T620" s="124" t="n">
        <v>0</v>
      </c>
      <c r="U620" s="124" t="n">
        <v>0</v>
      </c>
      <c r="V620" s="124" t="n">
        <v>0</v>
      </c>
      <c r="W620" s="124" t="n">
        <v>0</v>
      </c>
      <c r="X620" s="124" t="n">
        <v>0</v>
      </c>
      <c r="Y620" s="124" t="n">
        <v>0</v>
      </c>
      <c r="Z620" s="124" t="n">
        <v>0</v>
      </c>
      <c r="AA620" s="124" t="n">
        <v>0</v>
      </c>
      <c r="AB620" s="124" t="n">
        <v>0</v>
      </c>
      <c r="AC620" s="124" t="n">
        <v>0</v>
      </c>
      <c r="AD620" s="124" t="n">
        <v>0</v>
      </c>
      <c r="AE620" s="124" t="n">
        <v>0</v>
      </c>
      <c r="AF620" s="124" t="n">
        <v>0</v>
      </c>
      <c r="AG620" s="124" t="n">
        <v>0</v>
      </c>
      <c r="AH620" s="124" t="n">
        <v>0</v>
      </c>
      <c r="AI620" s="124" t="n">
        <v>0</v>
      </c>
      <c r="AJ620" s="124" t="n">
        <v>0</v>
      </c>
      <c r="AK620" s="124" t="n">
        <v>0</v>
      </c>
      <c r="AL620" s="124" t="n">
        <v>0</v>
      </c>
      <c r="AM620" s="124" t="n">
        <v>0</v>
      </c>
      <c r="AN620" s="124" t="n">
        <v>0</v>
      </c>
      <c r="AO620" s="124" t="n">
        <v>0</v>
      </c>
      <c r="AP620" s="124" t="n">
        <v>0</v>
      </c>
      <c r="AQ620" s="124" t="n">
        <v>0</v>
      </c>
      <c r="AR620" s="124" t="n">
        <v>0</v>
      </c>
      <c r="AS620" s="124" t="n">
        <v>0</v>
      </c>
      <c r="AT620" s="124" t="n">
        <v>0</v>
      </c>
      <c r="AU620" s="124" t="n">
        <v>0</v>
      </c>
      <c r="AV620" s="124" t="n">
        <v>0</v>
      </c>
      <c r="AW620" s="124" t="n">
        <v>0</v>
      </c>
      <c r="AX620" s="124" t="n">
        <v>0</v>
      </c>
      <c r="AY620" s="124" t="n">
        <v>0</v>
      </c>
    </row>
    <row r="621">
      <c r="A621" t="inlineStr">
        <is>
          <t>R12</t>
        </is>
      </c>
      <c r="B621" t="inlineStr">
        <is>
          <t>Vehículo Liviano Pasajero</t>
        </is>
      </c>
      <c r="C621" t="inlineStr">
        <is>
          <t>Etanol</t>
        </is>
      </c>
      <c r="D621" t="inlineStr">
        <is>
          <t>%</t>
        </is>
      </c>
      <c r="E621" s="125" t="n">
        <v>0</v>
      </c>
      <c r="F621" s="125" t="n">
        <v>0</v>
      </c>
      <c r="G621" s="125" t="n">
        <v>0</v>
      </c>
      <c r="H621" s="125" t="n">
        <v>0</v>
      </c>
      <c r="I621" s="125" t="n">
        <v>0</v>
      </c>
      <c r="J621" s="125" t="n">
        <v>0</v>
      </c>
      <c r="K621" s="124" t="n">
        <v>0</v>
      </c>
      <c r="L621" s="124" t="n">
        <v>0</v>
      </c>
      <c r="M621" s="124" t="n">
        <v>0</v>
      </c>
      <c r="N621" s="124" t="n">
        <v>0</v>
      </c>
      <c r="O621" s="124" t="n">
        <v>0</v>
      </c>
      <c r="P621" s="124" t="n">
        <v>0</v>
      </c>
      <c r="Q621" s="124" t="n">
        <v>0</v>
      </c>
      <c r="R621" s="124" t="n">
        <v>0</v>
      </c>
      <c r="S621" s="124" t="n">
        <v>0</v>
      </c>
      <c r="T621" s="124" t="n">
        <v>0</v>
      </c>
      <c r="U621" s="124" t="n">
        <v>0</v>
      </c>
      <c r="V621" s="124" t="n">
        <v>0</v>
      </c>
      <c r="W621" s="124" t="n">
        <v>0</v>
      </c>
      <c r="X621" s="124" t="n">
        <v>0</v>
      </c>
      <c r="Y621" s="124" t="n">
        <v>0</v>
      </c>
      <c r="Z621" s="124" t="n">
        <v>0</v>
      </c>
      <c r="AA621" s="124" t="n">
        <v>0</v>
      </c>
      <c r="AB621" s="124" t="n">
        <v>0</v>
      </c>
      <c r="AC621" s="124" t="n">
        <v>0</v>
      </c>
      <c r="AD621" s="124" t="n">
        <v>0</v>
      </c>
      <c r="AE621" s="124" t="n">
        <v>0</v>
      </c>
      <c r="AF621" s="124" t="n">
        <v>0</v>
      </c>
      <c r="AG621" s="124" t="n">
        <v>0</v>
      </c>
      <c r="AH621" s="124" t="n">
        <v>0</v>
      </c>
      <c r="AI621" s="124" t="n">
        <v>0</v>
      </c>
      <c r="AJ621" s="124" t="n">
        <v>0</v>
      </c>
      <c r="AK621" s="124" t="n">
        <v>0</v>
      </c>
      <c r="AL621" s="124" t="n">
        <v>0</v>
      </c>
      <c r="AM621" s="124" t="n">
        <v>0</v>
      </c>
      <c r="AN621" s="124" t="n">
        <v>0</v>
      </c>
      <c r="AO621" s="124" t="n">
        <v>0</v>
      </c>
      <c r="AP621" s="124" t="n">
        <v>0</v>
      </c>
      <c r="AQ621" s="124" t="n">
        <v>0</v>
      </c>
      <c r="AR621" s="124" t="n">
        <v>0</v>
      </c>
      <c r="AS621" s="124" t="n">
        <v>0</v>
      </c>
      <c r="AT621" s="124" t="n">
        <v>0</v>
      </c>
      <c r="AU621" s="124" t="n">
        <v>0</v>
      </c>
      <c r="AV621" s="124" t="n">
        <v>0</v>
      </c>
      <c r="AW621" s="124" t="n">
        <v>0</v>
      </c>
      <c r="AX621" s="124" t="n">
        <v>0</v>
      </c>
      <c r="AY621" s="124" t="n">
        <v>0</v>
      </c>
    </row>
    <row r="622">
      <c r="A622" t="inlineStr">
        <is>
          <t>R12</t>
        </is>
      </c>
      <c r="B622" t="inlineStr">
        <is>
          <t>Vehículo Liviano Pasajero</t>
        </is>
      </c>
      <c r="C622" t="inlineStr">
        <is>
          <t>GLP</t>
        </is>
      </c>
      <c r="D622" t="inlineStr">
        <is>
          <t>%</t>
        </is>
      </c>
      <c r="E622" s="125" t="n">
        <v>0</v>
      </c>
      <c r="F622" s="125" t="n">
        <v>0</v>
      </c>
      <c r="G622" s="125" t="n">
        <v>0.007505634696601676</v>
      </c>
      <c r="H622" s="125" t="n">
        <v>0.008287121977365025</v>
      </c>
      <c r="I622" s="125" t="n">
        <v>0.01147127329192547</v>
      </c>
      <c r="J622" s="125" t="n">
        <v>0.0144764265194615</v>
      </c>
      <c r="K622" s="124" t="n">
        <v>0.0005427748319485617</v>
      </c>
      <c r="L622" s="124" t="n">
        <v>0.000523629482135369</v>
      </c>
      <c r="M622" s="124" t="n">
        <v>0.0005043066502163933</v>
      </c>
      <c r="N622" s="124" t="n">
        <v>0.0004850060346015161</v>
      </c>
      <c r="O622" s="124" t="n">
        <v>0.000465869473198422</v>
      </c>
      <c r="P622" s="124" t="n">
        <v>0.0004469887664084944</v>
      </c>
      <c r="Q622" s="124" t="n">
        <v>0.0004284315739938193</v>
      </c>
      <c r="R622" s="124" t="n">
        <v>0.0004102360446788896</v>
      </c>
      <c r="S622" s="124" t="n">
        <v>0.0003924552206071206</v>
      </c>
      <c r="T622" s="124" t="n">
        <v>0.0003751267530874646</v>
      </c>
      <c r="U622" s="124" t="n">
        <v>0.0003582773844711632</v>
      </c>
      <c r="V622" s="124" t="n">
        <v>0.0003419338159820079</v>
      </c>
      <c r="W622" s="124" t="n">
        <v>0.0003261126930609804</v>
      </c>
      <c r="X622" s="124" t="n">
        <v>0.0003108235255524636</v>
      </c>
      <c r="Y622" s="124" t="n">
        <v>0.0002960734723692968</v>
      </c>
      <c r="Z622" s="124" t="n">
        <v>0.0002818660312300692</v>
      </c>
      <c r="AA622" s="124" t="n">
        <v>0.0002682015100824431</v>
      </c>
      <c r="AB622" s="124" t="n">
        <v>0.00025507742331333</v>
      </c>
      <c r="AC622" s="124" t="n">
        <v>0.000242488837942237</v>
      </c>
      <c r="AD622" s="124" t="n">
        <v>0.0002304286848182688</v>
      </c>
      <c r="AE622" s="124" t="n">
        <v>0.0002188880434650693</v>
      </c>
      <c r="AF622" s="124" t="n">
        <v>0.0002078564053233614</v>
      </c>
      <c r="AG622" s="124" t="n">
        <v>0.0001973219178465708</v>
      </c>
      <c r="AH622" s="124" t="n">
        <v>0.0001872716106273616</v>
      </c>
      <c r="AI622" s="124" t="n">
        <v>0.0001776916040876781</v>
      </c>
      <c r="AJ622" s="124" t="n">
        <v>0.0001685673010015447</v>
      </c>
      <c r="AK622" s="124" t="n">
        <v>0.0001598835610765755</v>
      </c>
      <c r="AL622" s="124" t="n">
        <v>0.0001516248588937997</v>
      </c>
      <c r="AM622" s="124" t="n">
        <v>0.0001437754256315838</v>
      </c>
      <c r="AN622" s="124" t="n">
        <v>0.0001363193751391253</v>
      </c>
      <c r="AO622" s="124" t="n">
        <v>0.0001292408150556697</v>
      </c>
      <c r="AP622" s="124" t="n">
        <v>0.0001225538384214427</v>
      </c>
      <c r="AQ622" s="124" t="n">
        <v>0.0001162541613535778</v>
      </c>
      <c r="AR622" s="124" t="n">
        <v>0.0001103273722568876</v>
      </c>
      <c r="AS622" s="124" t="n">
        <v>0.0001047540031911871</v>
      </c>
      <c r="AT622" s="124" t="n">
        <v>9.951254267642741e-05</v>
      </c>
      <c r="AU622" s="124" t="n">
        <v>9.458116414865889e-05</v>
      </c>
      <c r="AV622" s="124" t="n">
        <v>8.993867350680759e-05</v>
      </c>
      <c r="AW622" s="124" t="n">
        <v>8.556499162757836e-05</v>
      </c>
      <c r="AX622" s="124" t="n">
        <v>8.144136562672938e-05</v>
      </c>
      <c r="AY622" s="124" t="n">
        <v>7.75504258810179e-05</v>
      </c>
    </row>
    <row r="623">
      <c r="A623" t="inlineStr">
        <is>
          <t>R12</t>
        </is>
      </c>
      <c r="B623" t="inlineStr">
        <is>
          <t>Vehículo Liviano Pasajero</t>
        </is>
      </c>
      <c r="C623" t="inlineStr">
        <is>
          <t>GNC</t>
        </is>
      </c>
      <c r="D623" t="inlineStr">
        <is>
          <t>%</t>
        </is>
      </c>
      <c r="E623" s="125" t="n">
        <v>0</v>
      </c>
      <c r="F623" s="125" t="n">
        <v>0</v>
      </c>
      <c r="G623" s="125" t="n">
        <v>0</v>
      </c>
      <c r="H623" s="125" t="n">
        <v>0</v>
      </c>
      <c r="I623" s="125" t="n">
        <v>0</v>
      </c>
      <c r="J623" s="125" t="n">
        <v>0</v>
      </c>
      <c r="K623" s="124" t="n">
        <v>0</v>
      </c>
      <c r="L623" s="124" t="n">
        <v>0</v>
      </c>
      <c r="M623" s="124" t="n">
        <v>0</v>
      </c>
      <c r="N623" s="124" t="n">
        <v>0</v>
      </c>
      <c r="O623" s="124" t="n">
        <v>0</v>
      </c>
      <c r="P623" s="124" t="n">
        <v>0</v>
      </c>
      <c r="Q623" s="124" t="n">
        <v>0</v>
      </c>
      <c r="R623" s="124" t="n">
        <v>0</v>
      </c>
      <c r="S623" s="124" t="n">
        <v>0</v>
      </c>
      <c r="T623" s="124" t="n">
        <v>0</v>
      </c>
      <c r="U623" s="124" t="n">
        <v>0</v>
      </c>
      <c r="V623" s="124" t="n">
        <v>0</v>
      </c>
      <c r="W623" s="124" t="n">
        <v>0</v>
      </c>
      <c r="X623" s="124" t="n">
        <v>0</v>
      </c>
      <c r="Y623" s="124" t="n">
        <v>0</v>
      </c>
      <c r="Z623" s="124" t="n">
        <v>0</v>
      </c>
      <c r="AA623" s="124" t="n">
        <v>0</v>
      </c>
      <c r="AB623" s="124" t="n">
        <v>0</v>
      </c>
      <c r="AC623" s="124" t="n">
        <v>0</v>
      </c>
      <c r="AD623" s="124" t="n">
        <v>0</v>
      </c>
      <c r="AE623" s="124" t="n">
        <v>0</v>
      </c>
      <c r="AF623" s="124" t="n">
        <v>0</v>
      </c>
      <c r="AG623" s="124" t="n">
        <v>0</v>
      </c>
      <c r="AH623" s="124" t="n">
        <v>0</v>
      </c>
      <c r="AI623" s="124" t="n">
        <v>0</v>
      </c>
      <c r="AJ623" s="124" t="n">
        <v>0</v>
      </c>
      <c r="AK623" s="124" t="n">
        <v>0</v>
      </c>
      <c r="AL623" s="124" t="n">
        <v>0</v>
      </c>
      <c r="AM623" s="124" t="n">
        <v>0</v>
      </c>
      <c r="AN623" s="124" t="n">
        <v>0</v>
      </c>
      <c r="AO623" s="124" t="n">
        <v>0</v>
      </c>
      <c r="AP623" s="124" t="n">
        <v>0</v>
      </c>
      <c r="AQ623" s="124" t="n">
        <v>0</v>
      </c>
      <c r="AR623" s="124" t="n">
        <v>0</v>
      </c>
      <c r="AS623" s="124" t="n">
        <v>0</v>
      </c>
      <c r="AT623" s="124" t="n">
        <v>0</v>
      </c>
      <c r="AU623" s="124" t="n">
        <v>0</v>
      </c>
      <c r="AV623" s="124" t="n">
        <v>0</v>
      </c>
      <c r="AW623" s="124" t="n">
        <v>0</v>
      </c>
      <c r="AX623" s="124" t="n">
        <v>0</v>
      </c>
      <c r="AY623" s="124" t="n">
        <v>0</v>
      </c>
    </row>
    <row r="624">
      <c r="A624" t="inlineStr">
        <is>
          <t>R12</t>
        </is>
      </c>
      <c r="B624" t="inlineStr">
        <is>
          <t>Vehículo Liviano Pasajero</t>
        </is>
      </c>
      <c r="C624" t="inlineStr">
        <is>
          <t>Hidrógeno-Fuel-Cell</t>
        </is>
      </c>
      <c r="D624" t="inlineStr">
        <is>
          <t>%</t>
        </is>
      </c>
      <c r="E624" s="125" t="n">
        <v>0</v>
      </c>
      <c r="F624" s="125" t="n">
        <v>0</v>
      </c>
      <c r="G624" s="125" t="n">
        <v>0</v>
      </c>
      <c r="H624" s="125" t="n">
        <v>0</v>
      </c>
      <c r="I624" s="125" t="n">
        <v>0</v>
      </c>
      <c r="J624" s="125" t="n">
        <v>0</v>
      </c>
      <c r="K624" s="124" t="n">
        <v>0</v>
      </c>
      <c r="L624" s="124" t="n">
        <v>0</v>
      </c>
      <c r="M624" s="124" t="n">
        <v>0</v>
      </c>
      <c r="N624" s="124" t="n">
        <v>0</v>
      </c>
      <c r="O624" s="124" t="n">
        <v>0</v>
      </c>
      <c r="P624" s="124" t="n">
        <v>0</v>
      </c>
      <c r="Q624" s="124" t="n">
        <v>0</v>
      </c>
      <c r="R624" s="124" t="n">
        <v>0</v>
      </c>
      <c r="S624" s="124" t="n">
        <v>0</v>
      </c>
      <c r="T624" s="124" t="n">
        <v>0</v>
      </c>
      <c r="U624" s="124" t="n">
        <v>0</v>
      </c>
      <c r="V624" s="124" t="n">
        <v>0</v>
      </c>
      <c r="W624" s="124" t="n">
        <v>0</v>
      </c>
      <c r="X624" s="124" t="n">
        <v>0</v>
      </c>
      <c r="Y624" s="124" t="n">
        <v>0</v>
      </c>
      <c r="Z624" s="124" t="n">
        <v>0</v>
      </c>
      <c r="AA624" s="124" t="n">
        <v>0</v>
      </c>
      <c r="AB624" s="124" t="n">
        <v>0</v>
      </c>
      <c r="AC624" s="124" t="n">
        <v>0</v>
      </c>
      <c r="AD624" s="124" t="n">
        <v>0</v>
      </c>
      <c r="AE624" s="124" t="n">
        <v>0</v>
      </c>
      <c r="AF624" s="124" t="n">
        <v>0</v>
      </c>
      <c r="AG624" s="124" t="n">
        <v>0</v>
      </c>
      <c r="AH624" s="124" t="n">
        <v>0</v>
      </c>
      <c r="AI624" s="124" t="n">
        <v>0</v>
      </c>
      <c r="AJ624" s="124" t="n">
        <v>0</v>
      </c>
      <c r="AK624" s="124" t="n">
        <v>0</v>
      </c>
      <c r="AL624" s="124" t="n">
        <v>0</v>
      </c>
      <c r="AM624" s="124" t="n">
        <v>0</v>
      </c>
      <c r="AN624" s="124" t="n">
        <v>0</v>
      </c>
      <c r="AO624" s="124" t="n">
        <v>0</v>
      </c>
      <c r="AP624" s="124" t="n">
        <v>0</v>
      </c>
      <c r="AQ624" s="124" t="n">
        <v>0</v>
      </c>
      <c r="AR624" s="124" t="n">
        <v>0</v>
      </c>
      <c r="AS624" s="124" t="n">
        <v>0</v>
      </c>
      <c r="AT624" s="124" t="n">
        <v>0</v>
      </c>
      <c r="AU624" s="124" t="n">
        <v>0</v>
      </c>
      <c r="AV624" s="124" t="n">
        <v>0</v>
      </c>
      <c r="AW624" s="124" t="n">
        <v>0</v>
      </c>
      <c r="AX624" s="124" t="n">
        <v>0</v>
      </c>
      <c r="AY624" s="124" t="n">
        <v>0</v>
      </c>
    </row>
    <row r="625">
      <c r="A625" t="inlineStr">
        <is>
          <t>R12</t>
        </is>
      </c>
      <c r="B625" t="inlineStr">
        <is>
          <t>Vehículo Liviano Pasajero</t>
        </is>
      </c>
      <c r="C625" t="inlineStr">
        <is>
          <t>Solar</t>
        </is>
      </c>
      <c r="D625" t="inlineStr">
        <is>
          <t>%</t>
        </is>
      </c>
      <c r="E625" s="125" t="n">
        <v>0</v>
      </c>
      <c r="F625" s="125" t="n">
        <v>0</v>
      </c>
      <c r="G625" s="125" t="n">
        <v>0</v>
      </c>
      <c r="H625" s="125" t="n">
        <v>0</v>
      </c>
      <c r="I625" s="125" t="n">
        <v>0</v>
      </c>
      <c r="J625" s="125" t="n">
        <v>0</v>
      </c>
      <c r="K625" s="124" t="n">
        <v>0</v>
      </c>
      <c r="L625" s="124" t="n">
        <v>0</v>
      </c>
      <c r="M625" s="124" t="n">
        <v>0</v>
      </c>
      <c r="N625" s="124" t="n">
        <v>0</v>
      </c>
      <c r="O625" s="124" t="n">
        <v>0</v>
      </c>
      <c r="P625" s="124" t="n">
        <v>0</v>
      </c>
      <c r="Q625" s="124" t="n">
        <v>0</v>
      </c>
      <c r="R625" s="124" t="n">
        <v>0</v>
      </c>
      <c r="S625" s="124" t="n">
        <v>0</v>
      </c>
      <c r="T625" s="124" t="n">
        <v>0</v>
      </c>
      <c r="U625" s="124" t="n">
        <v>0</v>
      </c>
      <c r="V625" s="124" t="n">
        <v>0</v>
      </c>
      <c r="W625" s="124" t="n">
        <v>0</v>
      </c>
      <c r="X625" s="124" t="n">
        <v>0</v>
      </c>
      <c r="Y625" s="124" t="n">
        <v>0</v>
      </c>
      <c r="Z625" s="124" t="n">
        <v>0</v>
      </c>
      <c r="AA625" s="124" t="n">
        <v>0</v>
      </c>
      <c r="AB625" s="124" t="n">
        <v>0</v>
      </c>
      <c r="AC625" s="124" t="n">
        <v>0</v>
      </c>
      <c r="AD625" s="124" t="n">
        <v>0</v>
      </c>
      <c r="AE625" s="124" t="n">
        <v>0</v>
      </c>
      <c r="AF625" s="124" t="n">
        <v>0</v>
      </c>
      <c r="AG625" s="124" t="n">
        <v>0</v>
      </c>
      <c r="AH625" s="124" t="n">
        <v>0</v>
      </c>
      <c r="AI625" s="124" t="n">
        <v>0</v>
      </c>
      <c r="AJ625" s="124" t="n">
        <v>0</v>
      </c>
      <c r="AK625" s="124" t="n">
        <v>0</v>
      </c>
      <c r="AL625" s="124" t="n">
        <v>0</v>
      </c>
      <c r="AM625" s="124" t="n">
        <v>0</v>
      </c>
      <c r="AN625" s="124" t="n">
        <v>0</v>
      </c>
      <c r="AO625" s="124" t="n">
        <v>0</v>
      </c>
      <c r="AP625" s="124" t="n">
        <v>0</v>
      </c>
      <c r="AQ625" s="124" t="n">
        <v>0</v>
      </c>
      <c r="AR625" s="124" t="n">
        <v>0</v>
      </c>
      <c r="AS625" s="124" t="n">
        <v>0</v>
      </c>
      <c r="AT625" s="124" t="n">
        <v>0</v>
      </c>
      <c r="AU625" s="124" t="n">
        <v>0</v>
      </c>
      <c r="AV625" s="124" t="n">
        <v>0</v>
      </c>
      <c r="AW625" s="124" t="n">
        <v>0</v>
      </c>
      <c r="AX625" s="124" t="n">
        <v>0</v>
      </c>
      <c r="AY625" s="124" t="n">
        <v>0</v>
      </c>
    </row>
    <row r="626">
      <c r="A626" t="inlineStr">
        <is>
          <t>R12</t>
        </is>
      </c>
      <c r="B626" t="inlineStr">
        <is>
          <t>Vehículo Liviano Comercial</t>
        </is>
      </c>
      <c r="C626" t="inlineStr">
        <is>
          <t>Gasolina</t>
        </is>
      </c>
      <c r="D626" t="inlineStr">
        <is>
          <t>%</t>
        </is>
      </c>
      <c r="E626" s="125" t="n">
        <v>0.3883179046091795</v>
      </c>
      <c r="F626" s="125" t="n">
        <v>0.3578980551918134</v>
      </c>
      <c r="G626" s="125" t="n">
        <v>0.3222626955217485</v>
      </c>
      <c r="H626" s="125" t="n">
        <v>0.30497023212255</v>
      </c>
      <c r="I626" s="125" t="n">
        <v>0.2642252411892105</v>
      </c>
      <c r="J626" s="125" t="n">
        <v>0.2651162790697674</v>
      </c>
      <c r="K626" s="124" t="n">
        <v>0.3381402936378466</v>
      </c>
      <c r="L626" s="124" t="n">
        <v>0.4479331310213347</v>
      </c>
      <c r="M626" s="124" t="n">
        <v>0.5194655485593388</v>
      </c>
      <c r="N626" s="124" t="n">
        <v>0.568748638299463</v>
      </c>
      <c r="O626" s="124" t="n">
        <v>0.6036155023783981</v>
      </c>
      <c r="P626" s="124" t="n">
        <v>0.6279865983162838</v>
      </c>
      <c r="Q626" s="124" t="n">
        <v>0.6435077653048581</v>
      </c>
      <c r="R626" s="124" t="n">
        <v>0.6502875586141789</v>
      </c>
      <c r="S626" s="124" t="n">
        <v>0.6473957589969521</v>
      </c>
      <c r="T626" s="124" t="n">
        <v>0.6337193833370811</v>
      </c>
      <c r="U626" s="124" t="n">
        <v>0.6092107209228341</v>
      </c>
      <c r="V626" s="124" t="n">
        <v>0.575818944310221</v>
      </c>
      <c r="W626" s="124" t="n">
        <v>0.5370302975936303</v>
      </c>
      <c r="X626" s="124" t="n">
        <v>0.4964359295926717</v>
      </c>
      <c r="Y626" s="124" t="n">
        <v>0.4566791249812543</v>
      </c>
      <c r="Z626" s="124" t="n">
        <v>0.4192575853118585</v>
      </c>
      <c r="AA626" s="124" t="n">
        <v>0.3848099732635252</v>
      </c>
      <c r="AB626" s="124" t="n">
        <v>0.3534646290493195</v>
      </c>
      <c r="AC626" s="124" t="n">
        <v>0.3250917482064095</v>
      </c>
      <c r="AD626" s="124" t="n">
        <v>0.2994519729276471</v>
      </c>
      <c r="AE626" s="124" t="n">
        <v>0.2762743123847402</v>
      </c>
      <c r="AF626" s="124" t="n">
        <v>0.2552933134175248</v>
      </c>
      <c r="AG626" s="124" t="n">
        <v>0.2362647170569383</v>
      </c>
      <c r="AH626" s="124" t="n">
        <v>0.218970439082253</v>
      </c>
      <c r="AI626" s="124" t="n">
        <v>0.203218585661382</v>
      </c>
      <c r="AJ626" s="124" t="n">
        <v>0.1888413850605738</v>
      </c>
      <c r="AK626" s="124" t="n">
        <v>0.1756924317707711</v>
      </c>
      <c r="AL626" s="124" t="n">
        <v>0.1636438848152555</v>
      </c>
      <c r="AM626" s="124" t="n">
        <v>0.152583888573555</v>
      </c>
      <c r="AN626" s="124" t="n">
        <v>0.1424143054425163</v>
      </c>
      <c r="AO626" s="124" t="n">
        <v>0.1330487679888958</v>
      </c>
      <c r="AP626" s="124" t="n">
        <v>0.124448945297567</v>
      </c>
      <c r="AQ626" s="124" t="n">
        <v>0.1165584518372072</v>
      </c>
      <c r="AR626" s="124" t="n">
        <v>0.1093151070270556</v>
      </c>
      <c r="AS626" s="124" t="n">
        <v>0.1026574306894936</v>
      </c>
      <c r="AT626" s="124" t="n">
        <v>0.09652778732423509</v>
      </c>
      <c r="AU626" s="124" t="n">
        <v>0.09087366645524519</v>
      </c>
      <c r="AV626" s="124" t="n">
        <v>0.08564797223017132</v>
      </c>
      <c r="AW626" s="124" t="n">
        <v>0.08080881795032338</v>
      </c>
      <c r="AX626" s="124" t="n">
        <v>0.07631909887784938</v>
      </c>
      <c r="AY626" s="124" t="n">
        <v>0.07214598927358828</v>
      </c>
    </row>
    <row r="627">
      <c r="A627" t="inlineStr">
        <is>
          <t>R12</t>
        </is>
      </c>
      <c r="B627" t="inlineStr">
        <is>
          <t>Vehículo Liviano Comercial</t>
        </is>
      </c>
      <c r="C627" t="inlineStr">
        <is>
          <t>HYB-Gasolina</t>
        </is>
      </c>
      <c r="D627" t="inlineStr">
        <is>
          <t>%</t>
        </is>
      </c>
      <c r="E627" s="125" t="n">
        <v>0</v>
      </c>
      <c r="F627" s="125" t="n">
        <v>0</v>
      </c>
      <c r="G627" s="125" t="n">
        <v>0</v>
      </c>
      <c r="H627" s="125" t="n">
        <v>0</v>
      </c>
      <c r="I627" s="125" t="n">
        <v>0</v>
      </c>
      <c r="J627" s="125" t="n">
        <v>0</v>
      </c>
      <c r="K627" s="124" t="n">
        <v>0</v>
      </c>
      <c r="L627" s="124" t="n">
        <v>0</v>
      </c>
      <c r="M627" s="124" t="n">
        <v>0</v>
      </c>
      <c r="N627" s="124" t="n">
        <v>0</v>
      </c>
      <c r="O627" s="124" t="n">
        <v>0</v>
      </c>
      <c r="P627" s="124" t="n">
        <v>0</v>
      </c>
      <c r="Q627" s="124" t="n">
        <v>0</v>
      </c>
      <c r="R627" s="124" t="n">
        <v>0</v>
      </c>
      <c r="S627" s="124" t="n">
        <v>0</v>
      </c>
      <c r="T627" s="124" t="n">
        <v>0</v>
      </c>
      <c r="U627" s="124" t="n">
        <v>0</v>
      </c>
      <c r="V627" s="124" t="n">
        <v>0</v>
      </c>
      <c r="W627" s="124" t="n">
        <v>0</v>
      </c>
      <c r="X627" s="124" t="n">
        <v>0</v>
      </c>
      <c r="Y627" s="124" t="n">
        <v>0</v>
      </c>
      <c r="Z627" s="124" t="n">
        <v>0</v>
      </c>
      <c r="AA627" s="124" t="n">
        <v>0</v>
      </c>
      <c r="AB627" s="124" t="n">
        <v>0</v>
      </c>
      <c r="AC627" s="124" t="n">
        <v>0</v>
      </c>
      <c r="AD627" s="124" t="n">
        <v>0</v>
      </c>
      <c r="AE627" s="124" t="n">
        <v>0</v>
      </c>
      <c r="AF627" s="124" t="n">
        <v>0</v>
      </c>
      <c r="AG627" s="124" t="n">
        <v>0</v>
      </c>
      <c r="AH627" s="124" t="n">
        <v>0</v>
      </c>
      <c r="AI627" s="124" t="n">
        <v>0</v>
      </c>
      <c r="AJ627" s="124" t="n">
        <v>0</v>
      </c>
      <c r="AK627" s="124" t="n">
        <v>0</v>
      </c>
      <c r="AL627" s="124" t="n">
        <v>0</v>
      </c>
      <c r="AM627" s="124" t="n">
        <v>0</v>
      </c>
      <c r="AN627" s="124" t="n">
        <v>0</v>
      </c>
      <c r="AO627" s="124" t="n">
        <v>0</v>
      </c>
      <c r="AP627" s="124" t="n">
        <v>0</v>
      </c>
      <c r="AQ627" s="124" t="n">
        <v>0</v>
      </c>
      <c r="AR627" s="124" t="n">
        <v>0</v>
      </c>
      <c r="AS627" s="124" t="n">
        <v>0</v>
      </c>
      <c r="AT627" s="124" t="n">
        <v>0</v>
      </c>
      <c r="AU627" s="124" t="n">
        <v>0</v>
      </c>
      <c r="AV627" s="124" t="n">
        <v>0</v>
      </c>
      <c r="AW627" s="124" t="n">
        <v>0</v>
      </c>
      <c r="AX627" s="124" t="n">
        <v>0</v>
      </c>
      <c r="AY627" s="124" t="n">
        <v>0</v>
      </c>
    </row>
    <row r="628">
      <c r="A628" t="inlineStr">
        <is>
          <t>R12</t>
        </is>
      </c>
      <c r="B628" t="inlineStr">
        <is>
          <t>Vehículo Liviano Comercial</t>
        </is>
      </c>
      <c r="C628" t="inlineStr">
        <is>
          <t>HYB-plug-in-Gasolina</t>
        </is>
      </c>
      <c r="D628" t="inlineStr">
        <is>
          <t>%</t>
        </is>
      </c>
      <c r="E628" s="125" t="n">
        <v>0</v>
      </c>
      <c r="F628" s="125" t="n">
        <v>0</v>
      </c>
      <c r="G628" s="125" t="n">
        <v>0</v>
      </c>
      <c r="H628" s="125" t="n">
        <v>0</v>
      </c>
      <c r="I628" s="125" t="n">
        <v>0</v>
      </c>
      <c r="J628" s="125" t="n">
        <v>0</v>
      </c>
      <c r="K628" s="124" t="n">
        <v>0</v>
      </c>
      <c r="L628" s="124" t="n">
        <v>0</v>
      </c>
      <c r="M628" s="124" t="n">
        <v>0</v>
      </c>
      <c r="N628" s="124" t="n">
        <v>0</v>
      </c>
      <c r="O628" s="124" t="n">
        <v>0</v>
      </c>
      <c r="P628" s="124" t="n">
        <v>0</v>
      </c>
      <c r="Q628" s="124" t="n">
        <v>0</v>
      </c>
      <c r="R628" s="124" t="n">
        <v>0</v>
      </c>
      <c r="S628" s="124" t="n">
        <v>0</v>
      </c>
      <c r="T628" s="124" t="n">
        <v>0</v>
      </c>
      <c r="U628" s="124" t="n">
        <v>0</v>
      </c>
      <c r="V628" s="124" t="n">
        <v>0</v>
      </c>
      <c r="W628" s="124" t="n">
        <v>0</v>
      </c>
      <c r="X628" s="124" t="n">
        <v>0</v>
      </c>
      <c r="Y628" s="124" t="n">
        <v>0</v>
      </c>
      <c r="Z628" s="124" t="n">
        <v>0</v>
      </c>
      <c r="AA628" s="124" t="n">
        <v>0</v>
      </c>
      <c r="AB628" s="124" t="n">
        <v>0</v>
      </c>
      <c r="AC628" s="124" t="n">
        <v>0</v>
      </c>
      <c r="AD628" s="124" t="n">
        <v>0</v>
      </c>
      <c r="AE628" s="124" t="n">
        <v>0</v>
      </c>
      <c r="AF628" s="124" t="n">
        <v>0</v>
      </c>
      <c r="AG628" s="124" t="n">
        <v>0</v>
      </c>
      <c r="AH628" s="124" t="n">
        <v>0</v>
      </c>
      <c r="AI628" s="124" t="n">
        <v>0</v>
      </c>
      <c r="AJ628" s="124" t="n">
        <v>0</v>
      </c>
      <c r="AK628" s="124" t="n">
        <v>0</v>
      </c>
      <c r="AL628" s="124" t="n">
        <v>0</v>
      </c>
      <c r="AM628" s="124" t="n">
        <v>0</v>
      </c>
      <c r="AN628" s="124" t="n">
        <v>0</v>
      </c>
      <c r="AO628" s="124" t="n">
        <v>0</v>
      </c>
      <c r="AP628" s="124" t="n">
        <v>0</v>
      </c>
      <c r="AQ628" s="124" t="n">
        <v>0</v>
      </c>
      <c r="AR628" s="124" t="n">
        <v>0</v>
      </c>
      <c r="AS628" s="124" t="n">
        <v>0</v>
      </c>
      <c r="AT628" s="124" t="n">
        <v>0</v>
      </c>
      <c r="AU628" s="124" t="n">
        <v>0</v>
      </c>
      <c r="AV628" s="124" t="n">
        <v>0</v>
      </c>
      <c r="AW628" s="124" t="n">
        <v>0</v>
      </c>
      <c r="AX628" s="124" t="n">
        <v>0</v>
      </c>
      <c r="AY628" s="124" t="n">
        <v>0</v>
      </c>
    </row>
    <row r="629">
      <c r="A629" t="inlineStr">
        <is>
          <t>R12</t>
        </is>
      </c>
      <c r="B629" t="inlineStr">
        <is>
          <t>Vehículo Liviano Comercial</t>
        </is>
      </c>
      <c r="C629" t="inlineStr">
        <is>
          <t>Diesel</t>
        </is>
      </c>
      <c r="D629" t="inlineStr">
        <is>
          <t>%</t>
        </is>
      </c>
      <c r="E629" s="125" t="n">
        <v>0.6116820953908205</v>
      </c>
      <c r="F629" s="125" t="n">
        <v>0.6421019448081866</v>
      </c>
      <c r="G629" s="125" t="n">
        <v>0.661452753374759</v>
      </c>
      <c r="H629" s="125" t="n">
        <v>0.6847949695631815</v>
      </c>
      <c r="I629" s="125" t="n">
        <v>0.7267834875631686</v>
      </c>
      <c r="J629" s="125" t="n">
        <v>0.7045915324985093</v>
      </c>
      <c r="K629" s="124" t="n">
        <v>0.6612724306688418</v>
      </c>
      <c r="L629" s="124" t="n">
        <v>0.550787365514236</v>
      </c>
      <c r="M629" s="124" t="n">
        <v>0.4781814811822836</v>
      </c>
      <c r="N629" s="124" t="n">
        <v>0.42713465457386</v>
      </c>
      <c r="O629" s="124" t="n">
        <v>0.3893013577531937</v>
      </c>
      <c r="P629" s="124" t="n">
        <v>0.3599074769598283</v>
      </c>
      <c r="Q629" s="124" t="n">
        <v>0.3359375484166291</v>
      </c>
      <c r="R629" s="124" t="n">
        <v>0.3152451957327959</v>
      </c>
      <c r="S629" s="124" t="n">
        <v>0.2961942725950544</v>
      </c>
      <c r="T629" s="124" t="n">
        <v>0.2775363726118609</v>
      </c>
      <c r="U629" s="124" t="n">
        <v>0.2585704200412239</v>
      </c>
      <c r="V629" s="124" t="n">
        <v>0.2392872283181334</v>
      </c>
      <c r="W629" s="124" t="n">
        <v>0.2201861865416262</v>
      </c>
      <c r="X629" s="124" t="n">
        <v>0.2018817592452838</v>
      </c>
      <c r="Y629" s="124" t="n">
        <v>0.1848172267375745</v>
      </c>
      <c r="Z629" s="124" t="n">
        <v>0.1691966147206542</v>
      </c>
      <c r="AA629" s="124" t="n">
        <v>0.1550442866470293</v>
      </c>
      <c r="AB629" s="124" t="n">
        <v>0.1422835702459281</v>
      </c>
      <c r="AC629" s="124" t="n">
        <v>0.1307936216987013</v>
      </c>
      <c r="AD629" s="124" t="n">
        <v>0.1204420360377972</v>
      </c>
      <c r="AE629" s="124" t="n">
        <v>0.1111009472811417</v>
      </c>
      <c r="AF629" s="124" t="n">
        <v>0.102653769681367</v>
      </c>
      <c r="AG629" s="124" t="n">
        <v>0.09499716217023391</v>
      </c>
      <c r="AH629" s="124" t="n">
        <v>0.08804076673823422</v>
      </c>
      <c r="AI629" s="124" t="n">
        <v>0.08170603568368137</v>
      </c>
      <c r="AJ629" s="124" t="n">
        <v>0.07592478673714513</v>
      </c>
      <c r="AK629" s="124" t="n">
        <v>0.07063777591826455</v>
      </c>
      <c r="AL629" s="124" t="n">
        <v>0.06579340487969375</v>
      </c>
      <c r="AM629" s="124" t="n">
        <v>0.0613465972488983</v>
      </c>
      <c r="AN629" s="124" t="n">
        <v>0.05725784176382273</v>
      </c>
      <c r="AO629" s="124" t="n">
        <v>0.05349238546033375</v>
      </c>
      <c r="AP629" s="124" t="n">
        <v>0.05003480226535197</v>
      </c>
      <c r="AQ629" s="124" t="n">
        <v>0.04686241428746186</v>
      </c>
      <c r="AR629" s="124" t="n">
        <v>0.04395021753331108</v>
      </c>
      <c r="AS629" s="124" t="n">
        <v>0.04127349162610145</v>
      </c>
      <c r="AT629" s="124" t="n">
        <v>0.03880906300722874</v>
      </c>
      <c r="AU629" s="124" t="n">
        <v>0.03653581919463807</v>
      </c>
      <c r="AV629" s="124" t="n">
        <v>0.03443482495061694</v>
      </c>
      <c r="AW629" s="124" t="n">
        <v>0.03248923953330729</v>
      </c>
      <c r="AX629" s="124" t="n">
        <v>0.0306841448708708</v>
      </c>
      <c r="AY629" s="124" t="n">
        <v>0.02900634330728289</v>
      </c>
    </row>
    <row r="630">
      <c r="A630" t="inlineStr">
        <is>
          <t>R12</t>
        </is>
      </c>
      <c r="B630" t="inlineStr">
        <is>
          <t>Vehículo Liviano Comercial</t>
        </is>
      </c>
      <c r="C630" t="inlineStr">
        <is>
          <t>HYB-Diesel</t>
        </is>
      </c>
      <c r="D630" t="inlineStr">
        <is>
          <t>%</t>
        </is>
      </c>
      <c r="E630" s="125" t="n">
        <v>0</v>
      </c>
      <c r="F630" s="125" t="n">
        <v>0</v>
      </c>
      <c r="G630" s="125" t="n">
        <v>0</v>
      </c>
      <c r="H630" s="125" t="n">
        <v>0</v>
      </c>
      <c r="I630" s="125" t="n">
        <v>0</v>
      </c>
      <c r="J630" s="125" t="n">
        <v>0</v>
      </c>
      <c r="K630" s="124" t="n">
        <v>0</v>
      </c>
      <c r="L630" s="124" t="n">
        <v>0</v>
      </c>
      <c r="M630" s="124" t="n">
        <v>0</v>
      </c>
      <c r="N630" s="124" t="n">
        <v>0</v>
      </c>
      <c r="O630" s="124" t="n">
        <v>0</v>
      </c>
      <c r="P630" s="124" t="n">
        <v>0</v>
      </c>
      <c r="Q630" s="124" t="n">
        <v>0</v>
      </c>
      <c r="R630" s="124" t="n">
        <v>0</v>
      </c>
      <c r="S630" s="124" t="n">
        <v>0</v>
      </c>
      <c r="T630" s="124" t="n">
        <v>0</v>
      </c>
      <c r="U630" s="124" t="n">
        <v>0</v>
      </c>
      <c r="V630" s="124" t="n">
        <v>0</v>
      </c>
      <c r="W630" s="124" t="n">
        <v>0</v>
      </c>
      <c r="X630" s="124" t="n">
        <v>0</v>
      </c>
      <c r="Y630" s="124" t="n">
        <v>0</v>
      </c>
      <c r="Z630" s="124" t="n">
        <v>0</v>
      </c>
      <c r="AA630" s="124" t="n">
        <v>0</v>
      </c>
      <c r="AB630" s="124" t="n">
        <v>0</v>
      </c>
      <c r="AC630" s="124" t="n">
        <v>0</v>
      </c>
      <c r="AD630" s="124" t="n">
        <v>0</v>
      </c>
      <c r="AE630" s="124" t="n">
        <v>0</v>
      </c>
      <c r="AF630" s="124" t="n">
        <v>0</v>
      </c>
      <c r="AG630" s="124" t="n">
        <v>0</v>
      </c>
      <c r="AH630" s="124" t="n">
        <v>0</v>
      </c>
      <c r="AI630" s="124" t="n">
        <v>0</v>
      </c>
      <c r="AJ630" s="124" t="n">
        <v>0</v>
      </c>
      <c r="AK630" s="124" t="n">
        <v>0</v>
      </c>
      <c r="AL630" s="124" t="n">
        <v>0</v>
      </c>
      <c r="AM630" s="124" t="n">
        <v>0</v>
      </c>
      <c r="AN630" s="124" t="n">
        <v>0</v>
      </c>
      <c r="AO630" s="124" t="n">
        <v>0</v>
      </c>
      <c r="AP630" s="124" t="n">
        <v>0</v>
      </c>
      <c r="AQ630" s="124" t="n">
        <v>0</v>
      </c>
      <c r="AR630" s="124" t="n">
        <v>0</v>
      </c>
      <c r="AS630" s="124" t="n">
        <v>0</v>
      </c>
      <c r="AT630" s="124" t="n">
        <v>0</v>
      </c>
      <c r="AU630" s="124" t="n">
        <v>0</v>
      </c>
      <c r="AV630" s="124" t="n">
        <v>0</v>
      </c>
      <c r="AW630" s="124" t="n">
        <v>0</v>
      </c>
      <c r="AX630" s="124" t="n">
        <v>0</v>
      </c>
      <c r="AY630" s="124" t="n">
        <v>0</v>
      </c>
    </row>
    <row r="631">
      <c r="A631" t="inlineStr">
        <is>
          <t>R12</t>
        </is>
      </c>
      <c r="B631" t="inlineStr">
        <is>
          <t>Vehículo Liviano Comercial</t>
        </is>
      </c>
      <c r="C631" t="inlineStr">
        <is>
          <t>HYB-plug-in-Diesel</t>
        </is>
      </c>
      <c r="D631" t="inlineStr">
        <is>
          <t>%</t>
        </is>
      </c>
      <c r="E631" s="125" t="n">
        <v>0</v>
      </c>
      <c r="F631" s="125" t="n">
        <v>0</v>
      </c>
      <c r="G631" s="125" t="n">
        <v>0</v>
      </c>
      <c r="H631" s="125" t="n">
        <v>0</v>
      </c>
      <c r="I631" s="125" t="n">
        <v>0</v>
      </c>
      <c r="J631" s="125" t="n">
        <v>0</v>
      </c>
      <c r="K631" s="124" t="n">
        <v>0</v>
      </c>
      <c r="L631" s="124" t="n">
        <v>0</v>
      </c>
      <c r="M631" s="124" t="n">
        <v>0</v>
      </c>
      <c r="N631" s="124" t="n">
        <v>0</v>
      </c>
      <c r="O631" s="124" t="n">
        <v>0</v>
      </c>
      <c r="P631" s="124" t="n">
        <v>0</v>
      </c>
      <c r="Q631" s="124" t="n">
        <v>0</v>
      </c>
      <c r="R631" s="124" t="n">
        <v>0</v>
      </c>
      <c r="S631" s="124" t="n">
        <v>0</v>
      </c>
      <c r="T631" s="124" t="n">
        <v>0</v>
      </c>
      <c r="U631" s="124" t="n">
        <v>0</v>
      </c>
      <c r="V631" s="124" t="n">
        <v>0</v>
      </c>
      <c r="W631" s="124" t="n">
        <v>0</v>
      </c>
      <c r="X631" s="124" t="n">
        <v>0</v>
      </c>
      <c r="Y631" s="124" t="n">
        <v>0</v>
      </c>
      <c r="Z631" s="124" t="n">
        <v>0</v>
      </c>
      <c r="AA631" s="124" t="n">
        <v>0</v>
      </c>
      <c r="AB631" s="124" t="n">
        <v>0</v>
      </c>
      <c r="AC631" s="124" t="n">
        <v>0</v>
      </c>
      <c r="AD631" s="124" t="n">
        <v>0</v>
      </c>
      <c r="AE631" s="124" t="n">
        <v>0</v>
      </c>
      <c r="AF631" s="124" t="n">
        <v>0</v>
      </c>
      <c r="AG631" s="124" t="n">
        <v>0</v>
      </c>
      <c r="AH631" s="124" t="n">
        <v>0</v>
      </c>
      <c r="AI631" s="124" t="n">
        <v>0</v>
      </c>
      <c r="AJ631" s="124" t="n">
        <v>0</v>
      </c>
      <c r="AK631" s="124" t="n">
        <v>0</v>
      </c>
      <c r="AL631" s="124" t="n">
        <v>0</v>
      </c>
      <c r="AM631" s="124" t="n">
        <v>0</v>
      </c>
      <c r="AN631" s="124" t="n">
        <v>0</v>
      </c>
      <c r="AO631" s="124" t="n">
        <v>0</v>
      </c>
      <c r="AP631" s="124" t="n">
        <v>0</v>
      </c>
      <c r="AQ631" s="124" t="n">
        <v>0</v>
      </c>
      <c r="AR631" s="124" t="n">
        <v>0</v>
      </c>
      <c r="AS631" s="124" t="n">
        <v>0</v>
      </c>
      <c r="AT631" s="124" t="n">
        <v>0</v>
      </c>
      <c r="AU631" s="124" t="n">
        <v>0</v>
      </c>
      <c r="AV631" s="124" t="n">
        <v>0</v>
      </c>
      <c r="AW631" s="124" t="n">
        <v>0</v>
      </c>
      <c r="AX631" s="124" t="n">
        <v>0</v>
      </c>
      <c r="AY631" s="124" t="n">
        <v>0</v>
      </c>
    </row>
    <row r="632">
      <c r="A632" t="inlineStr">
        <is>
          <t>R12</t>
        </is>
      </c>
      <c r="B632" t="inlineStr">
        <is>
          <t>Vehículo Liviano Comercial</t>
        </is>
      </c>
      <c r="C632" t="inlineStr">
        <is>
          <t>Eléctrico</t>
        </is>
      </c>
      <c r="D632" t="inlineStr">
        <is>
          <t>%</t>
        </is>
      </c>
      <c r="E632" s="125" t="n">
        <v>0</v>
      </c>
      <c r="F632" s="125" t="n">
        <v>0</v>
      </c>
      <c r="G632" s="125" t="n">
        <v>0</v>
      </c>
      <c r="H632" s="125" t="n">
        <v>0</v>
      </c>
      <c r="I632" s="125" t="n">
        <v>0</v>
      </c>
      <c r="J632" s="125" t="n">
        <v>5.963029218843172e-05</v>
      </c>
      <c r="K632" s="124" t="n">
        <v>6.525285481239805e-05</v>
      </c>
      <c r="L632" s="124" t="n">
        <v>0.000882328303251207</v>
      </c>
      <c r="M632" s="124" t="n">
        <v>0.002037699482528826</v>
      </c>
      <c r="N632" s="124" t="n">
        <v>0.003858792326655297</v>
      </c>
      <c r="O632" s="124" t="n">
        <v>0.006867358926249473</v>
      </c>
      <c r="P632" s="124" t="n">
        <v>0.01192226385167584</v>
      </c>
      <c r="Q632" s="124" t="n">
        <v>0.02039623350296001</v>
      </c>
      <c r="R632" s="124" t="n">
        <v>0.03432905631675417</v>
      </c>
      <c r="S632" s="124" t="n">
        <v>0.05628836828775072</v>
      </c>
      <c r="T632" s="124" t="n">
        <v>0.08863643704599813</v>
      </c>
      <c r="U632" s="124" t="n">
        <v>0.1321226728144696</v>
      </c>
      <c r="V632" s="124" t="n">
        <v>0.1848075389813165</v>
      </c>
      <c r="W632" s="124" t="n">
        <v>0.2427057392174453</v>
      </c>
      <c r="X632" s="124" t="n">
        <v>0.3016119166137867</v>
      </c>
      <c r="Y632" s="124" t="n">
        <v>0.358439703090931</v>
      </c>
      <c r="Z632" s="124" t="n">
        <v>0.4114875256282735</v>
      </c>
      <c r="AA632" s="124" t="n">
        <v>0.4600924805604928</v>
      </c>
      <c r="AB632" s="124" t="n">
        <v>0.5042029983849167</v>
      </c>
      <c r="AC632" s="124" t="n">
        <v>0.5440698073899984</v>
      </c>
      <c r="AD632" s="124" t="n">
        <v>0.5800647360317331</v>
      </c>
      <c r="AE632" s="124" t="n">
        <v>0.612586695535399</v>
      </c>
      <c r="AF632" s="124" t="n">
        <v>0.6420177702664286</v>
      </c>
      <c r="AG632" s="124" t="n">
        <v>0.6687055985277355</v>
      </c>
      <c r="AH632" s="124" t="n">
        <v>0.6929586549866925</v>
      </c>
      <c r="AI632" s="124" t="n">
        <v>0.7150474088507678</v>
      </c>
      <c r="AJ632" s="124" t="n">
        <v>0.7352078378731782</v>
      </c>
      <c r="AK632" s="124" t="n">
        <v>0.7536456120378632</v>
      </c>
      <c r="AL632" s="124" t="n">
        <v>0.7705401884439425</v>
      </c>
      <c r="AM632" s="124" t="n">
        <v>0.786048514573446</v>
      </c>
      <c r="AN632" s="124" t="n">
        <v>0.8003082528476039</v>
      </c>
      <c r="AO632" s="124" t="n">
        <v>0.8134405355763172</v>
      </c>
      <c r="AP632" s="124" t="n">
        <v>0.8254991250367838</v>
      </c>
      <c r="AQ632" s="124" t="n">
        <v>0.8365630924191307</v>
      </c>
      <c r="AR632" s="124" t="n">
        <v>0.8467196308589678</v>
      </c>
      <c r="AS632" s="124" t="n">
        <v>0.8560549493739869</v>
      </c>
      <c r="AT632" s="124" t="n">
        <v>0.8646498649562651</v>
      </c>
      <c r="AU632" s="124" t="n">
        <v>0.8725780077912383</v>
      </c>
      <c r="AV632" s="124" t="n">
        <v>0.8799054154508636</v>
      </c>
      <c r="AW632" s="124" t="n">
        <v>0.8866908211405289</v>
      </c>
      <c r="AX632" s="124" t="n">
        <v>0.8929862527765713</v>
      </c>
      <c r="AY632" s="124" t="n">
        <v>0.8988377382718854</v>
      </c>
    </row>
    <row r="633">
      <c r="A633" t="inlineStr">
        <is>
          <t>R12</t>
        </is>
      </c>
      <c r="B633" t="inlineStr">
        <is>
          <t>Vehículo Liviano Comercial</t>
        </is>
      </c>
      <c r="C633" t="inlineStr">
        <is>
          <t>Biodiesel</t>
        </is>
      </c>
      <c r="D633" t="inlineStr">
        <is>
          <t>%</t>
        </is>
      </c>
      <c r="E633" s="125" t="n">
        <v>0</v>
      </c>
      <c r="F633" s="125" t="n">
        <v>0</v>
      </c>
      <c r="G633" s="125" t="n">
        <v>0</v>
      </c>
      <c r="H633" s="125" t="n">
        <v>0</v>
      </c>
      <c r="I633" s="125" t="n">
        <v>0</v>
      </c>
      <c r="J633" s="125" t="n">
        <v>0</v>
      </c>
      <c r="K633" s="124" t="n">
        <v>0</v>
      </c>
      <c r="L633" s="124" t="n">
        <v>0</v>
      </c>
      <c r="M633" s="124" t="n">
        <v>0</v>
      </c>
      <c r="N633" s="124" t="n">
        <v>0</v>
      </c>
      <c r="O633" s="124" t="n">
        <v>0</v>
      </c>
      <c r="P633" s="124" t="n">
        <v>0</v>
      </c>
      <c r="Q633" s="124" t="n">
        <v>0</v>
      </c>
      <c r="R633" s="124" t="n">
        <v>0</v>
      </c>
      <c r="S633" s="124" t="n">
        <v>0</v>
      </c>
      <c r="T633" s="124" t="n">
        <v>0</v>
      </c>
      <c r="U633" s="124" t="n">
        <v>0</v>
      </c>
      <c r="V633" s="124" t="n">
        <v>0</v>
      </c>
      <c r="W633" s="124" t="n">
        <v>0</v>
      </c>
      <c r="X633" s="124" t="n">
        <v>0</v>
      </c>
      <c r="Y633" s="124" t="n">
        <v>0</v>
      </c>
      <c r="Z633" s="124" t="n">
        <v>0</v>
      </c>
      <c r="AA633" s="124" t="n">
        <v>0</v>
      </c>
      <c r="AB633" s="124" t="n">
        <v>0</v>
      </c>
      <c r="AC633" s="124" t="n">
        <v>0</v>
      </c>
      <c r="AD633" s="124" t="n">
        <v>0</v>
      </c>
      <c r="AE633" s="124" t="n">
        <v>0</v>
      </c>
      <c r="AF633" s="124" t="n">
        <v>0</v>
      </c>
      <c r="AG633" s="124" t="n">
        <v>0</v>
      </c>
      <c r="AH633" s="124" t="n">
        <v>0</v>
      </c>
      <c r="AI633" s="124" t="n">
        <v>0</v>
      </c>
      <c r="AJ633" s="124" t="n">
        <v>0</v>
      </c>
      <c r="AK633" s="124" t="n">
        <v>0</v>
      </c>
      <c r="AL633" s="124" t="n">
        <v>0</v>
      </c>
      <c r="AM633" s="124" t="n">
        <v>0</v>
      </c>
      <c r="AN633" s="124" t="n">
        <v>0</v>
      </c>
      <c r="AO633" s="124" t="n">
        <v>0</v>
      </c>
      <c r="AP633" s="124" t="n">
        <v>0</v>
      </c>
      <c r="AQ633" s="124" t="n">
        <v>0</v>
      </c>
      <c r="AR633" s="124" t="n">
        <v>0</v>
      </c>
      <c r="AS633" s="124" t="n">
        <v>0</v>
      </c>
      <c r="AT633" s="124" t="n">
        <v>0</v>
      </c>
      <c r="AU633" s="124" t="n">
        <v>0</v>
      </c>
      <c r="AV633" s="124" t="n">
        <v>0</v>
      </c>
      <c r="AW633" s="124" t="n">
        <v>0</v>
      </c>
      <c r="AX633" s="124" t="n">
        <v>0</v>
      </c>
      <c r="AY633" s="124" t="n">
        <v>0</v>
      </c>
    </row>
    <row r="634">
      <c r="A634" t="inlineStr">
        <is>
          <t>R12</t>
        </is>
      </c>
      <c r="B634" t="inlineStr">
        <is>
          <t>Vehículo Liviano Comercial</t>
        </is>
      </c>
      <c r="C634" t="inlineStr">
        <is>
          <t>Etanol</t>
        </is>
      </c>
      <c r="D634" t="inlineStr">
        <is>
          <t>%</t>
        </is>
      </c>
      <c r="E634" s="125" t="n">
        <v>0</v>
      </c>
      <c r="F634" s="125" t="n">
        <v>0</v>
      </c>
      <c r="G634" s="125" t="n">
        <v>0</v>
      </c>
      <c r="H634" s="125" t="n">
        <v>0</v>
      </c>
      <c r="I634" s="125" t="n">
        <v>0</v>
      </c>
      <c r="J634" s="125" t="n">
        <v>0</v>
      </c>
      <c r="K634" s="124" t="n">
        <v>0</v>
      </c>
      <c r="L634" s="124" t="n">
        <v>0</v>
      </c>
      <c r="M634" s="124" t="n">
        <v>0</v>
      </c>
      <c r="N634" s="124" t="n">
        <v>0</v>
      </c>
      <c r="O634" s="124" t="n">
        <v>0</v>
      </c>
      <c r="P634" s="124" t="n">
        <v>0</v>
      </c>
      <c r="Q634" s="124" t="n">
        <v>0</v>
      </c>
      <c r="R634" s="124" t="n">
        <v>0</v>
      </c>
      <c r="S634" s="124" t="n">
        <v>0</v>
      </c>
      <c r="T634" s="124" t="n">
        <v>0</v>
      </c>
      <c r="U634" s="124" t="n">
        <v>0</v>
      </c>
      <c r="V634" s="124" t="n">
        <v>0</v>
      </c>
      <c r="W634" s="124" t="n">
        <v>0</v>
      </c>
      <c r="X634" s="124" t="n">
        <v>0</v>
      </c>
      <c r="Y634" s="124" t="n">
        <v>0</v>
      </c>
      <c r="Z634" s="124" t="n">
        <v>0</v>
      </c>
      <c r="AA634" s="124" t="n">
        <v>0</v>
      </c>
      <c r="AB634" s="124" t="n">
        <v>0</v>
      </c>
      <c r="AC634" s="124" t="n">
        <v>0</v>
      </c>
      <c r="AD634" s="124" t="n">
        <v>0</v>
      </c>
      <c r="AE634" s="124" t="n">
        <v>0</v>
      </c>
      <c r="AF634" s="124" t="n">
        <v>0</v>
      </c>
      <c r="AG634" s="124" t="n">
        <v>0</v>
      </c>
      <c r="AH634" s="124" t="n">
        <v>0</v>
      </c>
      <c r="AI634" s="124" t="n">
        <v>0</v>
      </c>
      <c r="AJ634" s="124" t="n">
        <v>0</v>
      </c>
      <c r="AK634" s="124" t="n">
        <v>0</v>
      </c>
      <c r="AL634" s="124" t="n">
        <v>0</v>
      </c>
      <c r="AM634" s="124" t="n">
        <v>0</v>
      </c>
      <c r="AN634" s="124" t="n">
        <v>0</v>
      </c>
      <c r="AO634" s="124" t="n">
        <v>0</v>
      </c>
      <c r="AP634" s="124" t="n">
        <v>0</v>
      </c>
      <c r="AQ634" s="124" t="n">
        <v>0</v>
      </c>
      <c r="AR634" s="124" t="n">
        <v>0</v>
      </c>
      <c r="AS634" s="124" t="n">
        <v>0</v>
      </c>
      <c r="AT634" s="124" t="n">
        <v>0</v>
      </c>
      <c r="AU634" s="124" t="n">
        <v>0</v>
      </c>
      <c r="AV634" s="124" t="n">
        <v>0</v>
      </c>
      <c r="AW634" s="124" t="n">
        <v>0</v>
      </c>
      <c r="AX634" s="124" t="n">
        <v>0</v>
      </c>
      <c r="AY634" s="124" t="n">
        <v>0</v>
      </c>
    </row>
    <row r="635">
      <c r="A635" t="inlineStr">
        <is>
          <t>R12</t>
        </is>
      </c>
      <c r="B635" t="inlineStr">
        <is>
          <t>Vehículo Liviano Comercial</t>
        </is>
      </c>
      <c r="C635" t="inlineStr">
        <is>
          <t>GLP</t>
        </is>
      </c>
      <c r="D635" t="inlineStr">
        <is>
          <t>%</t>
        </is>
      </c>
      <c r="E635" s="125" t="n">
        <v>0</v>
      </c>
      <c r="F635" s="125" t="n">
        <v>0</v>
      </c>
      <c r="G635" s="125" t="n">
        <v>0.01628455110349261</v>
      </c>
      <c r="H635" s="125" t="n">
        <v>0.01023479831426851</v>
      </c>
      <c r="I635" s="125" t="n">
        <v>0.008991271247620922</v>
      </c>
      <c r="J635" s="125" t="n">
        <v>0.03023255813953488</v>
      </c>
      <c r="K635" s="124" t="n">
        <v>0.0005220228384991844</v>
      </c>
      <c r="L635" s="124" t="n">
        <v>0.0003971751611779396</v>
      </c>
      <c r="M635" s="124" t="n">
        <v>0.0003152707758487969</v>
      </c>
      <c r="N635" s="124" t="n">
        <v>0.000257914800021718</v>
      </c>
      <c r="O635" s="124" t="n">
        <v>0.0002157809421585963</v>
      </c>
      <c r="P635" s="124" t="n">
        <v>0.0001836608722120336</v>
      </c>
      <c r="Q635" s="124" t="n">
        <v>0.000158452775552788</v>
      </c>
      <c r="R635" s="124" t="n">
        <v>0.000138189336271314</v>
      </c>
      <c r="S635" s="124" t="n">
        <v>0.0001216001202428614</v>
      </c>
      <c r="T635" s="124" t="n">
        <v>0.0001078070050597641</v>
      </c>
      <c r="U635" s="124" t="n">
        <v>9.618622147243574e-05</v>
      </c>
      <c r="V635" s="124" t="n">
        <v>8.628839032919899e-05</v>
      </c>
      <c r="W635" s="124" t="n">
        <v>7.777664729826881e-05</v>
      </c>
      <c r="X635" s="124" t="n">
        <v>7.03945482578409e-05</v>
      </c>
      <c r="Y635" s="124" t="n">
        <v>6.394519024020904e-05</v>
      </c>
      <c r="Z635" s="124" t="n">
        <v>5.827433921383907e-05</v>
      </c>
      <c r="AA635" s="124" t="n">
        <v>5.325952895278426e-05</v>
      </c>
      <c r="AB635" s="124" t="n">
        <v>4.880231983580759e-05</v>
      </c>
      <c r="AC635" s="124" t="n">
        <v>4.482270489073842e-05</v>
      </c>
      <c r="AD635" s="124" t="n">
        <v>4.125500282254715e-05</v>
      </c>
      <c r="AE635" s="124" t="n">
        <v>3.804479871920048e-05</v>
      </c>
      <c r="AF635" s="124" t="n">
        <v>3.514663467962733e-05</v>
      </c>
      <c r="AG635" s="124" t="n">
        <v>3.252224509226617e-05</v>
      </c>
      <c r="AH635" s="124" t="n">
        <v>3.013919282020337e-05</v>
      </c>
      <c r="AI635" s="124" t="n">
        <v>2.796980416888465e-05</v>
      </c>
      <c r="AJ635" s="124" t="n">
        <v>2.599032910290358e-05</v>
      </c>
      <c r="AK635" s="124" t="n">
        <v>2.418027310115678e-05</v>
      </c>
      <c r="AL635" s="124" t="n">
        <v>2.252186110845041e-05</v>
      </c>
      <c r="AM635" s="124" t="n">
        <v>2.099960410070445e-05</v>
      </c>
      <c r="AN635" s="124" t="n">
        <v>1.95999460570854e-05</v>
      </c>
      <c r="AO635" s="124" t="n">
        <v>1.831097445323057e-05</v>
      </c>
      <c r="AP635" s="124" t="n">
        <v>1.712740029729952e-05</v>
      </c>
      <c r="AQ635" s="124" t="n">
        <v>1.60414562001788e-05</v>
      </c>
      <c r="AR635" s="124" t="n">
        <v>1.504458066554023e-05</v>
      </c>
      <c r="AS635" s="124" t="n">
        <v>1.412831041803748e-05</v>
      </c>
      <c r="AT635" s="124" t="n">
        <v>1.328471227124055e-05</v>
      </c>
      <c r="AU635" s="124" t="n">
        <v>1.250655887838594e-05</v>
      </c>
      <c r="AV635" s="124" t="n">
        <v>1.178736834808993e-05</v>
      </c>
      <c r="AW635" s="124" t="n">
        <v>1.112137584044934e-05</v>
      </c>
      <c r="AX635" s="124" t="n">
        <v>1.050347470852154e-05</v>
      </c>
      <c r="AY635" s="124" t="n">
        <v>9.929147243433442e-06</v>
      </c>
    </row>
    <row r="636">
      <c r="A636" t="inlineStr">
        <is>
          <t>R12</t>
        </is>
      </c>
      <c r="B636" t="inlineStr">
        <is>
          <t>Vehículo Liviano Comercial</t>
        </is>
      </c>
      <c r="C636" t="inlineStr">
        <is>
          <t>GNC</t>
        </is>
      </c>
      <c r="D636" t="inlineStr">
        <is>
          <t>%</t>
        </is>
      </c>
      <c r="E636" s="125" t="n">
        <v>0</v>
      </c>
      <c r="F636" s="125" t="n">
        <v>0</v>
      </c>
      <c r="G636" s="125" t="n">
        <v>0</v>
      </c>
      <c r="H636" s="125" t="n">
        <v>0</v>
      </c>
      <c r="I636" s="125" t="n">
        <v>0</v>
      </c>
      <c r="J636" s="125" t="n">
        <v>0</v>
      </c>
      <c r="K636" s="124" t="n">
        <v>0</v>
      </c>
      <c r="L636" s="124" t="n">
        <v>0</v>
      </c>
      <c r="M636" s="124" t="n">
        <v>0</v>
      </c>
      <c r="N636" s="124" t="n">
        <v>0</v>
      </c>
      <c r="O636" s="124" t="n">
        <v>0</v>
      </c>
      <c r="P636" s="124" t="n">
        <v>0</v>
      </c>
      <c r="Q636" s="124" t="n">
        <v>0</v>
      </c>
      <c r="R636" s="124" t="n">
        <v>0</v>
      </c>
      <c r="S636" s="124" t="n">
        <v>0</v>
      </c>
      <c r="T636" s="124" t="n">
        <v>0</v>
      </c>
      <c r="U636" s="124" t="n">
        <v>0</v>
      </c>
      <c r="V636" s="124" t="n">
        <v>0</v>
      </c>
      <c r="W636" s="124" t="n">
        <v>0</v>
      </c>
      <c r="X636" s="124" t="n">
        <v>0</v>
      </c>
      <c r="Y636" s="124" t="n">
        <v>0</v>
      </c>
      <c r="Z636" s="124" t="n">
        <v>0</v>
      </c>
      <c r="AA636" s="124" t="n">
        <v>0</v>
      </c>
      <c r="AB636" s="124" t="n">
        <v>0</v>
      </c>
      <c r="AC636" s="124" t="n">
        <v>0</v>
      </c>
      <c r="AD636" s="124" t="n">
        <v>0</v>
      </c>
      <c r="AE636" s="124" t="n">
        <v>0</v>
      </c>
      <c r="AF636" s="124" t="n">
        <v>0</v>
      </c>
      <c r="AG636" s="124" t="n">
        <v>0</v>
      </c>
      <c r="AH636" s="124" t="n">
        <v>0</v>
      </c>
      <c r="AI636" s="124" t="n">
        <v>0</v>
      </c>
      <c r="AJ636" s="124" t="n">
        <v>0</v>
      </c>
      <c r="AK636" s="124" t="n">
        <v>0</v>
      </c>
      <c r="AL636" s="124" t="n">
        <v>0</v>
      </c>
      <c r="AM636" s="124" t="n">
        <v>0</v>
      </c>
      <c r="AN636" s="124" t="n">
        <v>0</v>
      </c>
      <c r="AO636" s="124" t="n">
        <v>0</v>
      </c>
      <c r="AP636" s="124" t="n">
        <v>0</v>
      </c>
      <c r="AQ636" s="124" t="n">
        <v>0</v>
      </c>
      <c r="AR636" s="124" t="n">
        <v>0</v>
      </c>
      <c r="AS636" s="124" t="n">
        <v>0</v>
      </c>
      <c r="AT636" s="124" t="n">
        <v>0</v>
      </c>
      <c r="AU636" s="124" t="n">
        <v>0</v>
      </c>
      <c r="AV636" s="124" t="n">
        <v>0</v>
      </c>
      <c r="AW636" s="124" t="n">
        <v>0</v>
      </c>
      <c r="AX636" s="124" t="n">
        <v>0</v>
      </c>
      <c r="AY636" s="124" t="n">
        <v>0</v>
      </c>
    </row>
    <row r="637">
      <c r="A637" t="inlineStr">
        <is>
          <t>R12</t>
        </is>
      </c>
      <c r="B637" t="inlineStr">
        <is>
          <t>Vehículo Liviano Comercial</t>
        </is>
      </c>
      <c r="C637" t="inlineStr">
        <is>
          <t>Hidrógeno-Fuel-Cell</t>
        </is>
      </c>
      <c r="D637" t="inlineStr">
        <is>
          <t>%</t>
        </is>
      </c>
      <c r="E637" s="125" t="n">
        <v>0</v>
      </c>
      <c r="F637" s="125" t="n">
        <v>0</v>
      </c>
      <c r="G637" s="125" t="n">
        <v>0</v>
      </c>
      <c r="H637" s="125" t="n">
        <v>0</v>
      </c>
      <c r="I637" s="125" t="n">
        <v>0</v>
      </c>
      <c r="J637" s="125" t="n">
        <v>0</v>
      </c>
      <c r="K637" s="124" t="n">
        <v>0</v>
      </c>
      <c r="L637" s="124" t="n">
        <v>0</v>
      </c>
      <c r="M637" s="124" t="n">
        <v>0</v>
      </c>
      <c r="N637" s="124" t="n">
        <v>0</v>
      </c>
      <c r="O637" s="124" t="n">
        <v>0</v>
      </c>
      <c r="P637" s="124" t="n">
        <v>0</v>
      </c>
      <c r="Q637" s="124" t="n">
        <v>0</v>
      </c>
      <c r="R637" s="124" t="n">
        <v>0</v>
      </c>
      <c r="S637" s="124" t="n">
        <v>0</v>
      </c>
      <c r="T637" s="124" t="n">
        <v>0</v>
      </c>
      <c r="U637" s="124" t="n">
        <v>0</v>
      </c>
      <c r="V637" s="124" t="n">
        <v>0</v>
      </c>
      <c r="W637" s="124" t="n">
        <v>0</v>
      </c>
      <c r="X637" s="124" t="n">
        <v>0</v>
      </c>
      <c r="Y637" s="124" t="n">
        <v>0</v>
      </c>
      <c r="Z637" s="124" t="n">
        <v>0</v>
      </c>
      <c r="AA637" s="124" t="n">
        <v>0</v>
      </c>
      <c r="AB637" s="124" t="n">
        <v>0</v>
      </c>
      <c r="AC637" s="124" t="n">
        <v>0</v>
      </c>
      <c r="AD637" s="124" t="n">
        <v>0</v>
      </c>
      <c r="AE637" s="124" t="n">
        <v>0</v>
      </c>
      <c r="AF637" s="124" t="n">
        <v>0</v>
      </c>
      <c r="AG637" s="124" t="n">
        <v>0</v>
      </c>
      <c r="AH637" s="124" t="n">
        <v>0</v>
      </c>
      <c r="AI637" s="124" t="n">
        <v>0</v>
      </c>
      <c r="AJ637" s="124" t="n">
        <v>0</v>
      </c>
      <c r="AK637" s="124" t="n">
        <v>0</v>
      </c>
      <c r="AL637" s="124" t="n">
        <v>0</v>
      </c>
      <c r="AM637" s="124" t="n">
        <v>0</v>
      </c>
      <c r="AN637" s="124" t="n">
        <v>0</v>
      </c>
      <c r="AO637" s="124" t="n">
        <v>0</v>
      </c>
      <c r="AP637" s="124" t="n">
        <v>0</v>
      </c>
      <c r="AQ637" s="124" t="n">
        <v>0</v>
      </c>
      <c r="AR637" s="124" t="n">
        <v>0</v>
      </c>
      <c r="AS637" s="124" t="n">
        <v>0</v>
      </c>
      <c r="AT637" s="124" t="n">
        <v>0</v>
      </c>
      <c r="AU637" s="124" t="n">
        <v>0</v>
      </c>
      <c r="AV637" s="124" t="n">
        <v>0</v>
      </c>
      <c r="AW637" s="124" t="n">
        <v>0</v>
      </c>
      <c r="AX637" s="124" t="n">
        <v>0</v>
      </c>
      <c r="AY637" s="124" t="n">
        <v>0</v>
      </c>
    </row>
    <row r="638">
      <c r="A638" t="inlineStr">
        <is>
          <t>R12</t>
        </is>
      </c>
      <c r="B638" t="inlineStr">
        <is>
          <t>Taxi</t>
        </is>
      </c>
      <c r="C638" t="inlineStr">
        <is>
          <t>Gasolina</t>
        </is>
      </c>
      <c r="D638" t="inlineStr">
        <is>
          <t>%</t>
        </is>
      </c>
      <c r="E638" s="125" t="n">
        <v>0.9773462783171522</v>
      </c>
      <c r="F638" s="125" t="n">
        <v>0.9808047249907714</v>
      </c>
      <c r="G638" s="125" t="n">
        <v>0.4103653355989805</v>
      </c>
      <c r="H638" s="125" t="n">
        <v>0.3795379537953795</v>
      </c>
      <c r="I638" s="125" t="n">
        <v>0.2708528584817245</v>
      </c>
      <c r="J638" s="125" t="n">
        <v>0.1088977423638778</v>
      </c>
      <c r="K638" s="124" t="n">
        <v>0.4446177847113885</v>
      </c>
      <c r="L638" s="124" t="n">
        <v>0.4833646943124119</v>
      </c>
      <c r="M638" s="124" t="n">
        <v>0.5172544976283935</v>
      </c>
      <c r="N638" s="124" t="n">
        <v>0.5467127315291473</v>
      </c>
      <c r="O638" s="124" t="n">
        <v>0.5719128211086705</v>
      </c>
      <c r="P638" s="124" t="n">
        <v>0.5926818540557912</v>
      </c>
      <c r="Q638" s="124" t="n">
        <v>0.6083535831195067</v>
      </c>
      <c r="R638" s="124" t="n">
        <v>0.6176134514349009</v>
      </c>
      <c r="S638" s="124" t="n">
        <v>0.6185105916788247</v>
      </c>
      <c r="T638" s="124" t="n">
        <v>0.6089724882965889</v>
      </c>
      <c r="U638" s="124" t="n">
        <v>0.587978258135519</v>
      </c>
      <c r="V638" s="124" t="n">
        <v>0.5566691676268871</v>
      </c>
      <c r="W638" s="124" t="n">
        <v>0.5181746855051442</v>
      </c>
      <c r="X638" s="124" t="n">
        <v>0.4762243302365469</v>
      </c>
      <c r="Y638" s="124" t="n">
        <v>0.4338824105311261</v>
      </c>
      <c r="Z638" s="124" t="n">
        <v>0.3931259700662902</v>
      </c>
      <c r="AA638" s="124" t="n">
        <v>0.3550030393585695</v>
      </c>
      <c r="AB638" s="124" t="n">
        <v>0.3199442622048232</v>
      </c>
      <c r="AC638" s="124" t="n">
        <v>0.2880233035015373</v>
      </c>
      <c r="AD638" s="124" t="n">
        <v>0.2591273612386749</v>
      </c>
      <c r="AE638" s="124" t="n">
        <v>0.2330567696524332</v>
      </c>
      <c r="AF638" s="124" t="n">
        <v>0.2095794461713281</v>
      </c>
      <c r="AG638" s="124" t="n">
        <v>0.188459163435242</v>
      </c>
      <c r="AH638" s="124" t="n">
        <v>0.1694693820792573</v>
      </c>
      <c r="AI638" s="124" t="n">
        <v>0.152399366204232</v>
      </c>
      <c r="AJ638" s="124" t="n">
        <v>0.1370562856915209</v>
      </c>
      <c r="AK638" s="124" t="n">
        <v>0.1232653014464184</v>
      </c>
      <c r="AL638" s="124" t="n">
        <v>0.1108686920845508</v>
      </c>
      <c r="AM638" s="124" t="n">
        <v>0.09972457454386553</v>
      </c>
      <c r="AN638" s="124" t="n">
        <v>0.08970550091423589</v>
      </c>
      <c r="AO638" s="124" t="n">
        <v>0.08069707079422002</v>
      </c>
      <c r="AP638" s="124" t="n">
        <v>0.07259662358126492</v>
      </c>
      <c r="AQ638" s="124" t="n">
        <v>0.06531203642621156</v>
      </c>
      <c r="AR638" s="124" t="n">
        <v>0.05876063407893606</v>
      </c>
      <c r="AS638" s="124" t="n">
        <v>0.05286820742143742</v>
      </c>
      <c r="AT638" s="124" t="n">
        <v>0.04756813329120362</v>
      </c>
      <c r="AU638" s="124" t="n">
        <v>0.04756813329120362</v>
      </c>
      <c r="AV638" s="124" t="n">
        <v>0.04756813329120362</v>
      </c>
      <c r="AW638" s="124" t="n">
        <v>0.04756813329120362</v>
      </c>
      <c r="AX638" s="124" t="n">
        <v>0.04756813329120362</v>
      </c>
      <c r="AY638" s="124" t="n">
        <v>0.04756813329120361</v>
      </c>
    </row>
    <row r="639">
      <c r="A639" t="inlineStr">
        <is>
          <t>R12</t>
        </is>
      </c>
      <c r="B639" t="inlineStr">
        <is>
          <t>Taxi</t>
        </is>
      </c>
      <c r="C639" t="inlineStr">
        <is>
          <t>HYB-Gasolina</t>
        </is>
      </c>
      <c r="D639" t="inlineStr">
        <is>
          <t>%</t>
        </is>
      </c>
      <c r="E639" s="125" t="n">
        <v>0</v>
      </c>
      <c r="F639" s="125" t="n">
        <v>0</v>
      </c>
      <c r="G639" s="125" t="n">
        <v>0</v>
      </c>
      <c r="H639" s="125" t="n">
        <v>0</v>
      </c>
      <c r="I639" s="125" t="n">
        <v>0</v>
      </c>
      <c r="J639" s="125" t="n">
        <v>0</v>
      </c>
      <c r="K639" s="124" t="n">
        <v>0</v>
      </c>
      <c r="L639" s="124" t="n">
        <v>0</v>
      </c>
      <c r="M639" s="124" t="n">
        <v>0</v>
      </c>
      <c r="N639" s="124" t="n">
        <v>0</v>
      </c>
      <c r="O639" s="124" t="n">
        <v>0</v>
      </c>
      <c r="P639" s="124" t="n">
        <v>0</v>
      </c>
      <c r="Q639" s="124" t="n">
        <v>0</v>
      </c>
      <c r="R639" s="124" t="n">
        <v>0</v>
      </c>
      <c r="S639" s="124" t="n">
        <v>0</v>
      </c>
      <c r="T639" s="124" t="n">
        <v>0</v>
      </c>
      <c r="U639" s="124" t="n">
        <v>0</v>
      </c>
      <c r="V639" s="124" t="n">
        <v>0</v>
      </c>
      <c r="W639" s="124" t="n">
        <v>0</v>
      </c>
      <c r="X639" s="124" t="n">
        <v>0</v>
      </c>
      <c r="Y639" s="124" t="n">
        <v>0</v>
      </c>
      <c r="Z639" s="124" t="n">
        <v>0</v>
      </c>
      <c r="AA639" s="124" t="n">
        <v>0</v>
      </c>
      <c r="AB639" s="124" t="n">
        <v>0</v>
      </c>
      <c r="AC639" s="124" t="n">
        <v>0</v>
      </c>
      <c r="AD639" s="124" t="n">
        <v>0</v>
      </c>
      <c r="AE639" s="124" t="n">
        <v>0</v>
      </c>
      <c r="AF639" s="124" t="n">
        <v>0</v>
      </c>
      <c r="AG639" s="124" t="n">
        <v>0</v>
      </c>
      <c r="AH639" s="124" t="n">
        <v>0</v>
      </c>
      <c r="AI639" s="124" t="n">
        <v>0</v>
      </c>
      <c r="AJ639" s="124" t="n">
        <v>0</v>
      </c>
      <c r="AK639" s="124" t="n">
        <v>0</v>
      </c>
      <c r="AL639" s="124" t="n">
        <v>0</v>
      </c>
      <c r="AM639" s="124" t="n">
        <v>0</v>
      </c>
      <c r="AN639" s="124" t="n">
        <v>0</v>
      </c>
      <c r="AO639" s="124" t="n">
        <v>0</v>
      </c>
      <c r="AP639" s="124" t="n">
        <v>0</v>
      </c>
      <c r="AQ639" s="124" t="n">
        <v>0</v>
      </c>
      <c r="AR639" s="124" t="n">
        <v>0</v>
      </c>
      <c r="AS639" s="124" t="n">
        <v>0</v>
      </c>
      <c r="AT639" s="124" t="n">
        <v>0</v>
      </c>
      <c r="AU639" s="124" t="n">
        <v>0</v>
      </c>
      <c r="AV639" s="124" t="n">
        <v>0</v>
      </c>
      <c r="AW639" s="124" t="n">
        <v>0</v>
      </c>
      <c r="AX639" s="124" t="n">
        <v>0</v>
      </c>
      <c r="AY639" s="124" t="n">
        <v>0</v>
      </c>
    </row>
    <row r="640">
      <c r="A640" t="inlineStr">
        <is>
          <t>R12</t>
        </is>
      </c>
      <c r="B640" t="inlineStr">
        <is>
          <t>Taxi</t>
        </is>
      </c>
      <c r="C640" t="inlineStr">
        <is>
          <t>HYB-plug-in-Gasolina</t>
        </is>
      </c>
      <c r="D640" t="inlineStr">
        <is>
          <t>%</t>
        </is>
      </c>
      <c r="E640" s="125" t="n">
        <v>0</v>
      </c>
      <c r="F640" s="125" t="n">
        <v>0</v>
      </c>
      <c r="G640" s="125" t="n">
        <v>0</v>
      </c>
      <c r="H640" s="125" t="n">
        <v>0</v>
      </c>
      <c r="I640" s="125" t="n">
        <v>0</v>
      </c>
      <c r="J640" s="125" t="n">
        <v>0</v>
      </c>
      <c r="K640" s="124" t="n">
        <v>0</v>
      </c>
      <c r="L640" s="124" t="n">
        <v>0</v>
      </c>
      <c r="M640" s="124" t="n">
        <v>0</v>
      </c>
      <c r="N640" s="124" t="n">
        <v>0</v>
      </c>
      <c r="O640" s="124" t="n">
        <v>0</v>
      </c>
      <c r="P640" s="124" t="n">
        <v>0</v>
      </c>
      <c r="Q640" s="124" t="n">
        <v>0</v>
      </c>
      <c r="R640" s="124" t="n">
        <v>0</v>
      </c>
      <c r="S640" s="124" t="n">
        <v>0</v>
      </c>
      <c r="T640" s="124" t="n">
        <v>0</v>
      </c>
      <c r="U640" s="124" t="n">
        <v>0</v>
      </c>
      <c r="V640" s="124" t="n">
        <v>0</v>
      </c>
      <c r="W640" s="124" t="n">
        <v>0</v>
      </c>
      <c r="X640" s="124" t="n">
        <v>0</v>
      </c>
      <c r="Y640" s="124" t="n">
        <v>0</v>
      </c>
      <c r="Z640" s="124" t="n">
        <v>0</v>
      </c>
      <c r="AA640" s="124" t="n">
        <v>0</v>
      </c>
      <c r="AB640" s="124" t="n">
        <v>0</v>
      </c>
      <c r="AC640" s="124" t="n">
        <v>0</v>
      </c>
      <c r="AD640" s="124" t="n">
        <v>0</v>
      </c>
      <c r="AE640" s="124" t="n">
        <v>0</v>
      </c>
      <c r="AF640" s="124" t="n">
        <v>0</v>
      </c>
      <c r="AG640" s="124" t="n">
        <v>0</v>
      </c>
      <c r="AH640" s="124" t="n">
        <v>0</v>
      </c>
      <c r="AI640" s="124" t="n">
        <v>0</v>
      </c>
      <c r="AJ640" s="124" t="n">
        <v>0</v>
      </c>
      <c r="AK640" s="124" t="n">
        <v>0</v>
      </c>
      <c r="AL640" s="124" t="n">
        <v>0</v>
      </c>
      <c r="AM640" s="124" t="n">
        <v>0</v>
      </c>
      <c r="AN640" s="124" t="n">
        <v>0</v>
      </c>
      <c r="AO640" s="124" t="n">
        <v>0</v>
      </c>
      <c r="AP640" s="124" t="n">
        <v>0</v>
      </c>
      <c r="AQ640" s="124" t="n">
        <v>0</v>
      </c>
      <c r="AR640" s="124" t="n">
        <v>0</v>
      </c>
      <c r="AS640" s="124" t="n">
        <v>0</v>
      </c>
      <c r="AT640" s="124" t="n">
        <v>0</v>
      </c>
      <c r="AU640" s="124" t="n">
        <v>0</v>
      </c>
      <c r="AV640" s="124" t="n">
        <v>0</v>
      </c>
      <c r="AW640" s="124" t="n">
        <v>0</v>
      </c>
      <c r="AX640" s="124" t="n">
        <v>0</v>
      </c>
      <c r="AY640" s="124" t="n">
        <v>0</v>
      </c>
    </row>
    <row r="641">
      <c r="A641" t="inlineStr">
        <is>
          <t>R12</t>
        </is>
      </c>
      <c r="B641" t="inlineStr">
        <is>
          <t>Taxi</t>
        </is>
      </c>
      <c r="C641" t="inlineStr">
        <is>
          <t>Diesel</t>
        </is>
      </c>
      <c r="D641" t="inlineStr">
        <is>
          <t>%</t>
        </is>
      </c>
      <c r="E641" s="125" t="n">
        <v>0.0226537216828479</v>
      </c>
      <c r="F641" s="125" t="n">
        <v>0.0191952750092285</v>
      </c>
      <c r="G641" s="125" t="n">
        <v>0.006796941376380629</v>
      </c>
      <c r="H641" s="125" t="n">
        <v>0.01084394153701084</v>
      </c>
      <c r="I641" s="125" t="n">
        <v>0.01827553889409559</v>
      </c>
      <c r="J641" s="125" t="n">
        <v>0.02744577246569278</v>
      </c>
      <c r="K641" s="124" t="n">
        <v>0.4451378055122205</v>
      </c>
      <c r="L641" s="124" t="n">
        <v>0.418123064853754</v>
      </c>
      <c r="M641" s="124" t="n">
        <v>0.3942471053154316</v>
      </c>
      <c r="N641" s="124" t="n">
        <v>0.373035082957017</v>
      </c>
      <c r="O641" s="124" t="n">
        <v>0.3540397896834157</v>
      </c>
      <c r="P641" s="124" t="n">
        <v>0.3368013810303953</v>
      </c>
      <c r="Q641" s="124" t="n">
        <v>0.3207974944095804</v>
      </c>
      <c r="R641" s="124" t="n">
        <v>0.3053940872797536</v>
      </c>
      <c r="S641" s="124" t="n">
        <v>0.2898400968768779</v>
      </c>
      <c r="T641" s="124" t="n">
        <v>0.2733893727957212</v>
      </c>
      <c r="U641" s="124" t="n">
        <v>0.2555885186637702</v>
      </c>
      <c r="V641" s="124" t="n">
        <v>0.2365500308103175</v>
      </c>
      <c r="W641" s="124" t="n">
        <v>0.2169051051327586</v>
      </c>
      <c r="X641" s="124" t="n">
        <v>0.1974535201854775</v>
      </c>
      <c r="Y641" s="124" t="n">
        <v>0.1788447493352162</v>
      </c>
      <c r="Z641" s="124" t="n">
        <v>0.1614702844663103</v>
      </c>
      <c r="AA641" s="124" t="n">
        <v>0.145501371819775</v>
      </c>
      <c r="AB641" s="124" t="n">
        <v>0.1309653671413054</v>
      </c>
      <c r="AC641" s="124" t="n">
        <v>0.1178095141268235</v>
      </c>
      <c r="AD641" s="124" t="n">
        <v>0.105942438473766</v>
      </c>
      <c r="AE641" s="124" t="n">
        <v>0.09525807320492119</v>
      </c>
      <c r="AF641" s="124" t="n">
        <v>0.08564842811537292</v>
      </c>
      <c r="AG641" s="124" t="n">
        <v>0.07700992793767321</v>
      </c>
      <c r="AH641" s="124" t="n">
        <v>0.06924623608458273</v>
      </c>
      <c r="AI641" s="124" t="n">
        <v>0.06226923032733171</v>
      </c>
      <c r="AJ641" s="124" t="n">
        <v>0.05599904470165797</v>
      </c>
      <c r="AK641" s="124" t="n">
        <v>0.05036366684432678</v>
      </c>
      <c r="AL641" s="124" t="n">
        <v>0.04529834714410026</v>
      </c>
      <c r="AM641" s="124" t="n">
        <v>0.04074495087387284</v>
      </c>
      <c r="AN641" s="124" t="n">
        <v>0.03665131798649163</v>
      </c>
      <c r="AO641" s="124" t="n">
        <v>0.03297066039150351</v>
      </c>
      <c r="AP641" s="124" t="n">
        <v>0.0296610085363111</v>
      </c>
      <c r="AQ641" s="124" t="n">
        <v>0.02668471005778114</v>
      </c>
      <c r="AR641" s="124" t="n">
        <v>0.02400797890719471</v>
      </c>
      <c r="AS641" s="124" t="n">
        <v>0.02160049142575621</v>
      </c>
      <c r="AT641" s="124" t="n">
        <v>0.01943502516480008</v>
      </c>
      <c r="AU641" s="124" t="n">
        <v>0.01943502516480008</v>
      </c>
      <c r="AV641" s="124" t="n">
        <v>0.01943502516480007</v>
      </c>
      <c r="AW641" s="124" t="n">
        <v>0.01943502516480008</v>
      </c>
      <c r="AX641" s="124" t="n">
        <v>0.01943502516480007</v>
      </c>
      <c r="AY641" s="124" t="n">
        <v>0.01943502516480007</v>
      </c>
    </row>
    <row r="642">
      <c r="A642" t="inlineStr">
        <is>
          <t>R12</t>
        </is>
      </c>
      <c r="B642" t="inlineStr">
        <is>
          <t>Taxi</t>
        </is>
      </c>
      <c r="C642" t="inlineStr">
        <is>
          <t>HYB-Diesel</t>
        </is>
      </c>
      <c r="D642" t="inlineStr">
        <is>
          <t>%</t>
        </is>
      </c>
      <c r="E642" s="125" t="n">
        <v>0</v>
      </c>
      <c r="F642" s="125" t="n">
        <v>0</v>
      </c>
      <c r="G642" s="125" t="n">
        <v>0</v>
      </c>
      <c r="H642" s="125" t="n">
        <v>0</v>
      </c>
      <c r="I642" s="125" t="n">
        <v>0</v>
      </c>
      <c r="J642" s="125" t="n">
        <v>0</v>
      </c>
      <c r="K642" s="124" t="n">
        <v>0</v>
      </c>
      <c r="L642" s="124" t="n">
        <v>0</v>
      </c>
      <c r="M642" s="124" t="n">
        <v>0</v>
      </c>
      <c r="N642" s="124" t="n">
        <v>0</v>
      </c>
      <c r="O642" s="124" t="n">
        <v>0</v>
      </c>
      <c r="P642" s="124" t="n">
        <v>0</v>
      </c>
      <c r="Q642" s="124" t="n">
        <v>0</v>
      </c>
      <c r="R642" s="124" t="n">
        <v>0</v>
      </c>
      <c r="S642" s="124" t="n">
        <v>0</v>
      </c>
      <c r="T642" s="124" t="n">
        <v>0</v>
      </c>
      <c r="U642" s="124" t="n">
        <v>0</v>
      </c>
      <c r="V642" s="124" t="n">
        <v>0</v>
      </c>
      <c r="W642" s="124" t="n">
        <v>0</v>
      </c>
      <c r="X642" s="124" t="n">
        <v>0</v>
      </c>
      <c r="Y642" s="124" t="n">
        <v>0</v>
      </c>
      <c r="Z642" s="124" t="n">
        <v>0</v>
      </c>
      <c r="AA642" s="124" t="n">
        <v>0</v>
      </c>
      <c r="AB642" s="124" t="n">
        <v>0</v>
      </c>
      <c r="AC642" s="124" t="n">
        <v>0</v>
      </c>
      <c r="AD642" s="124" t="n">
        <v>0</v>
      </c>
      <c r="AE642" s="124" t="n">
        <v>0</v>
      </c>
      <c r="AF642" s="124" t="n">
        <v>0</v>
      </c>
      <c r="AG642" s="124" t="n">
        <v>0</v>
      </c>
      <c r="AH642" s="124" t="n">
        <v>0</v>
      </c>
      <c r="AI642" s="124" t="n">
        <v>0</v>
      </c>
      <c r="AJ642" s="124" t="n">
        <v>0</v>
      </c>
      <c r="AK642" s="124" t="n">
        <v>0</v>
      </c>
      <c r="AL642" s="124" t="n">
        <v>0</v>
      </c>
      <c r="AM642" s="124" t="n">
        <v>0</v>
      </c>
      <c r="AN642" s="124" t="n">
        <v>0</v>
      </c>
      <c r="AO642" s="124" t="n">
        <v>0</v>
      </c>
      <c r="AP642" s="124" t="n">
        <v>0</v>
      </c>
      <c r="AQ642" s="124" t="n">
        <v>0</v>
      </c>
      <c r="AR642" s="124" t="n">
        <v>0</v>
      </c>
      <c r="AS642" s="124" t="n">
        <v>0</v>
      </c>
      <c r="AT642" s="124" t="n">
        <v>0</v>
      </c>
      <c r="AU642" s="124" t="n">
        <v>0</v>
      </c>
      <c r="AV642" s="124" t="n">
        <v>0</v>
      </c>
      <c r="AW642" s="124" t="n">
        <v>0</v>
      </c>
      <c r="AX642" s="124" t="n">
        <v>0</v>
      </c>
      <c r="AY642" s="124" t="n">
        <v>0</v>
      </c>
    </row>
    <row r="643">
      <c r="A643" t="inlineStr">
        <is>
          <t>R12</t>
        </is>
      </c>
      <c r="B643" t="inlineStr">
        <is>
          <t>Taxi</t>
        </is>
      </c>
      <c r="C643" t="inlineStr">
        <is>
          <t>HYB-plug-in-Diesel</t>
        </is>
      </c>
      <c r="D643" t="inlineStr">
        <is>
          <t>%</t>
        </is>
      </c>
      <c r="E643" s="125" t="n">
        <v>0</v>
      </c>
      <c r="F643" s="125" t="n">
        <v>0</v>
      </c>
      <c r="G643" s="125" t="n">
        <v>0</v>
      </c>
      <c r="H643" s="125" t="n">
        <v>0</v>
      </c>
      <c r="I643" s="125" t="n">
        <v>0</v>
      </c>
      <c r="J643" s="125" t="n">
        <v>0</v>
      </c>
      <c r="K643" s="124" t="n">
        <v>0</v>
      </c>
      <c r="L643" s="124" t="n">
        <v>0</v>
      </c>
      <c r="M643" s="124" t="n">
        <v>0</v>
      </c>
      <c r="N643" s="124" t="n">
        <v>0</v>
      </c>
      <c r="O643" s="124" t="n">
        <v>0</v>
      </c>
      <c r="P643" s="124" t="n">
        <v>0</v>
      </c>
      <c r="Q643" s="124" t="n">
        <v>0</v>
      </c>
      <c r="R643" s="124" t="n">
        <v>0</v>
      </c>
      <c r="S643" s="124" t="n">
        <v>0</v>
      </c>
      <c r="T643" s="124" t="n">
        <v>0</v>
      </c>
      <c r="U643" s="124" t="n">
        <v>0</v>
      </c>
      <c r="V643" s="124" t="n">
        <v>0</v>
      </c>
      <c r="W643" s="124" t="n">
        <v>0</v>
      </c>
      <c r="X643" s="124" t="n">
        <v>0</v>
      </c>
      <c r="Y643" s="124" t="n">
        <v>0</v>
      </c>
      <c r="Z643" s="124" t="n">
        <v>0</v>
      </c>
      <c r="AA643" s="124" t="n">
        <v>0</v>
      </c>
      <c r="AB643" s="124" t="n">
        <v>0</v>
      </c>
      <c r="AC643" s="124" t="n">
        <v>0</v>
      </c>
      <c r="AD643" s="124" t="n">
        <v>0</v>
      </c>
      <c r="AE643" s="124" t="n">
        <v>0</v>
      </c>
      <c r="AF643" s="124" t="n">
        <v>0</v>
      </c>
      <c r="AG643" s="124" t="n">
        <v>0</v>
      </c>
      <c r="AH643" s="124" t="n">
        <v>0</v>
      </c>
      <c r="AI643" s="124" t="n">
        <v>0</v>
      </c>
      <c r="AJ643" s="124" t="n">
        <v>0</v>
      </c>
      <c r="AK643" s="124" t="n">
        <v>0</v>
      </c>
      <c r="AL643" s="124" t="n">
        <v>0</v>
      </c>
      <c r="AM643" s="124" t="n">
        <v>0</v>
      </c>
      <c r="AN643" s="124" t="n">
        <v>0</v>
      </c>
      <c r="AO643" s="124" t="n">
        <v>0</v>
      </c>
      <c r="AP643" s="124" t="n">
        <v>0</v>
      </c>
      <c r="AQ643" s="124" t="n">
        <v>0</v>
      </c>
      <c r="AR643" s="124" t="n">
        <v>0</v>
      </c>
      <c r="AS643" s="124" t="n">
        <v>0</v>
      </c>
      <c r="AT643" s="124" t="n">
        <v>0</v>
      </c>
      <c r="AU643" s="124" t="n">
        <v>0</v>
      </c>
      <c r="AV643" s="124" t="n">
        <v>0</v>
      </c>
      <c r="AW643" s="124" t="n">
        <v>0</v>
      </c>
      <c r="AX643" s="124" t="n">
        <v>0</v>
      </c>
      <c r="AY643" s="124" t="n">
        <v>0</v>
      </c>
    </row>
    <row r="644">
      <c r="A644" t="inlineStr">
        <is>
          <t>R12</t>
        </is>
      </c>
      <c r="B644" t="inlineStr">
        <is>
          <t>Taxi</t>
        </is>
      </c>
      <c r="C644" t="inlineStr">
        <is>
          <t>Eléctrico</t>
        </is>
      </c>
      <c r="D644" t="inlineStr">
        <is>
          <t>%</t>
        </is>
      </c>
      <c r="E644" s="125" t="n">
        <v>0</v>
      </c>
      <c r="F644" s="125" t="n">
        <v>0</v>
      </c>
      <c r="G644" s="125" t="n">
        <v>0</v>
      </c>
      <c r="H644" s="125" t="n">
        <v>0</v>
      </c>
      <c r="I644" s="125" t="n">
        <v>0</v>
      </c>
      <c r="J644" s="125" t="n">
        <v>0</v>
      </c>
      <c r="K644" s="124" t="n">
        <v>0</v>
      </c>
      <c r="L644" s="124" t="n">
        <v>0.0003826013625409336</v>
      </c>
      <c r="M644" s="124" t="n">
        <v>0.001046629126915869</v>
      </c>
      <c r="N644" s="124" t="n">
        <v>0.002233247692359934</v>
      </c>
      <c r="O644" s="124" t="n">
        <v>0.00437817022134381</v>
      </c>
      <c r="P644" s="124" t="n">
        <v>0.00825167419604487</v>
      </c>
      <c r="Q644" s="124" t="n">
        <v>0.01515981556628499</v>
      </c>
      <c r="R644" s="124" t="n">
        <v>0.02715200417789815</v>
      </c>
      <c r="S644" s="124" t="n">
        <v>0.04701709785314066</v>
      </c>
      <c r="T644" s="124" t="n">
        <v>0.07764903006693667</v>
      </c>
      <c r="U644" s="124" t="n">
        <v>0.1205874960297699</v>
      </c>
      <c r="V644" s="124" t="n">
        <v>0.1746357791454152</v>
      </c>
      <c r="W644" s="124" t="n">
        <v>0.2360831148406924</v>
      </c>
      <c r="X644" s="124" t="n">
        <v>0.3004439763171205</v>
      </c>
      <c r="Y644" s="124" t="n">
        <v>0.3640430711949014</v>
      </c>
      <c r="Z644" s="124" t="n">
        <v>0.4245457868946562</v>
      </c>
      <c r="AA644" s="124" t="n">
        <v>0.480762806042694</v>
      </c>
      <c r="AB644" s="124" t="n">
        <v>0.5322626370032663</v>
      </c>
      <c r="AC644" s="124" t="n">
        <v>0.5790478644902766</v>
      </c>
      <c r="AD644" s="124" t="n">
        <v>0.62134351782623</v>
      </c>
      <c r="AE644" s="124" t="n">
        <v>0.6594738644562085</v>
      </c>
      <c r="AF644" s="124" t="n">
        <v>0.6937954715858117</v>
      </c>
      <c r="AG644" s="124" t="n">
        <v>0.7246628369093442</v>
      </c>
      <c r="AH644" s="124" t="n">
        <v>0.7524119415096036</v>
      </c>
      <c r="AI644" s="124" t="n">
        <v>0.7773533413110675</v>
      </c>
      <c r="AJ644" s="124" t="n">
        <v>0.7997701825144105</v>
      </c>
      <c r="AK644" s="124" t="n">
        <v>0.8199186589660286</v>
      </c>
      <c r="AL644" s="124" t="n">
        <v>0.83802959928584</v>
      </c>
      <c r="AM644" s="124" t="n">
        <v>0.8543105023994104</v>
      </c>
      <c r="AN644" s="124" t="n">
        <v>0.8689476764442602</v>
      </c>
      <c r="AO644" s="124" t="n">
        <v>0.882108313577367</v>
      </c>
      <c r="AP644" s="124" t="n">
        <v>0.8939424258662449</v>
      </c>
      <c r="AQ644" s="124" t="n">
        <v>0.9045846149770265</v>
      </c>
      <c r="AR644" s="124" t="n">
        <v>0.9141556720708693</v>
      </c>
      <c r="AS644" s="124" t="n">
        <v>0.9227640155336173</v>
      </c>
      <c r="AT644" s="124" t="n">
        <v>0.930506978919623</v>
      </c>
      <c r="AU644" s="124" t="n">
        <v>0.9305069789196229</v>
      </c>
      <c r="AV644" s="124" t="n">
        <v>0.9305069789196229</v>
      </c>
      <c r="AW644" s="124" t="n">
        <v>0.930506978919623</v>
      </c>
      <c r="AX644" s="124" t="n">
        <v>0.9305069789196229</v>
      </c>
      <c r="AY644" s="124" t="n">
        <v>0.9305069789196229</v>
      </c>
    </row>
    <row r="645">
      <c r="A645" t="inlineStr">
        <is>
          <t>R12</t>
        </is>
      </c>
      <c r="B645" t="inlineStr">
        <is>
          <t>Taxi</t>
        </is>
      </c>
      <c r="C645" t="inlineStr">
        <is>
          <t>Biodiesel</t>
        </is>
      </c>
      <c r="D645" t="inlineStr">
        <is>
          <t>%</t>
        </is>
      </c>
      <c r="E645" s="125" t="n">
        <v>0</v>
      </c>
      <c r="F645" s="125" t="n">
        <v>0</v>
      </c>
      <c r="G645" s="125" t="n">
        <v>0</v>
      </c>
      <c r="H645" s="125" t="n">
        <v>0</v>
      </c>
      <c r="I645" s="125" t="n">
        <v>0</v>
      </c>
      <c r="J645" s="125" t="n">
        <v>0</v>
      </c>
      <c r="K645" s="124" t="n">
        <v>0</v>
      </c>
      <c r="L645" s="124" t="n">
        <v>0</v>
      </c>
      <c r="M645" s="124" t="n">
        <v>0</v>
      </c>
      <c r="N645" s="124" t="n">
        <v>0</v>
      </c>
      <c r="O645" s="124" t="n">
        <v>0</v>
      </c>
      <c r="P645" s="124" t="n">
        <v>0</v>
      </c>
      <c r="Q645" s="124" t="n">
        <v>0</v>
      </c>
      <c r="R645" s="124" t="n">
        <v>0</v>
      </c>
      <c r="S645" s="124" t="n">
        <v>0</v>
      </c>
      <c r="T645" s="124" t="n">
        <v>0</v>
      </c>
      <c r="U645" s="124" t="n">
        <v>0</v>
      </c>
      <c r="V645" s="124" t="n">
        <v>0</v>
      </c>
      <c r="W645" s="124" t="n">
        <v>0</v>
      </c>
      <c r="X645" s="124" t="n">
        <v>0</v>
      </c>
      <c r="Y645" s="124" t="n">
        <v>0</v>
      </c>
      <c r="Z645" s="124" t="n">
        <v>0</v>
      </c>
      <c r="AA645" s="124" t="n">
        <v>0</v>
      </c>
      <c r="AB645" s="124" t="n">
        <v>0</v>
      </c>
      <c r="AC645" s="124" t="n">
        <v>0</v>
      </c>
      <c r="AD645" s="124" t="n">
        <v>0</v>
      </c>
      <c r="AE645" s="124" t="n">
        <v>0</v>
      </c>
      <c r="AF645" s="124" t="n">
        <v>0</v>
      </c>
      <c r="AG645" s="124" t="n">
        <v>0</v>
      </c>
      <c r="AH645" s="124" t="n">
        <v>0</v>
      </c>
      <c r="AI645" s="124" t="n">
        <v>0</v>
      </c>
      <c r="AJ645" s="124" t="n">
        <v>0</v>
      </c>
      <c r="AK645" s="124" t="n">
        <v>0</v>
      </c>
      <c r="AL645" s="124" t="n">
        <v>0</v>
      </c>
      <c r="AM645" s="124" t="n">
        <v>0</v>
      </c>
      <c r="AN645" s="124" t="n">
        <v>0</v>
      </c>
      <c r="AO645" s="124" t="n">
        <v>0</v>
      </c>
      <c r="AP645" s="124" t="n">
        <v>0</v>
      </c>
      <c r="AQ645" s="124" t="n">
        <v>0</v>
      </c>
      <c r="AR645" s="124" t="n">
        <v>0</v>
      </c>
      <c r="AS645" s="124" t="n">
        <v>0</v>
      </c>
      <c r="AT645" s="124" t="n">
        <v>0</v>
      </c>
      <c r="AU645" s="124" t="n">
        <v>0</v>
      </c>
      <c r="AV645" s="124" t="n">
        <v>0</v>
      </c>
      <c r="AW645" s="124" t="n">
        <v>0</v>
      </c>
      <c r="AX645" s="124" t="n">
        <v>0</v>
      </c>
      <c r="AY645" s="124" t="n">
        <v>0</v>
      </c>
    </row>
    <row r="646">
      <c r="A646" t="inlineStr">
        <is>
          <t>R12</t>
        </is>
      </c>
      <c r="B646" t="inlineStr">
        <is>
          <t>Taxi</t>
        </is>
      </c>
      <c r="C646" t="inlineStr">
        <is>
          <t>Etanol</t>
        </is>
      </c>
      <c r="D646" t="inlineStr">
        <is>
          <t>%</t>
        </is>
      </c>
      <c r="E646" s="125" t="n">
        <v>0</v>
      </c>
      <c r="F646" s="125" t="n">
        <v>0</v>
      </c>
      <c r="G646" s="125" t="n">
        <v>0</v>
      </c>
      <c r="H646" s="125" t="n">
        <v>0</v>
      </c>
      <c r="I646" s="125" t="n">
        <v>0</v>
      </c>
      <c r="J646" s="125" t="n">
        <v>0</v>
      </c>
      <c r="K646" s="124" t="n">
        <v>0</v>
      </c>
      <c r="L646" s="124" t="n">
        <v>0</v>
      </c>
      <c r="M646" s="124" t="n">
        <v>0</v>
      </c>
      <c r="N646" s="124" t="n">
        <v>0</v>
      </c>
      <c r="O646" s="124" t="n">
        <v>0</v>
      </c>
      <c r="P646" s="124" t="n">
        <v>0</v>
      </c>
      <c r="Q646" s="124" t="n">
        <v>0</v>
      </c>
      <c r="R646" s="124" t="n">
        <v>0</v>
      </c>
      <c r="S646" s="124" t="n">
        <v>0</v>
      </c>
      <c r="T646" s="124" t="n">
        <v>0</v>
      </c>
      <c r="U646" s="124" t="n">
        <v>0</v>
      </c>
      <c r="V646" s="124" t="n">
        <v>0</v>
      </c>
      <c r="W646" s="124" t="n">
        <v>0</v>
      </c>
      <c r="X646" s="124" t="n">
        <v>0</v>
      </c>
      <c r="Y646" s="124" t="n">
        <v>0</v>
      </c>
      <c r="Z646" s="124" t="n">
        <v>0</v>
      </c>
      <c r="AA646" s="124" t="n">
        <v>0</v>
      </c>
      <c r="AB646" s="124" t="n">
        <v>0</v>
      </c>
      <c r="AC646" s="124" t="n">
        <v>0</v>
      </c>
      <c r="AD646" s="124" t="n">
        <v>0</v>
      </c>
      <c r="AE646" s="124" t="n">
        <v>0</v>
      </c>
      <c r="AF646" s="124" t="n">
        <v>0</v>
      </c>
      <c r="AG646" s="124" t="n">
        <v>0</v>
      </c>
      <c r="AH646" s="124" t="n">
        <v>0</v>
      </c>
      <c r="AI646" s="124" t="n">
        <v>0</v>
      </c>
      <c r="AJ646" s="124" t="n">
        <v>0</v>
      </c>
      <c r="AK646" s="124" t="n">
        <v>0</v>
      </c>
      <c r="AL646" s="124" t="n">
        <v>0</v>
      </c>
      <c r="AM646" s="124" t="n">
        <v>0</v>
      </c>
      <c r="AN646" s="124" t="n">
        <v>0</v>
      </c>
      <c r="AO646" s="124" t="n">
        <v>0</v>
      </c>
      <c r="AP646" s="124" t="n">
        <v>0</v>
      </c>
      <c r="AQ646" s="124" t="n">
        <v>0</v>
      </c>
      <c r="AR646" s="124" t="n">
        <v>0</v>
      </c>
      <c r="AS646" s="124" t="n">
        <v>0</v>
      </c>
      <c r="AT646" s="124" t="n">
        <v>0</v>
      </c>
      <c r="AU646" s="124" t="n">
        <v>0</v>
      </c>
      <c r="AV646" s="124" t="n">
        <v>0</v>
      </c>
      <c r="AW646" s="124" t="n">
        <v>0</v>
      </c>
      <c r="AX646" s="124" t="n">
        <v>0</v>
      </c>
      <c r="AY646" s="124" t="n">
        <v>0</v>
      </c>
    </row>
    <row r="647">
      <c r="A647" t="inlineStr">
        <is>
          <t>R12</t>
        </is>
      </c>
      <c r="B647" t="inlineStr">
        <is>
          <t>Taxi</t>
        </is>
      </c>
      <c r="C647" t="inlineStr">
        <is>
          <t>GLP</t>
        </is>
      </c>
      <c r="D647" t="inlineStr">
        <is>
          <t>%</t>
        </is>
      </c>
      <c r="E647" s="125" t="n">
        <v>0</v>
      </c>
      <c r="F647" s="125" t="n">
        <v>0</v>
      </c>
      <c r="G647" s="125" t="n">
        <v>0.5828377230246389</v>
      </c>
      <c r="H647" s="125" t="n">
        <v>0.6096181046676096</v>
      </c>
      <c r="I647" s="125" t="n">
        <v>0.7108716026241799</v>
      </c>
      <c r="J647" s="125" t="n">
        <v>0.8636564851704294</v>
      </c>
      <c r="K647" s="124" t="n">
        <v>0.1102444097763911</v>
      </c>
      <c r="L647" s="124" t="n">
        <v>0.09812963947129315</v>
      </c>
      <c r="M647" s="124" t="n">
        <v>0.08745176792925909</v>
      </c>
      <c r="N647" s="124" t="n">
        <v>0.07801893782147576</v>
      </c>
      <c r="O647" s="124" t="n">
        <v>0.06966921898657003</v>
      </c>
      <c r="P647" s="124" t="n">
        <v>0.06226509071776856</v>
      </c>
      <c r="Q647" s="124" t="n">
        <v>0.05568910690462777</v>
      </c>
      <c r="R647" s="124" t="n">
        <v>0.0498404571074473</v>
      </c>
      <c r="S647" s="124" t="n">
        <v>0.04463221359115675</v>
      </c>
      <c r="T647" s="124" t="n">
        <v>0.0399891088407531</v>
      </c>
      <c r="U647" s="124" t="n">
        <v>0.03584572717094089</v>
      </c>
      <c r="V647" s="124" t="n">
        <v>0.03214502241738</v>
      </c>
      <c r="W647" s="124" t="n">
        <v>0.02883709452140471</v>
      </c>
      <c r="X647" s="124" t="n">
        <v>0.02587817326085518</v>
      </c>
      <c r="Y647" s="124" t="n">
        <v>0.02322976893875617</v>
      </c>
      <c r="Z647" s="124" t="n">
        <v>0.02085795857274334</v>
      </c>
      <c r="AA647" s="124" t="n">
        <v>0.01873278277896164</v>
      </c>
      <c r="AB647" s="124" t="n">
        <v>0.01682773365060508</v>
      </c>
      <c r="AC647" s="124" t="n">
        <v>0.01511931788136256</v>
      </c>
      <c r="AD647" s="124" t="n">
        <v>0.01358668246132912</v>
      </c>
      <c r="AE647" s="124" t="n">
        <v>0.01221129268643727</v>
      </c>
      <c r="AF647" s="124" t="n">
        <v>0.01097665412748723</v>
      </c>
      <c r="AG647" s="124" t="n">
        <v>0.009868071717740595</v>
      </c>
      <c r="AH647" s="124" t="n">
        <v>0.008872440326556489</v>
      </c>
      <c r="AI647" s="124" t="n">
        <v>0.007978062157368666</v>
      </c>
      <c r="AJ647" s="124" t="n">
        <v>0.007174487092410876</v>
      </c>
      <c r="AK647" s="124" t="n">
        <v>0.00645237274322632</v>
      </c>
      <c r="AL647" s="124" t="n">
        <v>0.00580336148550886</v>
      </c>
      <c r="AM647" s="124" t="n">
        <v>0.00521997218285118</v>
      </c>
      <c r="AN647" s="124" t="n">
        <v>0.004695504655012415</v>
      </c>
      <c r="AO647" s="124" t="n">
        <v>0.004223955236909435</v>
      </c>
      <c r="AP647" s="124" t="n">
        <v>0.003799942016178922</v>
      </c>
      <c r="AQ647" s="124" t="n">
        <v>0.003418638538980754</v>
      </c>
      <c r="AR647" s="124" t="n">
        <v>0.003075714942999874</v>
      </c>
      <c r="AS647" s="124" t="n">
        <v>0.002767285619188999</v>
      </c>
      <c r="AT647" s="124" t="n">
        <v>0.002489862624373415</v>
      </c>
      <c r="AU647" s="124" t="n">
        <v>0.002489862624373415</v>
      </c>
      <c r="AV647" s="124" t="n">
        <v>0.002489862624373415</v>
      </c>
      <c r="AW647" s="124" t="n">
        <v>0.002489862624373415</v>
      </c>
      <c r="AX647" s="124" t="n">
        <v>0.002489862624373414</v>
      </c>
      <c r="AY647" s="124" t="n">
        <v>0.002489862624373414</v>
      </c>
    </row>
    <row r="648">
      <c r="A648" t="inlineStr">
        <is>
          <t>R12</t>
        </is>
      </c>
      <c r="B648" t="inlineStr">
        <is>
          <t>Taxi</t>
        </is>
      </c>
      <c r="C648" t="inlineStr">
        <is>
          <t>GNC</t>
        </is>
      </c>
      <c r="D648" t="inlineStr">
        <is>
          <t>%</t>
        </is>
      </c>
      <c r="E648" s="125" t="n">
        <v>0</v>
      </c>
      <c r="F648" s="125" t="n">
        <v>0</v>
      </c>
      <c r="G648" s="125" t="n">
        <v>0</v>
      </c>
      <c r="H648" s="125" t="n">
        <v>0</v>
      </c>
      <c r="I648" s="125" t="n">
        <v>0</v>
      </c>
      <c r="J648" s="125" t="n">
        <v>0</v>
      </c>
      <c r="K648" s="124" t="n">
        <v>0</v>
      </c>
      <c r="L648" s="124" t="n">
        <v>0</v>
      </c>
      <c r="M648" s="124" t="n">
        <v>0</v>
      </c>
      <c r="N648" s="124" t="n">
        <v>0</v>
      </c>
      <c r="O648" s="124" t="n">
        <v>0</v>
      </c>
      <c r="P648" s="124" t="n">
        <v>0</v>
      </c>
      <c r="Q648" s="124" t="n">
        <v>0</v>
      </c>
      <c r="R648" s="124" t="n">
        <v>0</v>
      </c>
      <c r="S648" s="124" t="n">
        <v>0</v>
      </c>
      <c r="T648" s="124" t="n">
        <v>0</v>
      </c>
      <c r="U648" s="124" t="n">
        <v>0</v>
      </c>
      <c r="V648" s="124" t="n">
        <v>0</v>
      </c>
      <c r="W648" s="124" t="n">
        <v>0</v>
      </c>
      <c r="X648" s="124" t="n">
        <v>0</v>
      </c>
      <c r="Y648" s="124" t="n">
        <v>0</v>
      </c>
      <c r="Z648" s="124" t="n">
        <v>0</v>
      </c>
      <c r="AA648" s="124" t="n">
        <v>0</v>
      </c>
      <c r="AB648" s="124" t="n">
        <v>0</v>
      </c>
      <c r="AC648" s="124" t="n">
        <v>0</v>
      </c>
      <c r="AD648" s="124" t="n">
        <v>0</v>
      </c>
      <c r="AE648" s="124" t="n">
        <v>0</v>
      </c>
      <c r="AF648" s="124" t="n">
        <v>0</v>
      </c>
      <c r="AG648" s="124" t="n">
        <v>0</v>
      </c>
      <c r="AH648" s="124" t="n">
        <v>0</v>
      </c>
      <c r="AI648" s="124" t="n">
        <v>0</v>
      </c>
      <c r="AJ648" s="124" t="n">
        <v>0</v>
      </c>
      <c r="AK648" s="124" t="n">
        <v>0</v>
      </c>
      <c r="AL648" s="124" t="n">
        <v>0</v>
      </c>
      <c r="AM648" s="124" t="n">
        <v>0</v>
      </c>
      <c r="AN648" s="124" t="n">
        <v>0</v>
      </c>
      <c r="AO648" s="124" t="n">
        <v>0</v>
      </c>
      <c r="AP648" s="124" t="n">
        <v>0</v>
      </c>
      <c r="AQ648" s="124" t="n">
        <v>0</v>
      </c>
      <c r="AR648" s="124" t="n">
        <v>0</v>
      </c>
      <c r="AS648" s="124" t="n">
        <v>0</v>
      </c>
      <c r="AT648" s="124" t="n">
        <v>0</v>
      </c>
      <c r="AU648" s="124" t="n">
        <v>0</v>
      </c>
      <c r="AV648" s="124" t="n">
        <v>0</v>
      </c>
      <c r="AW648" s="124" t="n">
        <v>0</v>
      </c>
      <c r="AX648" s="124" t="n">
        <v>0</v>
      </c>
      <c r="AY648" s="124" t="n">
        <v>0</v>
      </c>
    </row>
    <row r="649">
      <c r="A649" t="inlineStr">
        <is>
          <t>R12</t>
        </is>
      </c>
      <c r="B649" t="inlineStr">
        <is>
          <t>Taxi</t>
        </is>
      </c>
      <c r="C649" t="inlineStr">
        <is>
          <t>Hidrógeno-Fuel-Cell</t>
        </is>
      </c>
      <c r="D649" t="inlineStr">
        <is>
          <t>%</t>
        </is>
      </c>
      <c r="E649" s="125" t="n">
        <v>0</v>
      </c>
      <c r="F649" s="125" t="n">
        <v>0</v>
      </c>
      <c r="G649" s="125" t="n">
        <v>0</v>
      </c>
      <c r="H649" s="125" t="n">
        <v>0</v>
      </c>
      <c r="I649" s="125" t="n">
        <v>0</v>
      </c>
      <c r="J649" s="125" t="n">
        <v>0</v>
      </c>
      <c r="K649" s="124" t="n">
        <v>0</v>
      </c>
      <c r="L649" s="124" t="n">
        <v>0</v>
      </c>
      <c r="M649" s="124" t="n">
        <v>0</v>
      </c>
      <c r="N649" s="124" t="n">
        <v>0</v>
      </c>
      <c r="O649" s="124" t="n">
        <v>0</v>
      </c>
      <c r="P649" s="124" t="n">
        <v>0</v>
      </c>
      <c r="Q649" s="124" t="n">
        <v>0</v>
      </c>
      <c r="R649" s="124" t="n">
        <v>0</v>
      </c>
      <c r="S649" s="124" t="n">
        <v>0</v>
      </c>
      <c r="T649" s="124" t="n">
        <v>0</v>
      </c>
      <c r="U649" s="124" t="n">
        <v>0</v>
      </c>
      <c r="V649" s="124" t="n">
        <v>0</v>
      </c>
      <c r="W649" s="124" t="n">
        <v>0</v>
      </c>
      <c r="X649" s="124" t="n">
        <v>0</v>
      </c>
      <c r="Y649" s="124" t="n">
        <v>0</v>
      </c>
      <c r="Z649" s="124" t="n">
        <v>0</v>
      </c>
      <c r="AA649" s="124" t="n">
        <v>0</v>
      </c>
      <c r="AB649" s="124" t="n">
        <v>0</v>
      </c>
      <c r="AC649" s="124" t="n">
        <v>0</v>
      </c>
      <c r="AD649" s="124" t="n">
        <v>0</v>
      </c>
      <c r="AE649" s="124" t="n">
        <v>0</v>
      </c>
      <c r="AF649" s="124" t="n">
        <v>0</v>
      </c>
      <c r="AG649" s="124" t="n">
        <v>0</v>
      </c>
      <c r="AH649" s="124" t="n">
        <v>0</v>
      </c>
      <c r="AI649" s="124" t="n">
        <v>0</v>
      </c>
      <c r="AJ649" s="124" t="n">
        <v>0</v>
      </c>
      <c r="AK649" s="124" t="n">
        <v>0</v>
      </c>
      <c r="AL649" s="124" t="n">
        <v>0</v>
      </c>
      <c r="AM649" s="124" t="n">
        <v>0</v>
      </c>
      <c r="AN649" s="124" t="n">
        <v>0</v>
      </c>
      <c r="AO649" s="124" t="n">
        <v>0</v>
      </c>
      <c r="AP649" s="124" t="n">
        <v>0</v>
      </c>
      <c r="AQ649" s="124" t="n">
        <v>0</v>
      </c>
      <c r="AR649" s="124" t="n">
        <v>0</v>
      </c>
      <c r="AS649" s="124" t="n">
        <v>0</v>
      </c>
      <c r="AT649" s="124" t="n">
        <v>0</v>
      </c>
      <c r="AU649" s="124" t="n">
        <v>0</v>
      </c>
      <c r="AV649" s="124" t="n">
        <v>0</v>
      </c>
      <c r="AW649" s="124" t="n">
        <v>0</v>
      </c>
      <c r="AX649" s="124" t="n">
        <v>0</v>
      </c>
      <c r="AY649" s="124" t="n">
        <v>0</v>
      </c>
    </row>
    <row r="650">
      <c r="A650" t="inlineStr">
        <is>
          <t>R12</t>
        </is>
      </c>
      <c r="B650" t="inlineStr">
        <is>
          <t>Bus Rígido</t>
        </is>
      </c>
      <c r="C650" t="inlineStr">
        <is>
          <t>Gasolina</t>
        </is>
      </c>
      <c r="D650" t="inlineStr">
        <is>
          <t>%</t>
        </is>
      </c>
      <c r="E650" s="125" t="n">
        <v>0</v>
      </c>
      <c r="F650" s="125" t="n">
        <v>0</v>
      </c>
      <c r="G650" s="125" t="n">
        <v>0</v>
      </c>
      <c r="H650" s="125" t="n">
        <v>0</v>
      </c>
      <c r="I650" s="125" t="n">
        <v>0</v>
      </c>
      <c r="J650" s="125" t="n">
        <v>0</v>
      </c>
      <c r="K650" s="124" t="n">
        <v>0</v>
      </c>
      <c r="L650" s="124" t="n">
        <v>0</v>
      </c>
      <c r="M650" s="124" t="n">
        <v>0</v>
      </c>
      <c r="N650" s="124" t="n">
        <v>0</v>
      </c>
      <c r="O650" s="124" t="n">
        <v>0</v>
      </c>
      <c r="P650" s="124" t="n">
        <v>0</v>
      </c>
      <c r="Q650" s="124" t="n">
        <v>0</v>
      </c>
      <c r="R650" s="124" t="n">
        <v>0</v>
      </c>
      <c r="S650" s="124" t="n">
        <v>0</v>
      </c>
      <c r="T650" s="124" t="n">
        <v>0</v>
      </c>
      <c r="U650" s="124" t="n">
        <v>0</v>
      </c>
      <c r="V650" s="124" t="n">
        <v>0</v>
      </c>
      <c r="W650" s="124" t="n">
        <v>0</v>
      </c>
      <c r="X650" s="124" t="n">
        <v>0</v>
      </c>
      <c r="Y650" s="124" t="n">
        <v>0</v>
      </c>
      <c r="Z650" s="124" t="n">
        <v>0</v>
      </c>
      <c r="AA650" s="124" t="n">
        <v>0</v>
      </c>
      <c r="AB650" s="124" t="n">
        <v>0</v>
      </c>
      <c r="AC650" s="124" t="n">
        <v>0</v>
      </c>
      <c r="AD650" s="124" t="n">
        <v>0</v>
      </c>
      <c r="AE650" s="124" t="n">
        <v>0</v>
      </c>
      <c r="AF650" s="124" t="n">
        <v>0</v>
      </c>
      <c r="AG650" s="124" t="n">
        <v>0</v>
      </c>
      <c r="AH650" s="124" t="n">
        <v>0</v>
      </c>
      <c r="AI650" s="124" t="n">
        <v>0</v>
      </c>
      <c r="AJ650" s="124" t="n">
        <v>0</v>
      </c>
      <c r="AK650" s="124" t="n">
        <v>0</v>
      </c>
      <c r="AL650" s="124" t="n">
        <v>0</v>
      </c>
      <c r="AM650" s="124" t="n">
        <v>0</v>
      </c>
      <c r="AN650" s="124" t="n">
        <v>0</v>
      </c>
      <c r="AO650" s="124" t="n">
        <v>0</v>
      </c>
      <c r="AP650" s="124" t="n">
        <v>0</v>
      </c>
      <c r="AQ650" s="124" t="n">
        <v>0</v>
      </c>
      <c r="AR650" s="124" t="n">
        <v>0</v>
      </c>
      <c r="AS650" s="124" t="n">
        <v>0</v>
      </c>
      <c r="AT650" s="124" t="n">
        <v>0</v>
      </c>
      <c r="AU650" s="124" t="n">
        <v>0</v>
      </c>
      <c r="AV650" s="124" t="n">
        <v>0</v>
      </c>
      <c r="AW650" s="124" t="n">
        <v>0</v>
      </c>
      <c r="AX650" s="124" t="n">
        <v>0</v>
      </c>
      <c r="AY650" s="124" t="n">
        <v>0</v>
      </c>
    </row>
    <row r="651">
      <c r="A651" t="inlineStr">
        <is>
          <t>R12</t>
        </is>
      </c>
      <c r="B651" t="inlineStr">
        <is>
          <t>Bus Rígido</t>
        </is>
      </c>
      <c r="C651" t="inlineStr">
        <is>
          <t>Diesel</t>
        </is>
      </c>
      <c r="D651" t="inlineStr">
        <is>
          <t>%</t>
        </is>
      </c>
      <c r="E651" s="125" t="n">
        <v>1</v>
      </c>
      <c r="F651" s="125" t="n">
        <v>1</v>
      </c>
      <c r="G651" s="125" t="n">
        <v>0.7757352941176471</v>
      </c>
      <c r="H651" s="125" t="n">
        <v>0.75</v>
      </c>
      <c r="I651" s="125" t="n">
        <v>0.7508196721311475</v>
      </c>
      <c r="J651" s="125" t="n">
        <v>0.7623762376237624</v>
      </c>
      <c r="K651" s="124" t="n">
        <v>0.7623762376237624</v>
      </c>
      <c r="L651" s="124" t="n">
        <v>0.7604033954128734</v>
      </c>
      <c r="M651" s="124" t="n">
        <v>0.7592051056229281</v>
      </c>
      <c r="N651" s="124" t="n">
        <v>0.7572838577171701</v>
      </c>
      <c r="O651" s="124" t="n">
        <v>0.7542111297016717</v>
      </c>
      <c r="P651" s="124" t="n">
        <v>0.7493163010069205</v>
      </c>
      <c r="Q651" s="124" t="n">
        <v>0.7415680714450781</v>
      </c>
      <c r="R651" s="124" t="n">
        <v>0.729425102068435</v>
      </c>
      <c r="S651" s="124" t="n">
        <v>0.7106897934467989</v>
      </c>
      <c r="T651" s="124" t="n">
        <v>0.6824689530863636</v>
      </c>
      <c r="U651" s="124" t="n">
        <v>0.6414610954271314</v>
      </c>
      <c r="V651" s="124" t="n">
        <v>0.5848816039035261</v>
      </c>
      <c r="W651" s="124" t="n">
        <v>0.5121544539567658</v>
      </c>
      <c r="X651" s="124" t="n">
        <v>0.4267289400828043</v>
      </c>
      <c r="Y651" s="124" t="n">
        <v>0.3363962919071883</v>
      </c>
      <c r="Z651" s="124" t="n">
        <v>0.2508922290711214</v>
      </c>
      <c r="AA651" s="124" t="n">
        <v>0.1780379538683073</v>
      </c>
      <c r="AB651" s="124" t="n">
        <v>0.1213211947578706</v>
      </c>
      <c r="AC651" s="124" t="n">
        <v>0.08019284216101172</v>
      </c>
      <c r="AD651" s="124" t="n">
        <v>0.05187881774626384</v>
      </c>
      <c r="AE651" s="124" t="n">
        <v>0.03307702298721436</v>
      </c>
      <c r="AF651" s="124" t="n">
        <v>0.02088899081064874</v>
      </c>
      <c r="AG651" s="124" t="n">
        <v>0.01311119711013034</v>
      </c>
      <c r="AH651" s="124" t="n">
        <v>0.008197366300565945</v>
      </c>
      <c r="AI651" s="124" t="n">
        <v>0.005112580966307426</v>
      </c>
      <c r="AJ651" s="124" t="n">
        <v>0.003183743667055062</v>
      </c>
      <c r="AK651" s="124" t="n">
        <v>0.001980700683665515</v>
      </c>
      <c r="AL651" s="124" t="n">
        <v>0.001231514804012918</v>
      </c>
      <c r="AM651" s="124" t="n">
        <v>0.0007654178838433294</v>
      </c>
      <c r="AN651" s="124" t="n">
        <v>0.0004756165206245659</v>
      </c>
      <c r="AO651" s="124" t="n">
        <v>0.0002954967400969255</v>
      </c>
      <c r="AP651" s="124" t="n">
        <v>0.0001835733258424477</v>
      </c>
      <c r="AQ651" s="124" t="n">
        <v>0.0001140360853370712</v>
      </c>
      <c r="AR651" s="124" t="n">
        <v>7.083697646330327e-05</v>
      </c>
      <c r="AS651" s="124" t="n">
        <v>4.400159384074523e-05</v>
      </c>
      <c r="AT651" s="124" t="n">
        <v>2.733197458603835e-05</v>
      </c>
      <c r="AU651" s="124" t="n">
        <v>1.697735425429903e-05</v>
      </c>
      <c r="AV651" s="124" t="n">
        <v>1.054549035358697e-05</v>
      </c>
      <c r="AW651" s="124" t="n">
        <v>6.550314594418167e-06</v>
      </c>
      <c r="AX651" s="124" t="n">
        <v>4.068709435380052e-06</v>
      </c>
      <c r="AY651" s="124" t="n">
        <v>2.527264273416812e-06</v>
      </c>
    </row>
    <row r="652">
      <c r="A652" t="inlineStr">
        <is>
          <t>R12</t>
        </is>
      </c>
      <c r="B652" t="inlineStr">
        <is>
          <t>Bus Rígido</t>
        </is>
      </c>
      <c r="C652" t="inlineStr">
        <is>
          <t>HYB-Diesel</t>
        </is>
      </c>
      <c r="D652" t="inlineStr">
        <is>
          <t>%</t>
        </is>
      </c>
      <c r="E652" s="125" t="n">
        <v>0</v>
      </c>
      <c r="F652" s="125" t="n">
        <v>0</v>
      </c>
      <c r="G652" s="125" t="n">
        <v>0</v>
      </c>
      <c r="H652" s="125" t="n">
        <v>0</v>
      </c>
      <c r="I652" s="125" t="n">
        <v>0</v>
      </c>
      <c r="J652" s="125" t="n">
        <v>0</v>
      </c>
      <c r="K652" s="124" t="n">
        <v>0</v>
      </c>
      <c r="L652" s="124" t="n">
        <v>0</v>
      </c>
      <c r="M652" s="124" t="n">
        <v>0</v>
      </c>
      <c r="N652" s="124" t="n">
        <v>0</v>
      </c>
      <c r="O652" s="124" t="n">
        <v>0</v>
      </c>
      <c r="P652" s="124" t="n">
        <v>0</v>
      </c>
      <c r="Q652" s="124" t="n">
        <v>0</v>
      </c>
      <c r="R652" s="124" t="n">
        <v>0</v>
      </c>
      <c r="S652" s="124" t="n">
        <v>0</v>
      </c>
      <c r="T652" s="124" t="n">
        <v>0</v>
      </c>
      <c r="U652" s="124" t="n">
        <v>0</v>
      </c>
      <c r="V652" s="124" t="n">
        <v>0</v>
      </c>
      <c r="W652" s="124" t="n">
        <v>0</v>
      </c>
      <c r="X652" s="124" t="n">
        <v>0</v>
      </c>
      <c r="Y652" s="124" t="n">
        <v>0</v>
      </c>
      <c r="Z652" s="124" t="n">
        <v>0</v>
      </c>
      <c r="AA652" s="124" t="n">
        <v>0</v>
      </c>
      <c r="AB652" s="124" t="n">
        <v>0</v>
      </c>
      <c r="AC652" s="124" t="n">
        <v>0</v>
      </c>
      <c r="AD652" s="124" t="n">
        <v>0</v>
      </c>
      <c r="AE652" s="124" t="n">
        <v>0</v>
      </c>
      <c r="AF652" s="124" t="n">
        <v>0</v>
      </c>
      <c r="AG652" s="124" t="n">
        <v>0</v>
      </c>
      <c r="AH652" s="124" t="n">
        <v>0</v>
      </c>
      <c r="AI652" s="124" t="n">
        <v>0</v>
      </c>
      <c r="AJ652" s="124" t="n">
        <v>0</v>
      </c>
      <c r="AK652" s="124" t="n">
        <v>0</v>
      </c>
      <c r="AL652" s="124" t="n">
        <v>0</v>
      </c>
      <c r="AM652" s="124" t="n">
        <v>0</v>
      </c>
      <c r="AN652" s="124" t="n">
        <v>0</v>
      </c>
      <c r="AO652" s="124" t="n">
        <v>0</v>
      </c>
      <c r="AP652" s="124" t="n">
        <v>0</v>
      </c>
      <c r="AQ652" s="124" t="n">
        <v>0</v>
      </c>
      <c r="AR652" s="124" t="n">
        <v>0</v>
      </c>
      <c r="AS652" s="124" t="n">
        <v>0</v>
      </c>
      <c r="AT652" s="124" t="n">
        <v>0</v>
      </c>
      <c r="AU652" s="124" t="n">
        <v>0</v>
      </c>
      <c r="AV652" s="124" t="n">
        <v>0</v>
      </c>
      <c r="AW652" s="124" t="n">
        <v>0</v>
      </c>
      <c r="AX652" s="124" t="n">
        <v>0</v>
      </c>
      <c r="AY652" s="124" t="n">
        <v>0</v>
      </c>
    </row>
    <row r="653">
      <c r="A653" t="inlineStr">
        <is>
          <t>R12</t>
        </is>
      </c>
      <c r="B653" t="inlineStr">
        <is>
          <t>Bus Rígido</t>
        </is>
      </c>
      <c r="C653" t="inlineStr">
        <is>
          <t>HYB-plug-in-Diesel</t>
        </is>
      </c>
      <c r="D653" t="inlineStr">
        <is>
          <t>%</t>
        </is>
      </c>
      <c r="E653" s="125" t="n">
        <v>0</v>
      </c>
      <c r="F653" s="125" t="n">
        <v>0</v>
      </c>
      <c r="G653" s="125" t="n">
        <v>0</v>
      </c>
      <c r="H653" s="125" t="n">
        <v>0</v>
      </c>
      <c r="I653" s="125" t="n">
        <v>0</v>
      </c>
      <c r="J653" s="125" t="n">
        <v>0</v>
      </c>
      <c r="K653" s="124" t="n">
        <v>0</v>
      </c>
      <c r="L653" s="124" t="n">
        <v>0</v>
      </c>
      <c r="M653" s="124" t="n">
        <v>0</v>
      </c>
      <c r="N653" s="124" t="n">
        <v>0</v>
      </c>
      <c r="O653" s="124" t="n">
        <v>0</v>
      </c>
      <c r="P653" s="124" t="n">
        <v>0</v>
      </c>
      <c r="Q653" s="124" t="n">
        <v>0</v>
      </c>
      <c r="R653" s="124" t="n">
        <v>0</v>
      </c>
      <c r="S653" s="124" t="n">
        <v>0</v>
      </c>
      <c r="T653" s="124" t="n">
        <v>0</v>
      </c>
      <c r="U653" s="124" t="n">
        <v>0</v>
      </c>
      <c r="V653" s="124" t="n">
        <v>0</v>
      </c>
      <c r="W653" s="124" t="n">
        <v>0</v>
      </c>
      <c r="X653" s="124" t="n">
        <v>0</v>
      </c>
      <c r="Y653" s="124" t="n">
        <v>0</v>
      </c>
      <c r="Z653" s="124" t="n">
        <v>0</v>
      </c>
      <c r="AA653" s="124" t="n">
        <v>0</v>
      </c>
      <c r="AB653" s="124" t="n">
        <v>0</v>
      </c>
      <c r="AC653" s="124" t="n">
        <v>0</v>
      </c>
      <c r="AD653" s="124" t="n">
        <v>0</v>
      </c>
      <c r="AE653" s="124" t="n">
        <v>0</v>
      </c>
      <c r="AF653" s="124" t="n">
        <v>0</v>
      </c>
      <c r="AG653" s="124" t="n">
        <v>0</v>
      </c>
      <c r="AH653" s="124" t="n">
        <v>0</v>
      </c>
      <c r="AI653" s="124" t="n">
        <v>0</v>
      </c>
      <c r="AJ653" s="124" t="n">
        <v>0</v>
      </c>
      <c r="AK653" s="124" t="n">
        <v>0</v>
      </c>
      <c r="AL653" s="124" t="n">
        <v>0</v>
      </c>
      <c r="AM653" s="124" t="n">
        <v>0</v>
      </c>
      <c r="AN653" s="124" t="n">
        <v>0</v>
      </c>
      <c r="AO653" s="124" t="n">
        <v>0</v>
      </c>
      <c r="AP653" s="124" t="n">
        <v>0</v>
      </c>
      <c r="AQ653" s="124" t="n">
        <v>0</v>
      </c>
      <c r="AR653" s="124" t="n">
        <v>0</v>
      </c>
      <c r="AS653" s="124" t="n">
        <v>0</v>
      </c>
      <c r="AT653" s="124" t="n">
        <v>0</v>
      </c>
      <c r="AU653" s="124" t="n">
        <v>0</v>
      </c>
      <c r="AV653" s="124" t="n">
        <v>0</v>
      </c>
      <c r="AW653" s="124" t="n">
        <v>0</v>
      </c>
      <c r="AX653" s="124" t="n">
        <v>0</v>
      </c>
      <c r="AY653" s="124" t="n">
        <v>0</v>
      </c>
    </row>
    <row r="654">
      <c r="A654" t="inlineStr">
        <is>
          <t>R12</t>
        </is>
      </c>
      <c r="B654" t="inlineStr">
        <is>
          <t>Bus Rígido</t>
        </is>
      </c>
      <c r="C654" t="inlineStr">
        <is>
          <t>Eléctrico</t>
        </is>
      </c>
      <c r="D654" t="inlineStr">
        <is>
          <t>%</t>
        </is>
      </c>
      <c r="E654" s="125" t="n">
        <v>0</v>
      </c>
      <c r="F654" s="125" t="n">
        <v>0</v>
      </c>
      <c r="G654" s="125" t="n">
        <v>0</v>
      </c>
      <c r="H654" s="125" t="n">
        <v>0</v>
      </c>
      <c r="I654" s="125" t="n">
        <v>0</v>
      </c>
      <c r="J654" s="125" t="n">
        <v>0</v>
      </c>
      <c r="K654" s="124" t="n">
        <v>0</v>
      </c>
      <c r="L654" s="124" t="n">
        <v>0.002587754068828407</v>
      </c>
      <c r="M654" s="124" t="n">
        <v>0.004159536780315117</v>
      </c>
      <c r="N654" s="124" t="n">
        <v>0.006679615202153532</v>
      </c>
      <c r="O654" s="124" t="n">
        <v>0.01071007662507999</v>
      </c>
      <c r="P654" s="124" t="n">
        <v>0.01713056621170168</v>
      </c>
      <c r="Q654" s="124" t="n">
        <v>0.02729382836424819</v>
      </c>
      <c r="R654" s="124" t="n">
        <v>0.04322161936478004</v>
      </c>
      <c r="S654" s="124" t="n">
        <v>0.06779650469965338</v>
      </c>
      <c r="T654" s="124" t="n">
        <v>0.1048134511464583</v>
      </c>
      <c r="U654" s="124" t="n">
        <v>0.1586029787254511</v>
      </c>
      <c r="V654" s="124" t="n">
        <v>0.2328176364382321</v>
      </c>
      <c r="W654" s="124" t="n">
        <v>0.3282129889658006</v>
      </c>
      <c r="X654" s="124" t="n">
        <v>0.4402646370342437</v>
      </c>
      <c r="Y654" s="124" t="n">
        <v>0.5587529158100517</v>
      </c>
      <c r="Z654" s="124" t="n">
        <v>0.6709075956339836</v>
      </c>
      <c r="AA654" s="124" t="n">
        <v>0.7664696968740384</v>
      </c>
      <c r="AB654" s="124" t="n">
        <v>0.8408644068760399</v>
      </c>
      <c r="AC654" s="124" t="n">
        <v>0.8948119862563353</v>
      </c>
      <c r="AD654" s="124" t="n">
        <v>0.9319511611380176</v>
      </c>
      <c r="AE654" s="124" t="n">
        <v>0.9566132555622253</v>
      </c>
      <c r="AF654" s="124" t="n">
        <v>0.9726001549107075</v>
      </c>
      <c r="AG654" s="124" t="n">
        <v>0.9828021959984005</v>
      </c>
      <c r="AH654" s="124" t="n">
        <v>0.98924761043692</v>
      </c>
      <c r="AI654" s="124" t="n">
        <v>0.9932938873039344</v>
      </c>
      <c r="AJ654" s="124" t="n">
        <v>0.9958239206445122</v>
      </c>
      <c r="AK654" s="124" t="n">
        <v>0.9974019380642829</v>
      </c>
      <c r="AL654" s="124" t="n">
        <v>0.9983846364259051</v>
      </c>
      <c r="AM654" s="124" t="n">
        <v>0.9989960103082055</v>
      </c>
      <c r="AN654" s="124" t="n">
        <v>0.9993761393690509</v>
      </c>
      <c r="AO654" s="124" t="n">
        <v>0.9996124003798729</v>
      </c>
      <c r="AP654" s="124" t="n">
        <v>0.9997592090141547</v>
      </c>
      <c r="AQ654" s="124" t="n">
        <v>0.9998504201997527</v>
      </c>
      <c r="AR654" s="124" t="n">
        <v>0.9999070839659377</v>
      </c>
      <c r="AS654" s="124" t="n">
        <v>0.9999422836236634</v>
      </c>
      <c r="AT654" s="124" t="n">
        <v>0.9999641489684001</v>
      </c>
      <c r="AU654" s="124" t="n">
        <v>0.9999777310028612</v>
      </c>
      <c r="AV654" s="124" t="n">
        <v>0.9999861676035622</v>
      </c>
      <c r="AW654" s="124" t="n">
        <v>0.9999914080289086</v>
      </c>
      <c r="AX654" s="124" t="n">
        <v>0.99999466312139</v>
      </c>
      <c r="AY654" s="124" t="n">
        <v>0.999996685016992</v>
      </c>
    </row>
    <row r="655">
      <c r="A655" t="inlineStr">
        <is>
          <t>R12</t>
        </is>
      </c>
      <c r="B655" t="inlineStr">
        <is>
          <t>Bus Rígido</t>
        </is>
      </c>
      <c r="C655" t="inlineStr">
        <is>
          <t>Biodiesel</t>
        </is>
      </c>
      <c r="D655" t="inlineStr">
        <is>
          <t>%</t>
        </is>
      </c>
      <c r="E655" s="125" t="n">
        <v>0</v>
      </c>
      <c r="F655" s="125" t="n">
        <v>0</v>
      </c>
      <c r="G655" s="125" t="n">
        <v>0</v>
      </c>
      <c r="H655" s="125" t="n">
        <v>0</v>
      </c>
      <c r="I655" s="125" t="n">
        <v>0</v>
      </c>
      <c r="J655" s="125" t="n">
        <v>0</v>
      </c>
      <c r="K655" s="124" t="n">
        <v>0</v>
      </c>
      <c r="L655" s="124" t="n">
        <v>0</v>
      </c>
      <c r="M655" s="124" t="n">
        <v>0</v>
      </c>
      <c r="N655" s="124" t="n">
        <v>0</v>
      </c>
      <c r="O655" s="124" t="n">
        <v>0</v>
      </c>
      <c r="P655" s="124" t="n">
        <v>0</v>
      </c>
      <c r="Q655" s="124" t="n">
        <v>0</v>
      </c>
      <c r="R655" s="124" t="n">
        <v>0</v>
      </c>
      <c r="S655" s="124" t="n">
        <v>0</v>
      </c>
      <c r="T655" s="124" t="n">
        <v>0</v>
      </c>
      <c r="U655" s="124" t="n">
        <v>0</v>
      </c>
      <c r="V655" s="124" t="n">
        <v>0</v>
      </c>
      <c r="W655" s="124" t="n">
        <v>0</v>
      </c>
      <c r="X655" s="124" t="n">
        <v>0</v>
      </c>
      <c r="Y655" s="124" t="n">
        <v>0</v>
      </c>
      <c r="Z655" s="124" t="n">
        <v>0</v>
      </c>
      <c r="AA655" s="124" t="n">
        <v>0</v>
      </c>
      <c r="AB655" s="124" t="n">
        <v>0</v>
      </c>
      <c r="AC655" s="124" t="n">
        <v>0</v>
      </c>
      <c r="AD655" s="124" t="n">
        <v>0</v>
      </c>
      <c r="AE655" s="124" t="n">
        <v>0</v>
      </c>
      <c r="AF655" s="124" t="n">
        <v>0</v>
      </c>
      <c r="AG655" s="124" t="n">
        <v>0</v>
      </c>
      <c r="AH655" s="124" t="n">
        <v>0</v>
      </c>
      <c r="AI655" s="124" t="n">
        <v>0</v>
      </c>
      <c r="AJ655" s="124" t="n">
        <v>0</v>
      </c>
      <c r="AK655" s="124" t="n">
        <v>0</v>
      </c>
      <c r="AL655" s="124" t="n">
        <v>0</v>
      </c>
      <c r="AM655" s="124" t="n">
        <v>0</v>
      </c>
      <c r="AN655" s="124" t="n">
        <v>0</v>
      </c>
      <c r="AO655" s="124" t="n">
        <v>0</v>
      </c>
      <c r="AP655" s="124" t="n">
        <v>0</v>
      </c>
      <c r="AQ655" s="124" t="n">
        <v>0</v>
      </c>
      <c r="AR655" s="124" t="n">
        <v>0</v>
      </c>
      <c r="AS655" s="124" t="n">
        <v>0</v>
      </c>
      <c r="AT655" s="124" t="n">
        <v>0</v>
      </c>
      <c r="AU655" s="124" t="n">
        <v>0</v>
      </c>
      <c r="AV655" s="124" t="n">
        <v>0</v>
      </c>
      <c r="AW655" s="124" t="n">
        <v>0</v>
      </c>
      <c r="AX655" s="124" t="n">
        <v>0</v>
      </c>
      <c r="AY655" s="124" t="n">
        <v>0</v>
      </c>
    </row>
    <row r="656">
      <c r="A656" t="inlineStr">
        <is>
          <t>R12</t>
        </is>
      </c>
      <c r="B656" t="inlineStr">
        <is>
          <t>Bus Rígido</t>
        </is>
      </c>
      <c r="C656" t="inlineStr">
        <is>
          <t>Etanol</t>
        </is>
      </c>
      <c r="D656" t="inlineStr">
        <is>
          <t>%</t>
        </is>
      </c>
      <c r="E656" s="125" t="n">
        <v>0</v>
      </c>
      <c r="F656" s="125" t="n">
        <v>0</v>
      </c>
      <c r="G656" s="125" t="n">
        <v>0</v>
      </c>
      <c r="H656" s="125" t="n">
        <v>0</v>
      </c>
      <c r="I656" s="125" t="n">
        <v>0</v>
      </c>
      <c r="J656" s="125" t="n">
        <v>0</v>
      </c>
      <c r="K656" s="124" t="n">
        <v>0</v>
      </c>
      <c r="L656" s="124" t="n">
        <v>0</v>
      </c>
      <c r="M656" s="124" t="n">
        <v>0</v>
      </c>
      <c r="N656" s="124" t="n">
        <v>0</v>
      </c>
      <c r="O656" s="124" t="n">
        <v>0</v>
      </c>
      <c r="P656" s="124" t="n">
        <v>0</v>
      </c>
      <c r="Q656" s="124" t="n">
        <v>0</v>
      </c>
      <c r="R656" s="124" t="n">
        <v>0</v>
      </c>
      <c r="S656" s="124" t="n">
        <v>0</v>
      </c>
      <c r="T656" s="124" t="n">
        <v>0</v>
      </c>
      <c r="U656" s="124" t="n">
        <v>0</v>
      </c>
      <c r="V656" s="124" t="n">
        <v>0</v>
      </c>
      <c r="W656" s="124" t="n">
        <v>0</v>
      </c>
      <c r="X656" s="124" t="n">
        <v>0</v>
      </c>
      <c r="Y656" s="124" t="n">
        <v>0</v>
      </c>
      <c r="Z656" s="124" t="n">
        <v>0</v>
      </c>
      <c r="AA656" s="124" t="n">
        <v>0</v>
      </c>
      <c r="AB656" s="124" t="n">
        <v>0</v>
      </c>
      <c r="AC656" s="124" t="n">
        <v>0</v>
      </c>
      <c r="AD656" s="124" t="n">
        <v>0</v>
      </c>
      <c r="AE656" s="124" t="n">
        <v>0</v>
      </c>
      <c r="AF656" s="124" t="n">
        <v>0</v>
      </c>
      <c r="AG656" s="124" t="n">
        <v>0</v>
      </c>
      <c r="AH656" s="124" t="n">
        <v>0</v>
      </c>
      <c r="AI656" s="124" t="n">
        <v>0</v>
      </c>
      <c r="AJ656" s="124" t="n">
        <v>0</v>
      </c>
      <c r="AK656" s="124" t="n">
        <v>0</v>
      </c>
      <c r="AL656" s="124" t="n">
        <v>0</v>
      </c>
      <c r="AM656" s="124" t="n">
        <v>0</v>
      </c>
      <c r="AN656" s="124" t="n">
        <v>0</v>
      </c>
      <c r="AO656" s="124" t="n">
        <v>0</v>
      </c>
      <c r="AP656" s="124" t="n">
        <v>0</v>
      </c>
      <c r="AQ656" s="124" t="n">
        <v>0</v>
      </c>
      <c r="AR656" s="124" t="n">
        <v>0</v>
      </c>
      <c r="AS656" s="124" t="n">
        <v>0</v>
      </c>
      <c r="AT656" s="124" t="n">
        <v>0</v>
      </c>
      <c r="AU656" s="124" t="n">
        <v>0</v>
      </c>
      <c r="AV656" s="124" t="n">
        <v>0</v>
      </c>
      <c r="AW656" s="124" t="n">
        <v>0</v>
      </c>
      <c r="AX656" s="124" t="n">
        <v>0</v>
      </c>
      <c r="AY656" s="124" t="n">
        <v>0</v>
      </c>
    </row>
    <row r="657">
      <c r="A657" t="inlineStr">
        <is>
          <t>R12</t>
        </is>
      </c>
      <c r="B657" t="inlineStr">
        <is>
          <t>Bus Rígido</t>
        </is>
      </c>
      <c r="C657" t="inlineStr">
        <is>
          <t>GLP</t>
        </is>
      </c>
      <c r="D657" t="inlineStr">
        <is>
          <t>%</t>
        </is>
      </c>
      <c r="E657" s="125" t="n">
        <v>0</v>
      </c>
      <c r="F657" s="125" t="n">
        <v>0</v>
      </c>
      <c r="G657" s="125" t="n">
        <v>0</v>
      </c>
      <c r="H657" s="125" t="n">
        <v>0</v>
      </c>
      <c r="I657" s="125" t="n">
        <v>0</v>
      </c>
      <c r="J657" s="125" t="n">
        <v>0</v>
      </c>
      <c r="K657" s="124" t="n">
        <v>0</v>
      </c>
      <c r="L657" s="124" t="n">
        <v>0</v>
      </c>
      <c r="M657" s="124" t="n">
        <v>0</v>
      </c>
      <c r="N657" s="124" t="n">
        <v>0</v>
      </c>
      <c r="O657" s="124" t="n">
        <v>0</v>
      </c>
      <c r="P657" s="124" t="n">
        <v>0</v>
      </c>
      <c r="Q657" s="124" t="n">
        <v>0</v>
      </c>
      <c r="R657" s="124" t="n">
        <v>0</v>
      </c>
      <c r="S657" s="124" t="n">
        <v>0</v>
      </c>
      <c r="T657" s="124" t="n">
        <v>0</v>
      </c>
      <c r="U657" s="124" t="n">
        <v>0</v>
      </c>
      <c r="V657" s="124" t="n">
        <v>0</v>
      </c>
      <c r="W657" s="124" t="n">
        <v>0</v>
      </c>
      <c r="X657" s="124" t="n">
        <v>0</v>
      </c>
      <c r="Y657" s="124" t="n">
        <v>0</v>
      </c>
      <c r="Z657" s="124" t="n">
        <v>0</v>
      </c>
      <c r="AA657" s="124" t="n">
        <v>0</v>
      </c>
      <c r="AB657" s="124" t="n">
        <v>0</v>
      </c>
      <c r="AC657" s="124" t="n">
        <v>0</v>
      </c>
      <c r="AD657" s="124" t="n">
        <v>0</v>
      </c>
      <c r="AE657" s="124" t="n">
        <v>0</v>
      </c>
      <c r="AF657" s="124" t="n">
        <v>0</v>
      </c>
      <c r="AG657" s="124" t="n">
        <v>0</v>
      </c>
      <c r="AH657" s="124" t="n">
        <v>0</v>
      </c>
      <c r="AI657" s="124" t="n">
        <v>0</v>
      </c>
      <c r="AJ657" s="124" t="n">
        <v>0</v>
      </c>
      <c r="AK657" s="124" t="n">
        <v>0</v>
      </c>
      <c r="AL657" s="124" t="n">
        <v>0</v>
      </c>
      <c r="AM657" s="124" t="n">
        <v>0</v>
      </c>
      <c r="AN657" s="124" t="n">
        <v>0</v>
      </c>
      <c r="AO657" s="124" t="n">
        <v>0</v>
      </c>
      <c r="AP657" s="124" t="n">
        <v>0</v>
      </c>
      <c r="AQ657" s="124" t="n">
        <v>0</v>
      </c>
      <c r="AR657" s="124" t="n">
        <v>0</v>
      </c>
      <c r="AS657" s="124" t="n">
        <v>0</v>
      </c>
      <c r="AT657" s="124" t="n">
        <v>0</v>
      </c>
      <c r="AU657" s="124" t="n">
        <v>0</v>
      </c>
      <c r="AV657" s="124" t="n">
        <v>0</v>
      </c>
      <c r="AW657" s="124" t="n">
        <v>0</v>
      </c>
      <c r="AX657" s="124" t="n">
        <v>0</v>
      </c>
      <c r="AY657" s="124" t="n">
        <v>0</v>
      </c>
    </row>
    <row r="658">
      <c r="A658" t="inlineStr">
        <is>
          <t>R12</t>
        </is>
      </c>
      <c r="B658" t="inlineStr">
        <is>
          <t>Bus Rígido</t>
        </is>
      </c>
      <c r="C658" t="inlineStr">
        <is>
          <t>GNC</t>
        </is>
      </c>
      <c r="D658" t="inlineStr">
        <is>
          <t>%</t>
        </is>
      </c>
      <c r="E658" s="125" t="n">
        <v>0</v>
      </c>
      <c r="F658" s="125" t="n">
        <v>0</v>
      </c>
      <c r="G658" s="125" t="n">
        <v>0.2242647058823529</v>
      </c>
      <c r="H658" s="125" t="n">
        <v>0.25</v>
      </c>
      <c r="I658" s="125" t="n">
        <v>0.2491803278688525</v>
      </c>
      <c r="J658" s="125" t="n">
        <v>0.2376237623762376</v>
      </c>
      <c r="K658" s="124" t="n">
        <v>0.2376237623762376</v>
      </c>
      <c r="L658" s="124" t="n">
        <v>0.2370088505182982</v>
      </c>
      <c r="M658" s="124" t="n">
        <v>0.2366353575967568</v>
      </c>
      <c r="N658" s="124" t="n">
        <v>0.2360365270806764</v>
      </c>
      <c r="O658" s="124" t="n">
        <v>0.2350787936732483</v>
      </c>
      <c r="P658" s="124" t="n">
        <v>0.2335531327813778</v>
      </c>
      <c r="Q658" s="124" t="n">
        <v>0.2311381001906737</v>
      </c>
      <c r="R658" s="124" t="n">
        <v>0.2273532785667849</v>
      </c>
      <c r="S658" s="124" t="n">
        <v>0.2215137018535477</v>
      </c>
      <c r="T658" s="124" t="n">
        <v>0.2127175957671782</v>
      </c>
      <c r="U658" s="124" t="n">
        <v>0.1999359258474175</v>
      </c>
      <c r="V658" s="124" t="n">
        <v>0.1823007596582419</v>
      </c>
      <c r="W658" s="124" t="n">
        <v>0.1596325570774335</v>
      </c>
      <c r="X658" s="124" t="n">
        <v>0.133006422882952</v>
      </c>
      <c r="Y658" s="124" t="n">
        <v>0.10485079228276</v>
      </c>
      <c r="Z658" s="124" t="n">
        <v>0.07820017529489498</v>
      </c>
      <c r="AA658" s="124" t="n">
        <v>0.05549234925765423</v>
      </c>
      <c r="AB658" s="124" t="n">
        <v>0.03781439836608952</v>
      </c>
      <c r="AC658" s="124" t="n">
        <v>0.024995171582653</v>
      </c>
      <c r="AD658" s="124" t="n">
        <v>0.01617002111571859</v>
      </c>
      <c r="AE658" s="124" t="n">
        <v>0.01030972145056032</v>
      </c>
      <c r="AF658" s="124" t="n">
        <v>0.006510854278643761</v>
      </c>
      <c r="AG658" s="124" t="n">
        <v>0.004086606891469197</v>
      </c>
      <c r="AH658" s="124" t="n">
        <v>0.00255502326251406</v>
      </c>
      <c r="AI658" s="124" t="n">
        <v>0.001593531729758158</v>
      </c>
      <c r="AJ658" s="124" t="n">
        <v>0.0009923356884327461</v>
      </c>
      <c r="AK658" s="124" t="n">
        <v>0.0006173612520515887</v>
      </c>
      <c r="AL658" s="124" t="n">
        <v>0.0003838487700819485</v>
      </c>
      <c r="AM658" s="124" t="n">
        <v>0.0002385718079511675</v>
      </c>
      <c r="AN658" s="124" t="n">
        <v>0.00014824411032454</v>
      </c>
      <c r="AO658" s="124" t="n">
        <v>9.210288003021051e-05</v>
      </c>
      <c r="AP658" s="124" t="n">
        <v>5.721766000284081e-05</v>
      </c>
      <c r="AQ658" s="124" t="n">
        <v>3.554371491025594e-05</v>
      </c>
      <c r="AR658" s="124" t="n">
        <v>2.207905759895166e-05</v>
      </c>
      <c r="AS658" s="124" t="n">
        <v>1.371478249581669e-05</v>
      </c>
      <c r="AT658" s="124" t="n">
        <v>8.519057013830134e-06</v>
      </c>
      <c r="AU658" s="124" t="n">
        <v>5.29164288445684e-06</v>
      </c>
      <c r="AV658" s="124" t="n">
        <v>3.286906084234901e-06</v>
      </c>
      <c r="AW658" s="124" t="n">
        <v>2.041656496961507e-06</v>
      </c>
      <c r="AX658" s="124" t="n">
        <v>1.268169174663912e-06</v>
      </c>
      <c r="AY658" s="124" t="n">
        <v>7.877187345714738e-07</v>
      </c>
    </row>
    <row r="659">
      <c r="A659" t="inlineStr">
        <is>
          <t>R12</t>
        </is>
      </c>
      <c r="B659" t="inlineStr">
        <is>
          <t>Bus Rígido</t>
        </is>
      </c>
      <c r="C659" t="inlineStr">
        <is>
          <t>Hidrógeno-Fuel-Cell</t>
        </is>
      </c>
      <c r="D659" t="inlineStr">
        <is>
          <t>%</t>
        </is>
      </c>
      <c r="E659" s="125" t="n">
        <v>0</v>
      </c>
      <c r="F659" s="125" t="n">
        <v>0</v>
      </c>
      <c r="G659" s="125" t="n">
        <v>0</v>
      </c>
      <c r="H659" s="125" t="n">
        <v>0</v>
      </c>
      <c r="I659" s="125" t="n">
        <v>0</v>
      </c>
      <c r="J659" s="125" t="n">
        <v>0</v>
      </c>
      <c r="K659" s="124" t="n">
        <v>0</v>
      </c>
      <c r="L659" s="124" t="n">
        <v>0</v>
      </c>
      <c r="M659" s="124" t="n">
        <v>0</v>
      </c>
      <c r="N659" s="124" t="n">
        <v>0</v>
      </c>
      <c r="O659" s="124" t="n">
        <v>0</v>
      </c>
      <c r="P659" s="124" t="n">
        <v>0</v>
      </c>
      <c r="Q659" s="124" t="n">
        <v>0</v>
      </c>
      <c r="R659" s="124" t="n">
        <v>0</v>
      </c>
      <c r="S659" s="124" t="n">
        <v>0</v>
      </c>
      <c r="T659" s="124" t="n">
        <v>0</v>
      </c>
      <c r="U659" s="124" t="n">
        <v>0</v>
      </c>
      <c r="V659" s="124" t="n">
        <v>0</v>
      </c>
      <c r="W659" s="124" t="n">
        <v>0</v>
      </c>
      <c r="X659" s="124" t="n">
        <v>0</v>
      </c>
      <c r="Y659" s="124" t="n">
        <v>0</v>
      </c>
      <c r="Z659" s="124" t="n">
        <v>0</v>
      </c>
      <c r="AA659" s="124" t="n">
        <v>0</v>
      </c>
      <c r="AB659" s="124" t="n">
        <v>0</v>
      </c>
      <c r="AC659" s="124" t="n">
        <v>0</v>
      </c>
      <c r="AD659" s="124" t="n">
        <v>0</v>
      </c>
      <c r="AE659" s="124" t="n">
        <v>0</v>
      </c>
      <c r="AF659" s="124" t="n">
        <v>0</v>
      </c>
      <c r="AG659" s="124" t="n">
        <v>0</v>
      </c>
      <c r="AH659" s="124" t="n">
        <v>0</v>
      </c>
      <c r="AI659" s="124" t="n">
        <v>0</v>
      </c>
      <c r="AJ659" s="124" t="n">
        <v>0</v>
      </c>
      <c r="AK659" s="124" t="n">
        <v>0</v>
      </c>
      <c r="AL659" s="124" t="n">
        <v>0</v>
      </c>
      <c r="AM659" s="124" t="n">
        <v>0</v>
      </c>
      <c r="AN659" s="124" t="n">
        <v>0</v>
      </c>
      <c r="AO659" s="124" t="n">
        <v>0</v>
      </c>
      <c r="AP659" s="124" t="n">
        <v>0</v>
      </c>
      <c r="AQ659" s="124" t="n">
        <v>0</v>
      </c>
      <c r="AR659" s="124" t="n">
        <v>0</v>
      </c>
      <c r="AS659" s="124" t="n">
        <v>0</v>
      </c>
      <c r="AT659" s="124" t="n">
        <v>0</v>
      </c>
      <c r="AU659" s="124" t="n">
        <v>0</v>
      </c>
      <c r="AV659" s="124" t="n">
        <v>0</v>
      </c>
      <c r="AW659" s="124" t="n">
        <v>0</v>
      </c>
      <c r="AX659" s="124" t="n">
        <v>0</v>
      </c>
      <c r="AY659" s="124" t="n">
        <v>0</v>
      </c>
    </row>
    <row r="660">
      <c r="A660" t="inlineStr">
        <is>
          <t>R12</t>
        </is>
      </c>
      <c r="B660" t="inlineStr">
        <is>
          <t>Bus Rígido</t>
        </is>
      </c>
      <c r="C660" t="inlineStr">
        <is>
          <t>Hidrógeno-Comb-Directa</t>
        </is>
      </c>
      <c r="D660" t="inlineStr">
        <is>
          <t>%</t>
        </is>
      </c>
      <c r="E660" s="125" t="n">
        <v>0</v>
      </c>
      <c r="F660" s="125" t="n">
        <v>0</v>
      </c>
      <c r="G660" s="125" t="n">
        <v>0</v>
      </c>
      <c r="H660" s="125" t="n">
        <v>0</v>
      </c>
      <c r="I660" s="125" t="n">
        <v>0</v>
      </c>
      <c r="J660" s="125" t="n">
        <v>0</v>
      </c>
      <c r="K660" s="124" t="n">
        <v>0</v>
      </c>
      <c r="L660" s="124" t="n">
        <v>0</v>
      </c>
      <c r="M660" s="124" t="n">
        <v>0</v>
      </c>
      <c r="N660" s="124" t="n">
        <v>0</v>
      </c>
      <c r="O660" s="124" t="n">
        <v>0</v>
      </c>
      <c r="P660" s="124" t="n">
        <v>0</v>
      </c>
      <c r="Q660" s="124" t="n">
        <v>0</v>
      </c>
      <c r="R660" s="124" t="n">
        <v>0</v>
      </c>
      <c r="S660" s="124" t="n">
        <v>0</v>
      </c>
      <c r="T660" s="124" t="n">
        <v>0</v>
      </c>
      <c r="U660" s="124" t="n">
        <v>0</v>
      </c>
      <c r="V660" s="124" t="n">
        <v>0</v>
      </c>
      <c r="W660" s="124" t="n">
        <v>0</v>
      </c>
      <c r="X660" s="124" t="n">
        <v>0</v>
      </c>
      <c r="Y660" s="124" t="n">
        <v>0</v>
      </c>
      <c r="Z660" s="124" t="n">
        <v>0</v>
      </c>
      <c r="AA660" s="124" t="n">
        <v>0</v>
      </c>
      <c r="AB660" s="124" t="n">
        <v>0</v>
      </c>
      <c r="AC660" s="124" t="n">
        <v>0</v>
      </c>
      <c r="AD660" s="124" t="n">
        <v>0</v>
      </c>
      <c r="AE660" s="124" t="n">
        <v>0</v>
      </c>
      <c r="AF660" s="124" t="n">
        <v>0</v>
      </c>
      <c r="AG660" s="124" t="n">
        <v>0</v>
      </c>
      <c r="AH660" s="124" t="n">
        <v>0</v>
      </c>
      <c r="AI660" s="124" t="n">
        <v>0</v>
      </c>
      <c r="AJ660" s="124" t="n">
        <v>0</v>
      </c>
      <c r="AK660" s="124" t="n">
        <v>0</v>
      </c>
      <c r="AL660" s="124" t="n">
        <v>0</v>
      </c>
      <c r="AM660" s="124" t="n">
        <v>0</v>
      </c>
      <c r="AN660" s="124" t="n">
        <v>0</v>
      </c>
      <c r="AO660" s="124" t="n">
        <v>0</v>
      </c>
      <c r="AP660" s="124" t="n">
        <v>0</v>
      </c>
      <c r="AQ660" s="124" t="n">
        <v>0</v>
      </c>
      <c r="AR660" s="124" t="n">
        <v>0</v>
      </c>
      <c r="AS660" s="124" t="n">
        <v>0</v>
      </c>
      <c r="AT660" s="124" t="n">
        <v>0</v>
      </c>
      <c r="AU660" s="124" t="n">
        <v>0</v>
      </c>
      <c r="AV660" s="124" t="n">
        <v>0</v>
      </c>
      <c r="AW660" s="124" t="n">
        <v>0</v>
      </c>
      <c r="AX660" s="124" t="n">
        <v>0</v>
      </c>
      <c r="AY660" s="124" t="n">
        <v>0</v>
      </c>
    </row>
    <row r="661">
      <c r="A661" t="inlineStr">
        <is>
          <t>R12</t>
        </is>
      </c>
      <c r="B661" t="inlineStr">
        <is>
          <t>Bicicleta</t>
        </is>
      </c>
      <c r="C661" t="inlineStr">
        <is>
          <t>Bicicleta-no-Motorizada</t>
        </is>
      </c>
      <c r="D661" t="inlineStr">
        <is>
          <t>%</t>
        </is>
      </c>
      <c r="E661" s="125" t="n">
        <v>0</v>
      </c>
      <c r="F661" s="125" t="n">
        <v>0</v>
      </c>
      <c r="G661" s="125" t="n">
        <v>0</v>
      </c>
      <c r="H661" s="125" t="n">
        <v>0</v>
      </c>
      <c r="I661" s="125" t="n">
        <v>0</v>
      </c>
      <c r="J661" s="125" t="n">
        <v>0</v>
      </c>
      <c r="K661" s="124" t="n">
        <v>0</v>
      </c>
      <c r="L661" s="124" t="n">
        <v>0</v>
      </c>
      <c r="M661" s="124" t="n">
        <v>0</v>
      </c>
      <c r="N661" s="124" t="n">
        <v>0</v>
      </c>
      <c r="O661" s="124" t="n">
        <v>0</v>
      </c>
      <c r="P661" s="124" t="n">
        <v>0</v>
      </c>
      <c r="Q661" s="124" t="n">
        <v>0</v>
      </c>
      <c r="R661" s="124" t="n">
        <v>0</v>
      </c>
      <c r="S661" s="124" t="n">
        <v>0</v>
      </c>
      <c r="T661" s="124" t="n">
        <v>0</v>
      </c>
      <c r="U661" s="124" t="n">
        <v>0</v>
      </c>
      <c r="V661" s="124" t="n">
        <v>0</v>
      </c>
      <c r="W661" s="124" t="n">
        <v>0</v>
      </c>
      <c r="X661" s="124" t="n">
        <v>0</v>
      </c>
      <c r="Y661" s="124" t="n">
        <v>0</v>
      </c>
      <c r="Z661" s="124" t="n">
        <v>0</v>
      </c>
      <c r="AA661" s="124" t="n">
        <v>0</v>
      </c>
      <c r="AB661" s="124" t="n">
        <v>0</v>
      </c>
      <c r="AC661" s="124" t="n">
        <v>0</v>
      </c>
      <c r="AD661" s="124" t="n">
        <v>0</v>
      </c>
      <c r="AE661" s="124" t="n">
        <v>0</v>
      </c>
      <c r="AF661" s="124" t="n">
        <v>0</v>
      </c>
      <c r="AG661" s="124" t="n">
        <v>0</v>
      </c>
      <c r="AH661" s="124" t="n">
        <v>0</v>
      </c>
      <c r="AI661" s="124" t="n">
        <v>0</v>
      </c>
      <c r="AJ661" s="124" t="n">
        <v>0</v>
      </c>
      <c r="AK661" s="124" t="n">
        <v>0</v>
      </c>
      <c r="AL661" s="124" t="n">
        <v>0</v>
      </c>
      <c r="AM661" s="124" t="n">
        <v>0</v>
      </c>
      <c r="AN661" s="124" t="n">
        <v>0</v>
      </c>
      <c r="AO661" s="124" t="n">
        <v>0</v>
      </c>
      <c r="AP661" s="124" t="n">
        <v>0</v>
      </c>
      <c r="AQ661" s="124" t="n">
        <v>0</v>
      </c>
      <c r="AR661" s="124" t="n">
        <v>0</v>
      </c>
      <c r="AS661" s="124" t="n">
        <v>0</v>
      </c>
      <c r="AT661" s="124" t="n">
        <v>0</v>
      </c>
      <c r="AU661" s="124" t="n">
        <v>0</v>
      </c>
      <c r="AV661" s="124" t="n">
        <v>0</v>
      </c>
      <c r="AW661" s="124" t="n">
        <v>0</v>
      </c>
      <c r="AX661" s="124" t="n">
        <v>0</v>
      </c>
      <c r="AY661" s="124" t="n">
        <v>0</v>
      </c>
    </row>
    <row r="662">
      <c r="A662" t="inlineStr">
        <is>
          <t>R12</t>
        </is>
      </c>
      <c r="B662" t="inlineStr">
        <is>
          <t>Bicicleta</t>
        </is>
      </c>
      <c r="C662" t="inlineStr">
        <is>
          <t>Bicicleta-Eléctrica</t>
        </is>
      </c>
      <c r="D662" t="inlineStr">
        <is>
          <t>%</t>
        </is>
      </c>
      <c r="E662" s="125" t="n">
        <v>0</v>
      </c>
      <c r="F662" s="125" t="n">
        <v>0</v>
      </c>
      <c r="G662" s="125" t="n">
        <v>0</v>
      </c>
      <c r="H662" s="125" t="n">
        <v>0</v>
      </c>
      <c r="I662" s="125" t="n">
        <v>0</v>
      </c>
      <c r="J662" s="125" t="n">
        <v>0</v>
      </c>
      <c r="K662" s="124" t="n">
        <v>0</v>
      </c>
      <c r="L662" s="124" t="n">
        <v>0</v>
      </c>
      <c r="M662" s="124" t="n">
        <v>0</v>
      </c>
      <c r="N662" s="124" t="n">
        <v>0</v>
      </c>
      <c r="O662" s="124" t="n">
        <v>0</v>
      </c>
      <c r="P662" s="124" t="n">
        <v>0</v>
      </c>
      <c r="Q662" s="124" t="n">
        <v>0</v>
      </c>
      <c r="R662" s="124" t="n">
        <v>0</v>
      </c>
      <c r="S662" s="124" t="n">
        <v>0</v>
      </c>
      <c r="T662" s="124" t="n">
        <v>0</v>
      </c>
      <c r="U662" s="124" t="n">
        <v>0</v>
      </c>
      <c r="V662" s="124" t="n">
        <v>0</v>
      </c>
      <c r="W662" s="124" t="n">
        <v>0</v>
      </c>
      <c r="X662" s="124" t="n">
        <v>0</v>
      </c>
      <c r="Y662" s="124" t="n">
        <v>0</v>
      </c>
      <c r="Z662" s="124" t="n">
        <v>0</v>
      </c>
      <c r="AA662" s="124" t="n">
        <v>0</v>
      </c>
      <c r="AB662" s="124" t="n">
        <v>0</v>
      </c>
      <c r="AC662" s="124" t="n">
        <v>0</v>
      </c>
      <c r="AD662" s="124" t="n">
        <v>0</v>
      </c>
      <c r="AE662" s="124" t="n">
        <v>0</v>
      </c>
      <c r="AF662" s="124" t="n">
        <v>0</v>
      </c>
      <c r="AG662" s="124" t="n">
        <v>0</v>
      </c>
      <c r="AH662" s="124" t="n">
        <v>0</v>
      </c>
      <c r="AI662" s="124" t="n">
        <v>0</v>
      </c>
      <c r="AJ662" s="124" t="n">
        <v>0</v>
      </c>
      <c r="AK662" s="124" t="n">
        <v>0</v>
      </c>
      <c r="AL662" s="124" t="n">
        <v>0</v>
      </c>
      <c r="AM662" s="124" t="n">
        <v>0</v>
      </c>
      <c r="AN662" s="124" t="n">
        <v>0</v>
      </c>
      <c r="AO662" s="124" t="n">
        <v>0</v>
      </c>
      <c r="AP662" s="124" t="n">
        <v>0</v>
      </c>
      <c r="AQ662" s="124" t="n">
        <v>0</v>
      </c>
      <c r="AR662" s="124" t="n">
        <v>0</v>
      </c>
      <c r="AS662" s="124" t="n">
        <v>0</v>
      </c>
      <c r="AT662" s="124" t="n">
        <v>0</v>
      </c>
      <c r="AU662" s="124" t="n">
        <v>0</v>
      </c>
      <c r="AV662" s="124" t="n">
        <v>0</v>
      </c>
      <c r="AW662" s="124" t="n">
        <v>0</v>
      </c>
      <c r="AX662" s="124" t="n">
        <v>0</v>
      </c>
      <c r="AY662" s="124" t="n">
        <v>0</v>
      </c>
    </row>
    <row r="663">
      <c r="A663" t="inlineStr">
        <is>
          <t>R14</t>
        </is>
      </c>
      <c r="B663" t="inlineStr">
        <is>
          <t>Vehículo Liviano Pasajero</t>
        </is>
      </c>
      <c r="C663" t="inlineStr">
        <is>
          <t>Gasolina</t>
        </is>
      </c>
      <c r="D663" t="inlineStr">
        <is>
          <t>%</t>
        </is>
      </c>
      <c r="E663" s="125" t="n">
        <v>0.9239891600589867</v>
      </c>
      <c r="F663" s="125" t="n">
        <v>0.9167282822505266</v>
      </c>
      <c r="G663" s="125" t="n">
        <v>0.9107459781301883</v>
      </c>
      <c r="H663" s="125" t="n">
        <v>0.9039304409546625</v>
      </c>
      <c r="I663" s="125" t="n">
        <v>0.8973696609315852</v>
      </c>
      <c r="J663" s="125" t="n">
        <v>0.8930856243913402</v>
      </c>
      <c r="K663" s="124" t="n">
        <v>0.8953362096797863</v>
      </c>
      <c r="L663" s="124" t="n">
        <v>0.8916711915443636</v>
      </c>
      <c r="M663" s="124" t="n">
        <v>0.887894493315122</v>
      </c>
      <c r="N663" s="124" t="n">
        <v>0.8839588915485772</v>
      </c>
      <c r="O663" s="124" t="n">
        <v>0.8797338672876581</v>
      </c>
      <c r="P663" s="124" t="n">
        <v>0.8749515576705542</v>
      </c>
      <c r="Q663" s="124" t="n">
        <v>0.8691281866546033</v>
      </c>
      <c r="R663" s="124" t="n">
        <v>0.8614634527693741</v>
      </c>
      <c r="S663" s="124" t="n">
        <v>0.8508225498967703</v>
      </c>
      <c r="T663" s="124" t="n">
        <v>0.8359227085826849</v>
      </c>
      <c r="U663" s="124" t="n">
        <v>0.8158640354053697</v>
      </c>
      <c r="V663" s="124" t="n">
        <v>0.790720707000624</v>
      </c>
      <c r="W663" s="124" t="n">
        <v>0.7615728025365988</v>
      </c>
      <c r="X663" s="124" t="n">
        <v>0.7299491690863877</v>
      </c>
      <c r="Y663" s="124" t="n">
        <v>0.6972460574535612</v>
      </c>
      <c r="Z663" s="124" t="n">
        <v>0.6644716056719979</v>
      </c>
      <c r="AA663" s="124" t="n">
        <v>0.6322598385724747</v>
      </c>
      <c r="AB663" s="124" t="n">
        <v>0.6009750644733108</v>
      </c>
      <c r="AC663" s="124" t="n">
        <v>0.5708110505460081</v>
      </c>
      <c r="AD663" s="124" t="n">
        <v>0.5418603954665505</v>
      </c>
      <c r="AE663" s="124" t="n">
        <v>0.5141574144508104</v>
      </c>
      <c r="AF663" s="124" t="n">
        <v>0.4877031789552373</v>
      </c>
      <c r="AG663" s="124" t="n">
        <v>0.4624797750884992</v>
      </c>
      <c r="AH663" s="124" t="n">
        <v>0.4384583703838615</v>
      </c>
      <c r="AI663" s="124" t="n">
        <v>0.4156038091910225</v>
      </c>
      <c r="AJ663" s="124" t="n">
        <v>0.3938772803944245</v>
      </c>
      <c r="AK663" s="124" t="n">
        <v>0.3732379145565306</v>
      </c>
      <c r="AL663" s="124" t="n">
        <v>0.3536437812161639</v>
      </c>
      <c r="AM663" s="124" t="n">
        <v>0.3350525437239915</v>
      </c>
      <c r="AN663" s="124" t="n">
        <v>0.3174219123987082</v>
      </c>
      <c r="AO663" s="124" t="n">
        <v>0.3007099734358152</v>
      </c>
      <c r="AP663" s="124" t="n">
        <v>0.2849458603890797</v>
      </c>
      <c r="AQ663" s="124" t="n">
        <v>0.2701154956886122</v>
      </c>
      <c r="AR663" s="124" t="n">
        <v>0.2561812886761089</v>
      </c>
      <c r="AS663" s="124" t="n">
        <v>0.2430941763456878</v>
      </c>
      <c r="AT663" s="124" t="n">
        <v>0.2308007275025657</v>
      </c>
      <c r="AU663" s="124" t="n">
        <v>0.2192471815617723</v>
      </c>
      <c r="AV663" s="124" t="n">
        <v>0.2083816330009556</v>
      </c>
      <c r="AW663" s="124" t="n">
        <v>0.1981551179835769</v>
      </c>
      <c r="AX663" s="124" t="n">
        <v>0.1885220652376945</v>
      </c>
      <c r="AY663" s="124" t="n">
        <v>0.179440388952523</v>
      </c>
    </row>
    <row r="664">
      <c r="A664" t="inlineStr">
        <is>
          <t>R14</t>
        </is>
      </c>
      <c r="B664" t="inlineStr">
        <is>
          <t>Vehículo Liviano Pasajero</t>
        </is>
      </c>
      <c r="C664" t="inlineStr">
        <is>
          <t>HYB-Gasolina</t>
        </is>
      </c>
      <c r="D664" t="inlineStr">
        <is>
          <t>%</t>
        </is>
      </c>
      <c r="E664" s="125" t="n">
        <v>0</v>
      </c>
      <c r="F664" s="125" t="n">
        <v>0</v>
      </c>
      <c r="G664" s="125" t="n">
        <v>0</v>
      </c>
      <c r="H664" s="125" t="n">
        <v>0</v>
      </c>
      <c r="I664" s="125" t="n">
        <v>0</v>
      </c>
      <c r="J664" s="125" t="n">
        <v>0</v>
      </c>
      <c r="K664" s="124" t="n">
        <v>0</v>
      </c>
      <c r="L664" s="124" t="n">
        <v>0</v>
      </c>
      <c r="M664" s="124" t="n">
        <v>0</v>
      </c>
      <c r="N664" s="124" t="n">
        <v>0</v>
      </c>
      <c r="O664" s="124" t="n">
        <v>0</v>
      </c>
      <c r="P664" s="124" t="n">
        <v>0</v>
      </c>
      <c r="Q664" s="124" t="n">
        <v>0</v>
      </c>
      <c r="R664" s="124" t="n">
        <v>0</v>
      </c>
      <c r="S664" s="124" t="n">
        <v>0</v>
      </c>
      <c r="T664" s="124" t="n">
        <v>0</v>
      </c>
      <c r="U664" s="124" t="n">
        <v>0</v>
      </c>
      <c r="V664" s="124" t="n">
        <v>0</v>
      </c>
      <c r="W664" s="124" t="n">
        <v>0</v>
      </c>
      <c r="X664" s="124" t="n">
        <v>0</v>
      </c>
      <c r="Y664" s="124" t="n">
        <v>0</v>
      </c>
      <c r="Z664" s="124" t="n">
        <v>0</v>
      </c>
      <c r="AA664" s="124" t="n">
        <v>0</v>
      </c>
      <c r="AB664" s="124" t="n">
        <v>0</v>
      </c>
      <c r="AC664" s="124" t="n">
        <v>0</v>
      </c>
      <c r="AD664" s="124" t="n">
        <v>0</v>
      </c>
      <c r="AE664" s="124" t="n">
        <v>0</v>
      </c>
      <c r="AF664" s="124" t="n">
        <v>0</v>
      </c>
      <c r="AG664" s="124" t="n">
        <v>0</v>
      </c>
      <c r="AH664" s="124" t="n">
        <v>0</v>
      </c>
      <c r="AI664" s="124" t="n">
        <v>0</v>
      </c>
      <c r="AJ664" s="124" t="n">
        <v>0</v>
      </c>
      <c r="AK664" s="124" t="n">
        <v>0</v>
      </c>
      <c r="AL664" s="124" t="n">
        <v>0</v>
      </c>
      <c r="AM664" s="124" t="n">
        <v>0</v>
      </c>
      <c r="AN664" s="124" t="n">
        <v>0</v>
      </c>
      <c r="AO664" s="124" t="n">
        <v>0</v>
      </c>
      <c r="AP664" s="124" t="n">
        <v>0</v>
      </c>
      <c r="AQ664" s="124" t="n">
        <v>0</v>
      </c>
      <c r="AR664" s="124" t="n">
        <v>0</v>
      </c>
      <c r="AS664" s="124" t="n">
        <v>0</v>
      </c>
      <c r="AT664" s="124" t="n">
        <v>0</v>
      </c>
      <c r="AU664" s="124" t="n">
        <v>0</v>
      </c>
      <c r="AV664" s="124" t="n">
        <v>0</v>
      </c>
      <c r="AW664" s="124" t="n">
        <v>0</v>
      </c>
      <c r="AX664" s="124" t="n">
        <v>0</v>
      </c>
      <c r="AY664" s="124" t="n">
        <v>0</v>
      </c>
    </row>
    <row r="665">
      <c r="A665" t="inlineStr">
        <is>
          <t>R14</t>
        </is>
      </c>
      <c r="B665" t="inlineStr">
        <is>
          <t>Vehículo Liviano Pasajero</t>
        </is>
      </c>
      <c r="C665" t="inlineStr">
        <is>
          <t>HYB-plug-in-Gasolina</t>
        </is>
      </c>
      <c r="D665" t="inlineStr">
        <is>
          <t>%</t>
        </is>
      </c>
      <c r="E665" s="125" t="n">
        <v>0</v>
      </c>
      <c r="F665" s="125" t="n">
        <v>0</v>
      </c>
      <c r="G665" s="125" t="n">
        <v>0</v>
      </c>
      <c r="H665" s="125" t="n">
        <v>0</v>
      </c>
      <c r="I665" s="125" t="n">
        <v>0</v>
      </c>
      <c r="J665" s="125" t="n">
        <v>0</v>
      </c>
      <c r="K665" s="124" t="n">
        <v>0</v>
      </c>
      <c r="L665" s="124" t="n">
        <v>0</v>
      </c>
      <c r="M665" s="124" t="n">
        <v>0</v>
      </c>
      <c r="N665" s="124" t="n">
        <v>0</v>
      </c>
      <c r="O665" s="124" t="n">
        <v>0</v>
      </c>
      <c r="P665" s="124" t="n">
        <v>0</v>
      </c>
      <c r="Q665" s="124" t="n">
        <v>0</v>
      </c>
      <c r="R665" s="124" t="n">
        <v>0</v>
      </c>
      <c r="S665" s="124" t="n">
        <v>0</v>
      </c>
      <c r="T665" s="124" t="n">
        <v>0</v>
      </c>
      <c r="U665" s="124" t="n">
        <v>0</v>
      </c>
      <c r="V665" s="124" t="n">
        <v>0</v>
      </c>
      <c r="W665" s="124" t="n">
        <v>0</v>
      </c>
      <c r="X665" s="124" t="n">
        <v>0</v>
      </c>
      <c r="Y665" s="124" t="n">
        <v>0</v>
      </c>
      <c r="Z665" s="124" t="n">
        <v>0</v>
      </c>
      <c r="AA665" s="124" t="n">
        <v>0</v>
      </c>
      <c r="AB665" s="124" t="n">
        <v>0</v>
      </c>
      <c r="AC665" s="124" t="n">
        <v>0</v>
      </c>
      <c r="AD665" s="124" t="n">
        <v>0</v>
      </c>
      <c r="AE665" s="124" t="n">
        <v>0</v>
      </c>
      <c r="AF665" s="124" t="n">
        <v>0</v>
      </c>
      <c r="AG665" s="124" t="n">
        <v>0</v>
      </c>
      <c r="AH665" s="124" t="n">
        <v>0</v>
      </c>
      <c r="AI665" s="124" t="n">
        <v>0</v>
      </c>
      <c r="AJ665" s="124" t="n">
        <v>0</v>
      </c>
      <c r="AK665" s="124" t="n">
        <v>0</v>
      </c>
      <c r="AL665" s="124" t="n">
        <v>0</v>
      </c>
      <c r="AM665" s="124" t="n">
        <v>0</v>
      </c>
      <c r="AN665" s="124" t="n">
        <v>0</v>
      </c>
      <c r="AO665" s="124" t="n">
        <v>0</v>
      </c>
      <c r="AP665" s="124" t="n">
        <v>0</v>
      </c>
      <c r="AQ665" s="124" t="n">
        <v>0</v>
      </c>
      <c r="AR665" s="124" t="n">
        <v>0</v>
      </c>
      <c r="AS665" s="124" t="n">
        <v>0</v>
      </c>
      <c r="AT665" s="124" t="n">
        <v>0</v>
      </c>
      <c r="AU665" s="124" t="n">
        <v>0</v>
      </c>
      <c r="AV665" s="124" t="n">
        <v>0</v>
      </c>
      <c r="AW665" s="124" t="n">
        <v>0</v>
      </c>
      <c r="AX665" s="124" t="n">
        <v>0</v>
      </c>
      <c r="AY665" s="124" t="n">
        <v>0</v>
      </c>
    </row>
    <row r="666">
      <c r="A666" t="inlineStr">
        <is>
          <t>R14</t>
        </is>
      </c>
      <c r="B666" t="inlineStr">
        <is>
          <t>Vehículo Liviano Pasajero</t>
        </is>
      </c>
      <c r="C666" t="inlineStr">
        <is>
          <t>Diesel</t>
        </is>
      </c>
      <c r="D666" t="inlineStr">
        <is>
          <t>%</t>
        </is>
      </c>
      <c r="E666" s="125" t="n">
        <v>0.07601083994101343</v>
      </c>
      <c r="F666" s="125" t="n">
        <v>0.08327171774947335</v>
      </c>
      <c r="G666" s="125" t="n">
        <v>0.08925402186981164</v>
      </c>
      <c r="H666" s="125" t="n">
        <v>0.09605181439091473</v>
      </c>
      <c r="I666" s="125" t="n">
        <v>0.1024841188607821</v>
      </c>
      <c r="J666" s="125" t="n">
        <v>0.1066746572776987</v>
      </c>
      <c r="K666" s="124" t="n">
        <v>0.1046050893721934</v>
      </c>
      <c r="L666" s="124" t="n">
        <v>0.1081422533027825</v>
      </c>
      <c r="M666" s="124" t="n">
        <v>0.1116733642598501</v>
      </c>
      <c r="N666" s="124" t="n">
        <v>0.1151402567679283</v>
      </c>
      <c r="O666" s="124" t="n">
        <v>0.1184779952735728</v>
      </c>
      <c r="P666" s="124" t="n">
        <v>0.1215992745343277</v>
      </c>
      <c r="Q666" s="124" t="n">
        <v>0.1243686328341834</v>
      </c>
      <c r="R666" s="124" t="n">
        <v>0.1265783846421404</v>
      </c>
      <c r="S666" s="124" t="n">
        <v>0.1279339699689404</v>
      </c>
      <c r="T666" s="124" t="n">
        <v>0.1281074455117079</v>
      </c>
      <c r="U666" s="124" t="n">
        <v>0.1268691142233289</v>
      </c>
      <c r="V666" s="124" t="n">
        <v>0.1242328478843425</v>
      </c>
      <c r="W666" s="124" t="n">
        <v>0.1204662629725357</v>
      </c>
      <c r="X666" s="124" t="n">
        <v>0.1159507463252121</v>
      </c>
      <c r="Y666" s="124" t="n">
        <v>0.1110350289976084</v>
      </c>
      <c r="Z666" s="124" t="n">
        <v>0.1059715856530511</v>
      </c>
      <c r="AA666" s="124" t="n">
        <v>0.1009200180697404</v>
      </c>
      <c r="AB666" s="124" t="n">
        <v>0.09597305773033225</v>
      </c>
      <c r="AC666" s="124" t="n">
        <v>0.09118127674456758</v>
      </c>
      <c r="AD666" s="124" t="n">
        <v>0.08657035800898588</v>
      </c>
      <c r="AE666" s="124" t="n">
        <v>0.0821517511215287</v>
      </c>
      <c r="AF666" s="124" t="n">
        <v>0.07792887327637428</v>
      </c>
      <c r="AG666" s="124" t="n">
        <v>0.07390062034718183</v>
      </c>
      <c r="AH666" s="124" t="n">
        <v>0.07006333507706758</v>
      </c>
      <c r="AI666" s="124" t="n">
        <v>0.06641191211174316</v>
      </c>
      <c r="AJ666" s="124" t="n">
        <v>0.06294042555445875</v>
      </c>
      <c r="AK666" s="124" t="n">
        <v>0.05964249310023449</v>
      </c>
      <c r="AL666" s="124" t="n">
        <v>0.05651149421947448</v>
      </c>
      <c r="AM666" s="124" t="n">
        <v>0.05354070651653348</v>
      </c>
      <c r="AN666" s="124" t="n">
        <v>0.05072339522773225</v>
      </c>
      <c r="AO666" s="124" t="n">
        <v>0.04805287497471277</v>
      </c>
      <c r="AP666" s="124" t="n">
        <v>0.04553380784064923</v>
      </c>
      <c r="AQ666" s="124" t="n">
        <v>0.04316394783970108</v>
      </c>
      <c r="AR666" s="124" t="n">
        <v>0.04093728998007374</v>
      </c>
      <c r="AS666" s="124" t="n">
        <v>0.03884599511216946</v>
      </c>
      <c r="AT666" s="124" t="n">
        <v>0.03688152557649457</v>
      </c>
      <c r="AU666" s="124" t="n">
        <v>0.03503529082109114</v>
      </c>
      <c r="AV666" s="124" t="n">
        <v>0.03329899659336952</v>
      </c>
      <c r="AW666" s="124" t="n">
        <v>0.0316648186445091</v>
      </c>
      <c r="AX666" s="124" t="n">
        <v>0.03012547481301497</v>
      </c>
      <c r="AY666" s="124" t="n">
        <v>0.02867423988739942</v>
      </c>
    </row>
    <row r="667">
      <c r="A667" t="inlineStr">
        <is>
          <t>R14</t>
        </is>
      </c>
      <c r="B667" t="inlineStr">
        <is>
          <t>Vehículo Liviano Pasajero</t>
        </is>
      </c>
      <c r="C667" t="inlineStr">
        <is>
          <t>HYB-Diesel</t>
        </is>
      </c>
      <c r="D667" t="inlineStr">
        <is>
          <t>%</t>
        </is>
      </c>
      <c r="E667" s="125" t="n">
        <v>0</v>
      </c>
      <c r="F667" s="125" t="n">
        <v>0</v>
      </c>
      <c r="G667" s="125" t="n">
        <v>0</v>
      </c>
      <c r="H667" s="125" t="n">
        <v>0</v>
      </c>
      <c r="I667" s="125" t="n">
        <v>0</v>
      </c>
      <c r="J667" s="125" t="n">
        <v>0</v>
      </c>
      <c r="K667" s="124" t="n">
        <v>0</v>
      </c>
      <c r="L667" s="124" t="n">
        <v>0</v>
      </c>
      <c r="M667" s="124" t="n">
        <v>0</v>
      </c>
      <c r="N667" s="124" t="n">
        <v>0</v>
      </c>
      <c r="O667" s="124" t="n">
        <v>0</v>
      </c>
      <c r="P667" s="124" t="n">
        <v>0</v>
      </c>
      <c r="Q667" s="124" t="n">
        <v>0</v>
      </c>
      <c r="R667" s="124" t="n">
        <v>0</v>
      </c>
      <c r="S667" s="124" t="n">
        <v>0</v>
      </c>
      <c r="T667" s="124" t="n">
        <v>0</v>
      </c>
      <c r="U667" s="124" t="n">
        <v>0</v>
      </c>
      <c r="V667" s="124" t="n">
        <v>0</v>
      </c>
      <c r="W667" s="124" t="n">
        <v>0</v>
      </c>
      <c r="X667" s="124" t="n">
        <v>0</v>
      </c>
      <c r="Y667" s="124" t="n">
        <v>0</v>
      </c>
      <c r="Z667" s="124" t="n">
        <v>0</v>
      </c>
      <c r="AA667" s="124" t="n">
        <v>0</v>
      </c>
      <c r="AB667" s="124" t="n">
        <v>0</v>
      </c>
      <c r="AC667" s="124" t="n">
        <v>0</v>
      </c>
      <c r="AD667" s="124" t="n">
        <v>0</v>
      </c>
      <c r="AE667" s="124" t="n">
        <v>0</v>
      </c>
      <c r="AF667" s="124" t="n">
        <v>0</v>
      </c>
      <c r="AG667" s="124" t="n">
        <v>0</v>
      </c>
      <c r="AH667" s="124" t="n">
        <v>0</v>
      </c>
      <c r="AI667" s="124" t="n">
        <v>0</v>
      </c>
      <c r="AJ667" s="124" t="n">
        <v>0</v>
      </c>
      <c r="AK667" s="124" t="n">
        <v>0</v>
      </c>
      <c r="AL667" s="124" t="n">
        <v>0</v>
      </c>
      <c r="AM667" s="124" t="n">
        <v>0</v>
      </c>
      <c r="AN667" s="124" t="n">
        <v>0</v>
      </c>
      <c r="AO667" s="124" t="n">
        <v>0</v>
      </c>
      <c r="AP667" s="124" t="n">
        <v>0</v>
      </c>
      <c r="AQ667" s="124" t="n">
        <v>0</v>
      </c>
      <c r="AR667" s="124" t="n">
        <v>0</v>
      </c>
      <c r="AS667" s="124" t="n">
        <v>0</v>
      </c>
      <c r="AT667" s="124" t="n">
        <v>0</v>
      </c>
      <c r="AU667" s="124" t="n">
        <v>0</v>
      </c>
      <c r="AV667" s="124" t="n">
        <v>0</v>
      </c>
      <c r="AW667" s="124" t="n">
        <v>0</v>
      </c>
      <c r="AX667" s="124" t="n">
        <v>0</v>
      </c>
      <c r="AY667" s="124" t="n">
        <v>0</v>
      </c>
    </row>
    <row r="668">
      <c r="A668" t="inlineStr">
        <is>
          <t>R14</t>
        </is>
      </c>
      <c r="B668" t="inlineStr">
        <is>
          <t>Vehículo Liviano Pasajero</t>
        </is>
      </c>
      <c r="C668" t="inlineStr">
        <is>
          <t>HYB-plug-in-Diesel</t>
        </is>
      </c>
      <c r="D668" t="inlineStr">
        <is>
          <t>%</t>
        </is>
      </c>
      <c r="E668" s="125" t="n">
        <v>0</v>
      </c>
      <c r="F668" s="125" t="n">
        <v>0</v>
      </c>
      <c r="G668" s="125" t="n">
        <v>0</v>
      </c>
      <c r="H668" s="125" t="n">
        <v>0</v>
      </c>
      <c r="I668" s="125" t="n">
        <v>0</v>
      </c>
      <c r="J668" s="125" t="n">
        <v>0</v>
      </c>
      <c r="K668" s="124" t="n">
        <v>0</v>
      </c>
      <c r="L668" s="124" t="n">
        <v>0</v>
      </c>
      <c r="M668" s="124" t="n">
        <v>0</v>
      </c>
      <c r="N668" s="124" t="n">
        <v>0</v>
      </c>
      <c r="O668" s="124" t="n">
        <v>0</v>
      </c>
      <c r="P668" s="124" t="n">
        <v>0</v>
      </c>
      <c r="Q668" s="124" t="n">
        <v>0</v>
      </c>
      <c r="R668" s="124" t="n">
        <v>0</v>
      </c>
      <c r="S668" s="124" t="n">
        <v>0</v>
      </c>
      <c r="T668" s="124" t="n">
        <v>0</v>
      </c>
      <c r="U668" s="124" t="n">
        <v>0</v>
      </c>
      <c r="V668" s="124" t="n">
        <v>0</v>
      </c>
      <c r="W668" s="124" t="n">
        <v>0</v>
      </c>
      <c r="X668" s="124" t="n">
        <v>0</v>
      </c>
      <c r="Y668" s="124" t="n">
        <v>0</v>
      </c>
      <c r="Z668" s="124" t="n">
        <v>0</v>
      </c>
      <c r="AA668" s="124" t="n">
        <v>0</v>
      </c>
      <c r="AB668" s="124" t="n">
        <v>0</v>
      </c>
      <c r="AC668" s="124" t="n">
        <v>0</v>
      </c>
      <c r="AD668" s="124" t="n">
        <v>0</v>
      </c>
      <c r="AE668" s="124" t="n">
        <v>0</v>
      </c>
      <c r="AF668" s="124" t="n">
        <v>0</v>
      </c>
      <c r="AG668" s="124" t="n">
        <v>0</v>
      </c>
      <c r="AH668" s="124" t="n">
        <v>0</v>
      </c>
      <c r="AI668" s="124" t="n">
        <v>0</v>
      </c>
      <c r="AJ668" s="124" t="n">
        <v>0</v>
      </c>
      <c r="AK668" s="124" t="n">
        <v>0</v>
      </c>
      <c r="AL668" s="124" t="n">
        <v>0</v>
      </c>
      <c r="AM668" s="124" t="n">
        <v>0</v>
      </c>
      <c r="AN668" s="124" t="n">
        <v>0</v>
      </c>
      <c r="AO668" s="124" t="n">
        <v>0</v>
      </c>
      <c r="AP668" s="124" t="n">
        <v>0</v>
      </c>
      <c r="AQ668" s="124" t="n">
        <v>0</v>
      </c>
      <c r="AR668" s="124" t="n">
        <v>0</v>
      </c>
      <c r="AS668" s="124" t="n">
        <v>0</v>
      </c>
      <c r="AT668" s="124" t="n">
        <v>0</v>
      </c>
      <c r="AU668" s="124" t="n">
        <v>0</v>
      </c>
      <c r="AV668" s="124" t="n">
        <v>0</v>
      </c>
      <c r="AW668" s="124" t="n">
        <v>0</v>
      </c>
      <c r="AX668" s="124" t="n">
        <v>0</v>
      </c>
      <c r="AY668" s="124" t="n">
        <v>0</v>
      </c>
    </row>
    <row r="669">
      <c r="A669" t="inlineStr">
        <is>
          <t>R14</t>
        </is>
      </c>
      <c r="B669" t="inlineStr">
        <is>
          <t>Vehículo Liviano Pasajero</t>
        </is>
      </c>
      <c r="C669" t="inlineStr">
        <is>
          <t>Eléctrico</t>
        </is>
      </c>
      <c r="D669" t="inlineStr">
        <is>
          <t>%</t>
        </is>
      </c>
      <c r="E669" s="125" t="n">
        <v>0</v>
      </c>
      <c r="F669" s="125" t="n">
        <v>0</v>
      </c>
      <c r="G669" s="125" t="n">
        <v>0</v>
      </c>
      <c r="H669" s="125" t="n">
        <v>1.774465442285511e-05</v>
      </c>
      <c r="I669" s="125" t="n">
        <v>0.0001462202076326948</v>
      </c>
      <c r="J669" s="125" t="n">
        <v>0.0001648063525357705</v>
      </c>
      <c r="K669" s="124" t="n">
        <v>5.870094802031053e-05</v>
      </c>
      <c r="L669" s="124" t="n">
        <v>0.0001865551528539178</v>
      </c>
      <c r="M669" s="124" t="n">
        <v>0.0004321424250278127</v>
      </c>
      <c r="N669" s="124" t="n">
        <v>0.0009008516834945024</v>
      </c>
      <c r="O669" s="124" t="n">
        <v>0.001788137438769032</v>
      </c>
      <c r="P669" s="124" t="n">
        <v>0.003449167795117934</v>
      </c>
      <c r="Q669" s="124" t="n">
        <v>0.006503180511213217</v>
      </c>
      <c r="R669" s="124" t="n">
        <v>0.01195816258848561</v>
      </c>
      <c r="S669" s="124" t="n">
        <v>0.02124348013428917</v>
      </c>
      <c r="T669" s="124" t="n">
        <v>0.03596984590560733</v>
      </c>
      <c r="U669" s="124" t="n">
        <v>0.05726685037130137</v>
      </c>
      <c r="V669" s="124" t="n">
        <v>0.08504644511503351</v>
      </c>
      <c r="W669" s="124" t="n">
        <v>0.1179609344908655</v>
      </c>
      <c r="X669" s="124" t="n">
        <v>0.1541000845884</v>
      </c>
      <c r="Y669" s="124" t="n">
        <v>0.1917189135488305</v>
      </c>
      <c r="Z669" s="124" t="n">
        <v>0.2295568086749509</v>
      </c>
      <c r="AA669" s="124" t="n">
        <v>0.2668201433577848</v>
      </c>
      <c r="AB669" s="124" t="n">
        <v>0.3030518777963569</v>
      </c>
      <c r="AC669" s="124" t="n">
        <v>0.3380076727094243</v>
      </c>
      <c r="AD669" s="124" t="n">
        <v>0.3715692465244635</v>
      </c>
      <c r="AE669" s="124" t="n">
        <v>0.4036908344276607</v>
      </c>
      <c r="AF669" s="124" t="n">
        <v>0.4343679477683884</v>
      </c>
      <c r="AG669" s="124" t="n">
        <v>0.463619604564319</v>
      </c>
      <c r="AH669" s="124" t="n">
        <v>0.4914782945390709</v>
      </c>
      <c r="AI669" s="124" t="n">
        <v>0.5179842786972343</v>
      </c>
      <c r="AJ669" s="124" t="n">
        <v>0.5431822940511167</v>
      </c>
      <c r="AK669" s="124" t="n">
        <v>0.5671195923432348</v>
      </c>
      <c r="AL669" s="124" t="n">
        <v>0.5898447245643617</v>
      </c>
      <c r="AM669" s="124" t="n">
        <v>0.6114067497594751</v>
      </c>
      <c r="AN669" s="124" t="n">
        <v>0.6318546923735595</v>
      </c>
      <c r="AO669" s="124" t="n">
        <v>0.6512371515894719</v>
      </c>
      <c r="AP669" s="124" t="n">
        <v>0.6695203317702709</v>
      </c>
      <c r="AQ669" s="124" t="n">
        <v>0.6867205564716869</v>
      </c>
      <c r="AR669" s="124" t="n">
        <v>0.7028814213438174</v>
      </c>
      <c r="AS669" s="124" t="n">
        <v>0.7180598285421428</v>
      </c>
      <c r="AT669" s="124" t="n">
        <v>0.7323177469209399</v>
      </c>
      <c r="AU669" s="124" t="n">
        <v>0.7457175276171366</v>
      </c>
      <c r="AV669" s="124" t="n">
        <v>0.7583193704056749</v>
      </c>
      <c r="AW669" s="124" t="n">
        <v>0.7701800633719139</v>
      </c>
      <c r="AX669" s="124" t="n">
        <v>0.7813524599492907</v>
      </c>
      <c r="AY669" s="124" t="n">
        <v>0.7918853711600775</v>
      </c>
    </row>
    <row r="670">
      <c r="A670" t="inlineStr">
        <is>
          <t>R14</t>
        </is>
      </c>
      <c r="B670" t="inlineStr">
        <is>
          <t>Vehículo Liviano Pasajero</t>
        </is>
      </c>
      <c r="C670" t="inlineStr">
        <is>
          <t>Biodiesel</t>
        </is>
      </c>
      <c r="D670" t="inlineStr">
        <is>
          <t>%</t>
        </is>
      </c>
      <c r="E670" s="125" t="n">
        <v>0</v>
      </c>
      <c r="F670" s="125" t="n">
        <v>0</v>
      </c>
      <c r="G670" s="125" t="n">
        <v>0</v>
      </c>
      <c r="H670" s="125" t="n">
        <v>0</v>
      </c>
      <c r="I670" s="125" t="n">
        <v>0</v>
      </c>
      <c r="J670" s="125" t="n">
        <v>0</v>
      </c>
      <c r="K670" s="124" t="n">
        <v>0</v>
      </c>
      <c r="L670" s="124" t="n">
        <v>0</v>
      </c>
      <c r="M670" s="124" t="n">
        <v>0</v>
      </c>
      <c r="N670" s="124" t="n">
        <v>0</v>
      </c>
      <c r="O670" s="124" t="n">
        <v>0</v>
      </c>
      <c r="P670" s="124" t="n">
        <v>0</v>
      </c>
      <c r="Q670" s="124" t="n">
        <v>0</v>
      </c>
      <c r="R670" s="124" t="n">
        <v>0</v>
      </c>
      <c r="S670" s="124" t="n">
        <v>0</v>
      </c>
      <c r="T670" s="124" t="n">
        <v>0</v>
      </c>
      <c r="U670" s="124" t="n">
        <v>0</v>
      </c>
      <c r="V670" s="124" t="n">
        <v>0</v>
      </c>
      <c r="W670" s="124" t="n">
        <v>0</v>
      </c>
      <c r="X670" s="124" t="n">
        <v>0</v>
      </c>
      <c r="Y670" s="124" t="n">
        <v>0</v>
      </c>
      <c r="Z670" s="124" t="n">
        <v>0</v>
      </c>
      <c r="AA670" s="124" t="n">
        <v>0</v>
      </c>
      <c r="AB670" s="124" t="n">
        <v>0</v>
      </c>
      <c r="AC670" s="124" t="n">
        <v>0</v>
      </c>
      <c r="AD670" s="124" t="n">
        <v>0</v>
      </c>
      <c r="AE670" s="124" t="n">
        <v>0</v>
      </c>
      <c r="AF670" s="124" t="n">
        <v>0</v>
      </c>
      <c r="AG670" s="124" t="n">
        <v>0</v>
      </c>
      <c r="AH670" s="124" t="n">
        <v>0</v>
      </c>
      <c r="AI670" s="124" t="n">
        <v>0</v>
      </c>
      <c r="AJ670" s="124" t="n">
        <v>0</v>
      </c>
      <c r="AK670" s="124" t="n">
        <v>0</v>
      </c>
      <c r="AL670" s="124" t="n">
        <v>0</v>
      </c>
      <c r="AM670" s="124" t="n">
        <v>0</v>
      </c>
      <c r="AN670" s="124" t="n">
        <v>0</v>
      </c>
      <c r="AO670" s="124" t="n">
        <v>0</v>
      </c>
      <c r="AP670" s="124" t="n">
        <v>0</v>
      </c>
      <c r="AQ670" s="124" t="n">
        <v>0</v>
      </c>
      <c r="AR670" s="124" t="n">
        <v>0</v>
      </c>
      <c r="AS670" s="124" t="n">
        <v>0</v>
      </c>
      <c r="AT670" s="124" t="n">
        <v>0</v>
      </c>
      <c r="AU670" s="124" t="n">
        <v>0</v>
      </c>
      <c r="AV670" s="124" t="n">
        <v>0</v>
      </c>
      <c r="AW670" s="124" t="n">
        <v>0</v>
      </c>
      <c r="AX670" s="124" t="n">
        <v>0</v>
      </c>
      <c r="AY670" s="124" t="n">
        <v>0</v>
      </c>
    </row>
    <row r="671">
      <c r="A671" t="inlineStr">
        <is>
          <t>R14</t>
        </is>
      </c>
      <c r="B671" t="inlineStr">
        <is>
          <t>Vehículo Liviano Pasajero</t>
        </is>
      </c>
      <c r="C671" t="inlineStr">
        <is>
          <t>Etanol</t>
        </is>
      </c>
      <c r="D671" t="inlineStr">
        <is>
          <t>%</t>
        </is>
      </c>
      <c r="E671" s="125" t="n">
        <v>0</v>
      </c>
      <c r="F671" s="125" t="n">
        <v>0</v>
      </c>
      <c r="G671" s="125" t="n">
        <v>0</v>
      </c>
      <c r="H671" s="125" t="n">
        <v>0</v>
      </c>
      <c r="I671" s="125" t="n">
        <v>0</v>
      </c>
      <c r="J671" s="125" t="n">
        <v>0</v>
      </c>
      <c r="K671" s="124" t="n">
        <v>0</v>
      </c>
      <c r="L671" s="124" t="n">
        <v>0</v>
      </c>
      <c r="M671" s="124" t="n">
        <v>0</v>
      </c>
      <c r="N671" s="124" t="n">
        <v>0</v>
      </c>
      <c r="O671" s="124" t="n">
        <v>0</v>
      </c>
      <c r="P671" s="124" t="n">
        <v>0</v>
      </c>
      <c r="Q671" s="124" t="n">
        <v>0</v>
      </c>
      <c r="R671" s="124" t="n">
        <v>0</v>
      </c>
      <c r="S671" s="124" t="n">
        <v>0</v>
      </c>
      <c r="T671" s="124" t="n">
        <v>0</v>
      </c>
      <c r="U671" s="124" t="n">
        <v>0</v>
      </c>
      <c r="V671" s="124" t="n">
        <v>0</v>
      </c>
      <c r="W671" s="124" t="n">
        <v>0</v>
      </c>
      <c r="X671" s="124" t="n">
        <v>0</v>
      </c>
      <c r="Y671" s="124" t="n">
        <v>0</v>
      </c>
      <c r="Z671" s="124" t="n">
        <v>0</v>
      </c>
      <c r="AA671" s="124" t="n">
        <v>0</v>
      </c>
      <c r="AB671" s="124" t="n">
        <v>0</v>
      </c>
      <c r="AC671" s="124" t="n">
        <v>0</v>
      </c>
      <c r="AD671" s="124" t="n">
        <v>0</v>
      </c>
      <c r="AE671" s="124" t="n">
        <v>0</v>
      </c>
      <c r="AF671" s="124" t="n">
        <v>0</v>
      </c>
      <c r="AG671" s="124" t="n">
        <v>0</v>
      </c>
      <c r="AH671" s="124" t="n">
        <v>0</v>
      </c>
      <c r="AI671" s="124" t="n">
        <v>0</v>
      </c>
      <c r="AJ671" s="124" t="n">
        <v>0</v>
      </c>
      <c r="AK671" s="124" t="n">
        <v>0</v>
      </c>
      <c r="AL671" s="124" t="n">
        <v>0</v>
      </c>
      <c r="AM671" s="124" t="n">
        <v>0</v>
      </c>
      <c r="AN671" s="124" t="n">
        <v>0</v>
      </c>
      <c r="AO671" s="124" t="n">
        <v>0</v>
      </c>
      <c r="AP671" s="124" t="n">
        <v>0</v>
      </c>
      <c r="AQ671" s="124" t="n">
        <v>0</v>
      </c>
      <c r="AR671" s="124" t="n">
        <v>0</v>
      </c>
      <c r="AS671" s="124" t="n">
        <v>0</v>
      </c>
      <c r="AT671" s="124" t="n">
        <v>0</v>
      </c>
      <c r="AU671" s="124" t="n">
        <v>0</v>
      </c>
      <c r="AV671" s="124" t="n">
        <v>0</v>
      </c>
      <c r="AW671" s="124" t="n">
        <v>0</v>
      </c>
      <c r="AX671" s="124" t="n">
        <v>0</v>
      </c>
      <c r="AY671" s="124" t="n">
        <v>0</v>
      </c>
    </row>
    <row r="672">
      <c r="A672" t="inlineStr">
        <is>
          <t>R14</t>
        </is>
      </c>
      <c r="B672" t="inlineStr">
        <is>
          <t>Vehículo Liviano Pasajero</t>
        </is>
      </c>
      <c r="C672" t="inlineStr">
        <is>
          <t>GLP</t>
        </is>
      </c>
      <c r="D672" t="inlineStr">
        <is>
          <t>%</t>
        </is>
      </c>
      <c r="E672" s="125" t="n">
        <v>0</v>
      </c>
      <c r="F672" s="125" t="n">
        <v>0</v>
      </c>
      <c r="G672" s="125" t="n">
        <v>0</v>
      </c>
      <c r="H672" s="125" t="n">
        <v>0</v>
      </c>
      <c r="I672" s="125" t="n">
        <v>0</v>
      </c>
      <c r="J672" s="125" t="n">
        <v>7.491197842535021e-05</v>
      </c>
      <c r="K672" s="124" t="n">
        <v>0</v>
      </c>
      <c r="L672" s="124" t="n">
        <v>0</v>
      </c>
      <c r="M672" s="124" t="n">
        <v>0</v>
      </c>
      <c r="N672" s="124" t="n">
        <v>0</v>
      </c>
      <c r="O672" s="124" t="n">
        <v>0</v>
      </c>
      <c r="P672" s="124" t="n">
        <v>0</v>
      </c>
      <c r="Q672" s="124" t="n">
        <v>0</v>
      </c>
      <c r="R672" s="124" t="n">
        <v>0</v>
      </c>
      <c r="S672" s="124" t="n">
        <v>0</v>
      </c>
      <c r="T672" s="124" t="n">
        <v>0</v>
      </c>
      <c r="U672" s="124" t="n">
        <v>0</v>
      </c>
      <c r="V672" s="124" t="n">
        <v>0</v>
      </c>
      <c r="W672" s="124" t="n">
        <v>0</v>
      </c>
      <c r="X672" s="124" t="n">
        <v>0</v>
      </c>
      <c r="Y672" s="124" t="n">
        <v>0</v>
      </c>
      <c r="Z672" s="124" t="n">
        <v>0</v>
      </c>
      <c r="AA672" s="124" t="n">
        <v>0</v>
      </c>
      <c r="AB672" s="124" t="n">
        <v>0</v>
      </c>
      <c r="AC672" s="124" t="n">
        <v>0</v>
      </c>
      <c r="AD672" s="124" t="n">
        <v>0</v>
      </c>
      <c r="AE672" s="124" t="n">
        <v>0</v>
      </c>
      <c r="AF672" s="124" t="n">
        <v>0</v>
      </c>
      <c r="AG672" s="124" t="n">
        <v>0</v>
      </c>
      <c r="AH672" s="124" t="n">
        <v>0</v>
      </c>
      <c r="AI672" s="124" t="n">
        <v>0</v>
      </c>
      <c r="AJ672" s="124" t="n">
        <v>0</v>
      </c>
      <c r="AK672" s="124" t="n">
        <v>0</v>
      </c>
      <c r="AL672" s="124" t="n">
        <v>0</v>
      </c>
      <c r="AM672" s="124" t="n">
        <v>0</v>
      </c>
      <c r="AN672" s="124" t="n">
        <v>0</v>
      </c>
      <c r="AO672" s="124" t="n">
        <v>0</v>
      </c>
      <c r="AP672" s="124" t="n">
        <v>0</v>
      </c>
      <c r="AQ672" s="124" t="n">
        <v>0</v>
      </c>
      <c r="AR672" s="124" t="n">
        <v>0</v>
      </c>
      <c r="AS672" s="124" t="n">
        <v>0</v>
      </c>
      <c r="AT672" s="124" t="n">
        <v>0</v>
      </c>
      <c r="AU672" s="124" t="n">
        <v>0</v>
      </c>
      <c r="AV672" s="124" t="n">
        <v>0</v>
      </c>
      <c r="AW672" s="124" t="n">
        <v>0</v>
      </c>
      <c r="AX672" s="124" t="n">
        <v>0</v>
      </c>
      <c r="AY672" s="124" t="n">
        <v>0</v>
      </c>
    </row>
    <row r="673">
      <c r="A673" t="inlineStr">
        <is>
          <t>R14</t>
        </is>
      </c>
      <c r="B673" t="inlineStr">
        <is>
          <t>Vehículo Liviano Pasajero</t>
        </is>
      </c>
      <c r="C673" t="inlineStr">
        <is>
          <t>GNC</t>
        </is>
      </c>
      <c r="D673" t="inlineStr">
        <is>
          <t>%</t>
        </is>
      </c>
      <c r="E673" s="125" t="n">
        <v>0</v>
      </c>
      <c r="F673" s="125" t="n">
        <v>0</v>
      </c>
      <c r="G673" s="125" t="n">
        <v>0</v>
      </c>
      <c r="H673" s="125" t="n">
        <v>0</v>
      </c>
      <c r="I673" s="125" t="n">
        <v>0</v>
      </c>
      <c r="J673" s="125" t="n">
        <v>0</v>
      </c>
      <c r="K673" s="124" t="n">
        <v>0</v>
      </c>
      <c r="L673" s="124" t="n">
        <v>0</v>
      </c>
      <c r="M673" s="124" t="n">
        <v>0</v>
      </c>
      <c r="N673" s="124" t="n">
        <v>0</v>
      </c>
      <c r="O673" s="124" t="n">
        <v>0</v>
      </c>
      <c r="P673" s="124" t="n">
        <v>0</v>
      </c>
      <c r="Q673" s="124" t="n">
        <v>0</v>
      </c>
      <c r="R673" s="124" t="n">
        <v>0</v>
      </c>
      <c r="S673" s="124" t="n">
        <v>0</v>
      </c>
      <c r="T673" s="124" t="n">
        <v>0</v>
      </c>
      <c r="U673" s="124" t="n">
        <v>0</v>
      </c>
      <c r="V673" s="124" t="n">
        <v>0</v>
      </c>
      <c r="W673" s="124" t="n">
        <v>0</v>
      </c>
      <c r="X673" s="124" t="n">
        <v>0</v>
      </c>
      <c r="Y673" s="124" t="n">
        <v>0</v>
      </c>
      <c r="Z673" s="124" t="n">
        <v>0</v>
      </c>
      <c r="AA673" s="124" t="n">
        <v>0</v>
      </c>
      <c r="AB673" s="124" t="n">
        <v>0</v>
      </c>
      <c r="AC673" s="124" t="n">
        <v>0</v>
      </c>
      <c r="AD673" s="124" t="n">
        <v>0</v>
      </c>
      <c r="AE673" s="124" t="n">
        <v>0</v>
      </c>
      <c r="AF673" s="124" t="n">
        <v>0</v>
      </c>
      <c r="AG673" s="124" t="n">
        <v>0</v>
      </c>
      <c r="AH673" s="124" t="n">
        <v>0</v>
      </c>
      <c r="AI673" s="124" t="n">
        <v>0</v>
      </c>
      <c r="AJ673" s="124" t="n">
        <v>0</v>
      </c>
      <c r="AK673" s="124" t="n">
        <v>0</v>
      </c>
      <c r="AL673" s="124" t="n">
        <v>0</v>
      </c>
      <c r="AM673" s="124" t="n">
        <v>0</v>
      </c>
      <c r="AN673" s="124" t="n">
        <v>0</v>
      </c>
      <c r="AO673" s="124" t="n">
        <v>0</v>
      </c>
      <c r="AP673" s="124" t="n">
        <v>0</v>
      </c>
      <c r="AQ673" s="124" t="n">
        <v>0</v>
      </c>
      <c r="AR673" s="124" t="n">
        <v>0</v>
      </c>
      <c r="AS673" s="124" t="n">
        <v>0</v>
      </c>
      <c r="AT673" s="124" t="n">
        <v>0</v>
      </c>
      <c r="AU673" s="124" t="n">
        <v>0</v>
      </c>
      <c r="AV673" s="124" t="n">
        <v>0</v>
      </c>
      <c r="AW673" s="124" t="n">
        <v>0</v>
      </c>
      <c r="AX673" s="124" t="n">
        <v>0</v>
      </c>
      <c r="AY673" s="124" t="n">
        <v>0</v>
      </c>
    </row>
    <row r="674">
      <c r="A674" t="inlineStr">
        <is>
          <t>R14</t>
        </is>
      </c>
      <c r="B674" t="inlineStr">
        <is>
          <t>Vehículo Liviano Pasajero</t>
        </is>
      </c>
      <c r="C674" t="inlineStr">
        <is>
          <t>Hidrógeno-Fuel-Cell</t>
        </is>
      </c>
      <c r="D674" t="inlineStr">
        <is>
          <t>%</t>
        </is>
      </c>
      <c r="E674" s="125" t="n">
        <v>0</v>
      </c>
      <c r="F674" s="125" t="n">
        <v>0</v>
      </c>
      <c r="G674" s="125" t="n">
        <v>0</v>
      </c>
      <c r="H674" s="125" t="n">
        <v>0</v>
      </c>
      <c r="I674" s="125" t="n">
        <v>0</v>
      </c>
      <c r="J674" s="125" t="n">
        <v>0</v>
      </c>
      <c r="K674" s="124" t="n">
        <v>0</v>
      </c>
      <c r="L674" s="124" t="n">
        <v>0</v>
      </c>
      <c r="M674" s="124" t="n">
        <v>0</v>
      </c>
      <c r="N674" s="124" t="n">
        <v>0</v>
      </c>
      <c r="O674" s="124" t="n">
        <v>0</v>
      </c>
      <c r="P674" s="124" t="n">
        <v>0</v>
      </c>
      <c r="Q674" s="124" t="n">
        <v>0</v>
      </c>
      <c r="R674" s="124" t="n">
        <v>0</v>
      </c>
      <c r="S674" s="124" t="n">
        <v>0</v>
      </c>
      <c r="T674" s="124" t="n">
        <v>0</v>
      </c>
      <c r="U674" s="124" t="n">
        <v>0</v>
      </c>
      <c r="V674" s="124" t="n">
        <v>0</v>
      </c>
      <c r="W674" s="124" t="n">
        <v>0</v>
      </c>
      <c r="X674" s="124" t="n">
        <v>0</v>
      </c>
      <c r="Y674" s="124" t="n">
        <v>0</v>
      </c>
      <c r="Z674" s="124" t="n">
        <v>0</v>
      </c>
      <c r="AA674" s="124" t="n">
        <v>0</v>
      </c>
      <c r="AB674" s="124" t="n">
        <v>0</v>
      </c>
      <c r="AC674" s="124" t="n">
        <v>0</v>
      </c>
      <c r="AD674" s="124" t="n">
        <v>0</v>
      </c>
      <c r="AE674" s="124" t="n">
        <v>0</v>
      </c>
      <c r="AF674" s="124" t="n">
        <v>0</v>
      </c>
      <c r="AG674" s="124" t="n">
        <v>0</v>
      </c>
      <c r="AH674" s="124" t="n">
        <v>0</v>
      </c>
      <c r="AI674" s="124" t="n">
        <v>0</v>
      </c>
      <c r="AJ674" s="124" t="n">
        <v>0</v>
      </c>
      <c r="AK674" s="124" t="n">
        <v>0</v>
      </c>
      <c r="AL674" s="124" t="n">
        <v>0</v>
      </c>
      <c r="AM674" s="124" t="n">
        <v>0</v>
      </c>
      <c r="AN674" s="124" t="n">
        <v>0</v>
      </c>
      <c r="AO674" s="124" t="n">
        <v>0</v>
      </c>
      <c r="AP674" s="124" t="n">
        <v>0</v>
      </c>
      <c r="AQ674" s="124" t="n">
        <v>0</v>
      </c>
      <c r="AR674" s="124" t="n">
        <v>0</v>
      </c>
      <c r="AS674" s="124" t="n">
        <v>0</v>
      </c>
      <c r="AT674" s="124" t="n">
        <v>0</v>
      </c>
      <c r="AU674" s="124" t="n">
        <v>0</v>
      </c>
      <c r="AV674" s="124" t="n">
        <v>0</v>
      </c>
      <c r="AW674" s="124" t="n">
        <v>0</v>
      </c>
      <c r="AX674" s="124" t="n">
        <v>0</v>
      </c>
      <c r="AY674" s="124" t="n">
        <v>0</v>
      </c>
    </row>
    <row r="675">
      <c r="A675" t="inlineStr">
        <is>
          <t>R14</t>
        </is>
      </c>
      <c r="B675" t="inlineStr">
        <is>
          <t>Vehículo Liviano Pasajero</t>
        </is>
      </c>
      <c r="C675" t="inlineStr">
        <is>
          <t>Solar</t>
        </is>
      </c>
      <c r="D675" t="inlineStr">
        <is>
          <t>%</t>
        </is>
      </c>
      <c r="E675" s="125" t="n">
        <v>0</v>
      </c>
      <c r="F675" s="125" t="n">
        <v>0</v>
      </c>
      <c r="G675" s="125" t="n">
        <v>0</v>
      </c>
      <c r="H675" s="125" t="n">
        <v>0</v>
      </c>
      <c r="I675" s="125" t="n">
        <v>0</v>
      </c>
      <c r="J675" s="125" t="n">
        <v>0</v>
      </c>
      <c r="K675" s="124" t="n">
        <v>0</v>
      </c>
      <c r="L675" s="124" t="n">
        <v>0</v>
      </c>
      <c r="M675" s="124" t="n">
        <v>0</v>
      </c>
      <c r="N675" s="124" t="n">
        <v>0</v>
      </c>
      <c r="O675" s="124" t="n">
        <v>0</v>
      </c>
      <c r="P675" s="124" t="n">
        <v>0</v>
      </c>
      <c r="Q675" s="124" t="n">
        <v>0</v>
      </c>
      <c r="R675" s="124" t="n">
        <v>0</v>
      </c>
      <c r="S675" s="124" t="n">
        <v>0</v>
      </c>
      <c r="T675" s="124" t="n">
        <v>0</v>
      </c>
      <c r="U675" s="124" t="n">
        <v>0</v>
      </c>
      <c r="V675" s="124" t="n">
        <v>0</v>
      </c>
      <c r="W675" s="124" t="n">
        <v>0</v>
      </c>
      <c r="X675" s="124" t="n">
        <v>0</v>
      </c>
      <c r="Y675" s="124" t="n">
        <v>0</v>
      </c>
      <c r="Z675" s="124" t="n">
        <v>0</v>
      </c>
      <c r="AA675" s="124" t="n">
        <v>0</v>
      </c>
      <c r="AB675" s="124" t="n">
        <v>0</v>
      </c>
      <c r="AC675" s="124" t="n">
        <v>0</v>
      </c>
      <c r="AD675" s="124" t="n">
        <v>0</v>
      </c>
      <c r="AE675" s="124" t="n">
        <v>0</v>
      </c>
      <c r="AF675" s="124" t="n">
        <v>0</v>
      </c>
      <c r="AG675" s="124" t="n">
        <v>0</v>
      </c>
      <c r="AH675" s="124" t="n">
        <v>0</v>
      </c>
      <c r="AI675" s="124" t="n">
        <v>0</v>
      </c>
      <c r="AJ675" s="124" t="n">
        <v>0</v>
      </c>
      <c r="AK675" s="124" t="n">
        <v>0</v>
      </c>
      <c r="AL675" s="124" t="n">
        <v>0</v>
      </c>
      <c r="AM675" s="124" t="n">
        <v>0</v>
      </c>
      <c r="AN675" s="124" t="n">
        <v>0</v>
      </c>
      <c r="AO675" s="124" t="n">
        <v>0</v>
      </c>
      <c r="AP675" s="124" t="n">
        <v>0</v>
      </c>
      <c r="AQ675" s="124" t="n">
        <v>0</v>
      </c>
      <c r="AR675" s="124" t="n">
        <v>0</v>
      </c>
      <c r="AS675" s="124" t="n">
        <v>0</v>
      </c>
      <c r="AT675" s="124" t="n">
        <v>0</v>
      </c>
      <c r="AU675" s="124" t="n">
        <v>0</v>
      </c>
      <c r="AV675" s="124" t="n">
        <v>0</v>
      </c>
      <c r="AW675" s="124" t="n">
        <v>0</v>
      </c>
      <c r="AX675" s="124" t="n">
        <v>0</v>
      </c>
      <c r="AY675" s="124" t="n">
        <v>0</v>
      </c>
    </row>
    <row r="676">
      <c r="A676" t="inlineStr">
        <is>
          <t>R14</t>
        </is>
      </c>
      <c r="B676" t="inlineStr">
        <is>
          <t>Vehículo Liviano Comercial</t>
        </is>
      </c>
      <c r="C676" t="inlineStr">
        <is>
          <t>Gasolina</t>
        </is>
      </c>
      <c r="D676" t="inlineStr">
        <is>
          <t>%</t>
        </is>
      </c>
      <c r="E676" s="125" t="n">
        <v>0.5186012104909213</v>
      </c>
      <c r="F676" s="125" t="n">
        <v>0.4795964184781173</v>
      </c>
      <c r="G676" s="125" t="n">
        <v>0.4419799206163904</v>
      </c>
      <c r="H676" s="125" t="n">
        <v>0.3914135896875683</v>
      </c>
      <c r="I676" s="125" t="n">
        <v>0.3625941930645334</v>
      </c>
      <c r="J676" s="125" t="n">
        <v>0.3575374650749302</v>
      </c>
      <c r="K676" s="124" t="n">
        <v>0.3244335837330679</v>
      </c>
      <c r="L676" s="124" t="n">
        <v>0.3598195968423389</v>
      </c>
      <c r="M676" s="124" t="n">
        <v>0.3925264278160036</v>
      </c>
      <c r="N676" s="124" t="n">
        <v>0.422365008075183</v>
      </c>
      <c r="O676" s="124" t="n">
        <v>0.4491722483545532</v>
      </c>
      <c r="P676" s="124" t="n">
        <v>0.4726743305206882</v>
      </c>
      <c r="Q676" s="124" t="n">
        <v>0.4923126740035446</v>
      </c>
      <c r="R676" s="124" t="n">
        <v>0.5071185638831872</v>
      </c>
      <c r="S676" s="124" t="n">
        <v>0.5156676352406572</v>
      </c>
      <c r="T676" s="124" t="n">
        <v>0.5164606446194403</v>
      </c>
      <c r="U676" s="124" t="n">
        <v>0.5087115134950064</v>
      </c>
      <c r="V676" s="124" t="n">
        <v>0.4931049715871936</v>
      </c>
      <c r="W676" s="124" t="n">
        <v>0.4716843189661105</v>
      </c>
      <c r="X676" s="124" t="n">
        <v>0.4469257744118992</v>
      </c>
      <c r="Y676" s="124" t="n">
        <v>0.4209028298304531</v>
      </c>
      <c r="Z676" s="124" t="n">
        <v>0.3949981302313003</v>
      </c>
      <c r="AA676" s="124" t="n">
        <v>0.3699979340108945</v>
      </c>
      <c r="AB676" s="124" t="n">
        <v>0.3462879786840388</v>
      </c>
      <c r="AC676" s="124" t="n">
        <v>0.3240178436016141</v>
      </c>
      <c r="AD676" s="124" t="n">
        <v>0.3032087328847843</v>
      </c>
      <c r="AE676" s="124" t="n">
        <v>0.2838166946804347</v>
      </c>
      <c r="AF676" s="124" t="n">
        <v>0.2657675508584321</v>
      </c>
      <c r="AG676" s="124" t="n">
        <v>0.248975464925748</v>
      </c>
      <c r="AH676" s="124" t="n">
        <v>0.2333524806019484</v>
      </c>
      <c r="AI676" s="124" t="n">
        <v>0.2188132094749623</v>
      </c>
      <c r="AJ676" s="124" t="n">
        <v>0.2052769614067124</v>
      </c>
      <c r="AK676" s="124" t="n">
        <v>0.1926685515496307</v>
      </c>
      <c r="AL676" s="124" t="n">
        <v>0.1809184394543407</v>
      </c>
      <c r="AM676" s="124" t="n">
        <v>0.1699625450360859</v>
      </c>
      <c r="AN676" s="124" t="n">
        <v>0.159741920757022</v>
      </c>
      <c r="AO676" s="124" t="n">
        <v>0.1502023718719591</v>
      </c>
      <c r="AP676" s="124" t="n">
        <v>0.1413334130342552</v>
      </c>
      <c r="AQ676" s="124" t="n">
        <v>0.1331022216193311</v>
      </c>
      <c r="AR676" s="124" t="n">
        <v>0.1254658129056856</v>
      </c>
      <c r="AS676" s="124" t="n">
        <v>0.1183780087013776</v>
      </c>
      <c r="AT676" s="124" t="n">
        <v>0.1117932164894917</v>
      </c>
      <c r="AU676" s="124" t="n">
        <v>0.1056683295003855</v>
      </c>
      <c r="AV676" s="124" t="n">
        <v>0.09996355507797962</v>
      </c>
      <c r="AW676" s="124" t="n">
        <v>0.09464265259141981</v>
      </c>
      <c r="AX676" s="124" t="n">
        <v>0.08967286098873319</v>
      </c>
      <c r="AY676" s="124" t="n">
        <v>0.08502467561863856</v>
      </c>
    </row>
    <row r="677">
      <c r="A677" t="inlineStr">
        <is>
          <t>R14</t>
        </is>
      </c>
      <c r="B677" t="inlineStr">
        <is>
          <t>Vehículo Liviano Comercial</t>
        </is>
      </c>
      <c r="C677" t="inlineStr">
        <is>
          <t>HYB-Gasolina</t>
        </is>
      </c>
      <c r="D677" t="inlineStr">
        <is>
          <t>%</t>
        </is>
      </c>
      <c r="E677" s="125" t="n">
        <v>0</v>
      </c>
      <c r="F677" s="125" t="n">
        <v>0</v>
      </c>
      <c r="G677" s="125" t="n">
        <v>0</v>
      </c>
      <c r="H677" s="125" t="n">
        <v>0</v>
      </c>
      <c r="I677" s="125" t="n">
        <v>0</v>
      </c>
      <c r="J677" s="125" t="n">
        <v>0</v>
      </c>
      <c r="K677" s="124" t="n">
        <v>0</v>
      </c>
      <c r="L677" s="124" t="n">
        <v>0</v>
      </c>
      <c r="M677" s="124" t="n">
        <v>0</v>
      </c>
      <c r="N677" s="124" t="n">
        <v>0</v>
      </c>
      <c r="O677" s="124" t="n">
        <v>0</v>
      </c>
      <c r="P677" s="124" t="n">
        <v>0</v>
      </c>
      <c r="Q677" s="124" t="n">
        <v>0</v>
      </c>
      <c r="R677" s="124" t="n">
        <v>0</v>
      </c>
      <c r="S677" s="124" t="n">
        <v>0</v>
      </c>
      <c r="T677" s="124" t="n">
        <v>0</v>
      </c>
      <c r="U677" s="124" t="n">
        <v>0</v>
      </c>
      <c r="V677" s="124" t="n">
        <v>0</v>
      </c>
      <c r="W677" s="124" t="n">
        <v>0</v>
      </c>
      <c r="X677" s="124" t="n">
        <v>0</v>
      </c>
      <c r="Y677" s="124" t="n">
        <v>0</v>
      </c>
      <c r="Z677" s="124" t="n">
        <v>0</v>
      </c>
      <c r="AA677" s="124" t="n">
        <v>0</v>
      </c>
      <c r="AB677" s="124" t="n">
        <v>0</v>
      </c>
      <c r="AC677" s="124" t="n">
        <v>0</v>
      </c>
      <c r="AD677" s="124" t="n">
        <v>0</v>
      </c>
      <c r="AE677" s="124" t="n">
        <v>0</v>
      </c>
      <c r="AF677" s="124" t="n">
        <v>0</v>
      </c>
      <c r="AG677" s="124" t="n">
        <v>0</v>
      </c>
      <c r="AH677" s="124" t="n">
        <v>0</v>
      </c>
      <c r="AI677" s="124" t="n">
        <v>0</v>
      </c>
      <c r="AJ677" s="124" t="n">
        <v>0</v>
      </c>
      <c r="AK677" s="124" t="n">
        <v>0</v>
      </c>
      <c r="AL677" s="124" t="n">
        <v>0</v>
      </c>
      <c r="AM677" s="124" t="n">
        <v>0</v>
      </c>
      <c r="AN677" s="124" t="n">
        <v>0</v>
      </c>
      <c r="AO677" s="124" t="n">
        <v>0</v>
      </c>
      <c r="AP677" s="124" t="n">
        <v>0</v>
      </c>
      <c r="AQ677" s="124" t="n">
        <v>0</v>
      </c>
      <c r="AR677" s="124" t="n">
        <v>0</v>
      </c>
      <c r="AS677" s="124" t="n">
        <v>0</v>
      </c>
      <c r="AT677" s="124" t="n">
        <v>0</v>
      </c>
      <c r="AU677" s="124" t="n">
        <v>0</v>
      </c>
      <c r="AV677" s="124" t="n">
        <v>0</v>
      </c>
      <c r="AW677" s="124" t="n">
        <v>0</v>
      </c>
      <c r="AX677" s="124" t="n">
        <v>0</v>
      </c>
      <c r="AY677" s="124" t="n">
        <v>0</v>
      </c>
    </row>
    <row r="678">
      <c r="A678" t="inlineStr">
        <is>
          <t>R14</t>
        </is>
      </c>
      <c r="B678" t="inlineStr">
        <is>
          <t>Vehículo Liviano Comercial</t>
        </is>
      </c>
      <c r="C678" t="inlineStr">
        <is>
          <t>HYB-plug-in-Gasolina</t>
        </is>
      </c>
      <c r="D678" t="inlineStr">
        <is>
          <t>%</t>
        </is>
      </c>
      <c r="E678" s="125" t="n">
        <v>0</v>
      </c>
      <c r="F678" s="125" t="n">
        <v>0</v>
      </c>
      <c r="G678" s="125" t="n">
        <v>0</v>
      </c>
      <c r="H678" s="125" t="n">
        <v>0</v>
      </c>
      <c r="I678" s="125" t="n">
        <v>0</v>
      </c>
      <c r="J678" s="125" t="n">
        <v>0</v>
      </c>
      <c r="K678" s="124" t="n">
        <v>0</v>
      </c>
      <c r="L678" s="124" t="n">
        <v>0</v>
      </c>
      <c r="M678" s="124" t="n">
        <v>0</v>
      </c>
      <c r="N678" s="124" t="n">
        <v>0</v>
      </c>
      <c r="O678" s="124" t="n">
        <v>0</v>
      </c>
      <c r="P678" s="124" t="n">
        <v>0</v>
      </c>
      <c r="Q678" s="124" t="n">
        <v>0</v>
      </c>
      <c r="R678" s="124" t="n">
        <v>0</v>
      </c>
      <c r="S678" s="124" t="n">
        <v>0</v>
      </c>
      <c r="T678" s="124" t="n">
        <v>0</v>
      </c>
      <c r="U678" s="124" t="n">
        <v>0</v>
      </c>
      <c r="V678" s="124" t="n">
        <v>0</v>
      </c>
      <c r="W678" s="124" t="n">
        <v>0</v>
      </c>
      <c r="X678" s="124" t="n">
        <v>0</v>
      </c>
      <c r="Y678" s="124" t="n">
        <v>0</v>
      </c>
      <c r="Z678" s="124" t="n">
        <v>0</v>
      </c>
      <c r="AA678" s="124" t="n">
        <v>0</v>
      </c>
      <c r="AB678" s="124" t="n">
        <v>0</v>
      </c>
      <c r="AC678" s="124" t="n">
        <v>0</v>
      </c>
      <c r="AD678" s="124" t="n">
        <v>0</v>
      </c>
      <c r="AE678" s="124" t="n">
        <v>0</v>
      </c>
      <c r="AF678" s="124" t="n">
        <v>0</v>
      </c>
      <c r="AG678" s="124" t="n">
        <v>0</v>
      </c>
      <c r="AH678" s="124" t="n">
        <v>0</v>
      </c>
      <c r="AI678" s="124" t="n">
        <v>0</v>
      </c>
      <c r="AJ678" s="124" t="n">
        <v>0</v>
      </c>
      <c r="AK678" s="124" t="n">
        <v>0</v>
      </c>
      <c r="AL678" s="124" t="n">
        <v>0</v>
      </c>
      <c r="AM678" s="124" t="n">
        <v>0</v>
      </c>
      <c r="AN678" s="124" t="n">
        <v>0</v>
      </c>
      <c r="AO678" s="124" t="n">
        <v>0</v>
      </c>
      <c r="AP678" s="124" t="n">
        <v>0</v>
      </c>
      <c r="AQ678" s="124" t="n">
        <v>0</v>
      </c>
      <c r="AR678" s="124" t="n">
        <v>0</v>
      </c>
      <c r="AS678" s="124" t="n">
        <v>0</v>
      </c>
      <c r="AT678" s="124" t="n">
        <v>0</v>
      </c>
      <c r="AU678" s="124" t="n">
        <v>0</v>
      </c>
      <c r="AV678" s="124" t="n">
        <v>0</v>
      </c>
      <c r="AW678" s="124" t="n">
        <v>0</v>
      </c>
      <c r="AX678" s="124" t="n">
        <v>0</v>
      </c>
      <c r="AY678" s="124" t="n">
        <v>0</v>
      </c>
    </row>
    <row r="679">
      <c r="A679" t="inlineStr">
        <is>
          <t>R14</t>
        </is>
      </c>
      <c r="B679" t="inlineStr">
        <is>
          <t>Vehículo Liviano Comercial</t>
        </is>
      </c>
      <c r="C679" t="inlineStr">
        <is>
          <t>Diesel</t>
        </is>
      </c>
      <c r="D679" t="inlineStr">
        <is>
          <t>%</t>
        </is>
      </c>
      <c r="E679" s="125" t="n">
        <v>0.4813987895090787</v>
      </c>
      <c r="F679" s="125" t="n">
        <v>0.5204035815218827</v>
      </c>
      <c r="G679" s="125" t="n">
        <v>0.5580200793836096</v>
      </c>
      <c r="H679" s="125" t="n">
        <v>0.6085864103124318</v>
      </c>
      <c r="I679" s="125" t="n">
        <v>0.6374058069354666</v>
      </c>
      <c r="J679" s="125" t="n">
        <v>0.6423990347980696</v>
      </c>
      <c r="K679" s="124" t="n">
        <v>0.6750233806981024</v>
      </c>
      <c r="L679" s="124" t="n">
        <v>0.6394174208816501</v>
      </c>
      <c r="M679" s="124" t="n">
        <v>0.6062803534002286</v>
      </c>
      <c r="N679" s="124" t="n">
        <v>0.5756276564770876</v>
      </c>
      <c r="O679" s="124" t="n">
        <v>0.5473104028037752</v>
      </c>
      <c r="P679" s="124" t="n">
        <v>0.5210524418246366</v>
      </c>
      <c r="Q679" s="124" t="n">
        <v>0.4964833272738426</v>
      </c>
      <c r="R679" s="124" t="n">
        <v>0.4731117929631987</v>
      </c>
      <c r="S679" s="124" t="n">
        <v>0.4503849712736492</v>
      </c>
      <c r="T679" s="124" t="n">
        <v>0.4277345105310738</v>
      </c>
      <c r="U679" s="124" t="n">
        <v>0.4047815541652388</v>
      </c>
      <c r="V679" s="124" t="n">
        <v>0.38153861492367</v>
      </c>
      <c r="W679" s="124" t="n">
        <v>0.358367044335628</v>
      </c>
      <c r="X679" s="124" t="n">
        <v>0.3357482854107177</v>
      </c>
      <c r="Y679" s="124" t="n">
        <v>0.3140785020946207</v>
      </c>
      <c r="Z679" s="124" t="n">
        <v>0.2935931068785975</v>
      </c>
      <c r="AA679" s="124" t="n">
        <v>0.2743892132437288</v>
      </c>
      <c r="AB679" s="124" t="n">
        <v>0.2564734909237217</v>
      </c>
      <c r="AC679" s="124" t="n">
        <v>0.2398022315897546</v>
      </c>
      <c r="AD679" s="124" t="n">
        <v>0.2243073679050499</v>
      </c>
      <c r="AE679" s="124" t="n">
        <v>0.2099114501958996</v>
      </c>
      <c r="AF679" s="124" t="n">
        <v>0.196535643595226</v>
      </c>
      <c r="AG679" s="124" t="n">
        <v>0.1841037193803272</v>
      </c>
      <c r="AH679" s="124" t="n">
        <v>0.1725438646550221</v>
      </c>
      <c r="AI679" s="124" t="n">
        <v>0.1617893462163833</v>
      </c>
      <c r="AJ679" s="124" t="n">
        <v>0.151778593900055</v>
      </c>
      <c r="AK679" s="124" t="n">
        <v>0.1424550045624567</v>
      </c>
      <c r="AL679" s="124" t="n">
        <v>0.1337666241114343</v>
      </c>
      <c r="AM679" s="124" t="n">
        <v>0.125665788127283</v>
      </c>
      <c r="AN679" s="124" t="n">
        <v>0.1181087609998335</v>
      </c>
      <c r="AO679" s="124" t="n">
        <v>0.1110553922834093</v>
      </c>
      <c r="AP679" s="124" t="n">
        <v>0.1044978869645313</v>
      </c>
      <c r="AQ679" s="124" t="n">
        <v>0.09841195411053649</v>
      </c>
      <c r="AR679" s="124" t="n">
        <v>0.09276579991069415</v>
      </c>
      <c r="AS679" s="124" t="n">
        <v>0.08752527512056731</v>
      </c>
      <c r="AT679" s="124" t="n">
        <v>0.08265666656731906</v>
      </c>
      <c r="AU679" s="124" t="n">
        <v>0.07812810057329095</v>
      </c>
      <c r="AV679" s="124" t="n">
        <v>0.07391015466573315</v>
      </c>
      <c r="AW679" s="124" t="n">
        <v>0.0699760330808132</v>
      </c>
      <c r="AX679" s="124" t="n">
        <v>0.06630151298795563</v>
      </c>
      <c r="AY679" s="124" t="n">
        <v>0.06286477936753075</v>
      </c>
    </row>
    <row r="680">
      <c r="A680" t="inlineStr">
        <is>
          <t>R14</t>
        </is>
      </c>
      <c r="B680" t="inlineStr">
        <is>
          <t>Vehículo Liviano Comercial</t>
        </is>
      </c>
      <c r="C680" t="inlineStr">
        <is>
          <t>HYB-Diesel</t>
        </is>
      </c>
      <c r="D680" t="inlineStr">
        <is>
          <t>%</t>
        </is>
      </c>
      <c r="E680" s="125" t="n">
        <v>0</v>
      </c>
      <c r="F680" s="125" t="n">
        <v>0</v>
      </c>
      <c r="G680" s="125" t="n">
        <v>0</v>
      </c>
      <c r="H680" s="125" t="n">
        <v>0</v>
      </c>
      <c r="I680" s="125" t="n">
        <v>0</v>
      </c>
      <c r="J680" s="125" t="n">
        <v>0</v>
      </c>
      <c r="K680" s="124" t="n">
        <v>0</v>
      </c>
      <c r="L680" s="124" t="n">
        <v>0</v>
      </c>
      <c r="M680" s="124" t="n">
        <v>0</v>
      </c>
      <c r="N680" s="124" t="n">
        <v>0</v>
      </c>
      <c r="O680" s="124" t="n">
        <v>0</v>
      </c>
      <c r="P680" s="124" t="n">
        <v>0</v>
      </c>
      <c r="Q680" s="124" t="n">
        <v>0</v>
      </c>
      <c r="R680" s="124" t="n">
        <v>0</v>
      </c>
      <c r="S680" s="124" t="n">
        <v>0</v>
      </c>
      <c r="T680" s="124" t="n">
        <v>0</v>
      </c>
      <c r="U680" s="124" t="n">
        <v>0</v>
      </c>
      <c r="V680" s="124" t="n">
        <v>0</v>
      </c>
      <c r="W680" s="124" t="n">
        <v>0</v>
      </c>
      <c r="X680" s="124" t="n">
        <v>0</v>
      </c>
      <c r="Y680" s="124" t="n">
        <v>0</v>
      </c>
      <c r="Z680" s="124" t="n">
        <v>0</v>
      </c>
      <c r="AA680" s="124" t="n">
        <v>0</v>
      </c>
      <c r="AB680" s="124" t="n">
        <v>0</v>
      </c>
      <c r="AC680" s="124" t="n">
        <v>0</v>
      </c>
      <c r="AD680" s="124" t="n">
        <v>0</v>
      </c>
      <c r="AE680" s="124" t="n">
        <v>0</v>
      </c>
      <c r="AF680" s="124" t="n">
        <v>0</v>
      </c>
      <c r="AG680" s="124" t="n">
        <v>0</v>
      </c>
      <c r="AH680" s="124" t="n">
        <v>0</v>
      </c>
      <c r="AI680" s="124" t="n">
        <v>0</v>
      </c>
      <c r="AJ680" s="124" t="n">
        <v>0</v>
      </c>
      <c r="AK680" s="124" t="n">
        <v>0</v>
      </c>
      <c r="AL680" s="124" t="n">
        <v>0</v>
      </c>
      <c r="AM680" s="124" t="n">
        <v>0</v>
      </c>
      <c r="AN680" s="124" t="n">
        <v>0</v>
      </c>
      <c r="AO680" s="124" t="n">
        <v>0</v>
      </c>
      <c r="AP680" s="124" t="n">
        <v>0</v>
      </c>
      <c r="AQ680" s="124" t="n">
        <v>0</v>
      </c>
      <c r="AR680" s="124" t="n">
        <v>0</v>
      </c>
      <c r="AS680" s="124" t="n">
        <v>0</v>
      </c>
      <c r="AT680" s="124" t="n">
        <v>0</v>
      </c>
      <c r="AU680" s="124" t="n">
        <v>0</v>
      </c>
      <c r="AV680" s="124" t="n">
        <v>0</v>
      </c>
      <c r="AW680" s="124" t="n">
        <v>0</v>
      </c>
      <c r="AX680" s="124" t="n">
        <v>0</v>
      </c>
      <c r="AY680" s="124" t="n">
        <v>0</v>
      </c>
    </row>
    <row r="681">
      <c r="A681" t="inlineStr">
        <is>
          <t>R14</t>
        </is>
      </c>
      <c r="B681" t="inlineStr">
        <is>
          <t>Vehículo Liviano Comercial</t>
        </is>
      </c>
      <c r="C681" t="inlineStr">
        <is>
          <t>HYB-plug-in-Diesel</t>
        </is>
      </c>
      <c r="D681" t="inlineStr">
        <is>
          <t>%</t>
        </is>
      </c>
      <c r="E681" s="125" t="n">
        <v>0</v>
      </c>
      <c r="F681" s="125" t="n">
        <v>0</v>
      </c>
      <c r="G681" s="125" t="n">
        <v>0</v>
      </c>
      <c r="H681" s="125" t="n">
        <v>0</v>
      </c>
      <c r="I681" s="125" t="n">
        <v>0</v>
      </c>
      <c r="J681" s="125" t="n">
        <v>0</v>
      </c>
      <c r="K681" s="124" t="n">
        <v>0</v>
      </c>
      <c r="L681" s="124" t="n">
        <v>0</v>
      </c>
      <c r="M681" s="124" t="n">
        <v>0</v>
      </c>
      <c r="N681" s="124" t="n">
        <v>0</v>
      </c>
      <c r="O681" s="124" t="n">
        <v>0</v>
      </c>
      <c r="P681" s="124" t="n">
        <v>0</v>
      </c>
      <c r="Q681" s="124" t="n">
        <v>0</v>
      </c>
      <c r="R681" s="124" t="n">
        <v>0</v>
      </c>
      <c r="S681" s="124" t="n">
        <v>0</v>
      </c>
      <c r="T681" s="124" t="n">
        <v>0</v>
      </c>
      <c r="U681" s="124" t="n">
        <v>0</v>
      </c>
      <c r="V681" s="124" t="n">
        <v>0</v>
      </c>
      <c r="W681" s="124" t="n">
        <v>0</v>
      </c>
      <c r="X681" s="124" t="n">
        <v>0</v>
      </c>
      <c r="Y681" s="124" t="n">
        <v>0</v>
      </c>
      <c r="Z681" s="124" t="n">
        <v>0</v>
      </c>
      <c r="AA681" s="124" t="n">
        <v>0</v>
      </c>
      <c r="AB681" s="124" t="n">
        <v>0</v>
      </c>
      <c r="AC681" s="124" t="n">
        <v>0</v>
      </c>
      <c r="AD681" s="124" t="n">
        <v>0</v>
      </c>
      <c r="AE681" s="124" t="n">
        <v>0</v>
      </c>
      <c r="AF681" s="124" t="n">
        <v>0</v>
      </c>
      <c r="AG681" s="124" t="n">
        <v>0</v>
      </c>
      <c r="AH681" s="124" t="n">
        <v>0</v>
      </c>
      <c r="AI681" s="124" t="n">
        <v>0</v>
      </c>
      <c r="AJ681" s="124" t="n">
        <v>0</v>
      </c>
      <c r="AK681" s="124" t="n">
        <v>0</v>
      </c>
      <c r="AL681" s="124" t="n">
        <v>0</v>
      </c>
      <c r="AM681" s="124" t="n">
        <v>0</v>
      </c>
      <c r="AN681" s="124" t="n">
        <v>0</v>
      </c>
      <c r="AO681" s="124" t="n">
        <v>0</v>
      </c>
      <c r="AP681" s="124" t="n">
        <v>0</v>
      </c>
      <c r="AQ681" s="124" t="n">
        <v>0</v>
      </c>
      <c r="AR681" s="124" t="n">
        <v>0</v>
      </c>
      <c r="AS681" s="124" t="n">
        <v>0</v>
      </c>
      <c r="AT681" s="124" t="n">
        <v>0</v>
      </c>
      <c r="AU681" s="124" t="n">
        <v>0</v>
      </c>
      <c r="AV681" s="124" t="n">
        <v>0</v>
      </c>
      <c r="AW681" s="124" t="n">
        <v>0</v>
      </c>
      <c r="AX681" s="124" t="n">
        <v>0</v>
      </c>
      <c r="AY681" s="124" t="n">
        <v>0</v>
      </c>
    </row>
    <row r="682">
      <c r="A682" t="inlineStr">
        <is>
          <t>R14</t>
        </is>
      </c>
      <c r="B682" t="inlineStr">
        <is>
          <t>Vehículo Liviano Comercial</t>
        </is>
      </c>
      <c r="C682" t="inlineStr">
        <is>
          <t>Eléctrico</t>
        </is>
      </c>
      <c r="D682" t="inlineStr">
        <is>
          <t>%</t>
        </is>
      </c>
      <c r="E682" s="125" t="n">
        <v>0</v>
      </c>
      <c r="F682" s="125" t="n">
        <v>0</v>
      </c>
      <c r="G682" s="125" t="n">
        <v>0</v>
      </c>
      <c r="H682" s="125" t="n">
        <v>0</v>
      </c>
      <c r="I682" s="125" t="n">
        <v>0</v>
      </c>
      <c r="J682" s="125" t="n">
        <v>0</v>
      </c>
      <c r="K682" s="124" t="n">
        <v>0</v>
      </c>
      <c r="L682" s="124" t="n">
        <v>0.0002605910236258346</v>
      </c>
      <c r="M682" s="124" t="n">
        <v>0.0007286020445795288</v>
      </c>
      <c r="N682" s="124" t="n">
        <v>0.001577566048382231</v>
      </c>
      <c r="O682" s="124" t="n">
        <v>0.003119598498397206</v>
      </c>
      <c r="P682" s="124" t="n">
        <v>0.005904857986857122</v>
      </c>
      <c r="Q682" s="124" t="n">
        <v>0.01086258237852373</v>
      </c>
      <c r="R682" s="124" t="n">
        <v>0.01945298053019882</v>
      </c>
      <c r="S682" s="124" t="n">
        <v>0.03365346489887807</v>
      </c>
      <c r="T682" s="124" t="n">
        <v>0.05553180757578199</v>
      </c>
      <c r="U682" s="124" t="n">
        <v>0.08625311037220118</v>
      </c>
      <c r="V682" s="124" t="n">
        <v>0.1251202758975643</v>
      </c>
      <c r="W682" s="124" t="n">
        <v>0.1697287892209193</v>
      </c>
      <c r="X682" s="124" t="n">
        <v>0.2171211143753085</v>
      </c>
      <c r="Y682" s="124" t="n">
        <v>0.2648277072488034</v>
      </c>
      <c r="Z682" s="124" t="n">
        <v>0.3112306111446026</v>
      </c>
      <c r="AA682" s="124" t="n">
        <v>0.3554465451165276</v>
      </c>
      <c r="AB682" s="124" t="n">
        <v>0.3970831839907689</v>
      </c>
      <c r="AC682" s="124" t="n">
        <v>0.4360347309005011</v>
      </c>
      <c r="AD682" s="124" t="n">
        <v>0.4723481161443943</v>
      </c>
      <c r="AE682" s="124" t="n">
        <v>0.506144802017351</v>
      </c>
      <c r="AF682" s="124" t="n">
        <v>0.5375778566419733</v>
      </c>
      <c r="AG682" s="124" t="n">
        <v>0.5668093953115979</v>
      </c>
      <c r="AH682" s="124" t="n">
        <v>0.5939992327583659</v>
      </c>
      <c r="AI682" s="124" t="n">
        <v>0.6192995320952464</v>
      </c>
      <c r="AJ682" s="124" t="n">
        <v>0.6428525914758565</v>
      </c>
      <c r="AK682" s="124" t="n">
        <v>0.6647902334594387</v>
      </c>
      <c r="AL682" s="124" t="n">
        <v>0.6852339841950528</v>
      </c>
      <c r="AM682" s="124" t="n">
        <v>0.7042956171206516</v>
      </c>
      <c r="AN682" s="124" t="n">
        <v>0.7220778418987162</v>
      </c>
      <c r="AO682" s="124" t="n">
        <v>0.7386750280429565</v>
      </c>
      <c r="AP682" s="124" t="n">
        <v>0.754105460643953</v>
      </c>
      <c r="AQ682" s="124" t="n">
        <v>0.7684262679662337</v>
      </c>
      <c r="AR682" s="124" t="n">
        <v>0.7817122477865553</v>
      </c>
      <c r="AS682" s="124" t="n">
        <v>0.7940437482094973</v>
      </c>
      <c r="AT682" s="124" t="n">
        <v>0.8055000953281733</v>
      </c>
      <c r="AU682" s="124" t="n">
        <v>0.816156288879537</v>
      </c>
      <c r="AV682" s="124" t="n">
        <v>0.8260815617984033</v>
      </c>
      <c r="AW682" s="124" t="n">
        <v>0.8353389666956946</v>
      </c>
      <c r="AX682" s="124" t="n">
        <v>0.8439855021130511</v>
      </c>
      <c r="AY682" s="124" t="n">
        <v>0.8520725009232949</v>
      </c>
    </row>
    <row r="683">
      <c r="A683" t="inlineStr">
        <is>
          <t>R14</t>
        </is>
      </c>
      <c r="B683" t="inlineStr">
        <is>
          <t>Vehículo Liviano Comercial</t>
        </is>
      </c>
      <c r="C683" t="inlineStr">
        <is>
          <t>Biodiesel</t>
        </is>
      </c>
      <c r="D683" t="inlineStr">
        <is>
          <t>%</t>
        </is>
      </c>
      <c r="E683" s="125" t="n">
        <v>0</v>
      </c>
      <c r="F683" s="125" t="n">
        <v>0</v>
      </c>
      <c r="G683" s="125" t="n">
        <v>0</v>
      </c>
      <c r="H683" s="125" t="n">
        <v>0</v>
      </c>
      <c r="I683" s="125" t="n">
        <v>0</v>
      </c>
      <c r="J683" s="125" t="n">
        <v>0</v>
      </c>
      <c r="K683" s="124" t="n">
        <v>0</v>
      </c>
      <c r="L683" s="124" t="n">
        <v>0</v>
      </c>
      <c r="M683" s="124" t="n">
        <v>0</v>
      </c>
      <c r="N683" s="124" t="n">
        <v>0</v>
      </c>
      <c r="O683" s="124" t="n">
        <v>0</v>
      </c>
      <c r="P683" s="124" t="n">
        <v>0</v>
      </c>
      <c r="Q683" s="124" t="n">
        <v>0</v>
      </c>
      <c r="R683" s="124" t="n">
        <v>0</v>
      </c>
      <c r="S683" s="124" t="n">
        <v>0</v>
      </c>
      <c r="T683" s="124" t="n">
        <v>0</v>
      </c>
      <c r="U683" s="124" t="n">
        <v>0</v>
      </c>
      <c r="V683" s="124" t="n">
        <v>0</v>
      </c>
      <c r="W683" s="124" t="n">
        <v>0</v>
      </c>
      <c r="X683" s="124" t="n">
        <v>0</v>
      </c>
      <c r="Y683" s="124" t="n">
        <v>0</v>
      </c>
      <c r="Z683" s="124" t="n">
        <v>0</v>
      </c>
      <c r="AA683" s="124" t="n">
        <v>0</v>
      </c>
      <c r="AB683" s="124" t="n">
        <v>0</v>
      </c>
      <c r="AC683" s="124" t="n">
        <v>0</v>
      </c>
      <c r="AD683" s="124" t="n">
        <v>0</v>
      </c>
      <c r="AE683" s="124" t="n">
        <v>0</v>
      </c>
      <c r="AF683" s="124" t="n">
        <v>0</v>
      </c>
      <c r="AG683" s="124" t="n">
        <v>0</v>
      </c>
      <c r="AH683" s="124" t="n">
        <v>0</v>
      </c>
      <c r="AI683" s="124" t="n">
        <v>0</v>
      </c>
      <c r="AJ683" s="124" t="n">
        <v>0</v>
      </c>
      <c r="AK683" s="124" t="n">
        <v>0</v>
      </c>
      <c r="AL683" s="124" t="n">
        <v>0</v>
      </c>
      <c r="AM683" s="124" t="n">
        <v>0</v>
      </c>
      <c r="AN683" s="124" t="n">
        <v>0</v>
      </c>
      <c r="AO683" s="124" t="n">
        <v>0</v>
      </c>
      <c r="AP683" s="124" t="n">
        <v>0</v>
      </c>
      <c r="AQ683" s="124" t="n">
        <v>0</v>
      </c>
      <c r="AR683" s="124" t="n">
        <v>0</v>
      </c>
      <c r="AS683" s="124" t="n">
        <v>0</v>
      </c>
      <c r="AT683" s="124" t="n">
        <v>0</v>
      </c>
      <c r="AU683" s="124" t="n">
        <v>0</v>
      </c>
      <c r="AV683" s="124" t="n">
        <v>0</v>
      </c>
      <c r="AW683" s="124" t="n">
        <v>0</v>
      </c>
      <c r="AX683" s="124" t="n">
        <v>0</v>
      </c>
      <c r="AY683" s="124" t="n">
        <v>0</v>
      </c>
    </row>
    <row r="684">
      <c r="A684" t="inlineStr">
        <is>
          <t>R14</t>
        </is>
      </c>
      <c r="B684" t="inlineStr">
        <is>
          <t>Vehículo Liviano Comercial</t>
        </is>
      </c>
      <c r="C684" t="inlineStr">
        <is>
          <t>Etanol</t>
        </is>
      </c>
      <c r="D684" t="inlineStr">
        <is>
          <t>%</t>
        </is>
      </c>
      <c r="E684" s="125" t="n">
        <v>0</v>
      </c>
      <c r="F684" s="125" t="n">
        <v>0</v>
      </c>
      <c r="G684" s="125" t="n">
        <v>0</v>
      </c>
      <c r="H684" s="125" t="n">
        <v>0</v>
      </c>
      <c r="I684" s="125" t="n">
        <v>0</v>
      </c>
      <c r="J684" s="125" t="n">
        <v>0</v>
      </c>
      <c r="K684" s="124" t="n">
        <v>0</v>
      </c>
      <c r="L684" s="124" t="n">
        <v>0</v>
      </c>
      <c r="M684" s="124" t="n">
        <v>0</v>
      </c>
      <c r="N684" s="124" t="n">
        <v>0</v>
      </c>
      <c r="O684" s="124" t="n">
        <v>0</v>
      </c>
      <c r="P684" s="124" t="n">
        <v>0</v>
      </c>
      <c r="Q684" s="124" t="n">
        <v>0</v>
      </c>
      <c r="R684" s="124" t="n">
        <v>0</v>
      </c>
      <c r="S684" s="124" t="n">
        <v>0</v>
      </c>
      <c r="T684" s="124" t="n">
        <v>0</v>
      </c>
      <c r="U684" s="124" t="n">
        <v>0</v>
      </c>
      <c r="V684" s="124" t="n">
        <v>0</v>
      </c>
      <c r="W684" s="124" t="n">
        <v>0</v>
      </c>
      <c r="X684" s="124" t="n">
        <v>0</v>
      </c>
      <c r="Y684" s="124" t="n">
        <v>0</v>
      </c>
      <c r="Z684" s="124" t="n">
        <v>0</v>
      </c>
      <c r="AA684" s="124" t="n">
        <v>0</v>
      </c>
      <c r="AB684" s="124" t="n">
        <v>0</v>
      </c>
      <c r="AC684" s="124" t="n">
        <v>0</v>
      </c>
      <c r="AD684" s="124" t="n">
        <v>0</v>
      </c>
      <c r="AE684" s="124" t="n">
        <v>0</v>
      </c>
      <c r="AF684" s="124" t="n">
        <v>0</v>
      </c>
      <c r="AG684" s="124" t="n">
        <v>0</v>
      </c>
      <c r="AH684" s="124" t="n">
        <v>0</v>
      </c>
      <c r="AI684" s="124" t="n">
        <v>0</v>
      </c>
      <c r="AJ684" s="124" t="n">
        <v>0</v>
      </c>
      <c r="AK684" s="124" t="n">
        <v>0</v>
      </c>
      <c r="AL684" s="124" t="n">
        <v>0</v>
      </c>
      <c r="AM684" s="124" t="n">
        <v>0</v>
      </c>
      <c r="AN684" s="124" t="n">
        <v>0</v>
      </c>
      <c r="AO684" s="124" t="n">
        <v>0</v>
      </c>
      <c r="AP684" s="124" t="n">
        <v>0</v>
      </c>
      <c r="AQ684" s="124" t="n">
        <v>0</v>
      </c>
      <c r="AR684" s="124" t="n">
        <v>0</v>
      </c>
      <c r="AS684" s="124" t="n">
        <v>0</v>
      </c>
      <c r="AT684" s="124" t="n">
        <v>0</v>
      </c>
      <c r="AU684" s="124" t="n">
        <v>0</v>
      </c>
      <c r="AV684" s="124" t="n">
        <v>0</v>
      </c>
      <c r="AW684" s="124" t="n">
        <v>0</v>
      </c>
      <c r="AX684" s="124" t="n">
        <v>0</v>
      </c>
      <c r="AY684" s="124" t="n">
        <v>0</v>
      </c>
    </row>
    <row r="685">
      <c r="A685" t="inlineStr">
        <is>
          <t>R14</t>
        </is>
      </c>
      <c r="B685" t="inlineStr">
        <is>
          <t>Vehículo Liviano Comercial</t>
        </is>
      </c>
      <c r="C685" t="inlineStr">
        <is>
          <t>GLP</t>
        </is>
      </c>
      <c r="D685" t="inlineStr">
        <is>
          <t>%</t>
        </is>
      </c>
      <c r="E685" s="125" t="n">
        <v>0</v>
      </c>
      <c r="F685" s="125" t="n">
        <v>0</v>
      </c>
      <c r="G685" s="125" t="n">
        <v>0</v>
      </c>
      <c r="H685" s="125" t="n">
        <v>0</v>
      </c>
      <c r="I685" s="125" t="n">
        <v>0</v>
      </c>
      <c r="J685" s="125" t="n">
        <v>6.350012700025399e-05</v>
      </c>
      <c r="K685" s="124" t="n">
        <v>0.0005430355688297583</v>
      </c>
      <c r="L685" s="124" t="n">
        <v>0.0005023912523850952</v>
      </c>
      <c r="M685" s="124" t="n">
        <v>0.0004646167391883829</v>
      </c>
      <c r="N685" s="124" t="n">
        <v>0.0004297693993472305</v>
      </c>
      <c r="O685" s="124" t="n">
        <v>0.0003977503432744503</v>
      </c>
      <c r="P685" s="124" t="n">
        <v>0.0003683696678180664</v>
      </c>
      <c r="Q685" s="124" t="n">
        <v>0.0003414163440892601</v>
      </c>
      <c r="R685" s="124" t="n">
        <v>0.000316662623415195</v>
      </c>
      <c r="S685" s="124" t="n">
        <v>0.000293928586815469</v>
      </c>
      <c r="T685" s="124" t="n">
        <v>0.0002730372737039011</v>
      </c>
      <c r="U685" s="124" t="n">
        <v>0.0002538219675537435</v>
      </c>
      <c r="V685" s="124" t="n">
        <v>0.0002361375915720769</v>
      </c>
      <c r="W685" s="124" t="n">
        <v>0.0002198474773420268</v>
      </c>
      <c r="X685" s="124" t="n">
        <v>0.0002048258020744863</v>
      </c>
      <c r="Y685" s="124" t="n">
        <v>0.0001909608261227814</v>
      </c>
      <c r="Z685" s="124" t="n">
        <v>0.0001781517454993984</v>
      </c>
      <c r="AA685" s="124" t="n">
        <v>0.0001663076288491146</v>
      </c>
      <c r="AB685" s="124" t="n">
        <v>0.0001553464014704909</v>
      </c>
      <c r="AC685" s="124" t="n">
        <v>0.0001451939081303594</v>
      </c>
      <c r="AD685" s="124" t="n">
        <v>0.0001357830657714358</v>
      </c>
      <c r="AE685" s="124" t="n">
        <v>0.0001270531063146947</v>
      </c>
      <c r="AF685" s="124" t="n">
        <v>0.000118948904368533</v>
      </c>
      <c r="AG685" s="124" t="n">
        <v>0.0001114203823269765</v>
      </c>
      <c r="AH685" s="124" t="n">
        <v>0.0001044219846636848</v>
      </c>
      <c r="AI685" s="124" t="n">
        <v>9.791221340804963e-05</v>
      </c>
      <c r="AJ685" s="124" t="n">
        <v>9.185321737590658e-05</v>
      </c>
      <c r="AK685" s="124" t="n">
        <v>8.621042847387212e-05</v>
      </c>
      <c r="AL685" s="124" t="n">
        <v>8.095223917208667e-05</v>
      </c>
      <c r="AM685" s="124" t="n">
        <v>7.604971597941267e-05</v>
      </c>
      <c r="AN685" s="124" t="n">
        <v>7.14763444284359e-05</v>
      </c>
      <c r="AO685" s="124" t="n">
        <v>6.720780167513533e-05</v>
      </c>
      <c r="AP685" s="124" t="n">
        <v>6.32393572604279e-05</v>
      </c>
      <c r="AQ685" s="124" t="n">
        <v>5.955630389874618e-05</v>
      </c>
      <c r="AR685" s="124" t="n">
        <v>5.613939706483681e-05</v>
      </c>
      <c r="AS685" s="124" t="n">
        <v>5.296796855784482e-05</v>
      </c>
      <c r="AT685" s="124" t="n">
        <v>5.002161501582458e-05</v>
      </c>
      <c r="AU685" s="124" t="n">
        <v>4.728104678675756e-05</v>
      </c>
      <c r="AV685" s="124" t="n">
        <v>4.472845788394528e-05</v>
      </c>
      <c r="AW685" s="124" t="n">
        <v>4.234763207239726e-05</v>
      </c>
      <c r="AX685" s="124" t="n">
        <v>4.012391026002093e-05</v>
      </c>
      <c r="AY685" s="124" t="n">
        <v>3.80440905357316e-05</v>
      </c>
    </row>
    <row r="686">
      <c r="A686" t="inlineStr">
        <is>
          <t>R14</t>
        </is>
      </c>
      <c r="B686" t="inlineStr">
        <is>
          <t>Vehículo Liviano Comercial</t>
        </is>
      </c>
      <c r="C686" t="inlineStr">
        <is>
          <t>GNC</t>
        </is>
      </c>
      <c r="D686" t="inlineStr">
        <is>
          <t>%</t>
        </is>
      </c>
      <c r="E686" s="125" t="n">
        <v>0</v>
      </c>
      <c r="F686" s="125" t="n">
        <v>0</v>
      </c>
      <c r="G686" s="125" t="n">
        <v>0</v>
      </c>
      <c r="H686" s="125" t="n">
        <v>0</v>
      </c>
      <c r="I686" s="125" t="n">
        <v>0</v>
      </c>
      <c r="J686" s="125" t="n">
        <v>0</v>
      </c>
      <c r="K686" s="124" t="n">
        <v>0</v>
      </c>
      <c r="L686" s="124" t="n">
        <v>0</v>
      </c>
      <c r="M686" s="124" t="n">
        <v>0</v>
      </c>
      <c r="N686" s="124" t="n">
        <v>0</v>
      </c>
      <c r="O686" s="124" t="n">
        <v>0</v>
      </c>
      <c r="P686" s="124" t="n">
        <v>0</v>
      </c>
      <c r="Q686" s="124" t="n">
        <v>0</v>
      </c>
      <c r="R686" s="124" t="n">
        <v>0</v>
      </c>
      <c r="S686" s="124" t="n">
        <v>0</v>
      </c>
      <c r="T686" s="124" t="n">
        <v>0</v>
      </c>
      <c r="U686" s="124" t="n">
        <v>0</v>
      </c>
      <c r="V686" s="124" t="n">
        <v>0</v>
      </c>
      <c r="W686" s="124" t="n">
        <v>0</v>
      </c>
      <c r="X686" s="124" t="n">
        <v>0</v>
      </c>
      <c r="Y686" s="124" t="n">
        <v>0</v>
      </c>
      <c r="Z686" s="124" t="n">
        <v>0</v>
      </c>
      <c r="AA686" s="124" t="n">
        <v>0</v>
      </c>
      <c r="AB686" s="124" t="n">
        <v>0</v>
      </c>
      <c r="AC686" s="124" t="n">
        <v>0</v>
      </c>
      <c r="AD686" s="124" t="n">
        <v>0</v>
      </c>
      <c r="AE686" s="124" t="n">
        <v>0</v>
      </c>
      <c r="AF686" s="124" t="n">
        <v>0</v>
      </c>
      <c r="AG686" s="124" t="n">
        <v>0</v>
      </c>
      <c r="AH686" s="124" t="n">
        <v>0</v>
      </c>
      <c r="AI686" s="124" t="n">
        <v>0</v>
      </c>
      <c r="AJ686" s="124" t="n">
        <v>0</v>
      </c>
      <c r="AK686" s="124" t="n">
        <v>0</v>
      </c>
      <c r="AL686" s="124" t="n">
        <v>0</v>
      </c>
      <c r="AM686" s="124" t="n">
        <v>0</v>
      </c>
      <c r="AN686" s="124" t="n">
        <v>0</v>
      </c>
      <c r="AO686" s="124" t="n">
        <v>0</v>
      </c>
      <c r="AP686" s="124" t="n">
        <v>0</v>
      </c>
      <c r="AQ686" s="124" t="n">
        <v>0</v>
      </c>
      <c r="AR686" s="124" t="n">
        <v>0</v>
      </c>
      <c r="AS686" s="124" t="n">
        <v>0</v>
      </c>
      <c r="AT686" s="124" t="n">
        <v>0</v>
      </c>
      <c r="AU686" s="124" t="n">
        <v>0</v>
      </c>
      <c r="AV686" s="124" t="n">
        <v>0</v>
      </c>
      <c r="AW686" s="124" t="n">
        <v>0</v>
      </c>
      <c r="AX686" s="124" t="n">
        <v>0</v>
      </c>
      <c r="AY686" s="124" t="n">
        <v>0</v>
      </c>
    </row>
    <row r="687">
      <c r="A687" t="inlineStr">
        <is>
          <t>R14</t>
        </is>
      </c>
      <c r="B687" t="inlineStr">
        <is>
          <t>Vehículo Liviano Comercial</t>
        </is>
      </c>
      <c r="C687" t="inlineStr">
        <is>
          <t>Hidrógeno-Fuel-Cell</t>
        </is>
      </c>
      <c r="D687" t="inlineStr">
        <is>
          <t>%</t>
        </is>
      </c>
      <c r="E687" s="125" t="n">
        <v>0</v>
      </c>
      <c r="F687" s="125" t="n">
        <v>0</v>
      </c>
      <c r="G687" s="125" t="n">
        <v>0</v>
      </c>
      <c r="H687" s="125" t="n">
        <v>0</v>
      </c>
      <c r="I687" s="125" t="n">
        <v>0</v>
      </c>
      <c r="J687" s="125" t="n">
        <v>0</v>
      </c>
      <c r="K687" s="124" t="n">
        <v>0</v>
      </c>
      <c r="L687" s="124" t="n">
        <v>0</v>
      </c>
      <c r="M687" s="124" t="n">
        <v>0</v>
      </c>
      <c r="N687" s="124" t="n">
        <v>0</v>
      </c>
      <c r="O687" s="124" t="n">
        <v>0</v>
      </c>
      <c r="P687" s="124" t="n">
        <v>0</v>
      </c>
      <c r="Q687" s="124" t="n">
        <v>0</v>
      </c>
      <c r="R687" s="124" t="n">
        <v>0</v>
      </c>
      <c r="S687" s="124" t="n">
        <v>0</v>
      </c>
      <c r="T687" s="124" t="n">
        <v>0</v>
      </c>
      <c r="U687" s="124" t="n">
        <v>0</v>
      </c>
      <c r="V687" s="124" t="n">
        <v>0</v>
      </c>
      <c r="W687" s="124" t="n">
        <v>0</v>
      </c>
      <c r="X687" s="124" t="n">
        <v>0</v>
      </c>
      <c r="Y687" s="124" t="n">
        <v>0</v>
      </c>
      <c r="Z687" s="124" t="n">
        <v>0</v>
      </c>
      <c r="AA687" s="124" t="n">
        <v>0</v>
      </c>
      <c r="AB687" s="124" t="n">
        <v>0</v>
      </c>
      <c r="AC687" s="124" t="n">
        <v>0</v>
      </c>
      <c r="AD687" s="124" t="n">
        <v>0</v>
      </c>
      <c r="AE687" s="124" t="n">
        <v>0</v>
      </c>
      <c r="AF687" s="124" t="n">
        <v>0</v>
      </c>
      <c r="AG687" s="124" t="n">
        <v>0</v>
      </c>
      <c r="AH687" s="124" t="n">
        <v>0</v>
      </c>
      <c r="AI687" s="124" t="n">
        <v>0</v>
      </c>
      <c r="AJ687" s="124" t="n">
        <v>0</v>
      </c>
      <c r="AK687" s="124" t="n">
        <v>0</v>
      </c>
      <c r="AL687" s="124" t="n">
        <v>0</v>
      </c>
      <c r="AM687" s="124" t="n">
        <v>0</v>
      </c>
      <c r="AN687" s="124" t="n">
        <v>0</v>
      </c>
      <c r="AO687" s="124" t="n">
        <v>0</v>
      </c>
      <c r="AP687" s="124" t="n">
        <v>0</v>
      </c>
      <c r="AQ687" s="124" t="n">
        <v>0</v>
      </c>
      <c r="AR687" s="124" t="n">
        <v>0</v>
      </c>
      <c r="AS687" s="124" t="n">
        <v>0</v>
      </c>
      <c r="AT687" s="124" t="n">
        <v>0</v>
      </c>
      <c r="AU687" s="124" t="n">
        <v>0</v>
      </c>
      <c r="AV687" s="124" t="n">
        <v>0</v>
      </c>
      <c r="AW687" s="124" t="n">
        <v>0</v>
      </c>
      <c r="AX687" s="124" t="n">
        <v>0</v>
      </c>
      <c r="AY687" s="124" t="n">
        <v>0</v>
      </c>
    </row>
    <row r="688">
      <c r="A688" t="inlineStr">
        <is>
          <t>R14</t>
        </is>
      </c>
      <c r="B688" t="inlineStr">
        <is>
          <t>Taxi</t>
        </is>
      </c>
      <c r="C688" t="inlineStr">
        <is>
          <t>Gasolina</t>
        </is>
      </c>
      <c r="D688" t="inlineStr">
        <is>
          <t>%</t>
        </is>
      </c>
      <c r="E688" s="125" t="n">
        <v>0.8206093803491955</v>
      </c>
      <c r="F688" s="125" t="n">
        <v>0.8050143994579029</v>
      </c>
      <c r="G688" s="125" t="n">
        <v>0.7893413775766717</v>
      </c>
      <c r="H688" s="125" t="n">
        <v>0.7559585492227979</v>
      </c>
      <c r="I688" s="125" t="n">
        <v>0.7362409138110073</v>
      </c>
      <c r="J688" s="125" t="n">
        <v>0.7048346055979644</v>
      </c>
      <c r="K688" s="124" t="n">
        <v>0.66701244813278</v>
      </c>
      <c r="L688" s="124" t="n">
        <v>0.6848483678516736</v>
      </c>
      <c r="M688" s="124" t="n">
        <v>0.6993746054916483</v>
      </c>
      <c r="N688" s="124" t="n">
        <v>0.7110202190371026</v>
      </c>
      <c r="O688" s="124" t="n">
        <v>0.7198800655844276</v>
      </c>
      <c r="P688" s="124" t="n">
        <v>0.7256477031491574</v>
      </c>
      <c r="Q688" s="124" t="n">
        <v>0.7274825157619238</v>
      </c>
      <c r="R688" s="124" t="n">
        <v>0.7238679424139645</v>
      </c>
      <c r="S688" s="124" t="n">
        <v>0.7126526728782761</v>
      </c>
      <c r="T688" s="124" t="n">
        <v>0.6916260428584524</v>
      </c>
      <c r="U688" s="124" t="n">
        <v>0.6597657853129134</v>
      </c>
      <c r="V688" s="124" t="n">
        <v>0.6183626298536983</v>
      </c>
      <c r="W688" s="124" t="n">
        <v>0.5707520054051761</v>
      </c>
      <c r="X688" s="124" t="n">
        <v>0.5208011919147545</v>
      </c>
      <c r="Y688" s="124" t="n">
        <v>0.4715930607387271</v>
      </c>
      <c r="Z688" s="124" t="n">
        <v>0.4250285268399103</v>
      </c>
      <c r="AA688" s="124" t="n">
        <v>0.3820315373710544</v>
      </c>
      <c r="AB688" s="124" t="n">
        <v>0.3428966111885761</v>
      </c>
      <c r="AC688" s="124" t="n">
        <v>0.3075687786083146</v>
      </c>
      <c r="AD688" s="124" t="n">
        <v>0.2758220775995249</v>
      </c>
      <c r="AE688" s="124" t="n">
        <v>0.2473609077637118</v>
      </c>
      <c r="AF688" s="124" t="n">
        <v>0.2218734121707787</v>
      </c>
      <c r="AG688" s="124" t="n">
        <v>0.1990576708898347</v>
      </c>
      <c r="AH688" s="124" t="n">
        <v>0.1786332838089658</v>
      </c>
      <c r="AI688" s="124" t="n">
        <v>0.1603454116519074</v>
      </c>
      <c r="AJ688" s="124" t="n">
        <v>0.1439650923119216</v>
      </c>
      <c r="AK688" s="124" t="n">
        <v>0.1292878392821163</v>
      </c>
      <c r="AL688" s="124" t="n">
        <v>0.1161315516951557</v>
      </c>
      <c r="AM688" s="124" t="n">
        <v>0.1043342479388722</v>
      </c>
      <c r="AN688" s="124" t="n">
        <v>0.09375186493839728</v>
      </c>
      <c r="AO688" s="124" t="n">
        <v>0.08425622686572938</v>
      </c>
      <c r="AP688" s="124" t="n">
        <v>0.07573321784563979</v>
      </c>
      <c r="AQ688" s="124" t="n">
        <v>0.06808115999146326</v>
      </c>
      <c r="AR688" s="124" t="n">
        <v>0.06120938331482229</v>
      </c>
      <c r="AS688" s="124" t="n">
        <v>0.05503696853161774</v>
      </c>
      <c r="AT688" s="124" t="n">
        <v>0.04949164276191968</v>
      </c>
      <c r="AU688" s="124" t="n">
        <v>0.04949164276191968</v>
      </c>
      <c r="AV688" s="124" t="n">
        <v>0.04949164276191969</v>
      </c>
      <c r="AW688" s="124" t="n">
        <v>0.04949164276191969</v>
      </c>
      <c r="AX688" s="124" t="n">
        <v>0.04949164276191969</v>
      </c>
      <c r="AY688" s="124" t="n">
        <v>0.04949164276191968</v>
      </c>
    </row>
    <row r="689">
      <c r="A689" t="inlineStr">
        <is>
          <t>R14</t>
        </is>
      </c>
      <c r="B689" t="inlineStr">
        <is>
          <t>Taxi</t>
        </is>
      </c>
      <c r="C689" t="inlineStr">
        <is>
          <t>HYB-Gasolina</t>
        </is>
      </c>
      <c r="D689" t="inlineStr">
        <is>
          <t>%</t>
        </is>
      </c>
      <c r="E689" s="125" t="n">
        <v>0</v>
      </c>
      <c r="F689" s="125" t="n">
        <v>0</v>
      </c>
      <c r="G689" s="125" t="n">
        <v>0</v>
      </c>
      <c r="H689" s="125" t="n">
        <v>0</v>
      </c>
      <c r="I689" s="125" t="n">
        <v>0</v>
      </c>
      <c r="J689" s="125" t="n">
        <v>0</v>
      </c>
      <c r="K689" s="124" t="n">
        <v>0</v>
      </c>
      <c r="L689" s="124" t="n">
        <v>0</v>
      </c>
      <c r="M689" s="124" t="n">
        <v>0</v>
      </c>
      <c r="N689" s="124" t="n">
        <v>0</v>
      </c>
      <c r="O689" s="124" t="n">
        <v>0</v>
      </c>
      <c r="P689" s="124" t="n">
        <v>0</v>
      </c>
      <c r="Q689" s="124" t="n">
        <v>0</v>
      </c>
      <c r="R689" s="124" t="n">
        <v>0</v>
      </c>
      <c r="S689" s="124" t="n">
        <v>0</v>
      </c>
      <c r="T689" s="124" t="n">
        <v>0</v>
      </c>
      <c r="U689" s="124" t="n">
        <v>0</v>
      </c>
      <c r="V689" s="124" t="n">
        <v>0</v>
      </c>
      <c r="W689" s="124" t="n">
        <v>0</v>
      </c>
      <c r="X689" s="124" t="n">
        <v>0</v>
      </c>
      <c r="Y689" s="124" t="n">
        <v>0</v>
      </c>
      <c r="Z689" s="124" t="n">
        <v>0</v>
      </c>
      <c r="AA689" s="124" t="n">
        <v>0</v>
      </c>
      <c r="AB689" s="124" t="n">
        <v>0</v>
      </c>
      <c r="AC689" s="124" t="n">
        <v>0</v>
      </c>
      <c r="AD689" s="124" t="n">
        <v>0</v>
      </c>
      <c r="AE689" s="124" t="n">
        <v>0</v>
      </c>
      <c r="AF689" s="124" t="n">
        <v>0</v>
      </c>
      <c r="AG689" s="124" t="n">
        <v>0</v>
      </c>
      <c r="AH689" s="124" t="n">
        <v>0</v>
      </c>
      <c r="AI689" s="124" t="n">
        <v>0</v>
      </c>
      <c r="AJ689" s="124" t="n">
        <v>0</v>
      </c>
      <c r="AK689" s="124" t="n">
        <v>0</v>
      </c>
      <c r="AL689" s="124" t="n">
        <v>0</v>
      </c>
      <c r="AM689" s="124" t="n">
        <v>0</v>
      </c>
      <c r="AN689" s="124" t="n">
        <v>0</v>
      </c>
      <c r="AO689" s="124" t="n">
        <v>0</v>
      </c>
      <c r="AP689" s="124" t="n">
        <v>0</v>
      </c>
      <c r="AQ689" s="124" t="n">
        <v>0</v>
      </c>
      <c r="AR689" s="124" t="n">
        <v>0</v>
      </c>
      <c r="AS689" s="124" t="n">
        <v>0</v>
      </c>
      <c r="AT689" s="124" t="n">
        <v>0</v>
      </c>
      <c r="AU689" s="124" t="n">
        <v>0</v>
      </c>
      <c r="AV689" s="124" t="n">
        <v>0</v>
      </c>
      <c r="AW689" s="124" t="n">
        <v>0</v>
      </c>
      <c r="AX689" s="124" t="n">
        <v>0</v>
      </c>
      <c r="AY689" s="124" t="n">
        <v>0</v>
      </c>
    </row>
    <row r="690">
      <c r="A690" t="inlineStr">
        <is>
          <t>R14</t>
        </is>
      </c>
      <c r="B690" t="inlineStr">
        <is>
          <t>Taxi</t>
        </is>
      </c>
      <c r="C690" t="inlineStr">
        <is>
          <t>HYB-plug-in-Gasolina</t>
        </is>
      </c>
      <c r="D690" t="inlineStr">
        <is>
          <t>%</t>
        </is>
      </c>
      <c r="E690" s="125" t="n">
        <v>0</v>
      </c>
      <c r="F690" s="125" t="n">
        <v>0</v>
      </c>
      <c r="G690" s="125" t="n">
        <v>0</v>
      </c>
      <c r="H690" s="125" t="n">
        <v>0</v>
      </c>
      <c r="I690" s="125" t="n">
        <v>0</v>
      </c>
      <c r="J690" s="125" t="n">
        <v>0</v>
      </c>
      <c r="K690" s="124" t="n">
        <v>0</v>
      </c>
      <c r="L690" s="124" t="n">
        <v>0</v>
      </c>
      <c r="M690" s="124" t="n">
        <v>0</v>
      </c>
      <c r="N690" s="124" t="n">
        <v>0</v>
      </c>
      <c r="O690" s="124" t="n">
        <v>0</v>
      </c>
      <c r="P690" s="124" t="n">
        <v>0</v>
      </c>
      <c r="Q690" s="124" t="n">
        <v>0</v>
      </c>
      <c r="R690" s="124" t="n">
        <v>0</v>
      </c>
      <c r="S690" s="124" t="n">
        <v>0</v>
      </c>
      <c r="T690" s="124" t="n">
        <v>0</v>
      </c>
      <c r="U690" s="124" t="n">
        <v>0</v>
      </c>
      <c r="V690" s="124" t="n">
        <v>0</v>
      </c>
      <c r="W690" s="124" t="n">
        <v>0</v>
      </c>
      <c r="X690" s="124" t="n">
        <v>0</v>
      </c>
      <c r="Y690" s="124" t="n">
        <v>0</v>
      </c>
      <c r="Z690" s="124" t="n">
        <v>0</v>
      </c>
      <c r="AA690" s="124" t="n">
        <v>0</v>
      </c>
      <c r="AB690" s="124" t="n">
        <v>0</v>
      </c>
      <c r="AC690" s="124" t="n">
        <v>0</v>
      </c>
      <c r="AD690" s="124" t="n">
        <v>0</v>
      </c>
      <c r="AE690" s="124" t="n">
        <v>0</v>
      </c>
      <c r="AF690" s="124" t="n">
        <v>0</v>
      </c>
      <c r="AG690" s="124" t="n">
        <v>0</v>
      </c>
      <c r="AH690" s="124" t="n">
        <v>0</v>
      </c>
      <c r="AI690" s="124" t="n">
        <v>0</v>
      </c>
      <c r="AJ690" s="124" t="n">
        <v>0</v>
      </c>
      <c r="AK690" s="124" t="n">
        <v>0</v>
      </c>
      <c r="AL690" s="124" t="n">
        <v>0</v>
      </c>
      <c r="AM690" s="124" t="n">
        <v>0</v>
      </c>
      <c r="AN690" s="124" t="n">
        <v>0</v>
      </c>
      <c r="AO690" s="124" t="n">
        <v>0</v>
      </c>
      <c r="AP690" s="124" t="n">
        <v>0</v>
      </c>
      <c r="AQ690" s="124" t="n">
        <v>0</v>
      </c>
      <c r="AR690" s="124" t="n">
        <v>0</v>
      </c>
      <c r="AS690" s="124" t="n">
        <v>0</v>
      </c>
      <c r="AT690" s="124" t="n">
        <v>0</v>
      </c>
      <c r="AU690" s="124" t="n">
        <v>0</v>
      </c>
      <c r="AV690" s="124" t="n">
        <v>0</v>
      </c>
      <c r="AW690" s="124" t="n">
        <v>0</v>
      </c>
      <c r="AX690" s="124" t="n">
        <v>0</v>
      </c>
      <c r="AY690" s="124" t="n">
        <v>0</v>
      </c>
    </row>
    <row r="691">
      <c r="A691" t="inlineStr">
        <is>
          <t>R14</t>
        </is>
      </c>
      <c r="B691" t="inlineStr">
        <is>
          <t>Taxi</t>
        </is>
      </c>
      <c r="C691" t="inlineStr">
        <is>
          <t>Diesel</t>
        </is>
      </c>
      <c r="D691" t="inlineStr">
        <is>
          <t>%</t>
        </is>
      </c>
      <c r="E691" s="125" t="n">
        <v>0.1793906196508045</v>
      </c>
      <c r="F691" s="125" t="n">
        <v>0.1949856005420972</v>
      </c>
      <c r="G691" s="125" t="n">
        <v>0.2101558572146807</v>
      </c>
      <c r="H691" s="125" t="n">
        <v>0.2440414507772021</v>
      </c>
      <c r="I691" s="125" t="n">
        <v>0.2637590861889927</v>
      </c>
      <c r="J691" s="125" t="n">
        <v>0.2875318066157761</v>
      </c>
      <c r="K691" s="124" t="n">
        <v>0.29149377593361</v>
      </c>
      <c r="L691" s="124" t="n">
        <v>0.2788649936851942</v>
      </c>
      <c r="M691" s="124" t="n">
        <v>0.2682755621147024</v>
      </c>
      <c r="N691" s="124" t="n">
        <v>0.2592284462713474</v>
      </c>
      <c r="O691" s="124" t="n">
        <v>0.2512994294836768</v>
      </c>
      <c r="P691" s="124" t="n">
        <v>0.244072790168399</v>
      </c>
      <c r="Q691" s="124" t="n">
        <v>0.2370769046690514</v>
      </c>
      <c r="R691" s="124" t="n">
        <v>0.2297277772413249</v>
      </c>
      <c r="S691" s="124" t="n">
        <v>0.2213248049112052</v>
      </c>
      <c r="T691" s="124" t="n">
        <v>0.2111843599383952</v>
      </c>
      <c r="U691" s="124" t="n">
        <v>0.1989443346164862</v>
      </c>
      <c r="V691" s="124" t="n">
        <v>0.1848398743663715</v>
      </c>
      <c r="W691" s="124" t="n">
        <v>0.1696322722538508</v>
      </c>
      <c r="X691" s="124" t="n">
        <v>0.1542277141932621</v>
      </c>
      <c r="Y691" s="124" t="n">
        <v>0.1393458875525768</v>
      </c>
      <c r="Z691" s="124" t="n">
        <v>0.1254187941796742</v>
      </c>
      <c r="AA691" s="124" t="n">
        <v>0.1126405896054853</v>
      </c>
      <c r="AB691" s="124" t="n">
        <v>0.1010533555146673</v>
      </c>
      <c r="AC691" s="124" t="n">
        <v>0.09061619753261625</v>
      </c>
      <c r="AD691" s="124" t="n">
        <v>0.08124915559348674</v>
      </c>
      <c r="AE691" s="124" t="n">
        <v>0.07285796363743768</v>
      </c>
      <c r="AF691" s="124" t="n">
        <v>0.06534692209802881</v>
      </c>
      <c r="AG691" s="124" t="n">
        <v>0.05862505704481426</v>
      </c>
      <c r="AH691" s="124" t="n">
        <v>0.05260869342610994</v>
      </c>
      <c r="AI691" s="124" t="n">
        <v>0.04722219651826958</v>
      </c>
      <c r="AJ691" s="124" t="n">
        <v>0.04239782562525404</v>
      </c>
      <c r="AK691" s="124" t="n">
        <v>0.03807519367638022</v>
      </c>
      <c r="AL691" s="124" t="n">
        <v>0.03420058372895924</v>
      </c>
      <c r="AM691" s="124" t="n">
        <v>0.03072624528786402</v>
      </c>
      <c r="AN691" s="124" t="n">
        <v>0.02760972688857862</v>
      </c>
      <c r="AO691" s="124" t="n">
        <v>0.02481326759266138</v>
      </c>
      <c r="AP691" s="124" t="n">
        <v>0.0223032533643449</v>
      </c>
      <c r="AQ691" s="124" t="n">
        <v>0.02004973647752253</v>
      </c>
      <c r="AR691" s="124" t="n">
        <v>0.01802601279494355</v>
      </c>
      <c r="AS691" s="124" t="n">
        <v>0.01620825069351851</v>
      </c>
      <c r="AT691" s="124" t="n">
        <v>0.01457516540529009</v>
      </c>
      <c r="AU691" s="124" t="n">
        <v>0.01457516540529009</v>
      </c>
      <c r="AV691" s="124" t="n">
        <v>0.01457516540529009</v>
      </c>
      <c r="AW691" s="124" t="n">
        <v>0.01457516540529009</v>
      </c>
      <c r="AX691" s="124" t="n">
        <v>0.01457516540529009</v>
      </c>
      <c r="AY691" s="124" t="n">
        <v>0.01457516540529009</v>
      </c>
    </row>
    <row r="692">
      <c r="A692" t="inlineStr">
        <is>
          <t>R14</t>
        </is>
      </c>
      <c r="B692" t="inlineStr">
        <is>
          <t>Taxi</t>
        </is>
      </c>
      <c r="C692" t="inlineStr">
        <is>
          <t>HYB-Diesel</t>
        </is>
      </c>
      <c r="D692" t="inlineStr">
        <is>
          <t>%</t>
        </is>
      </c>
      <c r="E692" s="125" t="n">
        <v>0</v>
      </c>
      <c r="F692" s="125" t="n">
        <v>0</v>
      </c>
      <c r="G692" s="125" t="n">
        <v>0</v>
      </c>
      <c r="H692" s="125" t="n">
        <v>0</v>
      </c>
      <c r="I692" s="125" t="n">
        <v>0</v>
      </c>
      <c r="J692" s="125" t="n">
        <v>0</v>
      </c>
      <c r="K692" s="124" t="n">
        <v>0</v>
      </c>
      <c r="L692" s="124" t="n">
        <v>0</v>
      </c>
      <c r="M692" s="124" t="n">
        <v>0</v>
      </c>
      <c r="N692" s="124" t="n">
        <v>0</v>
      </c>
      <c r="O692" s="124" t="n">
        <v>0</v>
      </c>
      <c r="P692" s="124" t="n">
        <v>0</v>
      </c>
      <c r="Q692" s="124" t="n">
        <v>0</v>
      </c>
      <c r="R692" s="124" t="n">
        <v>0</v>
      </c>
      <c r="S692" s="124" t="n">
        <v>0</v>
      </c>
      <c r="T692" s="124" t="n">
        <v>0</v>
      </c>
      <c r="U692" s="124" t="n">
        <v>0</v>
      </c>
      <c r="V692" s="124" t="n">
        <v>0</v>
      </c>
      <c r="W692" s="124" t="n">
        <v>0</v>
      </c>
      <c r="X692" s="124" t="n">
        <v>0</v>
      </c>
      <c r="Y692" s="124" t="n">
        <v>0</v>
      </c>
      <c r="Z692" s="124" t="n">
        <v>0</v>
      </c>
      <c r="AA692" s="124" t="n">
        <v>0</v>
      </c>
      <c r="AB692" s="124" t="n">
        <v>0</v>
      </c>
      <c r="AC692" s="124" t="n">
        <v>0</v>
      </c>
      <c r="AD692" s="124" t="n">
        <v>0</v>
      </c>
      <c r="AE692" s="124" t="n">
        <v>0</v>
      </c>
      <c r="AF692" s="124" t="n">
        <v>0</v>
      </c>
      <c r="AG692" s="124" t="n">
        <v>0</v>
      </c>
      <c r="AH692" s="124" t="n">
        <v>0</v>
      </c>
      <c r="AI692" s="124" t="n">
        <v>0</v>
      </c>
      <c r="AJ692" s="124" t="n">
        <v>0</v>
      </c>
      <c r="AK692" s="124" t="n">
        <v>0</v>
      </c>
      <c r="AL692" s="124" t="n">
        <v>0</v>
      </c>
      <c r="AM692" s="124" t="n">
        <v>0</v>
      </c>
      <c r="AN692" s="124" t="n">
        <v>0</v>
      </c>
      <c r="AO692" s="124" t="n">
        <v>0</v>
      </c>
      <c r="AP692" s="124" t="n">
        <v>0</v>
      </c>
      <c r="AQ692" s="124" t="n">
        <v>0</v>
      </c>
      <c r="AR692" s="124" t="n">
        <v>0</v>
      </c>
      <c r="AS692" s="124" t="n">
        <v>0</v>
      </c>
      <c r="AT692" s="124" t="n">
        <v>0</v>
      </c>
      <c r="AU692" s="124" t="n">
        <v>0</v>
      </c>
      <c r="AV692" s="124" t="n">
        <v>0</v>
      </c>
      <c r="AW692" s="124" t="n">
        <v>0</v>
      </c>
      <c r="AX692" s="124" t="n">
        <v>0</v>
      </c>
      <c r="AY692" s="124" t="n">
        <v>0</v>
      </c>
    </row>
    <row r="693">
      <c r="A693" t="inlineStr">
        <is>
          <t>R14</t>
        </is>
      </c>
      <c r="B693" t="inlineStr">
        <is>
          <t>Taxi</t>
        </is>
      </c>
      <c r="C693" t="inlineStr">
        <is>
          <t>HYB-plug-in-Diesel</t>
        </is>
      </c>
      <c r="D693" t="inlineStr">
        <is>
          <t>%</t>
        </is>
      </c>
      <c r="E693" s="125" t="n">
        <v>0</v>
      </c>
      <c r="F693" s="125" t="n">
        <v>0</v>
      </c>
      <c r="G693" s="125" t="n">
        <v>0</v>
      </c>
      <c r="H693" s="125" t="n">
        <v>0</v>
      </c>
      <c r="I693" s="125" t="n">
        <v>0</v>
      </c>
      <c r="J693" s="125" t="n">
        <v>0</v>
      </c>
      <c r="K693" s="124" t="n">
        <v>0</v>
      </c>
      <c r="L693" s="124" t="n">
        <v>0</v>
      </c>
      <c r="M693" s="124" t="n">
        <v>0</v>
      </c>
      <c r="N693" s="124" t="n">
        <v>0</v>
      </c>
      <c r="O693" s="124" t="n">
        <v>0</v>
      </c>
      <c r="P693" s="124" t="n">
        <v>0</v>
      </c>
      <c r="Q693" s="124" t="n">
        <v>0</v>
      </c>
      <c r="R693" s="124" t="n">
        <v>0</v>
      </c>
      <c r="S693" s="124" t="n">
        <v>0</v>
      </c>
      <c r="T693" s="124" t="n">
        <v>0</v>
      </c>
      <c r="U693" s="124" t="n">
        <v>0</v>
      </c>
      <c r="V693" s="124" t="n">
        <v>0</v>
      </c>
      <c r="W693" s="124" t="n">
        <v>0</v>
      </c>
      <c r="X693" s="124" t="n">
        <v>0</v>
      </c>
      <c r="Y693" s="124" t="n">
        <v>0</v>
      </c>
      <c r="Z693" s="124" t="n">
        <v>0</v>
      </c>
      <c r="AA693" s="124" t="n">
        <v>0</v>
      </c>
      <c r="AB693" s="124" t="n">
        <v>0</v>
      </c>
      <c r="AC693" s="124" t="n">
        <v>0</v>
      </c>
      <c r="AD693" s="124" t="n">
        <v>0</v>
      </c>
      <c r="AE693" s="124" t="n">
        <v>0</v>
      </c>
      <c r="AF693" s="124" t="n">
        <v>0</v>
      </c>
      <c r="AG693" s="124" t="n">
        <v>0</v>
      </c>
      <c r="AH693" s="124" t="n">
        <v>0</v>
      </c>
      <c r="AI693" s="124" t="n">
        <v>0</v>
      </c>
      <c r="AJ693" s="124" t="n">
        <v>0</v>
      </c>
      <c r="AK693" s="124" t="n">
        <v>0</v>
      </c>
      <c r="AL693" s="124" t="n">
        <v>0</v>
      </c>
      <c r="AM693" s="124" t="n">
        <v>0</v>
      </c>
      <c r="AN693" s="124" t="n">
        <v>0</v>
      </c>
      <c r="AO693" s="124" t="n">
        <v>0</v>
      </c>
      <c r="AP693" s="124" t="n">
        <v>0</v>
      </c>
      <c r="AQ693" s="124" t="n">
        <v>0</v>
      </c>
      <c r="AR693" s="124" t="n">
        <v>0</v>
      </c>
      <c r="AS693" s="124" t="n">
        <v>0</v>
      </c>
      <c r="AT693" s="124" t="n">
        <v>0</v>
      </c>
      <c r="AU693" s="124" t="n">
        <v>0</v>
      </c>
      <c r="AV693" s="124" t="n">
        <v>0</v>
      </c>
      <c r="AW693" s="124" t="n">
        <v>0</v>
      </c>
      <c r="AX693" s="124" t="n">
        <v>0</v>
      </c>
      <c r="AY693" s="124" t="n">
        <v>0</v>
      </c>
    </row>
    <row r="694">
      <c r="A694" t="inlineStr">
        <is>
          <t>R14</t>
        </is>
      </c>
      <c r="B694" t="inlineStr">
        <is>
          <t>Taxi</t>
        </is>
      </c>
      <c r="C694" t="inlineStr">
        <is>
          <t>Eléctrico</t>
        </is>
      </c>
      <c r="D694" t="inlineStr">
        <is>
          <t>%</t>
        </is>
      </c>
      <c r="E694" s="125" t="n">
        <v>0</v>
      </c>
      <c r="F694" s="125" t="n">
        <v>0</v>
      </c>
      <c r="G694" s="125" t="n">
        <v>0</v>
      </c>
      <c r="H694" s="125" t="n">
        <v>0</v>
      </c>
      <c r="I694" s="125" t="n">
        <v>0</v>
      </c>
      <c r="J694" s="125" t="n">
        <v>0</v>
      </c>
      <c r="K694" s="124" t="n">
        <v>0.001037344398340249</v>
      </c>
      <c r="L694" s="124" t="n">
        <v>0.0013721838505022</v>
      </c>
      <c r="M694" s="124" t="n">
        <v>0.002047591071987589</v>
      </c>
      <c r="N694" s="124" t="n">
        <v>0.003327532038986207</v>
      </c>
      <c r="O694" s="124" t="n">
        <v>0.005686641227818729</v>
      </c>
      <c r="P694" s="124" t="n">
        <v>0.009957064180462088</v>
      </c>
      <c r="Q694" s="124" t="n">
        <v>0.01753584149489402</v>
      </c>
      <c r="R694" s="124" t="n">
        <v>0.03058996954325093</v>
      </c>
      <c r="S694" s="124" t="n">
        <v>0.0520241535537718</v>
      </c>
      <c r="T694" s="124" t="n">
        <v>0.08477515961706074</v>
      </c>
      <c r="U694" s="124" t="n">
        <v>0.1302619163014356</v>
      </c>
      <c r="V694" s="124" t="n">
        <v>0.186986938946542</v>
      </c>
      <c r="W694" s="124" t="n">
        <v>0.2508770398860898</v>
      </c>
      <c r="X694" s="124" t="n">
        <v>0.3171784183629324</v>
      </c>
      <c r="Y694" s="124" t="n">
        <v>0.3821050660758652</v>
      </c>
      <c r="Z694" s="124" t="n">
        <v>0.4433380857470004</v>
      </c>
      <c r="AA694" s="124" t="n">
        <v>0.4997713199652803</v>
      </c>
      <c r="AB694" s="124" t="n">
        <v>0.5510783999829653</v>
      </c>
      <c r="AC694" s="124" t="n">
        <v>0.5973639958978137</v>
      </c>
      <c r="AD694" s="124" t="n">
        <v>0.6389416415550081</v>
      </c>
      <c r="AE694" s="124" t="n">
        <v>0.6762078085891717</v>
      </c>
      <c r="AF694" s="124" t="n">
        <v>0.70957580549703</v>
      </c>
      <c r="AG694" s="124" t="n">
        <v>0.7394435512040466</v>
      </c>
      <c r="AH694" s="124" t="n">
        <v>0.76617952358421</v>
      </c>
      <c r="AI694" s="124" t="n">
        <v>0.7901180641740524</v>
      </c>
      <c r="AJ694" s="124" t="n">
        <v>0.8115592812366815</v>
      </c>
      <c r="AK694" s="124" t="n">
        <v>0.8307710533585247</v>
      </c>
      <c r="AL694" s="124" t="n">
        <v>0.8479918551255595</v>
      </c>
      <c r="AM694" s="124" t="n">
        <v>0.863433771647919</v>
      </c>
      <c r="AN694" s="124" t="n">
        <v>0.8772854047176794</v>
      </c>
      <c r="AO694" s="124" t="n">
        <v>0.8897145452574269</v>
      </c>
      <c r="AP694" s="124" t="n">
        <v>0.9008705723890634</v>
      </c>
      <c r="AQ694" s="124" t="n">
        <v>0.9108865803484228</v>
      </c>
      <c r="AR694" s="124" t="n">
        <v>0.9198812524417246</v>
      </c>
      <c r="AS694" s="124" t="n">
        <v>0.9279605077281781</v>
      </c>
      <c r="AT694" s="124" t="n">
        <v>0.9352189470604194</v>
      </c>
      <c r="AU694" s="124" t="n">
        <v>0.9352189470604192</v>
      </c>
      <c r="AV694" s="124" t="n">
        <v>0.9352189470604194</v>
      </c>
      <c r="AW694" s="124" t="n">
        <v>0.9352189470604194</v>
      </c>
      <c r="AX694" s="124" t="n">
        <v>0.9352189470604193</v>
      </c>
      <c r="AY694" s="124" t="n">
        <v>0.9352189470604193</v>
      </c>
    </row>
    <row r="695">
      <c r="A695" t="inlineStr">
        <is>
          <t>R14</t>
        </is>
      </c>
      <c r="B695" t="inlineStr">
        <is>
          <t>Taxi</t>
        </is>
      </c>
      <c r="C695" t="inlineStr">
        <is>
          <t>Biodiesel</t>
        </is>
      </c>
      <c r="D695" t="inlineStr">
        <is>
          <t>%</t>
        </is>
      </c>
      <c r="E695" s="125" t="n">
        <v>0</v>
      </c>
      <c r="F695" s="125" t="n">
        <v>0</v>
      </c>
      <c r="G695" s="125" t="n">
        <v>0</v>
      </c>
      <c r="H695" s="125" t="n">
        <v>0</v>
      </c>
      <c r="I695" s="125" t="n">
        <v>0</v>
      </c>
      <c r="J695" s="125" t="n">
        <v>0</v>
      </c>
      <c r="K695" s="124" t="n">
        <v>0</v>
      </c>
      <c r="L695" s="124" t="n">
        <v>0</v>
      </c>
      <c r="M695" s="124" t="n">
        <v>0</v>
      </c>
      <c r="N695" s="124" t="n">
        <v>0</v>
      </c>
      <c r="O695" s="124" t="n">
        <v>0</v>
      </c>
      <c r="P695" s="124" t="n">
        <v>0</v>
      </c>
      <c r="Q695" s="124" t="n">
        <v>0</v>
      </c>
      <c r="R695" s="124" t="n">
        <v>0</v>
      </c>
      <c r="S695" s="124" t="n">
        <v>0</v>
      </c>
      <c r="T695" s="124" t="n">
        <v>0</v>
      </c>
      <c r="U695" s="124" t="n">
        <v>0</v>
      </c>
      <c r="V695" s="124" t="n">
        <v>0</v>
      </c>
      <c r="W695" s="124" t="n">
        <v>0</v>
      </c>
      <c r="X695" s="124" t="n">
        <v>0</v>
      </c>
      <c r="Y695" s="124" t="n">
        <v>0</v>
      </c>
      <c r="Z695" s="124" t="n">
        <v>0</v>
      </c>
      <c r="AA695" s="124" t="n">
        <v>0</v>
      </c>
      <c r="AB695" s="124" t="n">
        <v>0</v>
      </c>
      <c r="AC695" s="124" t="n">
        <v>0</v>
      </c>
      <c r="AD695" s="124" t="n">
        <v>0</v>
      </c>
      <c r="AE695" s="124" t="n">
        <v>0</v>
      </c>
      <c r="AF695" s="124" t="n">
        <v>0</v>
      </c>
      <c r="AG695" s="124" t="n">
        <v>0</v>
      </c>
      <c r="AH695" s="124" t="n">
        <v>0</v>
      </c>
      <c r="AI695" s="124" t="n">
        <v>0</v>
      </c>
      <c r="AJ695" s="124" t="n">
        <v>0</v>
      </c>
      <c r="AK695" s="124" t="n">
        <v>0</v>
      </c>
      <c r="AL695" s="124" t="n">
        <v>0</v>
      </c>
      <c r="AM695" s="124" t="n">
        <v>0</v>
      </c>
      <c r="AN695" s="124" t="n">
        <v>0</v>
      </c>
      <c r="AO695" s="124" t="n">
        <v>0</v>
      </c>
      <c r="AP695" s="124" t="n">
        <v>0</v>
      </c>
      <c r="AQ695" s="124" t="n">
        <v>0</v>
      </c>
      <c r="AR695" s="124" t="n">
        <v>0</v>
      </c>
      <c r="AS695" s="124" t="n">
        <v>0</v>
      </c>
      <c r="AT695" s="124" t="n">
        <v>0</v>
      </c>
      <c r="AU695" s="124" t="n">
        <v>0</v>
      </c>
      <c r="AV695" s="124" t="n">
        <v>0</v>
      </c>
      <c r="AW695" s="124" t="n">
        <v>0</v>
      </c>
      <c r="AX695" s="124" t="n">
        <v>0</v>
      </c>
      <c r="AY695" s="124" t="n">
        <v>0</v>
      </c>
    </row>
    <row r="696">
      <c r="A696" t="inlineStr">
        <is>
          <t>R14</t>
        </is>
      </c>
      <c r="B696" t="inlineStr">
        <is>
          <t>Taxi</t>
        </is>
      </c>
      <c r="C696" t="inlineStr">
        <is>
          <t>Etanol</t>
        </is>
      </c>
      <c r="D696" t="inlineStr">
        <is>
          <t>%</t>
        </is>
      </c>
      <c r="E696" s="125" t="n">
        <v>0</v>
      </c>
      <c r="F696" s="125" t="n">
        <v>0</v>
      </c>
      <c r="G696" s="125" t="n">
        <v>0</v>
      </c>
      <c r="H696" s="125" t="n">
        <v>0</v>
      </c>
      <c r="I696" s="125" t="n">
        <v>0</v>
      </c>
      <c r="J696" s="125" t="n">
        <v>0</v>
      </c>
      <c r="K696" s="124" t="n">
        <v>0</v>
      </c>
      <c r="L696" s="124" t="n">
        <v>0</v>
      </c>
      <c r="M696" s="124" t="n">
        <v>0</v>
      </c>
      <c r="N696" s="124" t="n">
        <v>0</v>
      </c>
      <c r="O696" s="124" t="n">
        <v>0</v>
      </c>
      <c r="P696" s="124" t="n">
        <v>0</v>
      </c>
      <c r="Q696" s="124" t="n">
        <v>0</v>
      </c>
      <c r="R696" s="124" t="n">
        <v>0</v>
      </c>
      <c r="S696" s="124" t="n">
        <v>0</v>
      </c>
      <c r="T696" s="124" t="n">
        <v>0</v>
      </c>
      <c r="U696" s="124" t="n">
        <v>0</v>
      </c>
      <c r="V696" s="124" t="n">
        <v>0</v>
      </c>
      <c r="W696" s="124" t="n">
        <v>0</v>
      </c>
      <c r="X696" s="124" t="n">
        <v>0</v>
      </c>
      <c r="Y696" s="124" t="n">
        <v>0</v>
      </c>
      <c r="Z696" s="124" t="n">
        <v>0</v>
      </c>
      <c r="AA696" s="124" t="n">
        <v>0</v>
      </c>
      <c r="AB696" s="124" t="n">
        <v>0</v>
      </c>
      <c r="AC696" s="124" t="n">
        <v>0</v>
      </c>
      <c r="AD696" s="124" t="n">
        <v>0</v>
      </c>
      <c r="AE696" s="124" t="n">
        <v>0</v>
      </c>
      <c r="AF696" s="124" t="n">
        <v>0</v>
      </c>
      <c r="AG696" s="124" t="n">
        <v>0</v>
      </c>
      <c r="AH696" s="124" t="n">
        <v>0</v>
      </c>
      <c r="AI696" s="124" t="n">
        <v>0</v>
      </c>
      <c r="AJ696" s="124" t="n">
        <v>0</v>
      </c>
      <c r="AK696" s="124" t="n">
        <v>0</v>
      </c>
      <c r="AL696" s="124" t="n">
        <v>0</v>
      </c>
      <c r="AM696" s="124" t="n">
        <v>0</v>
      </c>
      <c r="AN696" s="124" t="n">
        <v>0</v>
      </c>
      <c r="AO696" s="124" t="n">
        <v>0</v>
      </c>
      <c r="AP696" s="124" t="n">
        <v>0</v>
      </c>
      <c r="AQ696" s="124" t="n">
        <v>0</v>
      </c>
      <c r="AR696" s="124" t="n">
        <v>0</v>
      </c>
      <c r="AS696" s="124" t="n">
        <v>0</v>
      </c>
      <c r="AT696" s="124" t="n">
        <v>0</v>
      </c>
      <c r="AU696" s="124" t="n">
        <v>0</v>
      </c>
      <c r="AV696" s="124" t="n">
        <v>0</v>
      </c>
      <c r="AW696" s="124" t="n">
        <v>0</v>
      </c>
      <c r="AX696" s="124" t="n">
        <v>0</v>
      </c>
      <c r="AY696" s="124" t="n">
        <v>0</v>
      </c>
    </row>
    <row r="697">
      <c r="A697" t="inlineStr">
        <is>
          <t>R14</t>
        </is>
      </c>
      <c r="B697" t="inlineStr">
        <is>
          <t>Taxi</t>
        </is>
      </c>
      <c r="C697" t="inlineStr">
        <is>
          <t>GLP</t>
        </is>
      </c>
      <c r="D697" t="inlineStr">
        <is>
          <t>%</t>
        </is>
      </c>
      <c r="E697" s="125" t="n">
        <v>0</v>
      </c>
      <c r="F697" s="125" t="n">
        <v>0</v>
      </c>
      <c r="G697" s="125" t="n">
        <v>0.0005027652086475615</v>
      </c>
      <c r="H697" s="125" t="n">
        <v>0</v>
      </c>
      <c r="I697" s="125" t="n">
        <v>0</v>
      </c>
      <c r="J697" s="125" t="n">
        <v>0.007633587786259542</v>
      </c>
      <c r="K697" s="124" t="n">
        <v>0.04045643153526971</v>
      </c>
      <c r="L697" s="124" t="n">
        <v>0.03491445461263002</v>
      </c>
      <c r="M697" s="124" t="n">
        <v>0.03030224132166172</v>
      </c>
      <c r="N697" s="124" t="n">
        <v>0.02642380265256385</v>
      </c>
      <c r="O697" s="124" t="n">
        <v>0.02313386370407674</v>
      </c>
      <c r="P697" s="124" t="n">
        <v>0.02032244250198151</v>
      </c>
      <c r="Q697" s="124" t="n">
        <v>0.01790473807413096</v>
      </c>
      <c r="R697" s="124" t="n">
        <v>0.01581431080145962</v>
      </c>
      <c r="S697" s="124" t="n">
        <v>0.01399836865674688</v>
      </c>
      <c r="T697" s="124" t="n">
        <v>0.01241443758609152</v>
      </c>
      <c r="U697" s="124" t="n">
        <v>0.0110279637691647</v>
      </c>
      <c r="V697" s="124" t="n">
        <v>0.009810556833388197</v>
      </c>
      <c r="W697" s="124" t="n">
        <v>0.008738682454883276</v>
      </c>
      <c r="X697" s="124" t="n">
        <v>0.007792675529050868</v>
      </c>
      <c r="Y697" s="124" t="n">
        <v>0.006955985632830813</v>
      </c>
      <c r="Z697" s="124" t="n">
        <v>0.006214593233415114</v>
      </c>
      <c r="AA697" s="124" t="n">
        <v>0.005556553058180016</v>
      </c>
      <c r="AB697" s="124" t="n">
        <v>0.004971633313791335</v>
      </c>
      <c r="AC697" s="124" t="n">
        <v>0.00445102796125544</v>
      </c>
      <c r="AD697" s="124" t="n">
        <v>0.003987125251980167</v>
      </c>
      <c r="AE697" s="124" t="n">
        <v>0.00357332000967884</v>
      </c>
      <c r="AF697" s="124" t="n">
        <v>0.003203860234162427</v>
      </c>
      <c r="AG697" s="124" t="n">
        <v>0.002873720861304516</v>
      </c>
      <c r="AH697" s="124" t="n">
        <v>0.002578499180714106</v>
      </c>
      <c r="AI697" s="124" t="n">
        <v>0.002314327655770615</v>
      </c>
      <c r="AJ697" s="124" t="n">
        <v>0.002077800826142806</v>
      </c>
      <c r="AK697" s="124" t="n">
        <v>0.001865913682978753</v>
      </c>
      <c r="AL697" s="124" t="n">
        <v>0.001676009450325513</v>
      </c>
      <c r="AM697" s="124" t="n">
        <v>0.001505735125344639</v>
      </c>
      <c r="AN697" s="124" t="n">
        <v>0.001353003455344639</v>
      </c>
      <c r="AO697" s="124" t="n">
        <v>0.001215960284182393</v>
      </c>
      <c r="AP697" s="124" t="n">
        <v>0.001092956400951881</v>
      </c>
      <c r="AQ697" s="124" t="n">
        <v>0.000982523182591371</v>
      </c>
      <c r="AR697" s="124" t="n">
        <v>0.0008833514485096174</v>
      </c>
      <c r="AS697" s="124" t="n">
        <v>0.00079427304668565</v>
      </c>
      <c r="AT697" s="124" t="n">
        <v>0.0007142447723708666</v>
      </c>
      <c r="AU697" s="124" t="n">
        <v>0.0007142447723708665</v>
      </c>
      <c r="AV697" s="124" t="n">
        <v>0.0007142447723708668</v>
      </c>
      <c r="AW697" s="124" t="n">
        <v>0.0007142447723708668</v>
      </c>
      <c r="AX697" s="124" t="n">
        <v>0.0007142447723708666</v>
      </c>
      <c r="AY697" s="124" t="n">
        <v>0.0007142447723708665</v>
      </c>
    </row>
    <row r="698">
      <c r="A698" t="inlineStr">
        <is>
          <t>R14</t>
        </is>
      </c>
      <c r="B698" t="inlineStr">
        <is>
          <t>Taxi</t>
        </is>
      </c>
      <c r="C698" t="inlineStr">
        <is>
          <t>GNC</t>
        </is>
      </c>
      <c r="D698" t="inlineStr">
        <is>
          <t>%</t>
        </is>
      </c>
      <c r="E698" s="125" t="n">
        <v>0</v>
      </c>
      <c r="F698" s="125" t="n">
        <v>0</v>
      </c>
      <c r="G698" s="125" t="n">
        <v>0</v>
      </c>
      <c r="H698" s="125" t="n">
        <v>0</v>
      </c>
      <c r="I698" s="125" t="n">
        <v>0</v>
      </c>
      <c r="J698" s="125" t="n">
        <v>0</v>
      </c>
      <c r="K698" s="124" t="n">
        <v>0</v>
      </c>
      <c r="L698" s="124" t="n">
        <v>0</v>
      </c>
      <c r="M698" s="124" t="n">
        <v>0</v>
      </c>
      <c r="N698" s="124" t="n">
        <v>0</v>
      </c>
      <c r="O698" s="124" t="n">
        <v>0</v>
      </c>
      <c r="P698" s="124" t="n">
        <v>0</v>
      </c>
      <c r="Q698" s="124" t="n">
        <v>0</v>
      </c>
      <c r="R698" s="124" t="n">
        <v>0</v>
      </c>
      <c r="S698" s="124" t="n">
        <v>0</v>
      </c>
      <c r="T698" s="124" t="n">
        <v>0</v>
      </c>
      <c r="U698" s="124" t="n">
        <v>0</v>
      </c>
      <c r="V698" s="124" t="n">
        <v>0</v>
      </c>
      <c r="W698" s="124" t="n">
        <v>0</v>
      </c>
      <c r="X698" s="124" t="n">
        <v>0</v>
      </c>
      <c r="Y698" s="124" t="n">
        <v>0</v>
      </c>
      <c r="Z698" s="124" t="n">
        <v>0</v>
      </c>
      <c r="AA698" s="124" t="n">
        <v>0</v>
      </c>
      <c r="AB698" s="124" t="n">
        <v>0</v>
      </c>
      <c r="AC698" s="124" t="n">
        <v>0</v>
      </c>
      <c r="AD698" s="124" t="n">
        <v>0</v>
      </c>
      <c r="AE698" s="124" t="n">
        <v>0</v>
      </c>
      <c r="AF698" s="124" t="n">
        <v>0</v>
      </c>
      <c r="AG698" s="124" t="n">
        <v>0</v>
      </c>
      <c r="AH698" s="124" t="n">
        <v>0</v>
      </c>
      <c r="AI698" s="124" t="n">
        <v>0</v>
      </c>
      <c r="AJ698" s="124" t="n">
        <v>0</v>
      </c>
      <c r="AK698" s="124" t="n">
        <v>0</v>
      </c>
      <c r="AL698" s="124" t="n">
        <v>0</v>
      </c>
      <c r="AM698" s="124" t="n">
        <v>0</v>
      </c>
      <c r="AN698" s="124" t="n">
        <v>0</v>
      </c>
      <c r="AO698" s="124" t="n">
        <v>0</v>
      </c>
      <c r="AP698" s="124" t="n">
        <v>0</v>
      </c>
      <c r="AQ698" s="124" t="n">
        <v>0</v>
      </c>
      <c r="AR698" s="124" t="n">
        <v>0</v>
      </c>
      <c r="AS698" s="124" t="n">
        <v>0</v>
      </c>
      <c r="AT698" s="124" t="n">
        <v>0</v>
      </c>
      <c r="AU698" s="124" t="n">
        <v>0</v>
      </c>
      <c r="AV698" s="124" t="n">
        <v>0</v>
      </c>
      <c r="AW698" s="124" t="n">
        <v>0</v>
      </c>
      <c r="AX698" s="124" t="n">
        <v>0</v>
      </c>
      <c r="AY698" s="124" t="n">
        <v>0</v>
      </c>
    </row>
    <row r="699">
      <c r="A699" t="inlineStr">
        <is>
          <t>R14</t>
        </is>
      </c>
      <c r="B699" t="inlineStr">
        <is>
          <t>Taxi</t>
        </is>
      </c>
      <c r="C699" t="inlineStr">
        <is>
          <t>Hidrógeno-Fuel-Cell</t>
        </is>
      </c>
      <c r="D699" t="inlineStr">
        <is>
          <t>%</t>
        </is>
      </c>
      <c r="E699" s="125" t="n">
        <v>0</v>
      </c>
      <c r="F699" s="125" t="n">
        <v>0</v>
      </c>
      <c r="G699" s="125" t="n">
        <v>0</v>
      </c>
      <c r="H699" s="125" t="n">
        <v>0</v>
      </c>
      <c r="I699" s="125" t="n">
        <v>0</v>
      </c>
      <c r="J699" s="125" t="n">
        <v>0</v>
      </c>
      <c r="K699" s="124" t="n">
        <v>0</v>
      </c>
      <c r="L699" s="124" t="n">
        <v>0</v>
      </c>
      <c r="M699" s="124" t="n">
        <v>0</v>
      </c>
      <c r="N699" s="124" t="n">
        <v>0</v>
      </c>
      <c r="O699" s="124" t="n">
        <v>0</v>
      </c>
      <c r="P699" s="124" t="n">
        <v>0</v>
      </c>
      <c r="Q699" s="124" t="n">
        <v>0</v>
      </c>
      <c r="R699" s="124" t="n">
        <v>0</v>
      </c>
      <c r="S699" s="124" t="n">
        <v>0</v>
      </c>
      <c r="T699" s="124" t="n">
        <v>0</v>
      </c>
      <c r="U699" s="124" t="n">
        <v>0</v>
      </c>
      <c r="V699" s="124" t="n">
        <v>0</v>
      </c>
      <c r="W699" s="124" t="n">
        <v>0</v>
      </c>
      <c r="X699" s="124" t="n">
        <v>0</v>
      </c>
      <c r="Y699" s="124" t="n">
        <v>0</v>
      </c>
      <c r="Z699" s="124" t="n">
        <v>0</v>
      </c>
      <c r="AA699" s="124" t="n">
        <v>0</v>
      </c>
      <c r="AB699" s="124" t="n">
        <v>0</v>
      </c>
      <c r="AC699" s="124" t="n">
        <v>0</v>
      </c>
      <c r="AD699" s="124" t="n">
        <v>0</v>
      </c>
      <c r="AE699" s="124" t="n">
        <v>0</v>
      </c>
      <c r="AF699" s="124" t="n">
        <v>0</v>
      </c>
      <c r="AG699" s="124" t="n">
        <v>0</v>
      </c>
      <c r="AH699" s="124" t="n">
        <v>0</v>
      </c>
      <c r="AI699" s="124" t="n">
        <v>0</v>
      </c>
      <c r="AJ699" s="124" t="n">
        <v>0</v>
      </c>
      <c r="AK699" s="124" t="n">
        <v>0</v>
      </c>
      <c r="AL699" s="124" t="n">
        <v>0</v>
      </c>
      <c r="AM699" s="124" t="n">
        <v>0</v>
      </c>
      <c r="AN699" s="124" t="n">
        <v>0</v>
      </c>
      <c r="AO699" s="124" t="n">
        <v>0</v>
      </c>
      <c r="AP699" s="124" t="n">
        <v>0</v>
      </c>
      <c r="AQ699" s="124" t="n">
        <v>0</v>
      </c>
      <c r="AR699" s="124" t="n">
        <v>0</v>
      </c>
      <c r="AS699" s="124" t="n">
        <v>0</v>
      </c>
      <c r="AT699" s="124" t="n">
        <v>0</v>
      </c>
      <c r="AU699" s="124" t="n">
        <v>0</v>
      </c>
      <c r="AV699" s="124" t="n">
        <v>0</v>
      </c>
      <c r="AW699" s="124" t="n">
        <v>0</v>
      </c>
      <c r="AX699" s="124" t="n">
        <v>0</v>
      </c>
      <c r="AY699" s="124" t="n">
        <v>0</v>
      </c>
    </row>
    <row r="700">
      <c r="A700" t="inlineStr">
        <is>
          <t>R14</t>
        </is>
      </c>
      <c r="B700" t="inlineStr">
        <is>
          <t>Bus Rígido</t>
        </is>
      </c>
      <c r="C700" t="inlineStr">
        <is>
          <t>Gasolina</t>
        </is>
      </c>
      <c r="D700" t="inlineStr">
        <is>
          <t>%</t>
        </is>
      </c>
      <c r="E700" s="125" t="n">
        <v>0</v>
      </c>
      <c r="F700" s="125" t="n">
        <v>0</v>
      </c>
      <c r="G700" s="125" t="n">
        <v>0</v>
      </c>
      <c r="H700" s="125" t="n">
        <v>0</v>
      </c>
      <c r="I700" s="125" t="n">
        <v>0</v>
      </c>
      <c r="J700" s="125" t="n">
        <v>0</v>
      </c>
      <c r="K700" s="124" t="n">
        <v>0</v>
      </c>
      <c r="L700" s="124" t="n">
        <v>0</v>
      </c>
      <c r="M700" s="124" t="n">
        <v>0</v>
      </c>
      <c r="N700" s="124" t="n">
        <v>0</v>
      </c>
      <c r="O700" s="124" t="n">
        <v>0</v>
      </c>
      <c r="P700" s="124" t="n">
        <v>0</v>
      </c>
      <c r="Q700" s="124" t="n">
        <v>0</v>
      </c>
      <c r="R700" s="124" t="n">
        <v>0</v>
      </c>
      <c r="S700" s="124" t="n">
        <v>0</v>
      </c>
      <c r="T700" s="124" t="n">
        <v>0</v>
      </c>
      <c r="U700" s="124" t="n">
        <v>0</v>
      </c>
      <c r="V700" s="124" t="n">
        <v>0</v>
      </c>
      <c r="W700" s="124" t="n">
        <v>0</v>
      </c>
      <c r="X700" s="124" t="n">
        <v>0</v>
      </c>
      <c r="Y700" s="124" t="n">
        <v>0</v>
      </c>
      <c r="Z700" s="124" t="n">
        <v>0</v>
      </c>
      <c r="AA700" s="124" t="n">
        <v>0</v>
      </c>
      <c r="AB700" s="124" t="n">
        <v>0</v>
      </c>
      <c r="AC700" s="124" t="n">
        <v>0</v>
      </c>
      <c r="AD700" s="124" t="n">
        <v>0</v>
      </c>
      <c r="AE700" s="124" t="n">
        <v>0</v>
      </c>
      <c r="AF700" s="124" t="n">
        <v>0</v>
      </c>
      <c r="AG700" s="124" t="n">
        <v>0</v>
      </c>
      <c r="AH700" s="124" t="n">
        <v>0</v>
      </c>
      <c r="AI700" s="124" t="n">
        <v>0</v>
      </c>
      <c r="AJ700" s="124" t="n">
        <v>0</v>
      </c>
      <c r="AK700" s="124" t="n">
        <v>0</v>
      </c>
      <c r="AL700" s="124" t="n">
        <v>0</v>
      </c>
      <c r="AM700" s="124" t="n">
        <v>0</v>
      </c>
      <c r="AN700" s="124" t="n">
        <v>0</v>
      </c>
      <c r="AO700" s="124" t="n">
        <v>0</v>
      </c>
      <c r="AP700" s="124" t="n">
        <v>0</v>
      </c>
      <c r="AQ700" s="124" t="n">
        <v>0</v>
      </c>
      <c r="AR700" s="124" t="n">
        <v>0</v>
      </c>
      <c r="AS700" s="124" t="n">
        <v>0</v>
      </c>
      <c r="AT700" s="124" t="n">
        <v>0</v>
      </c>
      <c r="AU700" s="124" t="n">
        <v>0</v>
      </c>
      <c r="AV700" s="124" t="n">
        <v>0</v>
      </c>
      <c r="AW700" s="124" t="n">
        <v>0</v>
      </c>
      <c r="AX700" s="124" t="n">
        <v>0</v>
      </c>
      <c r="AY700" s="124" t="n">
        <v>0</v>
      </c>
    </row>
    <row r="701">
      <c r="A701" t="inlineStr">
        <is>
          <t>R14</t>
        </is>
      </c>
      <c r="B701" t="inlineStr">
        <is>
          <t>Bus Rígido</t>
        </is>
      </c>
      <c r="C701" t="inlineStr">
        <is>
          <t>Diesel</t>
        </is>
      </c>
      <c r="D701" t="inlineStr">
        <is>
          <t>%</t>
        </is>
      </c>
      <c r="E701" s="125" t="n">
        <v>1</v>
      </c>
      <c r="F701" s="125" t="n">
        <v>1</v>
      </c>
      <c r="G701" s="125" t="n">
        <v>1</v>
      </c>
      <c r="H701" s="125" t="n">
        <v>1</v>
      </c>
      <c r="I701" s="125" t="n">
        <v>1</v>
      </c>
      <c r="J701" s="125" t="n">
        <v>1</v>
      </c>
      <c r="K701" s="124" t="n">
        <v>1</v>
      </c>
      <c r="L701" s="124" t="n">
        <v>0.9974122459311716</v>
      </c>
      <c r="M701" s="124" t="n">
        <v>0.9958404632196849</v>
      </c>
      <c r="N701" s="124" t="n">
        <v>0.9933203847978465</v>
      </c>
      <c r="O701" s="124" t="n">
        <v>0.9892899233749199</v>
      </c>
      <c r="P701" s="124" t="n">
        <v>0.9828694337882983</v>
      </c>
      <c r="Q701" s="124" t="n">
        <v>0.9727061716357518</v>
      </c>
      <c r="R701" s="124" t="n">
        <v>0.9567783806352199</v>
      </c>
      <c r="S701" s="124" t="n">
        <v>0.9322034953003465</v>
      </c>
      <c r="T701" s="124" t="n">
        <v>0.8951865488535417</v>
      </c>
      <c r="U701" s="124" t="n">
        <v>0.8413970212745487</v>
      </c>
      <c r="V701" s="124" t="n">
        <v>0.7671823635617678</v>
      </c>
      <c r="W701" s="124" t="n">
        <v>0.6717870110341992</v>
      </c>
      <c r="X701" s="124" t="n">
        <v>0.5597353629657561</v>
      </c>
      <c r="Y701" s="124" t="n">
        <v>0.4412470841899481</v>
      </c>
      <c r="Z701" s="124" t="n">
        <v>0.3290924043660162</v>
      </c>
      <c r="AA701" s="124" t="n">
        <v>0.2335303031259614</v>
      </c>
      <c r="AB701" s="124" t="n">
        <v>0.1591355931239599</v>
      </c>
      <c r="AC701" s="124" t="n">
        <v>0.1051880137436645</v>
      </c>
      <c r="AD701" s="124" t="n">
        <v>0.06804883886198226</v>
      </c>
      <c r="AE701" s="124" t="n">
        <v>0.04338674443777452</v>
      </c>
      <c r="AF701" s="124" t="n">
        <v>0.02739984508929233</v>
      </c>
      <c r="AG701" s="124" t="n">
        <v>0.01719780400159937</v>
      </c>
      <c r="AH701" s="124" t="n">
        <v>0.01075238956307983</v>
      </c>
      <c r="AI701" s="124" t="n">
        <v>0.006706112696065414</v>
      </c>
      <c r="AJ701" s="124" t="n">
        <v>0.004176079355487639</v>
      </c>
      <c r="AK701" s="124" t="n">
        <v>0.002598061935716933</v>
      </c>
      <c r="AL701" s="124" t="n">
        <v>0.001615363574094697</v>
      </c>
      <c r="AM701" s="124" t="n">
        <v>0.001003989691794327</v>
      </c>
      <c r="AN701" s="124" t="n">
        <v>0.0006238606309489358</v>
      </c>
      <c r="AO701" s="124" t="n">
        <v>0.000387599620126966</v>
      </c>
      <c r="AP701" s="124" t="n">
        <v>0.0002407909858451185</v>
      </c>
      <c r="AQ701" s="124" t="n">
        <v>0.0001495798002471571</v>
      </c>
      <c r="AR701" s="124" t="n">
        <v>9.291603406208493e-05</v>
      </c>
      <c r="AS701" s="124" t="n">
        <v>5.771637633639193e-05</v>
      </c>
      <c r="AT701" s="124" t="n">
        <v>3.585103159969849e-05</v>
      </c>
      <c r="AU701" s="124" t="n">
        <v>2.226899713858588e-05</v>
      </c>
      <c r="AV701" s="124" t="n">
        <v>1.383239643765188e-05</v>
      </c>
      <c r="AW701" s="124" t="n">
        <v>8.591971091209682e-06</v>
      </c>
      <c r="AX701" s="124" t="n">
        <v>5.336878609873974e-06</v>
      </c>
      <c r="AY701" s="124" t="n">
        <v>3.314983007818295e-06</v>
      </c>
    </row>
    <row r="702">
      <c r="A702" t="inlineStr">
        <is>
          <t>R14</t>
        </is>
      </c>
      <c r="B702" t="inlineStr">
        <is>
          <t>Bus Rígido</t>
        </is>
      </c>
      <c r="C702" t="inlineStr">
        <is>
          <t>HYB-Diesel</t>
        </is>
      </c>
      <c r="D702" t="inlineStr">
        <is>
          <t>%</t>
        </is>
      </c>
      <c r="E702" s="125" t="n">
        <v>0</v>
      </c>
      <c r="F702" s="125" t="n">
        <v>0</v>
      </c>
      <c r="G702" s="125" t="n">
        <v>0</v>
      </c>
      <c r="H702" s="125" t="n">
        <v>0</v>
      </c>
      <c r="I702" s="125" t="n">
        <v>0</v>
      </c>
      <c r="J702" s="125" t="n">
        <v>0</v>
      </c>
      <c r="K702" s="124" t="n">
        <v>0</v>
      </c>
      <c r="L702" s="124" t="n">
        <v>0</v>
      </c>
      <c r="M702" s="124" t="n">
        <v>0</v>
      </c>
      <c r="N702" s="124" t="n">
        <v>0</v>
      </c>
      <c r="O702" s="124" t="n">
        <v>0</v>
      </c>
      <c r="P702" s="124" t="n">
        <v>0</v>
      </c>
      <c r="Q702" s="124" t="n">
        <v>0</v>
      </c>
      <c r="R702" s="124" t="n">
        <v>0</v>
      </c>
      <c r="S702" s="124" t="n">
        <v>0</v>
      </c>
      <c r="T702" s="124" t="n">
        <v>0</v>
      </c>
      <c r="U702" s="124" t="n">
        <v>0</v>
      </c>
      <c r="V702" s="124" t="n">
        <v>0</v>
      </c>
      <c r="W702" s="124" t="n">
        <v>0</v>
      </c>
      <c r="X702" s="124" t="n">
        <v>0</v>
      </c>
      <c r="Y702" s="124" t="n">
        <v>0</v>
      </c>
      <c r="Z702" s="124" t="n">
        <v>0</v>
      </c>
      <c r="AA702" s="124" t="n">
        <v>0</v>
      </c>
      <c r="AB702" s="124" t="n">
        <v>0</v>
      </c>
      <c r="AC702" s="124" t="n">
        <v>0</v>
      </c>
      <c r="AD702" s="124" t="n">
        <v>0</v>
      </c>
      <c r="AE702" s="124" t="n">
        <v>0</v>
      </c>
      <c r="AF702" s="124" t="n">
        <v>0</v>
      </c>
      <c r="AG702" s="124" t="n">
        <v>0</v>
      </c>
      <c r="AH702" s="124" t="n">
        <v>0</v>
      </c>
      <c r="AI702" s="124" t="n">
        <v>0</v>
      </c>
      <c r="AJ702" s="124" t="n">
        <v>0</v>
      </c>
      <c r="AK702" s="124" t="n">
        <v>0</v>
      </c>
      <c r="AL702" s="124" t="n">
        <v>0</v>
      </c>
      <c r="AM702" s="124" t="n">
        <v>0</v>
      </c>
      <c r="AN702" s="124" t="n">
        <v>0</v>
      </c>
      <c r="AO702" s="124" t="n">
        <v>0</v>
      </c>
      <c r="AP702" s="124" t="n">
        <v>0</v>
      </c>
      <c r="AQ702" s="124" t="n">
        <v>0</v>
      </c>
      <c r="AR702" s="124" t="n">
        <v>0</v>
      </c>
      <c r="AS702" s="124" t="n">
        <v>0</v>
      </c>
      <c r="AT702" s="124" t="n">
        <v>0</v>
      </c>
      <c r="AU702" s="124" t="n">
        <v>0</v>
      </c>
      <c r="AV702" s="124" t="n">
        <v>0</v>
      </c>
      <c r="AW702" s="124" t="n">
        <v>0</v>
      </c>
      <c r="AX702" s="124" t="n">
        <v>0</v>
      </c>
      <c r="AY702" s="124" t="n">
        <v>0</v>
      </c>
    </row>
    <row r="703">
      <c r="A703" t="inlineStr">
        <is>
          <t>R14</t>
        </is>
      </c>
      <c r="B703" t="inlineStr">
        <is>
          <t>Bus Rígido</t>
        </is>
      </c>
      <c r="C703" t="inlineStr">
        <is>
          <t>HYB-plug-in-Diesel</t>
        </is>
      </c>
      <c r="D703" t="inlineStr">
        <is>
          <t>%</t>
        </is>
      </c>
      <c r="E703" s="125" t="n">
        <v>0</v>
      </c>
      <c r="F703" s="125" t="n">
        <v>0</v>
      </c>
      <c r="G703" s="125" t="n">
        <v>0</v>
      </c>
      <c r="H703" s="125" t="n">
        <v>0</v>
      </c>
      <c r="I703" s="125" t="n">
        <v>0</v>
      </c>
      <c r="J703" s="125" t="n">
        <v>0</v>
      </c>
      <c r="K703" s="124" t="n">
        <v>0</v>
      </c>
      <c r="L703" s="124" t="n">
        <v>0</v>
      </c>
      <c r="M703" s="124" t="n">
        <v>0</v>
      </c>
      <c r="N703" s="124" t="n">
        <v>0</v>
      </c>
      <c r="O703" s="124" t="n">
        <v>0</v>
      </c>
      <c r="P703" s="124" t="n">
        <v>0</v>
      </c>
      <c r="Q703" s="124" t="n">
        <v>0</v>
      </c>
      <c r="R703" s="124" t="n">
        <v>0</v>
      </c>
      <c r="S703" s="124" t="n">
        <v>0</v>
      </c>
      <c r="T703" s="124" t="n">
        <v>0</v>
      </c>
      <c r="U703" s="124" t="n">
        <v>0</v>
      </c>
      <c r="V703" s="124" t="n">
        <v>0</v>
      </c>
      <c r="W703" s="124" t="n">
        <v>0</v>
      </c>
      <c r="X703" s="124" t="n">
        <v>0</v>
      </c>
      <c r="Y703" s="124" t="n">
        <v>0</v>
      </c>
      <c r="Z703" s="124" t="n">
        <v>0</v>
      </c>
      <c r="AA703" s="124" t="n">
        <v>0</v>
      </c>
      <c r="AB703" s="124" t="n">
        <v>0</v>
      </c>
      <c r="AC703" s="124" t="n">
        <v>0</v>
      </c>
      <c r="AD703" s="124" t="n">
        <v>0</v>
      </c>
      <c r="AE703" s="124" t="n">
        <v>0</v>
      </c>
      <c r="AF703" s="124" t="n">
        <v>0</v>
      </c>
      <c r="AG703" s="124" t="n">
        <v>0</v>
      </c>
      <c r="AH703" s="124" t="n">
        <v>0</v>
      </c>
      <c r="AI703" s="124" t="n">
        <v>0</v>
      </c>
      <c r="AJ703" s="124" t="n">
        <v>0</v>
      </c>
      <c r="AK703" s="124" t="n">
        <v>0</v>
      </c>
      <c r="AL703" s="124" t="n">
        <v>0</v>
      </c>
      <c r="AM703" s="124" t="n">
        <v>0</v>
      </c>
      <c r="AN703" s="124" t="n">
        <v>0</v>
      </c>
      <c r="AO703" s="124" t="n">
        <v>0</v>
      </c>
      <c r="AP703" s="124" t="n">
        <v>0</v>
      </c>
      <c r="AQ703" s="124" t="n">
        <v>0</v>
      </c>
      <c r="AR703" s="124" t="n">
        <v>0</v>
      </c>
      <c r="AS703" s="124" t="n">
        <v>0</v>
      </c>
      <c r="AT703" s="124" t="n">
        <v>0</v>
      </c>
      <c r="AU703" s="124" t="n">
        <v>0</v>
      </c>
      <c r="AV703" s="124" t="n">
        <v>0</v>
      </c>
      <c r="AW703" s="124" t="n">
        <v>0</v>
      </c>
      <c r="AX703" s="124" t="n">
        <v>0</v>
      </c>
      <c r="AY703" s="124" t="n">
        <v>0</v>
      </c>
    </row>
    <row r="704">
      <c r="A704" t="inlineStr">
        <is>
          <t>R14</t>
        </is>
      </c>
      <c r="B704" t="inlineStr">
        <is>
          <t>Bus Rígido</t>
        </is>
      </c>
      <c r="C704" t="inlineStr">
        <is>
          <t>Eléctrico</t>
        </is>
      </c>
      <c r="D704" t="inlineStr">
        <is>
          <t>%</t>
        </is>
      </c>
      <c r="E704" s="125" t="n">
        <v>0</v>
      </c>
      <c r="F704" s="125" t="n">
        <v>0</v>
      </c>
      <c r="G704" s="125" t="n">
        <v>0</v>
      </c>
      <c r="H704" s="125" t="n">
        <v>0</v>
      </c>
      <c r="I704" s="125" t="n">
        <v>0</v>
      </c>
      <c r="J704" s="125" t="n">
        <v>0</v>
      </c>
      <c r="K704" s="124" t="n">
        <v>0</v>
      </c>
      <c r="L704" s="124" t="n">
        <v>0.002587754068828407</v>
      </c>
      <c r="M704" s="124" t="n">
        <v>0.004159536780315117</v>
      </c>
      <c r="N704" s="124" t="n">
        <v>0.006679615202153532</v>
      </c>
      <c r="O704" s="124" t="n">
        <v>0.01071007662507999</v>
      </c>
      <c r="P704" s="124" t="n">
        <v>0.01713056621170168</v>
      </c>
      <c r="Q704" s="124" t="n">
        <v>0.02729382836424819</v>
      </c>
      <c r="R704" s="124" t="n">
        <v>0.04322161936478004</v>
      </c>
      <c r="S704" s="124" t="n">
        <v>0.06779650469965338</v>
      </c>
      <c r="T704" s="124" t="n">
        <v>0.1048134511464583</v>
      </c>
      <c r="U704" s="124" t="n">
        <v>0.1586029787254511</v>
      </c>
      <c r="V704" s="124" t="n">
        <v>0.2328176364382321</v>
      </c>
      <c r="W704" s="124" t="n">
        <v>0.3282129889658006</v>
      </c>
      <c r="X704" s="124" t="n">
        <v>0.4402646370342437</v>
      </c>
      <c r="Y704" s="124" t="n">
        <v>0.5587529158100517</v>
      </c>
      <c r="Z704" s="124" t="n">
        <v>0.6709075956339836</v>
      </c>
      <c r="AA704" s="124" t="n">
        <v>0.7664696968740384</v>
      </c>
      <c r="AB704" s="124" t="n">
        <v>0.8408644068760399</v>
      </c>
      <c r="AC704" s="124" t="n">
        <v>0.8948119862563353</v>
      </c>
      <c r="AD704" s="124" t="n">
        <v>0.9319511611380176</v>
      </c>
      <c r="AE704" s="124" t="n">
        <v>0.9566132555622253</v>
      </c>
      <c r="AF704" s="124" t="n">
        <v>0.9726001549107075</v>
      </c>
      <c r="AG704" s="124" t="n">
        <v>0.9828021959984005</v>
      </c>
      <c r="AH704" s="124" t="n">
        <v>0.98924761043692</v>
      </c>
      <c r="AI704" s="124" t="n">
        <v>0.9932938873039344</v>
      </c>
      <c r="AJ704" s="124" t="n">
        <v>0.9958239206445122</v>
      </c>
      <c r="AK704" s="124" t="n">
        <v>0.9974019380642829</v>
      </c>
      <c r="AL704" s="124" t="n">
        <v>0.9983846364259051</v>
      </c>
      <c r="AM704" s="124" t="n">
        <v>0.9989960103082055</v>
      </c>
      <c r="AN704" s="124" t="n">
        <v>0.9993761393690509</v>
      </c>
      <c r="AO704" s="124" t="n">
        <v>0.9996124003798729</v>
      </c>
      <c r="AP704" s="124" t="n">
        <v>0.9997592090141547</v>
      </c>
      <c r="AQ704" s="124" t="n">
        <v>0.9998504201997527</v>
      </c>
      <c r="AR704" s="124" t="n">
        <v>0.9999070839659377</v>
      </c>
      <c r="AS704" s="124" t="n">
        <v>0.9999422836236634</v>
      </c>
      <c r="AT704" s="124" t="n">
        <v>0.9999641489684001</v>
      </c>
      <c r="AU704" s="124" t="n">
        <v>0.9999777310028612</v>
      </c>
      <c r="AV704" s="124" t="n">
        <v>0.9999861676035622</v>
      </c>
      <c r="AW704" s="124" t="n">
        <v>0.9999914080289086</v>
      </c>
      <c r="AX704" s="124" t="n">
        <v>0.99999466312139</v>
      </c>
      <c r="AY704" s="124" t="n">
        <v>0.999996685016992</v>
      </c>
    </row>
    <row r="705">
      <c r="A705" t="inlineStr">
        <is>
          <t>R14</t>
        </is>
      </c>
      <c r="B705" t="inlineStr">
        <is>
          <t>Bus Rígido</t>
        </is>
      </c>
      <c r="C705" t="inlineStr">
        <is>
          <t>Biodiesel</t>
        </is>
      </c>
      <c r="D705" t="inlineStr">
        <is>
          <t>%</t>
        </is>
      </c>
      <c r="E705" s="125" t="n">
        <v>0</v>
      </c>
      <c r="F705" s="125" t="n">
        <v>0</v>
      </c>
      <c r="G705" s="125" t="n">
        <v>0</v>
      </c>
      <c r="H705" s="125" t="n">
        <v>0</v>
      </c>
      <c r="I705" s="125" t="n">
        <v>0</v>
      </c>
      <c r="J705" s="125" t="n">
        <v>0</v>
      </c>
      <c r="K705" s="124" t="n">
        <v>0</v>
      </c>
      <c r="L705" s="124" t="n">
        <v>0</v>
      </c>
      <c r="M705" s="124" t="n">
        <v>0</v>
      </c>
      <c r="N705" s="124" t="n">
        <v>0</v>
      </c>
      <c r="O705" s="124" t="n">
        <v>0</v>
      </c>
      <c r="P705" s="124" t="n">
        <v>0</v>
      </c>
      <c r="Q705" s="124" t="n">
        <v>0</v>
      </c>
      <c r="R705" s="124" t="n">
        <v>0</v>
      </c>
      <c r="S705" s="124" t="n">
        <v>0</v>
      </c>
      <c r="T705" s="124" t="n">
        <v>0</v>
      </c>
      <c r="U705" s="124" t="n">
        <v>0</v>
      </c>
      <c r="V705" s="124" t="n">
        <v>0</v>
      </c>
      <c r="W705" s="124" t="n">
        <v>0</v>
      </c>
      <c r="X705" s="124" t="n">
        <v>0</v>
      </c>
      <c r="Y705" s="124" t="n">
        <v>0</v>
      </c>
      <c r="Z705" s="124" t="n">
        <v>0</v>
      </c>
      <c r="AA705" s="124" t="n">
        <v>0</v>
      </c>
      <c r="AB705" s="124" t="n">
        <v>0</v>
      </c>
      <c r="AC705" s="124" t="n">
        <v>0</v>
      </c>
      <c r="AD705" s="124" t="n">
        <v>0</v>
      </c>
      <c r="AE705" s="124" t="n">
        <v>0</v>
      </c>
      <c r="AF705" s="124" t="n">
        <v>0</v>
      </c>
      <c r="AG705" s="124" t="n">
        <v>0</v>
      </c>
      <c r="AH705" s="124" t="n">
        <v>0</v>
      </c>
      <c r="AI705" s="124" t="n">
        <v>0</v>
      </c>
      <c r="AJ705" s="124" t="n">
        <v>0</v>
      </c>
      <c r="AK705" s="124" t="n">
        <v>0</v>
      </c>
      <c r="AL705" s="124" t="n">
        <v>0</v>
      </c>
      <c r="AM705" s="124" t="n">
        <v>0</v>
      </c>
      <c r="AN705" s="124" t="n">
        <v>0</v>
      </c>
      <c r="AO705" s="124" t="n">
        <v>0</v>
      </c>
      <c r="AP705" s="124" t="n">
        <v>0</v>
      </c>
      <c r="AQ705" s="124" t="n">
        <v>0</v>
      </c>
      <c r="AR705" s="124" t="n">
        <v>0</v>
      </c>
      <c r="AS705" s="124" t="n">
        <v>0</v>
      </c>
      <c r="AT705" s="124" t="n">
        <v>0</v>
      </c>
      <c r="AU705" s="124" t="n">
        <v>0</v>
      </c>
      <c r="AV705" s="124" t="n">
        <v>0</v>
      </c>
      <c r="AW705" s="124" t="n">
        <v>0</v>
      </c>
      <c r="AX705" s="124" t="n">
        <v>0</v>
      </c>
      <c r="AY705" s="124" t="n">
        <v>0</v>
      </c>
    </row>
    <row r="706">
      <c r="A706" t="inlineStr">
        <is>
          <t>R14</t>
        </is>
      </c>
      <c r="B706" t="inlineStr">
        <is>
          <t>Bus Rígido</t>
        </is>
      </c>
      <c r="C706" t="inlineStr">
        <is>
          <t>Etanol</t>
        </is>
      </c>
      <c r="D706" t="inlineStr">
        <is>
          <t>%</t>
        </is>
      </c>
      <c r="E706" s="125" t="n">
        <v>0</v>
      </c>
      <c r="F706" s="125" t="n">
        <v>0</v>
      </c>
      <c r="G706" s="125" t="n">
        <v>0</v>
      </c>
      <c r="H706" s="125" t="n">
        <v>0</v>
      </c>
      <c r="I706" s="125" t="n">
        <v>0</v>
      </c>
      <c r="J706" s="125" t="n">
        <v>0</v>
      </c>
      <c r="K706" s="124" t="n">
        <v>0</v>
      </c>
      <c r="L706" s="124" t="n">
        <v>0</v>
      </c>
      <c r="M706" s="124" t="n">
        <v>0</v>
      </c>
      <c r="N706" s="124" t="n">
        <v>0</v>
      </c>
      <c r="O706" s="124" t="n">
        <v>0</v>
      </c>
      <c r="P706" s="124" t="n">
        <v>0</v>
      </c>
      <c r="Q706" s="124" t="n">
        <v>0</v>
      </c>
      <c r="R706" s="124" t="n">
        <v>0</v>
      </c>
      <c r="S706" s="124" t="n">
        <v>0</v>
      </c>
      <c r="T706" s="124" t="n">
        <v>0</v>
      </c>
      <c r="U706" s="124" t="n">
        <v>0</v>
      </c>
      <c r="V706" s="124" t="n">
        <v>0</v>
      </c>
      <c r="W706" s="124" t="n">
        <v>0</v>
      </c>
      <c r="X706" s="124" t="n">
        <v>0</v>
      </c>
      <c r="Y706" s="124" t="n">
        <v>0</v>
      </c>
      <c r="Z706" s="124" t="n">
        <v>0</v>
      </c>
      <c r="AA706" s="124" t="n">
        <v>0</v>
      </c>
      <c r="AB706" s="124" t="n">
        <v>0</v>
      </c>
      <c r="AC706" s="124" t="n">
        <v>0</v>
      </c>
      <c r="AD706" s="124" t="n">
        <v>0</v>
      </c>
      <c r="AE706" s="124" t="n">
        <v>0</v>
      </c>
      <c r="AF706" s="124" t="n">
        <v>0</v>
      </c>
      <c r="AG706" s="124" t="n">
        <v>0</v>
      </c>
      <c r="AH706" s="124" t="n">
        <v>0</v>
      </c>
      <c r="AI706" s="124" t="n">
        <v>0</v>
      </c>
      <c r="AJ706" s="124" t="n">
        <v>0</v>
      </c>
      <c r="AK706" s="124" t="n">
        <v>0</v>
      </c>
      <c r="AL706" s="124" t="n">
        <v>0</v>
      </c>
      <c r="AM706" s="124" t="n">
        <v>0</v>
      </c>
      <c r="AN706" s="124" t="n">
        <v>0</v>
      </c>
      <c r="AO706" s="124" t="n">
        <v>0</v>
      </c>
      <c r="AP706" s="124" t="n">
        <v>0</v>
      </c>
      <c r="AQ706" s="124" t="n">
        <v>0</v>
      </c>
      <c r="AR706" s="124" t="n">
        <v>0</v>
      </c>
      <c r="AS706" s="124" t="n">
        <v>0</v>
      </c>
      <c r="AT706" s="124" t="n">
        <v>0</v>
      </c>
      <c r="AU706" s="124" t="n">
        <v>0</v>
      </c>
      <c r="AV706" s="124" t="n">
        <v>0</v>
      </c>
      <c r="AW706" s="124" t="n">
        <v>0</v>
      </c>
      <c r="AX706" s="124" t="n">
        <v>0</v>
      </c>
      <c r="AY706" s="124" t="n">
        <v>0</v>
      </c>
    </row>
    <row r="707">
      <c r="A707" t="inlineStr">
        <is>
          <t>R14</t>
        </is>
      </c>
      <c r="B707" t="inlineStr">
        <is>
          <t>Bus Rígido</t>
        </is>
      </c>
      <c r="C707" t="inlineStr">
        <is>
          <t>GLP</t>
        </is>
      </c>
      <c r="D707" t="inlineStr">
        <is>
          <t>%</t>
        </is>
      </c>
      <c r="E707" s="125" t="n">
        <v>0</v>
      </c>
      <c r="F707" s="125" t="n">
        <v>0</v>
      </c>
      <c r="G707" s="125" t="n">
        <v>0</v>
      </c>
      <c r="H707" s="125" t="n">
        <v>0</v>
      </c>
      <c r="I707" s="125" t="n">
        <v>0</v>
      </c>
      <c r="J707" s="125" t="n">
        <v>0</v>
      </c>
      <c r="K707" s="124" t="n">
        <v>0</v>
      </c>
      <c r="L707" s="124" t="n">
        <v>0</v>
      </c>
      <c r="M707" s="124" t="n">
        <v>0</v>
      </c>
      <c r="N707" s="124" t="n">
        <v>0</v>
      </c>
      <c r="O707" s="124" t="n">
        <v>0</v>
      </c>
      <c r="P707" s="124" t="n">
        <v>0</v>
      </c>
      <c r="Q707" s="124" t="n">
        <v>0</v>
      </c>
      <c r="R707" s="124" t="n">
        <v>0</v>
      </c>
      <c r="S707" s="124" t="n">
        <v>0</v>
      </c>
      <c r="T707" s="124" t="n">
        <v>0</v>
      </c>
      <c r="U707" s="124" t="n">
        <v>0</v>
      </c>
      <c r="V707" s="124" t="n">
        <v>0</v>
      </c>
      <c r="W707" s="124" t="n">
        <v>0</v>
      </c>
      <c r="X707" s="124" t="n">
        <v>0</v>
      </c>
      <c r="Y707" s="124" t="n">
        <v>0</v>
      </c>
      <c r="Z707" s="124" t="n">
        <v>0</v>
      </c>
      <c r="AA707" s="124" t="n">
        <v>0</v>
      </c>
      <c r="AB707" s="124" t="n">
        <v>0</v>
      </c>
      <c r="AC707" s="124" t="n">
        <v>0</v>
      </c>
      <c r="AD707" s="124" t="n">
        <v>0</v>
      </c>
      <c r="AE707" s="124" t="n">
        <v>0</v>
      </c>
      <c r="AF707" s="124" t="n">
        <v>0</v>
      </c>
      <c r="AG707" s="124" t="n">
        <v>0</v>
      </c>
      <c r="AH707" s="124" t="n">
        <v>0</v>
      </c>
      <c r="AI707" s="124" t="n">
        <v>0</v>
      </c>
      <c r="AJ707" s="124" t="n">
        <v>0</v>
      </c>
      <c r="AK707" s="124" t="n">
        <v>0</v>
      </c>
      <c r="AL707" s="124" t="n">
        <v>0</v>
      </c>
      <c r="AM707" s="124" t="n">
        <v>0</v>
      </c>
      <c r="AN707" s="124" t="n">
        <v>0</v>
      </c>
      <c r="AO707" s="124" t="n">
        <v>0</v>
      </c>
      <c r="AP707" s="124" t="n">
        <v>0</v>
      </c>
      <c r="AQ707" s="124" t="n">
        <v>0</v>
      </c>
      <c r="AR707" s="124" t="n">
        <v>0</v>
      </c>
      <c r="AS707" s="124" t="n">
        <v>0</v>
      </c>
      <c r="AT707" s="124" t="n">
        <v>0</v>
      </c>
      <c r="AU707" s="124" t="n">
        <v>0</v>
      </c>
      <c r="AV707" s="124" t="n">
        <v>0</v>
      </c>
      <c r="AW707" s="124" t="n">
        <v>0</v>
      </c>
      <c r="AX707" s="124" t="n">
        <v>0</v>
      </c>
      <c r="AY707" s="124" t="n">
        <v>0</v>
      </c>
    </row>
    <row r="708">
      <c r="A708" t="inlineStr">
        <is>
          <t>R14</t>
        </is>
      </c>
      <c r="B708" t="inlineStr">
        <is>
          <t>Bus Rígido</t>
        </is>
      </c>
      <c r="C708" t="inlineStr">
        <is>
          <t>GNC</t>
        </is>
      </c>
      <c r="D708" t="inlineStr">
        <is>
          <t>%</t>
        </is>
      </c>
      <c r="E708" s="125" t="n">
        <v>0</v>
      </c>
      <c r="F708" s="125" t="n">
        <v>0</v>
      </c>
      <c r="G708" s="125" t="n">
        <v>0</v>
      </c>
      <c r="H708" s="125" t="n">
        <v>0</v>
      </c>
      <c r="I708" s="125" t="n">
        <v>0</v>
      </c>
      <c r="J708" s="125" t="n">
        <v>0</v>
      </c>
      <c r="K708" s="124" t="n">
        <v>0</v>
      </c>
      <c r="L708" s="124" t="n">
        <v>0</v>
      </c>
      <c r="M708" s="124" t="n">
        <v>0</v>
      </c>
      <c r="N708" s="124" t="n">
        <v>0</v>
      </c>
      <c r="O708" s="124" t="n">
        <v>0</v>
      </c>
      <c r="P708" s="124" t="n">
        <v>0</v>
      </c>
      <c r="Q708" s="124" t="n">
        <v>0</v>
      </c>
      <c r="R708" s="124" t="n">
        <v>0</v>
      </c>
      <c r="S708" s="124" t="n">
        <v>0</v>
      </c>
      <c r="T708" s="124" t="n">
        <v>0</v>
      </c>
      <c r="U708" s="124" t="n">
        <v>0</v>
      </c>
      <c r="V708" s="124" t="n">
        <v>0</v>
      </c>
      <c r="W708" s="124" t="n">
        <v>0</v>
      </c>
      <c r="X708" s="124" t="n">
        <v>0</v>
      </c>
      <c r="Y708" s="124" t="n">
        <v>0</v>
      </c>
      <c r="Z708" s="124" t="n">
        <v>0</v>
      </c>
      <c r="AA708" s="124" t="n">
        <v>0</v>
      </c>
      <c r="AB708" s="124" t="n">
        <v>0</v>
      </c>
      <c r="AC708" s="124" t="n">
        <v>0</v>
      </c>
      <c r="AD708" s="124" t="n">
        <v>0</v>
      </c>
      <c r="AE708" s="124" t="n">
        <v>0</v>
      </c>
      <c r="AF708" s="124" t="n">
        <v>0</v>
      </c>
      <c r="AG708" s="124" t="n">
        <v>0</v>
      </c>
      <c r="AH708" s="124" t="n">
        <v>0</v>
      </c>
      <c r="AI708" s="124" t="n">
        <v>0</v>
      </c>
      <c r="AJ708" s="124" t="n">
        <v>0</v>
      </c>
      <c r="AK708" s="124" t="n">
        <v>0</v>
      </c>
      <c r="AL708" s="124" t="n">
        <v>0</v>
      </c>
      <c r="AM708" s="124" t="n">
        <v>0</v>
      </c>
      <c r="AN708" s="124" t="n">
        <v>0</v>
      </c>
      <c r="AO708" s="124" t="n">
        <v>0</v>
      </c>
      <c r="AP708" s="124" t="n">
        <v>0</v>
      </c>
      <c r="AQ708" s="124" t="n">
        <v>0</v>
      </c>
      <c r="AR708" s="124" t="n">
        <v>0</v>
      </c>
      <c r="AS708" s="124" t="n">
        <v>0</v>
      </c>
      <c r="AT708" s="124" t="n">
        <v>0</v>
      </c>
      <c r="AU708" s="124" t="n">
        <v>0</v>
      </c>
      <c r="AV708" s="124" t="n">
        <v>0</v>
      </c>
      <c r="AW708" s="124" t="n">
        <v>0</v>
      </c>
      <c r="AX708" s="124" t="n">
        <v>0</v>
      </c>
      <c r="AY708" s="124" t="n">
        <v>0</v>
      </c>
    </row>
    <row r="709">
      <c r="A709" t="inlineStr">
        <is>
          <t>R14</t>
        </is>
      </c>
      <c r="B709" t="inlineStr">
        <is>
          <t>Bus Rígido</t>
        </is>
      </c>
      <c r="C709" t="inlineStr">
        <is>
          <t>Hidrógeno-Fuel-Cell</t>
        </is>
      </c>
      <c r="D709" t="inlineStr">
        <is>
          <t>%</t>
        </is>
      </c>
      <c r="E709" s="125" t="n">
        <v>0</v>
      </c>
      <c r="F709" s="125" t="n">
        <v>0</v>
      </c>
      <c r="G709" s="125" t="n">
        <v>0</v>
      </c>
      <c r="H709" s="125" t="n">
        <v>0</v>
      </c>
      <c r="I709" s="125" t="n">
        <v>0</v>
      </c>
      <c r="J709" s="125" t="n">
        <v>0</v>
      </c>
      <c r="K709" s="124" t="n">
        <v>0</v>
      </c>
      <c r="L709" s="124" t="n">
        <v>0</v>
      </c>
      <c r="M709" s="124" t="n">
        <v>0</v>
      </c>
      <c r="N709" s="124" t="n">
        <v>0</v>
      </c>
      <c r="O709" s="124" t="n">
        <v>0</v>
      </c>
      <c r="P709" s="124" t="n">
        <v>0</v>
      </c>
      <c r="Q709" s="124" t="n">
        <v>0</v>
      </c>
      <c r="R709" s="124" t="n">
        <v>0</v>
      </c>
      <c r="S709" s="124" t="n">
        <v>0</v>
      </c>
      <c r="T709" s="124" t="n">
        <v>0</v>
      </c>
      <c r="U709" s="124" t="n">
        <v>0</v>
      </c>
      <c r="V709" s="124" t="n">
        <v>0</v>
      </c>
      <c r="W709" s="124" t="n">
        <v>0</v>
      </c>
      <c r="X709" s="124" t="n">
        <v>0</v>
      </c>
      <c r="Y709" s="124" t="n">
        <v>0</v>
      </c>
      <c r="Z709" s="124" t="n">
        <v>0</v>
      </c>
      <c r="AA709" s="124" t="n">
        <v>0</v>
      </c>
      <c r="AB709" s="124" t="n">
        <v>0</v>
      </c>
      <c r="AC709" s="124" t="n">
        <v>0</v>
      </c>
      <c r="AD709" s="124" t="n">
        <v>0</v>
      </c>
      <c r="AE709" s="124" t="n">
        <v>0</v>
      </c>
      <c r="AF709" s="124" t="n">
        <v>0</v>
      </c>
      <c r="AG709" s="124" t="n">
        <v>0</v>
      </c>
      <c r="AH709" s="124" t="n">
        <v>0</v>
      </c>
      <c r="AI709" s="124" t="n">
        <v>0</v>
      </c>
      <c r="AJ709" s="124" t="n">
        <v>0</v>
      </c>
      <c r="AK709" s="124" t="n">
        <v>0</v>
      </c>
      <c r="AL709" s="124" t="n">
        <v>0</v>
      </c>
      <c r="AM709" s="124" t="n">
        <v>0</v>
      </c>
      <c r="AN709" s="124" t="n">
        <v>0</v>
      </c>
      <c r="AO709" s="124" t="n">
        <v>0</v>
      </c>
      <c r="AP709" s="124" t="n">
        <v>0</v>
      </c>
      <c r="AQ709" s="124" t="n">
        <v>0</v>
      </c>
      <c r="AR709" s="124" t="n">
        <v>0</v>
      </c>
      <c r="AS709" s="124" t="n">
        <v>0</v>
      </c>
      <c r="AT709" s="124" t="n">
        <v>0</v>
      </c>
      <c r="AU709" s="124" t="n">
        <v>0</v>
      </c>
      <c r="AV709" s="124" t="n">
        <v>0</v>
      </c>
      <c r="AW709" s="124" t="n">
        <v>0</v>
      </c>
      <c r="AX709" s="124" t="n">
        <v>0</v>
      </c>
      <c r="AY709" s="124" t="n">
        <v>0</v>
      </c>
    </row>
    <row r="710">
      <c r="A710" t="inlineStr">
        <is>
          <t>R14</t>
        </is>
      </c>
      <c r="B710" t="inlineStr">
        <is>
          <t>Bus Rígido</t>
        </is>
      </c>
      <c r="C710" t="inlineStr">
        <is>
          <t>Hidrógeno-Comb-Directa</t>
        </is>
      </c>
      <c r="D710" t="inlineStr">
        <is>
          <t>%</t>
        </is>
      </c>
      <c r="E710" s="125" t="n">
        <v>0</v>
      </c>
      <c r="F710" s="125" t="n">
        <v>0</v>
      </c>
      <c r="G710" s="125" t="n">
        <v>0</v>
      </c>
      <c r="H710" s="125" t="n">
        <v>0</v>
      </c>
      <c r="I710" s="125" t="n">
        <v>0</v>
      </c>
      <c r="J710" s="125" t="n">
        <v>0</v>
      </c>
      <c r="K710" s="124" t="n">
        <v>0</v>
      </c>
      <c r="L710" s="124" t="n">
        <v>0</v>
      </c>
      <c r="M710" s="124" t="n">
        <v>0</v>
      </c>
      <c r="N710" s="124" t="n">
        <v>0</v>
      </c>
      <c r="O710" s="124" t="n">
        <v>0</v>
      </c>
      <c r="P710" s="124" t="n">
        <v>0</v>
      </c>
      <c r="Q710" s="124" t="n">
        <v>0</v>
      </c>
      <c r="R710" s="124" t="n">
        <v>0</v>
      </c>
      <c r="S710" s="124" t="n">
        <v>0</v>
      </c>
      <c r="T710" s="124" t="n">
        <v>0</v>
      </c>
      <c r="U710" s="124" t="n">
        <v>0</v>
      </c>
      <c r="V710" s="124" t="n">
        <v>0</v>
      </c>
      <c r="W710" s="124" t="n">
        <v>0</v>
      </c>
      <c r="X710" s="124" t="n">
        <v>0</v>
      </c>
      <c r="Y710" s="124" t="n">
        <v>0</v>
      </c>
      <c r="Z710" s="124" t="n">
        <v>0</v>
      </c>
      <c r="AA710" s="124" t="n">
        <v>0</v>
      </c>
      <c r="AB710" s="124" t="n">
        <v>0</v>
      </c>
      <c r="AC710" s="124" t="n">
        <v>0</v>
      </c>
      <c r="AD710" s="124" t="n">
        <v>0</v>
      </c>
      <c r="AE710" s="124" t="n">
        <v>0</v>
      </c>
      <c r="AF710" s="124" t="n">
        <v>0</v>
      </c>
      <c r="AG710" s="124" t="n">
        <v>0</v>
      </c>
      <c r="AH710" s="124" t="n">
        <v>0</v>
      </c>
      <c r="AI710" s="124" t="n">
        <v>0</v>
      </c>
      <c r="AJ710" s="124" t="n">
        <v>0</v>
      </c>
      <c r="AK710" s="124" t="n">
        <v>0</v>
      </c>
      <c r="AL710" s="124" t="n">
        <v>0</v>
      </c>
      <c r="AM710" s="124" t="n">
        <v>0</v>
      </c>
      <c r="AN710" s="124" t="n">
        <v>0</v>
      </c>
      <c r="AO710" s="124" t="n">
        <v>0</v>
      </c>
      <c r="AP710" s="124" t="n">
        <v>0</v>
      </c>
      <c r="AQ710" s="124" t="n">
        <v>0</v>
      </c>
      <c r="AR710" s="124" t="n">
        <v>0</v>
      </c>
      <c r="AS710" s="124" t="n">
        <v>0</v>
      </c>
      <c r="AT710" s="124" t="n">
        <v>0</v>
      </c>
      <c r="AU710" s="124" t="n">
        <v>0</v>
      </c>
      <c r="AV710" s="124" t="n">
        <v>0</v>
      </c>
      <c r="AW710" s="124" t="n">
        <v>0</v>
      </c>
      <c r="AX710" s="124" t="n">
        <v>0</v>
      </c>
      <c r="AY710" s="124" t="n">
        <v>0</v>
      </c>
    </row>
    <row r="711">
      <c r="A711" t="inlineStr">
        <is>
          <t>R14</t>
        </is>
      </c>
      <c r="B711" t="inlineStr">
        <is>
          <t>Bicicleta</t>
        </is>
      </c>
      <c r="C711" t="inlineStr">
        <is>
          <t>Bicicleta-no-Motorizada</t>
        </is>
      </c>
      <c r="D711" t="inlineStr">
        <is>
          <t>%</t>
        </is>
      </c>
      <c r="E711" s="125" t="n">
        <v>0</v>
      </c>
      <c r="F711" s="125" t="n">
        <v>0</v>
      </c>
      <c r="G711" s="125" t="n">
        <v>0</v>
      </c>
      <c r="H711" s="125" t="n">
        <v>0</v>
      </c>
      <c r="I711" s="125" t="n">
        <v>0</v>
      </c>
      <c r="J711" s="125" t="n">
        <v>0</v>
      </c>
      <c r="K711" s="124" t="n">
        <v>0</v>
      </c>
      <c r="L711" s="124" t="n">
        <v>0</v>
      </c>
      <c r="M711" s="124" t="n">
        <v>0</v>
      </c>
      <c r="N711" s="124" t="n">
        <v>0</v>
      </c>
      <c r="O711" s="124" t="n">
        <v>0</v>
      </c>
      <c r="P711" s="124" t="n">
        <v>0</v>
      </c>
      <c r="Q711" s="124" t="n">
        <v>0</v>
      </c>
      <c r="R711" s="124" t="n">
        <v>0</v>
      </c>
      <c r="S711" s="124" t="n">
        <v>0</v>
      </c>
      <c r="T711" s="124" t="n">
        <v>0</v>
      </c>
      <c r="U711" s="124" t="n">
        <v>0</v>
      </c>
      <c r="V711" s="124" t="n">
        <v>0</v>
      </c>
      <c r="W711" s="124" t="n">
        <v>0</v>
      </c>
      <c r="X711" s="124" t="n">
        <v>0</v>
      </c>
      <c r="Y711" s="124" t="n">
        <v>0</v>
      </c>
      <c r="Z711" s="124" t="n">
        <v>0</v>
      </c>
      <c r="AA711" s="124" t="n">
        <v>0</v>
      </c>
      <c r="AB711" s="124" t="n">
        <v>0</v>
      </c>
      <c r="AC711" s="124" t="n">
        <v>0</v>
      </c>
      <c r="AD711" s="124" t="n">
        <v>0</v>
      </c>
      <c r="AE711" s="124" t="n">
        <v>0</v>
      </c>
      <c r="AF711" s="124" t="n">
        <v>0</v>
      </c>
      <c r="AG711" s="124" t="n">
        <v>0</v>
      </c>
      <c r="AH711" s="124" t="n">
        <v>0</v>
      </c>
      <c r="AI711" s="124" t="n">
        <v>0</v>
      </c>
      <c r="AJ711" s="124" t="n">
        <v>0</v>
      </c>
      <c r="AK711" s="124" t="n">
        <v>0</v>
      </c>
      <c r="AL711" s="124" t="n">
        <v>0</v>
      </c>
      <c r="AM711" s="124" t="n">
        <v>0</v>
      </c>
      <c r="AN711" s="124" t="n">
        <v>0</v>
      </c>
      <c r="AO711" s="124" t="n">
        <v>0</v>
      </c>
      <c r="AP711" s="124" t="n">
        <v>0</v>
      </c>
      <c r="AQ711" s="124" t="n">
        <v>0</v>
      </c>
      <c r="AR711" s="124" t="n">
        <v>0</v>
      </c>
      <c r="AS711" s="124" t="n">
        <v>0</v>
      </c>
      <c r="AT711" s="124" t="n">
        <v>0</v>
      </c>
      <c r="AU711" s="124" t="n">
        <v>0</v>
      </c>
      <c r="AV711" s="124" t="n">
        <v>0</v>
      </c>
      <c r="AW711" s="124" t="n">
        <v>0</v>
      </c>
      <c r="AX711" s="124" t="n">
        <v>0</v>
      </c>
      <c r="AY711" s="124" t="n">
        <v>0</v>
      </c>
    </row>
    <row r="712">
      <c r="A712" t="inlineStr">
        <is>
          <t>R14</t>
        </is>
      </c>
      <c r="B712" t="inlineStr">
        <is>
          <t>Bicicleta</t>
        </is>
      </c>
      <c r="C712" t="inlineStr">
        <is>
          <t>Bicicleta-Eléctrica</t>
        </is>
      </c>
      <c r="D712" t="inlineStr">
        <is>
          <t>%</t>
        </is>
      </c>
      <c r="E712" s="125" t="n">
        <v>0</v>
      </c>
      <c r="F712" s="125" t="n">
        <v>0</v>
      </c>
      <c r="G712" s="125" t="n">
        <v>0</v>
      </c>
      <c r="H712" s="125" t="n">
        <v>0</v>
      </c>
      <c r="I712" s="125" t="n">
        <v>0</v>
      </c>
      <c r="J712" s="125" t="n">
        <v>0</v>
      </c>
      <c r="K712" s="124" t="n">
        <v>0</v>
      </c>
      <c r="L712" s="124" t="n">
        <v>0</v>
      </c>
      <c r="M712" s="124" t="n">
        <v>0</v>
      </c>
      <c r="N712" s="124" t="n">
        <v>0</v>
      </c>
      <c r="O712" s="124" t="n">
        <v>0</v>
      </c>
      <c r="P712" s="124" t="n">
        <v>0</v>
      </c>
      <c r="Q712" s="124" t="n">
        <v>0</v>
      </c>
      <c r="R712" s="124" t="n">
        <v>0</v>
      </c>
      <c r="S712" s="124" t="n">
        <v>0</v>
      </c>
      <c r="T712" s="124" t="n">
        <v>0</v>
      </c>
      <c r="U712" s="124" t="n">
        <v>0</v>
      </c>
      <c r="V712" s="124" t="n">
        <v>0</v>
      </c>
      <c r="W712" s="124" t="n">
        <v>0</v>
      </c>
      <c r="X712" s="124" t="n">
        <v>0</v>
      </c>
      <c r="Y712" s="124" t="n">
        <v>0</v>
      </c>
      <c r="Z712" s="124" t="n">
        <v>0</v>
      </c>
      <c r="AA712" s="124" t="n">
        <v>0</v>
      </c>
      <c r="AB712" s="124" t="n">
        <v>0</v>
      </c>
      <c r="AC712" s="124" t="n">
        <v>0</v>
      </c>
      <c r="AD712" s="124" t="n">
        <v>0</v>
      </c>
      <c r="AE712" s="124" t="n">
        <v>0</v>
      </c>
      <c r="AF712" s="124" t="n">
        <v>0</v>
      </c>
      <c r="AG712" s="124" t="n">
        <v>0</v>
      </c>
      <c r="AH712" s="124" t="n">
        <v>0</v>
      </c>
      <c r="AI712" s="124" t="n">
        <v>0</v>
      </c>
      <c r="AJ712" s="124" t="n">
        <v>0</v>
      </c>
      <c r="AK712" s="124" t="n">
        <v>0</v>
      </c>
      <c r="AL712" s="124" t="n">
        <v>0</v>
      </c>
      <c r="AM712" s="124" t="n">
        <v>0</v>
      </c>
      <c r="AN712" s="124" t="n">
        <v>0</v>
      </c>
      <c r="AO712" s="124" t="n">
        <v>0</v>
      </c>
      <c r="AP712" s="124" t="n">
        <v>0</v>
      </c>
      <c r="AQ712" s="124" t="n">
        <v>0</v>
      </c>
      <c r="AR712" s="124" t="n">
        <v>0</v>
      </c>
      <c r="AS712" s="124" t="n">
        <v>0</v>
      </c>
      <c r="AT712" s="124" t="n">
        <v>0</v>
      </c>
      <c r="AU712" s="124" t="n">
        <v>0</v>
      </c>
      <c r="AV712" s="124" t="n">
        <v>0</v>
      </c>
      <c r="AW712" s="124" t="n">
        <v>0</v>
      </c>
      <c r="AX712" s="124" t="n">
        <v>0</v>
      </c>
      <c r="AY712" s="124" t="n">
        <v>0</v>
      </c>
    </row>
    <row r="713">
      <c r="A713" t="inlineStr">
        <is>
          <t>R15</t>
        </is>
      </c>
      <c r="B713" t="inlineStr">
        <is>
          <t>Vehículo Liviano Pasajero</t>
        </is>
      </c>
      <c r="C713" t="inlineStr">
        <is>
          <t>Gasolina</t>
        </is>
      </c>
      <c r="D713" t="inlineStr">
        <is>
          <t>%</t>
        </is>
      </c>
      <c r="E713" s="125" t="n">
        <v>0.7447373895304752</v>
      </c>
      <c r="F713" s="125" t="n">
        <v>0.7434357032321377</v>
      </c>
      <c r="G713" s="125" t="n">
        <v>0.7386662896127538</v>
      </c>
      <c r="H713" s="125" t="n">
        <v>0.7079801907800711</v>
      </c>
      <c r="I713" s="125" t="n">
        <v>0.7144197204324224</v>
      </c>
      <c r="J713" s="125" t="n">
        <v>0.7174649178582518</v>
      </c>
      <c r="K713" s="124" t="n">
        <v>0.7090906105830008</v>
      </c>
      <c r="L713" s="124" t="n">
        <v>0.7132432430930618</v>
      </c>
      <c r="M713" s="124" t="n">
        <v>0.7172152063553219</v>
      </c>
      <c r="N713" s="124" t="n">
        <v>0.7208646421572226</v>
      </c>
      <c r="O713" s="124" t="n">
        <v>0.7239811496484145</v>
      </c>
      <c r="P713" s="124" t="n">
        <v>0.7262186555188689</v>
      </c>
      <c r="Q713" s="124" t="n">
        <v>0.7269949687619778</v>
      </c>
      <c r="R713" s="124" t="n">
        <v>0.7253833315234693</v>
      </c>
      <c r="S713" s="124" t="n">
        <v>0.7200860061726707</v>
      </c>
      <c r="T713" s="124" t="n">
        <v>0.7096777472538278</v>
      </c>
      <c r="U713" s="124" t="n">
        <v>0.6932220882066701</v>
      </c>
      <c r="V713" s="124" t="n">
        <v>0.6709259132256917</v>
      </c>
      <c r="W713" s="124" t="n">
        <v>0.6441355377690654</v>
      </c>
      <c r="X713" s="124" t="n">
        <v>0.6146632017096233</v>
      </c>
      <c r="Y713" s="124" t="n">
        <v>0.5841168896311868</v>
      </c>
      <c r="Z713" s="124" t="n">
        <v>0.5536256276647611</v>
      </c>
      <c r="AA713" s="124" t="n">
        <v>0.5238737708394031</v>
      </c>
      <c r="AB713" s="124" t="n">
        <v>0.4952324430468896</v>
      </c>
      <c r="AC713" s="124" t="n">
        <v>0.4678791555768339</v>
      </c>
      <c r="AD713" s="124" t="n">
        <v>0.4418797822585613</v>
      </c>
      <c r="AE713" s="124" t="n">
        <v>0.4172384498221879</v>
      </c>
      <c r="AF713" s="124" t="n">
        <v>0.3939262157921382</v>
      </c>
      <c r="AG713" s="124" t="n">
        <v>0.3718970921136709</v>
      </c>
      <c r="AH713" s="124" t="n">
        <v>0.3510968769485478</v>
      </c>
      <c r="AI713" s="124" t="n">
        <v>0.3314679944023797</v>
      </c>
      <c r="AJ713" s="124" t="n">
        <v>0.3129521417858729</v>
      </c>
      <c r="AK713" s="124" t="n">
        <v>0.2954917363011478</v>
      </c>
      <c r="AL713" s="124" t="n">
        <v>0.2790307025681432</v>
      </c>
      <c r="AM713" s="124" t="n">
        <v>0.263514895434639</v>
      </c>
      <c r="AN713" s="124" t="n">
        <v>0.2488923182929917</v>
      </c>
      <c r="AO713" s="124" t="n">
        <v>0.2351132244842057</v>
      </c>
      <c r="AP713" s="124" t="n">
        <v>0.2221877364405401</v>
      </c>
      <c r="AQ713" s="124" t="n">
        <v>0.2100912632439076</v>
      </c>
      <c r="AR713" s="124" t="n">
        <v>0.1987813360307441</v>
      </c>
      <c r="AS713" s="124" t="n">
        <v>0.1882076665929159</v>
      </c>
      <c r="AT713" s="124" t="n">
        <v>0.1783179169945506</v>
      </c>
      <c r="AU713" s="124" t="n">
        <v>0.1690608551012698</v>
      </c>
      <c r="AV713" s="124" t="n">
        <v>0.1603879605904004</v>
      </c>
      <c r="AW713" s="124" t="n">
        <v>0.1522541353379773</v>
      </c>
      <c r="AX713" s="124" t="n">
        <v>0.1446179108471999</v>
      </c>
      <c r="AY713" s="124" t="n">
        <v>0.1374413844704566</v>
      </c>
    </row>
    <row r="714">
      <c r="A714" t="inlineStr">
        <is>
          <t>R15</t>
        </is>
      </c>
      <c r="B714" t="inlineStr">
        <is>
          <t>Vehículo Liviano Pasajero</t>
        </is>
      </c>
      <c r="C714" t="inlineStr">
        <is>
          <t>HYB-Gasolina</t>
        </is>
      </c>
      <c r="D714" t="inlineStr">
        <is>
          <t>%</t>
        </is>
      </c>
      <c r="E714" s="125" t="n">
        <v>0</v>
      </c>
      <c r="F714" s="125" t="n">
        <v>0</v>
      </c>
      <c r="G714" s="125" t="n">
        <v>0</v>
      </c>
      <c r="H714" s="125" t="n">
        <v>0</v>
      </c>
      <c r="I714" s="125" t="n">
        <v>0</v>
      </c>
      <c r="J714" s="125" t="n">
        <v>0</v>
      </c>
      <c r="K714" s="124" t="n">
        <v>0</v>
      </c>
      <c r="L714" s="124" t="n">
        <v>0</v>
      </c>
      <c r="M714" s="124" t="n">
        <v>0</v>
      </c>
      <c r="N714" s="124" t="n">
        <v>0</v>
      </c>
      <c r="O714" s="124" t="n">
        <v>0</v>
      </c>
      <c r="P714" s="124" t="n">
        <v>0</v>
      </c>
      <c r="Q714" s="124" t="n">
        <v>0</v>
      </c>
      <c r="R714" s="124" t="n">
        <v>0</v>
      </c>
      <c r="S714" s="124" t="n">
        <v>0</v>
      </c>
      <c r="T714" s="124" t="n">
        <v>0</v>
      </c>
      <c r="U714" s="124" t="n">
        <v>0</v>
      </c>
      <c r="V714" s="124" t="n">
        <v>0</v>
      </c>
      <c r="W714" s="124" t="n">
        <v>0</v>
      </c>
      <c r="X714" s="124" t="n">
        <v>0</v>
      </c>
      <c r="Y714" s="124" t="n">
        <v>0</v>
      </c>
      <c r="Z714" s="124" t="n">
        <v>0</v>
      </c>
      <c r="AA714" s="124" t="n">
        <v>0</v>
      </c>
      <c r="AB714" s="124" t="n">
        <v>0</v>
      </c>
      <c r="AC714" s="124" t="n">
        <v>0</v>
      </c>
      <c r="AD714" s="124" t="n">
        <v>0</v>
      </c>
      <c r="AE714" s="124" t="n">
        <v>0</v>
      </c>
      <c r="AF714" s="124" t="n">
        <v>0</v>
      </c>
      <c r="AG714" s="124" t="n">
        <v>0</v>
      </c>
      <c r="AH714" s="124" t="n">
        <v>0</v>
      </c>
      <c r="AI714" s="124" t="n">
        <v>0</v>
      </c>
      <c r="AJ714" s="124" t="n">
        <v>0</v>
      </c>
      <c r="AK714" s="124" t="n">
        <v>0</v>
      </c>
      <c r="AL714" s="124" t="n">
        <v>0</v>
      </c>
      <c r="AM714" s="124" t="n">
        <v>0</v>
      </c>
      <c r="AN714" s="124" t="n">
        <v>0</v>
      </c>
      <c r="AO714" s="124" t="n">
        <v>0</v>
      </c>
      <c r="AP714" s="124" t="n">
        <v>0</v>
      </c>
      <c r="AQ714" s="124" t="n">
        <v>0</v>
      </c>
      <c r="AR714" s="124" t="n">
        <v>0</v>
      </c>
      <c r="AS714" s="124" t="n">
        <v>0</v>
      </c>
      <c r="AT714" s="124" t="n">
        <v>0</v>
      </c>
      <c r="AU714" s="124" t="n">
        <v>0</v>
      </c>
      <c r="AV714" s="124" t="n">
        <v>0</v>
      </c>
      <c r="AW714" s="124" t="n">
        <v>0</v>
      </c>
      <c r="AX714" s="124" t="n">
        <v>0</v>
      </c>
      <c r="AY714" s="124" t="n">
        <v>0</v>
      </c>
    </row>
    <row r="715">
      <c r="A715" t="inlineStr">
        <is>
          <t>R15</t>
        </is>
      </c>
      <c r="B715" t="inlineStr">
        <is>
          <t>Vehículo Liviano Pasajero</t>
        </is>
      </c>
      <c r="C715" t="inlineStr">
        <is>
          <t>HYB-plug-in-Gasolina</t>
        </is>
      </c>
      <c r="D715" t="inlineStr">
        <is>
          <t>%</t>
        </is>
      </c>
      <c r="E715" s="125" t="n">
        <v>0</v>
      </c>
      <c r="F715" s="125" t="n">
        <v>0</v>
      </c>
      <c r="G715" s="125" t="n">
        <v>0</v>
      </c>
      <c r="H715" s="125" t="n">
        <v>0</v>
      </c>
      <c r="I715" s="125" t="n">
        <v>0</v>
      </c>
      <c r="J715" s="125" t="n">
        <v>0</v>
      </c>
      <c r="K715" s="124" t="n">
        <v>0</v>
      </c>
      <c r="L715" s="124" t="n">
        <v>0</v>
      </c>
      <c r="M715" s="124" t="n">
        <v>0</v>
      </c>
      <c r="N715" s="124" t="n">
        <v>0</v>
      </c>
      <c r="O715" s="124" t="n">
        <v>0</v>
      </c>
      <c r="P715" s="124" t="n">
        <v>0</v>
      </c>
      <c r="Q715" s="124" t="n">
        <v>0</v>
      </c>
      <c r="R715" s="124" t="n">
        <v>0</v>
      </c>
      <c r="S715" s="124" t="n">
        <v>0</v>
      </c>
      <c r="T715" s="124" t="n">
        <v>0</v>
      </c>
      <c r="U715" s="124" t="n">
        <v>0</v>
      </c>
      <c r="V715" s="124" t="n">
        <v>0</v>
      </c>
      <c r="W715" s="124" t="n">
        <v>0</v>
      </c>
      <c r="X715" s="124" t="n">
        <v>0</v>
      </c>
      <c r="Y715" s="124" t="n">
        <v>0</v>
      </c>
      <c r="Z715" s="124" t="n">
        <v>0</v>
      </c>
      <c r="AA715" s="124" t="n">
        <v>0</v>
      </c>
      <c r="AB715" s="124" t="n">
        <v>0</v>
      </c>
      <c r="AC715" s="124" t="n">
        <v>0</v>
      </c>
      <c r="AD715" s="124" t="n">
        <v>0</v>
      </c>
      <c r="AE715" s="124" t="n">
        <v>0</v>
      </c>
      <c r="AF715" s="124" t="n">
        <v>0</v>
      </c>
      <c r="AG715" s="124" t="n">
        <v>0</v>
      </c>
      <c r="AH715" s="124" t="n">
        <v>0</v>
      </c>
      <c r="AI715" s="124" t="n">
        <v>0</v>
      </c>
      <c r="AJ715" s="124" t="n">
        <v>0</v>
      </c>
      <c r="AK715" s="124" t="n">
        <v>0</v>
      </c>
      <c r="AL715" s="124" t="n">
        <v>0</v>
      </c>
      <c r="AM715" s="124" t="n">
        <v>0</v>
      </c>
      <c r="AN715" s="124" t="n">
        <v>0</v>
      </c>
      <c r="AO715" s="124" t="n">
        <v>0</v>
      </c>
      <c r="AP715" s="124" t="n">
        <v>0</v>
      </c>
      <c r="AQ715" s="124" t="n">
        <v>0</v>
      </c>
      <c r="AR715" s="124" t="n">
        <v>0</v>
      </c>
      <c r="AS715" s="124" t="n">
        <v>0</v>
      </c>
      <c r="AT715" s="124" t="n">
        <v>0</v>
      </c>
      <c r="AU715" s="124" t="n">
        <v>0</v>
      </c>
      <c r="AV715" s="124" t="n">
        <v>0</v>
      </c>
      <c r="AW715" s="124" t="n">
        <v>0</v>
      </c>
      <c r="AX715" s="124" t="n">
        <v>0</v>
      </c>
      <c r="AY715" s="124" t="n">
        <v>0</v>
      </c>
    </row>
    <row r="716">
      <c r="A716" t="inlineStr">
        <is>
          <t>R15</t>
        </is>
      </c>
      <c r="B716" t="inlineStr">
        <is>
          <t>Vehículo Liviano Pasajero</t>
        </is>
      </c>
      <c r="C716" t="inlineStr">
        <is>
          <t>Diesel</t>
        </is>
      </c>
      <c r="D716" t="inlineStr">
        <is>
          <t>%</t>
        </is>
      </c>
      <c r="E716" s="125" t="n">
        <v>0.2552626104695248</v>
      </c>
      <c r="F716" s="125" t="n">
        <v>0.2565642967678623</v>
      </c>
      <c r="G716" s="125" t="n">
        <v>0.2564555753901624</v>
      </c>
      <c r="H716" s="125" t="n">
        <v>0.287748861634593</v>
      </c>
      <c r="I716" s="125" t="n">
        <v>0.2816435744052653</v>
      </c>
      <c r="J716" s="125" t="n">
        <v>0.2786608898812604</v>
      </c>
      <c r="K716" s="124" t="n">
        <v>0.2869034132886765</v>
      </c>
      <c r="L716" s="124" t="n">
        <v>0.2827754873221076</v>
      </c>
      <c r="M716" s="124" t="n">
        <v>0.2786816049228977</v>
      </c>
      <c r="N716" s="124" t="n">
        <v>0.2746357973470176</v>
      </c>
      <c r="O716" s="124" t="n">
        <v>0.270615796519978</v>
      </c>
      <c r="P716" s="124" t="n">
        <v>0.2665502830614014</v>
      </c>
      <c r="Q716" s="124" t="n">
        <v>0.2623016119559932</v>
      </c>
      <c r="R716" s="124" t="n">
        <v>0.2576382860133755</v>
      </c>
      <c r="S716" s="124" t="n">
        <v>0.2522392729951192</v>
      </c>
      <c r="T716" s="124" t="n">
        <v>0.2457478538769963</v>
      </c>
      <c r="U716" s="124" t="n">
        <v>0.2379270883265588</v>
      </c>
      <c r="V716" s="124" t="n">
        <v>0.228826043719862</v>
      </c>
      <c r="W716" s="124" t="n">
        <v>0.2187767251481314</v>
      </c>
      <c r="X716" s="124" t="n">
        <v>0.2082264933630319</v>
      </c>
      <c r="Y716" s="124" t="n">
        <v>0.1975716000816337</v>
      </c>
      <c r="Z716" s="124" t="n">
        <v>0.1870882627424789</v>
      </c>
      <c r="AA716" s="124" t="n">
        <v>0.1769413566869676</v>
      </c>
      <c r="AB716" s="124" t="n">
        <v>0.167217365593237</v>
      </c>
      <c r="AC716" s="124" t="n">
        <v>0.1579543555176006</v>
      </c>
      <c r="AD716" s="124" t="n">
        <v>0.1491625228101613</v>
      </c>
      <c r="AE716" s="124" t="n">
        <v>0.1408367093573991</v>
      </c>
      <c r="AF716" s="124" t="n">
        <v>0.1329636057974425</v>
      </c>
      <c r="AG716" s="124" t="n">
        <v>0.1255257840479138</v>
      </c>
      <c r="AH716" s="124" t="n">
        <v>0.1185039260507738</v>
      </c>
      <c r="AI716" s="124" t="n">
        <v>0.1118780496515555</v>
      </c>
      <c r="AJ716" s="124" t="n">
        <v>0.1056281822802789</v>
      </c>
      <c r="AK716" s="124" t="n">
        <v>0.09973473103057753</v>
      </c>
      <c r="AL716" s="124" t="n">
        <v>0.09417868501297673</v>
      </c>
      <c r="AM716" s="124" t="n">
        <v>0.08894172403964411</v>
      </c>
      <c r="AN716" s="124" t="n">
        <v>0.08400627408342473</v>
      </c>
      <c r="AO716" s="124" t="n">
        <v>0.07935553174460312</v>
      </c>
      <c r="AP716" s="124" t="n">
        <v>0.07499290670514118</v>
      </c>
      <c r="AQ716" s="124" t="n">
        <v>0.07091009532274406</v>
      </c>
      <c r="AR716" s="124" t="n">
        <v>0.06709276150525018</v>
      </c>
      <c r="AS716" s="124" t="n">
        <v>0.06352393090088458</v>
      </c>
      <c r="AT716" s="124" t="n">
        <v>0.06018593782906235</v>
      </c>
      <c r="AU716" s="124" t="n">
        <v>0.05706149010324189</v>
      </c>
      <c r="AV716" s="124" t="n">
        <v>0.05413421096811667</v>
      </c>
      <c r="AW716" s="124" t="n">
        <v>0.05138887880394949</v>
      </c>
      <c r="AX716" s="124" t="n">
        <v>0.04881149710312983</v>
      </c>
      <c r="AY716" s="124" t="n">
        <v>0.04638927292544444</v>
      </c>
    </row>
    <row r="717">
      <c r="A717" t="inlineStr">
        <is>
          <t>R15</t>
        </is>
      </c>
      <c r="B717" t="inlineStr">
        <is>
          <t>Vehículo Liviano Pasajero</t>
        </is>
      </c>
      <c r="C717" t="inlineStr">
        <is>
          <t>HYB-Diesel</t>
        </is>
      </c>
      <c r="D717" t="inlineStr">
        <is>
          <t>%</t>
        </is>
      </c>
      <c r="E717" s="125" t="n">
        <v>0</v>
      </c>
      <c r="F717" s="125" t="n">
        <v>0</v>
      </c>
      <c r="G717" s="125" t="n">
        <v>0</v>
      </c>
      <c r="H717" s="125" t="n">
        <v>0</v>
      </c>
      <c r="I717" s="125" t="n">
        <v>0</v>
      </c>
      <c r="J717" s="125" t="n">
        <v>0</v>
      </c>
      <c r="K717" s="124" t="n">
        <v>0</v>
      </c>
      <c r="L717" s="124" t="n">
        <v>0</v>
      </c>
      <c r="M717" s="124" t="n">
        <v>0</v>
      </c>
      <c r="N717" s="124" t="n">
        <v>0</v>
      </c>
      <c r="O717" s="124" t="n">
        <v>0</v>
      </c>
      <c r="P717" s="124" t="n">
        <v>0</v>
      </c>
      <c r="Q717" s="124" t="n">
        <v>0</v>
      </c>
      <c r="R717" s="124" t="n">
        <v>0</v>
      </c>
      <c r="S717" s="124" t="n">
        <v>0</v>
      </c>
      <c r="T717" s="124" t="n">
        <v>0</v>
      </c>
      <c r="U717" s="124" t="n">
        <v>0</v>
      </c>
      <c r="V717" s="124" t="n">
        <v>0</v>
      </c>
      <c r="W717" s="124" t="n">
        <v>0</v>
      </c>
      <c r="X717" s="124" t="n">
        <v>0</v>
      </c>
      <c r="Y717" s="124" t="n">
        <v>0</v>
      </c>
      <c r="Z717" s="124" t="n">
        <v>0</v>
      </c>
      <c r="AA717" s="124" t="n">
        <v>0</v>
      </c>
      <c r="AB717" s="124" t="n">
        <v>0</v>
      </c>
      <c r="AC717" s="124" t="n">
        <v>0</v>
      </c>
      <c r="AD717" s="124" t="n">
        <v>0</v>
      </c>
      <c r="AE717" s="124" t="n">
        <v>0</v>
      </c>
      <c r="AF717" s="124" t="n">
        <v>0</v>
      </c>
      <c r="AG717" s="124" t="n">
        <v>0</v>
      </c>
      <c r="AH717" s="124" t="n">
        <v>0</v>
      </c>
      <c r="AI717" s="124" t="n">
        <v>0</v>
      </c>
      <c r="AJ717" s="124" t="n">
        <v>0</v>
      </c>
      <c r="AK717" s="124" t="n">
        <v>0</v>
      </c>
      <c r="AL717" s="124" t="n">
        <v>0</v>
      </c>
      <c r="AM717" s="124" t="n">
        <v>0</v>
      </c>
      <c r="AN717" s="124" t="n">
        <v>0</v>
      </c>
      <c r="AO717" s="124" t="n">
        <v>0</v>
      </c>
      <c r="AP717" s="124" t="n">
        <v>0</v>
      </c>
      <c r="AQ717" s="124" t="n">
        <v>0</v>
      </c>
      <c r="AR717" s="124" t="n">
        <v>0</v>
      </c>
      <c r="AS717" s="124" t="n">
        <v>0</v>
      </c>
      <c r="AT717" s="124" t="n">
        <v>0</v>
      </c>
      <c r="AU717" s="124" t="n">
        <v>0</v>
      </c>
      <c r="AV717" s="124" t="n">
        <v>0</v>
      </c>
      <c r="AW717" s="124" t="n">
        <v>0</v>
      </c>
      <c r="AX717" s="124" t="n">
        <v>0</v>
      </c>
      <c r="AY717" s="124" t="n">
        <v>0</v>
      </c>
    </row>
    <row r="718">
      <c r="A718" t="inlineStr">
        <is>
          <t>R15</t>
        </is>
      </c>
      <c r="B718" t="inlineStr">
        <is>
          <t>Vehículo Liviano Pasajero</t>
        </is>
      </c>
      <c r="C718" t="inlineStr">
        <is>
          <t>HYB-plug-in-Diesel</t>
        </is>
      </c>
      <c r="D718" t="inlineStr">
        <is>
          <t>%</t>
        </is>
      </c>
      <c r="E718" s="125" t="n">
        <v>0</v>
      </c>
      <c r="F718" s="125" t="n">
        <v>0</v>
      </c>
      <c r="G718" s="125" t="n">
        <v>0</v>
      </c>
      <c r="H718" s="125" t="n">
        <v>0</v>
      </c>
      <c r="I718" s="125" t="n">
        <v>0</v>
      </c>
      <c r="J718" s="125" t="n">
        <v>0</v>
      </c>
      <c r="K718" s="124" t="n">
        <v>0</v>
      </c>
      <c r="L718" s="124" t="n">
        <v>0</v>
      </c>
      <c r="M718" s="124" t="n">
        <v>0</v>
      </c>
      <c r="N718" s="124" t="n">
        <v>0</v>
      </c>
      <c r="O718" s="124" t="n">
        <v>0</v>
      </c>
      <c r="P718" s="124" t="n">
        <v>0</v>
      </c>
      <c r="Q718" s="124" t="n">
        <v>0</v>
      </c>
      <c r="R718" s="124" t="n">
        <v>0</v>
      </c>
      <c r="S718" s="124" t="n">
        <v>0</v>
      </c>
      <c r="T718" s="124" t="n">
        <v>0</v>
      </c>
      <c r="U718" s="124" t="n">
        <v>0</v>
      </c>
      <c r="V718" s="124" t="n">
        <v>0</v>
      </c>
      <c r="W718" s="124" t="n">
        <v>0</v>
      </c>
      <c r="X718" s="124" t="n">
        <v>0</v>
      </c>
      <c r="Y718" s="124" t="n">
        <v>0</v>
      </c>
      <c r="Z718" s="124" t="n">
        <v>0</v>
      </c>
      <c r="AA718" s="124" t="n">
        <v>0</v>
      </c>
      <c r="AB718" s="124" t="n">
        <v>0</v>
      </c>
      <c r="AC718" s="124" t="n">
        <v>0</v>
      </c>
      <c r="AD718" s="124" t="n">
        <v>0</v>
      </c>
      <c r="AE718" s="124" t="n">
        <v>0</v>
      </c>
      <c r="AF718" s="124" t="n">
        <v>0</v>
      </c>
      <c r="AG718" s="124" t="n">
        <v>0</v>
      </c>
      <c r="AH718" s="124" t="n">
        <v>0</v>
      </c>
      <c r="AI718" s="124" t="n">
        <v>0</v>
      </c>
      <c r="AJ718" s="124" t="n">
        <v>0</v>
      </c>
      <c r="AK718" s="124" t="n">
        <v>0</v>
      </c>
      <c r="AL718" s="124" t="n">
        <v>0</v>
      </c>
      <c r="AM718" s="124" t="n">
        <v>0</v>
      </c>
      <c r="AN718" s="124" t="n">
        <v>0</v>
      </c>
      <c r="AO718" s="124" t="n">
        <v>0</v>
      </c>
      <c r="AP718" s="124" t="n">
        <v>0</v>
      </c>
      <c r="AQ718" s="124" t="n">
        <v>0</v>
      </c>
      <c r="AR718" s="124" t="n">
        <v>0</v>
      </c>
      <c r="AS718" s="124" t="n">
        <v>0</v>
      </c>
      <c r="AT718" s="124" t="n">
        <v>0</v>
      </c>
      <c r="AU718" s="124" t="n">
        <v>0</v>
      </c>
      <c r="AV718" s="124" t="n">
        <v>0</v>
      </c>
      <c r="AW718" s="124" t="n">
        <v>0</v>
      </c>
      <c r="AX718" s="124" t="n">
        <v>0</v>
      </c>
      <c r="AY718" s="124" t="n">
        <v>0</v>
      </c>
    </row>
    <row r="719">
      <c r="A719" t="inlineStr">
        <is>
          <t>R15</t>
        </is>
      </c>
      <c r="B719" t="inlineStr">
        <is>
          <t>Vehículo Liviano Pasajero</t>
        </is>
      </c>
      <c r="C719" t="inlineStr">
        <is>
          <t>Eléctrico</t>
        </is>
      </c>
      <c r="D719" t="inlineStr">
        <is>
          <t>%</t>
        </is>
      </c>
      <c r="E719" s="125" t="n">
        <v>0</v>
      </c>
      <c r="F719" s="125" t="n">
        <v>0</v>
      </c>
      <c r="G719" s="125" t="n">
        <v>0</v>
      </c>
      <c r="H719" s="125" t="n">
        <v>1.661847309469206e-05</v>
      </c>
      <c r="I719" s="125" t="n">
        <v>1.537775454028203e-05</v>
      </c>
      <c r="J719" s="125" t="n">
        <v>2.957398672127996e-05</v>
      </c>
      <c r="K719" s="124" t="n">
        <v>4.925380485642516e-05</v>
      </c>
      <c r="L719" s="124" t="n">
        <v>0.0002109982185600878</v>
      </c>
      <c r="M719" s="124" t="n">
        <v>0.0005165094850135413</v>
      </c>
      <c r="N719" s="124" t="n">
        <v>0.001091828190157655</v>
      </c>
      <c r="O719" s="124" t="n">
        <v>0.002168528530971413</v>
      </c>
      <c r="P719" s="124" t="n">
        <v>0.004163454647316928</v>
      </c>
      <c r="Q719" s="124" t="n">
        <v>0.007796157340661038</v>
      </c>
      <c r="R719" s="124" t="n">
        <v>0.0142248847162538</v>
      </c>
      <c r="S719" s="124" t="n">
        <v>0.02506828385431125</v>
      </c>
      <c r="T719" s="124" t="n">
        <v>0.04210833394782613</v>
      </c>
      <c r="U719" s="124" t="n">
        <v>0.06651854380039168</v>
      </c>
      <c r="V719" s="124" t="n">
        <v>0.09804305761608784</v>
      </c>
      <c r="W719" s="124" t="n">
        <v>0.135003719919177</v>
      </c>
      <c r="X719" s="124" t="n">
        <v>0.1751411357775902</v>
      </c>
      <c r="Y719" s="124" t="n">
        <v>0.2164512762146381</v>
      </c>
      <c r="Z719" s="124" t="n">
        <v>0.2575291156198457</v>
      </c>
      <c r="AA719" s="124" t="n">
        <v>0.2975256478733321</v>
      </c>
      <c r="AB719" s="124" t="n">
        <v>0.335983492683064</v>
      </c>
      <c r="AC719" s="124" t="n">
        <v>0.3726873005032835</v>
      </c>
      <c r="AD719" s="124" t="n">
        <v>0.4075612275233896</v>
      </c>
      <c r="AE719" s="124" t="n">
        <v>0.4406065285248913</v>
      </c>
      <c r="AF719" s="124" t="n">
        <v>0.4718656745548286</v>
      </c>
      <c r="AG719" s="124" t="n">
        <v>0.5014022958106056</v>
      </c>
      <c r="AH719" s="124" t="n">
        <v>0.5292901203489244</v>
      </c>
      <c r="AI719" s="124" t="n">
        <v>0.5556069079036413</v>
      </c>
      <c r="AJ719" s="124" t="n">
        <v>0.5804311285153611</v>
      </c>
      <c r="AK719" s="124" t="n">
        <v>0.60384014546255</v>
      </c>
      <c r="AL719" s="124" t="n">
        <v>0.6259092251843765</v>
      </c>
      <c r="AM719" s="124" t="n">
        <v>0.6467110056783014</v>
      </c>
      <c r="AN719" s="124" t="n">
        <v>0.6663152226925535</v>
      </c>
      <c r="AO719" s="124" t="n">
        <v>0.6847885838872111</v>
      </c>
      <c r="AP719" s="124" t="n">
        <v>0.7021175254210882</v>
      </c>
      <c r="AQ719" s="124" t="n">
        <v>0.7183350196643725</v>
      </c>
      <c r="AR719" s="124" t="n">
        <v>0.7334980057920606</v>
      </c>
      <c r="AS719" s="124" t="n">
        <v>0.747673905249009</v>
      </c>
      <c r="AT719" s="124" t="n">
        <v>0.7609328869932525</v>
      </c>
      <c r="AU719" s="124" t="n">
        <v>0.7733436371848512</v>
      </c>
      <c r="AV719" s="124" t="n">
        <v>0.7849712061700125</v>
      </c>
      <c r="AW719" s="124" t="n">
        <v>0.795876056148206</v>
      </c>
      <c r="AX719" s="124" t="n">
        <v>0.8061137831131955</v>
      </c>
      <c r="AY719" s="124" t="n">
        <v>0.8157352023778635</v>
      </c>
    </row>
    <row r="720">
      <c r="A720" t="inlineStr">
        <is>
          <t>R15</t>
        </is>
      </c>
      <c r="B720" t="inlineStr">
        <is>
          <t>Vehículo Liviano Pasajero</t>
        </is>
      </c>
      <c r="C720" t="inlineStr">
        <is>
          <t>Biodiesel</t>
        </is>
      </c>
      <c r="D720" t="inlineStr">
        <is>
          <t>%</t>
        </is>
      </c>
      <c r="E720" s="125" t="n">
        <v>0</v>
      </c>
      <c r="F720" s="125" t="n">
        <v>0</v>
      </c>
      <c r="G720" s="125" t="n">
        <v>0</v>
      </c>
      <c r="H720" s="125" t="n">
        <v>0</v>
      </c>
      <c r="I720" s="125" t="n">
        <v>0</v>
      </c>
      <c r="J720" s="125" t="n">
        <v>0</v>
      </c>
      <c r="K720" s="124" t="n">
        <v>0</v>
      </c>
      <c r="L720" s="124" t="n">
        <v>0</v>
      </c>
      <c r="M720" s="124" t="n">
        <v>0</v>
      </c>
      <c r="N720" s="124" t="n">
        <v>0</v>
      </c>
      <c r="O720" s="124" t="n">
        <v>0</v>
      </c>
      <c r="P720" s="124" t="n">
        <v>0</v>
      </c>
      <c r="Q720" s="124" t="n">
        <v>0</v>
      </c>
      <c r="R720" s="124" t="n">
        <v>0</v>
      </c>
      <c r="S720" s="124" t="n">
        <v>0</v>
      </c>
      <c r="T720" s="124" t="n">
        <v>0</v>
      </c>
      <c r="U720" s="124" t="n">
        <v>0</v>
      </c>
      <c r="V720" s="124" t="n">
        <v>0</v>
      </c>
      <c r="W720" s="124" t="n">
        <v>0</v>
      </c>
      <c r="X720" s="124" t="n">
        <v>0</v>
      </c>
      <c r="Y720" s="124" t="n">
        <v>0</v>
      </c>
      <c r="Z720" s="124" t="n">
        <v>0</v>
      </c>
      <c r="AA720" s="124" t="n">
        <v>0</v>
      </c>
      <c r="AB720" s="124" t="n">
        <v>0</v>
      </c>
      <c r="AC720" s="124" t="n">
        <v>0</v>
      </c>
      <c r="AD720" s="124" t="n">
        <v>0</v>
      </c>
      <c r="AE720" s="124" t="n">
        <v>0</v>
      </c>
      <c r="AF720" s="124" t="n">
        <v>0</v>
      </c>
      <c r="AG720" s="124" t="n">
        <v>0</v>
      </c>
      <c r="AH720" s="124" t="n">
        <v>0</v>
      </c>
      <c r="AI720" s="124" t="n">
        <v>0</v>
      </c>
      <c r="AJ720" s="124" t="n">
        <v>0</v>
      </c>
      <c r="AK720" s="124" t="n">
        <v>0</v>
      </c>
      <c r="AL720" s="124" t="n">
        <v>0</v>
      </c>
      <c r="AM720" s="124" t="n">
        <v>0</v>
      </c>
      <c r="AN720" s="124" t="n">
        <v>0</v>
      </c>
      <c r="AO720" s="124" t="n">
        <v>0</v>
      </c>
      <c r="AP720" s="124" t="n">
        <v>0</v>
      </c>
      <c r="AQ720" s="124" t="n">
        <v>0</v>
      </c>
      <c r="AR720" s="124" t="n">
        <v>0</v>
      </c>
      <c r="AS720" s="124" t="n">
        <v>0</v>
      </c>
      <c r="AT720" s="124" t="n">
        <v>0</v>
      </c>
      <c r="AU720" s="124" t="n">
        <v>0</v>
      </c>
      <c r="AV720" s="124" t="n">
        <v>0</v>
      </c>
      <c r="AW720" s="124" t="n">
        <v>0</v>
      </c>
      <c r="AX720" s="124" t="n">
        <v>0</v>
      </c>
      <c r="AY720" s="124" t="n">
        <v>0</v>
      </c>
    </row>
    <row r="721">
      <c r="A721" t="inlineStr">
        <is>
          <t>R15</t>
        </is>
      </c>
      <c r="B721" t="inlineStr">
        <is>
          <t>Vehículo Liviano Pasajero</t>
        </is>
      </c>
      <c r="C721" t="inlineStr">
        <is>
          <t>Etanol</t>
        </is>
      </c>
      <c r="D721" t="inlineStr">
        <is>
          <t>%</t>
        </is>
      </c>
      <c r="E721" s="125" t="n">
        <v>0</v>
      </c>
      <c r="F721" s="125" t="n">
        <v>0</v>
      </c>
      <c r="G721" s="125" t="n">
        <v>0</v>
      </c>
      <c r="H721" s="125" t="n">
        <v>0</v>
      </c>
      <c r="I721" s="125" t="n">
        <v>0</v>
      </c>
      <c r="J721" s="125" t="n">
        <v>0</v>
      </c>
      <c r="K721" s="124" t="n">
        <v>0</v>
      </c>
      <c r="L721" s="124" t="n">
        <v>0</v>
      </c>
      <c r="M721" s="124" t="n">
        <v>0</v>
      </c>
      <c r="N721" s="124" t="n">
        <v>0</v>
      </c>
      <c r="O721" s="124" t="n">
        <v>0</v>
      </c>
      <c r="P721" s="124" t="n">
        <v>0</v>
      </c>
      <c r="Q721" s="124" t="n">
        <v>0</v>
      </c>
      <c r="R721" s="124" t="n">
        <v>0</v>
      </c>
      <c r="S721" s="124" t="n">
        <v>0</v>
      </c>
      <c r="T721" s="124" t="n">
        <v>0</v>
      </c>
      <c r="U721" s="124" t="n">
        <v>0</v>
      </c>
      <c r="V721" s="124" t="n">
        <v>0</v>
      </c>
      <c r="W721" s="124" t="n">
        <v>0</v>
      </c>
      <c r="X721" s="124" t="n">
        <v>0</v>
      </c>
      <c r="Y721" s="124" t="n">
        <v>0</v>
      </c>
      <c r="Z721" s="124" t="n">
        <v>0</v>
      </c>
      <c r="AA721" s="124" t="n">
        <v>0</v>
      </c>
      <c r="AB721" s="124" t="n">
        <v>0</v>
      </c>
      <c r="AC721" s="124" t="n">
        <v>0</v>
      </c>
      <c r="AD721" s="124" t="n">
        <v>0</v>
      </c>
      <c r="AE721" s="124" t="n">
        <v>0</v>
      </c>
      <c r="AF721" s="124" t="n">
        <v>0</v>
      </c>
      <c r="AG721" s="124" t="n">
        <v>0</v>
      </c>
      <c r="AH721" s="124" t="n">
        <v>0</v>
      </c>
      <c r="AI721" s="124" t="n">
        <v>0</v>
      </c>
      <c r="AJ721" s="124" t="n">
        <v>0</v>
      </c>
      <c r="AK721" s="124" t="n">
        <v>0</v>
      </c>
      <c r="AL721" s="124" t="n">
        <v>0</v>
      </c>
      <c r="AM721" s="124" t="n">
        <v>0</v>
      </c>
      <c r="AN721" s="124" t="n">
        <v>0</v>
      </c>
      <c r="AO721" s="124" t="n">
        <v>0</v>
      </c>
      <c r="AP721" s="124" t="n">
        <v>0</v>
      </c>
      <c r="AQ721" s="124" t="n">
        <v>0</v>
      </c>
      <c r="AR721" s="124" t="n">
        <v>0</v>
      </c>
      <c r="AS721" s="124" t="n">
        <v>0</v>
      </c>
      <c r="AT721" s="124" t="n">
        <v>0</v>
      </c>
      <c r="AU721" s="124" t="n">
        <v>0</v>
      </c>
      <c r="AV721" s="124" t="n">
        <v>0</v>
      </c>
      <c r="AW721" s="124" t="n">
        <v>0</v>
      </c>
      <c r="AX721" s="124" t="n">
        <v>0</v>
      </c>
      <c r="AY721" s="124" t="n">
        <v>0</v>
      </c>
    </row>
    <row r="722">
      <c r="A722" t="inlineStr">
        <is>
          <t>R15</t>
        </is>
      </c>
      <c r="B722" t="inlineStr">
        <is>
          <t>Vehículo Liviano Pasajero</t>
        </is>
      </c>
      <c r="C722" t="inlineStr">
        <is>
          <t>GLP</t>
        </is>
      </c>
      <c r="D722" t="inlineStr">
        <is>
          <t>%</t>
        </is>
      </c>
      <c r="E722" s="125" t="n">
        <v>0</v>
      </c>
      <c r="F722" s="125" t="n">
        <v>0</v>
      </c>
      <c r="G722" s="125" t="n">
        <v>0.004878134997083724</v>
      </c>
      <c r="H722" s="125" t="n">
        <v>0.004254329112241167</v>
      </c>
      <c r="I722" s="125" t="n">
        <v>0.003921327407771917</v>
      </c>
      <c r="J722" s="125" t="n">
        <v>0.003844618273766395</v>
      </c>
      <c r="K722" s="124" t="n">
        <v>0.003956722323466154</v>
      </c>
      <c r="L722" s="124" t="n">
        <v>0.003770271366270454</v>
      </c>
      <c r="M722" s="124" t="n">
        <v>0.003586679236766786</v>
      </c>
      <c r="N722" s="124" t="n">
        <v>0.003407732305602183</v>
      </c>
      <c r="O722" s="124" t="n">
        <v>0.003234525300636122</v>
      </c>
      <c r="P722" s="124" t="n">
        <v>0.003067606772412713</v>
      </c>
      <c r="Q722" s="124" t="n">
        <v>0.002907261941368056</v>
      </c>
      <c r="R722" s="124" t="n">
        <v>0.002753497746901451</v>
      </c>
      <c r="S722" s="124" t="n">
        <v>0.002606436977898959</v>
      </c>
      <c r="T722" s="124" t="n">
        <v>0.002466064921349751</v>
      </c>
      <c r="U722" s="124" t="n">
        <v>0.002332279666379448</v>
      </c>
      <c r="V722" s="124" t="n">
        <v>0.002204985438358485</v>
      </c>
      <c r="W722" s="124" t="n">
        <v>0.002084017163626125</v>
      </c>
      <c r="X722" s="124" t="n">
        <v>0.001969169149754528</v>
      </c>
      <c r="Y722" s="124" t="n">
        <v>0.001860234072541324</v>
      </c>
      <c r="Z722" s="124" t="n">
        <v>0.001756993972914344</v>
      </c>
      <c r="AA722" s="124" t="n">
        <v>0.001659224600297287</v>
      </c>
      <c r="AB722" s="124" t="n">
        <v>0.001566698676809437</v>
      </c>
      <c r="AC722" s="124" t="n">
        <v>0.001479188402281916</v>
      </c>
      <c r="AD722" s="124" t="n">
        <v>0.001396467407887764</v>
      </c>
      <c r="AE722" s="124" t="n">
        <v>0.001318312295521728</v>
      </c>
      <c r="AF722" s="124" t="n">
        <v>0.001244503855590757</v>
      </c>
      <c r="AG722" s="124" t="n">
        <v>0.00117482802780959</v>
      </c>
      <c r="AH722" s="124" t="n">
        <v>0.00110907665175387</v>
      </c>
      <c r="AI722" s="124" t="n">
        <v>0.001047048042423285</v>
      </c>
      <c r="AJ722" s="124" t="n">
        <v>0.0009885474184872099</v>
      </c>
      <c r="AK722" s="124" t="n">
        <v>0.0009333872057244498</v>
      </c>
      <c r="AL722" s="124" t="n">
        <v>0.0008813872345034446</v>
      </c>
      <c r="AM722" s="124" t="n">
        <v>0.0008323748474155318</v>
      </c>
      <c r="AN722" s="124" t="n">
        <v>0.0007861849310299655</v>
      </c>
      <c r="AO722" s="124" t="n">
        <v>0.0007426598839799243</v>
      </c>
      <c r="AP722" s="124" t="n">
        <v>0.0007018314332304713</v>
      </c>
      <c r="AQ722" s="124" t="n">
        <v>0.0006636217689757953</v>
      </c>
      <c r="AR722" s="124" t="n">
        <v>0.0006278966719450316</v>
      </c>
      <c r="AS722" s="124" t="n">
        <v>0.0005944972571905636</v>
      </c>
      <c r="AT722" s="124" t="n">
        <v>0.0005632581831347571</v>
      </c>
      <c r="AU722" s="124" t="n">
        <v>0.0005340176106371821</v>
      </c>
      <c r="AV722" s="124" t="n">
        <v>0.0005066222714705337</v>
      </c>
      <c r="AW722" s="124" t="n">
        <v>0.0004809297098672684</v>
      </c>
      <c r="AX722" s="124" t="n">
        <v>0.0004568089364748018</v>
      </c>
      <c r="AY722" s="124" t="n">
        <v>0.0004341402262354317</v>
      </c>
    </row>
    <row r="723">
      <c r="A723" t="inlineStr">
        <is>
          <t>R15</t>
        </is>
      </c>
      <c r="B723" t="inlineStr">
        <is>
          <t>Vehículo Liviano Pasajero</t>
        </is>
      </c>
      <c r="C723" t="inlineStr">
        <is>
          <t>GNC</t>
        </is>
      </c>
      <c r="D723" t="inlineStr">
        <is>
          <t>%</t>
        </is>
      </c>
      <c r="E723" s="125" t="n">
        <v>0</v>
      </c>
      <c r="F723" s="125" t="n">
        <v>0</v>
      </c>
      <c r="G723" s="125" t="n">
        <v>0</v>
      </c>
      <c r="H723" s="125" t="n">
        <v>0</v>
      </c>
      <c r="I723" s="125" t="n">
        <v>0</v>
      </c>
      <c r="J723" s="125" t="n">
        <v>0</v>
      </c>
      <c r="K723" s="124" t="n">
        <v>0</v>
      </c>
      <c r="L723" s="124" t="n">
        <v>0</v>
      </c>
      <c r="M723" s="124" t="n">
        <v>0</v>
      </c>
      <c r="N723" s="124" t="n">
        <v>0</v>
      </c>
      <c r="O723" s="124" t="n">
        <v>0</v>
      </c>
      <c r="P723" s="124" t="n">
        <v>0</v>
      </c>
      <c r="Q723" s="124" t="n">
        <v>0</v>
      </c>
      <c r="R723" s="124" t="n">
        <v>0</v>
      </c>
      <c r="S723" s="124" t="n">
        <v>0</v>
      </c>
      <c r="T723" s="124" t="n">
        <v>0</v>
      </c>
      <c r="U723" s="124" t="n">
        <v>0</v>
      </c>
      <c r="V723" s="124" t="n">
        <v>0</v>
      </c>
      <c r="W723" s="124" t="n">
        <v>0</v>
      </c>
      <c r="X723" s="124" t="n">
        <v>0</v>
      </c>
      <c r="Y723" s="124" t="n">
        <v>0</v>
      </c>
      <c r="Z723" s="124" t="n">
        <v>0</v>
      </c>
      <c r="AA723" s="124" t="n">
        <v>0</v>
      </c>
      <c r="AB723" s="124" t="n">
        <v>0</v>
      </c>
      <c r="AC723" s="124" t="n">
        <v>0</v>
      </c>
      <c r="AD723" s="124" t="n">
        <v>0</v>
      </c>
      <c r="AE723" s="124" t="n">
        <v>0</v>
      </c>
      <c r="AF723" s="124" t="n">
        <v>0</v>
      </c>
      <c r="AG723" s="124" t="n">
        <v>0</v>
      </c>
      <c r="AH723" s="124" t="n">
        <v>0</v>
      </c>
      <c r="AI723" s="124" t="n">
        <v>0</v>
      </c>
      <c r="AJ723" s="124" t="n">
        <v>0</v>
      </c>
      <c r="AK723" s="124" t="n">
        <v>0</v>
      </c>
      <c r="AL723" s="124" t="n">
        <v>0</v>
      </c>
      <c r="AM723" s="124" t="n">
        <v>0</v>
      </c>
      <c r="AN723" s="124" t="n">
        <v>0</v>
      </c>
      <c r="AO723" s="124" t="n">
        <v>0</v>
      </c>
      <c r="AP723" s="124" t="n">
        <v>0</v>
      </c>
      <c r="AQ723" s="124" t="n">
        <v>0</v>
      </c>
      <c r="AR723" s="124" t="n">
        <v>0</v>
      </c>
      <c r="AS723" s="124" t="n">
        <v>0</v>
      </c>
      <c r="AT723" s="124" t="n">
        <v>0</v>
      </c>
      <c r="AU723" s="124" t="n">
        <v>0</v>
      </c>
      <c r="AV723" s="124" t="n">
        <v>0</v>
      </c>
      <c r="AW723" s="124" t="n">
        <v>0</v>
      </c>
      <c r="AX723" s="124" t="n">
        <v>0</v>
      </c>
      <c r="AY723" s="124" t="n">
        <v>0</v>
      </c>
    </row>
    <row r="724">
      <c r="A724" t="inlineStr">
        <is>
          <t>R15</t>
        </is>
      </c>
      <c r="B724" t="inlineStr">
        <is>
          <t>Vehículo Liviano Pasajero</t>
        </is>
      </c>
      <c r="C724" t="inlineStr">
        <is>
          <t>Hidrógeno-Fuel-Cell</t>
        </is>
      </c>
      <c r="D724" t="inlineStr">
        <is>
          <t>%</t>
        </is>
      </c>
      <c r="E724" s="125" t="n">
        <v>0</v>
      </c>
      <c r="F724" s="125" t="n">
        <v>0</v>
      </c>
      <c r="G724" s="125" t="n">
        <v>0</v>
      </c>
      <c r="H724" s="125" t="n">
        <v>0</v>
      </c>
      <c r="I724" s="125" t="n">
        <v>0</v>
      </c>
      <c r="J724" s="125" t="n">
        <v>0</v>
      </c>
      <c r="K724" s="124" t="n">
        <v>0</v>
      </c>
      <c r="L724" s="124" t="n">
        <v>0</v>
      </c>
      <c r="M724" s="124" t="n">
        <v>0</v>
      </c>
      <c r="N724" s="124" t="n">
        <v>0</v>
      </c>
      <c r="O724" s="124" t="n">
        <v>0</v>
      </c>
      <c r="P724" s="124" t="n">
        <v>0</v>
      </c>
      <c r="Q724" s="124" t="n">
        <v>0</v>
      </c>
      <c r="R724" s="124" t="n">
        <v>0</v>
      </c>
      <c r="S724" s="124" t="n">
        <v>0</v>
      </c>
      <c r="T724" s="124" t="n">
        <v>0</v>
      </c>
      <c r="U724" s="124" t="n">
        <v>0</v>
      </c>
      <c r="V724" s="124" t="n">
        <v>0</v>
      </c>
      <c r="W724" s="124" t="n">
        <v>0</v>
      </c>
      <c r="X724" s="124" t="n">
        <v>0</v>
      </c>
      <c r="Y724" s="124" t="n">
        <v>0</v>
      </c>
      <c r="Z724" s="124" t="n">
        <v>0</v>
      </c>
      <c r="AA724" s="124" t="n">
        <v>0</v>
      </c>
      <c r="AB724" s="124" t="n">
        <v>0</v>
      </c>
      <c r="AC724" s="124" t="n">
        <v>0</v>
      </c>
      <c r="AD724" s="124" t="n">
        <v>0</v>
      </c>
      <c r="AE724" s="124" t="n">
        <v>0</v>
      </c>
      <c r="AF724" s="124" t="n">
        <v>0</v>
      </c>
      <c r="AG724" s="124" t="n">
        <v>0</v>
      </c>
      <c r="AH724" s="124" t="n">
        <v>0</v>
      </c>
      <c r="AI724" s="124" t="n">
        <v>0</v>
      </c>
      <c r="AJ724" s="124" t="n">
        <v>0</v>
      </c>
      <c r="AK724" s="124" t="n">
        <v>0</v>
      </c>
      <c r="AL724" s="124" t="n">
        <v>0</v>
      </c>
      <c r="AM724" s="124" t="n">
        <v>0</v>
      </c>
      <c r="AN724" s="124" t="n">
        <v>0</v>
      </c>
      <c r="AO724" s="124" t="n">
        <v>0</v>
      </c>
      <c r="AP724" s="124" t="n">
        <v>0</v>
      </c>
      <c r="AQ724" s="124" t="n">
        <v>0</v>
      </c>
      <c r="AR724" s="124" t="n">
        <v>0</v>
      </c>
      <c r="AS724" s="124" t="n">
        <v>0</v>
      </c>
      <c r="AT724" s="124" t="n">
        <v>0</v>
      </c>
      <c r="AU724" s="124" t="n">
        <v>0</v>
      </c>
      <c r="AV724" s="124" t="n">
        <v>0</v>
      </c>
      <c r="AW724" s="124" t="n">
        <v>0</v>
      </c>
      <c r="AX724" s="124" t="n">
        <v>0</v>
      </c>
      <c r="AY724" s="124" t="n">
        <v>0</v>
      </c>
    </row>
    <row r="725">
      <c r="A725" t="inlineStr">
        <is>
          <t>R15</t>
        </is>
      </c>
      <c r="B725" t="inlineStr">
        <is>
          <t>Vehículo Liviano Pasajero</t>
        </is>
      </c>
      <c r="C725" t="inlineStr">
        <is>
          <t>Solar</t>
        </is>
      </c>
      <c r="D725" t="inlineStr">
        <is>
          <t>%</t>
        </is>
      </c>
      <c r="E725" s="125" t="n">
        <v>0</v>
      </c>
      <c r="F725" s="125" t="n">
        <v>0</v>
      </c>
      <c r="G725" s="125" t="n">
        <v>0</v>
      </c>
      <c r="H725" s="125" t="n">
        <v>0</v>
      </c>
      <c r="I725" s="125" t="n">
        <v>0</v>
      </c>
      <c r="J725" s="125" t="n">
        <v>0</v>
      </c>
      <c r="K725" s="124" t="n">
        <v>0</v>
      </c>
      <c r="L725" s="124" t="n">
        <v>0</v>
      </c>
      <c r="M725" s="124" t="n">
        <v>0</v>
      </c>
      <c r="N725" s="124" t="n">
        <v>0</v>
      </c>
      <c r="O725" s="124" t="n">
        <v>0</v>
      </c>
      <c r="P725" s="124" t="n">
        <v>0</v>
      </c>
      <c r="Q725" s="124" t="n">
        <v>0</v>
      </c>
      <c r="R725" s="124" t="n">
        <v>0</v>
      </c>
      <c r="S725" s="124" t="n">
        <v>0</v>
      </c>
      <c r="T725" s="124" t="n">
        <v>0</v>
      </c>
      <c r="U725" s="124" t="n">
        <v>0</v>
      </c>
      <c r="V725" s="124" t="n">
        <v>0</v>
      </c>
      <c r="W725" s="124" t="n">
        <v>0</v>
      </c>
      <c r="X725" s="124" t="n">
        <v>0</v>
      </c>
      <c r="Y725" s="124" t="n">
        <v>0</v>
      </c>
      <c r="Z725" s="124" t="n">
        <v>0</v>
      </c>
      <c r="AA725" s="124" t="n">
        <v>0</v>
      </c>
      <c r="AB725" s="124" t="n">
        <v>0</v>
      </c>
      <c r="AC725" s="124" t="n">
        <v>0</v>
      </c>
      <c r="AD725" s="124" t="n">
        <v>0</v>
      </c>
      <c r="AE725" s="124" t="n">
        <v>0</v>
      </c>
      <c r="AF725" s="124" t="n">
        <v>0</v>
      </c>
      <c r="AG725" s="124" t="n">
        <v>0</v>
      </c>
      <c r="AH725" s="124" t="n">
        <v>0</v>
      </c>
      <c r="AI725" s="124" t="n">
        <v>0</v>
      </c>
      <c r="AJ725" s="124" t="n">
        <v>0</v>
      </c>
      <c r="AK725" s="124" t="n">
        <v>0</v>
      </c>
      <c r="AL725" s="124" t="n">
        <v>0</v>
      </c>
      <c r="AM725" s="124" t="n">
        <v>0</v>
      </c>
      <c r="AN725" s="124" t="n">
        <v>0</v>
      </c>
      <c r="AO725" s="124" t="n">
        <v>0</v>
      </c>
      <c r="AP725" s="124" t="n">
        <v>0</v>
      </c>
      <c r="AQ725" s="124" t="n">
        <v>0</v>
      </c>
      <c r="AR725" s="124" t="n">
        <v>0</v>
      </c>
      <c r="AS725" s="124" t="n">
        <v>0</v>
      </c>
      <c r="AT725" s="124" t="n">
        <v>0</v>
      </c>
      <c r="AU725" s="124" t="n">
        <v>0</v>
      </c>
      <c r="AV725" s="124" t="n">
        <v>0</v>
      </c>
      <c r="AW725" s="124" t="n">
        <v>0</v>
      </c>
      <c r="AX725" s="124" t="n">
        <v>0</v>
      </c>
      <c r="AY725" s="124" t="n">
        <v>0</v>
      </c>
    </row>
    <row r="726">
      <c r="A726" t="inlineStr">
        <is>
          <t>R15</t>
        </is>
      </c>
      <c r="B726" t="inlineStr">
        <is>
          <t>Vehículo Liviano Comercial</t>
        </is>
      </c>
      <c r="C726" t="inlineStr">
        <is>
          <t>Gasolina</t>
        </is>
      </c>
      <c r="D726" t="inlineStr">
        <is>
          <t>%</t>
        </is>
      </c>
      <c r="E726" s="125" t="n">
        <v>0.2939289652176819</v>
      </c>
      <c r="F726" s="125" t="n">
        <v>0.2532899109397846</v>
      </c>
      <c r="G726" s="125" t="n">
        <v>0.2130464954892436</v>
      </c>
      <c r="H726" s="125" t="n">
        <v>0.1591672263263935</v>
      </c>
      <c r="I726" s="125" t="n">
        <v>0.1470087003318683</v>
      </c>
      <c r="J726" s="125" t="n">
        <v>0.1786883869342514</v>
      </c>
      <c r="K726" s="124" t="n">
        <v>0.1689435336976321</v>
      </c>
      <c r="L726" s="124" t="n">
        <v>0.2222371362687483</v>
      </c>
      <c r="M726" s="124" t="n">
        <v>0.2705445041361454</v>
      </c>
      <c r="N726" s="124" t="n">
        <v>0.3138947255945164</v>
      </c>
      <c r="O726" s="124" t="n">
        <v>0.3523666197668024</v>
      </c>
      <c r="P726" s="124" t="n">
        <v>0.3859132125197916</v>
      </c>
      <c r="Q726" s="124" t="n">
        <v>0.4141579432351437</v>
      </c>
      <c r="R726" s="124" t="n">
        <v>0.4362699517874358</v>
      </c>
      <c r="S726" s="124" t="n">
        <v>0.4509133185856713</v>
      </c>
      <c r="T726" s="124" t="n">
        <v>0.4566773500674302</v>
      </c>
      <c r="U726" s="124" t="n">
        <v>0.4529117167161352</v>
      </c>
      <c r="V726" s="124" t="n">
        <v>0.4405069421837164</v>
      </c>
      <c r="W726" s="124" t="n">
        <v>0.421749119868675</v>
      </c>
      <c r="X726" s="124" t="n">
        <v>0.3993270851911081</v>
      </c>
      <c r="Y726" s="124" t="n">
        <v>0.37545885039339</v>
      </c>
      <c r="Z726" s="124" t="n">
        <v>0.3516073691585475</v>
      </c>
      <c r="AA726" s="124" t="n">
        <v>0.3285957674491098</v>
      </c>
      <c r="AB726" s="124" t="n">
        <v>0.3068225501696821</v>
      </c>
      <c r="AC726" s="124" t="n">
        <v>0.2864385810665573</v>
      </c>
      <c r="AD726" s="124" t="n">
        <v>0.2674618064005115</v>
      </c>
      <c r="AE726" s="124" t="n">
        <v>0.2498438940479362</v>
      </c>
      <c r="AF726" s="124" t="n">
        <v>0.2335066777021208</v>
      </c>
      <c r="AG726" s="124" t="n">
        <v>0.2183612873959006</v>
      </c>
      <c r="AH726" s="124" t="n">
        <v>0.2043178054898662</v>
      </c>
      <c r="AI726" s="124" t="n">
        <v>0.1912898805564963</v>
      </c>
      <c r="AJ726" s="124" t="n">
        <v>0.1791967147587916</v>
      </c>
      <c r="AK726" s="124" t="n">
        <v>0.1679637143714344</v>
      </c>
      <c r="AL726" s="124" t="n">
        <v>0.1575224825602821</v>
      </c>
      <c r="AM726" s="124" t="n">
        <v>0.1478105076469281</v>
      </c>
      <c r="AN726" s="124" t="n">
        <v>0.138770727800491</v>
      </c>
      <c r="AO726" s="124" t="n">
        <v>0.1303510626993319</v>
      </c>
      <c r="AP726" s="124" t="n">
        <v>0.1225385787998798</v>
      </c>
      <c r="AQ726" s="124" t="n">
        <v>0.1153010602541307</v>
      </c>
      <c r="AR726" s="124" t="n">
        <v>0.1085978310565268</v>
      </c>
      <c r="AS726" s="124" t="n">
        <v>0.1023858837099953</v>
      </c>
      <c r="AT726" s="124" t="n">
        <v>0.09662315470980477</v>
      </c>
      <c r="AU726" s="124" t="n">
        <v>0.09127013281095457</v>
      </c>
      <c r="AV726" s="124" t="n">
        <v>0.08629052552419314</v>
      </c>
      <c r="AW726" s="124" t="n">
        <v>0.08165141319464686</v>
      </c>
      <c r="AX726" s="124" t="n">
        <v>0.07732313866025174</v>
      </c>
      <c r="AY726" s="124" t="n">
        <v>0.07327907258366836</v>
      </c>
    </row>
    <row r="727">
      <c r="A727" t="inlineStr">
        <is>
          <t>R15</t>
        </is>
      </c>
      <c r="B727" t="inlineStr">
        <is>
          <t>Vehículo Liviano Comercial</t>
        </is>
      </c>
      <c r="C727" t="inlineStr">
        <is>
          <t>HYB-Gasolina</t>
        </is>
      </c>
      <c r="D727" t="inlineStr">
        <is>
          <t>%</t>
        </is>
      </c>
      <c r="E727" s="125" t="n">
        <v>0</v>
      </c>
      <c r="F727" s="125" t="n">
        <v>0</v>
      </c>
      <c r="G727" s="125" t="n">
        <v>0</v>
      </c>
      <c r="H727" s="125" t="n">
        <v>0</v>
      </c>
      <c r="I727" s="125" t="n">
        <v>0</v>
      </c>
      <c r="J727" s="125" t="n">
        <v>0</v>
      </c>
      <c r="K727" s="124" t="n">
        <v>0</v>
      </c>
      <c r="L727" s="124" t="n">
        <v>0</v>
      </c>
      <c r="M727" s="124" t="n">
        <v>0</v>
      </c>
      <c r="N727" s="124" t="n">
        <v>0</v>
      </c>
      <c r="O727" s="124" t="n">
        <v>0</v>
      </c>
      <c r="P727" s="124" t="n">
        <v>0</v>
      </c>
      <c r="Q727" s="124" t="n">
        <v>0</v>
      </c>
      <c r="R727" s="124" t="n">
        <v>0</v>
      </c>
      <c r="S727" s="124" t="n">
        <v>0</v>
      </c>
      <c r="T727" s="124" t="n">
        <v>0</v>
      </c>
      <c r="U727" s="124" t="n">
        <v>0</v>
      </c>
      <c r="V727" s="124" t="n">
        <v>0</v>
      </c>
      <c r="W727" s="124" t="n">
        <v>0</v>
      </c>
      <c r="X727" s="124" t="n">
        <v>0</v>
      </c>
      <c r="Y727" s="124" t="n">
        <v>0</v>
      </c>
      <c r="Z727" s="124" t="n">
        <v>0</v>
      </c>
      <c r="AA727" s="124" t="n">
        <v>0</v>
      </c>
      <c r="AB727" s="124" t="n">
        <v>0</v>
      </c>
      <c r="AC727" s="124" t="n">
        <v>0</v>
      </c>
      <c r="AD727" s="124" t="n">
        <v>0</v>
      </c>
      <c r="AE727" s="124" t="n">
        <v>0</v>
      </c>
      <c r="AF727" s="124" t="n">
        <v>0</v>
      </c>
      <c r="AG727" s="124" t="n">
        <v>0</v>
      </c>
      <c r="AH727" s="124" t="n">
        <v>0</v>
      </c>
      <c r="AI727" s="124" t="n">
        <v>0</v>
      </c>
      <c r="AJ727" s="124" t="n">
        <v>0</v>
      </c>
      <c r="AK727" s="124" t="n">
        <v>0</v>
      </c>
      <c r="AL727" s="124" t="n">
        <v>0</v>
      </c>
      <c r="AM727" s="124" t="n">
        <v>0</v>
      </c>
      <c r="AN727" s="124" t="n">
        <v>0</v>
      </c>
      <c r="AO727" s="124" t="n">
        <v>0</v>
      </c>
      <c r="AP727" s="124" t="n">
        <v>0</v>
      </c>
      <c r="AQ727" s="124" t="n">
        <v>0</v>
      </c>
      <c r="AR727" s="124" t="n">
        <v>0</v>
      </c>
      <c r="AS727" s="124" t="n">
        <v>0</v>
      </c>
      <c r="AT727" s="124" t="n">
        <v>0</v>
      </c>
      <c r="AU727" s="124" t="n">
        <v>0</v>
      </c>
      <c r="AV727" s="124" t="n">
        <v>0</v>
      </c>
      <c r="AW727" s="124" t="n">
        <v>0</v>
      </c>
      <c r="AX727" s="124" t="n">
        <v>0</v>
      </c>
      <c r="AY727" s="124" t="n">
        <v>0</v>
      </c>
    </row>
    <row r="728">
      <c r="A728" t="inlineStr">
        <is>
          <t>R15</t>
        </is>
      </c>
      <c r="B728" t="inlineStr">
        <is>
          <t>Vehículo Liviano Comercial</t>
        </is>
      </c>
      <c r="C728" t="inlineStr">
        <is>
          <t>HYB-plug-in-Gasolina</t>
        </is>
      </c>
      <c r="D728" t="inlineStr">
        <is>
          <t>%</t>
        </is>
      </c>
      <c r="E728" s="125" t="n">
        <v>0</v>
      </c>
      <c r="F728" s="125" t="n">
        <v>0</v>
      </c>
      <c r="G728" s="125" t="n">
        <v>0</v>
      </c>
      <c r="H728" s="125" t="n">
        <v>0</v>
      </c>
      <c r="I728" s="125" t="n">
        <v>0</v>
      </c>
      <c r="J728" s="125" t="n">
        <v>0</v>
      </c>
      <c r="K728" s="124" t="n">
        <v>0</v>
      </c>
      <c r="L728" s="124" t="n">
        <v>0</v>
      </c>
      <c r="M728" s="124" t="n">
        <v>0</v>
      </c>
      <c r="N728" s="124" t="n">
        <v>0</v>
      </c>
      <c r="O728" s="124" t="n">
        <v>0</v>
      </c>
      <c r="P728" s="124" t="n">
        <v>0</v>
      </c>
      <c r="Q728" s="124" t="n">
        <v>0</v>
      </c>
      <c r="R728" s="124" t="n">
        <v>0</v>
      </c>
      <c r="S728" s="124" t="n">
        <v>0</v>
      </c>
      <c r="T728" s="124" t="n">
        <v>0</v>
      </c>
      <c r="U728" s="124" t="n">
        <v>0</v>
      </c>
      <c r="V728" s="124" t="n">
        <v>0</v>
      </c>
      <c r="W728" s="124" t="n">
        <v>0</v>
      </c>
      <c r="X728" s="124" t="n">
        <v>0</v>
      </c>
      <c r="Y728" s="124" t="n">
        <v>0</v>
      </c>
      <c r="Z728" s="124" t="n">
        <v>0</v>
      </c>
      <c r="AA728" s="124" t="n">
        <v>0</v>
      </c>
      <c r="AB728" s="124" t="n">
        <v>0</v>
      </c>
      <c r="AC728" s="124" t="n">
        <v>0</v>
      </c>
      <c r="AD728" s="124" t="n">
        <v>0</v>
      </c>
      <c r="AE728" s="124" t="n">
        <v>0</v>
      </c>
      <c r="AF728" s="124" t="n">
        <v>0</v>
      </c>
      <c r="AG728" s="124" t="n">
        <v>0</v>
      </c>
      <c r="AH728" s="124" t="n">
        <v>0</v>
      </c>
      <c r="AI728" s="124" t="n">
        <v>0</v>
      </c>
      <c r="AJ728" s="124" t="n">
        <v>0</v>
      </c>
      <c r="AK728" s="124" t="n">
        <v>0</v>
      </c>
      <c r="AL728" s="124" t="n">
        <v>0</v>
      </c>
      <c r="AM728" s="124" t="n">
        <v>0</v>
      </c>
      <c r="AN728" s="124" t="n">
        <v>0</v>
      </c>
      <c r="AO728" s="124" t="n">
        <v>0</v>
      </c>
      <c r="AP728" s="124" t="n">
        <v>0</v>
      </c>
      <c r="AQ728" s="124" t="n">
        <v>0</v>
      </c>
      <c r="AR728" s="124" t="n">
        <v>0</v>
      </c>
      <c r="AS728" s="124" t="n">
        <v>0</v>
      </c>
      <c r="AT728" s="124" t="n">
        <v>0</v>
      </c>
      <c r="AU728" s="124" t="n">
        <v>0</v>
      </c>
      <c r="AV728" s="124" t="n">
        <v>0</v>
      </c>
      <c r="AW728" s="124" t="n">
        <v>0</v>
      </c>
      <c r="AX728" s="124" t="n">
        <v>0</v>
      </c>
      <c r="AY728" s="124" t="n">
        <v>0</v>
      </c>
    </row>
    <row r="729">
      <c r="A729" t="inlineStr">
        <is>
          <t>R15</t>
        </is>
      </c>
      <c r="B729" t="inlineStr">
        <is>
          <t>Vehículo Liviano Comercial</t>
        </is>
      </c>
      <c r="C729" t="inlineStr">
        <is>
          <t>Diesel</t>
        </is>
      </c>
      <c r="D729" t="inlineStr">
        <is>
          <t>%</t>
        </is>
      </c>
      <c r="E729" s="125" t="n">
        <v>0.7060710347823181</v>
      </c>
      <c r="F729" s="125" t="n">
        <v>0.7467100890602153</v>
      </c>
      <c r="G729" s="125" t="n">
        <v>0.7867552295033211</v>
      </c>
      <c r="H729" s="125" t="n">
        <v>0.8406408903386741</v>
      </c>
      <c r="I729" s="125" t="n">
        <v>0.8529912996681317</v>
      </c>
      <c r="J729" s="125" t="n">
        <v>0.8213116130657486</v>
      </c>
      <c r="K729" s="124" t="n">
        <v>0.831056466302368</v>
      </c>
      <c r="L729" s="124" t="n">
        <v>0.7774675280764061</v>
      </c>
      <c r="M729" s="124" t="n">
        <v>0.7286379451831015</v>
      </c>
      <c r="N729" s="124" t="n">
        <v>0.6843511783141927</v>
      </c>
      <c r="O729" s="124" t="n">
        <v>0.6441933768005398</v>
      </c>
      <c r="P729" s="124" t="n">
        <v>0.607624486023419</v>
      </c>
      <c r="Q729" s="124" t="n">
        <v>0.5740355540675159</v>
      </c>
      <c r="R729" s="124" t="n">
        <v>0.5427190466464545</v>
      </c>
      <c r="S729" s="124" t="n">
        <v>0.5129456658486945</v>
      </c>
      <c r="T729" s="124" t="n">
        <v>0.4839977939239338</v>
      </c>
      <c r="U729" s="124" t="n">
        <v>0.45538455211219</v>
      </c>
      <c r="V729" s="124" t="n">
        <v>0.4270491435109539</v>
      </c>
      <c r="W729" s="124" t="n">
        <v>0.3993099419206285</v>
      </c>
      <c r="X729" s="124" t="n">
        <v>0.372613167221631</v>
      </c>
      <c r="Y729" s="124" t="n">
        <v>0.3473167598820083</v>
      </c>
      <c r="Z729" s="124" t="n">
        <v>0.3236129756443203</v>
      </c>
      <c r="AA729" s="124" t="n">
        <v>0.301554202369383</v>
      </c>
      <c r="AB729" s="124" t="n">
        <v>0.2811041342212688</v>
      </c>
      <c r="AC729" s="124" t="n">
        <v>0.262179737923797</v>
      </c>
      <c r="AD729" s="124" t="n">
        <v>0.2446779710075305</v>
      </c>
      <c r="AE729" s="124" t="n">
        <v>0.2284907565285728</v>
      </c>
      <c r="AF729" s="124" t="n">
        <v>0.2135126486450651</v>
      </c>
      <c r="AG729" s="124" t="n">
        <v>0.1996443744827231</v>
      </c>
      <c r="AH729" s="124" t="n">
        <v>0.1867941813580518</v>
      </c>
      <c r="AI729" s="124" t="n">
        <v>0.1748780710214987</v>
      </c>
      <c r="AJ729" s="124" t="n">
        <v>0.1638195023520768</v>
      </c>
      <c r="AK729" s="124" t="n">
        <v>0.1535488659684238</v>
      </c>
      <c r="AL729" s="124" t="n">
        <v>0.1440028846184555</v>
      </c>
      <c r="AM729" s="124" t="n">
        <v>0.1351240143024153</v>
      </c>
      <c r="AN729" s="124" t="n">
        <v>0.126859880163028</v>
      </c>
      <c r="AO729" s="124" t="n">
        <v>0.1191627603691906</v>
      </c>
      <c r="AP729" s="124" t="n">
        <v>0.1120207726094623</v>
      </c>
      <c r="AQ729" s="124" t="n">
        <v>0.105404434590792</v>
      </c>
      <c r="AR729" s="124" t="n">
        <v>0.09927654484618642</v>
      </c>
      <c r="AS729" s="124" t="n">
        <v>0.09359777846959581</v>
      </c>
      <c r="AT729" s="124" t="n">
        <v>0.08832967772830716</v>
      </c>
      <c r="AU729" s="124" t="n">
        <v>0.08343612029958107</v>
      </c>
      <c r="AV729" s="124" t="n">
        <v>0.0788839275071319</v>
      </c>
      <c r="AW729" s="124" t="n">
        <v>0.07464300462053117</v>
      </c>
      <c r="AX729" s="124" t="n">
        <v>0.07068623969343103</v>
      </c>
      <c r="AY729" s="124" t="n">
        <v>0.06698928888497244</v>
      </c>
    </row>
    <row r="730">
      <c r="A730" t="inlineStr">
        <is>
          <t>R15</t>
        </is>
      </c>
      <c r="B730" t="inlineStr">
        <is>
          <t>Vehículo Liviano Comercial</t>
        </is>
      </c>
      <c r="C730" t="inlineStr">
        <is>
          <t>HYB-Diesel</t>
        </is>
      </c>
      <c r="D730" t="inlineStr">
        <is>
          <t>%</t>
        </is>
      </c>
      <c r="E730" s="125" t="n">
        <v>0</v>
      </c>
      <c r="F730" s="125" t="n">
        <v>0</v>
      </c>
      <c r="G730" s="125" t="n">
        <v>0</v>
      </c>
      <c r="H730" s="125" t="n">
        <v>0</v>
      </c>
      <c r="I730" s="125" t="n">
        <v>0</v>
      </c>
      <c r="J730" s="125" t="n">
        <v>0</v>
      </c>
      <c r="K730" s="124" t="n">
        <v>0</v>
      </c>
      <c r="L730" s="124" t="n">
        <v>0</v>
      </c>
      <c r="M730" s="124" t="n">
        <v>0</v>
      </c>
      <c r="N730" s="124" t="n">
        <v>0</v>
      </c>
      <c r="O730" s="124" t="n">
        <v>0</v>
      </c>
      <c r="P730" s="124" t="n">
        <v>0</v>
      </c>
      <c r="Q730" s="124" t="n">
        <v>0</v>
      </c>
      <c r="R730" s="124" t="n">
        <v>0</v>
      </c>
      <c r="S730" s="124" t="n">
        <v>0</v>
      </c>
      <c r="T730" s="124" t="n">
        <v>0</v>
      </c>
      <c r="U730" s="124" t="n">
        <v>0</v>
      </c>
      <c r="V730" s="124" t="n">
        <v>0</v>
      </c>
      <c r="W730" s="124" t="n">
        <v>0</v>
      </c>
      <c r="X730" s="124" t="n">
        <v>0</v>
      </c>
      <c r="Y730" s="124" t="n">
        <v>0</v>
      </c>
      <c r="Z730" s="124" t="n">
        <v>0</v>
      </c>
      <c r="AA730" s="124" t="n">
        <v>0</v>
      </c>
      <c r="AB730" s="124" t="n">
        <v>0</v>
      </c>
      <c r="AC730" s="124" t="n">
        <v>0</v>
      </c>
      <c r="AD730" s="124" t="n">
        <v>0</v>
      </c>
      <c r="AE730" s="124" t="n">
        <v>0</v>
      </c>
      <c r="AF730" s="124" t="n">
        <v>0</v>
      </c>
      <c r="AG730" s="124" t="n">
        <v>0</v>
      </c>
      <c r="AH730" s="124" t="n">
        <v>0</v>
      </c>
      <c r="AI730" s="124" t="n">
        <v>0</v>
      </c>
      <c r="AJ730" s="124" t="n">
        <v>0</v>
      </c>
      <c r="AK730" s="124" t="n">
        <v>0</v>
      </c>
      <c r="AL730" s="124" t="n">
        <v>0</v>
      </c>
      <c r="AM730" s="124" t="n">
        <v>0</v>
      </c>
      <c r="AN730" s="124" t="n">
        <v>0</v>
      </c>
      <c r="AO730" s="124" t="n">
        <v>0</v>
      </c>
      <c r="AP730" s="124" t="n">
        <v>0</v>
      </c>
      <c r="AQ730" s="124" t="n">
        <v>0</v>
      </c>
      <c r="AR730" s="124" t="n">
        <v>0</v>
      </c>
      <c r="AS730" s="124" t="n">
        <v>0</v>
      </c>
      <c r="AT730" s="124" t="n">
        <v>0</v>
      </c>
      <c r="AU730" s="124" t="n">
        <v>0</v>
      </c>
      <c r="AV730" s="124" t="n">
        <v>0</v>
      </c>
      <c r="AW730" s="124" t="n">
        <v>0</v>
      </c>
      <c r="AX730" s="124" t="n">
        <v>0</v>
      </c>
      <c r="AY730" s="124" t="n">
        <v>0</v>
      </c>
    </row>
    <row r="731">
      <c r="A731" t="inlineStr">
        <is>
          <t>R15</t>
        </is>
      </c>
      <c r="B731" t="inlineStr">
        <is>
          <t>Vehículo Liviano Comercial</t>
        </is>
      </c>
      <c r="C731" t="inlineStr">
        <is>
          <t>HYB-plug-in-Diesel</t>
        </is>
      </c>
      <c r="D731" t="inlineStr">
        <is>
          <t>%</t>
        </is>
      </c>
      <c r="E731" s="125" t="n">
        <v>0</v>
      </c>
      <c r="F731" s="125" t="n">
        <v>0</v>
      </c>
      <c r="G731" s="125" t="n">
        <v>0</v>
      </c>
      <c r="H731" s="125" t="n">
        <v>0</v>
      </c>
      <c r="I731" s="125" t="n">
        <v>0</v>
      </c>
      <c r="J731" s="125" t="n">
        <v>0</v>
      </c>
      <c r="K731" s="124" t="n">
        <v>0</v>
      </c>
      <c r="L731" s="124" t="n">
        <v>0</v>
      </c>
      <c r="M731" s="124" t="n">
        <v>0</v>
      </c>
      <c r="N731" s="124" t="n">
        <v>0</v>
      </c>
      <c r="O731" s="124" t="n">
        <v>0</v>
      </c>
      <c r="P731" s="124" t="n">
        <v>0</v>
      </c>
      <c r="Q731" s="124" t="n">
        <v>0</v>
      </c>
      <c r="R731" s="124" t="n">
        <v>0</v>
      </c>
      <c r="S731" s="124" t="n">
        <v>0</v>
      </c>
      <c r="T731" s="124" t="n">
        <v>0</v>
      </c>
      <c r="U731" s="124" t="n">
        <v>0</v>
      </c>
      <c r="V731" s="124" t="n">
        <v>0</v>
      </c>
      <c r="W731" s="124" t="n">
        <v>0</v>
      </c>
      <c r="X731" s="124" t="n">
        <v>0</v>
      </c>
      <c r="Y731" s="124" t="n">
        <v>0</v>
      </c>
      <c r="Z731" s="124" t="n">
        <v>0</v>
      </c>
      <c r="AA731" s="124" t="n">
        <v>0</v>
      </c>
      <c r="AB731" s="124" t="n">
        <v>0</v>
      </c>
      <c r="AC731" s="124" t="n">
        <v>0</v>
      </c>
      <c r="AD731" s="124" t="n">
        <v>0</v>
      </c>
      <c r="AE731" s="124" t="n">
        <v>0</v>
      </c>
      <c r="AF731" s="124" t="n">
        <v>0</v>
      </c>
      <c r="AG731" s="124" t="n">
        <v>0</v>
      </c>
      <c r="AH731" s="124" t="n">
        <v>0</v>
      </c>
      <c r="AI731" s="124" t="n">
        <v>0</v>
      </c>
      <c r="AJ731" s="124" t="n">
        <v>0</v>
      </c>
      <c r="AK731" s="124" t="n">
        <v>0</v>
      </c>
      <c r="AL731" s="124" t="n">
        <v>0</v>
      </c>
      <c r="AM731" s="124" t="n">
        <v>0</v>
      </c>
      <c r="AN731" s="124" t="n">
        <v>0</v>
      </c>
      <c r="AO731" s="124" t="n">
        <v>0</v>
      </c>
      <c r="AP731" s="124" t="n">
        <v>0</v>
      </c>
      <c r="AQ731" s="124" t="n">
        <v>0</v>
      </c>
      <c r="AR731" s="124" t="n">
        <v>0</v>
      </c>
      <c r="AS731" s="124" t="n">
        <v>0</v>
      </c>
      <c r="AT731" s="124" t="n">
        <v>0</v>
      </c>
      <c r="AU731" s="124" t="n">
        <v>0</v>
      </c>
      <c r="AV731" s="124" t="n">
        <v>0</v>
      </c>
      <c r="AW731" s="124" t="n">
        <v>0</v>
      </c>
      <c r="AX731" s="124" t="n">
        <v>0</v>
      </c>
      <c r="AY731" s="124" t="n">
        <v>0</v>
      </c>
    </row>
    <row r="732">
      <c r="A732" t="inlineStr">
        <is>
          <t>R15</t>
        </is>
      </c>
      <c r="B732" t="inlineStr">
        <is>
          <t>Vehículo Liviano Comercial</t>
        </is>
      </c>
      <c r="C732" t="inlineStr">
        <is>
          <t>Eléctrico</t>
        </is>
      </c>
      <c r="D732" t="inlineStr">
        <is>
          <t>%</t>
        </is>
      </c>
      <c r="E732" s="125" t="n">
        <v>0</v>
      </c>
      <c r="F732" s="125" t="n">
        <v>0</v>
      </c>
      <c r="G732" s="125" t="n">
        <v>0</v>
      </c>
      <c r="H732" s="125" t="n">
        <v>0</v>
      </c>
      <c r="I732" s="125" t="n">
        <v>0</v>
      </c>
      <c r="J732" s="125" t="n">
        <v>0</v>
      </c>
      <c r="K732" s="124" t="n">
        <v>0</v>
      </c>
      <c r="L732" s="124" t="n">
        <v>0.0002953356548456971</v>
      </c>
      <c r="M732" s="124" t="n">
        <v>0.0008175506807531278</v>
      </c>
      <c r="N732" s="124" t="n">
        <v>0.001754096091290914</v>
      </c>
      <c r="O732" s="124" t="n">
        <v>0.003440003432657808</v>
      </c>
      <c r="P732" s="124" t="n">
        <v>0.006462301456789351</v>
      </c>
      <c r="Q732" s="124" t="n">
        <v>0.01180650269734043</v>
      </c>
      <c r="R732" s="124" t="n">
        <v>0.02101100156610962</v>
      </c>
      <c r="S732" s="124" t="n">
        <v>0.03614101556563424</v>
      </c>
      <c r="T732" s="124" t="n">
        <v>0.05932485600863611</v>
      </c>
      <c r="U732" s="124" t="n">
        <v>0.09170373117167464</v>
      </c>
      <c r="V732" s="124" t="n">
        <v>0.1324439143053298</v>
      </c>
      <c r="W732" s="124" t="n">
        <v>0.1789409382106964</v>
      </c>
      <c r="X732" s="124" t="n">
        <v>0.2280597475872609</v>
      </c>
      <c r="Y732" s="124" t="n">
        <v>0.2772243897246017</v>
      </c>
      <c r="Z732" s="124" t="n">
        <v>0.3247796551971323</v>
      </c>
      <c r="AA732" s="124" t="n">
        <v>0.3698500301815072</v>
      </c>
      <c r="AB732" s="124" t="n">
        <v>0.412073315609049</v>
      </c>
      <c r="AC732" s="124" t="n">
        <v>0.4513816810096458</v>
      </c>
      <c r="AD732" s="124" t="n">
        <v>0.487860222591958</v>
      </c>
      <c r="AE732" s="124" t="n">
        <v>0.521665349423491</v>
      </c>
      <c r="AF732" s="124" t="n">
        <v>0.5529806736528142</v>
      </c>
      <c r="AG732" s="124" t="n">
        <v>0.5819943381213764</v>
      </c>
      <c r="AH732" s="124" t="n">
        <v>0.608888013152082</v>
      </c>
      <c r="AI732" s="124" t="n">
        <v>0.6338320484220051</v>
      </c>
      <c r="AJ732" s="124" t="n">
        <v>0.6569837828891316</v>
      </c>
      <c r="AK732" s="124" t="n">
        <v>0.6784874196601418</v>
      </c>
      <c r="AL732" s="124" t="n">
        <v>0.6984746328212623</v>
      </c>
      <c r="AM732" s="124" t="n">
        <v>0.7170654780506567</v>
      </c>
      <c r="AN732" s="124" t="n">
        <v>0.7343693920364811</v>
      </c>
      <c r="AO732" s="124" t="n">
        <v>0.7504861769314775</v>
      </c>
      <c r="AP732" s="124" t="n">
        <v>0.765440648590658</v>
      </c>
      <c r="AQ732" s="124" t="n">
        <v>0.7792945051550771</v>
      </c>
      <c r="AR732" s="124" t="n">
        <v>0.7921256240972868</v>
      </c>
      <c r="AS732" s="124" t="n">
        <v>0.8040163378204089</v>
      </c>
      <c r="AT732" s="124" t="n">
        <v>0.815047167561888</v>
      </c>
      <c r="AU732" s="124" t="n">
        <v>0.8252937468894643</v>
      </c>
      <c r="AV732" s="124" t="n">
        <v>0.8348255469686749</v>
      </c>
      <c r="AW732" s="124" t="n">
        <v>0.8437055821848219</v>
      </c>
      <c r="AX732" s="124" t="n">
        <v>0.8519906216463172</v>
      </c>
      <c r="AY732" s="124" t="n">
        <v>0.8597316385313591</v>
      </c>
    </row>
    <row r="733">
      <c r="A733" t="inlineStr">
        <is>
          <t>R15</t>
        </is>
      </c>
      <c r="B733" t="inlineStr">
        <is>
          <t>Vehículo Liviano Comercial</t>
        </is>
      </c>
      <c r="C733" t="inlineStr">
        <is>
          <t>Biodiesel</t>
        </is>
      </c>
      <c r="D733" t="inlineStr">
        <is>
          <t>%</t>
        </is>
      </c>
      <c r="E733" s="125" t="n">
        <v>0</v>
      </c>
      <c r="F733" s="125" t="n">
        <v>0</v>
      </c>
      <c r="G733" s="125" t="n">
        <v>0</v>
      </c>
      <c r="H733" s="125" t="n">
        <v>0</v>
      </c>
      <c r="I733" s="125" t="n">
        <v>0</v>
      </c>
      <c r="J733" s="125" t="n">
        <v>0</v>
      </c>
      <c r="K733" s="124" t="n">
        <v>0</v>
      </c>
      <c r="L733" s="124" t="n">
        <v>0</v>
      </c>
      <c r="M733" s="124" t="n">
        <v>0</v>
      </c>
      <c r="N733" s="124" t="n">
        <v>0</v>
      </c>
      <c r="O733" s="124" t="n">
        <v>0</v>
      </c>
      <c r="P733" s="124" t="n">
        <v>0</v>
      </c>
      <c r="Q733" s="124" t="n">
        <v>0</v>
      </c>
      <c r="R733" s="124" t="n">
        <v>0</v>
      </c>
      <c r="S733" s="124" t="n">
        <v>0</v>
      </c>
      <c r="T733" s="124" t="n">
        <v>0</v>
      </c>
      <c r="U733" s="124" t="n">
        <v>0</v>
      </c>
      <c r="V733" s="124" t="n">
        <v>0</v>
      </c>
      <c r="W733" s="124" t="n">
        <v>0</v>
      </c>
      <c r="X733" s="124" t="n">
        <v>0</v>
      </c>
      <c r="Y733" s="124" t="n">
        <v>0</v>
      </c>
      <c r="Z733" s="124" t="n">
        <v>0</v>
      </c>
      <c r="AA733" s="124" t="n">
        <v>0</v>
      </c>
      <c r="AB733" s="124" t="n">
        <v>0</v>
      </c>
      <c r="AC733" s="124" t="n">
        <v>0</v>
      </c>
      <c r="AD733" s="124" t="n">
        <v>0</v>
      </c>
      <c r="AE733" s="124" t="n">
        <v>0</v>
      </c>
      <c r="AF733" s="124" t="n">
        <v>0</v>
      </c>
      <c r="AG733" s="124" t="n">
        <v>0</v>
      </c>
      <c r="AH733" s="124" t="n">
        <v>0</v>
      </c>
      <c r="AI733" s="124" t="n">
        <v>0</v>
      </c>
      <c r="AJ733" s="124" t="n">
        <v>0</v>
      </c>
      <c r="AK733" s="124" t="n">
        <v>0</v>
      </c>
      <c r="AL733" s="124" t="n">
        <v>0</v>
      </c>
      <c r="AM733" s="124" t="n">
        <v>0</v>
      </c>
      <c r="AN733" s="124" t="n">
        <v>0</v>
      </c>
      <c r="AO733" s="124" t="n">
        <v>0</v>
      </c>
      <c r="AP733" s="124" t="n">
        <v>0</v>
      </c>
      <c r="AQ733" s="124" t="n">
        <v>0</v>
      </c>
      <c r="AR733" s="124" t="n">
        <v>0</v>
      </c>
      <c r="AS733" s="124" t="n">
        <v>0</v>
      </c>
      <c r="AT733" s="124" t="n">
        <v>0</v>
      </c>
      <c r="AU733" s="124" t="n">
        <v>0</v>
      </c>
      <c r="AV733" s="124" t="n">
        <v>0</v>
      </c>
      <c r="AW733" s="124" t="n">
        <v>0</v>
      </c>
      <c r="AX733" s="124" t="n">
        <v>0</v>
      </c>
      <c r="AY733" s="124" t="n">
        <v>0</v>
      </c>
    </row>
    <row r="734">
      <c r="A734" t="inlineStr">
        <is>
          <t>R15</t>
        </is>
      </c>
      <c r="B734" t="inlineStr">
        <is>
          <t>Vehículo Liviano Comercial</t>
        </is>
      </c>
      <c r="C734" t="inlineStr">
        <is>
          <t>Etanol</t>
        </is>
      </c>
      <c r="D734" t="inlineStr">
        <is>
          <t>%</t>
        </is>
      </c>
      <c r="E734" s="125" t="n">
        <v>0</v>
      </c>
      <c r="F734" s="125" t="n">
        <v>0</v>
      </c>
      <c r="G734" s="125" t="n">
        <v>0</v>
      </c>
      <c r="H734" s="125" t="n">
        <v>0</v>
      </c>
      <c r="I734" s="125" t="n">
        <v>0</v>
      </c>
      <c r="J734" s="125" t="n">
        <v>0</v>
      </c>
      <c r="K734" s="124" t="n">
        <v>0</v>
      </c>
      <c r="L734" s="124" t="n">
        <v>0</v>
      </c>
      <c r="M734" s="124" t="n">
        <v>0</v>
      </c>
      <c r="N734" s="124" t="n">
        <v>0</v>
      </c>
      <c r="O734" s="124" t="n">
        <v>0</v>
      </c>
      <c r="P734" s="124" t="n">
        <v>0</v>
      </c>
      <c r="Q734" s="124" t="n">
        <v>0</v>
      </c>
      <c r="R734" s="124" t="n">
        <v>0</v>
      </c>
      <c r="S734" s="124" t="n">
        <v>0</v>
      </c>
      <c r="T734" s="124" t="n">
        <v>0</v>
      </c>
      <c r="U734" s="124" t="n">
        <v>0</v>
      </c>
      <c r="V734" s="124" t="n">
        <v>0</v>
      </c>
      <c r="W734" s="124" t="n">
        <v>0</v>
      </c>
      <c r="X734" s="124" t="n">
        <v>0</v>
      </c>
      <c r="Y734" s="124" t="n">
        <v>0</v>
      </c>
      <c r="Z734" s="124" t="n">
        <v>0</v>
      </c>
      <c r="AA734" s="124" t="n">
        <v>0</v>
      </c>
      <c r="AB734" s="124" t="n">
        <v>0</v>
      </c>
      <c r="AC734" s="124" t="n">
        <v>0</v>
      </c>
      <c r="AD734" s="124" t="n">
        <v>0</v>
      </c>
      <c r="AE734" s="124" t="n">
        <v>0</v>
      </c>
      <c r="AF734" s="124" t="n">
        <v>0</v>
      </c>
      <c r="AG734" s="124" t="n">
        <v>0</v>
      </c>
      <c r="AH734" s="124" t="n">
        <v>0</v>
      </c>
      <c r="AI734" s="124" t="n">
        <v>0</v>
      </c>
      <c r="AJ734" s="124" t="n">
        <v>0</v>
      </c>
      <c r="AK734" s="124" t="n">
        <v>0</v>
      </c>
      <c r="AL734" s="124" t="n">
        <v>0</v>
      </c>
      <c r="AM734" s="124" t="n">
        <v>0</v>
      </c>
      <c r="AN734" s="124" t="n">
        <v>0</v>
      </c>
      <c r="AO734" s="124" t="n">
        <v>0</v>
      </c>
      <c r="AP734" s="124" t="n">
        <v>0</v>
      </c>
      <c r="AQ734" s="124" t="n">
        <v>0</v>
      </c>
      <c r="AR734" s="124" t="n">
        <v>0</v>
      </c>
      <c r="AS734" s="124" t="n">
        <v>0</v>
      </c>
      <c r="AT734" s="124" t="n">
        <v>0</v>
      </c>
      <c r="AU734" s="124" t="n">
        <v>0</v>
      </c>
      <c r="AV734" s="124" t="n">
        <v>0</v>
      </c>
      <c r="AW734" s="124" t="n">
        <v>0</v>
      </c>
      <c r="AX734" s="124" t="n">
        <v>0</v>
      </c>
      <c r="AY734" s="124" t="n">
        <v>0</v>
      </c>
    </row>
    <row r="735">
      <c r="A735" t="inlineStr">
        <is>
          <t>R15</t>
        </is>
      </c>
      <c r="B735" t="inlineStr">
        <is>
          <t>Vehículo Liviano Comercial</t>
        </is>
      </c>
      <c r="C735" t="inlineStr">
        <is>
          <t>GLP</t>
        </is>
      </c>
      <c r="D735" t="inlineStr">
        <is>
          <t>%</t>
        </is>
      </c>
      <c r="E735" s="125" t="n">
        <v>0</v>
      </c>
      <c r="F735" s="125" t="n">
        <v>0</v>
      </c>
      <c r="G735" s="125" t="n">
        <v>0.0001982750074353128</v>
      </c>
      <c r="H735" s="125" t="n">
        <v>0.0001918833349323611</v>
      </c>
      <c r="I735" s="125" t="n">
        <v>0</v>
      </c>
      <c r="J735" s="125" t="n">
        <v>0</v>
      </c>
      <c r="K735" s="124" t="n">
        <v>0</v>
      </c>
      <c r="L735" s="124" t="n">
        <v>0</v>
      </c>
      <c r="M735" s="124" t="n">
        <v>0</v>
      </c>
      <c r="N735" s="124" t="n">
        <v>0</v>
      </c>
      <c r="O735" s="124" t="n">
        <v>0</v>
      </c>
      <c r="P735" s="124" t="n">
        <v>0</v>
      </c>
      <c r="Q735" s="124" t="n">
        <v>0</v>
      </c>
      <c r="R735" s="124" t="n">
        <v>0</v>
      </c>
      <c r="S735" s="124" t="n">
        <v>0</v>
      </c>
      <c r="T735" s="124" t="n">
        <v>0</v>
      </c>
      <c r="U735" s="124" t="n">
        <v>0</v>
      </c>
      <c r="V735" s="124" t="n">
        <v>0</v>
      </c>
      <c r="W735" s="124" t="n">
        <v>0</v>
      </c>
      <c r="X735" s="124" t="n">
        <v>0</v>
      </c>
      <c r="Y735" s="124" t="n">
        <v>0</v>
      </c>
      <c r="Z735" s="124" t="n">
        <v>0</v>
      </c>
      <c r="AA735" s="124" t="n">
        <v>0</v>
      </c>
      <c r="AB735" s="124" t="n">
        <v>0</v>
      </c>
      <c r="AC735" s="124" t="n">
        <v>0</v>
      </c>
      <c r="AD735" s="124" t="n">
        <v>0</v>
      </c>
      <c r="AE735" s="124" t="n">
        <v>0</v>
      </c>
      <c r="AF735" s="124" t="n">
        <v>0</v>
      </c>
      <c r="AG735" s="124" t="n">
        <v>0</v>
      </c>
      <c r="AH735" s="124" t="n">
        <v>0</v>
      </c>
      <c r="AI735" s="124" t="n">
        <v>0</v>
      </c>
      <c r="AJ735" s="124" t="n">
        <v>0</v>
      </c>
      <c r="AK735" s="124" t="n">
        <v>0</v>
      </c>
      <c r="AL735" s="124" t="n">
        <v>0</v>
      </c>
      <c r="AM735" s="124" t="n">
        <v>0</v>
      </c>
      <c r="AN735" s="124" t="n">
        <v>0</v>
      </c>
      <c r="AO735" s="124" t="n">
        <v>0</v>
      </c>
      <c r="AP735" s="124" t="n">
        <v>0</v>
      </c>
      <c r="AQ735" s="124" t="n">
        <v>0</v>
      </c>
      <c r="AR735" s="124" t="n">
        <v>0</v>
      </c>
      <c r="AS735" s="124" t="n">
        <v>0</v>
      </c>
      <c r="AT735" s="124" t="n">
        <v>0</v>
      </c>
      <c r="AU735" s="124" t="n">
        <v>0</v>
      </c>
      <c r="AV735" s="124" t="n">
        <v>0</v>
      </c>
      <c r="AW735" s="124" t="n">
        <v>0</v>
      </c>
      <c r="AX735" s="124" t="n">
        <v>0</v>
      </c>
      <c r="AY735" s="124" t="n">
        <v>0</v>
      </c>
    </row>
    <row r="736">
      <c r="A736" t="inlineStr">
        <is>
          <t>R15</t>
        </is>
      </c>
      <c r="B736" t="inlineStr">
        <is>
          <t>Vehículo Liviano Comercial</t>
        </is>
      </c>
      <c r="C736" t="inlineStr">
        <is>
          <t>GNC</t>
        </is>
      </c>
      <c r="D736" t="inlineStr">
        <is>
          <t>%</t>
        </is>
      </c>
      <c r="E736" s="125" t="n">
        <v>0</v>
      </c>
      <c r="F736" s="125" t="n">
        <v>0</v>
      </c>
      <c r="G736" s="125" t="n">
        <v>0</v>
      </c>
      <c r="H736" s="125" t="n">
        <v>0</v>
      </c>
      <c r="I736" s="125" t="n">
        <v>0</v>
      </c>
      <c r="J736" s="125" t="n">
        <v>0</v>
      </c>
      <c r="K736" s="124" t="n">
        <v>0</v>
      </c>
      <c r="L736" s="124" t="n">
        <v>0</v>
      </c>
      <c r="M736" s="124" t="n">
        <v>0</v>
      </c>
      <c r="N736" s="124" t="n">
        <v>0</v>
      </c>
      <c r="O736" s="124" t="n">
        <v>0</v>
      </c>
      <c r="P736" s="124" t="n">
        <v>0</v>
      </c>
      <c r="Q736" s="124" t="n">
        <v>0</v>
      </c>
      <c r="R736" s="124" t="n">
        <v>0</v>
      </c>
      <c r="S736" s="124" t="n">
        <v>0</v>
      </c>
      <c r="T736" s="124" t="n">
        <v>0</v>
      </c>
      <c r="U736" s="124" t="n">
        <v>0</v>
      </c>
      <c r="V736" s="124" t="n">
        <v>0</v>
      </c>
      <c r="W736" s="124" t="n">
        <v>0</v>
      </c>
      <c r="X736" s="124" t="n">
        <v>0</v>
      </c>
      <c r="Y736" s="124" t="n">
        <v>0</v>
      </c>
      <c r="Z736" s="124" t="n">
        <v>0</v>
      </c>
      <c r="AA736" s="124" t="n">
        <v>0</v>
      </c>
      <c r="AB736" s="124" t="n">
        <v>0</v>
      </c>
      <c r="AC736" s="124" t="n">
        <v>0</v>
      </c>
      <c r="AD736" s="124" t="n">
        <v>0</v>
      </c>
      <c r="AE736" s="124" t="n">
        <v>0</v>
      </c>
      <c r="AF736" s="124" t="n">
        <v>0</v>
      </c>
      <c r="AG736" s="124" t="n">
        <v>0</v>
      </c>
      <c r="AH736" s="124" t="n">
        <v>0</v>
      </c>
      <c r="AI736" s="124" t="n">
        <v>0</v>
      </c>
      <c r="AJ736" s="124" t="n">
        <v>0</v>
      </c>
      <c r="AK736" s="124" t="n">
        <v>0</v>
      </c>
      <c r="AL736" s="124" t="n">
        <v>0</v>
      </c>
      <c r="AM736" s="124" t="n">
        <v>0</v>
      </c>
      <c r="AN736" s="124" t="n">
        <v>0</v>
      </c>
      <c r="AO736" s="124" t="n">
        <v>0</v>
      </c>
      <c r="AP736" s="124" t="n">
        <v>0</v>
      </c>
      <c r="AQ736" s="124" t="n">
        <v>0</v>
      </c>
      <c r="AR736" s="124" t="n">
        <v>0</v>
      </c>
      <c r="AS736" s="124" t="n">
        <v>0</v>
      </c>
      <c r="AT736" s="124" t="n">
        <v>0</v>
      </c>
      <c r="AU736" s="124" t="n">
        <v>0</v>
      </c>
      <c r="AV736" s="124" t="n">
        <v>0</v>
      </c>
      <c r="AW736" s="124" t="n">
        <v>0</v>
      </c>
      <c r="AX736" s="124" t="n">
        <v>0</v>
      </c>
      <c r="AY736" s="124" t="n">
        <v>0</v>
      </c>
    </row>
    <row r="737">
      <c r="A737" t="inlineStr">
        <is>
          <t>R15</t>
        </is>
      </c>
      <c r="B737" t="inlineStr">
        <is>
          <t>Vehículo Liviano Comercial</t>
        </is>
      </c>
      <c r="C737" t="inlineStr">
        <is>
          <t>Hidrógeno-Fuel-Cell</t>
        </is>
      </c>
      <c r="D737" t="inlineStr">
        <is>
          <t>%</t>
        </is>
      </c>
      <c r="E737" s="125" t="n">
        <v>0</v>
      </c>
      <c r="F737" s="125" t="n">
        <v>0</v>
      </c>
      <c r="G737" s="125" t="n">
        <v>0</v>
      </c>
      <c r="H737" s="125" t="n">
        <v>0</v>
      </c>
      <c r="I737" s="125" t="n">
        <v>0</v>
      </c>
      <c r="J737" s="125" t="n">
        <v>0</v>
      </c>
      <c r="K737" s="124" t="n">
        <v>0</v>
      </c>
      <c r="L737" s="124" t="n">
        <v>0</v>
      </c>
      <c r="M737" s="124" t="n">
        <v>0</v>
      </c>
      <c r="N737" s="124" t="n">
        <v>0</v>
      </c>
      <c r="O737" s="124" t="n">
        <v>0</v>
      </c>
      <c r="P737" s="124" t="n">
        <v>0</v>
      </c>
      <c r="Q737" s="124" t="n">
        <v>0</v>
      </c>
      <c r="R737" s="124" t="n">
        <v>0</v>
      </c>
      <c r="S737" s="124" t="n">
        <v>0</v>
      </c>
      <c r="T737" s="124" t="n">
        <v>0</v>
      </c>
      <c r="U737" s="124" t="n">
        <v>0</v>
      </c>
      <c r="V737" s="124" t="n">
        <v>0</v>
      </c>
      <c r="W737" s="124" t="n">
        <v>0</v>
      </c>
      <c r="X737" s="124" t="n">
        <v>0</v>
      </c>
      <c r="Y737" s="124" t="n">
        <v>0</v>
      </c>
      <c r="Z737" s="124" t="n">
        <v>0</v>
      </c>
      <c r="AA737" s="124" t="n">
        <v>0</v>
      </c>
      <c r="AB737" s="124" t="n">
        <v>0</v>
      </c>
      <c r="AC737" s="124" t="n">
        <v>0</v>
      </c>
      <c r="AD737" s="124" t="n">
        <v>0</v>
      </c>
      <c r="AE737" s="124" t="n">
        <v>0</v>
      </c>
      <c r="AF737" s="124" t="n">
        <v>0</v>
      </c>
      <c r="AG737" s="124" t="n">
        <v>0</v>
      </c>
      <c r="AH737" s="124" t="n">
        <v>0</v>
      </c>
      <c r="AI737" s="124" t="n">
        <v>0</v>
      </c>
      <c r="AJ737" s="124" t="n">
        <v>0</v>
      </c>
      <c r="AK737" s="124" t="n">
        <v>0</v>
      </c>
      <c r="AL737" s="124" t="n">
        <v>0</v>
      </c>
      <c r="AM737" s="124" t="n">
        <v>0</v>
      </c>
      <c r="AN737" s="124" t="n">
        <v>0</v>
      </c>
      <c r="AO737" s="124" t="n">
        <v>0</v>
      </c>
      <c r="AP737" s="124" t="n">
        <v>0</v>
      </c>
      <c r="AQ737" s="124" t="n">
        <v>0</v>
      </c>
      <c r="AR737" s="124" t="n">
        <v>0</v>
      </c>
      <c r="AS737" s="124" t="n">
        <v>0</v>
      </c>
      <c r="AT737" s="124" t="n">
        <v>0</v>
      </c>
      <c r="AU737" s="124" t="n">
        <v>0</v>
      </c>
      <c r="AV737" s="124" t="n">
        <v>0</v>
      </c>
      <c r="AW737" s="124" t="n">
        <v>0</v>
      </c>
      <c r="AX737" s="124" t="n">
        <v>0</v>
      </c>
      <c r="AY737" s="124" t="n">
        <v>0</v>
      </c>
    </row>
    <row r="738">
      <c r="A738" t="inlineStr">
        <is>
          <t>R15</t>
        </is>
      </c>
      <c r="B738" t="inlineStr">
        <is>
          <t>Taxi</t>
        </is>
      </c>
      <c r="C738" t="inlineStr">
        <is>
          <t>Gasolina</t>
        </is>
      </c>
      <c r="D738" t="inlineStr">
        <is>
          <t>%</t>
        </is>
      </c>
      <c r="E738" s="125" t="n">
        <v>0.4235939158118147</v>
      </c>
      <c r="F738" s="125" t="n">
        <v>0.4001765225066197</v>
      </c>
      <c r="G738" s="125" t="n">
        <v>0.2196549599507086</v>
      </c>
      <c r="H738" s="125" t="n">
        <v>0.2135529996891514</v>
      </c>
      <c r="I738" s="125" t="n">
        <v>0.1942379182156134</v>
      </c>
      <c r="J738" s="125" t="n">
        <v>0.1799446324207936</v>
      </c>
      <c r="K738" s="124" t="n">
        <v>0.13690036900369</v>
      </c>
      <c r="L738" s="124" t="n">
        <v>0.2029317983113912</v>
      </c>
      <c r="M738" s="124" t="n">
        <v>0.2621198171588803</v>
      </c>
      <c r="N738" s="124" t="n">
        <v>0.3149440138552205</v>
      </c>
      <c r="O738" s="124" t="n">
        <v>0.3616675973248239</v>
      </c>
      <c r="P738" s="124" t="n">
        <v>0.4022347620238348</v>
      </c>
      <c r="Q738" s="124" t="n">
        <v>0.436118340354211</v>
      </c>
      <c r="R738" s="124" t="n">
        <v>0.4621588363151686</v>
      </c>
      <c r="S738" s="124" t="n">
        <v>0.4785628191252875</v>
      </c>
      <c r="T738" s="124" t="n">
        <v>0.4833890186660533</v>
      </c>
      <c r="U738" s="124" t="n">
        <v>0.475685159010403</v>
      </c>
      <c r="V738" s="124" t="n">
        <v>0.456587890849838</v>
      </c>
      <c r="W738" s="124" t="n">
        <v>0.429188734280072</v>
      </c>
      <c r="X738" s="124" t="n">
        <v>0.3972032958794168</v>
      </c>
      <c r="Y738" s="124" t="n">
        <v>0.3637321269189547</v>
      </c>
      <c r="Z738" s="124" t="n">
        <v>0.3308298537820812</v>
      </c>
      <c r="AA738" s="124" t="n">
        <v>0.2996429603053775</v>
      </c>
      <c r="AB738" s="124" t="n">
        <v>0.2707048726537115</v>
      </c>
      <c r="AC738" s="124" t="n">
        <v>0.2441869693710268</v>
      </c>
      <c r="AD738" s="124" t="n">
        <v>0.2200650018536112</v>
      </c>
      <c r="AE738" s="124" t="n">
        <v>0.1982176037367011</v>
      </c>
      <c r="AF738" s="124" t="n">
        <v>0.1784810833474508</v>
      </c>
      <c r="AG738" s="124" t="n">
        <v>0.1606786232925964</v>
      </c>
      <c r="AH738" s="124" t="n">
        <v>0.14463520120794</v>
      </c>
      <c r="AI738" s="124" t="n">
        <v>0.1301847648650081</v>
      </c>
      <c r="AJ738" s="124" t="n">
        <v>0.11717329215247</v>
      </c>
      <c r="AK738" s="124" t="n">
        <v>0.1054597119398133</v>
      </c>
      <c r="AL738" s="124" t="n">
        <v>0.09491574748601837</v>
      </c>
      <c r="AM738" s="124" t="n">
        <v>0.08542524688055733</v>
      </c>
      <c r="AN738" s="124" t="n">
        <v>0.07688329714348126</v>
      </c>
      <c r="AO738" s="124" t="n">
        <v>0.06919527517924372</v>
      </c>
      <c r="AP738" s="124" t="n">
        <v>0.06227591238837768</v>
      </c>
      <c r="AQ738" s="124" t="n">
        <v>0.05604840932166485</v>
      </c>
      <c r="AR738" s="124" t="n">
        <v>0.05044361558466008</v>
      </c>
      <c r="AS738" s="124" t="n">
        <v>0.04539927928795069</v>
      </c>
      <c r="AT738" s="124" t="n">
        <v>0.04085936488080154</v>
      </c>
      <c r="AU738" s="124" t="n">
        <v>0.04085936488080153</v>
      </c>
      <c r="AV738" s="124" t="n">
        <v>0.04085936488080154</v>
      </c>
      <c r="AW738" s="124" t="n">
        <v>0.04085936488080154</v>
      </c>
      <c r="AX738" s="124" t="n">
        <v>0.04085936488080154</v>
      </c>
      <c r="AY738" s="124" t="n">
        <v>0.04085936488080153</v>
      </c>
    </row>
    <row r="739">
      <c r="A739" t="inlineStr">
        <is>
          <t>R15</t>
        </is>
      </c>
      <c r="B739" t="inlineStr">
        <is>
          <t>Taxi</t>
        </is>
      </c>
      <c r="C739" t="inlineStr">
        <is>
          <t>HYB-Gasolina</t>
        </is>
      </c>
      <c r="D739" t="inlineStr">
        <is>
          <t>%</t>
        </is>
      </c>
      <c r="E739" s="125" t="n">
        <v>0</v>
      </c>
      <c r="F739" s="125" t="n">
        <v>0</v>
      </c>
      <c r="G739" s="125" t="n">
        <v>0</v>
      </c>
      <c r="H739" s="125" t="n">
        <v>0</v>
      </c>
      <c r="I739" s="125" t="n">
        <v>0</v>
      </c>
      <c r="J739" s="125" t="n">
        <v>0</v>
      </c>
      <c r="K739" s="124" t="n">
        <v>0</v>
      </c>
      <c r="L739" s="124" t="n">
        <v>0</v>
      </c>
      <c r="M739" s="124" t="n">
        <v>0</v>
      </c>
      <c r="N739" s="124" t="n">
        <v>0</v>
      </c>
      <c r="O739" s="124" t="n">
        <v>0</v>
      </c>
      <c r="P739" s="124" t="n">
        <v>0</v>
      </c>
      <c r="Q739" s="124" t="n">
        <v>0</v>
      </c>
      <c r="R739" s="124" t="n">
        <v>0</v>
      </c>
      <c r="S739" s="124" t="n">
        <v>0</v>
      </c>
      <c r="T739" s="124" t="n">
        <v>0</v>
      </c>
      <c r="U739" s="124" t="n">
        <v>0</v>
      </c>
      <c r="V739" s="124" t="n">
        <v>0</v>
      </c>
      <c r="W739" s="124" t="n">
        <v>0</v>
      </c>
      <c r="X739" s="124" t="n">
        <v>0</v>
      </c>
      <c r="Y739" s="124" t="n">
        <v>0</v>
      </c>
      <c r="Z739" s="124" t="n">
        <v>0</v>
      </c>
      <c r="AA739" s="124" t="n">
        <v>0</v>
      </c>
      <c r="AB739" s="124" t="n">
        <v>0</v>
      </c>
      <c r="AC739" s="124" t="n">
        <v>0</v>
      </c>
      <c r="AD739" s="124" t="n">
        <v>0</v>
      </c>
      <c r="AE739" s="124" t="n">
        <v>0</v>
      </c>
      <c r="AF739" s="124" t="n">
        <v>0</v>
      </c>
      <c r="AG739" s="124" t="n">
        <v>0</v>
      </c>
      <c r="AH739" s="124" t="n">
        <v>0</v>
      </c>
      <c r="AI739" s="124" t="n">
        <v>0</v>
      </c>
      <c r="AJ739" s="124" t="n">
        <v>0</v>
      </c>
      <c r="AK739" s="124" t="n">
        <v>0</v>
      </c>
      <c r="AL739" s="124" t="n">
        <v>0</v>
      </c>
      <c r="AM739" s="124" t="n">
        <v>0</v>
      </c>
      <c r="AN739" s="124" t="n">
        <v>0</v>
      </c>
      <c r="AO739" s="124" t="n">
        <v>0</v>
      </c>
      <c r="AP739" s="124" t="n">
        <v>0</v>
      </c>
      <c r="AQ739" s="124" t="n">
        <v>0</v>
      </c>
      <c r="AR739" s="124" t="n">
        <v>0</v>
      </c>
      <c r="AS739" s="124" t="n">
        <v>0</v>
      </c>
      <c r="AT739" s="124" t="n">
        <v>0</v>
      </c>
      <c r="AU739" s="124" t="n">
        <v>0</v>
      </c>
      <c r="AV739" s="124" t="n">
        <v>0</v>
      </c>
      <c r="AW739" s="124" t="n">
        <v>0</v>
      </c>
      <c r="AX739" s="124" t="n">
        <v>0</v>
      </c>
      <c r="AY739" s="124" t="n">
        <v>0</v>
      </c>
    </row>
    <row r="740">
      <c r="A740" t="inlineStr">
        <is>
          <t>R15</t>
        </is>
      </c>
      <c r="B740" t="inlineStr">
        <is>
          <t>Taxi</t>
        </is>
      </c>
      <c r="C740" t="inlineStr">
        <is>
          <t>HYB-plug-in-Gasolina</t>
        </is>
      </c>
      <c r="D740" t="inlineStr">
        <is>
          <t>%</t>
        </is>
      </c>
      <c r="E740" s="125" t="n">
        <v>0</v>
      </c>
      <c r="F740" s="125" t="n">
        <v>0</v>
      </c>
      <c r="G740" s="125" t="n">
        <v>0</v>
      </c>
      <c r="H740" s="125" t="n">
        <v>0</v>
      </c>
      <c r="I740" s="125" t="n">
        <v>0</v>
      </c>
      <c r="J740" s="125" t="n">
        <v>0</v>
      </c>
      <c r="K740" s="124" t="n">
        <v>0</v>
      </c>
      <c r="L740" s="124" t="n">
        <v>0</v>
      </c>
      <c r="M740" s="124" t="n">
        <v>0</v>
      </c>
      <c r="N740" s="124" t="n">
        <v>0</v>
      </c>
      <c r="O740" s="124" t="n">
        <v>0</v>
      </c>
      <c r="P740" s="124" t="n">
        <v>0</v>
      </c>
      <c r="Q740" s="124" t="n">
        <v>0</v>
      </c>
      <c r="R740" s="124" t="n">
        <v>0</v>
      </c>
      <c r="S740" s="124" t="n">
        <v>0</v>
      </c>
      <c r="T740" s="124" t="n">
        <v>0</v>
      </c>
      <c r="U740" s="124" t="n">
        <v>0</v>
      </c>
      <c r="V740" s="124" t="n">
        <v>0</v>
      </c>
      <c r="W740" s="124" t="n">
        <v>0</v>
      </c>
      <c r="X740" s="124" t="n">
        <v>0</v>
      </c>
      <c r="Y740" s="124" t="n">
        <v>0</v>
      </c>
      <c r="Z740" s="124" t="n">
        <v>0</v>
      </c>
      <c r="AA740" s="124" t="n">
        <v>0</v>
      </c>
      <c r="AB740" s="124" t="n">
        <v>0</v>
      </c>
      <c r="AC740" s="124" t="n">
        <v>0</v>
      </c>
      <c r="AD740" s="124" t="n">
        <v>0</v>
      </c>
      <c r="AE740" s="124" t="n">
        <v>0</v>
      </c>
      <c r="AF740" s="124" t="n">
        <v>0</v>
      </c>
      <c r="AG740" s="124" t="n">
        <v>0</v>
      </c>
      <c r="AH740" s="124" t="n">
        <v>0</v>
      </c>
      <c r="AI740" s="124" t="n">
        <v>0</v>
      </c>
      <c r="AJ740" s="124" t="n">
        <v>0</v>
      </c>
      <c r="AK740" s="124" t="n">
        <v>0</v>
      </c>
      <c r="AL740" s="124" t="n">
        <v>0</v>
      </c>
      <c r="AM740" s="124" t="n">
        <v>0</v>
      </c>
      <c r="AN740" s="124" t="n">
        <v>0</v>
      </c>
      <c r="AO740" s="124" t="n">
        <v>0</v>
      </c>
      <c r="AP740" s="124" t="n">
        <v>0</v>
      </c>
      <c r="AQ740" s="124" t="n">
        <v>0</v>
      </c>
      <c r="AR740" s="124" t="n">
        <v>0</v>
      </c>
      <c r="AS740" s="124" t="n">
        <v>0</v>
      </c>
      <c r="AT740" s="124" t="n">
        <v>0</v>
      </c>
      <c r="AU740" s="124" t="n">
        <v>0</v>
      </c>
      <c r="AV740" s="124" t="n">
        <v>0</v>
      </c>
      <c r="AW740" s="124" t="n">
        <v>0</v>
      </c>
      <c r="AX740" s="124" t="n">
        <v>0</v>
      </c>
      <c r="AY740" s="124" t="n">
        <v>0</v>
      </c>
    </row>
    <row r="741">
      <c r="A741" t="inlineStr">
        <is>
          <t>R15</t>
        </is>
      </c>
      <c r="B741" t="inlineStr">
        <is>
          <t>Taxi</t>
        </is>
      </c>
      <c r="C741" t="inlineStr">
        <is>
          <t>Diesel</t>
        </is>
      </c>
      <c r="D741" t="inlineStr">
        <is>
          <t>%</t>
        </is>
      </c>
      <c r="E741" s="125" t="n">
        <v>0.5764060841881854</v>
      </c>
      <c r="F741" s="125" t="n">
        <v>0.5998234774933804</v>
      </c>
      <c r="G741" s="125" t="n">
        <v>0.3632162661737523</v>
      </c>
      <c r="H741" s="125" t="n">
        <v>0.3876282250543985</v>
      </c>
      <c r="I741" s="125" t="n">
        <v>0.4371127633209417</v>
      </c>
      <c r="J741" s="125" t="n">
        <v>0.4955398338972624</v>
      </c>
      <c r="K741" s="124" t="n">
        <v>0.5660516605166052</v>
      </c>
      <c r="L741" s="124" t="n">
        <v>0.5293768610169622</v>
      </c>
      <c r="M741" s="124" t="n">
        <v>0.496309474584923</v>
      </c>
      <c r="N741" s="124" t="n">
        <v>0.4664375717294878</v>
      </c>
      <c r="O741" s="124" t="n">
        <v>0.4393483107703204</v>
      </c>
      <c r="P741" s="124" t="n">
        <v>0.4145969608011618</v>
      </c>
      <c r="Q741" s="124" t="n">
        <v>0.3916640283542355</v>
      </c>
      <c r="R741" s="124" t="n">
        <v>0.3699107080179065</v>
      </c>
      <c r="S741" s="124" t="n">
        <v>0.3485746038265248</v>
      </c>
      <c r="T741" s="124" t="n">
        <v>0.326887763807196</v>
      </c>
      <c r="U741" s="124" t="n">
        <v>0.3043577479792152</v>
      </c>
      <c r="V741" s="124" t="n">
        <v>0.2810397851164125</v>
      </c>
      <c r="W741" s="124" t="n">
        <v>0.2575007147335757</v>
      </c>
      <c r="X741" s="124" t="n">
        <v>0.2344840020170561</v>
      </c>
      <c r="Y741" s="124" t="n">
        <v>0.2125978919722204</v>
      </c>
      <c r="Z741" s="124" t="n">
        <v>0.1922058376637539</v>
      </c>
      <c r="AA741" s="124" t="n">
        <v>0.1734592768727546</v>
      </c>
      <c r="AB741" s="124" t="n">
        <v>0.1563699012801971</v>
      </c>
      <c r="AC741" s="124" t="n">
        <v>0.1408710571478489</v>
      </c>
      <c r="AD741" s="124" t="n">
        <v>0.1268581337879858</v>
      </c>
      <c r="AE741" s="124" t="n">
        <v>0.1142120959263</v>
      </c>
      <c r="AF741" s="124" t="n">
        <v>0.102812196329775</v>
      </c>
      <c r="AG741" s="124" t="n">
        <v>0.09254238876677012</v>
      </c>
      <c r="AH741" s="124" t="n">
        <v>0.08329425995124394</v>
      </c>
      <c r="AI741" s="124" t="n">
        <v>0.07496810490058507</v>
      </c>
      <c r="AJ741" s="124" t="n">
        <v>0.06747304535401724</v>
      </c>
      <c r="AK741" s="124" t="n">
        <v>0.06072667806926309</v>
      </c>
      <c r="AL741" s="124" t="n">
        <v>0.05465451194738338</v>
      </c>
      <c r="AM741" s="124" t="n">
        <v>0.04918932928843024</v>
      </c>
      <c r="AN741" s="124" t="n">
        <v>0.04427054009733213</v>
      </c>
      <c r="AO741" s="124" t="n">
        <v>0.03984356302512656</v>
      </c>
      <c r="AP741" s="124" t="n">
        <v>0.03585924790437849</v>
      </c>
      <c r="AQ741" s="124" t="n">
        <v>0.03227334515697187</v>
      </c>
      <c r="AR741" s="124" t="n">
        <v>0.02904602244006512</v>
      </c>
      <c r="AS741" s="124" t="n">
        <v>0.02614142651149776</v>
      </c>
      <c r="AT741" s="124" t="n">
        <v>0.02352728724075947</v>
      </c>
      <c r="AU741" s="124" t="n">
        <v>0.02352728724075946</v>
      </c>
      <c r="AV741" s="124" t="n">
        <v>0.02352728724075946</v>
      </c>
      <c r="AW741" s="124" t="n">
        <v>0.02352728724075946</v>
      </c>
      <c r="AX741" s="124" t="n">
        <v>0.02352728724075946</v>
      </c>
      <c r="AY741" s="124" t="n">
        <v>0.02352728724075945</v>
      </c>
    </row>
    <row r="742">
      <c r="A742" t="inlineStr">
        <is>
          <t>R15</t>
        </is>
      </c>
      <c r="B742" t="inlineStr">
        <is>
          <t>Taxi</t>
        </is>
      </c>
      <c r="C742" t="inlineStr">
        <is>
          <t>HYB-Diesel</t>
        </is>
      </c>
      <c r="D742" t="inlineStr">
        <is>
          <t>%</t>
        </is>
      </c>
      <c r="E742" s="125" t="n">
        <v>0</v>
      </c>
      <c r="F742" s="125" t="n">
        <v>0</v>
      </c>
      <c r="G742" s="125" t="n">
        <v>0</v>
      </c>
      <c r="H742" s="125" t="n">
        <v>0</v>
      </c>
      <c r="I742" s="125" t="n">
        <v>0</v>
      </c>
      <c r="J742" s="125" t="n">
        <v>0</v>
      </c>
      <c r="K742" s="124" t="n">
        <v>0</v>
      </c>
      <c r="L742" s="124" t="n">
        <v>0</v>
      </c>
      <c r="M742" s="124" t="n">
        <v>0</v>
      </c>
      <c r="N742" s="124" t="n">
        <v>0</v>
      </c>
      <c r="O742" s="124" t="n">
        <v>0</v>
      </c>
      <c r="P742" s="124" t="n">
        <v>0</v>
      </c>
      <c r="Q742" s="124" t="n">
        <v>0</v>
      </c>
      <c r="R742" s="124" t="n">
        <v>0</v>
      </c>
      <c r="S742" s="124" t="n">
        <v>0</v>
      </c>
      <c r="T742" s="124" t="n">
        <v>0</v>
      </c>
      <c r="U742" s="124" t="n">
        <v>0</v>
      </c>
      <c r="V742" s="124" t="n">
        <v>0</v>
      </c>
      <c r="W742" s="124" t="n">
        <v>0</v>
      </c>
      <c r="X742" s="124" t="n">
        <v>0</v>
      </c>
      <c r="Y742" s="124" t="n">
        <v>0</v>
      </c>
      <c r="Z742" s="124" t="n">
        <v>0</v>
      </c>
      <c r="AA742" s="124" t="n">
        <v>0</v>
      </c>
      <c r="AB742" s="124" t="n">
        <v>0</v>
      </c>
      <c r="AC742" s="124" t="n">
        <v>0</v>
      </c>
      <c r="AD742" s="124" t="n">
        <v>0</v>
      </c>
      <c r="AE742" s="124" t="n">
        <v>0</v>
      </c>
      <c r="AF742" s="124" t="n">
        <v>0</v>
      </c>
      <c r="AG742" s="124" t="n">
        <v>0</v>
      </c>
      <c r="AH742" s="124" t="n">
        <v>0</v>
      </c>
      <c r="AI742" s="124" t="n">
        <v>0</v>
      </c>
      <c r="AJ742" s="124" t="n">
        <v>0</v>
      </c>
      <c r="AK742" s="124" t="n">
        <v>0</v>
      </c>
      <c r="AL742" s="124" t="n">
        <v>0</v>
      </c>
      <c r="AM742" s="124" t="n">
        <v>0</v>
      </c>
      <c r="AN742" s="124" t="n">
        <v>0</v>
      </c>
      <c r="AO742" s="124" t="n">
        <v>0</v>
      </c>
      <c r="AP742" s="124" t="n">
        <v>0</v>
      </c>
      <c r="AQ742" s="124" t="n">
        <v>0</v>
      </c>
      <c r="AR742" s="124" t="n">
        <v>0</v>
      </c>
      <c r="AS742" s="124" t="n">
        <v>0</v>
      </c>
      <c r="AT742" s="124" t="n">
        <v>0</v>
      </c>
      <c r="AU742" s="124" t="n">
        <v>0</v>
      </c>
      <c r="AV742" s="124" t="n">
        <v>0</v>
      </c>
      <c r="AW742" s="124" t="n">
        <v>0</v>
      </c>
      <c r="AX742" s="124" t="n">
        <v>0</v>
      </c>
      <c r="AY742" s="124" t="n">
        <v>0</v>
      </c>
    </row>
    <row r="743">
      <c r="A743" t="inlineStr">
        <is>
          <t>R15</t>
        </is>
      </c>
      <c r="B743" t="inlineStr">
        <is>
          <t>Taxi</t>
        </is>
      </c>
      <c r="C743" t="inlineStr">
        <is>
          <t>HYB-plug-in-Diesel</t>
        </is>
      </c>
      <c r="D743" t="inlineStr">
        <is>
          <t>%</t>
        </is>
      </c>
      <c r="E743" s="125" t="n">
        <v>0</v>
      </c>
      <c r="F743" s="125" t="n">
        <v>0</v>
      </c>
      <c r="G743" s="125" t="n">
        <v>0</v>
      </c>
      <c r="H743" s="125" t="n">
        <v>0</v>
      </c>
      <c r="I743" s="125" t="n">
        <v>0</v>
      </c>
      <c r="J743" s="125" t="n">
        <v>0</v>
      </c>
      <c r="K743" s="124" t="n">
        <v>0</v>
      </c>
      <c r="L743" s="124" t="n">
        <v>0</v>
      </c>
      <c r="M743" s="124" t="n">
        <v>0</v>
      </c>
      <c r="N743" s="124" t="n">
        <v>0</v>
      </c>
      <c r="O743" s="124" t="n">
        <v>0</v>
      </c>
      <c r="P743" s="124" t="n">
        <v>0</v>
      </c>
      <c r="Q743" s="124" t="n">
        <v>0</v>
      </c>
      <c r="R743" s="124" t="n">
        <v>0</v>
      </c>
      <c r="S743" s="124" t="n">
        <v>0</v>
      </c>
      <c r="T743" s="124" t="n">
        <v>0</v>
      </c>
      <c r="U743" s="124" t="n">
        <v>0</v>
      </c>
      <c r="V743" s="124" t="n">
        <v>0</v>
      </c>
      <c r="W743" s="124" t="n">
        <v>0</v>
      </c>
      <c r="X743" s="124" t="n">
        <v>0</v>
      </c>
      <c r="Y743" s="124" t="n">
        <v>0</v>
      </c>
      <c r="Z743" s="124" t="n">
        <v>0</v>
      </c>
      <c r="AA743" s="124" t="n">
        <v>0</v>
      </c>
      <c r="AB743" s="124" t="n">
        <v>0</v>
      </c>
      <c r="AC743" s="124" t="n">
        <v>0</v>
      </c>
      <c r="AD743" s="124" t="n">
        <v>0</v>
      </c>
      <c r="AE743" s="124" t="n">
        <v>0</v>
      </c>
      <c r="AF743" s="124" t="n">
        <v>0</v>
      </c>
      <c r="AG743" s="124" t="n">
        <v>0</v>
      </c>
      <c r="AH743" s="124" t="n">
        <v>0</v>
      </c>
      <c r="AI743" s="124" t="n">
        <v>0</v>
      </c>
      <c r="AJ743" s="124" t="n">
        <v>0</v>
      </c>
      <c r="AK743" s="124" t="n">
        <v>0</v>
      </c>
      <c r="AL743" s="124" t="n">
        <v>0</v>
      </c>
      <c r="AM743" s="124" t="n">
        <v>0</v>
      </c>
      <c r="AN743" s="124" t="n">
        <v>0</v>
      </c>
      <c r="AO743" s="124" t="n">
        <v>0</v>
      </c>
      <c r="AP743" s="124" t="n">
        <v>0</v>
      </c>
      <c r="AQ743" s="124" t="n">
        <v>0</v>
      </c>
      <c r="AR743" s="124" t="n">
        <v>0</v>
      </c>
      <c r="AS743" s="124" t="n">
        <v>0</v>
      </c>
      <c r="AT743" s="124" t="n">
        <v>0</v>
      </c>
      <c r="AU743" s="124" t="n">
        <v>0</v>
      </c>
      <c r="AV743" s="124" t="n">
        <v>0</v>
      </c>
      <c r="AW743" s="124" t="n">
        <v>0</v>
      </c>
      <c r="AX743" s="124" t="n">
        <v>0</v>
      </c>
      <c r="AY743" s="124" t="n">
        <v>0</v>
      </c>
    </row>
    <row r="744">
      <c r="A744" t="inlineStr">
        <is>
          <t>R15</t>
        </is>
      </c>
      <c r="B744" t="inlineStr">
        <is>
          <t>Taxi</t>
        </is>
      </c>
      <c r="C744" t="inlineStr">
        <is>
          <t>Eléctrico</t>
        </is>
      </c>
      <c r="D744" t="inlineStr">
        <is>
          <t>%</t>
        </is>
      </c>
      <c r="E744" s="125" t="n">
        <v>0</v>
      </c>
      <c r="F744" s="125" t="n">
        <v>0</v>
      </c>
      <c r="G744" s="125" t="n">
        <v>0</v>
      </c>
      <c r="H744" s="125" t="n">
        <v>0</v>
      </c>
      <c r="I744" s="125" t="n">
        <v>0</v>
      </c>
      <c r="J744" s="125" t="n">
        <v>0</v>
      </c>
      <c r="K744" s="124" t="n">
        <v>0</v>
      </c>
      <c r="L744" s="124" t="n">
        <v>0.0003481672399122496</v>
      </c>
      <c r="M744" s="124" t="n">
        <v>0.0009618521676356836</v>
      </c>
      <c r="N744" s="124" t="n">
        <v>0.002070443935586895</v>
      </c>
      <c r="O744" s="124" t="n">
        <v>0.004090918473121444</v>
      </c>
      <c r="P744" s="124" t="n">
        <v>0.007764421086442618</v>
      </c>
      <c r="Q744" s="124" t="n">
        <v>0.01435416081184879</v>
      </c>
      <c r="R744" s="124" t="n">
        <v>0.02585333223519058</v>
      </c>
      <c r="S744" s="124" t="n">
        <v>0.04499316595962681</v>
      </c>
      <c r="T744" s="124" t="n">
        <v>0.07464074754704586</v>
      </c>
      <c r="U744" s="124" t="n">
        <v>0.1163828700286473</v>
      </c>
      <c r="V744" s="124" t="n">
        <v>0.1691555233501887</v>
      </c>
      <c r="W744" s="124" t="n">
        <v>0.2294154303711476</v>
      </c>
      <c r="X744" s="124" t="n">
        <v>0.2928070935498426</v>
      </c>
      <c r="Y744" s="124" t="n">
        <v>0.355714933410509</v>
      </c>
      <c r="Z744" s="124" t="n">
        <v>0.4158047656256806</v>
      </c>
      <c r="AA744" s="124" t="n">
        <v>0.4718541741862322</v>
      </c>
      <c r="AB744" s="124" t="n">
        <v>0.5233859962940192</v>
      </c>
      <c r="AC744" s="124" t="n">
        <v>0.5703566666862592</v>
      </c>
      <c r="AD744" s="124" t="n">
        <v>0.6129500882430244</v>
      </c>
      <c r="AE744" s="124" t="n">
        <v>0.6514562018331583</v>
      </c>
      <c r="AF744" s="124" t="n">
        <v>0.6862040316693175</v>
      </c>
      <c r="AG744" s="124" t="n">
        <v>0.7175265681525226</v>
      </c>
      <c r="AH744" s="124" t="n">
        <v>0.7457433610315163</v>
      </c>
      <c r="AI744" s="124" t="n">
        <v>0.7711526702060368</v>
      </c>
      <c r="AJ744" s="124" t="n">
        <v>0.7940286484679798</v>
      </c>
      <c r="AK744" s="124" t="n">
        <v>0.8146210973679441</v>
      </c>
      <c r="AL744" s="124" t="n">
        <v>0.8331564792059166</v>
      </c>
      <c r="AM744" s="124" t="n">
        <v>0.849839488606399</v>
      </c>
      <c r="AN744" s="124" t="n">
        <v>0.8648548210570345</v>
      </c>
      <c r="AO744" s="124" t="n">
        <v>0.8783689542636928</v>
      </c>
      <c r="AP744" s="124" t="n">
        <v>0.8905318529285007</v>
      </c>
      <c r="AQ744" s="124" t="n">
        <v>0.9014785574204943</v>
      </c>
      <c r="AR744" s="124" t="n">
        <v>0.9113306426844928</v>
      </c>
      <c r="AS744" s="124" t="n">
        <v>0.9201975468388477</v>
      </c>
      <c r="AT744" s="124" t="n">
        <v>0.9281777752529057</v>
      </c>
      <c r="AU744" s="124" t="n">
        <v>0.9281777752529055</v>
      </c>
      <c r="AV744" s="124" t="n">
        <v>0.9281777752529056</v>
      </c>
      <c r="AW744" s="124" t="n">
        <v>0.9281777752529056</v>
      </c>
      <c r="AX744" s="124" t="n">
        <v>0.9281777752529056</v>
      </c>
      <c r="AY744" s="124" t="n">
        <v>0.9281777752529055</v>
      </c>
    </row>
    <row r="745">
      <c r="A745" t="inlineStr">
        <is>
          <t>R15</t>
        </is>
      </c>
      <c r="B745" t="inlineStr">
        <is>
          <t>Taxi</t>
        </is>
      </c>
      <c r="C745" t="inlineStr">
        <is>
          <t>Biodiesel</t>
        </is>
      </c>
      <c r="D745" t="inlineStr">
        <is>
          <t>%</t>
        </is>
      </c>
      <c r="E745" s="125" t="n">
        <v>0</v>
      </c>
      <c r="F745" s="125" t="n">
        <v>0</v>
      </c>
      <c r="G745" s="125" t="n">
        <v>0</v>
      </c>
      <c r="H745" s="125" t="n">
        <v>0</v>
      </c>
      <c r="I745" s="125" t="n">
        <v>0</v>
      </c>
      <c r="J745" s="125" t="n">
        <v>0</v>
      </c>
      <c r="K745" s="124" t="n">
        <v>0</v>
      </c>
      <c r="L745" s="124" t="n">
        <v>0</v>
      </c>
      <c r="M745" s="124" t="n">
        <v>0</v>
      </c>
      <c r="N745" s="124" t="n">
        <v>0</v>
      </c>
      <c r="O745" s="124" t="n">
        <v>0</v>
      </c>
      <c r="P745" s="124" t="n">
        <v>0</v>
      </c>
      <c r="Q745" s="124" t="n">
        <v>0</v>
      </c>
      <c r="R745" s="124" t="n">
        <v>0</v>
      </c>
      <c r="S745" s="124" t="n">
        <v>0</v>
      </c>
      <c r="T745" s="124" t="n">
        <v>0</v>
      </c>
      <c r="U745" s="124" t="n">
        <v>0</v>
      </c>
      <c r="V745" s="124" t="n">
        <v>0</v>
      </c>
      <c r="W745" s="124" t="n">
        <v>0</v>
      </c>
      <c r="X745" s="124" t="n">
        <v>0</v>
      </c>
      <c r="Y745" s="124" t="n">
        <v>0</v>
      </c>
      <c r="Z745" s="124" t="n">
        <v>0</v>
      </c>
      <c r="AA745" s="124" t="n">
        <v>0</v>
      </c>
      <c r="AB745" s="124" t="n">
        <v>0</v>
      </c>
      <c r="AC745" s="124" t="n">
        <v>0</v>
      </c>
      <c r="AD745" s="124" t="n">
        <v>0</v>
      </c>
      <c r="AE745" s="124" t="n">
        <v>0</v>
      </c>
      <c r="AF745" s="124" t="n">
        <v>0</v>
      </c>
      <c r="AG745" s="124" t="n">
        <v>0</v>
      </c>
      <c r="AH745" s="124" t="n">
        <v>0</v>
      </c>
      <c r="AI745" s="124" t="n">
        <v>0</v>
      </c>
      <c r="AJ745" s="124" t="n">
        <v>0</v>
      </c>
      <c r="AK745" s="124" t="n">
        <v>0</v>
      </c>
      <c r="AL745" s="124" t="n">
        <v>0</v>
      </c>
      <c r="AM745" s="124" t="n">
        <v>0</v>
      </c>
      <c r="AN745" s="124" t="n">
        <v>0</v>
      </c>
      <c r="AO745" s="124" t="n">
        <v>0</v>
      </c>
      <c r="AP745" s="124" t="n">
        <v>0</v>
      </c>
      <c r="AQ745" s="124" t="n">
        <v>0</v>
      </c>
      <c r="AR745" s="124" t="n">
        <v>0</v>
      </c>
      <c r="AS745" s="124" t="n">
        <v>0</v>
      </c>
      <c r="AT745" s="124" t="n">
        <v>0</v>
      </c>
      <c r="AU745" s="124" t="n">
        <v>0</v>
      </c>
      <c r="AV745" s="124" t="n">
        <v>0</v>
      </c>
      <c r="AW745" s="124" t="n">
        <v>0</v>
      </c>
      <c r="AX745" s="124" t="n">
        <v>0</v>
      </c>
      <c r="AY745" s="124" t="n">
        <v>0</v>
      </c>
    </row>
    <row r="746">
      <c r="A746" t="inlineStr">
        <is>
          <t>R15</t>
        </is>
      </c>
      <c r="B746" t="inlineStr">
        <is>
          <t>Taxi</t>
        </is>
      </c>
      <c r="C746" t="inlineStr">
        <is>
          <t>Etanol</t>
        </is>
      </c>
      <c r="D746" t="inlineStr">
        <is>
          <t>%</t>
        </is>
      </c>
      <c r="E746" s="125" t="n">
        <v>0</v>
      </c>
      <c r="F746" s="125" t="n">
        <v>0</v>
      </c>
      <c r="G746" s="125" t="n">
        <v>0</v>
      </c>
      <c r="H746" s="125" t="n">
        <v>0</v>
      </c>
      <c r="I746" s="125" t="n">
        <v>0</v>
      </c>
      <c r="J746" s="125" t="n">
        <v>0</v>
      </c>
      <c r="K746" s="124" t="n">
        <v>0</v>
      </c>
      <c r="L746" s="124" t="n">
        <v>0</v>
      </c>
      <c r="M746" s="124" t="n">
        <v>0</v>
      </c>
      <c r="N746" s="124" t="n">
        <v>0</v>
      </c>
      <c r="O746" s="124" t="n">
        <v>0</v>
      </c>
      <c r="P746" s="124" t="n">
        <v>0</v>
      </c>
      <c r="Q746" s="124" t="n">
        <v>0</v>
      </c>
      <c r="R746" s="124" t="n">
        <v>0</v>
      </c>
      <c r="S746" s="124" t="n">
        <v>0</v>
      </c>
      <c r="T746" s="124" t="n">
        <v>0</v>
      </c>
      <c r="U746" s="124" t="n">
        <v>0</v>
      </c>
      <c r="V746" s="124" t="n">
        <v>0</v>
      </c>
      <c r="W746" s="124" t="n">
        <v>0</v>
      </c>
      <c r="X746" s="124" t="n">
        <v>0</v>
      </c>
      <c r="Y746" s="124" t="n">
        <v>0</v>
      </c>
      <c r="Z746" s="124" t="n">
        <v>0</v>
      </c>
      <c r="AA746" s="124" t="n">
        <v>0</v>
      </c>
      <c r="AB746" s="124" t="n">
        <v>0</v>
      </c>
      <c r="AC746" s="124" t="n">
        <v>0</v>
      </c>
      <c r="AD746" s="124" t="n">
        <v>0</v>
      </c>
      <c r="AE746" s="124" t="n">
        <v>0</v>
      </c>
      <c r="AF746" s="124" t="n">
        <v>0</v>
      </c>
      <c r="AG746" s="124" t="n">
        <v>0</v>
      </c>
      <c r="AH746" s="124" t="n">
        <v>0</v>
      </c>
      <c r="AI746" s="124" t="n">
        <v>0</v>
      </c>
      <c r="AJ746" s="124" t="n">
        <v>0</v>
      </c>
      <c r="AK746" s="124" t="n">
        <v>0</v>
      </c>
      <c r="AL746" s="124" t="n">
        <v>0</v>
      </c>
      <c r="AM746" s="124" t="n">
        <v>0</v>
      </c>
      <c r="AN746" s="124" t="n">
        <v>0</v>
      </c>
      <c r="AO746" s="124" t="n">
        <v>0</v>
      </c>
      <c r="AP746" s="124" t="n">
        <v>0</v>
      </c>
      <c r="AQ746" s="124" t="n">
        <v>0</v>
      </c>
      <c r="AR746" s="124" t="n">
        <v>0</v>
      </c>
      <c r="AS746" s="124" t="n">
        <v>0</v>
      </c>
      <c r="AT746" s="124" t="n">
        <v>0</v>
      </c>
      <c r="AU746" s="124" t="n">
        <v>0</v>
      </c>
      <c r="AV746" s="124" t="n">
        <v>0</v>
      </c>
      <c r="AW746" s="124" t="n">
        <v>0</v>
      </c>
      <c r="AX746" s="124" t="n">
        <v>0</v>
      </c>
      <c r="AY746" s="124" t="n">
        <v>0</v>
      </c>
    </row>
    <row r="747">
      <c r="A747" t="inlineStr">
        <is>
          <t>R15</t>
        </is>
      </c>
      <c r="B747" t="inlineStr">
        <is>
          <t>Taxi</t>
        </is>
      </c>
      <c r="C747" t="inlineStr">
        <is>
          <t>GLP</t>
        </is>
      </c>
      <c r="D747" t="inlineStr">
        <is>
          <t>%</t>
        </is>
      </c>
      <c r="E747" s="125" t="n">
        <v>0</v>
      </c>
      <c r="F747" s="125" t="n">
        <v>0</v>
      </c>
      <c r="G747" s="125" t="n">
        <v>0.4171287738755391</v>
      </c>
      <c r="H747" s="125" t="n">
        <v>0.3988187752564501</v>
      </c>
      <c r="I747" s="125" t="n">
        <v>0.3686493184634448</v>
      </c>
      <c r="J747" s="125" t="n">
        <v>0.324515533681944</v>
      </c>
      <c r="K747" s="124" t="n">
        <v>0.2970479704797048</v>
      </c>
      <c r="L747" s="124" t="n">
        <v>0.2673431734317343</v>
      </c>
      <c r="M747" s="124" t="n">
        <v>0.2406088560885609</v>
      </c>
      <c r="N747" s="124" t="n">
        <v>0.2165479704797048</v>
      </c>
      <c r="O747" s="124" t="n">
        <v>0.1948931734317343</v>
      </c>
      <c r="P747" s="124" t="n">
        <v>0.1754038560885609</v>
      </c>
      <c r="Q747" s="124" t="n">
        <v>0.1578634704797048</v>
      </c>
      <c r="R747" s="124" t="n">
        <v>0.1420771234317343</v>
      </c>
      <c r="S747" s="124" t="n">
        <v>0.1278694110885609</v>
      </c>
      <c r="T747" s="124" t="n">
        <v>0.1150824699797048</v>
      </c>
      <c r="U747" s="124" t="n">
        <v>0.1035742229817343</v>
      </c>
      <c r="V747" s="124" t="n">
        <v>0.09321680068356089</v>
      </c>
      <c r="W747" s="124" t="n">
        <v>0.08389512061520479</v>
      </c>
      <c r="X747" s="124" t="n">
        <v>0.07550560855368431</v>
      </c>
      <c r="Y747" s="124" t="n">
        <v>0.0679550476983159</v>
      </c>
      <c r="Z747" s="124" t="n">
        <v>0.0611595429284843</v>
      </c>
      <c r="AA747" s="124" t="n">
        <v>0.05504358863563587</v>
      </c>
      <c r="AB747" s="124" t="n">
        <v>0.04953922977207229</v>
      </c>
      <c r="AC747" s="124" t="n">
        <v>0.04458530679486506</v>
      </c>
      <c r="AD747" s="124" t="n">
        <v>0.04012677611537856</v>
      </c>
      <c r="AE747" s="124" t="n">
        <v>0.0361140985038407</v>
      </c>
      <c r="AF747" s="124" t="n">
        <v>0.03250268865345662</v>
      </c>
      <c r="AG747" s="124" t="n">
        <v>0.02925241978811097</v>
      </c>
      <c r="AH747" s="124" t="n">
        <v>0.02632717780929987</v>
      </c>
      <c r="AI747" s="124" t="n">
        <v>0.02369446002836988</v>
      </c>
      <c r="AJ747" s="124" t="n">
        <v>0.0213250140255329</v>
      </c>
      <c r="AK747" s="124" t="n">
        <v>0.01919251262297961</v>
      </c>
      <c r="AL747" s="124" t="n">
        <v>0.01727326136068165</v>
      </c>
      <c r="AM747" s="124" t="n">
        <v>0.01554593522461348</v>
      </c>
      <c r="AN747" s="124" t="n">
        <v>0.01399134170215213</v>
      </c>
      <c r="AO747" s="124" t="n">
        <v>0.01259220753193692</v>
      </c>
      <c r="AP747" s="124" t="n">
        <v>0.01133298677874323</v>
      </c>
      <c r="AQ747" s="124" t="n">
        <v>0.01019968810086891</v>
      </c>
      <c r="AR747" s="124" t="n">
        <v>0.009179719290782018</v>
      </c>
      <c r="AS747" s="124" t="n">
        <v>0.008261747361703816</v>
      </c>
      <c r="AT747" s="124" t="n">
        <v>0.007435572625533435</v>
      </c>
      <c r="AU747" s="124" t="n">
        <v>0.007435572625533435</v>
      </c>
      <c r="AV747" s="124" t="n">
        <v>0.007435572625533435</v>
      </c>
      <c r="AW747" s="124" t="n">
        <v>0.007435572625533435</v>
      </c>
      <c r="AX747" s="124" t="n">
        <v>0.007435572625533435</v>
      </c>
      <c r="AY747" s="124" t="n">
        <v>0.007435572625533435</v>
      </c>
    </row>
    <row r="748">
      <c r="A748" t="inlineStr">
        <is>
          <t>R15</t>
        </is>
      </c>
      <c r="B748" t="inlineStr">
        <is>
          <t>Taxi</t>
        </is>
      </c>
      <c r="C748" t="inlineStr">
        <is>
          <t>GNC</t>
        </is>
      </c>
      <c r="D748" t="inlineStr">
        <is>
          <t>%</t>
        </is>
      </c>
      <c r="E748" s="125" t="n">
        <v>0</v>
      </c>
      <c r="F748" s="125" t="n">
        <v>0</v>
      </c>
      <c r="G748" s="125" t="n">
        <v>0</v>
      </c>
      <c r="H748" s="125" t="n">
        <v>0</v>
      </c>
      <c r="I748" s="125" t="n">
        <v>0</v>
      </c>
      <c r="J748" s="125" t="n">
        <v>0</v>
      </c>
      <c r="K748" s="124" t="n">
        <v>0</v>
      </c>
      <c r="L748" s="124" t="n">
        <v>0</v>
      </c>
      <c r="M748" s="124" t="n">
        <v>0</v>
      </c>
      <c r="N748" s="124" t="n">
        <v>0</v>
      </c>
      <c r="O748" s="124" t="n">
        <v>0</v>
      </c>
      <c r="P748" s="124" t="n">
        <v>0</v>
      </c>
      <c r="Q748" s="124" t="n">
        <v>0</v>
      </c>
      <c r="R748" s="124" t="n">
        <v>0</v>
      </c>
      <c r="S748" s="124" t="n">
        <v>0</v>
      </c>
      <c r="T748" s="124" t="n">
        <v>0</v>
      </c>
      <c r="U748" s="124" t="n">
        <v>0</v>
      </c>
      <c r="V748" s="124" t="n">
        <v>0</v>
      </c>
      <c r="W748" s="124" t="n">
        <v>0</v>
      </c>
      <c r="X748" s="124" t="n">
        <v>0</v>
      </c>
      <c r="Y748" s="124" t="n">
        <v>0</v>
      </c>
      <c r="Z748" s="124" t="n">
        <v>0</v>
      </c>
      <c r="AA748" s="124" t="n">
        <v>0</v>
      </c>
      <c r="AB748" s="124" t="n">
        <v>0</v>
      </c>
      <c r="AC748" s="124" t="n">
        <v>0</v>
      </c>
      <c r="AD748" s="124" t="n">
        <v>0</v>
      </c>
      <c r="AE748" s="124" t="n">
        <v>0</v>
      </c>
      <c r="AF748" s="124" t="n">
        <v>0</v>
      </c>
      <c r="AG748" s="124" t="n">
        <v>0</v>
      </c>
      <c r="AH748" s="124" t="n">
        <v>0</v>
      </c>
      <c r="AI748" s="124" t="n">
        <v>0</v>
      </c>
      <c r="AJ748" s="124" t="n">
        <v>0</v>
      </c>
      <c r="AK748" s="124" t="n">
        <v>0</v>
      </c>
      <c r="AL748" s="124" t="n">
        <v>0</v>
      </c>
      <c r="AM748" s="124" t="n">
        <v>0</v>
      </c>
      <c r="AN748" s="124" t="n">
        <v>0</v>
      </c>
      <c r="AO748" s="124" t="n">
        <v>0</v>
      </c>
      <c r="AP748" s="124" t="n">
        <v>0</v>
      </c>
      <c r="AQ748" s="124" t="n">
        <v>0</v>
      </c>
      <c r="AR748" s="124" t="n">
        <v>0</v>
      </c>
      <c r="AS748" s="124" t="n">
        <v>0</v>
      </c>
      <c r="AT748" s="124" t="n">
        <v>0</v>
      </c>
      <c r="AU748" s="124" t="n">
        <v>0</v>
      </c>
      <c r="AV748" s="124" t="n">
        <v>0</v>
      </c>
      <c r="AW748" s="124" t="n">
        <v>0</v>
      </c>
      <c r="AX748" s="124" t="n">
        <v>0</v>
      </c>
      <c r="AY748" s="124" t="n">
        <v>0</v>
      </c>
    </row>
    <row r="749">
      <c r="A749" t="inlineStr">
        <is>
          <t>R15</t>
        </is>
      </c>
      <c r="B749" t="inlineStr">
        <is>
          <t>Taxi</t>
        </is>
      </c>
      <c r="C749" t="inlineStr">
        <is>
          <t>Hidrógeno-Fuel-Cell</t>
        </is>
      </c>
      <c r="D749" t="inlineStr">
        <is>
          <t>%</t>
        </is>
      </c>
      <c r="E749" s="125" t="n">
        <v>0</v>
      </c>
      <c r="F749" s="125" t="n">
        <v>0</v>
      </c>
      <c r="G749" s="125" t="n">
        <v>0</v>
      </c>
      <c r="H749" s="125" t="n">
        <v>0</v>
      </c>
      <c r="I749" s="125" t="n">
        <v>0</v>
      </c>
      <c r="J749" s="125" t="n">
        <v>0</v>
      </c>
      <c r="K749" s="124" t="n">
        <v>0</v>
      </c>
      <c r="L749" s="124" t="n">
        <v>0</v>
      </c>
      <c r="M749" s="124" t="n">
        <v>0</v>
      </c>
      <c r="N749" s="124" t="n">
        <v>0</v>
      </c>
      <c r="O749" s="124" t="n">
        <v>0</v>
      </c>
      <c r="P749" s="124" t="n">
        <v>0</v>
      </c>
      <c r="Q749" s="124" t="n">
        <v>0</v>
      </c>
      <c r="R749" s="124" t="n">
        <v>0</v>
      </c>
      <c r="S749" s="124" t="n">
        <v>0</v>
      </c>
      <c r="T749" s="124" t="n">
        <v>0</v>
      </c>
      <c r="U749" s="124" t="n">
        <v>0</v>
      </c>
      <c r="V749" s="124" t="n">
        <v>0</v>
      </c>
      <c r="W749" s="124" t="n">
        <v>0</v>
      </c>
      <c r="X749" s="124" t="n">
        <v>0</v>
      </c>
      <c r="Y749" s="124" t="n">
        <v>0</v>
      </c>
      <c r="Z749" s="124" t="n">
        <v>0</v>
      </c>
      <c r="AA749" s="124" t="n">
        <v>0</v>
      </c>
      <c r="AB749" s="124" t="n">
        <v>0</v>
      </c>
      <c r="AC749" s="124" t="n">
        <v>0</v>
      </c>
      <c r="AD749" s="124" t="n">
        <v>0</v>
      </c>
      <c r="AE749" s="124" t="n">
        <v>0</v>
      </c>
      <c r="AF749" s="124" t="n">
        <v>0</v>
      </c>
      <c r="AG749" s="124" t="n">
        <v>0</v>
      </c>
      <c r="AH749" s="124" t="n">
        <v>0</v>
      </c>
      <c r="AI749" s="124" t="n">
        <v>0</v>
      </c>
      <c r="AJ749" s="124" t="n">
        <v>0</v>
      </c>
      <c r="AK749" s="124" t="n">
        <v>0</v>
      </c>
      <c r="AL749" s="124" t="n">
        <v>0</v>
      </c>
      <c r="AM749" s="124" t="n">
        <v>0</v>
      </c>
      <c r="AN749" s="124" t="n">
        <v>0</v>
      </c>
      <c r="AO749" s="124" t="n">
        <v>0</v>
      </c>
      <c r="AP749" s="124" t="n">
        <v>0</v>
      </c>
      <c r="AQ749" s="124" t="n">
        <v>0</v>
      </c>
      <c r="AR749" s="124" t="n">
        <v>0</v>
      </c>
      <c r="AS749" s="124" t="n">
        <v>0</v>
      </c>
      <c r="AT749" s="124" t="n">
        <v>0</v>
      </c>
      <c r="AU749" s="124" t="n">
        <v>0</v>
      </c>
      <c r="AV749" s="124" t="n">
        <v>0</v>
      </c>
      <c r="AW749" s="124" t="n">
        <v>0</v>
      </c>
      <c r="AX749" s="124" t="n">
        <v>0</v>
      </c>
      <c r="AY749" s="124" t="n">
        <v>0</v>
      </c>
    </row>
    <row r="750">
      <c r="A750" t="inlineStr">
        <is>
          <t>R15</t>
        </is>
      </c>
      <c r="B750" t="inlineStr">
        <is>
          <t>Bus Rígido</t>
        </is>
      </c>
      <c r="C750" t="inlineStr">
        <is>
          <t>Gasolina</t>
        </is>
      </c>
      <c r="D750" t="inlineStr">
        <is>
          <t>%</t>
        </is>
      </c>
      <c r="E750" s="125" t="n">
        <v>0</v>
      </c>
      <c r="F750" s="125" t="n">
        <v>0</v>
      </c>
      <c r="G750" s="125" t="n">
        <v>0</v>
      </c>
      <c r="H750" s="125" t="n">
        <v>0</v>
      </c>
      <c r="I750" s="125" t="n">
        <v>0</v>
      </c>
      <c r="J750" s="125" t="n">
        <v>0</v>
      </c>
      <c r="K750" s="124" t="n">
        <v>0</v>
      </c>
      <c r="L750" s="124" t="n">
        <v>0</v>
      </c>
      <c r="M750" s="124" t="n">
        <v>0</v>
      </c>
      <c r="N750" s="124" t="n">
        <v>0</v>
      </c>
      <c r="O750" s="124" t="n">
        <v>0</v>
      </c>
      <c r="P750" s="124" t="n">
        <v>0</v>
      </c>
      <c r="Q750" s="124" t="n">
        <v>0</v>
      </c>
      <c r="R750" s="124" t="n">
        <v>0</v>
      </c>
      <c r="S750" s="124" t="n">
        <v>0</v>
      </c>
      <c r="T750" s="124" t="n">
        <v>0</v>
      </c>
      <c r="U750" s="124" t="n">
        <v>0</v>
      </c>
      <c r="V750" s="124" t="n">
        <v>0</v>
      </c>
      <c r="W750" s="124" t="n">
        <v>0</v>
      </c>
      <c r="X750" s="124" t="n">
        <v>0</v>
      </c>
      <c r="Y750" s="124" t="n">
        <v>0</v>
      </c>
      <c r="Z750" s="124" t="n">
        <v>0</v>
      </c>
      <c r="AA750" s="124" t="n">
        <v>0</v>
      </c>
      <c r="AB750" s="124" t="n">
        <v>0</v>
      </c>
      <c r="AC750" s="124" t="n">
        <v>0</v>
      </c>
      <c r="AD750" s="124" t="n">
        <v>0</v>
      </c>
      <c r="AE750" s="124" t="n">
        <v>0</v>
      </c>
      <c r="AF750" s="124" t="n">
        <v>0</v>
      </c>
      <c r="AG750" s="124" t="n">
        <v>0</v>
      </c>
      <c r="AH750" s="124" t="n">
        <v>0</v>
      </c>
      <c r="AI750" s="124" t="n">
        <v>0</v>
      </c>
      <c r="AJ750" s="124" t="n">
        <v>0</v>
      </c>
      <c r="AK750" s="124" t="n">
        <v>0</v>
      </c>
      <c r="AL750" s="124" t="n">
        <v>0</v>
      </c>
      <c r="AM750" s="124" t="n">
        <v>0</v>
      </c>
      <c r="AN750" s="124" t="n">
        <v>0</v>
      </c>
      <c r="AO750" s="124" t="n">
        <v>0</v>
      </c>
      <c r="AP750" s="124" t="n">
        <v>0</v>
      </c>
      <c r="AQ750" s="124" t="n">
        <v>0</v>
      </c>
      <c r="AR750" s="124" t="n">
        <v>0</v>
      </c>
      <c r="AS750" s="124" t="n">
        <v>0</v>
      </c>
      <c r="AT750" s="124" t="n">
        <v>0</v>
      </c>
      <c r="AU750" s="124" t="n">
        <v>0</v>
      </c>
      <c r="AV750" s="124" t="n">
        <v>0</v>
      </c>
      <c r="AW750" s="124" t="n">
        <v>0</v>
      </c>
      <c r="AX750" s="124" t="n">
        <v>0</v>
      </c>
      <c r="AY750" s="124" t="n">
        <v>0</v>
      </c>
    </row>
    <row r="751">
      <c r="A751" t="inlineStr">
        <is>
          <t>R15</t>
        </is>
      </c>
      <c r="B751" t="inlineStr">
        <is>
          <t>Bus Rígido</t>
        </is>
      </c>
      <c r="C751" t="inlineStr">
        <is>
          <t>Diesel</t>
        </is>
      </c>
      <c r="D751" t="inlineStr">
        <is>
          <t>%</t>
        </is>
      </c>
      <c r="E751" s="125" t="n">
        <v>1</v>
      </c>
      <c r="F751" s="125" t="n">
        <v>1</v>
      </c>
      <c r="G751" s="125" t="n">
        <v>1</v>
      </c>
      <c r="H751" s="125" t="n">
        <v>1</v>
      </c>
      <c r="I751" s="125" t="n">
        <v>1</v>
      </c>
      <c r="J751" s="125" t="n">
        <v>1</v>
      </c>
      <c r="K751" s="124" t="n">
        <v>1</v>
      </c>
      <c r="L751" s="124" t="n">
        <v>0.9974122459311716</v>
      </c>
      <c r="M751" s="124" t="n">
        <v>0.9958404632196849</v>
      </c>
      <c r="N751" s="124" t="n">
        <v>0.9933203847978465</v>
      </c>
      <c r="O751" s="124" t="n">
        <v>0.9892899233749199</v>
      </c>
      <c r="P751" s="124" t="n">
        <v>0.9828694337882983</v>
      </c>
      <c r="Q751" s="124" t="n">
        <v>0.9727061716357518</v>
      </c>
      <c r="R751" s="124" t="n">
        <v>0.9567783806352199</v>
      </c>
      <c r="S751" s="124" t="n">
        <v>0.9322034953003465</v>
      </c>
      <c r="T751" s="124" t="n">
        <v>0.8951865488535417</v>
      </c>
      <c r="U751" s="124" t="n">
        <v>0.8413970212745487</v>
      </c>
      <c r="V751" s="124" t="n">
        <v>0.7671823635617678</v>
      </c>
      <c r="W751" s="124" t="n">
        <v>0.6717870110341992</v>
      </c>
      <c r="X751" s="124" t="n">
        <v>0.5597353629657561</v>
      </c>
      <c r="Y751" s="124" t="n">
        <v>0.4412470841899481</v>
      </c>
      <c r="Z751" s="124" t="n">
        <v>0.3290924043660162</v>
      </c>
      <c r="AA751" s="124" t="n">
        <v>0.2335303031259614</v>
      </c>
      <c r="AB751" s="124" t="n">
        <v>0.1591355931239599</v>
      </c>
      <c r="AC751" s="124" t="n">
        <v>0.1051880137436645</v>
      </c>
      <c r="AD751" s="124" t="n">
        <v>0.06804883886198226</v>
      </c>
      <c r="AE751" s="124" t="n">
        <v>0.04338674443777452</v>
      </c>
      <c r="AF751" s="124" t="n">
        <v>0.02739984508929233</v>
      </c>
      <c r="AG751" s="124" t="n">
        <v>0.01719780400159937</v>
      </c>
      <c r="AH751" s="124" t="n">
        <v>0.01075238956307983</v>
      </c>
      <c r="AI751" s="124" t="n">
        <v>0.006706112696065414</v>
      </c>
      <c r="AJ751" s="124" t="n">
        <v>0.004176079355487639</v>
      </c>
      <c r="AK751" s="124" t="n">
        <v>0.002598061935716933</v>
      </c>
      <c r="AL751" s="124" t="n">
        <v>0.001615363574094697</v>
      </c>
      <c r="AM751" s="124" t="n">
        <v>0.001003989691794327</v>
      </c>
      <c r="AN751" s="124" t="n">
        <v>0.0006238606309489358</v>
      </c>
      <c r="AO751" s="124" t="n">
        <v>0.000387599620126966</v>
      </c>
      <c r="AP751" s="124" t="n">
        <v>0.0002407909858451185</v>
      </c>
      <c r="AQ751" s="124" t="n">
        <v>0.0001495798002471571</v>
      </c>
      <c r="AR751" s="124" t="n">
        <v>9.291603406208493e-05</v>
      </c>
      <c r="AS751" s="124" t="n">
        <v>5.771637633639193e-05</v>
      </c>
      <c r="AT751" s="124" t="n">
        <v>3.585103159969849e-05</v>
      </c>
      <c r="AU751" s="124" t="n">
        <v>2.226899713858588e-05</v>
      </c>
      <c r="AV751" s="124" t="n">
        <v>1.383239643765188e-05</v>
      </c>
      <c r="AW751" s="124" t="n">
        <v>8.591971091209682e-06</v>
      </c>
      <c r="AX751" s="124" t="n">
        <v>5.336878609873974e-06</v>
      </c>
      <c r="AY751" s="124" t="n">
        <v>3.314983007818295e-06</v>
      </c>
    </row>
    <row r="752">
      <c r="A752" t="inlineStr">
        <is>
          <t>R15</t>
        </is>
      </c>
      <c r="B752" t="inlineStr">
        <is>
          <t>Bus Rígido</t>
        </is>
      </c>
      <c r="C752" t="inlineStr">
        <is>
          <t>HYB-Diesel</t>
        </is>
      </c>
      <c r="D752" t="inlineStr">
        <is>
          <t>%</t>
        </is>
      </c>
      <c r="E752" s="125" t="n">
        <v>0</v>
      </c>
      <c r="F752" s="125" t="n">
        <v>0</v>
      </c>
      <c r="G752" s="125" t="n">
        <v>0</v>
      </c>
      <c r="H752" s="125" t="n">
        <v>0</v>
      </c>
      <c r="I752" s="125" t="n">
        <v>0</v>
      </c>
      <c r="J752" s="125" t="n">
        <v>0</v>
      </c>
      <c r="K752" s="124" t="n">
        <v>0</v>
      </c>
      <c r="L752" s="124" t="n">
        <v>0</v>
      </c>
      <c r="M752" s="124" t="n">
        <v>0</v>
      </c>
      <c r="N752" s="124" t="n">
        <v>0</v>
      </c>
      <c r="O752" s="124" t="n">
        <v>0</v>
      </c>
      <c r="P752" s="124" t="n">
        <v>0</v>
      </c>
      <c r="Q752" s="124" t="n">
        <v>0</v>
      </c>
      <c r="R752" s="124" t="n">
        <v>0</v>
      </c>
      <c r="S752" s="124" t="n">
        <v>0</v>
      </c>
      <c r="T752" s="124" t="n">
        <v>0</v>
      </c>
      <c r="U752" s="124" t="n">
        <v>0</v>
      </c>
      <c r="V752" s="124" t="n">
        <v>0</v>
      </c>
      <c r="W752" s="124" t="n">
        <v>0</v>
      </c>
      <c r="X752" s="124" t="n">
        <v>0</v>
      </c>
      <c r="Y752" s="124" t="n">
        <v>0</v>
      </c>
      <c r="Z752" s="124" t="n">
        <v>0</v>
      </c>
      <c r="AA752" s="124" t="n">
        <v>0</v>
      </c>
      <c r="AB752" s="124" t="n">
        <v>0</v>
      </c>
      <c r="AC752" s="124" t="n">
        <v>0</v>
      </c>
      <c r="AD752" s="124" t="n">
        <v>0</v>
      </c>
      <c r="AE752" s="124" t="n">
        <v>0</v>
      </c>
      <c r="AF752" s="124" t="n">
        <v>0</v>
      </c>
      <c r="AG752" s="124" t="n">
        <v>0</v>
      </c>
      <c r="AH752" s="124" t="n">
        <v>0</v>
      </c>
      <c r="AI752" s="124" t="n">
        <v>0</v>
      </c>
      <c r="AJ752" s="124" t="n">
        <v>0</v>
      </c>
      <c r="AK752" s="124" t="n">
        <v>0</v>
      </c>
      <c r="AL752" s="124" t="n">
        <v>0</v>
      </c>
      <c r="AM752" s="124" t="n">
        <v>0</v>
      </c>
      <c r="AN752" s="124" t="n">
        <v>0</v>
      </c>
      <c r="AO752" s="124" t="n">
        <v>0</v>
      </c>
      <c r="AP752" s="124" t="n">
        <v>0</v>
      </c>
      <c r="AQ752" s="124" t="n">
        <v>0</v>
      </c>
      <c r="AR752" s="124" t="n">
        <v>0</v>
      </c>
      <c r="AS752" s="124" t="n">
        <v>0</v>
      </c>
      <c r="AT752" s="124" t="n">
        <v>0</v>
      </c>
      <c r="AU752" s="124" t="n">
        <v>0</v>
      </c>
      <c r="AV752" s="124" t="n">
        <v>0</v>
      </c>
      <c r="AW752" s="124" t="n">
        <v>0</v>
      </c>
      <c r="AX752" s="124" t="n">
        <v>0</v>
      </c>
      <c r="AY752" s="124" t="n">
        <v>0</v>
      </c>
    </row>
    <row r="753">
      <c r="A753" t="inlineStr">
        <is>
          <t>R15</t>
        </is>
      </c>
      <c r="B753" t="inlineStr">
        <is>
          <t>Bus Rígido</t>
        </is>
      </c>
      <c r="C753" t="inlineStr">
        <is>
          <t>HYB-plug-in-Diesel</t>
        </is>
      </c>
      <c r="D753" t="inlineStr">
        <is>
          <t>%</t>
        </is>
      </c>
      <c r="E753" s="125" t="n">
        <v>0</v>
      </c>
      <c r="F753" s="125" t="n">
        <v>0</v>
      </c>
      <c r="G753" s="125" t="n">
        <v>0</v>
      </c>
      <c r="H753" s="125" t="n">
        <v>0</v>
      </c>
      <c r="I753" s="125" t="n">
        <v>0</v>
      </c>
      <c r="J753" s="125" t="n">
        <v>0</v>
      </c>
      <c r="K753" s="124" t="n">
        <v>0</v>
      </c>
      <c r="L753" s="124" t="n">
        <v>0</v>
      </c>
      <c r="M753" s="124" t="n">
        <v>0</v>
      </c>
      <c r="N753" s="124" t="n">
        <v>0</v>
      </c>
      <c r="O753" s="124" t="n">
        <v>0</v>
      </c>
      <c r="P753" s="124" t="n">
        <v>0</v>
      </c>
      <c r="Q753" s="124" t="n">
        <v>0</v>
      </c>
      <c r="R753" s="124" t="n">
        <v>0</v>
      </c>
      <c r="S753" s="124" t="n">
        <v>0</v>
      </c>
      <c r="T753" s="124" t="n">
        <v>0</v>
      </c>
      <c r="U753" s="124" t="n">
        <v>0</v>
      </c>
      <c r="V753" s="124" t="n">
        <v>0</v>
      </c>
      <c r="W753" s="124" t="n">
        <v>0</v>
      </c>
      <c r="X753" s="124" t="n">
        <v>0</v>
      </c>
      <c r="Y753" s="124" t="n">
        <v>0</v>
      </c>
      <c r="Z753" s="124" t="n">
        <v>0</v>
      </c>
      <c r="AA753" s="124" t="n">
        <v>0</v>
      </c>
      <c r="AB753" s="124" t="n">
        <v>0</v>
      </c>
      <c r="AC753" s="124" t="n">
        <v>0</v>
      </c>
      <c r="AD753" s="124" t="n">
        <v>0</v>
      </c>
      <c r="AE753" s="124" t="n">
        <v>0</v>
      </c>
      <c r="AF753" s="124" t="n">
        <v>0</v>
      </c>
      <c r="AG753" s="124" t="n">
        <v>0</v>
      </c>
      <c r="AH753" s="124" t="n">
        <v>0</v>
      </c>
      <c r="AI753" s="124" t="n">
        <v>0</v>
      </c>
      <c r="AJ753" s="124" t="n">
        <v>0</v>
      </c>
      <c r="AK753" s="124" t="n">
        <v>0</v>
      </c>
      <c r="AL753" s="124" t="n">
        <v>0</v>
      </c>
      <c r="AM753" s="124" t="n">
        <v>0</v>
      </c>
      <c r="AN753" s="124" t="n">
        <v>0</v>
      </c>
      <c r="AO753" s="124" t="n">
        <v>0</v>
      </c>
      <c r="AP753" s="124" t="n">
        <v>0</v>
      </c>
      <c r="AQ753" s="124" t="n">
        <v>0</v>
      </c>
      <c r="AR753" s="124" t="n">
        <v>0</v>
      </c>
      <c r="AS753" s="124" t="n">
        <v>0</v>
      </c>
      <c r="AT753" s="124" t="n">
        <v>0</v>
      </c>
      <c r="AU753" s="124" t="n">
        <v>0</v>
      </c>
      <c r="AV753" s="124" t="n">
        <v>0</v>
      </c>
      <c r="AW753" s="124" t="n">
        <v>0</v>
      </c>
      <c r="AX753" s="124" t="n">
        <v>0</v>
      </c>
      <c r="AY753" s="124" t="n">
        <v>0</v>
      </c>
    </row>
    <row r="754">
      <c r="A754" t="inlineStr">
        <is>
          <t>R15</t>
        </is>
      </c>
      <c r="B754" t="inlineStr">
        <is>
          <t>Bus Rígido</t>
        </is>
      </c>
      <c r="C754" t="inlineStr">
        <is>
          <t>Eléctrico</t>
        </is>
      </c>
      <c r="D754" t="inlineStr">
        <is>
          <t>%</t>
        </is>
      </c>
      <c r="E754" s="125" t="n">
        <v>0</v>
      </c>
      <c r="F754" s="125" t="n">
        <v>0</v>
      </c>
      <c r="G754" s="125" t="n">
        <v>0</v>
      </c>
      <c r="H754" s="125" t="n">
        <v>0</v>
      </c>
      <c r="I754" s="125" t="n">
        <v>0</v>
      </c>
      <c r="J754" s="125" t="n">
        <v>0</v>
      </c>
      <c r="K754" s="124" t="n">
        <v>0</v>
      </c>
      <c r="L754" s="124" t="n">
        <v>0.002587754068828407</v>
      </c>
      <c r="M754" s="124" t="n">
        <v>0.004159536780315117</v>
      </c>
      <c r="N754" s="124" t="n">
        <v>0.006679615202153532</v>
      </c>
      <c r="O754" s="124" t="n">
        <v>0.01071007662507999</v>
      </c>
      <c r="P754" s="124" t="n">
        <v>0.01713056621170168</v>
      </c>
      <c r="Q754" s="124" t="n">
        <v>0.02729382836424819</v>
      </c>
      <c r="R754" s="124" t="n">
        <v>0.04322161936478004</v>
      </c>
      <c r="S754" s="124" t="n">
        <v>0.06779650469965338</v>
      </c>
      <c r="T754" s="124" t="n">
        <v>0.1048134511464583</v>
      </c>
      <c r="U754" s="124" t="n">
        <v>0.1586029787254511</v>
      </c>
      <c r="V754" s="124" t="n">
        <v>0.2328176364382321</v>
      </c>
      <c r="W754" s="124" t="n">
        <v>0.3282129889658006</v>
      </c>
      <c r="X754" s="124" t="n">
        <v>0.4402646370342437</v>
      </c>
      <c r="Y754" s="124" t="n">
        <v>0.5587529158100517</v>
      </c>
      <c r="Z754" s="124" t="n">
        <v>0.6709075956339836</v>
      </c>
      <c r="AA754" s="124" t="n">
        <v>0.7664696968740384</v>
      </c>
      <c r="AB754" s="124" t="n">
        <v>0.8408644068760399</v>
      </c>
      <c r="AC754" s="124" t="n">
        <v>0.8948119862563353</v>
      </c>
      <c r="AD754" s="124" t="n">
        <v>0.9319511611380176</v>
      </c>
      <c r="AE754" s="124" t="n">
        <v>0.9566132555622253</v>
      </c>
      <c r="AF754" s="124" t="n">
        <v>0.9726001549107075</v>
      </c>
      <c r="AG754" s="124" t="n">
        <v>0.9828021959984005</v>
      </c>
      <c r="AH754" s="124" t="n">
        <v>0.98924761043692</v>
      </c>
      <c r="AI754" s="124" t="n">
        <v>0.9932938873039344</v>
      </c>
      <c r="AJ754" s="124" t="n">
        <v>0.9958239206445122</v>
      </c>
      <c r="AK754" s="124" t="n">
        <v>0.9974019380642829</v>
      </c>
      <c r="AL754" s="124" t="n">
        <v>0.9983846364259051</v>
      </c>
      <c r="AM754" s="124" t="n">
        <v>0.9989960103082055</v>
      </c>
      <c r="AN754" s="124" t="n">
        <v>0.9993761393690509</v>
      </c>
      <c r="AO754" s="124" t="n">
        <v>0.9996124003798729</v>
      </c>
      <c r="AP754" s="124" t="n">
        <v>0.9997592090141547</v>
      </c>
      <c r="AQ754" s="124" t="n">
        <v>0.9998504201997527</v>
      </c>
      <c r="AR754" s="124" t="n">
        <v>0.9999070839659377</v>
      </c>
      <c r="AS754" s="124" t="n">
        <v>0.9999422836236634</v>
      </c>
      <c r="AT754" s="124" t="n">
        <v>0.9999641489684001</v>
      </c>
      <c r="AU754" s="124" t="n">
        <v>0.9999777310028612</v>
      </c>
      <c r="AV754" s="124" t="n">
        <v>0.9999861676035622</v>
      </c>
      <c r="AW754" s="124" t="n">
        <v>0.9999914080289086</v>
      </c>
      <c r="AX754" s="124" t="n">
        <v>0.99999466312139</v>
      </c>
      <c r="AY754" s="124" t="n">
        <v>0.999996685016992</v>
      </c>
    </row>
    <row r="755">
      <c r="A755" t="inlineStr">
        <is>
          <t>R15</t>
        </is>
      </c>
      <c r="B755" t="inlineStr">
        <is>
          <t>Bus Rígido</t>
        </is>
      </c>
      <c r="C755" t="inlineStr">
        <is>
          <t>Biodiesel</t>
        </is>
      </c>
      <c r="D755" t="inlineStr">
        <is>
          <t>%</t>
        </is>
      </c>
      <c r="E755" s="125" t="n">
        <v>0</v>
      </c>
      <c r="F755" s="125" t="n">
        <v>0</v>
      </c>
      <c r="G755" s="125" t="n">
        <v>0</v>
      </c>
      <c r="H755" s="125" t="n">
        <v>0</v>
      </c>
      <c r="I755" s="125" t="n">
        <v>0</v>
      </c>
      <c r="J755" s="125" t="n">
        <v>0</v>
      </c>
      <c r="K755" s="124" t="n">
        <v>0</v>
      </c>
      <c r="L755" s="124" t="n">
        <v>0</v>
      </c>
      <c r="M755" s="124" t="n">
        <v>0</v>
      </c>
      <c r="N755" s="124" t="n">
        <v>0</v>
      </c>
      <c r="O755" s="124" t="n">
        <v>0</v>
      </c>
      <c r="P755" s="124" t="n">
        <v>0</v>
      </c>
      <c r="Q755" s="124" t="n">
        <v>0</v>
      </c>
      <c r="R755" s="124" t="n">
        <v>0</v>
      </c>
      <c r="S755" s="124" t="n">
        <v>0</v>
      </c>
      <c r="T755" s="124" t="n">
        <v>0</v>
      </c>
      <c r="U755" s="124" t="n">
        <v>0</v>
      </c>
      <c r="V755" s="124" t="n">
        <v>0</v>
      </c>
      <c r="W755" s="124" t="n">
        <v>0</v>
      </c>
      <c r="X755" s="124" t="n">
        <v>0</v>
      </c>
      <c r="Y755" s="124" t="n">
        <v>0</v>
      </c>
      <c r="Z755" s="124" t="n">
        <v>0</v>
      </c>
      <c r="AA755" s="124" t="n">
        <v>0</v>
      </c>
      <c r="AB755" s="124" t="n">
        <v>0</v>
      </c>
      <c r="AC755" s="124" t="n">
        <v>0</v>
      </c>
      <c r="AD755" s="124" t="n">
        <v>0</v>
      </c>
      <c r="AE755" s="124" t="n">
        <v>0</v>
      </c>
      <c r="AF755" s="124" t="n">
        <v>0</v>
      </c>
      <c r="AG755" s="124" t="n">
        <v>0</v>
      </c>
      <c r="AH755" s="124" t="n">
        <v>0</v>
      </c>
      <c r="AI755" s="124" t="n">
        <v>0</v>
      </c>
      <c r="AJ755" s="124" t="n">
        <v>0</v>
      </c>
      <c r="AK755" s="124" t="n">
        <v>0</v>
      </c>
      <c r="AL755" s="124" t="n">
        <v>0</v>
      </c>
      <c r="AM755" s="124" t="n">
        <v>0</v>
      </c>
      <c r="AN755" s="124" t="n">
        <v>0</v>
      </c>
      <c r="AO755" s="124" t="n">
        <v>0</v>
      </c>
      <c r="AP755" s="124" t="n">
        <v>0</v>
      </c>
      <c r="AQ755" s="124" t="n">
        <v>0</v>
      </c>
      <c r="AR755" s="124" t="n">
        <v>0</v>
      </c>
      <c r="AS755" s="124" t="n">
        <v>0</v>
      </c>
      <c r="AT755" s="124" t="n">
        <v>0</v>
      </c>
      <c r="AU755" s="124" t="n">
        <v>0</v>
      </c>
      <c r="AV755" s="124" t="n">
        <v>0</v>
      </c>
      <c r="AW755" s="124" t="n">
        <v>0</v>
      </c>
      <c r="AX755" s="124" t="n">
        <v>0</v>
      </c>
      <c r="AY755" s="124" t="n">
        <v>0</v>
      </c>
    </row>
    <row r="756">
      <c r="A756" t="inlineStr">
        <is>
          <t>R15</t>
        </is>
      </c>
      <c r="B756" t="inlineStr">
        <is>
          <t>Bus Rígido</t>
        </is>
      </c>
      <c r="C756" t="inlineStr">
        <is>
          <t>Etanol</t>
        </is>
      </c>
      <c r="D756" t="inlineStr">
        <is>
          <t>%</t>
        </is>
      </c>
      <c r="E756" s="125" t="n">
        <v>0</v>
      </c>
      <c r="F756" s="125" t="n">
        <v>0</v>
      </c>
      <c r="G756" s="125" t="n">
        <v>0</v>
      </c>
      <c r="H756" s="125" t="n">
        <v>0</v>
      </c>
      <c r="I756" s="125" t="n">
        <v>0</v>
      </c>
      <c r="J756" s="125" t="n">
        <v>0</v>
      </c>
      <c r="K756" s="124" t="n">
        <v>0</v>
      </c>
      <c r="L756" s="124" t="n">
        <v>0</v>
      </c>
      <c r="M756" s="124" t="n">
        <v>0</v>
      </c>
      <c r="N756" s="124" t="n">
        <v>0</v>
      </c>
      <c r="O756" s="124" t="n">
        <v>0</v>
      </c>
      <c r="P756" s="124" t="n">
        <v>0</v>
      </c>
      <c r="Q756" s="124" t="n">
        <v>0</v>
      </c>
      <c r="R756" s="124" t="n">
        <v>0</v>
      </c>
      <c r="S756" s="124" t="n">
        <v>0</v>
      </c>
      <c r="T756" s="124" t="n">
        <v>0</v>
      </c>
      <c r="U756" s="124" t="n">
        <v>0</v>
      </c>
      <c r="V756" s="124" t="n">
        <v>0</v>
      </c>
      <c r="W756" s="124" t="n">
        <v>0</v>
      </c>
      <c r="X756" s="124" t="n">
        <v>0</v>
      </c>
      <c r="Y756" s="124" t="n">
        <v>0</v>
      </c>
      <c r="Z756" s="124" t="n">
        <v>0</v>
      </c>
      <c r="AA756" s="124" t="n">
        <v>0</v>
      </c>
      <c r="AB756" s="124" t="n">
        <v>0</v>
      </c>
      <c r="AC756" s="124" t="n">
        <v>0</v>
      </c>
      <c r="AD756" s="124" t="n">
        <v>0</v>
      </c>
      <c r="AE756" s="124" t="n">
        <v>0</v>
      </c>
      <c r="AF756" s="124" t="n">
        <v>0</v>
      </c>
      <c r="AG756" s="124" t="n">
        <v>0</v>
      </c>
      <c r="AH756" s="124" t="n">
        <v>0</v>
      </c>
      <c r="AI756" s="124" t="n">
        <v>0</v>
      </c>
      <c r="AJ756" s="124" t="n">
        <v>0</v>
      </c>
      <c r="AK756" s="124" t="n">
        <v>0</v>
      </c>
      <c r="AL756" s="124" t="n">
        <v>0</v>
      </c>
      <c r="AM756" s="124" t="n">
        <v>0</v>
      </c>
      <c r="AN756" s="124" t="n">
        <v>0</v>
      </c>
      <c r="AO756" s="124" t="n">
        <v>0</v>
      </c>
      <c r="AP756" s="124" t="n">
        <v>0</v>
      </c>
      <c r="AQ756" s="124" t="n">
        <v>0</v>
      </c>
      <c r="AR756" s="124" t="n">
        <v>0</v>
      </c>
      <c r="AS756" s="124" t="n">
        <v>0</v>
      </c>
      <c r="AT756" s="124" t="n">
        <v>0</v>
      </c>
      <c r="AU756" s="124" t="n">
        <v>0</v>
      </c>
      <c r="AV756" s="124" t="n">
        <v>0</v>
      </c>
      <c r="AW756" s="124" t="n">
        <v>0</v>
      </c>
      <c r="AX756" s="124" t="n">
        <v>0</v>
      </c>
      <c r="AY756" s="124" t="n">
        <v>0</v>
      </c>
    </row>
    <row r="757">
      <c r="A757" t="inlineStr">
        <is>
          <t>R15</t>
        </is>
      </c>
      <c r="B757" t="inlineStr">
        <is>
          <t>Bus Rígido</t>
        </is>
      </c>
      <c r="C757" t="inlineStr">
        <is>
          <t>GLP</t>
        </is>
      </c>
      <c r="D757" t="inlineStr">
        <is>
          <t>%</t>
        </is>
      </c>
      <c r="E757" s="125" t="n">
        <v>0</v>
      </c>
      <c r="F757" s="125" t="n">
        <v>0</v>
      </c>
      <c r="G757" s="125" t="n">
        <v>0</v>
      </c>
      <c r="H757" s="125" t="n">
        <v>0</v>
      </c>
      <c r="I757" s="125" t="n">
        <v>0</v>
      </c>
      <c r="J757" s="125" t="n">
        <v>0</v>
      </c>
      <c r="K757" s="124" t="n">
        <v>0</v>
      </c>
      <c r="L757" s="124" t="n">
        <v>0</v>
      </c>
      <c r="M757" s="124" t="n">
        <v>0</v>
      </c>
      <c r="N757" s="124" t="n">
        <v>0</v>
      </c>
      <c r="O757" s="124" t="n">
        <v>0</v>
      </c>
      <c r="P757" s="124" t="n">
        <v>0</v>
      </c>
      <c r="Q757" s="124" t="n">
        <v>0</v>
      </c>
      <c r="R757" s="124" t="n">
        <v>0</v>
      </c>
      <c r="S757" s="124" t="n">
        <v>0</v>
      </c>
      <c r="T757" s="124" t="n">
        <v>0</v>
      </c>
      <c r="U757" s="124" t="n">
        <v>0</v>
      </c>
      <c r="V757" s="124" t="n">
        <v>0</v>
      </c>
      <c r="W757" s="124" t="n">
        <v>0</v>
      </c>
      <c r="X757" s="124" t="n">
        <v>0</v>
      </c>
      <c r="Y757" s="124" t="n">
        <v>0</v>
      </c>
      <c r="Z757" s="124" t="n">
        <v>0</v>
      </c>
      <c r="AA757" s="124" t="n">
        <v>0</v>
      </c>
      <c r="AB757" s="124" t="n">
        <v>0</v>
      </c>
      <c r="AC757" s="124" t="n">
        <v>0</v>
      </c>
      <c r="AD757" s="124" t="n">
        <v>0</v>
      </c>
      <c r="AE757" s="124" t="n">
        <v>0</v>
      </c>
      <c r="AF757" s="124" t="n">
        <v>0</v>
      </c>
      <c r="AG757" s="124" t="n">
        <v>0</v>
      </c>
      <c r="AH757" s="124" t="n">
        <v>0</v>
      </c>
      <c r="AI757" s="124" t="n">
        <v>0</v>
      </c>
      <c r="AJ757" s="124" t="n">
        <v>0</v>
      </c>
      <c r="AK757" s="124" t="n">
        <v>0</v>
      </c>
      <c r="AL757" s="124" t="n">
        <v>0</v>
      </c>
      <c r="AM757" s="124" t="n">
        <v>0</v>
      </c>
      <c r="AN757" s="124" t="n">
        <v>0</v>
      </c>
      <c r="AO757" s="124" t="n">
        <v>0</v>
      </c>
      <c r="AP757" s="124" t="n">
        <v>0</v>
      </c>
      <c r="AQ757" s="124" t="n">
        <v>0</v>
      </c>
      <c r="AR757" s="124" t="n">
        <v>0</v>
      </c>
      <c r="AS757" s="124" t="n">
        <v>0</v>
      </c>
      <c r="AT757" s="124" t="n">
        <v>0</v>
      </c>
      <c r="AU757" s="124" t="n">
        <v>0</v>
      </c>
      <c r="AV757" s="124" t="n">
        <v>0</v>
      </c>
      <c r="AW757" s="124" t="n">
        <v>0</v>
      </c>
      <c r="AX757" s="124" t="n">
        <v>0</v>
      </c>
      <c r="AY757" s="124" t="n">
        <v>0</v>
      </c>
    </row>
    <row r="758">
      <c r="A758" t="inlineStr">
        <is>
          <t>R15</t>
        </is>
      </c>
      <c r="B758" t="inlineStr">
        <is>
          <t>Bus Rígido</t>
        </is>
      </c>
      <c r="C758" t="inlineStr">
        <is>
          <t>GNC</t>
        </is>
      </c>
      <c r="D758" t="inlineStr">
        <is>
          <t>%</t>
        </is>
      </c>
      <c r="E758" s="125" t="n">
        <v>0</v>
      </c>
      <c r="F758" s="125" t="n">
        <v>0</v>
      </c>
      <c r="G758" s="125" t="n">
        <v>0</v>
      </c>
      <c r="H758" s="125" t="n">
        <v>0</v>
      </c>
      <c r="I758" s="125" t="n">
        <v>0</v>
      </c>
      <c r="J758" s="125" t="n">
        <v>0</v>
      </c>
      <c r="K758" s="124" t="n">
        <v>0</v>
      </c>
      <c r="L758" s="124" t="n">
        <v>0</v>
      </c>
      <c r="M758" s="124" t="n">
        <v>0</v>
      </c>
      <c r="N758" s="124" t="n">
        <v>0</v>
      </c>
      <c r="O758" s="124" t="n">
        <v>0</v>
      </c>
      <c r="P758" s="124" t="n">
        <v>0</v>
      </c>
      <c r="Q758" s="124" t="n">
        <v>0</v>
      </c>
      <c r="R758" s="124" t="n">
        <v>0</v>
      </c>
      <c r="S758" s="124" t="n">
        <v>0</v>
      </c>
      <c r="T758" s="124" t="n">
        <v>0</v>
      </c>
      <c r="U758" s="124" t="n">
        <v>0</v>
      </c>
      <c r="V758" s="124" t="n">
        <v>0</v>
      </c>
      <c r="W758" s="124" t="n">
        <v>0</v>
      </c>
      <c r="X758" s="124" t="n">
        <v>0</v>
      </c>
      <c r="Y758" s="124" t="n">
        <v>0</v>
      </c>
      <c r="Z758" s="124" t="n">
        <v>0</v>
      </c>
      <c r="AA758" s="124" t="n">
        <v>0</v>
      </c>
      <c r="AB758" s="124" t="n">
        <v>0</v>
      </c>
      <c r="AC758" s="124" t="n">
        <v>0</v>
      </c>
      <c r="AD758" s="124" t="n">
        <v>0</v>
      </c>
      <c r="AE758" s="124" t="n">
        <v>0</v>
      </c>
      <c r="AF758" s="124" t="n">
        <v>0</v>
      </c>
      <c r="AG758" s="124" t="n">
        <v>0</v>
      </c>
      <c r="AH758" s="124" t="n">
        <v>0</v>
      </c>
      <c r="AI758" s="124" t="n">
        <v>0</v>
      </c>
      <c r="AJ758" s="124" t="n">
        <v>0</v>
      </c>
      <c r="AK758" s="124" t="n">
        <v>0</v>
      </c>
      <c r="AL758" s="124" t="n">
        <v>0</v>
      </c>
      <c r="AM758" s="124" t="n">
        <v>0</v>
      </c>
      <c r="AN758" s="124" t="n">
        <v>0</v>
      </c>
      <c r="AO758" s="124" t="n">
        <v>0</v>
      </c>
      <c r="AP758" s="124" t="n">
        <v>0</v>
      </c>
      <c r="AQ758" s="124" t="n">
        <v>0</v>
      </c>
      <c r="AR758" s="124" t="n">
        <v>0</v>
      </c>
      <c r="AS758" s="124" t="n">
        <v>0</v>
      </c>
      <c r="AT758" s="124" t="n">
        <v>0</v>
      </c>
      <c r="AU758" s="124" t="n">
        <v>0</v>
      </c>
      <c r="AV758" s="124" t="n">
        <v>0</v>
      </c>
      <c r="AW758" s="124" t="n">
        <v>0</v>
      </c>
      <c r="AX758" s="124" t="n">
        <v>0</v>
      </c>
      <c r="AY758" s="124" t="n">
        <v>0</v>
      </c>
    </row>
    <row r="759">
      <c r="A759" t="inlineStr">
        <is>
          <t>R15</t>
        </is>
      </c>
      <c r="B759" t="inlineStr">
        <is>
          <t>Bus Rígido</t>
        </is>
      </c>
      <c r="C759" t="inlineStr">
        <is>
          <t>Hidrógeno-Fuel-Cell</t>
        </is>
      </c>
      <c r="D759" t="inlineStr">
        <is>
          <t>%</t>
        </is>
      </c>
      <c r="E759" s="125" t="n">
        <v>0</v>
      </c>
      <c r="F759" s="125" t="n">
        <v>0</v>
      </c>
      <c r="G759" s="125" t="n">
        <v>0</v>
      </c>
      <c r="H759" s="125" t="n">
        <v>0</v>
      </c>
      <c r="I759" s="125" t="n">
        <v>0</v>
      </c>
      <c r="J759" s="125" t="n">
        <v>0</v>
      </c>
      <c r="K759" s="124" t="n">
        <v>0</v>
      </c>
      <c r="L759" s="124" t="n">
        <v>0</v>
      </c>
      <c r="M759" s="124" t="n">
        <v>0</v>
      </c>
      <c r="N759" s="124" t="n">
        <v>0</v>
      </c>
      <c r="O759" s="124" t="n">
        <v>0</v>
      </c>
      <c r="P759" s="124" t="n">
        <v>0</v>
      </c>
      <c r="Q759" s="124" t="n">
        <v>0</v>
      </c>
      <c r="R759" s="124" t="n">
        <v>0</v>
      </c>
      <c r="S759" s="124" t="n">
        <v>0</v>
      </c>
      <c r="T759" s="124" t="n">
        <v>0</v>
      </c>
      <c r="U759" s="124" t="n">
        <v>0</v>
      </c>
      <c r="V759" s="124" t="n">
        <v>0</v>
      </c>
      <c r="W759" s="124" t="n">
        <v>0</v>
      </c>
      <c r="X759" s="124" t="n">
        <v>0</v>
      </c>
      <c r="Y759" s="124" t="n">
        <v>0</v>
      </c>
      <c r="Z759" s="124" t="n">
        <v>0</v>
      </c>
      <c r="AA759" s="124" t="n">
        <v>0</v>
      </c>
      <c r="AB759" s="124" t="n">
        <v>0</v>
      </c>
      <c r="AC759" s="124" t="n">
        <v>0</v>
      </c>
      <c r="AD759" s="124" t="n">
        <v>0</v>
      </c>
      <c r="AE759" s="124" t="n">
        <v>0</v>
      </c>
      <c r="AF759" s="124" t="n">
        <v>0</v>
      </c>
      <c r="AG759" s="124" t="n">
        <v>0</v>
      </c>
      <c r="AH759" s="124" t="n">
        <v>0</v>
      </c>
      <c r="AI759" s="124" t="n">
        <v>0</v>
      </c>
      <c r="AJ759" s="124" t="n">
        <v>0</v>
      </c>
      <c r="AK759" s="124" t="n">
        <v>0</v>
      </c>
      <c r="AL759" s="124" t="n">
        <v>0</v>
      </c>
      <c r="AM759" s="124" t="n">
        <v>0</v>
      </c>
      <c r="AN759" s="124" t="n">
        <v>0</v>
      </c>
      <c r="AO759" s="124" t="n">
        <v>0</v>
      </c>
      <c r="AP759" s="124" t="n">
        <v>0</v>
      </c>
      <c r="AQ759" s="124" t="n">
        <v>0</v>
      </c>
      <c r="AR759" s="124" t="n">
        <v>0</v>
      </c>
      <c r="AS759" s="124" t="n">
        <v>0</v>
      </c>
      <c r="AT759" s="124" t="n">
        <v>0</v>
      </c>
      <c r="AU759" s="124" t="n">
        <v>0</v>
      </c>
      <c r="AV759" s="124" t="n">
        <v>0</v>
      </c>
      <c r="AW759" s="124" t="n">
        <v>0</v>
      </c>
      <c r="AX759" s="124" t="n">
        <v>0</v>
      </c>
      <c r="AY759" s="124" t="n">
        <v>0</v>
      </c>
    </row>
    <row r="760">
      <c r="A760" t="inlineStr">
        <is>
          <t>R15</t>
        </is>
      </c>
      <c r="B760" t="inlineStr">
        <is>
          <t>Bus Rígido</t>
        </is>
      </c>
      <c r="C760" t="inlineStr">
        <is>
          <t>Hidrógeno-Comb-Directa</t>
        </is>
      </c>
      <c r="D760" t="inlineStr">
        <is>
          <t>%</t>
        </is>
      </c>
      <c r="E760" s="125" t="n">
        <v>0</v>
      </c>
      <c r="F760" s="125" t="n">
        <v>0</v>
      </c>
      <c r="G760" s="125" t="n">
        <v>0</v>
      </c>
      <c r="H760" s="125" t="n">
        <v>0</v>
      </c>
      <c r="I760" s="125" t="n">
        <v>0</v>
      </c>
      <c r="J760" s="125" t="n">
        <v>0</v>
      </c>
      <c r="K760" s="124" t="n">
        <v>0</v>
      </c>
      <c r="L760" s="124" t="n">
        <v>0</v>
      </c>
      <c r="M760" s="124" t="n">
        <v>0</v>
      </c>
      <c r="N760" s="124" t="n">
        <v>0</v>
      </c>
      <c r="O760" s="124" t="n">
        <v>0</v>
      </c>
      <c r="P760" s="124" t="n">
        <v>0</v>
      </c>
      <c r="Q760" s="124" t="n">
        <v>0</v>
      </c>
      <c r="R760" s="124" t="n">
        <v>0</v>
      </c>
      <c r="S760" s="124" t="n">
        <v>0</v>
      </c>
      <c r="T760" s="124" t="n">
        <v>0</v>
      </c>
      <c r="U760" s="124" t="n">
        <v>0</v>
      </c>
      <c r="V760" s="124" t="n">
        <v>0</v>
      </c>
      <c r="W760" s="124" t="n">
        <v>0</v>
      </c>
      <c r="X760" s="124" t="n">
        <v>0</v>
      </c>
      <c r="Y760" s="124" t="n">
        <v>0</v>
      </c>
      <c r="Z760" s="124" t="n">
        <v>0</v>
      </c>
      <c r="AA760" s="124" t="n">
        <v>0</v>
      </c>
      <c r="AB760" s="124" t="n">
        <v>0</v>
      </c>
      <c r="AC760" s="124" t="n">
        <v>0</v>
      </c>
      <c r="AD760" s="124" t="n">
        <v>0</v>
      </c>
      <c r="AE760" s="124" t="n">
        <v>0</v>
      </c>
      <c r="AF760" s="124" t="n">
        <v>0</v>
      </c>
      <c r="AG760" s="124" t="n">
        <v>0</v>
      </c>
      <c r="AH760" s="124" t="n">
        <v>0</v>
      </c>
      <c r="AI760" s="124" t="n">
        <v>0</v>
      </c>
      <c r="AJ760" s="124" t="n">
        <v>0</v>
      </c>
      <c r="AK760" s="124" t="n">
        <v>0</v>
      </c>
      <c r="AL760" s="124" t="n">
        <v>0</v>
      </c>
      <c r="AM760" s="124" t="n">
        <v>0</v>
      </c>
      <c r="AN760" s="124" t="n">
        <v>0</v>
      </c>
      <c r="AO760" s="124" t="n">
        <v>0</v>
      </c>
      <c r="AP760" s="124" t="n">
        <v>0</v>
      </c>
      <c r="AQ760" s="124" t="n">
        <v>0</v>
      </c>
      <c r="AR760" s="124" t="n">
        <v>0</v>
      </c>
      <c r="AS760" s="124" t="n">
        <v>0</v>
      </c>
      <c r="AT760" s="124" t="n">
        <v>0</v>
      </c>
      <c r="AU760" s="124" t="n">
        <v>0</v>
      </c>
      <c r="AV760" s="124" t="n">
        <v>0</v>
      </c>
      <c r="AW760" s="124" t="n">
        <v>0</v>
      </c>
      <c r="AX760" s="124" t="n">
        <v>0</v>
      </c>
      <c r="AY760" s="124" t="n">
        <v>0</v>
      </c>
    </row>
    <row r="761">
      <c r="A761" t="inlineStr">
        <is>
          <t>R15</t>
        </is>
      </c>
      <c r="B761" t="inlineStr">
        <is>
          <t>Bicicleta</t>
        </is>
      </c>
      <c r="C761" t="inlineStr">
        <is>
          <t>Bicicleta-no-Motorizada</t>
        </is>
      </c>
      <c r="D761" t="inlineStr">
        <is>
          <t>%</t>
        </is>
      </c>
      <c r="E761" s="125" t="n">
        <v>0</v>
      </c>
      <c r="F761" s="125" t="n">
        <v>0</v>
      </c>
      <c r="G761" s="125" t="n">
        <v>0</v>
      </c>
      <c r="H761" s="125" t="n">
        <v>0</v>
      </c>
      <c r="I761" s="125" t="n">
        <v>0</v>
      </c>
      <c r="J761" s="125" t="n">
        <v>0</v>
      </c>
      <c r="K761" s="124" t="n">
        <v>0</v>
      </c>
      <c r="L761" s="124" t="n">
        <v>0</v>
      </c>
      <c r="M761" s="124" t="n">
        <v>0</v>
      </c>
      <c r="N761" s="124" t="n">
        <v>0</v>
      </c>
      <c r="O761" s="124" t="n">
        <v>0</v>
      </c>
      <c r="P761" s="124" t="n">
        <v>0</v>
      </c>
      <c r="Q761" s="124" t="n">
        <v>0</v>
      </c>
      <c r="R761" s="124" t="n">
        <v>0</v>
      </c>
      <c r="S761" s="124" t="n">
        <v>0</v>
      </c>
      <c r="T761" s="124" t="n">
        <v>0</v>
      </c>
      <c r="U761" s="124" t="n">
        <v>0</v>
      </c>
      <c r="V761" s="124" t="n">
        <v>0</v>
      </c>
      <c r="W761" s="124" t="n">
        <v>0</v>
      </c>
      <c r="X761" s="124" t="n">
        <v>0</v>
      </c>
      <c r="Y761" s="124" t="n">
        <v>0</v>
      </c>
      <c r="Z761" s="124" t="n">
        <v>0</v>
      </c>
      <c r="AA761" s="124" t="n">
        <v>0</v>
      </c>
      <c r="AB761" s="124" t="n">
        <v>0</v>
      </c>
      <c r="AC761" s="124" t="n">
        <v>0</v>
      </c>
      <c r="AD761" s="124" t="n">
        <v>0</v>
      </c>
      <c r="AE761" s="124" t="n">
        <v>0</v>
      </c>
      <c r="AF761" s="124" t="n">
        <v>0</v>
      </c>
      <c r="AG761" s="124" t="n">
        <v>0</v>
      </c>
      <c r="AH761" s="124" t="n">
        <v>0</v>
      </c>
      <c r="AI761" s="124" t="n">
        <v>0</v>
      </c>
      <c r="AJ761" s="124" t="n">
        <v>0</v>
      </c>
      <c r="AK761" s="124" t="n">
        <v>0</v>
      </c>
      <c r="AL761" s="124" t="n">
        <v>0</v>
      </c>
      <c r="AM761" s="124" t="n">
        <v>0</v>
      </c>
      <c r="AN761" s="124" t="n">
        <v>0</v>
      </c>
      <c r="AO761" s="124" t="n">
        <v>0</v>
      </c>
      <c r="AP761" s="124" t="n">
        <v>0</v>
      </c>
      <c r="AQ761" s="124" t="n">
        <v>0</v>
      </c>
      <c r="AR761" s="124" t="n">
        <v>0</v>
      </c>
      <c r="AS761" s="124" t="n">
        <v>0</v>
      </c>
      <c r="AT761" s="124" t="n">
        <v>0</v>
      </c>
      <c r="AU761" s="124" t="n">
        <v>0</v>
      </c>
      <c r="AV761" s="124" t="n">
        <v>0</v>
      </c>
      <c r="AW761" s="124" t="n">
        <v>0</v>
      </c>
      <c r="AX761" s="124" t="n">
        <v>0</v>
      </c>
      <c r="AY761" s="124" t="n">
        <v>0</v>
      </c>
    </row>
    <row r="762">
      <c r="A762" t="inlineStr">
        <is>
          <t>R15</t>
        </is>
      </c>
      <c r="B762" t="inlineStr">
        <is>
          <t>Bicicleta</t>
        </is>
      </c>
      <c r="C762" t="inlineStr">
        <is>
          <t>Bicicleta-Eléctrica</t>
        </is>
      </c>
      <c r="D762" t="inlineStr">
        <is>
          <t>%</t>
        </is>
      </c>
      <c r="E762" s="125" t="n">
        <v>0</v>
      </c>
      <c r="F762" s="125" t="n">
        <v>0</v>
      </c>
      <c r="G762" s="125" t="n">
        <v>0</v>
      </c>
      <c r="H762" s="125" t="n">
        <v>0</v>
      </c>
      <c r="I762" s="125" t="n">
        <v>0</v>
      </c>
      <c r="J762" s="125" t="n">
        <v>0</v>
      </c>
      <c r="K762" s="124" t="n">
        <v>0</v>
      </c>
      <c r="L762" s="124" t="n">
        <v>0</v>
      </c>
      <c r="M762" s="124" t="n">
        <v>0</v>
      </c>
      <c r="N762" s="124" t="n">
        <v>0</v>
      </c>
      <c r="O762" s="124" t="n">
        <v>0</v>
      </c>
      <c r="P762" s="124" t="n">
        <v>0</v>
      </c>
      <c r="Q762" s="124" t="n">
        <v>0</v>
      </c>
      <c r="R762" s="124" t="n">
        <v>0</v>
      </c>
      <c r="S762" s="124" t="n">
        <v>0</v>
      </c>
      <c r="T762" s="124" t="n">
        <v>0</v>
      </c>
      <c r="U762" s="124" t="n">
        <v>0</v>
      </c>
      <c r="V762" s="124" t="n">
        <v>0</v>
      </c>
      <c r="W762" s="124" t="n">
        <v>0</v>
      </c>
      <c r="X762" s="124" t="n">
        <v>0</v>
      </c>
      <c r="Y762" s="124" t="n">
        <v>0</v>
      </c>
      <c r="Z762" s="124" t="n">
        <v>0</v>
      </c>
      <c r="AA762" s="124" t="n">
        <v>0</v>
      </c>
      <c r="AB762" s="124" t="n">
        <v>0</v>
      </c>
      <c r="AC762" s="124" t="n">
        <v>0</v>
      </c>
      <c r="AD762" s="124" t="n">
        <v>0</v>
      </c>
      <c r="AE762" s="124" t="n">
        <v>0</v>
      </c>
      <c r="AF762" s="124" t="n">
        <v>0</v>
      </c>
      <c r="AG762" s="124" t="n">
        <v>0</v>
      </c>
      <c r="AH762" s="124" t="n">
        <v>0</v>
      </c>
      <c r="AI762" s="124" t="n">
        <v>0</v>
      </c>
      <c r="AJ762" s="124" t="n">
        <v>0</v>
      </c>
      <c r="AK762" s="124" t="n">
        <v>0</v>
      </c>
      <c r="AL762" s="124" t="n">
        <v>0</v>
      </c>
      <c r="AM762" s="124" t="n">
        <v>0</v>
      </c>
      <c r="AN762" s="124" t="n">
        <v>0</v>
      </c>
      <c r="AO762" s="124" t="n">
        <v>0</v>
      </c>
      <c r="AP762" s="124" t="n">
        <v>0</v>
      </c>
      <c r="AQ762" s="124" t="n">
        <v>0</v>
      </c>
      <c r="AR762" s="124" t="n">
        <v>0</v>
      </c>
      <c r="AS762" s="124" t="n">
        <v>0</v>
      </c>
      <c r="AT762" s="124" t="n">
        <v>0</v>
      </c>
      <c r="AU762" s="124" t="n">
        <v>0</v>
      </c>
      <c r="AV762" s="124" t="n">
        <v>0</v>
      </c>
      <c r="AW762" s="124" t="n">
        <v>0</v>
      </c>
      <c r="AX762" s="124" t="n">
        <v>0</v>
      </c>
      <c r="AY762" s="124" t="n">
        <v>0</v>
      </c>
    </row>
    <row r="763">
      <c r="A763" t="inlineStr">
        <is>
          <t>R16</t>
        </is>
      </c>
      <c r="B763" t="inlineStr">
        <is>
          <t>Vehículo Liviano Pasajero</t>
        </is>
      </c>
      <c r="C763" t="inlineStr">
        <is>
          <t>Gasolina</t>
        </is>
      </c>
      <c r="D763" t="inlineStr">
        <is>
          <t>%</t>
        </is>
      </c>
      <c r="E763" s="125" t="n">
        <v>0</v>
      </c>
      <c r="F763" s="125" t="n">
        <v>0</v>
      </c>
      <c r="G763" s="125" t="n">
        <v>0</v>
      </c>
      <c r="H763" s="125" t="n">
        <v>0</v>
      </c>
      <c r="I763" s="125" t="n">
        <v>0.9077517324951717</v>
      </c>
      <c r="J763" s="125" t="n">
        <v>0.9081567399501643</v>
      </c>
      <c r="K763" s="124" t="n">
        <v>0.9163512041500846</v>
      </c>
      <c r="L763" s="124" t="n">
        <v>0.9161747399046234</v>
      </c>
      <c r="M763" s="124" t="n">
        <v>0.9159797862279189</v>
      </c>
      <c r="N763" s="124" t="n">
        <v>0.9157625543541892</v>
      </c>
      <c r="O763" s="124" t="n">
        <v>0.9155150745572291</v>
      </c>
      <c r="P763" s="124" t="n">
        <v>0.915221775094573</v>
      </c>
      <c r="Q763" s="124" t="n">
        <v>0.9148541378722694</v>
      </c>
      <c r="R763" s="124" t="n">
        <v>0.9143628400292309</v>
      </c>
      <c r="S763" s="124" t="n">
        <v>0.9136727479797704</v>
      </c>
      <c r="T763" s="124" t="n">
        <v>0.9126879110391283</v>
      </c>
      <c r="U763" s="124" t="n">
        <v>0.9113186624443678</v>
      </c>
      <c r="V763" s="124" t="n">
        <v>0.9095206687025985</v>
      </c>
      <c r="W763" s="124" t="n">
        <v>0.9073090944681259</v>
      </c>
      <c r="X763" s="124" t="n">
        <v>0.9047364855776552</v>
      </c>
      <c r="Y763" s="124" t="n">
        <v>0.9018609702495172</v>
      </c>
      <c r="Z763" s="124" t="n">
        <v>0.8987277300711483</v>
      </c>
      <c r="AA763" s="124" t="n">
        <v>0.8953655562155518</v>
      </c>
      <c r="AB763" s="124" t="n">
        <v>0.8917900783299806</v>
      </c>
      <c r="AC763" s="124" t="n">
        <v>0.8880080626930476</v>
      </c>
      <c r="AD763" s="124" t="n">
        <v>0.8840208100385046</v>
      </c>
      <c r="AE763" s="124" t="n">
        <v>0.8798264253806806</v>
      </c>
      <c r="AF763" s="124" t="n">
        <v>0.8754212289204252</v>
      </c>
      <c r="AG763" s="124" t="n">
        <v>0.8708006078191138</v>
      </c>
      <c r="AH763" s="124" t="n">
        <v>0.8659595284722351</v>
      </c>
      <c r="AI763" s="124" t="n">
        <v>0.8608928497638529</v>
      </c>
      <c r="AJ763" s="124" t="n">
        <v>0.8555955219005531</v>
      </c>
      <c r="AK763" s="124" t="n">
        <v>0.8500627202323174</v>
      </c>
      <c r="AL763" s="124" t="n">
        <v>0.8442899424009559</v>
      </c>
      <c r="AM763" s="124" t="n">
        <v>0.8382730848498576</v>
      </c>
      <c r="AN763" s="124" t="n">
        <v>0.8320085076240689</v>
      </c>
      <c r="AO763" s="124" t="n">
        <v>0.8254930923089124</v>
      </c>
      <c r="AP763" s="124" t="n">
        <v>0.8187558058373257</v>
      </c>
      <c r="AQ763" s="124" t="n">
        <v>0.8118166034014175</v>
      </c>
      <c r="AR763" s="124" t="n">
        <v>0.8046892481557362</v>
      </c>
      <c r="AS763" s="124" t="n">
        <v>0.7973833441843322</v>
      </c>
      <c r="AT763" s="124" t="n">
        <v>0.7899057641008819</v>
      </c>
      <c r="AU763" s="124" t="n">
        <v>0.7822616357069673</v>
      </c>
      <c r="AV763" s="124" t="n">
        <v>0.7744550173542649</v>
      </c>
      <c r="AW763" s="124" t="n">
        <v>0.7664893575842681</v>
      </c>
      <c r="AX763" s="124" t="n">
        <v>0.7583678069247578</v>
      </c>
      <c r="AY763" s="124" t="n">
        <v>0.7500934289931499</v>
      </c>
    </row>
    <row r="764">
      <c r="A764" t="inlineStr">
        <is>
          <t>R16</t>
        </is>
      </c>
      <c r="B764" t="inlineStr">
        <is>
          <t>Vehículo Liviano Pasajero</t>
        </is>
      </c>
      <c r="C764" t="inlineStr">
        <is>
          <t>HYB-Gasolina</t>
        </is>
      </c>
      <c r="D764" t="inlineStr">
        <is>
          <t>%</t>
        </is>
      </c>
      <c r="E764" s="125" t="n">
        <v>0</v>
      </c>
      <c r="F764" s="125" t="n">
        <v>0</v>
      </c>
      <c r="G764" s="125" t="n">
        <v>0</v>
      </c>
      <c r="H764" s="125" t="n">
        <v>0</v>
      </c>
      <c r="I764" s="125" t="n">
        <v>0</v>
      </c>
      <c r="J764" s="125" t="n">
        <v>0</v>
      </c>
      <c r="K764" s="124" t="n">
        <v>0</v>
      </c>
      <c r="L764" s="124" t="n">
        <v>0</v>
      </c>
      <c r="M764" s="124" t="n">
        <v>0</v>
      </c>
      <c r="N764" s="124" t="n">
        <v>0</v>
      </c>
      <c r="O764" s="124" t="n">
        <v>0</v>
      </c>
      <c r="P764" s="124" t="n">
        <v>0</v>
      </c>
      <c r="Q764" s="124" t="n">
        <v>0</v>
      </c>
      <c r="R764" s="124" t="n">
        <v>0</v>
      </c>
      <c r="S764" s="124" t="n">
        <v>0</v>
      </c>
      <c r="T764" s="124" t="n">
        <v>0</v>
      </c>
      <c r="U764" s="124" t="n">
        <v>0</v>
      </c>
      <c r="V764" s="124" t="n">
        <v>0</v>
      </c>
      <c r="W764" s="124" t="n">
        <v>0</v>
      </c>
      <c r="X764" s="124" t="n">
        <v>0</v>
      </c>
      <c r="Y764" s="124" t="n">
        <v>0</v>
      </c>
      <c r="Z764" s="124" t="n">
        <v>0</v>
      </c>
      <c r="AA764" s="124" t="n">
        <v>0</v>
      </c>
      <c r="AB764" s="124" t="n">
        <v>0</v>
      </c>
      <c r="AC764" s="124" t="n">
        <v>0</v>
      </c>
      <c r="AD764" s="124" t="n">
        <v>0</v>
      </c>
      <c r="AE764" s="124" t="n">
        <v>0</v>
      </c>
      <c r="AF764" s="124" t="n">
        <v>0</v>
      </c>
      <c r="AG764" s="124" t="n">
        <v>0</v>
      </c>
      <c r="AH764" s="124" t="n">
        <v>0</v>
      </c>
      <c r="AI764" s="124" t="n">
        <v>0</v>
      </c>
      <c r="AJ764" s="124" t="n">
        <v>0</v>
      </c>
      <c r="AK764" s="124" t="n">
        <v>0</v>
      </c>
      <c r="AL764" s="124" t="n">
        <v>0</v>
      </c>
      <c r="AM764" s="124" t="n">
        <v>0</v>
      </c>
      <c r="AN764" s="124" t="n">
        <v>0</v>
      </c>
      <c r="AO764" s="124" t="n">
        <v>0</v>
      </c>
      <c r="AP764" s="124" t="n">
        <v>0</v>
      </c>
      <c r="AQ764" s="124" t="n">
        <v>0</v>
      </c>
      <c r="AR764" s="124" t="n">
        <v>0</v>
      </c>
      <c r="AS764" s="124" t="n">
        <v>0</v>
      </c>
      <c r="AT764" s="124" t="n">
        <v>0</v>
      </c>
      <c r="AU764" s="124" t="n">
        <v>0</v>
      </c>
      <c r="AV764" s="124" t="n">
        <v>0</v>
      </c>
      <c r="AW764" s="124" t="n">
        <v>0</v>
      </c>
      <c r="AX764" s="124" t="n">
        <v>0</v>
      </c>
      <c r="AY764" s="124" t="n">
        <v>0</v>
      </c>
    </row>
    <row r="765">
      <c r="A765" t="inlineStr">
        <is>
          <t>R16</t>
        </is>
      </c>
      <c r="B765" t="inlineStr">
        <is>
          <t>Vehículo Liviano Pasajero</t>
        </is>
      </c>
      <c r="C765" t="inlineStr">
        <is>
          <t>HYB-plug-in-Gasolina</t>
        </is>
      </c>
      <c r="D765" t="inlineStr">
        <is>
          <t>%</t>
        </is>
      </c>
      <c r="E765" s="125" t="n">
        <v>0</v>
      </c>
      <c r="F765" s="125" t="n">
        <v>0</v>
      </c>
      <c r="G765" s="125" t="n">
        <v>0</v>
      </c>
      <c r="H765" s="125" t="n">
        <v>0</v>
      </c>
      <c r="I765" s="125" t="n">
        <v>0</v>
      </c>
      <c r="J765" s="125" t="n">
        <v>0</v>
      </c>
      <c r="K765" s="124" t="n">
        <v>0</v>
      </c>
      <c r="L765" s="124" t="n">
        <v>0</v>
      </c>
      <c r="M765" s="124" t="n">
        <v>0</v>
      </c>
      <c r="N765" s="124" t="n">
        <v>0</v>
      </c>
      <c r="O765" s="124" t="n">
        <v>0</v>
      </c>
      <c r="P765" s="124" t="n">
        <v>0</v>
      </c>
      <c r="Q765" s="124" t="n">
        <v>0</v>
      </c>
      <c r="R765" s="124" t="n">
        <v>0</v>
      </c>
      <c r="S765" s="124" t="n">
        <v>0</v>
      </c>
      <c r="T765" s="124" t="n">
        <v>0</v>
      </c>
      <c r="U765" s="124" t="n">
        <v>0</v>
      </c>
      <c r="V765" s="124" t="n">
        <v>0</v>
      </c>
      <c r="W765" s="124" t="n">
        <v>0</v>
      </c>
      <c r="X765" s="124" t="n">
        <v>0</v>
      </c>
      <c r="Y765" s="124" t="n">
        <v>0</v>
      </c>
      <c r="Z765" s="124" t="n">
        <v>0</v>
      </c>
      <c r="AA765" s="124" t="n">
        <v>0</v>
      </c>
      <c r="AB765" s="124" t="n">
        <v>0</v>
      </c>
      <c r="AC765" s="124" t="n">
        <v>0</v>
      </c>
      <c r="AD765" s="124" t="n">
        <v>0</v>
      </c>
      <c r="AE765" s="124" t="n">
        <v>0</v>
      </c>
      <c r="AF765" s="124" t="n">
        <v>0</v>
      </c>
      <c r="AG765" s="124" t="n">
        <v>0</v>
      </c>
      <c r="AH765" s="124" t="n">
        <v>0</v>
      </c>
      <c r="AI765" s="124" t="n">
        <v>0</v>
      </c>
      <c r="AJ765" s="124" t="n">
        <v>0</v>
      </c>
      <c r="AK765" s="124" t="n">
        <v>0</v>
      </c>
      <c r="AL765" s="124" t="n">
        <v>0</v>
      </c>
      <c r="AM765" s="124" t="n">
        <v>0</v>
      </c>
      <c r="AN765" s="124" t="n">
        <v>0</v>
      </c>
      <c r="AO765" s="124" t="n">
        <v>0</v>
      </c>
      <c r="AP765" s="124" t="n">
        <v>0</v>
      </c>
      <c r="AQ765" s="124" t="n">
        <v>0</v>
      </c>
      <c r="AR765" s="124" t="n">
        <v>0</v>
      </c>
      <c r="AS765" s="124" t="n">
        <v>0</v>
      </c>
      <c r="AT765" s="124" t="n">
        <v>0</v>
      </c>
      <c r="AU765" s="124" t="n">
        <v>0</v>
      </c>
      <c r="AV765" s="124" t="n">
        <v>0</v>
      </c>
      <c r="AW765" s="124" t="n">
        <v>0</v>
      </c>
      <c r="AX765" s="124" t="n">
        <v>0</v>
      </c>
      <c r="AY765" s="124" t="n">
        <v>0</v>
      </c>
    </row>
    <row r="766">
      <c r="A766" t="inlineStr">
        <is>
          <t>R16</t>
        </is>
      </c>
      <c r="B766" t="inlineStr">
        <is>
          <t>Vehículo Liviano Pasajero</t>
        </is>
      </c>
      <c r="C766" t="inlineStr">
        <is>
          <t>Diesel</t>
        </is>
      </c>
      <c r="D766" t="inlineStr">
        <is>
          <t>%</t>
        </is>
      </c>
      <c r="E766" s="125" t="n">
        <v>0</v>
      </c>
      <c r="F766" s="125" t="n">
        <v>0</v>
      </c>
      <c r="G766" s="125" t="n">
        <v>0</v>
      </c>
      <c r="H766" s="125" t="n">
        <v>0</v>
      </c>
      <c r="I766" s="125" t="n">
        <v>0.09214728417969982</v>
      </c>
      <c r="J766" s="125" t="n">
        <v>0.09168890162958389</v>
      </c>
      <c r="K766" s="124" t="n">
        <v>0.0835301603735939</v>
      </c>
      <c r="L766" s="124" t="n">
        <v>0.08370164331136622</v>
      </c>
      <c r="M766" s="124" t="n">
        <v>0.0838863782163712</v>
      </c>
      <c r="N766" s="124" t="n">
        <v>0.08408300726067958</v>
      </c>
      <c r="O766" s="124" t="n">
        <v>0.08428950541323575</v>
      </c>
      <c r="P766" s="124" t="n">
        <v>0.08450238075404728</v>
      </c>
      <c r="Q766" s="124" t="n">
        <v>0.08471509850927032</v>
      </c>
      <c r="R766" s="124" t="n">
        <v>0.08491630578706492</v>
      </c>
      <c r="S766" s="124" t="n">
        <v>0.0850878524837554</v>
      </c>
      <c r="T766" s="124" t="n">
        <v>0.08520653341844397</v>
      </c>
      <c r="U766" s="124" t="n">
        <v>0.08525083146165872</v>
      </c>
      <c r="V766" s="124" t="n">
        <v>0.08521045099796645</v>
      </c>
      <c r="W766" s="124" t="n">
        <v>0.08509009059635494</v>
      </c>
      <c r="X766" s="124" t="n">
        <v>0.08490388809526923</v>
      </c>
      <c r="Y766" s="124" t="n">
        <v>0.08466735529631585</v>
      </c>
      <c r="Z766" s="124" t="n">
        <v>0.08439278398931337</v>
      </c>
      <c r="AA766" s="124" t="n">
        <v>0.08408837862641864</v>
      </c>
      <c r="AB766" s="124" t="n">
        <v>0.08375905761042322</v>
      </c>
      <c r="AC766" s="124" t="n">
        <v>0.08340752208758016</v>
      </c>
      <c r="AD766" s="124" t="n">
        <v>0.08303509966629806</v>
      </c>
      <c r="AE766" s="124" t="n">
        <v>0.08264230602526786</v>
      </c>
      <c r="AF766" s="124" t="n">
        <v>0.08222919160296836</v>
      </c>
      <c r="AG766" s="124" t="n">
        <v>0.08179554826929912</v>
      </c>
      <c r="AH766" s="124" t="n">
        <v>0.08134103086531934</v>
      </c>
      <c r="AI766" s="124" t="n">
        <v>0.08086522872872538</v>
      </c>
      <c r="AJ766" s="124" t="n">
        <v>0.08036770836783683</v>
      </c>
      <c r="AK766" s="124" t="n">
        <v>0.07984803966256364</v>
      </c>
      <c r="AL766" s="124" t="n">
        <v>0.0793058127160171</v>
      </c>
      <c r="AM766" s="124" t="n">
        <v>0.07874064941444253</v>
      </c>
      <c r="AN766" s="124" t="n">
        <v>0.07815221198677705</v>
      </c>
      <c r="AO766" s="124" t="n">
        <v>0.07754020984393373</v>
      </c>
      <c r="AP766" s="124" t="n">
        <v>0.07690736520890806</v>
      </c>
      <c r="AQ766" s="124" t="n">
        <v>0.07625555325557841</v>
      </c>
      <c r="AR766" s="124" t="n">
        <v>0.0755860672038586</v>
      </c>
      <c r="AS766" s="124" t="n">
        <v>0.0748998094195102</v>
      </c>
      <c r="AT766" s="124" t="n">
        <v>0.07419742559188794</v>
      </c>
      <c r="AU766" s="124" t="n">
        <v>0.07347939745846514</v>
      </c>
      <c r="AV766" s="124" t="n">
        <v>0.07274610626871283</v>
      </c>
      <c r="AW766" s="124" t="n">
        <v>0.0719978759733893</v>
      </c>
      <c r="AX766" s="124" t="n">
        <v>0.07123500252023468</v>
      </c>
      <c r="AY766" s="124" t="n">
        <v>0.0704577736877904</v>
      </c>
    </row>
    <row r="767">
      <c r="A767" t="inlineStr">
        <is>
          <t>R16</t>
        </is>
      </c>
      <c r="B767" t="inlineStr">
        <is>
          <t>Vehículo Liviano Pasajero</t>
        </is>
      </c>
      <c r="C767" t="inlineStr">
        <is>
          <t>HYB-Diesel</t>
        </is>
      </c>
      <c r="D767" t="inlineStr">
        <is>
          <t>%</t>
        </is>
      </c>
      <c r="E767" s="125" t="n">
        <v>0</v>
      </c>
      <c r="F767" s="125" t="n">
        <v>0</v>
      </c>
      <c r="G767" s="125" t="n">
        <v>0</v>
      </c>
      <c r="H767" s="125" t="n">
        <v>0</v>
      </c>
      <c r="I767" s="125" t="n">
        <v>0</v>
      </c>
      <c r="J767" s="125" t="n">
        <v>0</v>
      </c>
      <c r="K767" s="124" t="n">
        <v>0</v>
      </c>
      <c r="L767" s="124" t="n">
        <v>0</v>
      </c>
      <c r="M767" s="124" t="n">
        <v>0</v>
      </c>
      <c r="N767" s="124" t="n">
        <v>0</v>
      </c>
      <c r="O767" s="124" t="n">
        <v>0</v>
      </c>
      <c r="P767" s="124" t="n">
        <v>0</v>
      </c>
      <c r="Q767" s="124" t="n">
        <v>0</v>
      </c>
      <c r="R767" s="124" t="n">
        <v>0</v>
      </c>
      <c r="S767" s="124" t="n">
        <v>0</v>
      </c>
      <c r="T767" s="124" t="n">
        <v>0</v>
      </c>
      <c r="U767" s="124" t="n">
        <v>0</v>
      </c>
      <c r="V767" s="124" t="n">
        <v>0</v>
      </c>
      <c r="W767" s="124" t="n">
        <v>0</v>
      </c>
      <c r="X767" s="124" t="n">
        <v>0</v>
      </c>
      <c r="Y767" s="124" t="n">
        <v>0</v>
      </c>
      <c r="Z767" s="124" t="n">
        <v>0</v>
      </c>
      <c r="AA767" s="124" t="n">
        <v>0</v>
      </c>
      <c r="AB767" s="124" t="n">
        <v>0</v>
      </c>
      <c r="AC767" s="124" t="n">
        <v>0</v>
      </c>
      <c r="AD767" s="124" t="n">
        <v>0</v>
      </c>
      <c r="AE767" s="124" t="n">
        <v>0</v>
      </c>
      <c r="AF767" s="124" t="n">
        <v>0</v>
      </c>
      <c r="AG767" s="124" t="n">
        <v>0</v>
      </c>
      <c r="AH767" s="124" t="n">
        <v>0</v>
      </c>
      <c r="AI767" s="124" t="n">
        <v>0</v>
      </c>
      <c r="AJ767" s="124" t="n">
        <v>0</v>
      </c>
      <c r="AK767" s="124" t="n">
        <v>0</v>
      </c>
      <c r="AL767" s="124" t="n">
        <v>0</v>
      </c>
      <c r="AM767" s="124" t="n">
        <v>0</v>
      </c>
      <c r="AN767" s="124" t="n">
        <v>0</v>
      </c>
      <c r="AO767" s="124" t="n">
        <v>0</v>
      </c>
      <c r="AP767" s="124" t="n">
        <v>0</v>
      </c>
      <c r="AQ767" s="124" t="n">
        <v>0</v>
      </c>
      <c r="AR767" s="124" t="n">
        <v>0</v>
      </c>
      <c r="AS767" s="124" t="n">
        <v>0</v>
      </c>
      <c r="AT767" s="124" t="n">
        <v>0</v>
      </c>
      <c r="AU767" s="124" t="n">
        <v>0</v>
      </c>
      <c r="AV767" s="124" t="n">
        <v>0</v>
      </c>
      <c r="AW767" s="124" t="n">
        <v>0</v>
      </c>
      <c r="AX767" s="124" t="n">
        <v>0</v>
      </c>
      <c r="AY767" s="124" t="n">
        <v>0</v>
      </c>
    </row>
    <row r="768">
      <c r="A768" t="inlineStr">
        <is>
          <t>R16</t>
        </is>
      </c>
      <c r="B768" t="inlineStr">
        <is>
          <t>Vehículo Liviano Pasajero</t>
        </is>
      </c>
      <c r="C768" t="inlineStr">
        <is>
          <t>HYB-plug-in-Diesel</t>
        </is>
      </c>
      <c r="D768" t="inlineStr">
        <is>
          <t>%</t>
        </is>
      </c>
      <c r="E768" s="125" t="n">
        <v>0</v>
      </c>
      <c r="F768" s="125" t="n">
        <v>0</v>
      </c>
      <c r="G768" s="125" t="n">
        <v>0</v>
      </c>
      <c r="H768" s="125" t="n">
        <v>0</v>
      </c>
      <c r="I768" s="125" t="n">
        <v>0</v>
      </c>
      <c r="J768" s="125" t="n">
        <v>0</v>
      </c>
      <c r="K768" s="124" t="n">
        <v>0</v>
      </c>
      <c r="L768" s="124" t="n">
        <v>0</v>
      </c>
      <c r="M768" s="124" t="n">
        <v>0</v>
      </c>
      <c r="N768" s="124" t="n">
        <v>0</v>
      </c>
      <c r="O768" s="124" t="n">
        <v>0</v>
      </c>
      <c r="P768" s="124" t="n">
        <v>0</v>
      </c>
      <c r="Q768" s="124" t="n">
        <v>0</v>
      </c>
      <c r="R768" s="124" t="n">
        <v>0</v>
      </c>
      <c r="S768" s="124" t="n">
        <v>0</v>
      </c>
      <c r="T768" s="124" t="n">
        <v>0</v>
      </c>
      <c r="U768" s="124" t="n">
        <v>0</v>
      </c>
      <c r="V768" s="124" t="n">
        <v>0</v>
      </c>
      <c r="W768" s="124" t="n">
        <v>0</v>
      </c>
      <c r="X768" s="124" t="n">
        <v>0</v>
      </c>
      <c r="Y768" s="124" t="n">
        <v>0</v>
      </c>
      <c r="Z768" s="124" t="n">
        <v>0</v>
      </c>
      <c r="AA768" s="124" t="n">
        <v>0</v>
      </c>
      <c r="AB768" s="124" t="n">
        <v>0</v>
      </c>
      <c r="AC768" s="124" t="n">
        <v>0</v>
      </c>
      <c r="AD768" s="124" t="n">
        <v>0</v>
      </c>
      <c r="AE768" s="124" t="n">
        <v>0</v>
      </c>
      <c r="AF768" s="124" t="n">
        <v>0</v>
      </c>
      <c r="AG768" s="124" t="n">
        <v>0</v>
      </c>
      <c r="AH768" s="124" t="n">
        <v>0</v>
      </c>
      <c r="AI768" s="124" t="n">
        <v>0</v>
      </c>
      <c r="AJ768" s="124" t="n">
        <v>0</v>
      </c>
      <c r="AK768" s="124" t="n">
        <v>0</v>
      </c>
      <c r="AL768" s="124" t="n">
        <v>0</v>
      </c>
      <c r="AM768" s="124" t="n">
        <v>0</v>
      </c>
      <c r="AN768" s="124" t="n">
        <v>0</v>
      </c>
      <c r="AO768" s="124" t="n">
        <v>0</v>
      </c>
      <c r="AP768" s="124" t="n">
        <v>0</v>
      </c>
      <c r="AQ768" s="124" t="n">
        <v>0</v>
      </c>
      <c r="AR768" s="124" t="n">
        <v>0</v>
      </c>
      <c r="AS768" s="124" t="n">
        <v>0</v>
      </c>
      <c r="AT768" s="124" t="n">
        <v>0</v>
      </c>
      <c r="AU768" s="124" t="n">
        <v>0</v>
      </c>
      <c r="AV768" s="124" t="n">
        <v>0</v>
      </c>
      <c r="AW768" s="124" t="n">
        <v>0</v>
      </c>
      <c r="AX768" s="124" t="n">
        <v>0</v>
      </c>
      <c r="AY768" s="124" t="n">
        <v>0</v>
      </c>
    </row>
    <row r="769">
      <c r="A769" t="inlineStr">
        <is>
          <t>R16</t>
        </is>
      </c>
      <c r="B769" t="inlineStr">
        <is>
          <t>Vehículo Liviano Pasajero</t>
        </is>
      </c>
      <c r="C769" t="inlineStr">
        <is>
          <t>Eléctrico</t>
        </is>
      </c>
      <c r="D769" t="inlineStr">
        <is>
          <t>%</t>
        </is>
      </c>
      <c r="E769" s="125" t="n">
        <v>0</v>
      </c>
      <c r="F769" s="125" t="n">
        <v>0</v>
      </c>
      <c r="G769" s="125" t="n">
        <v>0</v>
      </c>
      <c r="H769" s="125" t="n">
        <v>0</v>
      </c>
      <c r="I769" s="125" t="n">
        <v>0.0001009833251284382</v>
      </c>
      <c r="J769" s="125" t="n">
        <v>0.0001543584202518247</v>
      </c>
      <c r="K769" s="124" t="n">
        <v>0.0001186354763214374</v>
      </c>
      <c r="L769" s="124" t="n">
        <v>0.0001236167840103475</v>
      </c>
      <c r="M769" s="124" t="n">
        <v>0.0001338355557100429</v>
      </c>
      <c r="N769" s="124" t="n">
        <v>0.0001544383851312937</v>
      </c>
      <c r="O769" s="124" t="n">
        <v>0.000195420029535149</v>
      </c>
      <c r="P769" s="124" t="n">
        <v>0.0002758441513795753</v>
      </c>
      <c r="Q769" s="124" t="n">
        <v>0.0004307636184602131</v>
      </c>
      <c r="R769" s="124" t="n">
        <v>0.0007208541837042409</v>
      </c>
      <c r="S769" s="124" t="n">
        <v>0.001239399536474282</v>
      </c>
      <c r="T769" s="124" t="n">
        <v>0.002105555542427605</v>
      </c>
      <c r="U769" s="124" t="n">
        <v>0.003430506093973371</v>
      </c>
      <c r="V769" s="124" t="n">
        <v>0.005268880299434993</v>
      </c>
      <c r="W769" s="124" t="n">
        <v>0.007600814935519229</v>
      </c>
      <c r="X769" s="124" t="n">
        <v>0.01035962632707569</v>
      </c>
      <c r="Y769" s="124" t="n">
        <v>0.01347167445416684</v>
      </c>
      <c r="Z769" s="124" t="n">
        <v>0.01687948593953824</v>
      </c>
      <c r="AA769" s="124" t="n">
        <v>0.02054606515802954</v>
      </c>
      <c r="AB769" s="124" t="n">
        <v>0.02445086405959625</v>
      </c>
      <c r="AC769" s="124" t="n">
        <v>0.02858441521937228</v>
      </c>
      <c r="AD769" s="124" t="n">
        <v>0.03294409029519732</v>
      </c>
      <c r="AE769" s="124" t="n">
        <v>0.03753126859405152</v>
      </c>
      <c r="AF769" s="124" t="n">
        <v>0.04234957947660638</v>
      </c>
      <c r="AG769" s="124" t="n">
        <v>0.04740384391158706</v>
      </c>
      <c r="AH769" s="124" t="n">
        <v>0.0526994406624456</v>
      </c>
      <c r="AI769" s="124" t="n">
        <v>0.05824192150742166</v>
      </c>
      <c r="AJ769" s="124" t="n">
        <v>0.06403676973161003</v>
      </c>
      <c r="AK769" s="124" t="n">
        <v>0.0700892401051189</v>
      </c>
      <c r="AL769" s="124" t="n">
        <v>0.07640424488302694</v>
      </c>
      <c r="AM769" s="124" t="n">
        <v>0.08298626573569978</v>
      </c>
      <c r="AN769" s="124" t="n">
        <v>0.08983928038915412</v>
      </c>
      <c r="AO769" s="124" t="n">
        <v>0.09696669784715393</v>
      </c>
      <c r="AP769" s="124" t="n">
        <v>0.1043368289537663</v>
      </c>
      <c r="AQ769" s="124" t="n">
        <v>0.1119278433430041</v>
      </c>
      <c r="AR769" s="124" t="n">
        <v>0.1197246846404051</v>
      </c>
      <c r="AS769" s="124" t="n">
        <v>0.1277168463961577</v>
      </c>
      <c r="AT769" s="124" t="n">
        <v>0.1358968103072302</v>
      </c>
      <c r="AU769" s="124" t="n">
        <v>0.1442589668345677</v>
      </c>
      <c r="AV769" s="124" t="n">
        <v>0.1527988763770222</v>
      </c>
      <c r="AW769" s="124" t="n">
        <v>0.1615127664423426</v>
      </c>
      <c r="AX769" s="124" t="n">
        <v>0.1703971905550075</v>
      </c>
      <c r="AY769" s="124" t="n">
        <v>0.1794487973190598</v>
      </c>
    </row>
    <row r="770">
      <c r="A770" t="inlineStr">
        <is>
          <t>R16</t>
        </is>
      </c>
      <c r="B770" t="inlineStr">
        <is>
          <t>Vehículo Liviano Pasajero</t>
        </is>
      </c>
      <c r="C770" t="inlineStr">
        <is>
          <t>Biodiesel</t>
        </is>
      </c>
      <c r="D770" t="inlineStr">
        <is>
          <t>%</t>
        </is>
      </c>
      <c r="E770" s="125" t="n">
        <v>0</v>
      </c>
      <c r="F770" s="125" t="n">
        <v>0</v>
      </c>
      <c r="G770" s="125" t="n">
        <v>0</v>
      </c>
      <c r="H770" s="125" t="n">
        <v>0</v>
      </c>
      <c r="I770" s="125" t="n">
        <v>0</v>
      </c>
      <c r="J770" s="125" t="n">
        <v>0</v>
      </c>
      <c r="K770" s="124" t="n">
        <v>0</v>
      </c>
      <c r="L770" s="124" t="n">
        <v>0</v>
      </c>
      <c r="M770" s="124" t="n">
        <v>0</v>
      </c>
      <c r="N770" s="124" t="n">
        <v>0</v>
      </c>
      <c r="O770" s="124" t="n">
        <v>0</v>
      </c>
      <c r="P770" s="124" t="n">
        <v>0</v>
      </c>
      <c r="Q770" s="124" t="n">
        <v>0</v>
      </c>
      <c r="R770" s="124" t="n">
        <v>0</v>
      </c>
      <c r="S770" s="124" t="n">
        <v>0</v>
      </c>
      <c r="T770" s="124" t="n">
        <v>0</v>
      </c>
      <c r="U770" s="124" t="n">
        <v>0</v>
      </c>
      <c r="V770" s="124" t="n">
        <v>0</v>
      </c>
      <c r="W770" s="124" t="n">
        <v>0</v>
      </c>
      <c r="X770" s="124" t="n">
        <v>0</v>
      </c>
      <c r="Y770" s="124" t="n">
        <v>0</v>
      </c>
      <c r="Z770" s="124" t="n">
        <v>0</v>
      </c>
      <c r="AA770" s="124" t="n">
        <v>0</v>
      </c>
      <c r="AB770" s="124" t="n">
        <v>0</v>
      </c>
      <c r="AC770" s="124" t="n">
        <v>0</v>
      </c>
      <c r="AD770" s="124" t="n">
        <v>0</v>
      </c>
      <c r="AE770" s="124" t="n">
        <v>0</v>
      </c>
      <c r="AF770" s="124" t="n">
        <v>0</v>
      </c>
      <c r="AG770" s="124" t="n">
        <v>0</v>
      </c>
      <c r="AH770" s="124" t="n">
        <v>0</v>
      </c>
      <c r="AI770" s="124" t="n">
        <v>0</v>
      </c>
      <c r="AJ770" s="124" t="n">
        <v>0</v>
      </c>
      <c r="AK770" s="124" t="n">
        <v>0</v>
      </c>
      <c r="AL770" s="124" t="n">
        <v>0</v>
      </c>
      <c r="AM770" s="124" t="n">
        <v>0</v>
      </c>
      <c r="AN770" s="124" t="n">
        <v>0</v>
      </c>
      <c r="AO770" s="124" t="n">
        <v>0</v>
      </c>
      <c r="AP770" s="124" t="n">
        <v>0</v>
      </c>
      <c r="AQ770" s="124" t="n">
        <v>0</v>
      </c>
      <c r="AR770" s="124" t="n">
        <v>0</v>
      </c>
      <c r="AS770" s="124" t="n">
        <v>0</v>
      </c>
      <c r="AT770" s="124" t="n">
        <v>0</v>
      </c>
      <c r="AU770" s="124" t="n">
        <v>0</v>
      </c>
      <c r="AV770" s="124" t="n">
        <v>0</v>
      </c>
      <c r="AW770" s="124" t="n">
        <v>0</v>
      </c>
      <c r="AX770" s="124" t="n">
        <v>0</v>
      </c>
      <c r="AY770" s="124" t="n">
        <v>0</v>
      </c>
    </row>
    <row r="771">
      <c r="A771" t="inlineStr">
        <is>
          <t>R16</t>
        </is>
      </c>
      <c r="B771" t="inlineStr">
        <is>
          <t>Vehículo Liviano Pasajero</t>
        </is>
      </c>
      <c r="C771" t="inlineStr">
        <is>
          <t>Etanol</t>
        </is>
      </c>
      <c r="D771" t="inlineStr">
        <is>
          <t>%</t>
        </is>
      </c>
      <c r="E771" s="125" t="n">
        <v>0</v>
      </c>
      <c r="F771" s="125" t="n">
        <v>0</v>
      </c>
      <c r="G771" s="125" t="n">
        <v>0</v>
      </c>
      <c r="H771" s="125" t="n">
        <v>0</v>
      </c>
      <c r="I771" s="125" t="n">
        <v>0</v>
      </c>
      <c r="J771" s="125" t="n">
        <v>0</v>
      </c>
      <c r="K771" s="124" t="n">
        <v>0</v>
      </c>
      <c r="L771" s="124" t="n">
        <v>0</v>
      </c>
      <c r="M771" s="124" t="n">
        <v>0</v>
      </c>
      <c r="N771" s="124" t="n">
        <v>0</v>
      </c>
      <c r="O771" s="124" t="n">
        <v>0</v>
      </c>
      <c r="P771" s="124" t="n">
        <v>0</v>
      </c>
      <c r="Q771" s="124" t="n">
        <v>0</v>
      </c>
      <c r="R771" s="124" t="n">
        <v>0</v>
      </c>
      <c r="S771" s="124" t="n">
        <v>0</v>
      </c>
      <c r="T771" s="124" t="n">
        <v>0</v>
      </c>
      <c r="U771" s="124" t="n">
        <v>0</v>
      </c>
      <c r="V771" s="124" t="n">
        <v>0</v>
      </c>
      <c r="W771" s="124" t="n">
        <v>0</v>
      </c>
      <c r="X771" s="124" t="n">
        <v>0</v>
      </c>
      <c r="Y771" s="124" t="n">
        <v>0</v>
      </c>
      <c r="Z771" s="124" t="n">
        <v>0</v>
      </c>
      <c r="AA771" s="124" t="n">
        <v>0</v>
      </c>
      <c r="AB771" s="124" t="n">
        <v>0</v>
      </c>
      <c r="AC771" s="124" t="n">
        <v>0</v>
      </c>
      <c r="AD771" s="124" t="n">
        <v>0</v>
      </c>
      <c r="AE771" s="124" t="n">
        <v>0</v>
      </c>
      <c r="AF771" s="124" t="n">
        <v>0</v>
      </c>
      <c r="AG771" s="124" t="n">
        <v>0</v>
      </c>
      <c r="AH771" s="124" t="n">
        <v>0</v>
      </c>
      <c r="AI771" s="124" t="n">
        <v>0</v>
      </c>
      <c r="AJ771" s="124" t="n">
        <v>0</v>
      </c>
      <c r="AK771" s="124" t="n">
        <v>0</v>
      </c>
      <c r="AL771" s="124" t="n">
        <v>0</v>
      </c>
      <c r="AM771" s="124" t="n">
        <v>0</v>
      </c>
      <c r="AN771" s="124" t="n">
        <v>0</v>
      </c>
      <c r="AO771" s="124" t="n">
        <v>0</v>
      </c>
      <c r="AP771" s="124" t="n">
        <v>0</v>
      </c>
      <c r="AQ771" s="124" t="n">
        <v>0</v>
      </c>
      <c r="AR771" s="124" t="n">
        <v>0</v>
      </c>
      <c r="AS771" s="124" t="n">
        <v>0</v>
      </c>
      <c r="AT771" s="124" t="n">
        <v>0</v>
      </c>
      <c r="AU771" s="124" t="n">
        <v>0</v>
      </c>
      <c r="AV771" s="124" t="n">
        <v>0</v>
      </c>
      <c r="AW771" s="124" t="n">
        <v>0</v>
      </c>
      <c r="AX771" s="124" t="n">
        <v>0</v>
      </c>
      <c r="AY771" s="124" t="n">
        <v>0</v>
      </c>
    </row>
    <row r="772">
      <c r="A772" t="inlineStr">
        <is>
          <t>R16</t>
        </is>
      </c>
      <c r="B772" t="inlineStr">
        <is>
          <t>Vehículo Liviano Pasajero</t>
        </is>
      </c>
      <c r="C772" t="inlineStr">
        <is>
          <t>GLP</t>
        </is>
      </c>
      <c r="D772" t="inlineStr">
        <is>
          <t>%</t>
        </is>
      </c>
      <c r="E772" s="125" t="n">
        <v>0</v>
      </c>
      <c r="F772" s="125" t="n">
        <v>0</v>
      </c>
      <c r="G772" s="125" t="n">
        <v>0</v>
      </c>
      <c r="H772" s="125" t="n">
        <v>0</v>
      </c>
      <c r="I772" s="125" t="n">
        <v>0</v>
      </c>
      <c r="J772" s="125" t="n">
        <v>0</v>
      </c>
      <c r="K772" s="124" t="n">
        <v>0</v>
      </c>
      <c r="L772" s="124" t="n">
        <v>0</v>
      </c>
      <c r="M772" s="124" t="n">
        <v>0</v>
      </c>
      <c r="N772" s="124" t="n">
        <v>0</v>
      </c>
      <c r="O772" s="124" t="n">
        <v>0</v>
      </c>
      <c r="P772" s="124" t="n">
        <v>0</v>
      </c>
      <c r="Q772" s="124" t="n">
        <v>0</v>
      </c>
      <c r="R772" s="124" t="n">
        <v>0</v>
      </c>
      <c r="S772" s="124" t="n">
        <v>0</v>
      </c>
      <c r="T772" s="124" t="n">
        <v>0</v>
      </c>
      <c r="U772" s="124" t="n">
        <v>0</v>
      </c>
      <c r="V772" s="124" t="n">
        <v>0</v>
      </c>
      <c r="W772" s="124" t="n">
        <v>0</v>
      </c>
      <c r="X772" s="124" t="n">
        <v>0</v>
      </c>
      <c r="Y772" s="124" t="n">
        <v>0</v>
      </c>
      <c r="Z772" s="124" t="n">
        <v>0</v>
      </c>
      <c r="AA772" s="124" t="n">
        <v>0</v>
      </c>
      <c r="AB772" s="124" t="n">
        <v>0</v>
      </c>
      <c r="AC772" s="124" t="n">
        <v>0</v>
      </c>
      <c r="AD772" s="124" t="n">
        <v>0</v>
      </c>
      <c r="AE772" s="124" t="n">
        <v>0</v>
      </c>
      <c r="AF772" s="124" t="n">
        <v>0</v>
      </c>
      <c r="AG772" s="124" t="n">
        <v>0</v>
      </c>
      <c r="AH772" s="124" t="n">
        <v>0</v>
      </c>
      <c r="AI772" s="124" t="n">
        <v>0</v>
      </c>
      <c r="AJ772" s="124" t="n">
        <v>0</v>
      </c>
      <c r="AK772" s="124" t="n">
        <v>0</v>
      </c>
      <c r="AL772" s="124" t="n">
        <v>0</v>
      </c>
      <c r="AM772" s="124" t="n">
        <v>0</v>
      </c>
      <c r="AN772" s="124" t="n">
        <v>0</v>
      </c>
      <c r="AO772" s="124" t="n">
        <v>0</v>
      </c>
      <c r="AP772" s="124" t="n">
        <v>0</v>
      </c>
      <c r="AQ772" s="124" t="n">
        <v>0</v>
      </c>
      <c r="AR772" s="124" t="n">
        <v>0</v>
      </c>
      <c r="AS772" s="124" t="n">
        <v>0</v>
      </c>
      <c r="AT772" s="124" t="n">
        <v>0</v>
      </c>
      <c r="AU772" s="124" t="n">
        <v>0</v>
      </c>
      <c r="AV772" s="124" t="n">
        <v>0</v>
      </c>
      <c r="AW772" s="124" t="n">
        <v>0</v>
      </c>
      <c r="AX772" s="124" t="n">
        <v>0</v>
      </c>
      <c r="AY772" s="124" t="n">
        <v>0</v>
      </c>
    </row>
    <row r="773">
      <c r="A773" t="inlineStr">
        <is>
          <t>R16</t>
        </is>
      </c>
      <c r="B773" t="inlineStr">
        <is>
          <t>Vehículo Liviano Pasajero</t>
        </is>
      </c>
      <c r="C773" t="inlineStr">
        <is>
          <t>GNC</t>
        </is>
      </c>
      <c r="D773" t="inlineStr">
        <is>
          <t>%</t>
        </is>
      </c>
      <c r="E773" s="125" t="n">
        <v>0</v>
      </c>
      <c r="F773" s="125" t="n">
        <v>0</v>
      </c>
      <c r="G773" s="125" t="n">
        <v>0</v>
      </c>
      <c r="H773" s="125" t="n">
        <v>0</v>
      </c>
      <c r="I773" s="125" t="n">
        <v>0</v>
      </c>
      <c r="J773" s="125" t="n">
        <v>0</v>
      </c>
      <c r="K773" s="124" t="n">
        <v>0</v>
      </c>
      <c r="L773" s="124" t="n">
        <v>0</v>
      </c>
      <c r="M773" s="124" t="n">
        <v>0</v>
      </c>
      <c r="N773" s="124" t="n">
        <v>0</v>
      </c>
      <c r="O773" s="124" t="n">
        <v>0</v>
      </c>
      <c r="P773" s="124" t="n">
        <v>0</v>
      </c>
      <c r="Q773" s="124" t="n">
        <v>0</v>
      </c>
      <c r="R773" s="124" t="n">
        <v>0</v>
      </c>
      <c r="S773" s="124" t="n">
        <v>0</v>
      </c>
      <c r="T773" s="124" t="n">
        <v>0</v>
      </c>
      <c r="U773" s="124" t="n">
        <v>0</v>
      </c>
      <c r="V773" s="124" t="n">
        <v>0</v>
      </c>
      <c r="W773" s="124" t="n">
        <v>0</v>
      </c>
      <c r="X773" s="124" t="n">
        <v>0</v>
      </c>
      <c r="Y773" s="124" t="n">
        <v>0</v>
      </c>
      <c r="Z773" s="124" t="n">
        <v>0</v>
      </c>
      <c r="AA773" s="124" t="n">
        <v>0</v>
      </c>
      <c r="AB773" s="124" t="n">
        <v>0</v>
      </c>
      <c r="AC773" s="124" t="n">
        <v>0</v>
      </c>
      <c r="AD773" s="124" t="n">
        <v>0</v>
      </c>
      <c r="AE773" s="124" t="n">
        <v>0</v>
      </c>
      <c r="AF773" s="124" t="n">
        <v>0</v>
      </c>
      <c r="AG773" s="124" t="n">
        <v>0</v>
      </c>
      <c r="AH773" s="124" t="n">
        <v>0</v>
      </c>
      <c r="AI773" s="124" t="n">
        <v>0</v>
      </c>
      <c r="AJ773" s="124" t="n">
        <v>0</v>
      </c>
      <c r="AK773" s="124" t="n">
        <v>0</v>
      </c>
      <c r="AL773" s="124" t="n">
        <v>0</v>
      </c>
      <c r="AM773" s="124" t="n">
        <v>0</v>
      </c>
      <c r="AN773" s="124" t="n">
        <v>0</v>
      </c>
      <c r="AO773" s="124" t="n">
        <v>0</v>
      </c>
      <c r="AP773" s="124" t="n">
        <v>0</v>
      </c>
      <c r="AQ773" s="124" t="n">
        <v>0</v>
      </c>
      <c r="AR773" s="124" t="n">
        <v>0</v>
      </c>
      <c r="AS773" s="124" t="n">
        <v>0</v>
      </c>
      <c r="AT773" s="124" t="n">
        <v>0</v>
      </c>
      <c r="AU773" s="124" t="n">
        <v>0</v>
      </c>
      <c r="AV773" s="124" t="n">
        <v>0</v>
      </c>
      <c r="AW773" s="124" t="n">
        <v>0</v>
      </c>
      <c r="AX773" s="124" t="n">
        <v>0</v>
      </c>
      <c r="AY773" s="124" t="n">
        <v>0</v>
      </c>
    </row>
    <row r="774">
      <c r="A774" t="inlineStr">
        <is>
          <t>R16</t>
        </is>
      </c>
      <c r="B774" t="inlineStr">
        <is>
          <t>Vehículo Liviano Pasajero</t>
        </is>
      </c>
      <c r="C774" t="inlineStr">
        <is>
          <t>Hidrógeno-Fuel-Cell</t>
        </is>
      </c>
      <c r="D774" t="inlineStr">
        <is>
          <t>%</t>
        </is>
      </c>
      <c r="E774" s="125" t="n">
        <v>0</v>
      </c>
      <c r="F774" s="125" t="n">
        <v>0</v>
      </c>
      <c r="G774" s="125" t="n">
        <v>0</v>
      </c>
      <c r="H774" s="125" t="n">
        <v>0</v>
      </c>
      <c r="I774" s="125" t="n">
        <v>0</v>
      </c>
      <c r="J774" s="125" t="n">
        <v>0</v>
      </c>
      <c r="K774" s="124" t="n">
        <v>0</v>
      </c>
      <c r="L774" s="124" t="n">
        <v>0</v>
      </c>
      <c r="M774" s="124" t="n">
        <v>0</v>
      </c>
      <c r="N774" s="124" t="n">
        <v>0</v>
      </c>
      <c r="O774" s="124" t="n">
        <v>0</v>
      </c>
      <c r="P774" s="124" t="n">
        <v>0</v>
      </c>
      <c r="Q774" s="124" t="n">
        <v>0</v>
      </c>
      <c r="R774" s="124" t="n">
        <v>0</v>
      </c>
      <c r="S774" s="124" t="n">
        <v>0</v>
      </c>
      <c r="T774" s="124" t="n">
        <v>0</v>
      </c>
      <c r="U774" s="124" t="n">
        <v>0</v>
      </c>
      <c r="V774" s="124" t="n">
        <v>0</v>
      </c>
      <c r="W774" s="124" t="n">
        <v>0</v>
      </c>
      <c r="X774" s="124" t="n">
        <v>0</v>
      </c>
      <c r="Y774" s="124" t="n">
        <v>0</v>
      </c>
      <c r="Z774" s="124" t="n">
        <v>0</v>
      </c>
      <c r="AA774" s="124" t="n">
        <v>0</v>
      </c>
      <c r="AB774" s="124" t="n">
        <v>0</v>
      </c>
      <c r="AC774" s="124" t="n">
        <v>0</v>
      </c>
      <c r="AD774" s="124" t="n">
        <v>0</v>
      </c>
      <c r="AE774" s="124" t="n">
        <v>0</v>
      </c>
      <c r="AF774" s="124" t="n">
        <v>0</v>
      </c>
      <c r="AG774" s="124" t="n">
        <v>0</v>
      </c>
      <c r="AH774" s="124" t="n">
        <v>0</v>
      </c>
      <c r="AI774" s="124" t="n">
        <v>0</v>
      </c>
      <c r="AJ774" s="124" t="n">
        <v>0</v>
      </c>
      <c r="AK774" s="124" t="n">
        <v>0</v>
      </c>
      <c r="AL774" s="124" t="n">
        <v>0</v>
      </c>
      <c r="AM774" s="124" t="n">
        <v>0</v>
      </c>
      <c r="AN774" s="124" t="n">
        <v>0</v>
      </c>
      <c r="AO774" s="124" t="n">
        <v>0</v>
      </c>
      <c r="AP774" s="124" t="n">
        <v>0</v>
      </c>
      <c r="AQ774" s="124" t="n">
        <v>0</v>
      </c>
      <c r="AR774" s="124" t="n">
        <v>0</v>
      </c>
      <c r="AS774" s="124" t="n">
        <v>0</v>
      </c>
      <c r="AT774" s="124" t="n">
        <v>0</v>
      </c>
      <c r="AU774" s="124" t="n">
        <v>0</v>
      </c>
      <c r="AV774" s="124" t="n">
        <v>0</v>
      </c>
      <c r="AW774" s="124" t="n">
        <v>0</v>
      </c>
      <c r="AX774" s="124" t="n">
        <v>0</v>
      </c>
      <c r="AY774" s="124" t="n">
        <v>0</v>
      </c>
    </row>
    <row r="775">
      <c r="A775" t="inlineStr">
        <is>
          <t>R16</t>
        </is>
      </c>
      <c r="B775" t="inlineStr">
        <is>
          <t>Vehículo Liviano Pasajero</t>
        </is>
      </c>
      <c r="C775" t="inlineStr">
        <is>
          <t>Solar</t>
        </is>
      </c>
      <c r="D775" t="inlineStr">
        <is>
          <t>%</t>
        </is>
      </c>
      <c r="E775" s="125" t="n">
        <v>0</v>
      </c>
      <c r="F775" s="125" t="n">
        <v>0</v>
      </c>
      <c r="G775" s="125" t="n">
        <v>0</v>
      </c>
      <c r="H775" s="125" t="n">
        <v>0</v>
      </c>
      <c r="I775" s="125" t="n">
        <v>0</v>
      </c>
      <c r="J775" s="125" t="n">
        <v>0</v>
      </c>
      <c r="K775" s="124" t="n">
        <v>0</v>
      </c>
      <c r="L775" s="124" t="n">
        <v>0</v>
      </c>
      <c r="M775" s="124" t="n">
        <v>0</v>
      </c>
      <c r="N775" s="124" t="n">
        <v>0</v>
      </c>
      <c r="O775" s="124" t="n">
        <v>0</v>
      </c>
      <c r="P775" s="124" t="n">
        <v>0</v>
      </c>
      <c r="Q775" s="124" t="n">
        <v>0</v>
      </c>
      <c r="R775" s="124" t="n">
        <v>0</v>
      </c>
      <c r="S775" s="124" t="n">
        <v>0</v>
      </c>
      <c r="T775" s="124" t="n">
        <v>0</v>
      </c>
      <c r="U775" s="124" t="n">
        <v>0</v>
      </c>
      <c r="V775" s="124" t="n">
        <v>0</v>
      </c>
      <c r="W775" s="124" t="n">
        <v>0</v>
      </c>
      <c r="X775" s="124" t="n">
        <v>0</v>
      </c>
      <c r="Y775" s="124" t="n">
        <v>0</v>
      </c>
      <c r="Z775" s="124" t="n">
        <v>0</v>
      </c>
      <c r="AA775" s="124" t="n">
        <v>0</v>
      </c>
      <c r="AB775" s="124" t="n">
        <v>0</v>
      </c>
      <c r="AC775" s="124" t="n">
        <v>0</v>
      </c>
      <c r="AD775" s="124" t="n">
        <v>0</v>
      </c>
      <c r="AE775" s="124" t="n">
        <v>0</v>
      </c>
      <c r="AF775" s="124" t="n">
        <v>0</v>
      </c>
      <c r="AG775" s="124" t="n">
        <v>0</v>
      </c>
      <c r="AH775" s="124" t="n">
        <v>0</v>
      </c>
      <c r="AI775" s="124" t="n">
        <v>0</v>
      </c>
      <c r="AJ775" s="124" t="n">
        <v>0</v>
      </c>
      <c r="AK775" s="124" t="n">
        <v>0</v>
      </c>
      <c r="AL775" s="124" t="n">
        <v>0</v>
      </c>
      <c r="AM775" s="124" t="n">
        <v>0</v>
      </c>
      <c r="AN775" s="124" t="n">
        <v>0</v>
      </c>
      <c r="AO775" s="124" t="n">
        <v>0</v>
      </c>
      <c r="AP775" s="124" t="n">
        <v>0</v>
      </c>
      <c r="AQ775" s="124" t="n">
        <v>0</v>
      </c>
      <c r="AR775" s="124" t="n">
        <v>0</v>
      </c>
      <c r="AS775" s="124" t="n">
        <v>0</v>
      </c>
      <c r="AT775" s="124" t="n">
        <v>0</v>
      </c>
      <c r="AU775" s="124" t="n">
        <v>0</v>
      </c>
      <c r="AV775" s="124" t="n">
        <v>0</v>
      </c>
      <c r="AW775" s="124" t="n">
        <v>0</v>
      </c>
      <c r="AX775" s="124" t="n">
        <v>0</v>
      </c>
      <c r="AY775" s="124" t="n">
        <v>0</v>
      </c>
    </row>
    <row r="776">
      <c r="A776" t="inlineStr">
        <is>
          <t>R16</t>
        </is>
      </c>
      <c r="B776" t="inlineStr">
        <is>
          <t>Vehículo Liviano Comercial</t>
        </is>
      </c>
      <c r="C776" t="inlineStr">
        <is>
          <t>Gasolina</t>
        </is>
      </c>
      <c r="D776" t="inlineStr">
        <is>
          <t>%</t>
        </is>
      </c>
      <c r="E776" s="125" t="n">
        <v>0</v>
      </c>
      <c r="F776" s="125" t="n">
        <v>0</v>
      </c>
      <c r="G776" s="125" t="n">
        <v>0</v>
      </c>
      <c r="H776" s="125" t="n">
        <v>0</v>
      </c>
      <c r="I776" s="125" t="n">
        <v>0.4266589861751152</v>
      </c>
      <c r="J776" s="125" t="n">
        <v>0.4281034980017305</v>
      </c>
      <c r="K776" s="124" t="n">
        <v>0.4123289080992076</v>
      </c>
      <c r="L776" s="124" t="n">
        <v>0.4134154225167131</v>
      </c>
      <c r="M776" s="124" t="n">
        <v>0.4145813813169831</v>
      </c>
      <c r="N776" s="124" t="n">
        <v>0.4158161582043939</v>
      </c>
      <c r="O776" s="124" t="n">
        <v>0.4171036990304958</v>
      </c>
      <c r="P776" s="124" t="n">
        <v>0.4184164513735616</v>
      </c>
      <c r="Q776" s="124" t="n">
        <v>0.4197038122506412</v>
      </c>
      <c r="R776" s="124" t="n">
        <v>0.4208787847384073</v>
      </c>
      <c r="S776" s="124" t="n">
        <v>0.4218042892219004</v>
      </c>
      <c r="T776" s="124" t="n">
        <v>0.4223064055749422</v>
      </c>
      <c r="U776" s="124" t="n">
        <v>0.4222255626628659</v>
      </c>
      <c r="V776" s="124" t="n">
        <v>0.421488123180082</v>
      </c>
      <c r="W776" s="124" t="n">
        <v>0.4201333835240476</v>
      </c>
      <c r="X776" s="124" t="n">
        <v>0.4182708737332043</v>
      </c>
      <c r="Y776" s="124" t="n">
        <v>0.4160196393390619</v>
      </c>
      <c r="Z776" s="124" t="n">
        <v>0.413473964988078</v>
      </c>
      <c r="AA776" s="124" t="n">
        <v>0.4106972261854125</v>
      </c>
      <c r="AB776" s="124" t="n">
        <v>0.4077281651317652</v>
      </c>
      <c r="AC776" s="124" t="n">
        <v>0.4045890593650679</v>
      </c>
      <c r="AD776" s="124" t="n">
        <v>0.401292126330587</v>
      </c>
      <c r="AE776" s="124" t="n">
        <v>0.3978437709986836</v>
      </c>
      <c r="AF776" s="124" t="n">
        <v>0.3942472013933551</v>
      </c>
      <c r="AG776" s="124" t="n">
        <v>0.3905039842799946</v>
      </c>
      <c r="AH776" s="124" t="n">
        <v>0.3866149572966288</v>
      </c>
      <c r="AI776" s="124" t="n">
        <v>0.3825807626430339</v>
      </c>
      <c r="AJ776" s="124" t="n">
        <v>0.3784021614490787</v>
      </c>
      <c r="AK776" s="124" t="n">
        <v>0.3740802215075279</v>
      </c>
      <c r="AL776" s="124" t="n">
        <v>0.3696164314583715</v>
      </c>
      <c r="AM776" s="124" t="n">
        <v>0.3650127714970915</v>
      </c>
      <c r="AN776" s="124" t="n">
        <v>0.3602717574858132</v>
      </c>
      <c r="AO776" s="124" t="n">
        <v>0.3553964678488472</v>
      </c>
      <c r="AP776" s="124" t="n">
        <v>0.3504137243513194</v>
      </c>
      <c r="AQ776" s="124" t="n">
        <v>0.3453428084634462</v>
      </c>
      <c r="AR776" s="124" t="n">
        <v>0.3401978463716497</v>
      </c>
      <c r="AS776" s="124" t="n">
        <v>0.3349895050391354</v>
      </c>
      <c r="AT776" s="124" t="n">
        <v>0.3297261653284215</v>
      </c>
      <c r="AU776" s="124" t="n">
        <v>0.3244147186813179</v>
      </c>
      <c r="AV776" s="124" t="n">
        <v>0.3190611009703915</v>
      </c>
      <c r="AW776" s="124" t="n">
        <v>0.3136706462132592</v>
      </c>
      <c r="AX776" s="124" t="n">
        <v>0.3082483182384498</v>
      </c>
      <c r="AY776" s="124" t="n">
        <v>0.3027988602570144</v>
      </c>
    </row>
    <row r="777">
      <c r="A777" t="inlineStr">
        <is>
          <t>R16</t>
        </is>
      </c>
      <c r="B777" t="inlineStr">
        <is>
          <t>Vehículo Liviano Comercial</t>
        </is>
      </c>
      <c r="C777" t="inlineStr">
        <is>
          <t>HYB-Gasolina</t>
        </is>
      </c>
      <c r="D777" t="inlineStr">
        <is>
          <t>%</t>
        </is>
      </c>
      <c r="E777" s="125" t="n">
        <v>0</v>
      </c>
      <c r="F777" s="125" t="n">
        <v>0</v>
      </c>
      <c r="G777" s="125" t="n">
        <v>0</v>
      </c>
      <c r="H777" s="125" t="n">
        <v>0</v>
      </c>
      <c r="I777" s="125" t="n">
        <v>0</v>
      </c>
      <c r="J777" s="125" t="n">
        <v>0</v>
      </c>
      <c r="K777" s="124" t="n">
        <v>0</v>
      </c>
      <c r="L777" s="124" t="n">
        <v>0</v>
      </c>
      <c r="M777" s="124" t="n">
        <v>0</v>
      </c>
      <c r="N777" s="124" t="n">
        <v>0</v>
      </c>
      <c r="O777" s="124" t="n">
        <v>0</v>
      </c>
      <c r="P777" s="124" t="n">
        <v>0</v>
      </c>
      <c r="Q777" s="124" t="n">
        <v>0</v>
      </c>
      <c r="R777" s="124" t="n">
        <v>0</v>
      </c>
      <c r="S777" s="124" t="n">
        <v>0</v>
      </c>
      <c r="T777" s="124" t="n">
        <v>0</v>
      </c>
      <c r="U777" s="124" t="n">
        <v>0</v>
      </c>
      <c r="V777" s="124" t="n">
        <v>0</v>
      </c>
      <c r="W777" s="124" t="n">
        <v>0</v>
      </c>
      <c r="X777" s="124" t="n">
        <v>0</v>
      </c>
      <c r="Y777" s="124" t="n">
        <v>0</v>
      </c>
      <c r="Z777" s="124" t="n">
        <v>0</v>
      </c>
      <c r="AA777" s="124" t="n">
        <v>0</v>
      </c>
      <c r="AB777" s="124" t="n">
        <v>0</v>
      </c>
      <c r="AC777" s="124" t="n">
        <v>0</v>
      </c>
      <c r="AD777" s="124" t="n">
        <v>0</v>
      </c>
      <c r="AE777" s="124" t="n">
        <v>0</v>
      </c>
      <c r="AF777" s="124" t="n">
        <v>0</v>
      </c>
      <c r="AG777" s="124" t="n">
        <v>0</v>
      </c>
      <c r="AH777" s="124" t="n">
        <v>0</v>
      </c>
      <c r="AI777" s="124" t="n">
        <v>0</v>
      </c>
      <c r="AJ777" s="124" t="n">
        <v>0</v>
      </c>
      <c r="AK777" s="124" t="n">
        <v>0</v>
      </c>
      <c r="AL777" s="124" t="n">
        <v>0</v>
      </c>
      <c r="AM777" s="124" t="n">
        <v>0</v>
      </c>
      <c r="AN777" s="124" t="n">
        <v>0</v>
      </c>
      <c r="AO777" s="124" t="n">
        <v>0</v>
      </c>
      <c r="AP777" s="124" t="n">
        <v>0</v>
      </c>
      <c r="AQ777" s="124" t="n">
        <v>0</v>
      </c>
      <c r="AR777" s="124" t="n">
        <v>0</v>
      </c>
      <c r="AS777" s="124" t="n">
        <v>0</v>
      </c>
      <c r="AT777" s="124" t="n">
        <v>0</v>
      </c>
      <c r="AU777" s="124" t="n">
        <v>0</v>
      </c>
      <c r="AV777" s="124" t="n">
        <v>0</v>
      </c>
      <c r="AW777" s="124" t="n">
        <v>0</v>
      </c>
      <c r="AX777" s="124" t="n">
        <v>0</v>
      </c>
      <c r="AY777" s="124" t="n">
        <v>0</v>
      </c>
    </row>
    <row r="778">
      <c r="A778" t="inlineStr">
        <is>
          <t>R16</t>
        </is>
      </c>
      <c r="B778" t="inlineStr">
        <is>
          <t>Vehículo Liviano Comercial</t>
        </is>
      </c>
      <c r="C778" t="inlineStr">
        <is>
          <t>HYB-plug-in-Gasolina</t>
        </is>
      </c>
      <c r="D778" t="inlineStr">
        <is>
          <t>%</t>
        </is>
      </c>
      <c r="E778" s="125" t="n">
        <v>0</v>
      </c>
      <c r="F778" s="125" t="n">
        <v>0</v>
      </c>
      <c r="G778" s="125" t="n">
        <v>0</v>
      </c>
      <c r="H778" s="125" t="n">
        <v>0</v>
      </c>
      <c r="I778" s="125" t="n">
        <v>0</v>
      </c>
      <c r="J778" s="125" t="n">
        <v>0</v>
      </c>
      <c r="K778" s="124" t="n">
        <v>0</v>
      </c>
      <c r="L778" s="124" t="n">
        <v>0</v>
      </c>
      <c r="M778" s="124" t="n">
        <v>0</v>
      </c>
      <c r="N778" s="124" t="n">
        <v>0</v>
      </c>
      <c r="O778" s="124" t="n">
        <v>0</v>
      </c>
      <c r="P778" s="124" t="n">
        <v>0</v>
      </c>
      <c r="Q778" s="124" t="n">
        <v>0</v>
      </c>
      <c r="R778" s="124" t="n">
        <v>0</v>
      </c>
      <c r="S778" s="124" t="n">
        <v>0</v>
      </c>
      <c r="T778" s="124" t="n">
        <v>0</v>
      </c>
      <c r="U778" s="124" t="n">
        <v>0</v>
      </c>
      <c r="V778" s="124" t="n">
        <v>0</v>
      </c>
      <c r="W778" s="124" t="n">
        <v>0</v>
      </c>
      <c r="X778" s="124" t="n">
        <v>0</v>
      </c>
      <c r="Y778" s="124" t="n">
        <v>0</v>
      </c>
      <c r="Z778" s="124" t="n">
        <v>0</v>
      </c>
      <c r="AA778" s="124" t="n">
        <v>0</v>
      </c>
      <c r="AB778" s="124" t="n">
        <v>0</v>
      </c>
      <c r="AC778" s="124" t="n">
        <v>0</v>
      </c>
      <c r="AD778" s="124" t="n">
        <v>0</v>
      </c>
      <c r="AE778" s="124" t="n">
        <v>0</v>
      </c>
      <c r="AF778" s="124" t="n">
        <v>0</v>
      </c>
      <c r="AG778" s="124" t="n">
        <v>0</v>
      </c>
      <c r="AH778" s="124" t="n">
        <v>0</v>
      </c>
      <c r="AI778" s="124" t="n">
        <v>0</v>
      </c>
      <c r="AJ778" s="124" t="n">
        <v>0</v>
      </c>
      <c r="AK778" s="124" t="n">
        <v>0</v>
      </c>
      <c r="AL778" s="124" t="n">
        <v>0</v>
      </c>
      <c r="AM778" s="124" t="n">
        <v>0</v>
      </c>
      <c r="AN778" s="124" t="n">
        <v>0</v>
      </c>
      <c r="AO778" s="124" t="n">
        <v>0</v>
      </c>
      <c r="AP778" s="124" t="n">
        <v>0</v>
      </c>
      <c r="AQ778" s="124" t="n">
        <v>0</v>
      </c>
      <c r="AR778" s="124" t="n">
        <v>0</v>
      </c>
      <c r="AS778" s="124" t="n">
        <v>0</v>
      </c>
      <c r="AT778" s="124" t="n">
        <v>0</v>
      </c>
      <c r="AU778" s="124" t="n">
        <v>0</v>
      </c>
      <c r="AV778" s="124" t="n">
        <v>0</v>
      </c>
      <c r="AW778" s="124" t="n">
        <v>0</v>
      </c>
      <c r="AX778" s="124" t="n">
        <v>0</v>
      </c>
      <c r="AY778" s="124" t="n">
        <v>0</v>
      </c>
    </row>
    <row r="779">
      <c r="A779" t="inlineStr">
        <is>
          <t>R16</t>
        </is>
      </c>
      <c r="B779" t="inlineStr">
        <is>
          <t>Vehículo Liviano Comercial</t>
        </is>
      </c>
      <c r="C779" t="inlineStr">
        <is>
          <t>Diesel</t>
        </is>
      </c>
      <c r="D779" t="inlineStr">
        <is>
          <t>%</t>
        </is>
      </c>
      <c r="E779" s="125" t="n">
        <v>0</v>
      </c>
      <c r="F779" s="125" t="n">
        <v>0</v>
      </c>
      <c r="G779" s="125" t="n">
        <v>0</v>
      </c>
      <c r="H779" s="125" t="n">
        <v>0</v>
      </c>
      <c r="I779" s="125" t="n">
        <v>0.5732718894009217</v>
      </c>
      <c r="J779" s="125" t="n">
        <v>0.5718965019982696</v>
      </c>
      <c r="K779" s="124" t="n">
        <v>0.5876710919007925</v>
      </c>
      <c r="L779" s="124" t="n">
        <v>0.5865747488855289</v>
      </c>
      <c r="M779" s="124" t="n">
        <v>0.5853889949348949</v>
      </c>
      <c r="N779" s="124" t="n">
        <v>0.5841147276192399</v>
      </c>
      <c r="O779" s="124" t="n">
        <v>0.5827491462310501</v>
      </c>
      <c r="P779" s="124" t="n">
        <v>0.5812839217091003</v>
      </c>
      <c r="Q779" s="124" t="n">
        <v>0.5797038522724061</v>
      </c>
      <c r="R779" s="124" t="n">
        <v>0.5779823797244562</v>
      </c>
      <c r="S779" s="124" t="n">
        <v>0.5760827201953445</v>
      </c>
      <c r="T779" s="124" t="n">
        <v>0.5739581001250039</v>
      </c>
      <c r="U779" s="124" t="n">
        <v>0.5715647781185577</v>
      </c>
      <c r="V779" s="124" t="n">
        <v>0.5688813616412042</v>
      </c>
      <c r="W779" s="124" t="n">
        <v>0.5659141458331967</v>
      </c>
      <c r="X779" s="124" t="n">
        <v>0.5626866211126889</v>
      </c>
      <c r="Y779" s="124" t="n">
        <v>0.5592250122617208</v>
      </c>
      <c r="Z779" s="124" t="n">
        <v>0.5555494879649705</v>
      </c>
      <c r="AA779" s="124" t="n">
        <v>0.5516726746231704</v>
      </c>
      <c r="AB779" s="124" t="n">
        <v>0.5476012720621946</v>
      </c>
      <c r="AC779" s="124" t="n">
        <v>0.5433381396679082</v>
      </c>
      <c r="AD779" s="124" t="n">
        <v>0.5388839395369711</v>
      </c>
      <c r="AE779" s="124" t="n">
        <v>0.5342382388401646</v>
      </c>
      <c r="AF779" s="124" t="n">
        <v>0.5294002027453535</v>
      </c>
      <c r="AG779" s="124" t="n">
        <v>0.5243690208849776</v>
      </c>
      <c r="AH779" s="124" t="n">
        <v>0.5191441712094009</v>
      </c>
      <c r="AI779" s="124" t="n">
        <v>0.5137255871643879</v>
      </c>
      <c r="AJ779" s="124" t="n">
        <v>0.5081137675546583</v>
      </c>
      <c r="AK779" s="124" t="n">
        <v>0.5023098517948272</v>
      </c>
      <c r="AL779" s="124" t="n">
        <v>0.4963156733204356</v>
      </c>
      <c r="AM779" s="124" t="n">
        <v>0.4901337981691632</v>
      </c>
      <c r="AN779" s="124" t="n">
        <v>0.4837675524535524</v>
      </c>
      <c r="AO779" s="124" t="n">
        <v>0.4772210405992608</v>
      </c>
      <c r="AP779" s="124" t="n">
        <v>0.4705302622106544</v>
      </c>
      <c r="AQ779" s="124" t="n">
        <v>0.4637210989200712</v>
      </c>
      <c r="AR779" s="124" t="n">
        <v>0.4568125139716835</v>
      </c>
      <c r="AS779" s="124" t="n">
        <v>0.4498188279125202</v>
      </c>
      <c r="AT779" s="124" t="n">
        <v>0.4427512928354834</v>
      </c>
      <c r="AU779" s="124" t="n">
        <v>0.4356191615786865</v>
      </c>
      <c r="AV779" s="124" t="n">
        <v>0.4284304042535876</v>
      </c>
      <c r="AW779" s="124" t="n">
        <v>0.4211921830293979</v>
      </c>
      <c r="AX779" s="124" t="n">
        <v>0.4139111631120082</v>
      </c>
      <c r="AY779" s="124" t="n">
        <v>0.4065937135320878</v>
      </c>
    </row>
    <row r="780">
      <c r="A780" t="inlineStr">
        <is>
          <t>R16</t>
        </is>
      </c>
      <c r="B780" t="inlineStr">
        <is>
          <t>Vehículo Liviano Comercial</t>
        </is>
      </c>
      <c r="C780" t="inlineStr">
        <is>
          <t>HYB-Diesel</t>
        </is>
      </c>
      <c r="D780" t="inlineStr">
        <is>
          <t>%</t>
        </is>
      </c>
      <c r="E780" s="125" t="n">
        <v>0</v>
      </c>
      <c r="F780" s="125" t="n">
        <v>0</v>
      </c>
      <c r="G780" s="125" t="n">
        <v>0</v>
      </c>
      <c r="H780" s="125" t="n">
        <v>0</v>
      </c>
      <c r="I780" s="125" t="n">
        <v>0</v>
      </c>
      <c r="J780" s="125" t="n">
        <v>0</v>
      </c>
      <c r="K780" s="124" t="n">
        <v>0</v>
      </c>
      <c r="L780" s="124" t="n">
        <v>0</v>
      </c>
      <c r="M780" s="124" t="n">
        <v>0</v>
      </c>
      <c r="N780" s="124" t="n">
        <v>0</v>
      </c>
      <c r="O780" s="124" t="n">
        <v>0</v>
      </c>
      <c r="P780" s="124" t="n">
        <v>0</v>
      </c>
      <c r="Q780" s="124" t="n">
        <v>0</v>
      </c>
      <c r="R780" s="124" t="n">
        <v>0</v>
      </c>
      <c r="S780" s="124" t="n">
        <v>0</v>
      </c>
      <c r="T780" s="124" t="n">
        <v>0</v>
      </c>
      <c r="U780" s="124" t="n">
        <v>0</v>
      </c>
      <c r="V780" s="124" t="n">
        <v>0</v>
      </c>
      <c r="W780" s="124" t="n">
        <v>0</v>
      </c>
      <c r="X780" s="124" t="n">
        <v>0</v>
      </c>
      <c r="Y780" s="124" t="n">
        <v>0</v>
      </c>
      <c r="Z780" s="124" t="n">
        <v>0</v>
      </c>
      <c r="AA780" s="124" t="n">
        <v>0</v>
      </c>
      <c r="AB780" s="124" t="n">
        <v>0</v>
      </c>
      <c r="AC780" s="124" t="n">
        <v>0</v>
      </c>
      <c r="AD780" s="124" t="n">
        <v>0</v>
      </c>
      <c r="AE780" s="124" t="n">
        <v>0</v>
      </c>
      <c r="AF780" s="124" t="n">
        <v>0</v>
      </c>
      <c r="AG780" s="124" t="n">
        <v>0</v>
      </c>
      <c r="AH780" s="124" t="n">
        <v>0</v>
      </c>
      <c r="AI780" s="124" t="n">
        <v>0</v>
      </c>
      <c r="AJ780" s="124" t="n">
        <v>0</v>
      </c>
      <c r="AK780" s="124" t="n">
        <v>0</v>
      </c>
      <c r="AL780" s="124" t="n">
        <v>0</v>
      </c>
      <c r="AM780" s="124" t="n">
        <v>0</v>
      </c>
      <c r="AN780" s="124" t="n">
        <v>0</v>
      </c>
      <c r="AO780" s="124" t="n">
        <v>0</v>
      </c>
      <c r="AP780" s="124" t="n">
        <v>0</v>
      </c>
      <c r="AQ780" s="124" t="n">
        <v>0</v>
      </c>
      <c r="AR780" s="124" t="n">
        <v>0</v>
      </c>
      <c r="AS780" s="124" t="n">
        <v>0</v>
      </c>
      <c r="AT780" s="124" t="n">
        <v>0</v>
      </c>
      <c r="AU780" s="124" t="n">
        <v>0</v>
      </c>
      <c r="AV780" s="124" t="n">
        <v>0</v>
      </c>
      <c r="AW780" s="124" t="n">
        <v>0</v>
      </c>
      <c r="AX780" s="124" t="n">
        <v>0</v>
      </c>
      <c r="AY780" s="124" t="n">
        <v>0</v>
      </c>
    </row>
    <row r="781">
      <c r="A781" t="inlineStr">
        <is>
          <t>R16</t>
        </is>
      </c>
      <c r="B781" t="inlineStr">
        <is>
          <t>Vehículo Liviano Comercial</t>
        </is>
      </c>
      <c r="C781" t="inlineStr">
        <is>
          <t>HYB-plug-in-Diesel</t>
        </is>
      </c>
      <c r="D781" t="inlineStr">
        <is>
          <t>%</t>
        </is>
      </c>
      <c r="E781" s="125" t="n">
        <v>0</v>
      </c>
      <c r="F781" s="125" t="n">
        <v>0</v>
      </c>
      <c r="G781" s="125" t="n">
        <v>0</v>
      </c>
      <c r="H781" s="125" t="n">
        <v>0</v>
      </c>
      <c r="I781" s="125" t="n">
        <v>0</v>
      </c>
      <c r="J781" s="125" t="n">
        <v>0</v>
      </c>
      <c r="K781" s="124" t="n">
        <v>0</v>
      </c>
      <c r="L781" s="124" t="n">
        <v>0</v>
      </c>
      <c r="M781" s="124" t="n">
        <v>0</v>
      </c>
      <c r="N781" s="124" t="n">
        <v>0</v>
      </c>
      <c r="O781" s="124" t="n">
        <v>0</v>
      </c>
      <c r="P781" s="124" t="n">
        <v>0</v>
      </c>
      <c r="Q781" s="124" t="n">
        <v>0</v>
      </c>
      <c r="R781" s="124" t="n">
        <v>0</v>
      </c>
      <c r="S781" s="124" t="n">
        <v>0</v>
      </c>
      <c r="T781" s="124" t="n">
        <v>0</v>
      </c>
      <c r="U781" s="124" t="n">
        <v>0</v>
      </c>
      <c r="V781" s="124" t="n">
        <v>0</v>
      </c>
      <c r="W781" s="124" t="n">
        <v>0</v>
      </c>
      <c r="X781" s="124" t="n">
        <v>0</v>
      </c>
      <c r="Y781" s="124" t="n">
        <v>0</v>
      </c>
      <c r="Z781" s="124" t="n">
        <v>0</v>
      </c>
      <c r="AA781" s="124" t="n">
        <v>0</v>
      </c>
      <c r="AB781" s="124" t="n">
        <v>0</v>
      </c>
      <c r="AC781" s="124" t="n">
        <v>0</v>
      </c>
      <c r="AD781" s="124" t="n">
        <v>0</v>
      </c>
      <c r="AE781" s="124" t="n">
        <v>0</v>
      </c>
      <c r="AF781" s="124" t="n">
        <v>0</v>
      </c>
      <c r="AG781" s="124" t="n">
        <v>0</v>
      </c>
      <c r="AH781" s="124" t="n">
        <v>0</v>
      </c>
      <c r="AI781" s="124" t="n">
        <v>0</v>
      </c>
      <c r="AJ781" s="124" t="n">
        <v>0</v>
      </c>
      <c r="AK781" s="124" t="n">
        <v>0</v>
      </c>
      <c r="AL781" s="124" t="n">
        <v>0</v>
      </c>
      <c r="AM781" s="124" t="n">
        <v>0</v>
      </c>
      <c r="AN781" s="124" t="n">
        <v>0</v>
      </c>
      <c r="AO781" s="124" t="n">
        <v>0</v>
      </c>
      <c r="AP781" s="124" t="n">
        <v>0</v>
      </c>
      <c r="AQ781" s="124" t="n">
        <v>0</v>
      </c>
      <c r="AR781" s="124" t="n">
        <v>0</v>
      </c>
      <c r="AS781" s="124" t="n">
        <v>0</v>
      </c>
      <c r="AT781" s="124" t="n">
        <v>0</v>
      </c>
      <c r="AU781" s="124" t="n">
        <v>0</v>
      </c>
      <c r="AV781" s="124" t="n">
        <v>0</v>
      </c>
      <c r="AW781" s="124" t="n">
        <v>0</v>
      </c>
      <c r="AX781" s="124" t="n">
        <v>0</v>
      </c>
      <c r="AY781" s="124" t="n">
        <v>0</v>
      </c>
    </row>
    <row r="782">
      <c r="A782" t="inlineStr">
        <is>
          <t>R16</t>
        </is>
      </c>
      <c r="B782" t="inlineStr">
        <is>
          <t>Vehículo Liviano Comercial</t>
        </is>
      </c>
      <c r="C782" t="inlineStr">
        <is>
          <t>Eléctrico</t>
        </is>
      </c>
      <c r="D782" t="inlineStr">
        <is>
          <t>%</t>
        </is>
      </c>
      <c r="E782" s="125" t="n">
        <v>0</v>
      </c>
      <c r="F782" s="125" t="n">
        <v>0</v>
      </c>
      <c r="G782" s="125" t="n">
        <v>0</v>
      </c>
      <c r="H782" s="125" t="n">
        <v>0</v>
      </c>
      <c r="I782" s="125" t="n">
        <v>0</v>
      </c>
      <c r="J782" s="125" t="n">
        <v>0</v>
      </c>
      <c r="K782" s="124" t="n">
        <v>0</v>
      </c>
      <c r="L782" s="124" t="n">
        <v>9.828597758023372e-06</v>
      </c>
      <c r="M782" s="124" t="n">
        <v>2.962374812198156e-05</v>
      </c>
      <c r="N782" s="124" t="n">
        <v>6.911417636629578e-05</v>
      </c>
      <c r="O782" s="124" t="n">
        <v>0.0001471547384541262</v>
      </c>
      <c r="P782" s="124" t="n">
        <v>0.0002996269173381253</v>
      </c>
      <c r="Q782" s="124" t="n">
        <v>0.0005923354769526252</v>
      </c>
      <c r="R782" s="124" t="n">
        <v>0.001138835537136386</v>
      </c>
      <c r="S782" s="124" t="n">
        <v>0.00211299058275507</v>
      </c>
      <c r="T782" s="124" t="n">
        <v>0.003735494300053916</v>
      </c>
      <c r="U782" s="124" t="n">
        <v>0.006209659218576394</v>
      </c>
      <c r="V782" s="124" t="n">
        <v>0.009630515178713757</v>
      </c>
      <c r="W782" s="124" t="n">
        <v>0.01395247064275575</v>
      </c>
      <c r="X782" s="124" t="n">
        <v>0.01904250515410681</v>
      </c>
      <c r="Y782" s="124" t="n">
        <v>0.02475534839921718</v>
      </c>
      <c r="Z782" s="124" t="n">
        <v>0.03097654704695141</v>
      </c>
      <c r="AA782" s="124" t="n">
        <v>0.03763009919141711</v>
      </c>
      <c r="AB782" s="124" t="n">
        <v>0.04467056280604029</v>
      </c>
      <c r="AC782" s="124" t="n">
        <v>0.0520728009670238</v>
      </c>
      <c r="AD782" s="124" t="n">
        <v>0.05982393413244166</v>
      </c>
      <c r="AE782" s="124" t="n">
        <v>0.06791799016115183</v>
      </c>
      <c r="AF782" s="124" t="n">
        <v>0.07635259586129137</v>
      </c>
      <c r="AG782" s="124" t="n">
        <v>0.08512699483502785</v>
      </c>
      <c r="AH782" s="124" t="n">
        <v>0.09424087149397022</v>
      </c>
      <c r="AI782" s="124" t="n">
        <v>0.1036936501925782</v>
      </c>
      <c r="AJ782" s="124" t="n">
        <v>0.1134840709962629</v>
      </c>
      <c r="AK782" s="124" t="n">
        <v>0.1236099266976448</v>
      </c>
      <c r="AL782" s="124" t="n">
        <v>0.134067895221193</v>
      </c>
      <c r="AM782" s="124" t="n">
        <v>0.1448534303337453</v>
      </c>
      <c r="AN782" s="124" t="n">
        <v>0.1559606900606345</v>
      </c>
      <c r="AO782" s="124" t="n">
        <v>0.167382491551892</v>
      </c>
      <c r="AP782" s="124" t="n">
        <v>0.1790560134380262</v>
      </c>
      <c r="AQ782" s="124" t="n">
        <v>0.1909360926164826</v>
      </c>
      <c r="AR782" s="124" t="n">
        <v>0.2029896396566668</v>
      </c>
      <c r="AS782" s="124" t="n">
        <v>0.2151916670483446</v>
      </c>
      <c r="AT782" s="124" t="n">
        <v>0.227522541836095</v>
      </c>
      <c r="AU782" s="124" t="n">
        <v>0.2399661197399955</v>
      </c>
      <c r="AV782" s="124" t="n">
        <v>0.2525084947760209</v>
      </c>
      <c r="AW782" s="124" t="n">
        <v>0.2651371707573428</v>
      </c>
      <c r="AX782" s="124" t="n">
        <v>0.277840518649542</v>
      </c>
      <c r="AY782" s="124" t="n">
        <v>0.2906074262108979</v>
      </c>
    </row>
    <row r="783">
      <c r="A783" t="inlineStr">
        <is>
          <t>R16</t>
        </is>
      </c>
      <c r="B783" t="inlineStr">
        <is>
          <t>Vehículo Liviano Comercial</t>
        </is>
      </c>
      <c r="C783" t="inlineStr">
        <is>
          <t>Biodiesel</t>
        </is>
      </c>
      <c r="D783" t="inlineStr">
        <is>
          <t>%</t>
        </is>
      </c>
      <c r="E783" s="125" t="n">
        <v>0</v>
      </c>
      <c r="F783" s="125" t="n">
        <v>0</v>
      </c>
      <c r="G783" s="125" t="n">
        <v>0</v>
      </c>
      <c r="H783" s="125" t="n">
        <v>0</v>
      </c>
      <c r="I783" s="125" t="n">
        <v>0</v>
      </c>
      <c r="J783" s="125" t="n">
        <v>0</v>
      </c>
      <c r="K783" s="124" t="n">
        <v>0</v>
      </c>
      <c r="L783" s="124" t="n">
        <v>0</v>
      </c>
      <c r="M783" s="124" t="n">
        <v>0</v>
      </c>
      <c r="N783" s="124" t="n">
        <v>0</v>
      </c>
      <c r="O783" s="124" t="n">
        <v>0</v>
      </c>
      <c r="P783" s="124" t="n">
        <v>0</v>
      </c>
      <c r="Q783" s="124" t="n">
        <v>0</v>
      </c>
      <c r="R783" s="124" t="n">
        <v>0</v>
      </c>
      <c r="S783" s="124" t="n">
        <v>0</v>
      </c>
      <c r="T783" s="124" t="n">
        <v>0</v>
      </c>
      <c r="U783" s="124" t="n">
        <v>0</v>
      </c>
      <c r="V783" s="124" t="n">
        <v>0</v>
      </c>
      <c r="W783" s="124" t="n">
        <v>0</v>
      </c>
      <c r="X783" s="124" t="n">
        <v>0</v>
      </c>
      <c r="Y783" s="124" t="n">
        <v>0</v>
      </c>
      <c r="Z783" s="124" t="n">
        <v>0</v>
      </c>
      <c r="AA783" s="124" t="n">
        <v>0</v>
      </c>
      <c r="AB783" s="124" t="n">
        <v>0</v>
      </c>
      <c r="AC783" s="124" t="n">
        <v>0</v>
      </c>
      <c r="AD783" s="124" t="n">
        <v>0</v>
      </c>
      <c r="AE783" s="124" t="n">
        <v>0</v>
      </c>
      <c r="AF783" s="124" t="n">
        <v>0</v>
      </c>
      <c r="AG783" s="124" t="n">
        <v>0</v>
      </c>
      <c r="AH783" s="124" t="n">
        <v>0</v>
      </c>
      <c r="AI783" s="124" t="n">
        <v>0</v>
      </c>
      <c r="AJ783" s="124" t="n">
        <v>0</v>
      </c>
      <c r="AK783" s="124" t="n">
        <v>0</v>
      </c>
      <c r="AL783" s="124" t="n">
        <v>0</v>
      </c>
      <c r="AM783" s="124" t="n">
        <v>0</v>
      </c>
      <c r="AN783" s="124" t="n">
        <v>0</v>
      </c>
      <c r="AO783" s="124" t="n">
        <v>0</v>
      </c>
      <c r="AP783" s="124" t="n">
        <v>0</v>
      </c>
      <c r="AQ783" s="124" t="n">
        <v>0</v>
      </c>
      <c r="AR783" s="124" t="n">
        <v>0</v>
      </c>
      <c r="AS783" s="124" t="n">
        <v>0</v>
      </c>
      <c r="AT783" s="124" t="n">
        <v>0</v>
      </c>
      <c r="AU783" s="124" t="n">
        <v>0</v>
      </c>
      <c r="AV783" s="124" t="n">
        <v>0</v>
      </c>
      <c r="AW783" s="124" t="n">
        <v>0</v>
      </c>
      <c r="AX783" s="124" t="n">
        <v>0</v>
      </c>
      <c r="AY783" s="124" t="n">
        <v>0</v>
      </c>
    </row>
    <row r="784">
      <c r="A784" t="inlineStr">
        <is>
          <t>R16</t>
        </is>
      </c>
      <c r="B784" t="inlineStr">
        <is>
          <t>Vehículo Liviano Comercial</t>
        </is>
      </c>
      <c r="C784" t="inlineStr">
        <is>
          <t>Etanol</t>
        </is>
      </c>
      <c r="D784" t="inlineStr">
        <is>
          <t>%</t>
        </is>
      </c>
      <c r="E784" s="125" t="n">
        <v>0</v>
      </c>
      <c r="F784" s="125" t="n">
        <v>0</v>
      </c>
      <c r="G784" s="125" t="n">
        <v>0</v>
      </c>
      <c r="H784" s="125" t="n">
        <v>0</v>
      </c>
      <c r="I784" s="125" t="n">
        <v>0</v>
      </c>
      <c r="J784" s="125" t="n">
        <v>0</v>
      </c>
      <c r="K784" s="124" t="n">
        <v>0</v>
      </c>
      <c r="L784" s="124" t="n">
        <v>0</v>
      </c>
      <c r="M784" s="124" t="n">
        <v>0</v>
      </c>
      <c r="N784" s="124" t="n">
        <v>0</v>
      </c>
      <c r="O784" s="124" t="n">
        <v>0</v>
      </c>
      <c r="P784" s="124" t="n">
        <v>0</v>
      </c>
      <c r="Q784" s="124" t="n">
        <v>0</v>
      </c>
      <c r="R784" s="124" t="n">
        <v>0</v>
      </c>
      <c r="S784" s="124" t="n">
        <v>0</v>
      </c>
      <c r="T784" s="124" t="n">
        <v>0</v>
      </c>
      <c r="U784" s="124" t="n">
        <v>0</v>
      </c>
      <c r="V784" s="124" t="n">
        <v>0</v>
      </c>
      <c r="W784" s="124" t="n">
        <v>0</v>
      </c>
      <c r="X784" s="124" t="n">
        <v>0</v>
      </c>
      <c r="Y784" s="124" t="n">
        <v>0</v>
      </c>
      <c r="Z784" s="124" t="n">
        <v>0</v>
      </c>
      <c r="AA784" s="124" t="n">
        <v>0</v>
      </c>
      <c r="AB784" s="124" t="n">
        <v>0</v>
      </c>
      <c r="AC784" s="124" t="n">
        <v>0</v>
      </c>
      <c r="AD784" s="124" t="n">
        <v>0</v>
      </c>
      <c r="AE784" s="124" t="n">
        <v>0</v>
      </c>
      <c r="AF784" s="124" t="n">
        <v>0</v>
      </c>
      <c r="AG784" s="124" t="n">
        <v>0</v>
      </c>
      <c r="AH784" s="124" t="n">
        <v>0</v>
      </c>
      <c r="AI784" s="124" t="n">
        <v>0</v>
      </c>
      <c r="AJ784" s="124" t="n">
        <v>0</v>
      </c>
      <c r="AK784" s="124" t="n">
        <v>0</v>
      </c>
      <c r="AL784" s="124" t="n">
        <v>0</v>
      </c>
      <c r="AM784" s="124" t="n">
        <v>0</v>
      </c>
      <c r="AN784" s="124" t="n">
        <v>0</v>
      </c>
      <c r="AO784" s="124" t="n">
        <v>0</v>
      </c>
      <c r="AP784" s="124" t="n">
        <v>0</v>
      </c>
      <c r="AQ784" s="124" t="n">
        <v>0</v>
      </c>
      <c r="AR784" s="124" t="n">
        <v>0</v>
      </c>
      <c r="AS784" s="124" t="n">
        <v>0</v>
      </c>
      <c r="AT784" s="124" t="n">
        <v>0</v>
      </c>
      <c r="AU784" s="124" t="n">
        <v>0</v>
      </c>
      <c r="AV784" s="124" t="n">
        <v>0</v>
      </c>
      <c r="AW784" s="124" t="n">
        <v>0</v>
      </c>
      <c r="AX784" s="124" t="n">
        <v>0</v>
      </c>
      <c r="AY784" s="124" t="n">
        <v>0</v>
      </c>
    </row>
    <row r="785">
      <c r="A785" t="inlineStr">
        <is>
          <t>R16</t>
        </is>
      </c>
      <c r="B785" t="inlineStr">
        <is>
          <t>Vehículo Liviano Comercial</t>
        </is>
      </c>
      <c r="C785" t="inlineStr">
        <is>
          <t>GLP</t>
        </is>
      </c>
      <c r="D785" t="inlineStr">
        <is>
          <t>%</t>
        </is>
      </c>
      <c r="E785" s="125" t="n">
        <v>0</v>
      </c>
      <c r="F785" s="125" t="n">
        <v>0</v>
      </c>
      <c r="G785" s="125" t="n">
        <v>0</v>
      </c>
      <c r="H785" s="125" t="n">
        <v>0</v>
      </c>
      <c r="I785" s="125" t="n">
        <v>6.912442396313364e-05</v>
      </c>
      <c r="J785" s="125" t="n">
        <v>0</v>
      </c>
      <c r="K785" s="124" t="n">
        <v>0</v>
      </c>
      <c r="L785" s="124" t="n">
        <v>0</v>
      </c>
      <c r="M785" s="124" t="n">
        <v>0</v>
      </c>
      <c r="N785" s="124" t="n">
        <v>0</v>
      </c>
      <c r="O785" s="124" t="n">
        <v>0</v>
      </c>
      <c r="P785" s="124" t="n">
        <v>0</v>
      </c>
      <c r="Q785" s="124" t="n">
        <v>0</v>
      </c>
      <c r="R785" s="124" t="n">
        <v>0</v>
      </c>
      <c r="S785" s="124" t="n">
        <v>0</v>
      </c>
      <c r="T785" s="124" t="n">
        <v>0</v>
      </c>
      <c r="U785" s="124" t="n">
        <v>0</v>
      </c>
      <c r="V785" s="124" t="n">
        <v>0</v>
      </c>
      <c r="W785" s="124" t="n">
        <v>0</v>
      </c>
      <c r="X785" s="124" t="n">
        <v>0</v>
      </c>
      <c r="Y785" s="124" t="n">
        <v>0</v>
      </c>
      <c r="Z785" s="124" t="n">
        <v>0</v>
      </c>
      <c r="AA785" s="124" t="n">
        <v>0</v>
      </c>
      <c r="AB785" s="124" t="n">
        <v>0</v>
      </c>
      <c r="AC785" s="124" t="n">
        <v>0</v>
      </c>
      <c r="AD785" s="124" t="n">
        <v>0</v>
      </c>
      <c r="AE785" s="124" t="n">
        <v>0</v>
      </c>
      <c r="AF785" s="124" t="n">
        <v>0</v>
      </c>
      <c r="AG785" s="124" t="n">
        <v>0</v>
      </c>
      <c r="AH785" s="124" t="n">
        <v>0</v>
      </c>
      <c r="AI785" s="124" t="n">
        <v>0</v>
      </c>
      <c r="AJ785" s="124" t="n">
        <v>0</v>
      </c>
      <c r="AK785" s="124" t="n">
        <v>0</v>
      </c>
      <c r="AL785" s="124" t="n">
        <v>0</v>
      </c>
      <c r="AM785" s="124" t="n">
        <v>0</v>
      </c>
      <c r="AN785" s="124" t="n">
        <v>0</v>
      </c>
      <c r="AO785" s="124" t="n">
        <v>0</v>
      </c>
      <c r="AP785" s="124" t="n">
        <v>0</v>
      </c>
      <c r="AQ785" s="124" t="n">
        <v>0</v>
      </c>
      <c r="AR785" s="124" t="n">
        <v>0</v>
      </c>
      <c r="AS785" s="124" t="n">
        <v>0</v>
      </c>
      <c r="AT785" s="124" t="n">
        <v>0</v>
      </c>
      <c r="AU785" s="124" t="n">
        <v>0</v>
      </c>
      <c r="AV785" s="124" t="n">
        <v>0</v>
      </c>
      <c r="AW785" s="124" t="n">
        <v>0</v>
      </c>
      <c r="AX785" s="124" t="n">
        <v>0</v>
      </c>
      <c r="AY785" s="124" t="n">
        <v>0</v>
      </c>
    </row>
    <row r="786">
      <c r="A786" t="inlineStr">
        <is>
          <t>R16</t>
        </is>
      </c>
      <c r="B786" t="inlineStr">
        <is>
          <t>Vehículo Liviano Comercial</t>
        </is>
      </c>
      <c r="C786" t="inlineStr">
        <is>
          <t>GNC</t>
        </is>
      </c>
      <c r="D786" t="inlineStr">
        <is>
          <t>%</t>
        </is>
      </c>
      <c r="E786" s="125" t="n">
        <v>0</v>
      </c>
      <c r="F786" s="125" t="n">
        <v>0</v>
      </c>
      <c r="G786" s="125" t="n">
        <v>0</v>
      </c>
      <c r="H786" s="125" t="n">
        <v>0</v>
      </c>
      <c r="I786" s="125" t="n">
        <v>0</v>
      </c>
      <c r="J786" s="125" t="n">
        <v>0</v>
      </c>
      <c r="K786" s="124" t="n">
        <v>0</v>
      </c>
      <c r="L786" s="124" t="n">
        <v>0</v>
      </c>
      <c r="M786" s="124" t="n">
        <v>0</v>
      </c>
      <c r="N786" s="124" t="n">
        <v>0</v>
      </c>
      <c r="O786" s="124" t="n">
        <v>0</v>
      </c>
      <c r="P786" s="124" t="n">
        <v>0</v>
      </c>
      <c r="Q786" s="124" t="n">
        <v>0</v>
      </c>
      <c r="R786" s="124" t="n">
        <v>0</v>
      </c>
      <c r="S786" s="124" t="n">
        <v>0</v>
      </c>
      <c r="T786" s="124" t="n">
        <v>0</v>
      </c>
      <c r="U786" s="124" t="n">
        <v>0</v>
      </c>
      <c r="V786" s="124" t="n">
        <v>0</v>
      </c>
      <c r="W786" s="124" t="n">
        <v>0</v>
      </c>
      <c r="X786" s="124" t="n">
        <v>0</v>
      </c>
      <c r="Y786" s="124" t="n">
        <v>0</v>
      </c>
      <c r="Z786" s="124" t="n">
        <v>0</v>
      </c>
      <c r="AA786" s="124" t="n">
        <v>0</v>
      </c>
      <c r="AB786" s="124" t="n">
        <v>0</v>
      </c>
      <c r="AC786" s="124" t="n">
        <v>0</v>
      </c>
      <c r="AD786" s="124" t="n">
        <v>0</v>
      </c>
      <c r="AE786" s="124" t="n">
        <v>0</v>
      </c>
      <c r="AF786" s="124" t="n">
        <v>0</v>
      </c>
      <c r="AG786" s="124" t="n">
        <v>0</v>
      </c>
      <c r="AH786" s="124" t="n">
        <v>0</v>
      </c>
      <c r="AI786" s="124" t="n">
        <v>0</v>
      </c>
      <c r="AJ786" s="124" t="n">
        <v>0</v>
      </c>
      <c r="AK786" s="124" t="n">
        <v>0</v>
      </c>
      <c r="AL786" s="124" t="n">
        <v>0</v>
      </c>
      <c r="AM786" s="124" t="n">
        <v>0</v>
      </c>
      <c r="AN786" s="124" t="n">
        <v>0</v>
      </c>
      <c r="AO786" s="124" t="n">
        <v>0</v>
      </c>
      <c r="AP786" s="124" t="n">
        <v>0</v>
      </c>
      <c r="AQ786" s="124" t="n">
        <v>0</v>
      </c>
      <c r="AR786" s="124" t="n">
        <v>0</v>
      </c>
      <c r="AS786" s="124" t="n">
        <v>0</v>
      </c>
      <c r="AT786" s="124" t="n">
        <v>0</v>
      </c>
      <c r="AU786" s="124" t="n">
        <v>0</v>
      </c>
      <c r="AV786" s="124" t="n">
        <v>0</v>
      </c>
      <c r="AW786" s="124" t="n">
        <v>0</v>
      </c>
      <c r="AX786" s="124" t="n">
        <v>0</v>
      </c>
      <c r="AY786" s="124" t="n">
        <v>0</v>
      </c>
    </row>
    <row r="787">
      <c r="A787" t="inlineStr">
        <is>
          <t>R16</t>
        </is>
      </c>
      <c r="B787" t="inlineStr">
        <is>
          <t>Vehículo Liviano Comercial</t>
        </is>
      </c>
      <c r="C787" t="inlineStr">
        <is>
          <t>Hidrógeno-Fuel-Cell</t>
        </is>
      </c>
      <c r="D787" t="inlineStr">
        <is>
          <t>%</t>
        </is>
      </c>
      <c r="E787" s="125" t="n">
        <v>0</v>
      </c>
      <c r="F787" s="125" t="n">
        <v>0</v>
      </c>
      <c r="G787" s="125" t="n">
        <v>0</v>
      </c>
      <c r="H787" s="125" t="n">
        <v>0</v>
      </c>
      <c r="I787" s="125" t="n">
        <v>0</v>
      </c>
      <c r="J787" s="125" t="n">
        <v>0</v>
      </c>
      <c r="K787" s="124" t="n">
        <v>0</v>
      </c>
      <c r="L787" s="124" t="n">
        <v>0</v>
      </c>
      <c r="M787" s="124" t="n">
        <v>0</v>
      </c>
      <c r="N787" s="124" t="n">
        <v>0</v>
      </c>
      <c r="O787" s="124" t="n">
        <v>0</v>
      </c>
      <c r="P787" s="124" t="n">
        <v>0</v>
      </c>
      <c r="Q787" s="124" t="n">
        <v>0</v>
      </c>
      <c r="R787" s="124" t="n">
        <v>0</v>
      </c>
      <c r="S787" s="124" t="n">
        <v>0</v>
      </c>
      <c r="T787" s="124" t="n">
        <v>0</v>
      </c>
      <c r="U787" s="124" t="n">
        <v>0</v>
      </c>
      <c r="V787" s="124" t="n">
        <v>0</v>
      </c>
      <c r="W787" s="124" t="n">
        <v>0</v>
      </c>
      <c r="X787" s="124" t="n">
        <v>0</v>
      </c>
      <c r="Y787" s="124" t="n">
        <v>0</v>
      </c>
      <c r="Z787" s="124" t="n">
        <v>0</v>
      </c>
      <c r="AA787" s="124" t="n">
        <v>0</v>
      </c>
      <c r="AB787" s="124" t="n">
        <v>0</v>
      </c>
      <c r="AC787" s="124" t="n">
        <v>0</v>
      </c>
      <c r="AD787" s="124" t="n">
        <v>0</v>
      </c>
      <c r="AE787" s="124" t="n">
        <v>0</v>
      </c>
      <c r="AF787" s="124" t="n">
        <v>0</v>
      </c>
      <c r="AG787" s="124" t="n">
        <v>0</v>
      </c>
      <c r="AH787" s="124" t="n">
        <v>0</v>
      </c>
      <c r="AI787" s="124" t="n">
        <v>0</v>
      </c>
      <c r="AJ787" s="124" t="n">
        <v>0</v>
      </c>
      <c r="AK787" s="124" t="n">
        <v>0</v>
      </c>
      <c r="AL787" s="124" t="n">
        <v>0</v>
      </c>
      <c r="AM787" s="124" t="n">
        <v>0</v>
      </c>
      <c r="AN787" s="124" t="n">
        <v>0</v>
      </c>
      <c r="AO787" s="124" t="n">
        <v>0</v>
      </c>
      <c r="AP787" s="124" t="n">
        <v>0</v>
      </c>
      <c r="AQ787" s="124" t="n">
        <v>0</v>
      </c>
      <c r="AR787" s="124" t="n">
        <v>0</v>
      </c>
      <c r="AS787" s="124" t="n">
        <v>0</v>
      </c>
      <c r="AT787" s="124" t="n">
        <v>0</v>
      </c>
      <c r="AU787" s="124" t="n">
        <v>0</v>
      </c>
      <c r="AV787" s="124" t="n">
        <v>0</v>
      </c>
      <c r="AW787" s="124" t="n">
        <v>0</v>
      </c>
      <c r="AX787" s="124" t="n">
        <v>0</v>
      </c>
      <c r="AY787" s="124" t="n">
        <v>0</v>
      </c>
    </row>
    <row r="788">
      <c r="A788" t="inlineStr">
        <is>
          <t>R16</t>
        </is>
      </c>
      <c r="B788" t="inlineStr">
        <is>
          <t>Taxi</t>
        </is>
      </c>
      <c r="C788" t="inlineStr">
        <is>
          <t>Gasolina</t>
        </is>
      </c>
      <c r="D788" t="inlineStr">
        <is>
          <t>%</t>
        </is>
      </c>
      <c r="E788" s="125" t="n">
        <v>0</v>
      </c>
      <c r="F788" s="125" t="n">
        <v>0</v>
      </c>
      <c r="G788" s="125" t="n">
        <v>0</v>
      </c>
      <c r="H788" s="125" t="n">
        <v>0</v>
      </c>
      <c r="I788" s="125" t="n">
        <v>0.7464788732394366</v>
      </c>
      <c r="J788" s="125" t="n">
        <v>0.7292919944470153</v>
      </c>
      <c r="K788" s="124" t="n">
        <v>0.7229219143576826</v>
      </c>
      <c r="L788" s="124" t="n">
        <v>0.7319820055434166</v>
      </c>
      <c r="M788" s="124" t="n">
        <v>0.7394796166702502</v>
      </c>
      <c r="N788" s="124" t="n">
        <v>0.7454363208908112</v>
      </c>
      <c r="O788" s="124" t="n">
        <v>0.7496656456520214</v>
      </c>
      <c r="P788" s="124" t="n">
        <v>0.7516696776944607</v>
      </c>
      <c r="Q788" s="124" t="n">
        <v>0.7504837100965321</v>
      </c>
      <c r="R788" s="124" t="n">
        <v>0.7445168864308269</v>
      </c>
      <c r="S788" s="124" t="n">
        <v>0.7315704619874575</v>
      </c>
      <c r="T788" s="124" t="n">
        <v>0.7093761944451595</v>
      </c>
      <c r="U788" s="124" t="n">
        <v>0.6768020358503146</v>
      </c>
      <c r="V788" s="124" t="n">
        <v>0.6349674529247485</v>
      </c>
      <c r="W788" s="124" t="n">
        <v>0.5870221035896661</v>
      </c>
      <c r="X788" s="124" t="n">
        <v>0.5366948244357704</v>
      </c>
      <c r="Y788" s="124" t="n">
        <v>0.4870008239488823</v>
      </c>
      <c r="Z788" s="124" t="n">
        <v>0.4398292388993049</v>
      </c>
      <c r="AA788" s="124" t="n">
        <v>0.3961226220424348</v>
      </c>
      <c r="AB788" s="124" t="n">
        <v>0.3562051462225838</v>
      </c>
      <c r="AC788" s="124" t="n">
        <v>0.3200519349715025</v>
      </c>
      <c r="AD788" s="124" t="n">
        <v>0.2874630149215064</v>
      </c>
      <c r="AE788" s="124" t="n">
        <v>0.2581633853079756</v>
      </c>
      <c r="AF788" s="124" t="n">
        <v>0.2318565942649536</v>
      </c>
      <c r="AG788" s="124" t="n">
        <v>0.2082516743527914</v>
      </c>
      <c r="AH788" s="124" t="n">
        <v>0.1870755823765119</v>
      </c>
      <c r="AI788" s="124" t="n">
        <v>0.168078034553315</v>
      </c>
      <c r="AJ788" s="124" t="n">
        <v>0.1510324957112696</v>
      </c>
      <c r="AK788" s="124" t="n">
        <v>0.1357353225660024</v>
      </c>
      <c r="AL788" s="124" t="n">
        <v>0.1220041036963888</v>
      </c>
      <c r="AM788" s="124" t="n">
        <v>0.1096757269339367</v>
      </c>
      <c r="AN788" s="124" t="n">
        <v>0.09860443476964546</v>
      </c>
      <c r="AO788" s="124" t="n">
        <v>0.08865998771699787</v>
      </c>
      <c r="AP788" s="124" t="n">
        <v>0.0797259835712773</v>
      </c>
      <c r="AQ788" s="124" t="n">
        <v>0.07169834463843683</v>
      </c>
      <c r="AR788" s="124" t="n">
        <v>0.06448396797056653</v>
      </c>
      <c r="AS788" s="124" t="n">
        <v>0.05799952628883887</v>
      </c>
      <c r="AT788" s="124" t="n">
        <v>0.05217040478644491</v>
      </c>
      <c r="AU788" s="124" t="n">
        <v>0.05217040478644491</v>
      </c>
      <c r="AV788" s="124" t="n">
        <v>0.05217040478644492</v>
      </c>
      <c r="AW788" s="124" t="n">
        <v>0.05217040478644492</v>
      </c>
      <c r="AX788" s="124" t="n">
        <v>0.05217040478644491</v>
      </c>
      <c r="AY788" s="124" t="n">
        <v>0.05217040478644492</v>
      </c>
    </row>
    <row r="789">
      <c r="A789" t="inlineStr">
        <is>
          <t>R16</t>
        </is>
      </c>
      <c r="B789" t="inlineStr">
        <is>
          <t>Taxi</t>
        </is>
      </c>
      <c r="C789" t="inlineStr">
        <is>
          <t>HYB-Gasolina</t>
        </is>
      </c>
      <c r="D789" t="inlineStr">
        <is>
          <t>%</t>
        </is>
      </c>
      <c r="E789" s="125" t="n">
        <v>0</v>
      </c>
      <c r="F789" s="125" t="n">
        <v>0</v>
      </c>
      <c r="G789" s="125" t="n">
        <v>0</v>
      </c>
      <c r="H789" s="125" t="n">
        <v>0</v>
      </c>
      <c r="I789" s="125" t="n">
        <v>0</v>
      </c>
      <c r="J789" s="125" t="n">
        <v>0</v>
      </c>
      <c r="K789" s="124" t="n">
        <v>0</v>
      </c>
      <c r="L789" s="124" t="n">
        <v>0</v>
      </c>
      <c r="M789" s="124" t="n">
        <v>0</v>
      </c>
      <c r="N789" s="124" t="n">
        <v>0</v>
      </c>
      <c r="O789" s="124" t="n">
        <v>0</v>
      </c>
      <c r="P789" s="124" t="n">
        <v>0</v>
      </c>
      <c r="Q789" s="124" t="n">
        <v>0</v>
      </c>
      <c r="R789" s="124" t="n">
        <v>0</v>
      </c>
      <c r="S789" s="124" t="n">
        <v>0</v>
      </c>
      <c r="T789" s="124" t="n">
        <v>0</v>
      </c>
      <c r="U789" s="124" t="n">
        <v>0</v>
      </c>
      <c r="V789" s="124" t="n">
        <v>0</v>
      </c>
      <c r="W789" s="124" t="n">
        <v>0</v>
      </c>
      <c r="X789" s="124" t="n">
        <v>0</v>
      </c>
      <c r="Y789" s="124" t="n">
        <v>0</v>
      </c>
      <c r="Z789" s="124" t="n">
        <v>0</v>
      </c>
      <c r="AA789" s="124" t="n">
        <v>0</v>
      </c>
      <c r="AB789" s="124" t="n">
        <v>0</v>
      </c>
      <c r="AC789" s="124" t="n">
        <v>0</v>
      </c>
      <c r="AD789" s="124" t="n">
        <v>0</v>
      </c>
      <c r="AE789" s="124" t="n">
        <v>0</v>
      </c>
      <c r="AF789" s="124" t="n">
        <v>0</v>
      </c>
      <c r="AG789" s="124" t="n">
        <v>0</v>
      </c>
      <c r="AH789" s="124" t="n">
        <v>0</v>
      </c>
      <c r="AI789" s="124" t="n">
        <v>0</v>
      </c>
      <c r="AJ789" s="124" t="n">
        <v>0</v>
      </c>
      <c r="AK789" s="124" t="n">
        <v>0</v>
      </c>
      <c r="AL789" s="124" t="n">
        <v>0</v>
      </c>
      <c r="AM789" s="124" t="n">
        <v>0</v>
      </c>
      <c r="AN789" s="124" t="n">
        <v>0</v>
      </c>
      <c r="AO789" s="124" t="n">
        <v>0</v>
      </c>
      <c r="AP789" s="124" t="n">
        <v>0</v>
      </c>
      <c r="AQ789" s="124" t="n">
        <v>0</v>
      </c>
      <c r="AR789" s="124" t="n">
        <v>0</v>
      </c>
      <c r="AS789" s="124" t="n">
        <v>0</v>
      </c>
      <c r="AT789" s="124" t="n">
        <v>0</v>
      </c>
      <c r="AU789" s="124" t="n">
        <v>0</v>
      </c>
      <c r="AV789" s="124" t="n">
        <v>0</v>
      </c>
      <c r="AW789" s="124" t="n">
        <v>0</v>
      </c>
      <c r="AX789" s="124" t="n">
        <v>0</v>
      </c>
      <c r="AY789" s="124" t="n">
        <v>0</v>
      </c>
    </row>
    <row r="790">
      <c r="A790" t="inlineStr">
        <is>
          <t>R16</t>
        </is>
      </c>
      <c r="B790" t="inlineStr">
        <is>
          <t>Taxi</t>
        </is>
      </c>
      <c r="C790" t="inlineStr">
        <is>
          <t>HYB-plug-in-Gasolina</t>
        </is>
      </c>
      <c r="D790" t="inlineStr">
        <is>
          <t>%</t>
        </is>
      </c>
      <c r="E790" s="125" t="n">
        <v>0</v>
      </c>
      <c r="F790" s="125" t="n">
        <v>0</v>
      </c>
      <c r="G790" s="125" t="n">
        <v>0</v>
      </c>
      <c r="H790" s="125" t="n">
        <v>0</v>
      </c>
      <c r="I790" s="125" t="n">
        <v>0</v>
      </c>
      <c r="J790" s="125" t="n">
        <v>0</v>
      </c>
      <c r="K790" s="124" t="n">
        <v>0</v>
      </c>
      <c r="L790" s="124" t="n">
        <v>0</v>
      </c>
      <c r="M790" s="124" t="n">
        <v>0</v>
      </c>
      <c r="N790" s="124" t="n">
        <v>0</v>
      </c>
      <c r="O790" s="124" t="n">
        <v>0</v>
      </c>
      <c r="P790" s="124" t="n">
        <v>0</v>
      </c>
      <c r="Q790" s="124" t="n">
        <v>0</v>
      </c>
      <c r="R790" s="124" t="n">
        <v>0</v>
      </c>
      <c r="S790" s="124" t="n">
        <v>0</v>
      </c>
      <c r="T790" s="124" t="n">
        <v>0</v>
      </c>
      <c r="U790" s="124" t="n">
        <v>0</v>
      </c>
      <c r="V790" s="124" t="n">
        <v>0</v>
      </c>
      <c r="W790" s="124" t="n">
        <v>0</v>
      </c>
      <c r="X790" s="124" t="n">
        <v>0</v>
      </c>
      <c r="Y790" s="124" t="n">
        <v>0</v>
      </c>
      <c r="Z790" s="124" t="n">
        <v>0</v>
      </c>
      <c r="AA790" s="124" t="n">
        <v>0</v>
      </c>
      <c r="AB790" s="124" t="n">
        <v>0</v>
      </c>
      <c r="AC790" s="124" t="n">
        <v>0</v>
      </c>
      <c r="AD790" s="124" t="n">
        <v>0</v>
      </c>
      <c r="AE790" s="124" t="n">
        <v>0</v>
      </c>
      <c r="AF790" s="124" t="n">
        <v>0</v>
      </c>
      <c r="AG790" s="124" t="n">
        <v>0</v>
      </c>
      <c r="AH790" s="124" t="n">
        <v>0</v>
      </c>
      <c r="AI790" s="124" t="n">
        <v>0</v>
      </c>
      <c r="AJ790" s="124" t="n">
        <v>0</v>
      </c>
      <c r="AK790" s="124" t="n">
        <v>0</v>
      </c>
      <c r="AL790" s="124" t="n">
        <v>0</v>
      </c>
      <c r="AM790" s="124" t="n">
        <v>0</v>
      </c>
      <c r="AN790" s="124" t="n">
        <v>0</v>
      </c>
      <c r="AO790" s="124" t="n">
        <v>0</v>
      </c>
      <c r="AP790" s="124" t="n">
        <v>0</v>
      </c>
      <c r="AQ790" s="124" t="n">
        <v>0</v>
      </c>
      <c r="AR790" s="124" t="n">
        <v>0</v>
      </c>
      <c r="AS790" s="124" t="n">
        <v>0</v>
      </c>
      <c r="AT790" s="124" t="n">
        <v>0</v>
      </c>
      <c r="AU790" s="124" t="n">
        <v>0</v>
      </c>
      <c r="AV790" s="124" t="n">
        <v>0</v>
      </c>
      <c r="AW790" s="124" t="n">
        <v>0</v>
      </c>
      <c r="AX790" s="124" t="n">
        <v>0</v>
      </c>
      <c r="AY790" s="124" t="n">
        <v>0</v>
      </c>
    </row>
    <row r="791">
      <c r="A791" t="inlineStr">
        <is>
          <t>R16</t>
        </is>
      </c>
      <c r="B791" t="inlineStr">
        <is>
          <t>Taxi</t>
        </is>
      </c>
      <c r="C791" t="inlineStr">
        <is>
          <t>Diesel</t>
        </is>
      </c>
      <c r="D791" t="inlineStr">
        <is>
          <t>%</t>
        </is>
      </c>
      <c r="E791" s="125" t="n">
        <v>0</v>
      </c>
      <c r="F791" s="125" t="n">
        <v>0</v>
      </c>
      <c r="G791" s="125" t="n">
        <v>0</v>
      </c>
      <c r="H791" s="125" t="n">
        <v>0</v>
      </c>
      <c r="I791" s="125" t="n">
        <v>0.2486644001942691</v>
      </c>
      <c r="J791" s="125" t="n">
        <v>0.2660805182785747</v>
      </c>
      <c r="K791" s="124" t="n">
        <v>0.273551637279597</v>
      </c>
      <c r="L791" s="124" t="n">
        <v>0.2644970065772285</v>
      </c>
      <c r="M791" s="124" t="n">
        <v>0.2566456927489877</v>
      </c>
      <c r="N791" s="124" t="n">
        <v>0.2497321775630339</v>
      </c>
      <c r="O791" s="124" t="n">
        <v>0.2434950156319098</v>
      </c>
      <c r="P791" s="124" t="n">
        <v>0.2376371987142504</v>
      </c>
      <c r="Q791" s="124" t="n">
        <v>0.2317774168044276</v>
      </c>
      <c r="R791" s="124" t="n">
        <v>0.2254029832626189</v>
      </c>
      <c r="S791" s="124" t="n">
        <v>0.2178690273504074</v>
      </c>
      <c r="T791" s="124" t="n">
        <v>0.2085290448621174</v>
      </c>
      <c r="U791" s="124" t="n">
        <v>0.1970332325475385</v>
      </c>
      <c r="V791" s="124" t="n">
        <v>0.1836049326701006</v>
      </c>
      <c r="W791" s="124" t="n">
        <v>0.1689834392076426</v>
      </c>
      <c r="X791" s="124" t="n">
        <v>0.1540597750021694</v>
      </c>
      <c r="Y791" s="124" t="n">
        <v>0.1395523195646342</v>
      </c>
      <c r="Z791" s="124" t="n">
        <v>0.1259027577500043</v>
      </c>
      <c r="AA791" s="124" t="n">
        <v>0.113320189905511</v>
      </c>
      <c r="AB791" s="124" t="n">
        <v>0.1018625610946249</v>
      </c>
      <c r="AC791" s="124" t="n">
        <v>0.09150348255783552</v>
      </c>
      <c r="AD791" s="124" t="n">
        <v>0.08217529674028554</v>
      </c>
      <c r="AE791" s="124" t="n">
        <v>0.07379374231388358</v>
      </c>
      <c r="AF791" s="124" t="n">
        <v>0.06627105306803394</v>
      </c>
      <c r="AG791" s="124" t="n">
        <v>0.05952244313740579</v>
      </c>
      <c r="AH791" s="124" t="n">
        <v>0.05346900641464594</v>
      </c>
      <c r="AI791" s="124" t="n">
        <v>0.04803874620933497</v>
      </c>
      <c r="AJ791" s="124" t="n">
        <v>0.04316666944986203</v>
      </c>
      <c r="AK791" s="124" t="n">
        <v>0.03879444110477133</v>
      </c>
      <c r="AL791" s="124" t="n">
        <v>0.03486985596054424</v>
      </c>
      <c r="AM791" s="124" t="n">
        <v>0.03134625756264947</v>
      </c>
      <c r="AN791" s="124" t="n">
        <v>0.02818196711362873</v>
      </c>
      <c r="AO791" s="124" t="n">
        <v>0.0253397503678086</v>
      </c>
      <c r="AP791" s="124" t="n">
        <v>0.02278633289442608</v>
      </c>
      <c r="AQ791" s="124" t="n">
        <v>0.02049196538280982</v>
      </c>
      <c r="AR791" s="124" t="n">
        <v>0.01843003662275971</v>
      </c>
      <c r="AS791" s="124" t="n">
        <v>0.0165767301329397</v>
      </c>
      <c r="AT791" s="124" t="n">
        <v>0.01491071993485981</v>
      </c>
      <c r="AU791" s="124" t="n">
        <v>0.01491071993485981</v>
      </c>
      <c r="AV791" s="124" t="n">
        <v>0.01491071993485981</v>
      </c>
      <c r="AW791" s="124" t="n">
        <v>0.01491071993485981</v>
      </c>
      <c r="AX791" s="124" t="n">
        <v>0.01491071993485981</v>
      </c>
      <c r="AY791" s="124" t="n">
        <v>0.01491071993485981</v>
      </c>
    </row>
    <row r="792">
      <c r="A792" t="inlineStr">
        <is>
          <t>R16</t>
        </is>
      </c>
      <c r="B792" t="inlineStr">
        <is>
          <t>Taxi</t>
        </is>
      </c>
      <c r="C792" t="inlineStr">
        <is>
          <t>HYB-Diesel</t>
        </is>
      </c>
      <c r="D792" t="inlineStr">
        <is>
          <t>%</t>
        </is>
      </c>
      <c r="E792" s="125" t="n">
        <v>0</v>
      </c>
      <c r="F792" s="125" t="n">
        <v>0</v>
      </c>
      <c r="G792" s="125" t="n">
        <v>0</v>
      </c>
      <c r="H792" s="125" t="n">
        <v>0</v>
      </c>
      <c r="I792" s="125" t="n">
        <v>0</v>
      </c>
      <c r="J792" s="125" t="n">
        <v>0</v>
      </c>
      <c r="K792" s="124" t="n">
        <v>0</v>
      </c>
      <c r="L792" s="124" t="n">
        <v>0</v>
      </c>
      <c r="M792" s="124" t="n">
        <v>0</v>
      </c>
      <c r="N792" s="124" t="n">
        <v>0</v>
      </c>
      <c r="O792" s="124" t="n">
        <v>0</v>
      </c>
      <c r="P792" s="124" t="n">
        <v>0</v>
      </c>
      <c r="Q792" s="124" t="n">
        <v>0</v>
      </c>
      <c r="R792" s="124" t="n">
        <v>0</v>
      </c>
      <c r="S792" s="124" t="n">
        <v>0</v>
      </c>
      <c r="T792" s="124" t="n">
        <v>0</v>
      </c>
      <c r="U792" s="124" t="n">
        <v>0</v>
      </c>
      <c r="V792" s="124" t="n">
        <v>0</v>
      </c>
      <c r="W792" s="124" t="n">
        <v>0</v>
      </c>
      <c r="X792" s="124" t="n">
        <v>0</v>
      </c>
      <c r="Y792" s="124" t="n">
        <v>0</v>
      </c>
      <c r="Z792" s="124" t="n">
        <v>0</v>
      </c>
      <c r="AA792" s="124" t="n">
        <v>0</v>
      </c>
      <c r="AB792" s="124" t="n">
        <v>0</v>
      </c>
      <c r="AC792" s="124" t="n">
        <v>0</v>
      </c>
      <c r="AD792" s="124" t="n">
        <v>0</v>
      </c>
      <c r="AE792" s="124" t="n">
        <v>0</v>
      </c>
      <c r="AF792" s="124" t="n">
        <v>0</v>
      </c>
      <c r="AG792" s="124" t="n">
        <v>0</v>
      </c>
      <c r="AH792" s="124" t="n">
        <v>0</v>
      </c>
      <c r="AI792" s="124" t="n">
        <v>0</v>
      </c>
      <c r="AJ792" s="124" t="n">
        <v>0</v>
      </c>
      <c r="AK792" s="124" t="n">
        <v>0</v>
      </c>
      <c r="AL792" s="124" t="n">
        <v>0</v>
      </c>
      <c r="AM792" s="124" t="n">
        <v>0</v>
      </c>
      <c r="AN792" s="124" t="n">
        <v>0</v>
      </c>
      <c r="AO792" s="124" t="n">
        <v>0</v>
      </c>
      <c r="AP792" s="124" t="n">
        <v>0</v>
      </c>
      <c r="AQ792" s="124" t="n">
        <v>0</v>
      </c>
      <c r="AR792" s="124" t="n">
        <v>0</v>
      </c>
      <c r="AS792" s="124" t="n">
        <v>0</v>
      </c>
      <c r="AT792" s="124" t="n">
        <v>0</v>
      </c>
      <c r="AU792" s="124" t="n">
        <v>0</v>
      </c>
      <c r="AV792" s="124" t="n">
        <v>0</v>
      </c>
      <c r="AW792" s="124" t="n">
        <v>0</v>
      </c>
      <c r="AX792" s="124" t="n">
        <v>0</v>
      </c>
      <c r="AY792" s="124" t="n">
        <v>0</v>
      </c>
    </row>
    <row r="793">
      <c r="A793" t="inlineStr">
        <is>
          <t>R16</t>
        </is>
      </c>
      <c r="B793" t="inlineStr">
        <is>
          <t>Taxi</t>
        </is>
      </c>
      <c r="C793" t="inlineStr">
        <is>
          <t>HYB-plug-in-Diesel</t>
        </is>
      </c>
      <c r="D793" t="inlineStr">
        <is>
          <t>%</t>
        </is>
      </c>
      <c r="E793" s="125" t="n">
        <v>0</v>
      </c>
      <c r="F793" s="125" t="n">
        <v>0</v>
      </c>
      <c r="G793" s="125" t="n">
        <v>0</v>
      </c>
      <c r="H793" s="125" t="n">
        <v>0</v>
      </c>
      <c r="I793" s="125" t="n">
        <v>0</v>
      </c>
      <c r="J793" s="125" t="n">
        <v>0</v>
      </c>
      <c r="K793" s="124" t="n">
        <v>0</v>
      </c>
      <c r="L793" s="124" t="n">
        <v>0</v>
      </c>
      <c r="M793" s="124" t="n">
        <v>0</v>
      </c>
      <c r="N793" s="124" t="n">
        <v>0</v>
      </c>
      <c r="O793" s="124" t="n">
        <v>0</v>
      </c>
      <c r="P793" s="124" t="n">
        <v>0</v>
      </c>
      <c r="Q793" s="124" t="n">
        <v>0</v>
      </c>
      <c r="R793" s="124" t="n">
        <v>0</v>
      </c>
      <c r="S793" s="124" t="n">
        <v>0</v>
      </c>
      <c r="T793" s="124" t="n">
        <v>0</v>
      </c>
      <c r="U793" s="124" t="n">
        <v>0</v>
      </c>
      <c r="V793" s="124" t="n">
        <v>0</v>
      </c>
      <c r="W793" s="124" t="n">
        <v>0</v>
      </c>
      <c r="X793" s="124" t="n">
        <v>0</v>
      </c>
      <c r="Y793" s="124" t="n">
        <v>0</v>
      </c>
      <c r="Z793" s="124" t="n">
        <v>0</v>
      </c>
      <c r="AA793" s="124" t="n">
        <v>0</v>
      </c>
      <c r="AB793" s="124" t="n">
        <v>0</v>
      </c>
      <c r="AC793" s="124" t="n">
        <v>0</v>
      </c>
      <c r="AD793" s="124" t="n">
        <v>0</v>
      </c>
      <c r="AE793" s="124" t="n">
        <v>0</v>
      </c>
      <c r="AF793" s="124" t="n">
        <v>0</v>
      </c>
      <c r="AG793" s="124" t="n">
        <v>0</v>
      </c>
      <c r="AH793" s="124" t="n">
        <v>0</v>
      </c>
      <c r="AI793" s="124" t="n">
        <v>0</v>
      </c>
      <c r="AJ793" s="124" t="n">
        <v>0</v>
      </c>
      <c r="AK793" s="124" t="n">
        <v>0</v>
      </c>
      <c r="AL793" s="124" t="n">
        <v>0</v>
      </c>
      <c r="AM793" s="124" t="n">
        <v>0</v>
      </c>
      <c r="AN793" s="124" t="n">
        <v>0</v>
      </c>
      <c r="AO793" s="124" t="n">
        <v>0</v>
      </c>
      <c r="AP793" s="124" t="n">
        <v>0</v>
      </c>
      <c r="AQ793" s="124" t="n">
        <v>0</v>
      </c>
      <c r="AR793" s="124" t="n">
        <v>0</v>
      </c>
      <c r="AS793" s="124" t="n">
        <v>0</v>
      </c>
      <c r="AT793" s="124" t="n">
        <v>0</v>
      </c>
      <c r="AU793" s="124" t="n">
        <v>0</v>
      </c>
      <c r="AV793" s="124" t="n">
        <v>0</v>
      </c>
      <c r="AW793" s="124" t="n">
        <v>0</v>
      </c>
      <c r="AX793" s="124" t="n">
        <v>0</v>
      </c>
      <c r="AY793" s="124" t="n">
        <v>0</v>
      </c>
    </row>
    <row r="794">
      <c r="A794" t="inlineStr">
        <is>
          <t>R16</t>
        </is>
      </c>
      <c r="B794" t="inlineStr">
        <is>
          <t>Taxi</t>
        </is>
      </c>
      <c r="C794" t="inlineStr">
        <is>
          <t>Eléctrico</t>
        </is>
      </c>
      <c r="D794" t="inlineStr">
        <is>
          <t>%</t>
        </is>
      </c>
      <c r="E794" s="125" t="n">
        <v>0</v>
      </c>
      <c r="F794" s="125" t="n">
        <v>0</v>
      </c>
      <c r="G794" s="125" t="n">
        <v>0</v>
      </c>
      <c r="H794" s="125" t="n">
        <v>0</v>
      </c>
      <c r="I794" s="125" t="n">
        <v>0</v>
      </c>
      <c r="J794" s="125" t="n">
        <v>0</v>
      </c>
      <c r="K794" s="124" t="n">
        <v>0</v>
      </c>
      <c r="L794" s="124" t="n">
        <v>0.0004245941950149385</v>
      </c>
      <c r="M794" s="124" t="n">
        <v>0.001147794949445923</v>
      </c>
      <c r="N794" s="124" t="n">
        <v>0.002423839774744667</v>
      </c>
      <c r="O794" s="124" t="n">
        <v>0.004708808297982737</v>
      </c>
      <c r="P794" s="124" t="n">
        <v>0.008804176752567309</v>
      </c>
      <c r="Q794" s="124" t="n">
        <v>0.01606128598934107</v>
      </c>
      <c r="R794" s="124" t="n">
        <v>0.02858804709578408</v>
      </c>
      <c r="S794" s="124" t="n">
        <v>0.04923169175860845</v>
      </c>
      <c r="T794" s="124" t="n">
        <v>0.08090998471575818</v>
      </c>
      <c r="U794" s="124" t="n">
        <v>0.1251073146952557</v>
      </c>
      <c r="V794" s="124" t="n">
        <v>0.1804830201795205</v>
      </c>
      <c r="W794" s="124" t="n">
        <v>0.2431499774568483</v>
      </c>
      <c r="X794" s="124" t="n">
        <v>0.308489891838844</v>
      </c>
      <c r="Y794" s="124" t="n">
        <v>0.3727705210995532</v>
      </c>
      <c r="Z794" s="124" t="n">
        <v>0.4336622061394225</v>
      </c>
      <c r="AA794" s="124" t="n">
        <v>0.4900143020777567</v>
      </c>
      <c r="AB794" s="124" t="n">
        <v>0.541445568548339</v>
      </c>
      <c r="AC794" s="124" t="n">
        <v>0.5880080370611384</v>
      </c>
      <c r="AD794" s="124" t="n">
        <v>0.6299700096349822</v>
      </c>
      <c r="AE794" s="124" t="n">
        <v>0.6676913376595073</v>
      </c>
      <c r="AF794" s="124" t="n">
        <v>0.7015567579233892</v>
      </c>
      <c r="AG794" s="124" t="n">
        <v>0.7319424813057622</v>
      </c>
      <c r="AH794" s="124" t="n">
        <v>0.7592008615440192</v>
      </c>
      <c r="AI794" s="124" t="n">
        <v>0.7836545372129426</v>
      </c>
      <c r="AJ794" s="124" t="n">
        <v>0.8055953541406089</v>
      </c>
      <c r="AK794" s="124" t="n">
        <v>0.8252855727023992</v>
      </c>
      <c r="AL794" s="124" t="n">
        <v>0.8429600603688194</v>
      </c>
      <c r="AM794" s="124" t="n">
        <v>0.8588288090947073</v>
      </c>
      <c r="AN794" s="124" t="n">
        <v>0.8730794542418356</v>
      </c>
      <c r="AO794" s="124" t="n">
        <v>0.8858796471305536</v>
      </c>
      <c r="AP794" s="124" t="n">
        <v>0.897379222969785</v>
      </c>
      <c r="AQ794" s="124" t="n">
        <v>0.9077121504695951</v>
      </c>
      <c r="AR794" s="124" t="n">
        <v>0.9169982705089218</v>
      </c>
      <c r="AS794" s="124" t="n">
        <v>0.9253448402407717</v>
      </c>
      <c r="AT794" s="124" t="n">
        <v>0.9328479019752068</v>
      </c>
      <c r="AU794" s="124" t="n">
        <v>0.9328479019752067</v>
      </c>
      <c r="AV794" s="124" t="n">
        <v>0.9328479019752068</v>
      </c>
      <c r="AW794" s="124" t="n">
        <v>0.9328479019752068</v>
      </c>
      <c r="AX794" s="124" t="n">
        <v>0.9328479019752068</v>
      </c>
      <c r="AY794" s="124" t="n">
        <v>0.932847901975207</v>
      </c>
    </row>
    <row r="795">
      <c r="A795" t="inlineStr">
        <is>
          <t>R16</t>
        </is>
      </c>
      <c r="B795" t="inlineStr">
        <is>
          <t>Taxi</t>
        </is>
      </c>
      <c r="C795" t="inlineStr">
        <is>
          <t>Biodiesel</t>
        </is>
      </c>
      <c r="D795" t="inlineStr">
        <is>
          <t>%</t>
        </is>
      </c>
      <c r="E795" s="125" t="n">
        <v>0</v>
      </c>
      <c r="F795" s="125" t="n">
        <v>0</v>
      </c>
      <c r="G795" s="125" t="n">
        <v>0</v>
      </c>
      <c r="H795" s="125" t="n">
        <v>0</v>
      </c>
      <c r="I795" s="125" t="n">
        <v>0</v>
      </c>
      <c r="J795" s="125" t="n">
        <v>0</v>
      </c>
      <c r="K795" s="124" t="n">
        <v>0</v>
      </c>
      <c r="L795" s="124" t="n">
        <v>0</v>
      </c>
      <c r="M795" s="124" t="n">
        <v>0</v>
      </c>
      <c r="N795" s="124" t="n">
        <v>0</v>
      </c>
      <c r="O795" s="124" t="n">
        <v>0</v>
      </c>
      <c r="P795" s="124" t="n">
        <v>0</v>
      </c>
      <c r="Q795" s="124" t="n">
        <v>0</v>
      </c>
      <c r="R795" s="124" t="n">
        <v>0</v>
      </c>
      <c r="S795" s="124" t="n">
        <v>0</v>
      </c>
      <c r="T795" s="124" t="n">
        <v>0</v>
      </c>
      <c r="U795" s="124" t="n">
        <v>0</v>
      </c>
      <c r="V795" s="124" t="n">
        <v>0</v>
      </c>
      <c r="W795" s="124" t="n">
        <v>0</v>
      </c>
      <c r="X795" s="124" t="n">
        <v>0</v>
      </c>
      <c r="Y795" s="124" t="n">
        <v>0</v>
      </c>
      <c r="Z795" s="124" t="n">
        <v>0</v>
      </c>
      <c r="AA795" s="124" t="n">
        <v>0</v>
      </c>
      <c r="AB795" s="124" t="n">
        <v>0</v>
      </c>
      <c r="AC795" s="124" t="n">
        <v>0</v>
      </c>
      <c r="AD795" s="124" t="n">
        <v>0</v>
      </c>
      <c r="AE795" s="124" t="n">
        <v>0</v>
      </c>
      <c r="AF795" s="124" t="n">
        <v>0</v>
      </c>
      <c r="AG795" s="124" t="n">
        <v>0</v>
      </c>
      <c r="AH795" s="124" t="n">
        <v>0</v>
      </c>
      <c r="AI795" s="124" t="n">
        <v>0</v>
      </c>
      <c r="AJ795" s="124" t="n">
        <v>0</v>
      </c>
      <c r="AK795" s="124" t="n">
        <v>0</v>
      </c>
      <c r="AL795" s="124" t="n">
        <v>0</v>
      </c>
      <c r="AM795" s="124" t="n">
        <v>0</v>
      </c>
      <c r="AN795" s="124" t="n">
        <v>0</v>
      </c>
      <c r="AO795" s="124" t="n">
        <v>0</v>
      </c>
      <c r="AP795" s="124" t="n">
        <v>0</v>
      </c>
      <c r="AQ795" s="124" t="n">
        <v>0</v>
      </c>
      <c r="AR795" s="124" t="n">
        <v>0</v>
      </c>
      <c r="AS795" s="124" t="n">
        <v>0</v>
      </c>
      <c r="AT795" s="124" t="n">
        <v>0</v>
      </c>
      <c r="AU795" s="124" t="n">
        <v>0</v>
      </c>
      <c r="AV795" s="124" t="n">
        <v>0</v>
      </c>
      <c r="AW795" s="124" t="n">
        <v>0</v>
      </c>
      <c r="AX795" s="124" t="n">
        <v>0</v>
      </c>
      <c r="AY795" s="124" t="n">
        <v>0</v>
      </c>
    </row>
    <row r="796">
      <c r="A796" t="inlineStr">
        <is>
          <t>R16</t>
        </is>
      </c>
      <c r="B796" t="inlineStr">
        <is>
          <t>Taxi</t>
        </is>
      </c>
      <c r="C796" t="inlineStr">
        <is>
          <t>Etanol</t>
        </is>
      </c>
      <c r="D796" t="inlineStr">
        <is>
          <t>%</t>
        </is>
      </c>
      <c r="E796" s="125" t="n">
        <v>0</v>
      </c>
      <c r="F796" s="125" t="n">
        <v>0</v>
      </c>
      <c r="G796" s="125" t="n">
        <v>0</v>
      </c>
      <c r="H796" s="125" t="n">
        <v>0</v>
      </c>
      <c r="I796" s="125" t="n">
        <v>0</v>
      </c>
      <c r="J796" s="125" t="n">
        <v>0</v>
      </c>
      <c r="K796" s="124" t="n">
        <v>0</v>
      </c>
      <c r="L796" s="124" t="n">
        <v>0</v>
      </c>
      <c r="M796" s="124" t="n">
        <v>0</v>
      </c>
      <c r="N796" s="124" t="n">
        <v>0</v>
      </c>
      <c r="O796" s="124" t="n">
        <v>0</v>
      </c>
      <c r="P796" s="124" t="n">
        <v>0</v>
      </c>
      <c r="Q796" s="124" t="n">
        <v>0</v>
      </c>
      <c r="R796" s="124" t="n">
        <v>0</v>
      </c>
      <c r="S796" s="124" t="n">
        <v>0</v>
      </c>
      <c r="T796" s="124" t="n">
        <v>0</v>
      </c>
      <c r="U796" s="124" t="n">
        <v>0</v>
      </c>
      <c r="V796" s="124" t="n">
        <v>0</v>
      </c>
      <c r="W796" s="124" t="n">
        <v>0</v>
      </c>
      <c r="X796" s="124" t="n">
        <v>0</v>
      </c>
      <c r="Y796" s="124" t="n">
        <v>0</v>
      </c>
      <c r="Z796" s="124" t="n">
        <v>0</v>
      </c>
      <c r="AA796" s="124" t="n">
        <v>0</v>
      </c>
      <c r="AB796" s="124" t="n">
        <v>0</v>
      </c>
      <c r="AC796" s="124" t="n">
        <v>0</v>
      </c>
      <c r="AD796" s="124" t="n">
        <v>0</v>
      </c>
      <c r="AE796" s="124" t="n">
        <v>0</v>
      </c>
      <c r="AF796" s="124" t="n">
        <v>0</v>
      </c>
      <c r="AG796" s="124" t="n">
        <v>0</v>
      </c>
      <c r="AH796" s="124" t="n">
        <v>0</v>
      </c>
      <c r="AI796" s="124" t="n">
        <v>0</v>
      </c>
      <c r="AJ796" s="124" t="n">
        <v>0</v>
      </c>
      <c r="AK796" s="124" t="n">
        <v>0</v>
      </c>
      <c r="AL796" s="124" t="n">
        <v>0</v>
      </c>
      <c r="AM796" s="124" t="n">
        <v>0</v>
      </c>
      <c r="AN796" s="124" t="n">
        <v>0</v>
      </c>
      <c r="AO796" s="124" t="n">
        <v>0</v>
      </c>
      <c r="AP796" s="124" t="n">
        <v>0</v>
      </c>
      <c r="AQ796" s="124" t="n">
        <v>0</v>
      </c>
      <c r="AR796" s="124" t="n">
        <v>0</v>
      </c>
      <c r="AS796" s="124" t="n">
        <v>0</v>
      </c>
      <c r="AT796" s="124" t="n">
        <v>0</v>
      </c>
      <c r="AU796" s="124" t="n">
        <v>0</v>
      </c>
      <c r="AV796" s="124" t="n">
        <v>0</v>
      </c>
      <c r="AW796" s="124" t="n">
        <v>0</v>
      </c>
      <c r="AX796" s="124" t="n">
        <v>0</v>
      </c>
      <c r="AY796" s="124" t="n">
        <v>0</v>
      </c>
    </row>
    <row r="797">
      <c r="A797" t="inlineStr">
        <is>
          <t>R16</t>
        </is>
      </c>
      <c r="B797" t="inlineStr">
        <is>
          <t>Taxi</t>
        </is>
      </c>
      <c r="C797" t="inlineStr">
        <is>
          <t>GLP</t>
        </is>
      </c>
      <c r="D797" t="inlineStr">
        <is>
          <t>%</t>
        </is>
      </c>
      <c r="E797" s="125" t="n">
        <v>0</v>
      </c>
      <c r="F797" s="125" t="n">
        <v>0</v>
      </c>
      <c r="G797" s="125" t="n">
        <v>0</v>
      </c>
      <c r="H797" s="125" t="n">
        <v>0</v>
      </c>
      <c r="I797" s="125" t="n">
        <v>0.004856726566294317</v>
      </c>
      <c r="J797" s="125" t="n">
        <v>0.004627487274409995</v>
      </c>
      <c r="K797" s="124" t="n">
        <v>0.003526448362720403</v>
      </c>
      <c r="L797" s="124" t="n">
        <v>0.003096393684339866</v>
      </c>
      <c r="M797" s="124" t="n">
        <v>0.002726895631316015</v>
      </c>
      <c r="N797" s="124" t="n">
        <v>0.002407661771410136</v>
      </c>
      <c r="O797" s="124" t="n">
        <v>0.002130530418085919</v>
      </c>
      <c r="P797" s="124" t="n">
        <v>0.001888946838721555</v>
      </c>
      <c r="Q797" s="124" t="n">
        <v>0.001677587109699116</v>
      </c>
      <c r="R797" s="124" t="n">
        <v>0.00149208321077007</v>
      </c>
      <c r="S797" s="124" t="n">
        <v>0.001328818903526739</v>
      </c>
      <c r="T797" s="124" t="n">
        <v>0.001184775976964953</v>
      </c>
      <c r="U797" s="124" t="n">
        <v>0.001057416906891283</v>
      </c>
      <c r="V797" s="124" t="n">
        <v>0.0009445942256303626</v>
      </c>
      <c r="W797" s="124" t="n">
        <v>0.0008444797458430531</v>
      </c>
      <c r="X797" s="124" t="n">
        <v>0.0007555087232162148</v>
      </c>
      <c r="Y797" s="124" t="n">
        <v>0.0006763353869302307</v>
      </c>
      <c r="Z797" s="124" t="n">
        <v>0.0006057972112686364</v>
      </c>
      <c r="AA797" s="124" t="n">
        <v>0.0005428859742975099</v>
      </c>
      <c r="AB797" s="124" t="n">
        <v>0.0004867241344523897</v>
      </c>
      <c r="AC797" s="124" t="n">
        <v>0.0004365454095235789</v>
      </c>
      <c r="AD797" s="124" t="n">
        <v>0.0003916787032258487</v>
      </c>
      <c r="AE797" s="124" t="n">
        <v>0.0003515347186335299</v>
      </c>
      <c r="AF797" s="124" t="n">
        <v>0.0003155947436231679</v>
      </c>
      <c r="AG797" s="124" t="n">
        <v>0.0002834012040404641</v>
      </c>
      <c r="AH797" s="124" t="n">
        <v>0.0002545496648229344</v>
      </c>
      <c r="AI797" s="124" t="n">
        <v>0.0002286820244072914</v>
      </c>
      <c r="AJ797" s="124" t="n">
        <v>0.0002054806982594967</v>
      </c>
      <c r="AK797" s="124" t="n">
        <v>0.0001846636268271099</v>
      </c>
      <c r="AL797" s="124" t="n">
        <v>0.0001659799742476486</v>
      </c>
      <c r="AM797" s="124" t="n">
        <v>0.000149206408706415</v>
      </c>
      <c r="AN797" s="124" t="n">
        <v>0.0001341438748902117</v>
      </c>
      <c r="AO797" s="124" t="n">
        <v>0.0001206147846399669</v>
      </c>
      <c r="AP797" s="124" t="n">
        <v>0.0001084605645115184</v>
      </c>
      <c r="AQ797" s="124" t="n">
        <v>9.753950915823236e-05</v>
      </c>
      <c r="AR797" s="124" t="n">
        <v>8.772489775211135e-05</v>
      </c>
      <c r="AS797" s="124" t="n">
        <v>7.890333744971449e-05</v>
      </c>
      <c r="AT797" s="124" t="n">
        <v>7.097330348841302e-05</v>
      </c>
      <c r="AU797" s="124" t="n">
        <v>7.0973303488413e-05</v>
      </c>
      <c r="AV797" s="124" t="n">
        <v>7.0973303488413e-05</v>
      </c>
      <c r="AW797" s="124" t="n">
        <v>7.097330348841302e-05</v>
      </c>
      <c r="AX797" s="124" t="n">
        <v>7.097330348841302e-05</v>
      </c>
      <c r="AY797" s="124" t="n">
        <v>7.097330348841302e-05</v>
      </c>
    </row>
    <row r="798">
      <c r="A798" t="inlineStr">
        <is>
          <t>R16</t>
        </is>
      </c>
      <c r="B798" t="inlineStr">
        <is>
          <t>Taxi</t>
        </is>
      </c>
      <c r="C798" t="inlineStr">
        <is>
          <t>GNC</t>
        </is>
      </c>
      <c r="D798" t="inlineStr">
        <is>
          <t>%</t>
        </is>
      </c>
      <c r="E798" s="125" t="n">
        <v>0</v>
      </c>
      <c r="F798" s="125" t="n">
        <v>0</v>
      </c>
      <c r="G798" s="125" t="n">
        <v>0</v>
      </c>
      <c r="H798" s="125" t="n">
        <v>0</v>
      </c>
      <c r="I798" s="125" t="n">
        <v>0</v>
      </c>
      <c r="J798" s="125" t="n">
        <v>0</v>
      </c>
      <c r="K798" s="124" t="n">
        <v>0</v>
      </c>
      <c r="L798" s="124" t="n">
        <v>0</v>
      </c>
      <c r="M798" s="124" t="n">
        <v>0</v>
      </c>
      <c r="N798" s="124" t="n">
        <v>0</v>
      </c>
      <c r="O798" s="124" t="n">
        <v>0</v>
      </c>
      <c r="P798" s="124" t="n">
        <v>0</v>
      </c>
      <c r="Q798" s="124" t="n">
        <v>0</v>
      </c>
      <c r="R798" s="124" t="n">
        <v>0</v>
      </c>
      <c r="S798" s="124" t="n">
        <v>0</v>
      </c>
      <c r="T798" s="124" t="n">
        <v>0</v>
      </c>
      <c r="U798" s="124" t="n">
        <v>0</v>
      </c>
      <c r="V798" s="124" t="n">
        <v>0</v>
      </c>
      <c r="W798" s="124" t="n">
        <v>0</v>
      </c>
      <c r="X798" s="124" t="n">
        <v>0</v>
      </c>
      <c r="Y798" s="124" t="n">
        <v>0</v>
      </c>
      <c r="Z798" s="124" t="n">
        <v>0</v>
      </c>
      <c r="AA798" s="124" t="n">
        <v>0</v>
      </c>
      <c r="AB798" s="124" t="n">
        <v>0</v>
      </c>
      <c r="AC798" s="124" t="n">
        <v>0</v>
      </c>
      <c r="AD798" s="124" t="n">
        <v>0</v>
      </c>
      <c r="AE798" s="124" t="n">
        <v>0</v>
      </c>
      <c r="AF798" s="124" t="n">
        <v>0</v>
      </c>
      <c r="AG798" s="124" t="n">
        <v>0</v>
      </c>
      <c r="AH798" s="124" t="n">
        <v>0</v>
      </c>
      <c r="AI798" s="124" t="n">
        <v>0</v>
      </c>
      <c r="AJ798" s="124" t="n">
        <v>0</v>
      </c>
      <c r="AK798" s="124" t="n">
        <v>0</v>
      </c>
      <c r="AL798" s="124" t="n">
        <v>0</v>
      </c>
      <c r="AM798" s="124" t="n">
        <v>0</v>
      </c>
      <c r="AN798" s="124" t="n">
        <v>0</v>
      </c>
      <c r="AO798" s="124" t="n">
        <v>0</v>
      </c>
      <c r="AP798" s="124" t="n">
        <v>0</v>
      </c>
      <c r="AQ798" s="124" t="n">
        <v>0</v>
      </c>
      <c r="AR798" s="124" t="n">
        <v>0</v>
      </c>
      <c r="AS798" s="124" t="n">
        <v>0</v>
      </c>
      <c r="AT798" s="124" t="n">
        <v>0</v>
      </c>
      <c r="AU798" s="124" t="n">
        <v>0</v>
      </c>
      <c r="AV798" s="124" t="n">
        <v>0</v>
      </c>
      <c r="AW798" s="124" t="n">
        <v>0</v>
      </c>
      <c r="AX798" s="124" t="n">
        <v>0</v>
      </c>
      <c r="AY798" s="124" t="n">
        <v>0</v>
      </c>
    </row>
    <row r="799">
      <c r="A799" t="inlineStr">
        <is>
          <t>R16</t>
        </is>
      </c>
      <c r="B799" t="inlineStr">
        <is>
          <t>Taxi</t>
        </is>
      </c>
      <c r="C799" t="inlineStr">
        <is>
          <t>Hidrógeno-Fuel-Cell</t>
        </is>
      </c>
      <c r="D799" t="inlineStr">
        <is>
          <t>%</t>
        </is>
      </c>
      <c r="E799" s="125" t="n">
        <v>0</v>
      </c>
      <c r="F799" s="125" t="n">
        <v>0</v>
      </c>
      <c r="G799" s="125" t="n">
        <v>0</v>
      </c>
      <c r="H799" s="125" t="n">
        <v>0</v>
      </c>
      <c r="I799" s="125" t="n">
        <v>0</v>
      </c>
      <c r="J799" s="125" t="n">
        <v>0</v>
      </c>
      <c r="K799" s="124" t="n">
        <v>0</v>
      </c>
      <c r="L799" s="124" t="n">
        <v>0</v>
      </c>
      <c r="M799" s="124" t="n">
        <v>0</v>
      </c>
      <c r="N799" s="124" t="n">
        <v>0</v>
      </c>
      <c r="O799" s="124" t="n">
        <v>0</v>
      </c>
      <c r="P799" s="124" t="n">
        <v>0</v>
      </c>
      <c r="Q799" s="124" t="n">
        <v>0</v>
      </c>
      <c r="R799" s="124" t="n">
        <v>0</v>
      </c>
      <c r="S799" s="124" t="n">
        <v>0</v>
      </c>
      <c r="T799" s="124" t="n">
        <v>0</v>
      </c>
      <c r="U799" s="124" t="n">
        <v>0</v>
      </c>
      <c r="V799" s="124" t="n">
        <v>0</v>
      </c>
      <c r="W799" s="124" t="n">
        <v>0</v>
      </c>
      <c r="X799" s="124" t="n">
        <v>0</v>
      </c>
      <c r="Y799" s="124" t="n">
        <v>0</v>
      </c>
      <c r="Z799" s="124" t="n">
        <v>0</v>
      </c>
      <c r="AA799" s="124" t="n">
        <v>0</v>
      </c>
      <c r="AB799" s="124" t="n">
        <v>0</v>
      </c>
      <c r="AC799" s="124" t="n">
        <v>0</v>
      </c>
      <c r="AD799" s="124" t="n">
        <v>0</v>
      </c>
      <c r="AE799" s="124" t="n">
        <v>0</v>
      </c>
      <c r="AF799" s="124" t="n">
        <v>0</v>
      </c>
      <c r="AG799" s="124" t="n">
        <v>0</v>
      </c>
      <c r="AH799" s="124" t="n">
        <v>0</v>
      </c>
      <c r="AI799" s="124" t="n">
        <v>0</v>
      </c>
      <c r="AJ799" s="124" t="n">
        <v>0</v>
      </c>
      <c r="AK799" s="124" t="n">
        <v>0</v>
      </c>
      <c r="AL799" s="124" t="n">
        <v>0</v>
      </c>
      <c r="AM799" s="124" t="n">
        <v>0</v>
      </c>
      <c r="AN799" s="124" t="n">
        <v>0</v>
      </c>
      <c r="AO799" s="124" t="n">
        <v>0</v>
      </c>
      <c r="AP799" s="124" t="n">
        <v>0</v>
      </c>
      <c r="AQ799" s="124" t="n">
        <v>0</v>
      </c>
      <c r="AR799" s="124" t="n">
        <v>0</v>
      </c>
      <c r="AS799" s="124" t="n">
        <v>0</v>
      </c>
      <c r="AT799" s="124" t="n">
        <v>0</v>
      </c>
      <c r="AU799" s="124" t="n">
        <v>0</v>
      </c>
      <c r="AV799" s="124" t="n">
        <v>0</v>
      </c>
      <c r="AW799" s="124" t="n">
        <v>0</v>
      </c>
      <c r="AX799" s="124" t="n">
        <v>0</v>
      </c>
      <c r="AY799" s="124" t="n">
        <v>0</v>
      </c>
    </row>
    <row r="800">
      <c r="A800" t="inlineStr">
        <is>
          <t>R16</t>
        </is>
      </c>
      <c r="B800" t="inlineStr">
        <is>
          <t>Bus Rígido</t>
        </is>
      </c>
      <c r="C800" t="inlineStr">
        <is>
          <t>Gasolina</t>
        </is>
      </c>
      <c r="D800" t="inlineStr">
        <is>
          <t>%</t>
        </is>
      </c>
      <c r="E800" s="125" t="n">
        <v>0</v>
      </c>
      <c r="F800" s="125" t="n">
        <v>0</v>
      </c>
      <c r="G800" s="125" t="n">
        <v>0</v>
      </c>
      <c r="H800" s="125" t="n">
        <v>0</v>
      </c>
      <c r="I800" s="125" t="n">
        <v>0</v>
      </c>
      <c r="J800" s="125" t="n">
        <v>0</v>
      </c>
      <c r="K800" s="124" t="n">
        <v>0</v>
      </c>
      <c r="L800" s="124" t="n">
        <v>0</v>
      </c>
      <c r="M800" s="124" t="n">
        <v>0</v>
      </c>
      <c r="N800" s="124" t="n">
        <v>0</v>
      </c>
      <c r="O800" s="124" t="n">
        <v>0</v>
      </c>
      <c r="P800" s="124" t="n">
        <v>0</v>
      </c>
      <c r="Q800" s="124" t="n">
        <v>0</v>
      </c>
      <c r="R800" s="124" t="n">
        <v>0</v>
      </c>
      <c r="S800" s="124" t="n">
        <v>0</v>
      </c>
      <c r="T800" s="124" t="n">
        <v>0</v>
      </c>
      <c r="U800" s="124" t="n">
        <v>0</v>
      </c>
      <c r="V800" s="124" t="n">
        <v>0</v>
      </c>
      <c r="W800" s="124" t="n">
        <v>0</v>
      </c>
      <c r="X800" s="124" t="n">
        <v>0</v>
      </c>
      <c r="Y800" s="124" t="n">
        <v>0</v>
      </c>
      <c r="Z800" s="124" t="n">
        <v>0</v>
      </c>
      <c r="AA800" s="124" t="n">
        <v>0</v>
      </c>
      <c r="AB800" s="124" t="n">
        <v>0</v>
      </c>
      <c r="AC800" s="124" t="n">
        <v>0</v>
      </c>
      <c r="AD800" s="124" t="n">
        <v>0</v>
      </c>
      <c r="AE800" s="124" t="n">
        <v>0</v>
      </c>
      <c r="AF800" s="124" t="n">
        <v>0</v>
      </c>
      <c r="AG800" s="124" t="n">
        <v>0</v>
      </c>
      <c r="AH800" s="124" t="n">
        <v>0</v>
      </c>
      <c r="AI800" s="124" t="n">
        <v>0</v>
      </c>
      <c r="AJ800" s="124" t="n">
        <v>0</v>
      </c>
      <c r="AK800" s="124" t="n">
        <v>0</v>
      </c>
      <c r="AL800" s="124" t="n">
        <v>0</v>
      </c>
      <c r="AM800" s="124" t="n">
        <v>0</v>
      </c>
      <c r="AN800" s="124" t="n">
        <v>0</v>
      </c>
      <c r="AO800" s="124" t="n">
        <v>0</v>
      </c>
      <c r="AP800" s="124" t="n">
        <v>0</v>
      </c>
      <c r="AQ800" s="124" t="n">
        <v>0</v>
      </c>
      <c r="AR800" s="124" t="n">
        <v>0</v>
      </c>
      <c r="AS800" s="124" t="n">
        <v>0</v>
      </c>
      <c r="AT800" s="124" t="n">
        <v>0</v>
      </c>
      <c r="AU800" s="124" t="n">
        <v>0</v>
      </c>
      <c r="AV800" s="124" t="n">
        <v>0</v>
      </c>
      <c r="AW800" s="124" t="n">
        <v>0</v>
      </c>
      <c r="AX800" s="124" t="n">
        <v>0</v>
      </c>
      <c r="AY800" s="124" t="n">
        <v>0</v>
      </c>
    </row>
    <row r="801">
      <c r="A801" t="inlineStr">
        <is>
          <t>R16</t>
        </is>
      </c>
      <c r="B801" t="inlineStr">
        <is>
          <t>Bus Rígido</t>
        </is>
      </c>
      <c r="C801" t="inlineStr">
        <is>
          <t>Diesel</t>
        </is>
      </c>
      <c r="D801" t="inlineStr">
        <is>
          <t>%</t>
        </is>
      </c>
      <c r="E801" s="125" t="n">
        <v>0</v>
      </c>
      <c r="F801" s="125" t="n">
        <v>0</v>
      </c>
      <c r="G801" s="125" t="n">
        <v>0</v>
      </c>
      <c r="H801" s="125" t="n">
        <v>0</v>
      </c>
      <c r="I801" s="125" t="n">
        <v>0</v>
      </c>
      <c r="J801" s="125" t="n">
        <v>1</v>
      </c>
      <c r="K801" s="124" t="n">
        <v>1</v>
      </c>
      <c r="L801" s="124" t="n">
        <v>0.9974122459311716</v>
      </c>
      <c r="M801" s="124" t="n">
        <v>0.9958404632196849</v>
      </c>
      <c r="N801" s="124" t="n">
        <v>0.9933203847978465</v>
      </c>
      <c r="O801" s="124" t="n">
        <v>0.9892899233749199</v>
      </c>
      <c r="P801" s="124" t="n">
        <v>0.9828694337882983</v>
      </c>
      <c r="Q801" s="124" t="n">
        <v>0.9727061716357518</v>
      </c>
      <c r="R801" s="124" t="n">
        <v>0.9567783806352199</v>
      </c>
      <c r="S801" s="124" t="n">
        <v>0.9322034953003465</v>
      </c>
      <c r="T801" s="124" t="n">
        <v>0.8951865488535417</v>
      </c>
      <c r="U801" s="124" t="n">
        <v>0.8413970212745487</v>
      </c>
      <c r="V801" s="124" t="n">
        <v>0.7671823635617678</v>
      </c>
      <c r="W801" s="124" t="n">
        <v>0.6717870110341992</v>
      </c>
      <c r="X801" s="124" t="n">
        <v>0.5597353629657561</v>
      </c>
      <c r="Y801" s="124" t="n">
        <v>0.4412470841899481</v>
      </c>
      <c r="Z801" s="124" t="n">
        <v>0.3290924043660162</v>
      </c>
      <c r="AA801" s="124" t="n">
        <v>0.2335303031259614</v>
      </c>
      <c r="AB801" s="124" t="n">
        <v>0.1591355931239599</v>
      </c>
      <c r="AC801" s="124" t="n">
        <v>0.1051880137436645</v>
      </c>
      <c r="AD801" s="124" t="n">
        <v>0.06804883886198226</v>
      </c>
      <c r="AE801" s="124" t="n">
        <v>0.04338674443777452</v>
      </c>
      <c r="AF801" s="124" t="n">
        <v>0.02739984508929233</v>
      </c>
      <c r="AG801" s="124" t="n">
        <v>0.01719780400159937</v>
      </c>
      <c r="AH801" s="124" t="n">
        <v>0.01075238956307983</v>
      </c>
      <c r="AI801" s="124" t="n">
        <v>0.006706112696065414</v>
      </c>
      <c r="AJ801" s="124" t="n">
        <v>0.004176079355487639</v>
      </c>
      <c r="AK801" s="124" t="n">
        <v>0.002598061935716933</v>
      </c>
      <c r="AL801" s="124" t="n">
        <v>0.001615363574094697</v>
      </c>
      <c r="AM801" s="124" t="n">
        <v>0.001003989691794327</v>
      </c>
      <c r="AN801" s="124" t="n">
        <v>0.0006238606309489358</v>
      </c>
      <c r="AO801" s="124" t="n">
        <v>0.000387599620126966</v>
      </c>
      <c r="AP801" s="124" t="n">
        <v>0.0002407909858451185</v>
      </c>
      <c r="AQ801" s="124" t="n">
        <v>0.0001495798002471571</v>
      </c>
      <c r="AR801" s="124" t="n">
        <v>9.291603406208493e-05</v>
      </c>
      <c r="AS801" s="124" t="n">
        <v>5.771637633639193e-05</v>
      </c>
      <c r="AT801" s="124" t="n">
        <v>3.585103159969849e-05</v>
      </c>
      <c r="AU801" s="124" t="n">
        <v>2.226899713858588e-05</v>
      </c>
      <c r="AV801" s="124" t="n">
        <v>1.383239643765188e-05</v>
      </c>
      <c r="AW801" s="124" t="n">
        <v>8.591971091209682e-06</v>
      </c>
      <c r="AX801" s="124" t="n">
        <v>5.336878609873974e-06</v>
      </c>
      <c r="AY801" s="124" t="n">
        <v>3.314983007818295e-06</v>
      </c>
    </row>
    <row r="802">
      <c r="A802" t="inlineStr">
        <is>
          <t>R16</t>
        </is>
      </c>
      <c r="B802" t="inlineStr">
        <is>
          <t>Bus Rígido</t>
        </is>
      </c>
      <c r="C802" t="inlineStr">
        <is>
          <t>HYB-Diesel</t>
        </is>
      </c>
      <c r="D802" t="inlineStr">
        <is>
          <t>%</t>
        </is>
      </c>
      <c r="E802" s="125" t="n">
        <v>0</v>
      </c>
      <c r="F802" s="125" t="n">
        <v>0</v>
      </c>
      <c r="G802" s="125" t="n">
        <v>0</v>
      </c>
      <c r="H802" s="125" t="n">
        <v>0</v>
      </c>
      <c r="I802" s="125" t="n">
        <v>0</v>
      </c>
      <c r="J802" s="125" t="n">
        <v>0</v>
      </c>
      <c r="K802" s="124" t="n">
        <v>0</v>
      </c>
      <c r="L802" s="124" t="n">
        <v>0</v>
      </c>
      <c r="M802" s="124" t="n">
        <v>0</v>
      </c>
      <c r="N802" s="124" t="n">
        <v>0</v>
      </c>
      <c r="O802" s="124" t="n">
        <v>0</v>
      </c>
      <c r="P802" s="124" t="n">
        <v>0</v>
      </c>
      <c r="Q802" s="124" t="n">
        <v>0</v>
      </c>
      <c r="R802" s="124" t="n">
        <v>0</v>
      </c>
      <c r="S802" s="124" t="n">
        <v>0</v>
      </c>
      <c r="T802" s="124" t="n">
        <v>0</v>
      </c>
      <c r="U802" s="124" t="n">
        <v>0</v>
      </c>
      <c r="V802" s="124" t="n">
        <v>0</v>
      </c>
      <c r="W802" s="124" t="n">
        <v>0</v>
      </c>
      <c r="X802" s="124" t="n">
        <v>0</v>
      </c>
      <c r="Y802" s="124" t="n">
        <v>0</v>
      </c>
      <c r="Z802" s="124" t="n">
        <v>0</v>
      </c>
      <c r="AA802" s="124" t="n">
        <v>0</v>
      </c>
      <c r="AB802" s="124" t="n">
        <v>0</v>
      </c>
      <c r="AC802" s="124" t="n">
        <v>0</v>
      </c>
      <c r="AD802" s="124" t="n">
        <v>0</v>
      </c>
      <c r="AE802" s="124" t="n">
        <v>0</v>
      </c>
      <c r="AF802" s="124" t="n">
        <v>0</v>
      </c>
      <c r="AG802" s="124" t="n">
        <v>0</v>
      </c>
      <c r="AH802" s="124" t="n">
        <v>0</v>
      </c>
      <c r="AI802" s="124" t="n">
        <v>0</v>
      </c>
      <c r="AJ802" s="124" t="n">
        <v>0</v>
      </c>
      <c r="AK802" s="124" t="n">
        <v>0</v>
      </c>
      <c r="AL802" s="124" t="n">
        <v>0</v>
      </c>
      <c r="AM802" s="124" t="n">
        <v>0</v>
      </c>
      <c r="AN802" s="124" t="n">
        <v>0</v>
      </c>
      <c r="AO802" s="124" t="n">
        <v>0</v>
      </c>
      <c r="AP802" s="124" t="n">
        <v>0</v>
      </c>
      <c r="AQ802" s="124" t="n">
        <v>0</v>
      </c>
      <c r="AR802" s="124" t="n">
        <v>0</v>
      </c>
      <c r="AS802" s="124" t="n">
        <v>0</v>
      </c>
      <c r="AT802" s="124" t="n">
        <v>0</v>
      </c>
      <c r="AU802" s="124" t="n">
        <v>0</v>
      </c>
      <c r="AV802" s="124" t="n">
        <v>0</v>
      </c>
      <c r="AW802" s="124" t="n">
        <v>0</v>
      </c>
      <c r="AX802" s="124" t="n">
        <v>0</v>
      </c>
      <c r="AY802" s="124" t="n">
        <v>0</v>
      </c>
    </row>
    <row r="803">
      <c r="A803" t="inlineStr">
        <is>
          <t>R16</t>
        </is>
      </c>
      <c r="B803" t="inlineStr">
        <is>
          <t>Bus Rígido</t>
        </is>
      </c>
      <c r="C803" t="inlineStr">
        <is>
          <t>HYB-plug-in-Diesel</t>
        </is>
      </c>
      <c r="D803" t="inlineStr">
        <is>
          <t>%</t>
        </is>
      </c>
      <c r="E803" s="125" t="n">
        <v>0</v>
      </c>
      <c r="F803" s="125" t="n">
        <v>0</v>
      </c>
      <c r="G803" s="125" t="n">
        <v>0</v>
      </c>
      <c r="H803" s="125" t="n">
        <v>0</v>
      </c>
      <c r="I803" s="125" t="n">
        <v>0</v>
      </c>
      <c r="J803" s="125" t="n">
        <v>0</v>
      </c>
      <c r="K803" s="124" t="n">
        <v>0</v>
      </c>
      <c r="L803" s="124" t="n">
        <v>0</v>
      </c>
      <c r="M803" s="124" t="n">
        <v>0</v>
      </c>
      <c r="N803" s="124" t="n">
        <v>0</v>
      </c>
      <c r="O803" s="124" t="n">
        <v>0</v>
      </c>
      <c r="P803" s="124" t="n">
        <v>0</v>
      </c>
      <c r="Q803" s="124" t="n">
        <v>0</v>
      </c>
      <c r="R803" s="124" t="n">
        <v>0</v>
      </c>
      <c r="S803" s="124" t="n">
        <v>0</v>
      </c>
      <c r="T803" s="124" t="n">
        <v>0</v>
      </c>
      <c r="U803" s="124" t="n">
        <v>0</v>
      </c>
      <c r="V803" s="124" t="n">
        <v>0</v>
      </c>
      <c r="W803" s="124" t="n">
        <v>0</v>
      </c>
      <c r="X803" s="124" t="n">
        <v>0</v>
      </c>
      <c r="Y803" s="124" t="n">
        <v>0</v>
      </c>
      <c r="Z803" s="124" t="n">
        <v>0</v>
      </c>
      <c r="AA803" s="124" t="n">
        <v>0</v>
      </c>
      <c r="AB803" s="124" t="n">
        <v>0</v>
      </c>
      <c r="AC803" s="124" t="n">
        <v>0</v>
      </c>
      <c r="AD803" s="124" t="n">
        <v>0</v>
      </c>
      <c r="AE803" s="124" t="n">
        <v>0</v>
      </c>
      <c r="AF803" s="124" t="n">
        <v>0</v>
      </c>
      <c r="AG803" s="124" t="n">
        <v>0</v>
      </c>
      <c r="AH803" s="124" t="n">
        <v>0</v>
      </c>
      <c r="AI803" s="124" t="n">
        <v>0</v>
      </c>
      <c r="AJ803" s="124" t="n">
        <v>0</v>
      </c>
      <c r="AK803" s="124" t="n">
        <v>0</v>
      </c>
      <c r="AL803" s="124" t="n">
        <v>0</v>
      </c>
      <c r="AM803" s="124" t="n">
        <v>0</v>
      </c>
      <c r="AN803" s="124" t="n">
        <v>0</v>
      </c>
      <c r="AO803" s="124" t="n">
        <v>0</v>
      </c>
      <c r="AP803" s="124" t="n">
        <v>0</v>
      </c>
      <c r="AQ803" s="124" t="n">
        <v>0</v>
      </c>
      <c r="AR803" s="124" t="n">
        <v>0</v>
      </c>
      <c r="AS803" s="124" t="n">
        <v>0</v>
      </c>
      <c r="AT803" s="124" t="n">
        <v>0</v>
      </c>
      <c r="AU803" s="124" t="n">
        <v>0</v>
      </c>
      <c r="AV803" s="124" t="n">
        <v>0</v>
      </c>
      <c r="AW803" s="124" t="n">
        <v>0</v>
      </c>
      <c r="AX803" s="124" t="n">
        <v>0</v>
      </c>
      <c r="AY803" s="124" t="n">
        <v>0</v>
      </c>
    </row>
    <row r="804">
      <c r="A804" t="inlineStr">
        <is>
          <t>R16</t>
        </is>
      </c>
      <c r="B804" t="inlineStr">
        <is>
          <t>Bus Rígido</t>
        </is>
      </c>
      <c r="C804" t="inlineStr">
        <is>
          <t>Eléctrico</t>
        </is>
      </c>
      <c r="D804" t="inlineStr">
        <is>
          <t>%</t>
        </is>
      </c>
      <c r="E804" s="125" t="n">
        <v>0</v>
      </c>
      <c r="F804" s="125" t="n">
        <v>0</v>
      </c>
      <c r="G804" s="125" t="n">
        <v>0</v>
      </c>
      <c r="H804" s="125" t="n">
        <v>0</v>
      </c>
      <c r="I804" s="125" t="n">
        <v>0</v>
      </c>
      <c r="J804" s="125" t="n">
        <v>0</v>
      </c>
      <c r="K804" s="124" t="n">
        <v>0</v>
      </c>
      <c r="L804" s="124" t="n">
        <v>0.002587754068828407</v>
      </c>
      <c r="M804" s="124" t="n">
        <v>0.004159536780315117</v>
      </c>
      <c r="N804" s="124" t="n">
        <v>0.006679615202153532</v>
      </c>
      <c r="O804" s="124" t="n">
        <v>0.01071007662507999</v>
      </c>
      <c r="P804" s="124" t="n">
        <v>0.01713056621170168</v>
      </c>
      <c r="Q804" s="124" t="n">
        <v>0.02729382836424819</v>
      </c>
      <c r="R804" s="124" t="n">
        <v>0.04322161936478004</v>
      </c>
      <c r="S804" s="124" t="n">
        <v>0.06779650469965338</v>
      </c>
      <c r="T804" s="124" t="n">
        <v>0.1048134511464583</v>
      </c>
      <c r="U804" s="124" t="n">
        <v>0.1586029787254511</v>
      </c>
      <c r="V804" s="124" t="n">
        <v>0.2328176364382321</v>
      </c>
      <c r="W804" s="124" t="n">
        <v>0.3282129889658006</v>
      </c>
      <c r="X804" s="124" t="n">
        <v>0.4402646370342437</v>
      </c>
      <c r="Y804" s="124" t="n">
        <v>0.5587529158100517</v>
      </c>
      <c r="Z804" s="124" t="n">
        <v>0.6709075956339836</v>
      </c>
      <c r="AA804" s="124" t="n">
        <v>0.7664696968740384</v>
      </c>
      <c r="AB804" s="124" t="n">
        <v>0.8408644068760399</v>
      </c>
      <c r="AC804" s="124" t="n">
        <v>0.8948119862563353</v>
      </c>
      <c r="AD804" s="124" t="n">
        <v>0.9319511611380176</v>
      </c>
      <c r="AE804" s="124" t="n">
        <v>0.9566132555622253</v>
      </c>
      <c r="AF804" s="124" t="n">
        <v>0.9726001549107075</v>
      </c>
      <c r="AG804" s="124" t="n">
        <v>0.9828021959984005</v>
      </c>
      <c r="AH804" s="124" t="n">
        <v>0.98924761043692</v>
      </c>
      <c r="AI804" s="124" t="n">
        <v>0.9932938873039344</v>
      </c>
      <c r="AJ804" s="124" t="n">
        <v>0.9958239206445122</v>
      </c>
      <c r="AK804" s="124" t="n">
        <v>0.9974019380642829</v>
      </c>
      <c r="AL804" s="124" t="n">
        <v>0.9983846364259051</v>
      </c>
      <c r="AM804" s="124" t="n">
        <v>0.9989960103082055</v>
      </c>
      <c r="AN804" s="124" t="n">
        <v>0.9993761393690509</v>
      </c>
      <c r="AO804" s="124" t="n">
        <v>0.9996124003798729</v>
      </c>
      <c r="AP804" s="124" t="n">
        <v>0.9997592090141547</v>
      </c>
      <c r="AQ804" s="124" t="n">
        <v>0.9998504201997527</v>
      </c>
      <c r="AR804" s="124" t="n">
        <v>0.9999070839659377</v>
      </c>
      <c r="AS804" s="124" t="n">
        <v>0.9999422836236634</v>
      </c>
      <c r="AT804" s="124" t="n">
        <v>0.9999641489684001</v>
      </c>
      <c r="AU804" s="124" t="n">
        <v>0.9999777310028612</v>
      </c>
      <c r="AV804" s="124" t="n">
        <v>0.9999861676035622</v>
      </c>
      <c r="AW804" s="124" t="n">
        <v>0.9999914080289086</v>
      </c>
      <c r="AX804" s="124" t="n">
        <v>0.99999466312139</v>
      </c>
      <c r="AY804" s="124" t="n">
        <v>0.999996685016992</v>
      </c>
    </row>
    <row r="805">
      <c r="A805" t="inlineStr">
        <is>
          <t>R16</t>
        </is>
      </c>
      <c r="B805" t="inlineStr">
        <is>
          <t>Bus Rígido</t>
        </is>
      </c>
      <c r="C805" t="inlineStr">
        <is>
          <t>Biodiesel</t>
        </is>
      </c>
      <c r="D805" t="inlineStr">
        <is>
          <t>%</t>
        </is>
      </c>
      <c r="E805" s="125" t="n">
        <v>0</v>
      </c>
      <c r="F805" s="125" t="n">
        <v>0</v>
      </c>
      <c r="G805" s="125" t="n">
        <v>0</v>
      </c>
      <c r="H805" s="125" t="n">
        <v>0</v>
      </c>
      <c r="I805" s="125" t="n">
        <v>0</v>
      </c>
      <c r="J805" s="125" t="n">
        <v>0</v>
      </c>
      <c r="K805" s="124" t="n">
        <v>0</v>
      </c>
      <c r="L805" s="124" t="n">
        <v>0</v>
      </c>
      <c r="M805" s="124" t="n">
        <v>0</v>
      </c>
      <c r="N805" s="124" t="n">
        <v>0</v>
      </c>
      <c r="O805" s="124" t="n">
        <v>0</v>
      </c>
      <c r="P805" s="124" t="n">
        <v>0</v>
      </c>
      <c r="Q805" s="124" t="n">
        <v>0</v>
      </c>
      <c r="R805" s="124" t="n">
        <v>0</v>
      </c>
      <c r="S805" s="124" t="n">
        <v>0</v>
      </c>
      <c r="T805" s="124" t="n">
        <v>0</v>
      </c>
      <c r="U805" s="124" t="n">
        <v>0</v>
      </c>
      <c r="V805" s="124" t="n">
        <v>0</v>
      </c>
      <c r="W805" s="124" t="n">
        <v>0</v>
      </c>
      <c r="X805" s="124" t="n">
        <v>0</v>
      </c>
      <c r="Y805" s="124" t="n">
        <v>0</v>
      </c>
      <c r="Z805" s="124" t="n">
        <v>0</v>
      </c>
      <c r="AA805" s="124" t="n">
        <v>0</v>
      </c>
      <c r="AB805" s="124" t="n">
        <v>0</v>
      </c>
      <c r="AC805" s="124" t="n">
        <v>0</v>
      </c>
      <c r="AD805" s="124" t="n">
        <v>0</v>
      </c>
      <c r="AE805" s="124" t="n">
        <v>0</v>
      </c>
      <c r="AF805" s="124" t="n">
        <v>0</v>
      </c>
      <c r="AG805" s="124" t="n">
        <v>0</v>
      </c>
      <c r="AH805" s="124" t="n">
        <v>0</v>
      </c>
      <c r="AI805" s="124" t="n">
        <v>0</v>
      </c>
      <c r="AJ805" s="124" t="n">
        <v>0</v>
      </c>
      <c r="AK805" s="124" t="n">
        <v>0</v>
      </c>
      <c r="AL805" s="124" t="n">
        <v>0</v>
      </c>
      <c r="AM805" s="124" t="n">
        <v>0</v>
      </c>
      <c r="AN805" s="124" t="n">
        <v>0</v>
      </c>
      <c r="AO805" s="124" t="n">
        <v>0</v>
      </c>
      <c r="AP805" s="124" t="n">
        <v>0</v>
      </c>
      <c r="AQ805" s="124" t="n">
        <v>0</v>
      </c>
      <c r="AR805" s="124" t="n">
        <v>0</v>
      </c>
      <c r="AS805" s="124" t="n">
        <v>0</v>
      </c>
      <c r="AT805" s="124" t="n">
        <v>0</v>
      </c>
      <c r="AU805" s="124" t="n">
        <v>0</v>
      </c>
      <c r="AV805" s="124" t="n">
        <v>0</v>
      </c>
      <c r="AW805" s="124" t="n">
        <v>0</v>
      </c>
      <c r="AX805" s="124" t="n">
        <v>0</v>
      </c>
      <c r="AY805" s="124" t="n">
        <v>0</v>
      </c>
    </row>
    <row r="806">
      <c r="A806" t="inlineStr">
        <is>
          <t>R16</t>
        </is>
      </c>
      <c r="B806" t="inlineStr">
        <is>
          <t>Bus Rígido</t>
        </is>
      </c>
      <c r="C806" t="inlineStr">
        <is>
          <t>Etanol</t>
        </is>
      </c>
      <c r="D806" t="inlineStr">
        <is>
          <t>%</t>
        </is>
      </c>
      <c r="E806" s="125" t="n">
        <v>0</v>
      </c>
      <c r="F806" s="125" t="n">
        <v>0</v>
      </c>
      <c r="G806" s="125" t="n">
        <v>0</v>
      </c>
      <c r="H806" s="125" t="n">
        <v>0</v>
      </c>
      <c r="I806" s="125" t="n">
        <v>0</v>
      </c>
      <c r="J806" s="125" t="n">
        <v>0</v>
      </c>
      <c r="K806" s="124" t="n">
        <v>0</v>
      </c>
      <c r="L806" s="124" t="n">
        <v>0</v>
      </c>
      <c r="M806" s="124" t="n">
        <v>0</v>
      </c>
      <c r="N806" s="124" t="n">
        <v>0</v>
      </c>
      <c r="O806" s="124" t="n">
        <v>0</v>
      </c>
      <c r="P806" s="124" t="n">
        <v>0</v>
      </c>
      <c r="Q806" s="124" t="n">
        <v>0</v>
      </c>
      <c r="R806" s="124" t="n">
        <v>0</v>
      </c>
      <c r="S806" s="124" t="n">
        <v>0</v>
      </c>
      <c r="T806" s="124" t="n">
        <v>0</v>
      </c>
      <c r="U806" s="124" t="n">
        <v>0</v>
      </c>
      <c r="V806" s="124" t="n">
        <v>0</v>
      </c>
      <c r="W806" s="124" t="n">
        <v>0</v>
      </c>
      <c r="X806" s="124" t="n">
        <v>0</v>
      </c>
      <c r="Y806" s="124" t="n">
        <v>0</v>
      </c>
      <c r="Z806" s="124" t="n">
        <v>0</v>
      </c>
      <c r="AA806" s="124" t="n">
        <v>0</v>
      </c>
      <c r="AB806" s="124" t="n">
        <v>0</v>
      </c>
      <c r="AC806" s="124" t="n">
        <v>0</v>
      </c>
      <c r="AD806" s="124" t="n">
        <v>0</v>
      </c>
      <c r="AE806" s="124" t="n">
        <v>0</v>
      </c>
      <c r="AF806" s="124" t="n">
        <v>0</v>
      </c>
      <c r="AG806" s="124" t="n">
        <v>0</v>
      </c>
      <c r="AH806" s="124" t="n">
        <v>0</v>
      </c>
      <c r="AI806" s="124" t="n">
        <v>0</v>
      </c>
      <c r="AJ806" s="124" t="n">
        <v>0</v>
      </c>
      <c r="AK806" s="124" t="n">
        <v>0</v>
      </c>
      <c r="AL806" s="124" t="n">
        <v>0</v>
      </c>
      <c r="AM806" s="124" t="n">
        <v>0</v>
      </c>
      <c r="AN806" s="124" t="n">
        <v>0</v>
      </c>
      <c r="AO806" s="124" t="n">
        <v>0</v>
      </c>
      <c r="AP806" s="124" t="n">
        <v>0</v>
      </c>
      <c r="AQ806" s="124" t="n">
        <v>0</v>
      </c>
      <c r="AR806" s="124" t="n">
        <v>0</v>
      </c>
      <c r="AS806" s="124" t="n">
        <v>0</v>
      </c>
      <c r="AT806" s="124" t="n">
        <v>0</v>
      </c>
      <c r="AU806" s="124" t="n">
        <v>0</v>
      </c>
      <c r="AV806" s="124" t="n">
        <v>0</v>
      </c>
      <c r="AW806" s="124" t="n">
        <v>0</v>
      </c>
      <c r="AX806" s="124" t="n">
        <v>0</v>
      </c>
      <c r="AY806" s="124" t="n">
        <v>0</v>
      </c>
    </row>
    <row r="807">
      <c r="A807" t="inlineStr">
        <is>
          <t>R16</t>
        </is>
      </c>
      <c r="B807" t="inlineStr">
        <is>
          <t>Bus Rígido</t>
        </is>
      </c>
      <c r="C807" t="inlineStr">
        <is>
          <t>GLP</t>
        </is>
      </c>
      <c r="D807" t="inlineStr">
        <is>
          <t>%</t>
        </is>
      </c>
      <c r="E807" s="125" t="n">
        <v>0</v>
      </c>
      <c r="F807" s="125" t="n">
        <v>0</v>
      </c>
      <c r="G807" s="125" t="n">
        <v>0</v>
      </c>
      <c r="H807" s="125" t="n">
        <v>0</v>
      </c>
      <c r="I807" s="125" t="n">
        <v>0</v>
      </c>
      <c r="J807" s="125" t="n">
        <v>0</v>
      </c>
      <c r="K807" s="124" t="n">
        <v>0</v>
      </c>
      <c r="L807" s="124" t="n">
        <v>0</v>
      </c>
      <c r="M807" s="124" t="n">
        <v>0</v>
      </c>
      <c r="N807" s="124" t="n">
        <v>0</v>
      </c>
      <c r="O807" s="124" t="n">
        <v>0</v>
      </c>
      <c r="P807" s="124" t="n">
        <v>0</v>
      </c>
      <c r="Q807" s="124" t="n">
        <v>0</v>
      </c>
      <c r="R807" s="124" t="n">
        <v>0</v>
      </c>
      <c r="S807" s="124" t="n">
        <v>0</v>
      </c>
      <c r="T807" s="124" t="n">
        <v>0</v>
      </c>
      <c r="U807" s="124" t="n">
        <v>0</v>
      </c>
      <c r="V807" s="124" t="n">
        <v>0</v>
      </c>
      <c r="W807" s="124" t="n">
        <v>0</v>
      </c>
      <c r="X807" s="124" t="n">
        <v>0</v>
      </c>
      <c r="Y807" s="124" t="n">
        <v>0</v>
      </c>
      <c r="Z807" s="124" t="n">
        <v>0</v>
      </c>
      <c r="AA807" s="124" t="n">
        <v>0</v>
      </c>
      <c r="AB807" s="124" t="n">
        <v>0</v>
      </c>
      <c r="AC807" s="124" t="n">
        <v>0</v>
      </c>
      <c r="AD807" s="124" t="n">
        <v>0</v>
      </c>
      <c r="AE807" s="124" t="n">
        <v>0</v>
      </c>
      <c r="AF807" s="124" t="n">
        <v>0</v>
      </c>
      <c r="AG807" s="124" t="n">
        <v>0</v>
      </c>
      <c r="AH807" s="124" t="n">
        <v>0</v>
      </c>
      <c r="AI807" s="124" t="n">
        <v>0</v>
      </c>
      <c r="AJ807" s="124" t="n">
        <v>0</v>
      </c>
      <c r="AK807" s="124" t="n">
        <v>0</v>
      </c>
      <c r="AL807" s="124" t="n">
        <v>0</v>
      </c>
      <c r="AM807" s="124" t="n">
        <v>0</v>
      </c>
      <c r="AN807" s="124" t="n">
        <v>0</v>
      </c>
      <c r="AO807" s="124" t="n">
        <v>0</v>
      </c>
      <c r="AP807" s="124" t="n">
        <v>0</v>
      </c>
      <c r="AQ807" s="124" t="n">
        <v>0</v>
      </c>
      <c r="AR807" s="124" t="n">
        <v>0</v>
      </c>
      <c r="AS807" s="124" t="n">
        <v>0</v>
      </c>
      <c r="AT807" s="124" t="n">
        <v>0</v>
      </c>
      <c r="AU807" s="124" t="n">
        <v>0</v>
      </c>
      <c r="AV807" s="124" t="n">
        <v>0</v>
      </c>
      <c r="AW807" s="124" t="n">
        <v>0</v>
      </c>
      <c r="AX807" s="124" t="n">
        <v>0</v>
      </c>
      <c r="AY807" s="124" t="n">
        <v>0</v>
      </c>
    </row>
    <row r="808">
      <c r="A808" t="inlineStr">
        <is>
          <t>R16</t>
        </is>
      </c>
      <c r="B808" t="inlineStr">
        <is>
          <t>Bus Rígido</t>
        </is>
      </c>
      <c r="C808" t="inlineStr">
        <is>
          <t>GNC</t>
        </is>
      </c>
      <c r="D808" t="inlineStr">
        <is>
          <t>%</t>
        </is>
      </c>
      <c r="E808" s="125" t="n">
        <v>0</v>
      </c>
      <c r="F808" s="125" t="n">
        <v>0</v>
      </c>
      <c r="G808" s="125" t="n">
        <v>0</v>
      </c>
      <c r="H808" s="125" t="n">
        <v>0</v>
      </c>
      <c r="I808" s="125" t="n">
        <v>0</v>
      </c>
      <c r="J808" s="125" t="n">
        <v>0</v>
      </c>
      <c r="K808" s="124" t="n">
        <v>0</v>
      </c>
      <c r="L808" s="124" t="n">
        <v>0</v>
      </c>
      <c r="M808" s="124" t="n">
        <v>0</v>
      </c>
      <c r="N808" s="124" t="n">
        <v>0</v>
      </c>
      <c r="O808" s="124" t="n">
        <v>0</v>
      </c>
      <c r="P808" s="124" t="n">
        <v>0</v>
      </c>
      <c r="Q808" s="124" t="n">
        <v>0</v>
      </c>
      <c r="R808" s="124" t="n">
        <v>0</v>
      </c>
      <c r="S808" s="124" t="n">
        <v>0</v>
      </c>
      <c r="T808" s="124" t="n">
        <v>0</v>
      </c>
      <c r="U808" s="124" t="n">
        <v>0</v>
      </c>
      <c r="V808" s="124" t="n">
        <v>0</v>
      </c>
      <c r="W808" s="124" t="n">
        <v>0</v>
      </c>
      <c r="X808" s="124" t="n">
        <v>0</v>
      </c>
      <c r="Y808" s="124" t="n">
        <v>0</v>
      </c>
      <c r="Z808" s="124" t="n">
        <v>0</v>
      </c>
      <c r="AA808" s="124" t="n">
        <v>0</v>
      </c>
      <c r="AB808" s="124" t="n">
        <v>0</v>
      </c>
      <c r="AC808" s="124" t="n">
        <v>0</v>
      </c>
      <c r="AD808" s="124" t="n">
        <v>0</v>
      </c>
      <c r="AE808" s="124" t="n">
        <v>0</v>
      </c>
      <c r="AF808" s="124" t="n">
        <v>0</v>
      </c>
      <c r="AG808" s="124" t="n">
        <v>0</v>
      </c>
      <c r="AH808" s="124" t="n">
        <v>0</v>
      </c>
      <c r="AI808" s="124" t="n">
        <v>0</v>
      </c>
      <c r="AJ808" s="124" t="n">
        <v>0</v>
      </c>
      <c r="AK808" s="124" t="n">
        <v>0</v>
      </c>
      <c r="AL808" s="124" t="n">
        <v>0</v>
      </c>
      <c r="AM808" s="124" t="n">
        <v>0</v>
      </c>
      <c r="AN808" s="124" t="n">
        <v>0</v>
      </c>
      <c r="AO808" s="124" t="n">
        <v>0</v>
      </c>
      <c r="AP808" s="124" t="n">
        <v>0</v>
      </c>
      <c r="AQ808" s="124" t="n">
        <v>0</v>
      </c>
      <c r="AR808" s="124" t="n">
        <v>0</v>
      </c>
      <c r="AS808" s="124" t="n">
        <v>0</v>
      </c>
      <c r="AT808" s="124" t="n">
        <v>0</v>
      </c>
      <c r="AU808" s="124" t="n">
        <v>0</v>
      </c>
      <c r="AV808" s="124" t="n">
        <v>0</v>
      </c>
      <c r="AW808" s="124" t="n">
        <v>0</v>
      </c>
      <c r="AX808" s="124" t="n">
        <v>0</v>
      </c>
      <c r="AY808" s="124" t="n">
        <v>0</v>
      </c>
    </row>
    <row r="809">
      <c r="A809" t="inlineStr">
        <is>
          <t>R16</t>
        </is>
      </c>
      <c r="B809" t="inlineStr">
        <is>
          <t>Bus Rígido</t>
        </is>
      </c>
      <c r="C809" t="inlineStr">
        <is>
          <t>Hidrógeno-Fuel-Cell</t>
        </is>
      </c>
      <c r="D809" t="inlineStr">
        <is>
          <t>%</t>
        </is>
      </c>
      <c r="E809" s="125" t="n">
        <v>0</v>
      </c>
      <c r="F809" s="125" t="n">
        <v>0</v>
      </c>
      <c r="G809" s="125" t="n">
        <v>0</v>
      </c>
      <c r="H809" s="125" t="n">
        <v>0</v>
      </c>
      <c r="I809" s="125" t="n">
        <v>0</v>
      </c>
      <c r="J809" s="125" t="n">
        <v>0</v>
      </c>
      <c r="K809" s="124" t="n">
        <v>0</v>
      </c>
      <c r="L809" s="124" t="n">
        <v>0</v>
      </c>
      <c r="M809" s="124" t="n">
        <v>0</v>
      </c>
      <c r="N809" s="124" t="n">
        <v>0</v>
      </c>
      <c r="O809" s="124" t="n">
        <v>0</v>
      </c>
      <c r="P809" s="124" t="n">
        <v>0</v>
      </c>
      <c r="Q809" s="124" t="n">
        <v>0</v>
      </c>
      <c r="R809" s="124" t="n">
        <v>0</v>
      </c>
      <c r="S809" s="124" t="n">
        <v>0</v>
      </c>
      <c r="T809" s="124" t="n">
        <v>0</v>
      </c>
      <c r="U809" s="124" t="n">
        <v>0</v>
      </c>
      <c r="V809" s="124" t="n">
        <v>0</v>
      </c>
      <c r="W809" s="124" t="n">
        <v>0</v>
      </c>
      <c r="X809" s="124" t="n">
        <v>0</v>
      </c>
      <c r="Y809" s="124" t="n">
        <v>0</v>
      </c>
      <c r="Z809" s="124" t="n">
        <v>0</v>
      </c>
      <c r="AA809" s="124" t="n">
        <v>0</v>
      </c>
      <c r="AB809" s="124" t="n">
        <v>0</v>
      </c>
      <c r="AC809" s="124" t="n">
        <v>0</v>
      </c>
      <c r="AD809" s="124" t="n">
        <v>0</v>
      </c>
      <c r="AE809" s="124" t="n">
        <v>0</v>
      </c>
      <c r="AF809" s="124" t="n">
        <v>0</v>
      </c>
      <c r="AG809" s="124" t="n">
        <v>0</v>
      </c>
      <c r="AH809" s="124" t="n">
        <v>0</v>
      </c>
      <c r="AI809" s="124" t="n">
        <v>0</v>
      </c>
      <c r="AJ809" s="124" t="n">
        <v>0</v>
      </c>
      <c r="AK809" s="124" t="n">
        <v>0</v>
      </c>
      <c r="AL809" s="124" t="n">
        <v>0</v>
      </c>
      <c r="AM809" s="124" t="n">
        <v>0</v>
      </c>
      <c r="AN809" s="124" t="n">
        <v>0</v>
      </c>
      <c r="AO809" s="124" t="n">
        <v>0</v>
      </c>
      <c r="AP809" s="124" t="n">
        <v>0</v>
      </c>
      <c r="AQ809" s="124" t="n">
        <v>0</v>
      </c>
      <c r="AR809" s="124" t="n">
        <v>0</v>
      </c>
      <c r="AS809" s="124" t="n">
        <v>0</v>
      </c>
      <c r="AT809" s="124" t="n">
        <v>0</v>
      </c>
      <c r="AU809" s="124" t="n">
        <v>0</v>
      </c>
      <c r="AV809" s="124" t="n">
        <v>0</v>
      </c>
      <c r="AW809" s="124" t="n">
        <v>0</v>
      </c>
      <c r="AX809" s="124" t="n">
        <v>0</v>
      </c>
      <c r="AY809" s="124" t="n">
        <v>0</v>
      </c>
    </row>
    <row r="810">
      <c r="A810" t="inlineStr">
        <is>
          <t>R16</t>
        </is>
      </c>
      <c r="B810" t="inlineStr">
        <is>
          <t>Bus Rígido</t>
        </is>
      </c>
      <c r="C810" t="inlineStr">
        <is>
          <t>Hidrógeno-Comb-Directa</t>
        </is>
      </c>
      <c r="D810" t="inlineStr">
        <is>
          <t>%</t>
        </is>
      </c>
      <c r="E810" s="125" t="n">
        <v>0</v>
      </c>
      <c r="F810" s="125" t="n">
        <v>0</v>
      </c>
      <c r="G810" s="125" t="n">
        <v>0</v>
      </c>
      <c r="H810" s="125" t="n">
        <v>0</v>
      </c>
      <c r="I810" s="125" t="n">
        <v>0</v>
      </c>
      <c r="J810" s="125" t="n">
        <v>0</v>
      </c>
      <c r="K810" s="124" t="n">
        <v>0</v>
      </c>
      <c r="L810" s="124" t="n">
        <v>0</v>
      </c>
      <c r="M810" s="124" t="n">
        <v>0</v>
      </c>
      <c r="N810" s="124" t="n">
        <v>0</v>
      </c>
      <c r="O810" s="124" t="n">
        <v>0</v>
      </c>
      <c r="P810" s="124" t="n">
        <v>0</v>
      </c>
      <c r="Q810" s="124" t="n">
        <v>0</v>
      </c>
      <c r="R810" s="124" t="n">
        <v>0</v>
      </c>
      <c r="S810" s="124" t="n">
        <v>0</v>
      </c>
      <c r="T810" s="124" t="n">
        <v>0</v>
      </c>
      <c r="U810" s="124" t="n">
        <v>0</v>
      </c>
      <c r="V810" s="124" t="n">
        <v>0</v>
      </c>
      <c r="W810" s="124" t="n">
        <v>0</v>
      </c>
      <c r="X810" s="124" t="n">
        <v>0</v>
      </c>
      <c r="Y810" s="124" t="n">
        <v>0</v>
      </c>
      <c r="Z810" s="124" t="n">
        <v>0</v>
      </c>
      <c r="AA810" s="124" t="n">
        <v>0</v>
      </c>
      <c r="AB810" s="124" t="n">
        <v>0</v>
      </c>
      <c r="AC810" s="124" t="n">
        <v>0</v>
      </c>
      <c r="AD810" s="124" t="n">
        <v>0</v>
      </c>
      <c r="AE810" s="124" t="n">
        <v>0</v>
      </c>
      <c r="AF810" s="124" t="n">
        <v>0</v>
      </c>
      <c r="AG810" s="124" t="n">
        <v>0</v>
      </c>
      <c r="AH810" s="124" t="n">
        <v>0</v>
      </c>
      <c r="AI810" s="124" t="n">
        <v>0</v>
      </c>
      <c r="AJ810" s="124" t="n">
        <v>0</v>
      </c>
      <c r="AK810" s="124" t="n">
        <v>0</v>
      </c>
      <c r="AL810" s="124" t="n">
        <v>0</v>
      </c>
      <c r="AM810" s="124" t="n">
        <v>0</v>
      </c>
      <c r="AN810" s="124" t="n">
        <v>0</v>
      </c>
      <c r="AO810" s="124" t="n">
        <v>0</v>
      </c>
      <c r="AP810" s="124" t="n">
        <v>0</v>
      </c>
      <c r="AQ810" s="124" t="n">
        <v>0</v>
      </c>
      <c r="AR810" s="124" t="n">
        <v>0</v>
      </c>
      <c r="AS810" s="124" t="n">
        <v>0</v>
      </c>
      <c r="AT810" s="124" t="n">
        <v>0</v>
      </c>
      <c r="AU810" s="124" t="n">
        <v>0</v>
      </c>
      <c r="AV810" s="124" t="n">
        <v>0</v>
      </c>
      <c r="AW810" s="124" t="n">
        <v>0</v>
      </c>
      <c r="AX810" s="124" t="n">
        <v>0</v>
      </c>
      <c r="AY810" s="124" t="n">
        <v>0</v>
      </c>
    </row>
    <row r="811">
      <c r="A811" t="inlineStr">
        <is>
          <t>R16</t>
        </is>
      </c>
      <c r="B811" t="inlineStr">
        <is>
          <t>Bicicleta</t>
        </is>
      </c>
      <c r="C811" t="inlineStr">
        <is>
          <t>Bicicleta-no-Motorizada</t>
        </is>
      </c>
      <c r="D811" t="inlineStr">
        <is>
          <t>%</t>
        </is>
      </c>
      <c r="E811" s="125" t="n">
        <v>0</v>
      </c>
      <c r="F811" s="125" t="n">
        <v>0</v>
      </c>
      <c r="G811" s="125" t="n">
        <v>0</v>
      </c>
      <c r="H811" s="125" t="n">
        <v>0</v>
      </c>
      <c r="I811" s="125" t="n">
        <v>0</v>
      </c>
      <c r="J811" s="125" t="n">
        <v>0</v>
      </c>
      <c r="K811" s="124" t="n">
        <v>0</v>
      </c>
      <c r="L811" s="124" t="n">
        <v>0</v>
      </c>
      <c r="M811" s="124" t="n">
        <v>0</v>
      </c>
      <c r="N811" s="124" t="n">
        <v>0</v>
      </c>
      <c r="O811" s="124" t="n">
        <v>0</v>
      </c>
      <c r="P811" s="124" t="n">
        <v>0</v>
      </c>
      <c r="Q811" s="124" t="n">
        <v>0</v>
      </c>
      <c r="R811" s="124" t="n">
        <v>0</v>
      </c>
      <c r="S811" s="124" t="n">
        <v>0</v>
      </c>
      <c r="T811" s="124" t="n">
        <v>0</v>
      </c>
      <c r="U811" s="124" t="n">
        <v>0</v>
      </c>
      <c r="V811" s="124" t="n">
        <v>0</v>
      </c>
      <c r="W811" s="124" t="n">
        <v>0</v>
      </c>
      <c r="X811" s="124" t="n">
        <v>0</v>
      </c>
      <c r="Y811" s="124" t="n">
        <v>0</v>
      </c>
      <c r="Z811" s="124" t="n">
        <v>0</v>
      </c>
      <c r="AA811" s="124" t="n">
        <v>0</v>
      </c>
      <c r="AB811" s="124" t="n">
        <v>0</v>
      </c>
      <c r="AC811" s="124" t="n">
        <v>0</v>
      </c>
      <c r="AD811" s="124" t="n">
        <v>0</v>
      </c>
      <c r="AE811" s="124" t="n">
        <v>0</v>
      </c>
      <c r="AF811" s="124" t="n">
        <v>0</v>
      </c>
      <c r="AG811" s="124" t="n">
        <v>0</v>
      </c>
      <c r="AH811" s="124" t="n">
        <v>0</v>
      </c>
      <c r="AI811" s="124" t="n">
        <v>0</v>
      </c>
      <c r="AJ811" s="124" t="n">
        <v>0</v>
      </c>
      <c r="AK811" s="124" t="n">
        <v>0</v>
      </c>
      <c r="AL811" s="124" t="n">
        <v>0</v>
      </c>
      <c r="AM811" s="124" t="n">
        <v>0</v>
      </c>
      <c r="AN811" s="124" t="n">
        <v>0</v>
      </c>
      <c r="AO811" s="124" t="n">
        <v>0</v>
      </c>
      <c r="AP811" s="124" t="n">
        <v>0</v>
      </c>
      <c r="AQ811" s="124" t="n">
        <v>0</v>
      </c>
      <c r="AR811" s="124" t="n">
        <v>0</v>
      </c>
      <c r="AS811" s="124" t="n">
        <v>0</v>
      </c>
      <c r="AT811" s="124" t="n">
        <v>0</v>
      </c>
      <c r="AU811" s="124" t="n">
        <v>0</v>
      </c>
      <c r="AV811" s="124" t="n">
        <v>0</v>
      </c>
      <c r="AW811" s="124" t="n">
        <v>0</v>
      </c>
      <c r="AX811" s="124" t="n">
        <v>0</v>
      </c>
      <c r="AY811" s="124" t="n">
        <v>0</v>
      </c>
    </row>
    <row r="812">
      <c r="A812" t="inlineStr">
        <is>
          <t>R16</t>
        </is>
      </c>
      <c r="B812" t="inlineStr">
        <is>
          <t>Bicicleta</t>
        </is>
      </c>
      <c r="C812" t="inlineStr">
        <is>
          <t>Bicicleta-Eléctrica</t>
        </is>
      </c>
      <c r="D812" t="inlineStr">
        <is>
          <t>%</t>
        </is>
      </c>
      <c r="E812" s="125" t="n">
        <v>0</v>
      </c>
      <c r="F812" s="125" t="n">
        <v>0</v>
      </c>
      <c r="G812" s="125" t="n">
        <v>0</v>
      </c>
      <c r="H812" s="125" t="n">
        <v>0</v>
      </c>
      <c r="I812" s="125" t="n">
        <v>0</v>
      </c>
      <c r="J812" s="125" t="n">
        <v>0</v>
      </c>
      <c r="K812" s="124" t="n">
        <v>0</v>
      </c>
      <c r="L812" s="124" t="n">
        <v>0</v>
      </c>
      <c r="M812" s="124" t="n">
        <v>0</v>
      </c>
      <c r="N812" s="124" t="n">
        <v>0</v>
      </c>
      <c r="O812" s="124" t="n">
        <v>0</v>
      </c>
      <c r="P812" s="124" t="n">
        <v>0</v>
      </c>
      <c r="Q812" s="124" t="n">
        <v>0</v>
      </c>
      <c r="R812" s="124" t="n">
        <v>0</v>
      </c>
      <c r="S812" s="124" t="n">
        <v>0</v>
      </c>
      <c r="T812" s="124" t="n">
        <v>0</v>
      </c>
      <c r="U812" s="124" t="n">
        <v>0</v>
      </c>
      <c r="V812" s="124" t="n">
        <v>0</v>
      </c>
      <c r="W812" s="124" t="n">
        <v>0</v>
      </c>
      <c r="X812" s="124" t="n">
        <v>0</v>
      </c>
      <c r="Y812" s="124" t="n">
        <v>0</v>
      </c>
      <c r="Z812" s="124" t="n">
        <v>0</v>
      </c>
      <c r="AA812" s="124" t="n">
        <v>0</v>
      </c>
      <c r="AB812" s="124" t="n">
        <v>0</v>
      </c>
      <c r="AC812" s="124" t="n">
        <v>0</v>
      </c>
      <c r="AD812" s="124" t="n">
        <v>0</v>
      </c>
      <c r="AE812" s="124" t="n">
        <v>0</v>
      </c>
      <c r="AF812" s="124" t="n">
        <v>0</v>
      </c>
      <c r="AG812" s="124" t="n">
        <v>0</v>
      </c>
      <c r="AH812" s="124" t="n">
        <v>0</v>
      </c>
      <c r="AI812" s="124" t="n">
        <v>0</v>
      </c>
      <c r="AJ812" s="124" t="n">
        <v>0</v>
      </c>
      <c r="AK812" s="124" t="n">
        <v>0</v>
      </c>
      <c r="AL812" s="124" t="n">
        <v>0</v>
      </c>
      <c r="AM812" s="124" t="n">
        <v>0</v>
      </c>
      <c r="AN812" s="124" t="n">
        <v>0</v>
      </c>
      <c r="AO812" s="124" t="n">
        <v>0</v>
      </c>
      <c r="AP812" s="124" t="n">
        <v>0</v>
      </c>
      <c r="AQ812" s="124" t="n">
        <v>0</v>
      </c>
      <c r="AR812" s="124" t="n">
        <v>0</v>
      </c>
      <c r="AS812" s="124" t="n">
        <v>0</v>
      </c>
      <c r="AT812" s="124" t="n">
        <v>0</v>
      </c>
      <c r="AU812" s="124" t="n">
        <v>0</v>
      </c>
      <c r="AV812" s="124" t="n">
        <v>0</v>
      </c>
      <c r="AW812" s="124" t="n">
        <v>0</v>
      </c>
      <c r="AX812" s="124" t="n">
        <v>0</v>
      </c>
      <c r="AY812" s="124" t="n">
        <v>0</v>
      </c>
    </row>
    <row r="813">
      <c r="A813" t="inlineStr">
        <is>
          <t>RM</t>
        </is>
      </c>
      <c r="B813" t="inlineStr">
        <is>
          <t>Motocicleta</t>
        </is>
      </c>
      <c r="C813" t="inlineStr">
        <is>
          <t>Gasolina</t>
        </is>
      </c>
      <c r="D813" t="inlineStr">
        <is>
          <t>%</t>
        </is>
      </c>
      <c r="E813" s="125" t="n">
        <v>1</v>
      </c>
      <c r="F813" s="125" t="n">
        <v>1</v>
      </c>
      <c r="G813" s="125" t="n">
        <v>1</v>
      </c>
      <c r="H813" s="125" t="n">
        <v>1</v>
      </c>
      <c r="I813" s="125" t="n">
        <v>1</v>
      </c>
      <c r="J813" s="125" t="n">
        <v>1</v>
      </c>
      <c r="K813" s="124" t="n">
        <v>1</v>
      </c>
      <c r="L813" s="124" t="n">
        <v>1</v>
      </c>
      <c r="M813" s="124" t="n">
        <v>1</v>
      </c>
      <c r="N813" s="124" t="n">
        <v>1</v>
      </c>
      <c r="O813" s="124" t="n">
        <v>1</v>
      </c>
      <c r="P813" s="124" t="n">
        <v>1</v>
      </c>
      <c r="Q813" s="124" t="n">
        <v>1</v>
      </c>
      <c r="R813" s="124" t="n">
        <v>1</v>
      </c>
      <c r="S813" s="124" t="n">
        <v>1</v>
      </c>
      <c r="T813" s="124" t="n">
        <v>1</v>
      </c>
      <c r="U813" s="124" t="n">
        <v>1</v>
      </c>
      <c r="V813" s="124" t="n">
        <v>1</v>
      </c>
      <c r="W813" s="124" t="n">
        <v>1</v>
      </c>
      <c r="X813" s="124" t="n">
        <v>1</v>
      </c>
      <c r="Y813" s="124" t="n">
        <v>1</v>
      </c>
      <c r="Z813" s="124" t="n">
        <v>1</v>
      </c>
      <c r="AA813" s="124" t="n">
        <v>1</v>
      </c>
      <c r="AB813" s="124" t="n">
        <v>1</v>
      </c>
      <c r="AC813" s="124" t="n">
        <v>1</v>
      </c>
      <c r="AD813" s="124" t="n">
        <v>1</v>
      </c>
      <c r="AE813" s="124" t="n">
        <v>1</v>
      </c>
      <c r="AF813" s="124" t="n">
        <v>1</v>
      </c>
      <c r="AG813" s="124" t="n">
        <v>1</v>
      </c>
      <c r="AH813" s="124" t="n">
        <v>1</v>
      </c>
      <c r="AI813" s="124" t="n">
        <v>1</v>
      </c>
      <c r="AJ813" s="124" t="n">
        <v>1</v>
      </c>
      <c r="AK813" s="124" t="n">
        <v>1</v>
      </c>
      <c r="AL813" s="124" t="n">
        <v>1</v>
      </c>
      <c r="AM813" s="124" t="n">
        <v>1</v>
      </c>
      <c r="AN813" s="124" t="n">
        <v>1</v>
      </c>
      <c r="AO813" s="124" t="n">
        <v>1</v>
      </c>
      <c r="AP813" s="124" t="n">
        <v>1</v>
      </c>
      <c r="AQ813" s="124" t="n">
        <v>1</v>
      </c>
      <c r="AR813" s="124" t="n">
        <v>1</v>
      </c>
      <c r="AS813" s="124" t="n">
        <v>1</v>
      </c>
      <c r="AT813" s="124" t="n">
        <v>1</v>
      </c>
      <c r="AU813" s="124" t="n">
        <v>1</v>
      </c>
      <c r="AV813" s="124" t="n">
        <v>1</v>
      </c>
      <c r="AW813" s="124" t="n">
        <v>1</v>
      </c>
      <c r="AX813" s="124" t="n">
        <v>1</v>
      </c>
      <c r="AY813" s="124" t="n">
        <v>1</v>
      </c>
    </row>
    <row r="814">
      <c r="A814" t="inlineStr">
        <is>
          <t>RM</t>
        </is>
      </c>
      <c r="B814" t="inlineStr">
        <is>
          <t>Motocicleta</t>
        </is>
      </c>
      <c r="C814" t="inlineStr">
        <is>
          <t>HYB-Gasolina</t>
        </is>
      </c>
      <c r="D814" t="inlineStr">
        <is>
          <t>%</t>
        </is>
      </c>
      <c r="E814" s="125" t="n">
        <v>0</v>
      </c>
      <c r="F814" s="125" t="n">
        <v>0</v>
      </c>
      <c r="G814" s="125" t="n">
        <v>0</v>
      </c>
      <c r="H814" s="125" t="n">
        <v>0</v>
      </c>
      <c r="I814" s="125" t="n">
        <v>0</v>
      </c>
      <c r="J814" s="125" t="n">
        <v>0</v>
      </c>
      <c r="K814" s="124" t="n">
        <v>0</v>
      </c>
      <c r="L814" s="124" t="n">
        <v>0</v>
      </c>
      <c r="M814" s="124" t="n">
        <v>0</v>
      </c>
      <c r="N814" s="124" t="n">
        <v>0</v>
      </c>
      <c r="O814" s="124" t="n">
        <v>0</v>
      </c>
      <c r="P814" s="124" t="n">
        <v>0</v>
      </c>
      <c r="Q814" s="124" t="n">
        <v>0</v>
      </c>
      <c r="R814" s="124" t="n">
        <v>0</v>
      </c>
      <c r="S814" s="124" t="n">
        <v>0</v>
      </c>
      <c r="T814" s="124" t="n">
        <v>0</v>
      </c>
      <c r="U814" s="124" t="n">
        <v>0</v>
      </c>
      <c r="V814" s="124" t="n">
        <v>0</v>
      </c>
      <c r="W814" s="124" t="n">
        <v>0</v>
      </c>
      <c r="X814" s="124" t="n">
        <v>0</v>
      </c>
      <c r="Y814" s="124" t="n">
        <v>0</v>
      </c>
      <c r="Z814" s="124" t="n">
        <v>0</v>
      </c>
      <c r="AA814" s="124" t="n">
        <v>0</v>
      </c>
      <c r="AB814" s="124" t="n">
        <v>0</v>
      </c>
      <c r="AC814" s="124" t="n">
        <v>0</v>
      </c>
      <c r="AD814" s="124" t="n">
        <v>0</v>
      </c>
      <c r="AE814" s="124" t="n">
        <v>0</v>
      </c>
      <c r="AF814" s="124" t="n">
        <v>0</v>
      </c>
      <c r="AG814" s="124" t="n">
        <v>0</v>
      </c>
      <c r="AH814" s="124" t="n">
        <v>0</v>
      </c>
      <c r="AI814" s="124" t="n">
        <v>0</v>
      </c>
      <c r="AJ814" s="124" t="n">
        <v>0</v>
      </c>
      <c r="AK814" s="124" t="n">
        <v>0</v>
      </c>
      <c r="AL814" s="124" t="n">
        <v>0</v>
      </c>
      <c r="AM814" s="124" t="n">
        <v>0</v>
      </c>
      <c r="AN814" s="124" t="n">
        <v>0</v>
      </c>
      <c r="AO814" s="124" t="n">
        <v>0</v>
      </c>
      <c r="AP814" s="124" t="n">
        <v>0</v>
      </c>
      <c r="AQ814" s="124" t="n">
        <v>0</v>
      </c>
      <c r="AR814" s="124" t="n">
        <v>0</v>
      </c>
      <c r="AS814" s="124" t="n">
        <v>0</v>
      </c>
      <c r="AT814" s="124" t="n">
        <v>0</v>
      </c>
      <c r="AU814" s="124" t="n">
        <v>0</v>
      </c>
      <c r="AV814" s="124" t="n">
        <v>0</v>
      </c>
      <c r="AW814" s="124" t="n">
        <v>0</v>
      </c>
      <c r="AX814" s="124" t="n">
        <v>0</v>
      </c>
      <c r="AY814" s="124" t="n">
        <v>0</v>
      </c>
    </row>
    <row r="815">
      <c r="A815" t="inlineStr">
        <is>
          <t>RM</t>
        </is>
      </c>
      <c r="B815" t="inlineStr">
        <is>
          <t>Motocicleta</t>
        </is>
      </c>
      <c r="C815" t="inlineStr">
        <is>
          <t>HYB-plug-in-Gasolina</t>
        </is>
      </c>
      <c r="D815" t="inlineStr">
        <is>
          <t>%</t>
        </is>
      </c>
      <c r="E815" s="125" t="n">
        <v>0</v>
      </c>
      <c r="F815" s="125" t="n">
        <v>0</v>
      </c>
      <c r="G815" s="125" t="n">
        <v>0</v>
      </c>
      <c r="H815" s="125" t="n">
        <v>0</v>
      </c>
      <c r="I815" s="125" t="n">
        <v>0</v>
      </c>
      <c r="J815" s="125" t="n">
        <v>0</v>
      </c>
      <c r="K815" s="124" t="n">
        <v>0</v>
      </c>
      <c r="L815" s="124" t="n">
        <v>0</v>
      </c>
      <c r="M815" s="124" t="n">
        <v>0</v>
      </c>
      <c r="N815" s="124" t="n">
        <v>0</v>
      </c>
      <c r="O815" s="124" t="n">
        <v>0</v>
      </c>
      <c r="P815" s="124" t="n">
        <v>0</v>
      </c>
      <c r="Q815" s="124" t="n">
        <v>0</v>
      </c>
      <c r="R815" s="124" t="n">
        <v>0</v>
      </c>
      <c r="S815" s="124" t="n">
        <v>0</v>
      </c>
      <c r="T815" s="124" t="n">
        <v>0</v>
      </c>
      <c r="U815" s="124" t="n">
        <v>0</v>
      </c>
      <c r="V815" s="124" t="n">
        <v>0</v>
      </c>
      <c r="W815" s="124" t="n">
        <v>0</v>
      </c>
      <c r="X815" s="124" t="n">
        <v>0</v>
      </c>
      <c r="Y815" s="124" t="n">
        <v>0</v>
      </c>
      <c r="Z815" s="124" t="n">
        <v>0</v>
      </c>
      <c r="AA815" s="124" t="n">
        <v>0</v>
      </c>
      <c r="AB815" s="124" t="n">
        <v>0</v>
      </c>
      <c r="AC815" s="124" t="n">
        <v>0</v>
      </c>
      <c r="AD815" s="124" t="n">
        <v>0</v>
      </c>
      <c r="AE815" s="124" t="n">
        <v>0</v>
      </c>
      <c r="AF815" s="124" t="n">
        <v>0</v>
      </c>
      <c r="AG815" s="124" t="n">
        <v>0</v>
      </c>
      <c r="AH815" s="124" t="n">
        <v>0</v>
      </c>
      <c r="AI815" s="124" t="n">
        <v>0</v>
      </c>
      <c r="AJ815" s="124" t="n">
        <v>0</v>
      </c>
      <c r="AK815" s="124" t="n">
        <v>0</v>
      </c>
      <c r="AL815" s="124" t="n">
        <v>0</v>
      </c>
      <c r="AM815" s="124" t="n">
        <v>0</v>
      </c>
      <c r="AN815" s="124" t="n">
        <v>0</v>
      </c>
      <c r="AO815" s="124" t="n">
        <v>0</v>
      </c>
      <c r="AP815" s="124" t="n">
        <v>0</v>
      </c>
      <c r="AQ815" s="124" t="n">
        <v>0</v>
      </c>
      <c r="AR815" s="124" t="n">
        <v>0</v>
      </c>
      <c r="AS815" s="124" t="n">
        <v>0</v>
      </c>
      <c r="AT815" s="124" t="n">
        <v>0</v>
      </c>
      <c r="AU815" s="124" t="n">
        <v>0</v>
      </c>
      <c r="AV815" s="124" t="n">
        <v>0</v>
      </c>
      <c r="AW815" s="124" t="n">
        <v>0</v>
      </c>
      <c r="AX815" s="124" t="n">
        <v>0</v>
      </c>
      <c r="AY815" s="124" t="n">
        <v>0</v>
      </c>
    </row>
    <row r="816">
      <c r="A816" t="inlineStr">
        <is>
          <t>RM</t>
        </is>
      </c>
      <c r="B816" t="inlineStr">
        <is>
          <t>Motocicleta</t>
        </is>
      </c>
      <c r="C816" t="inlineStr">
        <is>
          <t>Diesel</t>
        </is>
      </c>
      <c r="D816" t="inlineStr">
        <is>
          <t>%</t>
        </is>
      </c>
      <c r="E816" s="125" t="n">
        <v>0</v>
      </c>
      <c r="F816" s="125" t="n">
        <v>0</v>
      </c>
      <c r="G816" s="125" t="n">
        <v>0</v>
      </c>
      <c r="H816" s="125" t="n">
        <v>0</v>
      </c>
      <c r="I816" s="125" t="n">
        <v>0</v>
      </c>
      <c r="J816" s="125" t="n">
        <v>0</v>
      </c>
      <c r="K816" s="124" t="n">
        <v>0</v>
      </c>
      <c r="L816" s="124" t="n">
        <v>0</v>
      </c>
      <c r="M816" s="124" t="n">
        <v>0</v>
      </c>
      <c r="N816" s="124" t="n">
        <v>0</v>
      </c>
      <c r="O816" s="124" t="n">
        <v>0</v>
      </c>
      <c r="P816" s="124" t="n">
        <v>0</v>
      </c>
      <c r="Q816" s="124" t="n">
        <v>0</v>
      </c>
      <c r="R816" s="124" t="n">
        <v>0</v>
      </c>
      <c r="S816" s="124" t="n">
        <v>0</v>
      </c>
      <c r="T816" s="124" t="n">
        <v>0</v>
      </c>
      <c r="U816" s="124" t="n">
        <v>0</v>
      </c>
      <c r="V816" s="124" t="n">
        <v>0</v>
      </c>
      <c r="W816" s="124" t="n">
        <v>0</v>
      </c>
      <c r="X816" s="124" t="n">
        <v>0</v>
      </c>
      <c r="Y816" s="124" t="n">
        <v>0</v>
      </c>
      <c r="Z816" s="124" t="n">
        <v>0</v>
      </c>
      <c r="AA816" s="124" t="n">
        <v>0</v>
      </c>
      <c r="AB816" s="124" t="n">
        <v>0</v>
      </c>
      <c r="AC816" s="124" t="n">
        <v>0</v>
      </c>
      <c r="AD816" s="124" t="n">
        <v>0</v>
      </c>
      <c r="AE816" s="124" t="n">
        <v>0</v>
      </c>
      <c r="AF816" s="124" t="n">
        <v>0</v>
      </c>
      <c r="AG816" s="124" t="n">
        <v>0</v>
      </c>
      <c r="AH816" s="124" t="n">
        <v>0</v>
      </c>
      <c r="AI816" s="124" t="n">
        <v>0</v>
      </c>
      <c r="AJ816" s="124" t="n">
        <v>0</v>
      </c>
      <c r="AK816" s="124" t="n">
        <v>0</v>
      </c>
      <c r="AL816" s="124" t="n">
        <v>0</v>
      </c>
      <c r="AM816" s="124" t="n">
        <v>0</v>
      </c>
      <c r="AN816" s="124" t="n">
        <v>0</v>
      </c>
      <c r="AO816" s="124" t="n">
        <v>0</v>
      </c>
      <c r="AP816" s="124" t="n">
        <v>0</v>
      </c>
      <c r="AQ816" s="124" t="n">
        <v>0</v>
      </c>
      <c r="AR816" s="124" t="n">
        <v>0</v>
      </c>
      <c r="AS816" s="124" t="n">
        <v>0</v>
      </c>
      <c r="AT816" s="124" t="n">
        <v>0</v>
      </c>
      <c r="AU816" s="124" t="n">
        <v>0</v>
      </c>
      <c r="AV816" s="124" t="n">
        <v>0</v>
      </c>
      <c r="AW816" s="124" t="n">
        <v>0</v>
      </c>
      <c r="AX816" s="124" t="n">
        <v>0</v>
      </c>
      <c r="AY816" s="124" t="n">
        <v>0</v>
      </c>
    </row>
    <row r="817">
      <c r="A817" t="inlineStr">
        <is>
          <t>RM</t>
        </is>
      </c>
      <c r="B817" t="inlineStr">
        <is>
          <t>Motocicleta</t>
        </is>
      </c>
      <c r="C817" t="inlineStr">
        <is>
          <t>HYB-Diesel</t>
        </is>
      </c>
      <c r="D817" t="inlineStr">
        <is>
          <t>%</t>
        </is>
      </c>
      <c r="E817" s="125" t="n">
        <v>0</v>
      </c>
      <c r="F817" s="125" t="n">
        <v>0</v>
      </c>
      <c r="G817" s="125" t="n">
        <v>0</v>
      </c>
      <c r="H817" s="125" t="n">
        <v>0</v>
      </c>
      <c r="I817" s="125" t="n">
        <v>0</v>
      </c>
      <c r="J817" s="125" t="n">
        <v>0</v>
      </c>
      <c r="K817" s="124" t="n">
        <v>0</v>
      </c>
      <c r="L817" s="124" t="n">
        <v>0</v>
      </c>
      <c r="M817" s="124" t="n">
        <v>0</v>
      </c>
      <c r="N817" s="124" t="n">
        <v>0</v>
      </c>
      <c r="O817" s="124" t="n">
        <v>0</v>
      </c>
      <c r="P817" s="124" t="n">
        <v>0</v>
      </c>
      <c r="Q817" s="124" t="n">
        <v>0</v>
      </c>
      <c r="R817" s="124" t="n">
        <v>0</v>
      </c>
      <c r="S817" s="124" t="n">
        <v>0</v>
      </c>
      <c r="T817" s="124" t="n">
        <v>0</v>
      </c>
      <c r="U817" s="124" t="n">
        <v>0</v>
      </c>
      <c r="V817" s="124" t="n">
        <v>0</v>
      </c>
      <c r="W817" s="124" t="n">
        <v>0</v>
      </c>
      <c r="X817" s="124" t="n">
        <v>0</v>
      </c>
      <c r="Y817" s="124" t="n">
        <v>0</v>
      </c>
      <c r="Z817" s="124" t="n">
        <v>0</v>
      </c>
      <c r="AA817" s="124" t="n">
        <v>0</v>
      </c>
      <c r="AB817" s="124" t="n">
        <v>0</v>
      </c>
      <c r="AC817" s="124" t="n">
        <v>0</v>
      </c>
      <c r="AD817" s="124" t="n">
        <v>0</v>
      </c>
      <c r="AE817" s="124" t="n">
        <v>0</v>
      </c>
      <c r="AF817" s="124" t="n">
        <v>0</v>
      </c>
      <c r="AG817" s="124" t="n">
        <v>0</v>
      </c>
      <c r="AH817" s="124" t="n">
        <v>0</v>
      </c>
      <c r="AI817" s="124" t="n">
        <v>0</v>
      </c>
      <c r="AJ817" s="124" t="n">
        <v>0</v>
      </c>
      <c r="AK817" s="124" t="n">
        <v>0</v>
      </c>
      <c r="AL817" s="124" t="n">
        <v>0</v>
      </c>
      <c r="AM817" s="124" t="n">
        <v>0</v>
      </c>
      <c r="AN817" s="124" t="n">
        <v>0</v>
      </c>
      <c r="AO817" s="124" t="n">
        <v>0</v>
      </c>
      <c r="AP817" s="124" t="n">
        <v>0</v>
      </c>
      <c r="AQ817" s="124" t="n">
        <v>0</v>
      </c>
      <c r="AR817" s="124" t="n">
        <v>0</v>
      </c>
      <c r="AS817" s="124" t="n">
        <v>0</v>
      </c>
      <c r="AT817" s="124" t="n">
        <v>0</v>
      </c>
      <c r="AU817" s="124" t="n">
        <v>0</v>
      </c>
      <c r="AV817" s="124" t="n">
        <v>0</v>
      </c>
      <c r="AW817" s="124" t="n">
        <v>0</v>
      </c>
      <c r="AX817" s="124" t="n">
        <v>0</v>
      </c>
      <c r="AY817" s="124" t="n">
        <v>0</v>
      </c>
    </row>
    <row r="818">
      <c r="A818" t="inlineStr">
        <is>
          <t>RM</t>
        </is>
      </c>
      <c r="B818" t="inlineStr">
        <is>
          <t>Motocicleta</t>
        </is>
      </c>
      <c r="C818" t="inlineStr">
        <is>
          <t>HYB-plug-in-Diesel</t>
        </is>
      </c>
      <c r="D818" t="inlineStr">
        <is>
          <t>%</t>
        </is>
      </c>
      <c r="E818" s="125" t="n">
        <v>0</v>
      </c>
      <c r="F818" s="125" t="n">
        <v>0</v>
      </c>
      <c r="G818" s="125" t="n">
        <v>0</v>
      </c>
      <c r="H818" s="125" t="n">
        <v>0</v>
      </c>
      <c r="I818" s="125" t="n">
        <v>0</v>
      </c>
      <c r="J818" s="125" t="n">
        <v>0</v>
      </c>
      <c r="K818" s="124" t="n">
        <v>0</v>
      </c>
      <c r="L818" s="124" t="n">
        <v>0</v>
      </c>
      <c r="M818" s="124" t="n">
        <v>0</v>
      </c>
      <c r="N818" s="124" t="n">
        <v>0</v>
      </c>
      <c r="O818" s="124" t="n">
        <v>0</v>
      </c>
      <c r="P818" s="124" t="n">
        <v>0</v>
      </c>
      <c r="Q818" s="124" t="n">
        <v>0</v>
      </c>
      <c r="R818" s="124" t="n">
        <v>0</v>
      </c>
      <c r="S818" s="124" t="n">
        <v>0</v>
      </c>
      <c r="T818" s="124" t="n">
        <v>0</v>
      </c>
      <c r="U818" s="124" t="n">
        <v>0</v>
      </c>
      <c r="V818" s="124" t="n">
        <v>0</v>
      </c>
      <c r="W818" s="124" t="n">
        <v>0</v>
      </c>
      <c r="X818" s="124" t="n">
        <v>0</v>
      </c>
      <c r="Y818" s="124" t="n">
        <v>0</v>
      </c>
      <c r="Z818" s="124" t="n">
        <v>0</v>
      </c>
      <c r="AA818" s="124" t="n">
        <v>0</v>
      </c>
      <c r="AB818" s="124" t="n">
        <v>0</v>
      </c>
      <c r="AC818" s="124" t="n">
        <v>0</v>
      </c>
      <c r="AD818" s="124" t="n">
        <v>0</v>
      </c>
      <c r="AE818" s="124" t="n">
        <v>0</v>
      </c>
      <c r="AF818" s="124" t="n">
        <v>0</v>
      </c>
      <c r="AG818" s="124" t="n">
        <v>0</v>
      </c>
      <c r="AH818" s="124" t="n">
        <v>0</v>
      </c>
      <c r="AI818" s="124" t="n">
        <v>0</v>
      </c>
      <c r="AJ818" s="124" t="n">
        <v>0</v>
      </c>
      <c r="AK818" s="124" t="n">
        <v>0</v>
      </c>
      <c r="AL818" s="124" t="n">
        <v>0</v>
      </c>
      <c r="AM818" s="124" t="n">
        <v>0</v>
      </c>
      <c r="AN818" s="124" t="n">
        <v>0</v>
      </c>
      <c r="AO818" s="124" t="n">
        <v>0</v>
      </c>
      <c r="AP818" s="124" t="n">
        <v>0</v>
      </c>
      <c r="AQ818" s="124" t="n">
        <v>0</v>
      </c>
      <c r="AR818" s="124" t="n">
        <v>0</v>
      </c>
      <c r="AS818" s="124" t="n">
        <v>0</v>
      </c>
      <c r="AT818" s="124" t="n">
        <v>0</v>
      </c>
      <c r="AU818" s="124" t="n">
        <v>0</v>
      </c>
      <c r="AV818" s="124" t="n">
        <v>0</v>
      </c>
      <c r="AW818" s="124" t="n">
        <v>0</v>
      </c>
      <c r="AX818" s="124" t="n">
        <v>0</v>
      </c>
      <c r="AY818" s="124" t="n">
        <v>0</v>
      </c>
    </row>
    <row r="819">
      <c r="A819" t="inlineStr">
        <is>
          <t>RM</t>
        </is>
      </c>
      <c r="B819" t="inlineStr">
        <is>
          <t>Motocicleta</t>
        </is>
      </c>
      <c r="C819" t="inlineStr">
        <is>
          <t>Eléctrico</t>
        </is>
      </c>
      <c r="D819" t="inlineStr">
        <is>
          <t>%</t>
        </is>
      </c>
      <c r="E819" s="125" t="n">
        <v>0</v>
      </c>
      <c r="F819" s="125" t="n">
        <v>0</v>
      </c>
      <c r="G819" s="125" t="n">
        <v>0</v>
      </c>
      <c r="H819" s="125" t="n">
        <v>0</v>
      </c>
      <c r="I819" s="125" t="n">
        <v>0</v>
      </c>
      <c r="J819" s="125" t="n">
        <v>0</v>
      </c>
      <c r="K819" s="124" t="n">
        <v>0</v>
      </c>
      <c r="L819" s="124" t="n">
        <v>0</v>
      </c>
      <c r="M819" s="124" t="n">
        <v>0</v>
      </c>
      <c r="N819" s="124" t="n">
        <v>0</v>
      </c>
      <c r="O819" s="124" t="n">
        <v>0</v>
      </c>
      <c r="P819" s="124" t="n">
        <v>0</v>
      </c>
      <c r="Q819" s="124" t="n">
        <v>0</v>
      </c>
      <c r="R819" s="124" t="n">
        <v>0</v>
      </c>
      <c r="S819" s="124" t="n">
        <v>0</v>
      </c>
      <c r="T819" s="124" t="n">
        <v>0</v>
      </c>
      <c r="U819" s="124" t="n">
        <v>0</v>
      </c>
      <c r="V819" s="124" t="n">
        <v>0</v>
      </c>
      <c r="W819" s="124" t="n">
        <v>0</v>
      </c>
      <c r="X819" s="124" t="n">
        <v>0</v>
      </c>
      <c r="Y819" s="124" t="n">
        <v>0</v>
      </c>
      <c r="Z819" s="124" t="n">
        <v>0</v>
      </c>
      <c r="AA819" s="124" t="n">
        <v>0</v>
      </c>
      <c r="AB819" s="124" t="n">
        <v>0</v>
      </c>
      <c r="AC819" s="124" t="n">
        <v>0</v>
      </c>
      <c r="AD819" s="124" t="n">
        <v>0</v>
      </c>
      <c r="AE819" s="124" t="n">
        <v>0</v>
      </c>
      <c r="AF819" s="124" t="n">
        <v>0</v>
      </c>
      <c r="AG819" s="124" t="n">
        <v>0</v>
      </c>
      <c r="AH819" s="124" t="n">
        <v>0</v>
      </c>
      <c r="AI819" s="124" t="n">
        <v>0</v>
      </c>
      <c r="AJ819" s="124" t="n">
        <v>0</v>
      </c>
      <c r="AK819" s="124" t="n">
        <v>0</v>
      </c>
      <c r="AL819" s="124" t="n">
        <v>0</v>
      </c>
      <c r="AM819" s="124" t="n">
        <v>0</v>
      </c>
      <c r="AN819" s="124" t="n">
        <v>0</v>
      </c>
      <c r="AO819" s="124" t="n">
        <v>0</v>
      </c>
      <c r="AP819" s="124" t="n">
        <v>0</v>
      </c>
      <c r="AQ819" s="124" t="n">
        <v>0</v>
      </c>
      <c r="AR819" s="124" t="n">
        <v>0</v>
      </c>
      <c r="AS819" s="124" t="n">
        <v>0</v>
      </c>
      <c r="AT819" s="124" t="n">
        <v>0</v>
      </c>
      <c r="AU819" s="124" t="n">
        <v>0</v>
      </c>
      <c r="AV819" s="124" t="n">
        <v>0</v>
      </c>
      <c r="AW819" s="124" t="n">
        <v>0</v>
      </c>
      <c r="AX819" s="124" t="n">
        <v>0</v>
      </c>
      <c r="AY819" s="124" t="n">
        <v>0</v>
      </c>
    </row>
    <row r="820">
      <c r="A820" t="inlineStr">
        <is>
          <t>RM</t>
        </is>
      </c>
      <c r="B820" t="inlineStr">
        <is>
          <t>Motocicleta</t>
        </is>
      </c>
      <c r="C820" t="inlineStr">
        <is>
          <t>Biodiesel</t>
        </is>
      </c>
      <c r="D820" t="inlineStr">
        <is>
          <t>%</t>
        </is>
      </c>
      <c r="E820" s="125" t="n">
        <v>0</v>
      </c>
      <c r="F820" s="125" t="n">
        <v>0</v>
      </c>
      <c r="G820" s="125" t="n">
        <v>0</v>
      </c>
      <c r="H820" s="125" t="n">
        <v>0</v>
      </c>
      <c r="I820" s="125" t="n">
        <v>0</v>
      </c>
      <c r="J820" s="125" t="n">
        <v>0</v>
      </c>
      <c r="K820" s="124" t="n">
        <v>0</v>
      </c>
      <c r="L820" s="124" t="n">
        <v>0</v>
      </c>
      <c r="M820" s="124" t="n">
        <v>0</v>
      </c>
      <c r="N820" s="124" t="n">
        <v>0</v>
      </c>
      <c r="O820" s="124" t="n">
        <v>0</v>
      </c>
      <c r="P820" s="124" t="n">
        <v>0</v>
      </c>
      <c r="Q820" s="124" t="n">
        <v>0</v>
      </c>
      <c r="R820" s="124" t="n">
        <v>0</v>
      </c>
      <c r="S820" s="124" t="n">
        <v>0</v>
      </c>
      <c r="T820" s="124" t="n">
        <v>0</v>
      </c>
      <c r="U820" s="124" t="n">
        <v>0</v>
      </c>
      <c r="V820" s="124" t="n">
        <v>0</v>
      </c>
      <c r="W820" s="124" t="n">
        <v>0</v>
      </c>
      <c r="X820" s="124" t="n">
        <v>0</v>
      </c>
      <c r="Y820" s="124" t="n">
        <v>0</v>
      </c>
      <c r="Z820" s="124" t="n">
        <v>0</v>
      </c>
      <c r="AA820" s="124" t="n">
        <v>0</v>
      </c>
      <c r="AB820" s="124" t="n">
        <v>0</v>
      </c>
      <c r="AC820" s="124" t="n">
        <v>0</v>
      </c>
      <c r="AD820" s="124" t="n">
        <v>0</v>
      </c>
      <c r="AE820" s="124" t="n">
        <v>0</v>
      </c>
      <c r="AF820" s="124" t="n">
        <v>0</v>
      </c>
      <c r="AG820" s="124" t="n">
        <v>0</v>
      </c>
      <c r="AH820" s="124" t="n">
        <v>0</v>
      </c>
      <c r="AI820" s="124" t="n">
        <v>0</v>
      </c>
      <c r="AJ820" s="124" t="n">
        <v>0</v>
      </c>
      <c r="AK820" s="124" t="n">
        <v>0</v>
      </c>
      <c r="AL820" s="124" t="n">
        <v>0</v>
      </c>
      <c r="AM820" s="124" t="n">
        <v>0</v>
      </c>
      <c r="AN820" s="124" t="n">
        <v>0</v>
      </c>
      <c r="AO820" s="124" t="n">
        <v>0</v>
      </c>
      <c r="AP820" s="124" t="n">
        <v>0</v>
      </c>
      <c r="AQ820" s="124" t="n">
        <v>0</v>
      </c>
      <c r="AR820" s="124" t="n">
        <v>0</v>
      </c>
      <c r="AS820" s="124" t="n">
        <v>0</v>
      </c>
      <c r="AT820" s="124" t="n">
        <v>0</v>
      </c>
      <c r="AU820" s="124" t="n">
        <v>0</v>
      </c>
      <c r="AV820" s="124" t="n">
        <v>0</v>
      </c>
      <c r="AW820" s="124" t="n">
        <v>0</v>
      </c>
      <c r="AX820" s="124" t="n">
        <v>0</v>
      </c>
      <c r="AY820" s="124" t="n">
        <v>0</v>
      </c>
    </row>
    <row r="821">
      <c r="A821" t="inlineStr">
        <is>
          <t>RM</t>
        </is>
      </c>
      <c r="B821" t="inlineStr">
        <is>
          <t>Motocicleta</t>
        </is>
      </c>
      <c r="C821" t="inlineStr">
        <is>
          <t>Etanol</t>
        </is>
      </c>
      <c r="D821" t="inlineStr">
        <is>
          <t>%</t>
        </is>
      </c>
      <c r="E821" s="125" t="n">
        <v>0</v>
      </c>
      <c r="F821" s="125" t="n">
        <v>0</v>
      </c>
      <c r="G821" s="125" t="n">
        <v>0</v>
      </c>
      <c r="H821" s="125" t="n">
        <v>0</v>
      </c>
      <c r="I821" s="125" t="n">
        <v>0</v>
      </c>
      <c r="J821" s="125" t="n">
        <v>0</v>
      </c>
      <c r="K821" s="124" t="n">
        <v>0</v>
      </c>
      <c r="L821" s="124" t="n">
        <v>0</v>
      </c>
      <c r="M821" s="124" t="n">
        <v>0</v>
      </c>
      <c r="N821" s="124" t="n">
        <v>0</v>
      </c>
      <c r="O821" s="124" t="n">
        <v>0</v>
      </c>
      <c r="P821" s="124" t="n">
        <v>0</v>
      </c>
      <c r="Q821" s="124" t="n">
        <v>0</v>
      </c>
      <c r="R821" s="124" t="n">
        <v>0</v>
      </c>
      <c r="S821" s="124" t="n">
        <v>0</v>
      </c>
      <c r="T821" s="124" t="n">
        <v>0</v>
      </c>
      <c r="U821" s="124" t="n">
        <v>0</v>
      </c>
      <c r="V821" s="124" t="n">
        <v>0</v>
      </c>
      <c r="W821" s="124" t="n">
        <v>0</v>
      </c>
      <c r="X821" s="124" t="n">
        <v>0</v>
      </c>
      <c r="Y821" s="124" t="n">
        <v>0</v>
      </c>
      <c r="Z821" s="124" t="n">
        <v>0</v>
      </c>
      <c r="AA821" s="124" t="n">
        <v>0</v>
      </c>
      <c r="AB821" s="124" t="n">
        <v>0</v>
      </c>
      <c r="AC821" s="124" t="n">
        <v>0</v>
      </c>
      <c r="AD821" s="124" t="n">
        <v>0</v>
      </c>
      <c r="AE821" s="124" t="n">
        <v>0</v>
      </c>
      <c r="AF821" s="124" t="n">
        <v>0</v>
      </c>
      <c r="AG821" s="124" t="n">
        <v>0</v>
      </c>
      <c r="AH821" s="124" t="n">
        <v>0</v>
      </c>
      <c r="AI821" s="124" t="n">
        <v>0</v>
      </c>
      <c r="AJ821" s="124" t="n">
        <v>0</v>
      </c>
      <c r="AK821" s="124" t="n">
        <v>0</v>
      </c>
      <c r="AL821" s="124" t="n">
        <v>0</v>
      </c>
      <c r="AM821" s="124" t="n">
        <v>0</v>
      </c>
      <c r="AN821" s="124" t="n">
        <v>0</v>
      </c>
      <c r="AO821" s="124" t="n">
        <v>0</v>
      </c>
      <c r="AP821" s="124" t="n">
        <v>0</v>
      </c>
      <c r="AQ821" s="124" t="n">
        <v>0</v>
      </c>
      <c r="AR821" s="124" t="n">
        <v>0</v>
      </c>
      <c r="AS821" s="124" t="n">
        <v>0</v>
      </c>
      <c r="AT821" s="124" t="n">
        <v>0</v>
      </c>
      <c r="AU821" s="124" t="n">
        <v>0</v>
      </c>
      <c r="AV821" s="124" t="n">
        <v>0</v>
      </c>
      <c r="AW821" s="124" t="n">
        <v>0</v>
      </c>
      <c r="AX821" s="124" t="n">
        <v>0</v>
      </c>
      <c r="AY821" s="124" t="n">
        <v>0</v>
      </c>
    </row>
    <row r="822">
      <c r="A822" t="inlineStr">
        <is>
          <t>RM</t>
        </is>
      </c>
      <c r="B822" t="inlineStr">
        <is>
          <t>Motocicleta</t>
        </is>
      </c>
      <c r="C822" t="inlineStr">
        <is>
          <t>GLP</t>
        </is>
      </c>
      <c r="D822" t="inlineStr">
        <is>
          <t>%</t>
        </is>
      </c>
      <c r="E822" s="125" t="n">
        <v>0</v>
      </c>
      <c r="F822" s="125" t="n">
        <v>0</v>
      </c>
      <c r="G822" s="125" t="n">
        <v>0</v>
      </c>
      <c r="H822" s="125" t="n">
        <v>0</v>
      </c>
      <c r="I822" s="125" t="n">
        <v>0</v>
      </c>
      <c r="J822" s="125" t="n">
        <v>0</v>
      </c>
      <c r="K822" s="124" t="n">
        <v>0</v>
      </c>
      <c r="L822" s="124" t="n">
        <v>0</v>
      </c>
      <c r="M822" s="124" t="n">
        <v>0</v>
      </c>
      <c r="N822" s="124" t="n">
        <v>0</v>
      </c>
      <c r="O822" s="124" t="n">
        <v>0</v>
      </c>
      <c r="P822" s="124" t="n">
        <v>0</v>
      </c>
      <c r="Q822" s="124" t="n">
        <v>0</v>
      </c>
      <c r="R822" s="124" t="n">
        <v>0</v>
      </c>
      <c r="S822" s="124" t="n">
        <v>0</v>
      </c>
      <c r="T822" s="124" t="n">
        <v>0</v>
      </c>
      <c r="U822" s="124" t="n">
        <v>0</v>
      </c>
      <c r="V822" s="124" t="n">
        <v>0</v>
      </c>
      <c r="W822" s="124" t="n">
        <v>0</v>
      </c>
      <c r="X822" s="124" t="n">
        <v>0</v>
      </c>
      <c r="Y822" s="124" t="n">
        <v>0</v>
      </c>
      <c r="Z822" s="124" t="n">
        <v>0</v>
      </c>
      <c r="AA822" s="124" t="n">
        <v>0</v>
      </c>
      <c r="AB822" s="124" t="n">
        <v>0</v>
      </c>
      <c r="AC822" s="124" t="n">
        <v>0</v>
      </c>
      <c r="AD822" s="124" t="n">
        <v>0</v>
      </c>
      <c r="AE822" s="124" t="n">
        <v>0</v>
      </c>
      <c r="AF822" s="124" t="n">
        <v>0</v>
      </c>
      <c r="AG822" s="124" t="n">
        <v>0</v>
      </c>
      <c r="AH822" s="124" t="n">
        <v>0</v>
      </c>
      <c r="AI822" s="124" t="n">
        <v>0</v>
      </c>
      <c r="AJ822" s="124" t="n">
        <v>0</v>
      </c>
      <c r="AK822" s="124" t="n">
        <v>0</v>
      </c>
      <c r="AL822" s="124" t="n">
        <v>0</v>
      </c>
      <c r="AM822" s="124" t="n">
        <v>0</v>
      </c>
      <c r="AN822" s="124" t="n">
        <v>0</v>
      </c>
      <c r="AO822" s="124" t="n">
        <v>0</v>
      </c>
      <c r="AP822" s="124" t="n">
        <v>0</v>
      </c>
      <c r="AQ822" s="124" t="n">
        <v>0</v>
      </c>
      <c r="AR822" s="124" t="n">
        <v>0</v>
      </c>
      <c r="AS822" s="124" t="n">
        <v>0</v>
      </c>
      <c r="AT822" s="124" t="n">
        <v>0</v>
      </c>
      <c r="AU822" s="124" t="n">
        <v>0</v>
      </c>
      <c r="AV822" s="124" t="n">
        <v>0</v>
      </c>
      <c r="AW822" s="124" t="n">
        <v>0</v>
      </c>
      <c r="AX822" s="124" t="n">
        <v>0</v>
      </c>
      <c r="AY822" s="124" t="n">
        <v>0</v>
      </c>
    </row>
    <row r="823">
      <c r="A823" t="inlineStr">
        <is>
          <t>RM</t>
        </is>
      </c>
      <c r="B823" t="inlineStr">
        <is>
          <t>Motocicleta</t>
        </is>
      </c>
      <c r="C823" t="inlineStr">
        <is>
          <t>GNC</t>
        </is>
      </c>
      <c r="D823" t="inlineStr">
        <is>
          <t>%</t>
        </is>
      </c>
      <c r="E823" s="125" t="n">
        <v>0</v>
      </c>
      <c r="F823" s="125" t="n">
        <v>0</v>
      </c>
      <c r="G823" s="125" t="n">
        <v>0</v>
      </c>
      <c r="H823" s="125" t="n">
        <v>0</v>
      </c>
      <c r="I823" s="125" t="n">
        <v>0</v>
      </c>
      <c r="J823" s="125" t="n">
        <v>0</v>
      </c>
      <c r="K823" s="124" t="n">
        <v>0</v>
      </c>
      <c r="L823" s="124" t="n">
        <v>0</v>
      </c>
      <c r="M823" s="124" t="n">
        <v>0</v>
      </c>
      <c r="N823" s="124" t="n">
        <v>0</v>
      </c>
      <c r="O823" s="124" t="n">
        <v>0</v>
      </c>
      <c r="P823" s="124" t="n">
        <v>0</v>
      </c>
      <c r="Q823" s="124" t="n">
        <v>0</v>
      </c>
      <c r="R823" s="124" t="n">
        <v>0</v>
      </c>
      <c r="S823" s="124" t="n">
        <v>0</v>
      </c>
      <c r="T823" s="124" t="n">
        <v>0</v>
      </c>
      <c r="U823" s="124" t="n">
        <v>0</v>
      </c>
      <c r="V823" s="124" t="n">
        <v>0</v>
      </c>
      <c r="W823" s="124" t="n">
        <v>0</v>
      </c>
      <c r="X823" s="124" t="n">
        <v>0</v>
      </c>
      <c r="Y823" s="124" t="n">
        <v>0</v>
      </c>
      <c r="Z823" s="124" t="n">
        <v>0</v>
      </c>
      <c r="AA823" s="124" t="n">
        <v>0</v>
      </c>
      <c r="AB823" s="124" t="n">
        <v>0</v>
      </c>
      <c r="AC823" s="124" t="n">
        <v>0</v>
      </c>
      <c r="AD823" s="124" t="n">
        <v>0</v>
      </c>
      <c r="AE823" s="124" t="n">
        <v>0</v>
      </c>
      <c r="AF823" s="124" t="n">
        <v>0</v>
      </c>
      <c r="AG823" s="124" t="n">
        <v>0</v>
      </c>
      <c r="AH823" s="124" t="n">
        <v>0</v>
      </c>
      <c r="AI823" s="124" t="n">
        <v>0</v>
      </c>
      <c r="AJ823" s="124" t="n">
        <v>0</v>
      </c>
      <c r="AK823" s="124" t="n">
        <v>0</v>
      </c>
      <c r="AL823" s="124" t="n">
        <v>0</v>
      </c>
      <c r="AM823" s="124" t="n">
        <v>0</v>
      </c>
      <c r="AN823" s="124" t="n">
        <v>0</v>
      </c>
      <c r="AO823" s="124" t="n">
        <v>0</v>
      </c>
      <c r="AP823" s="124" t="n">
        <v>0</v>
      </c>
      <c r="AQ823" s="124" t="n">
        <v>0</v>
      </c>
      <c r="AR823" s="124" t="n">
        <v>0</v>
      </c>
      <c r="AS823" s="124" t="n">
        <v>0</v>
      </c>
      <c r="AT823" s="124" t="n">
        <v>0</v>
      </c>
      <c r="AU823" s="124" t="n">
        <v>0</v>
      </c>
      <c r="AV823" s="124" t="n">
        <v>0</v>
      </c>
      <c r="AW823" s="124" t="n">
        <v>0</v>
      </c>
      <c r="AX823" s="124" t="n">
        <v>0</v>
      </c>
      <c r="AY823" s="124" t="n">
        <v>0</v>
      </c>
    </row>
    <row r="824">
      <c r="A824" t="inlineStr">
        <is>
          <t>RM</t>
        </is>
      </c>
      <c r="B824" t="inlineStr">
        <is>
          <t>Motocicleta</t>
        </is>
      </c>
      <c r="C824" t="inlineStr">
        <is>
          <t>Hidrógeno-Fuel-Cell</t>
        </is>
      </c>
      <c r="D824" t="inlineStr">
        <is>
          <t>%</t>
        </is>
      </c>
      <c r="E824" s="125" t="n">
        <v>0</v>
      </c>
      <c r="F824" s="125" t="n">
        <v>0</v>
      </c>
      <c r="G824" s="125" t="n">
        <v>0</v>
      </c>
      <c r="H824" s="125" t="n">
        <v>0</v>
      </c>
      <c r="I824" s="125" t="n">
        <v>0</v>
      </c>
      <c r="J824" s="125" t="n">
        <v>0</v>
      </c>
      <c r="K824" s="124" t="n">
        <v>0</v>
      </c>
      <c r="L824" s="124" t="n">
        <v>0</v>
      </c>
      <c r="M824" s="124" t="n">
        <v>0</v>
      </c>
      <c r="N824" s="124" t="n">
        <v>0</v>
      </c>
      <c r="O824" s="124" t="n">
        <v>0</v>
      </c>
      <c r="P824" s="124" t="n">
        <v>0</v>
      </c>
      <c r="Q824" s="124" t="n">
        <v>0</v>
      </c>
      <c r="R824" s="124" t="n">
        <v>0</v>
      </c>
      <c r="S824" s="124" t="n">
        <v>0</v>
      </c>
      <c r="T824" s="124" t="n">
        <v>0</v>
      </c>
      <c r="U824" s="124" t="n">
        <v>0</v>
      </c>
      <c r="V824" s="124" t="n">
        <v>0</v>
      </c>
      <c r="W824" s="124" t="n">
        <v>0</v>
      </c>
      <c r="X824" s="124" t="n">
        <v>0</v>
      </c>
      <c r="Y824" s="124" t="n">
        <v>0</v>
      </c>
      <c r="Z824" s="124" t="n">
        <v>0</v>
      </c>
      <c r="AA824" s="124" t="n">
        <v>0</v>
      </c>
      <c r="AB824" s="124" t="n">
        <v>0</v>
      </c>
      <c r="AC824" s="124" t="n">
        <v>0</v>
      </c>
      <c r="AD824" s="124" t="n">
        <v>0</v>
      </c>
      <c r="AE824" s="124" t="n">
        <v>0</v>
      </c>
      <c r="AF824" s="124" t="n">
        <v>0</v>
      </c>
      <c r="AG824" s="124" t="n">
        <v>0</v>
      </c>
      <c r="AH824" s="124" t="n">
        <v>0</v>
      </c>
      <c r="AI824" s="124" t="n">
        <v>0</v>
      </c>
      <c r="AJ824" s="124" t="n">
        <v>0</v>
      </c>
      <c r="AK824" s="124" t="n">
        <v>0</v>
      </c>
      <c r="AL824" s="124" t="n">
        <v>0</v>
      </c>
      <c r="AM824" s="124" t="n">
        <v>0</v>
      </c>
      <c r="AN824" s="124" t="n">
        <v>0</v>
      </c>
      <c r="AO824" s="124" t="n">
        <v>0</v>
      </c>
      <c r="AP824" s="124" t="n">
        <v>0</v>
      </c>
      <c r="AQ824" s="124" t="n">
        <v>0</v>
      </c>
      <c r="AR824" s="124" t="n">
        <v>0</v>
      </c>
      <c r="AS824" s="124" t="n">
        <v>0</v>
      </c>
      <c r="AT824" s="124" t="n">
        <v>0</v>
      </c>
      <c r="AU824" s="124" t="n">
        <v>0</v>
      </c>
      <c r="AV824" s="124" t="n">
        <v>0</v>
      </c>
      <c r="AW824" s="124" t="n">
        <v>0</v>
      </c>
      <c r="AX824" s="124" t="n">
        <v>0</v>
      </c>
      <c r="AY824" s="124" t="n">
        <v>0</v>
      </c>
    </row>
    <row r="825">
      <c r="A825" t="inlineStr">
        <is>
          <t>R1</t>
        </is>
      </c>
      <c r="B825" t="inlineStr">
        <is>
          <t>Motocicleta</t>
        </is>
      </c>
      <c r="C825" t="inlineStr">
        <is>
          <t>Gasolina</t>
        </is>
      </c>
      <c r="D825" t="inlineStr">
        <is>
          <t>%</t>
        </is>
      </c>
      <c r="E825" s="125" t="n">
        <v>1</v>
      </c>
      <c r="F825" s="125" t="n">
        <v>1</v>
      </c>
      <c r="G825" s="125" t="n">
        <v>1</v>
      </c>
      <c r="H825" s="125" t="n">
        <v>1</v>
      </c>
      <c r="I825" s="125" t="n">
        <v>1</v>
      </c>
      <c r="J825" s="125" t="n">
        <v>1</v>
      </c>
      <c r="K825" s="124" t="n">
        <v>1</v>
      </c>
      <c r="L825" s="124" t="n">
        <v>1</v>
      </c>
      <c r="M825" s="124" t="n">
        <v>1</v>
      </c>
      <c r="N825" s="124" t="n">
        <v>1</v>
      </c>
      <c r="O825" s="124" t="n">
        <v>1</v>
      </c>
      <c r="P825" s="124" t="n">
        <v>1</v>
      </c>
      <c r="Q825" s="124" t="n">
        <v>1</v>
      </c>
      <c r="R825" s="124" t="n">
        <v>1</v>
      </c>
      <c r="S825" s="124" t="n">
        <v>1</v>
      </c>
      <c r="T825" s="124" t="n">
        <v>1</v>
      </c>
      <c r="U825" s="124" t="n">
        <v>1</v>
      </c>
      <c r="V825" s="124" t="n">
        <v>1</v>
      </c>
      <c r="W825" s="124" t="n">
        <v>1</v>
      </c>
      <c r="X825" s="124" t="n">
        <v>1</v>
      </c>
      <c r="Y825" s="124" t="n">
        <v>1</v>
      </c>
      <c r="Z825" s="124" t="n">
        <v>1</v>
      </c>
      <c r="AA825" s="124" t="n">
        <v>1</v>
      </c>
      <c r="AB825" s="124" t="n">
        <v>1</v>
      </c>
      <c r="AC825" s="124" t="n">
        <v>1</v>
      </c>
      <c r="AD825" s="124" t="n">
        <v>1</v>
      </c>
      <c r="AE825" s="124" t="n">
        <v>1</v>
      </c>
      <c r="AF825" s="124" t="n">
        <v>1</v>
      </c>
      <c r="AG825" s="124" t="n">
        <v>1</v>
      </c>
      <c r="AH825" s="124" t="n">
        <v>1</v>
      </c>
      <c r="AI825" s="124" t="n">
        <v>1</v>
      </c>
      <c r="AJ825" s="124" t="n">
        <v>1</v>
      </c>
      <c r="AK825" s="124" t="n">
        <v>1</v>
      </c>
      <c r="AL825" s="124" t="n">
        <v>1</v>
      </c>
      <c r="AM825" s="124" t="n">
        <v>1</v>
      </c>
      <c r="AN825" s="124" t="n">
        <v>1</v>
      </c>
      <c r="AO825" s="124" t="n">
        <v>1</v>
      </c>
      <c r="AP825" s="124" t="n">
        <v>1</v>
      </c>
      <c r="AQ825" s="124" t="n">
        <v>1</v>
      </c>
      <c r="AR825" s="124" t="n">
        <v>1</v>
      </c>
      <c r="AS825" s="124" t="n">
        <v>1</v>
      </c>
      <c r="AT825" s="124" t="n">
        <v>1</v>
      </c>
      <c r="AU825" s="124" t="n">
        <v>1</v>
      </c>
      <c r="AV825" s="124" t="n">
        <v>1</v>
      </c>
      <c r="AW825" s="124" t="n">
        <v>1</v>
      </c>
      <c r="AX825" s="124" t="n">
        <v>1</v>
      </c>
      <c r="AY825" s="124" t="n">
        <v>1</v>
      </c>
    </row>
    <row r="826">
      <c r="A826" t="inlineStr">
        <is>
          <t>R1</t>
        </is>
      </c>
      <c r="B826" t="inlineStr">
        <is>
          <t>Motocicleta</t>
        </is>
      </c>
      <c r="C826" t="inlineStr">
        <is>
          <t>HYB-Gasolina</t>
        </is>
      </c>
      <c r="D826" t="inlineStr">
        <is>
          <t>%</t>
        </is>
      </c>
      <c r="E826" s="125" t="n">
        <v>0</v>
      </c>
      <c r="F826" s="125" t="n">
        <v>0</v>
      </c>
      <c r="G826" s="125" t="n">
        <v>0</v>
      </c>
      <c r="H826" s="125" t="n">
        <v>0</v>
      </c>
      <c r="I826" s="125" t="n">
        <v>0</v>
      </c>
      <c r="J826" s="125" t="n">
        <v>0</v>
      </c>
      <c r="K826" s="124" t="n">
        <v>0</v>
      </c>
      <c r="L826" s="124" t="n">
        <v>0</v>
      </c>
      <c r="M826" s="124" t="n">
        <v>0</v>
      </c>
      <c r="N826" s="124" t="n">
        <v>0</v>
      </c>
      <c r="O826" s="124" t="n">
        <v>0</v>
      </c>
      <c r="P826" s="124" t="n">
        <v>0</v>
      </c>
      <c r="Q826" s="124" t="n">
        <v>0</v>
      </c>
      <c r="R826" s="124" t="n">
        <v>0</v>
      </c>
      <c r="S826" s="124" t="n">
        <v>0</v>
      </c>
      <c r="T826" s="124" t="n">
        <v>0</v>
      </c>
      <c r="U826" s="124" t="n">
        <v>0</v>
      </c>
      <c r="V826" s="124" t="n">
        <v>0</v>
      </c>
      <c r="W826" s="124" t="n">
        <v>0</v>
      </c>
      <c r="X826" s="124" t="n">
        <v>0</v>
      </c>
      <c r="Y826" s="124" t="n">
        <v>0</v>
      </c>
      <c r="Z826" s="124" t="n">
        <v>0</v>
      </c>
      <c r="AA826" s="124" t="n">
        <v>0</v>
      </c>
      <c r="AB826" s="124" t="n">
        <v>0</v>
      </c>
      <c r="AC826" s="124" t="n">
        <v>0</v>
      </c>
      <c r="AD826" s="124" t="n">
        <v>0</v>
      </c>
      <c r="AE826" s="124" t="n">
        <v>0</v>
      </c>
      <c r="AF826" s="124" t="n">
        <v>0</v>
      </c>
      <c r="AG826" s="124" t="n">
        <v>0</v>
      </c>
      <c r="AH826" s="124" t="n">
        <v>0</v>
      </c>
      <c r="AI826" s="124" t="n">
        <v>0</v>
      </c>
      <c r="AJ826" s="124" t="n">
        <v>0</v>
      </c>
      <c r="AK826" s="124" t="n">
        <v>0</v>
      </c>
      <c r="AL826" s="124" t="n">
        <v>0</v>
      </c>
      <c r="AM826" s="124" t="n">
        <v>0</v>
      </c>
      <c r="AN826" s="124" t="n">
        <v>0</v>
      </c>
      <c r="AO826" s="124" t="n">
        <v>0</v>
      </c>
      <c r="AP826" s="124" t="n">
        <v>0</v>
      </c>
      <c r="AQ826" s="124" t="n">
        <v>0</v>
      </c>
      <c r="AR826" s="124" t="n">
        <v>0</v>
      </c>
      <c r="AS826" s="124" t="n">
        <v>0</v>
      </c>
      <c r="AT826" s="124" t="n">
        <v>0</v>
      </c>
      <c r="AU826" s="124" t="n">
        <v>0</v>
      </c>
      <c r="AV826" s="124" t="n">
        <v>0</v>
      </c>
      <c r="AW826" s="124" t="n">
        <v>0</v>
      </c>
      <c r="AX826" s="124" t="n">
        <v>0</v>
      </c>
      <c r="AY826" s="124" t="n">
        <v>0</v>
      </c>
    </row>
    <row r="827">
      <c r="A827" t="inlineStr">
        <is>
          <t>R1</t>
        </is>
      </c>
      <c r="B827" t="inlineStr">
        <is>
          <t>Motocicleta</t>
        </is>
      </c>
      <c r="C827" t="inlineStr">
        <is>
          <t>HYB-plug-in-Gasolina</t>
        </is>
      </c>
      <c r="D827" t="inlineStr">
        <is>
          <t>%</t>
        </is>
      </c>
      <c r="E827" s="125" t="n">
        <v>0</v>
      </c>
      <c r="F827" s="125" t="n">
        <v>0</v>
      </c>
      <c r="G827" s="125" t="n">
        <v>0</v>
      </c>
      <c r="H827" s="125" t="n">
        <v>0</v>
      </c>
      <c r="I827" s="125" t="n">
        <v>0</v>
      </c>
      <c r="J827" s="125" t="n">
        <v>0</v>
      </c>
      <c r="K827" s="124" t="n">
        <v>0</v>
      </c>
      <c r="L827" s="124" t="n">
        <v>0</v>
      </c>
      <c r="M827" s="124" t="n">
        <v>0</v>
      </c>
      <c r="N827" s="124" t="n">
        <v>0</v>
      </c>
      <c r="O827" s="124" t="n">
        <v>0</v>
      </c>
      <c r="P827" s="124" t="n">
        <v>0</v>
      </c>
      <c r="Q827" s="124" t="n">
        <v>0</v>
      </c>
      <c r="R827" s="124" t="n">
        <v>0</v>
      </c>
      <c r="S827" s="124" t="n">
        <v>0</v>
      </c>
      <c r="T827" s="124" t="n">
        <v>0</v>
      </c>
      <c r="U827" s="124" t="n">
        <v>0</v>
      </c>
      <c r="V827" s="124" t="n">
        <v>0</v>
      </c>
      <c r="W827" s="124" t="n">
        <v>0</v>
      </c>
      <c r="X827" s="124" t="n">
        <v>0</v>
      </c>
      <c r="Y827" s="124" t="n">
        <v>0</v>
      </c>
      <c r="Z827" s="124" t="n">
        <v>0</v>
      </c>
      <c r="AA827" s="124" t="n">
        <v>0</v>
      </c>
      <c r="AB827" s="124" t="n">
        <v>0</v>
      </c>
      <c r="AC827" s="124" t="n">
        <v>0</v>
      </c>
      <c r="AD827" s="124" t="n">
        <v>0</v>
      </c>
      <c r="AE827" s="124" t="n">
        <v>0</v>
      </c>
      <c r="AF827" s="124" t="n">
        <v>0</v>
      </c>
      <c r="AG827" s="124" t="n">
        <v>0</v>
      </c>
      <c r="AH827" s="124" t="n">
        <v>0</v>
      </c>
      <c r="AI827" s="124" t="n">
        <v>0</v>
      </c>
      <c r="AJ827" s="124" t="n">
        <v>0</v>
      </c>
      <c r="AK827" s="124" t="n">
        <v>0</v>
      </c>
      <c r="AL827" s="124" t="n">
        <v>0</v>
      </c>
      <c r="AM827" s="124" t="n">
        <v>0</v>
      </c>
      <c r="AN827" s="124" t="n">
        <v>0</v>
      </c>
      <c r="AO827" s="124" t="n">
        <v>0</v>
      </c>
      <c r="AP827" s="124" t="n">
        <v>0</v>
      </c>
      <c r="AQ827" s="124" t="n">
        <v>0</v>
      </c>
      <c r="AR827" s="124" t="n">
        <v>0</v>
      </c>
      <c r="AS827" s="124" t="n">
        <v>0</v>
      </c>
      <c r="AT827" s="124" t="n">
        <v>0</v>
      </c>
      <c r="AU827" s="124" t="n">
        <v>0</v>
      </c>
      <c r="AV827" s="124" t="n">
        <v>0</v>
      </c>
      <c r="AW827" s="124" t="n">
        <v>0</v>
      </c>
      <c r="AX827" s="124" t="n">
        <v>0</v>
      </c>
      <c r="AY827" s="124" t="n">
        <v>0</v>
      </c>
    </row>
    <row r="828">
      <c r="A828" t="inlineStr">
        <is>
          <t>R1</t>
        </is>
      </c>
      <c r="B828" t="inlineStr">
        <is>
          <t>Motocicleta</t>
        </is>
      </c>
      <c r="C828" t="inlineStr">
        <is>
          <t>Diesel</t>
        </is>
      </c>
      <c r="D828" t="inlineStr">
        <is>
          <t>%</t>
        </is>
      </c>
      <c r="E828" s="125" t="n">
        <v>0</v>
      </c>
      <c r="F828" s="125" t="n">
        <v>0</v>
      </c>
      <c r="G828" s="125" t="n">
        <v>0</v>
      </c>
      <c r="H828" s="125" t="n">
        <v>0</v>
      </c>
      <c r="I828" s="125" t="n">
        <v>0</v>
      </c>
      <c r="J828" s="125" t="n">
        <v>0</v>
      </c>
      <c r="K828" s="124" t="n">
        <v>0</v>
      </c>
      <c r="L828" s="124" t="n">
        <v>0</v>
      </c>
      <c r="M828" s="124" t="n">
        <v>0</v>
      </c>
      <c r="N828" s="124" t="n">
        <v>0</v>
      </c>
      <c r="O828" s="124" t="n">
        <v>0</v>
      </c>
      <c r="P828" s="124" t="n">
        <v>0</v>
      </c>
      <c r="Q828" s="124" t="n">
        <v>0</v>
      </c>
      <c r="R828" s="124" t="n">
        <v>0</v>
      </c>
      <c r="S828" s="124" t="n">
        <v>0</v>
      </c>
      <c r="T828" s="124" t="n">
        <v>0</v>
      </c>
      <c r="U828" s="124" t="n">
        <v>0</v>
      </c>
      <c r="V828" s="124" t="n">
        <v>0</v>
      </c>
      <c r="W828" s="124" t="n">
        <v>0</v>
      </c>
      <c r="X828" s="124" t="n">
        <v>0</v>
      </c>
      <c r="Y828" s="124" t="n">
        <v>0</v>
      </c>
      <c r="Z828" s="124" t="n">
        <v>0</v>
      </c>
      <c r="AA828" s="124" t="n">
        <v>0</v>
      </c>
      <c r="AB828" s="124" t="n">
        <v>0</v>
      </c>
      <c r="AC828" s="124" t="n">
        <v>0</v>
      </c>
      <c r="AD828" s="124" t="n">
        <v>0</v>
      </c>
      <c r="AE828" s="124" t="n">
        <v>0</v>
      </c>
      <c r="AF828" s="124" t="n">
        <v>0</v>
      </c>
      <c r="AG828" s="124" t="n">
        <v>0</v>
      </c>
      <c r="AH828" s="124" t="n">
        <v>0</v>
      </c>
      <c r="AI828" s="124" t="n">
        <v>0</v>
      </c>
      <c r="AJ828" s="124" t="n">
        <v>0</v>
      </c>
      <c r="AK828" s="124" t="n">
        <v>0</v>
      </c>
      <c r="AL828" s="124" t="n">
        <v>0</v>
      </c>
      <c r="AM828" s="124" t="n">
        <v>0</v>
      </c>
      <c r="AN828" s="124" t="n">
        <v>0</v>
      </c>
      <c r="AO828" s="124" t="n">
        <v>0</v>
      </c>
      <c r="AP828" s="124" t="n">
        <v>0</v>
      </c>
      <c r="AQ828" s="124" t="n">
        <v>0</v>
      </c>
      <c r="AR828" s="124" t="n">
        <v>0</v>
      </c>
      <c r="AS828" s="124" t="n">
        <v>0</v>
      </c>
      <c r="AT828" s="124" t="n">
        <v>0</v>
      </c>
      <c r="AU828" s="124" t="n">
        <v>0</v>
      </c>
      <c r="AV828" s="124" t="n">
        <v>0</v>
      </c>
      <c r="AW828" s="124" t="n">
        <v>0</v>
      </c>
      <c r="AX828" s="124" t="n">
        <v>0</v>
      </c>
      <c r="AY828" s="124" t="n">
        <v>0</v>
      </c>
    </row>
    <row r="829">
      <c r="A829" t="inlineStr">
        <is>
          <t>R1</t>
        </is>
      </c>
      <c r="B829" t="inlineStr">
        <is>
          <t>Motocicleta</t>
        </is>
      </c>
      <c r="C829" t="inlineStr">
        <is>
          <t>HYB-Diesel</t>
        </is>
      </c>
      <c r="D829" t="inlineStr">
        <is>
          <t>%</t>
        </is>
      </c>
      <c r="E829" s="125" t="n">
        <v>0</v>
      </c>
      <c r="F829" s="125" t="n">
        <v>0</v>
      </c>
      <c r="G829" s="125" t="n">
        <v>0</v>
      </c>
      <c r="H829" s="125" t="n">
        <v>0</v>
      </c>
      <c r="I829" s="125" t="n">
        <v>0</v>
      </c>
      <c r="J829" s="125" t="n">
        <v>0</v>
      </c>
      <c r="K829" s="124" t="n">
        <v>0</v>
      </c>
      <c r="L829" s="124" t="n">
        <v>0</v>
      </c>
      <c r="M829" s="124" t="n">
        <v>0</v>
      </c>
      <c r="N829" s="124" t="n">
        <v>0</v>
      </c>
      <c r="O829" s="124" t="n">
        <v>0</v>
      </c>
      <c r="P829" s="124" t="n">
        <v>0</v>
      </c>
      <c r="Q829" s="124" t="n">
        <v>0</v>
      </c>
      <c r="R829" s="124" t="n">
        <v>0</v>
      </c>
      <c r="S829" s="124" t="n">
        <v>0</v>
      </c>
      <c r="T829" s="124" t="n">
        <v>0</v>
      </c>
      <c r="U829" s="124" t="n">
        <v>0</v>
      </c>
      <c r="V829" s="124" t="n">
        <v>0</v>
      </c>
      <c r="W829" s="124" t="n">
        <v>0</v>
      </c>
      <c r="X829" s="124" t="n">
        <v>0</v>
      </c>
      <c r="Y829" s="124" t="n">
        <v>0</v>
      </c>
      <c r="Z829" s="124" t="n">
        <v>0</v>
      </c>
      <c r="AA829" s="124" t="n">
        <v>0</v>
      </c>
      <c r="AB829" s="124" t="n">
        <v>0</v>
      </c>
      <c r="AC829" s="124" t="n">
        <v>0</v>
      </c>
      <c r="AD829" s="124" t="n">
        <v>0</v>
      </c>
      <c r="AE829" s="124" t="n">
        <v>0</v>
      </c>
      <c r="AF829" s="124" t="n">
        <v>0</v>
      </c>
      <c r="AG829" s="124" t="n">
        <v>0</v>
      </c>
      <c r="AH829" s="124" t="n">
        <v>0</v>
      </c>
      <c r="AI829" s="124" t="n">
        <v>0</v>
      </c>
      <c r="AJ829" s="124" t="n">
        <v>0</v>
      </c>
      <c r="AK829" s="124" t="n">
        <v>0</v>
      </c>
      <c r="AL829" s="124" t="n">
        <v>0</v>
      </c>
      <c r="AM829" s="124" t="n">
        <v>0</v>
      </c>
      <c r="AN829" s="124" t="n">
        <v>0</v>
      </c>
      <c r="AO829" s="124" t="n">
        <v>0</v>
      </c>
      <c r="AP829" s="124" t="n">
        <v>0</v>
      </c>
      <c r="AQ829" s="124" t="n">
        <v>0</v>
      </c>
      <c r="AR829" s="124" t="n">
        <v>0</v>
      </c>
      <c r="AS829" s="124" t="n">
        <v>0</v>
      </c>
      <c r="AT829" s="124" t="n">
        <v>0</v>
      </c>
      <c r="AU829" s="124" t="n">
        <v>0</v>
      </c>
      <c r="AV829" s="124" t="n">
        <v>0</v>
      </c>
      <c r="AW829" s="124" t="n">
        <v>0</v>
      </c>
      <c r="AX829" s="124" t="n">
        <v>0</v>
      </c>
      <c r="AY829" s="124" t="n">
        <v>0</v>
      </c>
    </row>
    <row r="830">
      <c r="A830" t="inlineStr">
        <is>
          <t>R1</t>
        </is>
      </c>
      <c r="B830" t="inlineStr">
        <is>
          <t>Motocicleta</t>
        </is>
      </c>
      <c r="C830" t="inlineStr">
        <is>
          <t>HYB-plug-in-Diesel</t>
        </is>
      </c>
      <c r="D830" t="inlineStr">
        <is>
          <t>%</t>
        </is>
      </c>
      <c r="E830" s="125" t="n">
        <v>0</v>
      </c>
      <c r="F830" s="125" t="n">
        <v>0</v>
      </c>
      <c r="G830" s="125" t="n">
        <v>0</v>
      </c>
      <c r="H830" s="125" t="n">
        <v>0</v>
      </c>
      <c r="I830" s="125" t="n">
        <v>0</v>
      </c>
      <c r="J830" s="125" t="n">
        <v>0</v>
      </c>
      <c r="K830" s="124" t="n">
        <v>0</v>
      </c>
      <c r="L830" s="124" t="n">
        <v>0</v>
      </c>
      <c r="M830" s="124" t="n">
        <v>0</v>
      </c>
      <c r="N830" s="124" t="n">
        <v>0</v>
      </c>
      <c r="O830" s="124" t="n">
        <v>0</v>
      </c>
      <c r="P830" s="124" t="n">
        <v>0</v>
      </c>
      <c r="Q830" s="124" t="n">
        <v>0</v>
      </c>
      <c r="R830" s="124" t="n">
        <v>0</v>
      </c>
      <c r="S830" s="124" t="n">
        <v>0</v>
      </c>
      <c r="T830" s="124" t="n">
        <v>0</v>
      </c>
      <c r="U830" s="124" t="n">
        <v>0</v>
      </c>
      <c r="V830" s="124" t="n">
        <v>0</v>
      </c>
      <c r="W830" s="124" t="n">
        <v>0</v>
      </c>
      <c r="X830" s="124" t="n">
        <v>0</v>
      </c>
      <c r="Y830" s="124" t="n">
        <v>0</v>
      </c>
      <c r="Z830" s="124" t="n">
        <v>0</v>
      </c>
      <c r="AA830" s="124" t="n">
        <v>0</v>
      </c>
      <c r="AB830" s="124" t="n">
        <v>0</v>
      </c>
      <c r="AC830" s="124" t="n">
        <v>0</v>
      </c>
      <c r="AD830" s="124" t="n">
        <v>0</v>
      </c>
      <c r="AE830" s="124" t="n">
        <v>0</v>
      </c>
      <c r="AF830" s="124" t="n">
        <v>0</v>
      </c>
      <c r="AG830" s="124" t="n">
        <v>0</v>
      </c>
      <c r="AH830" s="124" t="n">
        <v>0</v>
      </c>
      <c r="AI830" s="124" t="n">
        <v>0</v>
      </c>
      <c r="AJ830" s="124" t="n">
        <v>0</v>
      </c>
      <c r="AK830" s="124" t="n">
        <v>0</v>
      </c>
      <c r="AL830" s="124" t="n">
        <v>0</v>
      </c>
      <c r="AM830" s="124" t="n">
        <v>0</v>
      </c>
      <c r="AN830" s="124" t="n">
        <v>0</v>
      </c>
      <c r="AO830" s="124" t="n">
        <v>0</v>
      </c>
      <c r="AP830" s="124" t="n">
        <v>0</v>
      </c>
      <c r="AQ830" s="124" t="n">
        <v>0</v>
      </c>
      <c r="AR830" s="124" t="n">
        <v>0</v>
      </c>
      <c r="AS830" s="124" t="n">
        <v>0</v>
      </c>
      <c r="AT830" s="124" t="n">
        <v>0</v>
      </c>
      <c r="AU830" s="124" t="n">
        <v>0</v>
      </c>
      <c r="AV830" s="124" t="n">
        <v>0</v>
      </c>
      <c r="AW830" s="124" t="n">
        <v>0</v>
      </c>
      <c r="AX830" s="124" t="n">
        <v>0</v>
      </c>
      <c r="AY830" s="124" t="n">
        <v>0</v>
      </c>
    </row>
    <row r="831">
      <c r="A831" t="inlineStr">
        <is>
          <t>R1</t>
        </is>
      </c>
      <c r="B831" t="inlineStr">
        <is>
          <t>Motocicleta</t>
        </is>
      </c>
      <c r="C831" t="inlineStr">
        <is>
          <t>Eléctrico</t>
        </is>
      </c>
      <c r="D831" t="inlineStr">
        <is>
          <t>%</t>
        </is>
      </c>
      <c r="E831" s="125" t="n">
        <v>0</v>
      </c>
      <c r="F831" s="125" t="n">
        <v>0</v>
      </c>
      <c r="G831" s="125" t="n">
        <v>0</v>
      </c>
      <c r="H831" s="125" t="n">
        <v>0</v>
      </c>
      <c r="I831" s="125" t="n">
        <v>0</v>
      </c>
      <c r="J831" s="125" t="n">
        <v>0</v>
      </c>
      <c r="K831" s="124" t="n">
        <v>0</v>
      </c>
      <c r="L831" s="124" t="n">
        <v>0</v>
      </c>
      <c r="M831" s="124" t="n">
        <v>0</v>
      </c>
      <c r="N831" s="124" t="n">
        <v>0</v>
      </c>
      <c r="O831" s="124" t="n">
        <v>0</v>
      </c>
      <c r="P831" s="124" t="n">
        <v>0</v>
      </c>
      <c r="Q831" s="124" t="n">
        <v>0</v>
      </c>
      <c r="R831" s="124" t="n">
        <v>0</v>
      </c>
      <c r="S831" s="124" t="n">
        <v>0</v>
      </c>
      <c r="T831" s="124" t="n">
        <v>0</v>
      </c>
      <c r="U831" s="124" t="n">
        <v>0</v>
      </c>
      <c r="V831" s="124" t="n">
        <v>0</v>
      </c>
      <c r="W831" s="124" t="n">
        <v>0</v>
      </c>
      <c r="X831" s="124" t="n">
        <v>0</v>
      </c>
      <c r="Y831" s="124" t="n">
        <v>0</v>
      </c>
      <c r="Z831" s="124" t="n">
        <v>0</v>
      </c>
      <c r="AA831" s="124" t="n">
        <v>0</v>
      </c>
      <c r="AB831" s="124" t="n">
        <v>0</v>
      </c>
      <c r="AC831" s="124" t="n">
        <v>0</v>
      </c>
      <c r="AD831" s="124" t="n">
        <v>0</v>
      </c>
      <c r="AE831" s="124" t="n">
        <v>0</v>
      </c>
      <c r="AF831" s="124" t="n">
        <v>0</v>
      </c>
      <c r="AG831" s="124" t="n">
        <v>0</v>
      </c>
      <c r="AH831" s="124" t="n">
        <v>0</v>
      </c>
      <c r="AI831" s="124" t="n">
        <v>0</v>
      </c>
      <c r="AJ831" s="124" t="n">
        <v>0</v>
      </c>
      <c r="AK831" s="124" t="n">
        <v>0</v>
      </c>
      <c r="AL831" s="124" t="n">
        <v>0</v>
      </c>
      <c r="AM831" s="124" t="n">
        <v>0</v>
      </c>
      <c r="AN831" s="124" t="n">
        <v>0</v>
      </c>
      <c r="AO831" s="124" t="n">
        <v>0</v>
      </c>
      <c r="AP831" s="124" t="n">
        <v>0</v>
      </c>
      <c r="AQ831" s="124" t="n">
        <v>0</v>
      </c>
      <c r="AR831" s="124" t="n">
        <v>0</v>
      </c>
      <c r="AS831" s="124" t="n">
        <v>0</v>
      </c>
      <c r="AT831" s="124" t="n">
        <v>0</v>
      </c>
      <c r="AU831" s="124" t="n">
        <v>0</v>
      </c>
      <c r="AV831" s="124" t="n">
        <v>0</v>
      </c>
      <c r="AW831" s="124" t="n">
        <v>0</v>
      </c>
      <c r="AX831" s="124" t="n">
        <v>0</v>
      </c>
      <c r="AY831" s="124" t="n">
        <v>0</v>
      </c>
    </row>
    <row r="832">
      <c r="A832" t="inlineStr">
        <is>
          <t>R1</t>
        </is>
      </c>
      <c r="B832" t="inlineStr">
        <is>
          <t>Motocicleta</t>
        </is>
      </c>
      <c r="C832" t="inlineStr">
        <is>
          <t>Biodiesel</t>
        </is>
      </c>
      <c r="D832" t="inlineStr">
        <is>
          <t>%</t>
        </is>
      </c>
      <c r="E832" s="125" t="n">
        <v>0</v>
      </c>
      <c r="F832" s="125" t="n">
        <v>0</v>
      </c>
      <c r="G832" s="125" t="n">
        <v>0</v>
      </c>
      <c r="H832" s="125" t="n">
        <v>0</v>
      </c>
      <c r="I832" s="125" t="n">
        <v>0</v>
      </c>
      <c r="J832" s="125" t="n">
        <v>0</v>
      </c>
      <c r="K832" s="124" t="n">
        <v>0</v>
      </c>
      <c r="L832" s="124" t="n">
        <v>0</v>
      </c>
      <c r="M832" s="124" t="n">
        <v>0</v>
      </c>
      <c r="N832" s="124" t="n">
        <v>0</v>
      </c>
      <c r="O832" s="124" t="n">
        <v>0</v>
      </c>
      <c r="P832" s="124" t="n">
        <v>0</v>
      </c>
      <c r="Q832" s="124" t="n">
        <v>0</v>
      </c>
      <c r="R832" s="124" t="n">
        <v>0</v>
      </c>
      <c r="S832" s="124" t="n">
        <v>0</v>
      </c>
      <c r="T832" s="124" t="n">
        <v>0</v>
      </c>
      <c r="U832" s="124" t="n">
        <v>0</v>
      </c>
      <c r="V832" s="124" t="n">
        <v>0</v>
      </c>
      <c r="W832" s="124" t="n">
        <v>0</v>
      </c>
      <c r="X832" s="124" t="n">
        <v>0</v>
      </c>
      <c r="Y832" s="124" t="n">
        <v>0</v>
      </c>
      <c r="Z832" s="124" t="n">
        <v>0</v>
      </c>
      <c r="AA832" s="124" t="n">
        <v>0</v>
      </c>
      <c r="AB832" s="124" t="n">
        <v>0</v>
      </c>
      <c r="AC832" s="124" t="n">
        <v>0</v>
      </c>
      <c r="AD832" s="124" t="n">
        <v>0</v>
      </c>
      <c r="AE832" s="124" t="n">
        <v>0</v>
      </c>
      <c r="AF832" s="124" t="n">
        <v>0</v>
      </c>
      <c r="AG832" s="124" t="n">
        <v>0</v>
      </c>
      <c r="AH832" s="124" t="n">
        <v>0</v>
      </c>
      <c r="AI832" s="124" t="n">
        <v>0</v>
      </c>
      <c r="AJ832" s="124" t="n">
        <v>0</v>
      </c>
      <c r="AK832" s="124" t="n">
        <v>0</v>
      </c>
      <c r="AL832" s="124" t="n">
        <v>0</v>
      </c>
      <c r="AM832" s="124" t="n">
        <v>0</v>
      </c>
      <c r="AN832" s="124" t="n">
        <v>0</v>
      </c>
      <c r="AO832" s="124" t="n">
        <v>0</v>
      </c>
      <c r="AP832" s="124" t="n">
        <v>0</v>
      </c>
      <c r="AQ832" s="124" t="n">
        <v>0</v>
      </c>
      <c r="AR832" s="124" t="n">
        <v>0</v>
      </c>
      <c r="AS832" s="124" t="n">
        <v>0</v>
      </c>
      <c r="AT832" s="124" t="n">
        <v>0</v>
      </c>
      <c r="AU832" s="124" t="n">
        <v>0</v>
      </c>
      <c r="AV832" s="124" t="n">
        <v>0</v>
      </c>
      <c r="AW832" s="124" t="n">
        <v>0</v>
      </c>
      <c r="AX832" s="124" t="n">
        <v>0</v>
      </c>
      <c r="AY832" s="124" t="n">
        <v>0</v>
      </c>
    </row>
    <row r="833">
      <c r="A833" t="inlineStr">
        <is>
          <t>R1</t>
        </is>
      </c>
      <c r="B833" t="inlineStr">
        <is>
          <t>Motocicleta</t>
        </is>
      </c>
      <c r="C833" t="inlineStr">
        <is>
          <t>Etanol</t>
        </is>
      </c>
      <c r="D833" t="inlineStr">
        <is>
          <t>%</t>
        </is>
      </c>
      <c r="E833" s="125" t="n">
        <v>0</v>
      </c>
      <c r="F833" s="125" t="n">
        <v>0</v>
      </c>
      <c r="G833" s="125" t="n">
        <v>0</v>
      </c>
      <c r="H833" s="125" t="n">
        <v>0</v>
      </c>
      <c r="I833" s="125" t="n">
        <v>0</v>
      </c>
      <c r="J833" s="125" t="n">
        <v>0</v>
      </c>
      <c r="K833" s="124" t="n">
        <v>0</v>
      </c>
      <c r="L833" s="124" t="n">
        <v>0</v>
      </c>
      <c r="M833" s="124" t="n">
        <v>0</v>
      </c>
      <c r="N833" s="124" t="n">
        <v>0</v>
      </c>
      <c r="O833" s="124" t="n">
        <v>0</v>
      </c>
      <c r="P833" s="124" t="n">
        <v>0</v>
      </c>
      <c r="Q833" s="124" t="n">
        <v>0</v>
      </c>
      <c r="R833" s="124" t="n">
        <v>0</v>
      </c>
      <c r="S833" s="124" t="n">
        <v>0</v>
      </c>
      <c r="T833" s="124" t="n">
        <v>0</v>
      </c>
      <c r="U833" s="124" t="n">
        <v>0</v>
      </c>
      <c r="V833" s="124" t="n">
        <v>0</v>
      </c>
      <c r="W833" s="124" t="n">
        <v>0</v>
      </c>
      <c r="X833" s="124" t="n">
        <v>0</v>
      </c>
      <c r="Y833" s="124" t="n">
        <v>0</v>
      </c>
      <c r="Z833" s="124" t="n">
        <v>0</v>
      </c>
      <c r="AA833" s="124" t="n">
        <v>0</v>
      </c>
      <c r="AB833" s="124" t="n">
        <v>0</v>
      </c>
      <c r="AC833" s="124" t="n">
        <v>0</v>
      </c>
      <c r="AD833" s="124" t="n">
        <v>0</v>
      </c>
      <c r="AE833" s="124" t="n">
        <v>0</v>
      </c>
      <c r="AF833" s="124" t="n">
        <v>0</v>
      </c>
      <c r="AG833" s="124" t="n">
        <v>0</v>
      </c>
      <c r="AH833" s="124" t="n">
        <v>0</v>
      </c>
      <c r="AI833" s="124" t="n">
        <v>0</v>
      </c>
      <c r="AJ833" s="124" t="n">
        <v>0</v>
      </c>
      <c r="AK833" s="124" t="n">
        <v>0</v>
      </c>
      <c r="AL833" s="124" t="n">
        <v>0</v>
      </c>
      <c r="AM833" s="124" t="n">
        <v>0</v>
      </c>
      <c r="AN833" s="124" t="n">
        <v>0</v>
      </c>
      <c r="AO833" s="124" t="n">
        <v>0</v>
      </c>
      <c r="AP833" s="124" t="n">
        <v>0</v>
      </c>
      <c r="AQ833" s="124" t="n">
        <v>0</v>
      </c>
      <c r="AR833" s="124" t="n">
        <v>0</v>
      </c>
      <c r="AS833" s="124" t="n">
        <v>0</v>
      </c>
      <c r="AT833" s="124" t="n">
        <v>0</v>
      </c>
      <c r="AU833" s="124" t="n">
        <v>0</v>
      </c>
      <c r="AV833" s="124" t="n">
        <v>0</v>
      </c>
      <c r="AW833" s="124" t="n">
        <v>0</v>
      </c>
      <c r="AX833" s="124" t="n">
        <v>0</v>
      </c>
      <c r="AY833" s="124" t="n">
        <v>0</v>
      </c>
    </row>
    <row r="834">
      <c r="A834" t="inlineStr">
        <is>
          <t>R1</t>
        </is>
      </c>
      <c r="B834" t="inlineStr">
        <is>
          <t>Motocicleta</t>
        </is>
      </c>
      <c r="C834" t="inlineStr">
        <is>
          <t>GLP</t>
        </is>
      </c>
      <c r="D834" t="inlineStr">
        <is>
          <t>%</t>
        </is>
      </c>
      <c r="E834" s="125" t="n">
        <v>0</v>
      </c>
      <c r="F834" s="125" t="n">
        <v>0</v>
      </c>
      <c r="G834" s="125" t="n">
        <v>0</v>
      </c>
      <c r="H834" s="125" t="n">
        <v>0</v>
      </c>
      <c r="I834" s="125" t="n">
        <v>0</v>
      </c>
      <c r="J834" s="125" t="n">
        <v>0</v>
      </c>
      <c r="K834" s="124" t="n">
        <v>0</v>
      </c>
      <c r="L834" s="124" t="n">
        <v>0</v>
      </c>
      <c r="M834" s="124" t="n">
        <v>0</v>
      </c>
      <c r="N834" s="124" t="n">
        <v>0</v>
      </c>
      <c r="O834" s="124" t="n">
        <v>0</v>
      </c>
      <c r="P834" s="124" t="n">
        <v>0</v>
      </c>
      <c r="Q834" s="124" t="n">
        <v>0</v>
      </c>
      <c r="R834" s="124" t="n">
        <v>0</v>
      </c>
      <c r="S834" s="124" t="n">
        <v>0</v>
      </c>
      <c r="T834" s="124" t="n">
        <v>0</v>
      </c>
      <c r="U834" s="124" t="n">
        <v>0</v>
      </c>
      <c r="V834" s="124" t="n">
        <v>0</v>
      </c>
      <c r="W834" s="124" t="n">
        <v>0</v>
      </c>
      <c r="X834" s="124" t="n">
        <v>0</v>
      </c>
      <c r="Y834" s="124" t="n">
        <v>0</v>
      </c>
      <c r="Z834" s="124" t="n">
        <v>0</v>
      </c>
      <c r="AA834" s="124" t="n">
        <v>0</v>
      </c>
      <c r="AB834" s="124" t="n">
        <v>0</v>
      </c>
      <c r="AC834" s="124" t="n">
        <v>0</v>
      </c>
      <c r="AD834" s="124" t="n">
        <v>0</v>
      </c>
      <c r="AE834" s="124" t="n">
        <v>0</v>
      </c>
      <c r="AF834" s="124" t="n">
        <v>0</v>
      </c>
      <c r="AG834" s="124" t="n">
        <v>0</v>
      </c>
      <c r="AH834" s="124" t="n">
        <v>0</v>
      </c>
      <c r="AI834" s="124" t="n">
        <v>0</v>
      </c>
      <c r="AJ834" s="124" t="n">
        <v>0</v>
      </c>
      <c r="AK834" s="124" t="n">
        <v>0</v>
      </c>
      <c r="AL834" s="124" t="n">
        <v>0</v>
      </c>
      <c r="AM834" s="124" t="n">
        <v>0</v>
      </c>
      <c r="AN834" s="124" t="n">
        <v>0</v>
      </c>
      <c r="AO834" s="124" t="n">
        <v>0</v>
      </c>
      <c r="AP834" s="124" t="n">
        <v>0</v>
      </c>
      <c r="AQ834" s="124" t="n">
        <v>0</v>
      </c>
      <c r="AR834" s="124" t="n">
        <v>0</v>
      </c>
      <c r="AS834" s="124" t="n">
        <v>0</v>
      </c>
      <c r="AT834" s="124" t="n">
        <v>0</v>
      </c>
      <c r="AU834" s="124" t="n">
        <v>0</v>
      </c>
      <c r="AV834" s="124" t="n">
        <v>0</v>
      </c>
      <c r="AW834" s="124" t="n">
        <v>0</v>
      </c>
      <c r="AX834" s="124" t="n">
        <v>0</v>
      </c>
      <c r="AY834" s="124" t="n">
        <v>0</v>
      </c>
    </row>
    <row r="835">
      <c r="A835" t="inlineStr">
        <is>
          <t>R1</t>
        </is>
      </c>
      <c r="B835" t="inlineStr">
        <is>
          <t>Motocicleta</t>
        </is>
      </c>
      <c r="C835" t="inlineStr">
        <is>
          <t>GNC</t>
        </is>
      </c>
      <c r="D835" t="inlineStr">
        <is>
          <t>%</t>
        </is>
      </c>
      <c r="E835" s="125" t="n">
        <v>0</v>
      </c>
      <c r="F835" s="125" t="n">
        <v>0</v>
      </c>
      <c r="G835" s="125" t="n">
        <v>0</v>
      </c>
      <c r="H835" s="125" t="n">
        <v>0</v>
      </c>
      <c r="I835" s="125" t="n">
        <v>0</v>
      </c>
      <c r="J835" s="125" t="n">
        <v>0</v>
      </c>
      <c r="K835" s="124" t="n">
        <v>0</v>
      </c>
      <c r="L835" s="124" t="n">
        <v>0</v>
      </c>
      <c r="M835" s="124" t="n">
        <v>0</v>
      </c>
      <c r="N835" s="124" t="n">
        <v>0</v>
      </c>
      <c r="O835" s="124" t="n">
        <v>0</v>
      </c>
      <c r="P835" s="124" t="n">
        <v>0</v>
      </c>
      <c r="Q835" s="124" t="n">
        <v>0</v>
      </c>
      <c r="R835" s="124" t="n">
        <v>0</v>
      </c>
      <c r="S835" s="124" t="n">
        <v>0</v>
      </c>
      <c r="T835" s="124" t="n">
        <v>0</v>
      </c>
      <c r="U835" s="124" t="n">
        <v>0</v>
      </c>
      <c r="V835" s="124" t="n">
        <v>0</v>
      </c>
      <c r="W835" s="124" t="n">
        <v>0</v>
      </c>
      <c r="X835" s="124" t="n">
        <v>0</v>
      </c>
      <c r="Y835" s="124" t="n">
        <v>0</v>
      </c>
      <c r="Z835" s="124" t="n">
        <v>0</v>
      </c>
      <c r="AA835" s="124" t="n">
        <v>0</v>
      </c>
      <c r="AB835" s="124" t="n">
        <v>0</v>
      </c>
      <c r="AC835" s="124" t="n">
        <v>0</v>
      </c>
      <c r="AD835" s="124" t="n">
        <v>0</v>
      </c>
      <c r="AE835" s="124" t="n">
        <v>0</v>
      </c>
      <c r="AF835" s="124" t="n">
        <v>0</v>
      </c>
      <c r="AG835" s="124" t="n">
        <v>0</v>
      </c>
      <c r="AH835" s="124" t="n">
        <v>0</v>
      </c>
      <c r="AI835" s="124" t="n">
        <v>0</v>
      </c>
      <c r="AJ835" s="124" t="n">
        <v>0</v>
      </c>
      <c r="AK835" s="124" t="n">
        <v>0</v>
      </c>
      <c r="AL835" s="124" t="n">
        <v>0</v>
      </c>
      <c r="AM835" s="124" t="n">
        <v>0</v>
      </c>
      <c r="AN835" s="124" t="n">
        <v>0</v>
      </c>
      <c r="AO835" s="124" t="n">
        <v>0</v>
      </c>
      <c r="AP835" s="124" t="n">
        <v>0</v>
      </c>
      <c r="AQ835" s="124" t="n">
        <v>0</v>
      </c>
      <c r="AR835" s="124" t="n">
        <v>0</v>
      </c>
      <c r="AS835" s="124" t="n">
        <v>0</v>
      </c>
      <c r="AT835" s="124" t="n">
        <v>0</v>
      </c>
      <c r="AU835" s="124" t="n">
        <v>0</v>
      </c>
      <c r="AV835" s="124" t="n">
        <v>0</v>
      </c>
      <c r="AW835" s="124" t="n">
        <v>0</v>
      </c>
      <c r="AX835" s="124" t="n">
        <v>0</v>
      </c>
      <c r="AY835" s="124" t="n">
        <v>0</v>
      </c>
    </row>
    <row r="836">
      <c r="A836" t="inlineStr">
        <is>
          <t>R1</t>
        </is>
      </c>
      <c r="B836" t="inlineStr">
        <is>
          <t>Motocicleta</t>
        </is>
      </c>
      <c r="C836" t="inlineStr">
        <is>
          <t>Hidrógeno-Fuel-Cell</t>
        </is>
      </c>
      <c r="D836" t="inlineStr">
        <is>
          <t>%</t>
        </is>
      </c>
      <c r="E836" s="125" t="n">
        <v>0</v>
      </c>
      <c r="F836" s="125" t="n">
        <v>0</v>
      </c>
      <c r="G836" s="125" t="n">
        <v>0</v>
      </c>
      <c r="H836" s="125" t="n">
        <v>0</v>
      </c>
      <c r="I836" s="125" t="n">
        <v>0</v>
      </c>
      <c r="J836" s="125" t="n">
        <v>0</v>
      </c>
      <c r="K836" s="124" t="n">
        <v>0</v>
      </c>
      <c r="L836" s="124" t="n">
        <v>0</v>
      </c>
      <c r="M836" s="124" t="n">
        <v>0</v>
      </c>
      <c r="N836" s="124" t="n">
        <v>0</v>
      </c>
      <c r="O836" s="124" t="n">
        <v>0</v>
      </c>
      <c r="P836" s="124" t="n">
        <v>0</v>
      </c>
      <c r="Q836" s="124" t="n">
        <v>0</v>
      </c>
      <c r="R836" s="124" t="n">
        <v>0</v>
      </c>
      <c r="S836" s="124" t="n">
        <v>0</v>
      </c>
      <c r="T836" s="124" t="n">
        <v>0</v>
      </c>
      <c r="U836" s="124" t="n">
        <v>0</v>
      </c>
      <c r="V836" s="124" t="n">
        <v>0</v>
      </c>
      <c r="W836" s="124" t="n">
        <v>0</v>
      </c>
      <c r="X836" s="124" t="n">
        <v>0</v>
      </c>
      <c r="Y836" s="124" t="n">
        <v>0</v>
      </c>
      <c r="Z836" s="124" t="n">
        <v>0</v>
      </c>
      <c r="AA836" s="124" t="n">
        <v>0</v>
      </c>
      <c r="AB836" s="124" t="n">
        <v>0</v>
      </c>
      <c r="AC836" s="124" t="n">
        <v>0</v>
      </c>
      <c r="AD836" s="124" t="n">
        <v>0</v>
      </c>
      <c r="AE836" s="124" t="n">
        <v>0</v>
      </c>
      <c r="AF836" s="124" t="n">
        <v>0</v>
      </c>
      <c r="AG836" s="124" t="n">
        <v>0</v>
      </c>
      <c r="AH836" s="124" t="n">
        <v>0</v>
      </c>
      <c r="AI836" s="124" t="n">
        <v>0</v>
      </c>
      <c r="AJ836" s="124" t="n">
        <v>0</v>
      </c>
      <c r="AK836" s="124" t="n">
        <v>0</v>
      </c>
      <c r="AL836" s="124" t="n">
        <v>0</v>
      </c>
      <c r="AM836" s="124" t="n">
        <v>0</v>
      </c>
      <c r="AN836" s="124" t="n">
        <v>0</v>
      </c>
      <c r="AO836" s="124" t="n">
        <v>0</v>
      </c>
      <c r="AP836" s="124" t="n">
        <v>0</v>
      </c>
      <c r="AQ836" s="124" t="n">
        <v>0</v>
      </c>
      <c r="AR836" s="124" t="n">
        <v>0</v>
      </c>
      <c r="AS836" s="124" t="n">
        <v>0</v>
      </c>
      <c r="AT836" s="124" t="n">
        <v>0</v>
      </c>
      <c r="AU836" s="124" t="n">
        <v>0</v>
      </c>
      <c r="AV836" s="124" t="n">
        <v>0</v>
      </c>
      <c r="AW836" s="124" t="n">
        <v>0</v>
      </c>
      <c r="AX836" s="124" t="n">
        <v>0</v>
      </c>
      <c r="AY836" s="124" t="n">
        <v>0</v>
      </c>
    </row>
    <row r="837">
      <c r="A837" t="inlineStr">
        <is>
          <t>R2</t>
        </is>
      </c>
      <c r="B837" t="inlineStr">
        <is>
          <t>Motocicleta</t>
        </is>
      </c>
      <c r="C837" t="inlineStr">
        <is>
          <t>Gasolina</t>
        </is>
      </c>
      <c r="D837" t="inlineStr">
        <is>
          <t>%</t>
        </is>
      </c>
      <c r="E837" s="122" t="n">
        <v>1</v>
      </c>
      <c r="F837" s="122" t="n">
        <v>1</v>
      </c>
      <c r="G837" s="122" t="n">
        <v>1</v>
      </c>
      <c r="H837" s="122" t="n">
        <v>1</v>
      </c>
      <c r="I837" s="122" t="n">
        <v>1</v>
      </c>
      <c r="J837" s="122" t="n">
        <v>1</v>
      </c>
      <c r="K837" s="103" t="n">
        <v>1</v>
      </c>
      <c r="L837" s="103" t="n">
        <v>1</v>
      </c>
      <c r="M837" s="103" t="n">
        <v>1</v>
      </c>
      <c r="N837" s="103" t="n">
        <v>1</v>
      </c>
      <c r="O837" s="103" t="n">
        <v>1</v>
      </c>
      <c r="P837" s="103" t="n">
        <v>1</v>
      </c>
      <c r="Q837" s="103" t="n">
        <v>1</v>
      </c>
      <c r="R837" s="103" t="n">
        <v>1</v>
      </c>
      <c r="S837" s="103" t="n">
        <v>1</v>
      </c>
      <c r="T837" s="103" t="n">
        <v>1</v>
      </c>
      <c r="U837" s="103" t="n">
        <v>1</v>
      </c>
      <c r="V837" s="103" t="n">
        <v>1</v>
      </c>
      <c r="W837" s="103" t="n">
        <v>1</v>
      </c>
      <c r="X837" s="103" t="n">
        <v>1</v>
      </c>
      <c r="Y837" s="103" t="n">
        <v>1</v>
      </c>
      <c r="Z837" s="103" t="n">
        <v>1</v>
      </c>
      <c r="AA837" s="103" t="n">
        <v>1</v>
      </c>
      <c r="AB837" s="103" t="n">
        <v>1</v>
      </c>
      <c r="AC837" s="103" t="n">
        <v>1</v>
      </c>
      <c r="AD837" s="103" t="n">
        <v>1</v>
      </c>
      <c r="AE837" s="103" t="n">
        <v>1</v>
      </c>
      <c r="AF837" s="103" t="n">
        <v>1</v>
      </c>
      <c r="AG837" s="103" t="n">
        <v>1</v>
      </c>
      <c r="AH837" s="103" t="n">
        <v>1</v>
      </c>
      <c r="AI837" s="103" t="n">
        <v>1</v>
      </c>
      <c r="AJ837" s="103" t="n">
        <v>1</v>
      </c>
      <c r="AK837" s="103" t="n">
        <v>1</v>
      </c>
      <c r="AL837" s="103" t="n">
        <v>1</v>
      </c>
      <c r="AM837" s="103" t="n">
        <v>1</v>
      </c>
      <c r="AN837" s="103" t="n">
        <v>1</v>
      </c>
      <c r="AO837" s="103" t="n">
        <v>1</v>
      </c>
      <c r="AP837" s="103" t="n">
        <v>1</v>
      </c>
      <c r="AQ837" s="103" t="n">
        <v>1</v>
      </c>
      <c r="AR837" s="103" t="n">
        <v>1</v>
      </c>
      <c r="AS837" s="103" t="n">
        <v>1</v>
      </c>
      <c r="AT837" s="103" t="n">
        <v>1</v>
      </c>
      <c r="AU837" s="103" t="n">
        <v>1</v>
      </c>
      <c r="AV837" s="103" t="n">
        <v>1</v>
      </c>
      <c r="AW837" s="103" t="n">
        <v>1</v>
      </c>
      <c r="AX837" s="103" t="n">
        <v>1</v>
      </c>
      <c r="AY837" s="103" t="n">
        <v>1</v>
      </c>
    </row>
    <row r="838">
      <c r="A838" t="inlineStr">
        <is>
          <t>R2</t>
        </is>
      </c>
      <c r="B838" t="inlineStr">
        <is>
          <t>Motocicleta</t>
        </is>
      </c>
      <c r="C838" t="inlineStr">
        <is>
          <t>HYB-Gasolina</t>
        </is>
      </c>
      <c r="D838" t="inlineStr">
        <is>
          <t>%</t>
        </is>
      </c>
      <c r="E838" s="122" t="n">
        <v>0</v>
      </c>
      <c r="F838" s="122" t="n">
        <v>0</v>
      </c>
      <c r="G838" s="122" t="n">
        <v>0</v>
      </c>
      <c r="H838" s="122" t="n">
        <v>0</v>
      </c>
      <c r="I838" s="122" t="n">
        <v>0</v>
      </c>
      <c r="J838" s="122" t="n">
        <v>0</v>
      </c>
      <c r="K838" s="103" t="n">
        <v>0</v>
      </c>
      <c r="L838" s="103" t="n">
        <v>0</v>
      </c>
      <c r="M838" s="103" t="n">
        <v>0</v>
      </c>
      <c r="N838" s="103" t="n">
        <v>0</v>
      </c>
      <c r="O838" s="103" t="n">
        <v>0</v>
      </c>
      <c r="P838" s="103" t="n">
        <v>0</v>
      </c>
      <c r="Q838" s="103" t="n">
        <v>0</v>
      </c>
      <c r="R838" s="103" t="n">
        <v>0</v>
      </c>
      <c r="S838" s="103" t="n">
        <v>0</v>
      </c>
      <c r="T838" s="103" t="n">
        <v>0</v>
      </c>
      <c r="U838" s="103" t="n">
        <v>0</v>
      </c>
      <c r="V838" s="103" t="n">
        <v>0</v>
      </c>
      <c r="W838" s="103" t="n">
        <v>0</v>
      </c>
      <c r="X838" s="103" t="n">
        <v>0</v>
      </c>
      <c r="Y838" s="103" t="n">
        <v>0</v>
      </c>
      <c r="Z838" s="103" t="n">
        <v>0</v>
      </c>
      <c r="AA838" s="103" t="n">
        <v>0</v>
      </c>
      <c r="AB838" s="103" t="n">
        <v>0</v>
      </c>
      <c r="AC838" s="103" t="n">
        <v>0</v>
      </c>
      <c r="AD838" s="103" t="n">
        <v>0</v>
      </c>
      <c r="AE838" s="103" t="n">
        <v>0</v>
      </c>
      <c r="AF838" s="103" t="n">
        <v>0</v>
      </c>
      <c r="AG838" s="103" t="n">
        <v>0</v>
      </c>
      <c r="AH838" s="103" t="n">
        <v>0</v>
      </c>
      <c r="AI838" s="103" t="n">
        <v>0</v>
      </c>
      <c r="AJ838" s="103" t="n">
        <v>0</v>
      </c>
      <c r="AK838" s="103" t="n">
        <v>0</v>
      </c>
      <c r="AL838" s="103" t="n">
        <v>0</v>
      </c>
      <c r="AM838" s="103" t="n">
        <v>0</v>
      </c>
      <c r="AN838" s="103" t="n">
        <v>0</v>
      </c>
      <c r="AO838" s="103" t="n">
        <v>0</v>
      </c>
      <c r="AP838" s="103" t="n">
        <v>0</v>
      </c>
      <c r="AQ838" s="103" t="n">
        <v>0</v>
      </c>
      <c r="AR838" s="103" t="n">
        <v>0</v>
      </c>
      <c r="AS838" s="103" t="n">
        <v>0</v>
      </c>
      <c r="AT838" s="103" t="n">
        <v>0</v>
      </c>
      <c r="AU838" s="103" t="n">
        <v>0</v>
      </c>
      <c r="AV838" s="103" t="n">
        <v>0</v>
      </c>
      <c r="AW838" s="103" t="n">
        <v>0</v>
      </c>
      <c r="AX838" s="103" t="n">
        <v>0</v>
      </c>
      <c r="AY838" s="103" t="n">
        <v>0</v>
      </c>
    </row>
    <row r="839">
      <c r="A839" t="inlineStr">
        <is>
          <t>R2</t>
        </is>
      </c>
      <c r="B839" t="inlineStr">
        <is>
          <t>Motocicleta</t>
        </is>
      </c>
      <c r="C839" t="inlineStr">
        <is>
          <t>HYB-plug-in-Gasolina</t>
        </is>
      </c>
      <c r="D839" t="inlineStr">
        <is>
          <t>%</t>
        </is>
      </c>
      <c r="E839" s="122" t="n">
        <v>0</v>
      </c>
      <c r="F839" s="122" t="n">
        <v>0</v>
      </c>
      <c r="G839" s="122" t="n">
        <v>0</v>
      </c>
      <c r="H839" s="122" t="n">
        <v>0</v>
      </c>
      <c r="I839" s="122" t="n">
        <v>0</v>
      </c>
      <c r="J839" s="122" t="n">
        <v>0</v>
      </c>
      <c r="K839" s="103" t="n">
        <v>0</v>
      </c>
      <c r="L839" s="103" t="n">
        <v>0</v>
      </c>
      <c r="M839" s="103" t="n">
        <v>0</v>
      </c>
      <c r="N839" s="103" t="n">
        <v>0</v>
      </c>
      <c r="O839" s="103" t="n">
        <v>0</v>
      </c>
      <c r="P839" s="103" t="n">
        <v>0</v>
      </c>
      <c r="Q839" s="103" t="n">
        <v>0</v>
      </c>
      <c r="R839" s="103" t="n">
        <v>0</v>
      </c>
      <c r="S839" s="103" t="n">
        <v>0</v>
      </c>
      <c r="T839" s="103" t="n">
        <v>0</v>
      </c>
      <c r="U839" s="103" t="n">
        <v>0</v>
      </c>
      <c r="V839" s="103" t="n">
        <v>0</v>
      </c>
      <c r="W839" s="103" t="n">
        <v>0</v>
      </c>
      <c r="X839" s="103" t="n">
        <v>0</v>
      </c>
      <c r="Y839" s="103" t="n">
        <v>0</v>
      </c>
      <c r="Z839" s="103" t="n">
        <v>0</v>
      </c>
      <c r="AA839" s="103" t="n">
        <v>0</v>
      </c>
      <c r="AB839" s="103" t="n">
        <v>0</v>
      </c>
      <c r="AC839" s="103" t="n">
        <v>0</v>
      </c>
      <c r="AD839" s="103" t="n">
        <v>0</v>
      </c>
      <c r="AE839" s="103" t="n">
        <v>0</v>
      </c>
      <c r="AF839" s="103" t="n">
        <v>0</v>
      </c>
      <c r="AG839" s="103" t="n">
        <v>0</v>
      </c>
      <c r="AH839" s="103" t="n">
        <v>0</v>
      </c>
      <c r="AI839" s="103" t="n">
        <v>0</v>
      </c>
      <c r="AJ839" s="103" t="n">
        <v>0</v>
      </c>
      <c r="AK839" s="103" t="n">
        <v>0</v>
      </c>
      <c r="AL839" s="103" t="n">
        <v>0</v>
      </c>
      <c r="AM839" s="103" t="n">
        <v>0</v>
      </c>
      <c r="AN839" s="103" t="n">
        <v>0</v>
      </c>
      <c r="AO839" s="103" t="n">
        <v>0</v>
      </c>
      <c r="AP839" s="103" t="n">
        <v>0</v>
      </c>
      <c r="AQ839" s="103" t="n">
        <v>0</v>
      </c>
      <c r="AR839" s="103" t="n">
        <v>0</v>
      </c>
      <c r="AS839" s="103" t="n">
        <v>0</v>
      </c>
      <c r="AT839" s="103" t="n">
        <v>0</v>
      </c>
      <c r="AU839" s="103" t="n">
        <v>0</v>
      </c>
      <c r="AV839" s="103" t="n">
        <v>0</v>
      </c>
      <c r="AW839" s="103" t="n">
        <v>0</v>
      </c>
      <c r="AX839" s="103" t="n">
        <v>0</v>
      </c>
      <c r="AY839" s="103" t="n">
        <v>0</v>
      </c>
    </row>
    <row r="840">
      <c r="A840" t="inlineStr">
        <is>
          <t>R2</t>
        </is>
      </c>
      <c r="B840" t="inlineStr">
        <is>
          <t>Motocicleta</t>
        </is>
      </c>
      <c r="C840" t="inlineStr">
        <is>
          <t>Diesel</t>
        </is>
      </c>
      <c r="D840" t="inlineStr">
        <is>
          <t>%</t>
        </is>
      </c>
      <c r="E840" s="122" t="n">
        <v>0</v>
      </c>
      <c r="F840" s="122" t="n">
        <v>0</v>
      </c>
      <c r="G840" s="122" t="n">
        <v>0</v>
      </c>
      <c r="H840" s="122" t="n">
        <v>0</v>
      </c>
      <c r="I840" s="122" t="n">
        <v>0</v>
      </c>
      <c r="J840" s="122" t="n">
        <v>0</v>
      </c>
      <c r="K840" s="103" t="n">
        <v>0</v>
      </c>
      <c r="L840" s="103" t="n">
        <v>0</v>
      </c>
      <c r="M840" s="103" t="n">
        <v>0</v>
      </c>
      <c r="N840" s="103" t="n">
        <v>0</v>
      </c>
      <c r="O840" s="103" t="n">
        <v>0</v>
      </c>
      <c r="P840" s="103" t="n">
        <v>0</v>
      </c>
      <c r="Q840" s="103" t="n">
        <v>0</v>
      </c>
      <c r="R840" s="103" t="n">
        <v>0</v>
      </c>
      <c r="S840" s="103" t="n">
        <v>0</v>
      </c>
      <c r="T840" s="103" t="n">
        <v>0</v>
      </c>
      <c r="U840" s="103" t="n">
        <v>0</v>
      </c>
      <c r="V840" s="103" t="n">
        <v>0</v>
      </c>
      <c r="W840" s="103" t="n">
        <v>0</v>
      </c>
      <c r="X840" s="103" t="n">
        <v>0</v>
      </c>
      <c r="Y840" s="103" t="n">
        <v>0</v>
      </c>
      <c r="Z840" s="103" t="n">
        <v>0</v>
      </c>
      <c r="AA840" s="103" t="n">
        <v>0</v>
      </c>
      <c r="AB840" s="103" t="n">
        <v>0</v>
      </c>
      <c r="AC840" s="103" t="n">
        <v>0</v>
      </c>
      <c r="AD840" s="103" t="n">
        <v>0</v>
      </c>
      <c r="AE840" s="103" t="n">
        <v>0</v>
      </c>
      <c r="AF840" s="103" t="n">
        <v>0</v>
      </c>
      <c r="AG840" s="103" t="n">
        <v>0</v>
      </c>
      <c r="AH840" s="103" t="n">
        <v>0</v>
      </c>
      <c r="AI840" s="103" t="n">
        <v>0</v>
      </c>
      <c r="AJ840" s="103" t="n">
        <v>0</v>
      </c>
      <c r="AK840" s="103" t="n">
        <v>0</v>
      </c>
      <c r="AL840" s="103" t="n">
        <v>0</v>
      </c>
      <c r="AM840" s="103" t="n">
        <v>0</v>
      </c>
      <c r="AN840" s="103" t="n">
        <v>0</v>
      </c>
      <c r="AO840" s="103" t="n">
        <v>0</v>
      </c>
      <c r="AP840" s="103" t="n">
        <v>0</v>
      </c>
      <c r="AQ840" s="103" t="n">
        <v>0</v>
      </c>
      <c r="AR840" s="103" t="n">
        <v>0</v>
      </c>
      <c r="AS840" s="103" t="n">
        <v>0</v>
      </c>
      <c r="AT840" s="103" t="n">
        <v>0</v>
      </c>
      <c r="AU840" s="103" t="n">
        <v>0</v>
      </c>
      <c r="AV840" s="103" t="n">
        <v>0</v>
      </c>
      <c r="AW840" s="103" t="n">
        <v>0</v>
      </c>
      <c r="AX840" s="103" t="n">
        <v>0</v>
      </c>
      <c r="AY840" s="103" t="n">
        <v>0</v>
      </c>
    </row>
    <row r="841">
      <c r="A841" t="inlineStr">
        <is>
          <t>R2</t>
        </is>
      </c>
      <c r="B841" t="inlineStr">
        <is>
          <t>Motocicleta</t>
        </is>
      </c>
      <c r="C841" t="inlineStr">
        <is>
          <t>HYB-Diesel</t>
        </is>
      </c>
      <c r="D841" t="inlineStr">
        <is>
          <t>%</t>
        </is>
      </c>
      <c r="E841" s="122" t="n">
        <v>0</v>
      </c>
      <c r="F841" s="122" t="n">
        <v>0</v>
      </c>
      <c r="G841" s="122" t="n">
        <v>0</v>
      </c>
      <c r="H841" s="122" t="n">
        <v>0</v>
      </c>
      <c r="I841" s="122" t="n">
        <v>0</v>
      </c>
      <c r="J841" s="122" t="n">
        <v>0</v>
      </c>
      <c r="K841" s="103" t="n">
        <v>0</v>
      </c>
      <c r="L841" s="103" t="n">
        <v>0</v>
      </c>
      <c r="M841" s="103" t="n">
        <v>0</v>
      </c>
      <c r="N841" s="103" t="n">
        <v>0</v>
      </c>
      <c r="O841" s="103" t="n">
        <v>0</v>
      </c>
      <c r="P841" s="103" t="n">
        <v>0</v>
      </c>
      <c r="Q841" s="103" t="n">
        <v>0</v>
      </c>
      <c r="R841" s="103" t="n">
        <v>0</v>
      </c>
      <c r="S841" s="103" t="n">
        <v>0</v>
      </c>
      <c r="T841" s="103" t="n">
        <v>0</v>
      </c>
      <c r="U841" s="103" t="n">
        <v>0</v>
      </c>
      <c r="V841" s="103" t="n">
        <v>0</v>
      </c>
      <c r="W841" s="103" t="n">
        <v>0</v>
      </c>
      <c r="X841" s="103" t="n">
        <v>0</v>
      </c>
      <c r="Y841" s="103" t="n">
        <v>0</v>
      </c>
      <c r="Z841" s="103" t="n">
        <v>0</v>
      </c>
      <c r="AA841" s="103" t="n">
        <v>0</v>
      </c>
      <c r="AB841" s="103" t="n">
        <v>0</v>
      </c>
      <c r="AC841" s="103" t="n">
        <v>0</v>
      </c>
      <c r="AD841" s="103" t="n">
        <v>0</v>
      </c>
      <c r="AE841" s="103" t="n">
        <v>0</v>
      </c>
      <c r="AF841" s="103" t="n">
        <v>0</v>
      </c>
      <c r="AG841" s="103" t="n">
        <v>0</v>
      </c>
      <c r="AH841" s="103" t="n">
        <v>0</v>
      </c>
      <c r="AI841" s="103" t="n">
        <v>0</v>
      </c>
      <c r="AJ841" s="103" t="n">
        <v>0</v>
      </c>
      <c r="AK841" s="103" t="n">
        <v>0</v>
      </c>
      <c r="AL841" s="103" t="n">
        <v>0</v>
      </c>
      <c r="AM841" s="103" t="n">
        <v>0</v>
      </c>
      <c r="AN841" s="103" t="n">
        <v>0</v>
      </c>
      <c r="AO841" s="103" t="n">
        <v>0</v>
      </c>
      <c r="AP841" s="103" t="n">
        <v>0</v>
      </c>
      <c r="AQ841" s="103" t="n">
        <v>0</v>
      </c>
      <c r="AR841" s="103" t="n">
        <v>0</v>
      </c>
      <c r="AS841" s="103" t="n">
        <v>0</v>
      </c>
      <c r="AT841" s="103" t="n">
        <v>0</v>
      </c>
      <c r="AU841" s="103" t="n">
        <v>0</v>
      </c>
      <c r="AV841" s="103" t="n">
        <v>0</v>
      </c>
      <c r="AW841" s="103" t="n">
        <v>0</v>
      </c>
      <c r="AX841" s="103" t="n">
        <v>0</v>
      </c>
      <c r="AY841" s="103" t="n">
        <v>0</v>
      </c>
    </row>
    <row r="842">
      <c r="A842" t="inlineStr">
        <is>
          <t>R2</t>
        </is>
      </c>
      <c r="B842" t="inlineStr">
        <is>
          <t>Motocicleta</t>
        </is>
      </c>
      <c r="C842" t="inlineStr">
        <is>
          <t>HYB-plug-in-Diesel</t>
        </is>
      </c>
      <c r="D842" t="inlineStr">
        <is>
          <t>%</t>
        </is>
      </c>
      <c r="E842" s="122" t="n">
        <v>0</v>
      </c>
      <c r="F842" s="122" t="n">
        <v>0</v>
      </c>
      <c r="G842" s="122" t="n">
        <v>0</v>
      </c>
      <c r="H842" s="122" t="n">
        <v>0</v>
      </c>
      <c r="I842" s="122" t="n">
        <v>0</v>
      </c>
      <c r="J842" s="122" t="n">
        <v>0</v>
      </c>
      <c r="K842" s="103" t="n">
        <v>0</v>
      </c>
      <c r="L842" s="103" t="n">
        <v>0</v>
      </c>
      <c r="M842" s="103" t="n">
        <v>0</v>
      </c>
      <c r="N842" s="103" t="n">
        <v>0</v>
      </c>
      <c r="O842" s="103" t="n">
        <v>0</v>
      </c>
      <c r="P842" s="103" t="n">
        <v>0</v>
      </c>
      <c r="Q842" s="103" t="n">
        <v>0</v>
      </c>
      <c r="R842" s="103" t="n">
        <v>0</v>
      </c>
      <c r="S842" s="103" t="n">
        <v>0</v>
      </c>
      <c r="T842" s="103" t="n">
        <v>0</v>
      </c>
      <c r="U842" s="103" t="n">
        <v>0</v>
      </c>
      <c r="V842" s="103" t="n">
        <v>0</v>
      </c>
      <c r="W842" s="103" t="n">
        <v>0</v>
      </c>
      <c r="X842" s="103" t="n">
        <v>0</v>
      </c>
      <c r="Y842" s="103" t="n">
        <v>0</v>
      </c>
      <c r="Z842" s="103" t="n">
        <v>0</v>
      </c>
      <c r="AA842" s="103" t="n">
        <v>0</v>
      </c>
      <c r="AB842" s="103" t="n">
        <v>0</v>
      </c>
      <c r="AC842" s="103" t="n">
        <v>0</v>
      </c>
      <c r="AD842" s="103" t="n">
        <v>0</v>
      </c>
      <c r="AE842" s="103" t="n">
        <v>0</v>
      </c>
      <c r="AF842" s="103" t="n">
        <v>0</v>
      </c>
      <c r="AG842" s="103" t="n">
        <v>0</v>
      </c>
      <c r="AH842" s="103" t="n">
        <v>0</v>
      </c>
      <c r="AI842" s="103" t="n">
        <v>0</v>
      </c>
      <c r="AJ842" s="103" t="n">
        <v>0</v>
      </c>
      <c r="AK842" s="103" t="n">
        <v>0</v>
      </c>
      <c r="AL842" s="103" t="n">
        <v>0</v>
      </c>
      <c r="AM842" s="103" t="n">
        <v>0</v>
      </c>
      <c r="AN842" s="103" t="n">
        <v>0</v>
      </c>
      <c r="AO842" s="103" t="n">
        <v>0</v>
      </c>
      <c r="AP842" s="103" t="n">
        <v>0</v>
      </c>
      <c r="AQ842" s="103" t="n">
        <v>0</v>
      </c>
      <c r="AR842" s="103" t="n">
        <v>0</v>
      </c>
      <c r="AS842" s="103" t="n">
        <v>0</v>
      </c>
      <c r="AT842" s="103" t="n">
        <v>0</v>
      </c>
      <c r="AU842" s="103" t="n">
        <v>0</v>
      </c>
      <c r="AV842" s="103" t="n">
        <v>0</v>
      </c>
      <c r="AW842" s="103" t="n">
        <v>0</v>
      </c>
      <c r="AX842" s="103" t="n">
        <v>0</v>
      </c>
      <c r="AY842" s="103" t="n">
        <v>0</v>
      </c>
    </row>
    <row r="843">
      <c r="A843" t="inlineStr">
        <is>
          <t>R2</t>
        </is>
      </c>
      <c r="B843" t="inlineStr">
        <is>
          <t>Motocicleta</t>
        </is>
      </c>
      <c r="C843" t="inlineStr">
        <is>
          <t>Eléctrico</t>
        </is>
      </c>
      <c r="D843" t="inlineStr">
        <is>
          <t>%</t>
        </is>
      </c>
      <c r="E843" s="122" t="n">
        <v>0</v>
      </c>
      <c r="F843" s="122" t="n">
        <v>0</v>
      </c>
      <c r="G843" s="122" t="n">
        <v>0</v>
      </c>
      <c r="H843" s="122" t="n">
        <v>0</v>
      </c>
      <c r="I843" s="122" t="n">
        <v>0</v>
      </c>
      <c r="J843" s="122" t="n">
        <v>0</v>
      </c>
      <c r="K843" s="103" t="n">
        <v>0</v>
      </c>
      <c r="L843" s="103" t="n">
        <v>0</v>
      </c>
      <c r="M843" s="103" t="n">
        <v>0</v>
      </c>
      <c r="N843" s="103" t="n">
        <v>0</v>
      </c>
      <c r="O843" s="103" t="n">
        <v>0</v>
      </c>
      <c r="P843" s="103" t="n">
        <v>0</v>
      </c>
      <c r="Q843" s="103" t="n">
        <v>0</v>
      </c>
      <c r="R843" s="103" t="n">
        <v>0</v>
      </c>
      <c r="S843" s="103" t="n">
        <v>0</v>
      </c>
      <c r="T843" s="103" t="n">
        <v>0</v>
      </c>
      <c r="U843" s="103" t="n">
        <v>0</v>
      </c>
      <c r="V843" s="103" t="n">
        <v>0</v>
      </c>
      <c r="W843" s="103" t="n">
        <v>0</v>
      </c>
      <c r="X843" s="103" t="n">
        <v>0</v>
      </c>
      <c r="Y843" s="103" t="n">
        <v>0</v>
      </c>
      <c r="Z843" s="103" t="n">
        <v>0</v>
      </c>
      <c r="AA843" s="103" t="n">
        <v>0</v>
      </c>
      <c r="AB843" s="103" t="n">
        <v>0</v>
      </c>
      <c r="AC843" s="103" t="n">
        <v>0</v>
      </c>
      <c r="AD843" s="103" t="n">
        <v>0</v>
      </c>
      <c r="AE843" s="103" t="n">
        <v>0</v>
      </c>
      <c r="AF843" s="103" t="n">
        <v>0</v>
      </c>
      <c r="AG843" s="103" t="n">
        <v>0</v>
      </c>
      <c r="AH843" s="103" t="n">
        <v>0</v>
      </c>
      <c r="AI843" s="103" t="n">
        <v>0</v>
      </c>
      <c r="AJ843" s="103" t="n">
        <v>0</v>
      </c>
      <c r="AK843" s="103" t="n">
        <v>0</v>
      </c>
      <c r="AL843" s="103" t="n">
        <v>0</v>
      </c>
      <c r="AM843" s="103" t="n">
        <v>0</v>
      </c>
      <c r="AN843" s="103" t="n">
        <v>0</v>
      </c>
      <c r="AO843" s="103" t="n">
        <v>0</v>
      </c>
      <c r="AP843" s="103" t="n">
        <v>0</v>
      </c>
      <c r="AQ843" s="103" t="n">
        <v>0</v>
      </c>
      <c r="AR843" s="103" t="n">
        <v>0</v>
      </c>
      <c r="AS843" s="103" t="n">
        <v>0</v>
      </c>
      <c r="AT843" s="103" t="n">
        <v>0</v>
      </c>
      <c r="AU843" s="103" t="n">
        <v>0</v>
      </c>
      <c r="AV843" s="103" t="n">
        <v>0</v>
      </c>
      <c r="AW843" s="103" t="n">
        <v>0</v>
      </c>
      <c r="AX843" s="103" t="n">
        <v>0</v>
      </c>
      <c r="AY843" s="103" t="n">
        <v>0</v>
      </c>
    </row>
    <row r="844">
      <c r="A844" t="inlineStr">
        <is>
          <t>R2</t>
        </is>
      </c>
      <c r="B844" t="inlineStr">
        <is>
          <t>Motocicleta</t>
        </is>
      </c>
      <c r="C844" t="inlineStr">
        <is>
          <t>Biodiesel</t>
        </is>
      </c>
      <c r="D844" t="inlineStr">
        <is>
          <t>%</t>
        </is>
      </c>
      <c r="E844" s="122" t="n">
        <v>0</v>
      </c>
      <c r="F844" s="122" t="n">
        <v>0</v>
      </c>
      <c r="G844" s="122" t="n">
        <v>0</v>
      </c>
      <c r="H844" s="122" t="n">
        <v>0</v>
      </c>
      <c r="I844" s="122" t="n">
        <v>0</v>
      </c>
      <c r="J844" s="122" t="n">
        <v>0</v>
      </c>
      <c r="K844" s="103" t="n">
        <v>0</v>
      </c>
      <c r="L844" s="103" t="n">
        <v>0</v>
      </c>
      <c r="M844" s="103" t="n">
        <v>0</v>
      </c>
      <c r="N844" s="103" t="n">
        <v>0</v>
      </c>
      <c r="O844" s="103" t="n">
        <v>0</v>
      </c>
      <c r="P844" s="103" t="n">
        <v>0</v>
      </c>
      <c r="Q844" s="103" t="n">
        <v>0</v>
      </c>
      <c r="R844" s="103" t="n">
        <v>0</v>
      </c>
      <c r="S844" s="103" t="n">
        <v>0</v>
      </c>
      <c r="T844" s="103" t="n">
        <v>0</v>
      </c>
      <c r="U844" s="103" t="n">
        <v>0</v>
      </c>
      <c r="V844" s="103" t="n">
        <v>0</v>
      </c>
      <c r="W844" s="103" t="n">
        <v>0</v>
      </c>
      <c r="X844" s="103" t="n">
        <v>0</v>
      </c>
      <c r="Y844" s="103" t="n">
        <v>0</v>
      </c>
      <c r="Z844" s="103" t="n">
        <v>0</v>
      </c>
      <c r="AA844" s="103" t="n">
        <v>0</v>
      </c>
      <c r="AB844" s="103" t="n">
        <v>0</v>
      </c>
      <c r="AC844" s="103" t="n">
        <v>0</v>
      </c>
      <c r="AD844" s="103" t="n">
        <v>0</v>
      </c>
      <c r="AE844" s="103" t="n">
        <v>0</v>
      </c>
      <c r="AF844" s="103" t="n">
        <v>0</v>
      </c>
      <c r="AG844" s="103" t="n">
        <v>0</v>
      </c>
      <c r="AH844" s="103" t="n">
        <v>0</v>
      </c>
      <c r="AI844" s="103" t="n">
        <v>0</v>
      </c>
      <c r="AJ844" s="103" t="n">
        <v>0</v>
      </c>
      <c r="AK844" s="103" t="n">
        <v>0</v>
      </c>
      <c r="AL844" s="103" t="n">
        <v>0</v>
      </c>
      <c r="AM844" s="103" t="n">
        <v>0</v>
      </c>
      <c r="AN844" s="103" t="n">
        <v>0</v>
      </c>
      <c r="AO844" s="103" t="n">
        <v>0</v>
      </c>
      <c r="AP844" s="103" t="n">
        <v>0</v>
      </c>
      <c r="AQ844" s="103" t="n">
        <v>0</v>
      </c>
      <c r="AR844" s="103" t="n">
        <v>0</v>
      </c>
      <c r="AS844" s="103" t="n">
        <v>0</v>
      </c>
      <c r="AT844" s="103" t="n">
        <v>0</v>
      </c>
      <c r="AU844" s="103" t="n">
        <v>0</v>
      </c>
      <c r="AV844" s="103" t="n">
        <v>0</v>
      </c>
      <c r="AW844" s="103" t="n">
        <v>0</v>
      </c>
      <c r="AX844" s="103" t="n">
        <v>0</v>
      </c>
      <c r="AY844" s="103" t="n">
        <v>0</v>
      </c>
    </row>
    <row r="845">
      <c r="A845" t="inlineStr">
        <is>
          <t>R2</t>
        </is>
      </c>
      <c r="B845" t="inlineStr">
        <is>
          <t>Motocicleta</t>
        </is>
      </c>
      <c r="C845" t="inlineStr">
        <is>
          <t>Etanol</t>
        </is>
      </c>
      <c r="D845" t="inlineStr">
        <is>
          <t>%</t>
        </is>
      </c>
      <c r="E845" s="122" t="n">
        <v>0</v>
      </c>
      <c r="F845" s="122" t="n">
        <v>0</v>
      </c>
      <c r="G845" s="122" t="n">
        <v>0</v>
      </c>
      <c r="H845" s="122" t="n">
        <v>0</v>
      </c>
      <c r="I845" s="122" t="n">
        <v>0</v>
      </c>
      <c r="J845" s="122" t="n">
        <v>0</v>
      </c>
      <c r="K845" s="103" t="n">
        <v>0</v>
      </c>
      <c r="L845" s="103" t="n">
        <v>0</v>
      </c>
      <c r="M845" s="103" t="n">
        <v>0</v>
      </c>
      <c r="N845" s="103" t="n">
        <v>0</v>
      </c>
      <c r="O845" s="103" t="n">
        <v>0</v>
      </c>
      <c r="P845" s="103" t="n">
        <v>0</v>
      </c>
      <c r="Q845" s="103" t="n">
        <v>0</v>
      </c>
      <c r="R845" s="103" t="n">
        <v>0</v>
      </c>
      <c r="S845" s="103" t="n">
        <v>0</v>
      </c>
      <c r="T845" s="103" t="n">
        <v>0</v>
      </c>
      <c r="U845" s="103" t="n">
        <v>0</v>
      </c>
      <c r="V845" s="103" t="n">
        <v>0</v>
      </c>
      <c r="W845" s="103" t="n">
        <v>0</v>
      </c>
      <c r="X845" s="103" t="n">
        <v>0</v>
      </c>
      <c r="Y845" s="103" t="n">
        <v>0</v>
      </c>
      <c r="Z845" s="103" t="n">
        <v>0</v>
      </c>
      <c r="AA845" s="103" t="n">
        <v>0</v>
      </c>
      <c r="AB845" s="103" t="n">
        <v>0</v>
      </c>
      <c r="AC845" s="103" t="n">
        <v>0</v>
      </c>
      <c r="AD845" s="103" t="n">
        <v>0</v>
      </c>
      <c r="AE845" s="103" t="n">
        <v>0</v>
      </c>
      <c r="AF845" s="103" t="n">
        <v>0</v>
      </c>
      <c r="AG845" s="103" t="n">
        <v>0</v>
      </c>
      <c r="AH845" s="103" t="n">
        <v>0</v>
      </c>
      <c r="AI845" s="103" t="n">
        <v>0</v>
      </c>
      <c r="AJ845" s="103" t="n">
        <v>0</v>
      </c>
      <c r="AK845" s="103" t="n">
        <v>0</v>
      </c>
      <c r="AL845" s="103" t="n">
        <v>0</v>
      </c>
      <c r="AM845" s="103" t="n">
        <v>0</v>
      </c>
      <c r="AN845" s="103" t="n">
        <v>0</v>
      </c>
      <c r="AO845" s="103" t="n">
        <v>0</v>
      </c>
      <c r="AP845" s="103" t="n">
        <v>0</v>
      </c>
      <c r="AQ845" s="103" t="n">
        <v>0</v>
      </c>
      <c r="AR845" s="103" t="n">
        <v>0</v>
      </c>
      <c r="AS845" s="103" t="n">
        <v>0</v>
      </c>
      <c r="AT845" s="103" t="n">
        <v>0</v>
      </c>
      <c r="AU845" s="103" t="n">
        <v>0</v>
      </c>
      <c r="AV845" s="103" t="n">
        <v>0</v>
      </c>
      <c r="AW845" s="103" t="n">
        <v>0</v>
      </c>
      <c r="AX845" s="103" t="n">
        <v>0</v>
      </c>
      <c r="AY845" s="103" t="n">
        <v>0</v>
      </c>
    </row>
    <row r="846">
      <c r="A846" t="inlineStr">
        <is>
          <t>R2</t>
        </is>
      </c>
      <c r="B846" t="inlineStr">
        <is>
          <t>Motocicleta</t>
        </is>
      </c>
      <c r="C846" t="inlineStr">
        <is>
          <t>GLP</t>
        </is>
      </c>
      <c r="D846" t="inlineStr">
        <is>
          <t>%</t>
        </is>
      </c>
      <c r="E846" s="122" t="n">
        <v>0</v>
      </c>
      <c r="F846" s="122" t="n">
        <v>0</v>
      </c>
      <c r="G846" s="122" t="n">
        <v>0</v>
      </c>
      <c r="H846" s="122" t="n">
        <v>0</v>
      </c>
      <c r="I846" s="122" t="n">
        <v>0</v>
      </c>
      <c r="J846" s="122" t="n">
        <v>0</v>
      </c>
      <c r="K846" s="103" t="n">
        <v>0</v>
      </c>
      <c r="L846" s="103" t="n">
        <v>0</v>
      </c>
      <c r="M846" s="103" t="n">
        <v>0</v>
      </c>
      <c r="N846" s="103" t="n">
        <v>0</v>
      </c>
      <c r="O846" s="103" t="n">
        <v>0</v>
      </c>
      <c r="P846" s="103" t="n">
        <v>0</v>
      </c>
      <c r="Q846" s="103" t="n">
        <v>0</v>
      </c>
      <c r="R846" s="103" t="n">
        <v>0</v>
      </c>
      <c r="S846" s="103" t="n">
        <v>0</v>
      </c>
      <c r="T846" s="103" t="n">
        <v>0</v>
      </c>
      <c r="U846" s="103" t="n">
        <v>0</v>
      </c>
      <c r="V846" s="103" t="n">
        <v>0</v>
      </c>
      <c r="W846" s="103" t="n">
        <v>0</v>
      </c>
      <c r="X846" s="103" t="n">
        <v>0</v>
      </c>
      <c r="Y846" s="103" t="n">
        <v>0</v>
      </c>
      <c r="Z846" s="103" t="n">
        <v>0</v>
      </c>
      <c r="AA846" s="103" t="n">
        <v>0</v>
      </c>
      <c r="AB846" s="103" t="n">
        <v>0</v>
      </c>
      <c r="AC846" s="103" t="n">
        <v>0</v>
      </c>
      <c r="AD846" s="103" t="n">
        <v>0</v>
      </c>
      <c r="AE846" s="103" t="n">
        <v>0</v>
      </c>
      <c r="AF846" s="103" t="n">
        <v>0</v>
      </c>
      <c r="AG846" s="103" t="n">
        <v>0</v>
      </c>
      <c r="AH846" s="103" t="n">
        <v>0</v>
      </c>
      <c r="AI846" s="103" t="n">
        <v>0</v>
      </c>
      <c r="AJ846" s="103" t="n">
        <v>0</v>
      </c>
      <c r="AK846" s="103" t="n">
        <v>0</v>
      </c>
      <c r="AL846" s="103" t="n">
        <v>0</v>
      </c>
      <c r="AM846" s="103" t="n">
        <v>0</v>
      </c>
      <c r="AN846" s="103" t="n">
        <v>0</v>
      </c>
      <c r="AO846" s="103" t="n">
        <v>0</v>
      </c>
      <c r="AP846" s="103" t="n">
        <v>0</v>
      </c>
      <c r="AQ846" s="103" t="n">
        <v>0</v>
      </c>
      <c r="AR846" s="103" t="n">
        <v>0</v>
      </c>
      <c r="AS846" s="103" t="n">
        <v>0</v>
      </c>
      <c r="AT846" s="103" t="n">
        <v>0</v>
      </c>
      <c r="AU846" s="103" t="n">
        <v>0</v>
      </c>
      <c r="AV846" s="103" t="n">
        <v>0</v>
      </c>
      <c r="AW846" s="103" t="n">
        <v>0</v>
      </c>
      <c r="AX846" s="103" t="n">
        <v>0</v>
      </c>
      <c r="AY846" s="103" t="n">
        <v>0</v>
      </c>
    </row>
    <row r="847">
      <c r="A847" t="inlineStr">
        <is>
          <t>R2</t>
        </is>
      </c>
      <c r="B847" t="inlineStr">
        <is>
          <t>Motocicleta</t>
        </is>
      </c>
      <c r="C847" t="inlineStr">
        <is>
          <t>GNC</t>
        </is>
      </c>
      <c r="D847" t="inlineStr">
        <is>
          <t>%</t>
        </is>
      </c>
      <c r="E847" s="122" t="n">
        <v>0</v>
      </c>
      <c r="F847" s="122" t="n">
        <v>0</v>
      </c>
      <c r="G847" s="122" t="n">
        <v>0</v>
      </c>
      <c r="H847" s="122" t="n">
        <v>0</v>
      </c>
      <c r="I847" s="122" t="n">
        <v>0</v>
      </c>
      <c r="J847" s="122" t="n">
        <v>0</v>
      </c>
      <c r="K847" s="103" t="n">
        <v>0</v>
      </c>
      <c r="L847" s="103" t="n">
        <v>0</v>
      </c>
      <c r="M847" s="103" t="n">
        <v>0</v>
      </c>
      <c r="N847" s="103" t="n">
        <v>0</v>
      </c>
      <c r="O847" s="103" t="n">
        <v>0</v>
      </c>
      <c r="P847" s="103" t="n">
        <v>0</v>
      </c>
      <c r="Q847" s="103" t="n">
        <v>0</v>
      </c>
      <c r="R847" s="103" t="n">
        <v>0</v>
      </c>
      <c r="S847" s="103" t="n">
        <v>0</v>
      </c>
      <c r="T847" s="103" t="n">
        <v>0</v>
      </c>
      <c r="U847" s="103" t="n">
        <v>0</v>
      </c>
      <c r="V847" s="103" t="n">
        <v>0</v>
      </c>
      <c r="W847" s="103" t="n">
        <v>0</v>
      </c>
      <c r="X847" s="103" t="n">
        <v>0</v>
      </c>
      <c r="Y847" s="103" t="n">
        <v>0</v>
      </c>
      <c r="Z847" s="103" t="n">
        <v>0</v>
      </c>
      <c r="AA847" s="103" t="n">
        <v>0</v>
      </c>
      <c r="AB847" s="103" t="n">
        <v>0</v>
      </c>
      <c r="AC847" s="103" t="n">
        <v>0</v>
      </c>
      <c r="AD847" s="103" t="n">
        <v>0</v>
      </c>
      <c r="AE847" s="103" t="n">
        <v>0</v>
      </c>
      <c r="AF847" s="103" t="n">
        <v>0</v>
      </c>
      <c r="AG847" s="103" t="n">
        <v>0</v>
      </c>
      <c r="AH847" s="103" t="n">
        <v>0</v>
      </c>
      <c r="AI847" s="103" t="n">
        <v>0</v>
      </c>
      <c r="AJ847" s="103" t="n">
        <v>0</v>
      </c>
      <c r="AK847" s="103" t="n">
        <v>0</v>
      </c>
      <c r="AL847" s="103" t="n">
        <v>0</v>
      </c>
      <c r="AM847" s="103" t="n">
        <v>0</v>
      </c>
      <c r="AN847" s="103" t="n">
        <v>0</v>
      </c>
      <c r="AO847" s="103" t="n">
        <v>0</v>
      </c>
      <c r="AP847" s="103" t="n">
        <v>0</v>
      </c>
      <c r="AQ847" s="103" t="n">
        <v>0</v>
      </c>
      <c r="AR847" s="103" t="n">
        <v>0</v>
      </c>
      <c r="AS847" s="103" t="n">
        <v>0</v>
      </c>
      <c r="AT847" s="103" t="n">
        <v>0</v>
      </c>
      <c r="AU847" s="103" t="n">
        <v>0</v>
      </c>
      <c r="AV847" s="103" t="n">
        <v>0</v>
      </c>
      <c r="AW847" s="103" t="n">
        <v>0</v>
      </c>
      <c r="AX847" s="103" t="n">
        <v>0</v>
      </c>
      <c r="AY847" s="103" t="n">
        <v>0</v>
      </c>
    </row>
    <row r="848">
      <c r="A848" t="inlineStr">
        <is>
          <t>R2</t>
        </is>
      </c>
      <c r="B848" t="inlineStr">
        <is>
          <t>Motocicleta</t>
        </is>
      </c>
      <c r="C848" t="inlineStr">
        <is>
          <t>Hidrógeno-Fuel-Cell</t>
        </is>
      </c>
      <c r="D848" t="inlineStr">
        <is>
          <t>%</t>
        </is>
      </c>
      <c r="E848" s="122" t="n">
        <v>0</v>
      </c>
      <c r="F848" s="122" t="n">
        <v>0</v>
      </c>
      <c r="G848" s="122" t="n">
        <v>0</v>
      </c>
      <c r="H848" s="122" t="n">
        <v>0</v>
      </c>
      <c r="I848" s="122" t="n">
        <v>0</v>
      </c>
      <c r="J848" s="122" t="n">
        <v>0</v>
      </c>
      <c r="K848" s="103" t="n">
        <v>0</v>
      </c>
      <c r="L848" s="103" t="n">
        <v>0</v>
      </c>
      <c r="M848" s="103" t="n">
        <v>0</v>
      </c>
      <c r="N848" s="103" t="n">
        <v>0</v>
      </c>
      <c r="O848" s="103" t="n">
        <v>0</v>
      </c>
      <c r="P848" s="103" t="n">
        <v>0</v>
      </c>
      <c r="Q848" s="103" t="n">
        <v>0</v>
      </c>
      <c r="R848" s="103" t="n">
        <v>0</v>
      </c>
      <c r="S848" s="103" t="n">
        <v>0</v>
      </c>
      <c r="T848" s="103" t="n">
        <v>0</v>
      </c>
      <c r="U848" s="103" t="n">
        <v>0</v>
      </c>
      <c r="V848" s="103" t="n">
        <v>0</v>
      </c>
      <c r="W848" s="103" t="n">
        <v>0</v>
      </c>
      <c r="X848" s="103" t="n">
        <v>0</v>
      </c>
      <c r="Y848" s="103" t="n">
        <v>0</v>
      </c>
      <c r="Z848" s="103" t="n">
        <v>0</v>
      </c>
      <c r="AA848" s="103" t="n">
        <v>0</v>
      </c>
      <c r="AB848" s="103" t="n">
        <v>0</v>
      </c>
      <c r="AC848" s="103" t="n">
        <v>0</v>
      </c>
      <c r="AD848" s="103" t="n">
        <v>0</v>
      </c>
      <c r="AE848" s="103" t="n">
        <v>0</v>
      </c>
      <c r="AF848" s="103" t="n">
        <v>0</v>
      </c>
      <c r="AG848" s="103" t="n">
        <v>0</v>
      </c>
      <c r="AH848" s="103" t="n">
        <v>0</v>
      </c>
      <c r="AI848" s="103" t="n">
        <v>0</v>
      </c>
      <c r="AJ848" s="103" t="n">
        <v>0</v>
      </c>
      <c r="AK848" s="103" t="n">
        <v>0</v>
      </c>
      <c r="AL848" s="103" t="n">
        <v>0</v>
      </c>
      <c r="AM848" s="103" t="n">
        <v>0</v>
      </c>
      <c r="AN848" s="103" t="n">
        <v>0</v>
      </c>
      <c r="AO848" s="103" t="n">
        <v>0</v>
      </c>
      <c r="AP848" s="103" t="n">
        <v>0</v>
      </c>
      <c r="AQ848" s="103" t="n">
        <v>0</v>
      </c>
      <c r="AR848" s="103" t="n">
        <v>0</v>
      </c>
      <c r="AS848" s="103" t="n">
        <v>0</v>
      </c>
      <c r="AT848" s="103" t="n">
        <v>0</v>
      </c>
      <c r="AU848" s="103" t="n">
        <v>0</v>
      </c>
      <c r="AV848" s="103" t="n">
        <v>0</v>
      </c>
      <c r="AW848" s="103" t="n">
        <v>0</v>
      </c>
      <c r="AX848" s="103" t="n">
        <v>0</v>
      </c>
      <c r="AY848" s="103" t="n">
        <v>0</v>
      </c>
    </row>
    <row r="849">
      <c r="A849" t="inlineStr">
        <is>
          <t>R3</t>
        </is>
      </c>
      <c r="B849" t="inlineStr">
        <is>
          <t>Motocicleta</t>
        </is>
      </c>
      <c r="C849" t="inlineStr">
        <is>
          <t>Gasolina</t>
        </is>
      </c>
      <c r="D849" t="inlineStr">
        <is>
          <t>%</t>
        </is>
      </c>
      <c r="E849" s="122" t="n">
        <v>1</v>
      </c>
      <c r="F849" s="122" t="n">
        <v>1</v>
      </c>
      <c r="G849" s="122" t="n">
        <v>1</v>
      </c>
      <c r="H849" s="122" t="n">
        <v>1</v>
      </c>
      <c r="I849" s="122" t="n">
        <v>1</v>
      </c>
      <c r="J849" s="122" t="n">
        <v>1</v>
      </c>
      <c r="K849" s="103" t="n">
        <v>1</v>
      </c>
      <c r="L849" s="103" t="n">
        <v>1</v>
      </c>
      <c r="M849" s="103" t="n">
        <v>1</v>
      </c>
      <c r="N849" s="103" t="n">
        <v>1</v>
      </c>
      <c r="O849" s="103" t="n">
        <v>1</v>
      </c>
      <c r="P849" s="103" t="n">
        <v>1</v>
      </c>
      <c r="Q849" s="103" t="n">
        <v>1</v>
      </c>
      <c r="R849" s="103" t="n">
        <v>1</v>
      </c>
      <c r="S849" s="103" t="n">
        <v>1</v>
      </c>
      <c r="T849" s="103" t="n">
        <v>1</v>
      </c>
      <c r="U849" s="103" t="n">
        <v>1</v>
      </c>
      <c r="V849" s="103" t="n">
        <v>1</v>
      </c>
      <c r="W849" s="103" t="n">
        <v>1</v>
      </c>
      <c r="X849" s="103" t="n">
        <v>1</v>
      </c>
      <c r="Y849" s="103" t="n">
        <v>1</v>
      </c>
      <c r="Z849" s="103" t="n">
        <v>1</v>
      </c>
      <c r="AA849" s="103" t="n">
        <v>1</v>
      </c>
      <c r="AB849" s="103" t="n">
        <v>1</v>
      </c>
      <c r="AC849" s="103" t="n">
        <v>1</v>
      </c>
      <c r="AD849" s="103" t="n">
        <v>1</v>
      </c>
      <c r="AE849" s="103" t="n">
        <v>1</v>
      </c>
      <c r="AF849" s="103" t="n">
        <v>1</v>
      </c>
      <c r="AG849" s="103" t="n">
        <v>1</v>
      </c>
      <c r="AH849" s="103" t="n">
        <v>1</v>
      </c>
      <c r="AI849" s="103" t="n">
        <v>1</v>
      </c>
      <c r="AJ849" s="103" t="n">
        <v>1</v>
      </c>
      <c r="AK849" s="103" t="n">
        <v>1</v>
      </c>
      <c r="AL849" s="103" t="n">
        <v>1</v>
      </c>
      <c r="AM849" s="103" t="n">
        <v>1</v>
      </c>
      <c r="AN849" s="103" t="n">
        <v>1</v>
      </c>
      <c r="AO849" s="103" t="n">
        <v>1</v>
      </c>
      <c r="AP849" s="103" t="n">
        <v>1</v>
      </c>
      <c r="AQ849" s="103" t="n">
        <v>1</v>
      </c>
      <c r="AR849" s="103" t="n">
        <v>1</v>
      </c>
      <c r="AS849" s="103" t="n">
        <v>1</v>
      </c>
      <c r="AT849" s="103" t="n">
        <v>1</v>
      </c>
      <c r="AU849" s="103" t="n">
        <v>1</v>
      </c>
      <c r="AV849" s="103" t="n">
        <v>1</v>
      </c>
      <c r="AW849" s="103" t="n">
        <v>1</v>
      </c>
      <c r="AX849" s="103" t="n">
        <v>1</v>
      </c>
      <c r="AY849" s="103" t="n">
        <v>1</v>
      </c>
    </row>
    <row r="850">
      <c r="A850" t="inlineStr">
        <is>
          <t>R3</t>
        </is>
      </c>
      <c r="B850" t="inlineStr">
        <is>
          <t>Motocicleta</t>
        </is>
      </c>
      <c r="C850" t="inlineStr">
        <is>
          <t>HYB-Gasolina</t>
        </is>
      </c>
      <c r="D850" t="inlineStr">
        <is>
          <t>%</t>
        </is>
      </c>
      <c r="E850" s="122" t="n">
        <v>0</v>
      </c>
      <c r="F850" s="122" t="n">
        <v>0</v>
      </c>
      <c r="G850" s="122" t="n">
        <v>0</v>
      </c>
      <c r="H850" s="122" t="n">
        <v>0</v>
      </c>
      <c r="I850" s="122" t="n">
        <v>0</v>
      </c>
      <c r="J850" s="122" t="n">
        <v>0</v>
      </c>
      <c r="K850" s="103" t="n">
        <v>0</v>
      </c>
      <c r="L850" s="103" t="n">
        <v>0</v>
      </c>
      <c r="M850" s="103" t="n">
        <v>0</v>
      </c>
      <c r="N850" s="103" t="n">
        <v>0</v>
      </c>
      <c r="O850" s="103" t="n">
        <v>0</v>
      </c>
      <c r="P850" s="103" t="n">
        <v>0</v>
      </c>
      <c r="Q850" s="103" t="n">
        <v>0</v>
      </c>
      <c r="R850" s="103" t="n">
        <v>0</v>
      </c>
      <c r="S850" s="103" t="n">
        <v>0</v>
      </c>
      <c r="T850" s="103" t="n">
        <v>0</v>
      </c>
      <c r="U850" s="103" t="n">
        <v>0</v>
      </c>
      <c r="V850" s="103" t="n">
        <v>0</v>
      </c>
      <c r="W850" s="103" t="n">
        <v>0</v>
      </c>
      <c r="X850" s="103" t="n">
        <v>0</v>
      </c>
      <c r="Y850" s="103" t="n">
        <v>0</v>
      </c>
      <c r="Z850" s="103" t="n">
        <v>0</v>
      </c>
      <c r="AA850" s="103" t="n">
        <v>0</v>
      </c>
      <c r="AB850" s="103" t="n">
        <v>0</v>
      </c>
      <c r="AC850" s="103" t="n">
        <v>0</v>
      </c>
      <c r="AD850" s="103" t="n">
        <v>0</v>
      </c>
      <c r="AE850" s="103" t="n">
        <v>0</v>
      </c>
      <c r="AF850" s="103" t="n">
        <v>0</v>
      </c>
      <c r="AG850" s="103" t="n">
        <v>0</v>
      </c>
      <c r="AH850" s="103" t="n">
        <v>0</v>
      </c>
      <c r="AI850" s="103" t="n">
        <v>0</v>
      </c>
      <c r="AJ850" s="103" t="n">
        <v>0</v>
      </c>
      <c r="AK850" s="103" t="n">
        <v>0</v>
      </c>
      <c r="AL850" s="103" t="n">
        <v>0</v>
      </c>
      <c r="AM850" s="103" t="n">
        <v>0</v>
      </c>
      <c r="AN850" s="103" t="n">
        <v>0</v>
      </c>
      <c r="AO850" s="103" t="n">
        <v>0</v>
      </c>
      <c r="AP850" s="103" t="n">
        <v>0</v>
      </c>
      <c r="AQ850" s="103" t="n">
        <v>0</v>
      </c>
      <c r="AR850" s="103" t="n">
        <v>0</v>
      </c>
      <c r="AS850" s="103" t="n">
        <v>0</v>
      </c>
      <c r="AT850" s="103" t="n">
        <v>0</v>
      </c>
      <c r="AU850" s="103" t="n">
        <v>0</v>
      </c>
      <c r="AV850" s="103" t="n">
        <v>0</v>
      </c>
      <c r="AW850" s="103" t="n">
        <v>0</v>
      </c>
      <c r="AX850" s="103" t="n">
        <v>0</v>
      </c>
      <c r="AY850" s="103" t="n">
        <v>0</v>
      </c>
    </row>
    <row r="851">
      <c r="A851" t="inlineStr">
        <is>
          <t>R3</t>
        </is>
      </c>
      <c r="B851" t="inlineStr">
        <is>
          <t>Motocicleta</t>
        </is>
      </c>
      <c r="C851" t="inlineStr">
        <is>
          <t>HYB-plug-in-Gasolina</t>
        </is>
      </c>
      <c r="D851" t="inlineStr">
        <is>
          <t>%</t>
        </is>
      </c>
      <c r="E851" s="122" t="n">
        <v>0</v>
      </c>
      <c r="F851" s="122" t="n">
        <v>0</v>
      </c>
      <c r="G851" s="122" t="n">
        <v>0</v>
      </c>
      <c r="H851" s="122" t="n">
        <v>0</v>
      </c>
      <c r="I851" s="122" t="n">
        <v>0</v>
      </c>
      <c r="J851" s="122" t="n">
        <v>0</v>
      </c>
      <c r="K851" s="103" t="n">
        <v>0</v>
      </c>
      <c r="L851" s="103" t="n">
        <v>0</v>
      </c>
      <c r="M851" s="103" t="n">
        <v>0</v>
      </c>
      <c r="N851" s="103" t="n">
        <v>0</v>
      </c>
      <c r="O851" s="103" t="n">
        <v>0</v>
      </c>
      <c r="P851" s="103" t="n">
        <v>0</v>
      </c>
      <c r="Q851" s="103" t="n">
        <v>0</v>
      </c>
      <c r="R851" s="103" t="n">
        <v>0</v>
      </c>
      <c r="S851" s="103" t="n">
        <v>0</v>
      </c>
      <c r="T851" s="103" t="n">
        <v>0</v>
      </c>
      <c r="U851" s="103" t="n">
        <v>0</v>
      </c>
      <c r="V851" s="103" t="n">
        <v>0</v>
      </c>
      <c r="W851" s="103" t="n">
        <v>0</v>
      </c>
      <c r="X851" s="103" t="n">
        <v>0</v>
      </c>
      <c r="Y851" s="103" t="n">
        <v>0</v>
      </c>
      <c r="Z851" s="103" t="n">
        <v>0</v>
      </c>
      <c r="AA851" s="103" t="n">
        <v>0</v>
      </c>
      <c r="AB851" s="103" t="n">
        <v>0</v>
      </c>
      <c r="AC851" s="103" t="n">
        <v>0</v>
      </c>
      <c r="AD851" s="103" t="n">
        <v>0</v>
      </c>
      <c r="AE851" s="103" t="n">
        <v>0</v>
      </c>
      <c r="AF851" s="103" t="n">
        <v>0</v>
      </c>
      <c r="AG851" s="103" t="n">
        <v>0</v>
      </c>
      <c r="AH851" s="103" t="n">
        <v>0</v>
      </c>
      <c r="AI851" s="103" t="n">
        <v>0</v>
      </c>
      <c r="AJ851" s="103" t="n">
        <v>0</v>
      </c>
      <c r="AK851" s="103" t="n">
        <v>0</v>
      </c>
      <c r="AL851" s="103" t="n">
        <v>0</v>
      </c>
      <c r="AM851" s="103" t="n">
        <v>0</v>
      </c>
      <c r="AN851" s="103" t="n">
        <v>0</v>
      </c>
      <c r="AO851" s="103" t="n">
        <v>0</v>
      </c>
      <c r="AP851" s="103" t="n">
        <v>0</v>
      </c>
      <c r="AQ851" s="103" t="n">
        <v>0</v>
      </c>
      <c r="AR851" s="103" t="n">
        <v>0</v>
      </c>
      <c r="AS851" s="103" t="n">
        <v>0</v>
      </c>
      <c r="AT851" s="103" t="n">
        <v>0</v>
      </c>
      <c r="AU851" s="103" t="n">
        <v>0</v>
      </c>
      <c r="AV851" s="103" t="n">
        <v>0</v>
      </c>
      <c r="AW851" s="103" t="n">
        <v>0</v>
      </c>
      <c r="AX851" s="103" t="n">
        <v>0</v>
      </c>
      <c r="AY851" s="103" t="n">
        <v>0</v>
      </c>
    </row>
    <row r="852">
      <c r="A852" t="inlineStr">
        <is>
          <t>R3</t>
        </is>
      </c>
      <c r="B852" t="inlineStr">
        <is>
          <t>Motocicleta</t>
        </is>
      </c>
      <c r="C852" t="inlineStr">
        <is>
          <t>Diesel</t>
        </is>
      </c>
      <c r="D852" t="inlineStr">
        <is>
          <t>%</t>
        </is>
      </c>
      <c r="E852" s="122" t="n">
        <v>0</v>
      </c>
      <c r="F852" s="122" t="n">
        <v>0</v>
      </c>
      <c r="G852" s="122" t="n">
        <v>0</v>
      </c>
      <c r="H852" s="122" t="n">
        <v>0</v>
      </c>
      <c r="I852" s="122" t="n">
        <v>0</v>
      </c>
      <c r="J852" s="122" t="n">
        <v>0</v>
      </c>
      <c r="K852" s="103" t="n">
        <v>0</v>
      </c>
      <c r="L852" s="103" t="n">
        <v>0</v>
      </c>
      <c r="M852" s="103" t="n">
        <v>0</v>
      </c>
      <c r="N852" s="103" t="n">
        <v>0</v>
      </c>
      <c r="O852" s="103" t="n">
        <v>0</v>
      </c>
      <c r="P852" s="103" t="n">
        <v>0</v>
      </c>
      <c r="Q852" s="103" t="n">
        <v>0</v>
      </c>
      <c r="R852" s="103" t="n">
        <v>0</v>
      </c>
      <c r="S852" s="103" t="n">
        <v>0</v>
      </c>
      <c r="T852" s="103" t="n">
        <v>0</v>
      </c>
      <c r="U852" s="103" t="n">
        <v>0</v>
      </c>
      <c r="V852" s="103" t="n">
        <v>0</v>
      </c>
      <c r="W852" s="103" t="n">
        <v>0</v>
      </c>
      <c r="X852" s="103" t="n">
        <v>0</v>
      </c>
      <c r="Y852" s="103" t="n">
        <v>0</v>
      </c>
      <c r="Z852" s="103" t="n">
        <v>0</v>
      </c>
      <c r="AA852" s="103" t="n">
        <v>0</v>
      </c>
      <c r="AB852" s="103" t="n">
        <v>0</v>
      </c>
      <c r="AC852" s="103" t="n">
        <v>0</v>
      </c>
      <c r="AD852" s="103" t="n">
        <v>0</v>
      </c>
      <c r="AE852" s="103" t="n">
        <v>0</v>
      </c>
      <c r="AF852" s="103" t="n">
        <v>0</v>
      </c>
      <c r="AG852" s="103" t="n">
        <v>0</v>
      </c>
      <c r="AH852" s="103" t="n">
        <v>0</v>
      </c>
      <c r="AI852" s="103" t="n">
        <v>0</v>
      </c>
      <c r="AJ852" s="103" t="n">
        <v>0</v>
      </c>
      <c r="AK852" s="103" t="n">
        <v>0</v>
      </c>
      <c r="AL852" s="103" t="n">
        <v>0</v>
      </c>
      <c r="AM852" s="103" t="n">
        <v>0</v>
      </c>
      <c r="AN852" s="103" t="n">
        <v>0</v>
      </c>
      <c r="AO852" s="103" t="n">
        <v>0</v>
      </c>
      <c r="AP852" s="103" t="n">
        <v>0</v>
      </c>
      <c r="AQ852" s="103" t="n">
        <v>0</v>
      </c>
      <c r="AR852" s="103" t="n">
        <v>0</v>
      </c>
      <c r="AS852" s="103" t="n">
        <v>0</v>
      </c>
      <c r="AT852" s="103" t="n">
        <v>0</v>
      </c>
      <c r="AU852" s="103" t="n">
        <v>0</v>
      </c>
      <c r="AV852" s="103" t="n">
        <v>0</v>
      </c>
      <c r="AW852" s="103" t="n">
        <v>0</v>
      </c>
      <c r="AX852" s="103" t="n">
        <v>0</v>
      </c>
      <c r="AY852" s="103" t="n">
        <v>0</v>
      </c>
    </row>
    <row r="853">
      <c r="A853" t="inlineStr">
        <is>
          <t>R3</t>
        </is>
      </c>
      <c r="B853" t="inlineStr">
        <is>
          <t>Motocicleta</t>
        </is>
      </c>
      <c r="C853" t="inlineStr">
        <is>
          <t>HYB-Diesel</t>
        </is>
      </c>
      <c r="D853" t="inlineStr">
        <is>
          <t>%</t>
        </is>
      </c>
      <c r="E853" s="122" t="n">
        <v>0</v>
      </c>
      <c r="F853" s="122" t="n">
        <v>0</v>
      </c>
      <c r="G853" s="122" t="n">
        <v>0</v>
      </c>
      <c r="H853" s="122" t="n">
        <v>0</v>
      </c>
      <c r="I853" s="122" t="n">
        <v>0</v>
      </c>
      <c r="J853" s="122" t="n">
        <v>0</v>
      </c>
      <c r="K853" s="103" t="n">
        <v>0</v>
      </c>
      <c r="L853" s="103" t="n">
        <v>0</v>
      </c>
      <c r="M853" s="103" t="n">
        <v>0</v>
      </c>
      <c r="N853" s="103" t="n">
        <v>0</v>
      </c>
      <c r="O853" s="103" t="n">
        <v>0</v>
      </c>
      <c r="P853" s="103" t="n">
        <v>0</v>
      </c>
      <c r="Q853" s="103" t="n">
        <v>0</v>
      </c>
      <c r="R853" s="103" t="n">
        <v>0</v>
      </c>
      <c r="S853" s="103" t="n">
        <v>0</v>
      </c>
      <c r="T853" s="103" t="n">
        <v>0</v>
      </c>
      <c r="U853" s="103" t="n">
        <v>0</v>
      </c>
      <c r="V853" s="103" t="n">
        <v>0</v>
      </c>
      <c r="W853" s="103" t="n">
        <v>0</v>
      </c>
      <c r="X853" s="103" t="n">
        <v>0</v>
      </c>
      <c r="Y853" s="103" t="n">
        <v>0</v>
      </c>
      <c r="Z853" s="103" t="n">
        <v>0</v>
      </c>
      <c r="AA853" s="103" t="n">
        <v>0</v>
      </c>
      <c r="AB853" s="103" t="n">
        <v>0</v>
      </c>
      <c r="AC853" s="103" t="n">
        <v>0</v>
      </c>
      <c r="AD853" s="103" t="n">
        <v>0</v>
      </c>
      <c r="AE853" s="103" t="n">
        <v>0</v>
      </c>
      <c r="AF853" s="103" t="n">
        <v>0</v>
      </c>
      <c r="AG853" s="103" t="n">
        <v>0</v>
      </c>
      <c r="AH853" s="103" t="n">
        <v>0</v>
      </c>
      <c r="AI853" s="103" t="n">
        <v>0</v>
      </c>
      <c r="AJ853" s="103" t="n">
        <v>0</v>
      </c>
      <c r="AK853" s="103" t="n">
        <v>0</v>
      </c>
      <c r="AL853" s="103" t="n">
        <v>0</v>
      </c>
      <c r="AM853" s="103" t="n">
        <v>0</v>
      </c>
      <c r="AN853" s="103" t="n">
        <v>0</v>
      </c>
      <c r="AO853" s="103" t="n">
        <v>0</v>
      </c>
      <c r="AP853" s="103" t="n">
        <v>0</v>
      </c>
      <c r="AQ853" s="103" t="n">
        <v>0</v>
      </c>
      <c r="AR853" s="103" t="n">
        <v>0</v>
      </c>
      <c r="AS853" s="103" t="n">
        <v>0</v>
      </c>
      <c r="AT853" s="103" t="n">
        <v>0</v>
      </c>
      <c r="AU853" s="103" t="n">
        <v>0</v>
      </c>
      <c r="AV853" s="103" t="n">
        <v>0</v>
      </c>
      <c r="AW853" s="103" t="n">
        <v>0</v>
      </c>
      <c r="AX853" s="103" t="n">
        <v>0</v>
      </c>
      <c r="AY853" s="103" t="n">
        <v>0</v>
      </c>
    </row>
    <row r="854">
      <c r="A854" t="inlineStr">
        <is>
          <t>R3</t>
        </is>
      </c>
      <c r="B854" t="inlineStr">
        <is>
          <t>Motocicleta</t>
        </is>
      </c>
      <c r="C854" t="inlineStr">
        <is>
          <t>HYB-plug-in-Diesel</t>
        </is>
      </c>
      <c r="D854" t="inlineStr">
        <is>
          <t>%</t>
        </is>
      </c>
      <c r="E854" s="122" t="n">
        <v>0</v>
      </c>
      <c r="F854" s="122" t="n">
        <v>0</v>
      </c>
      <c r="G854" s="122" t="n">
        <v>0</v>
      </c>
      <c r="H854" s="122" t="n">
        <v>0</v>
      </c>
      <c r="I854" s="122" t="n">
        <v>0</v>
      </c>
      <c r="J854" s="122" t="n">
        <v>0</v>
      </c>
      <c r="K854" s="103" t="n">
        <v>0</v>
      </c>
      <c r="L854" s="103" t="n">
        <v>0</v>
      </c>
      <c r="M854" s="103" t="n">
        <v>0</v>
      </c>
      <c r="N854" s="103" t="n">
        <v>0</v>
      </c>
      <c r="O854" s="103" t="n">
        <v>0</v>
      </c>
      <c r="P854" s="103" t="n">
        <v>0</v>
      </c>
      <c r="Q854" s="103" t="n">
        <v>0</v>
      </c>
      <c r="R854" s="103" t="n">
        <v>0</v>
      </c>
      <c r="S854" s="103" t="n">
        <v>0</v>
      </c>
      <c r="T854" s="103" t="n">
        <v>0</v>
      </c>
      <c r="U854" s="103" t="n">
        <v>0</v>
      </c>
      <c r="V854" s="103" t="n">
        <v>0</v>
      </c>
      <c r="W854" s="103" t="n">
        <v>0</v>
      </c>
      <c r="X854" s="103" t="n">
        <v>0</v>
      </c>
      <c r="Y854" s="103" t="n">
        <v>0</v>
      </c>
      <c r="Z854" s="103" t="n">
        <v>0</v>
      </c>
      <c r="AA854" s="103" t="n">
        <v>0</v>
      </c>
      <c r="AB854" s="103" t="n">
        <v>0</v>
      </c>
      <c r="AC854" s="103" t="n">
        <v>0</v>
      </c>
      <c r="AD854" s="103" t="n">
        <v>0</v>
      </c>
      <c r="AE854" s="103" t="n">
        <v>0</v>
      </c>
      <c r="AF854" s="103" t="n">
        <v>0</v>
      </c>
      <c r="AG854" s="103" t="n">
        <v>0</v>
      </c>
      <c r="AH854" s="103" t="n">
        <v>0</v>
      </c>
      <c r="AI854" s="103" t="n">
        <v>0</v>
      </c>
      <c r="AJ854" s="103" t="n">
        <v>0</v>
      </c>
      <c r="AK854" s="103" t="n">
        <v>0</v>
      </c>
      <c r="AL854" s="103" t="n">
        <v>0</v>
      </c>
      <c r="AM854" s="103" t="n">
        <v>0</v>
      </c>
      <c r="AN854" s="103" t="n">
        <v>0</v>
      </c>
      <c r="AO854" s="103" t="n">
        <v>0</v>
      </c>
      <c r="AP854" s="103" t="n">
        <v>0</v>
      </c>
      <c r="AQ854" s="103" t="n">
        <v>0</v>
      </c>
      <c r="AR854" s="103" t="n">
        <v>0</v>
      </c>
      <c r="AS854" s="103" t="n">
        <v>0</v>
      </c>
      <c r="AT854" s="103" t="n">
        <v>0</v>
      </c>
      <c r="AU854" s="103" t="n">
        <v>0</v>
      </c>
      <c r="AV854" s="103" t="n">
        <v>0</v>
      </c>
      <c r="AW854" s="103" t="n">
        <v>0</v>
      </c>
      <c r="AX854" s="103" t="n">
        <v>0</v>
      </c>
      <c r="AY854" s="103" t="n">
        <v>0</v>
      </c>
    </row>
    <row r="855">
      <c r="A855" t="inlineStr">
        <is>
          <t>R3</t>
        </is>
      </c>
      <c r="B855" t="inlineStr">
        <is>
          <t>Motocicleta</t>
        </is>
      </c>
      <c r="C855" t="inlineStr">
        <is>
          <t>Eléctrico</t>
        </is>
      </c>
      <c r="D855" t="inlineStr">
        <is>
          <t>%</t>
        </is>
      </c>
      <c r="E855" s="122" t="n">
        <v>0</v>
      </c>
      <c r="F855" s="122" t="n">
        <v>0</v>
      </c>
      <c r="G855" s="122" t="n">
        <v>0</v>
      </c>
      <c r="H855" s="122" t="n">
        <v>0</v>
      </c>
      <c r="I855" s="122" t="n">
        <v>0</v>
      </c>
      <c r="J855" s="122" t="n">
        <v>0</v>
      </c>
      <c r="K855" s="103" t="n">
        <v>0</v>
      </c>
      <c r="L855" s="103" t="n">
        <v>0</v>
      </c>
      <c r="M855" s="103" t="n">
        <v>0</v>
      </c>
      <c r="N855" s="103" t="n">
        <v>0</v>
      </c>
      <c r="O855" s="103" t="n">
        <v>0</v>
      </c>
      <c r="P855" s="103" t="n">
        <v>0</v>
      </c>
      <c r="Q855" s="103" t="n">
        <v>0</v>
      </c>
      <c r="R855" s="103" t="n">
        <v>0</v>
      </c>
      <c r="S855" s="103" t="n">
        <v>0</v>
      </c>
      <c r="T855" s="103" t="n">
        <v>0</v>
      </c>
      <c r="U855" s="103" t="n">
        <v>0</v>
      </c>
      <c r="V855" s="103" t="n">
        <v>0</v>
      </c>
      <c r="W855" s="103" t="n">
        <v>0</v>
      </c>
      <c r="X855" s="103" t="n">
        <v>0</v>
      </c>
      <c r="Y855" s="103" t="n">
        <v>0</v>
      </c>
      <c r="Z855" s="103" t="n">
        <v>0</v>
      </c>
      <c r="AA855" s="103" t="n">
        <v>0</v>
      </c>
      <c r="AB855" s="103" t="n">
        <v>0</v>
      </c>
      <c r="AC855" s="103" t="n">
        <v>0</v>
      </c>
      <c r="AD855" s="103" t="n">
        <v>0</v>
      </c>
      <c r="AE855" s="103" t="n">
        <v>0</v>
      </c>
      <c r="AF855" s="103" t="n">
        <v>0</v>
      </c>
      <c r="AG855" s="103" t="n">
        <v>0</v>
      </c>
      <c r="AH855" s="103" t="n">
        <v>0</v>
      </c>
      <c r="AI855" s="103" t="n">
        <v>0</v>
      </c>
      <c r="AJ855" s="103" t="n">
        <v>0</v>
      </c>
      <c r="AK855" s="103" t="n">
        <v>0</v>
      </c>
      <c r="AL855" s="103" t="n">
        <v>0</v>
      </c>
      <c r="AM855" s="103" t="n">
        <v>0</v>
      </c>
      <c r="AN855" s="103" t="n">
        <v>0</v>
      </c>
      <c r="AO855" s="103" t="n">
        <v>0</v>
      </c>
      <c r="AP855" s="103" t="n">
        <v>0</v>
      </c>
      <c r="AQ855" s="103" t="n">
        <v>0</v>
      </c>
      <c r="AR855" s="103" t="n">
        <v>0</v>
      </c>
      <c r="AS855" s="103" t="n">
        <v>0</v>
      </c>
      <c r="AT855" s="103" t="n">
        <v>0</v>
      </c>
      <c r="AU855" s="103" t="n">
        <v>0</v>
      </c>
      <c r="AV855" s="103" t="n">
        <v>0</v>
      </c>
      <c r="AW855" s="103" t="n">
        <v>0</v>
      </c>
      <c r="AX855" s="103" t="n">
        <v>0</v>
      </c>
      <c r="AY855" s="103" t="n">
        <v>0</v>
      </c>
    </row>
    <row r="856">
      <c r="A856" t="inlineStr">
        <is>
          <t>R3</t>
        </is>
      </c>
      <c r="B856" t="inlineStr">
        <is>
          <t>Motocicleta</t>
        </is>
      </c>
      <c r="C856" t="inlineStr">
        <is>
          <t>Biodiesel</t>
        </is>
      </c>
      <c r="D856" t="inlineStr">
        <is>
          <t>%</t>
        </is>
      </c>
      <c r="E856" s="122" t="n">
        <v>0</v>
      </c>
      <c r="F856" s="122" t="n">
        <v>0</v>
      </c>
      <c r="G856" s="122" t="n">
        <v>0</v>
      </c>
      <c r="H856" s="122" t="n">
        <v>0</v>
      </c>
      <c r="I856" s="122" t="n">
        <v>0</v>
      </c>
      <c r="J856" s="122" t="n">
        <v>0</v>
      </c>
      <c r="K856" s="103" t="n">
        <v>0</v>
      </c>
      <c r="L856" s="103" t="n">
        <v>0</v>
      </c>
      <c r="M856" s="103" t="n">
        <v>0</v>
      </c>
      <c r="N856" s="103" t="n">
        <v>0</v>
      </c>
      <c r="O856" s="103" t="n">
        <v>0</v>
      </c>
      <c r="P856" s="103" t="n">
        <v>0</v>
      </c>
      <c r="Q856" s="103" t="n">
        <v>0</v>
      </c>
      <c r="R856" s="103" t="n">
        <v>0</v>
      </c>
      <c r="S856" s="103" t="n">
        <v>0</v>
      </c>
      <c r="T856" s="103" t="n">
        <v>0</v>
      </c>
      <c r="U856" s="103" t="n">
        <v>0</v>
      </c>
      <c r="V856" s="103" t="n">
        <v>0</v>
      </c>
      <c r="W856" s="103" t="n">
        <v>0</v>
      </c>
      <c r="X856" s="103" t="n">
        <v>0</v>
      </c>
      <c r="Y856" s="103" t="n">
        <v>0</v>
      </c>
      <c r="Z856" s="103" t="n">
        <v>0</v>
      </c>
      <c r="AA856" s="103" t="n">
        <v>0</v>
      </c>
      <c r="AB856" s="103" t="n">
        <v>0</v>
      </c>
      <c r="AC856" s="103" t="n">
        <v>0</v>
      </c>
      <c r="AD856" s="103" t="n">
        <v>0</v>
      </c>
      <c r="AE856" s="103" t="n">
        <v>0</v>
      </c>
      <c r="AF856" s="103" t="n">
        <v>0</v>
      </c>
      <c r="AG856" s="103" t="n">
        <v>0</v>
      </c>
      <c r="AH856" s="103" t="n">
        <v>0</v>
      </c>
      <c r="AI856" s="103" t="n">
        <v>0</v>
      </c>
      <c r="AJ856" s="103" t="n">
        <v>0</v>
      </c>
      <c r="AK856" s="103" t="n">
        <v>0</v>
      </c>
      <c r="AL856" s="103" t="n">
        <v>0</v>
      </c>
      <c r="AM856" s="103" t="n">
        <v>0</v>
      </c>
      <c r="AN856" s="103" t="n">
        <v>0</v>
      </c>
      <c r="AO856" s="103" t="n">
        <v>0</v>
      </c>
      <c r="AP856" s="103" t="n">
        <v>0</v>
      </c>
      <c r="AQ856" s="103" t="n">
        <v>0</v>
      </c>
      <c r="AR856" s="103" t="n">
        <v>0</v>
      </c>
      <c r="AS856" s="103" t="n">
        <v>0</v>
      </c>
      <c r="AT856" s="103" t="n">
        <v>0</v>
      </c>
      <c r="AU856" s="103" t="n">
        <v>0</v>
      </c>
      <c r="AV856" s="103" t="n">
        <v>0</v>
      </c>
      <c r="AW856" s="103" t="n">
        <v>0</v>
      </c>
      <c r="AX856" s="103" t="n">
        <v>0</v>
      </c>
      <c r="AY856" s="103" t="n">
        <v>0</v>
      </c>
    </row>
    <row r="857">
      <c r="A857" t="inlineStr">
        <is>
          <t>R3</t>
        </is>
      </c>
      <c r="B857" t="inlineStr">
        <is>
          <t>Motocicleta</t>
        </is>
      </c>
      <c r="C857" t="inlineStr">
        <is>
          <t>Etanol</t>
        </is>
      </c>
      <c r="D857" t="inlineStr">
        <is>
          <t>%</t>
        </is>
      </c>
      <c r="E857" s="122" t="n">
        <v>0</v>
      </c>
      <c r="F857" s="122" t="n">
        <v>0</v>
      </c>
      <c r="G857" s="122" t="n">
        <v>0</v>
      </c>
      <c r="H857" s="122" t="n">
        <v>0</v>
      </c>
      <c r="I857" s="122" t="n">
        <v>0</v>
      </c>
      <c r="J857" s="122" t="n">
        <v>0</v>
      </c>
      <c r="K857" s="103" t="n">
        <v>0</v>
      </c>
      <c r="L857" s="103" t="n">
        <v>0</v>
      </c>
      <c r="M857" s="103" t="n">
        <v>0</v>
      </c>
      <c r="N857" s="103" t="n">
        <v>0</v>
      </c>
      <c r="O857" s="103" t="n">
        <v>0</v>
      </c>
      <c r="P857" s="103" t="n">
        <v>0</v>
      </c>
      <c r="Q857" s="103" t="n">
        <v>0</v>
      </c>
      <c r="R857" s="103" t="n">
        <v>0</v>
      </c>
      <c r="S857" s="103" t="n">
        <v>0</v>
      </c>
      <c r="T857" s="103" t="n">
        <v>0</v>
      </c>
      <c r="U857" s="103" t="n">
        <v>0</v>
      </c>
      <c r="V857" s="103" t="n">
        <v>0</v>
      </c>
      <c r="W857" s="103" t="n">
        <v>0</v>
      </c>
      <c r="X857" s="103" t="n">
        <v>0</v>
      </c>
      <c r="Y857" s="103" t="n">
        <v>0</v>
      </c>
      <c r="Z857" s="103" t="n">
        <v>0</v>
      </c>
      <c r="AA857" s="103" t="n">
        <v>0</v>
      </c>
      <c r="AB857" s="103" t="n">
        <v>0</v>
      </c>
      <c r="AC857" s="103" t="n">
        <v>0</v>
      </c>
      <c r="AD857" s="103" t="n">
        <v>0</v>
      </c>
      <c r="AE857" s="103" t="n">
        <v>0</v>
      </c>
      <c r="AF857" s="103" t="n">
        <v>0</v>
      </c>
      <c r="AG857" s="103" t="n">
        <v>0</v>
      </c>
      <c r="AH857" s="103" t="n">
        <v>0</v>
      </c>
      <c r="AI857" s="103" t="n">
        <v>0</v>
      </c>
      <c r="AJ857" s="103" t="n">
        <v>0</v>
      </c>
      <c r="AK857" s="103" t="n">
        <v>0</v>
      </c>
      <c r="AL857" s="103" t="n">
        <v>0</v>
      </c>
      <c r="AM857" s="103" t="n">
        <v>0</v>
      </c>
      <c r="AN857" s="103" t="n">
        <v>0</v>
      </c>
      <c r="AO857" s="103" t="n">
        <v>0</v>
      </c>
      <c r="AP857" s="103" t="n">
        <v>0</v>
      </c>
      <c r="AQ857" s="103" t="n">
        <v>0</v>
      </c>
      <c r="AR857" s="103" t="n">
        <v>0</v>
      </c>
      <c r="AS857" s="103" t="n">
        <v>0</v>
      </c>
      <c r="AT857" s="103" t="n">
        <v>0</v>
      </c>
      <c r="AU857" s="103" t="n">
        <v>0</v>
      </c>
      <c r="AV857" s="103" t="n">
        <v>0</v>
      </c>
      <c r="AW857" s="103" t="n">
        <v>0</v>
      </c>
      <c r="AX857" s="103" t="n">
        <v>0</v>
      </c>
      <c r="AY857" s="103" t="n">
        <v>0</v>
      </c>
    </row>
    <row r="858">
      <c r="A858" t="inlineStr">
        <is>
          <t>R3</t>
        </is>
      </c>
      <c r="B858" t="inlineStr">
        <is>
          <t>Motocicleta</t>
        </is>
      </c>
      <c r="C858" t="inlineStr">
        <is>
          <t>GLP</t>
        </is>
      </c>
      <c r="D858" t="inlineStr">
        <is>
          <t>%</t>
        </is>
      </c>
      <c r="E858" s="122" t="n">
        <v>0</v>
      </c>
      <c r="F858" s="122" t="n">
        <v>0</v>
      </c>
      <c r="G858" s="122" t="n">
        <v>0</v>
      </c>
      <c r="H858" s="122" t="n">
        <v>0</v>
      </c>
      <c r="I858" s="122" t="n">
        <v>0</v>
      </c>
      <c r="J858" s="122" t="n">
        <v>0</v>
      </c>
      <c r="K858" s="103" t="n">
        <v>0</v>
      </c>
      <c r="L858" s="103" t="n">
        <v>0</v>
      </c>
      <c r="M858" s="103" t="n">
        <v>0</v>
      </c>
      <c r="N858" s="103" t="n">
        <v>0</v>
      </c>
      <c r="O858" s="103" t="n">
        <v>0</v>
      </c>
      <c r="P858" s="103" t="n">
        <v>0</v>
      </c>
      <c r="Q858" s="103" t="n">
        <v>0</v>
      </c>
      <c r="R858" s="103" t="n">
        <v>0</v>
      </c>
      <c r="S858" s="103" t="n">
        <v>0</v>
      </c>
      <c r="T858" s="103" t="n">
        <v>0</v>
      </c>
      <c r="U858" s="103" t="n">
        <v>0</v>
      </c>
      <c r="V858" s="103" t="n">
        <v>0</v>
      </c>
      <c r="W858" s="103" t="n">
        <v>0</v>
      </c>
      <c r="X858" s="103" t="n">
        <v>0</v>
      </c>
      <c r="Y858" s="103" t="n">
        <v>0</v>
      </c>
      <c r="Z858" s="103" t="n">
        <v>0</v>
      </c>
      <c r="AA858" s="103" t="n">
        <v>0</v>
      </c>
      <c r="AB858" s="103" t="n">
        <v>0</v>
      </c>
      <c r="AC858" s="103" t="n">
        <v>0</v>
      </c>
      <c r="AD858" s="103" t="n">
        <v>0</v>
      </c>
      <c r="AE858" s="103" t="n">
        <v>0</v>
      </c>
      <c r="AF858" s="103" t="n">
        <v>0</v>
      </c>
      <c r="AG858" s="103" t="n">
        <v>0</v>
      </c>
      <c r="AH858" s="103" t="n">
        <v>0</v>
      </c>
      <c r="AI858" s="103" t="n">
        <v>0</v>
      </c>
      <c r="AJ858" s="103" t="n">
        <v>0</v>
      </c>
      <c r="AK858" s="103" t="n">
        <v>0</v>
      </c>
      <c r="AL858" s="103" t="n">
        <v>0</v>
      </c>
      <c r="AM858" s="103" t="n">
        <v>0</v>
      </c>
      <c r="AN858" s="103" t="n">
        <v>0</v>
      </c>
      <c r="AO858" s="103" t="n">
        <v>0</v>
      </c>
      <c r="AP858" s="103" t="n">
        <v>0</v>
      </c>
      <c r="AQ858" s="103" t="n">
        <v>0</v>
      </c>
      <c r="AR858" s="103" t="n">
        <v>0</v>
      </c>
      <c r="AS858" s="103" t="n">
        <v>0</v>
      </c>
      <c r="AT858" s="103" t="n">
        <v>0</v>
      </c>
      <c r="AU858" s="103" t="n">
        <v>0</v>
      </c>
      <c r="AV858" s="103" t="n">
        <v>0</v>
      </c>
      <c r="AW858" s="103" t="n">
        <v>0</v>
      </c>
      <c r="AX858" s="103" t="n">
        <v>0</v>
      </c>
      <c r="AY858" s="103" t="n">
        <v>0</v>
      </c>
    </row>
    <row r="859">
      <c r="A859" t="inlineStr">
        <is>
          <t>R3</t>
        </is>
      </c>
      <c r="B859" t="inlineStr">
        <is>
          <t>Motocicleta</t>
        </is>
      </c>
      <c r="C859" t="inlineStr">
        <is>
          <t>GNC</t>
        </is>
      </c>
      <c r="D859" t="inlineStr">
        <is>
          <t>%</t>
        </is>
      </c>
      <c r="E859" s="122" t="n">
        <v>0</v>
      </c>
      <c r="F859" s="122" t="n">
        <v>0</v>
      </c>
      <c r="G859" s="122" t="n">
        <v>0</v>
      </c>
      <c r="H859" s="122" t="n">
        <v>0</v>
      </c>
      <c r="I859" s="122" t="n">
        <v>0</v>
      </c>
      <c r="J859" s="122" t="n">
        <v>0</v>
      </c>
      <c r="K859" s="103" t="n">
        <v>0</v>
      </c>
      <c r="L859" s="103" t="n">
        <v>0</v>
      </c>
      <c r="M859" s="103" t="n">
        <v>0</v>
      </c>
      <c r="N859" s="103" t="n">
        <v>0</v>
      </c>
      <c r="O859" s="103" t="n">
        <v>0</v>
      </c>
      <c r="P859" s="103" t="n">
        <v>0</v>
      </c>
      <c r="Q859" s="103" t="n">
        <v>0</v>
      </c>
      <c r="R859" s="103" t="n">
        <v>0</v>
      </c>
      <c r="S859" s="103" t="n">
        <v>0</v>
      </c>
      <c r="T859" s="103" t="n">
        <v>0</v>
      </c>
      <c r="U859" s="103" t="n">
        <v>0</v>
      </c>
      <c r="V859" s="103" t="n">
        <v>0</v>
      </c>
      <c r="W859" s="103" t="n">
        <v>0</v>
      </c>
      <c r="X859" s="103" t="n">
        <v>0</v>
      </c>
      <c r="Y859" s="103" t="n">
        <v>0</v>
      </c>
      <c r="Z859" s="103" t="n">
        <v>0</v>
      </c>
      <c r="AA859" s="103" t="n">
        <v>0</v>
      </c>
      <c r="AB859" s="103" t="n">
        <v>0</v>
      </c>
      <c r="AC859" s="103" t="n">
        <v>0</v>
      </c>
      <c r="AD859" s="103" t="n">
        <v>0</v>
      </c>
      <c r="AE859" s="103" t="n">
        <v>0</v>
      </c>
      <c r="AF859" s="103" t="n">
        <v>0</v>
      </c>
      <c r="AG859" s="103" t="n">
        <v>0</v>
      </c>
      <c r="AH859" s="103" t="n">
        <v>0</v>
      </c>
      <c r="AI859" s="103" t="n">
        <v>0</v>
      </c>
      <c r="AJ859" s="103" t="n">
        <v>0</v>
      </c>
      <c r="AK859" s="103" t="n">
        <v>0</v>
      </c>
      <c r="AL859" s="103" t="n">
        <v>0</v>
      </c>
      <c r="AM859" s="103" t="n">
        <v>0</v>
      </c>
      <c r="AN859" s="103" t="n">
        <v>0</v>
      </c>
      <c r="AO859" s="103" t="n">
        <v>0</v>
      </c>
      <c r="AP859" s="103" t="n">
        <v>0</v>
      </c>
      <c r="AQ859" s="103" t="n">
        <v>0</v>
      </c>
      <c r="AR859" s="103" t="n">
        <v>0</v>
      </c>
      <c r="AS859" s="103" t="n">
        <v>0</v>
      </c>
      <c r="AT859" s="103" t="n">
        <v>0</v>
      </c>
      <c r="AU859" s="103" t="n">
        <v>0</v>
      </c>
      <c r="AV859" s="103" t="n">
        <v>0</v>
      </c>
      <c r="AW859" s="103" t="n">
        <v>0</v>
      </c>
      <c r="AX859" s="103" t="n">
        <v>0</v>
      </c>
      <c r="AY859" s="103" t="n">
        <v>0</v>
      </c>
    </row>
    <row r="860">
      <c r="A860" t="inlineStr">
        <is>
          <t>R3</t>
        </is>
      </c>
      <c r="B860" t="inlineStr">
        <is>
          <t>Motocicleta</t>
        </is>
      </c>
      <c r="C860" t="inlineStr">
        <is>
          <t>Hidrógeno-Fuel-Cell</t>
        </is>
      </c>
      <c r="D860" t="inlineStr">
        <is>
          <t>%</t>
        </is>
      </c>
      <c r="E860" s="122" t="n">
        <v>0</v>
      </c>
      <c r="F860" s="122" t="n">
        <v>0</v>
      </c>
      <c r="G860" s="122" t="n">
        <v>0</v>
      </c>
      <c r="H860" s="122" t="n">
        <v>0</v>
      </c>
      <c r="I860" s="122" t="n">
        <v>0</v>
      </c>
      <c r="J860" s="122" t="n">
        <v>0</v>
      </c>
      <c r="K860" s="103" t="n">
        <v>0</v>
      </c>
      <c r="L860" s="103" t="n">
        <v>0</v>
      </c>
      <c r="M860" s="103" t="n">
        <v>0</v>
      </c>
      <c r="N860" s="103" t="n">
        <v>0</v>
      </c>
      <c r="O860" s="103" t="n">
        <v>0</v>
      </c>
      <c r="P860" s="103" t="n">
        <v>0</v>
      </c>
      <c r="Q860" s="103" t="n">
        <v>0</v>
      </c>
      <c r="R860" s="103" t="n">
        <v>0</v>
      </c>
      <c r="S860" s="103" t="n">
        <v>0</v>
      </c>
      <c r="T860" s="103" t="n">
        <v>0</v>
      </c>
      <c r="U860" s="103" t="n">
        <v>0</v>
      </c>
      <c r="V860" s="103" t="n">
        <v>0</v>
      </c>
      <c r="W860" s="103" t="n">
        <v>0</v>
      </c>
      <c r="X860" s="103" t="n">
        <v>0</v>
      </c>
      <c r="Y860" s="103" t="n">
        <v>0</v>
      </c>
      <c r="Z860" s="103" t="n">
        <v>0</v>
      </c>
      <c r="AA860" s="103" t="n">
        <v>0</v>
      </c>
      <c r="AB860" s="103" t="n">
        <v>0</v>
      </c>
      <c r="AC860" s="103" t="n">
        <v>0</v>
      </c>
      <c r="AD860" s="103" t="n">
        <v>0</v>
      </c>
      <c r="AE860" s="103" t="n">
        <v>0</v>
      </c>
      <c r="AF860" s="103" t="n">
        <v>0</v>
      </c>
      <c r="AG860" s="103" t="n">
        <v>0</v>
      </c>
      <c r="AH860" s="103" t="n">
        <v>0</v>
      </c>
      <c r="AI860" s="103" t="n">
        <v>0</v>
      </c>
      <c r="AJ860" s="103" t="n">
        <v>0</v>
      </c>
      <c r="AK860" s="103" t="n">
        <v>0</v>
      </c>
      <c r="AL860" s="103" t="n">
        <v>0</v>
      </c>
      <c r="AM860" s="103" t="n">
        <v>0</v>
      </c>
      <c r="AN860" s="103" t="n">
        <v>0</v>
      </c>
      <c r="AO860" s="103" t="n">
        <v>0</v>
      </c>
      <c r="AP860" s="103" t="n">
        <v>0</v>
      </c>
      <c r="AQ860" s="103" t="n">
        <v>0</v>
      </c>
      <c r="AR860" s="103" t="n">
        <v>0</v>
      </c>
      <c r="AS860" s="103" t="n">
        <v>0</v>
      </c>
      <c r="AT860" s="103" t="n">
        <v>0</v>
      </c>
      <c r="AU860" s="103" t="n">
        <v>0</v>
      </c>
      <c r="AV860" s="103" t="n">
        <v>0</v>
      </c>
      <c r="AW860" s="103" t="n">
        <v>0</v>
      </c>
      <c r="AX860" s="103" t="n">
        <v>0</v>
      </c>
      <c r="AY860" s="103" t="n">
        <v>0</v>
      </c>
    </row>
    <row r="861">
      <c r="A861" t="inlineStr">
        <is>
          <t>R4</t>
        </is>
      </c>
      <c r="B861" t="inlineStr">
        <is>
          <t>Motocicleta</t>
        </is>
      </c>
      <c r="C861" t="inlineStr">
        <is>
          <t>Gasolina</t>
        </is>
      </c>
      <c r="D861" t="inlineStr">
        <is>
          <t>%</t>
        </is>
      </c>
      <c r="E861" s="122" t="n">
        <v>1</v>
      </c>
      <c r="F861" s="122" t="n">
        <v>1</v>
      </c>
      <c r="G861" s="122" t="n">
        <v>1</v>
      </c>
      <c r="H861" s="122" t="n">
        <v>1</v>
      </c>
      <c r="I861" s="122" t="n">
        <v>1</v>
      </c>
      <c r="J861" s="122" t="n">
        <v>1</v>
      </c>
      <c r="K861" s="103" t="n">
        <v>1</v>
      </c>
      <c r="L861" s="103" t="n">
        <v>1</v>
      </c>
      <c r="M861" s="103" t="n">
        <v>1</v>
      </c>
      <c r="N861" s="103" t="n">
        <v>1</v>
      </c>
      <c r="O861" s="103" t="n">
        <v>1</v>
      </c>
      <c r="P861" s="103" t="n">
        <v>1</v>
      </c>
      <c r="Q861" s="103" t="n">
        <v>1</v>
      </c>
      <c r="R861" s="103" t="n">
        <v>1</v>
      </c>
      <c r="S861" s="103" t="n">
        <v>1</v>
      </c>
      <c r="T861" s="103" t="n">
        <v>1</v>
      </c>
      <c r="U861" s="103" t="n">
        <v>1</v>
      </c>
      <c r="V861" s="103" t="n">
        <v>1</v>
      </c>
      <c r="W861" s="103" t="n">
        <v>1</v>
      </c>
      <c r="X861" s="103" t="n">
        <v>1</v>
      </c>
      <c r="Y861" s="103" t="n">
        <v>1</v>
      </c>
      <c r="Z861" s="103" t="n">
        <v>1</v>
      </c>
      <c r="AA861" s="103" t="n">
        <v>1</v>
      </c>
      <c r="AB861" s="103" t="n">
        <v>1</v>
      </c>
      <c r="AC861" s="103" t="n">
        <v>1</v>
      </c>
      <c r="AD861" s="103" t="n">
        <v>1</v>
      </c>
      <c r="AE861" s="103" t="n">
        <v>1</v>
      </c>
      <c r="AF861" s="103" t="n">
        <v>1</v>
      </c>
      <c r="AG861" s="103" t="n">
        <v>1</v>
      </c>
      <c r="AH861" s="103" t="n">
        <v>1</v>
      </c>
      <c r="AI861" s="103" t="n">
        <v>1</v>
      </c>
      <c r="AJ861" s="103" t="n">
        <v>1</v>
      </c>
      <c r="AK861" s="103" t="n">
        <v>1</v>
      </c>
      <c r="AL861" s="103" t="n">
        <v>1</v>
      </c>
      <c r="AM861" s="103" t="n">
        <v>1</v>
      </c>
      <c r="AN861" s="103" t="n">
        <v>1</v>
      </c>
      <c r="AO861" s="103" t="n">
        <v>1</v>
      </c>
      <c r="AP861" s="103" t="n">
        <v>1</v>
      </c>
      <c r="AQ861" s="103" t="n">
        <v>1</v>
      </c>
      <c r="AR861" s="103" t="n">
        <v>1</v>
      </c>
      <c r="AS861" s="103" t="n">
        <v>1</v>
      </c>
      <c r="AT861" s="103" t="n">
        <v>1</v>
      </c>
      <c r="AU861" s="103" t="n">
        <v>1</v>
      </c>
      <c r="AV861" s="103" t="n">
        <v>1</v>
      </c>
      <c r="AW861" s="103" t="n">
        <v>1</v>
      </c>
      <c r="AX861" s="103" t="n">
        <v>1</v>
      </c>
      <c r="AY861" s="103" t="n">
        <v>1</v>
      </c>
    </row>
    <row r="862">
      <c r="A862" t="inlineStr">
        <is>
          <t>R4</t>
        </is>
      </c>
      <c r="B862" t="inlineStr">
        <is>
          <t>Motocicleta</t>
        </is>
      </c>
      <c r="C862" t="inlineStr">
        <is>
          <t>HYB-Gasolina</t>
        </is>
      </c>
      <c r="D862" t="inlineStr">
        <is>
          <t>%</t>
        </is>
      </c>
      <c r="E862" s="122" t="n">
        <v>0</v>
      </c>
      <c r="F862" s="122" t="n">
        <v>0</v>
      </c>
      <c r="G862" s="122" t="n">
        <v>0</v>
      </c>
      <c r="H862" s="122" t="n">
        <v>0</v>
      </c>
      <c r="I862" s="122" t="n">
        <v>0</v>
      </c>
      <c r="J862" s="122" t="n">
        <v>0</v>
      </c>
      <c r="K862" s="103" t="n">
        <v>0</v>
      </c>
      <c r="L862" s="103" t="n">
        <v>0</v>
      </c>
      <c r="M862" s="103" t="n">
        <v>0</v>
      </c>
      <c r="N862" s="103" t="n">
        <v>0</v>
      </c>
      <c r="O862" s="103" t="n">
        <v>0</v>
      </c>
      <c r="P862" s="103" t="n">
        <v>0</v>
      </c>
      <c r="Q862" s="103" t="n">
        <v>0</v>
      </c>
      <c r="R862" s="103" t="n">
        <v>0</v>
      </c>
      <c r="S862" s="103" t="n">
        <v>0</v>
      </c>
      <c r="T862" s="103" t="n">
        <v>0</v>
      </c>
      <c r="U862" s="103" t="n">
        <v>0</v>
      </c>
      <c r="V862" s="103" t="n">
        <v>0</v>
      </c>
      <c r="W862" s="103" t="n">
        <v>0</v>
      </c>
      <c r="X862" s="103" t="n">
        <v>0</v>
      </c>
      <c r="Y862" s="103" t="n">
        <v>0</v>
      </c>
      <c r="Z862" s="103" t="n">
        <v>0</v>
      </c>
      <c r="AA862" s="103" t="n">
        <v>0</v>
      </c>
      <c r="AB862" s="103" t="n">
        <v>0</v>
      </c>
      <c r="AC862" s="103" t="n">
        <v>0</v>
      </c>
      <c r="AD862" s="103" t="n">
        <v>0</v>
      </c>
      <c r="AE862" s="103" t="n">
        <v>0</v>
      </c>
      <c r="AF862" s="103" t="n">
        <v>0</v>
      </c>
      <c r="AG862" s="103" t="n">
        <v>0</v>
      </c>
      <c r="AH862" s="103" t="n">
        <v>0</v>
      </c>
      <c r="AI862" s="103" t="n">
        <v>0</v>
      </c>
      <c r="AJ862" s="103" t="n">
        <v>0</v>
      </c>
      <c r="AK862" s="103" t="n">
        <v>0</v>
      </c>
      <c r="AL862" s="103" t="n">
        <v>0</v>
      </c>
      <c r="AM862" s="103" t="n">
        <v>0</v>
      </c>
      <c r="AN862" s="103" t="n">
        <v>0</v>
      </c>
      <c r="AO862" s="103" t="n">
        <v>0</v>
      </c>
      <c r="AP862" s="103" t="n">
        <v>0</v>
      </c>
      <c r="AQ862" s="103" t="n">
        <v>0</v>
      </c>
      <c r="AR862" s="103" t="n">
        <v>0</v>
      </c>
      <c r="AS862" s="103" t="n">
        <v>0</v>
      </c>
      <c r="AT862" s="103" t="n">
        <v>0</v>
      </c>
      <c r="AU862" s="103" t="n">
        <v>0</v>
      </c>
      <c r="AV862" s="103" t="n">
        <v>0</v>
      </c>
      <c r="AW862" s="103" t="n">
        <v>0</v>
      </c>
      <c r="AX862" s="103" t="n">
        <v>0</v>
      </c>
      <c r="AY862" s="103" t="n">
        <v>0</v>
      </c>
    </row>
    <row r="863">
      <c r="A863" t="inlineStr">
        <is>
          <t>R4</t>
        </is>
      </c>
      <c r="B863" t="inlineStr">
        <is>
          <t>Motocicleta</t>
        </is>
      </c>
      <c r="C863" t="inlineStr">
        <is>
          <t>HYB-plug-in-Gasolina</t>
        </is>
      </c>
      <c r="D863" t="inlineStr">
        <is>
          <t>%</t>
        </is>
      </c>
      <c r="E863" s="122" t="n">
        <v>0</v>
      </c>
      <c r="F863" s="122" t="n">
        <v>0</v>
      </c>
      <c r="G863" s="122" t="n">
        <v>0</v>
      </c>
      <c r="H863" s="122" t="n">
        <v>0</v>
      </c>
      <c r="I863" s="122" t="n">
        <v>0</v>
      </c>
      <c r="J863" s="122" t="n">
        <v>0</v>
      </c>
      <c r="K863" s="103" t="n">
        <v>0</v>
      </c>
      <c r="L863" s="103" t="n">
        <v>0</v>
      </c>
      <c r="M863" s="103" t="n">
        <v>0</v>
      </c>
      <c r="N863" s="103" t="n">
        <v>0</v>
      </c>
      <c r="O863" s="103" t="n">
        <v>0</v>
      </c>
      <c r="P863" s="103" t="n">
        <v>0</v>
      </c>
      <c r="Q863" s="103" t="n">
        <v>0</v>
      </c>
      <c r="R863" s="103" t="n">
        <v>0</v>
      </c>
      <c r="S863" s="103" t="n">
        <v>0</v>
      </c>
      <c r="T863" s="103" t="n">
        <v>0</v>
      </c>
      <c r="U863" s="103" t="n">
        <v>0</v>
      </c>
      <c r="V863" s="103" t="n">
        <v>0</v>
      </c>
      <c r="W863" s="103" t="n">
        <v>0</v>
      </c>
      <c r="X863" s="103" t="n">
        <v>0</v>
      </c>
      <c r="Y863" s="103" t="n">
        <v>0</v>
      </c>
      <c r="Z863" s="103" t="n">
        <v>0</v>
      </c>
      <c r="AA863" s="103" t="n">
        <v>0</v>
      </c>
      <c r="AB863" s="103" t="n">
        <v>0</v>
      </c>
      <c r="AC863" s="103" t="n">
        <v>0</v>
      </c>
      <c r="AD863" s="103" t="n">
        <v>0</v>
      </c>
      <c r="AE863" s="103" t="n">
        <v>0</v>
      </c>
      <c r="AF863" s="103" t="n">
        <v>0</v>
      </c>
      <c r="AG863" s="103" t="n">
        <v>0</v>
      </c>
      <c r="AH863" s="103" t="n">
        <v>0</v>
      </c>
      <c r="AI863" s="103" t="n">
        <v>0</v>
      </c>
      <c r="AJ863" s="103" t="n">
        <v>0</v>
      </c>
      <c r="AK863" s="103" t="n">
        <v>0</v>
      </c>
      <c r="AL863" s="103" t="n">
        <v>0</v>
      </c>
      <c r="AM863" s="103" t="n">
        <v>0</v>
      </c>
      <c r="AN863" s="103" t="n">
        <v>0</v>
      </c>
      <c r="AO863" s="103" t="n">
        <v>0</v>
      </c>
      <c r="AP863" s="103" t="n">
        <v>0</v>
      </c>
      <c r="AQ863" s="103" t="n">
        <v>0</v>
      </c>
      <c r="AR863" s="103" t="n">
        <v>0</v>
      </c>
      <c r="AS863" s="103" t="n">
        <v>0</v>
      </c>
      <c r="AT863" s="103" t="n">
        <v>0</v>
      </c>
      <c r="AU863" s="103" t="n">
        <v>0</v>
      </c>
      <c r="AV863" s="103" t="n">
        <v>0</v>
      </c>
      <c r="AW863" s="103" t="n">
        <v>0</v>
      </c>
      <c r="AX863" s="103" t="n">
        <v>0</v>
      </c>
      <c r="AY863" s="103" t="n">
        <v>0</v>
      </c>
    </row>
    <row r="864">
      <c r="A864" t="inlineStr">
        <is>
          <t>R4</t>
        </is>
      </c>
      <c r="B864" t="inlineStr">
        <is>
          <t>Motocicleta</t>
        </is>
      </c>
      <c r="C864" t="inlineStr">
        <is>
          <t>Diesel</t>
        </is>
      </c>
      <c r="D864" t="inlineStr">
        <is>
          <t>%</t>
        </is>
      </c>
      <c r="E864" s="122" t="n">
        <v>0</v>
      </c>
      <c r="F864" s="122" t="n">
        <v>0</v>
      </c>
      <c r="G864" s="122" t="n">
        <v>0</v>
      </c>
      <c r="H864" s="122" t="n">
        <v>0</v>
      </c>
      <c r="I864" s="122" t="n">
        <v>0</v>
      </c>
      <c r="J864" s="122" t="n">
        <v>0</v>
      </c>
      <c r="K864" s="103" t="n">
        <v>0</v>
      </c>
      <c r="L864" s="103" t="n">
        <v>0</v>
      </c>
      <c r="M864" s="103" t="n">
        <v>0</v>
      </c>
      <c r="N864" s="103" t="n">
        <v>0</v>
      </c>
      <c r="O864" s="103" t="n">
        <v>0</v>
      </c>
      <c r="P864" s="103" t="n">
        <v>0</v>
      </c>
      <c r="Q864" s="103" t="n">
        <v>0</v>
      </c>
      <c r="R864" s="103" t="n">
        <v>0</v>
      </c>
      <c r="S864" s="103" t="n">
        <v>0</v>
      </c>
      <c r="T864" s="103" t="n">
        <v>0</v>
      </c>
      <c r="U864" s="103" t="n">
        <v>0</v>
      </c>
      <c r="V864" s="103" t="n">
        <v>0</v>
      </c>
      <c r="W864" s="103" t="n">
        <v>0</v>
      </c>
      <c r="X864" s="103" t="n">
        <v>0</v>
      </c>
      <c r="Y864" s="103" t="n">
        <v>0</v>
      </c>
      <c r="Z864" s="103" t="n">
        <v>0</v>
      </c>
      <c r="AA864" s="103" t="n">
        <v>0</v>
      </c>
      <c r="AB864" s="103" t="n">
        <v>0</v>
      </c>
      <c r="AC864" s="103" t="n">
        <v>0</v>
      </c>
      <c r="AD864" s="103" t="n">
        <v>0</v>
      </c>
      <c r="AE864" s="103" t="n">
        <v>0</v>
      </c>
      <c r="AF864" s="103" t="n">
        <v>0</v>
      </c>
      <c r="AG864" s="103" t="n">
        <v>0</v>
      </c>
      <c r="AH864" s="103" t="n">
        <v>0</v>
      </c>
      <c r="AI864" s="103" t="n">
        <v>0</v>
      </c>
      <c r="AJ864" s="103" t="n">
        <v>0</v>
      </c>
      <c r="AK864" s="103" t="n">
        <v>0</v>
      </c>
      <c r="AL864" s="103" t="n">
        <v>0</v>
      </c>
      <c r="AM864" s="103" t="n">
        <v>0</v>
      </c>
      <c r="AN864" s="103" t="n">
        <v>0</v>
      </c>
      <c r="AO864" s="103" t="n">
        <v>0</v>
      </c>
      <c r="AP864" s="103" t="n">
        <v>0</v>
      </c>
      <c r="AQ864" s="103" t="n">
        <v>0</v>
      </c>
      <c r="AR864" s="103" t="n">
        <v>0</v>
      </c>
      <c r="AS864" s="103" t="n">
        <v>0</v>
      </c>
      <c r="AT864" s="103" t="n">
        <v>0</v>
      </c>
      <c r="AU864" s="103" t="n">
        <v>0</v>
      </c>
      <c r="AV864" s="103" t="n">
        <v>0</v>
      </c>
      <c r="AW864" s="103" t="n">
        <v>0</v>
      </c>
      <c r="AX864" s="103" t="n">
        <v>0</v>
      </c>
      <c r="AY864" s="103" t="n">
        <v>0</v>
      </c>
    </row>
    <row r="865">
      <c r="A865" t="inlineStr">
        <is>
          <t>R4</t>
        </is>
      </c>
      <c r="B865" t="inlineStr">
        <is>
          <t>Motocicleta</t>
        </is>
      </c>
      <c r="C865" t="inlineStr">
        <is>
          <t>HYB-Diesel</t>
        </is>
      </c>
      <c r="D865" t="inlineStr">
        <is>
          <t>%</t>
        </is>
      </c>
      <c r="E865" s="122" t="n">
        <v>0</v>
      </c>
      <c r="F865" s="122" t="n">
        <v>0</v>
      </c>
      <c r="G865" s="122" t="n">
        <v>0</v>
      </c>
      <c r="H865" s="122" t="n">
        <v>0</v>
      </c>
      <c r="I865" s="122" t="n">
        <v>0</v>
      </c>
      <c r="J865" s="122" t="n">
        <v>0</v>
      </c>
      <c r="K865" s="103" t="n">
        <v>0</v>
      </c>
      <c r="L865" s="103" t="n">
        <v>0</v>
      </c>
      <c r="M865" s="103" t="n">
        <v>0</v>
      </c>
      <c r="N865" s="103" t="n">
        <v>0</v>
      </c>
      <c r="O865" s="103" t="n">
        <v>0</v>
      </c>
      <c r="P865" s="103" t="n">
        <v>0</v>
      </c>
      <c r="Q865" s="103" t="n">
        <v>0</v>
      </c>
      <c r="R865" s="103" t="n">
        <v>0</v>
      </c>
      <c r="S865" s="103" t="n">
        <v>0</v>
      </c>
      <c r="T865" s="103" t="n">
        <v>0</v>
      </c>
      <c r="U865" s="103" t="n">
        <v>0</v>
      </c>
      <c r="V865" s="103" t="n">
        <v>0</v>
      </c>
      <c r="W865" s="103" t="n">
        <v>0</v>
      </c>
      <c r="X865" s="103" t="n">
        <v>0</v>
      </c>
      <c r="Y865" s="103" t="n">
        <v>0</v>
      </c>
      <c r="Z865" s="103" t="n">
        <v>0</v>
      </c>
      <c r="AA865" s="103" t="n">
        <v>0</v>
      </c>
      <c r="AB865" s="103" t="n">
        <v>0</v>
      </c>
      <c r="AC865" s="103" t="n">
        <v>0</v>
      </c>
      <c r="AD865" s="103" t="n">
        <v>0</v>
      </c>
      <c r="AE865" s="103" t="n">
        <v>0</v>
      </c>
      <c r="AF865" s="103" t="n">
        <v>0</v>
      </c>
      <c r="AG865" s="103" t="n">
        <v>0</v>
      </c>
      <c r="AH865" s="103" t="n">
        <v>0</v>
      </c>
      <c r="AI865" s="103" t="n">
        <v>0</v>
      </c>
      <c r="AJ865" s="103" t="n">
        <v>0</v>
      </c>
      <c r="AK865" s="103" t="n">
        <v>0</v>
      </c>
      <c r="AL865" s="103" t="n">
        <v>0</v>
      </c>
      <c r="AM865" s="103" t="n">
        <v>0</v>
      </c>
      <c r="AN865" s="103" t="n">
        <v>0</v>
      </c>
      <c r="AO865" s="103" t="n">
        <v>0</v>
      </c>
      <c r="AP865" s="103" t="n">
        <v>0</v>
      </c>
      <c r="AQ865" s="103" t="n">
        <v>0</v>
      </c>
      <c r="AR865" s="103" t="n">
        <v>0</v>
      </c>
      <c r="AS865" s="103" t="n">
        <v>0</v>
      </c>
      <c r="AT865" s="103" t="n">
        <v>0</v>
      </c>
      <c r="AU865" s="103" t="n">
        <v>0</v>
      </c>
      <c r="AV865" s="103" t="n">
        <v>0</v>
      </c>
      <c r="AW865" s="103" t="n">
        <v>0</v>
      </c>
      <c r="AX865" s="103" t="n">
        <v>0</v>
      </c>
      <c r="AY865" s="103" t="n">
        <v>0</v>
      </c>
    </row>
    <row r="866">
      <c r="A866" t="inlineStr">
        <is>
          <t>R4</t>
        </is>
      </c>
      <c r="B866" t="inlineStr">
        <is>
          <t>Motocicleta</t>
        </is>
      </c>
      <c r="C866" t="inlineStr">
        <is>
          <t>HYB-plug-in-Diesel</t>
        </is>
      </c>
      <c r="D866" t="inlineStr">
        <is>
          <t>%</t>
        </is>
      </c>
      <c r="E866" s="122" t="n">
        <v>0</v>
      </c>
      <c r="F866" s="122" t="n">
        <v>0</v>
      </c>
      <c r="G866" s="122" t="n">
        <v>0</v>
      </c>
      <c r="H866" s="122" t="n">
        <v>0</v>
      </c>
      <c r="I866" s="122" t="n">
        <v>0</v>
      </c>
      <c r="J866" s="122" t="n">
        <v>0</v>
      </c>
      <c r="K866" s="103" t="n">
        <v>0</v>
      </c>
      <c r="L866" s="103" t="n">
        <v>0</v>
      </c>
      <c r="M866" s="103" t="n">
        <v>0</v>
      </c>
      <c r="N866" s="103" t="n">
        <v>0</v>
      </c>
      <c r="O866" s="103" t="n">
        <v>0</v>
      </c>
      <c r="P866" s="103" t="n">
        <v>0</v>
      </c>
      <c r="Q866" s="103" t="n">
        <v>0</v>
      </c>
      <c r="R866" s="103" t="n">
        <v>0</v>
      </c>
      <c r="S866" s="103" t="n">
        <v>0</v>
      </c>
      <c r="T866" s="103" t="n">
        <v>0</v>
      </c>
      <c r="U866" s="103" t="n">
        <v>0</v>
      </c>
      <c r="V866" s="103" t="n">
        <v>0</v>
      </c>
      <c r="W866" s="103" t="n">
        <v>0</v>
      </c>
      <c r="X866" s="103" t="n">
        <v>0</v>
      </c>
      <c r="Y866" s="103" t="n">
        <v>0</v>
      </c>
      <c r="Z866" s="103" t="n">
        <v>0</v>
      </c>
      <c r="AA866" s="103" t="n">
        <v>0</v>
      </c>
      <c r="AB866" s="103" t="n">
        <v>0</v>
      </c>
      <c r="AC866" s="103" t="n">
        <v>0</v>
      </c>
      <c r="AD866" s="103" t="n">
        <v>0</v>
      </c>
      <c r="AE866" s="103" t="n">
        <v>0</v>
      </c>
      <c r="AF866" s="103" t="n">
        <v>0</v>
      </c>
      <c r="AG866" s="103" t="n">
        <v>0</v>
      </c>
      <c r="AH866" s="103" t="n">
        <v>0</v>
      </c>
      <c r="AI866" s="103" t="n">
        <v>0</v>
      </c>
      <c r="AJ866" s="103" t="n">
        <v>0</v>
      </c>
      <c r="AK866" s="103" t="n">
        <v>0</v>
      </c>
      <c r="AL866" s="103" t="n">
        <v>0</v>
      </c>
      <c r="AM866" s="103" t="n">
        <v>0</v>
      </c>
      <c r="AN866" s="103" t="n">
        <v>0</v>
      </c>
      <c r="AO866" s="103" t="n">
        <v>0</v>
      </c>
      <c r="AP866" s="103" t="n">
        <v>0</v>
      </c>
      <c r="AQ866" s="103" t="n">
        <v>0</v>
      </c>
      <c r="AR866" s="103" t="n">
        <v>0</v>
      </c>
      <c r="AS866" s="103" t="n">
        <v>0</v>
      </c>
      <c r="AT866" s="103" t="n">
        <v>0</v>
      </c>
      <c r="AU866" s="103" t="n">
        <v>0</v>
      </c>
      <c r="AV866" s="103" t="n">
        <v>0</v>
      </c>
      <c r="AW866" s="103" t="n">
        <v>0</v>
      </c>
      <c r="AX866" s="103" t="n">
        <v>0</v>
      </c>
      <c r="AY866" s="103" t="n">
        <v>0</v>
      </c>
    </row>
    <row r="867">
      <c r="A867" t="inlineStr">
        <is>
          <t>R4</t>
        </is>
      </c>
      <c r="B867" t="inlineStr">
        <is>
          <t>Motocicleta</t>
        </is>
      </c>
      <c r="C867" t="inlineStr">
        <is>
          <t>Eléctrico</t>
        </is>
      </c>
      <c r="D867" t="inlineStr">
        <is>
          <t>%</t>
        </is>
      </c>
      <c r="E867" s="122" t="n">
        <v>0</v>
      </c>
      <c r="F867" s="122" t="n">
        <v>0</v>
      </c>
      <c r="G867" s="122" t="n">
        <v>0</v>
      </c>
      <c r="H867" s="122" t="n">
        <v>0</v>
      </c>
      <c r="I867" s="122" t="n">
        <v>0</v>
      </c>
      <c r="J867" s="122" t="n">
        <v>0</v>
      </c>
      <c r="K867" s="103" t="n">
        <v>0</v>
      </c>
      <c r="L867" s="103" t="n">
        <v>0</v>
      </c>
      <c r="M867" s="103" t="n">
        <v>0</v>
      </c>
      <c r="N867" s="103" t="n">
        <v>0</v>
      </c>
      <c r="O867" s="103" t="n">
        <v>0</v>
      </c>
      <c r="P867" s="103" t="n">
        <v>0</v>
      </c>
      <c r="Q867" s="103" t="n">
        <v>0</v>
      </c>
      <c r="R867" s="103" t="n">
        <v>0</v>
      </c>
      <c r="S867" s="103" t="n">
        <v>0</v>
      </c>
      <c r="T867" s="103" t="n">
        <v>0</v>
      </c>
      <c r="U867" s="103" t="n">
        <v>0</v>
      </c>
      <c r="V867" s="103" t="n">
        <v>0</v>
      </c>
      <c r="W867" s="103" t="n">
        <v>0</v>
      </c>
      <c r="X867" s="103" t="n">
        <v>0</v>
      </c>
      <c r="Y867" s="103" t="n">
        <v>0</v>
      </c>
      <c r="Z867" s="103" t="n">
        <v>0</v>
      </c>
      <c r="AA867" s="103" t="n">
        <v>0</v>
      </c>
      <c r="AB867" s="103" t="n">
        <v>0</v>
      </c>
      <c r="AC867" s="103" t="n">
        <v>0</v>
      </c>
      <c r="AD867" s="103" t="n">
        <v>0</v>
      </c>
      <c r="AE867" s="103" t="n">
        <v>0</v>
      </c>
      <c r="AF867" s="103" t="n">
        <v>0</v>
      </c>
      <c r="AG867" s="103" t="n">
        <v>0</v>
      </c>
      <c r="AH867" s="103" t="n">
        <v>0</v>
      </c>
      <c r="AI867" s="103" t="n">
        <v>0</v>
      </c>
      <c r="AJ867" s="103" t="n">
        <v>0</v>
      </c>
      <c r="AK867" s="103" t="n">
        <v>0</v>
      </c>
      <c r="AL867" s="103" t="n">
        <v>0</v>
      </c>
      <c r="AM867" s="103" t="n">
        <v>0</v>
      </c>
      <c r="AN867" s="103" t="n">
        <v>0</v>
      </c>
      <c r="AO867" s="103" t="n">
        <v>0</v>
      </c>
      <c r="AP867" s="103" t="n">
        <v>0</v>
      </c>
      <c r="AQ867" s="103" t="n">
        <v>0</v>
      </c>
      <c r="AR867" s="103" t="n">
        <v>0</v>
      </c>
      <c r="AS867" s="103" t="n">
        <v>0</v>
      </c>
      <c r="AT867" s="103" t="n">
        <v>0</v>
      </c>
      <c r="AU867" s="103" t="n">
        <v>0</v>
      </c>
      <c r="AV867" s="103" t="n">
        <v>0</v>
      </c>
      <c r="AW867" s="103" t="n">
        <v>0</v>
      </c>
      <c r="AX867" s="103" t="n">
        <v>0</v>
      </c>
      <c r="AY867" s="103" t="n">
        <v>0</v>
      </c>
    </row>
    <row r="868">
      <c r="A868" t="inlineStr">
        <is>
          <t>R4</t>
        </is>
      </c>
      <c r="B868" t="inlineStr">
        <is>
          <t>Motocicleta</t>
        </is>
      </c>
      <c r="C868" t="inlineStr">
        <is>
          <t>Biodiesel</t>
        </is>
      </c>
      <c r="D868" t="inlineStr">
        <is>
          <t>%</t>
        </is>
      </c>
      <c r="E868" s="122" t="n">
        <v>0</v>
      </c>
      <c r="F868" s="122" t="n">
        <v>0</v>
      </c>
      <c r="G868" s="122" t="n">
        <v>0</v>
      </c>
      <c r="H868" s="122" t="n">
        <v>0</v>
      </c>
      <c r="I868" s="122" t="n">
        <v>0</v>
      </c>
      <c r="J868" s="122" t="n">
        <v>0</v>
      </c>
      <c r="K868" s="103" t="n">
        <v>0</v>
      </c>
      <c r="L868" s="103" t="n">
        <v>0</v>
      </c>
      <c r="M868" s="103" t="n">
        <v>0</v>
      </c>
      <c r="N868" s="103" t="n">
        <v>0</v>
      </c>
      <c r="O868" s="103" t="n">
        <v>0</v>
      </c>
      <c r="P868" s="103" t="n">
        <v>0</v>
      </c>
      <c r="Q868" s="103" t="n">
        <v>0</v>
      </c>
      <c r="R868" s="103" t="n">
        <v>0</v>
      </c>
      <c r="S868" s="103" t="n">
        <v>0</v>
      </c>
      <c r="T868" s="103" t="n">
        <v>0</v>
      </c>
      <c r="U868" s="103" t="n">
        <v>0</v>
      </c>
      <c r="V868" s="103" t="n">
        <v>0</v>
      </c>
      <c r="W868" s="103" t="n">
        <v>0</v>
      </c>
      <c r="X868" s="103" t="n">
        <v>0</v>
      </c>
      <c r="Y868" s="103" t="n">
        <v>0</v>
      </c>
      <c r="Z868" s="103" t="n">
        <v>0</v>
      </c>
      <c r="AA868" s="103" t="n">
        <v>0</v>
      </c>
      <c r="AB868" s="103" t="n">
        <v>0</v>
      </c>
      <c r="AC868" s="103" t="n">
        <v>0</v>
      </c>
      <c r="AD868" s="103" t="n">
        <v>0</v>
      </c>
      <c r="AE868" s="103" t="n">
        <v>0</v>
      </c>
      <c r="AF868" s="103" t="n">
        <v>0</v>
      </c>
      <c r="AG868" s="103" t="n">
        <v>0</v>
      </c>
      <c r="AH868" s="103" t="n">
        <v>0</v>
      </c>
      <c r="AI868" s="103" t="n">
        <v>0</v>
      </c>
      <c r="AJ868" s="103" t="n">
        <v>0</v>
      </c>
      <c r="AK868" s="103" t="n">
        <v>0</v>
      </c>
      <c r="AL868" s="103" t="n">
        <v>0</v>
      </c>
      <c r="AM868" s="103" t="n">
        <v>0</v>
      </c>
      <c r="AN868" s="103" t="n">
        <v>0</v>
      </c>
      <c r="AO868" s="103" t="n">
        <v>0</v>
      </c>
      <c r="AP868" s="103" t="n">
        <v>0</v>
      </c>
      <c r="AQ868" s="103" t="n">
        <v>0</v>
      </c>
      <c r="AR868" s="103" t="n">
        <v>0</v>
      </c>
      <c r="AS868" s="103" t="n">
        <v>0</v>
      </c>
      <c r="AT868" s="103" t="n">
        <v>0</v>
      </c>
      <c r="AU868" s="103" t="n">
        <v>0</v>
      </c>
      <c r="AV868" s="103" t="n">
        <v>0</v>
      </c>
      <c r="AW868" s="103" t="n">
        <v>0</v>
      </c>
      <c r="AX868" s="103" t="n">
        <v>0</v>
      </c>
      <c r="AY868" s="103" t="n">
        <v>0</v>
      </c>
    </row>
    <row r="869">
      <c r="A869" t="inlineStr">
        <is>
          <t>R4</t>
        </is>
      </c>
      <c r="B869" t="inlineStr">
        <is>
          <t>Motocicleta</t>
        </is>
      </c>
      <c r="C869" t="inlineStr">
        <is>
          <t>Etanol</t>
        </is>
      </c>
      <c r="D869" t="inlineStr">
        <is>
          <t>%</t>
        </is>
      </c>
      <c r="E869" s="122" t="n">
        <v>0</v>
      </c>
      <c r="F869" s="122" t="n">
        <v>0</v>
      </c>
      <c r="G869" s="122" t="n">
        <v>0</v>
      </c>
      <c r="H869" s="122" t="n">
        <v>0</v>
      </c>
      <c r="I869" s="122" t="n">
        <v>0</v>
      </c>
      <c r="J869" s="122" t="n">
        <v>0</v>
      </c>
      <c r="K869" s="103" t="n">
        <v>0</v>
      </c>
      <c r="L869" s="103" t="n">
        <v>0</v>
      </c>
      <c r="M869" s="103" t="n">
        <v>0</v>
      </c>
      <c r="N869" s="103" t="n">
        <v>0</v>
      </c>
      <c r="O869" s="103" t="n">
        <v>0</v>
      </c>
      <c r="P869" s="103" t="n">
        <v>0</v>
      </c>
      <c r="Q869" s="103" t="n">
        <v>0</v>
      </c>
      <c r="R869" s="103" t="n">
        <v>0</v>
      </c>
      <c r="S869" s="103" t="n">
        <v>0</v>
      </c>
      <c r="T869" s="103" t="n">
        <v>0</v>
      </c>
      <c r="U869" s="103" t="n">
        <v>0</v>
      </c>
      <c r="V869" s="103" t="n">
        <v>0</v>
      </c>
      <c r="W869" s="103" t="n">
        <v>0</v>
      </c>
      <c r="X869" s="103" t="n">
        <v>0</v>
      </c>
      <c r="Y869" s="103" t="n">
        <v>0</v>
      </c>
      <c r="Z869" s="103" t="n">
        <v>0</v>
      </c>
      <c r="AA869" s="103" t="n">
        <v>0</v>
      </c>
      <c r="AB869" s="103" t="n">
        <v>0</v>
      </c>
      <c r="AC869" s="103" t="n">
        <v>0</v>
      </c>
      <c r="AD869" s="103" t="n">
        <v>0</v>
      </c>
      <c r="AE869" s="103" t="n">
        <v>0</v>
      </c>
      <c r="AF869" s="103" t="n">
        <v>0</v>
      </c>
      <c r="AG869" s="103" t="n">
        <v>0</v>
      </c>
      <c r="AH869" s="103" t="n">
        <v>0</v>
      </c>
      <c r="AI869" s="103" t="n">
        <v>0</v>
      </c>
      <c r="AJ869" s="103" t="n">
        <v>0</v>
      </c>
      <c r="AK869" s="103" t="n">
        <v>0</v>
      </c>
      <c r="AL869" s="103" t="n">
        <v>0</v>
      </c>
      <c r="AM869" s="103" t="n">
        <v>0</v>
      </c>
      <c r="AN869" s="103" t="n">
        <v>0</v>
      </c>
      <c r="AO869" s="103" t="n">
        <v>0</v>
      </c>
      <c r="AP869" s="103" t="n">
        <v>0</v>
      </c>
      <c r="AQ869" s="103" t="n">
        <v>0</v>
      </c>
      <c r="AR869" s="103" t="n">
        <v>0</v>
      </c>
      <c r="AS869" s="103" t="n">
        <v>0</v>
      </c>
      <c r="AT869" s="103" t="n">
        <v>0</v>
      </c>
      <c r="AU869" s="103" t="n">
        <v>0</v>
      </c>
      <c r="AV869" s="103" t="n">
        <v>0</v>
      </c>
      <c r="AW869" s="103" t="n">
        <v>0</v>
      </c>
      <c r="AX869" s="103" t="n">
        <v>0</v>
      </c>
      <c r="AY869" s="103" t="n">
        <v>0</v>
      </c>
    </row>
    <row r="870">
      <c r="A870" t="inlineStr">
        <is>
          <t>R4</t>
        </is>
      </c>
      <c r="B870" t="inlineStr">
        <is>
          <t>Motocicleta</t>
        </is>
      </c>
      <c r="C870" t="inlineStr">
        <is>
          <t>GLP</t>
        </is>
      </c>
      <c r="D870" t="inlineStr">
        <is>
          <t>%</t>
        </is>
      </c>
      <c r="E870" s="122" t="n">
        <v>0</v>
      </c>
      <c r="F870" s="122" t="n">
        <v>0</v>
      </c>
      <c r="G870" s="122" t="n">
        <v>0</v>
      </c>
      <c r="H870" s="122" t="n">
        <v>0</v>
      </c>
      <c r="I870" s="122" t="n">
        <v>0</v>
      </c>
      <c r="J870" s="122" t="n">
        <v>0</v>
      </c>
      <c r="K870" s="103" t="n">
        <v>0</v>
      </c>
      <c r="L870" s="103" t="n">
        <v>0</v>
      </c>
      <c r="M870" s="103" t="n">
        <v>0</v>
      </c>
      <c r="N870" s="103" t="n">
        <v>0</v>
      </c>
      <c r="O870" s="103" t="n">
        <v>0</v>
      </c>
      <c r="P870" s="103" t="n">
        <v>0</v>
      </c>
      <c r="Q870" s="103" t="n">
        <v>0</v>
      </c>
      <c r="R870" s="103" t="n">
        <v>0</v>
      </c>
      <c r="S870" s="103" t="n">
        <v>0</v>
      </c>
      <c r="T870" s="103" t="n">
        <v>0</v>
      </c>
      <c r="U870" s="103" t="n">
        <v>0</v>
      </c>
      <c r="V870" s="103" t="n">
        <v>0</v>
      </c>
      <c r="W870" s="103" t="n">
        <v>0</v>
      </c>
      <c r="X870" s="103" t="n">
        <v>0</v>
      </c>
      <c r="Y870" s="103" t="n">
        <v>0</v>
      </c>
      <c r="Z870" s="103" t="n">
        <v>0</v>
      </c>
      <c r="AA870" s="103" t="n">
        <v>0</v>
      </c>
      <c r="AB870" s="103" t="n">
        <v>0</v>
      </c>
      <c r="AC870" s="103" t="n">
        <v>0</v>
      </c>
      <c r="AD870" s="103" t="n">
        <v>0</v>
      </c>
      <c r="AE870" s="103" t="n">
        <v>0</v>
      </c>
      <c r="AF870" s="103" t="n">
        <v>0</v>
      </c>
      <c r="AG870" s="103" t="n">
        <v>0</v>
      </c>
      <c r="AH870" s="103" t="n">
        <v>0</v>
      </c>
      <c r="AI870" s="103" t="n">
        <v>0</v>
      </c>
      <c r="AJ870" s="103" t="n">
        <v>0</v>
      </c>
      <c r="AK870" s="103" t="n">
        <v>0</v>
      </c>
      <c r="AL870" s="103" t="n">
        <v>0</v>
      </c>
      <c r="AM870" s="103" t="n">
        <v>0</v>
      </c>
      <c r="AN870" s="103" t="n">
        <v>0</v>
      </c>
      <c r="AO870" s="103" t="n">
        <v>0</v>
      </c>
      <c r="AP870" s="103" t="n">
        <v>0</v>
      </c>
      <c r="AQ870" s="103" t="n">
        <v>0</v>
      </c>
      <c r="AR870" s="103" t="n">
        <v>0</v>
      </c>
      <c r="AS870" s="103" t="n">
        <v>0</v>
      </c>
      <c r="AT870" s="103" t="n">
        <v>0</v>
      </c>
      <c r="AU870" s="103" t="n">
        <v>0</v>
      </c>
      <c r="AV870" s="103" t="n">
        <v>0</v>
      </c>
      <c r="AW870" s="103" t="n">
        <v>0</v>
      </c>
      <c r="AX870" s="103" t="n">
        <v>0</v>
      </c>
      <c r="AY870" s="103" t="n">
        <v>0</v>
      </c>
    </row>
    <row r="871">
      <c r="A871" t="inlineStr">
        <is>
          <t>R4</t>
        </is>
      </c>
      <c r="B871" t="inlineStr">
        <is>
          <t>Motocicleta</t>
        </is>
      </c>
      <c r="C871" t="inlineStr">
        <is>
          <t>GNC</t>
        </is>
      </c>
      <c r="D871" t="inlineStr">
        <is>
          <t>%</t>
        </is>
      </c>
      <c r="E871" s="122" t="n">
        <v>0</v>
      </c>
      <c r="F871" s="122" t="n">
        <v>0</v>
      </c>
      <c r="G871" s="122" t="n">
        <v>0</v>
      </c>
      <c r="H871" s="122" t="n">
        <v>0</v>
      </c>
      <c r="I871" s="122" t="n">
        <v>0</v>
      </c>
      <c r="J871" s="122" t="n">
        <v>0</v>
      </c>
      <c r="K871" s="103" t="n">
        <v>0</v>
      </c>
      <c r="L871" s="103" t="n">
        <v>0</v>
      </c>
      <c r="M871" s="103" t="n">
        <v>0</v>
      </c>
      <c r="N871" s="103" t="n">
        <v>0</v>
      </c>
      <c r="O871" s="103" t="n">
        <v>0</v>
      </c>
      <c r="P871" s="103" t="n">
        <v>0</v>
      </c>
      <c r="Q871" s="103" t="n">
        <v>0</v>
      </c>
      <c r="R871" s="103" t="n">
        <v>0</v>
      </c>
      <c r="S871" s="103" t="n">
        <v>0</v>
      </c>
      <c r="T871" s="103" t="n">
        <v>0</v>
      </c>
      <c r="U871" s="103" t="n">
        <v>0</v>
      </c>
      <c r="V871" s="103" t="n">
        <v>0</v>
      </c>
      <c r="W871" s="103" t="n">
        <v>0</v>
      </c>
      <c r="X871" s="103" t="n">
        <v>0</v>
      </c>
      <c r="Y871" s="103" t="n">
        <v>0</v>
      </c>
      <c r="Z871" s="103" t="n">
        <v>0</v>
      </c>
      <c r="AA871" s="103" t="n">
        <v>0</v>
      </c>
      <c r="AB871" s="103" t="n">
        <v>0</v>
      </c>
      <c r="AC871" s="103" t="n">
        <v>0</v>
      </c>
      <c r="AD871" s="103" t="n">
        <v>0</v>
      </c>
      <c r="AE871" s="103" t="n">
        <v>0</v>
      </c>
      <c r="AF871" s="103" t="n">
        <v>0</v>
      </c>
      <c r="AG871" s="103" t="n">
        <v>0</v>
      </c>
      <c r="AH871" s="103" t="n">
        <v>0</v>
      </c>
      <c r="AI871" s="103" t="n">
        <v>0</v>
      </c>
      <c r="AJ871" s="103" t="n">
        <v>0</v>
      </c>
      <c r="AK871" s="103" t="n">
        <v>0</v>
      </c>
      <c r="AL871" s="103" t="n">
        <v>0</v>
      </c>
      <c r="AM871" s="103" t="n">
        <v>0</v>
      </c>
      <c r="AN871" s="103" t="n">
        <v>0</v>
      </c>
      <c r="AO871" s="103" t="n">
        <v>0</v>
      </c>
      <c r="AP871" s="103" t="n">
        <v>0</v>
      </c>
      <c r="AQ871" s="103" t="n">
        <v>0</v>
      </c>
      <c r="AR871" s="103" t="n">
        <v>0</v>
      </c>
      <c r="AS871" s="103" t="n">
        <v>0</v>
      </c>
      <c r="AT871" s="103" t="n">
        <v>0</v>
      </c>
      <c r="AU871" s="103" t="n">
        <v>0</v>
      </c>
      <c r="AV871" s="103" t="n">
        <v>0</v>
      </c>
      <c r="AW871" s="103" t="n">
        <v>0</v>
      </c>
      <c r="AX871" s="103" t="n">
        <v>0</v>
      </c>
      <c r="AY871" s="103" t="n">
        <v>0</v>
      </c>
    </row>
    <row r="872">
      <c r="A872" t="inlineStr">
        <is>
          <t>R4</t>
        </is>
      </c>
      <c r="B872" t="inlineStr">
        <is>
          <t>Motocicleta</t>
        </is>
      </c>
      <c r="C872" t="inlineStr">
        <is>
          <t>Hidrógeno-Fuel-Cell</t>
        </is>
      </c>
      <c r="D872" t="inlineStr">
        <is>
          <t>%</t>
        </is>
      </c>
      <c r="E872" s="122" t="n">
        <v>0</v>
      </c>
      <c r="F872" s="122" t="n">
        <v>0</v>
      </c>
      <c r="G872" s="122" t="n">
        <v>0</v>
      </c>
      <c r="H872" s="122" t="n">
        <v>0</v>
      </c>
      <c r="I872" s="122" t="n">
        <v>0</v>
      </c>
      <c r="J872" s="122" t="n">
        <v>0</v>
      </c>
      <c r="K872" s="103" t="n">
        <v>0</v>
      </c>
      <c r="L872" s="103" t="n">
        <v>0</v>
      </c>
      <c r="M872" s="103" t="n">
        <v>0</v>
      </c>
      <c r="N872" s="103" t="n">
        <v>0</v>
      </c>
      <c r="O872" s="103" t="n">
        <v>0</v>
      </c>
      <c r="P872" s="103" t="n">
        <v>0</v>
      </c>
      <c r="Q872" s="103" t="n">
        <v>0</v>
      </c>
      <c r="R872" s="103" t="n">
        <v>0</v>
      </c>
      <c r="S872" s="103" t="n">
        <v>0</v>
      </c>
      <c r="T872" s="103" t="n">
        <v>0</v>
      </c>
      <c r="U872" s="103" t="n">
        <v>0</v>
      </c>
      <c r="V872" s="103" t="n">
        <v>0</v>
      </c>
      <c r="W872" s="103" t="n">
        <v>0</v>
      </c>
      <c r="X872" s="103" t="n">
        <v>0</v>
      </c>
      <c r="Y872" s="103" t="n">
        <v>0</v>
      </c>
      <c r="Z872" s="103" t="n">
        <v>0</v>
      </c>
      <c r="AA872" s="103" t="n">
        <v>0</v>
      </c>
      <c r="AB872" s="103" t="n">
        <v>0</v>
      </c>
      <c r="AC872" s="103" t="n">
        <v>0</v>
      </c>
      <c r="AD872" s="103" t="n">
        <v>0</v>
      </c>
      <c r="AE872" s="103" t="n">
        <v>0</v>
      </c>
      <c r="AF872" s="103" t="n">
        <v>0</v>
      </c>
      <c r="AG872" s="103" t="n">
        <v>0</v>
      </c>
      <c r="AH872" s="103" t="n">
        <v>0</v>
      </c>
      <c r="AI872" s="103" t="n">
        <v>0</v>
      </c>
      <c r="AJ872" s="103" t="n">
        <v>0</v>
      </c>
      <c r="AK872" s="103" t="n">
        <v>0</v>
      </c>
      <c r="AL872" s="103" t="n">
        <v>0</v>
      </c>
      <c r="AM872" s="103" t="n">
        <v>0</v>
      </c>
      <c r="AN872" s="103" t="n">
        <v>0</v>
      </c>
      <c r="AO872" s="103" t="n">
        <v>0</v>
      </c>
      <c r="AP872" s="103" t="n">
        <v>0</v>
      </c>
      <c r="AQ872" s="103" t="n">
        <v>0</v>
      </c>
      <c r="AR872" s="103" t="n">
        <v>0</v>
      </c>
      <c r="AS872" s="103" t="n">
        <v>0</v>
      </c>
      <c r="AT872" s="103" t="n">
        <v>0</v>
      </c>
      <c r="AU872" s="103" t="n">
        <v>0</v>
      </c>
      <c r="AV872" s="103" t="n">
        <v>0</v>
      </c>
      <c r="AW872" s="103" t="n">
        <v>0</v>
      </c>
      <c r="AX872" s="103" t="n">
        <v>0</v>
      </c>
      <c r="AY872" s="103" t="n">
        <v>0</v>
      </c>
    </row>
    <row r="873">
      <c r="A873" t="inlineStr">
        <is>
          <t>R5</t>
        </is>
      </c>
      <c r="B873" t="inlineStr">
        <is>
          <t>Motocicleta</t>
        </is>
      </c>
      <c r="C873" t="inlineStr">
        <is>
          <t>Gasolina</t>
        </is>
      </c>
      <c r="D873" t="inlineStr">
        <is>
          <t>%</t>
        </is>
      </c>
      <c r="E873" s="122" t="n">
        <v>1</v>
      </c>
      <c r="F873" s="122" t="n">
        <v>1</v>
      </c>
      <c r="G873" s="122" t="n">
        <v>1</v>
      </c>
      <c r="H873" s="122" t="n">
        <v>1</v>
      </c>
      <c r="I873" s="122" t="n">
        <v>1</v>
      </c>
      <c r="J873" s="122" t="n">
        <v>1</v>
      </c>
      <c r="K873" s="103" t="n">
        <v>1</v>
      </c>
      <c r="L873" s="103" t="n">
        <v>1</v>
      </c>
      <c r="M873" s="103" t="n">
        <v>1</v>
      </c>
      <c r="N873" s="103" t="n">
        <v>1</v>
      </c>
      <c r="O873" s="103" t="n">
        <v>1</v>
      </c>
      <c r="P873" s="103" t="n">
        <v>1</v>
      </c>
      <c r="Q873" s="103" t="n">
        <v>1</v>
      </c>
      <c r="R873" s="103" t="n">
        <v>1</v>
      </c>
      <c r="S873" s="103" t="n">
        <v>1</v>
      </c>
      <c r="T873" s="103" t="n">
        <v>1</v>
      </c>
      <c r="U873" s="103" t="n">
        <v>1</v>
      </c>
      <c r="V873" s="103" t="n">
        <v>1</v>
      </c>
      <c r="W873" s="103" t="n">
        <v>1</v>
      </c>
      <c r="X873" s="103" t="n">
        <v>1</v>
      </c>
      <c r="Y873" s="103" t="n">
        <v>1</v>
      </c>
      <c r="Z873" s="103" t="n">
        <v>1</v>
      </c>
      <c r="AA873" s="103" t="n">
        <v>1</v>
      </c>
      <c r="AB873" s="103" t="n">
        <v>1</v>
      </c>
      <c r="AC873" s="103" t="n">
        <v>1</v>
      </c>
      <c r="AD873" s="103" t="n">
        <v>1</v>
      </c>
      <c r="AE873" s="103" t="n">
        <v>1</v>
      </c>
      <c r="AF873" s="103" t="n">
        <v>1</v>
      </c>
      <c r="AG873" s="103" t="n">
        <v>1</v>
      </c>
      <c r="AH873" s="103" t="n">
        <v>1</v>
      </c>
      <c r="AI873" s="103" t="n">
        <v>1</v>
      </c>
      <c r="AJ873" s="103" t="n">
        <v>1</v>
      </c>
      <c r="AK873" s="103" t="n">
        <v>1</v>
      </c>
      <c r="AL873" s="103" t="n">
        <v>1</v>
      </c>
      <c r="AM873" s="103" t="n">
        <v>1</v>
      </c>
      <c r="AN873" s="103" t="n">
        <v>1</v>
      </c>
      <c r="AO873" s="103" t="n">
        <v>1</v>
      </c>
      <c r="AP873" s="103" t="n">
        <v>1</v>
      </c>
      <c r="AQ873" s="103" t="n">
        <v>1</v>
      </c>
      <c r="AR873" s="103" t="n">
        <v>1</v>
      </c>
      <c r="AS873" s="103" t="n">
        <v>1</v>
      </c>
      <c r="AT873" s="103" t="n">
        <v>1</v>
      </c>
      <c r="AU873" s="103" t="n">
        <v>1</v>
      </c>
      <c r="AV873" s="103" t="n">
        <v>1</v>
      </c>
      <c r="AW873" s="103" t="n">
        <v>1</v>
      </c>
      <c r="AX873" s="103" t="n">
        <v>1</v>
      </c>
      <c r="AY873" s="103" t="n">
        <v>1</v>
      </c>
    </row>
    <row r="874">
      <c r="A874" t="inlineStr">
        <is>
          <t>R5</t>
        </is>
      </c>
      <c r="B874" t="inlineStr">
        <is>
          <t>Motocicleta</t>
        </is>
      </c>
      <c r="C874" t="inlineStr">
        <is>
          <t>HYB-Gasolina</t>
        </is>
      </c>
      <c r="D874" t="inlineStr">
        <is>
          <t>%</t>
        </is>
      </c>
      <c r="E874" s="122" t="n">
        <v>0</v>
      </c>
      <c r="F874" s="122" t="n">
        <v>0</v>
      </c>
      <c r="G874" s="122" t="n">
        <v>0</v>
      </c>
      <c r="H874" s="122" t="n">
        <v>0</v>
      </c>
      <c r="I874" s="122" t="n">
        <v>0</v>
      </c>
      <c r="J874" s="122" t="n">
        <v>0</v>
      </c>
      <c r="K874" s="103" t="n">
        <v>0</v>
      </c>
      <c r="L874" s="103" t="n">
        <v>0</v>
      </c>
      <c r="M874" s="103" t="n">
        <v>0</v>
      </c>
      <c r="N874" s="103" t="n">
        <v>0</v>
      </c>
      <c r="O874" s="103" t="n">
        <v>0</v>
      </c>
      <c r="P874" s="103" t="n">
        <v>0</v>
      </c>
      <c r="Q874" s="103" t="n">
        <v>0</v>
      </c>
      <c r="R874" s="103" t="n">
        <v>0</v>
      </c>
      <c r="S874" s="103" t="n">
        <v>0</v>
      </c>
      <c r="T874" s="103" t="n">
        <v>0</v>
      </c>
      <c r="U874" s="103" t="n">
        <v>0</v>
      </c>
      <c r="V874" s="103" t="n">
        <v>0</v>
      </c>
      <c r="W874" s="103" t="n">
        <v>0</v>
      </c>
      <c r="X874" s="103" t="n">
        <v>0</v>
      </c>
      <c r="Y874" s="103" t="n">
        <v>0</v>
      </c>
      <c r="Z874" s="103" t="n">
        <v>0</v>
      </c>
      <c r="AA874" s="103" t="n">
        <v>0</v>
      </c>
      <c r="AB874" s="103" t="n">
        <v>0</v>
      </c>
      <c r="AC874" s="103" t="n">
        <v>0</v>
      </c>
      <c r="AD874" s="103" t="n">
        <v>0</v>
      </c>
      <c r="AE874" s="103" t="n">
        <v>0</v>
      </c>
      <c r="AF874" s="103" t="n">
        <v>0</v>
      </c>
      <c r="AG874" s="103" t="n">
        <v>0</v>
      </c>
      <c r="AH874" s="103" t="n">
        <v>0</v>
      </c>
      <c r="AI874" s="103" t="n">
        <v>0</v>
      </c>
      <c r="AJ874" s="103" t="n">
        <v>0</v>
      </c>
      <c r="AK874" s="103" t="n">
        <v>0</v>
      </c>
      <c r="AL874" s="103" t="n">
        <v>0</v>
      </c>
      <c r="AM874" s="103" t="n">
        <v>0</v>
      </c>
      <c r="AN874" s="103" t="n">
        <v>0</v>
      </c>
      <c r="AO874" s="103" t="n">
        <v>0</v>
      </c>
      <c r="AP874" s="103" t="n">
        <v>0</v>
      </c>
      <c r="AQ874" s="103" t="n">
        <v>0</v>
      </c>
      <c r="AR874" s="103" t="n">
        <v>0</v>
      </c>
      <c r="AS874" s="103" t="n">
        <v>0</v>
      </c>
      <c r="AT874" s="103" t="n">
        <v>0</v>
      </c>
      <c r="AU874" s="103" t="n">
        <v>0</v>
      </c>
      <c r="AV874" s="103" t="n">
        <v>0</v>
      </c>
      <c r="AW874" s="103" t="n">
        <v>0</v>
      </c>
      <c r="AX874" s="103" t="n">
        <v>0</v>
      </c>
      <c r="AY874" s="103" t="n">
        <v>0</v>
      </c>
    </row>
    <row r="875">
      <c r="A875" t="inlineStr">
        <is>
          <t>R5</t>
        </is>
      </c>
      <c r="B875" t="inlineStr">
        <is>
          <t>Motocicleta</t>
        </is>
      </c>
      <c r="C875" t="inlineStr">
        <is>
          <t>HYB-plug-in-Gasolina</t>
        </is>
      </c>
      <c r="D875" t="inlineStr">
        <is>
          <t>%</t>
        </is>
      </c>
      <c r="E875" s="122" t="n">
        <v>0</v>
      </c>
      <c r="F875" s="122" t="n">
        <v>0</v>
      </c>
      <c r="G875" s="122" t="n">
        <v>0</v>
      </c>
      <c r="H875" s="122" t="n">
        <v>0</v>
      </c>
      <c r="I875" s="122" t="n">
        <v>0</v>
      </c>
      <c r="J875" s="122" t="n">
        <v>0</v>
      </c>
      <c r="K875" s="103" t="n">
        <v>0</v>
      </c>
      <c r="L875" s="103" t="n">
        <v>0</v>
      </c>
      <c r="M875" s="103" t="n">
        <v>0</v>
      </c>
      <c r="N875" s="103" t="n">
        <v>0</v>
      </c>
      <c r="O875" s="103" t="n">
        <v>0</v>
      </c>
      <c r="P875" s="103" t="n">
        <v>0</v>
      </c>
      <c r="Q875" s="103" t="n">
        <v>0</v>
      </c>
      <c r="R875" s="103" t="n">
        <v>0</v>
      </c>
      <c r="S875" s="103" t="n">
        <v>0</v>
      </c>
      <c r="T875" s="103" t="n">
        <v>0</v>
      </c>
      <c r="U875" s="103" t="n">
        <v>0</v>
      </c>
      <c r="V875" s="103" t="n">
        <v>0</v>
      </c>
      <c r="W875" s="103" t="n">
        <v>0</v>
      </c>
      <c r="X875" s="103" t="n">
        <v>0</v>
      </c>
      <c r="Y875" s="103" t="n">
        <v>0</v>
      </c>
      <c r="Z875" s="103" t="n">
        <v>0</v>
      </c>
      <c r="AA875" s="103" t="n">
        <v>0</v>
      </c>
      <c r="AB875" s="103" t="n">
        <v>0</v>
      </c>
      <c r="AC875" s="103" t="n">
        <v>0</v>
      </c>
      <c r="AD875" s="103" t="n">
        <v>0</v>
      </c>
      <c r="AE875" s="103" t="n">
        <v>0</v>
      </c>
      <c r="AF875" s="103" t="n">
        <v>0</v>
      </c>
      <c r="AG875" s="103" t="n">
        <v>0</v>
      </c>
      <c r="AH875" s="103" t="n">
        <v>0</v>
      </c>
      <c r="AI875" s="103" t="n">
        <v>0</v>
      </c>
      <c r="AJ875" s="103" t="n">
        <v>0</v>
      </c>
      <c r="AK875" s="103" t="n">
        <v>0</v>
      </c>
      <c r="AL875" s="103" t="n">
        <v>0</v>
      </c>
      <c r="AM875" s="103" t="n">
        <v>0</v>
      </c>
      <c r="AN875" s="103" t="n">
        <v>0</v>
      </c>
      <c r="AO875" s="103" t="n">
        <v>0</v>
      </c>
      <c r="AP875" s="103" t="n">
        <v>0</v>
      </c>
      <c r="AQ875" s="103" t="n">
        <v>0</v>
      </c>
      <c r="AR875" s="103" t="n">
        <v>0</v>
      </c>
      <c r="AS875" s="103" t="n">
        <v>0</v>
      </c>
      <c r="AT875" s="103" t="n">
        <v>0</v>
      </c>
      <c r="AU875" s="103" t="n">
        <v>0</v>
      </c>
      <c r="AV875" s="103" t="n">
        <v>0</v>
      </c>
      <c r="AW875" s="103" t="n">
        <v>0</v>
      </c>
      <c r="AX875" s="103" t="n">
        <v>0</v>
      </c>
      <c r="AY875" s="103" t="n">
        <v>0</v>
      </c>
    </row>
    <row r="876">
      <c r="A876" t="inlineStr">
        <is>
          <t>R5</t>
        </is>
      </c>
      <c r="B876" t="inlineStr">
        <is>
          <t>Motocicleta</t>
        </is>
      </c>
      <c r="C876" t="inlineStr">
        <is>
          <t>Diesel</t>
        </is>
      </c>
      <c r="D876" t="inlineStr">
        <is>
          <t>%</t>
        </is>
      </c>
      <c r="E876" s="122" t="n">
        <v>0</v>
      </c>
      <c r="F876" s="122" t="n">
        <v>0</v>
      </c>
      <c r="G876" s="122" t="n">
        <v>0</v>
      </c>
      <c r="H876" s="122" t="n">
        <v>0</v>
      </c>
      <c r="I876" s="122" t="n">
        <v>0</v>
      </c>
      <c r="J876" s="122" t="n">
        <v>0</v>
      </c>
      <c r="K876" s="103" t="n">
        <v>0</v>
      </c>
      <c r="L876" s="103" t="n">
        <v>0</v>
      </c>
      <c r="M876" s="103" t="n">
        <v>0</v>
      </c>
      <c r="N876" s="103" t="n">
        <v>0</v>
      </c>
      <c r="O876" s="103" t="n">
        <v>0</v>
      </c>
      <c r="P876" s="103" t="n">
        <v>0</v>
      </c>
      <c r="Q876" s="103" t="n">
        <v>0</v>
      </c>
      <c r="R876" s="103" t="n">
        <v>0</v>
      </c>
      <c r="S876" s="103" t="n">
        <v>0</v>
      </c>
      <c r="T876" s="103" t="n">
        <v>0</v>
      </c>
      <c r="U876" s="103" t="n">
        <v>0</v>
      </c>
      <c r="V876" s="103" t="n">
        <v>0</v>
      </c>
      <c r="W876" s="103" t="n">
        <v>0</v>
      </c>
      <c r="X876" s="103" t="n">
        <v>0</v>
      </c>
      <c r="Y876" s="103" t="n">
        <v>0</v>
      </c>
      <c r="Z876" s="103" t="n">
        <v>0</v>
      </c>
      <c r="AA876" s="103" t="n">
        <v>0</v>
      </c>
      <c r="AB876" s="103" t="n">
        <v>0</v>
      </c>
      <c r="AC876" s="103" t="n">
        <v>0</v>
      </c>
      <c r="AD876" s="103" t="n">
        <v>0</v>
      </c>
      <c r="AE876" s="103" t="n">
        <v>0</v>
      </c>
      <c r="AF876" s="103" t="n">
        <v>0</v>
      </c>
      <c r="AG876" s="103" t="n">
        <v>0</v>
      </c>
      <c r="AH876" s="103" t="n">
        <v>0</v>
      </c>
      <c r="AI876" s="103" t="n">
        <v>0</v>
      </c>
      <c r="AJ876" s="103" t="n">
        <v>0</v>
      </c>
      <c r="AK876" s="103" t="n">
        <v>0</v>
      </c>
      <c r="AL876" s="103" t="n">
        <v>0</v>
      </c>
      <c r="AM876" s="103" t="n">
        <v>0</v>
      </c>
      <c r="AN876" s="103" t="n">
        <v>0</v>
      </c>
      <c r="AO876" s="103" t="n">
        <v>0</v>
      </c>
      <c r="AP876" s="103" t="n">
        <v>0</v>
      </c>
      <c r="AQ876" s="103" t="n">
        <v>0</v>
      </c>
      <c r="AR876" s="103" t="n">
        <v>0</v>
      </c>
      <c r="AS876" s="103" t="n">
        <v>0</v>
      </c>
      <c r="AT876" s="103" t="n">
        <v>0</v>
      </c>
      <c r="AU876" s="103" t="n">
        <v>0</v>
      </c>
      <c r="AV876" s="103" t="n">
        <v>0</v>
      </c>
      <c r="AW876" s="103" t="n">
        <v>0</v>
      </c>
      <c r="AX876" s="103" t="n">
        <v>0</v>
      </c>
      <c r="AY876" s="103" t="n">
        <v>0</v>
      </c>
    </row>
    <row r="877">
      <c r="A877" t="inlineStr">
        <is>
          <t>R5</t>
        </is>
      </c>
      <c r="B877" t="inlineStr">
        <is>
          <t>Motocicleta</t>
        </is>
      </c>
      <c r="C877" t="inlineStr">
        <is>
          <t>HYB-Diesel</t>
        </is>
      </c>
      <c r="D877" t="inlineStr">
        <is>
          <t>%</t>
        </is>
      </c>
      <c r="E877" s="122" t="n">
        <v>0</v>
      </c>
      <c r="F877" s="122" t="n">
        <v>0</v>
      </c>
      <c r="G877" s="122" t="n">
        <v>0</v>
      </c>
      <c r="H877" s="122" t="n">
        <v>0</v>
      </c>
      <c r="I877" s="122" t="n">
        <v>0</v>
      </c>
      <c r="J877" s="122" t="n">
        <v>0</v>
      </c>
      <c r="K877" s="103" t="n">
        <v>0</v>
      </c>
      <c r="L877" s="103" t="n">
        <v>0</v>
      </c>
      <c r="M877" s="103" t="n">
        <v>0</v>
      </c>
      <c r="N877" s="103" t="n">
        <v>0</v>
      </c>
      <c r="O877" s="103" t="n">
        <v>0</v>
      </c>
      <c r="P877" s="103" t="n">
        <v>0</v>
      </c>
      <c r="Q877" s="103" t="n">
        <v>0</v>
      </c>
      <c r="R877" s="103" t="n">
        <v>0</v>
      </c>
      <c r="S877" s="103" t="n">
        <v>0</v>
      </c>
      <c r="T877" s="103" t="n">
        <v>0</v>
      </c>
      <c r="U877" s="103" t="n">
        <v>0</v>
      </c>
      <c r="V877" s="103" t="n">
        <v>0</v>
      </c>
      <c r="W877" s="103" t="n">
        <v>0</v>
      </c>
      <c r="X877" s="103" t="n">
        <v>0</v>
      </c>
      <c r="Y877" s="103" t="n">
        <v>0</v>
      </c>
      <c r="Z877" s="103" t="n">
        <v>0</v>
      </c>
      <c r="AA877" s="103" t="n">
        <v>0</v>
      </c>
      <c r="AB877" s="103" t="n">
        <v>0</v>
      </c>
      <c r="AC877" s="103" t="n">
        <v>0</v>
      </c>
      <c r="AD877" s="103" t="n">
        <v>0</v>
      </c>
      <c r="AE877" s="103" t="n">
        <v>0</v>
      </c>
      <c r="AF877" s="103" t="n">
        <v>0</v>
      </c>
      <c r="AG877" s="103" t="n">
        <v>0</v>
      </c>
      <c r="AH877" s="103" t="n">
        <v>0</v>
      </c>
      <c r="AI877" s="103" t="n">
        <v>0</v>
      </c>
      <c r="AJ877" s="103" t="n">
        <v>0</v>
      </c>
      <c r="AK877" s="103" t="n">
        <v>0</v>
      </c>
      <c r="AL877" s="103" t="n">
        <v>0</v>
      </c>
      <c r="AM877" s="103" t="n">
        <v>0</v>
      </c>
      <c r="AN877" s="103" t="n">
        <v>0</v>
      </c>
      <c r="AO877" s="103" t="n">
        <v>0</v>
      </c>
      <c r="AP877" s="103" t="n">
        <v>0</v>
      </c>
      <c r="AQ877" s="103" t="n">
        <v>0</v>
      </c>
      <c r="AR877" s="103" t="n">
        <v>0</v>
      </c>
      <c r="AS877" s="103" t="n">
        <v>0</v>
      </c>
      <c r="AT877" s="103" t="n">
        <v>0</v>
      </c>
      <c r="AU877" s="103" t="n">
        <v>0</v>
      </c>
      <c r="AV877" s="103" t="n">
        <v>0</v>
      </c>
      <c r="AW877" s="103" t="n">
        <v>0</v>
      </c>
      <c r="AX877" s="103" t="n">
        <v>0</v>
      </c>
      <c r="AY877" s="103" t="n">
        <v>0</v>
      </c>
    </row>
    <row r="878">
      <c r="A878" t="inlineStr">
        <is>
          <t>R5</t>
        </is>
      </c>
      <c r="B878" t="inlineStr">
        <is>
          <t>Motocicleta</t>
        </is>
      </c>
      <c r="C878" t="inlineStr">
        <is>
          <t>HYB-plug-in-Diesel</t>
        </is>
      </c>
      <c r="D878" t="inlineStr">
        <is>
          <t>%</t>
        </is>
      </c>
      <c r="E878" s="122" t="n">
        <v>0</v>
      </c>
      <c r="F878" s="122" t="n">
        <v>0</v>
      </c>
      <c r="G878" s="122" t="n">
        <v>0</v>
      </c>
      <c r="H878" s="122" t="n">
        <v>0</v>
      </c>
      <c r="I878" s="122" t="n">
        <v>0</v>
      </c>
      <c r="J878" s="122" t="n">
        <v>0</v>
      </c>
      <c r="K878" s="103" t="n">
        <v>0</v>
      </c>
      <c r="L878" s="103" t="n">
        <v>0</v>
      </c>
      <c r="M878" s="103" t="n">
        <v>0</v>
      </c>
      <c r="N878" s="103" t="n">
        <v>0</v>
      </c>
      <c r="O878" s="103" t="n">
        <v>0</v>
      </c>
      <c r="P878" s="103" t="n">
        <v>0</v>
      </c>
      <c r="Q878" s="103" t="n">
        <v>0</v>
      </c>
      <c r="R878" s="103" t="n">
        <v>0</v>
      </c>
      <c r="S878" s="103" t="n">
        <v>0</v>
      </c>
      <c r="T878" s="103" t="n">
        <v>0</v>
      </c>
      <c r="U878" s="103" t="n">
        <v>0</v>
      </c>
      <c r="V878" s="103" t="n">
        <v>0</v>
      </c>
      <c r="W878" s="103" t="n">
        <v>0</v>
      </c>
      <c r="X878" s="103" t="n">
        <v>0</v>
      </c>
      <c r="Y878" s="103" t="n">
        <v>0</v>
      </c>
      <c r="Z878" s="103" t="n">
        <v>0</v>
      </c>
      <c r="AA878" s="103" t="n">
        <v>0</v>
      </c>
      <c r="AB878" s="103" t="n">
        <v>0</v>
      </c>
      <c r="AC878" s="103" t="n">
        <v>0</v>
      </c>
      <c r="AD878" s="103" t="n">
        <v>0</v>
      </c>
      <c r="AE878" s="103" t="n">
        <v>0</v>
      </c>
      <c r="AF878" s="103" t="n">
        <v>0</v>
      </c>
      <c r="AG878" s="103" t="n">
        <v>0</v>
      </c>
      <c r="AH878" s="103" t="n">
        <v>0</v>
      </c>
      <c r="AI878" s="103" t="n">
        <v>0</v>
      </c>
      <c r="AJ878" s="103" t="n">
        <v>0</v>
      </c>
      <c r="AK878" s="103" t="n">
        <v>0</v>
      </c>
      <c r="AL878" s="103" t="n">
        <v>0</v>
      </c>
      <c r="AM878" s="103" t="n">
        <v>0</v>
      </c>
      <c r="AN878" s="103" t="n">
        <v>0</v>
      </c>
      <c r="AO878" s="103" t="n">
        <v>0</v>
      </c>
      <c r="AP878" s="103" t="n">
        <v>0</v>
      </c>
      <c r="AQ878" s="103" t="n">
        <v>0</v>
      </c>
      <c r="AR878" s="103" t="n">
        <v>0</v>
      </c>
      <c r="AS878" s="103" t="n">
        <v>0</v>
      </c>
      <c r="AT878" s="103" t="n">
        <v>0</v>
      </c>
      <c r="AU878" s="103" t="n">
        <v>0</v>
      </c>
      <c r="AV878" s="103" t="n">
        <v>0</v>
      </c>
      <c r="AW878" s="103" t="n">
        <v>0</v>
      </c>
      <c r="AX878" s="103" t="n">
        <v>0</v>
      </c>
      <c r="AY878" s="103" t="n">
        <v>0</v>
      </c>
    </row>
    <row r="879">
      <c r="A879" t="inlineStr">
        <is>
          <t>R5</t>
        </is>
      </c>
      <c r="B879" t="inlineStr">
        <is>
          <t>Motocicleta</t>
        </is>
      </c>
      <c r="C879" t="inlineStr">
        <is>
          <t>Eléctrico</t>
        </is>
      </c>
      <c r="D879" t="inlineStr">
        <is>
          <t>%</t>
        </is>
      </c>
      <c r="E879" s="122" t="n">
        <v>0</v>
      </c>
      <c r="F879" s="122" t="n">
        <v>0</v>
      </c>
      <c r="G879" s="122" t="n">
        <v>0</v>
      </c>
      <c r="H879" s="122" t="n">
        <v>0</v>
      </c>
      <c r="I879" s="122" t="n">
        <v>0</v>
      </c>
      <c r="J879" s="122" t="n">
        <v>0</v>
      </c>
      <c r="K879" s="103" t="n">
        <v>0</v>
      </c>
      <c r="L879" s="103" t="n">
        <v>0</v>
      </c>
      <c r="M879" s="103" t="n">
        <v>0</v>
      </c>
      <c r="N879" s="103" t="n">
        <v>0</v>
      </c>
      <c r="O879" s="103" t="n">
        <v>0</v>
      </c>
      <c r="P879" s="103" t="n">
        <v>0</v>
      </c>
      <c r="Q879" s="103" t="n">
        <v>0</v>
      </c>
      <c r="R879" s="103" t="n">
        <v>0</v>
      </c>
      <c r="S879" s="103" t="n">
        <v>0</v>
      </c>
      <c r="T879" s="103" t="n">
        <v>0</v>
      </c>
      <c r="U879" s="103" t="n">
        <v>0</v>
      </c>
      <c r="V879" s="103" t="n">
        <v>0</v>
      </c>
      <c r="W879" s="103" t="n">
        <v>0</v>
      </c>
      <c r="X879" s="103" t="n">
        <v>0</v>
      </c>
      <c r="Y879" s="103" t="n">
        <v>0</v>
      </c>
      <c r="Z879" s="103" t="n">
        <v>0</v>
      </c>
      <c r="AA879" s="103" t="n">
        <v>0</v>
      </c>
      <c r="AB879" s="103" t="n">
        <v>0</v>
      </c>
      <c r="AC879" s="103" t="n">
        <v>0</v>
      </c>
      <c r="AD879" s="103" t="n">
        <v>0</v>
      </c>
      <c r="AE879" s="103" t="n">
        <v>0</v>
      </c>
      <c r="AF879" s="103" t="n">
        <v>0</v>
      </c>
      <c r="AG879" s="103" t="n">
        <v>0</v>
      </c>
      <c r="AH879" s="103" t="n">
        <v>0</v>
      </c>
      <c r="AI879" s="103" t="n">
        <v>0</v>
      </c>
      <c r="AJ879" s="103" t="n">
        <v>0</v>
      </c>
      <c r="AK879" s="103" t="n">
        <v>0</v>
      </c>
      <c r="AL879" s="103" t="n">
        <v>0</v>
      </c>
      <c r="AM879" s="103" t="n">
        <v>0</v>
      </c>
      <c r="AN879" s="103" t="n">
        <v>0</v>
      </c>
      <c r="AO879" s="103" t="n">
        <v>0</v>
      </c>
      <c r="AP879" s="103" t="n">
        <v>0</v>
      </c>
      <c r="AQ879" s="103" t="n">
        <v>0</v>
      </c>
      <c r="AR879" s="103" t="n">
        <v>0</v>
      </c>
      <c r="AS879" s="103" t="n">
        <v>0</v>
      </c>
      <c r="AT879" s="103" t="n">
        <v>0</v>
      </c>
      <c r="AU879" s="103" t="n">
        <v>0</v>
      </c>
      <c r="AV879" s="103" t="n">
        <v>0</v>
      </c>
      <c r="AW879" s="103" t="n">
        <v>0</v>
      </c>
      <c r="AX879" s="103" t="n">
        <v>0</v>
      </c>
      <c r="AY879" s="103" t="n">
        <v>0</v>
      </c>
    </row>
    <row r="880">
      <c r="A880" t="inlineStr">
        <is>
          <t>R5</t>
        </is>
      </c>
      <c r="B880" t="inlineStr">
        <is>
          <t>Motocicleta</t>
        </is>
      </c>
      <c r="C880" t="inlineStr">
        <is>
          <t>Biodiesel</t>
        </is>
      </c>
      <c r="D880" t="inlineStr">
        <is>
          <t>%</t>
        </is>
      </c>
      <c r="E880" s="122" t="n">
        <v>0</v>
      </c>
      <c r="F880" s="122" t="n">
        <v>0</v>
      </c>
      <c r="G880" s="122" t="n">
        <v>0</v>
      </c>
      <c r="H880" s="122" t="n">
        <v>0</v>
      </c>
      <c r="I880" s="122" t="n">
        <v>0</v>
      </c>
      <c r="J880" s="122" t="n">
        <v>0</v>
      </c>
      <c r="K880" s="103" t="n">
        <v>0</v>
      </c>
      <c r="L880" s="103" t="n">
        <v>0</v>
      </c>
      <c r="M880" s="103" t="n">
        <v>0</v>
      </c>
      <c r="N880" s="103" t="n">
        <v>0</v>
      </c>
      <c r="O880" s="103" t="n">
        <v>0</v>
      </c>
      <c r="P880" s="103" t="n">
        <v>0</v>
      </c>
      <c r="Q880" s="103" t="n">
        <v>0</v>
      </c>
      <c r="R880" s="103" t="n">
        <v>0</v>
      </c>
      <c r="S880" s="103" t="n">
        <v>0</v>
      </c>
      <c r="T880" s="103" t="n">
        <v>0</v>
      </c>
      <c r="U880" s="103" t="n">
        <v>0</v>
      </c>
      <c r="V880" s="103" t="n">
        <v>0</v>
      </c>
      <c r="W880" s="103" t="n">
        <v>0</v>
      </c>
      <c r="X880" s="103" t="n">
        <v>0</v>
      </c>
      <c r="Y880" s="103" t="n">
        <v>0</v>
      </c>
      <c r="Z880" s="103" t="n">
        <v>0</v>
      </c>
      <c r="AA880" s="103" t="n">
        <v>0</v>
      </c>
      <c r="AB880" s="103" t="n">
        <v>0</v>
      </c>
      <c r="AC880" s="103" t="n">
        <v>0</v>
      </c>
      <c r="AD880" s="103" t="n">
        <v>0</v>
      </c>
      <c r="AE880" s="103" t="n">
        <v>0</v>
      </c>
      <c r="AF880" s="103" t="n">
        <v>0</v>
      </c>
      <c r="AG880" s="103" t="n">
        <v>0</v>
      </c>
      <c r="AH880" s="103" t="n">
        <v>0</v>
      </c>
      <c r="AI880" s="103" t="n">
        <v>0</v>
      </c>
      <c r="AJ880" s="103" t="n">
        <v>0</v>
      </c>
      <c r="AK880" s="103" t="n">
        <v>0</v>
      </c>
      <c r="AL880" s="103" t="n">
        <v>0</v>
      </c>
      <c r="AM880" s="103" t="n">
        <v>0</v>
      </c>
      <c r="AN880" s="103" t="n">
        <v>0</v>
      </c>
      <c r="AO880" s="103" t="n">
        <v>0</v>
      </c>
      <c r="AP880" s="103" t="n">
        <v>0</v>
      </c>
      <c r="AQ880" s="103" t="n">
        <v>0</v>
      </c>
      <c r="AR880" s="103" t="n">
        <v>0</v>
      </c>
      <c r="AS880" s="103" t="n">
        <v>0</v>
      </c>
      <c r="AT880" s="103" t="n">
        <v>0</v>
      </c>
      <c r="AU880" s="103" t="n">
        <v>0</v>
      </c>
      <c r="AV880" s="103" t="n">
        <v>0</v>
      </c>
      <c r="AW880" s="103" t="n">
        <v>0</v>
      </c>
      <c r="AX880" s="103" t="n">
        <v>0</v>
      </c>
      <c r="AY880" s="103" t="n">
        <v>0</v>
      </c>
    </row>
    <row r="881">
      <c r="A881" t="inlineStr">
        <is>
          <t>R5</t>
        </is>
      </c>
      <c r="B881" t="inlineStr">
        <is>
          <t>Motocicleta</t>
        </is>
      </c>
      <c r="C881" t="inlineStr">
        <is>
          <t>Etanol</t>
        </is>
      </c>
      <c r="D881" t="inlineStr">
        <is>
          <t>%</t>
        </is>
      </c>
      <c r="E881" s="122" t="n">
        <v>0</v>
      </c>
      <c r="F881" s="122" t="n">
        <v>0</v>
      </c>
      <c r="G881" s="122" t="n">
        <v>0</v>
      </c>
      <c r="H881" s="122" t="n">
        <v>0</v>
      </c>
      <c r="I881" s="122" t="n">
        <v>0</v>
      </c>
      <c r="J881" s="122" t="n">
        <v>0</v>
      </c>
      <c r="K881" s="103" t="n">
        <v>0</v>
      </c>
      <c r="L881" s="103" t="n">
        <v>0</v>
      </c>
      <c r="M881" s="103" t="n">
        <v>0</v>
      </c>
      <c r="N881" s="103" t="n">
        <v>0</v>
      </c>
      <c r="O881" s="103" t="n">
        <v>0</v>
      </c>
      <c r="P881" s="103" t="n">
        <v>0</v>
      </c>
      <c r="Q881" s="103" t="n">
        <v>0</v>
      </c>
      <c r="R881" s="103" t="n">
        <v>0</v>
      </c>
      <c r="S881" s="103" t="n">
        <v>0</v>
      </c>
      <c r="T881" s="103" t="n">
        <v>0</v>
      </c>
      <c r="U881" s="103" t="n">
        <v>0</v>
      </c>
      <c r="V881" s="103" t="n">
        <v>0</v>
      </c>
      <c r="W881" s="103" t="n">
        <v>0</v>
      </c>
      <c r="X881" s="103" t="n">
        <v>0</v>
      </c>
      <c r="Y881" s="103" t="n">
        <v>0</v>
      </c>
      <c r="Z881" s="103" t="n">
        <v>0</v>
      </c>
      <c r="AA881" s="103" t="n">
        <v>0</v>
      </c>
      <c r="AB881" s="103" t="n">
        <v>0</v>
      </c>
      <c r="AC881" s="103" t="n">
        <v>0</v>
      </c>
      <c r="AD881" s="103" t="n">
        <v>0</v>
      </c>
      <c r="AE881" s="103" t="n">
        <v>0</v>
      </c>
      <c r="AF881" s="103" t="n">
        <v>0</v>
      </c>
      <c r="AG881" s="103" t="n">
        <v>0</v>
      </c>
      <c r="AH881" s="103" t="n">
        <v>0</v>
      </c>
      <c r="AI881" s="103" t="n">
        <v>0</v>
      </c>
      <c r="AJ881" s="103" t="n">
        <v>0</v>
      </c>
      <c r="AK881" s="103" t="n">
        <v>0</v>
      </c>
      <c r="AL881" s="103" t="n">
        <v>0</v>
      </c>
      <c r="AM881" s="103" t="n">
        <v>0</v>
      </c>
      <c r="AN881" s="103" t="n">
        <v>0</v>
      </c>
      <c r="AO881" s="103" t="n">
        <v>0</v>
      </c>
      <c r="AP881" s="103" t="n">
        <v>0</v>
      </c>
      <c r="AQ881" s="103" t="n">
        <v>0</v>
      </c>
      <c r="AR881" s="103" t="n">
        <v>0</v>
      </c>
      <c r="AS881" s="103" t="n">
        <v>0</v>
      </c>
      <c r="AT881" s="103" t="n">
        <v>0</v>
      </c>
      <c r="AU881" s="103" t="n">
        <v>0</v>
      </c>
      <c r="AV881" s="103" t="n">
        <v>0</v>
      </c>
      <c r="AW881" s="103" t="n">
        <v>0</v>
      </c>
      <c r="AX881" s="103" t="n">
        <v>0</v>
      </c>
      <c r="AY881" s="103" t="n">
        <v>0</v>
      </c>
    </row>
    <row r="882">
      <c r="A882" t="inlineStr">
        <is>
          <t>R5</t>
        </is>
      </c>
      <c r="B882" t="inlineStr">
        <is>
          <t>Motocicleta</t>
        </is>
      </c>
      <c r="C882" t="inlineStr">
        <is>
          <t>GLP</t>
        </is>
      </c>
      <c r="D882" t="inlineStr">
        <is>
          <t>%</t>
        </is>
      </c>
      <c r="E882" s="122" t="n">
        <v>0</v>
      </c>
      <c r="F882" s="122" t="n">
        <v>0</v>
      </c>
      <c r="G882" s="122" t="n">
        <v>0</v>
      </c>
      <c r="H882" s="122" t="n">
        <v>0</v>
      </c>
      <c r="I882" s="122" t="n">
        <v>0</v>
      </c>
      <c r="J882" s="122" t="n">
        <v>0</v>
      </c>
      <c r="K882" s="103" t="n">
        <v>0</v>
      </c>
      <c r="L882" s="103" t="n">
        <v>0</v>
      </c>
      <c r="M882" s="103" t="n">
        <v>0</v>
      </c>
      <c r="N882" s="103" t="n">
        <v>0</v>
      </c>
      <c r="O882" s="103" t="n">
        <v>0</v>
      </c>
      <c r="P882" s="103" t="n">
        <v>0</v>
      </c>
      <c r="Q882" s="103" t="n">
        <v>0</v>
      </c>
      <c r="R882" s="103" t="n">
        <v>0</v>
      </c>
      <c r="S882" s="103" t="n">
        <v>0</v>
      </c>
      <c r="T882" s="103" t="n">
        <v>0</v>
      </c>
      <c r="U882" s="103" t="n">
        <v>0</v>
      </c>
      <c r="V882" s="103" t="n">
        <v>0</v>
      </c>
      <c r="W882" s="103" t="n">
        <v>0</v>
      </c>
      <c r="X882" s="103" t="n">
        <v>0</v>
      </c>
      <c r="Y882" s="103" t="n">
        <v>0</v>
      </c>
      <c r="Z882" s="103" t="n">
        <v>0</v>
      </c>
      <c r="AA882" s="103" t="n">
        <v>0</v>
      </c>
      <c r="AB882" s="103" t="n">
        <v>0</v>
      </c>
      <c r="AC882" s="103" t="n">
        <v>0</v>
      </c>
      <c r="AD882" s="103" t="n">
        <v>0</v>
      </c>
      <c r="AE882" s="103" t="n">
        <v>0</v>
      </c>
      <c r="AF882" s="103" t="n">
        <v>0</v>
      </c>
      <c r="AG882" s="103" t="n">
        <v>0</v>
      </c>
      <c r="AH882" s="103" t="n">
        <v>0</v>
      </c>
      <c r="AI882" s="103" t="n">
        <v>0</v>
      </c>
      <c r="AJ882" s="103" t="n">
        <v>0</v>
      </c>
      <c r="AK882" s="103" t="n">
        <v>0</v>
      </c>
      <c r="AL882" s="103" t="n">
        <v>0</v>
      </c>
      <c r="AM882" s="103" t="n">
        <v>0</v>
      </c>
      <c r="AN882" s="103" t="n">
        <v>0</v>
      </c>
      <c r="AO882" s="103" t="n">
        <v>0</v>
      </c>
      <c r="AP882" s="103" t="n">
        <v>0</v>
      </c>
      <c r="AQ882" s="103" t="n">
        <v>0</v>
      </c>
      <c r="AR882" s="103" t="n">
        <v>0</v>
      </c>
      <c r="AS882" s="103" t="n">
        <v>0</v>
      </c>
      <c r="AT882" s="103" t="n">
        <v>0</v>
      </c>
      <c r="AU882" s="103" t="n">
        <v>0</v>
      </c>
      <c r="AV882" s="103" t="n">
        <v>0</v>
      </c>
      <c r="AW882" s="103" t="n">
        <v>0</v>
      </c>
      <c r="AX882" s="103" t="n">
        <v>0</v>
      </c>
      <c r="AY882" s="103" t="n">
        <v>0</v>
      </c>
    </row>
    <row r="883">
      <c r="A883" t="inlineStr">
        <is>
          <t>R5</t>
        </is>
      </c>
      <c r="B883" t="inlineStr">
        <is>
          <t>Motocicleta</t>
        </is>
      </c>
      <c r="C883" t="inlineStr">
        <is>
          <t>GNC</t>
        </is>
      </c>
      <c r="D883" t="inlineStr">
        <is>
          <t>%</t>
        </is>
      </c>
      <c r="E883" s="122" t="n">
        <v>0</v>
      </c>
      <c r="F883" s="122" t="n">
        <v>0</v>
      </c>
      <c r="G883" s="122" t="n">
        <v>0</v>
      </c>
      <c r="H883" s="122" t="n">
        <v>0</v>
      </c>
      <c r="I883" s="122" t="n">
        <v>0</v>
      </c>
      <c r="J883" s="122" t="n">
        <v>0</v>
      </c>
      <c r="K883" s="103" t="n">
        <v>0</v>
      </c>
      <c r="L883" s="103" t="n">
        <v>0</v>
      </c>
      <c r="M883" s="103" t="n">
        <v>0</v>
      </c>
      <c r="N883" s="103" t="n">
        <v>0</v>
      </c>
      <c r="O883" s="103" t="n">
        <v>0</v>
      </c>
      <c r="P883" s="103" t="n">
        <v>0</v>
      </c>
      <c r="Q883" s="103" t="n">
        <v>0</v>
      </c>
      <c r="R883" s="103" t="n">
        <v>0</v>
      </c>
      <c r="S883" s="103" t="n">
        <v>0</v>
      </c>
      <c r="T883" s="103" t="n">
        <v>0</v>
      </c>
      <c r="U883" s="103" t="n">
        <v>0</v>
      </c>
      <c r="V883" s="103" t="n">
        <v>0</v>
      </c>
      <c r="W883" s="103" t="n">
        <v>0</v>
      </c>
      <c r="X883" s="103" t="n">
        <v>0</v>
      </c>
      <c r="Y883" s="103" t="n">
        <v>0</v>
      </c>
      <c r="Z883" s="103" t="n">
        <v>0</v>
      </c>
      <c r="AA883" s="103" t="n">
        <v>0</v>
      </c>
      <c r="AB883" s="103" t="n">
        <v>0</v>
      </c>
      <c r="AC883" s="103" t="n">
        <v>0</v>
      </c>
      <c r="AD883" s="103" t="n">
        <v>0</v>
      </c>
      <c r="AE883" s="103" t="n">
        <v>0</v>
      </c>
      <c r="AF883" s="103" t="n">
        <v>0</v>
      </c>
      <c r="AG883" s="103" t="n">
        <v>0</v>
      </c>
      <c r="AH883" s="103" t="n">
        <v>0</v>
      </c>
      <c r="AI883" s="103" t="n">
        <v>0</v>
      </c>
      <c r="AJ883" s="103" t="n">
        <v>0</v>
      </c>
      <c r="AK883" s="103" t="n">
        <v>0</v>
      </c>
      <c r="AL883" s="103" t="n">
        <v>0</v>
      </c>
      <c r="AM883" s="103" t="n">
        <v>0</v>
      </c>
      <c r="AN883" s="103" t="n">
        <v>0</v>
      </c>
      <c r="AO883" s="103" t="n">
        <v>0</v>
      </c>
      <c r="AP883" s="103" t="n">
        <v>0</v>
      </c>
      <c r="AQ883" s="103" t="n">
        <v>0</v>
      </c>
      <c r="AR883" s="103" t="n">
        <v>0</v>
      </c>
      <c r="AS883" s="103" t="n">
        <v>0</v>
      </c>
      <c r="AT883" s="103" t="n">
        <v>0</v>
      </c>
      <c r="AU883" s="103" t="n">
        <v>0</v>
      </c>
      <c r="AV883" s="103" t="n">
        <v>0</v>
      </c>
      <c r="AW883" s="103" t="n">
        <v>0</v>
      </c>
      <c r="AX883" s="103" t="n">
        <v>0</v>
      </c>
      <c r="AY883" s="103" t="n">
        <v>0</v>
      </c>
    </row>
    <row r="884">
      <c r="A884" t="inlineStr">
        <is>
          <t>R5</t>
        </is>
      </c>
      <c r="B884" t="inlineStr">
        <is>
          <t>Motocicleta</t>
        </is>
      </c>
      <c r="C884" t="inlineStr">
        <is>
          <t>Hidrógeno-Fuel-Cell</t>
        </is>
      </c>
      <c r="D884" t="inlineStr">
        <is>
          <t>%</t>
        </is>
      </c>
      <c r="E884" s="122" t="n">
        <v>0</v>
      </c>
      <c r="F884" s="122" t="n">
        <v>0</v>
      </c>
      <c r="G884" s="122" t="n">
        <v>0</v>
      </c>
      <c r="H884" s="122" t="n">
        <v>0</v>
      </c>
      <c r="I884" s="122" t="n">
        <v>0</v>
      </c>
      <c r="J884" s="122" t="n">
        <v>0</v>
      </c>
      <c r="K884" s="103" t="n">
        <v>0</v>
      </c>
      <c r="L884" s="103" t="n">
        <v>0</v>
      </c>
      <c r="M884" s="103" t="n">
        <v>0</v>
      </c>
      <c r="N884" s="103" t="n">
        <v>0</v>
      </c>
      <c r="O884" s="103" t="n">
        <v>0</v>
      </c>
      <c r="P884" s="103" t="n">
        <v>0</v>
      </c>
      <c r="Q884" s="103" t="n">
        <v>0</v>
      </c>
      <c r="R884" s="103" t="n">
        <v>0</v>
      </c>
      <c r="S884" s="103" t="n">
        <v>0</v>
      </c>
      <c r="T884" s="103" t="n">
        <v>0</v>
      </c>
      <c r="U884" s="103" t="n">
        <v>0</v>
      </c>
      <c r="V884" s="103" t="n">
        <v>0</v>
      </c>
      <c r="W884" s="103" t="n">
        <v>0</v>
      </c>
      <c r="X884" s="103" t="n">
        <v>0</v>
      </c>
      <c r="Y884" s="103" t="n">
        <v>0</v>
      </c>
      <c r="Z884" s="103" t="n">
        <v>0</v>
      </c>
      <c r="AA884" s="103" t="n">
        <v>0</v>
      </c>
      <c r="AB884" s="103" t="n">
        <v>0</v>
      </c>
      <c r="AC884" s="103" t="n">
        <v>0</v>
      </c>
      <c r="AD884" s="103" t="n">
        <v>0</v>
      </c>
      <c r="AE884" s="103" t="n">
        <v>0</v>
      </c>
      <c r="AF884" s="103" t="n">
        <v>0</v>
      </c>
      <c r="AG884" s="103" t="n">
        <v>0</v>
      </c>
      <c r="AH884" s="103" t="n">
        <v>0</v>
      </c>
      <c r="AI884" s="103" t="n">
        <v>0</v>
      </c>
      <c r="AJ884" s="103" t="n">
        <v>0</v>
      </c>
      <c r="AK884" s="103" t="n">
        <v>0</v>
      </c>
      <c r="AL884" s="103" t="n">
        <v>0</v>
      </c>
      <c r="AM884" s="103" t="n">
        <v>0</v>
      </c>
      <c r="AN884" s="103" t="n">
        <v>0</v>
      </c>
      <c r="AO884" s="103" t="n">
        <v>0</v>
      </c>
      <c r="AP884" s="103" t="n">
        <v>0</v>
      </c>
      <c r="AQ884" s="103" t="n">
        <v>0</v>
      </c>
      <c r="AR884" s="103" t="n">
        <v>0</v>
      </c>
      <c r="AS884" s="103" t="n">
        <v>0</v>
      </c>
      <c r="AT884" s="103" t="n">
        <v>0</v>
      </c>
      <c r="AU884" s="103" t="n">
        <v>0</v>
      </c>
      <c r="AV884" s="103" t="n">
        <v>0</v>
      </c>
      <c r="AW884" s="103" t="n">
        <v>0</v>
      </c>
      <c r="AX884" s="103" t="n">
        <v>0</v>
      </c>
      <c r="AY884" s="103" t="n">
        <v>0</v>
      </c>
    </row>
    <row r="885">
      <c r="A885" t="inlineStr">
        <is>
          <t>R6</t>
        </is>
      </c>
      <c r="B885" t="inlineStr">
        <is>
          <t>Motocicleta</t>
        </is>
      </c>
      <c r="C885" t="inlineStr">
        <is>
          <t>Gasolina</t>
        </is>
      </c>
      <c r="D885" t="inlineStr">
        <is>
          <t>%</t>
        </is>
      </c>
      <c r="E885" s="122" t="n">
        <v>1</v>
      </c>
      <c r="F885" s="122" t="n">
        <v>1</v>
      </c>
      <c r="G885" s="122" t="n">
        <v>1</v>
      </c>
      <c r="H885" s="122" t="n">
        <v>1</v>
      </c>
      <c r="I885" s="122" t="n">
        <v>1</v>
      </c>
      <c r="J885" s="122" t="n">
        <v>1</v>
      </c>
      <c r="K885" s="103" t="n">
        <v>1</v>
      </c>
      <c r="L885" s="103" t="n">
        <v>1</v>
      </c>
      <c r="M885" s="103" t="n">
        <v>1</v>
      </c>
      <c r="N885" s="103" t="n">
        <v>1</v>
      </c>
      <c r="O885" s="103" t="n">
        <v>1</v>
      </c>
      <c r="P885" s="103" t="n">
        <v>1</v>
      </c>
      <c r="Q885" s="103" t="n">
        <v>1</v>
      </c>
      <c r="R885" s="103" t="n">
        <v>1</v>
      </c>
      <c r="S885" s="103" t="n">
        <v>1</v>
      </c>
      <c r="T885" s="103" t="n">
        <v>1</v>
      </c>
      <c r="U885" s="103" t="n">
        <v>1</v>
      </c>
      <c r="V885" s="103" t="n">
        <v>1</v>
      </c>
      <c r="W885" s="103" t="n">
        <v>1</v>
      </c>
      <c r="X885" s="103" t="n">
        <v>1</v>
      </c>
      <c r="Y885" s="103" t="n">
        <v>1</v>
      </c>
      <c r="Z885" s="103" t="n">
        <v>1</v>
      </c>
      <c r="AA885" s="103" t="n">
        <v>1</v>
      </c>
      <c r="AB885" s="103" t="n">
        <v>1</v>
      </c>
      <c r="AC885" s="103" t="n">
        <v>1</v>
      </c>
      <c r="AD885" s="103" t="n">
        <v>1</v>
      </c>
      <c r="AE885" s="103" t="n">
        <v>1</v>
      </c>
      <c r="AF885" s="103" t="n">
        <v>1</v>
      </c>
      <c r="AG885" s="103" t="n">
        <v>1</v>
      </c>
      <c r="AH885" s="103" t="n">
        <v>1</v>
      </c>
      <c r="AI885" s="103" t="n">
        <v>1</v>
      </c>
      <c r="AJ885" s="103" t="n">
        <v>1</v>
      </c>
      <c r="AK885" s="103" t="n">
        <v>1</v>
      </c>
      <c r="AL885" s="103" t="n">
        <v>1</v>
      </c>
      <c r="AM885" s="103" t="n">
        <v>1</v>
      </c>
      <c r="AN885" s="103" t="n">
        <v>1</v>
      </c>
      <c r="AO885" s="103" t="n">
        <v>1</v>
      </c>
      <c r="AP885" s="103" t="n">
        <v>1</v>
      </c>
      <c r="AQ885" s="103" t="n">
        <v>1</v>
      </c>
      <c r="AR885" s="103" t="n">
        <v>1</v>
      </c>
      <c r="AS885" s="103" t="n">
        <v>1</v>
      </c>
      <c r="AT885" s="103" t="n">
        <v>1</v>
      </c>
      <c r="AU885" s="103" t="n">
        <v>1</v>
      </c>
      <c r="AV885" s="103" t="n">
        <v>1</v>
      </c>
      <c r="AW885" s="103" t="n">
        <v>1</v>
      </c>
      <c r="AX885" s="103" t="n">
        <v>1</v>
      </c>
      <c r="AY885" s="103" t="n">
        <v>1</v>
      </c>
    </row>
    <row r="886">
      <c r="A886" t="inlineStr">
        <is>
          <t>R6</t>
        </is>
      </c>
      <c r="B886" t="inlineStr">
        <is>
          <t>Motocicleta</t>
        </is>
      </c>
      <c r="C886" t="inlineStr">
        <is>
          <t>HYB-Gasolina</t>
        </is>
      </c>
      <c r="D886" t="inlineStr">
        <is>
          <t>%</t>
        </is>
      </c>
      <c r="E886" s="122" t="n">
        <v>0</v>
      </c>
      <c r="F886" s="122" t="n">
        <v>0</v>
      </c>
      <c r="G886" s="122" t="n">
        <v>0</v>
      </c>
      <c r="H886" s="122" t="n">
        <v>0</v>
      </c>
      <c r="I886" s="122" t="n">
        <v>0</v>
      </c>
      <c r="J886" s="122" t="n">
        <v>0</v>
      </c>
      <c r="K886" s="103" t="n">
        <v>0</v>
      </c>
      <c r="L886" s="103" t="n">
        <v>0</v>
      </c>
      <c r="M886" s="103" t="n">
        <v>0</v>
      </c>
      <c r="N886" s="103" t="n">
        <v>0</v>
      </c>
      <c r="O886" s="103" t="n">
        <v>0</v>
      </c>
      <c r="P886" s="103" t="n">
        <v>0</v>
      </c>
      <c r="Q886" s="103" t="n">
        <v>0</v>
      </c>
      <c r="R886" s="103" t="n">
        <v>0</v>
      </c>
      <c r="S886" s="103" t="n">
        <v>0</v>
      </c>
      <c r="T886" s="103" t="n">
        <v>0</v>
      </c>
      <c r="U886" s="103" t="n">
        <v>0</v>
      </c>
      <c r="V886" s="103" t="n">
        <v>0</v>
      </c>
      <c r="W886" s="103" t="n">
        <v>0</v>
      </c>
      <c r="X886" s="103" t="n">
        <v>0</v>
      </c>
      <c r="Y886" s="103" t="n">
        <v>0</v>
      </c>
      <c r="Z886" s="103" t="n">
        <v>0</v>
      </c>
      <c r="AA886" s="103" t="n">
        <v>0</v>
      </c>
      <c r="AB886" s="103" t="n">
        <v>0</v>
      </c>
      <c r="AC886" s="103" t="n">
        <v>0</v>
      </c>
      <c r="AD886" s="103" t="n">
        <v>0</v>
      </c>
      <c r="AE886" s="103" t="n">
        <v>0</v>
      </c>
      <c r="AF886" s="103" t="n">
        <v>0</v>
      </c>
      <c r="AG886" s="103" t="n">
        <v>0</v>
      </c>
      <c r="AH886" s="103" t="n">
        <v>0</v>
      </c>
      <c r="AI886" s="103" t="n">
        <v>0</v>
      </c>
      <c r="AJ886" s="103" t="n">
        <v>0</v>
      </c>
      <c r="AK886" s="103" t="n">
        <v>0</v>
      </c>
      <c r="AL886" s="103" t="n">
        <v>0</v>
      </c>
      <c r="AM886" s="103" t="n">
        <v>0</v>
      </c>
      <c r="AN886" s="103" t="n">
        <v>0</v>
      </c>
      <c r="AO886" s="103" t="n">
        <v>0</v>
      </c>
      <c r="AP886" s="103" t="n">
        <v>0</v>
      </c>
      <c r="AQ886" s="103" t="n">
        <v>0</v>
      </c>
      <c r="AR886" s="103" t="n">
        <v>0</v>
      </c>
      <c r="AS886" s="103" t="n">
        <v>0</v>
      </c>
      <c r="AT886" s="103" t="n">
        <v>0</v>
      </c>
      <c r="AU886" s="103" t="n">
        <v>0</v>
      </c>
      <c r="AV886" s="103" t="n">
        <v>0</v>
      </c>
      <c r="AW886" s="103" t="n">
        <v>0</v>
      </c>
      <c r="AX886" s="103" t="n">
        <v>0</v>
      </c>
      <c r="AY886" s="103" t="n">
        <v>0</v>
      </c>
    </row>
    <row r="887">
      <c r="A887" t="inlineStr">
        <is>
          <t>R6</t>
        </is>
      </c>
      <c r="B887" t="inlineStr">
        <is>
          <t>Motocicleta</t>
        </is>
      </c>
      <c r="C887" t="inlineStr">
        <is>
          <t>HYB-plug-in-Gasolina</t>
        </is>
      </c>
      <c r="D887" t="inlineStr">
        <is>
          <t>%</t>
        </is>
      </c>
      <c r="E887" s="122" t="n">
        <v>0</v>
      </c>
      <c r="F887" s="122" t="n">
        <v>0</v>
      </c>
      <c r="G887" s="122" t="n">
        <v>0</v>
      </c>
      <c r="H887" s="122" t="n">
        <v>0</v>
      </c>
      <c r="I887" s="122" t="n">
        <v>0</v>
      </c>
      <c r="J887" s="122" t="n">
        <v>0</v>
      </c>
      <c r="K887" s="103" t="n">
        <v>0</v>
      </c>
      <c r="L887" s="103" t="n">
        <v>0</v>
      </c>
      <c r="M887" s="103" t="n">
        <v>0</v>
      </c>
      <c r="N887" s="103" t="n">
        <v>0</v>
      </c>
      <c r="O887" s="103" t="n">
        <v>0</v>
      </c>
      <c r="P887" s="103" t="n">
        <v>0</v>
      </c>
      <c r="Q887" s="103" t="n">
        <v>0</v>
      </c>
      <c r="R887" s="103" t="n">
        <v>0</v>
      </c>
      <c r="S887" s="103" t="n">
        <v>0</v>
      </c>
      <c r="T887" s="103" t="n">
        <v>0</v>
      </c>
      <c r="U887" s="103" t="n">
        <v>0</v>
      </c>
      <c r="V887" s="103" t="n">
        <v>0</v>
      </c>
      <c r="W887" s="103" t="n">
        <v>0</v>
      </c>
      <c r="X887" s="103" t="n">
        <v>0</v>
      </c>
      <c r="Y887" s="103" t="n">
        <v>0</v>
      </c>
      <c r="Z887" s="103" t="n">
        <v>0</v>
      </c>
      <c r="AA887" s="103" t="n">
        <v>0</v>
      </c>
      <c r="AB887" s="103" t="n">
        <v>0</v>
      </c>
      <c r="AC887" s="103" t="n">
        <v>0</v>
      </c>
      <c r="AD887" s="103" t="n">
        <v>0</v>
      </c>
      <c r="AE887" s="103" t="n">
        <v>0</v>
      </c>
      <c r="AF887" s="103" t="n">
        <v>0</v>
      </c>
      <c r="AG887" s="103" t="n">
        <v>0</v>
      </c>
      <c r="AH887" s="103" t="n">
        <v>0</v>
      </c>
      <c r="AI887" s="103" t="n">
        <v>0</v>
      </c>
      <c r="AJ887" s="103" t="n">
        <v>0</v>
      </c>
      <c r="AK887" s="103" t="n">
        <v>0</v>
      </c>
      <c r="AL887" s="103" t="n">
        <v>0</v>
      </c>
      <c r="AM887" s="103" t="n">
        <v>0</v>
      </c>
      <c r="AN887" s="103" t="n">
        <v>0</v>
      </c>
      <c r="AO887" s="103" t="n">
        <v>0</v>
      </c>
      <c r="AP887" s="103" t="n">
        <v>0</v>
      </c>
      <c r="AQ887" s="103" t="n">
        <v>0</v>
      </c>
      <c r="AR887" s="103" t="n">
        <v>0</v>
      </c>
      <c r="AS887" s="103" t="n">
        <v>0</v>
      </c>
      <c r="AT887" s="103" t="n">
        <v>0</v>
      </c>
      <c r="AU887" s="103" t="n">
        <v>0</v>
      </c>
      <c r="AV887" s="103" t="n">
        <v>0</v>
      </c>
      <c r="AW887" s="103" t="n">
        <v>0</v>
      </c>
      <c r="AX887" s="103" t="n">
        <v>0</v>
      </c>
      <c r="AY887" s="103" t="n">
        <v>0</v>
      </c>
    </row>
    <row r="888">
      <c r="A888" t="inlineStr">
        <is>
          <t>R6</t>
        </is>
      </c>
      <c r="B888" t="inlineStr">
        <is>
          <t>Motocicleta</t>
        </is>
      </c>
      <c r="C888" t="inlineStr">
        <is>
          <t>Diesel</t>
        </is>
      </c>
      <c r="D888" t="inlineStr">
        <is>
          <t>%</t>
        </is>
      </c>
      <c r="E888" s="122" t="n">
        <v>0</v>
      </c>
      <c r="F888" s="122" t="n">
        <v>0</v>
      </c>
      <c r="G888" s="122" t="n">
        <v>0</v>
      </c>
      <c r="H888" s="122" t="n">
        <v>0</v>
      </c>
      <c r="I888" s="122" t="n">
        <v>0</v>
      </c>
      <c r="J888" s="122" t="n">
        <v>0</v>
      </c>
      <c r="K888" s="103" t="n">
        <v>0</v>
      </c>
      <c r="L888" s="103" t="n">
        <v>0</v>
      </c>
      <c r="M888" s="103" t="n">
        <v>0</v>
      </c>
      <c r="N888" s="103" t="n">
        <v>0</v>
      </c>
      <c r="O888" s="103" t="n">
        <v>0</v>
      </c>
      <c r="P888" s="103" t="n">
        <v>0</v>
      </c>
      <c r="Q888" s="103" t="n">
        <v>0</v>
      </c>
      <c r="R888" s="103" t="n">
        <v>0</v>
      </c>
      <c r="S888" s="103" t="n">
        <v>0</v>
      </c>
      <c r="T888" s="103" t="n">
        <v>0</v>
      </c>
      <c r="U888" s="103" t="n">
        <v>0</v>
      </c>
      <c r="V888" s="103" t="n">
        <v>0</v>
      </c>
      <c r="W888" s="103" t="n">
        <v>0</v>
      </c>
      <c r="X888" s="103" t="n">
        <v>0</v>
      </c>
      <c r="Y888" s="103" t="n">
        <v>0</v>
      </c>
      <c r="Z888" s="103" t="n">
        <v>0</v>
      </c>
      <c r="AA888" s="103" t="n">
        <v>0</v>
      </c>
      <c r="AB888" s="103" t="n">
        <v>0</v>
      </c>
      <c r="AC888" s="103" t="n">
        <v>0</v>
      </c>
      <c r="AD888" s="103" t="n">
        <v>0</v>
      </c>
      <c r="AE888" s="103" t="n">
        <v>0</v>
      </c>
      <c r="AF888" s="103" t="n">
        <v>0</v>
      </c>
      <c r="AG888" s="103" t="n">
        <v>0</v>
      </c>
      <c r="AH888" s="103" t="n">
        <v>0</v>
      </c>
      <c r="AI888" s="103" t="n">
        <v>0</v>
      </c>
      <c r="AJ888" s="103" t="n">
        <v>0</v>
      </c>
      <c r="AK888" s="103" t="n">
        <v>0</v>
      </c>
      <c r="AL888" s="103" t="n">
        <v>0</v>
      </c>
      <c r="AM888" s="103" t="n">
        <v>0</v>
      </c>
      <c r="AN888" s="103" t="n">
        <v>0</v>
      </c>
      <c r="AO888" s="103" t="n">
        <v>0</v>
      </c>
      <c r="AP888" s="103" t="n">
        <v>0</v>
      </c>
      <c r="AQ888" s="103" t="n">
        <v>0</v>
      </c>
      <c r="AR888" s="103" t="n">
        <v>0</v>
      </c>
      <c r="AS888" s="103" t="n">
        <v>0</v>
      </c>
      <c r="AT888" s="103" t="n">
        <v>0</v>
      </c>
      <c r="AU888" s="103" t="n">
        <v>0</v>
      </c>
      <c r="AV888" s="103" t="n">
        <v>0</v>
      </c>
      <c r="AW888" s="103" t="n">
        <v>0</v>
      </c>
      <c r="AX888" s="103" t="n">
        <v>0</v>
      </c>
      <c r="AY888" s="103" t="n">
        <v>0</v>
      </c>
    </row>
    <row r="889">
      <c r="A889" t="inlineStr">
        <is>
          <t>R6</t>
        </is>
      </c>
      <c r="B889" t="inlineStr">
        <is>
          <t>Motocicleta</t>
        </is>
      </c>
      <c r="C889" t="inlineStr">
        <is>
          <t>HYB-Diesel</t>
        </is>
      </c>
      <c r="D889" t="inlineStr">
        <is>
          <t>%</t>
        </is>
      </c>
      <c r="E889" s="122" t="n">
        <v>0</v>
      </c>
      <c r="F889" s="122" t="n">
        <v>0</v>
      </c>
      <c r="G889" s="122" t="n">
        <v>0</v>
      </c>
      <c r="H889" s="122" t="n">
        <v>0</v>
      </c>
      <c r="I889" s="122" t="n">
        <v>0</v>
      </c>
      <c r="J889" s="122" t="n">
        <v>0</v>
      </c>
      <c r="K889" s="103" t="n">
        <v>0</v>
      </c>
      <c r="L889" s="103" t="n">
        <v>0</v>
      </c>
      <c r="M889" s="103" t="n">
        <v>0</v>
      </c>
      <c r="N889" s="103" t="n">
        <v>0</v>
      </c>
      <c r="O889" s="103" t="n">
        <v>0</v>
      </c>
      <c r="P889" s="103" t="n">
        <v>0</v>
      </c>
      <c r="Q889" s="103" t="n">
        <v>0</v>
      </c>
      <c r="R889" s="103" t="n">
        <v>0</v>
      </c>
      <c r="S889" s="103" t="n">
        <v>0</v>
      </c>
      <c r="T889" s="103" t="n">
        <v>0</v>
      </c>
      <c r="U889" s="103" t="n">
        <v>0</v>
      </c>
      <c r="V889" s="103" t="n">
        <v>0</v>
      </c>
      <c r="W889" s="103" t="n">
        <v>0</v>
      </c>
      <c r="X889" s="103" t="n">
        <v>0</v>
      </c>
      <c r="Y889" s="103" t="n">
        <v>0</v>
      </c>
      <c r="Z889" s="103" t="n">
        <v>0</v>
      </c>
      <c r="AA889" s="103" t="n">
        <v>0</v>
      </c>
      <c r="AB889" s="103" t="n">
        <v>0</v>
      </c>
      <c r="AC889" s="103" t="n">
        <v>0</v>
      </c>
      <c r="AD889" s="103" t="n">
        <v>0</v>
      </c>
      <c r="AE889" s="103" t="n">
        <v>0</v>
      </c>
      <c r="AF889" s="103" t="n">
        <v>0</v>
      </c>
      <c r="AG889" s="103" t="n">
        <v>0</v>
      </c>
      <c r="AH889" s="103" t="n">
        <v>0</v>
      </c>
      <c r="AI889" s="103" t="n">
        <v>0</v>
      </c>
      <c r="AJ889" s="103" t="n">
        <v>0</v>
      </c>
      <c r="AK889" s="103" t="n">
        <v>0</v>
      </c>
      <c r="AL889" s="103" t="n">
        <v>0</v>
      </c>
      <c r="AM889" s="103" t="n">
        <v>0</v>
      </c>
      <c r="AN889" s="103" t="n">
        <v>0</v>
      </c>
      <c r="AO889" s="103" t="n">
        <v>0</v>
      </c>
      <c r="AP889" s="103" t="n">
        <v>0</v>
      </c>
      <c r="AQ889" s="103" t="n">
        <v>0</v>
      </c>
      <c r="AR889" s="103" t="n">
        <v>0</v>
      </c>
      <c r="AS889" s="103" t="n">
        <v>0</v>
      </c>
      <c r="AT889" s="103" t="n">
        <v>0</v>
      </c>
      <c r="AU889" s="103" t="n">
        <v>0</v>
      </c>
      <c r="AV889" s="103" t="n">
        <v>0</v>
      </c>
      <c r="AW889" s="103" t="n">
        <v>0</v>
      </c>
      <c r="AX889" s="103" t="n">
        <v>0</v>
      </c>
      <c r="AY889" s="103" t="n">
        <v>0</v>
      </c>
    </row>
    <row r="890">
      <c r="A890" t="inlineStr">
        <is>
          <t>R6</t>
        </is>
      </c>
      <c r="B890" t="inlineStr">
        <is>
          <t>Motocicleta</t>
        </is>
      </c>
      <c r="C890" t="inlineStr">
        <is>
          <t>HYB-plug-in-Diesel</t>
        </is>
      </c>
      <c r="D890" t="inlineStr">
        <is>
          <t>%</t>
        </is>
      </c>
      <c r="E890" s="122" t="n">
        <v>0</v>
      </c>
      <c r="F890" s="122" t="n">
        <v>0</v>
      </c>
      <c r="G890" s="122" t="n">
        <v>0</v>
      </c>
      <c r="H890" s="122" t="n">
        <v>0</v>
      </c>
      <c r="I890" s="122" t="n">
        <v>0</v>
      </c>
      <c r="J890" s="122" t="n">
        <v>0</v>
      </c>
      <c r="K890" s="103" t="n">
        <v>0</v>
      </c>
      <c r="L890" s="103" t="n">
        <v>0</v>
      </c>
      <c r="M890" s="103" t="n">
        <v>0</v>
      </c>
      <c r="N890" s="103" t="n">
        <v>0</v>
      </c>
      <c r="O890" s="103" t="n">
        <v>0</v>
      </c>
      <c r="P890" s="103" t="n">
        <v>0</v>
      </c>
      <c r="Q890" s="103" t="n">
        <v>0</v>
      </c>
      <c r="R890" s="103" t="n">
        <v>0</v>
      </c>
      <c r="S890" s="103" t="n">
        <v>0</v>
      </c>
      <c r="T890" s="103" t="n">
        <v>0</v>
      </c>
      <c r="U890" s="103" t="n">
        <v>0</v>
      </c>
      <c r="V890" s="103" t="n">
        <v>0</v>
      </c>
      <c r="W890" s="103" t="n">
        <v>0</v>
      </c>
      <c r="X890" s="103" t="n">
        <v>0</v>
      </c>
      <c r="Y890" s="103" t="n">
        <v>0</v>
      </c>
      <c r="Z890" s="103" t="n">
        <v>0</v>
      </c>
      <c r="AA890" s="103" t="n">
        <v>0</v>
      </c>
      <c r="AB890" s="103" t="n">
        <v>0</v>
      </c>
      <c r="AC890" s="103" t="n">
        <v>0</v>
      </c>
      <c r="AD890" s="103" t="n">
        <v>0</v>
      </c>
      <c r="AE890" s="103" t="n">
        <v>0</v>
      </c>
      <c r="AF890" s="103" t="n">
        <v>0</v>
      </c>
      <c r="AG890" s="103" t="n">
        <v>0</v>
      </c>
      <c r="AH890" s="103" t="n">
        <v>0</v>
      </c>
      <c r="AI890" s="103" t="n">
        <v>0</v>
      </c>
      <c r="AJ890" s="103" t="n">
        <v>0</v>
      </c>
      <c r="AK890" s="103" t="n">
        <v>0</v>
      </c>
      <c r="AL890" s="103" t="n">
        <v>0</v>
      </c>
      <c r="AM890" s="103" t="n">
        <v>0</v>
      </c>
      <c r="AN890" s="103" t="n">
        <v>0</v>
      </c>
      <c r="AO890" s="103" t="n">
        <v>0</v>
      </c>
      <c r="AP890" s="103" t="n">
        <v>0</v>
      </c>
      <c r="AQ890" s="103" t="n">
        <v>0</v>
      </c>
      <c r="AR890" s="103" t="n">
        <v>0</v>
      </c>
      <c r="AS890" s="103" t="n">
        <v>0</v>
      </c>
      <c r="AT890" s="103" t="n">
        <v>0</v>
      </c>
      <c r="AU890" s="103" t="n">
        <v>0</v>
      </c>
      <c r="AV890" s="103" t="n">
        <v>0</v>
      </c>
      <c r="AW890" s="103" t="n">
        <v>0</v>
      </c>
      <c r="AX890" s="103" t="n">
        <v>0</v>
      </c>
      <c r="AY890" s="103" t="n">
        <v>0</v>
      </c>
    </row>
    <row r="891">
      <c r="A891" t="inlineStr">
        <is>
          <t>R6</t>
        </is>
      </c>
      <c r="B891" t="inlineStr">
        <is>
          <t>Motocicleta</t>
        </is>
      </c>
      <c r="C891" t="inlineStr">
        <is>
          <t>Eléctrico</t>
        </is>
      </c>
      <c r="D891" t="inlineStr">
        <is>
          <t>%</t>
        </is>
      </c>
      <c r="E891" s="122" t="n">
        <v>0</v>
      </c>
      <c r="F891" s="122" t="n">
        <v>0</v>
      </c>
      <c r="G891" s="122" t="n">
        <v>0</v>
      </c>
      <c r="H891" s="122" t="n">
        <v>0</v>
      </c>
      <c r="I891" s="122" t="n">
        <v>0</v>
      </c>
      <c r="J891" s="122" t="n">
        <v>0</v>
      </c>
      <c r="K891" s="103" t="n">
        <v>0</v>
      </c>
      <c r="L891" s="103" t="n">
        <v>0</v>
      </c>
      <c r="M891" s="103" t="n">
        <v>0</v>
      </c>
      <c r="N891" s="103" t="n">
        <v>0</v>
      </c>
      <c r="O891" s="103" t="n">
        <v>0</v>
      </c>
      <c r="P891" s="103" t="n">
        <v>0</v>
      </c>
      <c r="Q891" s="103" t="n">
        <v>0</v>
      </c>
      <c r="R891" s="103" t="n">
        <v>0</v>
      </c>
      <c r="S891" s="103" t="n">
        <v>0</v>
      </c>
      <c r="T891" s="103" t="n">
        <v>0</v>
      </c>
      <c r="U891" s="103" t="n">
        <v>0</v>
      </c>
      <c r="V891" s="103" t="n">
        <v>0</v>
      </c>
      <c r="W891" s="103" t="n">
        <v>0</v>
      </c>
      <c r="X891" s="103" t="n">
        <v>0</v>
      </c>
      <c r="Y891" s="103" t="n">
        <v>0</v>
      </c>
      <c r="Z891" s="103" t="n">
        <v>0</v>
      </c>
      <c r="AA891" s="103" t="n">
        <v>0</v>
      </c>
      <c r="AB891" s="103" t="n">
        <v>0</v>
      </c>
      <c r="AC891" s="103" t="n">
        <v>0</v>
      </c>
      <c r="AD891" s="103" t="n">
        <v>0</v>
      </c>
      <c r="AE891" s="103" t="n">
        <v>0</v>
      </c>
      <c r="AF891" s="103" t="n">
        <v>0</v>
      </c>
      <c r="AG891" s="103" t="n">
        <v>0</v>
      </c>
      <c r="AH891" s="103" t="n">
        <v>0</v>
      </c>
      <c r="AI891" s="103" t="n">
        <v>0</v>
      </c>
      <c r="AJ891" s="103" t="n">
        <v>0</v>
      </c>
      <c r="AK891" s="103" t="n">
        <v>0</v>
      </c>
      <c r="AL891" s="103" t="n">
        <v>0</v>
      </c>
      <c r="AM891" s="103" t="n">
        <v>0</v>
      </c>
      <c r="AN891" s="103" t="n">
        <v>0</v>
      </c>
      <c r="AO891" s="103" t="n">
        <v>0</v>
      </c>
      <c r="AP891" s="103" t="n">
        <v>0</v>
      </c>
      <c r="AQ891" s="103" t="n">
        <v>0</v>
      </c>
      <c r="AR891" s="103" t="n">
        <v>0</v>
      </c>
      <c r="AS891" s="103" t="n">
        <v>0</v>
      </c>
      <c r="AT891" s="103" t="n">
        <v>0</v>
      </c>
      <c r="AU891" s="103" t="n">
        <v>0</v>
      </c>
      <c r="AV891" s="103" t="n">
        <v>0</v>
      </c>
      <c r="AW891" s="103" t="n">
        <v>0</v>
      </c>
      <c r="AX891" s="103" t="n">
        <v>0</v>
      </c>
      <c r="AY891" s="103" t="n">
        <v>0</v>
      </c>
    </row>
    <row r="892">
      <c r="A892" t="inlineStr">
        <is>
          <t>R6</t>
        </is>
      </c>
      <c r="B892" t="inlineStr">
        <is>
          <t>Motocicleta</t>
        </is>
      </c>
      <c r="C892" t="inlineStr">
        <is>
          <t>Biodiesel</t>
        </is>
      </c>
      <c r="D892" t="inlineStr">
        <is>
          <t>%</t>
        </is>
      </c>
      <c r="E892" s="122" t="n">
        <v>0</v>
      </c>
      <c r="F892" s="122" t="n">
        <v>0</v>
      </c>
      <c r="G892" s="122" t="n">
        <v>0</v>
      </c>
      <c r="H892" s="122" t="n">
        <v>0</v>
      </c>
      <c r="I892" s="122" t="n">
        <v>0</v>
      </c>
      <c r="J892" s="122" t="n">
        <v>0</v>
      </c>
      <c r="K892" s="103" t="n">
        <v>0</v>
      </c>
      <c r="L892" s="103" t="n">
        <v>0</v>
      </c>
      <c r="M892" s="103" t="n">
        <v>0</v>
      </c>
      <c r="N892" s="103" t="n">
        <v>0</v>
      </c>
      <c r="O892" s="103" t="n">
        <v>0</v>
      </c>
      <c r="P892" s="103" t="n">
        <v>0</v>
      </c>
      <c r="Q892" s="103" t="n">
        <v>0</v>
      </c>
      <c r="R892" s="103" t="n">
        <v>0</v>
      </c>
      <c r="S892" s="103" t="n">
        <v>0</v>
      </c>
      <c r="T892" s="103" t="n">
        <v>0</v>
      </c>
      <c r="U892" s="103" t="n">
        <v>0</v>
      </c>
      <c r="V892" s="103" t="n">
        <v>0</v>
      </c>
      <c r="W892" s="103" t="n">
        <v>0</v>
      </c>
      <c r="X892" s="103" t="n">
        <v>0</v>
      </c>
      <c r="Y892" s="103" t="n">
        <v>0</v>
      </c>
      <c r="Z892" s="103" t="n">
        <v>0</v>
      </c>
      <c r="AA892" s="103" t="n">
        <v>0</v>
      </c>
      <c r="AB892" s="103" t="n">
        <v>0</v>
      </c>
      <c r="AC892" s="103" t="n">
        <v>0</v>
      </c>
      <c r="AD892" s="103" t="n">
        <v>0</v>
      </c>
      <c r="AE892" s="103" t="n">
        <v>0</v>
      </c>
      <c r="AF892" s="103" t="n">
        <v>0</v>
      </c>
      <c r="AG892" s="103" t="n">
        <v>0</v>
      </c>
      <c r="AH892" s="103" t="n">
        <v>0</v>
      </c>
      <c r="AI892" s="103" t="n">
        <v>0</v>
      </c>
      <c r="AJ892" s="103" t="n">
        <v>0</v>
      </c>
      <c r="AK892" s="103" t="n">
        <v>0</v>
      </c>
      <c r="AL892" s="103" t="n">
        <v>0</v>
      </c>
      <c r="AM892" s="103" t="n">
        <v>0</v>
      </c>
      <c r="AN892" s="103" t="n">
        <v>0</v>
      </c>
      <c r="AO892" s="103" t="n">
        <v>0</v>
      </c>
      <c r="AP892" s="103" t="n">
        <v>0</v>
      </c>
      <c r="AQ892" s="103" t="n">
        <v>0</v>
      </c>
      <c r="AR892" s="103" t="n">
        <v>0</v>
      </c>
      <c r="AS892" s="103" t="n">
        <v>0</v>
      </c>
      <c r="AT892" s="103" t="n">
        <v>0</v>
      </c>
      <c r="AU892" s="103" t="n">
        <v>0</v>
      </c>
      <c r="AV892" s="103" t="n">
        <v>0</v>
      </c>
      <c r="AW892" s="103" t="n">
        <v>0</v>
      </c>
      <c r="AX892" s="103" t="n">
        <v>0</v>
      </c>
      <c r="AY892" s="103" t="n">
        <v>0</v>
      </c>
    </row>
    <row r="893">
      <c r="A893" t="inlineStr">
        <is>
          <t>R6</t>
        </is>
      </c>
      <c r="B893" t="inlineStr">
        <is>
          <t>Motocicleta</t>
        </is>
      </c>
      <c r="C893" t="inlineStr">
        <is>
          <t>Etanol</t>
        </is>
      </c>
      <c r="D893" t="inlineStr">
        <is>
          <t>%</t>
        </is>
      </c>
      <c r="E893" s="122" t="n">
        <v>0</v>
      </c>
      <c r="F893" s="122" t="n">
        <v>0</v>
      </c>
      <c r="G893" s="122" t="n">
        <v>0</v>
      </c>
      <c r="H893" s="122" t="n">
        <v>0</v>
      </c>
      <c r="I893" s="122" t="n">
        <v>0</v>
      </c>
      <c r="J893" s="122" t="n">
        <v>0</v>
      </c>
      <c r="K893" s="103" t="n">
        <v>0</v>
      </c>
      <c r="L893" s="103" t="n">
        <v>0</v>
      </c>
      <c r="M893" s="103" t="n">
        <v>0</v>
      </c>
      <c r="N893" s="103" t="n">
        <v>0</v>
      </c>
      <c r="O893" s="103" t="n">
        <v>0</v>
      </c>
      <c r="P893" s="103" t="n">
        <v>0</v>
      </c>
      <c r="Q893" s="103" t="n">
        <v>0</v>
      </c>
      <c r="R893" s="103" t="n">
        <v>0</v>
      </c>
      <c r="S893" s="103" t="n">
        <v>0</v>
      </c>
      <c r="T893" s="103" t="n">
        <v>0</v>
      </c>
      <c r="U893" s="103" t="n">
        <v>0</v>
      </c>
      <c r="V893" s="103" t="n">
        <v>0</v>
      </c>
      <c r="W893" s="103" t="n">
        <v>0</v>
      </c>
      <c r="X893" s="103" t="n">
        <v>0</v>
      </c>
      <c r="Y893" s="103" t="n">
        <v>0</v>
      </c>
      <c r="Z893" s="103" t="n">
        <v>0</v>
      </c>
      <c r="AA893" s="103" t="n">
        <v>0</v>
      </c>
      <c r="AB893" s="103" t="n">
        <v>0</v>
      </c>
      <c r="AC893" s="103" t="n">
        <v>0</v>
      </c>
      <c r="AD893" s="103" t="n">
        <v>0</v>
      </c>
      <c r="AE893" s="103" t="n">
        <v>0</v>
      </c>
      <c r="AF893" s="103" t="n">
        <v>0</v>
      </c>
      <c r="AG893" s="103" t="n">
        <v>0</v>
      </c>
      <c r="AH893" s="103" t="n">
        <v>0</v>
      </c>
      <c r="AI893" s="103" t="n">
        <v>0</v>
      </c>
      <c r="AJ893" s="103" t="n">
        <v>0</v>
      </c>
      <c r="AK893" s="103" t="n">
        <v>0</v>
      </c>
      <c r="AL893" s="103" t="n">
        <v>0</v>
      </c>
      <c r="AM893" s="103" t="n">
        <v>0</v>
      </c>
      <c r="AN893" s="103" t="n">
        <v>0</v>
      </c>
      <c r="AO893" s="103" t="n">
        <v>0</v>
      </c>
      <c r="AP893" s="103" t="n">
        <v>0</v>
      </c>
      <c r="AQ893" s="103" t="n">
        <v>0</v>
      </c>
      <c r="AR893" s="103" t="n">
        <v>0</v>
      </c>
      <c r="AS893" s="103" t="n">
        <v>0</v>
      </c>
      <c r="AT893" s="103" t="n">
        <v>0</v>
      </c>
      <c r="AU893" s="103" t="n">
        <v>0</v>
      </c>
      <c r="AV893" s="103" t="n">
        <v>0</v>
      </c>
      <c r="AW893" s="103" t="n">
        <v>0</v>
      </c>
      <c r="AX893" s="103" t="n">
        <v>0</v>
      </c>
      <c r="AY893" s="103" t="n">
        <v>0</v>
      </c>
    </row>
    <row r="894">
      <c r="A894" t="inlineStr">
        <is>
          <t>R6</t>
        </is>
      </c>
      <c r="B894" t="inlineStr">
        <is>
          <t>Motocicleta</t>
        </is>
      </c>
      <c r="C894" t="inlineStr">
        <is>
          <t>GLP</t>
        </is>
      </c>
      <c r="D894" t="inlineStr">
        <is>
          <t>%</t>
        </is>
      </c>
      <c r="E894" s="122" t="n">
        <v>0</v>
      </c>
      <c r="F894" s="122" t="n">
        <v>0</v>
      </c>
      <c r="G894" s="122" t="n">
        <v>0</v>
      </c>
      <c r="H894" s="122" t="n">
        <v>0</v>
      </c>
      <c r="I894" s="122" t="n">
        <v>0</v>
      </c>
      <c r="J894" s="122" t="n">
        <v>0</v>
      </c>
      <c r="K894" s="103" t="n">
        <v>0</v>
      </c>
      <c r="L894" s="103" t="n">
        <v>0</v>
      </c>
      <c r="M894" s="103" t="n">
        <v>0</v>
      </c>
      <c r="N894" s="103" t="n">
        <v>0</v>
      </c>
      <c r="O894" s="103" t="n">
        <v>0</v>
      </c>
      <c r="P894" s="103" t="n">
        <v>0</v>
      </c>
      <c r="Q894" s="103" t="n">
        <v>0</v>
      </c>
      <c r="R894" s="103" t="n">
        <v>0</v>
      </c>
      <c r="S894" s="103" t="n">
        <v>0</v>
      </c>
      <c r="T894" s="103" t="n">
        <v>0</v>
      </c>
      <c r="U894" s="103" t="n">
        <v>0</v>
      </c>
      <c r="V894" s="103" t="n">
        <v>0</v>
      </c>
      <c r="W894" s="103" t="n">
        <v>0</v>
      </c>
      <c r="X894" s="103" t="n">
        <v>0</v>
      </c>
      <c r="Y894" s="103" t="n">
        <v>0</v>
      </c>
      <c r="Z894" s="103" t="n">
        <v>0</v>
      </c>
      <c r="AA894" s="103" t="n">
        <v>0</v>
      </c>
      <c r="AB894" s="103" t="n">
        <v>0</v>
      </c>
      <c r="AC894" s="103" t="n">
        <v>0</v>
      </c>
      <c r="AD894" s="103" t="n">
        <v>0</v>
      </c>
      <c r="AE894" s="103" t="n">
        <v>0</v>
      </c>
      <c r="AF894" s="103" t="n">
        <v>0</v>
      </c>
      <c r="AG894" s="103" t="n">
        <v>0</v>
      </c>
      <c r="AH894" s="103" t="n">
        <v>0</v>
      </c>
      <c r="AI894" s="103" t="n">
        <v>0</v>
      </c>
      <c r="AJ894" s="103" t="n">
        <v>0</v>
      </c>
      <c r="AK894" s="103" t="n">
        <v>0</v>
      </c>
      <c r="AL894" s="103" t="n">
        <v>0</v>
      </c>
      <c r="AM894" s="103" t="n">
        <v>0</v>
      </c>
      <c r="AN894" s="103" t="n">
        <v>0</v>
      </c>
      <c r="AO894" s="103" t="n">
        <v>0</v>
      </c>
      <c r="AP894" s="103" t="n">
        <v>0</v>
      </c>
      <c r="AQ894" s="103" t="n">
        <v>0</v>
      </c>
      <c r="AR894" s="103" t="n">
        <v>0</v>
      </c>
      <c r="AS894" s="103" t="n">
        <v>0</v>
      </c>
      <c r="AT894" s="103" t="n">
        <v>0</v>
      </c>
      <c r="AU894" s="103" t="n">
        <v>0</v>
      </c>
      <c r="AV894" s="103" t="n">
        <v>0</v>
      </c>
      <c r="AW894" s="103" t="n">
        <v>0</v>
      </c>
      <c r="AX894" s="103" t="n">
        <v>0</v>
      </c>
      <c r="AY894" s="103" t="n">
        <v>0</v>
      </c>
    </row>
    <row r="895">
      <c r="A895" t="inlineStr">
        <is>
          <t>R6</t>
        </is>
      </c>
      <c r="B895" t="inlineStr">
        <is>
          <t>Motocicleta</t>
        </is>
      </c>
      <c r="C895" t="inlineStr">
        <is>
          <t>GNC</t>
        </is>
      </c>
      <c r="D895" t="inlineStr">
        <is>
          <t>%</t>
        </is>
      </c>
      <c r="E895" s="122" t="n">
        <v>0</v>
      </c>
      <c r="F895" s="122" t="n">
        <v>0</v>
      </c>
      <c r="G895" s="122" t="n">
        <v>0</v>
      </c>
      <c r="H895" s="122" t="n">
        <v>0</v>
      </c>
      <c r="I895" s="122" t="n">
        <v>0</v>
      </c>
      <c r="J895" s="122" t="n">
        <v>0</v>
      </c>
      <c r="K895" s="103" t="n">
        <v>0</v>
      </c>
      <c r="L895" s="103" t="n">
        <v>0</v>
      </c>
      <c r="M895" s="103" t="n">
        <v>0</v>
      </c>
      <c r="N895" s="103" t="n">
        <v>0</v>
      </c>
      <c r="O895" s="103" t="n">
        <v>0</v>
      </c>
      <c r="P895" s="103" t="n">
        <v>0</v>
      </c>
      <c r="Q895" s="103" t="n">
        <v>0</v>
      </c>
      <c r="R895" s="103" t="n">
        <v>0</v>
      </c>
      <c r="S895" s="103" t="n">
        <v>0</v>
      </c>
      <c r="T895" s="103" t="n">
        <v>0</v>
      </c>
      <c r="U895" s="103" t="n">
        <v>0</v>
      </c>
      <c r="V895" s="103" t="n">
        <v>0</v>
      </c>
      <c r="W895" s="103" t="n">
        <v>0</v>
      </c>
      <c r="X895" s="103" t="n">
        <v>0</v>
      </c>
      <c r="Y895" s="103" t="n">
        <v>0</v>
      </c>
      <c r="Z895" s="103" t="n">
        <v>0</v>
      </c>
      <c r="AA895" s="103" t="n">
        <v>0</v>
      </c>
      <c r="AB895" s="103" t="n">
        <v>0</v>
      </c>
      <c r="AC895" s="103" t="n">
        <v>0</v>
      </c>
      <c r="AD895" s="103" t="n">
        <v>0</v>
      </c>
      <c r="AE895" s="103" t="n">
        <v>0</v>
      </c>
      <c r="AF895" s="103" t="n">
        <v>0</v>
      </c>
      <c r="AG895" s="103" t="n">
        <v>0</v>
      </c>
      <c r="AH895" s="103" t="n">
        <v>0</v>
      </c>
      <c r="AI895" s="103" t="n">
        <v>0</v>
      </c>
      <c r="AJ895" s="103" t="n">
        <v>0</v>
      </c>
      <c r="AK895" s="103" t="n">
        <v>0</v>
      </c>
      <c r="AL895" s="103" t="n">
        <v>0</v>
      </c>
      <c r="AM895" s="103" t="n">
        <v>0</v>
      </c>
      <c r="AN895" s="103" t="n">
        <v>0</v>
      </c>
      <c r="AO895" s="103" t="n">
        <v>0</v>
      </c>
      <c r="AP895" s="103" t="n">
        <v>0</v>
      </c>
      <c r="AQ895" s="103" t="n">
        <v>0</v>
      </c>
      <c r="AR895" s="103" t="n">
        <v>0</v>
      </c>
      <c r="AS895" s="103" t="n">
        <v>0</v>
      </c>
      <c r="AT895" s="103" t="n">
        <v>0</v>
      </c>
      <c r="AU895" s="103" t="n">
        <v>0</v>
      </c>
      <c r="AV895" s="103" t="n">
        <v>0</v>
      </c>
      <c r="AW895" s="103" t="n">
        <v>0</v>
      </c>
      <c r="AX895" s="103" t="n">
        <v>0</v>
      </c>
      <c r="AY895" s="103" t="n">
        <v>0</v>
      </c>
    </row>
    <row r="896">
      <c r="A896" t="inlineStr">
        <is>
          <t>R6</t>
        </is>
      </c>
      <c r="B896" t="inlineStr">
        <is>
          <t>Motocicleta</t>
        </is>
      </c>
      <c r="C896" t="inlineStr">
        <is>
          <t>Hidrógeno-Fuel-Cell</t>
        </is>
      </c>
      <c r="D896" t="inlineStr">
        <is>
          <t>%</t>
        </is>
      </c>
      <c r="E896" s="122" t="n">
        <v>0</v>
      </c>
      <c r="F896" s="122" t="n">
        <v>0</v>
      </c>
      <c r="G896" s="122" t="n">
        <v>0</v>
      </c>
      <c r="H896" s="122" t="n">
        <v>0</v>
      </c>
      <c r="I896" s="122" t="n">
        <v>0</v>
      </c>
      <c r="J896" s="122" t="n">
        <v>0</v>
      </c>
      <c r="K896" s="103" t="n">
        <v>0</v>
      </c>
      <c r="L896" s="103" t="n">
        <v>0</v>
      </c>
      <c r="M896" s="103" t="n">
        <v>0</v>
      </c>
      <c r="N896" s="103" t="n">
        <v>0</v>
      </c>
      <c r="O896" s="103" t="n">
        <v>0</v>
      </c>
      <c r="P896" s="103" t="n">
        <v>0</v>
      </c>
      <c r="Q896" s="103" t="n">
        <v>0</v>
      </c>
      <c r="R896" s="103" t="n">
        <v>0</v>
      </c>
      <c r="S896" s="103" t="n">
        <v>0</v>
      </c>
      <c r="T896" s="103" t="n">
        <v>0</v>
      </c>
      <c r="U896" s="103" t="n">
        <v>0</v>
      </c>
      <c r="V896" s="103" t="n">
        <v>0</v>
      </c>
      <c r="W896" s="103" t="n">
        <v>0</v>
      </c>
      <c r="X896" s="103" t="n">
        <v>0</v>
      </c>
      <c r="Y896" s="103" t="n">
        <v>0</v>
      </c>
      <c r="Z896" s="103" t="n">
        <v>0</v>
      </c>
      <c r="AA896" s="103" t="n">
        <v>0</v>
      </c>
      <c r="AB896" s="103" t="n">
        <v>0</v>
      </c>
      <c r="AC896" s="103" t="n">
        <v>0</v>
      </c>
      <c r="AD896" s="103" t="n">
        <v>0</v>
      </c>
      <c r="AE896" s="103" t="n">
        <v>0</v>
      </c>
      <c r="AF896" s="103" t="n">
        <v>0</v>
      </c>
      <c r="AG896" s="103" t="n">
        <v>0</v>
      </c>
      <c r="AH896" s="103" t="n">
        <v>0</v>
      </c>
      <c r="AI896" s="103" t="n">
        <v>0</v>
      </c>
      <c r="AJ896" s="103" t="n">
        <v>0</v>
      </c>
      <c r="AK896" s="103" t="n">
        <v>0</v>
      </c>
      <c r="AL896" s="103" t="n">
        <v>0</v>
      </c>
      <c r="AM896" s="103" t="n">
        <v>0</v>
      </c>
      <c r="AN896" s="103" t="n">
        <v>0</v>
      </c>
      <c r="AO896" s="103" t="n">
        <v>0</v>
      </c>
      <c r="AP896" s="103" t="n">
        <v>0</v>
      </c>
      <c r="AQ896" s="103" t="n">
        <v>0</v>
      </c>
      <c r="AR896" s="103" t="n">
        <v>0</v>
      </c>
      <c r="AS896" s="103" t="n">
        <v>0</v>
      </c>
      <c r="AT896" s="103" t="n">
        <v>0</v>
      </c>
      <c r="AU896" s="103" t="n">
        <v>0</v>
      </c>
      <c r="AV896" s="103" t="n">
        <v>0</v>
      </c>
      <c r="AW896" s="103" t="n">
        <v>0</v>
      </c>
      <c r="AX896" s="103" t="n">
        <v>0</v>
      </c>
      <c r="AY896" s="103" t="n">
        <v>0</v>
      </c>
    </row>
    <row r="897">
      <c r="A897" t="inlineStr">
        <is>
          <t>R7</t>
        </is>
      </c>
      <c r="B897" t="inlineStr">
        <is>
          <t>Motocicleta</t>
        </is>
      </c>
      <c r="C897" t="inlineStr">
        <is>
          <t>Gasolina</t>
        </is>
      </c>
      <c r="D897" t="inlineStr">
        <is>
          <t>%</t>
        </is>
      </c>
      <c r="E897" s="122" t="n">
        <v>1</v>
      </c>
      <c r="F897" s="122" t="n">
        <v>1</v>
      </c>
      <c r="G897" s="122" t="n">
        <v>1</v>
      </c>
      <c r="H897" s="122" t="n">
        <v>1</v>
      </c>
      <c r="I897" s="122" t="n">
        <v>1</v>
      </c>
      <c r="J897" s="122" t="n">
        <v>1</v>
      </c>
      <c r="K897" s="103" t="n">
        <v>1</v>
      </c>
      <c r="L897" s="103" t="n">
        <v>1</v>
      </c>
      <c r="M897" s="103" t="n">
        <v>1</v>
      </c>
      <c r="N897" s="103" t="n">
        <v>1</v>
      </c>
      <c r="O897" s="103" t="n">
        <v>1</v>
      </c>
      <c r="P897" s="103" t="n">
        <v>1</v>
      </c>
      <c r="Q897" s="103" t="n">
        <v>1</v>
      </c>
      <c r="R897" s="103" t="n">
        <v>1</v>
      </c>
      <c r="S897" s="103" t="n">
        <v>1</v>
      </c>
      <c r="T897" s="103" t="n">
        <v>1</v>
      </c>
      <c r="U897" s="103" t="n">
        <v>1</v>
      </c>
      <c r="V897" s="103" t="n">
        <v>1</v>
      </c>
      <c r="W897" s="103" t="n">
        <v>1</v>
      </c>
      <c r="X897" s="103" t="n">
        <v>1</v>
      </c>
      <c r="Y897" s="103" t="n">
        <v>1</v>
      </c>
      <c r="Z897" s="103" t="n">
        <v>1</v>
      </c>
      <c r="AA897" s="103" t="n">
        <v>1</v>
      </c>
      <c r="AB897" s="103" t="n">
        <v>1</v>
      </c>
      <c r="AC897" s="103" t="n">
        <v>1</v>
      </c>
      <c r="AD897" s="103" t="n">
        <v>1</v>
      </c>
      <c r="AE897" s="103" t="n">
        <v>1</v>
      </c>
      <c r="AF897" s="103" t="n">
        <v>1</v>
      </c>
      <c r="AG897" s="103" t="n">
        <v>1</v>
      </c>
      <c r="AH897" s="103" t="n">
        <v>1</v>
      </c>
      <c r="AI897" s="103" t="n">
        <v>1</v>
      </c>
      <c r="AJ897" s="103" t="n">
        <v>1</v>
      </c>
      <c r="AK897" s="103" t="n">
        <v>1</v>
      </c>
      <c r="AL897" s="103" t="n">
        <v>1</v>
      </c>
      <c r="AM897" s="103" t="n">
        <v>1</v>
      </c>
      <c r="AN897" s="103" t="n">
        <v>1</v>
      </c>
      <c r="AO897" s="103" t="n">
        <v>1</v>
      </c>
      <c r="AP897" s="103" t="n">
        <v>1</v>
      </c>
      <c r="AQ897" s="103" t="n">
        <v>1</v>
      </c>
      <c r="AR897" s="103" t="n">
        <v>1</v>
      </c>
      <c r="AS897" s="103" t="n">
        <v>1</v>
      </c>
      <c r="AT897" s="103" t="n">
        <v>1</v>
      </c>
      <c r="AU897" s="103" t="n">
        <v>1</v>
      </c>
      <c r="AV897" s="103" t="n">
        <v>1</v>
      </c>
      <c r="AW897" s="103" t="n">
        <v>1</v>
      </c>
      <c r="AX897" s="103" t="n">
        <v>1</v>
      </c>
      <c r="AY897" s="103" t="n">
        <v>1</v>
      </c>
    </row>
    <row r="898">
      <c r="A898" t="inlineStr">
        <is>
          <t>R7</t>
        </is>
      </c>
      <c r="B898" t="inlineStr">
        <is>
          <t>Motocicleta</t>
        </is>
      </c>
      <c r="C898" t="inlineStr">
        <is>
          <t>HYB-Gasolina</t>
        </is>
      </c>
      <c r="D898" t="inlineStr">
        <is>
          <t>%</t>
        </is>
      </c>
      <c r="E898" s="122" t="n">
        <v>0</v>
      </c>
      <c r="F898" s="122" t="n">
        <v>0</v>
      </c>
      <c r="G898" s="122" t="n">
        <v>0</v>
      </c>
      <c r="H898" s="122" t="n">
        <v>0</v>
      </c>
      <c r="I898" s="122" t="n">
        <v>0</v>
      </c>
      <c r="J898" s="122" t="n">
        <v>0</v>
      </c>
      <c r="K898" s="103" t="n">
        <v>0</v>
      </c>
      <c r="L898" s="103" t="n">
        <v>0</v>
      </c>
      <c r="M898" s="103" t="n">
        <v>0</v>
      </c>
      <c r="N898" s="103" t="n">
        <v>0</v>
      </c>
      <c r="O898" s="103" t="n">
        <v>0</v>
      </c>
      <c r="P898" s="103" t="n">
        <v>0</v>
      </c>
      <c r="Q898" s="103" t="n">
        <v>0</v>
      </c>
      <c r="R898" s="103" t="n">
        <v>0</v>
      </c>
      <c r="S898" s="103" t="n">
        <v>0</v>
      </c>
      <c r="T898" s="103" t="n">
        <v>0</v>
      </c>
      <c r="U898" s="103" t="n">
        <v>0</v>
      </c>
      <c r="V898" s="103" t="n">
        <v>0</v>
      </c>
      <c r="W898" s="103" t="n">
        <v>0</v>
      </c>
      <c r="X898" s="103" t="n">
        <v>0</v>
      </c>
      <c r="Y898" s="103" t="n">
        <v>0</v>
      </c>
      <c r="Z898" s="103" t="n">
        <v>0</v>
      </c>
      <c r="AA898" s="103" t="n">
        <v>0</v>
      </c>
      <c r="AB898" s="103" t="n">
        <v>0</v>
      </c>
      <c r="AC898" s="103" t="n">
        <v>0</v>
      </c>
      <c r="AD898" s="103" t="n">
        <v>0</v>
      </c>
      <c r="AE898" s="103" t="n">
        <v>0</v>
      </c>
      <c r="AF898" s="103" t="n">
        <v>0</v>
      </c>
      <c r="AG898" s="103" t="n">
        <v>0</v>
      </c>
      <c r="AH898" s="103" t="n">
        <v>0</v>
      </c>
      <c r="AI898" s="103" t="n">
        <v>0</v>
      </c>
      <c r="AJ898" s="103" t="n">
        <v>0</v>
      </c>
      <c r="AK898" s="103" t="n">
        <v>0</v>
      </c>
      <c r="AL898" s="103" t="n">
        <v>0</v>
      </c>
      <c r="AM898" s="103" t="n">
        <v>0</v>
      </c>
      <c r="AN898" s="103" t="n">
        <v>0</v>
      </c>
      <c r="AO898" s="103" t="n">
        <v>0</v>
      </c>
      <c r="AP898" s="103" t="n">
        <v>0</v>
      </c>
      <c r="AQ898" s="103" t="n">
        <v>0</v>
      </c>
      <c r="AR898" s="103" t="n">
        <v>0</v>
      </c>
      <c r="AS898" s="103" t="n">
        <v>0</v>
      </c>
      <c r="AT898" s="103" t="n">
        <v>0</v>
      </c>
      <c r="AU898" s="103" t="n">
        <v>0</v>
      </c>
      <c r="AV898" s="103" t="n">
        <v>0</v>
      </c>
      <c r="AW898" s="103" t="n">
        <v>0</v>
      </c>
      <c r="AX898" s="103" t="n">
        <v>0</v>
      </c>
      <c r="AY898" s="103" t="n">
        <v>0</v>
      </c>
    </row>
    <row r="899">
      <c r="A899" t="inlineStr">
        <is>
          <t>R7</t>
        </is>
      </c>
      <c r="B899" t="inlineStr">
        <is>
          <t>Motocicleta</t>
        </is>
      </c>
      <c r="C899" t="inlineStr">
        <is>
          <t>HYB-plug-in-Gasolina</t>
        </is>
      </c>
      <c r="D899" t="inlineStr">
        <is>
          <t>%</t>
        </is>
      </c>
      <c r="E899" s="122" t="n">
        <v>0</v>
      </c>
      <c r="F899" s="122" t="n">
        <v>0</v>
      </c>
      <c r="G899" s="122" t="n">
        <v>0</v>
      </c>
      <c r="H899" s="122" t="n">
        <v>0</v>
      </c>
      <c r="I899" s="122" t="n">
        <v>0</v>
      </c>
      <c r="J899" s="122" t="n">
        <v>0</v>
      </c>
      <c r="K899" s="103" t="n">
        <v>0</v>
      </c>
      <c r="L899" s="103" t="n">
        <v>0</v>
      </c>
      <c r="M899" s="103" t="n">
        <v>0</v>
      </c>
      <c r="N899" s="103" t="n">
        <v>0</v>
      </c>
      <c r="O899" s="103" t="n">
        <v>0</v>
      </c>
      <c r="P899" s="103" t="n">
        <v>0</v>
      </c>
      <c r="Q899" s="103" t="n">
        <v>0</v>
      </c>
      <c r="R899" s="103" t="n">
        <v>0</v>
      </c>
      <c r="S899" s="103" t="n">
        <v>0</v>
      </c>
      <c r="T899" s="103" t="n">
        <v>0</v>
      </c>
      <c r="U899" s="103" t="n">
        <v>0</v>
      </c>
      <c r="V899" s="103" t="n">
        <v>0</v>
      </c>
      <c r="W899" s="103" t="n">
        <v>0</v>
      </c>
      <c r="X899" s="103" t="n">
        <v>0</v>
      </c>
      <c r="Y899" s="103" t="n">
        <v>0</v>
      </c>
      <c r="Z899" s="103" t="n">
        <v>0</v>
      </c>
      <c r="AA899" s="103" t="n">
        <v>0</v>
      </c>
      <c r="AB899" s="103" t="n">
        <v>0</v>
      </c>
      <c r="AC899" s="103" t="n">
        <v>0</v>
      </c>
      <c r="AD899" s="103" t="n">
        <v>0</v>
      </c>
      <c r="AE899" s="103" t="n">
        <v>0</v>
      </c>
      <c r="AF899" s="103" t="n">
        <v>0</v>
      </c>
      <c r="AG899" s="103" t="n">
        <v>0</v>
      </c>
      <c r="AH899" s="103" t="n">
        <v>0</v>
      </c>
      <c r="AI899" s="103" t="n">
        <v>0</v>
      </c>
      <c r="AJ899" s="103" t="n">
        <v>0</v>
      </c>
      <c r="AK899" s="103" t="n">
        <v>0</v>
      </c>
      <c r="AL899" s="103" t="n">
        <v>0</v>
      </c>
      <c r="AM899" s="103" t="n">
        <v>0</v>
      </c>
      <c r="AN899" s="103" t="n">
        <v>0</v>
      </c>
      <c r="AO899" s="103" t="n">
        <v>0</v>
      </c>
      <c r="AP899" s="103" t="n">
        <v>0</v>
      </c>
      <c r="AQ899" s="103" t="n">
        <v>0</v>
      </c>
      <c r="AR899" s="103" t="n">
        <v>0</v>
      </c>
      <c r="AS899" s="103" t="n">
        <v>0</v>
      </c>
      <c r="AT899" s="103" t="n">
        <v>0</v>
      </c>
      <c r="AU899" s="103" t="n">
        <v>0</v>
      </c>
      <c r="AV899" s="103" t="n">
        <v>0</v>
      </c>
      <c r="AW899" s="103" t="n">
        <v>0</v>
      </c>
      <c r="AX899" s="103" t="n">
        <v>0</v>
      </c>
      <c r="AY899" s="103" t="n">
        <v>0</v>
      </c>
    </row>
    <row r="900">
      <c r="A900" t="inlineStr">
        <is>
          <t>R7</t>
        </is>
      </c>
      <c r="B900" t="inlineStr">
        <is>
          <t>Motocicleta</t>
        </is>
      </c>
      <c r="C900" t="inlineStr">
        <is>
          <t>Diesel</t>
        </is>
      </c>
      <c r="D900" t="inlineStr">
        <is>
          <t>%</t>
        </is>
      </c>
      <c r="E900" s="122" t="n">
        <v>0</v>
      </c>
      <c r="F900" s="122" t="n">
        <v>0</v>
      </c>
      <c r="G900" s="122" t="n">
        <v>0</v>
      </c>
      <c r="H900" s="122" t="n">
        <v>0</v>
      </c>
      <c r="I900" s="122" t="n">
        <v>0</v>
      </c>
      <c r="J900" s="122" t="n">
        <v>0</v>
      </c>
      <c r="K900" s="103" t="n">
        <v>0</v>
      </c>
      <c r="L900" s="103" t="n">
        <v>0</v>
      </c>
      <c r="M900" s="103" t="n">
        <v>0</v>
      </c>
      <c r="N900" s="103" t="n">
        <v>0</v>
      </c>
      <c r="O900" s="103" t="n">
        <v>0</v>
      </c>
      <c r="P900" s="103" t="n">
        <v>0</v>
      </c>
      <c r="Q900" s="103" t="n">
        <v>0</v>
      </c>
      <c r="R900" s="103" t="n">
        <v>0</v>
      </c>
      <c r="S900" s="103" t="n">
        <v>0</v>
      </c>
      <c r="T900" s="103" t="n">
        <v>0</v>
      </c>
      <c r="U900" s="103" t="n">
        <v>0</v>
      </c>
      <c r="V900" s="103" t="n">
        <v>0</v>
      </c>
      <c r="W900" s="103" t="n">
        <v>0</v>
      </c>
      <c r="X900" s="103" t="n">
        <v>0</v>
      </c>
      <c r="Y900" s="103" t="n">
        <v>0</v>
      </c>
      <c r="Z900" s="103" t="n">
        <v>0</v>
      </c>
      <c r="AA900" s="103" t="n">
        <v>0</v>
      </c>
      <c r="AB900" s="103" t="n">
        <v>0</v>
      </c>
      <c r="AC900" s="103" t="n">
        <v>0</v>
      </c>
      <c r="AD900" s="103" t="n">
        <v>0</v>
      </c>
      <c r="AE900" s="103" t="n">
        <v>0</v>
      </c>
      <c r="AF900" s="103" t="n">
        <v>0</v>
      </c>
      <c r="AG900" s="103" t="n">
        <v>0</v>
      </c>
      <c r="AH900" s="103" t="n">
        <v>0</v>
      </c>
      <c r="AI900" s="103" t="n">
        <v>0</v>
      </c>
      <c r="AJ900" s="103" t="n">
        <v>0</v>
      </c>
      <c r="AK900" s="103" t="n">
        <v>0</v>
      </c>
      <c r="AL900" s="103" t="n">
        <v>0</v>
      </c>
      <c r="AM900" s="103" t="n">
        <v>0</v>
      </c>
      <c r="AN900" s="103" t="n">
        <v>0</v>
      </c>
      <c r="AO900" s="103" t="n">
        <v>0</v>
      </c>
      <c r="AP900" s="103" t="n">
        <v>0</v>
      </c>
      <c r="AQ900" s="103" t="n">
        <v>0</v>
      </c>
      <c r="AR900" s="103" t="n">
        <v>0</v>
      </c>
      <c r="AS900" s="103" t="n">
        <v>0</v>
      </c>
      <c r="AT900" s="103" t="n">
        <v>0</v>
      </c>
      <c r="AU900" s="103" t="n">
        <v>0</v>
      </c>
      <c r="AV900" s="103" t="n">
        <v>0</v>
      </c>
      <c r="AW900" s="103" t="n">
        <v>0</v>
      </c>
      <c r="AX900" s="103" t="n">
        <v>0</v>
      </c>
      <c r="AY900" s="103" t="n">
        <v>0</v>
      </c>
    </row>
    <row r="901">
      <c r="A901" t="inlineStr">
        <is>
          <t>R7</t>
        </is>
      </c>
      <c r="B901" t="inlineStr">
        <is>
          <t>Motocicleta</t>
        </is>
      </c>
      <c r="C901" t="inlineStr">
        <is>
          <t>HYB-Diesel</t>
        </is>
      </c>
      <c r="D901" t="inlineStr">
        <is>
          <t>%</t>
        </is>
      </c>
      <c r="E901" s="122" t="n">
        <v>0</v>
      </c>
      <c r="F901" s="122" t="n">
        <v>0</v>
      </c>
      <c r="G901" s="122" t="n">
        <v>0</v>
      </c>
      <c r="H901" s="122" t="n">
        <v>0</v>
      </c>
      <c r="I901" s="122" t="n">
        <v>0</v>
      </c>
      <c r="J901" s="122" t="n">
        <v>0</v>
      </c>
      <c r="K901" s="103" t="n">
        <v>0</v>
      </c>
      <c r="L901" s="103" t="n">
        <v>0</v>
      </c>
      <c r="M901" s="103" t="n">
        <v>0</v>
      </c>
      <c r="N901" s="103" t="n">
        <v>0</v>
      </c>
      <c r="O901" s="103" t="n">
        <v>0</v>
      </c>
      <c r="P901" s="103" t="n">
        <v>0</v>
      </c>
      <c r="Q901" s="103" t="n">
        <v>0</v>
      </c>
      <c r="R901" s="103" t="n">
        <v>0</v>
      </c>
      <c r="S901" s="103" t="n">
        <v>0</v>
      </c>
      <c r="T901" s="103" t="n">
        <v>0</v>
      </c>
      <c r="U901" s="103" t="n">
        <v>0</v>
      </c>
      <c r="V901" s="103" t="n">
        <v>0</v>
      </c>
      <c r="W901" s="103" t="n">
        <v>0</v>
      </c>
      <c r="X901" s="103" t="n">
        <v>0</v>
      </c>
      <c r="Y901" s="103" t="n">
        <v>0</v>
      </c>
      <c r="Z901" s="103" t="n">
        <v>0</v>
      </c>
      <c r="AA901" s="103" t="n">
        <v>0</v>
      </c>
      <c r="AB901" s="103" t="n">
        <v>0</v>
      </c>
      <c r="AC901" s="103" t="n">
        <v>0</v>
      </c>
      <c r="AD901" s="103" t="n">
        <v>0</v>
      </c>
      <c r="AE901" s="103" t="n">
        <v>0</v>
      </c>
      <c r="AF901" s="103" t="n">
        <v>0</v>
      </c>
      <c r="AG901" s="103" t="n">
        <v>0</v>
      </c>
      <c r="AH901" s="103" t="n">
        <v>0</v>
      </c>
      <c r="AI901" s="103" t="n">
        <v>0</v>
      </c>
      <c r="AJ901" s="103" t="n">
        <v>0</v>
      </c>
      <c r="AK901" s="103" t="n">
        <v>0</v>
      </c>
      <c r="AL901" s="103" t="n">
        <v>0</v>
      </c>
      <c r="AM901" s="103" t="n">
        <v>0</v>
      </c>
      <c r="AN901" s="103" t="n">
        <v>0</v>
      </c>
      <c r="AO901" s="103" t="n">
        <v>0</v>
      </c>
      <c r="AP901" s="103" t="n">
        <v>0</v>
      </c>
      <c r="AQ901" s="103" t="n">
        <v>0</v>
      </c>
      <c r="AR901" s="103" t="n">
        <v>0</v>
      </c>
      <c r="AS901" s="103" t="n">
        <v>0</v>
      </c>
      <c r="AT901" s="103" t="n">
        <v>0</v>
      </c>
      <c r="AU901" s="103" t="n">
        <v>0</v>
      </c>
      <c r="AV901" s="103" t="n">
        <v>0</v>
      </c>
      <c r="AW901" s="103" t="n">
        <v>0</v>
      </c>
      <c r="AX901" s="103" t="n">
        <v>0</v>
      </c>
      <c r="AY901" s="103" t="n">
        <v>0</v>
      </c>
    </row>
    <row r="902">
      <c r="A902" t="inlineStr">
        <is>
          <t>R7</t>
        </is>
      </c>
      <c r="B902" t="inlineStr">
        <is>
          <t>Motocicleta</t>
        </is>
      </c>
      <c r="C902" t="inlineStr">
        <is>
          <t>HYB-plug-in-Diesel</t>
        </is>
      </c>
      <c r="D902" t="inlineStr">
        <is>
          <t>%</t>
        </is>
      </c>
      <c r="E902" s="122" t="n">
        <v>0</v>
      </c>
      <c r="F902" s="122" t="n">
        <v>0</v>
      </c>
      <c r="G902" s="122" t="n">
        <v>0</v>
      </c>
      <c r="H902" s="122" t="n">
        <v>0</v>
      </c>
      <c r="I902" s="122" t="n">
        <v>0</v>
      </c>
      <c r="J902" s="122" t="n">
        <v>0</v>
      </c>
      <c r="K902" s="103" t="n">
        <v>0</v>
      </c>
      <c r="L902" s="103" t="n">
        <v>0</v>
      </c>
      <c r="M902" s="103" t="n">
        <v>0</v>
      </c>
      <c r="N902" s="103" t="n">
        <v>0</v>
      </c>
      <c r="O902" s="103" t="n">
        <v>0</v>
      </c>
      <c r="P902" s="103" t="n">
        <v>0</v>
      </c>
      <c r="Q902" s="103" t="n">
        <v>0</v>
      </c>
      <c r="R902" s="103" t="n">
        <v>0</v>
      </c>
      <c r="S902" s="103" t="n">
        <v>0</v>
      </c>
      <c r="T902" s="103" t="n">
        <v>0</v>
      </c>
      <c r="U902" s="103" t="n">
        <v>0</v>
      </c>
      <c r="V902" s="103" t="n">
        <v>0</v>
      </c>
      <c r="W902" s="103" t="n">
        <v>0</v>
      </c>
      <c r="X902" s="103" t="n">
        <v>0</v>
      </c>
      <c r="Y902" s="103" t="n">
        <v>0</v>
      </c>
      <c r="Z902" s="103" t="n">
        <v>0</v>
      </c>
      <c r="AA902" s="103" t="n">
        <v>0</v>
      </c>
      <c r="AB902" s="103" t="n">
        <v>0</v>
      </c>
      <c r="AC902" s="103" t="n">
        <v>0</v>
      </c>
      <c r="AD902" s="103" t="n">
        <v>0</v>
      </c>
      <c r="AE902" s="103" t="n">
        <v>0</v>
      </c>
      <c r="AF902" s="103" t="n">
        <v>0</v>
      </c>
      <c r="AG902" s="103" t="n">
        <v>0</v>
      </c>
      <c r="AH902" s="103" t="n">
        <v>0</v>
      </c>
      <c r="AI902" s="103" t="n">
        <v>0</v>
      </c>
      <c r="AJ902" s="103" t="n">
        <v>0</v>
      </c>
      <c r="AK902" s="103" t="n">
        <v>0</v>
      </c>
      <c r="AL902" s="103" t="n">
        <v>0</v>
      </c>
      <c r="AM902" s="103" t="n">
        <v>0</v>
      </c>
      <c r="AN902" s="103" t="n">
        <v>0</v>
      </c>
      <c r="AO902" s="103" t="n">
        <v>0</v>
      </c>
      <c r="AP902" s="103" t="n">
        <v>0</v>
      </c>
      <c r="AQ902" s="103" t="n">
        <v>0</v>
      </c>
      <c r="AR902" s="103" t="n">
        <v>0</v>
      </c>
      <c r="AS902" s="103" t="n">
        <v>0</v>
      </c>
      <c r="AT902" s="103" t="n">
        <v>0</v>
      </c>
      <c r="AU902" s="103" t="n">
        <v>0</v>
      </c>
      <c r="AV902" s="103" t="n">
        <v>0</v>
      </c>
      <c r="AW902" s="103" t="n">
        <v>0</v>
      </c>
      <c r="AX902" s="103" t="n">
        <v>0</v>
      </c>
      <c r="AY902" s="103" t="n">
        <v>0</v>
      </c>
    </row>
    <row r="903">
      <c r="A903" t="inlineStr">
        <is>
          <t>R7</t>
        </is>
      </c>
      <c r="B903" t="inlineStr">
        <is>
          <t>Motocicleta</t>
        </is>
      </c>
      <c r="C903" t="inlineStr">
        <is>
          <t>Eléctrico</t>
        </is>
      </c>
      <c r="D903" t="inlineStr">
        <is>
          <t>%</t>
        </is>
      </c>
      <c r="E903" s="122" t="n">
        <v>0</v>
      </c>
      <c r="F903" s="122" t="n">
        <v>0</v>
      </c>
      <c r="G903" s="122" t="n">
        <v>0</v>
      </c>
      <c r="H903" s="122" t="n">
        <v>0</v>
      </c>
      <c r="I903" s="122" t="n">
        <v>0</v>
      </c>
      <c r="J903" s="122" t="n">
        <v>0</v>
      </c>
      <c r="K903" s="103" t="n">
        <v>0</v>
      </c>
      <c r="L903" s="103" t="n">
        <v>0</v>
      </c>
      <c r="M903" s="103" t="n">
        <v>0</v>
      </c>
      <c r="N903" s="103" t="n">
        <v>0</v>
      </c>
      <c r="O903" s="103" t="n">
        <v>0</v>
      </c>
      <c r="P903" s="103" t="n">
        <v>0</v>
      </c>
      <c r="Q903" s="103" t="n">
        <v>0</v>
      </c>
      <c r="R903" s="103" t="n">
        <v>0</v>
      </c>
      <c r="S903" s="103" t="n">
        <v>0</v>
      </c>
      <c r="T903" s="103" t="n">
        <v>0</v>
      </c>
      <c r="U903" s="103" t="n">
        <v>0</v>
      </c>
      <c r="V903" s="103" t="n">
        <v>0</v>
      </c>
      <c r="W903" s="103" t="n">
        <v>0</v>
      </c>
      <c r="X903" s="103" t="n">
        <v>0</v>
      </c>
      <c r="Y903" s="103" t="n">
        <v>0</v>
      </c>
      <c r="Z903" s="103" t="n">
        <v>0</v>
      </c>
      <c r="AA903" s="103" t="n">
        <v>0</v>
      </c>
      <c r="AB903" s="103" t="n">
        <v>0</v>
      </c>
      <c r="AC903" s="103" t="n">
        <v>0</v>
      </c>
      <c r="AD903" s="103" t="n">
        <v>0</v>
      </c>
      <c r="AE903" s="103" t="n">
        <v>0</v>
      </c>
      <c r="AF903" s="103" t="n">
        <v>0</v>
      </c>
      <c r="AG903" s="103" t="n">
        <v>0</v>
      </c>
      <c r="AH903" s="103" t="n">
        <v>0</v>
      </c>
      <c r="AI903" s="103" t="n">
        <v>0</v>
      </c>
      <c r="AJ903" s="103" t="n">
        <v>0</v>
      </c>
      <c r="AK903" s="103" t="n">
        <v>0</v>
      </c>
      <c r="AL903" s="103" t="n">
        <v>0</v>
      </c>
      <c r="AM903" s="103" t="n">
        <v>0</v>
      </c>
      <c r="AN903" s="103" t="n">
        <v>0</v>
      </c>
      <c r="AO903" s="103" t="n">
        <v>0</v>
      </c>
      <c r="AP903" s="103" t="n">
        <v>0</v>
      </c>
      <c r="AQ903" s="103" t="n">
        <v>0</v>
      </c>
      <c r="AR903" s="103" t="n">
        <v>0</v>
      </c>
      <c r="AS903" s="103" t="n">
        <v>0</v>
      </c>
      <c r="AT903" s="103" t="n">
        <v>0</v>
      </c>
      <c r="AU903" s="103" t="n">
        <v>0</v>
      </c>
      <c r="AV903" s="103" t="n">
        <v>0</v>
      </c>
      <c r="AW903" s="103" t="n">
        <v>0</v>
      </c>
      <c r="AX903" s="103" t="n">
        <v>0</v>
      </c>
      <c r="AY903" s="103" t="n">
        <v>0</v>
      </c>
    </row>
    <row r="904">
      <c r="A904" t="inlineStr">
        <is>
          <t>R7</t>
        </is>
      </c>
      <c r="B904" t="inlineStr">
        <is>
          <t>Motocicleta</t>
        </is>
      </c>
      <c r="C904" t="inlineStr">
        <is>
          <t>Biodiesel</t>
        </is>
      </c>
      <c r="D904" t="inlineStr">
        <is>
          <t>%</t>
        </is>
      </c>
      <c r="E904" s="122" t="n">
        <v>0</v>
      </c>
      <c r="F904" s="122" t="n">
        <v>0</v>
      </c>
      <c r="G904" s="122" t="n">
        <v>0</v>
      </c>
      <c r="H904" s="122" t="n">
        <v>0</v>
      </c>
      <c r="I904" s="122" t="n">
        <v>0</v>
      </c>
      <c r="J904" s="122" t="n">
        <v>0</v>
      </c>
      <c r="K904" s="103" t="n">
        <v>0</v>
      </c>
      <c r="L904" s="103" t="n">
        <v>0</v>
      </c>
      <c r="M904" s="103" t="n">
        <v>0</v>
      </c>
      <c r="N904" s="103" t="n">
        <v>0</v>
      </c>
      <c r="O904" s="103" t="n">
        <v>0</v>
      </c>
      <c r="P904" s="103" t="n">
        <v>0</v>
      </c>
      <c r="Q904" s="103" t="n">
        <v>0</v>
      </c>
      <c r="R904" s="103" t="n">
        <v>0</v>
      </c>
      <c r="S904" s="103" t="n">
        <v>0</v>
      </c>
      <c r="T904" s="103" t="n">
        <v>0</v>
      </c>
      <c r="U904" s="103" t="n">
        <v>0</v>
      </c>
      <c r="V904" s="103" t="n">
        <v>0</v>
      </c>
      <c r="W904" s="103" t="n">
        <v>0</v>
      </c>
      <c r="X904" s="103" t="n">
        <v>0</v>
      </c>
      <c r="Y904" s="103" t="n">
        <v>0</v>
      </c>
      <c r="Z904" s="103" t="n">
        <v>0</v>
      </c>
      <c r="AA904" s="103" t="n">
        <v>0</v>
      </c>
      <c r="AB904" s="103" t="n">
        <v>0</v>
      </c>
      <c r="AC904" s="103" t="n">
        <v>0</v>
      </c>
      <c r="AD904" s="103" t="n">
        <v>0</v>
      </c>
      <c r="AE904" s="103" t="n">
        <v>0</v>
      </c>
      <c r="AF904" s="103" t="n">
        <v>0</v>
      </c>
      <c r="AG904" s="103" t="n">
        <v>0</v>
      </c>
      <c r="AH904" s="103" t="n">
        <v>0</v>
      </c>
      <c r="AI904" s="103" t="n">
        <v>0</v>
      </c>
      <c r="AJ904" s="103" t="n">
        <v>0</v>
      </c>
      <c r="AK904" s="103" t="n">
        <v>0</v>
      </c>
      <c r="AL904" s="103" t="n">
        <v>0</v>
      </c>
      <c r="AM904" s="103" t="n">
        <v>0</v>
      </c>
      <c r="AN904" s="103" t="n">
        <v>0</v>
      </c>
      <c r="AO904" s="103" t="n">
        <v>0</v>
      </c>
      <c r="AP904" s="103" t="n">
        <v>0</v>
      </c>
      <c r="AQ904" s="103" t="n">
        <v>0</v>
      </c>
      <c r="AR904" s="103" t="n">
        <v>0</v>
      </c>
      <c r="AS904" s="103" t="n">
        <v>0</v>
      </c>
      <c r="AT904" s="103" t="n">
        <v>0</v>
      </c>
      <c r="AU904" s="103" t="n">
        <v>0</v>
      </c>
      <c r="AV904" s="103" t="n">
        <v>0</v>
      </c>
      <c r="AW904" s="103" t="n">
        <v>0</v>
      </c>
      <c r="AX904" s="103" t="n">
        <v>0</v>
      </c>
      <c r="AY904" s="103" t="n">
        <v>0</v>
      </c>
    </row>
    <row r="905">
      <c r="A905" t="inlineStr">
        <is>
          <t>R7</t>
        </is>
      </c>
      <c r="B905" t="inlineStr">
        <is>
          <t>Motocicleta</t>
        </is>
      </c>
      <c r="C905" t="inlineStr">
        <is>
          <t>Etanol</t>
        </is>
      </c>
      <c r="D905" t="inlineStr">
        <is>
          <t>%</t>
        </is>
      </c>
      <c r="E905" s="122" t="n">
        <v>0</v>
      </c>
      <c r="F905" s="122" t="n">
        <v>0</v>
      </c>
      <c r="G905" s="122" t="n">
        <v>0</v>
      </c>
      <c r="H905" s="122" t="n">
        <v>0</v>
      </c>
      <c r="I905" s="122" t="n">
        <v>0</v>
      </c>
      <c r="J905" s="122" t="n">
        <v>0</v>
      </c>
      <c r="K905" s="103" t="n">
        <v>0</v>
      </c>
      <c r="L905" s="103" t="n">
        <v>0</v>
      </c>
      <c r="M905" s="103" t="n">
        <v>0</v>
      </c>
      <c r="N905" s="103" t="n">
        <v>0</v>
      </c>
      <c r="O905" s="103" t="n">
        <v>0</v>
      </c>
      <c r="P905" s="103" t="n">
        <v>0</v>
      </c>
      <c r="Q905" s="103" t="n">
        <v>0</v>
      </c>
      <c r="R905" s="103" t="n">
        <v>0</v>
      </c>
      <c r="S905" s="103" t="n">
        <v>0</v>
      </c>
      <c r="T905" s="103" t="n">
        <v>0</v>
      </c>
      <c r="U905" s="103" t="n">
        <v>0</v>
      </c>
      <c r="V905" s="103" t="n">
        <v>0</v>
      </c>
      <c r="W905" s="103" t="n">
        <v>0</v>
      </c>
      <c r="X905" s="103" t="n">
        <v>0</v>
      </c>
      <c r="Y905" s="103" t="n">
        <v>0</v>
      </c>
      <c r="Z905" s="103" t="n">
        <v>0</v>
      </c>
      <c r="AA905" s="103" t="n">
        <v>0</v>
      </c>
      <c r="AB905" s="103" t="n">
        <v>0</v>
      </c>
      <c r="AC905" s="103" t="n">
        <v>0</v>
      </c>
      <c r="AD905" s="103" t="n">
        <v>0</v>
      </c>
      <c r="AE905" s="103" t="n">
        <v>0</v>
      </c>
      <c r="AF905" s="103" t="n">
        <v>0</v>
      </c>
      <c r="AG905" s="103" t="n">
        <v>0</v>
      </c>
      <c r="AH905" s="103" t="n">
        <v>0</v>
      </c>
      <c r="AI905" s="103" t="n">
        <v>0</v>
      </c>
      <c r="AJ905" s="103" t="n">
        <v>0</v>
      </c>
      <c r="AK905" s="103" t="n">
        <v>0</v>
      </c>
      <c r="AL905" s="103" t="n">
        <v>0</v>
      </c>
      <c r="AM905" s="103" t="n">
        <v>0</v>
      </c>
      <c r="AN905" s="103" t="n">
        <v>0</v>
      </c>
      <c r="AO905" s="103" t="n">
        <v>0</v>
      </c>
      <c r="AP905" s="103" t="n">
        <v>0</v>
      </c>
      <c r="AQ905" s="103" t="n">
        <v>0</v>
      </c>
      <c r="AR905" s="103" t="n">
        <v>0</v>
      </c>
      <c r="AS905" s="103" t="n">
        <v>0</v>
      </c>
      <c r="AT905" s="103" t="n">
        <v>0</v>
      </c>
      <c r="AU905" s="103" t="n">
        <v>0</v>
      </c>
      <c r="AV905" s="103" t="n">
        <v>0</v>
      </c>
      <c r="AW905" s="103" t="n">
        <v>0</v>
      </c>
      <c r="AX905" s="103" t="n">
        <v>0</v>
      </c>
      <c r="AY905" s="103" t="n">
        <v>0</v>
      </c>
    </row>
    <row r="906">
      <c r="A906" t="inlineStr">
        <is>
          <t>R7</t>
        </is>
      </c>
      <c r="B906" t="inlineStr">
        <is>
          <t>Motocicleta</t>
        </is>
      </c>
      <c r="C906" t="inlineStr">
        <is>
          <t>GLP</t>
        </is>
      </c>
      <c r="D906" t="inlineStr">
        <is>
          <t>%</t>
        </is>
      </c>
      <c r="E906" s="122" t="n">
        <v>0</v>
      </c>
      <c r="F906" s="122" t="n">
        <v>0</v>
      </c>
      <c r="G906" s="122" t="n">
        <v>0</v>
      </c>
      <c r="H906" s="122" t="n">
        <v>0</v>
      </c>
      <c r="I906" s="122" t="n">
        <v>0</v>
      </c>
      <c r="J906" s="122" t="n">
        <v>0</v>
      </c>
      <c r="K906" s="103" t="n">
        <v>0</v>
      </c>
      <c r="L906" s="103" t="n">
        <v>0</v>
      </c>
      <c r="M906" s="103" t="n">
        <v>0</v>
      </c>
      <c r="N906" s="103" t="n">
        <v>0</v>
      </c>
      <c r="O906" s="103" t="n">
        <v>0</v>
      </c>
      <c r="P906" s="103" t="n">
        <v>0</v>
      </c>
      <c r="Q906" s="103" t="n">
        <v>0</v>
      </c>
      <c r="R906" s="103" t="n">
        <v>0</v>
      </c>
      <c r="S906" s="103" t="n">
        <v>0</v>
      </c>
      <c r="T906" s="103" t="n">
        <v>0</v>
      </c>
      <c r="U906" s="103" t="n">
        <v>0</v>
      </c>
      <c r="V906" s="103" t="n">
        <v>0</v>
      </c>
      <c r="W906" s="103" t="n">
        <v>0</v>
      </c>
      <c r="X906" s="103" t="n">
        <v>0</v>
      </c>
      <c r="Y906" s="103" t="n">
        <v>0</v>
      </c>
      <c r="Z906" s="103" t="n">
        <v>0</v>
      </c>
      <c r="AA906" s="103" t="n">
        <v>0</v>
      </c>
      <c r="AB906" s="103" t="n">
        <v>0</v>
      </c>
      <c r="AC906" s="103" t="n">
        <v>0</v>
      </c>
      <c r="AD906" s="103" t="n">
        <v>0</v>
      </c>
      <c r="AE906" s="103" t="n">
        <v>0</v>
      </c>
      <c r="AF906" s="103" t="n">
        <v>0</v>
      </c>
      <c r="AG906" s="103" t="n">
        <v>0</v>
      </c>
      <c r="AH906" s="103" t="n">
        <v>0</v>
      </c>
      <c r="AI906" s="103" t="n">
        <v>0</v>
      </c>
      <c r="AJ906" s="103" t="n">
        <v>0</v>
      </c>
      <c r="AK906" s="103" t="n">
        <v>0</v>
      </c>
      <c r="AL906" s="103" t="n">
        <v>0</v>
      </c>
      <c r="AM906" s="103" t="n">
        <v>0</v>
      </c>
      <c r="AN906" s="103" t="n">
        <v>0</v>
      </c>
      <c r="AO906" s="103" t="n">
        <v>0</v>
      </c>
      <c r="AP906" s="103" t="n">
        <v>0</v>
      </c>
      <c r="AQ906" s="103" t="n">
        <v>0</v>
      </c>
      <c r="AR906" s="103" t="n">
        <v>0</v>
      </c>
      <c r="AS906" s="103" t="n">
        <v>0</v>
      </c>
      <c r="AT906" s="103" t="n">
        <v>0</v>
      </c>
      <c r="AU906" s="103" t="n">
        <v>0</v>
      </c>
      <c r="AV906" s="103" t="n">
        <v>0</v>
      </c>
      <c r="AW906" s="103" t="n">
        <v>0</v>
      </c>
      <c r="AX906" s="103" t="n">
        <v>0</v>
      </c>
      <c r="AY906" s="103" t="n">
        <v>0</v>
      </c>
    </row>
    <row r="907">
      <c r="A907" t="inlineStr">
        <is>
          <t>R7</t>
        </is>
      </c>
      <c r="B907" t="inlineStr">
        <is>
          <t>Motocicleta</t>
        </is>
      </c>
      <c r="C907" t="inlineStr">
        <is>
          <t>GNC</t>
        </is>
      </c>
      <c r="D907" t="inlineStr">
        <is>
          <t>%</t>
        </is>
      </c>
      <c r="E907" s="122" t="n">
        <v>0</v>
      </c>
      <c r="F907" s="122" t="n">
        <v>0</v>
      </c>
      <c r="G907" s="122" t="n">
        <v>0</v>
      </c>
      <c r="H907" s="122" t="n">
        <v>0</v>
      </c>
      <c r="I907" s="122" t="n">
        <v>0</v>
      </c>
      <c r="J907" s="122" t="n">
        <v>0</v>
      </c>
      <c r="K907" s="103" t="n">
        <v>0</v>
      </c>
      <c r="L907" s="103" t="n">
        <v>0</v>
      </c>
      <c r="M907" s="103" t="n">
        <v>0</v>
      </c>
      <c r="N907" s="103" t="n">
        <v>0</v>
      </c>
      <c r="O907" s="103" t="n">
        <v>0</v>
      </c>
      <c r="P907" s="103" t="n">
        <v>0</v>
      </c>
      <c r="Q907" s="103" t="n">
        <v>0</v>
      </c>
      <c r="R907" s="103" t="n">
        <v>0</v>
      </c>
      <c r="S907" s="103" t="n">
        <v>0</v>
      </c>
      <c r="T907" s="103" t="n">
        <v>0</v>
      </c>
      <c r="U907" s="103" t="n">
        <v>0</v>
      </c>
      <c r="V907" s="103" t="n">
        <v>0</v>
      </c>
      <c r="W907" s="103" t="n">
        <v>0</v>
      </c>
      <c r="X907" s="103" t="n">
        <v>0</v>
      </c>
      <c r="Y907" s="103" t="n">
        <v>0</v>
      </c>
      <c r="Z907" s="103" t="n">
        <v>0</v>
      </c>
      <c r="AA907" s="103" t="n">
        <v>0</v>
      </c>
      <c r="AB907" s="103" t="n">
        <v>0</v>
      </c>
      <c r="AC907" s="103" t="n">
        <v>0</v>
      </c>
      <c r="AD907" s="103" t="n">
        <v>0</v>
      </c>
      <c r="AE907" s="103" t="n">
        <v>0</v>
      </c>
      <c r="AF907" s="103" t="n">
        <v>0</v>
      </c>
      <c r="AG907" s="103" t="n">
        <v>0</v>
      </c>
      <c r="AH907" s="103" t="n">
        <v>0</v>
      </c>
      <c r="AI907" s="103" t="n">
        <v>0</v>
      </c>
      <c r="AJ907" s="103" t="n">
        <v>0</v>
      </c>
      <c r="AK907" s="103" t="n">
        <v>0</v>
      </c>
      <c r="AL907" s="103" t="n">
        <v>0</v>
      </c>
      <c r="AM907" s="103" t="n">
        <v>0</v>
      </c>
      <c r="AN907" s="103" t="n">
        <v>0</v>
      </c>
      <c r="AO907" s="103" t="n">
        <v>0</v>
      </c>
      <c r="AP907" s="103" t="n">
        <v>0</v>
      </c>
      <c r="AQ907" s="103" t="n">
        <v>0</v>
      </c>
      <c r="AR907" s="103" t="n">
        <v>0</v>
      </c>
      <c r="AS907" s="103" t="n">
        <v>0</v>
      </c>
      <c r="AT907" s="103" t="n">
        <v>0</v>
      </c>
      <c r="AU907" s="103" t="n">
        <v>0</v>
      </c>
      <c r="AV907" s="103" t="n">
        <v>0</v>
      </c>
      <c r="AW907" s="103" t="n">
        <v>0</v>
      </c>
      <c r="AX907" s="103" t="n">
        <v>0</v>
      </c>
      <c r="AY907" s="103" t="n">
        <v>0</v>
      </c>
    </row>
    <row r="908">
      <c r="A908" t="inlineStr">
        <is>
          <t>R7</t>
        </is>
      </c>
      <c r="B908" t="inlineStr">
        <is>
          <t>Motocicleta</t>
        </is>
      </c>
      <c r="C908" t="inlineStr">
        <is>
          <t>Hidrógeno-Fuel-Cell</t>
        </is>
      </c>
      <c r="D908" t="inlineStr">
        <is>
          <t>%</t>
        </is>
      </c>
      <c r="E908" s="122" t="n">
        <v>0</v>
      </c>
      <c r="F908" s="122" t="n">
        <v>0</v>
      </c>
      <c r="G908" s="122" t="n">
        <v>0</v>
      </c>
      <c r="H908" s="122" t="n">
        <v>0</v>
      </c>
      <c r="I908" s="122" t="n">
        <v>0</v>
      </c>
      <c r="J908" s="122" t="n">
        <v>0</v>
      </c>
      <c r="K908" s="103" t="n">
        <v>0</v>
      </c>
      <c r="L908" s="103" t="n">
        <v>0</v>
      </c>
      <c r="M908" s="103" t="n">
        <v>0</v>
      </c>
      <c r="N908" s="103" t="n">
        <v>0</v>
      </c>
      <c r="O908" s="103" t="n">
        <v>0</v>
      </c>
      <c r="P908" s="103" t="n">
        <v>0</v>
      </c>
      <c r="Q908" s="103" t="n">
        <v>0</v>
      </c>
      <c r="R908" s="103" t="n">
        <v>0</v>
      </c>
      <c r="S908" s="103" t="n">
        <v>0</v>
      </c>
      <c r="T908" s="103" t="n">
        <v>0</v>
      </c>
      <c r="U908" s="103" t="n">
        <v>0</v>
      </c>
      <c r="V908" s="103" t="n">
        <v>0</v>
      </c>
      <c r="W908" s="103" t="n">
        <v>0</v>
      </c>
      <c r="X908" s="103" t="n">
        <v>0</v>
      </c>
      <c r="Y908" s="103" t="n">
        <v>0</v>
      </c>
      <c r="Z908" s="103" t="n">
        <v>0</v>
      </c>
      <c r="AA908" s="103" t="n">
        <v>0</v>
      </c>
      <c r="AB908" s="103" t="n">
        <v>0</v>
      </c>
      <c r="AC908" s="103" t="n">
        <v>0</v>
      </c>
      <c r="AD908" s="103" t="n">
        <v>0</v>
      </c>
      <c r="AE908" s="103" t="n">
        <v>0</v>
      </c>
      <c r="AF908" s="103" t="n">
        <v>0</v>
      </c>
      <c r="AG908" s="103" t="n">
        <v>0</v>
      </c>
      <c r="AH908" s="103" t="n">
        <v>0</v>
      </c>
      <c r="AI908" s="103" t="n">
        <v>0</v>
      </c>
      <c r="AJ908" s="103" t="n">
        <v>0</v>
      </c>
      <c r="AK908" s="103" t="n">
        <v>0</v>
      </c>
      <c r="AL908" s="103" t="n">
        <v>0</v>
      </c>
      <c r="AM908" s="103" t="n">
        <v>0</v>
      </c>
      <c r="AN908" s="103" t="n">
        <v>0</v>
      </c>
      <c r="AO908" s="103" t="n">
        <v>0</v>
      </c>
      <c r="AP908" s="103" t="n">
        <v>0</v>
      </c>
      <c r="AQ908" s="103" t="n">
        <v>0</v>
      </c>
      <c r="AR908" s="103" t="n">
        <v>0</v>
      </c>
      <c r="AS908" s="103" t="n">
        <v>0</v>
      </c>
      <c r="AT908" s="103" t="n">
        <v>0</v>
      </c>
      <c r="AU908" s="103" t="n">
        <v>0</v>
      </c>
      <c r="AV908" s="103" t="n">
        <v>0</v>
      </c>
      <c r="AW908" s="103" t="n">
        <v>0</v>
      </c>
      <c r="AX908" s="103" t="n">
        <v>0</v>
      </c>
      <c r="AY908" s="103" t="n">
        <v>0</v>
      </c>
    </row>
    <row r="909">
      <c r="A909" t="inlineStr">
        <is>
          <t>R8</t>
        </is>
      </c>
      <c r="B909" t="inlineStr">
        <is>
          <t>Motocicleta</t>
        </is>
      </c>
      <c r="C909" t="inlineStr">
        <is>
          <t>Gasolina</t>
        </is>
      </c>
      <c r="D909" t="inlineStr">
        <is>
          <t>%</t>
        </is>
      </c>
      <c r="E909" s="122" t="n">
        <v>1</v>
      </c>
      <c r="F909" s="122" t="n">
        <v>1</v>
      </c>
      <c r="G909" s="122" t="n">
        <v>1</v>
      </c>
      <c r="H909" s="122" t="n">
        <v>1</v>
      </c>
      <c r="I909" s="122" t="n">
        <v>1</v>
      </c>
      <c r="J909" s="122" t="n">
        <v>1</v>
      </c>
      <c r="K909" s="103" t="n">
        <v>1</v>
      </c>
      <c r="L909" s="103" t="n">
        <v>1</v>
      </c>
      <c r="M909" s="103" t="n">
        <v>1</v>
      </c>
      <c r="N909" s="103" t="n">
        <v>1</v>
      </c>
      <c r="O909" s="103" t="n">
        <v>1</v>
      </c>
      <c r="P909" s="103" t="n">
        <v>1</v>
      </c>
      <c r="Q909" s="103" t="n">
        <v>1</v>
      </c>
      <c r="R909" s="103" t="n">
        <v>1</v>
      </c>
      <c r="S909" s="103" t="n">
        <v>1</v>
      </c>
      <c r="T909" s="103" t="n">
        <v>1</v>
      </c>
      <c r="U909" s="103" t="n">
        <v>1</v>
      </c>
      <c r="V909" s="103" t="n">
        <v>1</v>
      </c>
      <c r="W909" s="103" t="n">
        <v>1</v>
      </c>
      <c r="X909" s="103" t="n">
        <v>1</v>
      </c>
      <c r="Y909" s="103" t="n">
        <v>1</v>
      </c>
      <c r="Z909" s="103" t="n">
        <v>1</v>
      </c>
      <c r="AA909" s="103" t="n">
        <v>1</v>
      </c>
      <c r="AB909" s="103" t="n">
        <v>1</v>
      </c>
      <c r="AC909" s="103" t="n">
        <v>1</v>
      </c>
      <c r="AD909" s="103" t="n">
        <v>1</v>
      </c>
      <c r="AE909" s="103" t="n">
        <v>1</v>
      </c>
      <c r="AF909" s="103" t="n">
        <v>1</v>
      </c>
      <c r="AG909" s="103" t="n">
        <v>1</v>
      </c>
      <c r="AH909" s="103" t="n">
        <v>1</v>
      </c>
      <c r="AI909" s="103" t="n">
        <v>1</v>
      </c>
      <c r="AJ909" s="103" t="n">
        <v>1</v>
      </c>
      <c r="AK909" s="103" t="n">
        <v>1</v>
      </c>
      <c r="AL909" s="103" t="n">
        <v>1</v>
      </c>
      <c r="AM909" s="103" t="n">
        <v>1</v>
      </c>
      <c r="AN909" s="103" t="n">
        <v>1</v>
      </c>
      <c r="AO909" s="103" t="n">
        <v>1</v>
      </c>
      <c r="AP909" s="103" t="n">
        <v>1</v>
      </c>
      <c r="AQ909" s="103" t="n">
        <v>1</v>
      </c>
      <c r="AR909" s="103" t="n">
        <v>1</v>
      </c>
      <c r="AS909" s="103" t="n">
        <v>1</v>
      </c>
      <c r="AT909" s="103" t="n">
        <v>1</v>
      </c>
      <c r="AU909" s="103" t="n">
        <v>1</v>
      </c>
      <c r="AV909" s="103" t="n">
        <v>1</v>
      </c>
      <c r="AW909" s="103" t="n">
        <v>1</v>
      </c>
      <c r="AX909" s="103" t="n">
        <v>1</v>
      </c>
      <c r="AY909" s="103" t="n">
        <v>1</v>
      </c>
    </row>
    <row r="910">
      <c r="A910" t="inlineStr">
        <is>
          <t>R8</t>
        </is>
      </c>
      <c r="B910" t="inlineStr">
        <is>
          <t>Motocicleta</t>
        </is>
      </c>
      <c r="C910" t="inlineStr">
        <is>
          <t>HYB-Gasolina</t>
        </is>
      </c>
      <c r="D910" t="inlineStr">
        <is>
          <t>%</t>
        </is>
      </c>
      <c r="E910" s="122" t="n">
        <v>0</v>
      </c>
      <c r="F910" s="122" t="n">
        <v>0</v>
      </c>
      <c r="G910" s="122" t="n">
        <v>0</v>
      </c>
      <c r="H910" s="122" t="n">
        <v>0</v>
      </c>
      <c r="I910" s="122" t="n">
        <v>0</v>
      </c>
      <c r="J910" s="122" t="n">
        <v>0</v>
      </c>
      <c r="K910" s="103" t="n">
        <v>0</v>
      </c>
      <c r="L910" s="103" t="n">
        <v>0</v>
      </c>
      <c r="M910" s="103" t="n">
        <v>0</v>
      </c>
      <c r="N910" s="103" t="n">
        <v>0</v>
      </c>
      <c r="O910" s="103" t="n">
        <v>0</v>
      </c>
      <c r="P910" s="103" t="n">
        <v>0</v>
      </c>
      <c r="Q910" s="103" t="n">
        <v>0</v>
      </c>
      <c r="R910" s="103" t="n">
        <v>0</v>
      </c>
      <c r="S910" s="103" t="n">
        <v>0</v>
      </c>
      <c r="T910" s="103" t="n">
        <v>0</v>
      </c>
      <c r="U910" s="103" t="n">
        <v>0</v>
      </c>
      <c r="V910" s="103" t="n">
        <v>0</v>
      </c>
      <c r="W910" s="103" t="n">
        <v>0</v>
      </c>
      <c r="X910" s="103" t="n">
        <v>0</v>
      </c>
      <c r="Y910" s="103" t="n">
        <v>0</v>
      </c>
      <c r="Z910" s="103" t="n">
        <v>0</v>
      </c>
      <c r="AA910" s="103" t="n">
        <v>0</v>
      </c>
      <c r="AB910" s="103" t="n">
        <v>0</v>
      </c>
      <c r="AC910" s="103" t="n">
        <v>0</v>
      </c>
      <c r="AD910" s="103" t="n">
        <v>0</v>
      </c>
      <c r="AE910" s="103" t="n">
        <v>0</v>
      </c>
      <c r="AF910" s="103" t="n">
        <v>0</v>
      </c>
      <c r="AG910" s="103" t="n">
        <v>0</v>
      </c>
      <c r="AH910" s="103" t="n">
        <v>0</v>
      </c>
      <c r="AI910" s="103" t="n">
        <v>0</v>
      </c>
      <c r="AJ910" s="103" t="n">
        <v>0</v>
      </c>
      <c r="AK910" s="103" t="n">
        <v>0</v>
      </c>
      <c r="AL910" s="103" t="n">
        <v>0</v>
      </c>
      <c r="AM910" s="103" t="n">
        <v>0</v>
      </c>
      <c r="AN910" s="103" t="n">
        <v>0</v>
      </c>
      <c r="AO910" s="103" t="n">
        <v>0</v>
      </c>
      <c r="AP910" s="103" t="n">
        <v>0</v>
      </c>
      <c r="AQ910" s="103" t="n">
        <v>0</v>
      </c>
      <c r="AR910" s="103" t="n">
        <v>0</v>
      </c>
      <c r="AS910" s="103" t="n">
        <v>0</v>
      </c>
      <c r="AT910" s="103" t="n">
        <v>0</v>
      </c>
      <c r="AU910" s="103" t="n">
        <v>0</v>
      </c>
      <c r="AV910" s="103" t="n">
        <v>0</v>
      </c>
      <c r="AW910" s="103" t="n">
        <v>0</v>
      </c>
      <c r="AX910" s="103" t="n">
        <v>0</v>
      </c>
      <c r="AY910" s="103" t="n">
        <v>0</v>
      </c>
    </row>
    <row r="911">
      <c r="A911" t="inlineStr">
        <is>
          <t>R8</t>
        </is>
      </c>
      <c r="B911" t="inlineStr">
        <is>
          <t>Motocicleta</t>
        </is>
      </c>
      <c r="C911" t="inlineStr">
        <is>
          <t>HYB-plug-in-Gasolina</t>
        </is>
      </c>
      <c r="D911" t="inlineStr">
        <is>
          <t>%</t>
        </is>
      </c>
      <c r="E911" s="122" t="n">
        <v>0</v>
      </c>
      <c r="F911" s="122" t="n">
        <v>0</v>
      </c>
      <c r="G911" s="122" t="n">
        <v>0</v>
      </c>
      <c r="H911" s="122" t="n">
        <v>0</v>
      </c>
      <c r="I911" s="122" t="n">
        <v>0</v>
      </c>
      <c r="J911" s="122" t="n">
        <v>0</v>
      </c>
      <c r="K911" s="103" t="n">
        <v>0</v>
      </c>
      <c r="L911" s="103" t="n">
        <v>0</v>
      </c>
      <c r="M911" s="103" t="n">
        <v>0</v>
      </c>
      <c r="N911" s="103" t="n">
        <v>0</v>
      </c>
      <c r="O911" s="103" t="n">
        <v>0</v>
      </c>
      <c r="P911" s="103" t="n">
        <v>0</v>
      </c>
      <c r="Q911" s="103" t="n">
        <v>0</v>
      </c>
      <c r="R911" s="103" t="n">
        <v>0</v>
      </c>
      <c r="S911" s="103" t="n">
        <v>0</v>
      </c>
      <c r="T911" s="103" t="n">
        <v>0</v>
      </c>
      <c r="U911" s="103" t="n">
        <v>0</v>
      </c>
      <c r="V911" s="103" t="n">
        <v>0</v>
      </c>
      <c r="W911" s="103" t="n">
        <v>0</v>
      </c>
      <c r="X911" s="103" t="n">
        <v>0</v>
      </c>
      <c r="Y911" s="103" t="n">
        <v>0</v>
      </c>
      <c r="Z911" s="103" t="n">
        <v>0</v>
      </c>
      <c r="AA911" s="103" t="n">
        <v>0</v>
      </c>
      <c r="AB911" s="103" t="n">
        <v>0</v>
      </c>
      <c r="AC911" s="103" t="n">
        <v>0</v>
      </c>
      <c r="AD911" s="103" t="n">
        <v>0</v>
      </c>
      <c r="AE911" s="103" t="n">
        <v>0</v>
      </c>
      <c r="AF911" s="103" t="n">
        <v>0</v>
      </c>
      <c r="AG911" s="103" t="n">
        <v>0</v>
      </c>
      <c r="AH911" s="103" t="n">
        <v>0</v>
      </c>
      <c r="AI911" s="103" t="n">
        <v>0</v>
      </c>
      <c r="AJ911" s="103" t="n">
        <v>0</v>
      </c>
      <c r="AK911" s="103" t="n">
        <v>0</v>
      </c>
      <c r="AL911" s="103" t="n">
        <v>0</v>
      </c>
      <c r="AM911" s="103" t="n">
        <v>0</v>
      </c>
      <c r="AN911" s="103" t="n">
        <v>0</v>
      </c>
      <c r="AO911" s="103" t="n">
        <v>0</v>
      </c>
      <c r="AP911" s="103" t="n">
        <v>0</v>
      </c>
      <c r="AQ911" s="103" t="n">
        <v>0</v>
      </c>
      <c r="AR911" s="103" t="n">
        <v>0</v>
      </c>
      <c r="AS911" s="103" t="n">
        <v>0</v>
      </c>
      <c r="AT911" s="103" t="n">
        <v>0</v>
      </c>
      <c r="AU911" s="103" t="n">
        <v>0</v>
      </c>
      <c r="AV911" s="103" t="n">
        <v>0</v>
      </c>
      <c r="AW911" s="103" t="n">
        <v>0</v>
      </c>
      <c r="AX911" s="103" t="n">
        <v>0</v>
      </c>
      <c r="AY911" s="103" t="n">
        <v>0</v>
      </c>
    </row>
    <row r="912">
      <c r="A912" t="inlineStr">
        <is>
          <t>R8</t>
        </is>
      </c>
      <c r="B912" t="inlineStr">
        <is>
          <t>Motocicleta</t>
        </is>
      </c>
      <c r="C912" t="inlineStr">
        <is>
          <t>Diesel</t>
        </is>
      </c>
      <c r="D912" t="inlineStr">
        <is>
          <t>%</t>
        </is>
      </c>
      <c r="E912" s="122" t="n">
        <v>0</v>
      </c>
      <c r="F912" s="122" t="n">
        <v>0</v>
      </c>
      <c r="G912" s="122" t="n">
        <v>0</v>
      </c>
      <c r="H912" s="122" t="n">
        <v>0</v>
      </c>
      <c r="I912" s="122" t="n">
        <v>0</v>
      </c>
      <c r="J912" s="122" t="n">
        <v>0</v>
      </c>
      <c r="K912" s="103" t="n">
        <v>0</v>
      </c>
      <c r="L912" s="103" t="n">
        <v>0</v>
      </c>
      <c r="M912" s="103" t="n">
        <v>0</v>
      </c>
      <c r="N912" s="103" t="n">
        <v>0</v>
      </c>
      <c r="O912" s="103" t="n">
        <v>0</v>
      </c>
      <c r="P912" s="103" t="n">
        <v>0</v>
      </c>
      <c r="Q912" s="103" t="n">
        <v>0</v>
      </c>
      <c r="R912" s="103" t="n">
        <v>0</v>
      </c>
      <c r="S912" s="103" t="n">
        <v>0</v>
      </c>
      <c r="T912" s="103" t="n">
        <v>0</v>
      </c>
      <c r="U912" s="103" t="n">
        <v>0</v>
      </c>
      <c r="V912" s="103" t="n">
        <v>0</v>
      </c>
      <c r="W912" s="103" t="n">
        <v>0</v>
      </c>
      <c r="X912" s="103" t="n">
        <v>0</v>
      </c>
      <c r="Y912" s="103" t="n">
        <v>0</v>
      </c>
      <c r="Z912" s="103" t="n">
        <v>0</v>
      </c>
      <c r="AA912" s="103" t="n">
        <v>0</v>
      </c>
      <c r="AB912" s="103" t="n">
        <v>0</v>
      </c>
      <c r="AC912" s="103" t="n">
        <v>0</v>
      </c>
      <c r="AD912" s="103" t="n">
        <v>0</v>
      </c>
      <c r="AE912" s="103" t="n">
        <v>0</v>
      </c>
      <c r="AF912" s="103" t="n">
        <v>0</v>
      </c>
      <c r="AG912" s="103" t="n">
        <v>0</v>
      </c>
      <c r="AH912" s="103" t="n">
        <v>0</v>
      </c>
      <c r="AI912" s="103" t="n">
        <v>0</v>
      </c>
      <c r="AJ912" s="103" t="n">
        <v>0</v>
      </c>
      <c r="AK912" s="103" t="n">
        <v>0</v>
      </c>
      <c r="AL912" s="103" t="n">
        <v>0</v>
      </c>
      <c r="AM912" s="103" t="n">
        <v>0</v>
      </c>
      <c r="AN912" s="103" t="n">
        <v>0</v>
      </c>
      <c r="AO912" s="103" t="n">
        <v>0</v>
      </c>
      <c r="AP912" s="103" t="n">
        <v>0</v>
      </c>
      <c r="AQ912" s="103" t="n">
        <v>0</v>
      </c>
      <c r="AR912" s="103" t="n">
        <v>0</v>
      </c>
      <c r="AS912" s="103" t="n">
        <v>0</v>
      </c>
      <c r="AT912" s="103" t="n">
        <v>0</v>
      </c>
      <c r="AU912" s="103" t="n">
        <v>0</v>
      </c>
      <c r="AV912" s="103" t="n">
        <v>0</v>
      </c>
      <c r="AW912" s="103" t="n">
        <v>0</v>
      </c>
      <c r="AX912" s="103" t="n">
        <v>0</v>
      </c>
      <c r="AY912" s="103" t="n">
        <v>0</v>
      </c>
    </row>
    <row r="913">
      <c r="A913" t="inlineStr">
        <is>
          <t>R8</t>
        </is>
      </c>
      <c r="B913" t="inlineStr">
        <is>
          <t>Motocicleta</t>
        </is>
      </c>
      <c r="C913" t="inlineStr">
        <is>
          <t>HYB-Diesel</t>
        </is>
      </c>
      <c r="D913" t="inlineStr">
        <is>
          <t>%</t>
        </is>
      </c>
      <c r="E913" s="122" t="n">
        <v>0</v>
      </c>
      <c r="F913" s="122" t="n">
        <v>0</v>
      </c>
      <c r="G913" s="122" t="n">
        <v>0</v>
      </c>
      <c r="H913" s="122" t="n">
        <v>0</v>
      </c>
      <c r="I913" s="122" t="n">
        <v>0</v>
      </c>
      <c r="J913" s="122" t="n">
        <v>0</v>
      </c>
      <c r="K913" s="103" t="n">
        <v>0</v>
      </c>
      <c r="L913" s="103" t="n">
        <v>0</v>
      </c>
      <c r="M913" s="103" t="n">
        <v>0</v>
      </c>
      <c r="N913" s="103" t="n">
        <v>0</v>
      </c>
      <c r="O913" s="103" t="n">
        <v>0</v>
      </c>
      <c r="P913" s="103" t="n">
        <v>0</v>
      </c>
      <c r="Q913" s="103" t="n">
        <v>0</v>
      </c>
      <c r="R913" s="103" t="n">
        <v>0</v>
      </c>
      <c r="S913" s="103" t="n">
        <v>0</v>
      </c>
      <c r="T913" s="103" t="n">
        <v>0</v>
      </c>
      <c r="U913" s="103" t="n">
        <v>0</v>
      </c>
      <c r="V913" s="103" t="n">
        <v>0</v>
      </c>
      <c r="W913" s="103" t="n">
        <v>0</v>
      </c>
      <c r="X913" s="103" t="n">
        <v>0</v>
      </c>
      <c r="Y913" s="103" t="n">
        <v>0</v>
      </c>
      <c r="Z913" s="103" t="n">
        <v>0</v>
      </c>
      <c r="AA913" s="103" t="n">
        <v>0</v>
      </c>
      <c r="AB913" s="103" t="n">
        <v>0</v>
      </c>
      <c r="AC913" s="103" t="n">
        <v>0</v>
      </c>
      <c r="AD913" s="103" t="n">
        <v>0</v>
      </c>
      <c r="AE913" s="103" t="n">
        <v>0</v>
      </c>
      <c r="AF913" s="103" t="n">
        <v>0</v>
      </c>
      <c r="AG913" s="103" t="n">
        <v>0</v>
      </c>
      <c r="AH913" s="103" t="n">
        <v>0</v>
      </c>
      <c r="AI913" s="103" t="n">
        <v>0</v>
      </c>
      <c r="AJ913" s="103" t="n">
        <v>0</v>
      </c>
      <c r="AK913" s="103" t="n">
        <v>0</v>
      </c>
      <c r="AL913" s="103" t="n">
        <v>0</v>
      </c>
      <c r="AM913" s="103" t="n">
        <v>0</v>
      </c>
      <c r="AN913" s="103" t="n">
        <v>0</v>
      </c>
      <c r="AO913" s="103" t="n">
        <v>0</v>
      </c>
      <c r="AP913" s="103" t="n">
        <v>0</v>
      </c>
      <c r="AQ913" s="103" t="n">
        <v>0</v>
      </c>
      <c r="AR913" s="103" t="n">
        <v>0</v>
      </c>
      <c r="AS913" s="103" t="n">
        <v>0</v>
      </c>
      <c r="AT913" s="103" t="n">
        <v>0</v>
      </c>
      <c r="AU913" s="103" t="n">
        <v>0</v>
      </c>
      <c r="AV913" s="103" t="n">
        <v>0</v>
      </c>
      <c r="AW913" s="103" t="n">
        <v>0</v>
      </c>
      <c r="AX913" s="103" t="n">
        <v>0</v>
      </c>
      <c r="AY913" s="103" t="n">
        <v>0</v>
      </c>
    </row>
    <row r="914">
      <c r="A914" t="inlineStr">
        <is>
          <t>R8</t>
        </is>
      </c>
      <c r="B914" t="inlineStr">
        <is>
          <t>Motocicleta</t>
        </is>
      </c>
      <c r="C914" t="inlineStr">
        <is>
          <t>HYB-plug-in-Diesel</t>
        </is>
      </c>
      <c r="D914" t="inlineStr">
        <is>
          <t>%</t>
        </is>
      </c>
      <c r="E914" s="122" t="n">
        <v>0</v>
      </c>
      <c r="F914" s="122" t="n">
        <v>0</v>
      </c>
      <c r="G914" s="122" t="n">
        <v>0</v>
      </c>
      <c r="H914" s="122" t="n">
        <v>0</v>
      </c>
      <c r="I914" s="122" t="n">
        <v>0</v>
      </c>
      <c r="J914" s="122" t="n">
        <v>0</v>
      </c>
      <c r="K914" s="103" t="n">
        <v>0</v>
      </c>
      <c r="L914" s="103" t="n">
        <v>0</v>
      </c>
      <c r="M914" s="103" t="n">
        <v>0</v>
      </c>
      <c r="N914" s="103" t="n">
        <v>0</v>
      </c>
      <c r="O914" s="103" t="n">
        <v>0</v>
      </c>
      <c r="P914" s="103" t="n">
        <v>0</v>
      </c>
      <c r="Q914" s="103" t="n">
        <v>0</v>
      </c>
      <c r="R914" s="103" t="n">
        <v>0</v>
      </c>
      <c r="S914" s="103" t="n">
        <v>0</v>
      </c>
      <c r="T914" s="103" t="n">
        <v>0</v>
      </c>
      <c r="U914" s="103" t="n">
        <v>0</v>
      </c>
      <c r="V914" s="103" t="n">
        <v>0</v>
      </c>
      <c r="W914" s="103" t="n">
        <v>0</v>
      </c>
      <c r="X914" s="103" t="n">
        <v>0</v>
      </c>
      <c r="Y914" s="103" t="n">
        <v>0</v>
      </c>
      <c r="Z914" s="103" t="n">
        <v>0</v>
      </c>
      <c r="AA914" s="103" t="n">
        <v>0</v>
      </c>
      <c r="AB914" s="103" t="n">
        <v>0</v>
      </c>
      <c r="AC914" s="103" t="n">
        <v>0</v>
      </c>
      <c r="AD914" s="103" t="n">
        <v>0</v>
      </c>
      <c r="AE914" s="103" t="n">
        <v>0</v>
      </c>
      <c r="AF914" s="103" t="n">
        <v>0</v>
      </c>
      <c r="AG914" s="103" t="n">
        <v>0</v>
      </c>
      <c r="AH914" s="103" t="n">
        <v>0</v>
      </c>
      <c r="AI914" s="103" t="n">
        <v>0</v>
      </c>
      <c r="AJ914" s="103" t="n">
        <v>0</v>
      </c>
      <c r="AK914" s="103" t="n">
        <v>0</v>
      </c>
      <c r="AL914" s="103" t="n">
        <v>0</v>
      </c>
      <c r="AM914" s="103" t="n">
        <v>0</v>
      </c>
      <c r="AN914" s="103" t="n">
        <v>0</v>
      </c>
      <c r="AO914" s="103" t="n">
        <v>0</v>
      </c>
      <c r="AP914" s="103" t="n">
        <v>0</v>
      </c>
      <c r="AQ914" s="103" t="n">
        <v>0</v>
      </c>
      <c r="AR914" s="103" t="n">
        <v>0</v>
      </c>
      <c r="AS914" s="103" t="n">
        <v>0</v>
      </c>
      <c r="AT914" s="103" t="n">
        <v>0</v>
      </c>
      <c r="AU914" s="103" t="n">
        <v>0</v>
      </c>
      <c r="AV914" s="103" t="n">
        <v>0</v>
      </c>
      <c r="AW914" s="103" t="n">
        <v>0</v>
      </c>
      <c r="AX914" s="103" t="n">
        <v>0</v>
      </c>
      <c r="AY914" s="103" t="n">
        <v>0</v>
      </c>
    </row>
    <row r="915">
      <c r="A915" t="inlineStr">
        <is>
          <t>R8</t>
        </is>
      </c>
      <c r="B915" t="inlineStr">
        <is>
          <t>Motocicleta</t>
        </is>
      </c>
      <c r="C915" t="inlineStr">
        <is>
          <t>Eléctrico</t>
        </is>
      </c>
      <c r="D915" t="inlineStr">
        <is>
          <t>%</t>
        </is>
      </c>
      <c r="E915" s="122" t="n">
        <v>0</v>
      </c>
      <c r="F915" s="122" t="n">
        <v>0</v>
      </c>
      <c r="G915" s="122" t="n">
        <v>0</v>
      </c>
      <c r="H915" s="122" t="n">
        <v>0</v>
      </c>
      <c r="I915" s="122" t="n">
        <v>0</v>
      </c>
      <c r="J915" s="122" t="n">
        <v>0</v>
      </c>
      <c r="K915" s="103" t="n">
        <v>0</v>
      </c>
      <c r="L915" s="103" t="n">
        <v>0</v>
      </c>
      <c r="M915" s="103" t="n">
        <v>0</v>
      </c>
      <c r="N915" s="103" t="n">
        <v>0</v>
      </c>
      <c r="O915" s="103" t="n">
        <v>0</v>
      </c>
      <c r="P915" s="103" t="n">
        <v>0</v>
      </c>
      <c r="Q915" s="103" t="n">
        <v>0</v>
      </c>
      <c r="R915" s="103" t="n">
        <v>0</v>
      </c>
      <c r="S915" s="103" t="n">
        <v>0</v>
      </c>
      <c r="T915" s="103" t="n">
        <v>0</v>
      </c>
      <c r="U915" s="103" t="n">
        <v>0</v>
      </c>
      <c r="V915" s="103" t="n">
        <v>0</v>
      </c>
      <c r="W915" s="103" t="n">
        <v>0</v>
      </c>
      <c r="X915" s="103" t="n">
        <v>0</v>
      </c>
      <c r="Y915" s="103" t="n">
        <v>0</v>
      </c>
      <c r="Z915" s="103" t="n">
        <v>0</v>
      </c>
      <c r="AA915" s="103" t="n">
        <v>0</v>
      </c>
      <c r="AB915" s="103" t="n">
        <v>0</v>
      </c>
      <c r="AC915" s="103" t="n">
        <v>0</v>
      </c>
      <c r="AD915" s="103" t="n">
        <v>0</v>
      </c>
      <c r="AE915" s="103" t="n">
        <v>0</v>
      </c>
      <c r="AF915" s="103" t="n">
        <v>0</v>
      </c>
      <c r="AG915" s="103" t="n">
        <v>0</v>
      </c>
      <c r="AH915" s="103" t="n">
        <v>0</v>
      </c>
      <c r="AI915" s="103" t="n">
        <v>0</v>
      </c>
      <c r="AJ915" s="103" t="n">
        <v>0</v>
      </c>
      <c r="AK915" s="103" t="n">
        <v>0</v>
      </c>
      <c r="AL915" s="103" t="n">
        <v>0</v>
      </c>
      <c r="AM915" s="103" t="n">
        <v>0</v>
      </c>
      <c r="AN915" s="103" t="n">
        <v>0</v>
      </c>
      <c r="AO915" s="103" t="n">
        <v>0</v>
      </c>
      <c r="AP915" s="103" t="n">
        <v>0</v>
      </c>
      <c r="AQ915" s="103" t="n">
        <v>0</v>
      </c>
      <c r="AR915" s="103" t="n">
        <v>0</v>
      </c>
      <c r="AS915" s="103" t="n">
        <v>0</v>
      </c>
      <c r="AT915" s="103" t="n">
        <v>0</v>
      </c>
      <c r="AU915" s="103" t="n">
        <v>0</v>
      </c>
      <c r="AV915" s="103" t="n">
        <v>0</v>
      </c>
      <c r="AW915" s="103" t="n">
        <v>0</v>
      </c>
      <c r="AX915" s="103" t="n">
        <v>0</v>
      </c>
      <c r="AY915" s="103" t="n">
        <v>0</v>
      </c>
    </row>
    <row r="916">
      <c r="A916" t="inlineStr">
        <is>
          <t>R8</t>
        </is>
      </c>
      <c r="B916" t="inlineStr">
        <is>
          <t>Motocicleta</t>
        </is>
      </c>
      <c r="C916" t="inlineStr">
        <is>
          <t>Biodiesel</t>
        </is>
      </c>
      <c r="D916" t="inlineStr">
        <is>
          <t>%</t>
        </is>
      </c>
      <c r="E916" s="122" t="n">
        <v>0</v>
      </c>
      <c r="F916" s="122" t="n">
        <v>0</v>
      </c>
      <c r="G916" s="122" t="n">
        <v>0</v>
      </c>
      <c r="H916" s="122" t="n">
        <v>0</v>
      </c>
      <c r="I916" s="122" t="n">
        <v>0</v>
      </c>
      <c r="J916" s="122" t="n">
        <v>0</v>
      </c>
      <c r="K916" s="103" t="n">
        <v>0</v>
      </c>
      <c r="L916" s="103" t="n">
        <v>0</v>
      </c>
      <c r="M916" s="103" t="n">
        <v>0</v>
      </c>
      <c r="N916" s="103" t="n">
        <v>0</v>
      </c>
      <c r="O916" s="103" t="n">
        <v>0</v>
      </c>
      <c r="P916" s="103" t="n">
        <v>0</v>
      </c>
      <c r="Q916" s="103" t="n">
        <v>0</v>
      </c>
      <c r="R916" s="103" t="n">
        <v>0</v>
      </c>
      <c r="S916" s="103" t="n">
        <v>0</v>
      </c>
      <c r="T916" s="103" t="n">
        <v>0</v>
      </c>
      <c r="U916" s="103" t="n">
        <v>0</v>
      </c>
      <c r="V916" s="103" t="n">
        <v>0</v>
      </c>
      <c r="W916" s="103" t="n">
        <v>0</v>
      </c>
      <c r="X916" s="103" t="n">
        <v>0</v>
      </c>
      <c r="Y916" s="103" t="n">
        <v>0</v>
      </c>
      <c r="Z916" s="103" t="n">
        <v>0</v>
      </c>
      <c r="AA916" s="103" t="n">
        <v>0</v>
      </c>
      <c r="AB916" s="103" t="n">
        <v>0</v>
      </c>
      <c r="AC916" s="103" t="n">
        <v>0</v>
      </c>
      <c r="AD916" s="103" t="n">
        <v>0</v>
      </c>
      <c r="AE916" s="103" t="n">
        <v>0</v>
      </c>
      <c r="AF916" s="103" t="n">
        <v>0</v>
      </c>
      <c r="AG916" s="103" t="n">
        <v>0</v>
      </c>
      <c r="AH916" s="103" t="n">
        <v>0</v>
      </c>
      <c r="AI916" s="103" t="n">
        <v>0</v>
      </c>
      <c r="AJ916" s="103" t="n">
        <v>0</v>
      </c>
      <c r="AK916" s="103" t="n">
        <v>0</v>
      </c>
      <c r="AL916" s="103" t="n">
        <v>0</v>
      </c>
      <c r="AM916" s="103" t="n">
        <v>0</v>
      </c>
      <c r="AN916" s="103" t="n">
        <v>0</v>
      </c>
      <c r="AO916" s="103" t="n">
        <v>0</v>
      </c>
      <c r="AP916" s="103" t="n">
        <v>0</v>
      </c>
      <c r="AQ916" s="103" t="n">
        <v>0</v>
      </c>
      <c r="AR916" s="103" t="n">
        <v>0</v>
      </c>
      <c r="AS916" s="103" t="n">
        <v>0</v>
      </c>
      <c r="AT916" s="103" t="n">
        <v>0</v>
      </c>
      <c r="AU916" s="103" t="n">
        <v>0</v>
      </c>
      <c r="AV916" s="103" t="n">
        <v>0</v>
      </c>
      <c r="AW916" s="103" t="n">
        <v>0</v>
      </c>
      <c r="AX916" s="103" t="n">
        <v>0</v>
      </c>
      <c r="AY916" s="103" t="n">
        <v>0</v>
      </c>
    </row>
    <row r="917">
      <c r="A917" t="inlineStr">
        <is>
          <t>R8</t>
        </is>
      </c>
      <c r="B917" t="inlineStr">
        <is>
          <t>Motocicleta</t>
        </is>
      </c>
      <c r="C917" t="inlineStr">
        <is>
          <t>Etanol</t>
        </is>
      </c>
      <c r="D917" t="inlineStr">
        <is>
          <t>%</t>
        </is>
      </c>
      <c r="E917" s="122" t="n">
        <v>0</v>
      </c>
      <c r="F917" s="122" t="n">
        <v>0</v>
      </c>
      <c r="G917" s="122" t="n">
        <v>0</v>
      </c>
      <c r="H917" s="122" t="n">
        <v>0</v>
      </c>
      <c r="I917" s="122" t="n">
        <v>0</v>
      </c>
      <c r="J917" s="122" t="n">
        <v>0</v>
      </c>
      <c r="K917" s="103" t="n">
        <v>0</v>
      </c>
      <c r="L917" s="103" t="n">
        <v>0</v>
      </c>
      <c r="M917" s="103" t="n">
        <v>0</v>
      </c>
      <c r="N917" s="103" t="n">
        <v>0</v>
      </c>
      <c r="O917" s="103" t="n">
        <v>0</v>
      </c>
      <c r="P917" s="103" t="n">
        <v>0</v>
      </c>
      <c r="Q917" s="103" t="n">
        <v>0</v>
      </c>
      <c r="R917" s="103" t="n">
        <v>0</v>
      </c>
      <c r="S917" s="103" t="n">
        <v>0</v>
      </c>
      <c r="T917" s="103" t="n">
        <v>0</v>
      </c>
      <c r="U917" s="103" t="n">
        <v>0</v>
      </c>
      <c r="V917" s="103" t="n">
        <v>0</v>
      </c>
      <c r="W917" s="103" t="n">
        <v>0</v>
      </c>
      <c r="X917" s="103" t="n">
        <v>0</v>
      </c>
      <c r="Y917" s="103" t="n">
        <v>0</v>
      </c>
      <c r="Z917" s="103" t="n">
        <v>0</v>
      </c>
      <c r="AA917" s="103" t="n">
        <v>0</v>
      </c>
      <c r="AB917" s="103" t="n">
        <v>0</v>
      </c>
      <c r="AC917" s="103" t="n">
        <v>0</v>
      </c>
      <c r="AD917" s="103" t="n">
        <v>0</v>
      </c>
      <c r="AE917" s="103" t="n">
        <v>0</v>
      </c>
      <c r="AF917" s="103" t="n">
        <v>0</v>
      </c>
      <c r="AG917" s="103" t="n">
        <v>0</v>
      </c>
      <c r="AH917" s="103" t="n">
        <v>0</v>
      </c>
      <c r="AI917" s="103" t="n">
        <v>0</v>
      </c>
      <c r="AJ917" s="103" t="n">
        <v>0</v>
      </c>
      <c r="AK917" s="103" t="n">
        <v>0</v>
      </c>
      <c r="AL917" s="103" t="n">
        <v>0</v>
      </c>
      <c r="AM917" s="103" t="n">
        <v>0</v>
      </c>
      <c r="AN917" s="103" t="n">
        <v>0</v>
      </c>
      <c r="AO917" s="103" t="n">
        <v>0</v>
      </c>
      <c r="AP917" s="103" t="n">
        <v>0</v>
      </c>
      <c r="AQ917" s="103" t="n">
        <v>0</v>
      </c>
      <c r="AR917" s="103" t="n">
        <v>0</v>
      </c>
      <c r="AS917" s="103" t="n">
        <v>0</v>
      </c>
      <c r="AT917" s="103" t="n">
        <v>0</v>
      </c>
      <c r="AU917" s="103" t="n">
        <v>0</v>
      </c>
      <c r="AV917" s="103" t="n">
        <v>0</v>
      </c>
      <c r="AW917" s="103" t="n">
        <v>0</v>
      </c>
      <c r="AX917" s="103" t="n">
        <v>0</v>
      </c>
      <c r="AY917" s="103" t="n">
        <v>0</v>
      </c>
    </row>
    <row r="918">
      <c r="A918" t="inlineStr">
        <is>
          <t>R8</t>
        </is>
      </c>
      <c r="B918" t="inlineStr">
        <is>
          <t>Motocicleta</t>
        </is>
      </c>
      <c r="C918" t="inlineStr">
        <is>
          <t>GLP</t>
        </is>
      </c>
      <c r="D918" t="inlineStr">
        <is>
          <t>%</t>
        </is>
      </c>
      <c r="E918" s="122" t="n">
        <v>0</v>
      </c>
      <c r="F918" s="122" t="n">
        <v>0</v>
      </c>
      <c r="G918" s="122" t="n">
        <v>0</v>
      </c>
      <c r="H918" s="122" t="n">
        <v>0</v>
      </c>
      <c r="I918" s="122" t="n">
        <v>0</v>
      </c>
      <c r="J918" s="122" t="n">
        <v>0</v>
      </c>
      <c r="K918" s="103" t="n">
        <v>0</v>
      </c>
      <c r="L918" s="103" t="n">
        <v>0</v>
      </c>
      <c r="M918" s="103" t="n">
        <v>0</v>
      </c>
      <c r="N918" s="103" t="n">
        <v>0</v>
      </c>
      <c r="O918" s="103" t="n">
        <v>0</v>
      </c>
      <c r="P918" s="103" t="n">
        <v>0</v>
      </c>
      <c r="Q918" s="103" t="n">
        <v>0</v>
      </c>
      <c r="R918" s="103" t="n">
        <v>0</v>
      </c>
      <c r="S918" s="103" t="n">
        <v>0</v>
      </c>
      <c r="T918" s="103" t="n">
        <v>0</v>
      </c>
      <c r="U918" s="103" t="n">
        <v>0</v>
      </c>
      <c r="V918" s="103" t="n">
        <v>0</v>
      </c>
      <c r="W918" s="103" t="n">
        <v>0</v>
      </c>
      <c r="X918" s="103" t="n">
        <v>0</v>
      </c>
      <c r="Y918" s="103" t="n">
        <v>0</v>
      </c>
      <c r="Z918" s="103" t="n">
        <v>0</v>
      </c>
      <c r="AA918" s="103" t="n">
        <v>0</v>
      </c>
      <c r="AB918" s="103" t="n">
        <v>0</v>
      </c>
      <c r="AC918" s="103" t="n">
        <v>0</v>
      </c>
      <c r="AD918" s="103" t="n">
        <v>0</v>
      </c>
      <c r="AE918" s="103" t="n">
        <v>0</v>
      </c>
      <c r="AF918" s="103" t="n">
        <v>0</v>
      </c>
      <c r="AG918" s="103" t="n">
        <v>0</v>
      </c>
      <c r="AH918" s="103" t="n">
        <v>0</v>
      </c>
      <c r="AI918" s="103" t="n">
        <v>0</v>
      </c>
      <c r="AJ918" s="103" t="n">
        <v>0</v>
      </c>
      <c r="AK918" s="103" t="n">
        <v>0</v>
      </c>
      <c r="AL918" s="103" t="n">
        <v>0</v>
      </c>
      <c r="AM918" s="103" t="n">
        <v>0</v>
      </c>
      <c r="AN918" s="103" t="n">
        <v>0</v>
      </c>
      <c r="AO918" s="103" t="n">
        <v>0</v>
      </c>
      <c r="AP918" s="103" t="n">
        <v>0</v>
      </c>
      <c r="AQ918" s="103" t="n">
        <v>0</v>
      </c>
      <c r="AR918" s="103" t="n">
        <v>0</v>
      </c>
      <c r="AS918" s="103" t="n">
        <v>0</v>
      </c>
      <c r="AT918" s="103" t="n">
        <v>0</v>
      </c>
      <c r="AU918" s="103" t="n">
        <v>0</v>
      </c>
      <c r="AV918" s="103" t="n">
        <v>0</v>
      </c>
      <c r="AW918" s="103" t="n">
        <v>0</v>
      </c>
      <c r="AX918" s="103" t="n">
        <v>0</v>
      </c>
      <c r="AY918" s="103" t="n">
        <v>0</v>
      </c>
    </row>
    <row r="919">
      <c r="A919" t="inlineStr">
        <is>
          <t>R8</t>
        </is>
      </c>
      <c r="B919" t="inlineStr">
        <is>
          <t>Motocicleta</t>
        </is>
      </c>
      <c r="C919" t="inlineStr">
        <is>
          <t>GNC</t>
        </is>
      </c>
      <c r="D919" t="inlineStr">
        <is>
          <t>%</t>
        </is>
      </c>
      <c r="E919" s="122" t="n">
        <v>0</v>
      </c>
      <c r="F919" s="122" t="n">
        <v>0</v>
      </c>
      <c r="G919" s="122" t="n">
        <v>0</v>
      </c>
      <c r="H919" s="122" t="n">
        <v>0</v>
      </c>
      <c r="I919" s="122" t="n">
        <v>0</v>
      </c>
      <c r="J919" s="122" t="n">
        <v>0</v>
      </c>
      <c r="K919" s="103" t="n">
        <v>0</v>
      </c>
      <c r="L919" s="103" t="n">
        <v>0</v>
      </c>
      <c r="M919" s="103" t="n">
        <v>0</v>
      </c>
      <c r="N919" s="103" t="n">
        <v>0</v>
      </c>
      <c r="O919" s="103" t="n">
        <v>0</v>
      </c>
      <c r="P919" s="103" t="n">
        <v>0</v>
      </c>
      <c r="Q919" s="103" t="n">
        <v>0</v>
      </c>
      <c r="R919" s="103" t="n">
        <v>0</v>
      </c>
      <c r="S919" s="103" t="n">
        <v>0</v>
      </c>
      <c r="T919" s="103" t="n">
        <v>0</v>
      </c>
      <c r="U919" s="103" t="n">
        <v>0</v>
      </c>
      <c r="V919" s="103" t="n">
        <v>0</v>
      </c>
      <c r="W919" s="103" t="n">
        <v>0</v>
      </c>
      <c r="X919" s="103" t="n">
        <v>0</v>
      </c>
      <c r="Y919" s="103" t="n">
        <v>0</v>
      </c>
      <c r="Z919" s="103" t="n">
        <v>0</v>
      </c>
      <c r="AA919" s="103" t="n">
        <v>0</v>
      </c>
      <c r="AB919" s="103" t="n">
        <v>0</v>
      </c>
      <c r="AC919" s="103" t="n">
        <v>0</v>
      </c>
      <c r="AD919" s="103" t="n">
        <v>0</v>
      </c>
      <c r="AE919" s="103" t="n">
        <v>0</v>
      </c>
      <c r="AF919" s="103" t="n">
        <v>0</v>
      </c>
      <c r="AG919" s="103" t="n">
        <v>0</v>
      </c>
      <c r="AH919" s="103" t="n">
        <v>0</v>
      </c>
      <c r="AI919" s="103" t="n">
        <v>0</v>
      </c>
      <c r="AJ919" s="103" t="n">
        <v>0</v>
      </c>
      <c r="AK919" s="103" t="n">
        <v>0</v>
      </c>
      <c r="AL919" s="103" t="n">
        <v>0</v>
      </c>
      <c r="AM919" s="103" t="n">
        <v>0</v>
      </c>
      <c r="AN919" s="103" t="n">
        <v>0</v>
      </c>
      <c r="AO919" s="103" t="n">
        <v>0</v>
      </c>
      <c r="AP919" s="103" t="n">
        <v>0</v>
      </c>
      <c r="AQ919" s="103" t="n">
        <v>0</v>
      </c>
      <c r="AR919" s="103" t="n">
        <v>0</v>
      </c>
      <c r="AS919" s="103" t="n">
        <v>0</v>
      </c>
      <c r="AT919" s="103" t="n">
        <v>0</v>
      </c>
      <c r="AU919" s="103" t="n">
        <v>0</v>
      </c>
      <c r="AV919" s="103" t="n">
        <v>0</v>
      </c>
      <c r="AW919" s="103" t="n">
        <v>0</v>
      </c>
      <c r="AX919" s="103" t="n">
        <v>0</v>
      </c>
      <c r="AY919" s="103" t="n">
        <v>0</v>
      </c>
    </row>
    <row r="920">
      <c r="A920" t="inlineStr">
        <is>
          <t>R8</t>
        </is>
      </c>
      <c r="B920" t="inlineStr">
        <is>
          <t>Motocicleta</t>
        </is>
      </c>
      <c r="C920" t="inlineStr">
        <is>
          <t>Hidrógeno-Fuel-Cell</t>
        </is>
      </c>
      <c r="D920" t="inlineStr">
        <is>
          <t>%</t>
        </is>
      </c>
      <c r="E920" s="122" t="n">
        <v>0</v>
      </c>
      <c r="F920" s="122" t="n">
        <v>0</v>
      </c>
      <c r="G920" s="122" t="n">
        <v>0</v>
      </c>
      <c r="H920" s="122" t="n">
        <v>0</v>
      </c>
      <c r="I920" s="122" t="n">
        <v>0</v>
      </c>
      <c r="J920" s="122" t="n">
        <v>0</v>
      </c>
      <c r="K920" s="103" t="n">
        <v>0</v>
      </c>
      <c r="L920" s="103" t="n">
        <v>0</v>
      </c>
      <c r="M920" s="103" t="n">
        <v>0</v>
      </c>
      <c r="N920" s="103" t="n">
        <v>0</v>
      </c>
      <c r="O920" s="103" t="n">
        <v>0</v>
      </c>
      <c r="P920" s="103" t="n">
        <v>0</v>
      </c>
      <c r="Q920" s="103" t="n">
        <v>0</v>
      </c>
      <c r="R920" s="103" t="n">
        <v>0</v>
      </c>
      <c r="S920" s="103" t="n">
        <v>0</v>
      </c>
      <c r="T920" s="103" t="n">
        <v>0</v>
      </c>
      <c r="U920" s="103" t="n">
        <v>0</v>
      </c>
      <c r="V920" s="103" t="n">
        <v>0</v>
      </c>
      <c r="W920" s="103" t="n">
        <v>0</v>
      </c>
      <c r="X920" s="103" t="n">
        <v>0</v>
      </c>
      <c r="Y920" s="103" t="n">
        <v>0</v>
      </c>
      <c r="Z920" s="103" t="n">
        <v>0</v>
      </c>
      <c r="AA920" s="103" t="n">
        <v>0</v>
      </c>
      <c r="AB920" s="103" t="n">
        <v>0</v>
      </c>
      <c r="AC920" s="103" t="n">
        <v>0</v>
      </c>
      <c r="AD920" s="103" t="n">
        <v>0</v>
      </c>
      <c r="AE920" s="103" t="n">
        <v>0</v>
      </c>
      <c r="AF920" s="103" t="n">
        <v>0</v>
      </c>
      <c r="AG920" s="103" t="n">
        <v>0</v>
      </c>
      <c r="AH920" s="103" t="n">
        <v>0</v>
      </c>
      <c r="AI920" s="103" t="n">
        <v>0</v>
      </c>
      <c r="AJ920" s="103" t="n">
        <v>0</v>
      </c>
      <c r="AK920" s="103" t="n">
        <v>0</v>
      </c>
      <c r="AL920" s="103" t="n">
        <v>0</v>
      </c>
      <c r="AM920" s="103" t="n">
        <v>0</v>
      </c>
      <c r="AN920" s="103" t="n">
        <v>0</v>
      </c>
      <c r="AO920" s="103" t="n">
        <v>0</v>
      </c>
      <c r="AP920" s="103" t="n">
        <v>0</v>
      </c>
      <c r="AQ920" s="103" t="n">
        <v>0</v>
      </c>
      <c r="AR920" s="103" t="n">
        <v>0</v>
      </c>
      <c r="AS920" s="103" t="n">
        <v>0</v>
      </c>
      <c r="AT920" s="103" t="n">
        <v>0</v>
      </c>
      <c r="AU920" s="103" t="n">
        <v>0</v>
      </c>
      <c r="AV920" s="103" t="n">
        <v>0</v>
      </c>
      <c r="AW920" s="103" t="n">
        <v>0</v>
      </c>
      <c r="AX920" s="103" t="n">
        <v>0</v>
      </c>
      <c r="AY920" s="103" t="n">
        <v>0</v>
      </c>
    </row>
    <row r="921">
      <c r="A921" t="inlineStr">
        <is>
          <t>R9</t>
        </is>
      </c>
      <c r="B921" t="inlineStr">
        <is>
          <t>Motocicleta</t>
        </is>
      </c>
      <c r="C921" t="inlineStr">
        <is>
          <t>Gasolina</t>
        </is>
      </c>
      <c r="D921" t="inlineStr">
        <is>
          <t>%</t>
        </is>
      </c>
      <c r="E921" s="122" t="n">
        <v>1</v>
      </c>
      <c r="F921" s="122" t="n">
        <v>1</v>
      </c>
      <c r="G921" s="122" t="n">
        <v>1</v>
      </c>
      <c r="H921" s="122" t="n">
        <v>1</v>
      </c>
      <c r="I921" s="122" t="n">
        <v>1</v>
      </c>
      <c r="J921" s="122" t="n">
        <v>1</v>
      </c>
      <c r="K921" s="103" t="n">
        <v>1</v>
      </c>
      <c r="L921" s="103" t="n">
        <v>1</v>
      </c>
      <c r="M921" s="103" t="n">
        <v>1</v>
      </c>
      <c r="N921" s="103" t="n">
        <v>1</v>
      </c>
      <c r="O921" s="103" t="n">
        <v>1</v>
      </c>
      <c r="P921" s="103" t="n">
        <v>1</v>
      </c>
      <c r="Q921" s="103" t="n">
        <v>1</v>
      </c>
      <c r="R921" s="103" t="n">
        <v>1</v>
      </c>
      <c r="S921" s="103" t="n">
        <v>1</v>
      </c>
      <c r="T921" s="103" t="n">
        <v>1</v>
      </c>
      <c r="U921" s="103" t="n">
        <v>1</v>
      </c>
      <c r="V921" s="103" t="n">
        <v>1</v>
      </c>
      <c r="W921" s="103" t="n">
        <v>1</v>
      </c>
      <c r="X921" s="103" t="n">
        <v>1</v>
      </c>
      <c r="Y921" s="103" t="n">
        <v>1</v>
      </c>
      <c r="Z921" s="103" t="n">
        <v>1</v>
      </c>
      <c r="AA921" s="103" t="n">
        <v>1</v>
      </c>
      <c r="AB921" s="103" t="n">
        <v>1</v>
      </c>
      <c r="AC921" s="103" t="n">
        <v>1</v>
      </c>
      <c r="AD921" s="103" t="n">
        <v>1</v>
      </c>
      <c r="AE921" s="103" t="n">
        <v>1</v>
      </c>
      <c r="AF921" s="103" t="n">
        <v>1</v>
      </c>
      <c r="AG921" s="103" t="n">
        <v>1</v>
      </c>
      <c r="AH921" s="103" t="n">
        <v>1</v>
      </c>
      <c r="AI921" s="103" t="n">
        <v>1</v>
      </c>
      <c r="AJ921" s="103" t="n">
        <v>1</v>
      </c>
      <c r="AK921" s="103" t="n">
        <v>1</v>
      </c>
      <c r="AL921" s="103" t="n">
        <v>1</v>
      </c>
      <c r="AM921" s="103" t="n">
        <v>1</v>
      </c>
      <c r="AN921" s="103" t="n">
        <v>1</v>
      </c>
      <c r="AO921" s="103" t="n">
        <v>1</v>
      </c>
      <c r="AP921" s="103" t="n">
        <v>1</v>
      </c>
      <c r="AQ921" s="103" t="n">
        <v>1</v>
      </c>
      <c r="AR921" s="103" t="n">
        <v>1</v>
      </c>
      <c r="AS921" s="103" t="n">
        <v>1</v>
      </c>
      <c r="AT921" s="103" t="n">
        <v>1</v>
      </c>
      <c r="AU921" s="103" t="n">
        <v>1</v>
      </c>
      <c r="AV921" s="103" t="n">
        <v>1</v>
      </c>
      <c r="AW921" s="103" t="n">
        <v>1</v>
      </c>
      <c r="AX921" s="103" t="n">
        <v>1</v>
      </c>
      <c r="AY921" s="103" t="n">
        <v>1</v>
      </c>
    </row>
    <row r="922">
      <c r="A922" t="inlineStr">
        <is>
          <t>R9</t>
        </is>
      </c>
      <c r="B922" t="inlineStr">
        <is>
          <t>Motocicleta</t>
        </is>
      </c>
      <c r="C922" t="inlineStr">
        <is>
          <t>HYB-Gasolina</t>
        </is>
      </c>
      <c r="D922" t="inlineStr">
        <is>
          <t>%</t>
        </is>
      </c>
      <c r="E922" s="122" t="n">
        <v>0</v>
      </c>
      <c r="F922" s="122" t="n">
        <v>0</v>
      </c>
      <c r="G922" s="122" t="n">
        <v>0</v>
      </c>
      <c r="H922" s="122" t="n">
        <v>0</v>
      </c>
      <c r="I922" s="122" t="n">
        <v>0</v>
      </c>
      <c r="J922" s="122" t="n">
        <v>0</v>
      </c>
      <c r="K922" s="103" t="n">
        <v>0</v>
      </c>
      <c r="L922" s="103" t="n">
        <v>0</v>
      </c>
      <c r="M922" s="103" t="n">
        <v>0</v>
      </c>
      <c r="N922" s="103" t="n">
        <v>0</v>
      </c>
      <c r="O922" s="103" t="n">
        <v>0</v>
      </c>
      <c r="P922" s="103" t="n">
        <v>0</v>
      </c>
      <c r="Q922" s="103" t="n">
        <v>0</v>
      </c>
      <c r="R922" s="103" t="n">
        <v>0</v>
      </c>
      <c r="S922" s="103" t="n">
        <v>0</v>
      </c>
      <c r="T922" s="103" t="n">
        <v>0</v>
      </c>
      <c r="U922" s="103" t="n">
        <v>0</v>
      </c>
      <c r="V922" s="103" t="n">
        <v>0</v>
      </c>
      <c r="W922" s="103" t="n">
        <v>0</v>
      </c>
      <c r="X922" s="103" t="n">
        <v>0</v>
      </c>
      <c r="Y922" s="103" t="n">
        <v>0</v>
      </c>
      <c r="Z922" s="103" t="n">
        <v>0</v>
      </c>
      <c r="AA922" s="103" t="n">
        <v>0</v>
      </c>
      <c r="AB922" s="103" t="n">
        <v>0</v>
      </c>
      <c r="AC922" s="103" t="n">
        <v>0</v>
      </c>
      <c r="AD922" s="103" t="n">
        <v>0</v>
      </c>
      <c r="AE922" s="103" t="n">
        <v>0</v>
      </c>
      <c r="AF922" s="103" t="n">
        <v>0</v>
      </c>
      <c r="AG922" s="103" t="n">
        <v>0</v>
      </c>
      <c r="AH922" s="103" t="n">
        <v>0</v>
      </c>
      <c r="AI922" s="103" t="n">
        <v>0</v>
      </c>
      <c r="AJ922" s="103" t="n">
        <v>0</v>
      </c>
      <c r="AK922" s="103" t="n">
        <v>0</v>
      </c>
      <c r="AL922" s="103" t="n">
        <v>0</v>
      </c>
      <c r="AM922" s="103" t="n">
        <v>0</v>
      </c>
      <c r="AN922" s="103" t="n">
        <v>0</v>
      </c>
      <c r="AO922" s="103" t="n">
        <v>0</v>
      </c>
      <c r="AP922" s="103" t="n">
        <v>0</v>
      </c>
      <c r="AQ922" s="103" t="n">
        <v>0</v>
      </c>
      <c r="AR922" s="103" t="n">
        <v>0</v>
      </c>
      <c r="AS922" s="103" t="n">
        <v>0</v>
      </c>
      <c r="AT922" s="103" t="n">
        <v>0</v>
      </c>
      <c r="AU922" s="103" t="n">
        <v>0</v>
      </c>
      <c r="AV922" s="103" t="n">
        <v>0</v>
      </c>
      <c r="AW922" s="103" t="n">
        <v>0</v>
      </c>
      <c r="AX922" s="103" t="n">
        <v>0</v>
      </c>
      <c r="AY922" s="103" t="n">
        <v>0</v>
      </c>
    </row>
    <row r="923">
      <c r="A923" t="inlineStr">
        <is>
          <t>R9</t>
        </is>
      </c>
      <c r="B923" t="inlineStr">
        <is>
          <t>Motocicleta</t>
        </is>
      </c>
      <c r="C923" t="inlineStr">
        <is>
          <t>HYB-plug-in-Gasolina</t>
        </is>
      </c>
      <c r="D923" t="inlineStr">
        <is>
          <t>%</t>
        </is>
      </c>
      <c r="E923" s="122" t="n">
        <v>0</v>
      </c>
      <c r="F923" s="122" t="n">
        <v>0</v>
      </c>
      <c r="G923" s="122" t="n">
        <v>0</v>
      </c>
      <c r="H923" s="122" t="n">
        <v>0</v>
      </c>
      <c r="I923" s="122" t="n">
        <v>0</v>
      </c>
      <c r="J923" s="122" t="n">
        <v>0</v>
      </c>
      <c r="K923" s="103" t="n">
        <v>0</v>
      </c>
      <c r="L923" s="103" t="n">
        <v>0</v>
      </c>
      <c r="M923" s="103" t="n">
        <v>0</v>
      </c>
      <c r="N923" s="103" t="n">
        <v>0</v>
      </c>
      <c r="O923" s="103" t="n">
        <v>0</v>
      </c>
      <c r="P923" s="103" t="n">
        <v>0</v>
      </c>
      <c r="Q923" s="103" t="n">
        <v>0</v>
      </c>
      <c r="R923" s="103" t="n">
        <v>0</v>
      </c>
      <c r="S923" s="103" t="n">
        <v>0</v>
      </c>
      <c r="T923" s="103" t="n">
        <v>0</v>
      </c>
      <c r="U923" s="103" t="n">
        <v>0</v>
      </c>
      <c r="V923" s="103" t="n">
        <v>0</v>
      </c>
      <c r="W923" s="103" t="n">
        <v>0</v>
      </c>
      <c r="X923" s="103" t="n">
        <v>0</v>
      </c>
      <c r="Y923" s="103" t="n">
        <v>0</v>
      </c>
      <c r="Z923" s="103" t="n">
        <v>0</v>
      </c>
      <c r="AA923" s="103" t="n">
        <v>0</v>
      </c>
      <c r="AB923" s="103" t="n">
        <v>0</v>
      </c>
      <c r="AC923" s="103" t="n">
        <v>0</v>
      </c>
      <c r="AD923" s="103" t="n">
        <v>0</v>
      </c>
      <c r="AE923" s="103" t="n">
        <v>0</v>
      </c>
      <c r="AF923" s="103" t="n">
        <v>0</v>
      </c>
      <c r="AG923" s="103" t="n">
        <v>0</v>
      </c>
      <c r="AH923" s="103" t="n">
        <v>0</v>
      </c>
      <c r="AI923" s="103" t="n">
        <v>0</v>
      </c>
      <c r="AJ923" s="103" t="n">
        <v>0</v>
      </c>
      <c r="AK923" s="103" t="n">
        <v>0</v>
      </c>
      <c r="AL923" s="103" t="n">
        <v>0</v>
      </c>
      <c r="AM923" s="103" t="n">
        <v>0</v>
      </c>
      <c r="AN923" s="103" t="n">
        <v>0</v>
      </c>
      <c r="AO923" s="103" t="n">
        <v>0</v>
      </c>
      <c r="AP923" s="103" t="n">
        <v>0</v>
      </c>
      <c r="AQ923" s="103" t="n">
        <v>0</v>
      </c>
      <c r="AR923" s="103" t="n">
        <v>0</v>
      </c>
      <c r="AS923" s="103" t="n">
        <v>0</v>
      </c>
      <c r="AT923" s="103" t="n">
        <v>0</v>
      </c>
      <c r="AU923" s="103" t="n">
        <v>0</v>
      </c>
      <c r="AV923" s="103" t="n">
        <v>0</v>
      </c>
      <c r="AW923" s="103" t="n">
        <v>0</v>
      </c>
      <c r="AX923" s="103" t="n">
        <v>0</v>
      </c>
      <c r="AY923" s="103" t="n">
        <v>0</v>
      </c>
    </row>
    <row r="924">
      <c r="A924" t="inlineStr">
        <is>
          <t>R9</t>
        </is>
      </c>
      <c r="B924" t="inlineStr">
        <is>
          <t>Motocicleta</t>
        </is>
      </c>
      <c r="C924" t="inlineStr">
        <is>
          <t>Diesel</t>
        </is>
      </c>
      <c r="D924" t="inlineStr">
        <is>
          <t>%</t>
        </is>
      </c>
      <c r="E924" s="122" t="n">
        <v>0</v>
      </c>
      <c r="F924" s="122" t="n">
        <v>0</v>
      </c>
      <c r="G924" s="122" t="n">
        <v>0</v>
      </c>
      <c r="H924" s="122" t="n">
        <v>0</v>
      </c>
      <c r="I924" s="122" t="n">
        <v>0</v>
      </c>
      <c r="J924" s="122" t="n">
        <v>0</v>
      </c>
      <c r="K924" s="103" t="n">
        <v>0</v>
      </c>
      <c r="L924" s="103" t="n">
        <v>0</v>
      </c>
      <c r="M924" s="103" t="n">
        <v>0</v>
      </c>
      <c r="N924" s="103" t="n">
        <v>0</v>
      </c>
      <c r="O924" s="103" t="n">
        <v>0</v>
      </c>
      <c r="P924" s="103" t="n">
        <v>0</v>
      </c>
      <c r="Q924" s="103" t="n">
        <v>0</v>
      </c>
      <c r="R924" s="103" t="n">
        <v>0</v>
      </c>
      <c r="S924" s="103" t="n">
        <v>0</v>
      </c>
      <c r="T924" s="103" t="n">
        <v>0</v>
      </c>
      <c r="U924" s="103" t="n">
        <v>0</v>
      </c>
      <c r="V924" s="103" t="n">
        <v>0</v>
      </c>
      <c r="W924" s="103" t="n">
        <v>0</v>
      </c>
      <c r="X924" s="103" t="n">
        <v>0</v>
      </c>
      <c r="Y924" s="103" t="n">
        <v>0</v>
      </c>
      <c r="Z924" s="103" t="n">
        <v>0</v>
      </c>
      <c r="AA924" s="103" t="n">
        <v>0</v>
      </c>
      <c r="AB924" s="103" t="n">
        <v>0</v>
      </c>
      <c r="AC924" s="103" t="n">
        <v>0</v>
      </c>
      <c r="AD924" s="103" t="n">
        <v>0</v>
      </c>
      <c r="AE924" s="103" t="n">
        <v>0</v>
      </c>
      <c r="AF924" s="103" t="n">
        <v>0</v>
      </c>
      <c r="AG924" s="103" t="n">
        <v>0</v>
      </c>
      <c r="AH924" s="103" t="n">
        <v>0</v>
      </c>
      <c r="AI924" s="103" t="n">
        <v>0</v>
      </c>
      <c r="AJ924" s="103" t="n">
        <v>0</v>
      </c>
      <c r="AK924" s="103" t="n">
        <v>0</v>
      </c>
      <c r="AL924" s="103" t="n">
        <v>0</v>
      </c>
      <c r="AM924" s="103" t="n">
        <v>0</v>
      </c>
      <c r="AN924" s="103" t="n">
        <v>0</v>
      </c>
      <c r="AO924" s="103" t="n">
        <v>0</v>
      </c>
      <c r="AP924" s="103" t="n">
        <v>0</v>
      </c>
      <c r="AQ924" s="103" t="n">
        <v>0</v>
      </c>
      <c r="AR924" s="103" t="n">
        <v>0</v>
      </c>
      <c r="AS924" s="103" t="n">
        <v>0</v>
      </c>
      <c r="AT924" s="103" t="n">
        <v>0</v>
      </c>
      <c r="AU924" s="103" t="n">
        <v>0</v>
      </c>
      <c r="AV924" s="103" t="n">
        <v>0</v>
      </c>
      <c r="AW924" s="103" t="n">
        <v>0</v>
      </c>
      <c r="AX924" s="103" t="n">
        <v>0</v>
      </c>
      <c r="AY924" s="103" t="n">
        <v>0</v>
      </c>
    </row>
    <row r="925">
      <c r="A925" t="inlineStr">
        <is>
          <t>R9</t>
        </is>
      </c>
      <c r="B925" t="inlineStr">
        <is>
          <t>Motocicleta</t>
        </is>
      </c>
      <c r="C925" t="inlineStr">
        <is>
          <t>HYB-Diesel</t>
        </is>
      </c>
      <c r="D925" t="inlineStr">
        <is>
          <t>%</t>
        </is>
      </c>
      <c r="E925" s="122" t="n">
        <v>0</v>
      </c>
      <c r="F925" s="122" t="n">
        <v>0</v>
      </c>
      <c r="G925" s="122" t="n">
        <v>0</v>
      </c>
      <c r="H925" s="122" t="n">
        <v>0</v>
      </c>
      <c r="I925" s="122" t="n">
        <v>0</v>
      </c>
      <c r="J925" s="122" t="n">
        <v>0</v>
      </c>
      <c r="K925" s="103" t="n">
        <v>0</v>
      </c>
      <c r="L925" s="103" t="n">
        <v>0</v>
      </c>
      <c r="M925" s="103" t="n">
        <v>0</v>
      </c>
      <c r="N925" s="103" t="n">
        <v>0</v>
      </c>
      <c r="O925" s="103" t="n">
        <v>0</v>
      </c>
      <c r="P925" s="103" t="n">
        <v>0</v>
      </c>
      <c r="Q925" s="103" t="n">
        <v>0</v>
      </c>
      <c r="R925" s="103" t="n">
        <v>0</v>
      </c>
      <c r="S925" s="103" t="n">
        <v>0</v>
      </c>
      <c r="T925" s="103" t="n">
        <v>0</v>
      </c>
      <c r="U925" s="103" t="n">
        <v>0</v>
      </c>
      <c r="V925" s="103" t="n">
        <v>0</v>
      </c>
      <c r="W925" s="103" t="n">
        <v>0</v>
      </c>
      <c r="X925" s="103" t="n">
        <v>0</v>
      </c>
      <c r="Y925" s="103" t="n">
        <v>0</v>
      </c>
      <c r="Z925" s="103" t="n">
        <v>0</v>
      </c>
      <c r="AA925" s="103" t="n">
        <v>0</v>
      </c>
      <c r="AB925" s="103" t="n">
        <v>0</v>
      </c>
      <c r="AC925" s="103" t="n">
        <v>0</v>
      </c>
      <c r="AD925" s="103" t="n">
        <v>0</v>
      </c>
      <c r="AE925" s="103" t="n">
        <v>0</v>
      </c>
      <c r="AF925" s="103" t="n">
        <v>0</v>
      </c>
      <c r="AG925" s="103" t="n">
        <v>0</v>
      </c>
      <c r="AH925" s="103" t="n">
        <v>0</v>
      </c>
      <c r="AI925" s="103" t="n">
        <v>0</v>
      </c>
      <c r="AJ925" s="103" t="n">
        <v>0</v>
      </c>
      <c r="AK925" s="103" t="n">
        <v>0</v>
      </c>
      <c r="AL925" s="103" t="n">
        <v>0</v>
      </c>
      <c r="AM925" s="103" t="n">
        <v>0</v>
      </c>
      <c r="AN925" s="103" t="n">
        <v>0</v>
      </c>
      <c r="AO925" s="103" t="n">
        <v>0</v>
      </c>
      <c r="AP925" s="103" t="n">
        <v>0</v>
      </c>
      <c r="AQ925" s="103" t="n">
        <v>0</v>
      </c>
      <c r="AR925" s="103" t="n">
        <v>0</v>
      </c>
      <c r="AS925" s="103" t="n">
        <v>0</v>
      </c>
      <c r="AT925" s="103" t="n">
        <v>0</v>
      </c>
      <c r="AU925" s="103" t="n">
        <v>0</v>
      </c>
      <c r="AV925" s="103" t="n">
        <v>0</v>
      </c>
      <c r="AW925" s="103" t="n">
        <v>0</v>
      </c>
      <c r="AX925" s="103" t="n">
        <v>0</v>
      </c>
      <c r="AY925" s="103" t="n">
        <v>0</v>
      </c>
    </row>
    <row r="926">
      <c r="A926" t="inlineStr">
        <is>
          <t>R9</t>
        </is>
      </c>
      <c r="B926" t="inlineStr">
        <is>
          <t>Motocicleta</t>
        </is>
      </c>
      <c r="C926" t="inlineStr">
        <is>
          <t>HYB-plug-in-Diesel</t>
        </is>
      </c>
      <c r="D926" t="inlineStr">
        <is>
          <t>%</t>
        </is>
      </c>
      <c r="E926" s="122" t="n">
        <v>0</v>
      </c>
      <c r="F926" s="122" t="n">
        <v>0</v>
      </c>
      <c r="G926" s="122" t="n">
        <v>0</v>
      </c>
      <c r="H926" s="122" t="n">
        <v>0</v>
      </c>
      <c r="I926" s="122" t="n">
        <v>0</v>
      </c>
      <c r="J926" s="122" t="n">
        <v>0</v>
      </c>
      <c r="K926" s="103" t="n">
        <v>0</v>
      </c>
      <c r="L926" s="103" t="n">
        <v>0</v>
      </c>
      <c r="M926" s="103" t="n">
        <v>0</v>
      </c>
      <c r="N926" s="103" t="n">
        <v>0</v>
      </c>
      <c r="O926" s="103" t="n">
        <v>0</v>
      </c>
      <c r="P926" s="103" t="n">
        <v>0</v>
      </c>
      <c r="Q926" s="103" t="n">
        <v>0</v>
      </c>
      <c r="R926" s="103" t="n">
        <v>0</v>
      </c>
      <c r="S926" s="103" t="n">
        <v>0</v>
      </c>
      <c r="T926" s="103" t="n">
        <v>0</v>
      </c>
      <c r="U926" s="103" t="n">
        <v>0</v>
      </c>
      <c r="V926" s="103" t="n">
        <v>0</v>
      </c>
      <c r="W926" s="103" t="n">
        <v>0</v>
      </c>
      <c r="X926" s="103" t="n">
        <v>0</v>
      </c>
      <c r="Y926" s="103" t="n">
        <v>0</v>
      </c>
      <c r="Z926" s="103" t="n">
        <v>0</v>
      </c>
      <c r="AA926" s="103" t="n">
        <v>0</v>
      </c>
      <c r="AB926" s="103" t="n">
        <v>0</v>
      </c>
      <c r="AC926" s="103" t="n">
        <v>0</v>
      </c>
      <c r="AD926" s="103" t="n">
        <v>0</v>
      </c>
      <c r="AE926" s="103" t="n">
        <v>0</v>
      </c>
      <c r="AF926" s="103" t="n">
        <v>0</v>
      </c>
      <c r="AG926" s="103" t="n">
        <v>0</v>
      </c>
      <c r="AH926" s="103" t="n">
        <v>0</v>
      </c>
      <c r="AI926" s="103" t="n">
        <v>0</v>
      </c>
      <c r="AJ926" s="103" t="n">
        <v>0</v>
      </c>
      <c r="AK926" s="103" t="n">
        <v>0</v>
      </c>
      <c r="AL926" s="103" t="n">
        <v>0</v>
      </c>
      <c r="AM926" s="103" t="n">
        <v>0</v>
      </c>
      <c r="AN926" s="103" t="n">
        <v>0</v>
      </c>
      <c r="AO926" s="103" t="n">
        <v>0</v>
      </c>
      <c r="AP926" s="103" t="n">
        <v>0</v>
      </c>
      <c r="AQ926" s="103" t="n">
        <v>0</v>
      </c>
      <c r="AR926" s="103" t="n">
        <v>0</v>
      </c>
      <c r="AS926" s="103" t="n">
        <v>0</v>
      </c>
      <c r="AT926" s="103" t="n">
        <v>0</v>
      </c>
      <c r="AU926" s="103" t="n">
        <v>0</v>
      </c>
      <c r="AV926" s="103" t="n">
        <v>0</v>
      </c>
      <c r="AW926" s="103" t="n">
        <v>0</v>
      </c>
      <c r="AX926" s="103" t="n">
        <v>0</v>
      </c>
      <c r="AY926" s="103" t="n">
        <v>0</v>
      </c>
    </row>
    <row r="927">
      <c r="A927" t="inlineStr">
        <is>
          <t>R9</t>
        </is>
      </c>
      <c r="B927" t="inlineStr">
        <is>
          <t>Motocicleta</t>
        </is>
      </c>
      <c r="C927" t="inlineStr">
        <is>
          <t>Eléctrico</t>
        </is>
      </c>
      <c r="D927" t="inlineStr">
        <is>
          <t>%</t>
        </is>
      </c>
      <c r="E927" s="122" t="n">
        <v>0</v>
      </c>
      <c r="F927" s="122" t="n">
        <v>0</v>
      </c>
      <c r="G927" s="122" t="n">
        <v>0</v>
      </c>
      <c r="H927" s="122" t="n">
        <v>0</v>
      </c>
      <c r="I927" s="122" t="n">
        <v>0</v>
      </c>
      <c r="J927" s="122" t="n">
        <v>0</v>
      </c>
      <c r="K927" s="103" t="n">
        <v>0</v>
      </c>
      <c r="L927" s="103" t="n">
        <v>0</v>
      </c>
      <c r="M927" s="103" t="n">
        <v>0</v>
      </c>
      <c r="N927" s="103" t="n">
        <v>0</v>
      </c>
      <c r="O927" s="103" t="n">
        <v>0</v>
      </c>
      <c r="P927" s="103" t="n">
        <v>0</v>
      </c>
      <c r="Q927" s="103" t="n">
        <v>0</v>
      </c>
      <c r="R927" s="103" t="n">
        <v>0</v>
      </c>
      <c r="S927" s="103" t="n">
        <v>0</v>
      </c>
      <c r="T927" s="103" t="n">
        <v>0</v>
      </c>
      <c r="U927" s="103" t="n">
        <v>0</v>
      </c>
      <c r="V927" s="103" t="n">
        <v>0</v>
      </c>
      <c r="W927" s="103" t="n">
        <v>0</v>
      </c>
      <c r="X927" s="103" t="n">
        <v>0</v>
      </c>
      <c r="Y927" s="103" t="n">
        <v>0</v>
      </c>
      <c r="Z927" s="103" t="n">
        <v>0</v>
      </c>
      <c r="AA927" s="103" t="n">
        <v>0</v>
      </c>
      <c r="AB927" s="103" t="n">
        <v>0</v>
      </c>
      <c r="AC927" s="103" t="n">
        <v>0</v>
      </c>
      <c r="AD927" s="103" t="n">
        <v>0</v>
      </c>
      <c r="AE927" s="103" t="n">
        <v>0</v>
      </c>
      <c r="AF927" s="103" t="n">
        <v>0</v>
      </c>
      <c r="AG927" s="103" t="n">
        <v>0</v>
      </c>
      <c r="AH927" s="103" t="n">
        <v>0</v>
      </c>
      <c r="AI927" s="103" t="n">
        <v>0</v>
      </c>
      <c r="AJ927" s="103" t="n">
        <v>0</v>
      </c>
      <c r="AK927" s="103" t="n">
        <v>0</v>
      </c>
      <c r="AL927" s="103" t="n">
        <v>0</v>
      </c>
      <c r="AM927" s="103" t="n">
        <v>0</v>
      </c>
      <c r="AN927" s="103" t="n">
        <v>0</v>
      </c>
      <c r="AO927" s="103" t="n">
        <v>0</v>
      </c>
      <c r="AP927" s="103" t="n">
        <v>0</v>
      </c>
      <c r="AQ927" s="103" t="n">
        <v>0</v>
      </c>
      <c r="AR927" s="103" t="n">
        <v>0</v>
      </c>
      <c r="AS927" s="103" t="n">
        <v>0</v>
      </c>
      <c r="AT927" s="103" t="n">
        <v>0</v>
      </c>
      <c r="AU927" s="103" t="n">
        <v>0</v>
      </c>
      <c r="AV927" s="103" t="n">
        <v>0</v>
      </c>
      <c r="AW927" s="103" t="n">
        <v>0</v>
      </c>
      <c r="AX927" s="103" t="n">
        <v>0</v>
      </c>
      <c r="AY927" s="103" t="n">
        <v>0</v>
      </c>
    </row>
    <row r="928">
      <c r="A928" t="inlineStr">
        <is>
          <t>R9</t>
        </is>
      </c>
      <c r="B928" t="inlineStr">
        <is>
          <t>Motocicleta</t>
        </is>
      </c>
      <c r="C928" t="inlineStr">
        <is>
          <t>Biodiesel</t>
        </is>
      </c>
      <c r="D928" t="inlineStr">
        <is>
          <t>%</t>
        </is>
      </c>
      <c r="E928" s="122" t="n">
        <v>0</v>
      </c>
      <c r="F928" s="122" t="n">
        <v>0</v>
      </c>
      <c r="G928" s="122" t="n">
        <v>0</v>
      </c>
      <c r="H928" s="122" t="n">
        <v>0</v>
      </c>
      <c r="I928" s="122" t="n">
        <v>0</v>
      </c>
      <c r="J928" s="122" t="n">
        <v>0</v>
      </c>
      <c r="K928" s="103" t="n">
        <v>0</v>
      </c>
      <c r="L928" s="103" t="n">
        <v>0</v>
      </c>
      <c r="M928" s="103" t="n">
        <v>0</v>
      </c>
      <c r="N928" s="103" t="n">
        <v>0</v>
      </c>
      <c r="O928" s="103" t="n">
        <v>0</v>
      </c>
      <c r="P928" s="103" t="n">
        <v>0</v>
      </c>
      <c r="Q928" s="103" t="n">
        <v>0</v>
      </c>
      <c r="R928" s="103" t="n">
        <v>0</v>
      </c>
      <c r="S928" s="103" t="n">
        <v>0</v>
      </c>
      <c r="T928" s="103" t="n">
        <v>0</v>
      </c>
      <c r="U928" s="103" t="n">
        <v>0</v>
      </c>
      <c r="V928" s="103" t="n">
        <v>0</v>
      </c>
      <c r="W928" s="103" t="n">
        <v>0</v>
      </c>
      <c r="X928" s="103" t="n">
        <v>0</v>
      </c>
      <c r="Y928" s="103" t="n">
        <v>0</v>
      </c>
      <c r="Z928" s="103" t="n">
        <v>0</v>
      </c>
      <c r="AA928" s="103" t="n">
        <v>0</v>
      </c>
      <c r="AB928" s="103" t="n">
        <v>0</v>
      </c>
      <c r="AC928" s="103" t="n">
        <v>0</v>
      </c>
      <c r="AD928" s="103" t="n">
        <v>0</v>
      </c>
      <c r="AE928" s="103" t="n">
        <v>0</v>
      </c>
      <c r="AF928" s="103" t="n">
        <v>0</v>
      </c>
      <c r="AG928" s="103" t="n">
        <v>0</v>
      </c>
      <c r="AH928" s="103" t="n">
        <v>0</v>
      </c>
      <c r="AI928" s="103" t="n">
        <v>0</v>
      </c>
      <c r="AJ928" s="103" t="n">
        <v>0</v>
      </c>
      <c r="AK928" s="103" t="n">
        <v>0</v>
      </c>
      <c r="AL928" s="103" t="n">
        <v>0</v>
      </c>
      <c r="AM928" s="103" t="n">
        <v>0</v>
      </c>
      <c r="AN928" s="103" t="n">
        <v>0</v>
      </c>
      <c r="AO928" s="103" t="n">
        <v>0</v>
      </c>
      <c r="AP928" s="103" t="n">
        <v>0</v>
      </c>
      <c r="AQ928" s="103" t="n">
        <v>0</v>
      </c>
      <c r="AR928" s="103" t="n">
        <v>0</v>
      </c>
      <c r="AS928" s="103" t="n">
        <v>0</v>
      </c>
      <c r="AT928" s="103" t="n">
        <v>0</v>
      </c>
      <c r="AU928" s="103" t="n">
        <v>0</v>
      </c>
      <c r="AV928" s="103" t="n">
        <v>0</v>
      </c>
      <c r="AW928" s="103" t="n">
        <v>0</v>
      </c>
      <c r="AX928" s="103" t="n">
        <v>0</v>
      </c>
      <c r="AY928" s="103" t="n">
        <v>0</v>
      </c>
    </row>
    <row r="929">
      <c r="A929" t="inlineStr">
        <is>
          <t>R9</t>
        </is>
      </c>
      <c r="B929" t="inlineStr">
        <is>
          <t>Motocicleta</t>
        </is>
      </c>
      <c r="C929" t="inlineStr">
        <is>
          <t>Etanol</t>
        </is>
      </c>
      <c r="D929" t="inlineStr">
        <is>
          <t>%</t>
        </is>
      </c>
      <c r="E929" s="122" t="n">
        <v>0</v>
      </c>
      <c r="F929" s="122" t="n">
        <v>0</v>
      </c>
      <c r="G929" s="122" t="n">
        <v>0</v>
      </c>
      <c r="H929" s="122" t="n">
        <v>0</v>
      </c>
      <c r="I929" s="122" t="n">
        <v>0</v>
      </c>
      <c r="J929" s="122" t="n">
        <v>0</v>
      </c>
      <c r="K929" s="103" t="n">
        <v>0</v>
      </c>
      <c r="L929" s="103" t="n">
        <v>0</v>
      </c>
      <c r="M929" s="103" t="n">
        <v>0</v>
      </c>
      <c r="N929" s="103" t="n">
        <v>0</v>
      </c>
      <c r="O929" s="103" t="n">
        <v>0</v>
      </c>
      <c r="P929" s="103" t="n">
        <v>0</v>
      </c>
      <c r="Q929" s="103" t="n">
        <v>0</v>
      </c>
      <c r="R929" s="103" t="n">
        <v>0</v>
      </c>
      <c r="S929" s="103" t="n">
        <v>0</v>
      </c>
      <c r="T929" s="103" t="n">
        <v>0</v>
      </c>
      <c r="U929" s="103" t="n">
        <v>0</v>
      </c>
      <c r="V929" s="103" t="n">
        <v>0</v>
      </c>
      <c r="W929" s="103" t="n">
        <v>0</v>
      </c>
      <c r="X929" s="103" t="n">
        <v>0</v>
      </c>
      <c r="Y929" s="103" t="n">
        <v>0</v>
      </c>
      <c r="Z929" s="103" t="n">
        <v>0</v>
      </c>
      <c r="AA929" s="103" t="n">
        <v>0</v>
      </c>
      <c r="AB929" s="103" t="n">
        <v>0</v>
      </c>
      <c r="AC929" s="103" t="n">
        <v>0</v>
      </c>
      <c r="AD929" s="103" t="n">
        <v>0</v>
      </c>
      <c r="AE929" s="103" t="n">
        <v>0</v>
      </c>
      <c r="AF929" s="103" t="n">
        <v>0</v>
      </c>
      <c r="AG929" s="103" t="n">
        <v>0</v>
      </c>
      <c r="AH929" s="103" t="n">
        <v>0</v>
      </c>
      <c r="AI929" s="103" t="n">
        <v>0</v>
      </c>
      <c r="AJ929" s="103" t="n">
        <v>0</v>
      </c>
      <c r="AK929" s="103" t="n">
        <v>0</v>
      </c>
      <c r="AL929" s="103" t="n">
        <v>0</v>
      </c>
      <c r="AM929" s="103" t="n">
        <v>0</v>
      </c>
      <c r="AN929" s="103" t="n">
        <v>0</v>
      </c>
      <c r="AO929" s="103" t="n">
        <v>0</v>
      </c>
      <c r="AP929" s="103" t="n">
        <v>0</v>
      </c>
      <c r="AQ929" s="103" t="n">
        <v>0</v>
      </c>
      <c r="AR929" s="103" t="n">
        <v>0</v>
      </c>
      <c r="AS929" s="103" t="n">
        <v>0</v>
      </c>
      <c r="AT929" s="103" t="n">
        <v>0</v>
      </c>
      <c r="AU929" s="103" t="n">
        <v>0</v>
      </c>
      <c r="AV929" s="103" t="n">
        <v>0</v>
      </c>
      <c r="AW929" s="103" t="n">
        <v>0</v>
      </c>
      <c r="AX929" s="103" t="n">
        <v>0</v>
      </c>
      <c r="AY929" s="103" t="n">
        <v>0</v>
      </c>
    </row>
    <row r="930">
      <c r="A930" t="inlineStr">
        <is>
          <t>R9</t>
        </is>
      </c>
      <c r="B930" t="inlineStr">
        <is>
          <t>Motocicleta</t>
        </is>
      </c>
      <c r="C930" t="inlineStr">
        <is>
          <t>GLP</t>
        </is>
      </c>
      <c r="D930" t="inlineStr">
        <is>
          <t>%</t>
        </is>
      </c>
      <c r="E930" s="122" t="n">
        <v>0</v>
      </c>
      <c r="F930" s="122" t="n">
        <v>0</v>
      </c>
      <c r="G930" s="122" t="n">
        <v>0</v>
      </c>
      <c r="H930" s="122" t="n">
        <v>0</v>
      </c>
      <c r="I930" s="122" t="n">
        <v>0</v>
      </c>
      <c r="J930" s="122" t="n">
        <v>0</v>
      </c>
      <c r="K930" s="103" t="n">
        <v>0</v>
      </c>
      <c r="L930" s="103" t="n">
        <v>0</v>
      </c>
      <c r="M930" s="103" t="n">
        <v>0</v>
      </c>
      <c r="N930" s="103" t="n">
        <v>0</v>
      </c>
      <c r="O930" s="103" t="n">
        <v>0</v>
      </c>
      <c r="P930" s="103" t="n">
        <v>0</v>
      </c>
      <c r="Q930" s="103" t="n">
        <v>0</v>
      </c>
      <c r="R930" s="103" t="n">
        <v>0</v>
      </c>
      <c r="S930" s="103" t="n">
        <v>0</v>
      </c>
      <c r="T930" s="103" t="n">
        <v>0</v>
      </c>
      <c r="U930" s="103" t="n">
        <v>0</v>
      </c>
      <c r="V930" s="103" t="n">
        <v>0</v>
      </c>
      <c r="W930" s="103" t="n">
        <v>0</v>
      </c>
      <c r="X930" s="103" t="n">
        <v>0</v>
      </c>
      <c r="Y930" s="103" t="n">
        <v>0</v>
      </c>
      <c r="Z930" s="103" t="n">
        <v>0</v>
      </c>
      <c r="AA930" s="103" t="n">
        <v>0</v>
      </c>
      <c r="AB930" s="103" t="n">
        <v>0</v>
      </c>
      <c r="AC930" s="103" t="n">
        <v>0</v>
      </c>
      <c r="AD930" s="103" t="n">
        <v>0</v>
      </c>
      <c r="AE930" s="103" t="n">
        <v>0</v>
      </c>
      <c r="AF930" s="103" t="n">
        <v>0</v>
      </c>
      <c r="AG930" s="103" t="n">
        <v>0</v>
      </c>
      <c r="AH930" s="103" t="n">
        <v>0</v>
      </c>
      <c r="AI930" s="103" t="n">
        <v>0</v>
      </c>
      <c r="AJ930" s="103" t="n">
        <v>0</v>
      </c>
      <c r="AK930" s="103" t="n">
        <v>0</v>
      </c>
      <c r="AL930" s="103" t="n">
        <v>0</v>
      </c>
      <c r="AM930" s="103" t="n">
        <v>0</v>
      </c>
      <c r="AN930" s="103" t="n">
        <v>0</v>
      </c>
      <c r="AO930" s="103" t="n">
        <v>0</v>
      </c>
      <c r="AP930" s="103" t="n">
        <v>0</v>
      </c>
      <c r="AQ930" s="103" t="n">
        <v>0</v>
      </c>
      <c r="AR930" s="103" t="n">
        <v>0</v>
      </c>
      <c r="AS930" s="103" t="n">
        <v>0</v>
      </c>
      <c r="AT930" s="103" t="n">
        <v>0</v>
      </c>
      <c r="AU930" s="103" t="n">
        <v>0</v>
      </c>
      <c r="AV930" s="103" t="n">
        <v>0</v>
      </c>
      <c r="AW930" s="103" t="n">
        <v>0</v>
      </c>
      <c r="AX930" s="103" t="n">
        <v>0</v>
      </c>
      <c r="AY930" s="103" t="n">
        <v>0</v>
      </c>
    </row>
    <row r="931">
      <c r="A931" t="inlineStr">
        <is>
          <t>R9</t>
        </is>
      </c>
      <c r="B931" t="inlineStr">
        <is>
          <t>Motocicleta</t>
        </is>
      </c>
      <c r="C931" t="inlineStr">
        <is>
          <t>GNC</t>
        </is>
      </c>
      <c r="D931" t="inlineStr">
        <is>
          <t>%</t>
        </is>
      </c>
      <c r="E931" s="122" t="n">
        <v>0</v>
      </c>
      <c r="F931" s="122" t="n">
        <v>0</v>
      </c>
      <c r="G931" s="122" t="n">
        <v>0</v>
      </c>
      <c r="H931" s="122" t="n">
        <v>0</v>
      </c>
      <c r="I931" s="122" t="n">
        <v>0</v>
      </c>
      <c r="J931" s="122" t="n">
        <v>0</v>
      </c>
      <c r="K931" s="103" t="n">
        <v>0</v>
      </c>
      <c r="L931" s="103" t="n">
        <v>0</v>
      </c>
      <c r="M931" s="103" t="n">
        <v>0</v>
      </c>
      <c r="N931" s="103" t="n">
        <v>0</v>
      </c>
      <c r="O931" s="103" t="n">
        <v>0</v>
      </c>
      <c r="P931" s="103" t="n">
        <v>0</v>
      </c>
      <c r="Q931" s="103" t="n">
        <v>0</v>
      </c>
      <c r="R931" s="103" t="n">
        <v>0</v>
      </c>
      <c r="S931" s="103" t="n">
        <v>0</v>
      </c>
      <c r="T931" s="103" t="n">
        <v>0</v>
      </c>
      <c r="U931" s="103" t="n">
        <v>0</v>
      </c>
      <c r="V931" s="103" t="n">
        <v>0</v>
      </c>
      <c r="W931" s="103" t="n">
        <v>0</v>
      </c>
      <c r="X931" s="103" t="n">
        <v>0</v>
      </c>
      <c r="Y931" s="103" t="n">
        <v>0</v>
      </c>
      <c r="Z931" s="103" t="n">
        <v>0</v>
      </c>
      <c r="AA931" s="103" t="n">
        <v>0</v>
      </c>
      <c r="AB931" s="103" t="n">
        <v>0</v>
      </c>
      <c r="AC931" s="103" t="n">
        <v>0</v>
      </c>
      <c r="AD931" s="103" t="n">
        <v>0</v>
      </c>
      <c r="AE931" s="103" t="n">
        <v>0</v>
      </c>
      <c r="AF931" s="103" t="n">
        <v>0</v>
      </c>
      <c r="AG931" s="103" t="n">
        <v>0</v>
      </c>
      <c r="AH931" s="103" t="n">
        <v>0</v>
      </c>
      <c r="AI931" s="103" t="n">
        <v>0</v>
      </c>
      <c r="AJ931" s="103" t="n">
        <v>0</v>
      </c>
      <c r="AK931" s="103" t="n">
        <v>0</v>
      </c>
      <c r="AL931" s="103" t="n">
        <v>0</v>
      </c>
      <c r="AM931" s="103" t="n">
        <v>0</v>
      </c>
      <c r="AN931" s="103" t="n">
        <v>0</v>
      </c>
      <c r="AO931" s="103" t="n">
        <v>0</v>
      </c>
      <c r="AP931" s="103" t="n">
        <v>0</v>
      </c>
      <c r="AQ931" s="103" t="n">
        <v>0</v>
      </c>
      <c r="AR931" s="103" t="n">
        <v>0</v>
      </c>
      <c r="AS931" s="103" t="n">
        <v>0</v>
      </c>
      <c r="AT931" s="103" t="n">
        <v>0</v>
      </c>
      <c r="AU931" s="103" t="n">
        <v>0</v>
      </c>
      <c r="AV931" s="103" t="n">
        <v>0</v>
      </c>
      <c r="AW931" s="103" t="n">
        <v>0</v>
      </c>
      <c r="AX931" s="103" t="n">
        <v>0</v>
      </c>
      <c r="AY931" s="103" t="n">
        <v>0</v>
      </c>
    </row>
    <row r="932">
      <c r="A932" t="inlineStr">
        <is>
          <t>R9</t>
        </is>
      </c>
      <c r="B932" t="inlineStr">
        <is>
          <t>Motocicleta</t>
        </is>
      </c>
      <c r="C932" t="inlineStr">
        <is>
          <t>Hidrógeno-Fuel-Cell</t>
        </is>
      </c>
      <c r="D932" t="inlineStr">
        <is>
          <t>%</t>
        </is>
      </c>
      <c r="E932" s="122" t="n">
        <v>0</v>
      </c>
      <c r="F932" s="122" t="n">
        <v>0</v>
      </c>
      <c r="G932" s="122" t="n">
        <v>0</v>
      </c>
      <c r="H932" s="122" t="n">
        <v>0</v>
      </c>
      <c r="I932" s="122" t="n">
        <v>0</v>
      </c>
      <c r="J932" s="122" t="n">
        <v>0</v>
      </c>
      <c r="K932" s="103" t="n">
        <v>0</v>
      </c>
      <c r="L932" s="103" t="n">
        <v>0</v>
      </c>
      <c r="M932" s="103" t="n">
        <v>0</v>
      </c>
      <c r="N932" s="103" t="n">
        <v>0</v>
      </c>
      <c r="O932" s="103" t="n">
        <v>0</v>
      </c>
      <c r="P932" s="103" t="n">
        <v>0</v>
      </c>
      <c r="Q932" s="103" t="n">
        <v>0</v>
      </c>
      <c r="R932" s="103" t="n">
        <v>0</v>
      </c>
      <c r="S932" s="103" t="n">
        <v>0</v>
      </c>
      <c r="T932" s="103" t="n">
        <v>0</v>
      </c>
      <c r="U932" s="103" t="n">
        <v>0</v>
      </c>
      <c r="V932" s="103" t="n">
        <v>0</v>
      </c>
      <c r="W932" s="103" t="n">
        <v>0</v>
      </c>
      <c r="X932" s="103" t="n">
        <v>0</v>
      </c>
      <c r="Y932" s="103" t="n">
        <v>0</v>
      </c>
      <c r="Z932" s="103" t="n">
        <v>0</v>
      </c>
      <c r="AA932" s="103" t="n">
        <v>0</v>
      </c>
      <c r="AB932" s="103" t="n">
        <v>0</v>
      </c>
      <c r="AC932" s="103" t="n">
        <v>0</v>
      </c>
      <c r="AD932" s="103" t="n">
        <v>0</v>
      </c>
      <c r="AE932" s="103" t="n">
        <v>0</v>
      </c>
      <c r="AF932" s="103" t="n">
        <v>0</v>
      </c>
      <c r="AG932" s="103" t="n">
        <v>0</v>
      </c>
      <c r="AH932" s="103" t="n">
        <v>0</v>
      </c>
      <c r="AI932" s="103" t="n">
        <v>0</v>
      </c>
      <c r="AJ932" s="103" t="n">
        <v>0</v>
      </c>
      <c r="AK932" s="103" t="n">
        <v>0</v>
      </c>
      <c r="AL932" s="103" t="n">
        <v>0</v>
      </c>
      <c r="AM932" s="103" t="n">
        <v>0</v>
      </c>
      <c r="AN932" s="103" t="n">
        <v>0</v>
      </c>
      <c r="AO932" s="103" t="n">
        <v>0</v>
      </c>
      <c r="AP932" s="103" t="n">
        <v>0</v>
      </c>
      <c r="AQ932" s="103" t="n">
        <v>0</v>
      </c>
      <c r="AR932" s="103" t="n">
        <v>0</v>
      </c>
      <c r="AS932" s="103" t="n">
        <v>0</v>
      </c>
      <c r="AT932" s="103" t="n">
        <v>0</v>
      </c>
      <c r="AU932" s="103" t="n">
        <v>0</v>
      </c>
      <c r="AV932" s="103" t="n">
        <v>0</v>
      </c>
      <c r="AW932" s="103" t="n">
        <v>0</v>
      </c>
      <c r="AX932" s="103" t="n">
        <v>0</v>
      </c>
      <c r="AY932" s="103" t="n">
        <v>0</v>
      </c>
    </row>
    <row r="933">
      <c r="A933" t="inlineStr">
        <is>
          <t>R10</t>
        </is>
      </c>
      <c r="B933" t="inlineStr">
        <is>
          <t>Motocicleta</t>
        </is>
      </c>
      <c r="C933" t="inlineStr">
        <is>
          <t>Gasolina</t>
        </is>
      </c>
      <c r="D933" t="inlineStr">
        <is>
          <t>%</t>
        </is>
      </c>
      <c r="E933" s="122" t="n">
        <v>1</v>
      </c>
      <c r="F933" s="122" t="n">
        <v>1</v>
      </c>
      <c r="G933" s="122" t="n">
        <v>1</v>
      </c>
      <c r="H933" s="122" t="n">
        <v>1</v>
      </c>
      <c r="I933" s="122" t="n">
        <v>1</v>
      </c>
      <c r="J933" s="122" t="n">
        <v>1</v>
      </c>
      <c r="K933" s="103" t="n">
        <v>1</v>
      </c>
      <c r="L933" s="103" t="n">
        <v>1</v>
      </c>
      <c r="M933" s="103" t="n">
        <v>1</v>
      </c>
      <c r="N933" s="103" t="n">
        <v>1</v>
      </c>
      <c r="O933" s="103" t="n">
        <v>1</v>
      </c>
      <c r="P933" s="103" t="n">
        <v>1</v>
      </c>
      <c r="Q933" s="103" t="n">
        <v>1</v>
      </c>
      <c r="R933" s="103" t="n">
        <v>1</v>
      </c>
      <c r="S933" s="103" t="n">
        <v>1</v>
      </c>
      <c r="T933" s="103" t="n">
        <v>1</v>
      </c>
      <c r="U933" s="103" t="n">
        <v>1</v>
      </c>
      <c r="V933" s="103" t="n">
        <v>1</v>
      </c>
      <c r="W933" s="103" t="n">
        <v>1</v>
      </c>
      <c r="X933" s="103" t="n">
        <v>1</v>
      </c>
      <c r="Y933" s="103" t="n">
        <v>1</v>
      </c>
      <c r="Z933" s="103" t="n">
        <v>1</v>
      </c>
      <c r="AA933" s="103" t="n">
        <v>1</v>
      </c>
      <c r="AB933" s="103" t="n">
        <v>1</v>
      </c>
      <c r="AC933" s="103" t="n">
        <v>1</v>
      </c>
      <c r="AD933" s="103" t="n">
        <v>1</v>
      </c>
      <c r="AE933" s="103" t="n">
        <v>1</v>
      </c>
      <c r="AF933" s="103" t="n">
        <v>1</v>
      </c>
      <c r="AG933" s="103" t="n">
        <v>1</v>
      </c>
      <c r="AH933" s="103" t="n">
        <v>1</v>
      </c>
      <c r="AI933" s="103" t="n">
        <v>1</v>
      </c>
      <c r="AJ933" s="103" t="n">
        <v>1</v>
      </c>
      <c r="AK933" s="103" t="n">
        <v>1</v>
      </c>
      <c r="AL933" s="103" t="n">
        <v>1</v>
      </c>
      <c r="AM933" s="103" t="n">
        <v>1</v>
      </c>
      <c r="AN933" s="103" t="n">
        <v>1</v>
      </c>
      <c r="AO933" s="103" t="n">
        <v>1</v>
      </c>
      <c r="AP933" s="103" t="n">
        <v>1</v>
      </c>
      <c r="AQ933" s="103" t="n">
        <v>1</v>
      </c>
      <c r="AR933" s="103" t="n">
        <v>1</v>
      </c>
      <c r="AS933" s="103" t="n">
        <v>1</v>
      </c>
      <c r="AT933" s="103" t="n">
        <v>1</v>
      </c>
      <c r="AU933" s="103" t="n">
        <v>1</v>
      </c>
      <c r="AV933" s="103" t="n">
        <v>1</v>
      </c>
      <c r="AW933" s="103" t="n">
        <v>1</v>
      </c>
      <c r="AX933" s="103" t="n">
        <v>1</v>
      </c>
      <c r="AY933" s="103" t="n">
        <v>1</v>
      </c>
    </row>
    <row r="934">
      <c r="A934" t="inlineStr">
        <is>
          <t>R10</t>
        </is>
      </c>
      <c r="B934" t="inlineStr">
        <is>
          <t>Motocicleta</t>
        </is>
      </c>
      <c r="C934" t="inlineStr">
        <is>
          <t>HYB-Gasolina</t>
        </is>
      </c>
      <c r="D934" t="inlineStr">
        <is>
          <t>%</t>
        </is>
      </c>
      <c r="E934" s="122" t="n">
        <v>0</v>
      </c>
      <c r="F934" s="122" t="n">
        <v>0</v>
      </c>
      <c r="G934" s="122" t="n">
        <v>0</v>
      </c>
      <c r="H934" s="122" t="n">
        <v>0</v>
      </c>
      <c r="I934" s="122" t="n">
        <v>0</v>
      </c>
      <c r="J934" s="122" t="n">
        <v>0</v>
      </c>
      <c r="K934" s="103" t="n">
        <v>0</v>
      </c>
      <c r="L934" s="103" t="n">
        <v>0</v>
      </c>
      <c r="M934" s="103" t="n">
        <v>0</v>
      </c>
      <c r="N934" s="103" t="n">
        <v>0</v>
      </c>
      <c r="O934" s="103" t="n">
        <v>0</v>
      </c>
      <c r="P934" s="103" t="n">
        <v>0</v>
      </c>
      <c r="Q934" s="103" t="n">
        <v>0</v>
      </c>
      <c r="R934" s="103" t="n">
        <v>0</v>
      </c>
      <c r="S934" s="103" t="n">
        <v>0</v>
      </c>
      <c r="T934" s="103" t="n">
        <v>0</v>
      </c>
      <c r="U934" s="103" t="n">
        <v>0</v>
      </c>
      <c r="V934" s="103" t="n">
        <v>0</v>
      </c>
      <c r="W934" s="103" t="n">
        <v>0</v>
      </c>
      <c r="X934" s="103" t="n">
        <v>0</v>
      </c>
      <c r="Y934" s="103" t="n">
        <v>0</v>
      </c>
      <c r="Z934" s="103" t="n">
        <v>0</v>
      </c>
      <c r="AA934" s="103" t="n">
        <v>0</v>
      </c>
      <c r="AB934" s="103" t="n">
        <v>0</v>
      </c>
      <c r="AC934" s="103" t="n">
        <v>0</v>
      </c>
      <c r="AD934" s="103" t="n">
        <v>0</v>
      </c>
      <c r="AE934" s="103" t="n">
        <v>0</v>
      </c>
      <c r="AF934" s="103" t="n">
        <v>0</v>
      </c>
      <c r="AG934" s="103" t="n">
        <v>0</v>
      </c>
      <c r="AH934" s="103" t="n">
        <v>0</v>
      </c>
      <c r="AI934" s="103" t="n">
        <v>0</v>
      </c>
      <c r="AJ934" s="103" t="n">
        <v>0</v>
      </c>
      <c r="AK934" s="103" t="n">
        <v>0</v>
      </c>
      <c r="AL934" s="103" t="n">
        <v>0</v>
      </c>
      <c r="AM934" s="103" t="n">
        <v>0</v>
      </c>
      <c r="AN934" s="103" t="n">
        <v>0</v>
      </c>
      <c r="AO934" s="103" t="n">
        <v>0</v>
      </c>
      <c r="AP934" s="103" t="n">
        <v>0</v>
      </c>
      <c r="AQ934" s="103" t="n">
        <v>0</v>
      </c>
      <c r="AR934" s="103" t="n">
        <v>0</v>
      </c>
      <c r="AS934" s="103" t="n">
        <v>0</v>
      </c>
      <c r="AT934" s="103" t="n">
        <v>0</v>
      </c>
      <c r="AU934" s="103" t="n">
        <v>0</v>
      </c>
      <c r="AV934" s="103" t="n">
        <v>0</v>
      </c>
      <c r="AW934" s="103" t="n">
        <v>0</v>
      </c>
      <c r="AX934" s="103" t="n">
        <v>0</v>
      </c>
      <c r="AY934" s="103" t="n">
        <v>0</v>
      </c>
    </row>
    <row r="935">
      <c r="A935" t="inlineStr">
        <is>
          <t>R10</t>
        </is>
      </c>
      <c r="B935" t="inlineStr">
        <is>
          <t>Motocicleta</t>
        </is>
      </c>
      <c r="C935" t="inlineStr">
        <is>
          <t>HYB-plug-in-Gasolina</t>
        </is>
      </c>
      <c r="D935" t="inlineStr">
        <is>
          <t>%</t>
        </is>
      </c>
      <c r="E935" s="122" t="n">
        <v>0</v>
      </c>
      <c r="F935" s="122" t="n">
        <v>0</v>
      </c>
      <c r="G935" s="122" t="n">
        <v>0</v>
      </c>
      <c r="H935" s="122" t="n">
        <v>0</v>
      </c>
      <c r="I935" s="122" t="n">
        <v>0</v>
      </c>
      <c r="J935" s="122" t="n">
        <v>0</v>
      </c>
      <c r="K935" s="103" t="n">
        <v>0</v>
      </c>
      <c r="L935" s="103" t="n">
        <v>0</v>
      </c>
      <c r="M935" s="103" t="n">
        <v>0</v>
      </c>
      <c r="N935" s="103" t="n">
        <v>0</v>
      </c>
      <c r="O935" s="103" t="n">
        <v>0</v>
      </c>
      <c r="P935" s="103" t="n">
        <v>0</v>
      </c>
      <c r="Q935" s="103" t="n">
        <v>0</v>
      </c>
      <c r="R935" s="103" t="n">
        <v>0</v>
      </c>
      <c r="S935" s="103" t="n">
        <v>0</v>
      </c>
      <c r="T935" s="103" t="n">
        <v>0</v>
      </c>
      <c r="U935" s="103" t="n">
        <v>0</v>
      </c>
      <c r="V935" s="103" t="n">
        <v>0</v>
      </c>
      <c r="W935" s="103" t="n">
        <v>0</v>
      </c>
      <c r="X935" s="103" t="n">
        <v>0</v>
      </c>
      <c r="Y935" s="103" t="n">
        <v>0</v>
      </c>
      <c r="Z935" s="103" t="n">
        <v>0</v>
      </c>
      <c r="AA935" s="103" t="n">
        <v>0</v>
      </c>
      <c r="AB935" s="103" t="n">
        <v>0</v>
      </c>
      <c r="AC935" s="103" t="n">
        <v>0</v>
      </c>
      <c r="AD935" s="103" t="n">
        <v>0</v>
      </c>
      <c r="AE935" s="103" t="n">
        <v>0</v>
      </c>
      <c r="AF935" s="103" t="n">
        <v>0</v>
      </c>
      <c r="AG935" s="103" t="n">
        <v>0</v>
      </c>
      <c r="AH935" s="103" t="n">
        <v>0</v>
      </c>
      <c r="AI935" s="103" t="n">
        <v>0</v>
      </c>
      <c r="AJ935" s="103" t="n">
        <v>0</v>
      </c>
      <c r="AK935" s="103" t="n">
        <v>0</v>
      </c>
      <c r="AL935" s="103" t="n">
        <v>0</v>
      </c>
      <c r="AM935" s="103" t="n">
        <v>0</v>
      </c>
      <c r="AN935" s="103" t="n">
        <v>0</v>
      </c>
      <c r="AO935" s="103" t="n">
        <v>0</v>
      </c>
      <c r="AP935" s="103" t="n">
        <v>0</v>
      </c>
      <c r="AQ935" s="103" t="n">
        <v>0</v>
      </c>
      <c r="AR935" s="103" t="n">
        <v>0</v>
      </c>
      <c r="AS935" s="103" t="n">
        <v>0</v>
      </c>
      <c r="AT935" s="103" t="n">
        <v>0</v>
      </c>
      <c r="AU935" s="103" t="n">
        <v>0</v>
      </c>
      <c r="AV935" s="103" t="n">
        <v>0</v>
      </c>
      <c r="AW935" s="103" t="n">
        <v>0</v>
      </c>
      <c r="AX935" s="103" t="n">
        <v>0</v>
      </c>
      <c r="AY935" s="103" t="n">
        <v>0</v>
      </c>
    </row>
    <row r="936">
      <c r="A936" t="inlineStr">
        <is>
          <t>R10</t>
        </is>
      </c>
      <c r="B936" t="inlineStr">
        <is>
          <t>Motocicleta</t>
        </is>
      </c>
      <c r="C936" t="inlineStr">
        <is>
          <t>Diesel</t>
        </is>
      </c>
      <c r="D936" t="inlineStr">
        <is>
          <t>%</t>
        </is>
      </c>
      <c r="E936" s="122" t="n">
        <v>0</v>
      </c>
      <c r="F936" s="122" t="n">
        <v>0</v>
      </c>
      <c r="G936" s="122" t="n">
        <v>0</v>
      </c>
      <c r="H936" s="122" t="n">
        <v>0</v>
      </c>
      <c r="I936" s="122" t="n">
        <v>0</v>
      </c>
      <c r="J936" s="122" t="n">
        <v>0</v>
      </c>
      <c r="K936" s="103" t="n">
        <v>0</v>
      </c>
      <c r="L936" s="103" t="n">
        <v>0</v>
      </c>
      <c r="M936" s="103" t="n">
        <v>0</v>
      </c>
      <c r="N936" s="103" t="n">
        <v>0</v>
      </c>
      <c r="O936" s="103" t="n">
        <v>0</v>
      </c>
      <c r="P936" s="103" t="n">
        <v>0</v>
      </c>
      <c r="Q936" s="103" t="n">
        <v>0</v>
      </c>
      <c r="R936" s="103" t="n">
        <v>0</v>
      </c>
      <c r="S936" s="103" t="n">
        <v>0</v>
      </c>
      <c r="T936" s="103" t="n">
        <v>0</v>
      </c>
      <c r="U936" s="103" t="n">
        <v>0</v>
      </c>
      <c r="V936" s="103" t="n">
        <v>0</v>
      </c>
      <c r="W936" s="103" t="n">
        <v>0</v>
      </c>
      <c r="X936" s="103" t="n">
        <v>0</v>
      </c>
      <c r="Y936" s="103" t="n">
        <v>0</v>
      </c>
      <c r="Z936" s="103" t="n">
        <v>0</v>
      </c>
      <c r="AA936" s="103" t="n">
        <v>0</v>
      </c>
      <c r="AB936" s="103" t="n">
        <v>0</v>
      </c>
      <c r="AC936" s="103" t="n">
        <v>0</v>
      </c>
      <c r="AD936" s="103" t="n">
        <v>0</v>
      </c>
      <c r="AE936" s="103" t="n">
        <v>0</v>
      </c>
      <c r="AF936" s="103" t="n">
        <v>0</v>
      </c>
      <c r="AG936" s="103" t="n">
        <v>0</v>
      </c>
      <c r="AH936" s="103" t="n">
        <v>0</v>
      </c>
      <c r="AI936" s="103" t="n">
        <v>0</v>
      </c>
      <c r="AJ936" s="103" t="n">
        <v>0</v>
      </c>
      <c r="AK936" s="103" t="n">
        <v>0</v>
      </c>
      <c r="AL936" s="103" t="n">
        <v>0</v>
      </c>
      <c r="AM936" s="103" t="n">
        <v>0</v>
      </c>
      <c r="AN936" s="103" t="n">
        <v>0</v>
      </c>
      <c r="AO936" s="103" t="n">
        <v>0</v>
      </c>
      <c r="AP936" s="103" t="n">
        <v>0</v>
      </c>
      <c r="AQ936" s="103" t="n">
        <v>0</v>
      </c>
      <c r="AR936" s="103" t="n">
        <v>0</v>
      </c>
      <c r="AS936" s="103" t="n">
        <v>0</v>
      </c>
      <c r="AT936" s="103" t="n">
        <v>0</v>
      </c>
      <c r="AU936" s="103" t="n">
        <v>0</v>
      </c>
      <c r="AV936" s="103" t="n">
        <v>0</v>
      </c>
      <c r="AW936" s="103" t="n">
        <v>0</v>
      </c>
      <c r="AX936" s="103" t="n">
        <v>0</v>
      </c>
      <c r="AY936" s="103" t="n">
        <v>0</v>
      </c>
    </row>
    <row r="937">
      <c r="A937" t="inlineStr">
        <is>
          <t>R10</t>
        </is>
      </c>
      <c r="B937" t="inlineStr">
        <is>
          <t>Motocicleta</t>
        </is>
      </c>
      <c r="C937" t="inlineStr">
        <is>
          <t>HYB-Diesel</t>
        </is>
      </c>
      <c r="D937" t="inlineStr">
        <is>
          <t>%</t>
        </is>
      </c>
      <c r="E937" s="122" t="n">
        <v>0</v>
      </c>
      <c r="F937" s="122" t="n">
        <v>0</v>
      </c>
      <c r="G937" s="122" t="n">
        <v>0</v>
      </c>
      <c r="H937" s="122" t="n">
        <v>0</v>
      </c>
      <c r="I937" s="122" t="n">
        <v>0</v>
      </c>
      <c r="J937" s="122" t="n">
        <v>0</v>
      </c>
      <c r="K937" s="103" t="n">
        <v>0</v>
      </c>
      <c r="L937" s="103" t="n">
        <v>0</v>
      </c>
      <c r="M937" s="103" t="n">
        <v>0</v>
      </c>
      <c r="N937" s="103" t="n">
        <v>0</v>
      </c>
      <c r="O937" s="103" t="n">
        <v>0</v>
      </c>
      <c r="P937" s="103" t="n">
        <v>0</v>
      </c>
      <c r="Q937" s="103" t="n">
        <v>0</v>
      </c>
      <c r="R937" s="103" t="n">
        <v>0</v>
      </c>
      <c r="S937" s="103" t="n">
        <v>0</v>
      </c>
      <c r="T937" s="103" t="n">
        <v>0</v>
      </c>
      <c r="U937" s="103" t="n">
        <v>0</v>
      </c>
      <c r="V937" s="103" t="n">
        <v>0</v>
      </c>
      <c r="W937" s="103" t="n">
        <v>0</v>
      </c>
      <c r="X937" s="103" t="n">
        <v>0</v>
      </c>
      <c r="Y937" s="103" t="n">
        <v>0</v>
      </c>
      <c r="Z937" s="103" t="n">
        <v>0</v>
      </c>
      <c r="AA937" s="103" t="n">
        <v>0</v>
      </c>
      <c r="AB937" s="103" t="n">
        <v>0</v>
      </c>
      <c r="AC937" s="103" t="n">
        <v>0</v>
      </c>
      <c r="AD937" s="103" t="n">
        <v>0</v>
      </c>
      <c r="AE937" s="103" t="n">
        <v>0</v>
      </c>
      <c r="AF937" s="103" t="n">
        <v>0</v>
      </c>
      <c r="AG937" s="103" t="n">
        <v>0</v>
      </c>
      <c r="AH937" s="103" t="n">
        <v>0</v>
      </c>
      <c r="AI937" s="103" t="n">
        <v>0</v>
      </c>
      <c r="AJ937" s="103" t="n">
        <v>0</v>
      </c>
      <c r="AK937" s="103" t="n">
        <v>0</v>
      </c>
      <c r="AL937" s="103" t="n">
        <v>0</v>
      </c>
      <c r="AM937" s="103" t="n">
        <v>0</v>
      </c>
      <c r="AN937" s="103" t="n">
        <v>0</v>
      </c>
      <c r="AO937" s="103" t="n">
        <v>0</v>
      </c>
      <c r="AP937" s="103" t="n">
        <v>0</v>
      </c>
      <c r="AQ937" s="103" t="n">
        <v>0</v>
      </c>
      <c r="AR937" s="103" t="n">
        <v>0</v>
      </c>
      <c r="AS937" s="103" t="n">
        <v>0</v>
      </c>
      <c r="AT937" s="103" t="n">
        <v>0</v>
      </c>
      <c r="AU937" s="103" t="n">
        <v>0</v>
      </c>
      <c r="AV937" s="103" t="n">
        <v>0</v>
      </c>
      <c r="AW937" s="103" t="n">
        <v>0</v>
      </c>
      <c r="AX937" s="103" t="n">
        <v>0</v>
      </c>
      <c r="AY937" s="103" t="n">
        <v>0</v>
      </c>
    </row>
    <row r="938">
      <c r="A938" t="inlineStr">
        <is>
          <t>R10</t>
        </is>
      </c>
      <c r="B938" t="inlineStr">
        <is>
          <t>Motocicleta</t>
        </is>
      </c>
      <c r="C938" t="inlineStr">
        <is>
          <t>HYB-plug-in-Diesel</t>
        </is>
      </c>
      <c r="D938" t="inlineStr">
        <is>
          <t>%</t>
        </is>
      </c>
      <c r="E938" s="122" t="n">
        <v>0</v>
      </c>
      <c r="F938" s="122" t="n">
        <v>0</v>
      </c>
      <c r="G938" s="122" t="n">
        <v>0</v>
      </c>
      <c r="H938" s="122" t="n">
        <v>0</v>
      </c>
      <c r="I938" s="122" t="n">
        <v>0</v>
      </c>
      <c r="J938" s="122" t="n">
        <v>0</v>
      </c>
      <c r="K938" s="103" t="n">
        <v>0</v>
      </c>
      <c r="L938" s="103" t="n">
        <v>0</v>
      </c>
      <c r="M938" s="103" t="n">
        <v>0</v>
      </c>
      <c r="N938" s="103" t="n">
        <v>0</v>
      </c>
      <c r="O938" s="103" t="n">
        <v>0</v>
      </c>
      <c r="P938" s="103" t="n">
        <v>0</v>
      </c>
      <c r="Q938" s="103" t="n">
        <v>0</v>
      </c>
      <c r="R938" s="103" t="n">
        <v>0</v>
      </c>
      <c r="S938" s="103" t="n">
        <v>0</v>
      </c>
      <c r="T938" s="103" t="n">
        <v>0</v>
      </c>
      <c r="U938" s="103" t="n">
        <v>0</v>
      </c>
      <c r="V938" s="103" t="n">
        <v>0</v>
      </c>
      <c r="W938" s="103" t="n">
        <v>0</v>
      </c>
      <c r="X938" s="103" t="n">
        <v>0</v>
      </c>
      <c r="Y938" s="103" t="n">
        <v>0</v>
      </c>
      <c r="Z938" s="103" t="n">
        <v>0</v>
      </c>
      <c r="AA938" s="103" t="n">
        <v>0</v>
      </c>
      <c r="AB938" s="103" t="n">
        <v>0</v>
      </c>
      <c r="AC938" s="103" t="n">
        <v>0</v>
      </c>
      <c r="AD938" s="103" t="n">
        <v>0</v>
      </c>
      <c r="AE938" s="103" t="n">
        <v>0</v>
      </c>
      <c r="AF938" s="103" t="n">
        <v>0</v>
      </c>
      <c r="AG938" s="103" t="n">
        <v>0</v>
      </c>
      <c r="AH938" s="103" t="n">
        <v>0</v>
      </c>
      <c r="AI938" s="103" t="n">
        <v>0</v>
      </c>
      <c r="AJ938" s="103" t="n">
        <v>0</v>
      </c>
      <c r="AK938" s="103" t="n">
        <v>0</v>
      </c>
      <c r="AL938" s="103" t="n">
        <v>0</v>
      </c>
      <c r="AM938" s="103" t="n">
        <v>0</v>
      </c>
      <c r="AN938" s="103" t="n">
        <v>0</v>
      </c>
      <c r="AO938" s="103" t="n">
        <v>0</v>
      </c>
      <c r="AP938" s="103" t="n">
        <v>0</v>
      </c>
      <c r="AQ938" s="103" t="n">
        <v>0</v>
      </c>
      <c r="AR938" s="103" t="n">
        <v>0</v>
      </c>
      <c r="AS938" s="103" t="n">
        <v>0</v>
      </c>
      <c r="AT938" s="103" t="n">
        <v>0</v>
      </c>
      <c r="AU938" s="103" t="n">
        <v>0</v>
      </c>
      <c r="AV938" s="103" t="n">
        <v>0</v>
      </c>
      <c r="AW938" s="103" t="n">
        <v>0</v>
      </c>
      <c r="AX938" s="103" t="n">
        <v>0</v>
      </c>
      <c r="AY938" s="103" t="n">
        <v>0</v>
      </c>
    </row>
    <row r="939">
      <c r="A939" t="inlineStr">
        <is>
          <t>R10</t>
        </is>
      </c>
      <c r="B939" t="inlineStr">
        <is>
          <t>Motocicleta</t>
        </is>
      </c>
      <c r="C939" t="inlineStr">
        <is>
          <t>Eléctrico</t>
        </is>
      </c>
      <c r="D939" t="inlineStr">
        <is>
          <t>%</t>
        </is>
      </c>
      <c r="E939" s="122" t="n">
        <v>0</v>
      </c>
      <c r="F939" s="122" t="n">
        <v>0</v>
      </c>
      <c r="G939" s="122" t="n">
        <v>0</v>
      </c>
      <c r="H939" s="122" t="n">
        <v>0</v>
      </c>
      <c r="I939" s="122" t="n">
        <v>0</v>
      </c>
      <c r="J939" s="122" t="n">
        <v>0</v>
      </c>
      <c r="K939" s="103" t="n">
        <v>0</v>
      </c>
      <c r="L939" s="103" t="n">
        <v>0</v>
      </c>
      <c r="M939" s="103" t="n">
        <v>0</v>
      </c>
      <c r="N939" s="103" t="n">
        <v>0</v>
      </c>
      <c r="O939" s="103" t="n">
        <v>0</v>
      </c>
      <c r="P939" s="103" t="n">
        <v>0</v>
      </c>
      <c r="Q939" s="103" t="n">
        <v>0</v>
      </c>
      <c r="R939" s="103" t="n">
        <v>0</v>
      </c>
      <c r="S939" s="103" t="n">
        <v>0</v>
      </c>
      <c r="T939" s="103" t="n">
        <v>0</v>
      </c>
      <c r="U939" s="103" t="n">
        <v>0</v>
      </c>
      <c r="V939" s="103" t="n">
        <v>0</v>
      </c>
      <c r="W939" s="103" t="n">
        <v>0</v>
      </c>
      <c r="X939" s="103" t="n">
        <v>0</v>
      </c>
      <c r="Y939" s="103" t="n">
        <v>0</v>
      </c>
      <c r="Z939" s="103" t="n">
        <v>0</v>
      </c>
      <c r="AA939" s="103" t="n">
        <v>0</v>
      </c>
      <c r="AB939" s="103" t="n">
        <v>0</v>
      </c>
      <c r="AC939" s="103" t="n">
        <v>0</v>
      </c>
      <c r="AD939" s="103" t="n">
        <v>0</v>
      </c>
      <c r="AE939" s="103" t="n">
        <v>0</v>
      </c>
      <c r="AF939" s="103" t="n">
        <v>0</v>
      </c>
      <c r="AG939" s="103" t="n">
        <v>0</v>
      </c>
      <c r="AH939" s="103" t="n">
        <v>0</v>
      </c>
      <c r="AI939" s="103" t="n">
        <v>0</v>
      </c>
      <c r="AJ939" s="103" t="n">
        <v>0</v>
      </c>
      <c r="AK939" s="103" t="n">
        <v>0</v>
      </c>
      <c r="AL939" s="103" t="n">
        <v>0</v>
      </c>
      <c r="AM939" s="103" t="n">
        <v>0</v>
      </c>
      <c r="AN939" s="103" t="n">
        <v>0</v>
      </c>
      <c r="AO939" s="103" t="n">
        <v>0</v>
      </c>
      <c r="AP939" s="103" t="n">
        <v>0</v>
      </c>
      <c r="AQ939" s="103" t="n">
        <v>0</v>
      </c>
      <c r="AR939" s="103" t="n">
        <v>0</v>
      </c>
      <c r="AS939" s="103" t="n">
        <v>0</v>
      </c>
      <c r="AT939" s="103" t="n">
        <v>0</v>
      </c>
      <c r="AU939" s="103" t="n">
        <v>0</v>
      </c>
      <c r="AV939" s="103" t="n">
        <v>0</v>
      </c>
      <c r="AW939" s="103" t="n">
        <v>0</v>
      </c>
      <c r="AX939" s="103" t="n">
        <v>0</v>
      </c>
      <c r="AY939" s="103" t="n">
        <v>0</v>
      </c>
    </row>
    <row r="940">
      <c r="A940" t="inlineStr">
        <is>
          <t>R10</t>
        </is>
      </c>
      <c r="B940" t="inlineStr">
        <is>
          <t>Motocicleta</t>
        </is>
      </c>
      <c r="C940" t="inlineStr">
        <is>
          <t>Biodiesel</t>
        </is>
      </c>
      <c r="D940" t="inlineStr">
        <is>
          <t>%</t>
        </is>
      </c>
      <c r="E940" s="122" t="n">
        <v>0</v>
      </c>
      <c r="F940" s="122" t="n">
        <v>0</v>
      </c>
      <c r="G940" s="122" t="n">
        <v>0</v>
      </c>
      <c r="H940" s="122" t="n">
        <v>0</v>
      </c>
      <c r="I940" s="122" t="n">
        <v>0</v>
      </c>
      <c r="J940" s="122" t="n">
        <v>0</v>
      </c>
      <c r="K940" s="103" t="n">
        <v>0</v>
      </c>
      <c r="L940" s="103" t="n">
        <v>0</v>
      </c>
      <c r="M940" s="103" t="n">
        <v>0</v>
      </c>
      <c r="N940" s="103" t="n">
        <v>0</v>
      </c>
      <c r="O940" s="103" t="n">
        <v>0</v>
      </c>
      <c r="P940" s="103" t="n">
        <v>0</v>
      </c>
      <c r="Q940" s="103" t="n">
        <v>0</v>
      </c>
      <c r="R940" s="103" t="n">
        <v>0</v>
      </c>
      <c r="S940" s="103" t="n">
        <v>0</v>
      </c>
      <c r="T940" s="103" t="n">
        <v>0</v>
      </c>
      <c r="U940" s="103" t="n">
        <v>0</v>
      </c>
      <c r="V940" s="103" t="n">
        <v>0</v>
      </c>
      <c r="W940" s="103" t="n">
        <v>0</v>
      </c>
      <c r="X940" s="103" t="n">
        <v>0</v>
      </c>
      <c r="Y940" s="103" t="n">
        <v>0</v>
      </c>
      <c r="Z940" s="103" t="n">
        <v>0</v>
      </c>
      <c r="AA940" s="103" t="n">
        <v>0</v>
      </c>
      <c r="AB940" s="103" t="n">
        <v>0</v>
      </c>
      <c r="AC940" s="103" t="n">
        <v>0</v>
      </c>
      <c r="AD940" s="103" t="n">
        <v>0</v>
      </c>
      <c r="AE940" s="103" t="n">
        <v>0</v>
      </c>
      <c r="AF940" s="103" t="n">
        <v>0</v>
      </c>
      <c r="AG940" s="103" t="n">
        <v>0</v>
      </c>
      <c r="AH940" s="103" t="n">
        <v>0</v>
      </c>
      <c r="AI940" s="103" t="n">
        <v>0</v>
      </c>
      <c r="AJ940" s="103" t="n">
        <v>0</v>
      </c>
      <c r="AK940" s="103" t="n">
        <v>0</v>
      </c>
      <c r="AL940" s="103" t="n">
        <v>0</v>
      </c>
      <c r="AM940" s="103" t="n">
        <v>0</v>
      </c>
      <c r="AN940" s="103" t="n">
        <v>0</v>
      </c>
      <c r="AO940" s="103" t="n">
        <v>0</v>
      </c>
      <c r="AP940" s="103" t="n">
        <v>0</v>
      </c>
      <c r="AQ940" s="103" t="n">
        <v>0</v>
      </c>
      <c r="AR940" s="103" t="n">
        <v>0</v>
      </c>
      <c r="AS940" s="103" t="n">
        <v>0</v>
      </c>
      <c r="AT940" s="103" t="n">
        <v>0</v>
      </c>
      <c r="AU940" s="103" t="n">
        <v>0</v>
      </c>
      <c r="AV940" s="103" t="n">
        <v>0</v>
      </c>
      <c r="AW940" s="103" t="n">
        <v>0</v>
      </c>
      <c r="AX940" s="103" t="n">
        <v>0</v>
      </c>
      <c r="AY940" s="103" t="n">
        <v>0</v>
      </c>
    </row>
    <row r="941">
      <c r="A941" t="inlineStr">
        <is>
          <t>R10</t>
        </is>
      </c>
      <c r="B941" t="inlineStr">
        <is>
          <t>Motocicleta</t>
        </is>
      </c>
      <c r="C941" t="inlineStr">
        <is>
          <t>Etanol</t>
        </is>
      </c>
      <c r="D941" t="inlineStr">
        <is>
          <t>%</t>
        </is>
      </c>
      <c r="E941" s="122" t="n">
        <v>0</v>
      </c>
      <c r="F941" s="122" t="n">
        <v>0</v>
      </c>
      <c r="G941" s="122" t="n">
        <v>0</v>
      </c>
      <c r="H941" s="122" t="n">
        <v>0</v>
      </c>
      <c r="I941" s="122" t="n">
        <v>0</v>
      </c>
      <c r="J941" s="122" t="n">
        <v>0</v>
      </c>
      <c r="K941" s="103" t="n">
        <v>0</v>
      </c>
      <c r="L941" s="103" t="n">
        <v>0</v>
      </c>
      <c r="M941" s="103" t="n">
        <v>0</v>
      </c>
      <c r="N941" s="103" t="n">
        <v>0</v>
      </c>
      <c r="O941" s="103" t="n">
        <v>0</v>
      </c>
      <c r="P941" s="103" t="n">
        <v>0</v>
      </c>
      <c r="Q941" s="103" t="n">
        <v>0</v>
      </c>
      <c r="R941" s="103" t="n">
        <v>0</v>
      </c>
      <c r="S941" s="103" t="n">
        <v>0</v>
      </c>
      <c r="T941" s="103" t="n">
        <v>0</v>
      </c>
      <c r="U941" s="103" t="n">
        <v>0</v>
      </c>
      <c r="V941" s="103" t="n">
        <v>0</v>
      </c>
      <c r="W941" s="103" t="n">
        <v>0</v>
      </c>
      <c r="X941" s="103" t="n">
        <v>0</v>
      </c>
      <c r="Y941" s="103" t="n">
        <v>0</v>
      </c>
      <c r="Z941" s="103" t="n">
        <v>0</v>
      </c>
      <c r="AA941" s="103" t="n">
        <v>0</v>
      </c>
      <c r="AB941" s="103" t="n">
        <v>0</v>
      </c>
      <c r="AC941" s="103" t="n">
        <v>0</v>
      </c>
      <c r="AD941" s="103" t="n">
        <v>0</v>
      </c>
      <c r="AE941" s="103" t="n">
        <v>0</v>
      </c>
      <c r="AF941" s="103" t="n">
        <v>0</v>
      </c>
      <c r="AG941" s="103" t="n">
        <v>0</v>
      </c>
      <c r="AH941" s="103" t="n">
        <v>0</v>
      </c>
      <c r="AI941" s="103" t="n">
        <v>0</v>
      </c>
      <c r="AJ941" s="103" t="n">
        <v>0</v>
      </c>
      <c r="AK941" s="103" t="n">
        <v>0</v>
      </c>
      <c r="AL941" s="103" t="n">
        <v>0</v>
      </c>
      <c r="AM941" s="103" t="n">
        <v>0</v>
      </c>
      <c r="AN941" s="103" t="n">
        <v>0</v>
      </c>
      <c r="AO941" s="103" t="n">
        <v>0</v>
      </c>
      <c r="AP941" s="103" t="n">
        <v>0</v>
      </c>
      <c r="AQ941" s="103" t="n">
        <v>0</v>
      </c>
      <c r="AR941" s="103" t="n">
        <v>0</v>
      </c>
      <c r="AS941" s="103" t="n">
        <v>0</v>
      </c>
      <c r="AT941" s="103" t="n">
        <v>0</v>
      </c>
      <c r="AU941" s="103" t="n">
        <v>0</v>
      </c>
      <c r="AV941" s="103" t="n">
        <v>0</v>
      </c>
      <c r="AW941" s="103" t="n">
        <v>0</v>
      </c>
      <c r="AX941" s="103" t="n">
        <v>0</v>
      </c>
      <c r="AY941" s="103" t="n">
        <v>0</v>
      </c>
    </row>
    <row r="942">
      <c r="A942" t="inlineStr">
        <is>
          <t>R10</t>
        </is>
      </c>
      <c r="B942" t="inlineStr">
        <is>
          <t>Motocicleta</t>
        </is>
      </c>
      <c r="C942" t="inlineStr">
        <is>
          <t>GLP</t>
        </is>
      </c>
      <c r="D942" t="inlineStr">
        <is>
          <t>%</t>
        </is>
      </c>
      <c r="E942" s="122" t="n">
        <v>0</v>
      </c>
      <c r="F942" s="122" t="n">
        <v>0</v>
      </c>
      <c r="G942" s="122" t="n">
        <v>0</v>
      </c>
      <c r="H942" s="122" t="n">
        <v>0</v>
      </c>
      <c r="I942" s="122" t="n">
        <v>0</v>
      </c>
      <c r="J942" s="122" t="n">
        <v>0</v>
      </c>
      <c r="K942" s="103" t="n">
        <v>0</v>
      </c>
      <c r="L942" s="103" t="n">
        <v>0</v>
      </c>
      <c r="M942" s="103" t="n">
        <v>0</v>
      </c>
      <c r="N942" s="103" t="n">
        <v>0</v>
      </c>
      <c r="O942" s="103" t="n">
        <v>0</v>
      </c>
      <c r="P942" s="103" t="n">
        <v>0</v>
      </c>
      <c r="Q942" s="103" t="n">
        <v>0</v>
      </c>
      <c r="R942" s="103" t="n">
        <v>0</v>
      </c>
      <c r="S942" s="103" t="n">
        <v>0</v>
      </c>
      <c r="T942" s="103" t="n">
        <v>0</v>
      </c>
      <c r="U942" s="103" t="n">
        <v>0</v>
      </c>
      <c r="V942" s="103" t="n">
        <v>0</v>
      </c>
      <c r="W942" s="103" t="n">
        <v>0</v>
      </c>
      <c r="X942" s="103" t="n">
        <v>0</v>
      </c>
      <c r="Y942" s="103" t="n">
        <v>0</v>
      </c>
      <c r="Z942" s="103" t="n">
        <v>0</v>
      </c>
      <c r="AA942" s="103" t="n">
        <v>0</v>
      </c>
      <c r="AB942" s="103" t="n">
        <v>0</v>
      </c>
      <c r="AC942" s="103" t="n">
        <v>0</v>
      </c>
      <c r="AD942" s="103" t="n">
        <v>0</v>
      </c>
      <c r="AE942" s="103" t="n">
        <v>0</v>
      </c>
      <c r="AF942" s="103" t="n">
        <v>0</v>
      </c>
      <c r="AG942" s="103" t="n">
        <v>0</v>
      </c>
      <c r="AH942" s="103" t="n">
        <v>0</v>
      </c>
      <c r="AI942" s="103" t="n">
        <v>0</v>
      </c>
      <c r="AJ942" s="103" t="n">
        <v>0</v>
      </c>
      <c r="AK942" s="103" t="n">
        <v>0</v>
      </c>
      <c r="AL942" s="103" t="n">
        <v>0</v>
      </c>
      <c r="AM942" s="103" t="n">
        <v>0</v>
      </c>
      <c r="AN942" s="103" t="n">
        <v>0</v>
      </c>
      <c r="AO942" s="103" t="n">
        <v>0</v>
      </c>
      <c r="AP942" s="103" t="n">
        <v>0</v>
      </c>
      <c r="AQ942" s="103" t="n">
        <v>0</v>
      </c>
      <c r="AR942" s="103" t="n">
        <v>0</v>
      </c>
      <c r="AS942" s="103" t="n">
        <v>0</v>
      </c>
      <c r="AT942" s="103" t="n">
        <v>0</v>
      </c>
      <c r="AU942" s="103" t="n">
        <v>0</v>
      </c>
      <c r="AV942" s="103" t="n">
        <v>0</v>
      </c>
      <c r="AW942" s="103" t="n">
        <v>0</v>
      </c>
      <c r="AX942" s="103" t="n">
        <v>0</v>
      </c>
      <c r="AY942" s="103" t="n">
        <v>0</v>
      </c>
    </row>
    <row r="943">
      <c r="A943" t="inlineStr">
        <is>
          <t>R10</t>
        </is>
      </c>
      <c r="B943" t="inlineStr">
        <is>
          <t>Motocicleta</t>
        </is>
      </c>
      <c r="C943" t="inlineStr">
        <is>
          <t>GNC</t>
        </is>
      </c>
      <c r="D943" t="inlineStr">
        <is>
          <t>%</t>
        </is>
      </c>
      <c r="E943" s="122" t="n">
        <v>0</v>
      </c>
      <c r="F943" s="122" t="n">
        <v>0</v>
      </c>
      <c r="G943" s="122" t="n">
        <v>0</v>
      </c>
      <c r="H943" s="122" t="n">
        <v>0</v>
      </c>
      <c r="I943" s="122" t="n">
        <v>0</v>
      </c>
      <c r="J943" s="122" t="n">
        <v>0</v>
      </c>
      <c r="K943" s="103" t="n">
        <v>0</v>
      </c>
      <c r="L943" s="103" t="n">
        <v>0</v>
      </c>
      <c r="M943" s="103" t="n">
        <v>0</v>
      </c>
      <c r="N943" s="103" t="n">
        <v>0</v>
      </c>
      <c r="O943" s="103" t="n">
        <v>0</v>
      </c>
      <c r="P943" s="103" t="n">
        <v>0</v>
      </c>
      <c r="Q943" s="103" t="n">
        <v>0</v>
      </c>
      <c r="R943" s="103" t="n">
        <v>0</v>
      </c>
      <c r="S943" s="103" t="n">
        <v>0</v>
      </c>
      <c r="T943" s="103" t="n">
        <v>0</v>
      </c>
      <c r="U943" s="103" t="n">
        <v>0</v>
      </c>
      <c r="V943" s="103" t="n">
        <v>0</v>
      </c>
      <c r="W943" s="103" t="n">
        <v>0</v>
      </c>
      <c r="X943" s="103" t="n">
        <v>0</v>
      </c>
      <c r="Y943" s="103" t="n">
        <v>0</v>
      </c>
      <c r="Z943" s="103" t="n">
        <v>0</v>
      </c>
      <c r="AA943" s="103" t="n">
        <v>0</v>
      </c>
      <c r="AB943" s="103" t="n">
        <v>0</v>
      </c>
      <c r="AC943" s="103" t="n">
        <v>0</v>
      </c>
      <c r="AD943" s="103" t="n">
        <v>0</v>
      </c>
      <c r="AE943" s="103" t="n">
        <v>0</v>
      </c>
      <c r="AF943" s="103" t="n">
        <v>0</v>
      </c>
      <c r="AG943" s="103" t="n">
        <v>0</v>
      </c>
      <c r="AH943" s="103" t="n">
        <v>0</v>
      </c>
      <c r="AI943" s="103" t="n">
        <v>0</v>
      </c>
      <c r="AJ943" s="103" t="n">
        <v>0</v>
      </c>
      <c r="AK943" s="103" t="n">
        <v>0</v>
      </c>
      <c r="AL943" s="103" t="n">
        <v>0</v>
      </c>
      <c r="AM943" s="103" t="n">
        <v>0</v>
      </c>
      <c r="AN943" s="103" t="n">
        <v>0</v>
      </c>
      <c r="AO943" s="103" t="n">
        <v>0</v>
      </c>
      <c r="AP943" s="103" t="n">
        <v>0</v>
      </c>
      <c r="AQ943" s="103" t="n">
        <v>0</v>
      </c>
      <c r="AR943" s="103" t="n">
        <v>0</v>
      </c>
      <c r="AS943" s="103" t="n">
        <v>0</v>
      </c>
      <c r="AT943" s="103" t="n">
        <v>0</v>
      </c>
      <c r="AU943" s="103" t="n">
        <v>0</v>
      </c>
      <c r="AV943" s="103" t="n">
        <v>0</v>
      </c>
      <c r="AW943" s="103" t="n">
        <v>0</v>
      </c>
      <c r="AX943" s="103" t="n">
        <v>0</v>
      </c>
      <c r="AY943" s="103" t="n">
        <v>0</v>
      </c>
    </row>
    <row r="944">
      <c r="A944" t="inlineStr">
        <is>
          <t>R10</t>
        </is>
      </c>
      <c r="B944" t="inlineStr">
        <is>
          <t>Motocicleta</t>
        </is>
      </c>
      <c r="C944" t="inlineStr">
        <is>
          <t>Hidrógeno-Fuel-Cell</t>
        </is>
      </c>
      <c r="D944" t="inlineStr">
        <is>
          <t>%</t>
        </is>
      </c>
      <c r="E944" s="122" t="n">
        <v>0</v>
      </c>
      <c r="F944" s="122" t="n">
        <v>0</v>
      </c>
      <c r="G944" s="122" t="n">
        <v>0</v>
      </c>
      <c r="H944" s="122" t="n">
        <v>0</v>
      </c>
      <c r="I944" s="122" t="n">
        <v>0</v>
      </c>
      <c r="J944" s="122" t="n">
        <v>0</v>
      </c>
      <c r="K944" s="103" t="n">
        <v>0</v>
      </c>
      <c r="L944" s="103" t="n">
        <v>0</v>
      </c>
      <c r="M944" s="103" t="n">
        <v>0</v>
      </c>
      <c r="N944" s="103" t="n">
        <v>0</v>
      </c>
      <c r="O944" s="103" t="n">
        <v>0</v>
      </c>
      <c r="P944" s="103" t="n">
        <v>0</v>
      </c>
      <c r="Q944" s="103" t="n">
        <v>0</v>
      </c>
      <c r="R944" s="103" t="n">
        <v>0</v>
      </c>
      <c r="S944" s="103" t="n">
        <v>0</v>
      </c>
      <c r="T944" s="103" t="n">
        <v>0</v>
      </c>
      <c r="U944" s="103" t="n">
        <v>0</v>
      </c>
      <c r="V944" s="103" t="n">
        <v>0</v>
      </c>
      <c r="W944" s="103" t="n">
        <v>0</v>
      </c>
      <c r="X944" s="103" t="n">
        <v>0</v>
      </c>
      <c r="Y944" s="103" t="n">
        <v>0</v>
      </c>
      <c r="Z944" s="103" t="n">
        <v>0</v>
      </c>
      <c r="AA944" s="103" t="n">
        <v>0</v>
      </c>
      <c r="AB944" s="103" t="n">
        <v>0</v>
      </c>
      <c r="AC944" s="103" t="n">
        <v>0</v>
      </c>
      <c r="AD944" s="103" t="n">
        <v>0</v>
      </c>
      <c r="AE944" s="103" t="n">
        <v>0</v>
      </c>
      <c r="AF944" s="103" t="n">
        <v>0</v>
      </c>
      <c r="AG944" s="103" t="n">
        <v>0</v>
      </c>
      <c r="AH944" s="103" t="n">
        <v>0</v>
      </c>
      <c r="AI944" s="103" t="n">
        <v>0</v>
      </c>
      <c r="AJ944" s="103" t="n">
        <v>0</v>
      </c>
      <c r="AK944" s="103" t="n">
        <v>0</v>
      </c>
      <c r="AL944" s="103" t="n">
        <v>0</v>
      </c>
      <c r="AM944" s="103" t="n">
        <v>0</v>
      </c>
      <c r="AN944" s="103" t="n">
        <v>0</v>
      </c>
      <c r="AO944" s="103" t="n">
        <v>0</v>
      </c>
      <c r="AP944" s="103" t="n">
        <v>0</v>
      </c>
      <c r="AQ944" s="103" t="n">
        <v>0</v>
      </c>
      <c r="AR944" s="103" t="n">
        <v>0</v>
      </c>
      <c r="AS944" s="103" t="n">
        <v>0</v>
      </c>
      <c r="AT944" s="103" t="n">
        <v>0</v>
      </c>
      <c r="AU944" s="103" t="n">
        <v>0</v>
      </c>
      <c r="AV944" s="103" t="n">
        <v>0</v>
      </c>
      <c r="AW944" s="103" t="n">
        <v>0</v>
      </c>
      <c r="AX944" s="103" t="n">
        <v>0</v>
      </c>
      <c r="AY944" s="103" t="n">
        <v>0</v>
      </c>
    </row>
    <row r="945">
      <c r="A945" t="inlineStr">
        <is>
          <t>R11</t>
        </is>
      </c>
      <c r="B945" t="inlineStr">
        <is>
          <t>Motocicleta</t>
        </is>
      </c>
      <c r="C945" t="inlineStr">
        <is>
          <t>Gasolina</t>
        </is>
      </c>
      <c r="D945" t="inlineStr">
        <is>
          <t>%</t>
        </is>
      </c>
      <c r="E945" s="122" t="n">
        <v>1</v>
      </c>
      <c r="F945" s="122" t="n">
        <v>1</v>
      </c>
      <c r="G945" s="122" t="n">
        <v>1</v>
      </c>
      <c r="H945" s="122" t="n">
        <v>1</v>
      </c>
      <c r="I945" s="122" t="n">
        <v>1</v>
      </c>
      <c r="J945" s="122" t="n">
        <v>1</v>
      </c>
      <c r="K945" s="103" t="n">
        <v>1</v>
      </c>
      <c r="L945" s="103" t="n">
        <v>1</v>
      </c>
      <c r="M945" s="103" t="n">
        <v>1</v>
      </c>
      <c r="N945" s="103" t="n">
        <v>1</v>
      </c>
      <c r="O945" s="103" t="n">
        <v>1</v>
      </c>
      <c r="P945" s="103" t="n">
        <v>1</v>
      </c>
      <c r="Q945" s="103" t="n">
        <v>1</v>
      </c>
      <c r="R945" s="103" t="n">
        <v>1</v>
      </c>
      <c r="S945" s="103" t="n">
        <v>1</v>
      </c>
      <c r="T945" s="103" t="n">
        <v>1</v>
      </c>
      <c r="U945" s="103" t="n">
        <v>1</v>
      </c>
      <c r="V945" s="103" t="n">
        <v>1</v>
      </c>
      <c r="W945" s="103" t="n">
        <v>1</v>
      </c>
      <c r="X945" s="103" t="n">
        <v>1</v>
      </c>
      <c r="Y945" s="103" t="n">
        <v>1</v>
      </c>
      <c r="Z945" s="103" t="n">
        <v>1</v>
      </c>
      <c r="AA945" s="103" t="n">
        <v>1</v>
      </c>
      <c r="AB945" s="103" t="n">
        <v>1</v>
      </c>
      <c r="AC945" s="103" t="n">
        <v>1</v>
      </c>
      <c r="AD945" s="103" t="n">
        <v>1</v>
      </c>
      <c r="AE945" s="103" t="n">
        <v>1</v>
      </c>
      <c r="AF945" s="103" t="n">
        <v>1</v>
      </c>
      <c r="AG945" s="103" t="n">
        <v>1</v>
      </c>
      <c r="AH945" s="103" t="n">
        <v>1</v>
      </c>
      <c r="AI945" s="103" t="n">
        <v>1</v>
      </c>
      <c r="AJ945" s="103" t="n">
        <v>1</v>
      </c>
      <c r="AK945" s="103" t="n">
        <v>1</v>
      </c>
      <c r="AL945" s="103" t="n">
        <v>1</v>
      </c>
      <c r="AM945" s="103" t="n">
        <v>1</v>
      </c>
      <c r="AN945" s="103" t="n">
        <v>1</v>
      </c>
      <c r="AO945" s="103" t="n">
        <v>1</v>
      </c>
      <c r="AP945" s="103" t="n">
        <v>1</v>
      </c>
      <c r="AQ945" s="103" t="n">
        <v>1</v>
      </c>
      <c r="AR945" s="103" t="n">
        <v>1</v>
      </c>
      <c r="AS945" s="103" t="n">
        <v>1</v>
      </c>
      <c r="AT945" s="103" t="n">
        <v>1</v>
      </c>
      <c r="AU945" s="103" t="n">
        <v>1</v>
      </c>
      <c r="AV945" s="103" t="n">
        <v>1</v>
      </c>
      <c r="AW945" s="103" t="n">
        <v>1</v>
      </c>
      <c r="AX945" s="103" t="n">
        <v>1</v>
      </c>
      <c r="AY945" s="103" t="n">
        <v>1</v>
      </c>
    </row>
    <row r="946">
      <c r="A946" t="inlineStr">
        <is>
          <t>R11</t>
        </is>
      </c>
      <c r="B946" t="inlineStr">
        <is>
          <t>Motocicleta</t>
        </is>
      </c>
      <c r="C946" t="inlineStr">
        <is>
          <t>HYB-Gasolina</t>
        </is>
      </c>
      <c r="D946" t="inlineStr">
        <is>
          <t>%</t>
        </is>
      </c>
      <c r="E946" s="122" t="n">
        <v>0</v>
      </c>
      <c r="F946" s="122" t="n">
        <v>0</v>
      </c>
      <c r="G946" s="122" t="n">
        <v>0</v>
      </c>
      <c r="H946" s="122" t="n">
        <v>0</v>
      </c>
      <c r="I946" s="122" t="n">
        <v>0</v>
      </c>
      <c r="J946" s="122" t="n">
        <v>0</v>
      </c>
      <c r="K946" s="103" t="n">
        <v>0</v>
      </c>
      <c r="L946" s="103" t="n">
        <v>0</v>
      </c>
      <c r="M946" s="103" t="n">
        <v>0</v>
      </c>
      <c r="N946" s="103" t="n">
        <v>0</v>
      </c>
      <c r="O946" s="103" t="n">
        <v>0</v>
      </c>
      <c r="P946" s="103" t="n">
        <v>0</v>
      </c>
      <c r="Q946" s="103" t="n">
        <v>0</v>
      </c>
      <c r="R946" s="103" t="n">
        <v>0</v>
      </c>
      <c r="S946" s="103" t="n">
        <v>0</v>
      </c>
      <c r="T946" s="103" t="n">
        <v>0</v>
      </c>
      <c r="U946" s="103" t="n">
        <v>0</v>
      </c>
      <c r="V946" s="103" t="n">
        <v>0</v>
      </c>
      <c r="W946" s="103" t="n">
        <v>0</v>
      </c>
      <c r="X946" s="103" t="n">
        <v>0</v>
      </c>
      <c r="Y946" s="103" t="n">
        <v>0</v>
      </c>
      <c r="Z946" s="103" t="n">
        <v>0</v>
      </c>
      <c r="AA946" s="103" t="n">
        <v>0</v>
      </c>
      <c r="AB946" s="103" t="n">
        <v>0</v>
      </c>
      <c r="AC946" s="103" t="n">
        <v>0</v>
      </c>
      <c r="AD946" s="103" t="n">
        <v>0</v>
      </c>
      <c r="AE946" s="103" t="n">
        <v>0</v>
      </c>
      <c r="AF946" s="103" t="n">
        <v>0</v>
      </c>
      <c r="AG946" s="103" t="n">
        <v>0</v>
      </c>
      <c r="AH946" s="103" t="n">
        <v>0</v>
      </c>
      <c r="AI946" s="103" t="n">
        <v>0</v>
      </c>
      <c r="AJ946" s="103" t="n">
        <v>0</v>
      </c>
      <c r="AK946" s="103" t="n">
        <v>0</v>
      </c>
      <c r="AL946" s="103" t="n">
        <v>0</v>
      </c>
      <c r="AM946" s="103" t="n">
        <v>0</v>
      </c>
      <c r="AN946" s="103" t="n">
        <v>0</v>
      </c>
      <c r="AO946" s="103" t="n">
        <v>0</v>
      </c>
      <c r="AP946" s="103" t="n">
        <v>0</v>
      </c>
      <c r="AQ946" s="103" t="n">
        <v>0</v>
      </c>
      <c r="AR946" s="103" t="n">
        <v>0</v>
      </c>
      <c r="AS946" s="103" t="n">
        <v>0</v>
      </c>
      <c r="AT946" s="103" t="n">
        <v>0</v>
      </c>
      <c r="AU946" s="103" t="n">
        <v>0</v>
      </c>
      <c r="AV946" s="103" t="n">
        <v>0</v>
      </c>
      <c r="AW946" s="103" t="n">
        <v>0</v>
      </c>
      <c r="AX946" s="103" t="n">
        <v>0</v>
      </c>
      <c r="AY946" s="103" t="n">
        <v>0</v>
      </c>
    </row>
    <row r="947">
      <c r="A947" t="inlineStr">
        <is>
          <t>R11</t>
        </is>
      </c>
      <c r="B947" t="inlineStr">
        <is>
          <t>Motocicleta</t>
        </is>
      </c>
      <c r="C947" t="inlineStr">
        <is>
          <t>HYB-plug-in-Gasolina</t>
        </is>
      </c>
      <c r="D947" t="inlineStr">
        <is>
          <t>%</t>
        </is>
      </c>
      <c r="E947" s="122" t="n">
        <v>0</v>
      </c>
      <c r="F947" s="122" t="n">
        <v>0</v>
      </c>
      <c r="G947" s="122" t="n">
        <v>0</v>
      </c>
      <c r="H947" s="122" t="n">
        <v>0</v>
      </c>
      <c r="I947" s="122" t="n">
        <v>0</v>
      </c>
      <c r="J947" s="122" t="n">
        <v>0</v>
      </c>
      <c r="K947" s="103" t="n">
        <v>0</v>
      </c>
      <c r="L947" s="103" t="n">
        <v>0</v>
      </c>
      <c r="M947" s="103" t="n">
        <v>0</v>
      </c>
      <c r="N947" s="103" t="n">
        <v>0</v>
      </c>
      <c r="O947" s="103" t="n">
        <v>0</v>
      </c>
      <c r="P947" s="103" t="n">
        <v>0</v>
      </c>
      <c r="Q947" s="103" t="n">
        <v>0</v>
      </c>
      <c r="R947" s="103" t="n">
        <v>0</v>
      </c>
      <c r="S947" s="103" t="n">
        <v>0</v>
      </c>
      <c r="T947" s="103" t="n">
        <v>0</v>
      </c>
      <c r="U947" s="103" t="n">
        <v>0</v>
      </c>
      <c r="V947" s="103" t="n">
        <v>0</v>
      </c>
      <c r="W947" s="103" t="n">
        <v>0</v>
      </c>
      <c r="X947" s="103" t="n">
        <v>0</v>
      </c>
      <c r="Y947" s="103" t="n">
        <v>0</v>
      </c>
      <c r="Z947" s="103" t="n">
        <v>0</v>
      </c>
      <c r="AA947" s="103" t="n">
        <v>0</v>
      </c>
      <c r="AB947" s="103" t="n">
        <v>0</v>
      </c>
      <c r="AC947" s="103" t="n">
        <v>0</v>
      </c>
      <c r="AD947" s="103" t="n">
        <v>0</v>
      </c>
      <c r="AE947" s="103" t="n">
        <v>0</v>
      </c>
      <c r="AF947" s="103" t="n">
        <v>0</v>
      </c>
      <c r="AG947" s="103" t="n">
        <v>0</v>
      </c>
      <c r="AH947" s="103" t="n">
        <v>0</v>
      </c>
      <c r="AI947" s="103" t="n">
        <v>0</v>
      </c>
      <c r="AJ947" s="103" t="n">
        <v>0</v>
      </c>
      <c r="AK947" s="103" t="n">
        <v>0</v>
      </c>
      <c r="AL947" s="103" t="n">
        <v>0</v>
      </c>
      <c r="AM947" s="103" t="n">
        <v>0</v>
      </c>
      <c r="AN947" s="103" t="n">
        <v>0</v>
      </c>
      <c r="AO947" s="103" t="n">
        <v>0</v>
      </c>
      <c r="AP947" s="103" t="n">
        <v>0</v>
      </c>
      <c r="AQ947" s="103" t="n">
        <v>0</v>
      </c>
      <c r="AR947" s="103" t="n">
        <v>0</v>
      </c>
      <c r="AS947" s="103" t="n">
        <v>0</v>
      </c>
      <c r="AT947" s="103" t="n">
        <v>0</v>
      </c>
      <c r="AU947" s="103" t="n">
        <v>0</v>
      </c>
      <c r="AV947" s="103" t="n">
        <v>0</v>
      </c>
      <c r="AW947" s="103" t="n">
        <v>0</v>
      </c>
      <c r="AX947" s="103" t="n">
        <v>0</v>
      </c>
      <c r="AY947" s="103" t="n">
        <v>0</v>
      </c>
    </row>
    <row r="948">
      <c r="A948" t="inlineStr">
        <is>
          <t>R11</t>
        </is>
      </c>
      <c r="B948" t="inlineStr">
        <is>
          <t>Motocicleta</t>
        </is>
      </c>
      <c r="C948" t="inlineStr">
        <is>
          <t>Diesel</t>
        </is>
      </c>
      <c r="D948" t="inlineStr">
        <is>
          <t>%</t>
        </is>
      </c>
      <c r="E948" s="122" t="n">
        <v>0</v>
      </c>
      <c r="F948" s="122" t="n">
        <v>0</v>
      </c>
      <c r="G948" s="122" t="n">
        <v>0</v>
      </c>
      <c r="H948" s="122" t="n">
        <v>0</v>
      </c>
      <c r="I948" s="122" t="n">
        <v>0</v>
      </c>
      <c r="J948" s="122" t="n">
        <v>0</v>
      </c>
      <c r="K948" s="103" t="n">
        <v>0</v>
      </c>
      <c r="L948" s="103" t="n">
        <v>0</v>
      </c>
      <c r="M948" s="103" t="n">
        <v>0</v>
      </c>
      <c r="N948" s="103" t="n">
        <v>0</v>
      </c>
      <c r="O948" s="103" t="n">
        <v>0</v>
      </c>
      <c r="P948" s="103" t="n">
        <v>0</v>
      </c>
      <c r="Q948" s="103" t="n">
        <v>0</v>
      </c>
      <c r="R948" s="103" t="n">
        <v>0</v>
      </c>
      <c r="S948" s="103" t="n">
        <v>0</v>
      </c>
      <c r="T948" s="103" t="n">
        <v>0</v>
      </c>
      <c r="U948" s="103" t="n">
        <v>0</v>
      </c>
      <c r="V948" s="103" t="n">
        <v>0</v>
      </c>
      <c r="W948" s="103" t="n">
        <v>0</v>
      </c>
      <c r="X948" s="103" t="n">
        <v>0</v>
      </c>
      <c r="Y948" s="103" t="n">
        <v>0</v>
      </c>
      <c r="Z948" s="103" t="n">
        <v>0</v>
      </c>
      <c r="AA948" s="103" t="n">
        <v>0</v>
      </c>
      <c r="AB948" s="103" t="n">
        <v>0</v>
      </c>
      <c r="AC948" s="103" t="n">
        <v>0</v>
      </c>
      <c r="AD948" s="103" t="n">
        <v>0</v>
      </c>
      <c r="AE948" s="103" t="n">
        <v>0</v>
      </c>
      <c r="AF948" s="103" t="n">
        <v>0</v>
      </c>
      <c r="AG948" s="103" t="n">
        <v>0</v>
      </c>
      <c r="AH948" s="103" t="n">
        <v>0</v>
      </c>
      <c r="AI948" s="103" t="n">
        <v>0</v>
      </c>
      <c r="AJ948" s="103" t="n">
        <v>0</v>
      </c>
      <c r="AK948" s="103" t="n">
        <v>0</v>
      </c>
      <c r="AL948" s="103" t="n">
        <v>0</v>
      </c>
      <c r="AM948" s="103" t="n">
        <v>0</v>
      </c>
      <c r="AN948" s="103" t="n">
        <v>0</v>
      </c>
      <c r="AO948" s="103" t="n">
        <v>0</v>
      </c>
      <c r="AP948" s="103" t="n">
        <v>0</v>
      </c>
      <c r="AQ948" s="103" t="n">
        <v>0</v>
      </c>
      <c r="AR948" s="103" t="n">
        <v>0</v>
      </c>
      <c r="AS948" s="103" t="n">
        <v>0</v>
      </c>
      <c r="AT948" s="103" t="n">
        <v>0</v>
      </c>
      <c r="AU948" s="103" t="n">
        <v>0</v>
      </c>
      <c r="AV948" s="103" t="n">
        <v>0</v>
      </c>
      <c r="AW948" s="103" t="n">
        <v>0</v>
      </c>
      <c r="AX948" s="103" t="n">
        <v>0</v>
      </c>
      <c r="AY948" s="103" t="n">
        <v>0</v>
      </c>
    </row>
    <row r="949">
      <c r="A949" t="inlineStr">
        <is>
          <t>R11</t>
        </is>
      </c>
      <c r="B949" t="inlineStr">
        <is>
          <t>Motocicleta</t>
        </is>
      </c>
      <c r="C949" t="inlineStr">
        <is>
          <t>HYB-Diesel</t>
        </is>
      </c>
      <c r="D949" t="inlineStr">
        <is>
          <t>%</t>
        </is>
      </c>
      <c r="E949" s="122" t="n">
        <v>0</v>
      </c>
      <c r="F949" s="122" t="n">
        <v>0</v>
      </c>
      <c r="G949" s="122" t="n">
        <v>0</v>
      </c>
      <c r="H949" s="122" t="n">
        <v>0</v>
      </c>
      <c r="I949" s="122" t="n">
        <v>0</v>
      </c>
      <c r="J949" s="122" t="n">
        <v>0</v>
      </c>
      <c r="K949" s="103" t="n">
        <v>0</v>
      </c>
      <c r="L949" s="103" t="n">
        <v>0</v>
      </c>
      <c r="M949" s="103" t="n">
        <v>0</v>
      </c>
      <c r="N949" s="103" t="n">
        <v>0</v>
      </c>
      <c r="O949" s="103" t="n">
        <v>0</v>
      </c>
      <c r="P949" s="103" t="n">
        <v>0</v>
      </c>
      <c r="Q949" s="103" t="n">
        <v>0</v>
      </c>
      <c r="R949" s="103" t="n">
        <v>0</v>
      </c>
      <c r="S949" s="103" t="n">
        <v>0</v>
      </c>
      <c r="T949" s="103" t="n">
        <v>0</v>
      </c>
      <c r="U949" s="103" t="n">
        <v>0</v>
      </c>
      <c r="V949" s="103" t="n">
        <v>0</v>
      </c>
      <c r="W949" s="103" t="n">
        <v>0</v>
      </c>
      <c r="X949" s="103" t="n">
        <v>0</v>
      </c>
      <c r="Y949" s="103" t="n">
        <v>0</v>
      </c>
      <c r="Z949" s="103" t="n">
        <v>0</v>
      </c>
      <c r="AA949" s="103" t="n">
        <v>0</v>
      </c>
      <c r="AB949" s="103" t="n">
        <v>0</v>
      </c>
      <c r="AC949" s="103" t="n">
        <v>0</v>
      </c>
      <c r="AD949" s="103" t="n">
        <v>0</v>
      </c>
      <c r="AE949" s="103" t="n">
        <v>0</v>
      </c>
      <c r="AF949" s="103" t="n">
        <v>0</v>
      </c>
      <c r="AG949" s="103" t="n">
        <v>0</v>
      </c>
      <c r="AH949" s="103" t="n">
        <v>0</v>
      </c>
      <c r="AI949" s="103" t="n">
        <v>0</v>
      </c>
      <c r="AJ949" s="103" t="n">
        <v>0</v>
      </c>
      <c r="AK949" s="103" t="n">
        <v>0</v>
      </c>
      <c r="AL949" s="103" t="n">
        <v>0</v>
      </c>
      <c r="AM949" s="103" t="n">
        <v>0</v>
      </c>
      <c r="AN949" s="103" t="n">
        <v>0</v>
      </c>
      <c r="AO949" s="103" t="n">
        <v>0</v>
      </c>
      <c r="AP949" s="103" t="n">
        <v>0</v>
      </c>
      <c r="AQ949" s="103" t="n">
        <v>0</v>
      </c>
      <c r="AR949" s="103" t="n">
        <v>0</v>
      </c>
      <c r="AS949" s="103" t="n">
        <v>0</v>
      </c>
      <c r="AT949" s="103" t="n">
        <v>0</v>
      </c>
      <c r="AU949" s="103" t="n">
        <v>0</v>
      </c>
      <c r="AV949" s="103" t="n">
        <v>0</v>
      </c>
      <c r="AW949" s="103" t="n">
        <v>0</v>
      </c>
      <c r="AX949" s="103" t="n">
        <v>0</v>
      </c>
      <c r="AY949" s="103" t="n">
        <v>0</v>
      </c>
    </row>
    <row r="950">
      <c r="A950" t="inlineStr">
        <is>
          <t>R11</t>
        </is>
      </c>
      <c r="B950" t="inlineStr">
        <is>
          <t>Motocicleta</t>
        </is>
      </c>
      <c r="C950" t="inlineStr">
        <is>
          <t>HYB-plug-in-Diesel</t>
        </is>
      </c>
      <c r="D950" t="inlineStr">
        <is>
          <t>%</t>
        </is>
      </c>
      <c r="E950" s="122" t="n">
        <v>0</v>
      </c>
      <c r="F950" s="122" t="n">
        <v>0</v>
      </c>
      <c r="G950" s="122" t="n">
        <v>0</v>
      </c>
      <c r="H950" s="122" t="n">
        <v>0</v>
      </c>
      <c r="I950" s="122" t="n">
        <v>0</v>
      </c>
      <c r="J950" s="122" t="n">
        <v>0</v>
      </c>
      <c r="K950" s="103" t="n">
        <v>0</v>
      </c>
      <c r="L950" s="103" t="n">
        <v>0</v>
      </c>
      <c r="M950" s="103" t="n">
        <v>0</v>
      </c>
      <c r="N950" s="103" t="n">
        <v>0</v>
      </c>
      <c r="O950" s="103" t="n">
        <v>0</v>
      </c>
      <c r="P950" s="103" t="n">
        <v>0</v>
      </c>
      <c r="Q950" s="103" t="n">
        <v>0</v>
      </c>
      <c r="R950" s="103" t="n">
        <v>0</v>
      </c>
      <c r="S950" s="103" t="n">
        <v>0</v>
      </c>
      <c r="T950" s="103" t="n">
        <v>0</v>
      </c>
      <c r="U950" s="103" t="n">
        <v>0</v>
      </c>
      <c r="V950" s="103" t="n">
        <v>0</v>
      </c>
      <c r="W950" s="103" t="n">
        <v>0</v>
      </c>
      <c r="X950" s="103" t="n">
        <v>0</v>
      </c>
      <c r="Y950" s="103" t="n">
        <v>0</v>
      </c>
      <c r="Z950" s="103" t="n">
        <v>0</v>
      </c>
      <c r="AA950" s="103" t="n">
        <v>0</v>
      </c>
      <c r="AB950" s="103" t="n">
        <v>0</v>
      </c>
      <c r="AC950" s="103" t="n">
        <v>0</v>
      </c>
      <c r="AD950" s="103" t="n">
        <v>0</v>
      </c>
      <c r="AE950" s="103" t="n">
        <v>0</v>
      </c>
      <c r="AF950" s="103" t="n">
        <v>0</v>
      </c>
      <c r="AG950" s="103" t="n">
        <v>0</v>
      </c>
      <c r="AH950" s="103" t="n">
        <v>0</v>
      </c>
      <c r="AI950" s="103" t="n">
        <v>0</v>
      </c>
      <c r="AJ950" s="103" t="n">
        <v>0</v>
      </c>
      <c r="AK950" s="103" t="n">
        <v>0</v>
      </c>
      <c r="AL950" s="103" t="n">
        <v>0</v>
      </c>
      <c r="AM950" s="103" t="n">
        <v>0</v>
      </c>
      <c r="AN950" s="103" t="n">
        <v>0</v>
      </c>
      <c r="AO950" s="103" t="n">
        <v>0</v>
      </c>
      <c r="AP950" s="103" t="n">
        <v>0</v>
      </c>
      <c r="AQ950" s="103" t="n">
        <v>0</v>
      </c>
      <c r="AR950" s="103" t="n">
        <v>0</v>
      </c>
      <c r="AS950" s="103" t="n">
        <v>0</v>
      </c>
      <c r="AT950" s="103" t="n">
        <v>0</v>
      </c>
      <c r="AU950" s="103" t="n">
        <v>0</v>
      </c>
      <c r="AV950" s="103" t="n">
        <v>0</v>
      </c>
      <c r="AW950" s="103" t="n">
        <v>0</v>
      </c>
      <c r="AX950" s="103" t="n">
        <v>0</v>
      </c>
      <c r="AY950" s="103" t="n">
        <v>0</v>
      </c>
    </row>
    <row r="951">
      <c r="A951" t="inlineStr">
        <is>
          <t>R11</t>
        </is>
      </c>
      <c r="B951" t="inlineStr">
        <is>
          <t>Motocicleta</t>
        </is>
      </c>
      <c r="C951" t="inlineStr">
        <is>
          <t>Eléctrico</t>
        </is>
      </c>
      <c r="D951" t="inlineStr">
        <is>
          <t>%</t>
        </is>
      </c>
      <c r="E951" s="122" t="n">
        <v>0</v>
      </c>
      <c r="F951" s="122" t="n">
        <v>0</v>
      </c>
      <c r="G951" s="122" t="n">
        <v>0</v>
      </c>
      <c r="H951" s="122" t="n">
        <v>0</v>
      </c>
      <c r="I951" s="122" t="n">
        <v>0</v>
      </c>
      <c r="J951" s="122" t="n">
        <v>0</v>
      </c>
      <c r="K951" s="103" t="n">
        <v>0</v>
      </c>
      <c r="L951" s="103" t="n">
        <v>0</v>
      </c>
      <c r="M951" s="103" t="n">
        <v>0</v>
      </c>
      <c r="N951" s="103" t="n">
        <v>0</v>
      </c>
      <c r="O951" s="103" t="n">
        <v>0</v>
      </c>
      <c r="P951" s="103" t="n">
        <v>0</v>
      </c>
      <c r="Q951" s="103" t="n">
        <v>0</v>
      </c>
      <c r="R951" s="103" t="n">
        <v>0</v>
      </c>
      <c r="S951" s="103" t="n">
        <v>0</v>
      </c>
      <c r="T951" s="103" t="n">
        <v>0</v>
      </c>
      <c r="U951" s="103" t="n">
        <v>0</v>
      </c>
      <c r="V951" s="103" t="n">
        <v>0</v>
      </c>
      <c r="W951" s="103" t="n">
        <v>0</v>
      </c>
      <c r="X951" s="103" t="n">
        <v>0</v>
      </c>
      <c r="Y951" s="103" t="n">
        <v>0</v>
      </c>
      <c r="Z951" s="103" t="n">
        <v>0</v>
      </c>
      <c r="AA951" s="103" t="n">
        <v>0</v>
      </c>
      <c r="AB951" s="103" t="n">
        <v>0</v>
      </c>
      <c r="AC951" s="103" t="n">
        <v>0</v>
      </c>
      <c r="AD951" s="103" t="n">
        <v>0</v>
      </c>
      <c r="AE951" s="103" t="n">
        <v>0</v>
      </c>
      <c r="AF951" s="103" t="n">
        <v>0</v>
      </c>
      <c r="AG951" s="103" t="n">
        <v>0</v>
      </c>
      <c r="AH951" s="103" t="n">
        <v>0</v>
      </c>
      <c r="AI951" s="103" t="n">
        <v>0</v>
      </c>
      <c r="AJ951" s="103" t="n">
        <v>0</v>
      </c>
      <c r="AK951" s="103" t="n">
        <v>0</v>
      </c>
      <c r="AL951" s="103" t="n">
        <v>0</v>
      </c>
      <c r="AM951" s="103" t="n">
        <v>0</v>
      </c>
      <c r="AN951" s="103" t="n">
        <v>0</v>
      </c>
      <c r="AO951" s="103" t="n">
        <v>0</v>
      </c>
      <c r="AP951" s="103" t="n">
        <v>0</v>
      </c>
      <c r="AQ951" s="103" t="n">
        <v>0</v>
      </c>
      <c r="AR951" s="103" t="n">
        <v>0</v>
      </c>
      <c r="AS951" s="103" t="n">
        <v>0</v>
      </c>
      <c r="AT951" s="103" t="n">
        <v>0</v>
      </c>
      <c r="AU951" s="103" t="n">
        <v>0</v>
      </c>
      <c r="AV951" s="103" t="n">
        <v>0</v>
      </c>
      <c r="AW951" s="103" t="n">
        <v>0</v>
      </c>
      <c r="AX951" s="103" t="n">
        <v>0</v>
      </c>
      <c r="AY951" s="103" t="n">
        <v>0</v>
      </c>
    </row>
    <row r="952">
      <c r="A952" t="inlineStr">
        <is>
          <t>R11</t>
        </is>
      </c>
      <c r="B952" t="inlineStr">
        <is>
          <t>Motocicleta</t>
        </is>
      </c>
      <c r="C952" t="inlineStr">
        <is>
          <t>Biodiesel</t>
        </is>
      </c>
      <c r="D952" t="inlineStr">
        <is>
          <t>%</t>
        </is>
      </c>
      <c r="E952" s="122" t="n">
        <v>0</v>
      </c>
      <c r="F952" s="122" t="n">
        <v>0</v>
      </c>
      <c r="G952" s="122" t="n">
        <v>0</v>
      </c>
      <c r="H952" s="122" t="n">
        <v>0</v>
      </c>
      <c r="I952" s="122" t="n">
        <v>0</v>
      </c>
      <c r="J952" s="122" t="n">
        <v>0</v>
      </c>
      <c r="K952" s="103" t="n">
        <v>0</v>
      </c>
      <c r="L952" s="103" t="n">
        <v>0</v>
      </c>
      <c r="M952" s="103" t="n">
        <v>0</v>
      </c>
      <c r="N952" s="103" t="n">
        <v>0</v>
      </c>
      <c r="O952" s="103" t="n">
        <v>0</v>
      </c>
      <c r="P952" s="103" t="n">
        <v>0</v>
      </c>
      <c r="Q952" s="103" t="n">
        <v>0</v>
      </c>
      <c r="R952" s="103" t="n">
        <v>0</v>
      </c>
      <c r="S952" s="103" t="n">
        <v>0</v>
      </c>
      <c r="T952" s="103" t="n">
        <v>0</v>
      </c>
      <c r="U952" s="103" t="n">
        <v>0</v>
      </c>
      <c r="V952" s="103" t="n">
        <v>0</v>
      </c>
      <c r="W952" s="103" t="n">
        <v>0</v>
      </c>
      <c r="X952" s="103" t="n">
        <v>0</v>
      </c>
      <c r="Y952" s="103" t="n">
        <v>0</v>
      </c>
      <c r="Z952" s="103" t="n">
        <v>0</v>
      </c>
      <c r="AA952" s="103" t="n">
        <v>0</v>
      </c>
      <c r="AB952" s="103" t="n">
        <v>0</v>
      </c>
      <c r="AC952" s="103" t="n">
        <v>0</v>
      </c>
      <c r="AD952" s="103" t="n">
        <v>0</v>
      </c>
      <c r="AE952" s="103" t="n">
        <v>0</v>
      </c>
      <c r="AF952" s="103" t="n">
        <v>0</v>
      </c>
      <c r="AG952" s="103" t="n">
        <v>0</v>
      </c>
      <c r="AH952" s="103" t="n">
        <v>0</v>
      </c>
      <c r="AI952" s="103" t="n">
        <v>0</v>
      </c>
      <c r="AJ952" s="103" t="n">
        <v>0</v>
      </c>
      <c r="AK952" s="103" t="n">
        <v>0</v>
      </c>
      <c r="AL952" s="103" t="n">
        <v>0</v>
      </c>
      <c r="AM952" s="103" t="n">
        <v>0</v>
      </c>
      <c r="AN952" s="103" t="n">
        <v>0</v>
      </c>
      <c r="AO952" s="103" t="n">
        <v>0</v>
      </c>
      <c r="AP952" s="103" t="n">
        <v>0</v>
      </c>
      <c r="AQ952" s="103" t="n">
        <v>0</v>
      </c>
      <c r="AR952" s="103" t="n">
        <v>0</v>
      </c>
      <c r="AS952" s="103" t="n">
        <v>0</v>
      </c>
      <c r="AT952" s="103" t="n">
        <v>0</v>
      </c>
      <c r="AU952" s="103" t="n">
        <v>0</v>
      </c>
      <c r="AV952" s="103" t="n">
        <v>0</v>
      </c>
      <c r="AW952" s="103" t="n">
        <v>0</v>
      </c>
      <c r="AX952" s="103" t="n">
        <v>0</v>
      </c>
      <c r="AY952" s="103" t="n">
        <v>0</v>
      </c>
    </row>
    <row r="953">
      <c r="A953" t="inlineStr">
        <is>
          <t>R11</t>
        </is>
      </c>
      <c r="B953" t="inlineStr">
        <is>
          <t>Motocicleta</t>
        </is>
      </c>
      <c r="C953" t="inlineStr">
        <is>
          <t>Etanol</t>
        </is>
      </c>
      <c r="D953" t="inlineStr">
        <is>
          <t>%</t>
        </is>
      </c>
      <c r="E953" s="122" t="n">
        <v>0</v>
      </c>
      <c r="F953" s="122" t="n">
        <v>0</v>
      </c>
      <c r="G953" s="122" t="n">
        <v>0</v>
      </c>
      <c r="H953" s="122" t="n">
        <v>0</v>
      </c>
      <c r="I953" s="122" t="n">
        <v>0</v>
      </c>
      <c r="J953" s="122" t="n">
        <v>0</v>
      </c>
      <c r="K953" s="103" t="n">
        <v>0</v>
      </c>
      <c r="L953" s="103" t="n">
        <v>0</v>
      </c>
      <c r="M953" s="103" t="n">
        <v>0</v>
      </c>
      <c r="N953" s="103" t="n">
        <v>0</v>
      </c>
      <c r="O953" s="103" t="n">
        <v>0</v>
      </c>
      <c r="P953" s="103" t="n">
        <v>0</v>
      </c>
      <c r="Q953" s="103" t="n">
        <v>0</v>
      </c>
      <c r="R953" s="103" t="n">
        <v>0</v>
      </c>
      <c r="S953" s="103" t="n">
        <v>0</v>
      </c>
      <c r="T953" s="103" t="n">
        <v>0</v>
      </c>
      <c r="U953" s="103" t="n">
        <v>0</v>
      </c>
      <c r="V953" s="103" t="n">
        <v>0</v>
      </c>
      <c r="W953" s="103" t="n">
        <v>0</v>
      </c>
      <c r="X953" s="103" t="n">
        <v>0</v>
      </c>
      <c r="Y953" s="103" t="n">
        <v>0</v>
      </c>
      <c r="Z953" s="103" t="n">
        <v>0</v>
      </c>
      <c r="AA953" s="103" t="n">
        <v>0</v>
      </c>
      <c r="AB953" s="103" t="n">
        <v>0</v>
      </c>
      <c r="AC953" s="103" t="n">
        <v>0</v>
      </c>
      <c r="AD953" s="103" t="n">
        <v>0</v>
      </c>
      <c r="AE953" s="103" t="n">
        <v>0</v>
      </c>
      <c r="AF953" s="103" t="n">
        <v>0</v>
      </c>
      <c r="AG953" s="103" t="n">
        <v>0</v>
      </c>
      <c r="AH953" s="103" t="n">
        <v>0</v>
      </c>
      <c r="AI953" s="103" t="n">
        <v>0</v>
      </c>
      <c r="AJ953" s="103" t="n">
        <v>0</v>
      </c>
      <c r="AK953" s="103" t="n">
        <v>0</v>
      </c>
      <c r="AL953" s="103" t="n">
        <v>0</v>
      </c>
      <c r="AM953" s="103" t="n">
        <v>0</v>
      </c>
      <c r="AN953" s="103" t="n">
        <v>0</v>
      </c>
      <c r="AO953" s="103" t="n">
        <v>0</v>
      </c>
      <c r="AP953" s="103" t="n">
        <v>0</v>
      </c>
      <c r="AQ953" s="103" t="n">
        <v>0</v>
      </c>
      <c r="AR953" s="103" t="n">
        <v>0</v>
      </c>
      <c r="AS953" s="103" t="n">
        <v>0</v>
      </c>
      <c r="AT953" s="103" t="n">
        <v>0</v>
      </c>
      <c r="AU953" s="103" t="n">
        <v>0</v>
      </c>
      <c r="AV953" s="103" t="n">
        <v>0</v>
      </c>
      <c r="AW953" s="103" t="n">
        <v>0</v>
      </c>
      <c r="AX953" s="103" t="n">
        <v>0</v>
      </c>
      <c r="AY953" s="103" t="n">
        <v>0</v>
      </c>
    </row>
    <row r="954">
      <c r="A954" t="inlineStr">
        <is>
          <t>R11</t>
        </is>
      </c>
      <c r="B954" t="inlineStr">
        <is>
          <t>Motocicleta</t>
        </is>
      </c>
      <c r="C954" t="inlineStr">
        <is>
          <t>GLP</t>
        </is>
      </c>
      <c r="D954" t="inlineStr">
        <is>
          <t>%</t>
        </is>
      </c>
      <c r="E954" s="122" t="n">
        <v>0</v>
      </c>
      <c r="F954" s="122" t="n">
        <v>0</v>
      </c>
      <c r="G954" s="122" t="n">
        <v>0</v>
      </c>
      <c r="H954" s="122" t="n">
        <v>0</v>
      </c>
      <c r="I954" s="122" t="n">
        <v>0</v>
      </c>
      <c r="J954" s="122" t="n">
        <v>0</v>
      </c>
      <c r="K954" s="103" t="n">
        <v>0</v>
      </c>
      <c r="L954" s="103" t="n">
        <v>0</v>
      </c>
      <c r="M954" s="103" t="n">
        <v>0</v>
      </c>
      <c r="N954" s="103" t="n">
        <v>0</v>
      </c>
      <c r="O954" s="103" t="n">
        <v>0</v>
      </c>
      <c r="P954" s="103" t="n">
        <v>0</v>
      </c>
      <c r="Q954" s="103" t="n">
        <v>0</v>
      </c>
      <c r="R954" s="103" t="n">
        <v>0</v>
      </c>
      <c r="S954" s="103" t="n">
        <v>0</v>
      </c>
      <c r="T954" s="103" t="n">
        <v>0</v>
      </c>
      <c r="U954" s="103" t="n">
        <v>0</v>
      </c>
      <c r="V954" s="103" t="n">
        <v>0</v>
      </c>
      <c r="W954" s="103" t="n">
        <v>0</v>
      </c>
      <c r="X954" s="103" t="n">
        <v>0</v>
      </c>
      <c r="Y954" s="103" t="n">
        <v>0</v>
      </c>
      <c r="Z954" s="103" t="n">
        <v>0</v>
      </c>
      <c r="AA954" s="103" t="n">
        <v>0</v>
      </c>
      <c r="AB954" s="103" t="n">
        <v>0</v>
      </c>
      <c r="AC954" s="103" t="n">
        <v>0</v>
      </c>
      <c r="AD954" s="103" t="n">
        <v>0</v>
      </c>
      <c r="AE954" s="103" t="n">
        <v>0</v>
      </c>
      <c r="AF954" s="103" t="n">
        <v>0</v>
      </c>
      <c r="AG954" s="103" t="n">
        <v>0</v>
      </c>
      <c r="AH954" s="103" t="n">
        <v>0</v>
      </c>
      <c r="AI954" s="103" t="n">
        <v>0</v>
      </c>
      <c r="AJ954" s="103" t="n">
        <v>0</v>
      </c>
      <c r="AK954" s="103" t="n">
        <v>0</v>
      </c>
      <c r="AL954" s="103" t="n">
        <v>0</v>
      </c>
      <c r="AM954" s="103" t="n">
        <v>0</v>
      </c>
      <c r="AN954" s="103" t="n">
        <v>0</v>
      </c>
      <c r="AO954" s="103" t="n">
        <v>0</v>
      </c>
      <c r="AP954" s="103" t="n">
        <v>0</v>
      </c>
      <c r="AQ954" s="103" t="n">
        <v>0</v>
      </c>
      <c r="AR954" s="103" t="n">
        <v>0</v>
      </c>
      <c r="AS954" s="103" t="n">
        <v>0</v>
      </c>
      <c r="AT954" s="103" t="n">
        <v>0</v>
      </c>
      <c r="AU954" s="103" t="n">
        <v>0</v>
      </c>
      <c r="AV954" s="103" t="n">
        <v>0</v>
      </c>
      <c r="AW954" s="103" t="n">
        <v>0</v>
      </c>
      <c r="AX954" s="103" t="n">
        <v>0</v>
      </c>
      <c r="AY954" s="103" t="n">
        <v>0</v>
      </c>
    </row>
    <row r="955">
      <c r="A955" t="inlineStr">
        <is>
          <t>R11</t>
        </is>
      </c>
      <c r="B955" t="inlineStr">
        <is>
          <t>Motocicleta</t>
        </is>
      </c>
      <c r="C955" t="inlineStr">
        <is>
          <t>GNC</t>
        </is>
      </c>
      <c r="D955" t="inlineStr">
        <is>
          <t>%</t>
        </is>
      </c>
      <c r="E955" s="122" t="n">
        <v>0</v>
      </c>
      <c r="F955" s="122" t="n">
        <v>0</v>
      </c>
      <c r="G955" s="122" t="n">
        <v>0</v>
      </c>
      <c r="H955" s="122" t="n">
        <v>0</v>
      </c>
      <c r="I955" s="122" t="n">
        <v>0</v>
      </c>
      <c r="J955" s="122" t="n">
        <v>0</v>
      </c>
      <c r="K955" s="103" t="n">
        <v>0</v>
      </c>
      <c r="L955" s="103" t="n">
        <v>0</v>
      </c>
      <c r="M955" s="103" t="n">
        <v>0</v>
      </c>
      <c r="N955" s="103" t="n">
        <v>0</v>
      </c>
      <c r="O955" s="103" t="n">
        <v>0</v>
      </c>
      <c r="P955" s="103" t="n">
        <v>0</v>
      </c>
      <c r="Q955" s="103" t="n">
        <v>0</v>
      </c>
      <c r="R955" s="103" t="n">
        <v>0</v>
      </c>
      <c r="S955" s="103" t="n">
        <v>0</v>
      </c>
      <c r="T955" s="103" t="n">
        <v>0</v>
      </c>
      <c r="U955" s="103" t="n">
        <v>0</v>
      </c>
      <c r="V955" s="103" t="n">
        <v>0</v>
      </c>
      <c r="W955" s="103" t="n">
        <v>0</v>
      </c>
      <c r="X955" s="103" t="n">
        <v>0</v>
      </c>
      <c r="Y955" s="103" t="n">
        <v>0</v>
      </c>
      <c r="Z955" s="103" t="n">
        <v>0</v>
      </c>
      <c r="AA955" s="103" t="n">
        <v>0</v>
      </c>
      <c r="AB955" s="103" t="n">
        <v>0</v>
      </c>
      <c r="AC955" s="103" t="n">
        <v>0</v>
      </c>
      <c r="AD955" s="103" t="n">
        <v>0</v>
      </c>
      <c r="AE955" s="103" t="n">
        <v>0</v>
      </c>
      <c r="AF955" s="103" t="n">
        <v>0</v>
      </c>
      <c r="AG955" s="103" t="n">
        <v>0</v>
      </c>
      <c r="AH955" s="103" t="n">
        <v>0</v>
      </c>
      <c r="AI955" s="103" t="n">
        <v>0</v>
      </c>
      <c r="AJ955" s="103" t="n">
        <v>0</v>
      </c>
      <c r="AK955" s="103" t="n">
        <v>0</v>
      </c>
      <c r="AL955" s="103" t="n">
        <v>0</v>
      </c>
      <c r="AM955" s="103" t="n">
        <v>0</v>
      </c>
      <c r="AN955" s="103" t="n">
        <v>0</v>
      </c>
      <c r="AO955" s="103" t="n">
        <v>0</v>
      </c>
      <c r="AP955" s="103" t="n">
        <v>0</v>
      </c>
      <c r="AQ955" s="103" t="n">
        <v>0</v>
      </c>
      <c r="AR955" s="103" t="n">
        <v>0</v>
      </c>
      <c r="AS955" s="103" t="n">
        <v>0</v>
      </c>
      <c r="AT955" s="103" t="n">
        <v>0</v>
      </c>
      <c r="AU955" s="103" t="n">
        <v>0</v>
      </c>
      <c r="AV955" s="103" t="n">
        <v>0</v>
      </c>
      <c r="AW955" s="103" t="n">
        <v>0</v>
      </c>
      <c r="AX955" s="103" t="n">
        <v>0</v>
      </c>
      <c r="AY955" s="103" t="n">
        <v>0</v>
      </c>
    </row>
    <row r="956">
      <c r="A956" t="inlineStr">
        <is>
          <t>R11</t>
        </is>
      </c>
      <c r="B956" t="inlineStr">
        <is>
          <t>Motocicleta</t>
        </is>
      </c>
      <c r="C956" t="inlineStr">
        <is>
          <t>Hidrógeno-Fuel-Cell</t>
        </is>
      </c>
      <c r="D956" t="inlineStr">
        <is>
          <t>%</t>
        </is>
      </c>
      <c r="E956" s="122" t="n">
        <v>0</v>
      </c>
      <c r="F956" s="122" t="n">
        <v>0</v>
      </c>
      <c r="G956" s="122" t="n">
        <v>0</v>
      </c>
      <c r="H956" s="122" t="n">
        <v>0</v>
      </c>
      <c r="I956" s="122" t="n">
        <v>0</v>
      </c>
      <c r="J956" s="122" t="n">
        <v>0</v>
      </c>
      <c r="K956" s="103" t="n">
        <v>0</v>
      </c>
      <c r="L956" s="103" t="n">
        <v>0</v>
      </c>
      <c r="M956" s="103" t="n">
        <v>0</v>
      </c>
      <c r="N956" s="103" t="n">
        <v>0</v>
      </c>
      <c r="O956" s="103" t="n">
        <v>0</v>
      </c>
      <c r="P956" s="103" t="n">
        <v>0</v>
      </c>
      <c r="Q956" s="103" t="n">
        <v>0</v>
      </c>
      <c r="R956" s="103" t="n">
        <v>0</v>
      </c>
      <c r="S956" s="103" t="n">
        <v>0</v>
      </c>
      <c r="T956" s="103" t="n">
        <v>0</v>
      </c>
      <c r="U956" s="103" t="n">
        <v>0</v>
      </c>
      <c r="V956" s="103" t="n">
        <v>0</v>
      </c>
      <c r="W956" s="103" t="n">
        <v>0</v>
      </c>
      <c r="X956" s="103" t="n">
        <v>0</v>
      </c>
      <c r="Y956" s="103" t="n">
        <v>0</v>
      </c>
      <c r="Z956" s="103" t="n">
        <v>0</v>
      </c>
      <c r="AA956" s="103" t="n">
        <v>0</v>
      </c>
      <c r="AB956" s="103" t="n">
        <v>0</v>
      </c>
      <c r="AC956" s="103" t="n">
        <v>0</v>
      </c>
      <c r="AD956" s="103" t="n">
        <v>0</v>
      </c>
      <c r="AE956" s="103" t="n">
        <v>0</v>
      </c>
      <c r="AF956" s="103" t="n">
        <v>0</v>
      </c>
      <c r="AG956" s="103" t="n">
        <v>0</v>
      </c>
      <c r="AH956" s="103" t="n">
        <v>0</v>
      </c>
      <c r="AI956" s="103" t="n">
        <v>0</v>
      </c>
      <c r="AJ956" s="103" t="n">
        <v>0</v>
      </c>
      <c r="AK956" s="103" t="n">
        <v>0</v>
      </c>
      <c r="AL956" s="103" t="n">
        <v>0</v>
      </c>
      <c r="AM956" s="103" t="n">
        <v>0</v>
      </c>
      <c r="AN956" s="103" t="n">
        <v>0</v>
      </c>
      <c r="AO956" s="103" t="n">
        <v>0</v>
      </c>
      <c r="AP956" s="103" t="n">
        <v>0</v>
      </c>
      <c r="AQ956" s="103" t="n">
        <v>0</v>
      </c>
      <c r="AR956" s="103" t="n">
        <v>0</v>
      </c>
      <c r="AS956" s="103" t="n">
        <v>0</v>
      </c>
      <c r="AT956" s="103" t="n">
        <v>0</v>
      </c>
      <c r="AU956" s="103" t="n">
        <v>0</v>
      </c>
      <c r="AV956" s="103" t="n">
        <v>0</v>
      </c>
      <c r="AW956" s="103" t="n">
        <v>0</v>
      </c>
      <c r="AX956" s="103" t="n">
        <v>0</v>
      </c>
      <c r="AY956" s="103" t="n">
        <v>0</v>
      </c>
    </row>
    <row r="957">
      <c r="A957" t="inlineStr">
        <is>
          <t>R12</t>
        </is>
      </c>
      <c r="B957" t="inlineStr">
        <is>
          <t>Motocicleta</t>
        </is>
      </c>
      <c r="C957" t="inlineStr">
        <is>
          <t>Gasolina</t>
        </is>
      </c>
      <c r="D957" t="inlineStr">
        <is>
          <t>%</t>
        </is>
      </c>
      <c r="E957" s="122" t="n">
        <v>1</v>
      </c>
      <c r="F957" s="122" t="n">
        <v>1</v>
      </c>
      <c r="G957" s="122" t="n">
        <v>1</v>
      </c>
      <c r="H957" s="122" t="n">
        <v>1</v>
      </c>
      <c r="I957" s="122" t="n">
        <v>1</v>
      </c>
      <c r="J957" s="122" t="n">
        <v>1</v>
      </c>
      <c r="K957" s="103" t="n">
        <v>1</v>
      </c>
      <c r="L957" s="103" t="n">
        <v>1</v>
      </c>
      <c r="M957" s="103" t="n">
        <v>1</v>
      </c>
      <c r="N957" s="103" t="n">
        <v>1</v>
      </c>
      <c r="O957" s="103" t="n">
        <v>1</v>
      </c>
      <c r="P957" s="103" t="n">
        <v>1</v>
      </c>
      <c r="Q957" s="103" t="n">
        <v>1</v>
      </c>
      <c r="R957" s="103" t="n">
        <v>1</v>
      </c>
      <c r="S957" s="103" t="n">
        <v>1</v>
      </c>
      <c r="T957" s="103" t="n">
        <v>1</v>
      </c>
      <c r="U957" s="103" t="n">
        <v>1</v>
      </c>
      <c r="V957" s="103" t="n">
        <v>1</v>
      </c>
      <c r="W957" s="103" t="n">
        <v>1</v>
      </c>
      <c r="X957" s="103" t="n">
        <v>1</v>
      </c>
      <c r="Y957" s="103" t="n">
        <v>1</v>
      </c>
      <c r="Z957" s="103" t="n">
        <v>1</v>
      </c>
      <c r="AA957" s="103" t="n">
        <v>1</v>
      </c>
      <c r="AB957" s="103" t="n">
        <v>1</v>
      </c>
      <c r="AC957" s="103" t="n">
        <v>1</v>
      </c>
      <c r="AD957" s="103" t="n">
        <v>1</v>
      </c>
      <c r="AE957" s="103" t="n">
        <v>1</v>
      </c>
      <c r="AF957" s="103" t="n">
        <v>1</v>
      </c>
      <c r="AG957" s="103" t="n">
        <v>1</v>
      </c>
      <c r="AH957" s="103" t="n">
        <v>1</v>
      </c>
      <c r="AI957" s="103" t="n">
        <v>1</v>
      </c>
      <c r="AJ957" s="103" t="n">
        <v>1</v>
      </c>
      <c r="AK957" s="103" t="n">
        <v>1</v>
      </c>
      <c r="AL957" s="103" t="n">
        <v>1</v>
      </c>
      <c r="AM957" s="103" t="n">
        <v>1</v>
      </c>
      <c r="AN957" s="103" t="n">
        <v>1</v>
      </c>
      <c r="AO957" s="103" t="n">
        <v>1</v>
      </c>
      <c r="AP957" s="103" t="n">
        <v>1</v>
      </c>
      <c r="AQ957" s="103" t="n">
        <v>1</v>
      </c>
      <c r="AR957" s="103" t="n">
        <v>1</v>
      </c>
      <c r="AS957" s="103" t="n">
        <v>1</v>
      </c>
      <c r="AT957" s="103" t="n">
        <v>1</v>
      </c>
      <c r="AU957" s="103" t="n">
        <v>1</v>
      </c>
      <c r="AV957" s="103" t="n">
        <v>1</v>
      </c>
      <c r="AW957" s="103" t="n">
        <v>1</v>
      </c>
      <c r="AX957" s="103" t="n">
        <v>1</v>
      </c>
      <c r="AY957" s="103" t="n">
        <v>1</v>
      </c>
    </row>
    <row r="958">
      <c r="A958" t="inlineStr">
        <is>
          <t>R12</t>
        </is>
      </c>
      <c r="B958" t="inlineStr">
        <is>
          <t>Motocicleta</t>
        </is>
      </c>
      <c r="C958" t="inlineStr">
        <is>
          <t>HYB-Gasolina</t>
        </is>
      </c>
      <c r="D958" t="inlineStr">
        <is>
          <t>%</t>
        </is>
      </c>
      <c r="E958" s="122" t="n">
        <v>0</v>
      </c>
      <c r="F958" s="122" t="n">
        <v>0</v>
      </c>
      <c r="G958" s="122" t="n">
        <v>0</v>
      </c>
      <c r="H958" s="122" t="n">
        <v>0</v>
      </c>
      <c r="I958" s="122" t="n">
        <v>0</v>
      </c>
      <c r="J958" s="122" t="n">
        <v>0</v>
      </c>
      <c r="K958" s="103" t="n">
        <v>0</v>
      </c>
      <c r="L958" s="103" t="n">
        <v>0</v>
      </c>
      <c r="M958" s="103" t="n">
        <v>0</v>
      </c>
      <c r="N958" s="103" t="n">
        <v>0</v>
      </c>
      <c r="O958" s="103" t="n">
        <v>0</v>
      </c>
      <c r="P958" s="103" t="n">
        <v>0</v>
      </c>
      <c r="Q958" s="103" t="n">
        <v>0</v>
      </c>
      <c r="R958" s="103" t="n">
        <v>0</v>
      </c>
      <c r="S958" s="103" t="n">
        <v>0</v>
      </c>
      <c r="T958" s="103" t="n">
        <v>0</v>
      </c>
      <c r="U958" s="103" t="n">
        <v>0</v>
      </c>
      <c r="V958" s="103" t="n">
        <v>0</v>
      </c>
      <c r="W958" s="103" t="n">
        <v>0</v>
      </c>
      <c r="X958" s="103" t="n">
        <v>0</v>
      </c>
      <c r="Y958" s="103" t="n">
        <v>0</v>
      </c>
      <c r="Z958" s="103" t="n">
        <v>0</v>
      </c>
      <c r="AA958" s="103" t="n">
        <v>0</v>
      </c>
      <c r="AB958" s="103" t="n">
        <v>0</v>
      </c>
      <c r="AC958" s="103" t="n">
        <v>0</v>
      </c>
      <c r="AD958" s="103" t="n">
        <v>0</v>
      </c>
      <c r="AE958" s="103" t="n">
        <v>0</v>
      </c>
      <c r="AF958" s="103" t="n">
        <v>0</v>
      </c>
      <c r="AG958" s="103" t="n">
        <v>0</v>
      </c>
      <c r="AH958" s="103" t="n">
        <v>0</v>
      </c>
      <c r="AI958" s="103" t="n">
        <v>0</v>
      </c>
      <c r="AJ958" s="103" t="n">
        <v>0</v>
      </c>
      <c r="AK958" s="103" t="n">
        <v>0</v>
      </c>
      <c r="AL958" s="103" t="n">
        <v>0</v>
      </c>
      <c r="AM958" s="103" t="n">
        <v>0</v>
      </c>
      <c r="AN958" s="103" t="n">
        <v>0</v>
      </c>
      <c r="AO958" s="103" t="n">
        <v>0</v>
      </c>
      <c r="AP958" s="103" t="n">
        <v>0</v>
      </c>
      <c r="AQ958" s="103" t="n">
        <v>0</v>
      </c>
      <c r="AR958" s="103" t="n">
        <v>0</v>
      </c>
      <c r="AS958" s="103" t="n">
        <v>0</v>
      </c>
      <c r="AT958" s="103" t="n">
        <v>0</v>
      </c>
      <c r="AU958" s="103" t="n">
        <v>0</v>
      </c>
      <c r="AV958" s="103" t="n">
        <v>0</v>
      </c>
      <c r="AW958" s="103" t="n">
        <v>0</v>
      </c>
      <c r="AX958" s="103" t="n">
        <v>0</v>
      </c>
      <c r="AY958" s="103" t="n">
        <v>0</v>
      </c>
    </row>
    <row r="959">
      <c r="A959" t="inlineStr">
        <is>
          <t>R12</t>
        </is>
      </c>
      <c r="B959" t="inlineStr">
        <is>
          <t>Motocicleta</t>
        </is>
      </c>
      <c r="C959" t="inlineStr">
        <is>
          <t>HYB-plug-in-Gasolina</t>
        </is>
      </c>
      <c r="D959" t="inlineStr">
        <is>
          <t>%</t>
        </is>
      </c>
      <c r="E959" s="122" t="n">
        <v>0</v>
      </c>
      <c r="F959" s="122" t="n">
        <v>0</v>
      </c>
      <c r="G959" s="122" t="n">
        <v>0</v>
      </c>
      <c r="H959" s="122" t="n">
        <v>0</v>
      </c>
      <c r="I959" s="122" t="n">
        <v>0</v>
      </c>
      <c r="J959" s="122" t="n">
        <v>0</v>
      </c>
      <c r="K959" s="103" t="n">
        <v>0</v>
      </c>
      <c r="L959" s="103" t="n">
        <v>0</v>
      </c>
      <c r="M959" s="103" t="n">
        <v>0</v>
      </c>
      <c r="N959" s="103" t="n">
        <v>0</v>
      </c>
      <c r="O959" s="103" t="n">
        <v>0</v>
      </c>
      <c r="P959" s="103" t="n">
        <v>0</v>
      </c>
      <c r="Q959" s="103" t="n">
        <v>0</v>
      </c>
      <c r="R959" s="103" t="n">
        <v>0</v>
      </c>
      <c r="S959" s="103" t="n">
        <v>0</v>
      </c>
      <c r="T959" s="103" t="n">
        <v>0</v>
      </c>
      <c r="U959" s="103" t="n">
        <v>0</v>
      </c>
      <c r="V959" s="103" t="n">
        <v>0</v>
      </c>
      <c r="W959" s="103" t="n">
        <v>0</v>
      </c>
      <c r="X959" s="103" t="n">
        <v>0</v>
      </c>
      <c r="Y959" s="103" t="n">
        <v>0</v>
      </c>
      <c r="Z959" s="103" t="n">
        <v>0</v>
      </c>
      <c r="AA959" s="103" t="n">
        <v>0</v>
      </c>
      <c r="AB959" s="103" t="n">
        <v>0</v>
      </c>
      <c r="AC959" s="103" t="n">
        <v>0</v>
      </c>
      <c r="AD959" s="103" t="n">
        <v>0</v>
      </c>
      <c r="AE959" s="103" t="n">
        <v>0</v>
      </c>
      <c r="AF959" s="103" t="n">
        <v>0</v>
      </c>
      <c r="AG959" s="103" t="n">
        <v>0</v>
      </c>
      <c r="AH959" s="103" t="n">
        <v>0</v>
      </c>
      <c r="AI959" s="103" t="n">
        <v>0</v>
      </c>
      <c r="AJ959" s="103" t="n">
        <v>0</v>
      </c>
      <c r="AK959" s="103" t="n">
        <v>0</v>
      </c>
      <c r="AL959" s="103" t="n">
        <v>0</v>
      </c>
      <c r="AM959" s="103" t="n">
        <v>0</v>
      </c>
      <c r="AN959" s="103" t="n">
        <v>0</v>
      </c>
      <c r="AO959" s="103" t="n">
        <v>0</v>
      </c>
      <c r="AP959" s="103" t="n">
        <v>0</v>
      </c>
      <c r="AQ959" s="103" t="n">
        <v>0</v>
      </c>
      <c r="AR959" s="103" t="n">
        <v>0</v>
      </c>
      <c r="AS959" s="103" t="n">
        <v>0</v>
      </c>
      <c r="AT959" s="103" t="n">
        <v>0</v>
      </c>
      <c r="AU959" s="103" t="n">
        <v>0</v>
      </c>
      <c r="AV959" s="103" t="n">
        <v>0</v>
      </c>
      <c r="AW959" s="103" t="n">
        <v>0</v>
      </c>
      <c r="AX959" s="103" t="n">
        <v>0</v>
      </c>
      <c r="AY959" s="103" t="n">
        <v>0</v>
      </c>
    </row>
    <row r="960">
      <c r="A960" t="inlineStr">
        <is>
          <t>R12</t>
        </is>
      </c>
      <c r="B960" t="inlineStr">
        <is>
          <t>Motocicleta</t>
        </is>
      </c>
      <c r="C960" t="inlineStr">
        <is>
          <t>Diesel</t>
        </is>
      </c>
      <c r="D960" t="inlineStr">
        <is>
          <t>%</t>
        </is>
      </c>
      <c r="E960" s="122" t="n">
        <v>0</v>
      </c>
      <c r="F960" s="122" t="n">
        <v>0</v>
      </c>
      <c r="G960" s="122" t="n">
        <v>0</v>
      </c>
      <c r="H960" s="122" t="n">
        <v>0</v>
      </c>
      <c r="I960" s="122" t="n">
        <v>0</v>
      </c>
      <c r="J960" s="122" t="n">
        <v>0</v>
      </c>
      <c r="K960" s="103" t="n">
        <v>0</v>
      </c>
      <c r="L960" s="103" t="n">
        <v>0</v>
      </c>
      <c r="M960" s="103" t="n">
        <v>0</v>
      </c>
      <c r="N960" s="103" t="n">
        <v>0</v>
      </c>
      <c r="O960" s="103" t="n">
        <v>0</v>
      </c>
      <c r="P960" s="103" t="n">
        <v>0</v>
      </c>
      <c r="Q960" s="103" t="n">
        <v>0</v>
      </c>
      <c r="R960" s="103" t="n">
        <v>0</v>
      </c>
      <c r="S960" s="103" t="n">
        <v>0</v>
      </c>
      <c r="T960" s="103" t="n">
        <v>0</v>
      </c>
      <c r="U960" s="103" t="n">
        <v>0</v>
      </c>
      <c r="V960" s="103" t="n">
        <v>0</v>
      </c>
      <c r="W960" s="103" t="n">
        <v>0</v>
      </c>
      <c r="X960" s="103" t="n">
        <v>0</v>
      </c>
      <c r="Y960" s="103" t="n">
        <v>0</v>
      </c>
      <c r="Z960" s="103" t="n">
        <v>0</v>
      </c>
      <c r="AA960" s="103" t="n">
        <v>0</v>
      </c>
      <c r="AB960" s="103" t="n">
        <v>0</v>
      </c>
      <c r="AC960" s="103" t="n">
        <v>0</v>
      </c>
      <c r="AD960" s="103" t="n">
        <v>0</v>
      </c>
      <c r="AE960" s="103" t="n">
        <v>0</v>
      </c>
      <c r="AF960" s="103" t="n">
        <v>0</v>
      </c>
      <c r="AG960" s="103" t="n">
        <v>0</v>
      </c>
      <c r="AH960" s="103" t="n">
        <v>0</v>
      </c>
      <c r="AI960" s="103" t="n">
        <v>0</v>
      </c>
      <c r="AJ960" s="103" t="n">
        <v>0</v>
      </c>
      <c r="AK960" s="103" t="n">
        <v>0</v>
      </c>
      <c r="AL960" s="103" t="n">
        <v>0</v>
      </c>
      <c r="AM960" s="103" t="n">
        <v>0</v>
      </c>
      <c r="AN960" s="103" t="n">
        <v>0</v>
      </c>
      <c r="AO960" s="103" t="n">
        <v>0</v>
      </c>
      <c r="AP960" s="103" t="n">
        <v>0</v>
      </c>
      <c r="AQ960" s="103" t="n">
        <v>0</v>
      </c>
      <c r="AR960" s="103" t="n">
        <v>0</v>
      </c>
      <c r="AS960" s="103" t="n">
        <v>0</v>
      </c>
      <c r="AT960" s="103" t="n">
        <v>0</v>
      </c>
      <c r="AU960" s="103" t="n">
        <v>0</v>
      </c>
      <c r="AV960" s="103" t="n">
        <v>0</v>
      </c>
      <c r="AW960" s="103" t="n">
        <v>0</v>
      </c>
      <c r="AX960" s="103" t="n">
        <v>0</v>
      </c>
      <c r="AY960" s="103" t="n">
        <v>0</v>
      </c>
    </row>
    <row r="961">
      <c r="A961" t="inlineStr">
        <is>
          <t>R12</t>
        </is>
      </c>
      <c r="B961" t="inlineStr">
        <is>
          <t>Motocicleta</t>
        </is>
      </c>
      <c r="C961" t="inlineStr">
        <is>
          <t>HYB-Diesel</t>
        </is>
      </c>
      <c r="D961" t="inlineStr">
        <is>
          <t>%</t>
        </is>
      </c>
      <c r="E961" s="122" t="n">
        <v>0</v>
      </c>
      <c r="F961" s="122" t="n">
        <v>0</v>
      </c>
      <c r="G961" s="122" t="n">
        <v>0</v>
      </c>
      <c r="H961" s="122" t="n">
        <v>0</v>
      </c>
      <c r="I961" s="122" t="n">
        <v>0</v>
      </c>
      <c r="J961" s="122" t="n">
        <v>0</v>
      </c>
      <c r="K961" s="103" t="n">
        <v>0</v>
      </c>
      <c r="L961" s="103" t="n">
        <v>0</v>
      </c>
      <c r="M961" s="103" t="n">
        <v>0</v>
      </c>
      <c r="N961" s="103" t="n">
        <v>0</v>
      </c>
      <c r="O961" s="103" t="n">
        <v>0</v>
      </c>
      <c r="P961" s="103" t="n">
        <v>0</v>
      </c>
      <c r="Q961" s="103" t="n">
        <v>0</v>
      </c>
      <c r="R961" s="103" t="n">
        <v>0</v>
      </c>
      <c r="S961" s="103" t="n">
        <v>0</v>
      </c>
      <c r="T961" s="103" t="n">
        <v>0</v>
      </c>
      <c r="U961" s="103" t="n">
        <v>0</v>
      </c>
      <c r="V961" s="103" t="n">
        <v>0</v>
      </c>
      <c r="W961" s="103" t="n">
        <v>0</v>
      </c>
      <c r="X961" s="103" t="n">
        <v>0</v>
      </c>
      <c r="Y961" s="103" t="n">
        <v>0</v>
      </c>
      <c r="Z961" s="103" t="n">
        <v>0</v>
      </c>
      <c r="AA961" s="103" t="n">
        <v>0</v>
      </c>
      <c r="AB961" s="103" t="n">
        <v>0</v>
      </c>
      <c r="AC961" s="103" t="n">
        <v>0</v>
      </c>
      <c r="AD961" s="103" t="n">
        <v>0</v>
      </c>
      <c r="AE961" s="103" t="n">
        <v>0</v>
      </c>
      <c r="AF961" s="103" t="n">
        <v>0</v>
      </c>
      <c r="AG961" s="103" t="n">
        <v>0</v>
      </c>
      <c r="AH961" s="103" t="n">
        <v>0</v>
      </c>
      <c r="AI961" s="103" t="n">
        <v>0</v>
      </c>
      <c r="AJ961" s="103" t="n">
        <v>0</v>
      </c>
      <c r="AK961" s="103" t="n">
        <v>0</v>
      </c>
      <c r="AL961" s="103" t="n">
        <v>0</v>
      </c>
      <c r="AM961" s="103" t="n">
        <v>0</v>
      </c>
      <c r="AN961" s="103" t="n">
        <v>0</v>
      </c>
      <c r="AO961" s="103" t="n">
        <v>0</v>
      </c>
      <c r="AP961" s="103" t="n">
        <v>0</v>
      </c>
      <c r="AQ961" s="103" t="n">
        <v>0</v>
      </c>
      <c r="AR961" s="103" t="n">
        <v>0</v>
      </c>
      <c r="AS961" s="103" t="n">
        <v>0</v>
      </c>
      <c r="AT961" s="103" t="n">
        <v>0</v>
      </c>
      <c r="AU961" s="103" t="n">
        <v>0</v>
      </c>
      <c r="AV961" s="103" t="n">
        <v>0</v>
      </c>
      <c r="AW961" s="103" t="n">
        <v>0</v>
      </c>
      <c r="AX961" s="103" t="n">
        <v>0</v>
      </c>
      <c r="AY961" s="103" t="n">
        <v>0</v>
      </c>
    </row>
    <row r="962">
      <c r="A962" t="inlineStr">
        <is>
          <t>R12</t>
        </is>
      </c>
      <c r="B962" t="inlineStr">
        <is>
          <t>Motocicleta</t>
        </is>
      </c>
      <c r="C962" t="inlineStr">
        <is>
          <t>HYB-plug-in-Diesel</t>
        </is>
      </c>
      <c r="D962" t="inlineStr">
        <is>
          <t>%</t>
        </is>
      </c>
      <c r="E962" s="122" t="n">
        <v>0</v>
      </c>
      <c r="F962" s="122" t="n">
        <v>0</v>
      </c>
      <c r="G962" s="122" t="n">
        <v>0</v>
      </c>
      <c r="H962" s="122" t="n">
        <v>0</v>
      </c>
      <c r="I962" s="122" t="n">
        <v>0</v>
      </c>
      <c r="J962" s="122" t="n">
        <v>0</v>
      </c>
      <c r="K962" s="103" t="n">
        <v>0</v>
      </c>
      <c r="L962" s="103" t="n">
        <v>0</v>
      </c>
      <c r="M962" s="103" t="n">
        <v>0</v>
      </c>
      <c r="N962" s="103" t="n">
        <v>0</v>
      </c>
      <c r="O962" s="103" t="n">
        <v>0</v>
      </c>
      <c r="P962" s="103" t="n">
        <v>0</v>
      </c>
      <c r="Q962" s="103" t="n">
        <v>0</v>
      </c>
      <c r="R962" s="103" t="n">
        <v>0</v>
      </c>
      <c r="S962" s="103" t="n">
        <v>0</v>
      </c>
      <c r="T962" s="103" t="n">
        <v>0</v>
      </c>
      <c r="U962" s="103" t="n">
        <v>0</v>
      </c>
      <c r="V962" s="103" t="n">
        <v>0</v>
      </c>
      <c r="W962" s="103" t="n">
        <v>0</v>
      </c>
      <c r="X962" s="103" t="n">
        <v>0</v>
      </c>
      <c r="Y962" s="103" t="n">
        <v>0</v>
      </c>
      <c r="Z962" s="103" t="n">
        <v>0</v>
      </c>
      <c r="AA962" s="103" t="n">
        <v>0</v>
      </c>
      <c r="AB962" s="103" t="n">
        <v>0</v>
      </c>
      <c r="AC962" s="103" t="n">
        <v>0</v>
      </c>
      <c r="AD962" s="103" t="n">
        <v>0</v>
      </c>
      <c r="AE962" s="103" t="n">
        <v>0</v>
      </c>
      <c r="AF962" s="103" t="n">
        <v>0</v>
      </c>
      <c r="AG962" s="103" t="n">
        <v>0</v>
      </c>
      <c r="AH962" s="103" t="n">
        <v>0</v>
      </c>
      <c r="AI962" s="103" t="n">
        <v>0</v>
      </c>
      <c r="AJ962" s="103" t="n">
        <v>0</v>
      </c>
      <c r="AK962" s="103" t="n">
        <v>0</v>
      </c>
      <c r="AL962" s="103" t="n">
        <v>0</v>
      </c>
      <c r="AM962" s="103" t="n">
        <v>0</v>
      </c>
      <c r="AN962" s="103" t="n">
        <v>0</v>
      </c>
      <c r="AO962" s="103" t="n">
        <v>0</v>
      </c>
      <c r="AP962" s="103" t="n">
        <v>0</v>
      </c>
      <c r="AQ962" s="103" t="n">
        <v>0</v>
      </c>
      <c r="AR962" s="103" t="n">
        <v>0</v>
      </c>
      <c r="AS962" s="103" t="n">
        <v>0</v>
      </c>
      <c r="AT962" s="103" t="n">
        <v>0</v>
      </c>
      <c r="AU962" s="103" t="n">
        <v>0</v>
      </c>
      <c r="AV962" s="103" t="n">
        <v>0</v>
      </c>
      <c r="AW962" s="103" t="n">
        <v>0</v>
      </c>
      <c r="AX962" s="103" t="n">
        <v>0</v>
      </c>
      <c r="AY962" s="103" t="n">
        <v>0</v>
      </c>
    </row>
    <row r="963">
      <c r="A963" t="inlineStr">
        <is>
          <t>R12</t>
        </is>
      </c>
      <c r="B963" t="inlineStr">
        <is>
          <t>Motocicleta</t>
        </is>
      </c>
      <c r="C963" t="inlineStr">
        <is>
          <t>Eléctrico</t>
        </is>
      </c>
      <c r="D963" t="inlineStr">
        <is>
          <t>%</t>
        </is>
      </c>
      <c r="E963" s="122" t="n">
        <v>0</v>
      </c>
      <c r="F963" s="122" t="n">
        <v>0</v>
      </c>
      <c r="G963" s="122" t="n">
        <v>0</v>
      </c>
      <c r="H963" s="122" t="n">
        <v>0</v>
      </c>
      <c r="I963" s="122" t="n">
        <v>0</v>
      </c>
      <c r="J963" s="122" t="n">
        <v>0</v>
      </c>
      <c r="K963" s="103" t="n">
        <v>0</v>
      </c>
      <c r="L963" s="103" t="n">
        <v>0</v>
      </c>
      <c r="M963" s="103" t="n">
        <v>0</v>
      </c>
      <c r="N963" s="103" t="n">
        <v>0</v>
      </c>
      <c r="O963" s="103" t="n">
        <v>0</v>
      </c>
      <c r="P963" s="103" t="n">
        <v>0</v>
      </c>
      <c r="Q963" s="103" t="n">
        <v>0</v>
      </c>
      <c r="R963" s="103" t="n">
        <v>0</v>
      </c>
      <c r="S963" s="103" t="n">
        <v>0</v>
      </c>
      <c r="T963" s="103" t="n">
        <v>0</v>
      </c>
      <c r="U963" s="103" t="n">
        <v>0</v>
      </c>
      <c r="V963" s="103" t="n">
        <v>0</v>
      </c>
      <c r="W963" s="103" t="n">
        <v>0</v>
      </c>
      <c r="X963" s="103" t="n">
        <v>0</v>
      </c>
      <c r="Y963" s="103" t="n">
        <v>0</v>
      </c>
      <c r="Z963" s="103" t="n">
        <v>0</v>
      </c>
      <c r="AA963" s="103" t="n">
        <v>0</v>
      </c>
      <c r="AB963" s="103" t="n">
        <v>0</v>
      </c>
      <c r="AC963" s="103" t="n">
        <v>0</v>
      </c>
      <c r="AD963" s="103" t="n">
        <v>0</v>
      </c>
      <c r="AE963" s="103" t="n">
        <v>0</v>
      </c>
      <c r="AF963" s="103" t="n">
        <v>0</v>
      </c>
      <c r="AG963" s="103" t="n">
        <v>0</v>
      </c>
      <c r="AH963" s="103" t="n">
        <v>0</v>
      </c>
      <c r="AI963" s="103" t="n">
        <v>0</v>
      </c>
      <c r="AJ963" s="103" t="n">
        <v>0</v>
      </c>
      <c r="AK963" s="103" t="n">
        <v>0</v>
      </c>
      <c r="AL963" s="103" t="n">
        <v>0</v>
      </c>
      <c r="AM963" s="103" t="n">
        <v>0</v>
      </c>
      <c r="AN963" s="103" t="n">
        <v>0</v>
      </c>
      <c r="AO963" s="103" t="n">
        <v>0</v>
      </c>
      <c r="AP963" s="103" t="n">
        <v>0</v>
      </c>
      <c r="AQ963" s="103" t="n">
        <v>0</v>
      </c>
      <c r="AR963" s="103" t="n">
        <v>0</v>
      </c>
      <c r="AS963" s="103" t="n">
        <v>0</v>
      </c>
      <c r="AT963" s="103" t="n">
        <v>0</v>
      </c>
      <c r="AU963" s="103" t="n">
        <v>0</v>
      </c>
      <c r="AV963" s="103" t="n">
        <v>0</v>
      </c>
      <c r="AW963" s="103" t="n">
        <v>0</v>
      </c>
      <c r="AX963" s="103" t="n">
        <v>0</v>
      </c>
      <c r="AY963" s="103" t="n">
        <v>0</v>
      </c>
    </row>
    <row r="964">
      <c r="A964" t="inlineStr">
        <is>
          <t>R12</t>
        </is>
      </c>
      <c r="B964" t="inlineStr">
        <is>
          <t>Motocicleta</t>
        </is>
      </c>
      <c r="C964" t="inlineStr">
        <is>
          <t>Biodiesel</t>
        </is>
      </c>
      <c r="D964" t="inlineStr">
        <is>
          <t>%</t>
        </is>
      </c>
      <c r="E964" s="122" t="n">
        <v>0</v>
      </c>
      <c r="F964" s="122" t="n">
        <v>0</v>
      </c>
      <c r="G964" s="122" t="n">
        <v>0</v>
      </c>
      <c r="H964" s="122" t="n">
        <v>0</v>
      </c>
      <c r="I964" s="122" t="n">
        <v>0</v>
      </c>
      <c r="J964" s="122" t="n">
        <v>0</v>
      </c>
      <c r="K964" s="103" t="n">
        <v>0</v>
      </c>
      <c r="L964" s="103" t="n">
        <v>0</v>
      </c>
      <c r="M964" s="103" t="n">
        <v>0</v>
      </c>
      <c r="N964" s="103" t="n">
        <v>0</v>
      </c>
      <c r="O964" s="103" t="n">
        <v>0</v>
      </c>
      <c r="P964" s="103" t="n">
        <v>0</v>
      </c>
      <c r="Q964" s="103" t="n">
        <v>0</v>
      </c>
      <c r="R964" s="103" t="n">
        <v>0</v>
      </c>
      <c r="S964" s="103" t="n">
        <v>0</v>
      </c>
      <c r="T964" s="103" t="n">
        <v>0</v>
      </c>
      <c r="U964" s="103" t="n">
        <v>0</v>
      </c>
      <c r="V964" s="103" t="n">
        <v>0</v>
      </c>
      <c r="W964" s="103" t="n">
        <v>0</v>
      </c>
      <c r="X964" s="103" t="n">
        <v>0</v>
      </c>
      <c r="Y964" s="103" t="n">
        <v>0</v>
      </c>
      <c r="Z964" s="103" t="n">
        <v>0</v>
      </c>
      <c r="AA964" s="103" t="n">
        <v>0</v>
      </c>
      <c r="AB964" s="103" t="n">
        <v>0</v>
      </c>
      <c r="AC964" s="103" t="n">
        <v>0</v>
      </c>
      <c r="AD964" s="103" t="n">
        <v>0</v>
      </c>
      <c r="AE964" s="103" t="n">
        <v>0</v>
      </c>
      <c r="AF964" s="103" t="n">
        <v>0</v>
      </c>
      <c r="AG964" s="103" t="n">
        <v>0</v>
      </c>
      <c r="AH964" s="103" t="n">
        <v>0</v>
      </c>
      <c r="AI964" s="103" t="n">
        <v>0</v>
      </c>
      <c r="AJ964" s="103" t="n">
        <v>0</v>
      </c>
      <c r="AK964" s="103" t="n">
        <v>0</v>
      </c>
      <c r="AL964" s="103" t="n">
        <v>0</v>
      </c>
      <c r="AM964" s="103" t="n">
        <v>0</v>
      </c>
      <c r="AN964" s="103" t="n">
        <v>0</v>
      </c>
      <c r="AO964" s="103" t="n">
        <v>0</v>
      </c>
      <c r="AP964" s="103" t="n">
        <v>0</v>
      </c>
      <c r="AQ964" s="103" t="n">
        <v>0</v>
      </c>
      <c r="AR964" s="103" t="n">
        <v>0</v>
      </c>
      <c r="AS964" s="103" t="n">
        <v>0</v>
      </c>
      <c r="AT964" s="103" t="n">
        <v>0</v>
      </c>
      <c r="AU964" s="103" t="n">
        <v>0</v>
      </c>
      <c r="AV964" s="103" t="n">
        <v>0</v>
      </c>
      <c r="AW964" s="103" t="n">
        <v>0</v>
      </c>
      <c r="AX964" s="103" t="n">
        <v>0</v>
      </c>
      <c r="AY964" s="103" t="n">
        <v>0</v>
      </c>
    </row>
    <row r="965">
      <c r="A965" t="inlineStr">
        <is>
          <t>R12</t>
        </is>
      </c>
      <c r="B965" t="inlineStr">
        <is>
          <t>Motocicleta</t>
        </is>
      </c>
      <c r="C965" t="inlineStr">
        <is>
          <t>Etanol</t>
        </is>
      </c>
      <c r="D965" t="inlineStr">
        <is>
          <t>%</t>
        </is>
      </c>
      <c r="E965" s="122" t="n">
        <v>0</v>
      </c>
      <c r="F965" s="122" t="n">
        <v>0</v>
      </c>
      <c r="G965" s="122" t="n">
        <v>0</v>
      </c>
      <c r="H965" s="122" t="n">
        <v>0</v>
      </c>
      <c r="I965" s="122" t="n">
        <v>0</v>
      </c>
      <c r="J965" s="122" t="n">
        <v>0</v>
      </c>
      <c r="K965" s="103" t="n">
        <v>0</v>
      </c>
      <c r="L965" s="103" t="n">
        <v>0</v>
      </c>
      <c r="M965" s="103" t="n">
        <v>0</v>
      </c>
      <c r="N965" s="103" t="n">
        <v>0</v>
      </c>
      <c r="O965" s="103" t="n">
        <v>0</v>
      </c>
      <c r="P965" s="103" t="n">
        <v>0</v>
      </c>
      <c r="Q965" s="103" t="n">
        <v>0</v>
      </c>
      <c r="R965" s="103" t="n">
        <v>0</v>
      </c>
      <c r="S965" s="103" t="n">
        <v>0</v>
      </c>
      <c r="T965" s="103" t="n">
        <v>0</v>
      </c>
      <c r="U965" s="103" t="n">
        <v>0</v>
      </c>
      <c r="V965" s="103" t="n">
        <v>0</v>
      </c>
      <c r="W965" s="103" t="n">
        <v>0</v>
      </c>
      <c r="X965" s="103" t="n">
        <v>0</v>
      </c>
      <c r="Y965" s="103" t="n">
        <v>0</v>
      </c>
      <c r="Z965" s="103" t="n">
        <v>0</v>
      </c>
      <c r="AA965" s="103" t="n">
        <v>0</v>
      </c>
      <c r="AB965" s="103" t="n">
        <v>0</v>
      </c>
      <c r="AC965" s="103" t="n">
        <v>0</v>
      </c>
      <c r="AD965" s="103" t="n">
        <v>0</v>
      </c>
      <c r="AE965" s="103" t="n">
        <v>0</v>
      </c>
      <c r="AF965" s="103" t="n">
        <v>0</v>
      </c>
      <c r="AG965" s="103" t="n">
        <v>0</v>
      </c>
      <c r="AH965" s="103" t="n">
        <v>0</v>
      </c>
      <c r="AI965" s="103" t="n">
        <v>0</v>
      </c>
      <c r="AJ965" s="103" t="n">
        <v>0</v>
      </c>
      <c r="AK965" s="103" t="n">
        <v>0</v>
      </c>
      <c r="AL965" s="103" t="n">
        <v>0</v>
      </c>
      <c r="AM965" s="103" t="n">
        <v>0</v>
      </c>
      <c r="AN965" s="103" t="n">
        <v>0</v>
      </c>
      <c r="AO965" s="103" t="n">
        <v>0</v>
      </c>
      <c r="AP965" s="103" t="n">
        <v>0</v>
      </c>
      <c r="AQ965" s="103" t="n">
        <v>0</v>
      </c>
      <c r="AR965" s="103" t="n">
        <v>0</v>
      </c>
      <c r="AS965" s="103" t="n">
        <v>0</v>
      </c>
      <c r="AT965" s="103" t="n">
        <v>0</v>
      </c>
      <c r="AU965" s="103" t="n">
        <v>0</v>
      </c>
      <c r="AV965" s="103" t="n">
        <v>0</v>
      </c>
      <c r="AW965" s="103" t="n">
        <v>0</v>
      </c>
      <c r="AX965" s="103" t="n">
        <v>0</v>
      </c>
      <c r="AY965" s="103" t="n">
        <v>0</v>
      </c>
    </row>
    <row r="966">
      <c r="A966" t="inlineStr">
        <is>
          <t>R12</t>
        </is>
      </c>
      <c r="B966" t="inlineStr">
        <is>
          <t>Motocicleta</t>
        </is>
      </c>
      <c r="C966" t="inlineStr">
        <is>
          <t>GLP</t>
        </is>
      </c>
      <c r="D966" t="inlineStr">
        <is>
          <t>%</t>
        </is>
      </c>
      <c r="E966" s="122" t="n">
        <v>0</v>
      </c>
      <c r="F966" s="122" t="n">
        <v>0</v>
      </c>
      <c r="G966" s="122" t="n">
        <v>0</v>
      </c>
      <c r="H966" s="122" t="n">
        <v>0</v>
      </c>
      <c r="I966" s="122" t="n">
        <v>0</v>
      </c>
      <c r="J966" s="122" t="n">
        <v>0</v>
      </c>
      <c r="K966" s="103" t="n">
        <v>0</v>
      </c>
      <c r="L966" s="103" t="n">
        <v>0</v>
      </c>
      <c r="M966" s="103" t="n">
        <v>0</v>
      </c>
      <c r="N966" s="103" t="n">
        <v>0</v>
      </c>
      <c r="O966" s="103" t="n">
        <v>0</v>
      </c>
      <c r="P966" s="103" t="n">
        <v>0</v>
      </c>
      <c r="Q966" s="103" t="n">
        <v>0</v>
      </c>
      <c r="R966" s="103" t="n">
        <v>0</v>
      </c>
      <c r="S966" s="103" t="n">
        <v>0</v>
      </c>
      <c r="T966" s="103" t="n">
        <v>0</v>
      </c>
      <c r="U966" s="103" t="n">
        <v>0</v>
      </c>
      <c r="V966" s="103" t="n">
        <v>0</v>
      </c>
      <c r="W966" s="103" t="n">
        <v>0</v>
      </c>
      <c r="X966" s="103" t="n">
        <v>0</v>
      </c>
      <c r="Y966" s="103" t="n">
        <v>0</v>
      </c>
      <c r="Z966" s="103" t="n">
        <v>0</v>
      </c>
      <c r="AA966" s="103" t="n">
        <v>0</v>
      </c>
      <c r="AB966" s="103" t="n">
        <v>0</v>
      </c>
      <c r="AC966" s="103" t="n">
        <v>0</v>
      </c>
      <c r="AD966" s="103" t="n">
        <v>0</v>
      </c>
      <c r="AE966" s="103" t="n">
        <v>0</v>
      </c>
      <c r="AF966" s="103" t="n">
        <v>0</v>
      </c>
      <c r="AG966" s="103" t="n">
        <v>0</v>
      </c>
      <c r="AH966" s="103" t="n">
        <v>0</v>
      </c>
      <c r="AI966" s="103" t="n">
        <v>0</v>
      </c>
      <c r="AJ966" s="103" t="n">
        <v>0</v>
      </c>
      <c r="AK966" s="103" t="n">
        <v>0</v>
      </c>
      <c r="AL966" s="103" t="n">
        <v>0</v>
      </c>
      <c r="AM966" s="103" t="n">
        <v>0</v>
      </c>
      <c r="AN966" s="103" t="n">
        <v>0</v>
      </c>
      <c r="AO966" s="103" t="n">
        <v>0</v>
      </c>
      <c r="AP966" s="103" t="n">
        <v>0</v>
      </c>
      <c r="AQ966" s="103" t="n">
        <v>0</v>
      </c>
      <c r="AR966" s="103" t="n">
        <v>0</v>
      </c>
      <c r="AS966" s="103" t="n">
        <v>0</v>
      </c>
      <c r="AT966" s="103" t="n">
        <v>0</v>
      </c>
      <c r="AU966" s="103" t="n">
        <v>0</v>
      </c>
      <c r="AV966" s="103" t="n">
        <v>0</v>
      </c>
      <c r="AW966" s="103" t="n">
        <v>0</v>
      </c>
      <c r="AX966" s="103" t="n">
        <v>0</v>
      </c>
      <c r="AY966" s="103" t="n">
        <v>0</v>
      </c>
    </row>
    <row r="967">
      <c r="A967" t="inlineStr">
        <is>
          <t>R12</t>
        </is>
      </c>
      <c r="B967" t="inlineStr">
        <is>
          <t>Motocicleta</t>
        </is>
      </c>
      <c r="C967" t="inlineStr">
        <is>
          <t>GNC</t>
        </is>
      </c>
      <c r="D967" t="inlineStr">
        <is>
          <t>%</t>
        </is>
      </c>
      <c r="E967" s="122" t="n">
        <v>0</v>
      </c>
      <c r="F967" s="122" t="n">
        <v>0</v>
      </c>
      <c r="G967" s="122" t="n">
        <v>0</v>
      </c>
      <c r="H967" s="122" t="n">
        <v>0</v>
      </c>
      <c r="I967" s="122" t="n">
        <v>0</v>
      </c>
      <c r="J967" s="122" t="n">
        <v>0</v>
      </c>
      <c r="K967" s="103" t="n">
        <v>0</v>
      </c>
      <c r="L967" s="103" t="n">
        <v>0</v>
      </c>
      <c r="M967" s="103" t="n">
        <v>0</v>
      </c>
      <c r="N967" s="103" t="n">
        <v>0</v>
      </c>
      <c r="O967" s="103" t="n">
        <v>0</v>
      </c>
      <c r="P967" s="103" t="n">
        <v>0</v>
      </c>
      <c r="Q967" s="103" t="n">
        <v>0</v>
      </c>
      <c r="R967" s="103" t="n">
        <v>0</v>
      </c>
      <c r="S967" s="103" t="n">
        <v>0</v>
      </c>
      <c r="T967" s="103" t="n">
        <v>0</v>
      </c>
      <c r="U967" s="103" t="n">
        <v>0</v>
      </c>
      <c r="V967" s="103" t="n">
        <v>0</v>
      </c>
      <c r="W967" s="103" t="n">
        <v>0</v>
      </c>
      <c r="X967" s="103" t="n">
        <v>0</v>
      </c>
      <c r="Y967" s="103" t="n">
        <v>0</v>
      </c>
      <c r="Z967" s="103" t="n">
        <v>0</v>
      </c>
      <c r="AA967" s="103" t="n">
        <v>0</v>
      </c>
      <c r="AB967" s="103" t="n">
        <v>0</v>
      </c>
      <c r="AC967" s="103" t="n">
        <v>0</v>
      </c>
      <c r="AD967" s="103" t="n">
        <v>0</v>
      </c>
      <c r="AE967" s="103" t="n">
        <v>0</v>
      </c>
      <c r="AF967" s="103" t="n">
        <v>0</v>
      </c>
      <c r="AG967" s="103" t="n">
        <v>0</v>
      </c>
      <c r="AH967" s="103" t="n">
        <v>0</v>
      </c>
      <c r="AI967" s="103" t="n">
        <v>0</v>
      </c>
      <c r="AJ967" s="103" t="n">
        <v>0</v>
      </c>
      <c r="AK967" s="103" t="n">
        <v>0</v>
      </c>
      <c r="AL967" s="103" t="n">
        <v>0</v>
      </c>
      <c r="AM967" s="103" t="n">
        <v>0</v>
      </c>
      <c r="AN967" s="103" t="n">
        <v>0</v>
      </c>
      <c r="AO967" s="103" t="n">
        <v>0</v>
      </c>
      <c r="AP967" s="103" t="n">
        <v>0</v>
      </c>
      <c r="AQ967" s="103" t="n">
        <v>0</v>
      </c>
      <c r="AR967" s="103" t="n">
        <v>0</v>
      </c>
      <c r="AS967" s="103" t="n">
        <v>0</v>
      </c>
      <c r="AT967" s="103" t="n">
        <v>0</v>
      </c>
      <c r="AU967" s="103" t="n">
        <v>0</v>
      </c>
      <c r="AV967" s="103" t="n">
        <v>0</v>
      </c>
      <c r="AW967" s="103" t="n">
        <v>0</v>
      </c>
      <c r="AX967" s="103" t="n">
        <v>0</v>
      </c>
      <c r="AY967" s="103" t="n">
        <v>0</v>
      </c>
    </row>
    <row r="968">
      <c r="A968" t="inlineStr">
        <is>
          <t>R12</t>
        </is>
      </c>
      <c r="B968" t="inlineStr">
        <is>
          <t>Motocicleta</t>
        </is>
      </c>
      <c r="C968" t="inlineStr">
        <is>
          <t>Hidrógeno-Fuel-Cell</t>
        </is>
      </c>
      <c r="D968" t="inlineStr">
        <is>
          <t>%</t>
        </is>
      </c>
      <c r="E968" s="122" t="n">
        <v>0</v>
      </c>
      <c r="F968" s="122" t="n">
        <v>0</v>
      </c>
      <c r="G968" s="122" t="n">
        <v>0</v>
      </c>
      <c r="H968" s="122" t="n">
        <v>0</v>
      </c>
      <c r="I968" s="122" t="n">
        <v>0</v>
      </c>
      <c r="J968" s="122" t="n">
        <v>0</v>
      </c>
      <c r="K968" s="103" t="n">
        <v>0</v>
      </c>
      <c r="L968" s="103" t="n">
        <v>0</v>
      </c>
      <c r="M968" s="103" t="n">
        <v>0</v>
      </c>
      <c r="N968" s="103" t="n">
        <v>0</v>
      </c>
      <c r="O968" s="103" t="n">
        <v>0</v>
      </c>
      <c r="P968" s="103" t="n">
        <v>0</v>
      </c>
      <c r="Q968" s="103" t="n">
        <v>0</v>
      </c>
      <c r="R968" s="103" t="n">
        <v>0</v>
      </c>
      <c r="S968" s="103" t="n">
        <v>0</v>
      </c>
      <c r="T968" s="103" t="n">
        <v>0</v>
      </c>
      <c r="U968" s="103" t="n">
        <v>0</v>
      </c>
      <c r="V968" s="103" t="n">
        <v>0</v>
      </c>
      <c r="W968" s="103" t="n">
        <v>0</v>
      </c>
      <c r="X968" s="103" t="n">
        <v>0</v>
      </c>
      <c r="Y968" s="103" t="n">
        <v>0</v>
      </c>
      <c r="Z968" s="103" t="n">
        <v>0</v>
      </c>
      <c r="AA968" s="103" t="n">
        <v>0</v>
      </c>
      <c r="AB968" s="103" t="n">
        <v>0</v>
      </c>
      <c r="AC968" s="103" t="n">
        <v>0</v>
      </c>
      <c r="AD968" s="103" t="n">
        <v>0</v>
      </c>
      <c r="AE968" s="103" t="n">
        <v>0</v>
      </c>
      <c r="AF968" s="103" t="n">
        <v>0</v>
      </c>
      <c r="AG968" s="103" t="n">
        <v>0</v>
      </c>
      <c r="AH968" s="103" t="n">
        <v>0</v>
      </c>
      <c r="AI968" s="103" t="n">
        <v>0</v>
      </c>
      <c r="AJ968" s="103" t="n">
        <v>0</v>
      </c>
      <c r="AK968" s="103" t="n">
        <v>0</v>
      </c>
      <c r="AL968" s="103" t="n">
        <v>0</v>
      </c>
      <c r="AM968" s="103" t="n">
        <v>0</v>
      </c>
      <c r="AN968" s="103" t="n">
        <v>0</v>
      </c>
      <c r="AO968" s="103" t="n">
        <v>0</v>
      </c>
      <c r="AP968" s="103" t="n">
        <v>0</v>
      </c>
      <c r="AQ968" s="103" t="n">
        <v>0</v>
      </c>
      <c r="AR968" s="103" t="n">
        <v>0</v>
      </c>
      <c r="AS968" s="103" t="n">
        <v>0</v>
      </c>
      <c r="AT968" s="103" t="n">
        <v>0</v>
      </c>
      <c r="AU968" s="103" t="n">
        <v>0</v>
      </c>
      <c r="AV968" s="103" t="n">
        <v>0</v>
      </c>
      <c r="AW968" s="103" t="n">
        <v>0</v>
      </c>
      <c r="AX968" s="103" t="n">
        <v>0</v>
      </c>
      <c r="AY968" s="103" t="n">
        <v>0</v>
      </c>
    </row>
    <row r="969">
      <c r="A969" t="inlineStr">
        <is>
          <t>R14</t>
        </is>
      </c>
      <c r="B969" t="inlineStr">
        <is>
          <t>Motocicleta</t>
        </is>
      </c>
      <c r="C969" t="inlineStr">
        <is>
          <t>Gasolina</t>
        </is>
      </c>
      <c r="D969" t="inlineStr">
        <is>
          <t>%</t>
        </is>
      </c>
      <c r="E969" s="122" t="n">
        <v>1</v>
      </c>
      <c r="F969" s="122" t="n">
        <v>1</v>
      </c>
      <c r="G969" s="122" t="n">
        <v>1</v>
      </c>
      <c r="H969" s="122" t="n">
        <v>1</v>
      </c>
      <c r="I969" s="122" t="n">
        <v>1</v>
      </c>
      <c r="J969" s="122" t="n">
        <v>1</v>
      </c>
      <c r="K969" s="103" t="n">
        <v>1</v>
      </c>
      <c r="L969" s="103" t="n">
        <v>1</v>
      </c>
      <c r="M969" s="103" t="n">
        <v>1</v>
      </c>
      <c r="N969" s="103" t="n">
        <v>1</v>
      </c>
      <c r="O969" s="103" t="n">
        <v>1</v>
      </c>
      <c r="P969" s="103" t="n">
        <v>1</v>
      </c>
      <c r="Q969" s="103" t="n">
        <v>1</v>
      </c>
      <c r="R969" s="103" t="n">
        <v>1</v>
      </c>
      <c r="S969" s="103" t="n">
        <v>1</v>
      </c>
      <c r="T969" s="103" t="n">
        <v>1</v>
      </c>
      <c r="U969" s="103" t="n">
        <v>1</v>
      </c>
      <c r="V969" s="103" t="n">
        <v>1</v>
      </c>
      <c r="W969" s="103" t="n">
        <v>1</v>
      </c>
      <c r="X969" s="103" t="n">
        <v>1</v>
      </c>
      <c r="Y969" s="103" t="n">
        <v>1</v>
      </c>
      <c r="Z969" s="103" t="n">
        <v>1</v>
      </c>
      <c r="AA969" s="103" t="n">
        <v>1</v>
      </c>
      <c r="AB969" s="103" t="n">
        <v>1</v>
      </c>
      <c r="AC969" s="103" t="n">
        <v>1</v>
      </c>
      <c r="AD969" s="103" t="n">
        <v>1</v>
      </c>
      <c r="AE969" s="103" t="n">
        <v>1</v>
      </c>
      <c r="AF969" s="103" t="n">
        <v>1</v>
      </c>
      <c r="AG969" s="103" t="n">
        <v>1</v>
      </c>
      <c r="AH969" s="103" t="n">
        <v>1</v>
      </c>
      <c r="AI969" s="103" t="n">
        <v>1</v>
      </c>
      <c r="AJ969" s="103" t="n">
        <v>1</v>
      </c>
      <c r="AK969" s="103" t="n">
        <v>1</v>
      </c>
      <c r="AL969" s="103" t="n">
        <v>1</v>
      </c>
      <c r="AM969" s="103" t="n">
        <v>1</v>
      </c>
      <c r="AN969" s="103" t="n">
        <v>1</v>
      </c>
      <c r="AO969" s="103" t="n">
        <v>1</v>
      </c>
      <c r="AP969" s="103" t="n">
        <v>1</v>
      </c>
      <c r="AQ969" s="103" t="n">
        <v>1</v>
      </c>
      <c r="AR969" s="103" t="n">
        <v>1</v>
      </c>
      <c r="AS969" s="103" t="n">
        <v>1</v>
      </c>
      <c r="AT969" s="103" t="n">
        <v>1</v>
      </c>
      <c r="AU969" s="103" t="n">
        <v>1</v>
      </c>
      <c r="AV969" s="103" t="n">
        <v>1</v>
      </c>
      <c r="AW969" s="103" t="n">
        <v>1</v>
      </c>
      <c r="AX969" s="103" t="n">
        <v>1</v>
      </c>
      <c r="AY969" s="103" t="n">
        <v>1</v>
      </c>
    </row>
    <row r="970">
      <c r="A970" t="inlineStr">
        <is>
          <t>R14</t>
        </is>
      </c>
      <c r="B970" t="inlineStr">
        <is>
          <t>Motocicleta</t>
        </is>
      </c>
      <c r="C970" t="inlineStr">
        <is>
          <t>HYB-Gasolina</t>
        </is>
      </c>
      <c r="D970" t="inlineStr">
        <is>
          <t>%</t>
        </is>
      </c>
      <c r="E970" s="122" t="n">
        <v>0</v>
      </c>
      <c r="F970" s="122" t="n">
        <v>0</v>
      </c>
      <c r="G970" s="122" t="n">
        <v>0</v>
      </c>
      <c r="H970" s="122" t="n">
        <v>0</v>
      </c>
      <c r="I970" s="122" t="n">
        <v>0</v>
      </c>
      <c r="J970" s="122" t="n">
        <v>0</v>
      </c>
      <c r="K970" s="103" t="n">
        <v>0</v>
      </c>
      <c r="L970" s="103" t="n">
        <v>0</v>
      </c>
      <c r="M970" s="103" t="n">
        <v>0</v>
      </c>
      <c r="N970" s="103" t="n">
        <v>0</v>
      </c>
      <c r="O970" s="103" t="n">
        <v>0</v>
      </c>
      <c r="P970" s="103" t="n">
        <v>0</v>
      </c>
      <c r="Q970" s="103" t="n">
        <v>0</v>
      </c>
      <c r="R970" s="103" t="n">
        <v>0</v>
      </c>
      <c r="S970" s="103" t="n">
        <v>0</v>
      </c>
      <c r="T970" s="103" t="n">
        <v>0</v>
      </c>
      <c r="U970" s="103" t="n">
        <v>0</v>
      </c>
      <c r="V970" s="103" t="n">
        <v>0</v>
      </c>
      <c r="W970" s="103" t="n">
        <v>0</v>
      </c>
      <c r="X970" s="103" t="n">
        <v>0</v>
      </c>
      <c r="Y970" s="103" t="n">
        <v>0</v>
      </c>
      <c r="Z970" s="103" t="n">
        <v>0</v>
      </c>
      <c r="AA970" s="103" t="n">
        <v>0</v>
      </c>
      <c r="AB970" s="103" t="n">
        <v>0</v>
      </c>
      <c r="AC970" s="103" t="n">
        <v>0</v>
      </c>
      <c r="AD970" s="103" t="n">
        <v>0</v>
      </c>
      <c r="AE970" s="103" t="n">
        <v>0</v>
      </c>
      <c r="AF970" s="103" t="n">
        <v>0</v>
      </c>
      <c r="AG970" s="103" t="n">
        <v>0</v>
      </c>
      <c r="AH970" s="103" t="n">
        <v>0</v>
      </c>
      <c r="AI970" s="103" t="n">
        <v>0</v>
      </c>
      <c r="AJ970" s="103" t="n">
        <v>0</v>
      </c>
      <c r="AK970" s="103" t="n">
        <v>0</v>
      </c>
      <c r="AL970" s="103" t="n">
        <v>0</v>
      </c>
      <c r="AM970" s="103" t="n">
        <v>0</v>
      </c>
      <c r="AN970" s="103" t="n">
        <v>0</v>
      </c>
      <c r="AO970" s="103" t="n">
        <v>0</v>
      </c>
      <c r="AP970" s="103" t="n">
        <v>0</v>
      </c>
      <c r="AQ970" s="103" t="n">
        <v>0</v>
      </c>
      <c r="AR970" s="103" t="n">
        <v>0</v>
      </c>
      <c r="AS970" s="103" t="n">
        <v>0</v>
      </c>
      <c r="AT970" s="103" t="n">
        <v>0</v>
      </c>
      <c r="AU970" s="103" t="n">
        <v>0</v>
      </c>
      <c r="AV970" s="103" t="n">
        <v>0</v>
      </c>
      <c r="AW970" s="103" t="n">
        <v>0</v>
      </c>
      <c r="AX970" s="103" t="n">
        <v>0</v>
      </c>
      <c r="AY970" s="103" t="n">
        <v>0</v>
      </c>
    </row>
    <row r="971">
      <c r="A971" t="inlineStr">
        <is>
          <t>R14</t>
        </is>
      </c>
      <c r="B971" t="inlineStr">
        <is>
          <t>Motocicleta</t>
        </is>
      </c>
      <c r="C971" t="inlineStr">
        <is>
          <t>HYB-plug-in-Gasolina</t>
        </is>
      </c>
      <c r="D971" t="inlineStr">
        <is>
          <t>%</t>
        </is>
      </c>
      <c r="E971" s="122" t="n">
        <v>0</v>
      </c>
      <c r="F971" s="122" t="n">
        <v>0</v>
      </c>
      <c r="G971" s="122" t="n">
        <v>0</v>
      </c>
      <c r="H971" s="122" t="n">
        <v>0</v>
      </c>
      <c r="I971" s="122" t="n">
        <v>0</v>
      </c>
      <c r="J971" s="122" t="n">
        <v>0</v>
      </c>
      <c r="K971" s="103" t="n">
        <v>0</v>
      </c>
      <c r="L971" s="103" t="n">
        <v>0</v>
      </c>
      <c r="M971" s="103" t="n">
        <v>0</v>
      </c>
      <c r="N971" s="103" t="n">
        <v>0</v>
      </c>
      <c r="O971" s="103" t="n">
        <v>0</v>
      </c>
      <c r="P971" s="103" t="n">
        <v>0</v>
      </c>
      <c r="Q971" s="103" t="n">
        <v>0</v>
      </c>
      <c r="R971" s="103" t="n">
        <v>0</v>
      </c>
      <c r="S971" s="103" t="n">
        <v>0</v>
      </c>
      <c r="T971" s="103" t="n">
        <v>0</v>
      </c>
      <c r="U971" s="103" t="n">
        <v>0</v>
      </c>
      <c r="V971" s="103" t="n">
        <v>0</v>
      </c>
      <c r="W971" s="103" t="n">
        <v>0</v>
      </c>
      <c r="X971" s="103" t="n">
        <v>0</v>
      </c>
      <c r="Y971" s="103" t="n">
        <v>0</v>
      </c>
      <c r="Z971" s="103" t="n">
        <v>0</v>
      </c>
      <c r="AA971" s="103" t="n">
        <v>0</v>
      </c>
      <c r="AB971" s="103" t="n">
        <v>0</v>
      </c>
      <c r="AC971" s="103" t="n">
        <v>0</v>
      </c>
      <c r="AD971" s="103" t="n">
        <v>0</v>
      </c>
      <c r="AE971" s="103" t="n">
        <v>0</v>
      </c>
      <c r="AF971" s="103" t="n">
        <v>0</v>
      </c>
      <c r="AG971" s="103" t="n">
        <v>0</v>
      </c>
      <c r="AH971" s="103" t="n">
        <v>0</v>
      </c>
      <c r="AI971" s="103" t="n">
        <v>0</v>
      </c>
      <c r="AJ971" s="103" t="n">
        <v>0</v>
      </c>
      <c r="AK971" s="103" t="n">
        <v>0</v>
      </c>
      <c r="AL971" s="103" t="n">
        <v>0</v>
      </c>
      <c r="AM971" s="103" t="n">
        <v>0</v>
      </c>
      <c r="AN971" s="103" t="n">
        <v>0</v>
      </c>
      <c r="AO971" s="103" t="n">
        <v>0</v>
      </c>
      <c r="AP971" s="103" t="n">
        <v>0</v>
      </c>
      <c r="AQ971" s="103" t="n">
        <v>0</v>
      </c>
      <c r="AR971" s="103" t="n">
        <v>0</v>
      </c>
      <c r="AS971" s="103" t="n">
        <v>0</v>
      </c>
      <c r="AT971" s="103" t="n">
        <v>0</v>
      </c>
      <c r="AU971" s="103" t="n">
        <v>0</v>
      </c>
      <c r="AV971" s="103" t="n">
        <v>0</v>
      </c>
      <c r="AW971" s="103" t="n">
        <v>0</v>
      </c>
      <c r="AX971" s="103" t="n">
        <v>0</v>
      </c>
      <c r="AY971" s="103" t="n">
        <v>0</v>
      </c>
    </row>
    <row r="972">
      <c r="A972" t="inlineStr">
        <is>
          <t>R14</t>
        </is>
      </c>
      <c r="B972" t="inlineStr">
        <is>
          <t>Motocicleta</t>
        </is>
      </c>
      <c r="C972" t="inlineStr">
        <is>
          <t>Diesel</t>
        </is>
      </c>
      <c r="D972" t="inlineStr">
        <is>
          <t>%</t>
        </is>
      </c>
      <c r="E972" s="122" t="n">
        <v>0</v>
      </c>
      <c r="F972" s="122" t="n">
        <v>0</v>
      </c>
      <c r="G972" s="122" t="n">
        <v>0</v>
      </c>
      <c r="H972" s="122" t="n">
        <v>0</v>
      </c>
      <c r="I972" s="122" t="n">
        <v>0</v>
      </c>
      <c r="J972" s="122" t="n">
        <v>0</v>
      </c>
      <c r="K972" s="103" t="n">
        <v>0</v>
      </c>
      <c r="L972" s="103" t="n">
        <v>0</v>
      </c>
      <c r="M972" s="103" t="n">
        <v>0</v>
      </c>
      <c r="N972" s="103" t="n">
        <v>0</v>
      </c>
      <c r="O972" s="103" t="n">
        <v>0</v>
      </c>
      <c r="P972" s="103" t="n">
        <v>0</v>
      </c>
      <c r="Q972" s="103" t="n">
        <v>0</v>
      </c>
      <c r="R972" s="103" t="n">
        <v>0</v>
      </c>
      <c r="S972" s="103" t="n">
        <v>0</v>
      </c>
      <c r="T972" s="103" t="n">
        <v>0</v>
      </c>
      <c r="U972" s="103" t="n">
        <v>0</v>
      </c>
      <c r="V972" s="103" t="n">
        <v>0</v>
      </c>
      <c r="W972" s="103" t="n">
        <v>0</v>
      </c>
      <c r="X972" s="103" t="n">
        <v>0</v>
      </c>
      <c r="Y972" s="103" t="n">
        <v>0</v>
      </c>
      <c r="Z972" s="103" t="n">
        <v>0</v>
      </c>
      <c r="AA972" s="103" t="n">
        <v>0</v>
      </c>
      <c r="AB972" s="103" t="n">
        <v>0</v>
      </c>
      <c r="AC972" s="103" t="n">
        <v>0</v>
      </c>
      <c r="AD972" s="103" t="n">
        <v>0</v>
      </c>
      <c r="AE972" s="103" t="n">
        <v>0</v>
      </c>
      <c r="AF972" s="103" t="n">
        <v>0</v>
      </c>
      <c r="AG972" s="103" t="n">
        <v>0</v>
      </c>
      <c r="AH972" s="103" t="n">
        <v>0</v>
      </c>
      <c r="AI972" s="103" t="n">
        <v>0</v>
      </c>
      <c r="AJ972" s="103" t="n">
        <v>0</v>
      </c>
      <c r="AK972" s="103" t="n">
        <v>0</v>
      </c>
      <c r="AL972" s="103" t="n">
        <v>0</v>
      </c>
      <c r="AM972" s="103" t="n">
        <v>0</v>
      </c>
      <c r="AN972" s="103" t="n">
        <v>0</v>
      </c>
      <c r="AO972" s="103" t="n">
        <v>0</v>
      </c>
      <c r="AP972" s="103" t="n">
        <v>0</v>
      </c>
      <c r="AQ972" s="103" t="n">
        <v>0</v>
      </c>
      <c r="AR972" s="103" t="n">
        <v>0</v>
      </c>
      <c r="AS972" s="103" t="n">
        <v>0</v>
      </c>
      <c r="AT972" s="103" t="n">
        <v>0</v>
      </c>
      <c r="AU972" s="103" t="n">
        <v>0</v>
      </c>
      <c r="AV972" s="103" t="n">
        <v>0</v>
      </c>
      <c r="AW972" s="103" t="n">
        <v>0</v>
      </c>
      <c r="AX972" s="103" t="n">
        <v>0</v>
      </c>
      <c r="AY972" s="103" t="n">
        <v>0</v>
      </c>
    </row>
    <row r="973">
      <c r="A973" t="inlineStr">
        <is>
          <t>R14</t>
        </is>
      </c>
      <c r="B973" t="inlineStr">
        <is>
          <t>Motocicleta</t>
        </is>
      </c>
      <c r="C973" t="inlineStr">
        <is>
          <t>HYB-Diesel</t>
        </is>
      </c>
      <c r="D973" t="inlineStr">
        <is>
          <t>%</t>
        </is>
      </c>
      <c r="E973" s="122" t="n">
        <v>0</v>
      </c>
      <c r="F973" s="122" t="n">
        <v>0</v>
      </c>
      <c r="G973" s="122" t="n">
        <v>0</v>
      </c>
      <c r="H973" s="122" t="n">
        <v>0</v>
      </c>
      <c r="I973" s="122" t="n">
        <v>0</v>
      </c>
      <c r="J973" s="122" t="n">
        <v>0</v>
      </c>
      <c r="K973" s="103" t="n">
        <v>0</v>
      </c>
      <c r="L973" s="103" t="n">
        <v>0</v>
      </c>
      <c r="M973" s="103" t="n">
        <v>0</v>
      </c>
      <c r="N973" s="103" t="n">
        <v>0</v>
      </c>
      <c r="O973" s="103" t="n">
        <v>0</v>
      </c>
      <c r="P973" s="103" t="n">
        <v>0</v>
      </c>
      <c r="Q973" s="103" t="n">
        <v>0</v>
      </c>
      <c r="R973" s="103" t="n">
        <v>0</v>
      </c>
      <c r="S973" s="103" t="n">
        <v>0</v>
      </c>
      <c r="T973" s="103" t="n">
        <v>0</v>
      </c>
      <c r="U973" s="103" t="n">
        <v>0</v>
      </c>
      <c r="V973" s="103" t="n">
        <v>0</v>
      </c>
      <c r="W973" s="103" t="n">
        <v>0</v>
      </c>
      <c r="X973" s="103" t="n">
        <v>0</v>
      </c>
      <c r="Y973" s="103" t="n">
        <v>0</v>
      </c>
      <c r="Z973" s="103" t="n">
        <v>0</v>
      </c>
      <c r="AA973" s="103" t="n">
        <v>0</v>
      </c>
      <c r="AB973" s="103" t="n">
        <v>0</v>
      </c>
      <c r="AC973" s="103" t="n">
        <v>0</v>
      </c>
      <c r="AD973" s="103" t="n">
        <v>0</v>
      </c>
      <c r="AE973" s="103" t="n">
        <v>0</v>
      </c>
      <c r="AF973" s="103" t="n">
        <v>0</v>
      </c>
      <c r="AG973" s="103" t="n">
        <v>0</v>
      </c>
      <c r="AH973" s="103" t="n">
        <v>0</v>
      </c>
      <c r="AI973" s="103" t="n">
        <v>0</v>
      </c>
      <c r="AJ973" s="103" t="n">
        <v>0</v>
      </c>
      <c r="AK973" s="103" t="n">
        <v>0</v>
      </c>
      <c r="AL973" s="103" t="n">
        <v>0</v>
      </c>
      <c r="AM973" s="103" t="n">
        <v>0</v>
      </c>
      <c r="AN973" s="103" t="n">
        <v>0</v>
      </c>
      <c r="AO973" s="103" t="n">
        <v>0</v>
      </c>
      <c r="AP973" s="103" t="n">
        <v>0</v>
      </c>
      <c r="AQ973" s="103" t="n">
        <v>0</v>
      </c>
      <c r="AR973" s="103" t="n">
        <v>0</v>
      </c>
      <c r="AS973" s="103" t="n">
        <v>0</v>
      </c>
      <c r="AT973" s="103" t="n">
        <v>0</v>
      </c>
      <c r="AU973" s="103" t="n">
        <v>0</v>
      </c>
      <c r="AV973" s="103" t="n">
        <v>0</v>
      </c>
      <c r="AW973" s="103" t="n">
        <v>0</v>
      </c>
      <c r="AX973" s="103" t="n">
        <v>0</v>
      </c>
      <c r="AY973" s="103" t="n">
        <v>0</v>
      </c>
    </row>
    <row r="974">
      <c r="A974" t="inlineStr">
        <is>
          <t>R14</t>
        </is>
      </c>
      <c r="B974" t="inlineStr">
        <is>
          <t>Motocicleta</t>
        </is>
      </c>
      <c r="C974" t="inlineStr">
        <is>
          <t>HYB-plug-in-Diesel</t>
        </is>
      </c>
      <c r="D974" t="inlineStr">
        <is>
          <t>%</t>
        </is>
      </c>
      <c r="E974" s="122" t="n">
        <v>0</v>
      </c>
      <c r="F974" s="122" t="n">
        <v>0</v>
      </c>
      <c r="G974" s="122" t="n">
        <v>0</v>
      </c>
      <c r="H974" s="122" t="n">
        <v>0</v>
      </c>
      <c r="I974" s="122" t="n">
        <v>0</v>
      </c>
      <c r="J974" s="122" t="n">
        <v>0</v>
      </c>
      <c r="K974" s="103" t="n">
        <v>0</v>
      </c>
      <c r="L974" s="103" t="n">
        <v>0</v>
      </c>
      <c r="M974" s="103" t="n">
        <v>0</v>
      </c>
      <c r="N974" s="103" t="n">
        <v>0</v>
      </c>
      <c r="O974" s="103" t="n">
        <v>0</v>
      </c>
      <c r="P974" s="103" t="n">
        <v>0</v>
      </c>
      <c r="Q974" s="103" t="n">
        <v>0</v>
      </c>
      <c r="R974" s="103" t="n">
        <v>0</v>
      </c>
      <c r="S974" s="103" t="n">
        <v>0</v>
      </c>
      <c r="T974" s="103" t="n">
        <v>0</v>
      </c>
      <c r="U974" s="103" t="n">
        <v>0</v>
      </c>
      <c r="V974" s="103" t="n">
        <v>0</v>
      </c>
      <c r="W974" s="103" t="n">
        <v>0</v>
      </c>
      <c r="X974" s="103" t="n">
        <v>0</v>
      </c>
      <c r="Y974" s="103" t="n">
        <v>0</v>
      </c>
      <c r="Z974" s="103" t="n">
        <v>0</v>
      </c>
      <c r="AA974" s="103" t="n">
        <v>0</v>
      </c>
      <c r="AB974" s="103" t="n">
        <v>0</v>
      </c>
      <c r="AC974" s="103" t="n">
        <v>0</v>
      </c>
      <c r="AD974" s="103" t="n">
        <v>0</v>
      </c>
      <c r="AE974" s="103" t="n">
        <v>0</v>
      </c>
      <c r="AF974" s="103" t="n">
        <v>0</v>
      </c>
      <c r="AG974" s="103" t="n">
        <v>0</v>
      </c>
      <c r="AH974" s="103" t="n">
        <v>0</v>
      </c>
      <c r="AI974" s="103" t="n">
        <v>0</v>
      </c>
      <c r="AJ974" s="103" t="n">
        <v>0</v>
      </c>
      <c r="AK974" s="103" t="n">
        <v>0</v>
      </c>
      <c r="AL974" s="103" t="n">
        <v>0</v>
      </c>
      <c r="AM974" s="103" t="n">
        <v>0</v>
      </c>
      <c r="AN974" s="103" t="n">
        <v>0</v>
      </c>
      <c r="AO974" s="103" t="n">
        <v>0</v>
      </c>
      <c r="AP974" s="103" t="n">
        <v>0</v>
      </c>
      <c r="AQ974" s="103" t="n">
        <v>0</v>
      </c>
      <c r="AR974" s="103" t="n">
        <v>0</v>
      </c>
      <c r="AS974" s="103" t="n">
        <v>0</v>
      </c>
      <c r="AT974" s="103" t="n">
        <v>0</v>
      </c>
      <c r="AU974" s="103" t="n">
        <v>0</v>
      </c>
      <c r="AV974" s="103" t="n">
        <v>0</v>
      </c>
      <c r="AW974" s="103" t="n">
        <v>0</v>
      </c>
      <c r="AX974" s="103" t="n">
        <v>0</v>
      </c>
      <c r="AY974" s="103" t="n">
        <v>0</v>
      </c>
    </row>
    <row r="975">
      <c r="A975" t="inlineStr">
        <is>
          <t>R14</t>
        </is>
      </c>
      <c r="B975" t="inlineStr">
        <is>
          <t>Motocicleta</t>
        </is>
      </c>
      <c r="C975" t="inlineStr">
        <is>
          <t>Eléctrico</t>
        </is>
      </c>
      <c r="D975" t="inlineStr">
        <is>
          <t>%</t>
        </is>
      </c>
      <c r="E975" s="122" t="n">
        <v>0</v>
      </c>
      <c r="F975" s="122" t="n">
        <v>0</v>
      </c>
      <c r="G975" s="122" t="n">
        <v>0</v>
      </c>
      <c r="H975" s="122" t="n">
        <v>0</v>
      </c>
      <c r="I975" s="122" t="n">
        <v>0</v>
      </c>
      <c r="J975" s="122" t="n">
        <v>0</v>
      </c>
      <c r="K975" s="103" t="n">
        <v>0</v>
      </c>
      <c r="L975" s="103" t="n">
        <v>0</v>
      </c>
      <c r="M975" s="103" t="n">
        <v>0</v>
      </c>
      <c r="N975" s="103" t="n">
        <v>0</v>
      </c>
      <c r="O975" s="103" t="n">
        <v>0</v>
      </c>
      <c r="P975" s="103" t="n">
        <v>0</v>
      </c>
      <c r="Q975" s="103" t="n">
        <v>0</v>
      </c>
      <c r="R975" s="103" t="n">
        <v>0</v>
      </c>
      <c r="S975" s="103" t="n">
        <v>0</v>
      </c>
      <c r="T975" s="103" t="n">
        <v>0</v>
      </c>
      <c r="U975" s="103" t="n">
        <v>0</v>
      </c>
      <c r="V975" s="103" t="n">
        <v>0</v>
      </c>
      <c r="W975" s="103" t="n">
        <v>0</v>
      </c>
      <c r="X975" s="103" t="n">
        <v>0</v>
      </c>
      <c r="Y975" s="103" t="n">
        <v>0</v>
      </c>
      <c r="Z975" s="103" t="n">
        <v>0</v>
      </c>
      <c r="AA975" s="103" t="n">
        <v>0</v>
      </c>
      <c r="AB975" s="103" t="n">
        <v>0</v>
      </c>
      <c r="AC975" s="103" t="n">
        <v>0</v>
      </c>
      <c r="AD975" s="103" t="n">
        <v>0</v>
      </c>
      <c r="AE975" s="103" t="n">
        <v>0</v>
      </c>
      <c r="AF975" s="103" t="n">
        <v>0</v>
      </c>
      <c r="AG975" s="103" t="n">
        <v>0</v>
      </c>
      <c r="AH975" s="103" t="n">
        <v>0</v>
      </c>
      <c r="AI975" s="103" t="n">
        <v>0</v>
      </c>
      <c r="AJ975" s="103" t="n">
        <v>0</v>
      </c>
      <c r="AK975" s="103" t="n">
        <v>0</v>
      </c>
      <c r="AL975" s="103" t="n">
        <v>0</v>
      </c>
      <c r="AM975" s="103" t="n">
        <v>0</v>
      </c>
      <c r="AN975" s="103" t="n">
        <v>0</v>
      </c>
      <c r="AO975" s="103" t="n">
        <v>0</v>
      </c>
      <c r="AP975" s="103" t="n">
        <v>0</v>
      </c>
      <c r="AQ975" s="103" t="n">
        <v>0</v>
      </c>
      <c r="AR975" s="103" t="n">
        <v>0</v>
      </c>
      <c r="AS975" s="103" t="n">
        <v>0</v>
      </c>
      <c r="AT975" s="103" t="n">
        <v>0</v>
      </c>
      <c r="AU975" s="103" t="n">
        <v>0</v>
      </c>
      <c r="AV975" s="103" t="n">
        <v>0</v>
      </c>
      <c r="AW975" s="103" t="n">
        <v>0</v>
      </c>
      <c r="AX975" s="103" t="n">
        <v>0</v>
      </c>
      <c r="AY975" s="103" t="n">
        <v>0</v>
      </c>
    </row>
    <row r="976">
      <c r="A976" t="inlineStr">
        <is>
          <t>R14</t>
        </is>
      </c>
      <c r="B976" t="inlineStr">
        <is>
          <t>Motocicleta</t>
        </is>
      </c>
      <c r="C976" t="inlineStr">
        <is>
          <t>Biodiesel</t>
        </is>
      </c>
      <c r="D976" t="inlineStr">
        <is>
          <t>%</t>
        </is>
      </c>
      <c r="E976" s="122" t="n">
        <v>0</v>
      </c>
      <c r="F976" s="122" t="n">
        <v>0</v>
      </c>
      <c r="G976" s="122" t="n">
        <v>0</v>
      </c>
      <c r="H976" s="122" t="n">
        <v>0</v>
      </c>
      <c r="I976" s="122" t="n">
        <v>0</v>
      </c>
      <c r="J976" s="122" t="n">
        <v>0</v>
      </c>
      <c r="K976" s="103" t="n">
        <v>0</v>
      </c>
      <c r="L976" s="103" t="n">
        <v>0</v>
      </c>
      <c r="M976" s="103" t="n">
        <v>0</v>
      </c>
      <c r="N976" s="103" t="n">
        <v>0</v>
      </c>
      <c r="O976" s="103" t="n">
        <v>0</v>
      </c>
      <c r="P976" s="103" t="n">
        <v>0</v>
      </c>
      <c r="Q976" s="103" t="n">
        <v>0</v>
      </c>
      <c r="R976" s="103" t="n">
        <v>0</v>
      </c>
      <c r="S976" s="103" t="n">
        <v>0</v>
      </c>
      <c r="T976" s="103" t="n">
        <v>0</v>
      </c>
      <c r="U976" s="103" t="n">
        <v>0</v>
      </c>
      <c r="V976" s="103" t="n">
        <v>0</v>
      </c>
      <c r="W976" s="103" t="n">
        <v>0</v>
      </c>
      <c r="X976" s="103" t="n">
        <v>0</v>
      </c>
      <c r="Y976" s="103" t="n">
        <v>0</v>
      </c>
      <c r="Z976" s="103" t="n">
        <v>0</v>
      </c>
      <c r="AA976" s="103" t="n">
        <v>0</v>
      </c>
      <c r="AB976" s="103" t="n">
        <v>0</v>
      </c>
      <c r="AC976" s="103" t="n">
        <v>0</v>
      </c>
      <c r="AD976" s="103" t="n">
        <v>0</v>
      </c>
      <c r="AE976" s="103" t="n">
        <v>0</v>
      </c>
      <c r="AF976" s="103" t="n">
        <v>0</v>
      </c>
      <c r="AG976" s="103" t="n">
        <v>0</v>
      </c>
      <c r="AH976" s="103" t="n">
        <v>0</v>
      </c>
      <c r="AI976" s="103" t="n">
        <v>0</v>
      </c>
      <c r="AJ976" s="103" t="n">
        <v>0</v>
      </c>
      <c r="AK976" s="103" t="n">
        <v>0</v>
      </c>
      <c r="AL976" s="103" t="n">
        <v>0</v>
      </c>
      <c r="AM976" s="103" t="n">
        <v>0</v>
      </c>
      <c r="AN976" s="103" t="n">
        <v>0</v>
      </c>
      <c r="AO976" s="103" t="n">
        <v>0</v>
      </c>
      <c r="AP976" s="103" t="n">
        <v>0</v>
      </c>
      <c r="AQ976" s="103" t="n">
        <v>0</v>
      </c>
      <c r="AR976" s="103" t="n">
        <v>0</v>
      </c>
      <c r="AS976" s="103" t="n">
        <v>0</v>
      </c>
      <c r="AT976" s="103" t="n">
        <v>0</v>
      </c>
      <c r="AU976" s="103" t="n">
        <v>0</v>
      </c>
      <c r="AV976" s="103" t="n">
        <v>0</v>
      </c>
      <c r="AW976" s="103" t="n">
        <v>0</v>
      </c>
      <c r="AX976" s="103" t="n">
        <v>0</v>
      </c>
      <c r="AY976" s="103" t="n">
        <v>0</v>
      </c>
    </row>
    <row r="977">
      <c r="A977" t="inlineStr">
        <is>
          <t>R14</t>
        </is>
      </c>
      <c r="B977" t="inlineStr">
        <is>
          <t>Motocicleta</t>
        </is>
      </c>
      <c r="C977" t="inlineStr">
        <is>
          <t>Etanol</t>
        </is>
      </c>
      <c r="D977" t="inlineStr">
        <is>
          <t>%</t>
        </is>
      </c>
      <c r="E977" s="122" t="n">
        <v>0</v>
      </c>
      <c r="F977" s="122" t="n">
        <v>0</v>
      </c>
      <c r="G977" s="122" t="n">
        <v>0</v>
      </c>
      <c r="H977" s="122" t="n">
        <v>0</v>
      </c>
      <c r="I977" s="122" t="n">
        <v>0</v>
      </c>
      <c r="J977" s="122" t="n">
        <v>0</v>
      </c>
      <c r="K977" s="103" t="n">
        <v>0</v>
      </c>
      <c r="L977" s="103" t="n">
        <v>0</v>
      </c>
      <c r="M977" s="103" t="n">
        <v>0</v>
      </c>
      <c r="N977" s="103" t="n">
        <v>0</v>
      </c>
      <c r="O977" s="103" t="n">
        <v>0</v>
      </c>
      <c r="P977" s="103" t="n">
        <v>0</v>
      </c>
      <c r="Q977" s="103" t="n">
        <v>0</v>
      </c>
      <c r="R977" s="103" t="n">
        <v>0</v>
      </c>
      <c r="S977" s="103" t="n">
        <v>0</v>
      </c>
      <c r="T977" s="103" t="n">
        <v>0</v>
      </c>
      <c r="U977" s="103" t="n">
        <v>0</v>
      </c>
      <c r="V977" s="103" t="n">
        <v>0</v>
      </c>
      <c r="W977" s="103" t="n">
        <v>0</v>
      </c>
      <c r="X977" s="103" t="n">
        <v>0</v>
      </c>
      <c r="Y977" s="103" t="n">
        <v>0</v>
      </c>
      <c r="Z977" s="103" t="n">
        <v>0</v>
      </c>
      <c r="AA977" s="103" t="n">
        <v>0</v>
      </c>
      <c r="AB977" s="103" t="n">
        <v>0</v>
      </c>
      <c r="AC977" s="103" t="n">
        <v>0</v>
      </c>
      <c r="AD977" s="103" t="n">
        <v>0</v>
      </c>
      <c r="AE977" s="103" t="n">
        <v>0</v>
      </c>
      <c r="AF977" s="103" t="n">
        <v>0</v>
      </c>
      <c r="AG977" s="103" t="n">
        <v>0</v>
      </c>
      <c r="AH977" s="103" t="n">
        <v>0</v>
      </c>
      <c r="AI977" s="103" t="n">
        <v>0</v>
      </c>
      <c r="AJ977" s="103" t="n">
        <v>0</v>
      </c>
      <c r="AK977" s="103" t="n">
        <v>0</v>
      </c>
      <c r="AL977" s="103" t="n">
        <v>0</v>
      </c>
      <c r="AM977" s="103" t="n">
        <v>0</v>
      </c>
      <c r="AN977" s="103" t="n">
        <v>0</v>
      </c>
      <c r="AO977" s="103" t="n">
        <v>0</v>
      </c>
      <c r="AP977" s="103" t="n">
        <v>0</v>
      </c>
      <c r="AQ977" s="103" t="n">
        <v>0</v>
      </c>
      <c r="AR977" s="103" t="n">
        <v>0</v>
      </c>
      <c r="AS977" s="103" t="n">
        <v>0</v>
      </c>
      <c r="AT977" s="103" t="n">
        <v>0</v>
      </c>
      <c r="AU977" s="103" t="n">
        <v>0</v>
      </c>
      <c r="AV977" s="103" t="n">
        <v>0</v>
      </c>
      <c r="AW977" s="103" t="n">
        <v>0</v>
      </c>
      <c r="AX977" s="103" t="n">
        <v>0</v>
      </c>
      <c r="AY977" s="103" t="n">
        <v>0</v>
      </c>
    </row>
    <row r="978">
      <c r="A978" t="inlineStr">
        <is>
          <t>R14</t>
        </is>
      </c>
      <c r="B978" t="inlineStr">
        <is>
          <t>Motocicleta</t>
        </is>
      </c>
      <c r="C978" t="inlineStr">
        <is>
          <t>GLP</t>
        </is>
      </c>
      <c r="D978" t="inlineStr">
        <is>
          <t>%</t>
        </is>
      </c>
      <c r="E978" s="122" t="n">
        <v>0</v>
      </c>
      <c r="F978" s="122" t="n">
        <v>0</v>
      </c>
      <c r="G978" s="122" t="n">
        <v>0</v>
      </c>
      <c r="H978" s="122" t="n">
        <v>0</v>
      </c>
      <c r="I978" s="122" t="n">
        <v>0</v>
      </c>
      <c r="J978" s="122" t="n">
        <v>0</v>
      </c>
      <c r="K978" s="103" t="n">
        <v>0</v>
      </c>
      <c r="L978" s="103" t="n">
        <v>0</v>
      </c>
      <c r="M978" s="103" t="n">
        <v>0</v>
      </c>
      <c r="N978" s="103" t="n">
        <v>0</v>
      </c>
      <c r="O978" s="103" t="n">
        <v>0</v>
      </c>
      <c r="P978" s="103" t="n">
        <v>0</v>
      </c>
      <c r="Q978" s="103" t="n">
        <v>0</v>
      </c>
      <c r="R978" s="103" t="n">
        <v>0</v>
      </c>
      <c r="S978" s="103" t="n">
        <v>0</v>
      </c>
      <c r="T978" s="103" t="n">
        <v>0</v>
      </c>
      <c r="U978" s="103" t="n">
        <v>0</v>
      </c>
      <c r="V978" s="103" t="n">
        <v>0</v>
      </c>
      <c r="W978" s="103" t="n">
        <v>0</v>
      </c>
      <c r="X978" s="103" t="n">
        <v>0</v>
      </c>
      <c r="Y978" s="103" t="n">
        <v>0</v>
      </c>
      <c r="Z978" s="103" t="n">
        <v>0</v>
      </c>
      <c r="AA978" s="103" t="n">
        <v>0</v>
      </c>
      <c r="AB978" s="103" t="n">
        <v>0</v>
      </c>
      <c r="AC978" s="103" t="n">
        <v>0</v>
      </c>
      <c r="AD978" s="103" t="n">
        <v>0</v>
      </c>
      <c r="AE978" s="103" t="n">
        <v>0</v>
      </c>
      <c r="AF978" s="103" t="n">
        <v>0</v>
      </c>
      <c r="AG978" s="103" t="n">
        <v>0</v>
      </c>
      <c r="AH978" s="103" t="n">
        <v>0</v>
      </c>
      <c r="AI978" s="103" t="n">
        <v>0</v>
      </c>
      <c r="AJ978" s="103" t="n">
        <v>0</v>
      </c>
      <c r="AK978" s="103" t="n">
        <v>0</v>
      </c>
      <c r="AL978" s="103" t="n">
        <v>0</v>
      </c>
      <c r="AM978" s="103" t="n">
        <v>0</v>
      </c>
      <c r="AN978" s="103" t="n">
        <v>0</v>
      </c>
      <c r="AO978" s="103" t="n">
        <v>0</v>
      </c>
      <c r="AP978" s="103" t="n">
        <v>0</v>
      </c>
      <c r="AQ978" s="103" t="n">
        <v>0</v>
      </c>
      <c r="AR978" s="103" t="n">
        <v>0</v>
      </c>
      <c r="AS978" s="103" t="n">
        <v>0</v>
      </c>
      <c r="AT978" s="103" t="n">
        <v>0</v>
      </c>
      <c r="AU978" s="103" t="n">
        <v>0</v>
      </c>
      <c r="AV978" s="103" t="n">
        <v>0</v>
      </c>
      <c r="AW978" s="103" t="n">
        <v>0</v>
      </c>
      <c r="AX978" s="103" t="n">
        <v>0</v>
      </c>
      <c r="AY978" s="103" t="n">
        <v>0</v>
      </c>
    </row>
    <row r="979">
      <c r="A979" t="inlineStr">
        <is>
          <t>R14</t>
        </is>
      </c>
      <c r="B979" t="inlineStr">
        <is>
          <t>Motocicleta</t>
        </is>
      </c>
      <c r="C979" t="inlineStr">
        <is>
          <t>GNC</t>
        </is>
      </c>
      <c r="D979" t="inlineStr">
        <is>
          <t>%</t>
        </is>
      </c>
      <c r="E979" s="122" t="n">
        <v>0</v>
      </c>
      <c r="F979" s="122" t="n">
        <v>0</v>
      </c>
      <c r="G979" s="122" t="n">
        <v>0</v>
      </c>
      <c r="H979" s="122" t="n">
        <v>0</v>
      </c>
      <c r="I979" s="122" t="n">
        <v>0</v>
      </c>
      <c r="J979" s="122" t="n">
        <v>0</v>
      </c>
      <c r="K979" s="103" t="n">
        <v>0</v>
      </c>
      <c r="L979" s="103" t="n">
        <v>0</v>
      </c>
      <c r="M979" s="103" t="n">
        <v>0</v>
      </c>
      <c r="N979" s="103" t="n">
        <v>0</v>
      </c>
      <c r="O979" s="103" t="n">
        <v>0</v>
      </c>
      <c r="P979" s="103" t="n">
        <v>0</v>
      </c>
      <c r="Q979" s="103" t="n">
        <v>0</v>
      </c>
      <c r="R979" s="103" t="n">
        <v>0</v>
      </c>
      <c r="S979" s="103" t="n">
        <v>0</v>
      </c>
      <c r="T979" s="103" t="n">
        <v>0</v>
      </c>
      <c r="U979" s="103" t="n">
        <v>0</v>
      </c>
      <c r="V979" s="103" t="n">
        <v>0</v>
      </c>
      <c r="W979" s="103" t="n">
        <v>0</v>
      </c>
      <c r="X979" s="103" t="n">
        <v>0</v>
      </c>
      <c r="Y979" s="103" t="n">
        <v>0</v>
      </c>
      <c r="Z979" s="103" t="n">
        <v>0</v>
      </c>
      <c r="AA979" s="103" t="n">
        <v>0</v>
      </c>
      <c r="AB979" s="103" t="n">
        <v>0</v>
      </c>
      <c r="AC979" s="103" t="n">
        <v>0</v>
      </c>
      <c r="AD979" s="103" t="n">
        <v>0</v>
      </c>
      <c r="AE979" s="103" t="n">
        <v>0</v>
      </c>
      <c r="AF979" s="103" t="n">
        <v>0</v>
      </c>
      <c r="AG979" s="103" t="n">
        <v>0</v>
      </c>
      <c r="AH979" s="103" t="n">
        <v>0</v>
      </c>
      <c r="AI979" s="103" t="n">
        <v>0</v>
      </c>
      <c r="AJ979" s="103" t="n">
        <v>0</v>
      </c>
      <c r="AK979" s="103" t="n">
        <v>0</v>
      </c>
      <c r="AL979" s="103" t="n">
        <v>0</v>
      </c>
      <c r="AM979" s="103" t="n">
        <v>0</v>
      </c>
      <c r="AN979" s="103" t="n">
        <v>0</v>
      </c>
      <c r="AO979" s="103" t="n">
        <v>0</v>
      </c>
      <c r="AP979" s="103" t="n">
        <v>0</v>
      </c>
      <c r="AQ979" s="103" t="n">
        <v>0</v>
      </c>
      <c r="AR979" s="103" t="n">
        <v>0</v>
      </c>
      <c r="AS979" s="103" t="n">
        <v>0</v>
      </c>
      <c r="AT979" s="103" t="n">
        <v>0</v>
      </c>
      <c r="AU979" s="103" t="n">
        <v>0</v>
      </c>
      <c r="AV979" s="103" t="n">
        <v>0</v>
      </c>
      <c r="AW979" s="103" t="n">
        <v>0</v>
      </c>
      <c r="AX979" s="103" t="n">
        <v>0</v>
      </c>
      <c r="AY979" s="103" t="n">
        <v>0</v>
      </c>
    </row>
    <row r="980">
      <c r="A980" t="inlineStr">
        <is>
          <t>R14</t>
        </is>
      </c>
      <c r="B980" t="inlineStr">
        <is>
          <t>Motocicleta</t>
        </is>
      </c>
      <c r="C980" t="inlineStr">
        <is>
          <t>Hidrógeno-Fuel-Cell</t>
        </is>
      </c>
      <c r="D980" t="inlineStr">
        <is>
          <t>%</t>
        </is>
      </c>
      <c r="E980" s="122" t="n">
        <v>0</v>
      </c>
      <c r="F980" s="122" t="n">
        <v>0</v>
      </c>
      <c r="G980" s="122" t="n">
        <v>0</v>
      </c>
      <c r="H980" s="122" t="n">
        <v>0</v>
      </c>
      <c r="I980" s="122" t="n">
        <v>0</v>
      </c>
      <c r="J980" s="122" t="n">
        <v>0</v>
      </c>
      <c r="K980" s="103" t="n">
        <v>0</v>
      </c>
      <c r="L980" s="103" t="n">
        <v>0</v>
      </c>
      <c r="M980" s="103" t="n">
        <v>0</v>
      </c>
      <c r="N980" s="103" t="n">
        <v>0</v>
      </c>
      <c r="O980" s="103" t="n">
        <v>0</v>
      </c>
      <c r="P980" s="103" t="n">
        <v>0</v>
      </c>
      <c r="Q980" s="103" t="n">
        <v>0</v>
      </c>
      <c r="R980" s="103" t="n">
        <v>0</v>
      </c>
      <c r="S980" s="103" t="n">
        <v>0</v>
      </c>
      <c r="T980" s="103" t="n">
        <v>0</v>
      </c>
      <c r="U980" s="103" t="n">
        <v>0</v>
      </c>
      <c r="V980" s="103" t="n">
        <v>0</v>
      </c>
      <c r="W980" s="103" t="n">
        <v>0</v>
      </c>
      <c r="X980" s="103" t="n">
        <v>0</v>
      </c>
      <c r="Y980" s="103" t="n">
        <v>0</v>
      </c>
      <c r="Z980" s="103" t="n">
        <v>0</v>
      </c>
      <c r="AA980" s="103" t="n">
        <v>0</v>
      </c>
      <c r="AB980" s="103" t="n">
        <v>0</v>
      </c>
      <c r="AC980" s="103" t="n">
        <v>0</v>
      </c>
      <c r="AD980" s="103" t="n">
        <v>0</v>
      </c>
      <c r="AE980" s="103" t="n">
        <v>0</v>
      </c>
      <c r="AF980" s="103" t="n">
        <v>0</v>
      </c>
      <c r="AG980" s="103" t="n">
        <v>0</v>
      </c>
      <c r="AH980" s="103" t="n">
        <v>0</v>
      </c>
      <c r="AI980" s="103" t="n">
        <v>0</v>
      </c>
      <c r="AJ980" s="103" t="n">
        <v>0</v>
      </c>
      <c r="AK980" s="103" t="n">
        <v>0</v>
      </c>
      <c r="AL980" s="103" t="n">
        <v>0</v>
      </c>
      <c r="AM980" s="103" t="n">
        <v>0</v>
      </c>
      <c r="AN980" s="103" t="n">
        <v>0</v>
      </c>
      <c r="AO980" s="103" t="n">
        <v>0</v>
      </c>
      <c r="AP980" s="103" t="n">
        <v>0</v>
      </c>
      <c r="AQ980" s="103" t="n">
        <v>0</v>
      </c>
      <c r="AR980" s="103" t="n">
        <v>0</v>
      </c>
      <c r="AS980" s="103" t="n">
        <v>0</v>
      </c>
      <c r="AT980" s="103" t="n">
        <v>0</v>
      </c>
      <c r="AU980" s="103" t="n">
        <v>0</v>
      </c>
      <c r="AV980" s="103" t="n">
        <v>0</v>
      </c>
      <c r="AW980" s="103" t="n">
        <v>0</v>
      </c>
      <c r="AX980" s="103" t="n">
        <v>0</v>
      </c>
      <c r="AY980" s="103" t="n">
        <v>0</v>
      </c>
    </row>
    <row r="981">
      <c r="A981" t="inlineStr">
        <is>
          <t>R15</t>
        </is>
      </c>
      <c r="B981" t="inlineStr">
        <is>
          <t>Motocicleta</t>
        </is>
      </c>
      <c r="C981" t="inlineStr">
        <is>
          <t>Gasolina</t>
        </is>
      </c>
      <c r="D981" t="inlineStr">
        <is>
          <t>%</t>
        </is>
      </c>
      <c r="E981" s="122" t="n">
        <v>1</v>
      </c>
      <c r="F981" s="122" t="n">
        <v>1</v>
      </c>
      <c r="G981" s="122" t="n">
        <v>1</v>
      </c>
      <c r="H981" s="122" t="n">
        <v>1</v>
      </c>
      <c r="I981" s="122" t="n">
        <v>1</v>
      </c>
      <c r="J981" s="122" t="n">
        <v>1</v>
      </c>
      <c r="K981" s="103" t="n">
        <v>1</v>
      </c>
      <c r="L981" s="103" t="n">
        <v>1</v>
      </c>
      <c r="M981" s="103" t="n">
        <v>1</v>
      </c>
      <c r="N981" s="103" t="n">
        <v>1</v>
      </c>
      <c r="O981" s="103" t="n">
        <v>1</v>
      </c>
      <c r="P981" s="103" t="n">
        <v>1</v>
      </c>
      <c r="Q981" s="103" t="n">
        <v>1</v>
      </c>
      <c r="R981" s="103" t="n">
        <v>1</v>
      </c>
      <c r="S981" s="103" t="n">
        <v>1</v>
      </c>
      <c r="T981" s="103" t="n">
        <v>1</v>
      </c>
      <c r="U981" s="103" t="n">
        <v>1</v>
      </c>
      <c r="V981" s="103" t="n">
        <v>1</v>
      </c>
      <c r="W981" s="103" t="n">
        <v>1</v>
      </c>
      <c r="X981" s="103" t="n">
        <v>1</v>
      </c>
      <c r="Y981" s="103" t="n">
        <v>1</v>
      </c>
      <c r="Z981" s="103" t="n">
        <v>1</v>
      </c>
      <c r="AA981" s="103" t="n">
        <v>1</v>
      </c>
      <c r="AB981" s="103" t="n">
        <v>1</v>
      </c>
      <c r="AC981" s="103" t="n">
        <v>1</v>
      </c>
      <c r="AD981" s="103" t="n">
        <v>1</v>
      </c>
      <c r="AE981" s="103" t="n">
        <v>1</v>
      </c>
      <c r="AF981" s="103" t="n">
        <v>1</v>
      </c>
      <c r="AG981" s="103" t="n">
        <v>1</v>
      </c>
      <c r="AH981" s="103" t="n">
        <v>1</v>
      </c>
      <c r="AI981" s="103" t="n">
        <v>1</v>
      </c>
      <c r="AJ981" s="103" t="n">
        <v>1</v>
      </c>
      <c r="AK981" s="103" t="n">
        <v>1</v>
      </c>
      <c r="AL981" s="103" t="n">
        <v>1</v>
      </c>
      <c r="AM981" s="103" t="n">
        <v>1</v>
      </c>
      <c r="AN981" s="103" t="n">
        <v>1</v>
      </c>
      <c r="AO981" s="103" t="n">
        <v>1</v>
      </c>
      <c r="AP981" s="103" t="n">
        <v>1</v>
      </c>
      <c r="AQ981" s="103" t="n">
        <v>1</v>
      </c>
      <c r="AR981" s="103" t="n">
        <v>1</v>
      </c>
      <c r="AS981" s="103" t="n">
        <v>1</v>
      </c>
      <c r="AT981" s="103" t="n">
        <v>1</v>
      </c>
      <c r="AU981" s="103" t="n">
        <v>1</v>
      </c>
      <c r="AV981" s="103" t="n">
        <v>1</v>
      </c>
      <c r="AW981" s="103" t="n">
        <v>1</v>
      </c>
      <c r="AX981" s="103" t="n">
        <v>1</v>
      </c>
      <c r="AY981" s="103" t="n">
        <v>1</v>
      </c>
    </row>
    <row r="982">
      <c r="A982" t="inlineStr">
        <is>
          <t>R15</t>
        </is>
      </c>
      <c r="B982" t="inlineStr">
        <is>
          <t>Motocicleta</t>
        </is>
      </c>
      <c r="C982" t="inlineStr">
        <is>
          <t>HYB-Gasolina</t>
        </is>
      </c>
      <c r="D982" t="inlineStr">
        <is>
          <t>%</t>
        </is>
      </c>
      <c r="E982" s="122" t="n">
        <v>0</v>
      </c>
      <c r="F982" s="122" t="n">
        <v>0</v>
      </c>
      <c r="G982" s="122" t="n">
        <v>0</v>
      </c>
      <c r="H982" s="122" t="n">
        <v>0</v>
      </c>
      <c r="I982" s="122" t="n">
        <v>0</v>
      </c>
      <c r="J982" s="122" t="n">
        <v>0</v>
      </c>
      <c r="K982" s="103" t="n">
        <v>0</v>
      </c>
      <c r="L982" s="103" t="n">
        <v>0</v>
      </c>
      <c r="M982" s="103" t="n">
        <v>0</v>
      </c>
      <c r="N982" s="103" t="n">
        <v>0</v>
      </c>
      <c r="O982" s="103" t="n">
        <v>0</v>
      </c>
      <c r="P982" s="103" t="n">
        <v>0</v>
      </c>
      <c r="Q982" s="103" t="n">
        <v>0</v>
      </c>
      <c r="R982" s="103" t="n">
        <v>0</v>
      </c>
      <c r="S982" s="103" t="n">
        <v>0</v>
      </c>
      <c r="T982" s="103" t="n">
        <v>0</v>
      </c>
      <c r="U982" s="103" t="n">
        <v>0</v>
      </c>
      <c r="V982" s="103" t="n">
        <v>0</v>
      </c>
      <c r="W982" s="103" t="n">
        <v>0</v>
      </c>
      <c r="X982" s="103" t="n">
        <v>0</v>
      </c>
      <c r="Y982" s="103" t="n">
        <v>0</v>
      </c>
      <c r="Z982" s="103" t="n">
        <v>0</v>
      </c>
      <c r="AA982" s="103" t="n">
        <v>0</v>
      </c>
      <c r="AB982" s="103" t="n">
        <v>0</v>
      </c>
      <c r="AC982" s="103" t="n">
        <v>0</v>
      </c>
      <c r="AD982" s="103" t="n">
        <v>0</v>
      </c>
      <c r="AE982" s="103" t="n">
        <v>0</v>
      </c>
      <c r="AF982" s="103" t="n">
        <v>0</v>
      </c>
      <c r="AG982" s="103" t="n">
        <v>0</v>
      </c>
      <c r="AH982" s="103" t="n">
        <v>0</v>
      </c>
      <c r="AI982" s="103" t="n">
        <v>0</v>
      </c>
      <c r="AJ982" s="103" t="n">
        <v>0</v>
      </c>
      <c r="AK982" s="103" t="n">
        <v>0</v>
      </c>
      <c r="AL982" s="103" t="n">
        <v>0</v>
      </c>
      <c r="AM982" s="103" t="n">
        <v>0</v>
      </c>
      <c r="AN982" s="103" t="n">
        <v>0</v>
      </c>
      <c r="AO982" s="103" t="n">
        <v>0</v>
      </c>
      <c r="AP982" s="103" t="n">
        <v>0</v>
      </c>
      <c r="AQ982" s="103" t="n">
        <v>0</v>
      </c>
      <c r="AR982" s="103" t="n">
        <v>0</v>
      </c>
      <c r="AS982" s="103" t="n">
        <v>0</v>
      </c>
      <c r="AT982" s="103" t="n">
        <v>0</v>
      </c>
      <c r="AU982" s="103" t="n">
        <v>0</v>
      </c>
      <c r="AV982" s="103" t="n">
        <v>0</v>
      </c>
      <c r="AW982" s="103" t="n">
        <v>0</v>
      </c>
      <c r="AX982" s="103" t="n">
        <v>0</v>
      </c>
      <c r="AY982" s="103" t="n">
        <v>0</v>
      </c>
    </row>
    <row r="983">
      <c r="A983" t="inlineStr">
        <is>
          <t>R15</t>
        </is>
      </c>
      <c r="B983" t="inlineStr">
        <is>
          <t>Motocicleta</t>
        </is>
      </c>
      <c r="C983" t="inlineStr">
        <is>
          <t>HYB-plug-in-Gasolina</t>
        </is>
      </c>
      <c r="D983" t="inlineStr">
        <is>
          <t>%</t>
        </is>
      </c>
      <c r="E983" s="122" t="n">
        <v>0</v>
      </c>
      <c r="F983" s="122" t="n">
        <v>0</v>
      </c>
      <c r="G983" s="122" t="n">
        <v>0</v>
      </c>
      <c r="H983" s="122" t="n">
        <v>0</v>
      </c>
      <c r="I983" s="122" t="n">
        <v>0</v>
      </c>
      <c r="J983" s="122" t="n">
        <v>0</v>
      </c>
      <c r="K983" s="103" t="n">
        <v>0</v>
      </c>
      <c r="L983" s="103" t="n">
        <v>0</v>
      </c>
      <c r="M983" s="103" t="n">
        <v>0</v>
      </c>
      <c r="N983" s="103" t="n">
        <v>0</v>
      </c>
      <c r="O983" s="103" t="n">
        <v>0</v>
      </c>
      <c r="P983" s="103" t="n">
        <v>0</v>
      </c>
      <c r="Q983" s="103" t="n">
        <v>0</v>
      </c>
      <c r="R983" s="103" t="n">
        <v>0</v>
      </c>
      <c r="S983" s="103" t="n">
        <v>0</v>
      </c>
      <c r="T983" s="103" t="n">
        <v>0</v>
      </c>
      <c r="U983" s="103" t="n">
        <v>0</v>
      </c>
      <c r="V983" s="103" t="n">
        <v>0</v>
      </c>
      <c r="W983" s="103" t="n">
        <v>0</v>
      </c>
      <c r="X983" s="103" t="n">
        <v>0</v>
      </c>
      <c r="Y983" s="103" t="n">
        <v>0</v>
      </c>
      <c r="Z983" s="103" t="n">
        <v>0</v>
      </c>
      <c r="AA983" s="103" t="n">
        <v>0</v>
      </c>
      <c r="AB983" s="103" t="n">
        <v>0</v>
      </c>
      <c r="AC983" s="103" t="n">
        <v>0</v>
      </c>
      <c r="AD983" s="103" t="n">
        <v>0</v>
      </c>
      <c r="AE983" s="103" t="n">
        <v>0</v>
      </c>
      <c r="AF983" s="103" t="n">
        <v>0</v>
      </c>
      <c r="AG983" s="103" t="n">
        <v>0</v>
      </c>
      <c r="AH983" s="103" t="n">
        <v>0</v>
      </c>
      <c r="AI983" s="103" t="n">
        <v>0</v>
      </c>
      <c r="AJ983" s="103" t="n">
        <v>0</v>
      </c>
      <c r="AK983" s="103" t="n">
        <v>0</v>
      </c>
      <c r="AL983" s="103" t="n">
        <v>0</v>
      </c>
      <c r="AM983" s="103" t="n">
        <v>0</v>
      </c>
      <c r="AN983" s="103" t="n">
        <v>0</v>
      </c>
      <c r="AO983" s="103" t="n">
        <v>0</v>
      </c>
      <c r="AP983" s="103" t="n">
        <v>0</v>
      </c>
      <c r="AQ983" s="103" t="n">
        <v>0</v>
      </c>
      <c r="AR983" s="103" t="n">
        <v>0</v>
      </c>
      <c r="AS983" s="103" t="n">
        <v>0</v>
      </c>
      <c r="AT983" s="103" t="n">
        <v>0</v>
      </c>
      <c r="AU983" s="103" t="n">
        <v>0</v>
      </c>
      <c r="AV983" s="103" t="n">
        <v>0</v>
      </c>
      <c r="AW983" s="103" t="n">
        <v>0</v>
      </c>
      <c r="AX983" s="103" t="n">
        <v>0</v>
      </c>
      <c r="AY983" s="103" t="n">
        <v>0</v>
      </c>
    </row>
    <row r="984">
      <c r="A984" t="inlineStr">
        <is>
          <t>R15</t>
        </is>
      </c>
      <c r="B984" t="inlineStr">
        <is>
          <t>Motocicleta</t>
        </is>
      </c>
      <c r="C984" t="inlineStr">
        <is>
          <t>Diesel</t>
        </is>
      </c>
      <c r="D984" t="inlineStr">
        <is>
          <t>%</t>
        </is>
      </c>
      <c r="E984" s="122" t="n">
        <v>0</v>
      </c>
      <c r="F984" s="122" t="n">
        <v>0</v>
      </c>
      <c r="G984" s="122" t="n">
        <v>0</v>
      </c>
      <c r="H984" s="122" t="n">
        <v>0</v>
      </c>
      <c r="I984" s="122" t="n">
        <v>0</v>
      </c>
      <c r="J984" s="122" t="n">
        <v>0</v>
      </c>
      <c r="K984" s="103" t="n">
        <v>0</v>
      </c>
      <c r="L984" s="103" t="n">
        <v>0</v>
      </c>
      <c r="M984" s="103" t="n">
        <v>0</v>
      </c>
      <c r="N984" s="103" t="n">
        <v>0</v>
      </c>
      <c r="O984" s="103" t="n">
        <v>0</v>
      </c>
      <c r="P984" s="103" t="n">
        <v>0</v>
      </c>
      <c r="Q984" s="103" t="n">
        <v>0</v>
      </c>
      <c r="R984" s="103" t="n">
        <v>0</v>
      </c>
      <c r="S984" s="103" t="n">
        <v>0</v>
      </c>
      <c r="T984" s="103" t="n">
        <v>0</v>
      </c>
      <c r="U984" s="103" t="n">
        <v>0</v>
      </c>
      <c r="V984" s="103" t="n">
        <v>0</v>
      </c>
      <c r="W984" s="103" t="n">
        <v>0</v>
      </c>
      <c r="X984" s="103" t="n">
        <v>0</v>
      </c>
      <c r="Y984" s="103" t="n">
        <v>0</v>
      </c>
      <c r="Z984" s="103" t="n">
        <v>0</v>
      </c>
      <c r="AA984" s="103" t="n">
        <v>0</v>
      </c>
      <c r="AB984" s="103" t="n">
        <v>0</v>
      </c>
      <c r="AC984" s="103" t="n">
        <v>0</v>
      </c>
      <c r="AD984" s="103" t="n">
        <v>0</v>
      </c>
      <c r="AE984" s="103" t="n">
        <v>0</v>
      </c>
      <c r="AF984" s="103" t="n">
        <v>0</v>
      </c>
      <c r="AG984" s="103" t="n">
        <v>0</v>
      </c>
      <c r="AH984" s="103" t="n">
        <v>0</v>
      </c>
      <c r="AI984" s="103" t="n">
        <v>0</v>
      </c>
      <c r="AJ984" s="103" t="n">
        <v>0</v>
      </c>
      <c r="AK984" s="103" t="n">
        <v>0</v>
      </c>
      <c r="AL984" s="103" t="n">
        <v>0</v>
      </c>
      <c r="AM984" s="103" t="n">
        <v>0</v>
      </c>
      <c r="AN984" s="103" t="n">
        <v>0</v>
      </c>
      <c r="AO984" s="103" t="n">
        <v>0</v>
      </c>
      <c r="AP984" s="103" t="n">
        <v>0</v>
      </c>
      <c r="AQ984" s="103" t="n">
        <v>0</v>
      </c>
      <c r="AR984" s="103" t="n">
        <v>0</v>
      </c>
      <c r="AS984" s="103" t="n">
        <v>0</v>
      </c>
      <c r="AT984" s="103" t="n">
        <v>0</v>
      </c>
      <c r="AU984" s="103" t="n">
        <v>0</v>
      </c>
      <c r="AV984" s="103" t="n">
        <v>0</v>
      </c>
      <c r="AW984" s="103" t="n">
        <v>0</v>
      </c>
      <c r="AX984" s="103" t="n">
        <v>0</v>
      </c>
      <c r="AY984" s="103" t="n">
        <v>0</v>
      </c>
    </row>
    <row r="985">
      <c r="A985" t="inlineStr">
        <is>
          <t>R15</t>
        </is>
      </c>
      <c r="B985" t="inlineStr">
        <is>
          <t>Motocicleta</t>
        </is>
      </c>
      <c r="C985" t="inlineStr">
        <is>
          <t>HYB-Diesel</t>
        </is>
      </c>
      <c r="D985" t="inlineStr">
        <is>
          <t>%</t>
        </is>
      </c>
      <c r="E985" s="122" t="n">
        <v>0</v>
      </c>
      <c r="F985" s="122" t="n">
        <v>0</v>
      </c>
      <c r="G985" s="122" t="n">
        <v>0</v>
      </c>
      <c r="H985" s="122" t="n">
        <v>0</v>
      </c>
      <c r="I985" s="122" t="n">
        <v>0</v>
      </c>
      <c r="J985" s="122" t="n">
        <v>0</v>
      </c>
      <c r="K985" s="103" t="n">
        <v>0</v>
      </c>
      <c r="L985" s="103" t="n">
        <v>0</v>
      </c>
      <c r="M985" s="103" t="n">
        <v>0</v>
      </c>
      <c r="N985" s="103" t="n">
        <v>0</v>
      </c>
      <c r="O985" s="103" t="n">
        <v>0</v>
      </c>
      <c r="P985" s="103" t="n">
        <v>0</v>
      </c>
      <c r="Q985" s="103" t="n">
        <v>0</v>
      </c>
      <c r="R985" s="103" t="n">
        <v>0</v>
      </c>
      <c r="S985" s="103" t="n">
        <v>0</v>
      </c>
      <c r="T985" s="103" t="n">
        <v>0</v>
      </c>
      <c r="U985" s="103" t="n">
        <v>0</v>
      </c>
      <c r="V985" s="103" t="n">
        <v>0</v>
      </c>
      <c r="W985" s="103" t="n">
        <v>0</v>
      </c>
      <c r="X985" s="103" t="n">
        <v>0</v>
      </c>
      <c r="Y985" s="103" t="n">
        <v>0</v>
      </c>
      <c r="Z985" s="103" t="n">
        <v>0</v>
      </c>
      <c r="AA985" s="103" t="n">
        <v>0</v>
      </c>
      <c r="AB985" s="103" t="n">
        <v>0</v>
      </c>
      <c r="AC985" s="103" t="n">
        <v>0</v>
      </c>
      <c r="AD985" s="103" t="n">
        <v>0</v>
      </c>
      <c r="AE985" s="103" t="n">
        <v>0</v>
      </c>
      <c r="AF985" s="103" t="n">
        <v>0</v>
      </c>
      <c r="AG985" s="103" t="n">
        <v>0</v>
      </c>
      <c r="AH985" s="103" t="n">
        <v>0</v>
      </c>
      <c r="AI985" s="103" t="n">
        <v>0</v>
      </c>
      <c r="AJ985" s="103" t="n">
        <v>0</v>
      </c>
      <c r="AK985" s="103" t="n">
        <v>0</v>
      </c>
      <c r="AL985" s="103" t="n">
        <v>0</v>
      </c>
      <c r="AM985" s="103" t="n">
        <v>0</v>
      </c>
      <c r="AN985" s="103" t="n">
        <v>0</v>
      </c>
      <c r="AO985" s="103" t="n">
        <v>0</v>
      </c>
      <c r="AP985" s="103" t="n">
        <v>0</v>
      </c>
      <c r="AQ985" s="103" t="n">
        <v>0</v>
      </c>
      <c r="AR985" s="103" t="n">
        <v>0</v>
      </c>
      <c r="AS985" s="103" t="n">
        <v>0</v>
      </c>
      <c r="AT985" s="103" t="n">
        <v>0</v>
      </c>
      <c r="AU985" s="103" t="n">
        <v>0</v>
      </c>
      <c r="AV985" s="103" t="n">
        <v>0</v>
      </c>
      <c r="AW985" s="103" t="n">
        <v>0</v>
      </c>
      <c r="AX985" s="103" t="n">
        <v>0</v>
      </c>
      <c r="AY985" s="103" t="n">
        <v>0</v>
      </c>
    </row>
    <row r="986">
      <c r="A986" t="inlineStr">
        <is>
          <t>R15</t>
        </is>
      </c>
      <c r="B986" t="inlineStr">
        <is>
          <t>Motocicleta</t>
        </is>
      </c>
      <c r="C986" t="inlineStr">
        <is>
          <t>HYB-plug-in-Diesel</t>
        </is>
      </c>
      <c r="D986" t="inlineStr">
        <is>
          <t>%</t>
        </is>
      </c>
      <c r="E986" s="122" t="n">
        <v>0</v>
      </c>
      <c r="F986" s="122" t="n">
        <v>0</v>
      </c>
      <c r="G986" s="122" t="n">
        <v>0</v>
      </c>
      <c r="H986" s="122" t="n">
        <v>0</v>
      </c>
      <c r="I986" s="122" t="n">
        <v>0</v>
      </c>
      <c r="J986" s="122" t="n">
        <v>0</v>
      </c>
      <c r="K986" s="103" t="n">
        <v>0</v>
      </c>
      <c r="L986" s="103" t="n">
        <v>0</v>
      </c>
      <c r="M986" s="103" t="n">
        <v>0</v>
      </c>
      <c r="N986" s="103" t="n">
        <v>0</v>
      </c>
      <c r="O986" s="103" t="n">
        <v>0</v>
      </c>
      <c r="P986" s="103" t="n">
        <v>0</v>
      </c>
      <c r="Q986" s="103" t="n">
        <v>0</v>
      </c>
      <c r="R986" s="103" t="n">
        <v>0</v>
      </c>
      <c r="S986" s="103" t="n">
        <v>0</v>
      </c>
      <c r="T986" s="103" t="n">
        <v>0</v>
      </c>
      <c r="U986" s="103" t="n">
        <v>0</v>
      </c>
      <c r="V986" s="103" t="n">
        <v>0</v>
      </c>
      <c r="W986" s="103" t="n">
        <v>0</v>
      </c>
      <c r="X986" s="103" t="n">
        <v>0</v>
      </c>
      <c r="Y986" s="103" t="n">
        <v>0</v>
      </c>
      <c r="Z986" s="103" t="n">
        <v>0</v>
      </c>
      <c r="AA986" s="103" t="n">
        <v>0</v>
      </c>
      <c r="AB986" s="103" t="n">
        <v>0</v>
      </c>
      <c r="AC986" s="103" t="n">
        <v>0</v>
      </c>
      <c r="AD986" s="103" t="n">
        <v>0</v>
      </c>
      <c r="AE986" s="103" t="n">
        <v>0</v>
      </c>
      <c r="AF986" s="103" t="n">
        <v>0</v>
      </c>
      <c r="AG986" s="103" t="n">
        <v>0</v>
      </c>
      <c r="AH986" s="103" t="n">
        <v>0</v>
      </c>
      <c r="AI986" s="103" t="n">
        <v>0</v>
      </c>
      <c r="AJ986" s="103" t="n">
        <v>0</v>
      </c>
      <c r="AK986" s="103" t="n">
        <v>0</v>
      </c>
      <c r="AL986" s="103" t="n">
        <v>0</v>
      </c>
      <c r="AM986" s="103" t="n">
        <v>0</v>
      </c>
      <c r="AN986" s="103" t="n">
        <v>0</v>
      </c>
      <c r="AO986" s="103" t="n">
        <v>0</v>
      </c>
      <c r="AP986" s="103" t="n">
        <v>0</v>
      </c>
      <c r="AQ986" s="103" t="n">
        <v>0</v>
      </c>
      <c r="AR986" s="103" t="n">
        <v>0</v>
      </c>
      <c r="AS986" s="103" t="n">
        <v>0</v>
      </c>
      <c r="AT986" s="103" t="n">
        <v>0</v>
      </c>
      <c r="AU986" s="103" t="n">
        <v>0</v>
      </c>
      <c r="AV986" s="103" t="n">
        <v>0</v>
      </c>
      <c r="AW986" s="103" t="n">
        <v>0</v>
      </c>
      <c r="AX986" s="103" t="n">
        <v>0</v>
      </c>
      <c r="AY986" s="103" t="n">
        <v>0</v>
      </c>
    </row>
    <row r="987">
      <c r="A987" t="inlineStr">
        <is>
          <t>R15</t>
        </is>
      </c>
      <c r="B987" t="inlineStr">
        <is>
          <t>Motocicleta</t>
        </is>
      </c>
      <c r="C987" t="inlineStr">
        <is>
          <t>Eléctrico</t>
        </is>
      </c>
      <c r="D987" t="inlineStr">
        <is>
          <t>%</t>
        </is>
      </c>
      <c r="E987" s="122" t="n">
        <v>0</v>
      </c>
      <c r="F987" s="122" t="n">
        <v>0</v>
      </c>
      <c r="G987" s="122" t="n">
        <v>0</v>
      </c>
      <c r="H987" s="122" t="n">
        <v>0</v>
      </c>
      <c r="I987" s="122" t="n">
        <v>0</v>
      </c>
      <c r="J987" s="122" t="n">
        <v>0</v>
      </c>
      <c r="K987" s="103" t="n">
        <v>0</v>
      </c>
      <c r="L987" s="103" t="n">
        <v>0</v>
      </c>
      <c r="M987" s="103" t="n">
        <v>0</v>
      </c>
      <c r="N987" s="103" t="n">
        <v>0</v>
      </c>
      <c r="O987" s="103" t="n">
        <v>0</v>
      </c>
      <c r="P987" s="103" t="n">
        <v>0</v>
      </c>
      <c r="Q987" s="103" t="n">
        <v>0</v>
      </c>
      <c r="R987" s="103" t="n">
        <v>0</v>
      </c>
      <c r="S987" s="103" t="n">
        <v>0</v>
      </c>
      <c r="T987" s="103" t="n">
        <v>0</v>
      </c>
      <c r="U987" s="103" t="n">
        <v>0</v>
      </c>
      <c r="V987" s="103" t="n">
        <v>0</v>
      </c>
      <c r="W987" s="103" t="n">
        <v>0</v>
      </c>
      <c r="X987" s="103" t="n">
        <v>0</v>
      </c>
      <c r="Y987" s="103" t="n">
        <v>0</v>
      </c>
      <c r="Z987" s="103" t="n">
        <v>0</v>
      </c>
      <c r="AA987" s="103" t="n">
        <v>0</v>
      </c>
      <c r="AB987" s="103" t="n">
        <v>0</v>
      </c>
      <c r="AC987" s="103" t="n">
        <v>0</v>
      </c>
      <c r="AD987" s="103" t="n">
        <v>0</v>
      </c>
      <c r="AE987" s="103" t="n">
        <v>0</v>
      </c>
      <c r="AF987" s="103" t="n">
        <v>0</v>
      </c>
      <c r="AG987" s="103" t="n">
        <v>0</v>
      </c>
      <c r="AH987" s="103" t="n">
        <v>0</v>
      </c>
      <c r="AI987" s="103" t="n">
        <v>0</v>
      </c>
      <c r="AJ987" s="103" t="n">
        <v>0</v>
      </c>
      <c r="AK987" s="103" t="n">
        <v>0</v>
      </c>
      <c r="AL987" s="103" t="n">
        <v>0</v>
      </c>
      <c r="AM987" s="103" t="n">
        <v>0</v>
      </c>
      <c r="AN987" s="103" t="n">
        <v>0</v>
      </c>
      <c r="AO987" s="103" t="n">
        <v>0</v>
      </c>
      <c r="AP987" s="103" t="n">
        <v>0</v>
      </c>
      <c r="AQ987" s="103" t="n">
        <v>0</v>
      </c>
      <c r="AR987" s="103" t="n">
        <v>0</v>
      </c>
      <c r="AS987" s="103" t="n">
        <v>0</v>
      </c>
      <c r="AT987" s="103" t="n">
        <v>0</v>
      </c>
      <c r="AU987" s="103" t="n">
        <v>0</v>
      </c>
      <c r="AV987" s="103" t="n">
        <v>0</v>
      </c>
      <c r="AW987" s="103" t="n">
        <v>0</v>
      </c>
      <c r="AX987" s="103" t="n">
        <v>0</v>
      </c>
      <c r="AY987" s="103" t="n">
        <v>0</v>
      </c>
    </row>
    <row r="988">
      <c r="A988" t="inlineStr">
        <is>
          <t>R15</t>
        </is>
      </c>
      <c r="B988" t="inlineStr">
        <is>
          <t>Motocicleta</t>
        </is>
      </c>
      <c r="C988" t="inlineStr">
        <is>
          <t>Biodiesel</t>
        </is>
      </c>
      <c r="D988" t="inlineStr">
        <is>
          <t>%</t>
        </is>
      </c>
      <c r="E988" s="122" t="n">
        <v>0</v>
      </c>
      <c r="F988" s="122" t="n">
        <v>0</v>
      </c>
      <c r="G988" s="122" t="n">
        <v>0</v>
      </c>
      <c r="H988" s="122" t="n">
        <v>0</v>
      </c>
      <c r="I988" s="122" t="n">
        <v>0</v>
      </c>
      <c r="J988" s="122" t="n">
        <v>0</v>
      </c>
      <c r="K988" s="103" t="n">
        <v>0</v>
      </c>
      <c r="L988" s="103" t="n">
        <v>0</v>
      </c>
      <c r="M988" s="103" t="n">
        <v>0</v>
      </c>
      <c r="N988" s="103" t="n">
        <v>0</v>
      </c>
      <c r="O988" s="103" t="n">
        <v>0</v>
      </c>
      <c r="P988" s="103" t="n">
        <v>0</v>
      </c>
      <c r="Q988" s="103" t="n">
        <v>0</v>
      </c>
      <c r="R988" s="103" t="n">
        <v>0</v>
      </c>
      <c r="S988" s="103" t="n">
        <v>0</v>
      </c>
      <c r="T988" s="103" t="n">
        <v>0</v>
      </c>
      <c r="U988" s="103" t="n">
        <v>0</v>
      </c>
      <c r="V988" s="103" t="n">
        <v>0</v>
      </c>
      <c r="W988" s="103" t="n">
        <v>0</v>
      </c>
      <c r="X988" s="103" t="n">
        <v>0</v>
      </c>
      <c r="Y988" s="103" t="n">
        <v>0</v>
      </c>
      <c r="Z988" s="103" t="n">
        <v>0</v>
      </c>
      <c r="AA988" s="103" t="n">
        <v>0</v>
      </c>
      <c r="AB988" s="103" t="n">
        <v>0</v>
      </c>
      <c r="AC988" s="103" t="n">
        <v>0</v>
      </c>
      <c r="AD988" s="103" t="n">
        <v>0</v>
      </c>
      <c r="AE988" s="103" t="n">
        <v>0</v>
      </c>
      <c r="AF988" s="103" t="n">
        <v>0</v>
      </c>
      <c r="AG988" s="103" t="n">
        <v>0</v>
      </c>
      <c r="AH988" s="103" t="n">
        <v>0</v>
      </c>
      <c r="AI988" s="103" t="n">
        <v>0</v>
      </c>
      <c r="AJ988" s="103" t="n">
        <v>0</v>
      </c>
      <c r="AK988" s="103" t="n">
        <v>0</v>
      </c>
      <c r="AL988" s="103" t="n">
        <v>0</v>
      </c>
      <c r="AM988" s="103" t="n">
        <v>0</v>
      </c>
      <c r="AN988" s="103" t="n">
        <v>0</v>
      </c>
      <c r="AO988" s="103" t="n">
        <v>0</v>
      </c>
      <c r="AP988" s="103" t="n">
        <v>0</v>
      </c>
      <c r="AQ988" s="103" t="n">
        <v>0</v>
      </c>
      <c r="AR988" s="103" t="n">
        <v>0</v>
      </c>
      <c r="AS988" s="103" t="n">
        <v>0</v>
      </c>
      <c r="AT988" s="103" t="n">
        <v>0</v>
      </c>
      <c r="AU988" s="103" t="n">
        <v>0</v>
      </c>
      <c r="AV988" s="103" t="n">
        <v>0</v>
      </c>
      <c r="AW988" s="103" t="n">
        <v>0</v>
      </c>
      <c r="AX988" s="103" t="n">
        <v>0</v>
      </c>
      <c r="AY988" s="103" t="n">
        <v>0</v>
      </c>
    </row>
    <row r="989">
      <c r="A989" t="inlineStr">
        <is>
          <t>R15</t>
        </is>
      </c>
      <c r="B989" t="inlineStr">
        <is>
          <t>Motocicleta</t>
        </is>
      </c>
      <c r="C989" t="inlineStr">
        <is>
          <t>Etanol</t>
        </is>
      </c>
      <c r="D989" t="inlineStr">
        <is>
          <t>%</t>
        </is>
      </c>
      <c r="E989" s="122" t="n">
        <v>0</v>
      </c>
      <c r="F989" s="122" t="n">
        <v>0</v>
      </c>
      <c r="G989" s="122" t="n">
        <v>0</v>
      </c>
      <c r="H989" s="122" t="n">
        <v>0</v>
      </c>
      <c r="I989" s="122" t="n">
        <v>0</v>
      </c>
      <c r="J989" s="122" t="n">
        <v>0</v>
      </c>
      <c r="K989" s="103" t="n">
        <v>0</v>
      </c>
      <c r="L989" s="103" t="n">
        <v>0</v>
      </c>
      <c r="M989" s="103" t="n">
        <v>0</v>
      </c>
      <c r="N989" s="103" t="n">
        <v>0</v>
      </c>
      <c r="O989" s="103" t="n">
        <v>0</v>
      </c>
      <c r="P989" s="103" t="n">
        <v>0</v>
      </c>
      <c r="Q989" s="103" t="n">
        <v>0</v>
      </c>
      <c r="R989" s="103" t="n">
        <v>0</v>
      </c>
      <c r="S989" s="103" t="n">
        <v>0</v>
      </c>
      <c r="T989" s="103" t="n">
        <v>0</v>
      </c>
      <c r="U989" s="103" t="n">
        <v>0</v>
      </c>
      <c r="V989" s="103" t="n">
        <v>0</v>
      </c>
      <c r="W989" s="103" t="n">
        <v>0</v>
      </c>
      <c r="X989" s="103" t="n">
        <v>0</v>
      </c>
      <c r="Y989" s="103" t="n">
        <v>0</v>
      </c>
      <c r="Z989" s="103" t="n">
        <v>0</v>
      </c>
      <c r="AA989" s="103" t="n">
        <v>0</v>
      </c>
      <c r="AB989" s="103" t="n">
        <v>0</v>
      </c>
      <c r="AC989" s="103" t="n">
        <v>0</v>
      </c>
      <c r="AD989" s="103" t="n">
        <v>0</v>
      </c>
      <c r="AE989" s="103" t="n">
        <v>0</v>
      </c>
      <c r="AF989" s="103" t="n">
        <v>0</v>
      </c>
      <c r="AG989" s="103" t="n">
        <v>0</v>
      </c>
      <c r="AH989" s="103" t="n">
        <v>0</v>
      </c>
      <c r="AI989" s="103" t="n">
        <v>0</v>
      </c>
      <c r="AJ989" s="103" t="n">
        <v>0</v>
      </c>
      <c r="AK989" s="103" t="n">
        <v>0</v>
      </c>
      <c r="AL989" s="103" t="n">
        <v>0</v>
      </c>
      <c r="AM989" s="103" t="n">
        <v>0</v>
      </c>
      <c r="AN989" s="103" t="n">
        <v>0</v>
      </c>
      <c r="AO989" s="103" t="n">
        <v>0</v>
      </c>
      <c r="AP989" s="103" t="n">
        <v>0</v>
      </c>
      <c r="AQ989" s="103" t="n">
        <v>0</v>
      </c>
      <c r="AR989" s="103" t="n">
        <v>0</v>
      </c>
      <c r="AS989" s="103" t="n">
        <v>0</v>
      </c>
      <c r="AT989" s="103" t="n">
        <v>0</v>
      </c>
      <c r="AU989" s="103" t="n">
        <v>0</v>
      </c>
      <c r="AV989" s="103" t="n">
        <v>0</v>
      </c>
      <c r="AW989" s="103" t="n">
        <v>0</v>
      </c>
      <c r="AX989" s="103" t="n">
        <v>0</v>
      </c>
      <c r="AY989" s="103" t="n">
        <v>0</v>
      </c>
    </row>
    <row r="990">
      <c r="A990" t="inlineStr">
        <is>
          <t>R15</t>
        </is>
      </c>
      <c r="B990" t="inlineStr">
        <is>
          <t>Motocicleta</t>
        </is>
      </c>
      <c r="C990" t="inlineStr">
        <is>
          <t>GLP</t>
        </is>
      </c>
      <c r="D990" t="inlineStr">
        <is>
          <t>%</t>
        </is>
      </c>
      <c r="E990" s="122" t="n">
        <v>0</v>
      </c>
      <c r="F990" s="122" t="n">
        <v>0</v>
      </c>
      <c r="G990" s="122" t="n">
        <v>0</v>
      </c>
      <c r="H990" s="122" t="n">
        <v>0</v>
      </c>
      <c r="I990" s="122" t="n">
        <v>0</v>
      </c>
      <c r="J990" s="122" t="n">
        <v>0</v>
      </c>
      <c r="K990" s="103" t="n">
        <v>0</v>
      </c>
      <c r="L990" s="103" t="n">
        <v>0</v>
      </c>
      <c r="M990" s="103" t="n">
        <v>0</v>
      </c>
      <c r="N990" s="103" t="n">
        <v>0</v>
      </c>
      <c r="O990" s="103" t="n">
        <v>0</v>
      </c>
      <c r="P990" s="103" t="n">
        <v>0</v>
      </c>
      <c r="Q990" s="103" t="n">
        <v>0</v>
      </c>
      <c r="R990" s="103" t="n">
        <v>0</v>
      </c>
      <c r="S990" s="103" t="n">
        <v>0</v>
      </c>
      <c r="T990" s="103" t="n">
        <v>0</v>
      </c>
      <c r="U990" s="103" t="n">
        <v>0</v>
      </c>
      <c r="V990" s="103" t="n">
        <v>0</v>
      </c>
      <c r="W990" s="103" t="n">
        <v>0</v>
      </c>
      <c r="X990" s="103" t="n">
        <v>0</v>
      </c>
      <c r="Y990" s="103" t="n">
        <v>0</v>
      </c>
      <c r="Z990" s="103" t="n">
        <v>0</v>
      </c>
      <c r="AA990" s="103" t="n">
        <v>0</v>
      </c>
      <c r="AB990" s="103" t="n">
        <v>0</v>
      </c>
      <c r="AC990" s="103" t="n">
        <v>0</v>
      </c>
      <c r="AD990" s="103" t="n">
        <v>0</v>
      </c>
      <c r="AE990" s="103" t="n">
        <v>0</v>
      </c>
      <c r="AF990" s="103" t="n">
        <v>0</v>
      </c>
      <c r="AG990" s="103" t="n">
        <v>0</v>
      </c>
      <c r="AH990" s="103" t="n">
        <v>0</v>
      </c>
      <c r="AI990" s="103" t="n">
        <v>0</v>
      </c>
      <c r="AJ990" s="103" t="n">
        <v>0</v>
      </c>
      <c r="AK990" s="103" t="n">
        <v>0</v>
      </c>
      <c r="AL990" s="103" t="n">
        <v>0</v>
      </c>
      <c r="AM990" s="103" t="n">
        <v>0</v>
      </c>
      <c r="AN990" s="103" t="n">
        <v>0</v>
      </c>
      <c r="AO990" s="103" t="n">
        <v>0</v>
      </c>
      <c r="AP990" s="103" t="n">
        <v>0</v>
      </c>
      <c r="AQ990" s="103" t="n">
        <v>0</v>
      </c>
      <c r="AR990" s="103" t="n">
        <v>0</v>
      </c>
      <c r="AS990" s="103" t="n">
        <v>0</v>
      </c>
      <c r="AT990" s="103" t="n">
        <v>0</v>
      </c>
      <c r="AU990" s="103" t="n">
        <v>0</v>
      </c>
      <c r="AV990" s="103" t="n">
        <v>0</v>
      </c>
      <c r="AW990" s="103" t="n">
        <v>0</v>
      </c>
      <c r="AX990" s="103" t="n">
        <v>0</v>
      </c>
      <c r="AY990" s="103" t="n">
        <v>0</v>
      </c>
    </row>
    <row r="991">
      <c r="A991" t="inlineStr">
        <is>
          <t>R15</t>
        </is>
      </c>
      <c r="B991" t="inlineStr">
        <is>
          <t>Motocicleta</t>
        </is>
      </c>
      <c r="C991" t="inlineStr">
        <is>
          <t>GNC</t>
        </is>
      </c>
      <c r="D991" t="inlineStr">
        <is>
          <t>%</t>
        </is>
      </c>
      <c r="E991" s="122" t="n">
        <v>0</v>
      </c>
      <c r="F991" s="122" t="n">
        <v>0</v>
      </c>
      <c r="G991" s="122" t="n">
        <v>0</v>
      </c>
      <c r="H991" s="122" t="n">
        <v>0</v>
      </c>
      <c r="I991" s="122" t="n">
        <v>0</v>
      </c>
      <c r="J991" s="122" t="n">
        <v>0</v>
      </c>
      <c r="K991" s="103" t="n">
        <v>0</v>
      </c>
      <c r="L991" s="103" t="n">
        <v>0</v>
      </c>
      <c r="M991" s="103" t="n">
        <v>0</v>
      </c>
      <c r="N991" s="103" t="n">
        <v>0</v>
      </c>
      <c r="O991" s="103" t="n">
        <v>0</v>
      </c>
      <c r="P991" s="103" t="n">
        <v>0</v>
      </c>
      <c r="Q991" s="103" t="n">
        <v>0</v>
      </c>
      <c r="R991" s="103" t="n">
        <v>0</v>
      </c>
      <c r="S991" s="103" t="n">
        <v>0</v>
      </c>
      <c r="T991" s="103" t="n">
        <v>0</v>
      </c>
      <c r="U991" s="103" t="n">
        <v>0</v>
      </c>
      <c r="V991" s="103" t="n">
        <v>0</v>
      </c>
      <c r="W991" s="103" t="n">
        <v>0</v>
      </c>
      <c r="X991" s="103" t="n">
        <v>0</v>
      </c>
      <c r="Y991" s="103" t="n">
        <v>0</v>
      </c>
      <c r="Z991" s="103" t="n">
        <v>0</v>
      </c>
      <c r="AA991" s="103" t="n">
        <v>0</v>
      </c>
      <c r="AB991" s="103" t="n">
        <v>0</v>
      </c>
      <c r="AC991" s="103" t="n">
        <v>0</v>
      </c>
      <c r="AD991" s="103" t="n">
        <v>0</v>
      </c>
      <c r="AE991" s="103" t="n">
        <v>0</v>
      </c>
      <c r="AF991" s="103" t="n">
        <v>0</v>
      </c>
      <c r="AG991" s="103" t="n">
        <v>0</v>
      </c>
      <c r="AH991" s="103" t="n">
        <v>0</v>
      </c>
      <c r="AI991" s="103" t="n">
        <v>0</v>
      </c>
      <c r="AJ991" s="103" t="n">
        <v>0</v>
      </c>
      <c r="AK991" s="103" t="n">
        <v>0</v>
      </c>
      <c r="AL991" s="103" t="n">
        <v>0</v>
      </c>
      <c r="AM991" s="103" t="n">
        <v>0</v>
      </c>
      <c r="AN991" s="103" t="n">
        <v>0</v>
      </c>
      <c r="AO991" s="103" t="n">
        <v>0</v>
      </c>
      <c r="AP991" s="103" t="n">
        <v>0</v>
      </c>
      <c r="AQ991" s="103" t="n">
        <v>0</v>
      </c>
      <c r="AR991" s="103" t="n">
        <v>0</v>
      </c>
      <c r="AS991" s="103" t="n">
        <v>0</v>
      </c>
      <c r="AT991" s="103" t="n">
        <v>0</v>
      </c>
      <c r="AU991" s="103" t="n">
        <v>0</v>
      </c>
      <c r="AV991" s="103" t="n">
        <v>0</v>
      </c>
      <c r="AW991" s="103" t="n">
        <v>0</v>
      </c>
      <c r="AX991" s="103" t="n">
        <v>0</v>
      </c>
      <c r="AY991" s="103" t="n">
        <v>0</v>
      </c>
    </row>
    <row r="992">
      <c r="A992" t="inlineStr">
        <is>
          <t>R15</t>
        </is>
      </c>
      <c r="B992" t="inlineStr">
        <is>
          <t>Motocicleta</t>
        </is>
      </c>
      <c r="C992" t="inlineStr">
        <is>
          <t>Hidrógeno-Fuel-Cell</t>
        </is>
      </c>
      <c r="D992" t="inlineStr">
        <is>
          <t>%</t>
        </is>
      </c>
      <c r="E992" s="122" t="n">
        <v>0</v>
      </c>
      <c r="F992" s="122" t="n">
        <v>0</v>
      </c>
      <c r="G992" s="122" t="n">
        <v>0</v>
      </c>
      <c r="H992" s="122" t="n">
        <v>0</v>
      </c>
      <c r="I992" s="122" t="n">
        <v>0</v>
      </c>
      <c r="J992" s="122" t="n">
        <v>0</v>
      </c>
      <c r="K992" s="103" t="n">
        <v>0</v>
      </c>
      <c r="L992" s="103" t="n">
        <v>0</v>
      </c>
      <c r="M992" s="103" t="n">
        <v>0</v>
      </c>
      <c r="N992" s="103" t="n">
        <v>0</v>
      </c>
      <c r="O992" s="103" t="n">
        <v>0</v>
      </c>
      <c r="P992" s="103" t="n">
        <v>0</v>
      </c>
      <c r="Q992" s="103" t="n">
        <v>0</v>
      </c>
      <c r="R992" s="103" t="n">
        <v>0</v>
      </c>
      <c r="S992" s="103" t="n">
        <v>0</v>
      </c>
      <c r="T992" s="103" t="n">
        <v>0</v>
      </c>
      <c r="U992" s="103" t="n">
        <v>0</v>
      </c>
      <c r="V992" s="103" t="n">
        <v>0</v>
      </c>
      <c r="W992" s="103" t="n">
        <v>0</v>
      </c>
      <c r="X992" s="103" t="n">
        <v>0</v>
      </c>
      <c r="Y992" s="103" t="n">
        <v>0</v>
      </c>
      <c r="Z992" s="103" t="n">
        <v>0</v>
      </c>
      <c r="AA992" s="103" t="n">
        <v>0</v>
      </c>
      <c r="AB992" s="103" t="n">
        <v>0</v>
      </c>
      <c r="AC992" s="103" t="n">
        <v>0</v>
      </c>
      <c r="AD992" s="103" t="n">
        <v>0</v>
      </c>
      <c r="AE992" s="103" t="n">
        <v>0</v>
      </c>
      <c r="AF992" s="103" t="n">
        <v>0</v>
      </c>
      <c r="AG992" s="103" t="n">
        <v>0</v>
      </c>
      <c r="AH992" s="103" t="n">
        <v>0</v>
      </c>
      <c r="AI992" s="103" t="n">
        <v>0</v>
      </c>
      <c r="AJ992" s="103" t="n">
        <v>0</v>
      </c>
      <c r="AK992" s="103" t="n">
        <v>0</v>
      </c>
      <c r="AL992" s="103" t="n">
        <v>0</v>
      </c>
      <c r="AM992" s="103" t="n">
        <v>0</v>
      </c>
      <c r="AN992" s="103" t="n">
        <v>0</v>
      </c>
      <c r="AO992" s="103" t="n">
        <v>0</v>
      </c>
      <c r="AP992" s="103" t="n">
        <v>0</v>
      </c>
      <c r="AQ992" s="103" t="n">
        <v>0</v>
      </c>
      <c r="AR992" s="103" t="n">
        <v>0</v>
      </c>
      <c r="AS992" s="103" t="n">
        <v>0</v>
      </c>
      <c r="AT992" s="103" t="n">
        <v>0</v>
      </c>
      <c r="AU992" s="103" t="n">
        <v>0</v>
      </c>
      <c r="AV992" s="103" t="n">
        <v>0</v>
      </c>
      <c r="AW992" s="103" t="n">
        <v>0</v>
      </c>
      <c r="AX992" s="103" t="n">
        <v>0</v>
      </c>
      <c r="AY992" s="103" t="n">
        <v>0</v>
      </c>
    </row>
    <row r="993">
      <c r="A993" t="inlineStr">
        <is>
          <t>R16</t>
        </is>
      </c>
      <c r="B993" t="inlineStr">
        <is>
          <t>Motocicleta</t>
        </is>
      </c>
      <c r="C993" t="inlineStr">
        <is>
          <t>Gasolina</t>
        </is>
      </c>
      <c r="D993" t="inlineStr">
        <is>
          <t>%</t>
        </is>
      </c>
      <c r="E993" s="122" t="n">
        <v>1</v>
      </c>
      <c r="F993" s="122" t="n">
        <v>1</v>
      </c>
      <c r="G993" s="122" t="n">
        <v>1</v>
      </c>
      <c r="H993" s="122" t="n">
        <v>1</v>
      </c>
      <c r="I993" s="122" t="n">
        <v>1</v>
      </c>
      <c r="J993" s="122" t="n">
        <v>1</v>
      </c>
      <c r="K993" s="103" t="n">
        <v>1</v>
      </c>
      <c r="L993" s="103" t="n">
        <v>1</v>
      </c>
      <c r="M993" s="103" t="n">
        <v>1</v>
      </c>
      <c r="N993" s="103" t="n">
        <v>1</v>
      </c>
      <c r="O993" s="103" t="n">
        <v>1</v>
      </c>
      <c r="P993" s="103" t="n">
        <v>1</v>
      </c>
      <c r="Q993" s="103" t="n">
        <v>1</v>
      </c>
      <c r="R993" s="103" t="n">
        <v>1</v>
      </c>
      <c r="S993" s="103" t="n">
        <v>1</v>
      </c>
      <c r="T993" s="103" t="n">
        <v>1</v>
      </c>
      <c r="U993" s="103" t="n">
        <v>1</v>
      </c>
      <c r="V993" s="103" t="n">
        <v>1</v>
      </c>
      <c r="W993" s="103" t="n">
        <v>1</v>
      </c>
      <c r="X993" s="103" t="n">
        <v>1</v>
      </c>
      <c r="Y993" s="103" t="n">
        <v>1</v>
      </c>
      <c r="Z993" s="103" t="n">
        <v>1</v>
      </c>
      <c r="AA993" s="103" t="n">
        <v>1</v>
      </c>
      <c r="AB993" s="103" t="n">
        <v>1</v>
      </c>
      <c r="AC993" s="103" t="n">
        <v>1</v>
      </c>
      <c r="AD993" s="103" t="n">
        <v>1</v>
      </c>
      <c r="AE993" s="103" t="n">
        <v>1</v>
      </c>
      <c r="AF993" s="103" t="n">
        <v>1</v>
      </c>
      <c r="AG993" s="103" t="n">
        <v>1</v>
      </c>
      <c r="AH993" s="103" t="n">
        <v>1</v>
      </c>
      <c r="AI993" s="103" t="n">
        <v>1</v>
      </c>
      <c r="AJ993" s="103" t="n">
        <v>1</v>
      </c>
      <c r="AK993" s="103" t="n">
        <v>1</v>
      </c>
      <c r="AL993" s="103" t="n">
        <v>1</v>
      </c>
      <c r="AM993" s="103" t="n">
        <v>1</v>
      </c>
      <c r="AN993" s="103" t="n">
        <v>1</v>
      </c>
      <c r="AO993" s="103" t="n">
        <v>1</v>
      </c>
      <c r="AP993" s="103" t="n">
        <v>1</v>
      </c>
      <c r="AQ993" s="103" t="n">
        <v>1</v>
      </c>
      <c r="AR993" s="103" t="n">
        <v>1</v>
      </c>
      <c r="AS993" s="103" t="n">
        <v>1</v>
      </c>
      <c r="AT993" s="103" t="n">
        <v>1</v>
      </c>
      <c r="AU993" s="103" t="n">
        <v>1</v>
      </c>
      <c r="AV993" s="103" t="n">
        <v>1</v>
      </c>
      <c r="AW993" s="103" t="n">
        <v>1</v>
      </c>
      <c r="AX993" s="103" t="n">
        <v>1</v>
      </c>
      <c r="AY993" s="103" t="n">
        <v>1</v>
      </c>
    </row>
    <row r="994">
      <c r="A994" t="inlineStr">
        <is>
          <t>R16</t>
        </is>
      </c>
      <c r="B994" t="inlineStr">
        <is>
          <t>Motocicleta</t>
        </is>
      </c>
      <c r="C994" t="inlineStr">
        <is>
          <t>HYB-Gasolina</t>
        </is>
      </c>
      <c r="D994" t="inlineStr">
        <is>
          <t>%</t>
        </is>
      </c>
      <c r="E994" s="122" t="n">
        <v>0</v>
      </c>
      <c r="F994" s="122" t="n">
        <v>0</v>
      </c>
      <c r="G994" s="122" t="n">
        <v>0</v>
      </c>
      <c r="H994" s="122" t="n">
        <v>0</v>
      </c>
      <c r="I994" s="122" t="n">
        <v>0</v>
      </c>
      <c r="J994" s="122" t="n">
        <v>0</v>
      </c>
      <c r="K994" s="103" t="n">
        <v>0</v>
      </c>
      <c r="L994" s="103" t="n">
        <v>0</v>
      </c>
      <c r="M994" s="103" t="n">
        <v>0</v>
      </c>
      <c r="N994" s="103" t="n">
        <v>0</v>
      </c>
      <c r="O994" s="103" t="n">
        <v>0</v>
      </c>
      <c r="P994" s="103" t="n">
        <v>0</v>
      </c>
      <c r="Q994" s="103" t="n">
        <v>0</v>
      </c>
      <c r="R994" s="103" t="n">
        <v>0</v>
      </c>
      <c r="S994" s="103" t="n">
        <v>0</v>
      </c>
      <c r="T994" s="103" t="n">
        <v>0</v>
      </c>
      <c r="U994" s="103" t="n">
        <v>0</v>
      </c>
      <c r="V994" s="103" t="n">
        <v>0</v>
      </c>
      <c r="W994" s="103" t="n">
        <v>0</v>
      </c>
      <c r="X994" s="103" t="n">
        <v>0</v>
      </c>
      <c r="Y994" s="103" t="n">
        <v>0</v>
      </c>
      <c r="Z994" s="103" t="n">
        <v>0</v>
      </c>
      <c r="AA994" s="103" t="n">
        <v>0</v>
      </c>
      <c r="AB994" s="103" t="n">
        <v>0</v>
      </c>
      <c r="AC994" s="103" t="n">
        <v>0</v>
      </c>
      <c r="AD994" s="103" t="n">
        <v>0</v>
      </c>
      <c r="AE994" s="103" t="n">
        <v>0</v>
      </c>
      <c r="AF994" s="103" t="n">
        <v>0</v>
      </c>
      <c r="AG994" s="103" t="n">
        <v>0</v>
      </c>
      <c r="AH994" s="103" t="n">
        <v>0</v>
      </c>
      <c r="AI994" s="103" t="n">
        <v>0</v>
      </c>
      <c r="AJ994" s="103" t="n">
        <v>0</v>
      </c>
      <c r="AK994" s="103" t="n">
        <v>0</v>
      </c>
      <c r="AL994" s="103" t="n">
        <v>0</v>
      </c>
      <c r="AM994" s="103" t="n">
        <v>0</v>
      </c>
      <c r="AN994" s="103" t="n">
        <v>0</v>
      </c>
      <c r="AO994" s="103" t="n">
        <v>0</v>
      </c>
      <c r="AP994" s="103" t="n">
        <v>0</v>
      </c>
      <c r="AQ994" s="103" t="n">
        <v>0</v>
      </c>
      <c r="AR994" s="103" t="n">
        <v>0</v>
      </c>
      <c r="AS994" s="103" t="n">
        <v>0</v>
      </c>
      <c r="AT994" s="103" t="n">
        <v>0</v>
      </c>
      <c r="AU994" s="103" t="n">
        <v>0</v>
      </c>
      <c r="AV994" s="103" t="n">
        <v>0</v>
      </c>
      <c r="AW994" s="103" t="n">
        <v>0</v>
      </c>
      <c r="AX994" s="103" t="n">
        <v>0</v>
      </c>
      <c r="AY994" s="103" t="n">
        <v>0</v>
      </c>
    </row>
    <row r="995">
      <c r="A995" t="inlineStr">
        <is>
          <t>R16</t>
        </is>
      </c>
      <c r="B995" t="inlineStr">
        <is>
          <t>Motocicleta</t>
        </is>
      </c>
      <c r="C995" t="inlineStr">
        <is>
          <t>HYB-plug-in-Gasolina</t>
        </is>
      </c>
      <c r="D995" t="inlineStr">
        <is>
          <t>%</t>
        </is>
      </c>
      <c r="E995" s="122" t="n">
        <v>0</v>
      </c>
      <c r="F995" s="122" t="n">
        <v>0</v>
      </c>
      <c r="G995" s="122" t="n">
        <v>0</v>
      </c>
      <c r="H995" s="122" t="n">
        <v>0</v>
      </c>
      <c r="I995" s="122" t="n">
        <v>0</v>
      </c>
      <c r="J995" s="122" t="n">
        <v>0</v>
      </c>
      <c r="K995" s="103" t="n">
        <v>0</v>
      </c>
      <c r="L995" s="103" t="n">
        <v>0</v>
      </c>
      <c r="M995" s="103" t="n">
        <v>0</v>
      </c>
      <c r="N995" s="103" t="n">
        <v>0</v>
      </c>
      <c r="O995" s="103" t="n">
        <v>0</v>
      </c>
      <c r="P995" s="103" t="n">
        <v>0</v>
      </c>
      <c r="Q995" s="103" t="n">
        <v>0</v>
      </c>
      <c r="R995" s="103" t="n">
        <v>0</v>
      </c>
      <c r="S995" s="103" t="n">
        <v>0</v>
      </c>
      <c r="T995" s="103" t="n">
        <v>0</v>
      </c>
      <c r="U995" s="103" t="n">
        <v>0</v>
      </c>
      <c r="V995" s="103" t="n">
        <v>0</v>
      </c>
      <c r="W995" s="103" t="n">
        <v>0</v>
      </c>
      <c r="X995" s="103" t="n">
        <v>0</v>
      </c>
      <c r="Y995" s="103" t="n">
        <v>0</v>
      </c>
      <c r="Z995" s="103" t="n">
        <v>0</v>
      </c>
      <c r="AA995" s="103" t="n">
        <v>0</v>
      </c>
      <c r="AB995" s="103" t="n">
        <v>0</v>
      </c>
      <c r="AC995" s="103" t="n">
        <v>0</v>
      </c>
      <c r="AD995" s="103" t="n">
        <v>0</v>
      </c>
      <c r="AE995" s="103" t="n">
        <v>0</v>
      </c>
      <c r="AF995" s="103" t="n">
        <v>0</v>
      </c>
      <c r="AG995" s="103" t="n">
        <v>0</v>
      </c>
      <c r="AH995" s="103" t="n">
        <v>0</v>
      </c>
      <c r="AI995" s="103" t="n">
        <v>0</v>
      </c>
      <c r="AJ995" s="103" t="n">
        <v>0</v>
      </c>
      <c r="AK995" s="103" t="n">
        <v>0</v>
      </c>
      <c r="AL995" s="103" t="n">
        <v>0</v>
      </c>
      <c r="AM995" s="103" t="n">
        <v>0</v>
      </c>
      <c r="AN995" s="103" t="n">
        <v>0</v>
      </c>
      <c r="AO995" s="103" t="n">
        <v>0</v>
      </c>
      <c r="AP995" s="103" t="n">
        <v>0</v>
      </c>
      <c r="AQ995" s="103" t="n">
        <v>0</v>
      </c>
      <c r="AR995" s="103" t="n">
        <v>0</v>
      </c>
      <c r="AS995" s="103" t="n">
        <v>0</v>
      </c>
      <c r="AT995" s="103" t="n">
        <v>0</v>
      </c>
      <c r="AU995" s="103" t="n">
        <v>0</v>
      </c>
      <c r="AV995" s="103" t="n">
        <v>0</v>
      </c>
      <c r="AW995" s="103" t="n">
        <v>0</v>
      </c>
      <c r="AX995" s="103" t="n">
        <v>0</v>
      </c>
      <c r="AY995" s="103" t="n">
        <v>0</v>
      </c>
    </row>
    <row r="996">
      <c r="A996" t="inlineStr">
        <is>
          <t>R16</t>
        </is>
      </c>
      <c r="B996" t="inlineStr">
        <is>
          <t>Motocicleta</t>
        </is>
      </c>
      <c r="C996" t="inlineStr">
        <is>
          <t>Diesel</t>
        </is>
      </c>
      <c r="D996" t="inlineStr">
        <is>
          <t>%</t>
        </is>
      </c>
      <c r="E996" s="122" t="n">
        <v>0</v>
      </c>
      <c r="F996" s="122" t="n">
        <v>0</v>
      </c>
      <c r="G996" s="122" t="n">
        <v>0</v>
      </c>
      <c r="H996" s="122" t="n">
        <v>0</v>
      </c>
      <c r="I996" s="122" t="n">
        <v>0</v>
      </c>
      <c r="J996" s="122" t="n">
        <v>0</v>
      </c>
      <c r="K996" s="103" t="n">
        <v>0</v>
      </c>
      <c r="L996" s="103" t="n">
        <v>0</v>
      </c>
      <c r="M996" s="103" t="n">
        <v>0</v>
      </c>
      <c r="N996" s="103" t="n">
        <v>0</v>
      </c>
      <c r="O996" s="103" t="n">
        <v>0</v>
      </c>
      <c r="P996" s="103" t="n">
        <v>0</v>
      </c>
      <c r="Q996" s="103" t="n">
        <v>0</v>
      </c>
      <c r="R996" s="103" t="n">
        <v>0</v>
      </c>
      <c r="S996" s="103" t="n">
        <v>0</v>
      </c>
      <c r="T996" s="103" t="n">
        <v>0</v>
      </c>
      <c r="U996" s="103" t="n">
        <v>0</v>
      </c>
      <c r="V996" s="103" t="n">
        <v>0</v>
      </c>
      <c r="W996" s="103" t="n">
        <v>0</v>
      </c>
      <c r="X996" s="103" t="n">
        <v>0</v>
      </c>
      <c r="Y996" s="103" t="n">
        <v>0</v>
      </c>
      <c r="Z996" s="103" t="n">
        <v>0</v>
      </c>
      <c r="AA996" s="103" t="n">
        <v>0</v>
      </c>
      <c r="AB996" s="103" t="n">
        <v>0</v>
      </c>
      <c r="AC996" s="103" t="n">
        <v>0</v>
      </c>
      <c r="AD996" s="103" t="n">
        <v>0</v>
      </c>
      <c r="AE996" s="103" t="n">
        <v>0</v>
      </c>
      <c r="AF996" s="103" t="n">
        <v>0</v>
      </c>
      <c r="AG996" s="103" t="n">
        <v>0</v>
      </c>
      <c r="AH996" s="103" t="n">
        <v>0</v>
      </c>
      <c r="AI996" s="103" t="n">
        <v>0</v>
      </c>
      <c r="AJ996" s="103" t="n">
        <v>0</v>
      </c>
      <c r="AK996" s="103" t="n">
        <v>0</v>
      </c>
      <c r="AL996" s="103" t="n">
        <v>0</v>
      </c>
      <c r="AM996" s="103" t="n">
        <v>0</v>
      </c>
      <c r="AN996" s="103" t="n">
        <v>0</v>
      </c>
      <c r="AO996" s="103" t="n">
        <v>0</v>
      </c>
      <c r="AP996" s="103" t="n">
        <v>0</v>
      </c>
      <c r="AQ996" s="103" t="n">
        <v>0</v>
      </c>
      <c r="AR996" s="103" t="n">
        <v>0</v>
      </c>
      <c r="AS996" s="103" t="n">
        <v>0</v>
      </c>
      <c r="AT996" s="103" t="n">
        <v>0</v>
      </c>
      <c r="AU996" s="103" t="n">
        <v>0</v>
      </c>
      <c r="AV996" s="103" t="n">
        <v>0</v>
      </c>
      <c r="AW996" s="103" t="n">
        <v>0</v>
      </c>
      <c r="AX996" s="103" t="n">
        <v>0</v>
      </c>
      <c r="AY996" s="103" t="n">
        <v>0</v>
      </c>
    </row>
    <row r="997">
      <c r="A997" t="inlineStr">
        <is>
          <t>R16</t>
        </is>
      </c>
      <c r="B997" t="inlineStr">
        <is>
          <t>Motocicleta</t>
        </is>
      </c>
      <c r="C997" t="inlineStr">
        <is>
          <t>HYB-Diesel</t>
        </is>
      </c>
      <c r="D997" t="inlineStr">
        <is>
          <t>%</t>
        </is>
      </c>
      <c r="E997" s="122" t="n">
        <v>0</v>
      </c>
      <c r="F997" s="122" t="n">
        <v>0</v>
      </c>
      <c r="G997" s="122" t="n">
        <v>0</v>
      </c>
      <c r="H997" s="122" t="n">
        <v>0</v>
      </c>
      <c r="I997" s="122" t="n">
        <v>0</v>
      </c>
      <c r="J997" s="122" t="n">
        <v>0</v>
      </c>
      <c r="K997" s="103" t="n">
        <v>0</v>
      </c>
      <c r="L997" s="103" t="n">
        <v>0</v>
      </c>
      <c r="M997" s="103" t="n">
        <v>0</v>
      </c>
      <c r="N997" s="103" t="n">
        <v>0</v>
      </c>
      <c r="O997" s="103" t="n">
        <v>0</v>
      </c>
      <c r="P997" s="103" t="n">
        <v>0</v>
      </c>
      <c r="Q997" s="103" t="n">
        <v>0</v>
      </c>
      <c r="R997" s="103" t="n">
        <v>0</v>
      </c>
      <c r="S997" s="103" t="n">
        <v>0</v>
      </c>
      <c r="T997" s="103" t="n">
        <v>0</v>
      </c>
      <c r="U997" s="103" t="n">
        <v>0</v>
      </c>
      <c r="V997" s="103" t="n">
        <v>0</v>
      </c>
      <c r="W997" s="103" t="n">
        <v>0</v>
      </c>
      <c r="X997" s="103" t="n">
        <v>0</v>
      </c>
      <c r="Y997" s="103" t="n">
        <v>0</v>
      </c>
      <c r="Z997" s="103" t="n">
        <v>0</v>
      </c>
      <c r="AA997" s="103" t="n">
        <v>0</v>
      </c>
      <c r="AB997" s="103" t="n">
        <v>0</v>
      </c>
      <c r="AC997" s="103" t="n">
        <v>0</v>
      </c>
      <c r="AD997" s="103" t="n">
        <v>0</v>
      </c>
      <c r="AE997" s="103" t="n">
        <v>0</v>
      </c>
      <c r="AF997" s="103" t="n">
        <v>0</v>
      </c>
      <c r="AG997" s="103" t="n">
        <v>0</v>
      </c>
      <c r="AH997" s="103" t="n">
        <v>0</v>
      </c>
      <c r="AI997" s="103" t="n">
        <v>0</v>
      </c>
      <c r="AJ997" s="103" t="n">
        <v>0</v>
      </c>
      <c r="AK997" s="103" t="n">
        <v>0</v>
      </c>
      <c r="AL997" s="103" t="n">
        <v>0</v>
      </c>
      <c r="AM997" s="103" t="n">
        <v>0</v>
      </c>
      <c r="AN997" s="103" t="n">
        <v>0</v>
      </c>
      <c r="AO997" s="103" t="n">
        <v>0</v>
      </c>
      <c r="AP997" s="103" t="n">
        <v>0</v>
      </c>
      <c r="AQ997" s="103" t="n">
        <v>0</v>
      </c>
      <c r="AR997" s="103" t="n">
        <v>0</v>
      </c>
      <c r="AS997" s="103" t="n">
        <v>0</v>
      </c>
      <c r="AT997" s="103" t="n">
        <v>0</v>
      </c>
      <c r="AU997" s="103" t="n">
        <v>0</v>
      </c>
      <c r="AV997" s="103" t="n">
        <v>0</v>
      </c>
      <c r="AW997" s="103" t="n">
        <v>0</v>
      </c>
      <c r="AX997" s="103" t="n">
        <v>0</v>
      </c>
      <c r="AY997" s="103" t="n">
        <v>0</v>
      </c>
    </row>
    <row r="998">
      <c r="A998" t="inlineStr">
        <is>
          <t>R16</t>
        </is>
      </c>
      <c r="B998" t="inlineStr">
        <is>
          <t>Motocicleta</t>
        </is>
      </c>
      <c r="C998" t="inlineStr">
        <is>
          <t>HYB-plug-in-Diesel</t>
        </is>
      </c>
      <c r="D998" t="inlineStr">
        <is>
          <t>%</t>
        </is>
      </c>
      <c r="E998" s="122" t="n">
        <v>0</v>
      </c>
      <c r="F998" s="122" t="n">
        <v>0</v>
      </c>
      <c r="G998" s="122" t="n">
        <v>0</v>
      </c>
      <c r="H998" s="122" t="n">
        <v>0</v>
      </c>
      <c r="I998" s="122" t="n">
        <v>0</v>
      </c>
      <c r="J998" s="122" t="n">
        <v>0</v>
      </c>
      <c r="K998" s="103" t="n">
        <v>0</v>
      </c>
      <c r="L998" s="103" t="n">
        <v>0</v>
      </c>
      <c r="M998" s="103" t="n">
        <v>0</v>
      </c>
      <c r="N998" s="103" t="n">
        <v>0</v>
      </c>
      <c r="O998" s="103" t="n">
        <v>0</v>
      </c>
      <c r="P998" s="103" t="n">
        <v>0</v>
      </c>
      <c r="Q998" s="103" t="n">
        <v>0</v>
      </c>
      <c r="R998" s="103" t="n">
        <v>0</v>
      </c>
      <c r="S998" s="103" t="n">
        <v>0</v>
      </c>
      <c r="T998" s="103" t="n">
        <v>0</v>
      </c>
      <c r="U998" s="103" t="n">
        <v>0</v>
      </c>
      <c r="V998" s="103" t="n">
        <v>0</v>
      </c>
      <c r="W998" s="103" t="n">
        <v>0</v>
      </c>
      <c r="X998" s="103" t="n">
        <v>0</v>
      </c>
      <c r="Y998" s="103" t="n">
        <v>0</v>
      </c>
      <c r="Z998" s="103" t="n">
        <v>0</v>
      </c>
      <c r="AA998" s="103" t="n">
        <v>0</v>
      </c>
      <c r="AB998" s="103" t="n">
        <v>0</v>
      </c>
      <c r="AC998" s="103" t="n">
        <v>0</v>
      </c>
      <c r="AD998" s="103" t="n">
        <v>0</v>
      </c>
      <c r="AE998" s="103" t="n">
        <v>0</v>
      </c>
      <c r="AF998" s="103" t="n">
        <v>0</v>
      </c>
      <c r="AG998" s="103" t="n">
        <v>0</v>
      </c>
      <c r="AH998" s="103" t="n">
        <v>0</v>
      </c>
      <c r="AI998" s="103" t="n">
        <v>0</v>
      </c>
      <c r="AJ998" s="103" t="n">
        <v>0</v>
      </c>
      <c r="AK998" s="103" t="n">
        <v>0</v>
      </c>
      <c r="AL998" s="103" t="n">
        <v>0</v>
      </c>
      <c r="AM998" s="103" t="n">
        <v>0</v>
      </c>
      <c r="AN998" s="103" t="n">
        <v>0</v>
      </c>
      <c r="AO998" s="103" t="n">
        <v>0</v>
      </c>
      <c r="AP998" s="103" t="n">
        <v>0</v>
      </c>
      <c r="AQ998" s="103" t="n">
        <v>0</v>
      </c>
      <c r="AR998" s="103" t="n">
        <v>0</v>
      </c>
      <c r="AS998" s="103" t="n">
        <v>0</v>
      </c>
      <c r="AT998" s="103" t="n">
        <v>0</v>
      </c>
      <c r="AU998" s="103" t="n">
        <v>0</v>
      </c>
      <c r="AV998" s="103" t="n">
        <v>0</v>
      </c>
      <c r="AW998" s="103" t="n">
        <v>0</v>
      </c>
      <c r="AX998" s="103" t="n">
        <v>0</v>
      </c>
      <c r="AY998" s="103" t="n">
        <v>0</v>
      </c>
    </row>
    <row r="999">
      <c r="A999" t="inlineStr">
        <is>
          <t>R16</t>
        </is>
      </c>
      <c r="B999" t="inlineStr">
        <is>
          <t>Motocicleta</t>
        </is>
      </c>
      <c r="C999" t="inlineStr">
        <is>
          <t>Eléctrico</t>
        </is>
      </c>
      <c r="D999" t="inlineStr">
        <is>
          <t>%</t>
        </is>
      </c>
      <c r="E999" s="122" t="n">
        <v>0</v>
      </c>
      <c r="F999" s="122" t="n">
        <v>0</v>
      </c>
      <c r="G999" s="122" t="n">
        <v>0</v>
      </c>
      <c r="H999" s="122" t="n">
        <v>0</v>
      </c>
      <c r="I999" s="122" t="n">
        <v>0</v>
      </c>
      <c r="J999" s="122" t="n">
        <v>0</v>
      </c>
      <c r="K999" s="103" t="n">
        <v>0</v>
      </c>
      <c r="L999" s="103" t="n">
        <v>0</v>
      </c>
      <c r="M999" s="103" t="n">
        <v>0</v>
      </c>
      <c r="N999" s="103" t="n">
        <v>0</v>
      </c>
      <c r="O999" s="103" t="n">
        <v>0</v>
      </c>
      <c r="P999" s="103" t="n">
        <v>0</v>
      </c>
      <c r="Q999" s="103" t="n">
        <v>0</v>
      </c>
      <c r="R999" s="103" t="n">
        <v>0</v>
      </c>
      <c r="S999" s="103" t="n">
        <v>0</v>
      </c>
      <c r="T999" s="103" t="n">
        <v>0</v>
      </c>
      <c r="U999" s="103" t="n">
        <v>0</v>
      </c>
      <c r="V999" s="103" t="n">
        <v>0</v>
      </c>
      <c r="W999" s="103" t="n">
        <v>0</v>
      </c>
      <c r="X999" s="103" t="n">
        <v>0</v>
      </c>
      <c r="Y999" s="103" t="n">
        <v>0</v>
      </c>
      <c r="Z999" s="103" t="n">
        <v>0</v>
      </c>
      <c r="AA999" s="103" t="n">
        <v>0</v>
      </c>
      <c r="AB999" s="103" t="n">
        <v>0</v>
      </c>
      <c r="AC999" s="103" t="n">
        <v>0</v>
      </c>
      <c r="AD999" s="103" t="n">
        <v>0</v>
      </c>
      <c r="AE999" s="103" t="n">
        <v>0</v>
      </c>
      <c r="AF999" s="103" t="n">
        <v>0</v>
      </c>
      <c r="AG999" s="103" t="n">
        <v>0</v>
      </c>
      <c r="AH999" s="103" t="n">
        <v>0</v>
      </c>
      <c r="AI999" s="103" t="n">
        <v>0</v>
      </c>
      <c r="AJ999" s="103" t="n">
        <v>0</v>
      </c>
      <c r="AK999" s="103" t="n">
        <v>0</v>
      </c>
      <c r="AL999" s="103" t="n">
        <v>0</v>
      </c>
      <c r="AM999" s="103" t="n">
        <v>0</v>
      </c>
      <c r="AN999" s="103" t="n">
        <v>0</v>
      </c>
      <c r="AO999" s="103" t="n">
        <v>0</v>
      </c>
      <c r="AP999" s="103" t="n">
        <v>0</v>
      </c>
      <c r="AQ999" s="103" t="n">
        <v>0</v>
      </c>
      <c r="AR999" s="103" t="n">
        <v>0</v>
      </c>
      <c r="AS999" s="103" t="n">
        <v>0</v>
      </c>
      <c r="AT999" s="103" t="n">
        <v>0</v>
      </c>
      <c r="AU999" s="103" t="n">
        <v>0</v>
      </c>
      <c r="AV999" s="103" t="n">
        <v>0</v>
      </c>
      <c r="AW999" s="103" t="n">
        <v>0</v>
      </c>
      <c r="AX999" s="103" t="n">
        <v>0</v>
      </c>
      <c r="AY999" s="103" t="n">
        <v>0</v>
      </c>
    </row>
    <row r="1000">
      <c r="A1000" t="inlineStr">
        <is>
          <t>R16</t>
        </is>
      </c>
      <c r="B1000" t="inlineStr">
        <is>
          <t>Motocicleta</t>
        </is>
      </c>
      <c r="C1000" t="inlineStr">
        <is>
          <t>Biodiesel</t>
        </is>
      </c>
      <c r="D1000" t="inlineStr">
        <is>
          <t>%</t>
        </is>
      </c>
      <c r="E1000" s="122" t="n">
        <v>0</v>
      </c>
      <c r="F1000" s="122" t="n">
        <v>0</v>
      </c>
      <c r="G1000" s="122" t="n">
        <v>0</v>
      </c>
      <c r="H1000" s="122" t="n">
        <v>0</v>
      </c>
      <c r="I1000" s="122" t="n">
        <v>0</v>
      </c>
      <c r="J1000" s="122" t="n">
        <v>0</v>
      </c>
      <c r="K1000" s="103" t="n">
        <v>0</v>
      </c>
      <c r="L1000" s="103" t="n">
        <v>0</v>
      </c>
      <c r="M1000" s="103" t="n">
        <v>0</v>
      </c>
      <c r="N1000" s="103" t="n">
        <v>0</v>
      </c>
      <c r="O1000" s="103" t="n">
        <v>0</v>
      </c>
      <c r="P1000" s="103" t="n">
        <v>0</v>
      </c>
      <c r="Q1000" s="103" t="n">
        <v>0</v>
      </c>
      <c r="R1000" s="103" t="n">
        <v>0</v>
      </c>
      <c r="S1000" s="103" t="n">
        <v>0</v>
      </c>
      <c r="T1000" s="103" t="n">
        <v>0</v>
      </c>
      <c r="U1000" s="103" t="n">
        <v>0</v>
      </c>
      <c r="V1000" s="103" t="n">
        <v>0</v>
      </c>
      <c r="W1000" s="103" t="n">
        <v>0</v>
      </c>
      <c r="X1000" s="103" t="n">
        <v>0</v>
      </c>
      <c r="Y1000" s="103" t="n">
        <v>0</v>
      </c>
      <c r="Z1000" s="103" t="n">
        <v>0</v>
      </c>
      <c r="AA1000" s="103" t="n">
        <v>0</v>
      </c>
      <c r="AB1000" s="103" t="n">
        <v>0</v>
      </c>
      <c r="AC1000" s="103" t="n">
        <v>0</v>
      </c>
      <c r="AD1000" s="103" t="n">
        <v>0</v>
      </c>
      <c r="AE1000" s="103" t="n">
        <v>0</v>
      </c>
      <c r="AF1000" s="103" t="n">
        <v>0</v>
      </c>
      <c r="AG1000" s="103" t="n">
        <v>0</v>
      </c>
      <c r="AH1000" s="103" t="n">
        <v>0</v>
      </c>
      <c r="AI1000" s="103" t="n">
        <v>0</v>
      </c>
      <c r="AJ1000" s="103" t="n">
        <v>0</v>
      </c>
      <c r="AK1000" s="103" t="n">
        <v>0</v>
      </c>
      <c r="AL1000" s="103" t="n">
        <v>0</v>
      </c>
      <c r="AM1000" s="103" t="n">
        <v>0</v>
      </c>
      <c r="AN1000" s="103" t="n">
        <v>0</v>
      </c>
      <c r="AO1000" s="103" t="n">
        <v>0</v>
      </c>
      <c r="AP1000" s="103" t="n">
        <v>0</v>
      </c>
      <c r="AQ1000" s="103" t="n">
        <v>0</v>
      </c>
      <c r="AR1000" s="103" t="n">
        <v>0</v>
      </c>
      <c r="AS1000" s="103" t="n">
        <v>0</v>
      </c>
      <c r="AT1000" s="103" t="n">
        <v>0</v>
      </c>
      <c r="AU1000" s="103" t="n">
        <v>0</v>
      </c>
      <c r="AV1000" s="103" t="n">
        <v>0</v>
      </c>
      <c r="AW1000" s="103" t="n">
        <v>0</v>
      </c>
      <c r="AX1000" s="103" t="n">
        <v>0</v>
      </c>
      <c r="AY1000" s="103" t="n">
        <v>0</v>
      </c>
    </row>
    <row r="1001">
      <c r="A1001" t="inlineStr">
        <is>
          <t>R16</t>
        </is>
      </c>
      <c r="B1001" t="inlineStr">
        <is>
          <t>Motocicleta</t>
        </is>
      </c>
      <c r="C1001" t="inlineStr">
        <is>
          <t>Etanol</t>
        </is>
      </c>
      <c r="D1001" t="inlineStr">
        <is>
          <t>%</t>
        </is>
      </c>
      <c r="E1001" s="122" t="n">
        <v>0</v>
      </c>
      <c r="F1001" s="122" t="n">
        <v>0</v>
      </c>
      <c r="G1001" s="122" t="n">
        <v>0</v>
      </c>
      <c r="H1001" s="122" t="n">
        <v>0</v>
      </c>
      <c r="I1001" s="122" t="n">
        <v>0</v>
      </c>
      <c r="J1001" s="122" t="n">
        <v>0</v>
      </c>
      <c r="K1001" s="103" t="n">
        <v>0</v>
      </c>
      <c r="L1001" s="103" t="n">
        <v>0</v>
      </c>
      <c r="M1001" s="103" t="n">
        <v>0</v>
      </c>
      <c r="N1001" s="103" t="n">
        <v>0</v>
      </c>
      <c r="O1001" s="103" t="n">
        <v>0</v>
      </c>
      <c r="P1001" s="103" t="n">
        <v>0</v>
      </c>
      <c r="Q1001" s="103" t="n">
        <v>0</v>
      </c>
      <c r="R1001" s="103" t="n">
        <v>0</v>
      </c>
      <c r="S1001" s="103" t="n">
        <v>0</v>
      </c>
      <c r="T1001" s="103" t="n">
        <v>0</v>
      </c>
      <c r="U1001" s="103" t="n">
        <v>0</v>
      </c>
      <c r="V1001" s="103" t="n">
        <v>0</v>
      </c>
      <c r="W1001" s="103" t="n">
        <v>0</v>
      </c>
      <c r="X1001" s="103" t="n">
        <v>0</v>
      </c>
      <c r="Y1001" s="103" t="n">
        <v>0</v>
      </c>
      <c r="Z1001" s="103" t="n">
        <v>0</v>
      </c>
      <c r="AA1001" s="103" t="n">
        <v>0</v>
      </c>
      <c r="AB1001" s="103" t="n">
        <v>0</v>
      </c>
      <c r="AC1001" s="103" t="n">
        <v>0</v>
      </c>
      <c r="AD1001" s="103" t="n">
        <v>0</v>
      </c>
      <c r="AE1001" s="103" t="n">
        <v>0</v>
      </c>
      <c r="AF1001" s="103" t="n">
        <v>0</v>
      </c>
      <c r="AG1001" s="103" t="n">
        <v>0</v>
      </c>
      <c r="AH1001" s="103" t="n">
        <v>0</v>
      </c>
      <c r="AI1001" s="103" t="n">
        <v>0</v>
      </c>
      <c r="AJ1001" s="103" t="n">
        <v>0</v>
      </c>
      <c r="AK1001" s="103" t="n">
        <v>0</v>
      </c>
      <c r="AL1001" s="103" t="n">
        <v>0</v>
      </c>
      <c r="AM1001" s="103" t="n">
        <v>0</v>
      </c>
      <c r="AN1001" s="103" t="n">
        <v>0</v>
      </c>
      <c r="AO1001" s="103" t="n">
        <v>0</v>
      </c>
      <c r="AP1001" s="103" t="n">
        <v>0</v>
      </c>
      <c r="AQ1001" s="103" t="n">
        <v>0</v>
      </c>
      <c r="AR1001" s="103" t="n">
        <v>0</v>
      </c>
      <c r="AS1001" s="103" t="n">
        <v>0</v>
      </c>
      <c r="AT1001" s="103" t="n">
        <v>0</v>
      </c>
      <c r="AU1001" s="103" t="n">
        <v>0</v>
      </c>
      <c r="AV1001" s="103" t="n">
        <v>0</v>
      </c>
      <c r="AW1001" s="103" t="n">
        <v>0</v>
      </c>
      <c r="AX1001" s="103" t="n">
        <v>0</v>
      </c>
      <c r="AY1001" s="103" t="n">
        <v>0</v>
      </c>
    </row>
    <row r="1002">
      <c r="A1002" t="inlineStr">
        <is>
          <t>R16</t>
        </is>
      </c>
      <c r="B1002" t="inlineStr">
        <is>
          <t>Motocicleta</t>
        </is>
      </c>
      <c r="C1002" t="inlineStr">
        <is>
          <t>GLP</t>
        </is>
      </c>
      <c r="D1002" t="inlineStr">
        <is>
          <t>%</t>
        </is>
      </c>
      <c r="E1002" s="122" t="n">
        <v>0</v>
      </c>
      <c r="F1002" s="122" t="n">
        <v>0</v>
      </c>
      <c r="G1002" s="122" t="n">
        <v>0</v>
      </c>
      <c r="H1002" s="122" t="n">
        <v>0</v>
      </c>
      <c r="I1002" s="122" t="n">
        <v>0</v>
      </c>
      <c r="J1002" s="122" t="n">
        <v>0</v>
      </c>
      <c r="K1002" s="103" t="n">
        <v>0</v>
      </c>
      <c r="L1002" s="103" t="n">
        <v>0</v>
      </c>
      <c r="M1002" s="103" t="n">
        <v>0</v>
      </c>
      <c r="N1002" s="103" t="n">
        <v>0</v>
      </c>
      <c r="O1002" s="103" t="n">
        <v>0</v>
      </c>
      <c r="P1002" s="103" t="n">
        <v>0</v>
      </c>
      <c r="Q1002" s="103" t="n">
        <v>0</v>
      </c>
      <c r="R1002" s="103" t="n">
        <v>0</v>
      </c>
      <c r="S1002" s="103" t="n">
        <v>0</v>
      </c>
      <c r="T1002" s="103" t="n">
        <v>0</v>
      </c>
      <c r="U1002" s="103" t="n">
        <v>0</v>
      </c>
      <c r="V1002" s="103" t="n">
        <v>0</v>
      </c>
      <c r="W1002" s="103" t="n">
        <v>0</v>
      </c>
      <c r="X1002" s="103" t="n">
        <v>0</v>
      </c>
      <c r="Y1002" s="103" t="n">
        <v>0</v>
      </c>
      <c r="Z1002" s="103" t="n">
        <v>0</v>
      </c>
      <c r="AA1002" s="103" t="n">
        <v>0</v>
      </c>
      <c r="AB1002" s="103" t="n">
        <v>0</v>
      </c>
      <c r="AC1002" s="103" t="n">
        <v>0</v>
      </c>
      <c r="AD1002" s="103" t="n">
        <v>0</v>
      </c>
      <c r="AE1002" s="103" t="n">
        <v>0</v>
      </c>
      <c r="AF1002" s="103" t="n">
        <v>0</v>
      </c>
      <c r="AG1002" s="103" t="n">
        <v>0</v>
      </c>
      <c r="AH1002" s="103" t="n">
        <v>0</v>
      </c>
      <c r="AI1002" s="103" t="n">
        <v>0</v>
      </c>
      <c r="AJ1002" s="103" t="n">
        <v>0</v>
      </c>
      <c r="AK1002" s="103" t="n">
        <v>0</v>
      </c>
      <c r="AL1002" s="103" t="n">
        <v>0</v>
      </c>
      <c r="AM1002" s="103" t="n">
        <v>0</v>
      </c>
      <c r="AN1002" s="103" t="n">
        <v>0</v>
      </c>
      <c r="AO1002" s="103" t="n">
        <v>0</v>
      </c>
      <c r="AP1002" s="103" t="n">
        <v>0</v>
      </c>
      <c r="AQ1002" s="103" t="n">
        <v>0</v>
      </c>
      <c r="AR1002" s="103" t="n">
        <v>0</v>
      </c>
      <c r="AS1002" s="103" t="n">
        <v>0</v>
      </c>
      <c r="AT1002" s="103" t="n">
        <v>0</v>
      </c>
      <c r="AU1002" s="103" t="n">
        <v>0</v>
      </c>
      <c r="AV1002" s="103" t="n">
        <v>0</v>
      </c>
      <c r="AW1002" s="103" t="n">
        <v>0</v>
      </c>
      <c r="AX1002" s="103" t="n">
        <v>0</v>
      </c>
      <c r="AY1002" s="103" t="n">
        <v>0</v>
      </c>
    </row>
    <row r="1003">
      <c r="A1003" t="inlineStr">
        <is>
          <t>R16</t>
        </is>
      </c>
      <c r="B1003" t="inlineStr">
        <is>
          <t>Motocicleta</t>
        </is>
      </c>
      <c r="C1003" t="inlineStr">
        <is>
          <t>GNC</t>
        </is>
      </c>
      <c r="D1003" t="inlineStr">
        <is>
          <t>%</t>
        </is>
      </c>
      <c r="E1003" s="122" t="n">
        <v>0</v>
      </c>
      <c r="F1003" s="122" t="n">
        <v>0</v>
      </c>
      <c r="G1003" s="122" t="n">
        <v>0</v>
      </c>
      <c r="H1003" s="122" t="n">
        <v>0</v>
      </c>
      <c r="I1003" s="122" t="n">
        <v>0</v>
      </c>
      <c r="J1003" s="122" t="n">
        <v>0</v>
      </c>
      <c r="K1003" s="103" t="n">
        <v>0</v>
      </c>
      <c r="L1003" s="103" t="n">
        <v>0</v>
      </c>
      <c r="M1003" s="103" t="n">
        <v>0</v>
      </c>
      <c r="N1003" s="103" t="n">
        <v>0</v>
      </c>
      <c r="O1003" s="103" t="n">
        <v>0</v>
      </c>
      <c r="P1003" s="103" t="n">
        <v>0</v>
      </c>
      <c r="Q1003" s="103" t="n">
        <v>0</v>
      </c>
      <c r="R1003" s="103" t="n">
        <v>0</v>
      </c>
      <c r="S1003" s="103" t="n">
        <v>0</v>
      </c>
      <c r="T1003" s="103" t="n">
        <v>0</v>
      </c>
      <c r="U1003" s="103" t="n">
        <v>0</v>
      </c>
      <c r="V1003" s="103" t="n">
        <v>0</v>
      </c>
      <c r="W1003" s="103" t="n">
        <v>0</v>
      </c>
      <c r="X1003" s="103" t="n">
        <v>0</v>
      </c>
      <c r="Y1003" s="103" t="n">
        <v>0</v>
      </c>
      <c r="Z1003" s="103" t="n">
        <v>0</v>
      </c>
      <c r="AA1003" s="103" t="n">
        <v>0</v>
      </c>
      <c r="AB1003" s="103" t="n">
        <v>0</v>
      </c>
      <c r="AC1003" s="103" t="n">
        <v>0</v>
      </c>
      <c r="AD1003" s="103" t="n">
        <v>0</v>
      </c>
      <c r="AE1003" s="103" t="n">
        <v>0</v>
      </c>
      <c r="AF1003" s="103" t="n">
        <v>0</v>
      </c>
      <c r="AG1003" s="103" t="n">
        <v>0</v>
      </c>
      <c r="AH1003" s="103" t="n">
        <v>0</v>
      </c>
      <c r="AI1003" s="103" t="n">
        <v>0</v>
      </c>
      <c r="AJ1003" s="103" t="n">
        <v>0</v>
      </c>
      <c r="AK1003" s="103" t="n">
        <v>0</v>
      </c>
      <c r="AL1003" s="103" t="n">
        <v>0</v>
      </c>
      <c r="AM1003" s="103" t="n">
        <v>0</v>
      </c>
      <c r="AN1003" s="103" t="n">
        <v>0</v>
      </c>
      <c r="AO1003" s="103" t="n">
        <v>0</v>
      </c>
      <c r="AP1003" s="103" t="n">
        <v>0</v>
      </c>
      <c r="AQ1003" s="103" t="n">
        <v>0</v>
      </c>
      <c r="AR1003" s="103" t="n">
        <v>0</v>
      </c>
      <c r="AS1003" s="103" t="n">
        <v>0</v>
      </c>
      <c r="AT1003" s="103" t="n">
        <v>0</v>
      </c>
      <c r="AU1003" s="103" t="n">
        <v>0</v>
      </c>
      <c r="AV1003" s="103" t="n">
        <v>0</v>
      </c>
      <c r="AW1003" s="103" t="n">
        <v>0</v>
      </c>
      <c r="AX1003" s="103" t="n">
        <v>0</v>
      </c>
      <c r="AY1003" s="103" t="n">
        <v>0</v>
      </c>
    </row>
    <row r="1004">
      <c r="A1004" t="inlineStr">
        <is>
          <t>R16</t>
        </is>
      </c>
      <c r="B1004" t="inlineStr">
        <is>
          <t>Motocicleta</t>
        </is>
      </c>
      <c r="C1004" t="inlineStr">
        <is>
          <t>Hidrógeno-Fuel-Cell</t>
        </is>
      </c>
      <c r="D1004" t="inlineStr">
        <is>
          <t>%</t>
        </is>
      </c>
      <c r="E1004" s="122" t="n">
        <v>0</v>
      </c>
      <c r="F1004" s="122" t="n">
        <v>0</v>
      </c>
      <c r="G1004" s="122" t="n">
        <v>0</v>
      </c>
      <c r="H1004" s="122" t="n">
        <v>0</v>
      </c>
      <c r="I1004" s="122" t="n">
        <v>0</v>
      </c>
      <c r="J1004" s="122" t="n">
        <v>0</v>
      </c>
      <c r="K1004" s="103" t="n">
        <v>0</v>
      </c>
      <c r="L1004" s="103" t="n">
        <v>0</v>
      </c>
      <c r="M1004" s="103" t="n">
        <v>0</v>
      </c>
      <c r="N1004" s="103" t="n">
        <v>0</v>
      </c>
      <c r="O1004" s="103" t="n">
        <v>0</v>
      </c>
      <c r="P1004" s="103" t="n">
        <v>0</v>
      </c>
      <c r="Q1004" s="103" t="n">
        <v>0</v>
      </c>
      <c r="R1004" s="103" t="n">
        <v>0</v>
      </c>
      <c r="S1004" s="103" t="n">
        <v>0</v>
      </c>
      <c r="T1004" s="103" t="n">
        <v>0</v>
      </c>
      <c r="U1004" s="103" t="n">
        <v>0</v>
      </c>
      <c r="V1004" s="103" t="n">
        <v>0</v>
      </c>
      <c r="W1004" s="103" t="n">
        <v>0</v>
      </c>
      <c r="X1004" s="103" t="n">
        <v>0</v>
      </c>
      <c r="Y1004" s="103" t="n">
        <v>0</v>
      </c>
      <c r="Z1004" s="103" t="n">
        <v>0</v>
      </c>
      <c r="AA1004" s="103" t="n">
        <v>0</v>
      </c>
      <c r="AB1004" s="103" t="n">
        <v>0</v>
      </c>
      <c r="AC1004" s="103" t="n">
        <v>0</v>
      </c>
      <c r="AD1004" s="103" t="n">
        <v>0</v>
      </c>
      <c r="AE1004" s="103" t="n">
        <v>0</v>
      </c>
      <c r="AF1004" s="103" t="n">
        <v>0</v>
      </c>
      <c r="AG1004" s="103" t="n">
        <v>0</v>
      </c>
      <c r="AH1004" s="103" t="n">
        <v>0</v>
      </c>
      <c r="AI1004" s="103" t="n">
        <v>0</v>
      </c>
      <c r="AJ1004" s="103" t="n">
        <v>0</v>
      </c>
      <c r="AK1004" s="103" t="n">
        <v>0</v>
      </c>
      <c r="AL1004" s="103" t="n">
        <v>0</v>
      </c>
      <c r="AM1004" s="103" t="n">
        <v>0</v>
      </c>
      <c r="AN1004" s="103" t="n">
        <v>0</v>
      </c>
      <c r="AO1004" s="103" t="n">
        <v>0</v>
      </c>
      <c r="AP1004" s="103" t="n">
        <v>0</v>
      </c>
      <c r="AQ1004" s="103" t="n">
        <v>0</v>
      </c>
      <c r="AR1004" s="103" t="n">
        <v>0</v>
      </c>
      <c r="AS1004" s="103" t="n">
        <v>0</v>
      </c>
      <c r="AT1004" s="103" t="n">
        <v>0</v>
      </c>
      <c r="AU1004" s="103" t="n">
        <v>0</v>
      </c>
      <c r="AV1004" s="103" t="n">
        <v>0</v>
      </c>
      <c r="AW1004" s="103" t="n">
        <v>0</v>
      </c>
      <c r="AX1004" s="103" t="n">
        <v>0</v>
      </c>
      <c r="AY1004" s="103" t="n">
        <v>0</v>
      </c>
    </row>
    <row r="1005">
      <c r="A1005" t="inlineStr">
        <is>
          <t>R1</t>
        </is>
      </c>
      <c r="B1005" t="inlineStr">
        <is>
          <t>Tren_urbano</t>
        </is>
      </c>
      <c r="C1005" t="inlineStr">
        <is>
          <t>Eléctrico</t>
        </is>
      </c>
      <c r="D1005" t="inlineStr">
        <is>
          <t>%</t>
        </is>
      </c>
      <c r="E1005" s="122" t="n">
        <v>1</v>
      </c>
      <c r="F1005" s="122" t="n">
        <v>1</v>
      </c>
      <c r="G1005" s="122" t="n">
        <v>1</v>
      </c>
      <c r="H1005" s="122" t="n">
        <v>1</v>
      </c>
      <c r="I1005" s="122" t="n">
        <v>1</v>
      </c>
      <c r="J1005" s="122" t="n">
        <v>1</v>
      </c>
      <c r="K1005" s="103" t="n">
        <v>1</v>
      </c>
      <c r="L1005" s="103" t="n">
        <v>1</v>
      </c>
      <c r="M1005" s="103" t="n">
        <v>1</v>
      </c>
      <c r="N1005" s="103" t="n">
        <v>1</v>
      </c>
      <c r="O1005" s="103" t="n">
        <v>1</v>
      </c>
      <c r="P1005" s="103" t="n">
        <v>1</v>
      </c>
      <c r="Q1005" s="103" t="n">
        <v>1</v>
      </c>
      <c r="R1005" s="103" t="n">
        <v>1</v>
      </c>
      <c r="S1005" s="103" t="n">
        <v>1</v>
      </c>
      <c r="T1005" s="103" t="n">
        <v>1</v>
      </c>
      <c r="U1005" s="103" t="n">
        <v>1</v>
      </c>
      <c r="V1005" s="103" t="n">
        <v>1</v>
      </c>
      <c r="W1005" s="103" t="n">
        <v>1</v>
      </c>
      <c r="X1005" s="103" t="n">
        <v>1</v>
      </c>
      <c r="Y1005" s="103" t="n">
        <v>1</v>
      </c>
      <c r="Z1005" s="103" t="n">
        <v>1</v>
      </c>
      <c r="AA1005" s="103" t="n">
        <v>1</v>
      </c>
      <c r="AB1005" s="103" t="n">
        <v>1</v>
      </c>
      <c r="AC1005" s="103" t="n">
        <v>1</v>
      </c>
      <c r="AD1005" s="103" t="n">
        <v>1</v>
      </c>
      <c r="AE1005" s="103" t="n">
        <v>1</v>
      </c>
      <c r="AF1005" s="103" t="n">
        <v>1</v>
      </c>
      <c r="AG1005" s="103" t="n">
        <v>1</v>
      </c>
      <c r="AH1005" s="103" t="n">
        <v>1</v>
      </c>
      <c r="AI1005" s="103" t="n">
        <v>1</v>
      </c>
      <c r="AJ1005" s="103" t="n">
        <v>1</v>
      </c>
      <c r="AK1005" s="103" t="n">
        <v>1</v>
      </c>
      <c r="AL1005" s="103" t="n">
        <v>1</v>
      </c>
      <c r="AM1005" s="103" t="n">
        <v>1</v>
      </c>
      <c r="AN1005" s="103" t="n">
        <v>1</v>
      </c>
      <c r="AO1005" s="103" t="n">
        <v>1</v>
      </c>
      <c r="AP1005" s="103" t="n">
        <v>1</v>
      </c>
      <c r="AQ1005" s="103" t="n">
        <v>1</v>
      </c>
      <c r="AR1005" s="103" t="n">
        <v>1</v>
      </c>
      <c r="AS1005" s="103" t="n">
        <v>1</v>
      </c>
      <c r="AT1005" s="103" t="n">
        <v>1</v>
      </c>
      <c r="AU1005" s="103" t="n">
        <v>1</v>
      </c>
      <c r="AV1005" s="103" t="n">
        <v>1</v>
      </c>
      <c r="AW1005" s="103" t="n">
        <v>1</v>
      </c>
      <c r="AX1005" s="103" t="n">
        <v>1</v>
      </c>
      <c r="AY1005" s="103" t="n">
        <v>1</v>
      </c>
    </row>
    <row r="1006">
      <c r="A1006" t="inlineStr">
        <is>
          <t>R2</t>
        </is>
      </c>
      <c r="B1006" t="inlineStr">
        <is>
          <t>Tren_urbano</t>
        </is>
      </c>
      <c r="C1006" t="inlineStr">
        <is>
          <t>Eléctrico</t>
        </is>
      </c>
      <c r="D1006" t="inlineStr">
        <is>
          <t>%</t>
        </is>
      </c>
      <c r="E1006" s="122" t="n">
        <v>1</v>
      </c>
      <c r="F1006" s="122" t="n">
        <v>1</v>
      </c>
      <c r="G1006" s="122" t="n">
        <v>1</v>
      </c>
      <c r="H1006" s="122" t="n">
        <v>1</v>
      </c>
      <c r="I1006" s="122" t="n">
        <v>1</v>
      </c>
      <c r="J1006" s="122" t="n">
        <v>1</v>
      </c>
      <c r="K1006" s="103" t="n">
        <v>1</v>
      </c>
      <c r="L1006" s="103" t="n">
        <v>1</v>
      </c>
      <c r="M1006" s="103" t="n">
        <v>1</v>
      </c>
      <c r="N1006" s="103" t="n">
        <v>1</v>
      </c>
      <c r="O1006" s="103" t="n">
        <v>1</v>
      </c>
      <c r="P1006" s="103" t="n">
        <v>1</v>
      </c>
      <c r="Q1006" s="103" t="n">
        <v>1</v>
      </c>
      <c r="R1006" s="103" t="n">
        <v>1</v>
      </c>
      <c r="S1006" s="103" t="n">
        <v>1</v>
      </c>
      <c r="T1006" s="103" t="n">
        <v>1</v>
      </c>
      <c r="U1006" s="103" t="n">
        <v>1</v>
      </c>
      <c r="V1006" s="103" t="n">
        <v>1</v>
      </c>
      <c r="W1006" s="103" t="n">
        <v>1</v>
      </c>
      <c r="X1006" s="103" t="n">
        <v>1</v>
      </c>
      <c r="Y1006" s="103" t="n">
        <v>1</v>
      </c>
      <c r="Z1006" s="103" t="n">
        <v>1</v>
      </c>
      <c r="AA1006" s="103" t="n">
        <v>1</v>
      </c>
      <c r="AB1006" s="103" t="n">
        <v>1</v>
      </c>
      <c r="AC1006" s="103" t="n">
        <v>1</v>
      </c>
      <c r="AD1006" s="103" t="n">
        <v>1</v>
      </c>
      <c r="AE1006" s="103" t="n">
        <v>1</v>
      </c>
      <c r="AF1006" s="103" t="n">
        <v>1</v>
      </c>
      <c r="AG1006" s="103" t="n">
        <v>1</v>
      </c>
      <c r="AH1006" s="103" t="n">
        <v>1</v>
      </c>
      <c r="AI1006" s="103" t="n">
        <v>1</v>
      </c>
      <c r="AJ1006" s="103" t="n">
        <v>1</v>
      </c>
      <c r="AK1006" s="103" t="n">
        <v>1</v>
      </c>
      <c r="AL1006" s="103" t="n">
        <v>1</v>
      </c>
      <c r="AM1006" s="103" t="n">
        <v>1</v>
      </c>
      <c r="AN1006" s="103" t="n">
        <v>1</v>
      </c>
      <c r="AO1006" s="103" t="n">
        <v>1</v>
      </c>
      <c r="AP1006" s="103" t="n">
        <v>1</v>
      </c>
      <c r="AQ1006" s="103" t="n">
        <v>1</v>
      </c>
      <c r="AR1006" s="103" t="n">
        <v>1</v>
      </c>
      <c r="AS1006" s="103" t="n">
        <v>1</v>
      </c>
      <c r="AT1006" s="103" t="n">
        <v>1</v>
      </c>
      <c r="AU1006" s="103" t="n">
        <v>1</v>
      </c>
      <c r="AV1006" s="103" t="n">
        <v>1</v>
      </c>
      <c r="AW1006" s="103" t="n">
        <v>1</v>
      </c>
      <c r="AX1006" s="103" t="n">
        <v>1</v>
      </c>
      <c r="AY1006" s="103" t="n">
        <v>1</v>
      </c>
    </row>
    <row r="1007">
      <c r="A1007" t="inlineStr">
        <is>
          <t>R3</t>
        </is>
      </c>
      <c r="B1007" t="inlineStr">
        <is>
          <t>Tren_urbano</t>
        </is>
      </c>
      <c r="C1007" t="inlineStr">
        <is>
          <t>Eléctrico</t>
        </is>
      </c>
      <c r="D1007" t="inlineStr">
        <is>
          <t>%</t>
        </is>
      </c>
      <c r="E1007" s="122" t="n">
        <v>1</v>
      </c>
      <c r="F1007" s="122" t="n">
        <v>1</v>
      </c>
      <c r="G1007" s="122" t="n">
        <v>1</v>
      </c>
      <c r="H1007" s="122" t="n">
        <v>1</v>
      </c>
      <c r="I1007" s="122" t="n">
        <v>1</v>
      </c>
      <c r="J1007" s="122" t="n">
        <v>1</v>
      </c>
      <c r="K1007" s="103" t="n">
        <v>1</v>
      </c>
      <c r="L1007" s="103" t="n">
        <v>1</v>
      </c>
      <c r="M1007" s="103" t="n">
        <v>1</v>
      </c>
      <c r="N1007" s="103" t="n">
        <v>1</v>
      </c>
      <c r="O1007" s="103" t="n">
        <v>1</v>
      </c>
      <c r="P1007" s="103" t="n">
        <v>1</v>
      </c>
      <c r="Q1007" s="103" t="n">
        <v>1</v>
      </c>
      <c r="R1007" s="103" t="n">
        <v>1</v>
      </c>
      <c r="S1007" s="103" t="n">
        <v>1</v>
      </c>
      <c r="T1007" s="103" t="n">
        <v>1</v>
      </c>
      <c r="U1007" s="103" t="n">
        <v>1</v>
      </c>
      <c r="V1007" s="103" t="n">
        <v>1</v>
      </c>
      <c r="W1007" s="103" t="n">
        <v>1</v>
      </c>
      <c r="X1007" s="103" t="n">
        <v>1</v>
      </c>
      <c r="Y1007" s="103" t="n">
        <v>1</v>
      </c>
      <c r="Z1007" s="103" t="n">
        <v>1</v>
      </c>
      <c r="AA1007" s="103" t="n">
        <v>1</v>
      </c>
      <c r="AB1007" s="103" t="n">
        <v>1</v>
      </c>
      <c r="AC1007" s="103" t="n">
        <v>1</v>
      </c>
      <c r="AD1007" s="103" t="n">
        <v>1</v>
      </c>
      <c r="AE1007" s="103" t="n">
        <v>1</v>
      </c>
      <c r="AF1007" s="103" t="n">
        <v>1</v>
      </c>
      <c r="AG1007" s="103" t="n">
        <v>1</v>
      </c>
      <c r="AH1007" s="103" t="n">
        <v>1</v>
      </c>
      <c r="AI1007" s="103" t="n">
        <v>1</v>
      </c>
      <c r="AJ1007" s="103" t="n">
        <v>1</v>
      </c>
      <c r="AK1007" s="103" t="n">
        <v>1</v>
      </c>
      <c r="AL1007" s="103" t="n">
        <v>1</v>
      </c>
      <c r="AM1007" s="103" t="n">
        <v>1</v>
      </c>
      <c r="AN1007" s="103" t="n">
        <v>1</v>
      </c>
      <c r="AO1007" s="103" t="n">
        <v>1</v>
      </c>
      <c r="AP1007" s="103" t="n">
        <v>1</v>
      </c>
      <c r="AQ1007" s="103" t="n">
        <v>1</v>
      </c>
      <c r="AR1007" s="103" t="n">
        <v>1</v>
      </c>
      <c r="AS1007" s="103" t="n">
        <v>1</v>
      </c>
      <c r="AT1007" s="103" t="n">
        <v>1</v>
      </c>
      <c r="AU1007" s="103" t="n">
        <v>1</v>
      </c>
      <c r="AV1007" s="103" t="n">
        <v>1</v>
      </c>
      <c r="AW1007" s="103" t="n">
        <v>1</v>
      </c>
      <c r="AX1007" s="103" t="n">
        <v>1</v>
      </c>
      <c r="AY1007" s="103" t="n">
        <v>1</v>
      </c>
    </row>
    <row r="1008">
      <c r="A1008" t="inlineStr">
        <is>
          <t>R4</t>
        </is>
      </c>
      <c r="B1008" t="inlineStr">
        <is>
          <t>Tren_urbano</t>
        </is>
      </c>
      <c r="C1008" t="inlineStr">
        <is>
          <t>Eléctrico</t>
        </is>
      </c>
      <c r="D1008" t="inlineStr">
        <is>
          <t>%</t>
        </is>
      </c>
      <c r="E1008" s="122" t="n">
        <v>1</v>
      </c>
      <c r="F1008" s="122" t="n">
        <v>1</v>
      </c>
      <c r="G1008" s="122" t="n">
        <v>1</v>
      </c>
      <c r="H1008" s="122" t="n">
        <v>1</v>
      </c>
      <c r="I1008" s="122" t="n">
        <v>1</v>
      </c>
      <c r="J1008" s="122" t="n">
        <v>1</v>
      </c>
      <c r="K1008" s="103" t="n">
        <v>1</v>
      </c>
      <c r="L1008" s="103" t="n">
        <v>1</v>
      </c>
      <c r="M1008" s="103" t="n">
        <v>1</v>
      </c>
      <c r="N1008" s="103" t="n">
        <v>1</v>
      </c>
      <c r="O1008" s="103" t="n">
        <v>1</v>
      </c>
      <c r="P1008" s="103" t="n">
        <v>1</v>
      </c>
      <c r="Q1008" s="103" t="n">
        <v>1</v>
      </c>
      <c r="R1008" s="103" t="n">
        <v>1</v>
      </c>
      <c r="S1008" s="103" t="n">
        <v>1</v>
      </c>
      <c r="T1008" s="103" t="n">
        <v>1</v>
      </c>
      <c r="U1008" s="103" t="n">
        <v>1</v>
      </c>
      <c r="V1008" s="103" t="n">
        <v>1</v>
      </c>
      <c r="W1008" s="103" t="n">
        <v>1</v>
      </c>
      <c r="X1008" s="103" t="n">
        <v>1</v>
      </c>
      <c r="Y1008" s="103" t="n">
        <v>1</v>
      </c>
      <c r="Z1008" s="103" t="n">
        <v>1</v>
      </c>
      <c r="AA1008" s="103" t="n">
        <v>1</v>
      </c>
      <c r="AB1008" s="103" t="n">
        <v>1</v>
      </c>
      <c r="AC1008" s="103" t="n">
        <v>1</v>
      </c>
      <c r="AD1008" s="103" t="n">
        <v>1</v>
      </c>
      <c r="AE1008" s="103" t="n">
        <v>1</v>
      </c>
      <c r="AF1008" s="103" t="n">
        <v>1</v>
      </c>
      <c r="AG1008" s="103" t="n">
        <v>1</v>
      </c>
      <c r="AH1008" s="103" t="n">
        <v>1</v>
      </c>
      <c r="AI1008" s="103" t="n">
        <v>1</v>
      </c>
      <c r="AJ1008" s="103" t="n">
        <v>1</v>
      </c>
      <c r="AK1008" s="103" t="n">
        <v>1</v>
      </c>
      <c r="AL1008" s="103" t="n">
        <v>1</v>
      </c>
      <c r="AM1008" s="103" t="n">
        <v>1</v>
      </c>
      <c r="AN1008" s="103" t="n">
        <v>1</v>
      </c>
      <c r="AO1008" s="103" t="n">
        <v>1</v>
      </c>
      <c r="AP1008" s="103" t="n">
        <v>1</v>
      </c>
      <c r="AQ1008" s="103" t="n">
        <v>1</v>
      </c>
      <c r="AR1008" s="103" t="n">
        <v>1</v>
      </c>
      <c r="AS1008" s="103" t="n">
        <v>1</v>
      </c>
      <c r="AT1008" s="103" t="n">
        <v>1</v>
      </c>
      <c r="AU1008" s="103" t="n">
        <v>1</v>
      </c>
      <c r="AV1008" s="103" t="n">
        <v>1</v>
      </c>
      <c r="AW1008" s="103" t="n">
        <v>1</v>
      </c>
      <c r="AX1008" s="103" t="n">
        <v>1</v>
      </c>
      <c r="AY1008" s="103" t="n">
        <v>1</v>
      </c>
    </row>
    <row r="1009">
      <c r="A1009" t="inlineStr">
        <is>
          <t>R5</t>
        </is>
      </c>
      <c r="B1009" t="inlineStr">
        <is>
          <t>Tren_urbano</t>
        </is>
      </c>
      <c r="C1009" t="inlineStr">
        <is>
          <t>Eléctrico</t>
        </is>
      </c>
      <c r="D1009" t="inlineStr">
        <is>
          <t>%</t>
        </is>
      </c>
      <c r="E1009" s="122" t="n">
        <v>1</v>
      </c>
      <c r="F1009" s="122" t="n">
        <v>1</v>
      </c>
      <c r="G1009" s="122" t="n">
        <v>1</v>
      </c>
      <c r="H1009" s="122" t="n">
        <v>1</v>
      </c>
      <c r="I1009" s="122" t="n">
        <v>1</v>
      </c>
      <c r="J1009" s="122" t="n">
        <v>1</v>
      </c>
      <c r="K1009" s="103" t="n">
        <v>1</v>
      </c>
      <c r="L1009" s="103" t="n">
        <v>1</v>
      </c>
      <c r="M1009" s="103" t="n">
        <v>1</v>
      </c>
      <c r="N1009" s="103" t="n">
        <v>1</v>
      </c>
      <c r="O1009" s="103" t="n">
        <v>1</v>
      </c>
      <c r="P1009" s="103" t="n">
        <v>1</v>
      </c>
      <c r="Q1009" s="103" t="n">
        <v>1</v>
      </c>
      <c r="R1009" s="103" t="n">
        <v>1</v>
      </c>
      <c r="S1009" s="103" t="n">
        <v>1</v>
      </c>
      <c r="T1009" s="103" t="n">
        <v>1</v>
      </c>
      <c r="U1009" s="103" t="n">
        <v>1</v>
      </c>
      <c r="V1009" s="103" t="n">
        <v>1</v>
      </c>
      <c r="W1009" s="103" t="n">
        <v>1</v>
      </c>
      <c r="X1009" s="103" t="n">
        <v>1</v>
      </c>
      <c r="Y1009" s="103" t="n">
        <v>1</v>
      </c>
      <c r="Z1009" s="103" t="n">
        <v>1</v>
      </c>
      <c r="AA1009" s="103" t="n">
        <v>1</v>
      </c>
      <c r="AB1009" s="103" t="n">
        <v>1</v>
      </c>
      <c r="AC1009" s="103" t="n">
        <v>1</v>
      </c>
      <c r="AD1009" s="103" t="n">
        <v>1</v>
      </c>
      <c r="AE1009" s="103" t="n">
        <v>1</v>
      </c>
      <c r="AF1009" s="103" t="n">
        <v>1</v>
      </c>
      <c r="AG1009" s="103" t="n">
        <v>1</v>
      </c>
      <c r="AH1009" s="103" t="n">
        <v>1</v>
      </c>
      <c r="AI1009" s="103" t="n">
        <v>1</v>
      </c>
      <c r="AJ1009" s="103" t="n">
        <v>1</v>
      </c>
      <c r="AK1009" s="103" t="n">
        <v>1</v>
      </c>
      <c r="AL1009" s="103" t="n">
        <v>1</v>
      </c>
      <c r="AM1009" s="103" t="n">
        <v>1</v>
      </c>
      <c r="AN1009" s="103" t="n">
        <v>1</v>
      </c>
      <c r="AO1009" s="103" t="n">
        <v>1</v>
      </c>
      <c r="AP1009" s="103" t="n">
        <v>1</v>
      </c>
      <c r="AQ1009" s="103" t="n">
        <v>1</v>
      </c>
      <c r="AR1009" s="103" t="n">
        <v>1</v>
      </c>
      <c r="AS1009" s="103" t="n">
        <v>1</v>
      </c>
      <c r="AT1009" s="103" t="n">
        <v>1</v>
      </c>
      <c r="AU1009" s="103" t="n">
        <v>1</v>
      </c>
      <c r="AV1009" s="103" t="n">
        <v>1</v>
      </c>
      <c r="AW1009" s="103" t="n">
        <v>1</v>
      </c>
      <c r="AX1009" s="103" t="n">
        <v>1</v>
      </c>
      <c r="AY1009" s="103" t="n">
        <v>1</v>
      </c>
    </row>
    <row r="1010">
      <c r="A1010" t="inlineStr">
        <is>
          <t>R6</t>
        </is>
      </c>
      <c r="B1010" t="inlineStr">
        <is>
          <t>Tren_urbano</t>
        </is>
      </c>
      <c r="C1010" t="inlineStr">
        <is>
          <t>Eléctrico</t>
        </is>
      </c>
      <c r="D1010" t="inlineStr">
        <is>
          <t>%</t>
        </is>
      </c>
      <c r="E1010" s="122" t="n">
        <v>1</v>
      </c>
      <c r="F1010" s="122" t="n">
        <v>1</v>
      </c>
      <c r="G1010" s="122" t="n">
        <v>1</v>
      </c>
      <c r="H1010" s="122" t="n">
        <v>1</v>
      </c>
      <c r="I1010" s="122" t="n">
        <v>1</v>
      </c>
      <c r="J1010" s="122" t="n">
        <v>1</v>
      </c>
      <c r="K1010" s="103" t="n">
        <v>1</v>
      </c>
      <c r="L1010" s="103" t="n">
        <v>1</v>
      </c>
      <c r="M1010" s="103" t="n">
        <v>1</v>
      </c>
      <c r="N1010" s="103" t="n">
        <v>1</v>
      </c>
      <c r="O1010" s="103" t="n">
        <v>1</v>
      </c>
      <c r="P1010" s="103" t="n">
        <v>1</v>
      </c>
      <c r="Q1010" s="103" t="n">
        <v>1</v>
      </c>
      <c r="R1010" s="103" t="n">
        <v>1</v>
      </c>
      <c r="S1010" s="103" t="n">
        <v>1</v>
      </c>
      <c r="T1010" s="103" t="n">
        <v>1</v>
      </c>
      <c r="U1010" s="103" t="n">
        <v>1</v>
      </c>
      <c r="V1010" s="103" t="n">
        <v>1</v>
      </c>
      <c r="W1010" s="103" t="n">
        <v>1</v>
      </c>
      <c r="X1010" s="103" t="n">
        <v>1</v>
      </c>
      <c r="Y1010" s="103" t="n">
        <v>1</v>
      </c>
      <c r="Z1010" s="103" t="n">
        <v>1</v>
      </c>
      <c r="AA1010" s="103" t="n">
        <v>1</v>
      </c>
      <c r="AB1010" s="103" t="n">
        <v>1</v>
      </c>
      <c r="AC1010" s="103" t="n">
        <v>1</v>
      </c>
      <c r="AD1010" s="103" t="n">
        <v>1</v>
      </c>
      <c r="AE1010" s="103" t="n">
        <v>1</v>
      </c>
      <c r="AF1010" s="103" t="n">
        <v>1</v>
      </c>
      <c r="AG1010" s="103" t="n">
        <v>1</v>
      </c>
      <c r="AH1010" s="103" t="n">
        <v>1</v>
      </c>
      <c r="AI1010" s="103" t="n">
        <v>1</v>
      </c>
      <c r="AJ1010" s="103" t="n">
        <v>1</v>
      </c>
      <c r="AK1010" s="103" t="n">
        <v>1</v>
      </c>
      <c r="AL1010" s="103" t="n">
        <v>1</v>
      </c>
      <c r="AM1010" s="103" t="n">
        <v>1</v>
      </c>
      <c r="AN1010" s="103" t="n">
        <v>1</v>
      </c>
      <c r="AO1010" s="103" t="n">
        <v>1</v>
      </c>
      <c r="AP1010" s="103" t="n">
        <v>1</v>
      </c>
      <c r="AQ1010" s="103" t="n">
        <v>1</v>
      </c>
      <c r="AR1010" s="103" t="n">
        <v>1</v>
      </c>
      <c r="AS1010" s="103" t="n">
        <v>1</v>
      </c>
      <c r="AT1010" s="103" t="n">
        <v>1</v>
      </c>
      <c r="AU1010" s="103" t="n">
        <v>1</v>
      </c>
      <c r="AV1010" s="103" t="n">
        <v>1</v>
      </c>
      <c r="AW1010" s="103" t="n">
        <v>1</v>
      </c>
      <c r="AX1010" s="103" t="n">
        <v>1</v>
      </c>
      <c r="AY1010" s="103" t="n">
        <v>1</v>
      </c>
    </row>
    <row r="1011">
      <c r="A1011" t="inlineStr">
        <is>
          <t>R7</t>
        </is>
      </c>
      <c r="B1011" t="inlineStr">
        <is>
          <t>Tren_urbano</t>
        </is>
      </c>
      <c r="C1011" t="inlineStr">
        <is>
          <t>Eléctrico</t>
        </is>
      </c>
      <c r="D1011" t="inlineStr">
        <is>
          <t>%</t>
        </is>
      </c>
      <c r="E1011" s="122" t="n">
        <v>1</v>
      </c>
      <c r="F1011" s="122" t="n">
        <v>1</v>
      </c>
      <c r="G1011" s="122" t="n">
        <v>1</v>
      </c>
      <c r="H1011" s="122" t="n">
        <v>1</v>
      </c>
      <c r="I1011" s="122" t="n">
        <v>1</v>
      </c>
      <c r="J1011" s="122" t="n">
        <v>1</v>
      </c>
      <c r="K1011" s="103" t="n">
        <v>1</v>
      </c>
      <c r="L1011" s="103" t="n">
        <v>1</v>
      </c>
      <c r="M1011" s="103" t="n">
        <v>1</v>
      </c>
      <c r="N1011" s="103" t="n">
        <v>1</v>
      </c>
      <c r="O1011" s="103" t="n">
        <v>1</v>
      </c>
      <c r="P1011" s="103" t="n">
        <v>1</v>
      </c>
      <c r="Q1011" s="103" t="n">
        <v>1</v>
      </c>
      <c r="R1011" s="103" t="n">
        <v>1</v>
      </c>
      <c r="S1011" s="103" t="n">
        <v>1</v>
      </c>
      <c r="T1011" s="103" t="n">
        <v>1</v>
      </c>
      <c r="U1011" s="103" t="n">
        <v>1</v>
      </c>
      <c r="V1011" s="103" t="n">
        <v>1</v>
      </c>
      <c r="W1011" s="103" t="n">
        <v>1</v>
      </c>
      <c r="X1011" s="103" t="n">
        <v>1</v>
      </c>
      <c r="Y1011" s="103" t="n">
        <v>1</v>
      </c>
      <c r="Z1011" s="103" t="n">
        <v>1</v>
      </c>
      <c r="AA1011" s="103" t="n">
        <v>1</v>
      </c>
      <c r="AB1011" s="103" t="n">
        <v>1</v>
      </c>
      <c r="AC1011" s="103" t="n">
        <v>1</v>
      </c>
      <c r="AD1011" s="103" t="n">
        <v>1</v>
      </c>
      <c r="AE1011" s="103" t="n">
        <v>1</v>
      </c>
      <c r="AF1011" s="103" t="n">
        <v>1</v>
      </c>
      <c r="AG1011" s="103" t="n">
        <v>1</v>
      </c>
      <c r="AH1011" s="103" t="n">
        <v>1</v>
      </c>
      <c r="AI1011" s="103" t="n">
        <v>1</v>
      </c>
      <c r="AJ1011" s="103" t="n">
        <v>1</v>
      </c>
      <c r="AK1011" s="103" t="n">
        <v>1</v>
      </c>
      <c r="AL1011" s="103" t="n">
        <v>1</v>
      </c>
      <c r="AM1011" s="103" t="n">
        <v>1</v>
      </c>
      <c r="AN1011" s="103" t="n">
        <v>1</v>
      </c>
      <c r="AO1011" s="103" t="n">
        <v>1</v>
      </c>
      <c r="AP1011" s="103" t="n">
        <v>1</v>
      </c>
      <c r="AQ1011" s="103" t="n">
        <v>1</v>
      </c>
      <c r="AR1011" s="103" t="n">
        <v>1</v>
      </c>
      <c r="AS1011" s="103" t="n">
        <v>1</v>
      </c>
      <c r="AT1011" s="103" t="n">
        <v>1</v>
      </c>
      <c r="AU1011" s="103" t="n">
        <v>1</v>
      </c>
      <c r="AV1011" s="103" t="n">
        <v>1</v>
      </c>
      <c r="AW1011" s="103" t="n">
        <v>1</v>
      </c>
      <c r="AX1011" s="103" t="n">
        <v>1</v>
      </c>
      <c r="AY1011" s="103" t="n">
        <v>1</v>
      </c>
    </row>
    <row r="1012">
      <c r="A1012" t="inlineStr">
        <is>
          <t>R8</t>
        </is>
      </c>
      <c r="B1012" t="inlineStr">
        <is>
          <t>Tren_urbano</t>
        </is>
      </c>
      <c r="C1012" t="inlineStr">
        <is>
          <t>Eléctrico</t>
        </is>
      </c>
      <c r="D1012" t="inlineStr">
        <is>
          <t>%</t>
        </is>
      </c>
      <c r="E1012" s="122" t="n">
        <v>1</v>
      </c>
      <c r="F1012" s="122" t="n">
        <v>1</v>
      </c>
      <c r="G1012" s="122" t="n">
        <v>1</v>
      </c>
      <c r="H1012" s="122" t="n">
        <v>1</v>
      </c>
      <c r="I1012" s="122" t="n">
        <v>1</v>
      </c>
      <c r="J1012" s="122" t="n">
        <v>1</v>
      </c>
      <c r="K1012" s="103" t="n">
        <v>1</v>
      </c>
      <c r="L1012" s="103" t="n">
        <v>1</v>
      </c>
      <c r="M1012" s="103" t="n">
        <v>1</v>
      </c>
      <c r="N1012" s="103" t="n">
        <v>1</v>
      </c>
      <c r="O1012" s="103" t="n">
        <v>1</v>
      </c>
      <c r="P1012" s="103" t="n">
        <v>1</v>
      </c>
      <c r="Q1012" s="103" t="n">
        <v>1</v>
      </c>
      <c r="R1012" s="103" t="n">
        <v>1</v>
      </c>
      <c r="S1012" s="103" t="n">
        <v>1</v>
      </c>
      <c r="T1012" s="103" t="n">
        <v>1</v>
      </c>
      <c r="U1012" s="103" t="n">
        <v>1</v>
      </c>
      <c r="V1012" s="103" t="n">
        <v>1</v>
      </c>
      <c r="W1012" s="103" t="n">
        <v>1</v>
      </c>
      <c r="X1012" s="103" t="n">
        <v>1</v>
      </c>
      <c r="Y1012" s="103" t="n">
        <v>1</v>
      </c>
      <c r="Z1012" s="103" t="n">
        <v>1</v>
      </c>
      <c r="AA1012" s="103" t="n">
        <v>1</v>
      </c>
      <c r="AB1012" s="103" t="n">
        <v>1</v>
      </c>
      <c r="AC1012" s="103" t="n">
        <v>1</v>
      </c>
      <c r="AD1012" s="103" t="n">
        <v>1</v>
      </c>
      <c r="AE1012" s="103" t="n">
        <v>1</v>
      </c>
      <c r="AF1012" s="103" t="n">
        <v>1</v>
      </c>
      <c r="AG1012" s="103" t="n">
        <v>1</v>
      </c>
      <c r="AH1012" s="103" t="n">
        <v>1</v>
      </c>
      <c r="AI1012" s="103" t="n">
        <v>1</v>
      </c>
      <c r="AJ1012" s="103" t="n">
        <v>1</v>
      </c>
      <c r="AK1012" s="103" t="n">
        <v>1</v>
      </c>
      <c r="AL1012" s="103" t="n">
        <v>1</v>
      </c>
      <c r="AM1012" s="103" t="n">
        <v>1</v>
      </c>
      <c r="AN1012" s="103" t="n">
        <v>1</v>
      </c>
      <c r="AO1012" s="103" t="n">
        <v>1</v>
      </c>
      <c r="AP1012" s="103" t="n">
        <v>1</v>
      </c>
      <c r="AQ1012" s="103" t="n">
        <v>1</v>
      </c>
      <c r="AR1012" s="103" t="n">
        <v>1</v>
      </c>
      <c r="AS1012" s="103" t="n">
        <v>1</v>
      </c>
      <c r="AT1012" s="103" t="n">
        <v>1</v>
      </c>
      <c r="AU1012" s="103" t="n">
        <v>1</v>
      </c>
      <c r="AV1012" s="103" t="n">
        <v>1</v>
      </c>
      <c r="AW1012" s="103" t="n">
        <v>1</v>
      </c>
      <c r="AX1012" s="103" t="n">
        <v>1</v>
      </c>
      <c r="AY1012" s="103" t="n">
        <v>1</v>
      </c>
    </row>
    <row r="1013">
      <c r="A1013" t="inlineStr">
        <is>
          <t>R9</t>
        </is>
      </c>
      <c r="B1013" t="inlineStr">
        <is>
          <t>Tren_urbano</t>
        </is>
      </c>
      <c r="C1013" t="inlineStr">
        <is>
          <t>Eléctrico</t>
        </is>
      </c>
      <c r="D1013" t="inlineStr">
        <is>
          <t>%</t>
        </is>
      </c>
      <c r="E1013" s="122" t="n">
        <v>1</v>
      </c>
      <c r="F1013" s="122" t="n">
        <v>1</v>
      </c>
      <c r="G1013" s="122" t="n">
        <v>1</v>
      </c>
      <c r="H1013" s="122" t="n">
        <v>1</v>
      </c>
      <c r="I1013" s="122" t="n">
        <v>1</v>
      </c>
      <c r="J1013" s="122" t="n">
        <v>1</v>
      </c>
      <c r="K1013" s="103" t="n">
        <v>1</v>
      </c>
      <c r="L1013" s="103" t="n">
        <v>1</v>
      </c>
      <c r="M1013" s="103" t="n">
        <v>1</v>
      </c>
      <c r="N1013" s="103" t="n">
        <v>1</v>
      </c>
      <c r="O1013" s="103" t="n">
        <v>1</v>
      </c>
      <c r="P1013" s="103" t="n">
        <v>1</v>
      </c>
      <c r="Q1013" s="103" t="n">
        <v>1</v>
      </c>
      <c r="R1013" s="103" t="n">
        <v>1</v>
      </c>
      <c r="S1013" s="103" t="n">
        <v>1</v>
      </c>
      <c r="T1013" s="103" t="n">
        <v>1</v>
      </c>
      <c r="U1013" s="103" t="n">
        <v>1</v>
      </c>
      <c r="V1013" s="103" t="n">
        <v>1</v>
      </c>
      <c r="W1013" s="103" t="n">
        <v>1</v>
      </c>
      <c r="X1013" s="103" t="n">
        <v>1</v>
      </c>
      <c r="Y1013" s="103" t="n">
        <v>1</v>
      </c>
      <c r="Z1013" s="103" t="n">
        <v>1</v>
      </c>
      <c r="AA1013" s="103" t="n">
        <v>1</v>
      </c>
      <c r="AB1013" s="103" t="n">
        <v>1</v>
      </c>
      <c r="AC1013" s="103" t="n">
        <v>1</v>
      </c>
      <c r="AD1013" s="103" t="n">
        <v>1</v>
      </c>
      <c r="AE1013" s="103" t="n">
        <v>1</v>
      </c>
      <c r="AF1013" s="103" t="n">
        <v>1</v>
      </c>
      <c r="AG1013" s="103" t="n">
        <v>1</v>
      </c>
      <c r="AH1013" s="103" t="n">
        <v>1</v>
      </c>
      <c r="AI1013" s="103" t="n">
        <v>1</v>
      </c>
      <c r="AJ1013" s="103" t="n">
        <v>1</v>
      </c>
      <c r="AK1013" s="103" t="n">
        <v>1</v>
      </c>
      <c r="AL1013" s="103" t="n">
        <v>1</v>
      </c>
      <c r="AM1013" s="103" t="n">
        <v>1</v>
      </c>
      <c r="AN1013" s="103" t="n">
        <v>1</v>
      </c>
      <c r="AO1013" s="103" t="n">
        <v>1</v>
      </c>
      <c r="AP1013" s="103" t="n">
        <v>1</v>
      </c>
      <c r="AQ1013" s="103" t="n">
        <v>1</v>
      </c>
      <c r="AR1013" s="103" t="n">
        <v>1</v>
      </c>
      <c r="AS1013" s="103" t="n">
        <v>1</v>
      </c>
      <c r="AT1013" s="103" t="n">
        <v>1</v>
      </c>
      <c r="AU1013" s="103" t="n">
        <v>1</v>
      </c>
      <c r="AV1013" s="103" t="n">
        <v>1</v>
      </c>
      <c r="AW1013" s="103" t="n">
        <v>1</v>
      </c>
      <c r="AX1013" s="103" t="n">
        <v>1</v>
      </c>
      <c r="AY1013" s="103" t="n">
        <v>1</v>
      </c>
    </row>
    <row r="1014">
      <c r="A1014" t="inlineStr">
        <is>
          <t>R10</t>
        </is>
      </c>
      <c r="B1014" t="inlineStr">
        <is>
          <t>Tren_urbano</t>
        </is>
      </c>
      <c r="C1014" t="inlineStr">
        <is>
          <t>Eléctrico</t>
        </is>
      </c>
      <c r="D1014" t="inlineStr">
        <is>
          <t>%</t>
        </is>
      </c>
      <c r="E1014" s="122" t="n">
        <v>1</v>
      </c>
      <c r="F1014" s="122" t="n">
        <v>1</v>
      </c>
      <c r="G1014" s="122" t="n">
        <v>1</v>
      </c>
      <c r="H1014" s="122" t="n">
        <v>1</v>
      </c>
      <c r="I1014" s="122" t="n">
        <v>1</v>
      </c>
      <c r="J1014" s="122" t="n">
        <v>1</v>
      </c>
      <c r="K1014" s="103" t="n">
        <v>1</v>
      </c>
      <c r="L1014" s="103" t="n">
        <v>1</v>
      </c>
      <c r="M1014" s="103" t="n">
        <v>1</v>
      </c>
      <c r="N1014" s="103" t="n">
        <v>1</v>
      </c>
      <c r="O1014" s="103" t="n">
        <v>1</v>
      </c>
      <c r="P1014" s="103" t="n">
        <v>1</v>
      </c>
      <c r="Q1014" s="103" t="n">
        <v>1</v>
      </c>
      <c r="R1014" s="103" t="n">
        <v>1</v>
      </c>
      <c r="S1014" s="103" t="n">
        <v>1</v>
      </c>
      <c r="T1014" s="103" t="n">
        <v>1</v>
      </c>
      <c r="U1014" s="103" t="n">
        <v>1</v>
      </c>
      <c r="V1014" s="103" t="n">
        <v>1</v>
      </c>
      <c r="W1014" s="103" t="n">
        <v>1</v>
      </c>
      <c r="X1014" s="103" t="n">
        <v>1</v>
      </c>
      <c r="Y1014" s="103" t="n">
        <v>1</v>
      </c>
      <c r="Z1014" s="103" t="n">
        <v>1</v>
      </c>
      <c r="AA1014" s="103" t="n">
        <v>1</v>
      </c>
      <c r="AB1014" s="103" t="n">
        <v>1</v>
      </c>
      <c r="AC1014" s="103" t="n">
        <v>1</v>
      </c>
      <c r="AD1014" s="103" t="n">
        <v>1</v>
      </c>
      <c r="AE1014" s="103" t="n">
        <v>1</v>
      </c>
      <c r="AF1014" s="103" t="n">
        <v>1</v>
      </c>
      <c r="AG1014" s="103" t="n">
        <v>1</v>
      </c>
      <c r="AH1014" s="103" t="n">
        <v>1</v>
      </c>
      <c r="AI1014" s="103" t="n">
        <v>1</v>
      </c>
      <c r="AJ1014" s="103" t="n">
        <v>1</v>
      </c>
      <c r="AK1014" s="103" t="n">
        <v>1</v>
      </c>
      <c r="AL1014" s="103" t="n">
        <v>1</v>
      </c>
      <c r="AM1014" s="103" t="n">
        <v>1</v>
      </c>
      <c r="AN1014" s="103" t="n">
        <v>1</v>
      </c>
      <c r="AO1014" s="103" t="n">
        <v>1</v>
      </c>
      <c r="AP1014" s="103" t="n">
        <v>1</v>
      </c>
      <c r="AQ1014" s="103" t="n">
        <v>1</v>
      </c>
      <c r="AR1014" s="103" t="n">
        <v>1</v>
      </c>
      <c r="AS1014" s="103" t="n">
        <v>1</v>
      </c>
      <c r="AT1014" s="103" t="n">
        <v>1</v>
      </c>
      <c r="AU1014" s="103" t="n">
        <v>1</v>
      </c>
      <c r="AV1014" s="103" t="n">
        <v>1</v>
      </c>
      <c r="AW1014" s="103" t="n">
        <v>1</v>
      </c>
      <c r="AX1014" s="103" t="n">
        <v>1</v>
      </c>
      <c r="AY1014" s="103" t="n">
        <v>1</v>
      </c>
    </row>
    <row r="1015">
      <c r="A1015" t="inlineStr">
        <is>
          <t>R11</t>
        </is>
      </c>
      <c r="B1015" t="inlineStr">
        <is>
          <t>Tren_urbano</t>
        </is>
      </c>
      <c r="C1015" t="inlineStr">
        <is>
          <t>Eléctrico</t>
        </is>
      </c>
      <c r="D1015" t="inlineStr">
        <is>
          <t>%</t>
        </is>
      </c>
      <c r="E1015" s="122" t="n">
        <v>1</v>
      </c>
      <c r="F1015" s="122" t="n">
        <v>1</v>
      </c>
      <c r="G1015" s="122" t="n">
        <v>1</v>
      </c>
      <c r="H1015" s="122" t="n">
        <v>1</v>
      </c>
      <c r="I1015" s="122" t="n">
        <v>1</v>
      </c>
      <c r="J1015" s="122" t="n">
        <v>1</v>
      </c>
      <c r="K1015" s="103" t="n">
        <v>1</v>
      </c>
      <c r="L1015" s="103" t="n">
        <v>1</v>
      </c>
      <c r="M1015" s="103" t="n">
        <v>1</v>
      </c>
      <c r="N1015" s="103" t="n">
        <v>1</v>
      </c>
      <c r="O1015" s="103" t="n">
        <v>1</v>
      </c>
      <c r="P1015" s="103" t="n">
        <v>1</v>
      </c>
      <c r="Q1015" s="103" t="n">
        <v>1</v>
      </c>
      <c r="R1015" s="103" t="n">
        <v>1</v>
      </c>
      <c r="S1015" s="103" t="n">
        <v>1</v>
      </c>
      <c r="T1015" s="103" t="n">
        <v>1</v>
      </c>
      <c r="U1015" s="103" t="n">
        <v>1</v>
      </c>
      <c r="V1015" s="103" t="n">
        <v>1</v>
      </c>
      <c r="W1015" s="103" t="n">
        <v>1</v>
      </c>
      <c r="X1015" s="103" t="n">
        <v>1</v>
      </c>
      <c r="Y1015" s="103" t="n">
        <v>1</v>
      </c>
      <c r="Z1015" s="103" t="n">
        <v>1</v>
      </c>
      <c r="AA1015" s="103" t="n">
        <v>1</v>
      </c>
      <c r="AB1015" s="103" t="n">
        <v>1</v>
      </c>
      <c r="AC1015" s="103" t="n">
        <v>1</v>
      </c>
      <c r="AD1015" s="103" t="n">
        <v>1</v>
      </c>
      <c r="AE1015" s="103" t="n">
        <v>1</v>
      </c>
      <c r="AF1015" s="103" t="n">
        <v>1</v>
      </c>
      <c r="AG1015" s="103" t="n">
        <v>1</v>
      </c>
      <c r="AH1015" s="103" t="n">
        <v>1</v>
      </c>
      <c r="AI1015" s="103" t="n">
        <v>1</v>
      </c>
      <c r="AJ1015" s="103" t="n">
        <v>1</v>
      </c>
      <c r="AK1015" s="103" t="n">
        <v>1</v>
      </c>
      <c r="AL1015" s="103" t="n">
        <v>1</v>
      </c>
      <c r="AM1015" s="103" t="n">
        <v>1</v>
      </c>
      <c r="AN1015" s="103" t="n">
        <v>1</v>
      </c>
      <c r="AO1015" s="103" t="n">
        <v>1</v>
      </c>
      <c r="AP1015" s="103" t="n">
        <v>1</v>
      </c>
      <c r="AQ1015" s="103" t="n">
        <v>1</v>
      </c>
      <c r="AR1015" s="103" t="n">
        <v>1</v>
      </c>
      <c r="AS1015" s="103" t="n">
        <v>1</v>
      </c>
      <c r="AT1015" s="103" t="n">
        <v>1</v>
      </c>
      <c r="AU1015" s="103" t="n">
        <v>1</v>
      </c>
      <c r="AV1015" s="103" t="n">
        <v>1</v>
      </c>
      <c r="AW1015" s="103" t="n">
        <v>1</v>
      </c>
      <c r="AX1015" s="103" t="n">
        <v>1</v>
      </c>
      <c r="AY1015" s="103" t="n">
        <v>1</v>
      </c>
    </row>
    <row r="1016">
      <c r="A1016" t="inlineStr">
        <is>
          <t>R12</t>
        </is>
      </c>
      <c r="B1016" t="inlineStr">
        <is>
          <t>Tren_urbano</t>
        </is>
      </c>
      <c r="C1016" t="inlineStr">
        <is>
          <t>Eléctrico</t>
        </is>
      </c>
      <c r="D1016" t="inlineStr">
        <is>
          <t>%</t>
        </is>
      </c>
      <c r="E1016" s="122" t="n">
        <v>1</v>
      </c>
      <c r="F1016" s="122" t="n">
        <v>1</v>
      </c>
      <c r="G1016" s="122" t="n">
        <v>1</v>
      </c>
      <c r="H1016" s="122" t="n">
        <v>1</v>
      </c>
      <c r="I1016" s="122" t="n">
        <v>1</v>
      </c>
      <c r="J1016" s="122" t="n">
        <v>1</v>
      </c>
      <c r="K1016" s="103" t="n">
        <v>1</v>
      </c>
      <c r="L1016" s="103" t="n">
        <v>1</v>
      </c>
      <c r="M1016" s="103" t="n">
        <v>1</v>
      </c>
      <c r="N1016" s="103" t="n">
        <v>1</v>
      </c>
      <c r="O1016" s="103" t="n">
        <v>1</v>
      </c>
      <c r="P1016" s="103" t="n">
        <v>1</v>
      </c>
      <c r="Q1016" s="103" t="n">
        <v>1</v>
      </c>
      <c r="R1016" s="103" t="n">
        <v>1</v>
      </c>
      <c r="S1016" s="103" t="n">
        <v>1</v>
      </c>
      <c r="T1016" s="103" t="n">
        <v>1</v>
      </c>
      <c r="U1016" s="103" t="n">
        <v>1</v>
      </c>
      <c r="V1016" s="103" t="n">
        <v>1</v>
      </c>
      <c r="W1016" s="103" t="n">
        <v>1</v>
      </c>
      <c r="X1016" s="103" t="n">
        <v>1</v>
      </c>
      <c r="Y1016" s="103" t="n">
        <v>1</v>
      </c>
      <c r="Z1016" s="103" t="n">
        <v>1</v>
      </c>
      <c r="AA1016" s="103" t="n">
        <v>1</v>
      </c>
      <c r="AB1016" s="103" t="n">
        <v>1</v>
      </c>
      <c r="AC1016" s="103" t="n">
        <v>1</v>
      </c>
      <c r="AD1016" s="103" t="n">
        <v>1</v>
      </c>
      <c r="AE1016" s="103" t="n">
        <v>1</v>
      </c>
      <c r="AF1016" s="103" t="n">
        <v>1</v>
      </c>
      <c r="AG1016" s="103" t="n">
        <v>1</v>
      </c>
      <c r="AH1016" s="103" t="n">
        <v>1</v>
      </c>
      <c r="AI1016" s="103" t="n">
        <v>1</v>
      </c>
      <c r="AJ1016" s="103" t="n">
        <v>1</v>
      </c>
      <c r="AK1016" s="103" t="n">
        <v>1</v>
      </c>
      <c r="AL1016" s="103" t="n">
        <v>1</v>
      </c>
      <c r="AM1016" s="103" t="n">
        <v>1</v>
      </c>
      <c r="AN1016" s="103" t="n">
        <v>1</v>
      </c>
      <c r="AO1016" s="103" t="n">
        <v>1</v>
      </c>
      <c r="AP1016" s="103" t="n">
        <v>1</v>
      </c>
      <c r="AQ1016" s="103" t="n">
        <v>1</v>
      </c>
      <c r="AR1016" s="103" t="n">
        <v>1</v>
      </c>
      <c r="AS1016" s="103" t="n">
        <v>1</v>
      </c>
      <c r="AT1016" s="103" t="n">
        <v>1</v>
      </c>
      <c r="AU1016" s="103" t="n">
        <v>1</v>
      </c>
      <c r="AV1016" s="103" t="n">
        <v>1</v>
      </c>
      <c r="AW1016" s="103" t="n">
        <v>1</v>
      </c>
      <c r="AX1016" s="103" t="n">
        <v>1</v>
      </c>
      <c r="AY1016" s="103" t="n">
        <v>1</v>
      </c>
    </row>
    <row r="1017">
      <c r="A1017" t="inlineStr">
        <is>
          <t>RM</t>
        </is>
      </c>
      <c r="B1017" t="inlineStr">
        <is>
          <t>Tren_urbano</t>
        </is>
      </c>
      <c r="C1017" t="inlineStr">
        <is>
          <t>Eléctrico</t>
        </is>
      </c>
      <c r="D1017" t="inlineStr">
        <is>
          <t>%</t>
        </is>
      </c>
      <c r="E1017" s="122" t="n">
        <v>1</v>
      </c>
      <c r="F1017" s="122" t="n">
        <v>1</v>
      </c>
      <c r="G1017" s="122" t="n">
        <v>1</v>
      </c>
      <c r="H1017" s="122" t="n">
        <v>1</v>
      </c>
      <c r="I1017" s="122" t="n">
        <v>1</v>
      </c>
      <c r="J1017" s="122" t="n">
        <v>1</v>
      </c>
      <c r="K1017" s="103" t="n">
        <v>1</v>
      </c>
      <c r="L1017" s="103" t="n">
        <v>1</v>
      </c>
      <c r="M1017" s="103" t="n">
        <v>1</v>
      </c>
      <c r="N1017" s="103" t="n">
        <v>1</v>
      </c>
      <c r="O1017" s="103" t="n">
        <v>1</v>
      </c>
      <c r="P1017" s="103" t="n">
        <v>1</v>
      </c>
      <c r="Q1017" s="103" t="n">
        <v>1</v>
      </c>
      <c r="R1017" s="103" t="n">
        <v>1</v>
      </c>
      <c r="S1017" s="103" t="n">
        <v>1</v>
      </c>
      <c r="T1017" s="103" t="n">
        <v>1</v>
      </c>
      <c r="U1017" s="103" t="n">
        <v>1</v>
      </c>
      <c r="V1017" s="103" t="n">
        <v>1</v>
      </c>
      <c r="W1017" s="103" t="n">
        <v>1</v>
      </c>
      <c r="X1017" s="103" t="n">
        <v>1</v>
      </c>
      <c r="Y1017" s="103" t="n">
        <v>1</v>
      </c>
      <c r="Z1017" s="103" t="n">
        <v>1</v>
      </c>
      <c r="AA1017" s="103" t="n">
        <v>1</v>
      </c>
      <c r="AB1017" s="103" t="n">
        <v>1</v>
      </c>
      <c r="AC1017" s="103" t="n">
        <v>1</v>
      </c>
      <c r="AD1017" s="103" t="n">
        <v>1</v>
      </c>
      <c r="AE1017" s="103" t="n">
        <v>1</v>
      </c>
      <c r="AF1017" s="103" t="n">
        <v>1</v>
      </c>
      <c r="AG1017" s="103" t="n">
        <v>1</v>
      </c>
      <c r="AH1017" s="103" t="n">
        <v>1</v>
      </c>
      <c r="AI1017" s="103" t="n">
        <v>1</v>
      </c>
      <c r="AJ1017" s="103" t="n">
        <v>1</v>
      </c>
      <c r="AK1017" s="103" t="n">
        <v>1</v>
      </c>
      <c r="AL1017" s="103" t="n">
        <v>1</v>
      </c>
      <c r="AM1017" s="103" t="n">
        <v>1</v>
      </c>
      <c r="AN1017" s="103" t="n">
        <v>1</v>
      </c>
      <c r="AO1017" s="103" t="n">
        <v>1</v>
      </c>
      <c r="AP1017" s="103" t="n">
        <v>1</v>
      </c>
      <c r="AQ1017" s="103" t="n">
        <v>1</v>
      </c>
      <c r="AR1017" s="103" t="n">
        <v>1</v>
      </c>
      <c r="AS1017" s="103" t="n">
        <v>1</v>
      </c>
      <c r="AT1017" s="103" t="n">
        <v>1</v>
      </c>
      <c r="AU1017" s="103" t="n">
        <v>1</v>
      </c>
      <c r="AV1017" s="103" t="n">
        <v>1</v>
      </c>
      <c r="AW1017" s="103" t="n">
        <v>1</v>
      </c>
      <c r="AX1017" s="103" t="n">
        <v>1</v>
      </c>
      <c r="AY1017" s="103" t="n">
        <v>1</v>
      </c>
    </row>
    <row r="1018">
      <c r="A1018" t="inlineStr">
        <is>
          <t>R14</t>
        </is>
      </c>
      <c r="B1018" t="inlineStr">
        <is>
          <t>Tren_urbano</t>
        </is>
      </c>
      <c r="C1018" t="inlineStr">
        <is>
          <t>Eléctrico</t>
        </is>
      </c>
      <c r="D1018" t="inlineStr">
        <is>
          <t>%</t>
        </is>
      </c>
      <c r="E1018" s="122" t="n">
        <v>1</v>
      </c>
      <c r="F1018" s="122" t="n">
        <v>1</v>
      </c>
      <c r="G1018" s="122" t="n">
        <v>1</v>
      </c>
      <c r="H1018" s="122" t="n">
        <v>1</v>
      </c>
      <c r="I1018" s="122" t="n">
        <v>1</v>
      </c>
      <c r="J1018" s="122" t="n">
        <v>1</v>
      </c>
      <c r="K1018" s="103" t="n">
        <v>1</v>
      </c>
      <c r="L1018" s="103" t="n">
        <v>1</v>
      </c>
      <c r="M1018" s="103" t="n">
        <v>1</v>
      </c>
      <c r="N1018" s="103" t="n">
        <v>1</v>
      </c>
      <c r="O1018" s="103" t="n">
        <v>1</v>
      </c>
      <c r="P1018" s="103" t="n">
        <v>1</v>
      </c>
      <c r="Q1018" s="103" t="n">
        <v>1</v>
      </c>
      <c r="R1018" s="103" t="n">
        <v>1</v>
      </c>
      <c r="S1018" s="103" t="n">
        <v>1</v>
      </c>
      <c r="T1018" s="103" t="n">
        <v>1</v>
      </c>
      <c r="U1018" s="103" t="n">
        <v>1</v>
      </c>
      <c r="V1018" s="103" t="n">
        <v>1</v>
      </c>
      <c r="W1018" s="103" t="n">
        <v>1</v>
      </c>
      <c r="X1018" s="103" t="n">
        <v>1</v>
      </c>
      <c r="Y1018" s="103" t="n">
        <v>1</v>
      </c>
      <c r="Z1018" s="103" t="n">
        <v>1</v>
      </c>
      <c r="AA1018" s="103" t="n">
        <v>1</v>
      </c>
      <c r="AB1018" s="103" t="n">
        <v>1</v>
      </c>
      <c r="AC1018" s="103" t="n">
        <v>1</v>
      </c>
      <c r="AD1018" s="103" t="n">
        <v>1</v>
      </c>
      <c r="AE1018" s="103" t="n">
        <v>1</v>
      </c>
      <c r="AF1018" s="103" t="n">
        <v>1</v>
      </c>
      <c r="AG1018" s="103" t="n">
        <v>1</v>
      </c>
      <c r="AH1018" s="103" t="n">
        <v>1</v>
      </c>
      <c r="AI1018" s="103" t="n">
        <v>1</v>
      </c>
      <c r="AJ1018" s="103" t="n">
        <v>1</v>
      </c>
      <c r="AK1018" s="103" t="n">
        <v>1</v>
      </c>
      <c r="AL1018" s="103" t="n">
        <v>1</v>
      </c>
      <c r="AM1018" s="103" t="n">
        <v>1</v>
      </c>
      <c r="AN1018" s="103" t="n">
        <v>1</v>
      </c>
      <c r="AO1018" s="103" t="n">
        <v>1</v>
      </c>
      <c r="AP1018" s="103" t="n">
        <v>1</v>
      </c>
      <c r="AQ1018" s="103" t="n">
        <v>1</v>
      </c>
      <c r="AR1018" s="103" t="n">
        <v>1</v>
      </c>
      <c r="AS1018" s="103" t="n">
        <v>1</v>
      </c>
      <c r="AT1018" s="103" t="n">
        <v>1</v>
      </c>
      <c r="AU1018" s="103" t="n">
        <v>1</v>
      </c>
      <c r="AV1018" s="103" t="n">
        <v>1</v>
      </c>
      <c r="AW1018" s="103" t="n">
        <v>1</v>
      </c>
      <c r="AX1018" s="103" t="n">
        <v>1</v>
      </c>
      <c r="AY1018" s="103" t="n">
        <v>1</v>
      </c>
    </row>
    <row r="1019">
      <c r="A1019" t="inlineStr">
        <is>
          <t>R15</t>
        </is>
      </c>
      <c r="B1019" t="inlineStr">
        <is>
          <t>Tren_urbano</t>
        </is>
      </c>
      <c r="C1019" t="inlineStr">
        <is>
          <t>Eléctrico</t>
        </is>
      </c>
      <c r="D1019" t="inlineStr">
        <is>
          <t>%</t>
        </is>
      </c>
      <c r="E1019" s="122" t="n">
        <v>1</v>
      </c>
      <c r="F1019" s="122" t="n">
        <v>1</v>
      </c>
      <c r="G1019" s="122" t="n">
        <v>1</v>
      </c>
      <c r="H1019" s="122" t="n">
        <v>1</v>
      </c>
      <c r="I1019" s="122" t="n">
        <v>1</v>
      </c>
      <c r="J1019" s="122" t="n">
        <v>1</v>
      </c>
      <c r="K1019" s="103" t="n">
        <v>1</v>
      </c>
      <c r="L1019" s="103" t="n">
        <v>1</v>
      </c>
      <c r="M1019" s="103" t="n">
        <v>1</v>
      </c>
      <c r="N1019" s="103" t="n">
        <v>1</v>
      </c>
      <c r="O1019" s="103" t="n">
        <v>1</v>
      </c>
      <c r="P1019" s="103" t="n">
        <v>1</v>
      </c>
      <c r="Q1019" s="103" t="n">
        <v>1</v>
      </c>
      <c r="R1019" s="103" t="n">
        <v>1</v>
      </c>
      <c r="S1019" s="103" t="n">
        <v>1</v>
      </c>
      <c r="T1019" s="103" t="n">
        <v>1</v>
      </c>
      <c r="U1019" s="103" t="n">
        <v>1</v>
      </c>
      <c r="V1019" s="103" t="n">
        <v>1</v>
      </c>
      <c r="W1019" s="103" t="n">
        <v>1</v>
      </c>
      <c r="X1019" s="103" t="n">
        <v>1</v>
      </c>
      <c r="Y1019" s="103" t="n">
        <v>1</v>
      </c>
      <c r="Z1019" s="103" t="n">
        <v>1</v>
      </c>
      <c r="AA1019" s="103" t="n">
        <v>1</v>
      </c>
      <c r="AB1019" s="103" t="n">
        <v>1</v>
      </c>
      <c r="AC1019" s="103" t="n">
        <v>1</v>
      </c>
      <c r="AD1019" s="103" t="n">
        <v>1</v>
      </c>
      <c r="AE1019" s="103" t="n">
        <v>1</v>
      </c>
      <c r="AF1019" s="103" t="n">
        <v>1</v>
      </c>
      <c r="AG1019" s="103" t="n">
        <v>1</v>
      </c>
      <c r="AH1019" s="103" t="n">
        <v>1</v>
      </c>
      <c r="AI1019" s="103" t="n">
        <v>1</v>
      </c>
      <c r="AJ1019" s="103" t="n">
        <v>1</v>
      </c>
      <c r="AK1019" s="103" t="n">
        <v>1</v>
      </c>
      <c r="AL1019" s="103" t="n">
        <v>1</v>
      </c>
      <c r="AM1019" s="103" t="n">
        <v>1</v>
      </c>
      <c r="AN1019" s="103" t="n">
        <v>1</v>
      </c>
      <c r="AO1019" s="103" t="n">
        <v>1</v>
      </c>
      <c r="AP1019" s="103" t="n">
        <v>1</v>
      </c>
      <c r="AQ1019" s="103" t="n">
        <v>1</v>
      </c>
      <c r="AR1019" s="103" t="n">
        <v>1</v>
      </c>
      <c r="AS1019" s="103" t="n">
        <v>1</v>
      </c>
      <c r="AT1019" s="103" t="n">
        <v>1</v>
      </c>
      <c r="AU1019" s="103" t="n">
        <v>1</v>
      </c>
      <c r="AV1019" s="103" t="n">
        <v>1</v>
      </c>
      <c r="AW1019" s="103" t="n">
        <v>1</v>
      </c>
      <c r="AX1019" s="103" t="n">
        <v>1</v>
      </c>
      <c r="AY1019" s="103" t="n">
        <v>1</v>
      </c>
    </row>
    <row r="1020">
      <c r="A1020" t="inlineStr">
        <is>
          <t>R16</t>
        </is>
      </c>
      <c r="B1020" t="inlineStr">
        <is>
          <t>Tren_urbano</t>
        </is>
      </c>
      <c r="C1020" t="inlineStr">
        <is>
          <t>Eléctrico</t>
        </is>
      </c>
      <c r="D1020" t="inlineStr">
        <is>
          <t>%</t>
        </is>
      </c>
      <c r="E1020" s="122" t="n">
        <v>1</v>
      </c>
      <c r="F1020" s="122" t="n">
        <v>1</v>
      </c>
      <c r="G1020" s="122" t="n">
        <v>1</v>
      </c>
      <c r="H1020" s="122" t="n">
        <v>1</v>
      </c>
      <c r="I1020" s="122" t="n">
        <v>1</v>
      </c>
      <c r="J1020" s="122" t="n">
        <v>1</v>
      </c>
      <c r="K1020" s="103" t="n">
        <v>1</v>
      </c>
      <c r="L1020" s="103" t="n">
        <v>1</v>
      </c>
      <c r="M1020" s="103" t="n">
        <v>1</v>
      </c>
      <c r="N1020" s="103" t="n">
        <v>1</v>
      </c>
      <c r="O1020" s="103" t="n">
        <v>1</v>
      </c>
      <c r="P1020" s="103" t="n">
        <v>1</v>
      </c>
      <c r="Q1020" s="103" t="n">
        <v>1</v>
      </c>
      <c r="R1020" s="103" t="n">
        <v>1</v>
      </c>
      <c r="S1020" s="103" t="n">
        <v>1</v>
      </c>
      <c r="T1020" s="103" t="n">
        <v>1</v>
      </c>
      <c r="U1020" s="103" t="n">
        <v>1</v>
      </c>
      <c r="V1020" s="103" t="n">
        <v>1</v>
      </c>
      <c r="W1020" s="103" t="n">
        <v>1</v>
      </c>
      <c r="X1020" s="103" t="n">
        <v>1</v>
      </c>
      <c r="Y1020" s="103" t="n">
        <v>1</v>
      </c>
      <c r="Z1020" s="103" t="n">
        <v>1</v>
      </c>
      <c r="AA1020" s="103" t="n">
        <v>1</v>
      </c>
      <c r="AB1020" s="103" t="n">
        <v>1</v>
      </c>
      <c r="AC1020" s="103" t="n">
        <v>1</v>
      </c>
      <c r="AD1020" s="103" t="n">
        <v>1</v>
      </c>
      <c r="AE1020" s="103" t="n">
        <v>1</v>
      </c>
      <c r="AF1020" s="103" t="n">
        <v>1</v>
      </c>
      <c r="AG1020" s="103" t="n">
        <v>1</v>
      </c>
      <c r="AH1020" s="103" t="n">
        <v>1</v>
      </c>
      <c r="AI1020" s="103" t="n">
        <v>1</v>
      </c>
      <c r="AJ1020" s="103" t="n">
        <v>1</v>
      </c>
      <c r="AK1020" s="103" t="n">
        <v>1</v>
      </c>
      <c r="AL1020" s="103" t="n">
        <v>1</v>
      </c>
      <c r="AM1020" s="103" t="n">
        <v>1</v>
      </c>
      <c r="AN1020" s="103" t="n">
        <v>1</v>
      </c>
      <c r="AO1020" s="103" t="n">
        <v>1</v>
      </c>
      <c r="AP1020" s="103" t="n">
        <v>1</v>
      </c>
      <c r="AQ1020" s="103" t="n">
        <v>1</v>
      </c>
      <c r="AR1020" s="103" t="n">
        <v>1</v>
      </c>
      <c r="AS1020" s="103" t="n">
        <v>1</v>
      </c>
      <c r="AT1020" s="103" t="n">
        <v>1</v>
      </c>
      <c r="AU1020" s="103" t="n">
        <v>1</v>
      </c>
      <c r="AV1020" s="103" t="n">
        <v>1</v>
      </c>
      <c r="AW1020" s="103" t="n">
        <v>1</v>
      </c>
      <c r="AX1020" s="103" t="n">
        <v>1</v>
      </c>
      <c r="AY1020" s="103" t="n">
        <v>1</v>
      </c>
    </row>
  </sheetData>
  <autoFilter ref="A1:AY1020"/>
  <pageMargins left="0.7" right="0.7" top="0.75" bottom="0.75" header="0.3" footer="0.3"/>
  <pageSetup orientation="portrait" paperSize="9" verticalDpi="300"/>
</worksheet>
</file>

<file path=xl/worksheets/sheet31.xml><?xml version="1.0" encoding="utf-8"?>
<worksheet xmlns="http://schemas.openxmlformats.org/spreadsheetml/2006/main">
  <sheetPr>
    <tabColor rgb="FF0070C0"/>
    <outlinePr summaryBelow="1" summaryRight="1"/>
    <pageSetUpPr/>
  </sheetPr>
  <dimension ref="A1:AH57"/>
  <sheetViews>
    <sheetView zoomScale="89" zoomScaleNormal="89" workbookViewId="0">
      <selection activeCell="N22" sqref="N22"/>
    </sheetView>
  </sheetViews>
  <sheetFormatPr baseColWidth="10" defaultColWidth="11.42578125" defaultRowHeight="15"/>
  <cols>
    <col width="25" bestFit="1" customWidth="1" style="192" min="1" max="1"/>
    <col width="19.85546875" bestFit="1" customWidth="1" style="192" min="2" max="2"/>
    <col width="8.42578125" bestFit="1" customWidth="1" style="192" min="3" max="3"/>
    <col width="6.85546875" customWidth="1" style="192" min="4" max="34"/>
    <col width="5" bestFit="1" customWidth="1" style="192" min="35" max="44"/>
  </cols>
  <sheetData>
    <row r="1">
      <c r="A1" s="126" t="inlineStr">
        <is>
          <t>Modo</t>
        </is>
      </c>
      <c r="B1" s="126" t="inlineStr">
        <is>
          <t>Motorizacion</t>
        </is>
      </c>
      <c r="C1" s="126" t="inlineStr">
        <is>
          <t>Unidad</t>
        </is>
      </c>
      <c r="D1" s="127" t="n">
        <v>2020</v>
      </c>
      <c r="E1" s="127" t="n">
        <v>2021</v>
      </c>
      <c r="F1" s="127" t="n">
        <v>2022</v>
      </c>
      <c r="G1" s="127" t="n">
        <v>2023</v>
      </c>
      <c r="H1" s="127" t="n">
        <v>2024</v>
      </c>
      <c r="I1" s="127" t="n">
        <v>2025</v>
      </c>
      <c r="J1" s="127" t="n">
        <v>2026</v>
      </c>
      <c r="K1" s="127" t="n">
        <v>2027</v>
      </c>
      <c r="L1" s="127" t="n">
        <v>2028</v>
      </c>
      <c r="M1" s="127" t="n">
        <v>2029</v>
      </c>
      <c r="N1" s="127" t="n">
        <v>2030</v>
      </c>
      <c r="O1" s="127" t="n">
        <v>2031</v>
      </c>
      <c r="P1" s="127" t="n">
        <v>2032</v>
      </c>
      <c r="Q1" s="127" t="n">
        <v>2033</v>
      </c>
      <c r="R1" s="127" t="n">
        <v>2034</v>
      </c>
      <c r="S1" s="127" t="n">
        <v>2035</v>
      </c>
      <c r="T1" s="127" t="n">
        <v>2036</v>
      </c>
      <c r="U1" s="127" t="n">
        <v>2037</v>
      </c>
      <c r="V1" s="127" t="n">
        <v>2038</v>
      </c>
      <c r="W1" s="127" t="n">
        <v>2039</v>
      </c>
      <c r="X1" s="127" t="n">
        <v>2040</v>
      </c>
      <c r="Y1" s="127" t="n">
        <v>2041</v>
      </c>
      <c r="Z1" s="127" t="n">
        <v>2042</v>
      </c>
      <c r="AA1" s="127" t="n">
        <v>2043</v>
      </c>
      <c r="AB1" s="127" t="n">
        <v>2044</v>
      </c>
      <c r="AC1" s="127" t="n">
        <v>2045</v>
      </c>
      <c r="AD1" s="127" t="n">
        <v>2046</v>
      </c>
      <c r="AE1" s="127" t="n">
        <v>2047</v>
      </c>
      <c r="AF1" s="127" t="n">
        <v>2048</v>
      </c>
      <c r="AG1" s="127" t="n">
        <v>2049</v>
      </c>
      <c r="AH1" s="127" t="n">
        <v>2050</v>
      </c>
    </row>
    <row r="2">
      <c r="A2" t="inlineStr">
        <is>
          <t>Vehículo Liviano Pasajero</t>
        </is>
      </c>
      <c r="B2" t="inlineStr">
        <is>
          <t>Gasolina</t>
        </is>
      </c>
      <c r="C2" t="inlineStr">
        <is>
          <t>US$/veh</t>
        </is>
      </c>
      <c r="D2" t="n">
        <v>12329.98097148514</v>
      </c>
      <c r="E2" t="n">
        <v>12329.98097148514</v>
      </c>
      <c r="F2" t="n">
        <v>12329.98097148514</v>
      </c>
      <c r="G2" t="n">
        <v>12329.98097148514</v>
      </c>
      <c r="H2" t="n">
        <v>12329.98097148514</v>
      </c>
      <c r="I2" t="n">
        <v>12329.98097148514</v>
      </c>
      <c r="J2" t="n">
        <v>12329.98097148514</v>
      </c>
      <c r="K2" t="n">
        <v>12329.98097148514</v>
      </c>
      <c r="L2" t="n">
        <v>12329.98097148514</v>
      </c>
      <c r="M2" t="n">
        <v>12329.98097148514</v>
      </c>
      <c r="N2" t="n">
        <v>12329.98097148514</v>
      </c>
      <c r="O2" t="n">
        <v>12329.98097148514</v>
      </c>
      <c r="P2" t="n">
        <v>12329.98097148514</v>
      </c>
      <c r="Q2" t="n">
        <v>12329.98097148514</v>
      </c>
      <c r="R2" t="n">
        <v>12329.98097148514</v>
      </c>
      <c r="S2" t="n">
        <v>12329.98097148514</v>
      </c>
      <c r="T2" t="n">
        <v>12329.98097148514</v>
      </c>
      <c r="U2" t="n">
        <v>12329.98097148514</v>
      </c>
      <c r="V2" t="n">
        <v>12329.98097148514</v>
      </c>
      <c r="W2" t="n">
        <v>12329.98097148514</v>
      </c>
      <c r="X2" t="n">
        <v>12329.98097148514</v>
      </c>
      <c r="Y2" t="n">
        <v>12329.98097148514</v>
      </c>
      <c r="Z2" t="n">
        <v>12329.98097148514</v>
      </c>
      <c r="AA2" t="n">
        <v>12329.98097148514</v>
      </c>
      <c r="AB2" t="n">
        <v>12329.98097148514</v>
      </c>
      <c r="AC2" t="n">
        <v>12329.98097148514</v>
      </c>
      <c r="AD2" t="n">
        <v>12329.98097148514</v>
      </c>
      <c r="AE2" t="n">
        <v>12329.98097148514</v>
      </c>
      <c r="AF2" t="n">
        <v>12329.98097148514</v>
      </c>
      <c r="AG2" t="n">
        <v>12329.98097148514</v>
      </c>
      <c r="AH2" t="n">
        <v>12329.98097148514</v>
      </c>
    </row>
    <row r="3">
      <c r="A3" t="inlineStr">
        <is>
          <t>Vehículo Liviano Pasajero</t>
        </is>
      </c>
      <c r="B3" t="inlineStr">
        <is>
          <t>HYB-Gasolina</t>
        </is>
      </c>
      <c r="C3" t="inlineStr">
        <is>
          <t>US$/veh</t>
        </is>
      </c>
      <c r="D3" t="n">
        <v>29215</v>
      </c>
      <c r="E3" t="n">
        <v>29215</v>
      </c>
      <c r="F3" t="n">
        <v>29215</v>
      </c>
      <c r="G3" t="n">
        <v>29215</v>
      </c>
      <c r="H3" t="n">
        <v>29215</v>
      </c>
      <c r="I3" t="n">
        <v>29215</v>
      </c>
      <c r="J3" t="n">
        <v>29215</v>
      </c>
      <c r="K3" t="n">
        <v>29215</v>
      </c>
      <c r="L3" t="n">
        <v>29215</v>
      </c>
      <c r="M3" t="n">
        <v>29215</v>
      </c>
      <c r="N3" t="n">
        <v>29215</v>
      </c>
      <c r="O3" t="n">
        <v>29215</v>
      </c>
      <c r="P3" t="n">
        <v>29215</v>
      </c>
      <c r="Q3" t="n">
        <v>29215</v>
      </c>
      <c r="R3" t="n">
        <v>29215</v>
      </c>
      <c r="S3" t="n">
        <v>29215</v>
      </c>
      <c r="T3" t="n">
        <v>29215</v>
      </c>
      <c r="U3" t="n">
        <v>29215</v>
      </c>
      <c r="V3" t="n">
        <v>29215</v>
      </c>
      <c r="W3" t="n">
        <v>29215</v>
      </c>
      <c r="X3" t="n">
        <v>29215</v>
      </c>
      <c r="Y3" t="n">
        <v>29215</v>
      </c>
      <c r="Z3" t="n">
        <v>29215</v>
      </c>
      <c r="AA3" t="n">
        <v>29215</v>
      </c>
      <c r="AB3" t="n">
        <v>29215</v>
      </c>
      <c r="AC3" t="n">
        <v>29215</v>
      </c>
      <c r="AD3" t="n">
        <v>29215</v>
      </c>
      <c r="AE3" t="n">
        <v>29215</v>
      </c>
      <c r="AF3" t="n">
        <v>29215</v>
      </c>
      <c r="AG3" t="n">
        <v>29215</v>
      </c>
      <c r="AH3" t="n">
        <v>29215</v>
      </c>
    </row>
    <row r="4">
      <c r="A4" t="inlineStr">
        <is>
          <t>Vehículo Liviano Pasajero</t>
        </is>
      </c>
      <c r="B4" t="inlineStr">
        <is>
          <t>HYB-plug-in-Gasolina</t>
        </is>
      </c>
      <c r="C4" t="inlineStr">
        <is>
          <t>US$/veh</t>
        </is>
      </c>
    </row>
    <row r="5">
      <c r="A5" t="inlineStr">
        <is>
          <t>Vehículo Liviano Pasajero</t>
        </is>
      </c>
      <c r="B5" t="inlineStr">
        <is>
          <t>Diesel</t>
        </is>
      </c>
      <c r="C5" t="inlineStr">
        <is>
          <t>US$/veh</t>
        </is>
      </c>
      <c r="D5" t="n">
        <v>25082.27848101266</v>
      </c>
      <c r="E5" t="n">
        <v>25082.27848101266</v>
      </c>
      <c r="F5" t="n">
        <v>25082.27848101266</v>
      </c>
      <c r="G5" t="n">
        <v>25082.27848101266</v>
      </c>
      <c r="H5" t="n">
        <v>25082.27848101266</v>
      </c>
      <c r="I5" t="n">
        <v>25082.27848101266</v>
      </c>
      <c r="J5" t="n">
        <v>25082.27848101266</v>
      </c>
      <c r="K5" t="n">
        <v>25082.27848101266</v>
      </c>
      <c r="L5" t="n">
        <v>25082.27848101266</v>
      </c>
      <c r="M5" t="n">
        <v>25082.27848101266</v>
      </c>
      <c r="N5" t="n">
        <v>25082.27848101266</v>
      </c>
      <c r="O5" t="n">
        <v>25082.27848101266</v>
      </c>
      <c r="P5" t="n">
        <v>25082.27848101266</v>
      </c>
      <c r="Q5" t="n">
        <v>25082.27848101266</v>
      </c>
      <c r="R5" t="n">
        <v>25082.27848101266</v>
      </c>
      <c r="S5" t="n">
        <v>25082.27848101266</v>
      </c>
      <c r="T5" t="n">
        <v>25082.27848101266</v>
      </c>
      <c r="U5" t="n">
        <v>25082.27848101266</v>
      </c>
      <c r="V5" t="n">
        <v>25082.27848101266</v>
      </c>
      <c r="W5" t="n">
        <v>25082.27848101266</v>
      </c>
      <c r="X5" t="n">
        <v>25082.27848101266</v>
      </c>
      <c r="Y5" t="n">
        <v>25082.27848101266</v>
      </c>
      <c r="Z5" t="n">
        <v>25082.27848101266</v>
      </c>
      <c r="AA5" t="n">
        <v>25082.27848101266</v>
      </c>
      <c r="AB5" t="n">
        <v>25082.27848101266</v>
      </c>
      <c r="AC5" t="n">
        <v>25082.27848101266</v>
      </c>
      <c r="AD5" t="n">
        <v>25082.27848101266</v>
      </c>
      <c r="AE5" t="n">
        <v>25082.27848101266</v>
      </c>
      <c r="AF5" t="n">
        <v>25082.27848101266</v>
      </c>
      <c r="AG5" t="n">
        <v>25082.27848101266</v>
      </c>
      <c r="AH5" t="n">
        <v>25082.27848101266</v>
      </c>
    </row>
    <row r="6">
      <c r="A6" t="inlineStr">
        <is>
          <t>Vehículo Liviano Pasajero</t>
        </is>
      </c>
      <c r="B6" t="inlineStr">
        <is>
          <t>HYB-Diesel</t>
        </is>
      </c>
      <c r="C6" t="inlineStr">
        <is>
          <t>US$/veh</t>
        </is>
      </c>
      <c r="D6" t="n">
        <v>29215</v>
      </c>
      <c r="E6" t="n">
        <v>29215</v>
      </c>
      <c r="F6" t="n">
        <v>29215</v>
      </c>
      <c r="G6" t="n">
        <v>29215</v>
      </c>
      <c r="H6" t="n">
        <v>29215</v>
      </c>
      <c r="I6" t="n">
        <v>29215</v>
      </c>
      <c r="J6" t="n">
        <v>29215</v>
      </c>
      <c r="K6" t="n">
        <v>29215</v>
      </c>
      <c r="L6" t="n">
        <v>29215</v>
      </c>
      <c r="M6" t="n">
        <v>29215</v>
      </c>
      <c r="N6" t="n">
        <v>29215</v>
      </c>
      <c r="O6" t="n">
        <v>29215</v>
      </c>
      <c r="P6" t="n">
        <v>29215</v>
      </c>
      <c r="Q6" t="n">
        <v>29215</v>
      </c>
      <c r="R6" t="n">
        <v>29215</v>
      </c>
      <c r="S6" t="n">
        <v>29215</v>
      </c>
      <c r="T6" t="n">
        <v>29215</v>
      </c>
      <c r="U6" t="n">
        <v>29215</v>
      </c>
      <c r="V6" t="n">
        <v>29215</v>
      </c>
      <c r="W6" t="n">
        <v>29215</v>
      </c>
      <c r="X6" t="n">
        <v>29215</v>
      </c>
      <c r="Y6" t="n">
        <v>29215</v>
      </c>
      <c r="Z6" t="n">
        <v>29215</v>
      </c>
      <c r="AA6" t="n">
        <v>29215</v>
      </c>
      <c r="AB6" t="n">
        <v>29215</v>
      </c>
      <c r="AC6" t="n">
        <v>29215</v>
      </c>
      <c r="AD6" t="n">
        <v>29215</v>
      </c>
      <c r="AE6" t="n">
        <v>29215</v>
      </c>
      <c r="AF6" t="n">
        <v>29215</v>
      </c>
      <c r="AG6" t="n">
        <v>29215</v>
      </c>
      <c r="AH6" t="n">
        <v>29215</v>
      </c>
    </row>
    <row r="7">
      <c r="A7" t="inlineStr">
        <is>
          <t>Vehículo Liviano Pasajero</t>
        </is>
      </c>
      <c r="B7" t="inlineStr">
        <is>
          <t>HYB-plug-in-Diesel</t>
        </is>
      </c>
      <c r="C7" t="inlineStr">
        <is>
          <t>US$/veh</t>
        </is>
      </c>
    </row>
    <row r="8">
      <c r="A8" t="inlineStr">
        <is>
          <t>Vehículo Liviano Pasajero</t>
        </is>
      </c>
      <c r="B8" t="inlineStr">
        <is>
          <t>Eléctrico</t>
        </is>
      </c>
      <c r="C8" t="inlineStr">
        <is>
          <t>US$/veh</t>
        </is>
      </c>
      <c r="D8" t="n">
        <v>33362.61538461538</v>
      </c>
      <c r="E8" t="n">
        <v>31842.61538461538</v>
      </c>
      <c r="F8" t="n">
        <v>31282.61538461538</v>
      </c>
      <c r="G8" t="n">
        <v>30722.61538461538</v>
      </c>
      <c r="H8" t="n">
        <v>30162.61538461538</v>
      </c>
      <c r="I8" t="n">
        <v>29602.61538461538</v>
      </c>
      <c r="J8" t="n">
        <v>29042.61538461538</v>
      </c>
      <c r="K8" t="n">
        <v>28882.61538461538</v>
      </c>
      <c r="L8" t="n">
        <v>28642.61538461538</v>
      </c>
      <c r="M8" t="n">
        <v>28322.61538461538</v>
      </c>
      <c r="N8" t="n">
        <v>28082.61538461538</v>
      </c>
      <c r="O8" t="n">
        <v>27922.61538461538</v>
      </c>
      <c r="P8" t="n">
        <v>27762.61538461538</v>
      </c>
      <c r="Q8" t="n">
        <v>27602.61538461538</v>
      </c>
      <c r="R8" t="n">
        <v>27482.61538461538</v>
      </c>
      <c r="S8" t="n">
        <v>27482.61538461538</v>
      </c>
      <c r="T8" t="n">
        <v>27482.61538461538</v>
      </c>
      <c r="U8" t="n">
        <v>27402.61538461538</v>
      </c>
      <c r="V8" t="n">
        <v>27402.61538461538</v>
      </c>
      <c r="W8" t="n">
        <v>27402.61538461538</v>
      </c>
      <c r="X8" t="n">
        <v>27362.61538461538</v>
      </c>
      <c r="Y8" t="n">
        <v>27362.61538461538</v>
      </c>
      <c r="Z8" t="n">
        <v>27322.61538461538</v>
      </c>
      <c r="AA8" t="n">
        <v>27322.61538461538</v>
      </c>
      <c r="AB8" t="n">
        <v>27322.61538461538</v>
      </c>
      <c r="AC8" t="n">
        <v>27282.61538461538</v>
      </c>
      <c r="AD8" t="n">
        <v>27282.61538461538</v>
      </c>
      <c r="AE8" t="n">
        <v>27282.61538461538</v>
      </c>
      <c r="AF8" t="n">
        <v>27282.61538461538</v>
      </c>
      <c r="AG8" t="n">
        <v>27282.61538461538</v>
      </c>
      <c r="AH8" t="n">
        <v>27282.61538461538</v>
      </c>
    </row>
    <row r="9">
      <c r="A9" t="inlineStr">
        <is>
          <t>Vehículo Liviano Pasajero</t>
        </is>
      </c>
      <c r="B9" t="inlineStr">
        <is>
          <t>Biodiesel</t>
        </is>
      </c>
      <c r="C9" t="inlineStr">
        <is>
          <t>US$/veh</t>
        </is>
      </c>
    </row>
    <row r="10">
      <c r="A10" t="inlineStr">
        <is>
          <t>Vehículo Liviano Pasajero</t>
        </is>
      </c>
      <c r="B10" t="inlineStr">
        <is>
          <t>Etanol</t>
        </is>
      </c>
      <c r="C10" t="inlineStr">
        <is>
          <t>US$/veh</t>
        </is>
      </c>
    </row>
    <row r="11">
      <c r="A11" t="inlineStr">
        <is>
          <t>Vehículo Liviano Pasajero</t>
        </is>
      </c>
      <c r="B11" t="inlineStr">
        <is>
          <t>GLP</t>
        </is>
      </c>
      <c r="C11" t="inlineStr">
        <is>
          <t>US$/veh</t>
        </is>
      </c>
    </row>
    <row r="12">
      <c r="A12" t="inlineStr">
        <is>
          <t>Vehículo Liviano Pasajero</t>
        </is>
      </c>
      <c r="B12" t="inlineStr">
        <is>
          <t>GNC</t>
        </is>
      </c>
      <c r="C12" t="inlineStr">
        <is>
          <t>US$/veh</t>
        </is>
      </c>
    </row>
    <row r="13">
      <c r="A13" t="inlineStr">
        <is>
          <t>Vehículo Liviano Pasajero</t>
        </is>
      </c>
      <c r="B13" t="inlineStr">
        <is>
          <t>Hidrógeno-Fuel-Cell</t>
        </is>
      </c>
      <c r="C13" t="inlineStr">
        <is>
          <t>US$/veh</t>
        </is>
      </c>
    </row>
    <row r="14">
      <c r="A14" t="inlineStr">
        <is>
          <t>Vehículo Liviano Comercial</t>
        </is>
      </c>
      <c r="B14" t="inlineStr">
        <is>
          <t>Gasolina</t>
        </is>
      </c>
      <c r="C14" t="inlineStr">
        <is>
          <t>US$/veh</t>
        </is>
      </c>
      <c r="D14" t="n">
        <v>16071.28098762887</v>
      </c>
      <c r="E14" t="n">
        <v>16071.28098762887</v>
      </c>
      <c r="F14" t="n">
        <v>16071.28098762887</v>
      </c>
      <c r="G14" t="n">
        <v>16071.28098762887</v>
      </c>
      <c r="H14" t="n">
        <v>16071.28098762887</v>
      </c>
      <c r="I14" t="n">
        <v>16071.28098762887</v>
      </c>
      <c r="J14" t="n">
        <v>16071.28098762887</v>
      </c>
      <c r="K14" t="n">
        <v>16071.28098762887</v>
      </c>
      <c r="L14" t="n">
        <v>16071.28098762887</v>
      </c>
      <c r="M14" t="n">
        <v>16071.28098762887</v>
      </c>
      <c r="N14" t="n">
        <v>16071.28098762887</v>
      </c>
      <c r="O14" t="n">
        <v>16071.28098762887</v>
      </c>
      <c r="P14" t="n">
        <v>16071.28098762887</v>
      </c>
      <c r="Q14" t="n">
        <v>16071.28098762887</v>
      </c>
      <c r="R14" t="n">
        <v>16071.28098762887</v>
      </c>
      <c r="S14" t="n">
        <v>16071.28098762887</v>
      </c>
      <c r="T14" t="n">
        <v>16071.28098762887</v>
      </c>
      <c r="U14" t="n">
        <v>16071.28098762887</v>
      </c>
      <c r="V14" t="n">
        <v>16071.28098762887</v>
      </c>
      <c r="W14" t="n">
        <v>16071.28098762887</v>
      </c>
      <c r="X14" t="n">
        <v>16071.28098762887</v>
      </c>
      <c r="Y14" t="n">
        <v>16071.28098762887</v>
      </c>
      <c r="Z14" t="n">
        <v>16071.28098762887</v>
      </c>
      <c r="AA14" t="n">
        <v>16071.28098762887</v>
      </c>
      <c r="AB14" t="n">
        <v>16071.28098762887</v>
      </c>
      <c r="AC14" t="n">
        <v>16071.28098762887</v>
      </c>
      <c r="AD14" t="n">
        <v>16071.28098762887</v>
      </c>
      <c r="AE14" t="n">
        <v>16071.28098762887</v>
      </c>
      <c r="AF14" t="n">
        <v>16071.28098762887</v>
      </c>
      <c r="AG14" t="n">
        <v>16071.28098762887</v>
      </c>
      <c r="AH14" t="n">
        <v>16071.28098762887</v>
      </c>
    </row>
    <row r="15">
      <c r="A15" t="inlineStr">
        <is>
          <t>Vehículo Liviano Comercial</t>
        </is>
      </c>
      <c r="B15" t="inlineStr">
        <is>
          <t>HYB-Gasolina</t>
        </is>
      </c>
      <c r="C15" t="inlineStr">
        <is>
          <t>US$/veh</t>
        </is>
      </c>
      <c r="D15" t="n">
        <v>38461.53846153846</v>
      </c>
      <c r="E15" t="n">
        <v>38461.53846153846</v>
      </c>
      <c r="F15" t="n">
        <v>38461.53846153846</v>
      </c>
      <c r="G15" t="n">
        <v>38461.53846153846</v>
      </c>
      <c r="H15" t="n">
        <v>38461.53846153846</v>
      </c>
      <c r="I15" t="n">
        <v>38461.53846153846</v>
      </c>
      <c r="J15" t="n">
        <v>38461.53846153846</v>
      </c>
      <c r="K15" t="n">
        <v>38461.53846153846</v>
      </c>
      <c r="L15" t="n">
        <v>38461.53846153846</v>
      </c>
      <c r="M15" t="n">
        <v>38461.53846153846</v>
      </c>
      <c r="N15" t="n">
        <v>38461.53846153846</v>
      </c>
      <c r="O15" t="n">
        <v>38461.53846153846</v>
      </c>
      <c r="P15" t="n">
        <v>38461.53846153846</v>
      </c>
      <c r="Q15" t="n">
        <v>38461.53846153846</v>
      </c>
      <c r="R15" t="n">
        <v>38461.53846153846</v>
      </c>
      <c r="S15" t="n">
        <v>38461.53846153846</v>
      </c>
      <c r="T15" t="n">
        <v>38461.53846153846</v>
      </c>
      <c r="U15" t="n">
        <v>38461.53846153846</v>
      </c>
      <c r="V15" t="n">
        <v>38461.53846153846</v>
      </c>
      <c r="W15" t="n">
        <v>38461.53846153846</v>
      </c>
      <c r="X15" t="n">
        <v>38461.53846153846</v>
      </c>
      <c r="Y15" t="n">
        <v>38461.53846153846</v>
      </c>
      <c r="Z15" t="n">
        <v>38461.53846153846</v>
      </c>
      <c r="AA15" t="n">
        <v>38461.53846153846</v>
      </c>
      <c r="AB15" t="n">
        <v>38461.53846153846</v>
      </c>
      <c r="AC15" t="n">
        <v>38461.53846153846</v>
      </c>
      <c r="AD15" t="n">
        <v>38461.53846153846</v>
      </c>
      <c r="AE15" t="n">
        <v>38461.53846153846</v>
      </c>
      <c r="AF15" t="n">
        <v>38461.53846153846</v>
      </c>
      <c r="AG15" t="n">
        <v>38461.53846153846</v>
      </c>
      <c r="AH15" t="n">
        <v>38461.53846153846</v>
      </c>
    </row>
    <row r="16">
      <c r="A16" t="inlineStr">
        <is>
          <t>Vehículo Liviano Comercial</t>
        </is>
      </c>
      <c r="B16" t="inlineStr">
        <is>
          <t>HYB-plug-in-Gasolina</t>
        </is>
      </c>
      <c r="C16" t="inlineStr">
        <is>
          <t>US$/veh</t>
        </is>
      </c>
    </row>
    <row r="17">
      <c r="A17" t="inlineStr">
        <is>
          <t>Vehículo Liviano Comercial</t>
        </is>
      </c>
      <c r="B17" t="inlineStr">
        <is>
          <t>Diesel</t>
        </is>
      </c>
      <c r="C17" t="inlineStr">
        <is>
          <t>US$/veh</t>
        </is>
      </c>
      <c r="D17" t="n">
        <v>23029.82391847971</v>
      </c>
      <c r="E17" t="n">
        <v>23029.82391847971</v>
      </c>
      <c r="F17" t="n">
        <v>23029.82391847971</v>
      </c>
      <c r="G17" t="n">
        <v>23029.82391847971</v>
      </c>
      <c r="H17" t="n">
        <v>23029.82391847971</v>
      </c>
      <c r="I17" t="n">
        <v>23029.82391847971</v>
      </c>
      <c r="J17" t="n">
        <v>23029.82391847971</v>
      </c>
      <c r="K17" t="n">
        <v>23029.82391847971</v>
      </c>
      <c r="L17" t="n">
        <v>23029.82391847971</v>
      </c>
      <c r="M17" t="n">
        <v>23029.82391847971</v>
      </c>
      <c r="N17" t="n">
        <v>23029.82391847971</v>
      </c>
      <c r="O17" t="n">
        <v>23029.82391847971</v>
      </c>
      <c r="P17" t="n">
        <v>23029.82391847971</v>
      </c>
      <c r="Q17" t="n">
        <v>23029.82391847971</v>
      </c>
      <c r="R17" t="n">
        <v>23029.82391847971</v>
      </c>
      <c r="S17" t="n">
        <v>23029.82391847971</v>
      </c>
      <c r="T17" t="n">
        <v>23029.82391847971</v>
      </c>
      <c r="U17" t="n">
        <v>23029.82391847971</v>
      </c>
      <c r="V17" t="n">
        <v>23029.82391847971</v>
      </c>
      <c r="W17" t="n">
        <v>23029.82391847971</v>
      </c>
      <c r="X17" t="n">
        <v>23029.82391847971</v>
      </c>
      <c r="Y17" t="n">
        <v>23029.82391847971</v>
      </c>
      <c r="Z17" t="n">
        <v>23029.82391847971</v>
      </c>
      <c r="AA17" t="n">
        <v>23029.82391847971</v>
      </c>
      <c r="AB17" t="n">
        <v>23029.82391847971</v>
      </c>
      <c r="AC17" t="n">
        <v>23029.82391847971</v>
      </c>
      <c r="AD17" t="n">
        <v>23029.82391847971</v>
      </c>
      <c r="AE17" t="n">
        <v>23029.82391847971</v>
      </c>
      <c r="AF17" t="n">
        <v>23029.82391847971</v>
      </c>
      <c r="AG17" t="n">
        <v>23029.82391847971</v>
      </c>
      <c r="AH17" t="n">
        <v>23029.82391847971</v>
      </c>
    </row>
    <row r="18">
      <c r="A18" t="inlineStr">
        <is>
          <t>Vehículo Liviano Comercial</t>
        </is>
      </c>
      <c r="B18" t="inlineStr">
        <is>
          <t>HYB-Diesel</t>
        </is>
      </c>
      <c r="C18" t="inlineStr">
        <is>
          <t>US$/veh</t>
        </is>
      </c>
      <c r="D18" t="n">
        <v>38461.53846153846</v>
      </c>
      <c r="E18" t="n">
        <v>38461.53846153846</v>
      </c>
      <c r="F18" t="n">
        <v>38461.53846153846</v>
      </c>
      <c r="G18" t="n">
        <v>38461.53846153846</v>
      </c>
      <c r="H18" t="n">
        <v>38461.53846153846</v>
      </c>
      <c r="I18" t="n">
        <v>38461.53846153846</v>
      </c>
      <c r="J18" t="n">
        <v>38461.53846153846</v>
      </c>
      <c r="K18" t="n">
        <v>38461.53846153846</v>
      </c>
      <c r="L18" t="n">
        <v>38461.53846153846</v>
      </c>
      <c r="M18" t="n">
        <v>38461.53846153846</v>
      </c>
      <c r="N18" t="n">
        <v>38461.53846153846</v>
      </c>
      <c r="O18" t="n">
        <v>38461.53846153846</v>
      </c>
      <c r="P18" t="n">
        <v>38461.53846153846</v>
      </c>
      <c r="Q18" t="n">
        <v>38461.53846153846</v>
      </c>
      <c r="R18" t="n">
        <v>38461.53846153846</v>
      </c>
      <c r="S18" t="n">
        <v>38461.53846153846</v>
      </c>
      <c r="T18" t="n">
        <v>38461.53846153846</v>
      </c>
      <c r="U18" t="n">
        <v>38461.53846153846</v>
      </c>
      <c r="V18" t="n">
        <v>38461.53846153846</v>
      </c>
      <c r="W18" t="n">
        <v>38461.53846153846</v>
      </c>
      <c r="X18" t="n">
        <v>38461.53846153846</v>
      </c>
      <c r="Y18" t="n">
        <v>38461.53846153846</v>
      </c>
      <c r="Z18" t="n">
        <v>38461.53846153846</v>
      </c>
      <c r="AA18" t="n">
        <v>38461.53846153846</v>
      </c>
      <c r="AB18" t="n">
        <v>38461.53846153846</v>
      </c>
      <c r="AC18" t="n">
        <v>38461.53846153846</v>
      </c>
      <c r="AD18" t="n">
        <v>38461.53846153846</v>
      </c>
      <c r="AE18" t="n">
        <v>38461.53846153846</v>
      </c>
      <c r="AF18" t="n">
        <v>38461.53846153846</v>
      </c>
      <c r="AG18" t="n">
        <v>38461.53846153846</v>
      </c>
      <c r="AH18" t="n">
        <v>38461.53846153846</v>
      </c>
    </row>
    <row r="19">
      <c r="A19" t="inlineStr">
        <is>
          <t>Vehículo Liviano Comercial</t>
        </is>
      </c>
      <c r="B19" t="inlineStr">
        <is>
          <t>HYB-plug-in-Diesel</t>
        </is>
      </c>
      <c r="C19" t="inlineStr">
        <is>
          <t>US$/veh</t>
        </is>
      </c>
    </row>
    <row r="20">
      <c r="A20" t="inlineStr">
        <is>
          <t>Vehículo Liviano Comercial</t>
        </is>
      </c>
      <c r="B20" t="inlineStr">
        <is>
          <t>Eléctrico</t>
        </is>
      </c>
      <c r="C20" t="inlineStr">
        <is>
          <t>US$/veh</t>
        </is>
      </c>
      <c r="D20" t="n">
        <v>56727</v>
      </c>
      <c r="E20" t="n">
        <v>52737</v>
      </c>
      <c r="F20" t="n">
        <v>51267</v>
      </c>
      <c r="G20" t="n">
        <v>49797</v>
      </c>
      <c r="H20" t="n">
        <v>48327</v>
      </c>
      <c r="I20" t="n">
        <v>46857</v>
      </c>
      <c r="J20" t="n">
        <v>45387</v>
      </c>
      <c r="K20" t="n">
        <v>44967</v>
      </c>
      <c r="L20" t="n">
        <v>44337</v>
      </c>
      <c r="M20" t="n">
        <v>43497</v>
      </c>
      <c r="N20" t="n">
        <v>42867</v>
      </c>
      <c r="O20" t="n">
        <v>42447</v>
      </c>
      <c r="P20" t="n">
        <v>42027</v>
      </c>
      <c r="Q20" t="n">
        <v>41607</v>
      </c>
      <c r="R20" t="n">
        <v>41292</v>
      </c>
      <c r="S20" t="n">
        <v>41292</v>
      </c>
      <c r="T20" t="n">
        <v>41292</v>
      </c>
      <c r="U20" t="n">
        <v>41082</v>
      </c>
      <c r="V20" t="n">
        <v>41082</v>
      </c>
      <c r="W20" t="n">
        <v>41082</v>
      </c>
      <c r="X20" t="n">
        <v>40977</v>
      </c>
      <c r="Y20" t="n">
        <v>40977</v>
      </c>
      <c r="Z20" t="n">
        <v>40872</v>
      </c>
      <c r="AA20" t="n">
        <v>40872</v>
      </c>
      <c r="AB20" t="n">
        <v>40872</v>
      </c>
      <c r="AC20" t="n">
        <v>40767</v>
      </c>
      <c r="AD20" t="n">
        <v>40767</v>
      </c>
      <c r="AE20" t="n">
        <v>40767</v>
      </c>
      <c r="AF20" t="n">
        <v>40767</v>
      </c>
      <c r="AG20" t="n">
        <v>40767</v>
      </c>
      <c r="AH20" t="n">
        <v>40767</v>
      </c>
    </row>
    <row r="21">
      <c r="A21" t="inlineStr">
        <is>
          <t>Vehículo Liviano Comercial</t>
        </is>
      </c>
      <c r="B21" t="inlineStr">
        <is>
          <t>Biodiesel</t>
        </is>
      </c>
      <c r="C21" t="inlineStr">
        <is>
          <t>US$/veh</t>
        </is>
      </c>
    </row>
    <row r="22">
      <c r="A22" t="inlineStr">
        <is>
          <t>Vehículo Liviano Comercial</t>
        </is>
      </c>
      <c r="B22" t="inlineStr">
        <is>
          <t>Etanol</t>
        </is>
      </c>
      <c r="C22" t="inlineStr">
        <is>
          <t>US$/veh</t>
        </is>
      </c>
    </row>
    <row r="23">
      <c r="A23" t="inlineStr">
        <is>
          <t>Vehículo Liviano Comercial</t>
        </is>
      </c>
      <c r="B23" t="inlineStr">
        <is>
          <t>GLP</t>
        </is>
      </c>
      <c r="C23" t="inlineStr">
        <is>
          <t>US$/veh</t>
        </is>
      </c>
    </row>
    <row r="24">
      <c r="A24" t="inlineStr">
        <is>
          <t>Vehículo Liviano Comercial</t>
        </is>
      </c>
      <c r="B24" t="inlineStr">
        <is>
          <t>GNC</t>
        </is>
      </c>
      <c r="C24" t="inlineStr">
        <is>
          <t>US$/veh</t>
        </is>
      </c>
    </row>
    <row r="25">
      <c r="A25" t="inlineStr">
        <is>
          <t>Vehículo Liviano Comercial</t>
        </is>
      </c>
      <c r="B25" t="inlineStr">
        <is>
          <t>Hidrógeno-Fuel-Cell</t>
        </is>
      </c>
      <c r="C25" t="inlineStr">
        <is>
          <t>US$/veh</t>
        </is>
      </c>
    </row>
    <row r="26">
      <c r="A26" t="inlineStr">
        <is>
          <t>Taxi</t>
        </is>
      </c>
      <c r="B26" t="inlineStr">
        <is>
          <t>Gasolina</t>
        </is>
      </c>
      <c r="C26" t="inlineStr">
        <is>
          <t>US$/veh</t>
        </is>
      </c>
      <c r="D26" t="n">
        <v>16011</v>
      </c>
      <c r="E26" t="n">
        <v>16011</v>
      </c>
      <c r="F26" t="n">
        <v>16011</v>
      </c>
      <c r="G26" t="n">
        <v>16011</v>
      </c>
      <c r="H26" t="n">
        <v>16011</v>
      </c>
      <c r="I26" t="n">
        <v>16011</v>
      </c>
      <c r="J26" t="n">
        <v>16011</v>
      </c>
      <c r="K26" t="n">
        <v>16011</v>
      </c>
      <c r="L26" t="n">
        <v>16011</v>
      </c>
      <c r="M26" t="n">
        <v>16011</v>
      </c>
      <c r="N26" t="n">
        <v>16011</v>
      </c>
      <c r="O26" t="n">
        <v>16011</v>
      </c>
      <c r="P26" t="n">
        <v>16011</v>
      </c>
      <c r="Q26" t="n">
        <v>16011</v>
      </c>
      <c r="R26" t="n">
        <v>16011</v>
      </c>
      <c r="S26" t="n">
        <v>16011</v>
      </c>
      <c r="T26" t="n">
        <v>16011</v>
      </c>
      <c r="U26" t="n">
        <v>16011</v>
      </c>
      <c r="V26" t="n">
        <v>16011</v>
      </c>
      <c r="W26" t="n">
        <v>16011</v>
      </c>
      <c r="X26" t="n">
        <v>16011</v>
      </c>
      <c r="Y26" t="n">
        <v>16011</v>
      </c>
      <c r="Z26" t="n">
        <v>16011</v>
      </c>
      <c r="AA26" t="n">
        <v>16011</v>
      </c>
      <c r="AB26" t="n">
        <v>16011</v>
      </c>
      <c r="AC26" t="n">
        <v>16011</v>
      </c>
      <c r="AD26" t="n">
        <v>16011</v>
      </c>
      <c r="AE26" t="n">
        <v>16011</v>
      </c>
      <c r="AF26" t="n">
        <v>16011</v>
      </c>
      <c r="AG26" t="n">
        <v>16011</v>
      </c>
      <c r="AH26" t="n">
        <v>16011</v>
      </c>
    </row>
    <row r="27">
      <c r="A27" t="inlineStr">
        <is>
          <t>Taxi</t>
        </is>
      </c>
      <c r="B27" t="inlineStr">
        <is>
          <t>HYB-Gasolina</t>
        </is>
      </c>
      <c r="C27" t="inlineStr">
        <is>
          <t>US$/veh</t>
        </is>
      </c>
      <c r="D27" t="n">
        <v>29215</v>
      </c>
      <c r="E27" t="n">
        <v>29215</v>
      </c>
      <c r="F27" t="n">
        <v>29215</v>
      </c>
      <c r="G27" t="n">
        <v>29215</v>
      </c>
      <c r="H27" t="n">
        <v>29215</v>
      </c>
      <c r="I27" t="n">
        <v>29215</v>
      </c>
      <c r="J27" t="n">
        <v>29215</v>
      </c>
      <c r="K27" t="n">
        <v>29215</v>
      </c>
      <c r="L27" t="n">
        <v>29215</v>
      </c>
      <c r="M27" t="n">
        <v>29215</v>
      </c>
      <c r="N27" t="n">
        <v>29215</v>
      </c>
      <c r="O27" t="n">
        <v>29215</v>
      </c>
      <c r="P27" t="n">
        <v>29215</v>
      </c>
      <c r="Q27" t="n">
        <v>29215</v>
      </c>
      <c r="R27" t="n">
        <v>29215</v>
      </c>
      <c r="S27" t="n">
        <v>29215</v>
      </c>
      <c r="T27" t="n">
        <v>29215</v>
      </c>
      <c r="U27" t="n">
        <v>29215</v>
      </c>
      <c r="V27" t="n">
        <v>29215</v>
      </c>
      <c r="W27" t="n">
        <v>29215</v>
      </c>
      <c r="X27" t="n">
        <v>29215</v>
      </c>
      <c r="Y27" t="n">
        <v>29215</v>
      </c>
      <c r="Z27" t="n">
        <v>29215</v>
      </c>
      <c r="AA27" t="n">
        <v>29215</v>
      </c>
      <c r="AB27" t="n">
        <v>29215</v>
      </c>
      <c r="AC27" t="n">
        <v>29215</v>
      </c>
      <c r="AD27" t="n">
        <v>29215</v>
      </c>
      <c r="AE27" t="n">
        <v>29215</v>
      </c>
      <c r="AF27" t="n">
        <v>29215</v>
      </c>
      <c r="AG27" t="n">
        <v>29215</v>
      </c>
      <c r="AH27" t="n">
        <v>29215</v>
      </c>
    </row>
    <row r="28">
      <c r="A28" t="inlineStr">
        <is>
          <t>Taxi</t>
        </is>
      </c>
      <c r="B28" t="inlineStr">
        <is>
          <t>HYB-plug-in-Gasolina</t>
        </is>
      </c>
      <c r="C28" t="inlineStr">
        <is>
          <t>US$/veh</t>
        </is>
      </c>
    </row>
    <row r="29">
      <c r="A29" t="inlineStr">
        <is>
          <t>Taxi</t>
        </is>
      </c>
      <c r="B29" t="inlineStr">
        <is>
          <t>Diesel</t>
        </is>
      </c>
      <c r="C29" t="inlineStr">
        <is>
          <t>US$/veh</t>
        </is>
      </c>
      <c r="D29" t="n">
        <v>18666</v>
      </c>
      <c r="E29" t="n">
        <v>18666</v>
      </c>
      <c r="F29" t="n">
        <v>18666</v>
      </c>
      <c r="G29" t="n">
        <v>18666</v>
      </c>
      <c r="H29" t="n">
        <v>18666</v>
      </c>
      <c r="I29" t="n">
        <v>18666</v>
      </c>
      <c r="J29" t="n">
        <v>18666</v>
      </c>
      <c r="K29" t="n">
        <v>18666</v>
      </c>
      <c r="L29" t="n">
        <v>18666</v>
      </c>
      <c r="M29" t="n">
        <v>18666</v>
      </c>
      <c r="N29" t="n">
        <v>18666</v>
      </c>
      <c r="O29" t="n">
        <v>18666</v>
      </c>
      <c r="P29" t="n">
        <v>18666</v>
      </c>
      <c r="Q29" t="n">
        <v>18666</v>
      </c>
      <c r="R29" t="n">
        <v>18666</v>
      </c>
      <c r="S29" t="n">
        <v>18666</v>
      </c>
      <c r="T29" t="n">
        <v>18666</v>
      </c>
      <c r="U29" t="n">
        <v>18666</v>
      </c>
      <c r="V29" t="n">
        <v>18666</v>
      </c>
      <c r="W29" t="n">
        <v>18666</v>
      </c>
      <c r="X29" t="n">
        <v>18666</v>
      </c>
      <c r="Y29" t="n">
        <v>18666</v>
      </c>
      <c r="Z29" t="n">
        <v>18666</v>
      </c>
      <c r="AA29" t="n">
        <v>18666</v>
      </c>
      <c r="AB29" t="n">
        <v>18666</v>
      </c>
      <c r="AC29" t="n">
        <v>18666</v>
      </c>
      <c r="AD29" t="n">
        <v>18666</v>
      </c>
      <c r="AE29" t="n">
        <v>18666</v>
      </c>
      <c r="AF29" t="n">
        <v>18666</v>
      </c>
      <c r="AG29" t="n">
        <v>18666</v>
      </c>
      <c r="AH29" t="n">
        <v>18666</v>
      </c>
    </row>
    <row r="30">
      <c r="A30" t="inlineStr">
        <is>
          <t>Taxi</t>
        </is>
      </c>
      <c r="B30" t="inlineStr">
        <is>
          <t>HYB-Diesel</t>
        </is>
      </c>
      <c r="C30" t="inlineStr">
        <is>
          <t>US$/veh</t>
        </is>
      </c>
      <c r="D30" t="n">
        <v>29215</v>
      </c>
      <c r="E30" t="n">
        <v>29215</v>
      </c>
      <c r="F30" t="n">
        <v>29215</v>
      </c>
      <c r="G30" t="n">
        <v>29215</v>
      </c>
      <c r="H30" t="n">
        <v>29215</v>
      </c>
      <c r="I30" t="n">
        <v>29215</v>
      </c>
      <c r="J30" t="n">
        <v>29215</v>
      </c>
      <c r="K30" t="n">
        <v>29215</v>
      </c>
      <c r="L30" t="n">
        <v>29215</v>
      </c>
      <c r="M30" t="n">
        <v>29215</v>
      </c>
      <c r="N30" t="n">
        <v>29215</v>
      </c>
      <c r="O30" t="n">
        <v>29215</v>
      </c>
      <c r="P30" t="n">
        <v>29215</v>
      </c>
      <c r="Q30" t="n">
        <v>29215</v>
      </c>
      <c r="R30" t="n">
        <v>29215</v>
      </c>
      <c r="S30" t="n">
        <v>29215</v>
      </c>
      <c r="T30" t="n">
        <v>29215</v>
      </c>
      <c r="U30" t="n">
        <v>29215</v>
      </c>
      <c r="V30" t="n">
        <v>29215</v>
      </c>
      <c r="W30" t="n">
        <v>29215</v>
      </c>
      <c r="X30" t="n">
        <v>29215</v>
      </c>
      <c r="Y30" t="n">
        <v>29215</v>
      </c>
      <c r="Z30" t="n">
        <v>29215</v>
      </c>
      <c r="AA30" t="n">
        <v>29215</v>
      </c>
      <c r="AB30" t="n">
        <v>29215</v>
      </c>
      <c r="AC30" t="n">
        <v>29215</v>
      </c>
      <c r="AD30" t="n">
        <v>29215</v>
      </c>
      <c r="AE30" t="n">
        <v>29215</v>
      </c>
      <c r="AF30" t="n">
        <v>29215</v>
      </c>
      <c r="AG30" t="n">
        <v>29215</v>
      </c>
      <c r="AH30" t="n">
        <v>29215</v>
      </c>
    </row>
    <row r="31">
      <c r="A31" t="inlineStr">
        <is>
          <t>Taxi</t>
        </is>
      </c>
      <c r="B31" t="inlineStr">
        <is>
          <t>HYB-plug-in-Diesel</t>
        </is>
      </c>
      <c r="C31" t="inlineStr">
        <is>
          <t>US$/veh</t>
        </is>
      </c>
    </row>
    <row r="32">
      <c r="A32" t="inlineStr">
        <is>
          <t>Taxi</t>
        </is>
      </c>
      <c r="B32" t="inlineStr">
        <is>
          <t>Eléctrico</t>
        </is>
      </c>
      <c r="C32" t="inlineStr">
        <is>
          <t>US$/veh</t>
        </is>
      </c>
      <c r="D32" t="n">
        <v>33362.61538461538</v>
      </c>
      <c r="E32" t="n">
        <v>31842.61538461538</v>
      </c>
      <c r="F32" t="n">
        <v>31282.61538461538</v>
      </c>
      <c r="G32" t="n">
        <v>30722.61538461538</v>
      </c>
      <c r="H32" t="n">
        <v>30162.61538461538</v>
      </c>
      <c r="I32" t="n">
        <v>29602.61538461538</v>
      </c>
      <c r="J32" t="n">
        <v>29042.61538461538</v>
      </c>
      <c r="K32" t="n">
        <v>28882.61538461538</v>
      </c>
      <c r="L32" t="n">
        <v>28642.61538461538</v>
      </c>
      <c r="M32" t="n">
        <v>28322.61538461538</v>
      </c>
      <c r="N32" t="n">
        <v>28082.61538461538</v>
      </c>
      <c r="O32" t="n">
        <v>27922.61538461538</v>
      </c>
      <c r="P32" t="n">
        <v>27762.61538461538</v>
      </c>
      <c r="Q32" t="n">
        <v>27602.61538461538</v>
      </c>
      <c r="R32" t="n">
        <v>27482.61538461538</v>
      </c>
      <c r="S32" t="n">
        <v>27482.61538461538</v>
      </c>
      <c r="T32" t="n">
        <v>27482.61538461538</v>
      </c>
      <c r="U32" t="n">
        <v>27402.61538461538</v>
      </c>
      <c r="V32" t="n">
        <v>27402.61538461538</v>
      </c>
      <c r="W32" t="n">
        <v>27402.61538461538</v>
      </c>
      <c r="X32" t="n">
        <v>27362.61538461538</v>
      </c>
      <c r="Y32" t="n">
        <v>27362.61538461538</v>
      </c>
      <c r="Z32" t="n">
        <v>27322.61538461538</v>
      </c>
      <c r="AA32" t="n">
        <v>27322.61538461538</v>
      </c>
      <c r="AB32" t="n">
        <v>27322.61538461538</v>
      </c>
      <c r="AC32" t="n">
        <v>27282.61538461538</v>
      </c>
      <c r="AD32" t="n">
        <v>27282.61538461538</v>
      </c>
      <c r="AE32" t="n">
        <v>27282.61538461538</v>
      </c>
      <c r="AF32" t="n">
        <v>27282.61538461538</v>
      </c>
      <c r="AG32" t="n">
        <v>27282.61538461538</v>
      </c>
      <c r="AH32" t="n">
        <v>27282.61538461538</v>
      </c>
    </row>
    <row r="33">
      <c r="A33" t="inlineStr">
        <is>
          <t>Taxi</t>
        </is>
      </c>
      <c r="B33" t="inlineStr">
        <is>
          <t>Biodiesel</t>
        </is>
      </c>
      <c r="C33" t="inlineStr">
        <is>
          <t>US$/veh</t>
        </is>
      </c>
    </row>
    <row r="34">
      <c r="A34" t="inlineStr">
        <is>
          <t>Taxi</t>
        </is>
      </c>
      <c r="B34" t="inlineStr">
        <is>
          <t>Etanol</t>
        </is>
      </c>
      <c r="C34" t="inlineStr">
        <is>
          <t>US$/veh</t>
        </is>
      </c>
    </row>
    <row r="35">
      <c r="A35" t="inlineStr">
        <is>
          <t>Taxi</t>
        </is>
      </c>
      <c r="B35" t="inlineStr">
        <is>
          <t>GLP</t>
        </is>
      </c>
      <c r="C35" t="inlineStr">
        <is>
          <t>US$/veh</t>
        </is>
      </c>
      <c r="D35" t="n">
        <v>18318</v>
      </c>
      <c r="E35" t="n">
        <v>18318</v>
      </c>
      <c r="F35" t="n">
        <v>18318</v>
      </c>
      <c r="G35" t="n">
        <v>18318</v>
      </c>
      <c r="H35" t="n">
        <v>18318</v>
      </c>
      <c r="I35" t="n">
        <v>18318</v>
      </c>
      <c r="J35" t="n">
        <v>18318</v>
      </c>
      <c r="K35" t="n">
        <v>18318</v>
      </c>
      <c r="L35" t="n">
        <v>18318</v>
      </c>
      <c r="M35" t="n">
        <v>18318</v>
      </c>
      <c r="N35" t="n">
        <v>18318</v>
      </c>
      <c r="O35" t="n">
        <v>18318</v>
      </c>
      <c r="P35" t="n">
        <v>18318</v>
      </c>
      <c r="Q35" t="n">
        <v>18318</v>
      </c>
      <c r="R35" t="n">
        <v>18318</v>
      </c>
      <c r="S35" t="n">
        <v>18318</v>
      </c>
      <c r="T35" t="n">
        <v>18318</v>
      </c>
      <c r="U35" t="n">
        <v>18318</v>
      </c>
      <c r="V35" t="n">
        <v>18318</v>
      </c>
      <c r="W35" t="n">
        <v>18318</v>
      </c>
      <c r="X35" t="n">
        <v>18318</v>
      </c>
      <c r="Y35" t="n">
        <v>18318</v>
      </c>
      <c r="Z35" t="n">
        <v>18318</v>
      </c>
      <c r="AA35" t="n">
        <v>18318</v>
      </c>
      <c r="AB35" t="n">
        <v>18318</v>
      </c>
      <c r="AC35" t="n">
        <v>18318</v>
      </c>
      <c r="AD35" t="n">
        <v>18318</v>
      </c>
      <c r="AE35" t="n">
        <v>18318</v>
      </c>
      <c r="AF35" t="n">
        <v>18318</v>
      </c>
      <c r="AG35" t="n">
        <v>18318</v>
      </c>
      <c r="AH35" t="n">
        <v>18318</v>
      </c>
    </row>
    <row r="36">
      <c r="A36" t="inlineStr">
        <is>
          <t>Taxi</t>
        </is>
      </c>
      <c r="B36" t="inlineStr">
        <is>
          <t>GNC</t>
        </is>
      </c>
      <c r="C36" t="inlineStr">
        <is>
          <t>US$/veh</t>
        </is>
      </c>
      <c r="D36" t="n">
        <v>18318</v>
      </c>
      <c r="E36" t="n">
        <v>18318</v>
      </c>
      <c r="F36" t="n">
        <v>18318</v>
      </c>
      <c r="G36" t="n">
        <v>18318</v>
      </c>
      <c r="H36" t="n">
        <v>18318</v>
      </c>
      <c r="I36" t="n">
        <v>18318</v>
      </c>
      <c r="J36" t="n">
        <v>18318</v>
      </c>
      <c r="K36" t="n">
        <v>18318</v>
      </c>
      <c r="L36" t="n">
        <v>18318</v>
      </c>
      <c r="M36" t="n">
        <v>18318</v>
      </c>
      <c r="N36" t="n">
        <v>18318</v>
      </c>
      <c r="O36" t="n">
        <v>18318</v>
      </c>
      <c r="P36" t="n">
        <v>18318</v>
      </c>
      <c r="Q36" t="n">
        <v>18318</v>
      </c>
      <c r="R36" t="n">
        <v>18318</v>
      </c>
      <c r="S36" t="n">
        <v>18318</v>
      </c>
      <c r="T36" t="n">
        <v>18318</v>
      </c>
      <c r="U36" t="n">
        <v>18318</v>
      </c>
      <c r="V36" t="n">
        <v>18318</v>
      </c>
      <c r="W36" t="n">
        <v>18318</v>
      </c>
      <c r="X36" t="n">
        <v>18318</v>
      </c>
      <c r="Y36" t="n">
        <v>18318</v>
      </c>
      <c r="Z36" t="n">
        <v>18318</v>
      </c>
      <c r="AA36" t="n">
        <v>18318</v>
      </c>
      <c r="AB36" t="n">
        <v>18318</v>
      </c>
      <c r="AC36" t="n">
        <v>18318</v>
      </c>
      <c r="AD36" t="n">
        <v>18318</v>
      </c>
      <c r="AE36" t="n">
        <v>18318</v>
      </c>
      <c r="AF36" t="n">
        <v>18318</v>
      </c>
      <c r="AG36" t="n">
        <v>18318</v>
      </c>
      <c r="AH36" t="n">
        <v>18318</v>
      </c>
    </row>
    <row r="37">
      <c r="A37" t="inlineStr">
        <is>
          <t>Taxi</t>
        </is>
      </c>
      <c r="B37" t="inlineStr">
        <is>
          <t>Hidrógeno-Fuel-Cell</t>
        </is>
      </c>
      <c r="C37" t="inlineStr">
        <is>
          <t>US$/veh</t>
        </is>
      </c>
    </row>
    <row r="38">
      <c r="A38" t="inlineStr">
        <is>
          <t>Bus Articulado</t>
        </is>
      </c>
      <c r="B38" t="inlineStr">
        <is>
          <t>Gasolina</t>
        </is>
      </c>
      <c r="C38" t="inlineStr">
        <is>
          <t>US$/veh</t>
        </is>
      </c>
      <c r="D38" t="n">
        <v>230000</v>
      </c>
      <c r="E38" t="n">
        <v>230000</v>
      </c>
      <c r="F38" t="n">
        <v>230000</v>
      </c>
      <c r="G38" t="n">
        <v>230000</v>
      </c>
      <c r="H38" t="n">
        <v>230000</v>
      </c>
      <c r="I38" t="n">
        <v>230000</v>
      </c>
      <c r="J38" t="n">
        <v>230000</v>
      </c>
      <c r="K38" t="n">
        <v>230000</v>
      </c>
      <c r="L38" t="n">
        <v>230000</v>
      </c>
      <c r="M38" t="n">
        <v>230000</v>
      </c>
      <c r="N38" t="n">
        <v>230000</v>
      </c>
      <c r="O38" t="n">
        <v>230000</v>
      </c>
      <c r="P38" t="n">
        <v>230000</v>
      </c>
      <c r="Q38" t="n">
        <v>230000</v>
      </c>
      <c r="R38" t="n">
        <v>230000</v>
      </c>
      <c r="S38" t="n">
        <v>230000</v>
      </c>
      <c r="T38" t="n">
        <v>230000</v>
      </c>
      <c r="U38" t="n">
        <v>230000</v>
      </c>
      <c r="V38" t="n">
        <v>230000</v>
      </c>
      <c r="W38" t="n">
        <v>230000</v>
      </c>
      <c r="X38" t="n">
        <v>230000</v>
      </c>
      <c r="Y38" t="n">
        <v>230000</v>
      </c>
      <c r="Z38" t="n">
        <v>230000</v>
      </c>
      <c r="AA38" t="n">
        <v>230000</v>
      </c>
      <c r="AB38" t="n">
        <v>230000</v>
      </c>
      <c r="AC38" t="n">
        <v>230000</v>
      </c>
      <c r="AD38" t="n">
        <v>230000</v>
      </c>
      <c r="AE38" t="n">
        <v>230000</v>
      </c>
      <c r="AF38" t="n">
        <v>230000</v>
      </c>
      <c r="AG38" t="n">
        <v>230000</v>
      </c>
      <c r="AH38" t="n">
        <v>230000</v>
      </c>
    </row>
    <row r="39">
      <c r="A39" t="inlineStr">
        <is>
          <t>Bus Articulado</t>
        </is>
      </c>
      <c r="B39" t="inlineStr">
        <is>
          <t>Diesel</t>
        </is>
      </c>
      <c r="C39" t="inlineStr">
        <is>
          <t>US$/veh</t>
        </is>
      </c>
      <c r="D39" t="n">
        <v>250000</v>
      </c>
      <c r="E39" t="n">
        <v>250000</v>
      </c>
      <c r="F39" t="n">
        <v>250000</v>
      </c>
      <c r="G39" t="n">
        <v>250000</v>
      </c>
      <c r="H39" t="n">
        <v>250000</v>
      </c>
      <c r="I39" t="n">
        <v>250000</v>
      </c>
      <c r="J39" t="n">
        <v>250000</v>
      </c>
      <c r="K39" t="n">
        <v>250000</v>
      </c>
      <c r="L39" t="n">
        <v>250000</v>
      </c>
      <c r="M39" t="n">
        <v>250000</v>
      </c>
      <c r="N39" t="n">
        <v>250000</v>
      </c>
      <c r="O39" t="n">
        <v>250000</v>
      </c>
      <c r="P39" t="n">
        <v>250000</v>
      </c>
      <c r="Q39" t="n">
        <v>250000</v>
      </c>
      <c r="R39" t="n">
        <v>250000</v>
      </c>
      <c r="S39" t="n">
        <v>250000</v>
      </c>
      <c r="T39" t="n">
        <v>250000</v>
      </c>
      <c r="U39" t="n">
        <v>250000</v>
      </c>
      <c r="V39" t="n">
        <v>250000</v>
      </c>
      <c r="W39" t="n">
        <v>250000</v>
      </c>
      <c r="X39" t="n">
        <v>250000</v>
      </c>
      <c r="Y39" t="n">
        <v>250000</v>
      </c>
      <c r="Z39" t="n">
        <v>250000</v>
      </c>
      <c r="AA39" t="n">
        <v>250000</v>
      </c>
      <c r="AB39" t="n">
        <v>250000</v>
      </c>
      <c r="AC39" t="n">
        <v>250000</v>
      </c>
      <c r="AD39" t="n">
        <v>250000</v>
      </c>
      <c r="AE39" t="n">
        <v>250000</v>
      </c>
      <c r="AF39" t="n">
        <v>250000</v>
      </c>
      <c r="AG39" t="n">
        <v>250000</v>
      </c>
      <c r="AH39" t="n">
        <v>250000</v>
      </c>
    </row>
    <row r="40">
      <c r="A40" t="inlineStr">
        <is>
          <t>Bus Articulado</t>
        </is>
      </c>
      <c r="B40" t="inlineStr">
        <is>
          <t>HYB-Diesel</t>
        </is>
      </c>
      <c r="C40" t="inlineStr">
        <is>
          <t>US$/veh</t>
        </is>
      </c>
      <c r="D40" t="n">
        <v>420000</v>
      </c>
      <c r="E40" t="n">
        <v>420000</v>
      </c>
      <c r="F40" t="n">
        <v>420000</v>
      </c>
      <c r="G40" t="n">
        <v>420000</v>
      </c>
      <c r="H40" t="n">
        <v>420000</v>
      </c>
      <c r="I40" t="n">
        <v>420000</v>
      </c>
      <c r="J40" t="n">
        <v>420000</v>
      </c>
      <c r="K40" t="n">
        <v>420000</v>
      </c>
      <c r="L40" t="n">
        <v>420000</v>
      </c>
      <c r="M40" t="n">
        <v>420000</v>
      </c>
      <c r="N40" t="n">
        <v>420000</v>
      </c>
      <c r="O40" t="n">
        <v>420000</v>
      </c>
      <c r="P40" t="n">
        <v>420000</v>
      </c>
      <c r="Q40" t="n">
        <v>420000</v>
      </c>
      <c r="R40" t="n">
        <v>420000</v>
      </c>
      <c r="S40" t="n">
        <v>420000</v>
      </c>
      <c r="T40" t="n">
        <v>420000</v>
      </c>
      <c r="U40" t="n">
        <v>420000</v>
      </c>
      <c r="V40" t="n">
        <v>420000</v>
      </c>
      <c r="W40" t="n">
        <v>420000</v>
      </c>
      <c r="X40" t="n">
        <v>420000</v>
      </c>
      <c r="Y40" t="n">
        <v>420000</v>
      </c>
      <c r="Z40" t="n">
        <v>420000</v>
      </c>
      <c r="AA40" t="n">
        <v>420000</v>
      </c>
      <c r="AB40" t="n">
        <v>420000</v>
      </c>
      <c r="AC40" t="n">
        <v>420000</v>
      </c>
      <c r="AD40" t="n">
        <v>420000</v>
      </c>
      <c r="AE40" t="n">
        <v>420000</v>
      </c>
      <c r="AF40" t="n">
        <v>420000</v>
      </c>
      <c r="AG40" t="n">
        <v>420000</v>
      </c>
      <c r="AH40" t="n">
        <v>420000</v>
      </c>
    </row>
    <row r="41">
      <c r="A41" t="inlineStr">
        <is>
          <t>Bus Articulado</t>
        </is>
      </c>
      <c r="B41" t="inlineStr">
        <is>
          <t>HYB-plug-in-Diesel</t>
        </is>
      </c>
      <c r="C41" t="inlineStr">
        <is>
          <t>US$/veh</t>
        </is>
      </c>
    </row>
    <row r="42">
      <c r="A42" t="inlineStr">
        <is>
          <t>Bus Articulado</t>
        </is>
      </c>
      <c r="B42" t="inlineStr">
        <is>
          <t>Eléctrico</t>
        </is>
      </c>
      <c r="C42" t="inlineStr">
        <is>
          <t>US$/veh</t>
        </is>
      </c>
      <c r="D42" t="n">
        <v>457025</v>
      </c>
      <c r="E42" t="n">
        <v>444675</v>
      </c>
      <c r="F42" t="n">
        <v>440125</v>
      </c>
      <c r="G42" t="n">
        <v>435575</v>
      </c>
      <c r="H42" t="n">
        <v>431025</v>
      </c>
      <c r="I42" t="n">
        <v>426475</v>
      </c>
      <c r="J42" t="n">
        <v>421925</v>
      </c>
      <c r="K42" t="n">
        <v>420625</v>
      </c>
      <c r="L42" t="n">
        <v>418675</v>
      </c>
      <c r="M42" t="n">
        <v>416075</v>
      </c>
      <c r="N42" t="n">
        <v>414125</v>
      </c>
      <c r="O42" t="n">
        <v>412825</v>
      </c>
      <c r="P42" t="n">
        <v>411525</v>
      </c>
      <c r="Q42" t="n">
        <v>410225</v>
      </c>
      <c r="R42" t="n">
        <v>409250</v>
      </c>
      <c r="S42" t="n">
        <v>409250</v>
      </c>
      <c r="T42" t="n">
        <v>409250</v>
      </c>
      <c r="U42" t="n">
        <v>408600</v>
      </c>
      <c r="V42" t="n">
        <v>408600</v>
      </c>
      <c r="W42" t="n">
        <v>408600</v>
      </c>
      <c r="X42" t="n">
        <v>408275</v>
      </c>
      <c r="Y42" t="n">
        <v>408275</v>
      </c>
      <c r="Z42" t="n">
        <v>407950</v>
      </c>
      <c r="AA42" t="n">
        <v>407950</v>
      </c>
      <c r="AB42" t="n">
        <v>407950</v>
      </c>
      <c r="AC42" t="n">
        <v>407625</v>
      </c>
      <c r="AD42" t="n">
        <v>407625</v>
      </c>
      <c r="AE42" t="n">
        <v>407625</v>
      </c>
      <c r="AF42" t="n">
        <v>407625</v>
      </c>
      <c r="AG42" t="n">
        <v>407625</v>
      </c>
      <c r="AH42" t="n">
        <v>407625</v>
      </c>
    </row>
    <row r="43">
      <c r="A43" t="inlineStr">
        <is>
          <t>Bus Articulado</t>
        </is>
      </c>
      <c r="B43" t="inlineStr">
        <is>
          <t>Biodiesel</t>
        </is>
      </c>
      <c r="C43" t="inlineStr">
        <is>
          <t>US$/veh</t>
        </is>
      </c>
    </row>
    <row r="44">
      <c r="A44" t="inlineStr">
        <is>
          <t>Bus Articulado</t>
        </is>
      </c>
      <c r="B44" t="inlineStr">
        <is>
          <t>Etanol</t>
        </is>
      </c>
      <c r="C44" t="inlineStr">
        <is>
          <t>US$/veh</t>
        </is>
      </c>
    </row>
    <row r="45">
      <c r="A45" t="inlineStr">
        <is>
          <t>Bus Articulado</t>
        </is>
      </c>
      <c r="B45" t="inlineStr">
        <is>
          <t>GLP</t>
        </is>
      </c>
      <c r="C45" t="inlineStr">
        <is>
          <t>US$/veh</t>
        </is>
      </c>
      <c r="D45" t="n">
        <v>250000</v>
      </c>
      <c r="E45" t="n">
        <v>250000</v>
      </c>
      <c r="F45" t="n">
        <v>250000</v>
      </c>
      <c r="G45" t="n">
        <v>250000</v>
      </c>
      <c r="H45" t="n">
        <v>250000</v>
      </c>
      <c r="I45" t="n">
        <v>250000</v>
      </c>
      <c r="J45" t="n">
        <v>250000</v>
      </c>
      <c r="K45" t="n">
        <v>250000</v>
      </c>
      <c r="L45" t="n">
        <v>250000</v>
      </c>
      <c r="M45" t="n">
        <v>250000</v>
      </c>
      <c r="N45" t="n">
        <v>250000</v>
      </c>
      <c r="O45" t="n">
        <v>250000</v>
      </c>
      <c r="P45" t="n">
        <v>250000</v>
      </c>
      <c r="Q45" t="n">
        <v>250000</v>
      </c>
      <c r="R45" t="n">
        <v>250000</v>
      </c>
      <c r="S45" t="n">
        <v>250000</v>
      </c>
      <c r="T45" t="n">
        <v>250000</v>
      </c>
      <c r="U45" t="n">
        <v>250000</v>
      </c>
      <c r="V45" t="n">
        <v>250000</v>
      </c>
      <c r="W45" t="n">
        <v>250000</v>
      </c>
      <c r="X45" t="n">
        <v>250000</v>
      </c>
      <c r="Y45" t="n">
        <v>250000</v>
      </c>
      <c r="Z45" t="n">
        <v>250000</v>
      </c>
      <c r="AA45" t="n">
        <v>250000</v>
      </c>
      <c r="AB45" t="n">
        <v>250000</v>
      </c>
      <c r="AC45" t="n">
        <v>250000</v>
      </c>
      <c r="AD45" t="n">
        <v>250000</v>
      </c>
      <c r="AE45" t="n">
        <v>250000</v>
      </c>
      <c r="AF45" t="n">
        <v>250000</v>
      </c>
      <c r="AG45" t="n">
        <v>250000</v>
      </c>
      <c r="AH45" t="n">
        <v>250000</v>
      </c>
    </row>
    <row r="46">
      <c r="A46" t="inlineStr">
        <is>
          <t>Bus Articulado</t>
        </is>
      </c>
      <c r="B46" t="inlineStr">
        <is>
          <t>GNC</t>
        </is>
      </c>
      <c r="C46" t="inlineStr">
        <is>
          <t>US$/veh</t>
        </is>
      </c>
      <c r="D46" t="n">
        <v>250000</v>
      </c>
      <c r="E46" t="n">
        <v>250000</v>
      </c>
      <c r="F46" t="n">
        <v>250000</v>
      </c>
      <c r="G46" t="n">
        <v>250000</v>
      </c>
      <c r="H46" t="n">
        <v>250000</v>
      </c>
      <c r="I46" t="n">
        <v>250000</v>
      </c>
      <c r="J46" t="n">
        <v>250000</v>
      </c>
      <c r="K46" t="n">
        <v>250000</v>
      </c>
      <c r="L46" t="n">
        <v>250000</v>
      </c>
      <c r="M46" t="n">
        <v>250000</v>
      </c>
      <c r="N46" t="n">
        <v>250000</v>
      </c>
      <c r="O46" t="n">
        <v>250000</v>
      </c>
      <c r="P46" t="n">
        <v>250000</v>
      </c>
      <c r="Q46" t="n">
        <v>250000</v>
      </c>
      <c r="R46" t="n">
        <v>250000</v>
      </c>
      <c r="S46" t="n">
        <v>250000</v>
      </c>
      <c r="T46" t="n">
        <v>250000</v>
      </c>
      <c r="U46" t="n">
        <v>250000</v>
      </c>
      <c r="V46" t="n">
        <v>250000</v>
      </c>
      <c r="W46" t="n">
        <v>250000</v>
      </c>
      <c r="X46" t="n">
        <v>250000</v>
      </c>
      <c r="Y46" t="n">
        <v>250000</v>
      </c>
      <c r="Z46" t="n">
        <v>250000</v>
      </c>
      <c r="AA46" t="n">
        <v>250000</v>
      </c>
      <c r="AB46" t="n">
        <v>250000</v>
      </c>
      <c r="AC46" t="n">
        <v>250000</v>
      </c>
      <c r="AD46" t="n">
        <v>250000</v>
      </c>
      <c r="AE46" t="n">
        <v>250000</v>
      </c>
      <c r="AF46" t="n">
        <v>250000</v>
      </c>
      <c r="AG46" t="n">
        <v>250000</v>
      </c>
      <c r="AH46" t="n">
        <v>250000</v>
      </c>
    </row>
    <row r="47">
      <c r="A47" t="inlineStr">
        <is>
          <t>Bus Articulado</t>
        </is>
      </c>
      <c r="B47" t="inlineStr">
        <is>
          <t>Hidrógeno-Fuel-Cell</t>
        </is>
      </c>
      <c r="C47" t="inlineStr">
        <is>
          <t>US$/veh</t>
        </is>
      </c>
    </row>
    <row r="48">
      <c r="A48" t="inlineStr">
        <is>
          <t>Bus Rígido</t>
        </is>
      </c>
      <c r="B48" t="inlineStr">
        <is>
          <t>Gasolina</t>
        </is>
      </c>
      <c r="C48" t="inlineStr">
        <is>
          <t>US$/veh</t>
        </is>
      </c>
      <c r="D48" t="n">
        <v>230000</v>
      </c>
      <c r="E48" t="n">
        <v>230000</v>
      </c>
      <c r="F48" t="n">
        <v>230000</v>
      </c>
      <c r="G48" t="n">
        <v>230000</v>
      </c>
      <c r="H48" t="n">
        <v>230000</v>
      </c>
      <c r="I48" t="n">
        <v>230000</v>
      </c>
      <c r="J48" t="n">
        <v>230000</v>
      </c>
      <c r="K48" t="n">
        <v>230000</v>
      </c>
      <c r="L48" t="n">
        <v>230000</v>
      </c>
      <c r="M48" t="n">
        <v>230000</v>
      </c>
      <c r="N48" t="n">
        <v>230000</v>
      </c>
      <c r="O48" t="n">
        <v>230000</v>
      </c>
      <c r="P48" t="n">
        <v>230000</v>
      </c>
      <c r="Q48" t="n">
        <v>230000</v>
      </c>
      <c r="R48" t="n">
        <v>230000</v>
      </c>
      <c r="S48" t="n">
        <v>230000</v>
      </c>
      <c r="T48" t="n">
        <v>230000</v>
      </c>
      <c r="U48" t="n">
        <v>230000</v>
      </c>
      <c r="V48" t="n">
        <v>230000</v>
      </c>
      <c r="W48" t="n">
        <v>230000</v>
      </c>
      <c r="X48" t="n">
        <v>230000</v>
      </c>
      <c r="Y48" t="n">
        <v>230000</v>
      </c>
      <c r="Z48" t="n">
        <v>230000</v>
      </c>
      <c r="AA48" t="n">
        <v>230000</v>
      </c>
      <c r="AB48" t="n">
        <v>230000</v>
      </c>
      <c r="AC48" t="n">
        <v>230000</v>
      </c>
      <c r="AD48" t="n">
        <v>230000</v>
      </c>
      <c r="AE48" t="n">
        <v>230000</v>
      </c>
      <c r="AF48" t="n">
        <v>230000</v>
      </c>
      <c r="AG48" t="n">
        <v>230000</v>
      </c>
      <c r="AH48" t="n">
        <v>230000</v>
      </c>
    </row>
    <row r="49">
      <c r="A49" t="inlineStr">
        <is>
          <t>Bus Rígido</t>
        </is>
      </c>
      <c r="B49" t="inlineStr">
        <is>
          <t>Diesel</t>
        </is>
      </c>
      <c r="C49" t="inlineStr">
        <is>
          <t>US$/veh</t>
        </is>
      </c>
      <c r="D49" t="n">
        <v>250000</v>
      </c>
      <c r="E49" t="n">
        <v>250000</v>
      </c>
      <c r="F49" t="n">
        <v>250000</v>
      </c>
      <c r="G49" t="n">
        <v>250000</v>
      </c>
      <c r="H49" t="n">
        <v>250000</v>
      </c>
      <c r="I49" t="n">
        <v>250000</v>
      </c>
      <c r="J49" t="n">
        <v>250000</v>
      </c>
      <c r="K49" t="n">
        <v>250000</v>
      </c>
      <c r="L49" t="n">
        <v>250000</v>
      </c>
      <c r="M49" t="n">
        <v>250000</v>
      </c>
      <c r="N49" t="n">
        <v>250000</v>
      </c>
      <c r="O49" t="n">
        <v>250000</v>
      </c>
      <c r="P49" t="n">
        <v>250000</v>
      </c>
      <c r="Q49" t="n">
        <v>250000</v>
      </c>
      <c r="R49" t="n">
        <v>250000</v>
      </c>
      <c r="S49" t="n">
        <v>250000</v>
      </c>
      <c r="T49" t="n">
        <v>250000</v>
      </c>
      <c r="U49" t="n">
        <v>250000</v>
      </c>
      <c r="V49" t="n">
        <v>250000</v>
      </c>
      <c r="W49" t="n">
        <v>250000</v>
      </c>
      <c r="X49" t="n">
        <v>250000</v>
      </c>
      <c r="Y49" t="n">
        <v>250000</v>
      </c>
      <c r="Z49" t="n">
        <v>250000</v>
      </c>
      <c r="AA49" t="n">
        <v>250000</v>
      </c>
      <c r="AB49" t="n">
        <v>250000</v>
      </c>
      <c r="AC49" t="n">
        <v>250000</v>
      </c>
      <c r="AD49" t="n">
        <v>250000</v>
      </c>
      <c r="AE49" t="n">
        <v>250000</v>
      </c>
      <c r="AF49" t="n">
        <v>250000</v>
      </c>
      <c r="AG49" t="n">
        <v>250000</v>
      </c>
      <c r="AH49" t="n">
        <v>250000</v>
      </c>
    </row>
    <row r="50">
      <c r="A50" t="inlineStr">
        <is>
          <t>Bus Rígido</t>
        </is>
      </c>
      <c r="B50" t="inlineStr">
        <is>
          <t>HYB-Diesel</t>
        </is>
      </c>
      <c r="C50" t="inlineStr">
        <is>
          <t>US$/veh</t>
        </is>
      </c>
      <c r="D50" t="n">
        <v>420000</v>
      </c>
      <c r="E50" t="n">
        <v>420000</v>
      </c>
      <c r="F50" t="n">
        <v>420000</v>
      </c>
      <c r="G50" t="n">
        <v>420000</v>
      </c>
      <c r="H50" t="n">
        <v>420000</v>
      </c>
      <c r="I50" t="n">
        <v>420000</v>
      </c>
      <c r="J50" t="n">
        <v>420000</v>
      </c>
      <c r="K50" t="n">
        <v>420000</v>
      </c>
      <c r="L50" t="n">
        <v>420000</v>
      </c>
      <c r="M50" t="n">
        <v>420000</v>
      </c>
      <c r="N50" t="n">
        <v>420000</v>
      </c>
      <c r="O50" t="n">
        <v>420000</v>
      </c>
      <c r="P50" t="n">
        <v>420000</v>
      </c>
      <c r="Q50" t="n">
        <v>420000</v>
      </c>
      <c r="R50" t="n">
        <v>420000</v>
      </c>
      <c r="S50" t="n">
        <v>420000</v>
      </c>
      <c r="T50" t="n">
        <v>420000</v>
      </c>
      <c r="U50" t="n">
        <v>420000</v>
      </c>
      <c r="V50" t="n">
        <v>420000</v>
      </c>
      <c r="W50" t="n">
        <v>420000</v>
      </c>
      <c r="X50" t="n">
        <v>420000</v>
      </c>
      <c r="Y50" t="n">
        <v>420000</v>
      </c>
      <c r="Z50" t="n">
        <v>420000</v>
      </c>
      <c r="AA50" t="n">
        <v>420000</v>
      </c>
      <c r="AB50" t="n">
        <v>420000</v>
      </c>
      <c r="AC50" t="n">
        <v>420000</v>
      </c>
      <c r="AD50" t="n">
        <v>420000</v>
      </c>
      <c r="AE50" t="n">
        <v>420000</v>
      </c>
      <c r="AF50" t="n">
        <v>420000</v>
      </c>
      <c r="AG50" t="n">
        <v>420000</v>
      </c>
      <c r="AH50" t="n">
        <v>420000</v>
      </c>
    </row>
    <row r="51">
      <c r="A51" t="inlineStr">
        <is>
          <t>Bus Rígido</t>
        </is>
      </c>
      <c r="B51" t="inlineStr">
        <is>
          <t>HYB-plug-in-Diesel</t>
        </is>
      </c>
      <c r="C51" t="inlineStr">
        <is>
          <t>US$/veh</t>
        </is>
      </c>
    </row>
    <row r="52">
      <c r="A52" t="inlineStr">
        <is>
          <t>Bus Rígido</t>
        </is>
      </c>
      <c r="B52" t="inlineStr">
        <is>
          <t>Eléctrico</t>
        </is>
      </c>
      <c r="C52" t="inlineStr">
        <is>
          <t>US$/veh</t>
        </is>
      </c>
      <c r="D52" t="n">
        <v>457025</v>
      </c>
      <c r="E52" t="n">
        <v>444675</v>
      </c>
      <c r="F52" t="n">
        <v>440125</v>
      </c>
      <c r="G52" t="n">
        <v>435575</v>
      </c>
      <c r="H52" t="n">
        <v>431025</v>
      </c>
      <c r="I52" t="n">
        <v>426475</v>
      </c>
      <c r="J52" t="n">
        <v>421925</v>
      </c>
      <c r="K52" t="n">
        <v>420625</v>
      </c>
      <c r="L52" t="n">
        <v>418675</v>
      </c>
      <c r="M52" t="n">
        <v>416075</v>
      </c>
      <c r="N52" t="n">
        <v>414125</v>
      </c>
      <c r="O52" t="n">
        <v>412825</v>
      </c>
      <c r="P52" t="n">
        <v>411525</v>
      </c>
      <c r="Q52" t="n">
        <v>410225</v>
      </c>
      <c r="R52" t="n">
        <v>409250</v>
      </c>
      <c r="S52" t="n">
        <v>409250</v>
      </c>
      <c r="T52" t="n">
        <v>409250</v>
      </c>
      <c r="U52" t="n">
        <v>408600</v>
      </c>
      <c r="V52" t="n">
        <v>408600</v>
      </c>
      <c r="W52" t="n">
        <v>408600</v>
      </c>
      <c r="X52" t="n">
        <v>408275</v>
      </c>
      <c r="Y52" t="n">
        <v>408275</v>
      </c>
      <c r="Z52" t="n">
        <v>407950</v>
      </c>
      <c r="AA52" t="n">
        <v>407950</v>
      </c>
      <c r="AB52" t="n">
        <v>407950</v>
      </c>
      <c r="AC52" t="n">
        <v>407625</v>
      </c>
      <c r="AD52" t="n">
        <v>407625</v>
      </c>
      <c r="AE52" t="n">
        <v>407625</v>
      </c>
      <c r="AF52" t="n">
        <v>407625</v>
      </c>
      <c r="AG52" t="n">
        <v>407625</v>
      </c>
      <c r="AH52" t="n">
        <v>407625</v>
      </c>
    </row>
    <row r="53">
      <c r="A53" t="inlineStr">
        <is>
          <t>Bus Rígido</t>
        </is>
      </c>
      <c r="B53" t="inlineStr">
        <is>
          <t>Biodiesel</t>
        </is>
      </c>
      <c r="C53" t="inlineStr">
        <is>
          <t>US$/veh</t>
        </is>
      </c>
    </row>
    <row r="54">
      <c r="A54" t="inlineStr">
        <is>
          <t>Bus Rígido</t>
        </is>
      </c>
      <c r="B54" t="inlineStr">
        <is>
          <t>Etanol</t>
        </is>
      </c>
      <c r="C54" t="inlineStr">
        <is>
          <t>US$/veh</t>
        </is>
      </c>
    </row>
    <row r="55">
      <c r="A55" t="inlineStr">
        <is>
          <t>Bus Rígido</t>
        </is>
      </c>
      <c r="B55" t="inlineStr">
        <is>
          <t>GLP</t>
        </is>
      </c>
      <c r="C55" t="inlineStr">
        <is>
          <t>US$/veh</t>
        </is>
      </c>
      <c r="D55" t="n">
        <v>250000</v>
      </c>
      <c r="E55" t="n">
        <v>250000</v>
      </c>
      <c r="F55" t="n">
        <v>250000</v>
      </c>
      <c r="G55" t="n">
        <v>250000</v>
      </c>
      <c r="H55" t="n">
        <v>250000</v>
      </c>
      <c r="I55" t="n">
        <v>250000</v>
      </c>
      <c r="J55" t="n">
        <v>250000</v>
      </c>
      <c r="K55" t="n">
        <v>250000</v>
      </c>
      <c r="L55" t="n">
        <v>250000</v>
      </c>
      <c r="M55" t="n">
        <v>250000</v>
      </c>
      <c r="N55" t="n">
        <v>250000</v>
      </c>
      <c r="O55" t="n">
        <v>250000</v>
      </c>
      <c r="P55" t="n">
        <v>250000</v>
      </c>
      <c r="Q55" t="n">
        <v>250000</v>
      </c>
      <c r="R55" t="n">
        <v>250000</v>
      </c>
      <c r="S55" t="n">
        <v>250000</v>
      </c>
      <c r="T55" t="n">
        <v>250000</v>
      </c>
      <c r="U55" t="n">
        <v>250000</v>
      </c>
      <c r="V55" t="n">
        <v>250000</v>
      </c>
      <c r="W55" t="n">
        <v>250000</v>
      </c>
      <c r="X55" t="n">
        <v>250000</v>
      </c>
      <c r="Y55" t="n">
        <v>250000</v>
      </c>
      <c r="Z55" t="n">
        <v>250000</v>
      </c>
      <c r="AA55" t="n">
        <v>250000</v>
      </c>
      <c r="AB55" t="n">
        <v>250000</v>
      </c>
      <c r="AC55" t="n">
        <v>250000</v>
      </c>
      <c r="AD55" t="n">
        <v>250000</v>
      </c>
      <c r="AE55" t="n">
        <v>250000</v>
      </c>
      <c r="AF55" t="n">
        <v>250000</v>
      </c>
      <c r="AG55" t="n">
        <v>250000</v>
      </c>
      <c r="AH55" t="n">
        <v>250000</v>
      </c>
    </row>
    <row r="56">
      <c r="A56" t="inlineStr">
        <is>
          <t>Bus Rígido</t>
        </is>
      </c>
      <c r="B56" t="inlineStr">
        <is>
          <t>GNC</t>
        </is>
      </c>
      <c r="C56" t="inlineStr">
        <is>
          <t>US$/veh</t>
        </is>
      </c>
      <c r="D56" t="n">
        <v>250000</v>
      </c>
      <c r="E56" t="n">
        <v>250000</v>
      </c>
      <c r="F56" t="n">
        <v>250000</v>
      </c>
      <c r="G56" t="n">
        <v>250000</v>
      </c>
      <c r="H56" t="n">
        <v>250000</v>
      </c>
      <c r="I56" t="n">
        <v>250000</v>
      </c>
      <c r="J56" t="n">
        <v>250000</v>
      </c>
      <c r="K56" t="n">
        <v>250000</v>
      </c>
      <c r="L56" t="n">
        <v>250000</v>
      </c>
      <c r="M56" t="n">
        <v>250000</v>
      </c>
      <c r="N56" t="n">
        <v>250000</v>
      </c>
      <c r="O56" t="n">
        <v>250000</v>
      </c>
      <c r="P56" t="n">
        <v>250000</v>
      </c>
      <c r="Q56" t="n">
        <v>250000</v>
      </c>
      <c r="R56" t="n">
        <v>250000</v>
      </c>
      <c r="S56" t="n">
        <v>250000</v>
      </c>
      <c r="T56" t="n">
        <v>250000</v>
      </c>
      <c r="U56" t="n">
        <v>250000</v>
      </c>
      <c r="V56" t="n">
        <v>250000</v>
      </c>
      <c r="W56" t="n">
        <v>250000</v>
      </c>
      <c r="X56" t="n">
        <v>250000</v>
      </c>
      <c r="Y56" t="n">
        <v>250000</v>
      </c>
      <c r="Z56" t="n">
        <v>250000</v>
      </c>
      <c r="AA56" t="n">
        <v>250000</v>
      </c>
      <c r="AB56" t="n">
        <v>250000</v>
      </c>
      <c r="AC56" t="n">
        <v>250000</v>
      </c>
      <c r="AD56" t="n">
        <v>250000</v>
      </c>
      <c r="AE56" t="n">
        <v>250000</v>
      </c>
      <c r="AF56" t="n">
        <v>250000</v>
      </c>
      <c r="AG56" t="n">
        <v>250000</v>
      </c>
      <c r="AH56" t="n">
        <v>250000</v>
      </c>
    </row>
    <row r="57">
      <c r="A57" t="inlineStr">
        <is>
          <t>Bus Rígido</t>
        </is>
      </c>
      <c r="B57" t="inlineStr">
        <is>
          <t>Hidrógeno-Fuel-Cell</t>
        </is>
      </c>
      <c r="C57" t="inlineStr">
        <is>
          <t>US$/veh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>
  <sheetPr>
    <tabColor rgb="FF0070C0"/>
    <outlinePr summaryBelow="1" summaryRight="1"/>
    <pageSetUpPr/>
  </sheetPr>
  <dimension ref="A1:AG13"/>
  <sheetViews>
    <sheetView workbookViewId="0">
      <selection activeCell="H10" sqref="H10"/>
    </sheetView>
  </sheetViews>
  <sheetFormatPr baseColWidth="10" defaultColWidth="11.42578125" defaultRowHeight="15"/>
  <cols>
    <col width="19.85546875" bestFit="1" customWidth="1" style="192" min="1" max="1"/>
  </cols>
  <sheetData>
    <row r="1" customFormat="1" s="126">
      <c r="A1" s="126" t="inlineStr">
        <is>
          <t>Motorizacion</t>
        </is>
      </c>
      <c r="B1" s="126" t="inlineStr">
        <is>
          <t>Unidad</t>
        </is>
      </c>
      <c r="C1" s="126" t="n">
        <v>2020</v>
      </c>
      <c r="D1" s="126" t="n">
        <v>2021</v>
      </c>
      <c r="E1" s="126" t="n">
        <v>2022</v>
      </c>
      <c r="F1" s="126" t="n">
        <v>2023</v>
      </c>
      <c r="G1" s="126" t="n">
        <v>2024</v>
      </c>
      <c r="H1" s="126" t="n">
        <v>2025</v>
      </c>
      <c r="I1" s="126" t="n">
        <v>2026</v>
      </c>
      <c r="J1" s="126" t="n">
        <v>2027</v>
      </c>
      <c r="K1" s="126" t="n">
        <v>2028</v>
      </c>
      <c r="L1" s="126" t="n">
        <v>2029</v>
      </c>
      <c r="M1" s="126" t="n">
        <v>2030</v>
      </c>
      <c r="N1" s="126" t="n">
        <v>2031</v>
      </c>
      <c r="O1" s="126" t="n">
        <v>2032</v>
      </c>
      <c r="P1" s="126" t="n">
        <v>2033</v>
      </c>
      <c r="Q1" s="126" t="n">
        <v>2034</v>
      </c>
      <c r="R1" s="126" t="n">
        <v>2035</v>
      </c>
      <c r="S1" s="126" t="n">
        <v>2036</v>
      </c>
      <c r="T1" s="126" t="n">
        <v>2037</v>
      </c>
      <c r="U1" s="126" t="n">
        <v>2038</v>
      </c>
      <c r="V1" s="126" t="n">
        <v>2039</v>
      </c>
      <c r="W1" s="126" t="n">
        <v>2040</v>
      </c>
      <c r="X1" s="126" t="n">
        <v>2041</v>
      </c>
      <c r="Y1" s="126" t="n">
        <v>2042</v>
      </c>
      <c r="Z1" s="126" t="n">
        <v>2043</v>
      </c>
      <c r="AA1" s="126" t="n">
        <v>2044</v>
      </c>
      <c r="AB1" s="126" t="n">
        <v>2045</v>
      </c>
      <c r="AC1" s="126" t="n">
        <v>2046</v>
      </c>
      <c r="AD1" s="126" t="n">
        <v>2047</v>
      </c>
      <c r="AE1" s="126" t="n">
        <v>2048</v>
      </c>
      <c r="AF1" s="126" t="n">
        <v>2049</v>
      </c>
      <c r="AG1" s="126" t="n">
        <v>2050</v>
      </c>
    </row>
    <row r="2">
      <c r="A2" t="inlineStr">
        <is>
          <t>Gasolina</t>
        </is>
      </c>
      <c r="B2" t="inlineStr">
        <is>
          <t>US$/Tcal</t>
        </is>
      </c>
      <c r="C2" s="59" t="n">
        <v>121494.3212653356</v>
      </c>
      <c r="D2" s="59" t="n">
        <v>159838.2282577621</v>
      </c>
      <c r="E2" s="59" t="n">
        <v>173229.0057295642</v>
      </c>
      <c r="F2" s="59" t="n">
        <v>188312.8357805496</v>
      </c>
      <c r="G2" s="59" t="n">
        <v>197157.929999502</v>
      </c>
      <c r="H2" s="59" t="n">
        <v>204022.8403550288</v>
      </c>
      <c r="I2" s="59" t="n">
        <v>211046.7418193756</v>
      </c>
      <c r="J2" s="59" t="n">
        <v>216911.2803369164</v>
      </c>
      <c r="K2" s="59" t="n">
        <v>223066.247587221</v>
      </c>
      <c r="L2" s="59" t="n">
        <v>228091.2731316992</v>
      </c>
      <c r="M2" s="59" t="n">
        <v>248288.6297797369</v>
      </c>
      <c r="N2" s="59" t="n">
        <v>251753.0574628415</v>
      </c>
      <c r="O2" s="59" t="n">
        <v>256177.0996146325</v>
      </c>
      <c r="P2" s="59" t="n">
        <v>258784.3552066954</v>
      </c>
      <c r="Q2" s="59" t="n">
        <v>261465.9625523234</v>
      </c>
      <c r="R2" s="59" t="n">
        <v>263228.1445494394</v>
      </c>
      <c r="S2" s="59" t="n">
        <v>266231.5104637287</v>
      </c>
      <c r="T2" s="59" t="n">
        <v>269629.6356916779</v>
      </c>
      <c r="U2" s="59" t="n">
        <v>272882.7115858436</v>
      </c>
      <c r="V2" s="59" t="n">
        <v>273518.1978482358</v>
      </c>
      <c r="W2" s="59" t="n">
        <v>278830.2620903295</v>
      </c>
      <c r="X2" s="59" t="n">
        <v>282313.1421596154</v>
      </c>
      <c r="Y2" s="59" t="n">
        <v>284166.0053749147</v>
      </c>
      <c r="Z2" s="59" t="n">
        <v>287379.278768565</v>
      </c>
      <c r="AA2" s="59" t="n">
        <v>289337.5890783896</v>
      </c>
      <c r="AB2" s="59" t="n">
        <v>288056.2700075005</v>
      </c>
      <c r="AC2" s="59" t="n">
        <v>291887.3331619975</v>
      </c>
      <c r="AD2" s="59" t="n">
        <v>293623.6427193145</v>
      </c>
      <c r="AE2" s="59" t="n">
        <v>294308.4475813542</v>
      </c>
      <c r="AF2" s="59" t="n">
        <v>295212.8431648707</v>
      </c>
      <c r="AG2" s="59" t="n">
        <v>295796.0643658374</v>
      </c>
    </row>
    <row r="3">
      <c r="A3" t="inlineStr">
        <is>
          <t>HYB-Gasolina</t>
        </is>
      </c>
      <c r="B3" t="inlineStr">
        <is>
          <t>US$/Tcal</t>
        </is>
      </c>
      <c r="C3" s="59" t="n"/>
      <c r="D3" s="59" t="n"/>
      <c r="E3" s="59" t="n"/>
      <c r="F3" s="59" t="n"/>
      <c r="G3" s="59" t="n"/>
      <c r="H3" s="59" t="n"/>
      <c r="I3" s="59" t="n"/>
      <c r="J3" s="59" t="n"/>
      <c r="K3" s="59" t="n"/>
      <c r="L3" s="59" t="n"/>
      <c r="M3" s="59" t="n"/>
      <c r="N3" s="59" t="n"/>
      <c r="O3" s="59" t="n"/>
      <c r="P3" s="59" t="n"/>
      <c r="Q3" s="59" t="n"/>
      <c r="R3" s="59" t="n"/>
      <c r="S3" s="59" t="n"/>
      <c r="T3" s="59" t="n"/>
      <c r="U3" s="59" t="n"/>
      <c r="V3" s="59" t="n"/>
      <c r="W3" s="59" t="n"/>
      <c r="X3" s="59" t="n"/>
      <c r="Y3" s="59" t="n"/>
      <c r="Z3" s="59" t="n"/>
      <c r="AA3" s="59" t="n"/>
      <c r="AB3" s="59" t="n"/>
      <c r="AC3" s="59" t="n"/>
      <c r="AD3" s="59" t="n"/>
      <c r="AE3" s="59" t="n"/>
      <c r="AF3" s="59" t="n"/>
      <c r="AG3" s="59" t="n"/>
    </row>
    <row r="4">
      <c r="A4" t="inlineStr">
        <is>
          <t>HYB-plug-in-Gasolina</t>
        </is>
      </c>
      <c r="B4" t="inlineStr">
        <is>
          <t>US$/Tcal</t>
        </is>
      </c>
      <c r="C4" s="59" t="n"/>
      <c r="D4" s="59" t="n"/>
      <c r="E4" s="59" t="n"/>
      <c r="F4" s="59" t="n"/>
      <c r="G4" s="59" t="n"/>
      <c r="H4" s="59" t="n"/>
      <c r="I4" s="59" t="n"/>
      <c r="J4" s="59" t="n"/>
      <c r="K4" s="59" t="n"/>
      <c r="L4" s="59" t="n"/>
      <c r="M4" s="59" t="n"/>
      <c r="N4" s="59" t="n"/>
      <c r="O4" s="59" t="n"/>
      <c r="P4" s="59" t="n"/>
      <c r="Q4" s="59" t="n"/>
      <c r="R4" s="59" t="n"/>
      <c r="S4" s="59" t="n"/>
      <c r="T4" s="59" t="n"/>
      <c r="U4" s="59" t="n"/>
      <c r="V4" s="59" t="n"/>
      <c r="W4" s="59" t="n"/>
      <c r="X4" s="59" t="n"/>
      <c r="Y4" s="59" t="n"/>
      <c r="Z4" s="59" t="n"/>
      <c r="AA4" s="59" t="n"/>
      <c r="AB4" s="59" t="n"/>
      <c r="AC4" s="59" t="n"/>
      <c r="AD4" s="59" t="n"/>
      <c r="AE4" s="59" t="n"/>
      <c r="AF4" s="59" t="n"/>
      <c r="AG4" s="59" t="n"/>
    </row>
    <row r="5">
      <c r="A5" t="inlineStr">
        <is>
          <t>Diesel</t>
        </is>
      </c>
      <c r="B5" t="inlineStr">
        <is>
          <t>US$/Tcal</t>
        </is>
      </c>
      <c r="C5" s="59" t="n">
        <v>75518.04501975815</v>
      </c>
      <c r="D5" s="59" t="n">
        <v>104167.5541745466</v>
      </c>
      <c r="E5" s="59" t="n">
        <v>114657.7517267856</v>
      </c>
      <c r="F5" s="59" t="n">
        <v>126658.8364917229</v>
      </c>
      <c r="G5" s="59" t="n">
        <v>133810.1216831967</v>
      </c>
      <c r="H5" s="59" t="n">
        <v>149808.5797198925</v>
      </c>
      <c r="I5" s="59" t="n">
        <v>155577.8635324041</v>
      </c>
      <c r="J5" s="59" t="n">
        <v>160427.2646210883</v>
      </c>
      <c r="K5" s="59" t="n">
        <v>165544.6262065381</v>
      </c>
      <c r="L5" s="59" t="n">
        <v>169745.8251605216</v>
      </c>
      <c r="M5" s="59" t="n">
        <v>194464.7905088515</v>
      </c>
      <c r="N5" s="59" t="n">
        <v>197385.9361196357</v>
      </c>
      <c r="O5" s="59" t="n">
        <v>201127.2661440111</v>
      </c>
      <c r="P5" s="59" t="n">
        <v>203340.3639420641</v>
      </c>
      <c r="Q5" s="59" t="n">
        <v>205621.5027460109</v>
      </c>
      <c r="R5" s="59" t="n">
        <v>220987.616736058</v>
      </c>
      <c r="S5" s="59" t="n">
        <v>223551.7723482288</v>
      </c>
      <c r="T5" s="59" t="n">
        <v>226459.9805421401</v>
      </c>
      <c r="U5" s="59" t="n">
        <v>229251.5745077403</v>
      </c>
      <c r="V5" s="59" t="n">
        <v>229798.3034177344</v>
      </c>
      <c r="W5" s="59" t="n">
        <v>234370.7147370587</v>
      </c>
      <c r="X5" s="59" t="n">
        <v>237380.8588177511</v>
      </c>
      <c r="Y5" s="59" t="n">
        <v>238986.4546247212</v>
      </c>
      <c r="Z5" s="59" t="n">
        <v>241774.7923485502</v>
      </c>
      <c r="AA5" s="59" t="n">
        <v>243478.1867032989</v>
      </c>
      <c r="AB5" s="59" t="n">
        <v>242362.0480588751</v>
      </c>
      <c r="AC5" s="59" t="n">
        <v>245696.0618523453</v>
      </c>
      <c r="AD5" s="59" t="n">
        <v>247211.3318267829</v>
      </c>
      <c r="AE5" s="59" t="n">
        <v>247809.7120640038</v>
      </c>
      <c r="AF5" s="59" t="n">
        <v>248600.3621895315</v>
      </c>
      <c r="AG5" s="59" t="n">
        <v>249110.5650400463</v>
      </c>
    </row>
    <row r="6">
      <c r="A6" t="inlineStr">
        <is>
          <t>HYB-Diesel</t>
        </is>
      </c>
      <c r="B6" t="inlineStr">
        <is>
          <t>US$/Tcal</t>
        </is>
      </c>
      <c r="C6" s="59" t="n"/>
      <c r="D6" s="59" t="n"/>
      <c r="E6" s="59" t="n"/>
      <c r="F6" s="59" t="n"/>
      <c r="G6" s="59" t="n"/>
      <c r="H6" s="59" t="n"/>
      <c r="I6" s="59" t="n"/>
      <c r="J6" s="59" t="n"/>
      <c r="K6" s="59" t="n"/>
      <c r="L6" s="59" t="n"/>
      <c r="M6" s="59" t="n"/>
      <c r="N6" s="59" t="n"/>
      <c r="O6" s="59" t="n"/>
      <c r="P6" s="59" t="n"/>
      <c r="Q6" s="59" t="n"/>
      <c r="R6" s="59" t="n"/>
      <c r="S6" s="59" t="n"/>
      <c r="T6" s="59" t="n"/>
      <c r="U6" s="59" t="n"/>
      <c r="V6" s="59" t="n"/>
      <c r="W6" s="59" t="n"/>
      <c r="X6" s="59" t="n"/>
      <c r="Y6" s="59" t="n"/>
      <c r="Z6" s="59" t="n"/>
      <c r="AA6" s="59" t="n"/>
      <c r="AB6" s="59" t="n"/>
      <c r="AC6" s="59" t="n"/>
      <c r="AD6" s="59" t="n"/>
      <c r="AE6" s="59" t="n"/>
      <c r="AF6" s="59" t="n"/>
      <c r="AG6" s="59" t="n"/>
    </row>
    <row r="7">
      <c r="A7" t="inlineStr">
        <is>
          <t>HYB-plug-in-Diesel</t>
        </is>
      </c>
      <c r="B7" t="inlineStr">
        <is>
          <t>US$/Tcal</t>
        </is>
      </c>
      <c r="C7" s="59" t="n"/>
      <c r="D7" s="59" t="n"/>
      <c r="E7" s="59" t="n"/>
      <c r="F7" s="59" t="n"/>
      <c r="G7" s="59" t="n"/>
      <c r="H7" s="59" t="n"/>
      <c r="I7" s="59" t="n"/>
      <c r="J7" s="59" t="n"/>
      <c r="K7" s="59" t="n"/>
      <c r="L7" s="59" t="n"/>
      <c r="M7" s="59" t="n"/>
      <c r="N7" s="59" t="n"/>
      <c r="O7" s="59" t="n"/>
      <c r="P7" s="59" t="n"/>
      <c r="Q7" s="59" t="n"/>
      <c r="R7" s="59" t="n"/>
      <c r="S7" s="59" t="n"/>
      <c r="T7" s="59" t="n"/>
      <c r="U7" s="59" t="n"/>
      <c r="V7" s="59" t="n"/>
      <c r="W7" s="59" t="n"/>
      <c r="X7" s="59" t="n"/>
      <c r="Y7" s="59" t="n"/>
      <c r="Z7" s="59" t="n"/>
      <c r="AA7" s="59" t="n"/>
      <c r="AB7" s="59" t="n"/>
      <c r="AC7" s="59" t="n"/>
      <c r="AD7" s="59" t="n"/>
      <c r="AE7" s="59" t="n"/>
      <c r="AF7" s="59" t="n"/>
      <c r="AG7" s="59" t="n"/>
    </row>
    <row r="8">
      <c r="A8" t="inlineStr">
        <is>
          <t>Eléctrico</t>
        </is>
      </c>
      <c r="B8" t="inlineStr">
        <is>
          <t>US$/kWh</t>
        </is>
      </c>
      <c r="C8" s="61" t="n">
        <v>0.1216</v>
      </c>
      <c r="D8" s="61" t="n">
        <v>0.1216</v>
      </c>
      <c r="E8" s="61" t="n">
        <v>0.1216</v>
      </c>
      <c r="F8" s="61" t="n">
        <v>0.1216</v>
      </c>
      <c r="G8" s="61" t="n">
        <v>0.1216</v>
      </c>
      <c r="H8" s="61" t="n">
        <v>0.1216</v>
      </c>
      <c r="I8" s="61" t="n">
        <v>0.1216</v>
      </c>
      <c r="J8" s="61" t="n">
        <v>0.1216</v>
      </c>
      <c r="K8" s="61" t="n">
        <v>0.1216</v>
      </c>
      <c r="L8" s="61" t="n">
        <v>0.1216</v>
      </c>
      <c r="M8" s="61" t="n">
        <v>0.1216</v>
      </c>
      <c r="N8" s="61" t="n">
        <v>0.1216</v>
      </c>
      <c r="O8" s="61" t="n">
        <v>0.1216</v>
      </c>
      <c r="P8" s="61" t="n">
        <v>0.1216</v>
      </c>
      <c r="Q8" s="61" t="n">
        <v>0.1216</v>
      </c>
      <c r="R8" s="61" t="n">
        <v>0.1216</v>
      </c>
      <c r="S8" s="61" t="n">
        <v>0.1216</v>
      </c>
      <c r="T8" s="61" t="n">
        <v>0.1216</v>
      </c>
      <c r="U8" s="61" t="n">
        <v>0.1216</v>
      </c>
      <c r="V8" s="61" t="n">
        <v>0.1216</v>
      </c>
      <c r="W8" s="61" t="n">
        <v>0.1216</v>
      </c>
      <c r="X8" s="61" t="n">
        <v>0.1216</v>
      </c>
      <c r="Y8" s="61" t="n">
        <v>0.1216</v>
      </c>
      <c r="Z8" s="61" t="n">
        <v>0.1216</v>
      </c>
      <c r="AA8" s="61" t="n">
        <v>0.1216</v>
      </c>
      <c r="AB8" s="61" t="n">
        <v>0.1216</v>
      </c>
      <c r="AC8" s="61" t="n">
        <v>0.1216</v>
      </c>
      <c r="AD8" s="61" t="n">
        <v>0.1216</v>
      </c>
      <c r="AE8" s="61" t="n">
        <v>0.1216</v>
      </c>
      <c r="AF8" s="61" t="n">
        <v>0.1216</v>
      </c>
      <c r="AG8" s="61" t="n">
        <v>0.1216</v>
      </c>
    </row>
    <row r="9">
      <c r="A9" t="inlineStr">
        <is>
          <t>Biodiesel</t>
        </is>
      </c>
      <c r="B9" t="inlineStr">
        <is>
          <t>US$/Tcal</t>
        </is>
      </c>
    </row>
    <row r="10">
      <c r="A10" t="inlineStr">
        <is>
          <t>Etanol</t>
        </is>
      </c>
      <c r="B10" t="inlineStr">
        <is>
          <t>US$/Tcal</t>
        </is>
      </c>
      <c r="C10" s="59" t="n"/>
      <c r="D10" s="59" t="n"/>
      <c r="E10" s="59" t="n"/>
      <c r="F10" s="59" t="n"/>
      <c r="G10" s="59" t="n"/>
      <c r="H10" s="59" t="n"/>
      <c r="I10" s="59" t="n"/>
      <c r="J10" s="59" t="n"/>
      <c r="K10" s="59" t="n"/>
      <c r="L10" s="59" t="n"/>
      <c r="M10" s="59" t="n"/>
      <c r="N10" s="59" t="n"/>
      <c r="O10" s="59" t="n"/>
      <c r="P10" s="59" t="n"/>
      <c r="Q10" s="59" t="n"/>
      <c r="R10" s="59" t="n"/>
      <c r="S10" s="59" t="n"/>
      <c r="T10" s="59" t="n"/>
      <c r="U10" s="59" t="n"/>
      <c r="V10" s="59" t="n"/>
      <c r="W10" s="59" t="n"/>
      <c r="X10" s="59" t="n"/>
      <c r="Y10" s="59" t="n"/>
      <c r="Z10" s="59" t="n"/>
      <c r="AA10" s="59" t="n"/>
      <c r="AB10" s="59" t="n"/>
      <c r="AC10" s="59" t="n"/>
      <c r="AD10" s="59" t="n"/>
      <c r="AE10" s="59" t="n"/>
      <c r="AF10" s="59" t="n"/>
      <c r="AG10" s="59" t="n"/>
    </row>
    <row r="11">
      <c r="A11" t="inlineStr">
        <is>
          <t>GLP</t>
        </is>
      </c>
      <c r="B11" t="inlineStr">
        <is>
          <t>US$/Tcal</t>
        </is>
      </c>
      <c r="C11" s="59" t="n">
        <v>184813.3068930287</v>
      </c>
      <c r="D11" s="59" t="n">
        <v>255703.5321125184</v>
      </c>
      <c r="E11" s="59" t="n">
        <v>281739.5521973406</v>
      </c>
      <c r="F11" s="59" t="n">
        <v>311555.702745126</v>
      </c>
      <c r="G11" s="59" t="n">
        <v>329341.4034489258</v>
      </c>
      <c r="H11" s="59" t="n">
        <v>343278.7367905254</v>
      </c>
      <c r="I11" s="59" t="n">
        <v>357642.203068138</v>
      </c>
      <c r="J11" s="59" t="n">
        <v>369720.8055200654</v>
      </c>
      <c r="K11" s="59" t="n">
        <v>382471.3941362785</v>
      </c>
      <c r="L11" s="59" t="n">
        <v>392943.0679505027</v>
      </c>
      <c r="M11" s="59" t="n">
        <v>402724.8675992443</v>
      </c>
      <c r="N11" s="59" t="n">
        <v>410010.0190270503</v>
      </c>
      <c r="O11" s="59" t="n">
        <v>419342.4758349563</v>
      </c>
      <c r="P11" s="59" t="n">
        <v>424864.2231765804</v>
      </c>
      <c r="Q11" s="59" t="n">
        <v>430556.5458413903</v>
      </c>
      <c r="R11" s="59" t="n">
        <v>434305.963236793</v>
      </c>
      <c r="S11" s="59" t="n">
        <v>440706.0552127558</v>
      </c>
      <c r="T11" s="59" t="n">
        <v>447966.0526722317</v>
      </c>
      <c r="U11" s="59" t="n">
        <v>454936.1747138124</v>
      </c>
      <c r="V11" s="59" t="n">
        <v>456301.4904982809</v>
      </c>
      <c r="W11" s="59" t="n">
        <v>467720.294199803</v>
      </c>
      <c r="X11" s="59" t="n">
        <v>475239.6188143647</v>
      </c>
      <c r="Y11" s="59" t="n">
        <v>479251.0846884513</v>
      </c>
      <c r="Z11" s="59" t="n">
        <v>486218.1855644351</v>
      </c>
      <c r="AA11" s="59" t="n">
        <v>490475.0531936032</v>
      </c>
      <c r="AB11" s="59" t="n">
        <v>487685.5015574083</v>
      </c>
      <c r="AC11" s="59" t="n">
        <v>496017.6389673272</v>
      </c>
      <c r="AD11" s="59" t="n">
        <v>499805.1946087313</v>
      </c>
      <c r="AE11" s="59" t="n">
        <v>501301.0248929206</v>
      </c>
      <c r="AF11" s="59" t="n">
        <v>503277.5558871354</v>
      </c>
      <c r="AG11" s="59" t="n">
        <v>504553.0570573483</v>
      </c>
    </row>
    <row r="12">
      <c r="A12" t="inlineStr">
        <is>
          <t>GNC</t>
        </is>
      </c>
      <c r="B12" t="inlineStr">
        <is>
          <t>US$/Tcal</t>
        </is>
      </c>
      <c r="C12" s="59" t="n">
        <v>172790.8944245636</v>
      </c>
      <c r="D12" s="59" t="n">
        <v>164709.4443030044</v>
      </c>
      <c r="E12" s="59" t="n">
        <v>227888.2802792218</v>
      </c>
      <c r="F12" s="59" t="n">
        <v>251092.1202630769</v>
      </c>
      <c r="G12" s="59" t="n">
        <v>277664.8907553173</v>
      </c>
      <c r="H12" s="59" t="n">
        <v>293515.875344636</v>
      </c>
      <c r="I12" s="59" t="n">
        <v>305937.1152886262</v>
      </c>
      <c r="J12" s="59" t="n">
        <v>318738.1337251388</v>
      </c>
      <c r="K12" s="59" t="n">
        <v>329502.8342289039</v>
      </c>
      <c r="L12" s="59" t="n">
        <v>340866.4227108103</v>
      </c>
      <c r="M12" s="59" t="n">
        <v>350198.9951530182</v>
      </c>
      <c r="N12" s="59" t="n">
        <v>358916.7374601786</v>
      </c>
      <c r="O12" s="59" t="n">
        <v>365409.4151981062</v>
      </c>
      <c r="P12" s="59" t="n">
        <v>373726.6938651759</v>
      </c>
      <c r="Q12" s="59" t="n">
        <v>378647.7893831892</v>
      </c>
      <c r="R12" s="59" t="n">
        <v>383720.9051597328</v>
      </c>
      <c r="S12" s="59" t="n">
        <v>387062.4635466203</v>
      </c>
      <c r="T12" s="59" t="n">
        <v>392766.3579824204</v>
      </c>
      <c r="U12" s="59" t="n">
        <v>399236.6179831444</v>
      </c>
      <c r="V12" s="59" t="n">
        <v>405448.5350117022</v>
      </c>
      <c r="W12" s="59" t="n">
        <v>406665.3326976398</v>
      </c>
      <c r="X12" s="59" t="n">
        <v>416842.0068987645</v>
      </c>
      <c r="Y12" s="59" t="n">
        <v>423543.3846275619</v>
      </c>
      <c r="Z12" s="59" t="n">
        <v>427118.4860424383</v>
      </c>
      <c r="AA12" s="59" t="n">
        <v>433327.7105456853</v>
      </c>
      <c r="AB12" s="59" t="n">
        <v>437121.5190839283</v>
      </c>
      <c r="AC12" s="59" t="n">
        <v>434635.4129286061</v>
      </c>
      <c r="AD12" s="59" t="n">
        <v>442061.1862439355</v>
      </c>
      <c r="AE12" s="59" t="n">
        <v>445436.7342250311</v>
      </c>
      <c r="AF12" s="59" t="n">
        <v>446769.8491344627</v>
      </c>
      <c r="AG12" s="59" t="n">
        <v>448531.3744660408</v>
      </c>
    </row>
    <row r="13">
      <c r="A13" t="inlineStr">
        <is>
          <t>Hidrógeno-Fuel-Cell</t>
        </is>
      </c>
      <c r="B13" t="inlineStr">
        <is>
          <t>US$/Tcal</t>
        </is>
      </c>
      <c r="C13" s="59" t="n">
        <v>168854.0947117968</v>
      </c>
      <c r="D13" s="59" t="n">
        <v>168854.0947117968</v>
      </c>
      <c r="E13" s="59" t="n">
        <v>168854.0947117968</v>
      </c>
      <c r="F13" s="59" t="n">
        <v>168854.0947117968</v>
      </c>
      <c r="G13" s="59" t="n">
        <v>168854.0947117968</v>
      </c>
      <c r="H13" s="59" t="n">
        <v>168854.0947117968</v>
      </c>
      <c r="I13" s="59" t="n">
        <v>168854.0947117968</v>
      </c>
      <c r="J13" s="59" t="n">
        <v>168854.0947117968</v>
      </c>
      <c r="K13" s="59" t="n">
        <v>168854.0947117968</v>
      </c>
      <c r="L13" s="59" t="n">
        <v>168854.0947117968</v>
      </c>
      <c r="M13" s="59" t="n">
        <v>168854.0947117968</v>
      </c>
      <c r="N13" s="59" t="n">
        <v>111987.9429803446</v>
      </c>
      <c r="O13" s="59" t="n">
        <v>111987.9429803446</v>
      </c>
      <c r="P13" s="59" t="n">
        <v>111987.9429803446</v>
      </c>
      <c r="Q13" s="59" t="n">
        <v>111987.9429803446</v>
      </c>
      <c r="R13" s="59" t="n">
        <v>93497.72186520979</v>
      </c>
      <c r="S13" s="59" t="n">
        <v>93497.72186520979</v>
      </c>
      <c r="T13" s="59" t="n">
        <v>93497.72186520979</v>
      </c>
      <c r="U13" s="59" t="n">
        <v>93497.72186520979</v>
      </c>
      <c r="V13" s="59" t="n">
        <v>93497.72186520979</v>
      </c>
      <c r="W13" s="59" t="n">
        <v>80938.32639077863</v>
      </c>
      <c r="X13" s="59" t="n">
        <v>80938.32639077863</v>
      </c>
      <c r="Y13" s="59" t="n">
        <v>80938.32639077863</v>
      </c>
      <c r="Z13" s="59" t="n">
        <v>80938.32639077863</v>
      </c>
      <c r="AA13" s="59" t="n">
        <v>80938.32639077863</v>
      </c>
      <c r="AB13" s="59" t="n">
        <v>73263.14026751513</v>
      </c>
      <c r="AC13" s="59" t="n">
        <v>73263.14026751513</v>
      </c>
      <c r="AD13" s="59" t="n">
        <v>73263.14026751513</v>
      </c>
      <c r="AE13" s="59" t="n">
        <v>73263.14026751513</v>
      </c>
      <c r="AF13" s="59" t="n">
        <v>73263.14026751513</v>
      </c>
      <c r="AG13" s="59" t="n">
        <v>68030.05881983547</v>
      </c>
    </row>
  </sheetData>
  <autoFilter ref="A1:AG57"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70C0"/>
    <outlinePr summaryBelow="1" summaryRight="1"/>
    <pageSetUpPr/>
  </sheetPr>
  <dimension ref="A1:AH85"/>
  <sheetViews>
    <sheetView workbookViewId="0">
      <selection activeCell="F18" sqref="F18"/>
    </sheetView>
  </sheetViews>
  <sheetFormatPr baseColWidth="10" defaultColWidth="11.42578125" defaultRowHeight="15"/>
  <cols>
    <col width="25" bestFit="1" customWidth="1" style="192" min="2" max="2"/>
    <col width="16.85546875" bestFit="1" customWidth="1" style="192" min="4" max="34"/>
  </cols>
  <sheetData>
    <row r="1" customFormat="1" s="126">
      <c r="A1" s="126" t="inlineStr">
        <is>
          <t>Region</t>
        </is>
      </c>
      <c r="B1" s="126" t="inlineStr">
        <is>
          <t>Modo</t>
        </is>
      </c>
      <c r="C1" s="126" t="inlineStr">
        <is>
          <t>Unidad</t>
        </is>
      </c>
      <c r="D1" s="127" t="n">
        <v>2020</v>
      </c>
      <c r="E1" s="127" t="n">
        <v>2021</v>
      </c>
      <c r="F1" s="127" t="n">
        <v>2022</v>
      </c>
      <c r="G1" s="127" t="n">
        <v>2023</v>
      </c>
      <c r="H1" s="127" t="n">
        <v>2024</v>
      </c>
      <c r="I1" s="127" t="n">
        <v>2025</v>
      </c>
      <c r="J1" s="127" t="n">
        <v>2026</v>
      </c>
      <c r="K1" s="127" t="n">
        <v>2027</v>
      </c>
      <c r="L1" s="127" t="n">
        <v>2028</v>
      </c>
      <c r="M1" s="127" t="n">
        <v>2029</v>
      </c>
      <c r="N1" s="127" t="n">
        <v>2030</v>
      </c>
      <c r="O1" s="127" t="n">
        <v>2031</v>
      </c>
      <c r="P1" s="127" t="n">
        <v>2032</v>
      </c>
      <c r="Q1" s="127" t="n">
        <v>2033</v>
      </c>
      <c r="R1" s="127" t="n">
        <v>2034</v>
      </c>
      <c r="S1" s="127" t="n">
        <v>2035</v>
      </c>
      <c r="T1" s="127" t="n">
        <v>2036</v>
      </c>
      <c r="U1" s="127" t="n">
        <v>2037</v>
      </c>
      <c r="V1" s="127" t="n">
        <v>2038</v>
      </c>
      <c r="W1" s="127" t="n">
        <v>2039</v>
      </c>
      <c r="X1" s="127" t="n">
        <v>2040</v>
      </c>
      <c r="Y1" s="127" t="n">
        <v>2041</v>
      </c>
      <c r="Z1" s="127" t="n">
        <v>2042</v>
      </c>
      <c r="AA1" s="127" t="n">
        <v>2043</v>
      </c>
      <c r="AB1" s="127" t="n">
        <v>2044</v>
      </c>
      <c r="AC1" s="127" t="n">
        <v>2045</v>
      </c>
      <c r="AD1" s="127" t="n">
        <v>2046</v>
      </c>
      <c r="AE1" s="127" t="n">
        <v>2047</v>
      </c>
      <c r="AF1" s="127" t="n">
        <v>2048</v>
      </c>
      <c r="AG1" s="127" t="n">
        <v>2049</v>
      </c>
      <c r="AH1" s="127" t="n">
        <v>2050</v>
      </c>
    </row>
    <row r="2">
      <c r="A2" t="inlineStr">
        <is>
          <t>RM</t>
        </is>
      </c>
      <c r="B2" t="inlineStr">
        <is>
          <t>Vehículo Liviano Pasajero</t>
        </is>
      </c>
      <c r="C2" t="inlineStr">
        <is>
          <t>km/año</t>
        </is>
      </c>
      <c r="D2" s="59" t="n">
        <v>12630.09445328067</v>
      </c>
      <c r="E2" s="59" t="n">
        <v>12630.09445328067</v>
      </c>
      <c r="F2" s="59" t="n">
        <v>12630.09445328067</v>
      </c>
      <c r="G2" s="59" t="n">
        <v>12630.09445328067</v>
      </c>
      <c r="H2" s="59" t="n">
        <v>12630.09445328067</v>
      </c>
      <c r="I2" s="59" t="n">
        <v>12630.09445328067</v>
      </c>
      <c r="J2" s="59" t="n">
        <v>12630.09445328067</v>
      </c>
      <c r="K2" s="59" t="n">
        <v>12630.09445328067</v>
      </c>
      <c r="L2" s="59" t="n">
        <v>12630.09445328067</v>
      </c>
      <c r="M2" s="59" t="n">
        <v>12630.09445328067</v>
      </c>
      <c r="N2" s="59" t="n">
        <v>12630.09445328067</v>
      </c>
      <c r="O2" s="59" t="n">
        <v>12630.09445328067</v>
      </c>
      <c r="P2" s="59" t="n">
        <v>12630.09445328067</v>
      </c>
      <c r="Q2" s="59" t="n">
        <v>12630.09445328067</v>
      </c>
      <c r="R2" s="59" t="n">
        <v>12630.09445328067</v>
      </c>
      <c r="S2" s="59" t="n">
        <v>12630.09445328067</v>
      </c>
      <c r="T2" s="59" t="n">
        <v>12630.09445328067</v>
      </c>
      <c r="U2" s="59" t="n">
        <v>12630.09445328067</v>
      </c>
      <c r="V2" s="59" t="n">
        <v>12630.09445328067</v>
      </c>
      <c r="W2" s="59" t="n">
        <v>12630.09445328067</v>
      </c>
      <c r="X2" s="59" t="n">
        <v>12630.09445328067</v>
      </c>
      <c r="Y2" s="59" t="n">
        <v>12630.09445328067</v>
      </c>
      <c r="Z2" s="59" t="n">
        <v>12630.09445328067</v>
      </c>
      <c r="AA2" s="59" t="n">
        <v>12630.09445328067</v>
      </c>
      <c r="AB2" s="59" t="n">
        <v>12630.09445328067</v>
      </c>
      <c r="AC2" s="59" t="n">
        <v>12630.09445328067</v>
      </c>
      <c r="AD2" s="59" t="n">
        <v>12630.09445328067</v>
      </c>
      <c r="AE2" s="59" t="n">
        <v>12630.09445328067</v>
      </c>
      <c r="AF2" s="59" t="n">
        <v>12630.09445328067</v>
      </c>
      <c r="AG2" s="59" t="n">
        <v>12630.09445328067</v>
      </c>
      <c r="AH2" s="59" t="n">
        <v>12630.09445328067</v>
      </c>
    </row>
    <row r="3">
      <c r="A3" t="inlineStr">
        <is>
          <t>RM</t>
        </is>
      </c>
      <c r="B3" t="inlineStr">
        <is>
          <t>Vehículo Liviano Comercial</t>
        </is>
      </c>
      <c r="C3" t="inlineStr">
        <is>
          <t>km/año</t>
        </is>
      </c>
      <c r="D3" s="59" t="n">
        <v>19822.27525908993</v>
      </c>
      <c r="E3" s="59" t="n">
        <v>19822.27525908993</v>
      </c>
      <c r="F3" s="59" t="n">
        <v>19822.27525908993</v>
      </c>
      <c r="G3" s="59" t="n">
        <v>19822.27525908993</v>
      </c>
      <c r="H3" s="59" t="n">
        <v>19822.27525908993</v>
      </c>
      <c r="I3" s="59" t="n">
        <v>19822.27525908993</v>
      </c>
      <c r="J3" s="59" t="n">
        <v>19822.27525908993</v>
      </c>
      <c r="K3" s="59" t="n">
        <v>19822.27525908993</v>
      </c>
      <c r="L3" s="59" t="n">
        <v>19822.27525908993</v>
      </c>
      <c r="M3" s="59" t="n">
        <v>19822.27525908993</v>
      </c>
      <c r="N3" s="59" t="n">
        <v>19822.27525908993</v>
      </c>
      <c r="O3" s="59" t="n">
        <v>19822.27525908993</v>
      </c>
      <c r="P3" s="59" t="n">
        <v>19822.27525908993</v>
      </c>
      <c r="Q3" s="59" t="n">
        <v>19822.27525908993</v>
      </c>
      <c r="R3" s="59" t="n">
        <v>19822.27525908993</v>
      </c>
      <c r="S3" s="59" t="n">
        <v>19822.27525908993</v>
      </c>
      <c r="T3" s="59" t="n">
        <v>19822.27525908993</v>
      </c>
      <c r="U3" s="59" t="n">
        <v>19822.27525908993</v>
      </c>
      <c r="V3" s="59" t="n">
        <v>19822.27525908993</v>
      </c>
      <c r="W3" s="59" t="n">
        <v>19822.27525908993</v>
      </c>
      <c r="X3" s="59" t="n">
        <v>19822.27525908993</v>
      </c>
      <c r="Y3" s="59" t="n">
        <v>19822.27525908993</v>
      </c>
      <c r="Z3" s="59" t="n">
        <v>19822.27525908993</v>
      </c>
      <c r="AA3" s="59" t="n">
        <v>19822.27525908993</v>
      </c>
      <c r="AB3" s="59" t="n">
        <v>19822.27525908993</v>
      </c>
      <c r="AC3" s="59" t="n">
        <v>19822.27525908993</v>
      </c>
      <c r="AD3" s="59" t="n">
        <v>19822.27525908993</v>
      </c>
      <c r="AE3" s="59" t="n">
        <v>19822.27525908993</v>
      </c>
      <c r="AF3" s="59" t="n">
        <v>19822.27525908993</v>
      </c>
      <c r="AG3" s="59" t="n">
        <v>19822.2752590899</v>
      </c>
      <c r="AH3" s="59" t="n">
        <v>19822.27525908993</v>
      </c>
    </row>
    <row r="4">
      <c r="A4" t="inlineStr">
        <is>
          <t>RM</t>
        </is>
      </c>
      <c r="B4" t="inlineStr">
        <is>
          <t>Taxi</t>
        </is>
      </c>
      <c r="C4" t="inlineStr">
        <is>
          <t>km/año</t>
        </is>
      </c>
      <c r="D4" s="59" t="n">
        <v>58728.94337636773</v>
      </c>
      <c r="E4" s="59" t="n">
        <v>58728.94337636773</v>
      </c>
      <c r="F4" s="59" t="n">
        <v>58728.94337636773</v>
      </c>
      <c r="G4" s="59" t="n">
        <v>58728.94337636773</v>
      </c>
      <c r="H4" s="59" t="n">
        <v>58728.94337636773</v>
      </c>
      <c r="I4" s="59" t="n">
        <v>58728.94337636773</v>
      </c>
      <c r="J4" s="59" t="n">
        <v>58728.94337636773</v>
      </c>
      <c r="K4" s="59" t="n">
        <v>58728.94337636773</v>
      </c>
      <c r="L4" s="59" t="n">
        <v>58728.94337636773</v>
      </c>
      <c r="M4" s="59" t="n">
        <v>58728.94337636773</v>
      </c>
      <c r="N4" s="59" t="n">
        <v>58728.94337636773</v>
      </c>
      <c r="O4" s="59" t="n">
        <v>58728.94337636773</v>
      </c>
      <c r="P4" s="59" t="n">
        <v>58728.94337636773</v>
      </c>
      <c r="Q4" s="59" t="n">
        <v>58728.94337636773</v>
      </c>
      <c r="R4" s="59" t="n">
        <v>58728.94337636773</v>
      </c>
      <c r="S4" s="59" t="n">
        <v>58728.94337636773</v>
      </c>
      <c r="T4" s="59" t="n">
        <v>58728.94337636773</v>
      </c>
      <c r="U4" s="59" t="n">
        <v>58728.94337636773</v>
      </c>
      <c r="V4" s="59" t="n">
        <v>58728.94337636773</v>
      </c>
      <c r="W4" s="59" t="n">
        <v>58728.94337636773</v>
      </c>
      <c r="X4" s="59" t="n">
        <v>58728.94337636773</v>
      </c>
      <c r="Y4" s="59" t="n">
        <v>58728.94337636773</v>
      </c>
      <c r="Z4" s="59" t="n">
        <v>58728.94337636773</v>
      </c>
      <c r="AA4" s="59" t="n">
        <v>58728.94337636773</v>
      </c>
      <c r="AB4" s="59" t="n">
        <v>58728.94337636773</v>
      </c>
      <c r="AC4" s="59" t="n">
        <v>58728.94337636773</v>
      </c>
      <c r="AD4" s="59" t="n">
        <v>58728.94337636773</v>
      </c>
      <c r="AE4" s="59" t="n">
        <v>58728.94337636773</v>
      </c>
      <c r="AF4" s="59" t="n">
        <v>58728.94337636773</v>
      </c>
      <c r="AG4" s="59" t="n">
        <v>58728.94337636773</v>
      </c>
      <c r="AH4" s="59" t="n">
        <v>58728.94337636773</v>
      </c>
    </row>
    <row r="5">
      <c r="A5" t="inlineStr">
        <is>
          <t>RM</t>
        </is>
      </c>
      <c r="B5" t="inlineStr">
        <is>
          <t>Bus Articulado</t>
        </is>
      </c>
      <c r="C5" t="inlineStr">
        <is>
          <t>km/año</t>
        </is>
      </c>
      <c r="D5" s="59" t="n">
        <v>56886.08934173833</v>
      </c>
      <c r="E5" s="59" t="n">
        <v>56886.08934173833</v>
      </c>
      <c r="F5" s="59" t="n">
        <v>56886.08934173833</v>
      </c>
      <c r="G5" s="59" t="n">
        <v>56886.08934173833</v>
      </c>
      <c r="H5" s="59" t="n">
        <v>56886.08934173833</v>
      </c>
      <c r="I5" s="59" t="n">
        <v>56886.08934173833</v>
      </c>
      <c r="J5" s="59" t="n">
        <v>56886.08934173833</v>
      </c>
      <c r="K5" s="59" t="n">
        <v>56886.08934173833</v>
      </c>
      <c r="L5" s="59" t="n">
        <v>56886.08934173833</v>
      </c>
      <c r="M5" s="59" t="n">
        <v>56886.08934173833</v>
      </c>
      <c r="N5" s="59" t="n">
        <v>56886.08934173833</v>
      </c>
      <c r="O5" s="59" t="n">
        <v>56886.08934173833</v>
      </c>
      <c r="P5" s="59" t="n">
        <v>56886.08934173833</v>
      </c>
      <c r="Q5" s="59" t="n">
        <v>56886.08934173833</v>
      </c>
      <c r="R5" s="59" t="n">
        <v>56886.08934173833</v>
      </c>
      <c r="S5" s="59" t="n">
        <v>56886.08934173833</v>
      </c>
      <c r="T5" s="59" t="n">
        <v>56886.08934173833</v>
      </c>
      <c r="U5" s="59" t="n">
        <v>56886.08934173833</v>
      </c>
      <c r="V5" s="59" t="n">
        <v>56886.08934173833</v>
      </c>
      <c r="W5" s="59" t="n">
        <v>56886.08934173833</v>
      </c>
      <c r="X5" s="59" t="n">
        <v>56886.08934173833</v>
      </c>
      <c r="Y5" s="59" t="n">
        <v>56886.08934173833</v>
      </c>
      <c r="Z5" s="59" t="n">
        <v>56886.08934173833</v>
      </c>
      <c r="AA5" s="59" t="n">
        <v>56886.08934173833</v>
      </c>
      <c r="AB5" s="59" t="n">
        <v>56886.08934173833</v>
      </c>
      <c r="AC5" s="59" t="n">
        <v>56886.08934173833</v>
      </c>
      <c r="AD5" s="59" t="n">
        <v>56886.08934173833</v>
      </c>
      <c r="AE5" s="59" t="n">
        <v>56886.08934173833</v>
      </c>
      <c r="AF5" s="59" t="n">
        <v>56886.08934173833</v>
      </c>
      <c r="AG5" s="59" t="n">
        <v>56886.08934173833</v>
      </c>
      <c r="AH5" s="59" t="n">
        <v>56886.08934173833</v>
      </c>
    </row>
    <row r="6">
      <c r="A6" t="inlineStr">
        <is>
          <t>RM</t>
        </is>
      </c>
      <c r="B6" t="inlineStr">
        <is>
          <t>Bus Rígido</t>
        </is>
      </c>
      <c r="C6" t="inlineStr">
        <is>
          <t>km/año</t>
        </is>
      </c>
      <c r="D6" s="59" t="n">
        <v>56886.08934173833</v>
      </c>
      <c r="E6" s="59" t="n">
        <v>56886.08934173833</v>
      </c>
      <c r="F6" s="59" t="n">
        <v>56886.08934173833</v>
      </c>
      <c r="G6" s="59" t="n">
        <v>56886.08934173833</v>
      </c>
      <c r="H6" s="59" t="n">
        <v>56886.08934173833</v>
      </c>
      <c r="I6" s="59" t="n">
        <v>56886.08934173833</v>
      </c>
      <c r="J6" s="59" t="n">
        <v>56886.08934173833</v>
      </c>
      <c r="K6" s="59" t="n">
        <v>56886.08934173833</v>
      </c>
      <c r="L6" s="59" t="n">
        <v>56886.08934173833</v>
      </c>
      <c r="M6" s="59" t="n">
        <v>56886.08934173833</v>
      </c>
      <c r="N6" s="59" t="n">
        <v>56886.08934173833</v>
      </c>
      <c r="O6" s="59" t="n">
        <v>56886.08934173833</v>
      </c>
      <c r="P6" s="59" t="n">
        <v>56886.08934173833</v>
      </c>
      <c r="Q6" s="59" t="n">
        <v>56886.08934173833</v>
      </c>
      <c r="R6" s="59" t="n">
        <v>56886.08934173833</v>
      </c>
      <c r="S6" s="59" t="n">
        <v>56886.08934173833</v>
      </c>
      <c r="T6" s="59" t="n">
        <v>56886.08934173833</v>
      </c>
      <c r="U6" s="59" t="n">
        <v>56886.08934173833</v>
      </c>
      <c r="V6" s="59" t="n">
        <v>56886.08934173833</v>
      </c>
      <c r="W6" s="59" t="n">
        <v>56886.08934173833</v>
      </c>
      <c r="X6" s="59" t="n">
        <v>56886.08934173833</v>
      </c>
      <c r="Y6" s="59" t="n">
        <v>56886.08934173833</v>
      </c>
      <c r="Z6" s="59" t="n">
        <v>56886.08934173833</v>
      </c>
      <c r="AA6" s="59" t="n">
        <v>56886.08934173833</v>
      </c>
      <c r="AB6" s="59" t="n">
        <v>56886.08934173833</v>
      </c>
      <c r="AC6" s="59" t="n">
        <v>56886.08934173833</v>
      </c>
      <c r="AD6" s="59" t="n">
        <v>56886.08934173833</v>
      </c>
      <c r="AE6" s="59" t="n">
        <v>56886.08934173833</v>
      </c>
      <c r="AF6" s="59" t="n">
        <v>56886.08934173833</v>
      </c>
      <c r="AG6" s="59" t="n">
        <v>56886.08934173833</v>
      </c>
      <c r="AH6" s="59" t="n">
        <v>56886.08934173833</v>
      </c>
    </row>
    <row r="7">
      <c r="A7" t="inlineStr">
        <is>
          <t>R1</t>
        </is>
      </c>
      <c r="B7" t="inlineStr">
        <is>
          <t>Vehículo Liviano Pasajero</t>
        </is>
      </c>
      <c r="C7" t="inlineStr">
        <is>
          <t>km/año</t>
        </is>
      </c>
      <c r="D7" s="59" t="n">
        <v>11564.53597841637</v>
      </c>
      <c r="E7" s="59" t="n">
        <v>11564.53597841637</v>
      </c>
      <c r="F7" s="59" t="n">
        <v>11564.53597841637</v>
      </c>
      <c r="G7" s="59" t="n">
        <v>11564.53597841637</v>
      </c>
      <c r="H7" s="59" t="n">
        <v>11564.53597841637</v>
      </c>
      <c r="I7" s="59" t="n">
        <v>11564.53597841637</v>
      </c>
      <c r="J7" s="59" t="n">
        <v>11564.53597841637</v>
      </c>
      <c r="K7" s="59" t="n">
        <v>11564.53597841637</v>
      </c>
      <c r="L7" s="59" t="n">
        <v>11564.53597841637</v>
      </c>
      <c r="M7" s="59" t="n">
        <v>11564.53597841637</v>
      </c>
      <c r="N7" s="59" t="n">
        <v>11564.53597841637</v>
      </c>
      <c r="O7" s="59" t="n">
        <v>11564.53597841637</v>
      </c>
      <c r="P7" s="59" t="n">
        <v>11564.53597841637</v>
      </c>
      <c r="Q7" s="59" t="n">
        <v>11564.53597841637</v>
      </c>
      <c r="R7" s="59" t="n">
        <v>11564.53597841637</v>
      </c>
      <c r="S7" s="59" t="n">
        <v>11564.53597841637</v>
      </c>
      <c r="T7" s="59" t="n">
        <v>11564.53597841637</v>
      </c>
      <c r="U7" s="59" t="n">
        <v>11564.53597841637</v>
      </c>
      <c r="V7" s="59" t="n">
        <v>11564.53597841637</v>
      </c>
      <c r="W7" s="59" t="n">
        <v>11564.53597841637</v>
      </c>
      <c r="X7" s="59" t="n">
        <v>11564.53597841637</v>
      </c>
      <c r="Y7" s="59" t="n">
        <v>11564.53597841637</v>
      </c>
      <c r="Z7" s="59" t="n">
        <v>11564.53597841637</v>
      </c>
      <c r="AA7" s="59" t="n">
        <v>11564.53597841637</v>
      </c>
      <c r="AB7" s="59" t="n">
        <v>11564.53597841637</v>
      </c>
      <c r="AC7" s="59" t="n">
        <v>11564.53597841637</v>
      </c>
      <c r="AD7" s="59" t="n">
        <v>11564.53597841637</v>
      </c>
      <c r="AE7" s="59" t="n">
        <v>11564.53597841637</v>
      </c>
      <c r="AF7" s="59" t="n">
        <v>11564.53597841637</v>
      </c>
      <c r="AG7" s="59" t="n">
        <v>11564.53597841637</v>
      </c>
      <c r="AH7" s="59" t="n">
        <v>11564.53597841637</v>
      </c>
    </row>
    <row r="8">
      <c r="A8" t="inlineStr">
        <is>
          <t>R1</t>
        </is>
      </c>
      <c r="B8" t="inlineStr">
        <is>
          <t>Vehículo Liviano Comercial</t>
        </is>
      </c>
      <c r="C8" t="inlineStr">
        <is>
          <t>km/año</t>
        </is>
      </c>
      <c r="D8" s="59" t="n">
        <v>15162.84764988773</v>
      </c>
      <c r="E8" s="59" t="n">
        <v>15162.84764988773</v>
      </c>
      <c r="F8" s="59" t="n">
        <v>15162.84764988773</v>
      </c>
      <c r="G8" s="59" t="n">
        <v>15162.84764988773</v>
      </c>
      <c r="H8" s="59" t="n">
        <v>15162.84764988773</v>
      </c>
      <c r="I8" s="59" t="n">
        <v>15162.84764988773</v>
      </c>
      <c r="J8" s="59" t="n">
        <v>15162.84764988773</v>
      </c>
      <c r="K8" s="59" t="n">
        <v>15162.84764988773</v>
      </c>
      <c r="L8" s="59" t="n">
        <v>15162.84764988773</v>
      </c>
      <c r="M8" s="59" t="n">
        <v>15162.84764988773</v>
      </c>
      <c r="N8" s="59" t="n">
        <v>15162.84764988773</v>
      </c>
      <c r="O8" s="59" t="n">
        <v>15162.84764988773</v>
      </c>
      <c r="P8" s="59" t="n">
        <v>15162.84764988773</v>
      </c>
      <c r="Q8" s="59" t="n">
        <v>15162.84764988773</v>
      </c>
      <c r="R8" s="59" t="n">
        <v>15162.84764988773</v>
      </c>
      <c r="S8" s="59" t="n">
        <v>15162.84764988773</v>
      </c>
      <c r="T8" s="59" t="n">
        <v>15162.84764988773</v>
      </c>
      <c r="U8" s="59" t="n">
        <v>15162.84764988773</v>
      </c>
      <c r="V8" s="59" t="n">
        <v>15162.84764988773</v>
      </c>
      <c r="W8" s="59" t="n">
        <v>15162.84764988773</v>
      </c>
      <c r="X8" s="59" t="n">
        <v>15162.84764988773</v>
      </c>
      <c r="Y8" s="59" t="n">
        <v>15162.84764988773</v>
      </c>
      <c r="Z8" s="59" t="n">
        <v>15162.84764988773</v>
      </c>
      <c r="AA8" s="59" t="n">
        <v>15162.84764988773</v>
      </c>
      <c r="AB8" s="59" t="n">
        <v>15162.84764988773</v>
      </c>
      <c r="AC8" s="59" t="n">
        <v>15162.84764988773</v>
      </c>
      <c r="AD8" s="59" t="n">
        <v>15162.84764988773</v>
      </c>
      <c r="AE8" s="59" t="n">
        <v>15162.84764988773</v>
      </c>
      <c r="AF8" s="59" t="n">
        <v>15162.84764988773</v>
      </c>
      <c r="AG8" s="59" t="n">
        <v>15162.84764988773</v>
      </c>
      <c r="AH8" s="59" t="n">
        <v>15162.84764988773</v>
      </c>
    </row>
    <row r="9">
      <c r="A9" t="inlineStr">
        <is>
          <t>R1</t>
        </is>
      </c>
      <c r="B9" t="inlineStr">
        <is>
          <t>Taxi</t>
        </is>
      </c>
      <c r="C9" t="inlineStr">
        <is>
          <t>km/año</t>
        </is>
      </c>
      <c r="D9" s="59" t="n">
        <v>37280.21900177222</v>
      </c>
      <c r="E9" s="59" t="n">
        <v>37280.21900177222</v>
      </c>
      <c r="F9" s="59" t="n">
        <v>37280.21900177222</v>
      </c>
      <c r="G9" s="59" t="n">
        <v>37280.21900177222</v>
      </c>
      <c r="H9" s="59" t="n">
        <v>37280.21900177222</v>
      </c>
      <c r="I9" s="59" t="n">
        <v>37280.21900177222</v>
      </c>
      <c r="J9" s="59" t="n">
        <v>37280.21900177222</v>
      </c>
      <c r="K9" s="59" t="n">
        <v>37280.21900177222</v>
      </c>
      <c r="L9" s="59" t="n">
        <v>37280.21900177222</v>
      </c>
      <c r="M9" s="59" t="n">
        <v>37280.21900177222</v>
      </c>
      <c r="N9" s="59" t="n">
        <v>37280.21900177222</v>
      </c>
      <c r="O9" s="59" t="n">
        <v>37280.21900177222</v>
      </c>
      <c r="P9" s="59" t="n">
        <v>37280.21900177222</v>
      </c>
      <c r="Q9" s="59" t="n">
        <v>37280.21900177222</v>
      </c>
      <c r="R9" s="59" t="n">
        <v>37280.21900177222</v>
      </c>
      <c r="S9" s="59" t="n">
        <v>37280.21900177222</v>
      </c>
      <c r="T9" s="59" t="n">
        <v>37280.21900177222</v>
      </c>
      <c r="U9" s="59" t="n">
        <v>37280.21900177222</v>
      </c>
      <c r="V9" s="59" t="n">
        <v>37280.21900177222</v>
      </c>
      <c r="W9" s="59" t="n">
        <v>37280.21900177222</v>
      </c>
      <c r="X9" s="59" t="n">
        <v>37280.21900177222</v>
      </c>
      <c r="Y9" s="59" t="n">
        <v>37280.21900177222</v>
      </c>
      <c r="Z9" s="59" t="n">
        <v>37280.21900177222</v>
      </c>
      <c r="AA9" s="59" t="n">
        <v>37280.21900177222</v>
      </c>
      <c r="AB9" s="59" t="n">
        <v>37280.21900177222</v>
      </c>
      <c r="AC9" s="59" t="n">
        <v>37280.21900177222</v>
      </c>
      <c r="AD9" s="59" t="n">
        <v>37280.21900177222</v>
      </c>
      <c r="AE9" s="59" t="n">
        <v>37280.21900177222</v>
      </c>
      <c r="AF9" s="59" t="n">
        <v>37280.21900177222</v>
      </c>
      <c r="AG9" s="59" t="n">
        <v>37280.21900177222</v>
      </c>
      <c r="AH9" s="59" t="n">
        <v>37280.21900177222</v>
      </c>
    </row>
    <row r="10">
      <c r="A10" t="inlineStr">
        <is>
          <t>R1</t>
        </is>
      </c>
      <c r="B10" t="inlineStr">
        <is>
          <t>Bus Rígido</t>
        </is>
      </c>
      <c r="C10" t="inlineStr">
        <is>
          <t>km/año</t>
        </is>
      </c>
      <c r="D10" s="59" t="n">
        <v>52119.05559579531</v>
      </c>
      <c r="E10" s="59" t="n">
        <v>52119.05559579531</v>
      </c>
      <c r="F10" s="59" t="n">
        <v>52119.05559579531</v>
      </c>
      <c r="G10" s="59" t="n">
        <v>52119.05559579531</v>
      </c>
      <c r="H10" s="59" t="n">
        <v>52119.05559579531</v>
      </c>
      <c r="I10" s="59" t="n">
        <v>52119.05559579531</v>
      </c>
      <c r="J10" s="59" t="n">
        <v>52119.05559579531</v>
      </c>
      <c r="K10" s="59" t="n">
        <v>52119.05559579531</v>
      </c>
      <c r="L10" s="59" t="n">
        <v>52119.05559579531</v>
      </c>
      <c r="M10" s="59" t="n">
        <v>52119.05559579531</v>
      </c>
      <c r="N10" s="59" t="n">
        <v>52119.05559579531</v>
      </c>
      <c r="O10" s="59" t="n">
        <v>52119.05559579531</v>
      </c>
      <c r="P10" s="59" t="n">
        <v>52119.05559579531</v>
      </c>
      <c r="Q10" s="59" t="n">
        <v>52119.05559579531</v>
      </c>
      <c r="R10" s="59" t="n">
        <v>52119.05559579531</v>
      </c>
      <c r="S10" s="59" t="n">
        <v>52119.05559579531</v>
      </c>
      <c r="T10" s="59" t="n">
        <v>52119.05559579531</v>
      </c>
      <c r="U10" s="59" t="n">
        <v>52119.05559579531</v>
      </c>
      <c r="V10" s="59" t="n">
        <v>52119.05559579531</v>
      </c>
      <c r="W10" s="59" t="n">
        <v>52119.05559579531</v>
      </c>
      <c r="X10" s="59" t="n">
        <v>52119.05559579531</v>
      </c>
      <c r="Y10" s="59" t="n">
        <v>52119.05559579531</v>
      </c>
      <c r="Z10" s="59" t="n">
        <v>52119.05559579531</v>
      </c>
      <c r="AA10" s="59" t="n">
        <v>52119.05559579531</v>
      </c>
      <c r="AB10" s="59" t="n">
        <v>52119.05559579531</v>
      </c>
      <c r="AC10" s="59" t="n">
        <v>52119.05559579531</v>
      </c>
      <c r="AD10" s="59" t="n">
        <v>52119.05559579531</v>
      </c>
      <c r="AE10" s="59" t="n">
        <v>52119.05559579531</v>
      </c>
      <c r="AF10" s="59" t="n">
        <v>52119.05559579531</v>
      </c>
      <c r="AG10" s="59" t="n">
        <v>52119.05559579531</v>
      </c>
      <c r="AH10" s="59" t="n">
        <v>52119.05559579531</v>
      </c>
    </row>
    <row r="11">
      <c r="A11" t="inlineStr">
        <is>
          <t>R2</t>
        </is>
      </c>
      <c r="B11" t="inlineStr">
        <is>
          <t>Vehículo Liviano Pasajero</t>
        </is>
      </c>
      <c r="C11" t="inlineStr">
        <is>
          <t>km/año</t>
        </is>
      </c>
      <c r="D11" s="59" t="n">
        <v>11303.43117262805</v>
      </c>
      <c r="E11" s="59" t="n">
        <v>11303.43117262805</v>
      </c>
      <c r="F11" s="59" t="n">
        <v>11303.43117262805</v>
      </c>
      <c r="G11" s="59" t="n">
        <v>11303.43117262805</v>
      </c>
      <c r="H11" s="59" t="n">
        <v>11303.43117262805</v>
      </c>
      <c r="I11" s="59" t="n">
        <v>11303.43117262805</v>
      </c>
      <c r="J11" s="59" t="n">
        <v>11303.43117262805</v>
      </c>
      <c r="K11" s="59" t="n">
        <v>11303.43117262805</v>
      </c>
      <c r="L11" s="59" t="n">
        <v>11303.43117262805</v>
      </c>
      <c r="M11" s="59" t="n">
        <v>11303.43117262805</v>
      </c>
      <c r="N11" s="59" t="n">
        <v>11303.43117262805</v>
      </c>
      <c r="O11" s="59" t="n">
        <v>11303.43117262805</v>
      </c>
      <c r="P11" s="59" t="n">
        <v>11303.43117262805</v>
      </c>
      <c r="Q11" s="59" t="n">
        <v>11303.43117262805</v>
      </c>
      <c r="R11" s="59" t="n">
        <v>11303.43117262805</v>
      </c>
      <c r="S11" s="59" t="n">
        <v>11303.43117262805</v>
      </c>
      <c r="T11" s="59" t="n">
        <v>11303.43117262805</v>
      </c>
      <c r="U11" s="59" t="n">
        <v>11303.43117262805</v>
      </c>
      <c r="V11" s="59" t="n">
        <v>11303.43117262805</v>
      </c>
      <c r="W11" s="59" t="n">
        <v>11303.43117262805</v>
      </c>
      <c r="X11" s="59" t="n">
        <v>11303.43117262805</v>
      </c>
      <c r="Y11" s="59" t="n">
        <v>11303.43117262805</v>
      </c>
      <c r="Z11" s="59" t="n">
        <v>11303.43117262805</v>
      </c>
      <c r="AA11" s="59" t="n">
        <v>11303.43117262805</v>
      </c>
      <c r="AB11" s="59" t="n">
        <v>11303.43117262805</v>
      </c>
      <c r="AC11" s="59" t="n">
        <v>11303.43117262805</v>
      </c>
      <c r="AD11" s="59" t="n">
        <v>11303.43117262805</v>
      </c>
      <c r="AE11" s="59" t="n">
        <v>11303.43117262805</v>
      </c>
      <c r="AF11" s="59" t="n">
        <v>11303.43117262805</v>
      </c>
      <c r="AG11" s="59" t="n">
        <v>11303.43117262805</v>
      </c>
      <c r="AH11" s="59" t="n">
        <v>11303.43117262805</v>
      </c>
    </row>
    <row r="12">
      <c r="A12" t="inlineStr">
        <is>
          <t>R2</t>
        </is>
      </c>
      <c r="B12" t="inlineStr">
        <is>
          <t>Vehículo Liviano Comercial</t>
        </is>
      </c>
      <c r="C12" t="inlineStr">
        <is>
          <t>km/año</t>
        </is>
      </c>
      <c r="D12" s="59" t="n">
        <v>20204.83031268879</v>
      </c>
      <c r="E12" s="59" t="n">
        <v>20204.83031268879</v>
      </c>
      <c r="F12" s="59" t="n">
        <v>20204.83031268879</v>
      </c>
      <c r="G12" s="59" t="n">
        <v>20204.83031268879</v>
      </c>
      <c r="H12" s="59" t="n">
        <v>20204.83031268879</v>
      </c>
      <c r="I12" s="59" t="n">
        <v>20204.83031268879</v>
      </c>
      <c r="J12" s="59" t="n">
        <v>20204.83031268879</v>
      </c>
      <c r="K12" s="59" t="n">
        <v>20204.83031268879</v>
      </c>
      <c r="L12" s="59" t="n">
        <v>20204.83031268879</v>
      </c>
      <c r="M12" s="59" t="n">
        <v>20204.83031268879</v>
      </c>
      <c r="N12" s="59" t="n">
        <v>20204.83031268879</v>
      </c>
      <c r="O12" s="59" t="n">
        <v>20204.83031268879</v>
      </c>
      <c r="P12" s="59" t="n">
        <v>20204.83031268879</v>
      </c>
      <c r="Q12" s="59" t="n">
        <v>20204.83031268879</v>
      </c>
      <c r="R12" s="59" t="n">
        <v>20204.83031268879</v>
      </c>
      <c r="S12" s="59" t="n">
        <v>20204.83031268879</v>
      </c>
      <c r="T12" s="59" t="n">
        <v>20204.83031268879</v>
      </c>
      <c r="U12" s="59" t="n">
        <v>20204.83031268879</v>
      </c>
      <c r="V12" s="59" t="n">
        <v>20204.83031268879</v>
      </c>
      <c r="W12" s="59" t="n">
        <v>20204.83031268879</v>
      </c>
      <c r="X12" s="59" t="n">
        <v>20204.83031268879</v>
      </c>
      <c r="Y12" s="59" t="n">
        <v>20204.83031268879</v>
      </c>
      <c r="Z12" s="59" t="n">
        <v>20204.83031268879</v>
      </c>
      <c r="AA12" s="59" t="n">
        <v>20204.83031268879</v>
      </c>
      <c r="AB12" s="59" t="n">
        <v>20204.83031268879</v>
      </c>
      <c r="AC12" s="59" t="n">
        <v>20204.83031268879</v>
      </c>
      <c r="AD12" s="59" t="n">
        <v>20204.83031268879</v>
      </c>
      <c r="AE12" s="59" t="n">
        <v>20204.83031268879</v>
      </c>
      <c r="AF12" s="59" t="n">
        <v>20204.83031268879</v>
      </c>
      <c r="AG12" s="59" t="n">
        <v>20204.83031268879</v>
      </c>
      <c r="AH12" s="59" t="n">
        <v>20204.83031268879</v>
      </c>
    </row>
    <row r="13">
      <c r="A13" t="inlineStr">
        <is>
          <t>R2</t>
        </is>
      </c>
      <c r="B13" t="inlineStr">
        <is>
          <t>Taxi</t>
        </is>
      </c>
      <c r="C13" t="inlineStr">
        <is>
          <t>km/año</t>
        </is>
      </c>
      <c r="D13" s="59" t="n">
        <v>49930.89214235827</v>
      </c>
      <c r="E13" s="59" t="n">
        <v>49930.89214235827</v>
      </c>
      <c r="F13" s="59" t="n">
        <v>49930.89214235827</v>
      </c>
      <c r="G13" s="59" t="n">
        <v>49930.89214235827</v>
      </c>
      <c r="H13" s="59" t="n">
        <v>49930.89214235827</v>
      </c>
      <c r="I13" s="59" t="n">
        <v>49930.89214235827</v>
      </c>
      <c r="J13" s="59" t="n">
        <v>49930.89214235827</v>
      </c>
      <c r="K13" s="59" t="n">
        <v>49930.89214235827</v>
      </c>
      <c r="L13" s="59" t="n">
        <v>49930.89214235827</v>
      </c>
      <c r="M13" s="59" t="n">
        <v>49930.89214235827</v>
      </c>
      <c r="N13" s="59" t="n">
        <v>49930.89214235827</v>
      </c>
      <c r="O13" s="59" t="n">
        <v>49930.89214235827</v>
      </c>
      <c r="P13" s="59" t="n">
        <v>49930.89214235827</v>
      </c>
      <c r="Q13" s="59" t="n">
        <v>49930.89214235827</v>
      </c>
      <c r="R13" s="59" t="n">
        <v>49930.89214235827</v>
      </c>
      <c r="S13" s="59" t="n">
        <v>49930.89214235827</v>
      </c>
      <c r="T13" s="59" t="n">
        <v>49930.89214235827</v>
      </c>
      <c r="U13" s="59" t="n">
        <v>49930.89214235827</v>
      </c>
      <c r="V13" s="59" t="n">
        <v>49930.89214235827</v>
      </c>
      <c r="W13" s="59" t="n">
        <v>49930.89214235827</v>
      </c>
      <c r="X13" s="59" t="n">
        <v>49930.89214235827</v>
      </c>
      <c r="Y13" s="59" t="n">
        <v>49930.89214235827</v>
      </c>
      <c r="Z13" s="59" t="n">
        <v>49930.89214235827</v>
      </c>
      <c r="AA13" s="59" t="n">
        <v>49930.89214235827</v>
      </c>
      <c r="AB13" s="59" t="n">
        <v>49930.89214235827</v>
      </c>
      <c r="AC13" s="59" t="n">
        <v>49930.89214235827</v>
      </c>
      <c r="AD13" s="59" t="n">
        <v>49930.89214235827</v>
      </c>
      <c r="AE13" s="59" t="n">
        <v>49930.89214235827</v>
      </c>
      <c r="AF13" s="59" t="n">
        <v>49930.89214235827</v>
      </c>
      <c r="AG13" s="59" t="n">
        <v>49930.89214235827</v>
      </c>
      <c r="AH13" s="59" t="n">
        <v>49930.89214235827</v>
      </c>
    </row>
    <row r="14">
      <c r="A14" t="inlineStr">
        <is>
          <t>R2</t>
        </is>
      </c>
      <c r="B14" t="inlineStr">
        <is>
          <t>Bus Rígido</t>
        </is>
      </c>
      <c r="C14" t="inlineStr">
        <is>
          <t>km/año</t>
        </is>
      </c>
      <c r="D14" s="59" t="n">
        <v>46368.76312455636</v>
      </c>
      <c r="E14" s="59" t="n">
        <v>46368.76312455636</v>
      </c>
      <c r="F14" s="59" t="n">
        <v>46368.76312455636</v>
      </c>
      <c r="G14" s="59" t="n">
        <v>46368.76312455636</v>
      </c>
      <c r="H14" s="59" t="n">
        <v>46368.76312455636</v>
      </c>
      <c r="I14" s="59" t="n">
        <v>46368.76312455636</v>
      </c>
      <c r="J14" s="59" t="n">
        <v>46368.76312455636</v>
      </c>
      <c r="K14" s="59" t="n">
        <v>46368.76312455636</v>
      </c>
      <c r="L14" s="59" t="n">
        <v>46368.76312455636</v>
      </c>
      <c r="M14" s="59" t="n">
        <v>46368.76312455636</v>
      </c>
      <c r="N14" s="59" t="n">
        <v>46368.76312455636</v>
      </c>
      <c r="O14" s="59" t="n">
        <v>46368.76312455636</v>
      </c>
      <c r="P14" s="59" t="n">
        <v>46368.76312455636</v>
      </c>
      <c r="Q14" s="59" t="n">
        <v>46368.76312455636</v>
      </c>
      <c r="R14" s="59" t="n">
        <v>46368.76312455636</v>
      </c>
      <c r="S14" s="59" t="n">
        <v>46368.76312455636</v>
      </c>
      <c r="T14" s="59" t="n">
        <v>46368.76312455636</v>
      </c>
      <c r="U14" s="59" t="n">
        <v>46368.76312455636</v>
      </c>
      <c r="V14" s="59" t="n">
        <v>46368.76312455636</v>
      </c>
      <c r="W14" s="59" t="n">
        <v>46368.76312455636</v>
      </c>
      <c r="X14" s="59" t="n">
        <v>46368.76312455636</v>
      </c>
      <c r="Y14" s="59" t="n">
        <v>46368.76312455636</v>
      </c>
      <c r="Z14" s="59" t="n">
        <v>46368.76312455636</v>
      </c>
      <c r="AA14" s="59" t="n">
        <v>46368.76312455636</v>
      </c>
      <c r="AB14" s="59" t="n">
        <v>46368.76312455636</v>
      </c>
      <c r="AC14" s="59" t="n">
        <v>46368.76312455636</v>
      </c>
      <c r="AD14" s="59" t="n">
        <v>46368.76312455636</v>
      </c>
      <c r="AE14" s="59" t="n">
        <v>46368.76312455636</v>
      </c>
      <c r="AF14" s="59" t="n">
        <v>46368.76312455636</v>
      </c>
      <c r="AG14" s="59" t="n">
        <v>46368.76312455636</v>
      </c>
      <c r="AH14" s="59" t="n">
        <v>46368.76312455636</v>
      </c>
    </row>
    <row r="15">
      <c r="A15" t="inlineStr">
        <is>
          <t>R3</t>
        </is>
      </c>
      <c r="B15" t="inlineStr">
        <is>
          <t>Vehículo Liviano Pasajero</t>
        </is>
      </c>
      <c r="C15" t="inlineStr">
        <is>
          <t>km/año</t>
        </is>
      </c>
      <c r="D15" s="59" t="n">
        <v>10502.66074658817</v>
      </c>
      <c r="E15" s="59" t="n">
        <v>10502.66074658817</v>
      </c>
      <c r="F15" s="59" t="n">
        <v>10502.66074658817</v>
      </c>
      <c r="G15" s="59" t="n">
        <v>10502.66074658817</v>
      </c>
      <c r="H15" s="59" t="n">
        <v>10502.66074658817</v>
      </c>
      <c r="I15" s="59" t="n">
        <v>10502.66074658817</v>
      </c>
      <c r="J15" s="59" t="n">
        <v>10502.66074658817</v>
      </c>
      <c r="K15" s="59" t="n">
        <v>10502.66074658817</v>
      </c>
      <c r="L15" s="59" t="n">
        <v>10502.66074658817</v>
      </c>
      <c r="M15" s="59" t="n">
        <v>10502.66074658817</v>
      </c>
      <c r="N15" s="59" t="n">
        <v>10502.66074658817</v>
      </c>
      <c r="O15" s="59" t="n">
        <v>10502.66074658817</v>
      </c>
      <c r="P15" s="59" t="n">
        <v>10502.66074658817</v>
      </c>
      <c r="Q15" s="59" t="n">
        <v>10502.66074658817</v>
      </c>
      <c r="R15" s="59" t="n">
        <v>10502.66074658817</v>
      </c>
      <c r="S15" s="59" t="n">
        <v>10502.66074658817</v>
      </c>
      <c r="T15" s="59" t="n">
        <v>10502.66074658817</v>
      </c>
      <c r="U15" s="59" t="n">
        <v>10502.66074658817</v>
      </c>
      <c r="V15" s="59" t="n">
        <v>10502.66074658817</v>
      </c>
      <c r="W15" s="59" t="n">
        <v>10502.66074658817</v>
      </c>
      <c r="X15" s="59" t="n">
        <v>10502.66074658817</v>
      </c>
      <c r="Y15" s="59" t="n">
        <v>10502.66074658817</v>
      </c>
      <c r="Z15" s="59" t="n">
        <v>10502.66074658817</v>
      </c>
      <c r="AA15" s="59" t="n">
        <v>10502.66074658817</v>
      </c>
      <c r="AB15" s="59" t="n">
        <v>10502.66074658817</v>
      </c>
      <c r="AC15" s="59" t="n">
        <v>10502.66074658817</v>
      </c>
      <c r="AD15" s="59" t="n">
        <v>10502.66074658817</v>
      </c>
      <c r="AE15" s="59" t="n">
        <v>10502.66074658817</v>
      </c>
      <c r="AF15" s="59" t="n">
        <v>10502.66074658817</v>
      </c>
      <c r="AG15" s="59" t="n">
        <v>10502.66074658817</v>
      </c>
      <c r="AH15" s="59" t="n">
        <v>10502.66074658817</v>
      </c>
    </row>
    <row r="16">
      <c r="A16" t="inlineStr">
        <is>
          <t>R3</t>
        </is>
      </c>
      <c r="B16" t="inlineStr">
        <is>
          <t>Vehículo Liviano Comercial</t>
        </is>
      </c>
      <c r="C16" t="inlineStr">
        <is>
          <t>km/año</t>
        </is>
      </c>
      <c r="D16" s="59" t="n">
        <v>19566.83723730816</v>
      </c>
      <c r="E16" s="59" t="n">
        <v>19566.83723730816</v>
      </c>
      <c r="F16" s="59" t="n">
        <v>19566.83723730816</v>
      </c>
      <c r="G16" s="59" t="n">
        <v>19566.83723730816</v>
      </c>
      <c r="H16" s="59" t="n">
        <v>19566.83723730816</v>
      </c>
      <c r="I16" s="59" t="n">
        <v>19566.83723730816</v>
      </c>
      <c r="J16" s="59" t="n">
        <v>19566.83723730816</v>
      </c>
      <c r="K16" s="59" t="n">
        <v>19566.83723730816</v>
      </c>
      <c r="L16" s="59" t="n">
        <v>19566.83723730816</v>
      </c>
      <c r="M16" s="59" t="n">
        <v>19566.83723730816</v>
      </c>
      <c r="N16" s="59" t="n">
        <v>19566.83723730816</v>
      </c>
      <c r="O16" s="59" t="n">
        <v>19566.83723730816</v>
      </c>
      <c r="P16" s="59" t="n">
        <v>19566.83723730816</v>
      </c>
      <c r="Q16" s="59" t="n">
        <v>19566.83723730816</v>
      </c>
      <c r="R16" s="59" t="n">
        <v>19566.83723730816</v>
      </c>
      <c r="S16" s="59" t="n">
        <v>19566.83723730816</v>
      </c>
      <c r="T16" s="59" t="n">
        <v>19566.83723730816</v>
      </c>
      <c r="U16" s="59" t="n">
        <v>19566.83723730816</v>
      </c>
      <c r="V16" s="59" t="n">
        <v>19566.83723730816</v>
      </c>
      <c r="W16" s="59" t="n">
        <v>19566.83723730816</v>
      </c>
      <c r="X16" s="59" t="n">
        <v>19566.83723730816</v>
      </c>
      <c r="Y16" s="59" t="n">
        <v>19566.83723730816</v>
      </c>
      <c r="Z16" s="59" t="n">
        <v>19566.83723730816</v>
      </c>
      <c r="AA16" s="59" t="n">
        <v>19566.83723730816</v>
      </c>
      <c r="AB16" s="59" t="n">
        <v>19566.83723730816</v>
      </c>
      <c r="AC16" s="59" t="n">
        <v>19566.83723730816</v>
      </c>
      <c r="AD16" s="59" t="n">
        <v>19566.83723730816</v>
      </c>
      <c r="AE16" s="59" t="n">
        <v>19566.83723730816</v>
      </c>
      <c r="AF16" s="59" t="n">
        <v>19566.83723730816</v>
      </c>
      <c r="AG16" s="59" t="n">
        <v>19566.83723730816</v>
      </c>
      <c r="AH16" s="59" t="n">
        <v>19566.83723730816</v>
      </c>
    </row>
    <row r="17">
      <c r="A17" t="inlineStr">
        <is>
          <t>R3</t>
        </is>
      </c>
      <c r="B17" t="inlineStr">
        <is>
          <t>Taxi</t>
        </is>
      </c>
      <c r="C17" t="inlineStr">
        <is>
          <t>km/año</t>
        </is>
      </c>
      <c r="D17" s="59" t="n">
        <v>57389.85457327812</v>
      </c>
      <c r="E17" s="59" t="n">
        <v>57389.85457327812</v>
      </c>
      <c r="F17" s="59" t="n">
        <v>57389.85457327812</v>
      </c>
      <c r="G17" s="59" t="n">
        <v>57389.85457327812</v>
      </c>
      <c r="H17" s="59" t="n">
        <v>57389.85457327812</v>
      </c>
      <c r="I17" s="59" t="n">
        <v>57389.85457327812</v>
      </c>
      <c r="J17" s="59" t="n">
        <v>57389.85457327812</v>
      </c>
      <c r="K17" s="59" t="n">
        <v>57389.85457327812</v>
      </c>
      <c r="L17" s="59" t="n">
        <v>57389.85457327812</v>
      </c>
      <c r="M17" s="59" t="n">
        <v>57389.85457327812</v>
      </c>
      <c r="N17" s="59" t="n">
        <v>57389.85457327812</v>
      </c>
      <c r="O17" s="59" t="n">
        <v>57389.85457327812</v>
      </c>
      <c r="P17" s="59" t="n">
        <v>57389.85457327812</v>
      </c>
      <c r="Q17" s="59" t="n">
        <v>57389.85457327812</v>
      </c>
      <c r="R17" s="59" t="n">
        <v>57389.85457327812</v>
      </c>
      <c r="S17" s="59" t="n">
        <v>57389.85457327812</v>
      </c>
      <c r="T17" s="59" t="n">
        <v>57389.85457327812</v>
      </c>
      <c r="U17" s="59" t="n">
        <v>57389.85457327812</v>
      </c>
      <c r="V17" s="59" t="n">
        <v>57389.85457327812</v>
      </c>
      <c r="W17" s="59" t="n">
        <v>57389.85457327812</v>
      </c>
      <c r="X17" s="59" t="n">
        <v>57389.85457327812</v>
      </c>
      <c r="Y17" s="59" t="n">
        <v>57389.85457327812</v>
      </c>
      <c r="Z17" s="59" t="n">
        <v>57389.85457327812</v>
      </c>
      <c r="AA17" s="59" t="n">
        <v>57389.85457327812</v>
      </c>
      <c r="AB17" s="59" t="n">
        <v>57389.85457327812</v>
      </c>
      <c r="AC17" s="59" t="n">
        <v>57389.85457327812</v>
      </c>
      <c r="AD17" s="59" t="n">
        <v>57389.85457327812</v>
      </c>
      <c r="AE17" s="59" t="n">
        <v>57389.85457327812</v>
      </c>
      <c r="AF17" s="59" t="n">
        <v>57389.85457327812</v>
      </c>
      <c r="AG17" s="59" t="n">
        <v>57389.85457327812</v>
      </c>
      <c r="AH17" s="59" t="n">
        <v>57389.85457327812</v>
      </c>
    </row>
    <row r="18">
      <c r="A18" t="inlineStr">
        <is>
          <t>R3</t>
        </is>
      </c>
      <c r="B18" t="inlineStr">
        <is>
          <t>Bus Rígido</t>
        </is>
      </c>
      <c r="C18" t="inlineStr">
        <is>
          <t>km/año</t>
        </is>
      </c>
      <c r="D18" s="59" t="n">
        <v>39737.09448525498</v>
      </c>
      <c r="E18" s="59" t="n">
        <v>39737.09448525498</v>
      </c>
      <c r="F18" s="59" t="n">
        <v>39737.09448525498</v>
      </c>
      <c r="G18" s="59" t="n">
        <v>39737.09448525498</v>
      </c>
      <c r="H18" s="59" t="n">
        <v>39737.09448525498</v>
      </c>
      <c r="I18" s="59" t="n">
        <v>39737.09448525498</v>
      </c>
      <c r="J18" s="59" t="n">
        <v>39737.09448525498</v>
      </c>
      <c r="K18" s="59" t="n">
        <v>39737.09448525498</v>
      </c>
      <c r="L18" s="59" t="n">
        <v>39737.09448525498</v>
      </c>
      <c r="M18" s="59" t="n">
        <v>39737.09448525498</v>
      </c>
      <c r="N18" s="59" t="n">
        <v>39737.09448525498</v>
      </c>
      <c r="O18" s="59" t="n">
        <v>39737.09448525498</v>
      </c>
      <c r="P18" s="59" t="n">
        <v>39737.09448525498</v>
      </c>
      <c r="Q18" s="59" t="n">
        <v>39737.09448525498</v>
      </c>
      <c r="R18" s="59" t="n">
        <v>39737.09448525498</v>
      </c>
      <c r="S18" s="59" t="n">
        <v>39737.09448525498</v>
      </c>
      <c r="T18" s="59" t="n">
        <v>39737.09448525498</v>
      </c>
      <c r="U18" s="59" t="n">
        <v>39737.09448525498</v>
      </c>
      <c r="V18" s="59" t="n">
        <v>39737.09448525498</v>
      </c>
      <c r="W18" s="59" t="n">
        <v>39737.09448525498</v>
      </c>
      <c r="X18" s="59" t="n">
        <v>39737.09448525498</v>
      </c>
      <c r="Y18" s="59" t="n">
        <v>39737.09448525498</v>
      </c>
      <c r="Z18" s="59" t="n">
        <v>39737.09448525498</v>
      </c>
      <c r="AA18" s="59" t="n">
        <v>39737.09448525498</v>
      </c>
      <c r="AB18" s="59" t="n">
        <v>39737.09448525498</v>
      </c>
      <c r="AC18" s="59" t="n">
        <v>39737.09448525498</v>
      </c>
      <c r="AD18" s="59" t="n">
        <v>39737.09448525498</v>
      </c>
      <c r="AE18" s="59" t="n">
        <v>39737.09448525498</v>
      </c>
      <c r="AF18" s="59" t="n">
        <v>39737.09448525498</v>
      </c>
      <c r="AG18" s="59" t="n">
        <v>39737.09448525498</v>
      </c>
      <c r="AH18" s="59" t="n">
        <v>39737.09448525498</v>
      </c>
    </row>
    <row r="19">
      <c r="A19" t="inlineStr">
        <is>
          <t>R4</t>
        </is>
      </c>
      <c r="B19" t="inlineStr">
        <is>
          <t>Vehículo Liviano Pasajero</t>
        </is>
      </c>
      <c r="C19" t="inlineStr">
        <is>
          <t>km/año</t>
        </is>
      </c>
      <c r="D19" s="59" t="n">
        <v>12101.88973221623</v>
      </c>
      <c r="E19" s="59" t="n">
        <v>12101.88973221623</v>
      </c>
      <c r="F19" s="59" t="n">
        <v>12101.88973221623</v>
      </c>
      <c r="G19" s="59" t="n">
        <v>12101.88973221623</v>
      </c>
      <c r="H19" s="59" t="n">
        <v>12101.88973221623</v>
      </c>
      <c r="I19" s="59" t="n">
        <v>12101.88973221623</v>
      </c>
      <c r="J19" s="59" t="n">
        <v>12101.88973221623</v>
      </c>
      <c r="K19" s="59" t="n">
        <v>12101.88973221623</v>
      </c>
      <c r="L19" s="59" t="n">
        <v>12101.88973221623</v>
      </c>
      <c r="M19" s="59" t="n">
        <v>12101.88973221623</v>
      </c>
      <c r="N19" s="59" t="n">
        <v>12101.88973221623</v>
      </c>
      <c r="O19" s="59" t="n">
        <v>12101.88973221623</v>
      </c>
      <c r="P19" s="59" t="n">
        <v>12101.88973221623</v>
      </c>
      <c r="Q19" s="59" t="n">
        <v>12101.88973221623</v>
      </c>
      <c r="R19" s="59" t="n">
        <v>12101.88973221623</v>
      </c>
      <c r="S19" s="59" t="n">
        <v>12101.88973221623</v>
      </c>
      <c r="T19" s="59" t="n">
        <v>12101.88973221623</v>
      </c>
      <c r="U19" s="59" t="n">
        <v>12101.88973221623</v>
      </c>
      <c r="V19" s="59" t="n">
        <v>12101.88973221623</v>
      </c>
      <c r="W19" s="59" t="n">
        <v>12101.88973221623</v>
      </c>
      <c r="X19" s="59" t="n">
        <v>12101.88973221623</v>
      </c>
      <c r="Y19" s="59" t="n">
        <v>12101.88973221623</v>
      </c>
      <c r="Z19" s="59" t="n">
        <v>12101.88973221623</v>
      </c>
      <c r="AA19" s="59" t="n">
        <v>12101.88973221623</v>
      </c>
      <c r="AB19" s="59" t="n">
        <v>12101.88973221623</v>
      </c>
      <c r="AC19" s="59" t="n">
        <v>12101.88973221623</v>
      </c>
      <c r="AD19" s="59" t="n">
        <v>12101.88973221623</v>
      </c>
      <c r="AE19" s="59" t="n">
        <v>12101.88973221623</v>
      </c>
      <c r="AF19" s="59" t="n">
        <v>12101.88973221623</v>
      </c>
      <c r="AG19" s="59" t="n">
        <v>12101.88973221623</v>
      </c>
      <c r="AH19" s="59" t="n">
        <v>12101.88973221623</v>
      </c>
    </row>
    <row r="20">
      <c r="A20" t="inlineStr">
        <is>
          <t>R4</t>
        </is>
      </c>
      <c r="B20" t="inlineStr">
        <is>
          <t>Vehículo Liviano Comercial</t>
        </is>
      </c>
      <c r="C20" t="inlineStr">
        <is>
          <t>km/año</t>
        </is>
      </c>
      <c r="D20" s="59" t="n">
        <v>18392.39438590076</v>
      </c>
      <c r="E20" s="59" t="n">
        <v>18392.39438590076</v>
      </c>
      <c r="F20" s="59" t="n">
        <v>18392.39438590076</v>
      </c>
      <c r="G20" s="59" t="n">
        <v>18392.39438590076</v>
      </c>
      <c r="H20" s="59" t="n">
        <v>18392.39438590076</v>
      </c>
      <c r="I20" s="59" t="n">
        <v>18392.39438590076</v>
      </c>
      <c r="J20" s="59" t="n">
        <v>18392.39438590076</v>
      </c>
      <c r="K20" s="59" t="n">
        <v>18392.39438590076</v>
      </c>
      <c r="L20" s="59" t="n">
        <v>18392.39438590076</v>
      </c>
      <c r="M20" s="59" t="n">
        <v>18392.39438590076</v>
      </c>
      <c r="N20" s="59" t="n">
        <v>18392.39438590076</v>
      </c>
      <c r="O20" s="59" t="n">
        <v>18392.39438590076</v>
      </c>
      <c r="P20" s="59" t="n">
        <v>18392.39438590076</v>
      </c>
      <c r="Q20" s="59" t="n">
        <v>18392.39438590076</v>
      </c>
      <c r="R20" s="59" t="n">
        <v>18392.39438590076</v>
      </c>
      <c r="S20" s="59" t="n">
        <v>18392.39438590076</v>
      </c>
      <c r="T20" s="59" t="n">
        <v>18392.39438590076</v>
      </c>
      <c r="U20" s="59" t="n">
        <v>18392.39438590076</v>
      </c>
      <c r="V20" s="59" t="n">
        <v>18392.39438590076</v>
      </c>
      <c r="W20" s="59" t="n">
        <v>18392.39438590076</v>
      </c>
      <c r="X20" s="59" t="n">
        <v>18392.39438590076</v>
      </c>
      <c r="Y20" s="59" t="n">
        <v>18392.39438590076</v>
      </c>
      <c r="Z20" s="59" t="n">
        <v>18392.39438590076</v>
      </c>
      <c r="AA20" s="59" t="n">
        <v>18392.39438590076</v>
      </c>
      <c r="AB20" s="59" t="n">
        <v>18392.39438590076</v>
      </c>
      <c r="AC20" s="59" t="n">
        <v>18392.39438590076</v>
      </c>
      <c r="AD20" s="59" t="n">
        <v>18392.39438590076</v>
      </c>
      <c r="AE20" s="59" t="n">
        <v>18392.39438590076</v>
      </c>
      <c r="AF20" s="59" t="n">
        <v>18392.39438590076</v>
      </c>
      <c r="AG20" s="59" t="n">
        <v>18392.39438590076</v>
      </c>
      <c r="AH20" s="59" t="n">
        <v>18392.39438590076</v>
      </c>
    </row>
    <row r="21">
      <c r="A21" t="inlineStr">
        <is>
          <t>R4</t>
        </is>
      </c>
      <c r="B21" t="inlineStr">
        <is>
          <t>Taxi</t>
        </is>
      </c>
      <c r="C21" t="inlineStr">
        <is>
          <t>km/año</t>
        </is>
      </c>
      <c r="D21" s="59" t="n">
        <v>56448.85690416129</v>
      </c>
      <c r="E21" s="59" t="n">
        <v>56448.85690416129</v>
      </c>
      <c r="F21" s="59" t="n">
        <v>56448.85690416129</v>
      </c>
      <c r="G21" s="59" t="n">
        <v>56448.85690416129</v>
      </c>
      <c r="H21" s="59" t="n">
        <v>56448.85690416129</v>
      </c>
      <c r="I21" s="59" t="n">
        <v>56448.85690416129</v>
      </c>
      <c r="J21" s="59" t="n">
        <v>56448.85690416129</v>
      </c>
      <c r="K21" s="59" t="n">
        <v>56448.85690416129</v>
      </c>
      <c r="L21" s="59" t="n">
        <v>56448.85690416129</v>
      </c>
      <c r="M21" s="59" t="n">
        <v>56448.85690416129</v>
      </c>
      <c r="N21" s="59" t="n">
        <v>56448.85690416129</v>
      </c>
      <c r="O21" s="59" t="n">
        <v>56448.85690416129</v>
      </c>
      <c r="P21" s="59" t="n">
        <v>56448.85690416129</v>
      </c>
      <c r="Q21" s="59" t="n">
        <v>56448.85690416129</v>
      </c>
      <c r="R21" s="59" t="n">
        <v>56448.85690416129</v>
      </c>
      <c r="S21" s="59" t="n">
        <v>56448.85690416129</v>
      </c>
      <c r="T21" s="59" t="n">
        <v>56448.85690416129</v>
      </c>
      <c r="U21" s="59" t="n">
        <v>56448.85690416129</v>
      </c>
      <c r="V21" s="59" t="n">
        <v>56448.85690416129</v>
      </c>
      <c r="W21" s="59" t="n">
        <v>56448.85690416129</v>
      </c>
      <c r="X21" s="59" t="n">
        <v>56448.85690416129</v>
      </c>
      <c r="Y21" s="59" t="n">
        <v>56448.85690416129</v>
      </c>
      <c r="Z21" s="59" t="n">
        <v>56448.85690416129</v>
      </c>
      <c r="AA21" s="59" t="n">
        <v>56448.85690416129</v>
      </c>
      <c r="AB21" s="59" t="n">
        <v>56448.85690416129</v>
      </c>
      <c r="AC21" s="59" t="n">
        <v>56448.85690416129</v>
      </c>
      <c r="AD21" s="59" t="n">
        <v>56448.85690416129</v>
      </c>
      <c r="AE21" s="59" t="n">
        <v>56448.85690416129</v>
      </c>
      <c r="AF21" s="59" t="n">
        <v>56448.85690416129</v>
      </c>
      <c r="AG21" s="59" t="n">
        <v>56448.85690416129</v>
      </c>
      <c r="AH21" s="59" t="n">
        <v>56448.85690416129</v>
      </c>
    </row>
    <row r="22">
      <c r="A22" t="inlineStr">
        <is>
          <t>R4</t>
        </is>
      </c>
      <c r="B22" t="inlineStr">
        <is>
          <t>Bus Rígido</t>
        </is>
      </c>
      <c r="C22" t="inlineStr">
        <is>
          <t>km/año</t>
        </is>
      </c>
      <c r="D22" s="59" t="n">
        <v>36566.00214649917</v>
      </c>
      <c r="E22" s="59" t="n">
        <v>36566.00214649917</v>
      </c>
      <c r="F22" s="59" t="n">
        <v>36566.00214649917</v>
      </c>
      <c r="G22" s="59" t="n">
        <v>36566.00214649917</v>
      </c>
      <c r="H22" s="59" t="n">
        <v>36566.00214649917</v>
      </c>
      <c r="I22" s="59" t="n">
        <v>36566.00214649917</v>
      </c>
      <c r="J22" s="59" t="n">
        <v>36566.00214649917</v>
      </c>
      <c r="K22" s="59" t="n">
        <v>36566.00214649917</v>
      </c>
      <c r="L22" s="59" t="n">
        <v>36566.00214649917</v>
      </c>
      <c r="M22" s="59" t="n">
        <v>36566.00214649917</v>
      </c>
      <c r="N22" s="59" t="n">
        <v>36566.00214649917</v>
      </c>
      <c r="O22" s="59" t="n">
        <v>36566.00214649917</v>
      </c>
      <c r="P22" s="59" t="n">
        <v>36566.00214649917</v>
      </c>
      <c r="Q22" s="59" t="n">
        <v>36566.00214649917</v>
      </c>
      <c r="R22" s="59" t="n">
        <v>36566.00214649917</v>
      </c>
      <c r="S22" s="59" t="n">
        <v>36566.00214649917</v>
      </c>
      <c r="T22" s="59" t="n">
        <v>36566.00214649917</v>
      </c>
      <c r="U22" s="59" t="n">
        <v>36566.00214649917</v>
      </c>
      <c r="V22" s="59" t="n">
        <v>36566.00214649917</v>
      </c>
      <c r="W22" s="59" t="n">
        <v>36566.00214649917</v>
      </c>
      <c r="X22" s="59" t="n">
        <v>36566.00214649917</v>
      </c>
      <c r="Y22" s="59" t="n">
        <v>36566.00214649917</v>
      </c>
      <c r="Z22" s="59" t="n">
        <v>36566.00214649917</v>
      </c>
      <c r="AA22" s="59" t="n">
        <v>36566.00214649917</v>
      </c>
      <c r="AB22" s="59" t="n">
        <v>36566.00214649917</v>
      </c>
      <c r="AC22" s="59" t="n">
        <v>36566.00214649917</v>
      </c>
      <c r="AD22" s="59" t="n">
        <v>36566.00214649917</v>
      </c>
      <c r="AE22" s="59" t="n">
        <v>36566.00214649917</v>
      </c>
      <c r="AF22" s="59" t="n">
        <v>36566.00214649917</v>
      </c>
      <c r="AG22" s="59" t="n">
        <v>36566.00214649917</v>
      </c>
      <c r="AH22" s="59" t="n">
        <v>36566.00214649917</v>
      </c>
    </row>
    <row r="23">
      <c r="A23" t="inlineStr">
        <is>
          <t>R5</t>
        </is>
      </c>
      <c r="B23" t="inlineStr">
        <is>
          <t>Vehículo Liviano Pasajero</t>
        </is>
      </c>
      <c r="C23" t="inlineStr">
        <is>
          <t>km/año</t>
        </is>
      </c>
      <c r="D23" s="59" t="n">
        <v>10680.1107861712</v>
      </c>
      <c r="E23" s="59" t="n">
        <v>10680.1107861712</v>
      </c>
      <c r="F23" s="59" t="n">
        <v>10680.1107861712</v>
      </c>
      <c r="G23" s="59" t="n">
        <v>10680.1107861712</v>
      </c>
      <c r="H23" s="59" t="n">
        <v>10680.1107861712</v>
      </c>
      <c r="I23" s="59" t="n">
        <v>10680.1107861712</v>
      </c>
      <c r="J23" s="59" t="n">
        <v>10680.1107861712</v>
      </c>
      <c r="K23" s="59" t="n">
        <v>10680.1107861712</v>
      </c>
      <c r="L23" s="59" t="n">
        <v>10680.1107861712</v>
      </c>
      <c r="M23" s="59" t="n">
        <v>10680.1107861712</v>
      </c>
      <c r="N23" s="59" t="n">
        <v>10680.1107861712</v>
      </c>
      <c r="O23" s="59" t="n">
        <v>10680.1107861712</v>
      </c>
      <c r="P23" s="59" t="n">
        <v>10680.1107861712</v>
      </c>
      <c r="Q23" s="59" t="n">
        <v>10680.1107861712</v>
      </c>
      <c r="R23" s="59" t="n">
        <v>10680.1107861712</v>
      </c>
      <c r="S23" s="59" t="n">
        <v>10680.1107861712</v>
      </c>
      <c r="T23" s="59" t="n">
        <v>10680.1107861712</v>
      </c>
      <c r="U23" s="59" t="n">
        <v>10680.1107861712</v>
      </c>
      <c r="V23" s="59" t="n">
        <v>10680.1107861712</v>
      </c>
      <c r="W23" s="59" t="n">
        <v>10680.1107861712</v>
      </c>
      <c r="X23" s="59" t="n">
        <v>10680.1107861712</v>
      </c>
      <c r="Y23" s="59" t="n">
        <v>10680.1107861712</v>
      </c>
      <c r="Z23" s="59" t="n">
        <v>10680.1107861712</v>
      </c>
      <c r="AA23" s="59" t="n">
        <v>10680.1107861712</v>
      </c>
      <c r="AB23" s="59" t="n">
        <v>10680.1107861712</v>
      </c>
      <c r="AC23" s="59" t="n">
        <v>10680.1107861712</v>
      </c>
      <c r="AD23" s="59" t="n">
        <v>10680.1107861712</v>
      </c>
      <c r="AE23" s="59" t="n">
        <v>10680.1107861712</v>
      </c>
      <c r="AF23" s="59" t="n">
        <v>10680.1107861712</v>
      </c>
      <c r="AG23" s="59" t="n">
        <v>10680.1107861712</v>
      </c>
      <c r="AH23" s="59" t="n">
        <v>10680.1107861712</v>
      </c>
    </row>
    <row r="24">
      <c r="A24" t="inlineStr">
        <is>
          <t>R5</t>
        </is>
      </c>
      <c r="B24" t="inlineStr">
        <is>
          <t>Vehículo Liviano Comercial</t>
        </is>
      </c>
      <c r="C24" t="inlineStr">
        <is>
          <t>km/año</t>
        </is>
      </c>
      <c r="D24" s="59" t="n">
        <v>18598.39494855423</v>
      </c>
      <c r="E24" s="59" t="n">
        <v>18598.39494855423</v>
      </c>
      <c r="F24" s="59" t="n">
        <v>18598.39494855423</v>
      </c>
      <c r="G24" s="59" t="n">
        <v>18598.39494855423</v>
      </c>
      <c r="H24" s="59" t="n">
        <v>18598.39494855423</v>
      </c>
      <c r="I24" s="59" t="n">
        <v>18598.39494855423</v>
      </c>
      <c r="J24" s="59" t="n">
        <v>18598.39494855423</v>
      </c>
      <c r="K24" s="59" t="n">
        <v>18598.39494855423</v>
      </c>
      <c r="L24" s="59" t="n">
        <v>18598.39494855423</v>
      </c>
      <c r="M24" s="59" t="n">
        <v>18598.39494855423</v>
      </c>
      <c r="N24" s="59" t="n">
        <v>18598.39494855423</v>
      </c>
      <c r="O24" s="59" t="n">
        <v>18598.39494855423</v>
      </c>
      <c r="P24" s="59" t="n">
        <v>18598.39494855423</v>
      </c>
      <c r="Q24" s="59" t="n">
        <v>18598.39494855423</v>
      </c>
      <c r="R24" s="59" t="n">
        <v>18598.39494855423</v>
      </c>
      <c r="S24" s="59" t="n">
        <v>18598.39494855423</v>
      </c>
      <c r="T24" s="59" t="n">
        <v>18598.39494855423</v>
      </c>
      <c r="U24" s="59" t="n">
        <v>18598.39494855423</v>
      </c>
      <c r="V24" s="59" t="n">
        <v>18598.39494855423</v>
      </c>
      <c r="W24" s="59" t="n">
        <v>18598.39494855423</v>
      </c>
      <c r="X24" s="59" t="n">
        <v>18598.39494855423</v>
      </c>
      <c r="Y24" s="59" t="n">
        <v>18598.39494855423</v>
      </c>
      <c r="Z24" s="59" t="n">
        <v>18598.39494855423</v>
      </c>
      <c r="AA24" s="59" t="n">
        <v>18598.39494855423</v>
      </c>
      <c r="AB24" s="59" t="n">
        <v>18598.39494855423</v>
      </c>
      <c r="AC24" s="59" t="n">
        <v>18598.39494855423</v>
      </c>
      <c r="AD24" s="59" t="n">
        <v>18598.39494855423</v>
      </c>
      <c r="AE24" s="59" t="n">
        <v>18598.39494855423</v>
      </c>
      <c r="AF24" s="59" t="n">
        <v>18598.39494855423</v>
      </c>
      <c r="AG24" s="59" t="n">
        <v>18598.39494855423</v>
      </c>
      <c r="AH24" s="59" t="n">
        <v>18598.39494855423</v>
      </c>
    </row>
    <row r="25">
      <c r="A25" t="inlineStr">
        <is>
          <t>R5</t>
        </is>
      </c>
      <c r="B25" t="inlineStr">
        <is>
          <t>Taxi</t>
        </is>
      </c>
      <c r="C25" t="inlineStr">
        <is>
          <t>km/año</t>
        </is>
      </c>
      <c r="D25" s="59" t="n">
        <v>53014.76031052774</v>
      </c>
      <c r="E25" s="59" t="n">
        <v>53014.76031052774</v>
      </c>
      <c r="F25" s="59" t="n">
        <v>53014.76031052774</v>
      </c>
      <c r="G25" s="59" t="n">
        <v>53014.76031052774</v>
      </c>
      <c r="H25" s="59" t="n">
        <v>53014.76031052774</v>
      </c>
      <c r="I25" s="59" t="n">
        <v>53014.76031052774</v>
      </c>
      <c r="J25" s="59" t="n">
        <v>53014.76031052774</v>
      </c>
      <c r="K25" s="59" t="n">
        <v>53014.76031052774</v>
      </c>
      <c r="L25" s="59" t="n">
        <v>53014.76031052774</v>
      </c>
      <c r="M25" s="59" t="n">
        <v>53014.76031052774</v>
      </c>
      <c r="N25" s="59" t="n">
        <v>53014.76031052774</v>
      </c>
      <c r="O25" s="59" t="n">
        <v>53014.76031052774</v>
      </c>
      <c r="P25" s="59" t="n">
        <v>53014.76031052774</v>
      </c>
      <c r="Q25" s="59" t="n">
        <v>53014.76031052774</v>
      </c>
      <c r="R25" s="59" t="n">
        <v>53014.76031052774</v>
      </c>
      <c r="S25" s="59" t="n">
        <v>53014.76031052774</v>
      </c>
      <c r="T25" s="59" t="n">
        <v>53014.76031052774</v>
      </c>
      <c r="U25" s="59" t="n">
        <v>53014.76031052774</v>
      </c>
      <c r="V25" s="59" t="n">
        <v>53014.76031052774</v>
      </c>
      <c r="W25" s="59" t="n">
        <v>53014.76031052774</v>
      </c>
      <c r="X25" s="59" t="n">
        <v>53014.76031052774</v>
      </c>
      <c r="Y25" s="59" t="n">
        <v>53014.76031052774</v>
      </c>
      <c r="Z25" s="59" t="n">
        <v>53014.76031052774</v>
      </c>
      <c r="AA25" s="59" t="n">
        <v>53014.76031052774</v>
      </c>
      <c r="AB25" s="59" t="n">
        <v>53014.76031052774</v>
      </c>
      <c r="AC25" s="59" t="n">
        <v>53014.76031052774</v>
      </c>
      <c r="AD25" s="59" t="n">
        <v>53014.76031052774</v>
      </c>
      <c r="AE25" s="59" t="n">
        <v>53014.76031052774</v>
      </c>
      <c r="AF25" s="59" t="n">
        <v>53014.76031052774</v>
      </c>
      <c r="AG25" s="59" t="n">
        <v>53014.76031052774</v>
      </c>
      <c r="AH25" s="59" t="n">
        <v>53014.76031052774</v>
      </c>
    </row>
    <row r="26">
      <c r="A26" t="inlineStr">
        <is>
          <t>R5</t>
        </is>
      </c>
      <c r="B26" t="inlineStr">
        <is>
          <t>Bus Rígido</t>
        </is>
      </c>
      <c r="C26" t="inlineStr">
        <is>
          <t>km/año</t>
        </is>
      </c>
      <c r="D26" s="59" t="n">
        <v>47643.88365522621</v>
      </c>
      <c r="E26" s="59" t="n">
        <v>47643.88365522621</v>
      </c>
      <c r="F26" s="59" t="n">
        <v>47643.88365522621</v>
      </c>
      <c r="G26" s="59" t="n">
        <v>47643.88365522621</v>
      </c>
      <c r="H26" s="59" t="n">
        <v>47643.88365522621</v>
      </c>
      <c r="I26" s="59" t="n">
        <v>47643.88365522621</v>
      </c>
      <c r="J26" s="59" t="n">
        <v>47643.88365522621</v>
      </c>
      <c r="K26" s="59" t="n">
        <v>47643.88365522621</v>
      </c>
      <c r="L26" s="59" t="n">
        <v>47643.88365522621</v>
      </c>
      <c r="M26" s="59" t="n">
        <v>47643.88365522621</v>
      </c>
      <c r="N26" s="59" t="n">
        <v>47643.88365522621</v>
      </c>
      <c r="O26" s="59" t="n">
        <v>47643.88365522621</v>
      </c>
      <c r="P26" s="59" t="n">
        <v>47643.88365522621</v>
      </c>
      <c r="Q26" s="59" t="n">
        <v>47643.88365522621</v>
      </c>
      <c r="R26" s="59" t="n">
        <v>47643.88365522621</v>
      </c>
      <c r="S26" s="59" t="n">
        <v>47643.88365522621</v>
      </c>
      <c r="T26" s="59" t="n">
        <v>47643.88365522621</v>
      </c>
      <c r="U26" s="59" t="n">
        <v>47643.88365522621</v>
      </c>
      <c r="V26" s="59" t="n">
        <v>47643.88365522621</v>
      </c>
      <c r="W26" s="59" t="n">
        <v>47643.88365522621</v>
      </c>
      <c r="X26" s="59" t="n">
        <v>47643.88365522621</v>
      </c>
      <c r="Y26" s="59" t="n">
        <v>47643.88365522621</v>
      </c>
      <c r="Z26" s="59" t="n">
        <v>47643.88365522621</v>
      </c>
      <c r="AA26" s="59" t="n">
        <v>47643.88365522621</v>
      </c>
      <c r="AB26" s="59" t="n">
        <v>47643.88365522621</v>
      </c>
      <c r="AC26" s="59" t="n">
        <v>47643.88365522621</v>
      </c>
      <c r="AD26" s="59" t="n">
        <v>47643.88365522621</v>
      </c>
      <c r="AE26" s="59" t="n">
        <v>47643.88365522621</v>
      </c>
      <c r="AF26" s="59" t="n">
        <v>47643.88365522621</v>
      </c>
      <c r="AG26" s="59" t="n">
        <v>47643.88365522621</v>
      </c>
      <c r="AH26" s="59" t="n">
        <v>47643.88365522621</v>
      </c>
    </row>
    <row r="27">
      <c r="A27" t="inlineStr">
        <is>
          <t>R6</t>
        </is>
      </c>
      <c r="B27" t="inlineStr">
        <is>
          <t>Vehículo Liviano Pasajero</t>
        </is>
      </c>
      <c r="C27" t="inlineStr">
        <is>
          <t>km/año</t>
        </is>
      </c>
      <c r="D27" s="59" t="n">
        <v>9839.050511044323</v>
      </c>
      <c r="E27" s="59" t="n">
        <v>9839.050511044323</v>
      </c>
      <c r="F27" s="59" t="n">
        <v>9839.050511044323</v>
      </c>
      <c r="G27" s="59" t="n">
        <v>9839.050511044323</v>
      </c>
      <c r="H27" s="59" t="n">
        <v>9839.050511044323</v>
      </c>
      <c r="I27" s="59" t="n">
        <v>9839.050511044323</v>
      </c>
      <c r="J27" s="59" t="n">
        <v>9839.050511044323</v>
      </c>
      <c r="K27" s="59" t="n">
        <v>9839.050511044323</v>
      </c>
      <c r="L27" s="59" t="n">
        <v>9839.050511044323</v>
      </c>
      <c r="M27" s="59" t="n">
        <v>9839.050511044323</v>
      </c>
      <c r="N27" s="59" t="n">
        <v>9839.050511044323</v>
      </c>
      <c r="O27" s="59" t="n">
        <v>9839.050511044323</v>
      </c>
      <c r="P27" s="59" t="n">
        <v>9839.050511044323</v>
      </c>
      <c r="Q27" s="59" t="n">
        <v>9839.050511044323</v>
      </c>
      <c r="R27" s="59" t="n">
        <v>9839.050511044323</v>
      </c>
      <c r="S27" s="59" t="n">
        <v>9839.050511044323</v>
      </c>
      <c r="T27" s="59" t="n">
        <v>9839.050511044323</v>
      </c>
      <c r="U27" s="59" t="n">
        <v>9839.050511044323</v>
      </c>
      <c r="V27" s="59" t="n">
        <v>9839.050511044323</v>
      </c>
      <c r="W27" s="59" t="n">
        <v>9839.050511044323</v>
      </c>
      <c r="X27" s="59" t="n">
        <v>9839.050511044323</v>
      </c>
      <c r="Y27" s="59" t="n">
        <v>9839.050511044323</v>
      </c>
      <c r="Z27" s="59" t="n">
        <v>9839.050511044323</v>
      </c>
      <c r="AA27" s="59" t="n">
        <v>9839.050511044323</v>
      </c>
      <c r="AB27" s="59" t="n">
        <v>9839.050511044323</v>
      </c>
      <c r="AC27" s="59" t="n">
        <v>9839.050511044323</v>
      </c>
      <c r="AD27" s="59" t="n">
        <v>9839.050511044323</v>
      </c>
      <c r="AE27" s="59" t="n">
        <v>9839.050511044323</v>
      </c>
      <c r="AF27" s="59" t="n">
        <v>9839.050511044323</v>
      </c>
      <c r="AG27" s="59" t="n">
        <v>9839.050511044323</v>
      </c>
      <c r="AH27" s="59" t="n">
        <v>9839.050511044323</v>
      </c>
    </row>
    <row r="28">
      <c r="A28" t="inlineStr">
        <is>
          <t>R6</t>
        </is>
      </c>
      <c r="B28" t="inlineStr">
        <is>
          <t>Vehículo Liviano Comercial</t>
        </is>
      </c>
      <c r="C28" t="inlineStr">
        <is>
          <t>km/año</t>
        </is>
      </c>
      <c r="D28" s="59" t="n">
        <v>19911.45395959668</v>
      </c>
      <c r="E28" s="59" t="n">
        <v>19911.45395959668</v>
      </c>
      <c r="F28" s="59" t="n">
        <v>19911.45395959668</v>
      </c>
      <c r="G28" s="59" t="n">
        <v>19911.45395959668</v>
      </c>
      <c r="H28" s="59" t="n">
        <v>19911.45395959668</v>
      </c>
      <c r="I28" s="59" t="n">
        <v>19911.45395959668</v>
      </c>
      <c r="J28" s="59" t="n">
        <v>19911.45395959668</v>
      </c>
      <c r="K28" s="59" t="n">
        <v>19911.45395959668</v>
      </c>
      <c r="L28" s="59" t="n">
        <v>19911.45395959668</v>
      </c>
      <c r="M28" s="59" t="n">
        <v>19911.45395959668</v>
      </c>
      <c r="N28" s="59" t="n">
        <v>19911.45395959668</v>
      </c>
      <c r="O28" s="59" t="n">
        <v>19911.45395959668</v>
      </c>
      <c r="P28" s="59" t="n">
        <v>19911.45395959668</v>
      </c>
      <c r="Q28" s="59" t="n">
        <v>19911.45395959668</v>
      </c>
      <c r="R28" s="59" t="n">
        <v>19911.45395959668</v>
      </c>
      <c r="S28" s="59" t="n">
        <v>19911.45395959668</v>
      </c>
      <c r="T28" s="59" t="n">
        <v>19911.45395959668</v>
      </c>
      <c r="U28" s="59" t="n">
        <v>19911.45395959668</v>
      </c>
      <c r="V28" s="59" t="n">
        <v>19911.45395959668</v>
      </c>
      <c r="W28" s="59" t="n">
        <v>19911.45395959668</v>
      </c>
      <c r="X28" s="59" t="n">
        <v>19911.45395959668</v>
      </c>
      <c r="Y28" s="59" t="n">
        <v>19911.45395959668</v>
      </c>
      <c r="Z28" s="59" t="n">
        <v>19911.45395959668</v>
      </c>
      <c r="AA28" s="59" t="n">
        <v>19911.45395959668</v>
      </c>
      <c r="AB28" s="59" t="n">
        <v>19911.45395959668</v>
      </c>
      <c r="AC28" s="59" t="n">
        <v>19911.45395959668</v>
      </c>
      <c r="AD28" s="59" t="n">
        <v>19911.45395959668</v>
      </c>
      <c r="AE28" s="59" t="n">
        <v>19911.45395959668</v>
      </c>
      <c r="AF28" s="59" t="n">
        <v>19911.45395959668</v>
      </c>
      <c r="AG28" s="59" t="n">
        <v>19911.45395959668</v>
      </c>
      <c r="AH28" s="59" t="n">
        <v>19911.45395959668</v>
      </c>
    </row>
    <row r="29">
      <c r="A29" t="inlineStr">
        <is>
          <t>R6</t>
        </is>
      </c>
      <c r="B29" t="inlineStr">
        <is>
          <t>Taxi</t>
        </is>
      </c>
      <c r="C29" t="inlineStr">
        <is>
          <t>km/año</t>
        </is>
      </c>
      <c r="D29" s="59" t="n">
        <v>58588.62434069246</v>
      </c>
      <c r="E29" s="59" t="n">
        <v>58588.62434069246</v>
      </c>
      <c r="F29" s="59" t="n">
        <v>58588.62434069246</v>
      </c>
      <c r="G29" s="59" t="n">
        <v>58588.62434069246</v>
      </c>
      <c r="H29" s="59" t="n">
        <v>58588.62434069246</v>
      </c>
      <c r="I29" s="59" t="n">
        <v>58588.62434069246</v>
      </c>
      <c r="J29" s="59" t="n">
        <v>58588.62434069246</v>
      </c>
      <c r="K29" s="59" t="n">
        <v>58588.62434069246</v>
      </c>
      <c r="L29" s="59" t="n">
        <v>58588.62434069246</v>
      </c>
      <c r="M29" s="59" t="n">
        <v>58588.62434069246</v>
      </c>
      <c r="N29" s="59" t="n">
        <v>58588.62434069246</v>
      </c>
      <c r="O29" s="59" t="n">
        <v>58588.62434069246</v>
      </c>
      <c r="P29" s="59" t="n">
        <v>58588.62434069246</v>
      </c>
      <c r="Q29" s="59" t="n">
        <v>58588.62434069246</v>
      </c>
      <c r="R29" s="59" t="n">
        <v>58588.62434069246</v>
      </c>
      <c r="S29" s="59" t="n">
        <v>58588.62434069246</v>
      </c>
      <c r="T29" s="59" t="n">
        <v>58588.62434069246</v>
      </c>
      <c r="U29" s="59" t="n">
        <v>58588.62434069246</v>
      </c>
      <c r="V29" s="59" t="n">
        <v>58588.62434069246</v>
      </c>
      <c r="W29" s="59" t="n">
        <v>58588.62434069246</v>
      </c>
      <c r="X29" s="59" t="n">
        <v>58588.62434069246</v>
      </c>
      <c r="Y29" s="59" t="n">
        <v>58588.62434069246</v>
      </c>
      <c r="Z29" s="59" t="n">
        <v>58588.62434069246</v>
      </c>
      <c r="AA29" s="59" t="n">
        <v>58588.62434069246</v>
      </c>
      <c r="AB29" s="59" t="n">
        <v>58588.62434069246</v>
      </c>
      <c r="AC29" s="59" t="n">
        <v>58588.62434069246</v>
      </c>
      <c r="AD29" s="59" t="n">
        <v>58588.62434069246</v>
      </c>
      <c r="AE29" s="59" t="n">
        <v>58588.62434069246</v>
      </c>
      <c r="AF29" s="59" t="n">
        <v>58588.62434069246</v>
      </c>
      <c r="AG29" s="59" t="n">
        <v>58588.62434069246</v>
      </c>
      <c r="AH29" s="59" t="n">
        <v>58588.62434069246</v>
      </c>
    </row>
    <row r="30">
      <c r="A30" t="inlineStr">
        <is>
          <t>R6</t>
        </is>
      </c>
      <c r="B30" t="inlineStr">
        <is>
          <t>Bus Rígido</t>
        </is>
      </c>
      <c r="C30" t="inlineStr">
        <is>
          <t>km/año</t>
        </is>
      </c>
      <c r="D30" s="59" t="n">
        <v>41364.19342252525</v>
      </c>
      <c r="E30" s="59" t="n">
        <v>41364.19342252525</v>
      </c>
      <c r="F30" s="59" t="n">
        <v>41364.19342252525</v>
      </c>
      <c r="G30" s="59" t="n">
        <v>41364.19342252525</v>
      </c>
      <c r="H30" s="59" t="n">
        <v>41364.19342252525</v>
      </c>
      <c r="I30" s="59" t="n">
        <v>41364.19342252525</v>
      </c>
      <c r="J30" s="59" t="n">
        <v>41364.19342252525</v>
      </c>
      <c r="K30" s="59" t="n">
        <v>41364.19342252525</v>
      </c>
      <c r="L30" s="59" t="n">
        <v>41364.19342252525</v>
      </c>
      <c r="M30" s="59" t="n">
        <v>41364.19342252525</v>
      </c>
      <c r="N30" s="59" t="n">
        <v>41364.19342252525</v>
      </c>
      <c r="O30" s="59" t="n">
        <v>41364.19342252525</v>
      </c>
      <c r="P30" s="59" t="n">
        <v>41364.19342252525</v>
      </c>
      <c r="Q30" s="59" t="n">
        <v>41364.19342252525</v>
      </c>
      <c r="R30" s="59" t="n">
        <v>41364.19342252525</v>
      </c>
      <c r="S30" s="59" t="n">
        <v>41364.19342252525</v>
      </c>
      <c r="T30" s="59" t="n">
        <v>41364.19342252525</v>
      </c>
      <c r="U30" s="59" t="n">
        <v>41364.19342252525</v>
      </c>
      <c r="V30" s="59" t="n">
        <v>41364.19342252525</v>
      </c>
      <c r="W30" s="59" t="n">
        <v>41364.19342252525</v>
      </c>
      <c r="X30" s="59" t="n">
        <v>41364.19342252525</v>
      </c>
      <c r="Y30" s="59" t="n">
        <v>41364.19342252525</v>
      </c>
      <c r="Z30" s="59" t="n">
        <v>41364.19342252525</v>
      </c>
      <c r="AA30" s="59" t="n">
        <v>41364.19342252525</v>
      </c>
      <c r="AB30" s="59" t="n">
        <v>41364.19342252525</v>
      </c>
      <c r="AC30" s="59" t="n">
        <v>41364.19342252525</v>
      </c>
      <c r="AD30" s="59" t="n">
        <v>41364.19342252525</v>
      </c>
      <c r="AE30" s="59" t="n">
        <v>41364.19342252525</v>
      </c>
      <c r="AF30" s="59" t="n">
        <v>41364.19342252525</v>
      </c>
      <c r="AG30" s="59" t="n">
        <v>41364.19342252525</v>
      </c>
      <c r="AH30" s="59" t="n">
        <v>41364.19342252525</v>
      </c>
    </row>
    <row r="31">
      <c r="A31" t="inlineStr">
        <is>
          <t>R7</t>
        </is>
      </c>
      <c r="B31" t="inlineStr">
        <is>
          <t>Vehículo Liviano Pasajero</t>
        </is>
      </c>
      <c r="C31" t="inlineStr">
        <is>
          <t>km/año</t>
        </is>
      </c>
      <c r="D31" s="59" t="n">
        <v>6728.779865334042</v>
      </c>
      <c r="E31" s="59" t="n">
        <v>6728.779865334042</v>
      </c>
      <c r="F31" s="59" t="n">
        <v>6728.779865334042</v>
      </c>
      <c r="G31" s="59" t="n">
        <v>6728.779865334042</v>
      </c>
      <c r="H31" s="59" t="n">
        <v>6728.779865334042</v>
      </c>
      <c r="I31" s="59" t="n">
        <v>6728.779865334042</v>
      </c>
      <c r="J31" s="59" t="n">
        <v>6728.779865334042</v>
      </c>
      <c r="K31" s="59" t="n">
        <v>6728.779865334042</v>
      </c>
      <c r="L31" s="59" t="n">
        <v>6728.779865334042</v>
      </c>
      <c r="M31" s="59" t="n">
        <v>6728.779865334042</v>
      </c>
      <c r="N31" s="59" t="n">
        <v>6728.779865334042</v>
      </c>
      <c r="O31" s="59" t="n">
        <v>6728.779865334042</v>
      </c>
      <c r="P31" s="59" t="n">
        <v>6728.779865334042</v>
      </c>
      <c r="Q31" s="59" t="n">
        <v>6728.779865334042</v>
      </c>
      <c r="R31" s="59" t="n">
        <v>6728.779865334042</v>
      </c>
      <c r="S31" s="59" t="n">
        <v>6728.779865334042</v>
      </c>
      <c r="T31" s="59" t="n">
        <v>6728.779865334042</v>
      </c>
      <c r="U31" s="59" t="n">
        <v>6728.779865334042</v>
      </c>
      <c r="V31" s="59" t="n">
        <v>6728.779865334042</v>
      </c>
      <c r="W31" s="59" t="n">
        <v>6728.779865334042</v>
      </c>
      <c r="X31" s="59" t="n">
        <v>6728.779865334042</v>
      </c>
      <c r="Y31" s="59" t="n">
        <v>6728.779865334042</v>
      </c>
      <c r="Z31" s="59" t="n">
        <v>6728.779865334042</v>
      </c>
      <c r="AA31" s="59" t="n">
        <v>6728.779865334042</v>
      </c>
      <c r="AB31" s="59" t="n">
        <v>6728.779865334042</v>
      </c>
      <c r="AC31" s="59" t="n">
        <v>6728.779865334042</v>
      </c>
      <c r="AD31" s="59" t="n">
        <v>6728.779865334042</v>
      </c>
      <c r="AE31" s="59" t="n">
        <v>6728.779865334042</v>
      </c>
      <c r="AF31" s="59" t="n">
        <v>6728.779865334042</v>
      </c>
      <c r="AG31" s="59" t="n">
        <v>6728.779865334042</v>
      </c>
      <c r="AH31" s="59" t="n">
        <v>6728.779865334042</v>
      </c>
    </row>
    <row r="32">
      <c r="A32" t="inlineStr">
        <is>
          <t>R7</t>
        </is>
      </c>
      <c r="B32" t="inlineStr">
        <is>
          <t>Vehículo Liviano Comercial</t>
        </is>
      </c>
      <c r="C32" t="inlineStr">
        <is>
          <t>km/año</t>
        </is>
      </c>
      <c r="D32" s="59" t="n">
        <v>17782.31182258925</v>
      </c>
      <c r="E32" s="59" t="n">
        <v>17782.31182258925</v>
      </c>
      <c r="F32" s="59" t="n">
        <v>17782.31182258925</v>
      </c>
      <c r="G32" s="59" t="n">
        <v>17782.31182258925</v>
      </c>
      <c r="H32" s="59" t="n">
        <v>17782.31182258925</v>
      </c>
      <c r="I32" s="59" t="n">
        <v>17782.31182258925</v>
      </c>
      <c r="J32" s="59" t="n">
        <v>17782.31182258925</v>
      </c>
      <c r="K32" s="59" t="n">
        <v>17782.31182258925</v>
      </c>
      <c r="L32" s="59" t="n">
        <v>17782.31182258925</v>
      </c>
      <c r="M32" s="59" t="n">
        <v>17782.31182258925</v>
      </c>
      <c r="N32" s="59" t="n">
        <v>17782.31182258925</v>
      </c>
      <c r="O32" s="59" t="n">
        <v>17782.31182258925</v>
      </c>
      <c r="P32" s="59" t="n">
        <v>17782.31182258925</v>
      </c>
      <c r="Q32" s="59" t="n">
        <v>17782.31182258925</v>
      </c>
      <c r="R32" s="59" t="n">
        <v>17782.31182258925</v>
      </c>
      <c r="S32" s="59" t="n">
        <v>17782.31182258925</v>
      </c>
      <c r="T32" s="59" t="n">
        <v>17782.31182258925</v>
      </c>
      <c r="U32" s="59" t="n">
        <v>17782.31182258925</v>
      </c>
      <c r="V32" s="59" t="n">
        <v>17782.31182258925</v>
      </c>
      <c r="W32" s="59" t="n">
        <v>17782.31182258925</v>
      </c>
      <c r="X32" s="59" t="n">
        <v>17782.31182258925</v>
      </c>
      <c r="Y32" s="59" t="n">
        <v>17782.31182258925</v>
      </c>
      <c r="Z32" s="59" t="n">
        <v>17782.31182258925</v>
      </c>
      <c r="AA32" s="59" t="n">
        <v>17782.31182258925</v>
      </c>
      <c r="AB32" s="59" t="n">
        <v>17782.31182258925</v>
      </c>
      <c r="AC32" s="59" t="n">
        <v>17782.31182258925</v>
      </c>
      <c r="AD32" s="59" t="n">
        <v>17782.31182258925</v>
      </c>
      <c r="AE32" s="59" t="n">
        <v>17782.31182258925</v>
      </c>
      <c r="AF32" s="59" t="n">
        <v>17782.31182258925</v>
      </c>
      <c r="AG32" s="59" t="n">
        <v>17782.31182258925</v>
      </c>
      <c r="AH32" s="59" t="n">
        <v>17782.31182258925</v>
      </c>
    </row>
    <row r="33">
      <c r="A33" t="inlineStr">
        <is>
          <t>R7</t>
        </is>
      </c>
      <c r="B33" t="inlineStr">
        <is>
          <t>Taxi</t>
        </is>
      </c>
      <c r="C33" t="inlineStr">
        <is>
          <t>km/año</t>
        </is>
      </c>
      <c r="D33" s="59" t="n">
        <v>50561.91884338878</v>
      </c>
      <c r="E33" s="59" t="n">
        <v>50561.91884338878</v>
      </c>
      <c r="F33" s="59" t="n">
        <v>50561.91884338878</v>
      </c>
      <c r="G33" s="59" t="n">
        <v>50561.91884338878</v>
      </c>
      <c r="H33" s="59" t="n">
        <v>50561.91884338878</v>
      </c>
      <c r="I33" s="59" t="n">
        <v>50561.91884338878</v>
      </c>
      <c r="J33" s="59" t="n">
        <v>50561.91884338878</v>
      </c>
      <c r="K33" s="59" t="n">
        <v>50561.91884338878</v>
      </c>
      <c r="L33" s="59" t="n">
        <v>50561.91884338878</v>
      </c>
      <c r="M33" s="59" t="n">
        <v>50561.91884338878</v>
      </c>
      <c r="N33" s="59" t="n">
        <v>50561.91884338878</v>
      </c>
      <c r="O33" s="59" t="n">
        <v>50561.91884338878</v>
      </c>
      <c r="P33" s="59" t="n">
        <v>50561.91884338878</v>
      </c>
      <c r="Q33" s="59" t="n">
        <v>50561.91884338878</v>
      </c>
      <c r="R33" s="59" t="n">
        <v>50561.91884338878</v>
      </c>
      <c r="S33" s="59" t="n">
        <v>50561.91884338878</v>
      </c>
      <c r="T33" s="59" t="n">
        <v>50561.91884338878</v>
      </c>
      <c r="U33" s="59" t="n">
        <v>50561.91884338878</v>
      </c>
      <c r="V33" s="59" t="n">
        <v>50561.91884338878</v>
      </c>
      <c r="W33" s="59" t="n">
        <v>50561.91884338878</v>
      </c>
      <c r="X33" s="59" t="n">
        <v>50561.91884338878</v>
      </c>
      <c r="Y33" s="59" t="n">
        <v>50561.91884338878</v>
      </c>
      <c r="Z33" s="59" t="n">
        <v>50561.91884338878</v>
      </c>
      <c r="AA33" s="59" t="n">
        <v>50561.91884338878</v>
      </c>
      <c r="AB33" s="59" t="n">
        <v>50561.91884338878</v>
      </c>
      <c r="AC33" s="59" t="n">
        <v>50561.91884338878</v>
      </c>
      <c r="AD33" s="59" t="n">
        <v>50561.91884338878</v>
      </c>
      <c r="AE33" s="59" t="n">
        <v>50561.91884338878</v>
      </c>
      <c r="AF33" s="59" t="n">
        <v>50561.91884338878</v>
      </c>
      <c r="AG33" s="59" t="n">
        <v>50561.91884338878</v>
      </c>
      <c r="AH33" s="59" t="n">
        <v>50561.91884338878</v>
      </c>
    </row>
    <row r="34">
      <c r="A34" t="inlineStr">
        <is>
          <t>R7</t>
        </is>
      </c>
      <c r="B34" t="inlineStr">
        <is>
          <t>Bus Rígido</t>
        </is>
      </c>
      <c r="C34" t="inlineStr">
        <is>
          <t>km/año</t>
        </is>
      </c>
      <c r="D34" s="59" t="n">
        <v>40251.41467804862</v>
      </c>
      <c r="E34" s="59" t="n">
        <v>40251.41467804862</v>
      </c>
      <c r="F34" s="59" t="n">
        <v>40251.41467804862</v>
      </c>
      <c r="G34" s="59" t="n">
        <v>40251.41467804862</v>
      </c>
      <c r="H34" s="59" t="n">
        <v>40251.41467804862</v>
      </c>
      <c r="I34" s="59" t="n">
        <v>40251.41467804862</v>
      </c>
      <c r="J34" s="59" t="n">
        <v>40251.41467804862</v>
      </c>
      <c r="K34" s="59" t="n">
        <v>40251.41467804862</v>
      </c>
      <c r="L34" s="59" t="n">
        <v>40251.41467804862</v>
      </c>
      <c r="M34" s="59" t="n">
        <v>40251.41467804862</v>
      </c>
      <c r="N34" s="59" t="n">
        <v>40251.41467804862</v>
      </c>
      <c r="O34" s="59" t="n">
        <v>40251.41467804862</v>
      </c>
      <c r="P34" s="59" t="n">
        <v>40251.41467804862</v>
      </c>
      <c r="Q34" s="59" t="n">
        <v>40251.41467804862</v>
      </c>
      <c r="R34" s="59" t="n">
        <v>40251.41467804862</v>
      </c>
      <c r="S34" s="59" t="n">
        <v>40251.41467804862</v>
      </c>
      <c r="T34" s="59" t="n">
        <v>40251.41467804862</v>
      </c>
      <c r="U34" s="59" t="n">
        <v>40251.41467804862</v>
      </c>
      <c r="V34" s="59" t="n">
        <v>40251.41467804862</v>
      </c>
      <c r="W34" s="59" t="n">
        <v>40251.41467804862</v>
      </c>
      <c r="X34" s="59" t="n">
        <v>40251.41467804862</v>
      </c>
      <c r="Y34" s="59" t="n">
        <v>40251.41467804862</v>
      </c>
      <c r="Z34" s="59" t="n">
        <v>40251.41467804862</v>
      </c>
      <c r="AA34" s="59" t="n">
        <v>40251.41467804862</v>
      </c>
      <c r="AB34" s="59" t="n">
        <v>40251.41467804862</v>
      </c>
      <c r="AC34" s="59" t="n">
        <v>40251.41467804862</v>
      </c>
      <c r="AD34" s="59" t="n">
        <v>40251.41467804862</v>
      </c>
      <c r="AE34" s="59" t="n">
        <v>40251.41467804862</v>
      </c>
      <c r="AF34" s="59" t="n">
        <v>40251.41467804862</v>
      </c>
      <c r="AG34" s="59" t="n">
        <v>40251.41467804862</v>
      </c>
      <c r="AH34" s="59" t="n">
        <v>40251.41467804862</v>
      </c>
    </row>
    <row r="35">
      <c r="A35" t="inlineStr">
        <is>
          <t>R8</t>
        </is>
      </c>
      <c r="B35" t="inlineStr">
        <is>
          <t>Vehículo Liviano Pasajero</t>
        </is>
      </c>
      <c r="C35" t="inlineStr">
        <is>
          <t>km/año</t>
        </is>
      </c>
      <c r="D35" s="59" t="n">
        <v>6430.71505150187</v>
      </c>
      <c r="E35" s="59" t="n">
        <v>6430.71505150187</v>
      </c>
      <c r="F35" s="59" t="n">
        <v>6430.71505150187</v>
      </c>
      <c r="G35" s="59" t="n">
        <v>6430.71505150187</v>
      </c>
      <c r="H35" s="59" t="n">
        <v>6430.71505150187</v>
      </c>
      <c r="I35" s="59" t="n">
        <v>6430.71505150187</v>
      </c>
      <c r="J35" s="59" t="n">
        <v>6430.71505150187</v>
      </c>
      <c r="K35" s="59" t="n">
        <v>6430.71505150187</v>
      </c>
      <c r="L35" s="59" t="n">
        <v>6430.71505150187</v>
      </c>
      <c r="M35" s="59" t="n">
        <v>6430.71505150187</v>
      </c>
      <c r="N35" s="59" t="n">
        <v>6430.71505150187</v>
      </c>
      <c r="O35" s="59" t="n">
        <v>6430.71505150187</v>
      </c>
      <c r="P35" s="59" t="n">
        <v>6430.71505150187</v>
      </c>
      <c r="Q35" s="59" t="n">
        <v>6430.71505150187</v>
      </c>
      <c r="R35" s="59" t="n">
        <v>6430.71505150187</v>
      </c>
      <c r="S35" s="59" t="n">
        <v>6430.71505150187</v>
      </c>
      <c r="T35" s="59" t="n">
        <v>6430.71505150187</v>
      </c>
      <c r="U35" s="59" t="n">
        <v>6430.71505150187</v>
      </c>
      <c r="V35" s="59" t="n">
        <v>6430.71505150187</v>
      </c>
      <c r="W35" s="59" t="n">
        <v>6430.71505150187</v>
      </c>
      <c r="X35" s="59" t="n">
        <v>6430.71505150187</v>
      </c>
      <c r="Y35" s="59" t="n">
        <v>6430.71505150187</v>
      </c>
      <c r="Z35" s="59" t="n">
        <v>6430.71505150187</v>
      </c>
      <c r="AA35" s="59" t="n">
        <v>6430.71505150187</v>
      </c>
      <c r="AB35" s="59" t="n">
        <v>6430.71505150187</v>
      </c>
      <c r="AC35" s="59" t="n">
        <v>6430.71505150187</v>
      </c>
      <c r="AD35" s="59" t="n">
        <v>6430.71505150187</v>
      </c>
      <c r="AE35" s="59" t="n">
        <v>6430.71505150187</v>
      </c>
      <c r="AF35" s="59" t="n">
        <v>6430.71505150187</v>
      </c>
      <c r="AG35" s="59" t="n">
        <v>6430.71505150187</v>
      </c>
      <c r="AH35" s="59" t="n">
        <v>6430.71505150187</v>
      </c>
    </row>
    <row r="36">
      <c r="A36" t="inlineStr">
        <is>
          <t>R8</t>
        </is>
      </c>
      <c r="B36" t="inlineStr">
        <is>
          <t>Vehículo Liviano Comercial</t>
        </is>
      </c>
      <c r="C36" t="inlineStr">
        <is>
          <t>km/año</t>
        </is>
      </c>
      <c r="D36" s="59" t="n">
        <v>17892.62336606625</v>
      </c>
      <c r="E36" s="59" t="n">
        <v>17892.62336606625</v>
      </c>
      <c r="F36" s="59" t="n">
        <v>17892.62336606625</v>
      </c>
      <c r="G36" s="59" t="n">
        <v>17892.62336606625</v>
      </c>
      <c r="H36" s="59" t="n">
        <v>17892.62336606625</v>
      </c>
      <c r="I36" s="59" t="n">
        <v>17892.62336606625</v>
      </c>
      <c r="J36" s="59" t="n">
        <v>17892.62336606625</v>
      </c>
      <c r="K36" s="59" t="n">
        <v>17892.62336606625</v>
      </c>
      <c r="L36" s="59" t="n">
        <v>17892.62336606625</v>
      </c>
      <c r="M36" s="59" t="n">
        <v>17892.62336606625</v>
      </c>
      <c r="N36" s="59" t="n">
        <v>17892.62336606625</v>
      </c>
      <c r="O36" s="59" t="n">
        <v>17892.62336606625</v>
      </c>
      <c r="P36" s="59" t="n">
        <v>17892.62336606625</v>
      </c>
      <c r="Q36" s="59" t="n">
        <v>17892.62336606625</v>
      </c>
      <c r="R36" s="59" t="n">
        <v>17892.62336606625</v>
      </c>
      <c r="S36" s="59" t="n">
        <v>17892.62336606625</v>
      </c>
      <c r="T36" s="59" t="n">
        <v>17892.62336606625</v>
      </c>
      <c r="U36" s="59" t="n">
        <v>17892.62336606625</v>
      </c>
      <c r="V36" s="59" t="n">
        <v>17892.62336606625</v>
      </c>
      <c r="W36" s="59" t="n">
        <v>17892.62336606625</v>
      </c>
      <c r="X36" s="59" t="n">
        <v>17892.62336606625</v>
      </c>
      <c r="Y36" s="59" t="n">
        <v>17892.62336606625</v>
      </c>
      <c r="Z36" s="59" t="n">
        <v>17892.62336606625</v>
      </c>
      <c r="AA36" s="59" t="n">
        <v>17892.62336606625</v>
      </c>
      <c r="AB36" s="59" t="n">
        <v>17892.62336606625</v>
      </c>
      <c r="AC36" s="59" t="n">
        <v>17892.62336606625</v>
      </c>
      <c r="AD36" s="59" t="n">
        <v>17892.62336606625</v>
      </c>
      <c r="AE36" s="59" t="n">
        <v>17892.62336606625</v>
      </c>
      <c r="AF36" s="59" t="n">
        <v>17892.62336606625</v>
      </c>
      <c r="AG36" s="59" t="n">
        <v>17892.62336606625</v>
      </c>
      <c r="AH36" s="59" t="n">
        <v>17892.62336606625</v>
      </c>
    </row>
    <row r="37">
      <c r="A37" t="inlineStr">
        <is>
          <t>R8</t>
        </is>
      </c>
      <c r="B37" t="inlineStr">
        <is>
          <t>Taxi</t>
        </is>
      </c>
      <c r="C37" t="inlineStr">
        <is>
          <t>km/año</t>
        </is>
      </c>
      <c r="D37" s="59" t="n">
        <v>36869.44283237921</v>
      </c>
      <c r="E37" s="59" t="n">
        <v>36869.44283237921</v>
      </c>
      <c r="F37" s="59" t="n">
        <v>36869.44283237921</v>
      </c>
      <c r="G37" s="59" t="n">
        <v>36869.44283237921</v>
      </c>
      <c r="H37" s="59" t="n">
        <v>36869.44283237921</v>
      </c>
      <c r="I37" s="59" t="n">
        <v>36869.44283237921</v>
      </c>
      <c r="J37" s="59" t="n">
        <v>36869.44283237921</v>
      </c>
      <c r="K37" s="59" t="n">
        <v>36869.44283237921</v>
      </c>
      <c r="L37" s="59" t="n">
        <v>36869.44283237921</v>
      </c>
      <c r="M37" s="59" t="n">
        <v>36869.44283237921</v>
      </c>
      <c r="N37" s="59" t="n">
        <v>36869.44283237921</v>
      </c>
      <c r="O37" s="59" t="n">
        <v>36869.44283237921</v>
      </c>
      <c r="P37" s="59" t="n">
        <v>36869.44283237921</v>
      </c>
      <c r="Q37" s="59" t="n">
        <v>36869.44283237921</v>
      </c>
      <c r="R37" s="59" t="n">
        <v>36869.44283237921</v>
      </c>
      <c r="S37" s="59" t="n">
        <v>36869.44283237921</v>
      </c>
      <c r="T37" s="59" t="n">
        <v>36869.44283237921</v>
      </c>
      <c r="U37" s="59" t="n">
        <v>36869.44283237921</v>
      </c>
      <c r="V37" s="59" t="n">
        <v>36869.44283237921</v>
      </c>
      <c r="W37" s="59" t="n">
        <v>36869.44283237921</v>
      </c>
      <c r="X37" s="59" t="n">
        <v>36869.44283237921</v>
      </c>
      <c r="Y37" s="59" t="n">
        <v>36869.44283237921</v>
      </c>
      <c r="Z37" s="59" t="n">
        <v>36869.44283237921</v>
      </c>
      <c r="AA37" s="59" t="n">
        <v>36869.44283237921</v>
      </c>
      <c r="AB37" s="59" t="n">
        <v>36869.44283237921</v>
      </c>
      <c r="AC37" s="59" t="n">
        <v>36869.44283237921</v>
      </c>
      <c r="AD37" s="59" t="n">
        <v>36869.44283237921</v>
      </c>
      <c r="AE37" s="59" t="n">
        <v>36869.44283237921</v>
      </c>
      <c r="AF37" s="59" t="n">
        <v>36869.44283237921</v>
      </c>
      <c r="AG37" s="59" t="n">
        <v>36869.44283237921</v>
      </c>
      <c r="AH37" s="59" t="n">
        <v>36869.44283237921</v>
      </c>
    </row>
    <row r="38">
      <c r="A38" t="inlineStr">
        <is>
          <t>R8</t>
        </is>
      </c>
      <c r="B38" t="inlineStr">
        <is>
          <t>Bus Rígido</t>
        </is>
      </c>
      <c r="C38" t="inlineStr">
        <is>
          <t>km/año</t>
        </is>
      </c>
      <c r="D38" s="59" t="n">
        <v>40782.72281032161</v>
      </c>
      <c r="E38" s="59" t="n">
        <v>40782.72281032161</v>
      </c>
      <c r="F38" s="59" t="n">
        <v>40782.72281032161</v>
      </c>
      <c r="G38" s="59" t="n">
        <v>40782.72281032161</v>
      </c>
      <c r="H38" s="59" t="n">
        <v>40782.72281032161</v>
      </c>
      <c r="I38" s="59" t="n">
        <v>40782.72281032161</v>
      </c>
      <c r="J38" s="59" t="n">
        <v>40782.72281032161</v>
      </c>
      <c r="K38" s="59" t="n">
        <v>40782.72281032161</v>
      </c>
      <c r="L38" s="59" t="n">
        <v>40782.72281032161</v>
      </c>
      <c r="M38" s="59" t="n">
        <v>40782.72281032161</v>
      </c>
      <c r="N38" s="59" t="n">
        <v>40782.72281032161</v>
      </c>
      <c r="O38" s="59" t="n">
        <v>40782.72281032161</v>
      </c>
      <c r="P38" s="59" t="n">
        <v>40782.72281032161</v>
      </c>
      <c r="Q38" s="59" t="n">
        <v>40782.72281032161</v>
      </c>
      <c r="R38" s="59" t="n">
        <v>40782.72281032161</v>
      </c>
      <c r="S38" s="59" t="n">
        <v>40782.72281032161</v>
      </c>
      <c r="T38" s="59" t="n">
        <v>40782.72281032161</v>
      </c>
      <c r="U38" s="59" t="n">
        <v>40782.72281032161</v>
      </c>
      <c r="V38" s="59" t="n">
        <v>40782.72281032161</v>
      </c>
      <c r="W38" s="59" t="n">
        <v>40782.72281032161</v>
      </c>
      <c r="X38" s="59" t="n">
        <v>40782.72281032161</v>
      </c>
      <c r="Y38" s="59" t="n">
        <v>40782.72281032161</v>
      </c>
      <c r="Z38" s="59" t="n">
        <v>40782.72281032161</v>
      </c>
      <c r="AA38" s="59" t="n">
        <v>40782.72281032161</v>
      </c>
      <c r="AB38" s="59" t="n">
        <v>40782.72281032161</v>
      </c>
      <c r="AC38" s="59" t="n">
        <v>40782.72281032161</v>
      </c>
      <c r="AD38" s="59" t="n">
        <v>40782.72281032161</v>
      </c>
      <c r="AE38" s="59" t="n">
        <v>40782.72281032161</v>
      </c>
      <c r="AF38" s="59" t="n">
        <v>40782.72281032161</v>
      </c>
      <c r="AG38" s="59" t="n">
        <v>40782.72281032161</v>
      </c>
      <c r="AH38" s="59" t="n">
        <v>40782.72281032161</v>
      </c>
    </row>
    <row r="39">
      <c r="A39" t="inlineStr">
        <is>
          <t>R9</t>
        </is>
      </c>
      <c r="B39" t="inlineStr">
        <is>
          <t>Vehículo Liviano Pasajero</t>
        </is>
      </c>
      <c r="C39" t="inlineStr">
        <is>
          <t>km/año</t>
        </is>
      </c>
      <c r="D39" s="59" t="n">
        <v>8337.648484980169</v>
      </c>
      <c r="E39" s="59" t="n">
        <v>8337.648484980169</v>
      </c>
      <c r="F39" s="59" t="n">
        <v>8337.648484980169</v>
      </c>
      <c r="G39" s="59" t="n">
        <v>8337.648484980169</v>
      </c>
      <c r="H39" s="59" t="n">
        <v>8337.648484980169</v>
      </c>
      <c r="I39" s="59" t="n">
        <v>8337.648484980169</v>
      </c>
      <c r="J39" s="59" t="n">
        <v>8337.648484980169</v>
      </c>
      <c r="K39" s="59" t="n">
        <v>8337.648484980169</v>
      </c>
      <c r="L39" s="59" t="n">
        <v>8337.648484980169</v>
      </c>
      <c r="M39" s="59" t="n">
        <v>8337.648484980169</v>
      </c>
      <c r="N39" s="59" t="n">
        <v>8337.648484980169</v>
      </c>
      <c r="O39" s="59" t="n">
        <v>8337.648484980169</v>
      </c>
      <c r="P39" s="59" t="n">
        <v>8337.648484980169</v>
      </c>
      <c r="Q39" s="59" t="n">
        <v>8337.648484980169</v>
      </c>
      <c r="R39" s="59" t="n">
        <v>8337.648484980169</v>
      </c>
      <c r="S39" s="59" t="n">
        <v>8337.648484980169</v>
      </c>
      <c r="T39" s="59" t="n">
        <v>8337.648484980169</v>
      </c>
      <c r="U39" s="59" t="n">
        <v>8337.648484980169</v>
      </c>
      <c r="V39" s="59" t="n">
        <v>8337.648484980169</v>
      </c>
      <c r="W39" s="59" t="n">
        <v>8337.648484980169</v>
      </c>
      <c r="X39" s="59" t="n">
        <v>8337.648484980169</v>
      </c>
      <c r="Y39" s="59" t="n">
        <v>8337.648484980169</v>
      </c>
      <c r="Z39" s="59" t="n">
        <v>8337.648484980169</v>
      </c>
      <c r="AA39" s="59" t="n">
        <v>8337.648484980169</v>
      </c>
      <c r="AB39" s="59" t="n">
        <v>8337.648484980169</v>
      </c>
      <c r="AC39" s="59" t="n">
        <v>8337.648484980169</v>
      </c>
      <c r="AD39" s="59" t="n">
        <v>8337.648484980169</v>
      </c>
      <c r="AE39" s="59" t="n">
        <v>8337.648484980169</v>
      </c>
      <c r="AF39" s="59" t="n">
        <v>8337.648484980169</v>
      </c>
      <c r="AG39" s="59" t="n">
        <v>8337.648484980169</v>
      </c>
      <c r="AH39" s="59" t="n">
        <v>8337.648484980169</v>
      </c>
    </row>
    <row r="40">
      <c r="A40" t="inlineStr">
        <is>
          <t>R9</t>
        </is>
      </c>
      <c r="B40" t="inlineStr">
        <is>
          <t>Vehículo Liviano Comercial</t>
        </is>
      </c>
      <c r="C40" t="inlineStr">
        <is>
          <t>km/año</t>
        </is>
      </c>
      <c r="D40" s="59" t="n">
        <v>18377.21238985861</v>
      </c>
      <c r="E40" s="59" t="n">
        <v>18377.21238985861</v>
      </c>
      <c r="F40" s="59" t="n">
        <v>18377.21238985861</v>
      </c>
      <c r="G40" s="59" t="n">
        <v>18377.21238985861</v>
      </c>
      <c r="H40" s="59" t="n">
        <v>18377.21238985861</v>
      </c>
      <c r="I40" s="59" t="n">
        <v>18377.21238985861</v>
      </c>
      <c r="J40" s="59" t="n">
        <v>18377.21238985861</v>
      </c>
      <c r="K40" s="59" t="n">
        <v>18377.21238985861</v>
      </c>
      <c r="L40" s="59" t="n">
        <v>18377.21238985861</v>
      </c>
      <c r="M40" s="59" t="n">
        <v>18377.21238985861</v>
      </c>
      <c r="N40" s="59" t="n">
        <v>18377.21238985861</v>
      </c>
      <c r="O40" s="59" t="n">
        <v>18377.21238985861</v>
      </c>
      <c r="P40" s="59" t="n">
        <v>18377.21238985861</v>
      </c>
      <c r="Q40" s="59" t="n">
        <v>18377.21238985861</v>
      </c>
      <c r="R40" s="59" t="n">
        <v>18377.21238985861</v>
      </c>
      <c r="S40" s="59" t="n">
        <v>18377.21238985861</v>
      </c>
      <c r="T40" s="59" t="n">
        <v>18377.21238985861</v>
      </c>
      <c r="U40" s="59" t="n">
        <v>18377.21238985861</v>
      </c>
      <c r="V40" s="59" t="n">
        <v>18377.21238985861</v>
      </c>
      <c r="W40" s="59" t="n">
        <v>18377.21238985861</v>
      </c>
      <c r="X40" s="59" t="n">
        <v>18377.21238985861</v>
      </c>
      <c r="Y40" s="59" t="n">
        <v>18377.21238985861</v>
      </c>
      <c r="Z40" s="59" t="n">
        <v>18377.21238985861</v>
      </c>
      <c r="AA40" s="59" t="n">
        <v>18377.21238985861</v>
      </c>
      <c r="AB40" s="59" t="n">
        <v>18377.21238985861</v>
      </c>
      <c r="AC40" s="59" t="n">
        <v>18377.21238985861</v>
      </c>
      <c r="AD40" s="59" t="n">
        <v>18377.21238985861</v>
      </c>
      <c r="AE40" s="59" t="n">
        <v>18377.21238985861</v>
      </c>
      <c r="AF40" s="59" t="n">
        <v>18377.21238985861</v>
      </c>
      <c r="AG40" s="59" t="n">
        <v>18377.21238985861</v>
      </c>
      <c r="AH40" s="59" t="n">
        <v>18377.21238985861</v>
      </c>
    </row>
    <row r="41">
      <c r="A41" t="inlineStr">
        <is>
          <t>R9</t>
        </is>
      </c>
      <c r="B41" t="inlineStr">
        <is>
          <t>Taxi</t>
        </is>
      </c>
      <c r="C41" t="inlineStr">
        <is>
          <t>km/año</t>
        </is>
      </c>
      <c r="D41" s="59" t="n">
        <v>55276.82037373638</v>
      </c>
      <c r="E41" s="59" t="n">
        <v>55276.82037373638</v>
      </c>
      <c r="F41" s="59" t="n">
        <v>55276.82037373638</v>
      </c>
      <c r="G41" s="59" t="n">
        <v>55276.82037373638</v>
      </c>
      <c r="H41" s="59" t="n">
        <v>55276.82037373638</v>
      </c>
      <c r="I41" s="59" t="n">
        <v>55276.82037373638</v>
      </c>
      <c r="J41" s="59" t="n">
        <v>55276.82037373638</v>
      </c>
      <c r="K41" s="59" t="n">
        <v>55276.82037373638</v>
      </c>
      <c r="L41" s="59" t="n">
        <v>55276.82037373638</v>
      </c>
      <c r="M41" s="59" t="n">
        <v>55276.82037373638</v>
      </c>
      <c r="N41" s="59" t="n">
        <v>55276.82037373638</v>
      </c>
      <c r="O41" s="59" t="n">
        <v>55276.82037373638</v>
      </c>
      <c r="P41" s="59" t="n">
        <v>55276.82037373638</v>
      </c>
      <c r="Q41" s="59" t="n">
        <v>55276.82037373638</v>
      </c>
      <c r="R41" s="59" t="n">
        <v>55276.82037373638</v>
      </c>
      <c r="S41" s="59" t="n">
        <v>55276.82037373638</v>
      </c>
      <c r="T41" s="59" t="n">
        <v>55276.82037373638</v>
      </c>
      <c r="U41" s="59" t="n">
        <v>55276.82037373638</v>
      </c>
      <c r="V41" s="59" t="n">
        <v>55276.82037373638</v>
      </c>
      <c r="W41" s="59" t="n">
        <v>55276.82037373638</v>
      </c>
      <c r="X41" s="59" t="n">
        <v>55276.82037373638</v>
      </c>
      <c r="Y41" s="59" t="n">
        <v>55276.82037373638</v>
      </c>
      <c r="Z41" s="59" t="n">
        <v>55276.82037373638</v>
      </c>
      <c r="AA41" s="59" t="n">
        <v>55276.82037373638</v>
      </c>
      <c r="AB41" s="59" t="n">
        <v>55276.82037373638</v>
      </c>
      <c r="AC41" s="59" t="n">
        <v>55276.82037373638</v>
      </c>
      <c r="AD41" s="59" t="n">
        <v>55276.82037373638</v>
      </c>
      <c r="AE41" s="59" t="n">
        <v>55276.82037373638</v>
      </c>
      <c r="AF41" s="59" t="n">
        <v>55276.82037373638</v>
      </c>
      <c r="AG41" s="59" t="n">
        <v>55276.82037373638</v>
      </c>
      <c r="AH41" s="59" t="n">
        <v>55276.82037373638</v>
      </c>
    </row>
    <row r="42">
      <c r="A42" t="inlineStr">
        <is>
          <t>R9</t>
        </is>
      </c>
      <c r="B42" t="inlineStr">
        <is>
          <t>Bus Rígido</t>
        </is>
      </c>
      <c r="C42" t="inlineStr">
        <is>
          <t>km/año</t>
        </is>
      </c>
      <c r="D42" s="59" t="n">
        <v>40793.45255346117</v>
      </c>
      <c r="E42" s="59" t="n">
        <v>40793.45255346117</v>
      </c>
      <c r="F42" s="59" t="n">
        <v>40793.45255346117</v>
      </c>
      <c r="G42" s="59" t="n">
        <v>40793.45255346117</v>
      </c>
      <c r="H42" s="59" t="n">
        <v>40793.45255346117</v>
      </c>
      <c r="I42" s="59" t="n">
        <v>40793.45255346117</v>
      </c>
      <c r="J42" s="59" t="n">
        <v>40793.45255346117</v>
      </c>
      <c r="K42" s="59" t="n">
        <v>40793.45255346117</v>
      </c>
      <c r="L42" s="59" t="n">
        <v>40793.45255346117</v>
      </c>
      <c r="M42" s="59" t="n">
        <v>40793.45255346117</v>
      </c>
      <c r="N42" s="59" t="n">
        <v>40793.45255346117</v>
      </c>
      <c r="O42" s="59" t="n">
        <v>40793.45255346117</v>
      </c>
      <c r="P42" s="59" t="n">
        <v>40793.45255346117</v>
      </c>
      <c r="Q42" s="59" t="n">
        <v>40793.45255346117</v>
      </c>
      <c r="R42" s="59" t="n">
        <v>40793.45255346117</v>
      </c>
      <c r="S42" s="59" t="n">
        <v>40793.45255346117</v>
      </c>
      <c r="T42" s="59" t="n">
        <v>40793.45255346117</v>
      </c>
      <c r="U42" s="59" t="n">
        <v>40793.45255346117</v>
      </c>
      <c r="V42" s="59" t="n">
        <v>40793.45255346117</v>
      </c>
      <c r="W42" s="59" t="n">
        <v>40793.45255346117</v>
      </c>
      <c r="X42" s="59" t="n">
        <v>40793.45255346117</v>
      </c>
      <c r="Y42" s="59" t="n">
        <v>40793.45255346117</v>
      </c>
      <c r="Z42" s="59" t="n">
        <v>40793.45255346117</v>
      </c>
      <c r="AA42" s="59" t="n">
        <v>40793.45255346117</v>
      </c>
      <c r="AB42" s="59" t="n">
        <v>40793.45255346117</v>
      </c>
      <c r="AC42" s="59" t="n">
        <v>40793.45255346117</v>
      </c>
      <c r="AD42" s="59" t="n">
        <v>40793.45255346117</v>
      </c>
      <c r="AE42" s="59" t="n">
        <v>40793.45255346117</v>
      </c>
      <c r="AF42" s="59" t="n">
        <v>40793.45255346117</v>
      </c>
      <c r="AG42" s="59" t="n">
        <v>40793.45255346117</v>
      </c>
      <c r="AH42" s="59" t="n">
        <v>40793.45255346117</v>
      </c>
    </row>
    <row r="43">
      <c r="A43" t="inlineStr">
        <is>
          <t>R10</t>
        </is>
      </c>
      <c r="B43" t="inlineStr">
        <is>
          <t>Vehículo Liviano Pasajero</t>
        </is>
      </c>
      <c r="C43" t="inlineStr">
        <is>
          <t>km/año</t>
        </is>
      </c>
      <c r="D43" s="59" t="n">
        <v>13795.74438532269</v>
      </c>
      <c r="E43" s="59" t="n">
        <v>13795.74438532269</v>
      </c>
      <c r="F43" s="59" t="n">
        <v>13795.74438532269</v>
      </c>
      <c r="G43" s="59" t="n">
        <v>13795.74438532269</v>
      </c>
      <c r="H43" s="59" t="n">
        <v>13795.74438532269</v>
      </c>
      <c r="I43" s="59" t="n">
        <v>13795.74438532269</v>
      </c>
      <c r="J43" s="59" t="n">
        <v>13795.74438532269</v>
      </c>
      <c r="K43" s="59" t="n">
        <v>13795.74438532269</v>
      </c>
      <c r="L43" s="59" t="n">
        <v>13795.74438532269</v>
      </c>
      <c r="M43" s="59" t="n">
        <v>13795.74438532269</v>
      </c>
      <c r="N43" s="59" t="n">
        <v>13795.74438532269</v>
      </c>
      <c r="O43" s="59" t="n">
        <v>13795.74438532269</v>
      </c>
      <c r="P43" s="59" t="n">
        <v>13795.74438532269</v>
      </c>
      <c r="Q43" s="59" t="n">
        <v>13795.74438532269</v>
      </c>
      <c r="R43" s="59" t="n">
        <v>13795.74438532269</v>
      </c>
      <c r="S43" s="59" t="n">
        <v>13795.74438532269</v>
      </c>
      <c r="T43" s="59" t="n">
        <v>13795.74438532269</v>
      </c>
      <c r="U43" s="59" t="n">
        <v>13795.74438532269</v>
      </c>
      <c r="V43" s="59" t="n">
        <v>13795.74438532269</v>
      </c>
      <c r="W43" s="59" t="n">
        <v>13795.74438532269</v>
      </c>
      <c r="X43" s="59" t="n">
        <v>13795.74438532269</v>
      </c>
      <c r="Y43" s="59" t="n">
        <v>13795.74438532269</v>
      </c>
      <c r="Z43" s="59" t="n">
        <v>13795.74438532269</v>
      </c>
      <c r="AA43" s="59" t="n">
        <v>13795.74438532269</v>
      </c>
      <c r="AB43" s="59" t="n">
        <v>13795.74438532269</v>
      </c>
      <c r="AC43" s="59" t="n">
        <v>13795.74438532269</v>
      </c>
      <c r="AD43" s="59" t="n">
        <v>13795.74438532269</v>
      </c>
      <c r="AE43" s="59" t="n">
        <v>13795.74438532269</v>
      </c>
      <c r="AF43" s="59" t="n">
        <v>13795.74438532269</v>
      </c>
      <c r="AG43" s="59" t="n">
        <v>13795.74438532269</v>
      </c>
      <c r="AH43" s="59" t="n">
        <v>13795.74438532269</v>
      </c>
    </row>
    <row r="44">
      <c r="A44" t="inlineStr">
        <is>
          <t>R10</t>
        </is>
      </c>
      <c r="B44" t="inlineStr">
        <is>
          <t>Vehículo Liviano Comercial</t>
        </is>
      </c>
      <c r="C44" t="inlineStr">
        <is>
          <t>km/año</t>
        </is>
      </c>
      <c r="D44" s="59" t="n">
        <v>19770.996116283</v>
      </c>
      <c r="E44" s="59" t="n">
        <v>19770.996116283</v>
      </c>
      <c r="F44" s="59" t="n">
        <v>19770.996116283</v>
      </c>
      <c r="G44" s="59" t="n">
        <v>19770.996116283</v>
      </c>
      <c r="H44" s="59" t="n">
        <v>19770.996116283</v>
      </c>
      <c r="I44" s="59" t="n">
        <v>19770.996116283</v>
      </c>
      <c r="J44" s="59" t="n">
        <v>19770.996116283</v>
      </c>
      <c r="K44" s="59" t="n">
        <v>19770.996116283</v>
      </c>
      <c r="L44" s="59" t="n">
        <v>19770.996116283</v>
      </c>
      <c r="M44" s="59" t="n">
        <v>19770.996116283</v>
      </c>
      <c r="N44" s="59" t="n">
        <v>19770.996116283</v>
      </c>
      <c r="O44" s="59" t="n">
        <v>19770.996116283</v>
      </c>
      <c r="P44" s="59" t="n">
        <v>19770.996116283</v>
      </c>
      <c r="Q44" s="59" t="n">
        <v>19770.996116283</v>
      </c>
      <c r="R44" s="59" t="n">
        <v>19770.996116283</v>
      </c>
      <c r="S44" s="59" t="n">
        <v>19770.996116283</v>
      </c>
      <c r="T44" s="59" t="n">
        <v>19770.996116283</v>
      </c>
      <c r="U44" s="59" t="n">
        <v>19770.996116283</v>
      </c>
      <c r="V44" s="59" t="n">
        <v>19770.996116283</v>
      </c>
      <c r="W44" s="59" t="n">
        <v>19770.996116283</v>
      </c>
      <c r="X44" s="59" t="n">
        <v>19770.996116283</v>
      </c>
      <c r="Y44" s="59" t="n">
        <v>19770.996116283</v>
      </c>
      <c r="Z44" s="59" t="n">
        <v>19770.996116283</v>
      </c>
      <c r="AA44" s="59" t="n">
        <v>19770.996116283</v>
      </c>
      <c r="AB44" s="59" t="n">
        <v>19770.996116283</v>
      </c>
      <c r="AC44" s="59" t="n">
        <v>19770.996116283</v>
      </c>
      <c r="AD44" s="59" t="n">
        <v>19770.996116283</v>
      </c>
      <c r="AE44" s="59" t="n">
        <v>19770.996116283</v>
      </c>
      <c r="AF44" s="59" t="n">
        <v>19770.996116283</v>
      </c>
      <c r="AG44" s="59" t="n">
        <v>19770.996116283</v>
      </c>
      <c r="AH44" s="59" t="n">
        <v>19770.996116283</v>
      </c>
    </row>
    <row r="45">
      <c r="A45" t="inlineStr">
        <is>
          <t>R10</t>
        </is>
      </c>
      <c r="B45" t="inlineStr">
        <is>
          <t>Taxi</t>
        </is>
      </c>
      <c r="C45" t="inlineStr">
        <is>
          <t>km/año</t>
        </is>
      </c>
      <c r="D45" s="59" t="n">
        <v>51882.25983271693</v>
      </c>
      <c r="E45" s="59" t="n">
        <v>51882.25983271693</v>
      </c>
      <c r="F45" s="59" t="n">
        <v>51882.25983271693</v>
      </c>
      <c r="G45" s="59" t="n">
        <v>51882.25983271693</v>
      </c>
      <c r="H45" s="59" t="n">
        <v>51882.25983271693</v>
      </c>
      <c r="I45" s="59" t="n">
        <v>51882.25983271693</v>
      </c>
      <c r="J45" s="59" t="n">
        <v>51882.25983271693</v>
      </c>
      <c r="K45" s="59" t="n">
        <v>51882.25983271693</v>
      </c>
      <c r="L45" s="59" t="n">
        <v>51882.25983271693</v>
      </c>
      <c r="M45" s="59" t="n">
        <v>51882.25983271693</v>
      </c>
      <c r="N45" s="59" t="n">
        <v>51882.25983271693</v>
      </c>
      <c r="O45" s="59" t="n">
        <v>51882.25983271693</v>
      </c>
      <c r="P45" s="59" t="n">
        <v>51882.25983271693</v>
      </c>
      <c r="Q45" s="59" t="n">
        <v>51882.25983271693</v>
      </c>
      <c r="R45" s="59" t="n">
        <v>51882.25983271693</v>
      </c>
      <c r="S45" s="59" t="n">
        <v>51882.25983271693</v>
      </c>
      <c r="T45" s="59" t="n">
        <v>51882.25983271693</v>
      </c>
      <c r="U45" s="59" t="n">
        <v>51882.25983271693</v>
      </c>
      <c r="V45" s="59" t="n">
        <v>51882.25983271693</v>
      </c>
      <c r="W45" s="59" t="n">
        <v>51882.25983271693</v>
      </c>
      <c r="X45" s="59" t="n">
        <v>51882.25983271693</v>
      </c>
      <c r="Y45" s="59" t="n">
        <v>51882.25983271693</v>
      </c>
      <c r="Z45" s="59" t="n">
        <v>51882.25983271693</v>
      </c>
      <c r="AA45" s="59" t="n">
        <v>51882.25983271693</v>
      </c>
      <c r="AB45" s="59" t="n">
        <v>51882.25983271693</v>
      </c>
      <c r="AC45" s="59" t="n">
        <v>51882.25983271693</v>
      </c>
      <c r="AD45" s="59" t="n">
        <v>51882.25983271693</v>
      </c>
      <c r="AE45" s="59" t="n">
        <v>51882.25983271693</v>
      </c>
      <c r="AF45" s="59" t="n">
        <v>51882.25983271693</v>
      </c>
      <c r="AG45" s="59" t="n">
        <v>51882.25983271693</v>
      </c>
      <c r="AH45" s="59" t="n">
        <v>51882.25983271693</v>
      </c>
    </row>
    <row r="46">
      <c r="A46" t="inlineStr">
        <is>
          <t>R10</t>
        </is>
      </c>
      <c r="B46" t="inlineStr">
        <is>
          <t>Bus Rígido</t>
        </is>
      </c>
      <c r="C46" t="inlineStr">
        <is>
          <t>km/año</t>
        </is>
      </c>
      <c r="D46" s="59" t="n">
        <v>38748.45985672564</v>
      </c>
      <c r="E46" s="59" t="n">
        <v>38748.45985672564</v>
      </c>
      <c r="F46" s="59" t="n">
        <v>38748.45985672564</v>
      </c>
      <c r="G46" s="59" t="n">
        <v>38748.45985672564</v>
      </c>
      <c r="H46" s="59" t="n">
        <v>38748.45985672564</v>
      </c>
      <c r="I46" s="59" t="n">
        <v>38748.45985672564</v>
      </c>
      <c r="J46" s="59" t="n">
        <v>38748.45985672564</v>
      </c>
      <c r="K46" s="59" t="n">
        <v>38748.45985672564</v>
      </c>
      <c r="L46" s="59" t="n">
        <v>38748.45985672564</v>
      </c>
      <c r="M46" s="59" t="n">
        <v>38748.45985672564</v>
      </c>
      <c r="N46" s="59" t="n">
        <v>38748.45985672564</v>
      </c>
      <c r="O46" s="59" t="n">
        <v>38748.45985672564</v>
      </c>
      <c r="P46" s="59" t="n">
        <v>38748.45985672564</v>
      </c>
      <c r="Q46" s="59" t="n">
        <v>38748.45985672564</v>
      </c>
      <c r="R46" s="59" t="n">
        <v>38748.45985672564</v>
      </c>
      <c r="S46" s="59" t="n">
        <v>38748.45985672564</v>
      </c>
      <c r="T46" s="59" t="n">
        <v>38748.45985672564</v>
      </c>
      <c r="U46" s="59" t="n">
        <v>38748.45985672564</v>
      </c>
      <c r="V46" s="59" t="n">
        <v>38748.45985672564</v>
      </c>
      <c r="W46" s="59" t="n">
        <v>38748.45985672564</v>
      </c>
      <c r="X46" s="59" t="n">
        <v>38748.45985672564</v>
      </c>
      <c r="Y46" s="59" t="n">
        <v>38748.45985672564</v>
      </c>
      <c r="Z46" s="59" t="n">
        <v>38748.45985672564</v>
      </c>
      <c r="AA46" s="59" t="n">
        <v>38748.45985672564</v>
      </c>
      <c r="AB46" s="59" t="n">
        <v>38748.45985672564</v>
      </c>
      <c r="AC46" s="59" t="n">
        <v>38748.45985672564</v>
      </c>
      <c r="AD46" s="59" t="n">
        <v>38748.45985672564</v>
      </c>
      <c r="AE46" s="59" t="n">
        <v>38748.45985672564</v>
      </c>
      <c r="AF46" s="59" t="n">
        <v>38748.45985672564</v>
      </c>
      <c r="AG46" s="59" t="n">
        <v>38748.45985672564</v>
      </c>
      <c r="AH46" s="59" t="n">
        <v>38748.45985672564</v>
      </c>
    </row>
    <row r="47">
      <c r="A47" t="inlineStr">
        <is>
          <t>R11</t>
        </is>
      </c>
      <c r="B47" t="inlineStr">
        <is>
          <t>Vehículo Liviano Pasajero</t>
        </is>
      </c>
      <c r="C47" t="inlineStr">
        <is>
          <t>km/año</t>
        </is>
      </c>
      <c r="D47" s="59" t="n">
        <v>10810.33316522589</v>
      </c>
      <c r="E47" s="59" t="n">
        <v>10810.33316522589</v>
      </c>
      <c r="F47" s="59" t="n">
        <v>10810.33316522589</v>
      </c>
      <c r="G47" s="59" t="n">
        <v>10810.33316522589</v>
      </c>
      <c r="H47" s="59" t="n">
        <v>10810.33316522589</v>
      </c>
      <c r="I47" s="59" t="n">
        <v>10810.33316522589</v>
      </c>
      <c r="J47" s="59" t="n">
        <v>10810.33316522589</v>
      </c>
      <c r="K47" s="59" t="n">
        <v>10810.33316522589</v>
      </c>
      <c r="L47" s="59" t="n">
        <v>10810.33316522589</v>
      </c>
      <c r="M47" s="59" t="n">
        <v>10810.33316522589</v>
      </c>
      <c r="N47" s="59" t="n">
        <v>10810.33316522589</v>
      </c>
      <c r="O47" s="59" t="n">
        <v>10810.33316522589</v>
      </c>
      <c r="P47" s="59" t="n">
        <v>10810.33316522589</v>
      </c>
      <c r="Q47" s="59" t="n">
        <v>10810.33316522589</v>
      </c>
      <c r="R47" s="59" t="n">
        <v>10810.33316522589</v>
      </c>
      <c r="S47" s="59" t="n">
        <v>10810.33316522589</v>
      </c>
      <c r="T47" s="59" t="n">
        <v>10810.33316522589</v>
      </c>
      <c r="U47" s="59" t="n">
        <v>10810.33316522589</v>
      </c>
      <c r="V47" s="59" t="n">
        <v>10810.33316522589</v>
      </c>
      <c r="W47" s="59" t="n">
        <v>10810.33316522589</v>
      </c>
      <c r="X47" s="59" t="n">
        <v>10810.33316522589</v>
      </c>
      <c r="Y47" s="59" t="n">
        <v>10810.33316522589</v>
      </c>
      <c r="Z47" s="59" t="n">
        <v>10810.33316522589</v>
      </c>
      <c r="AA47" s="59" t="n">
        <v>10810.33316522589</v>
      </c>
      <c r="AB47" s="59" t="n">
        <v>10810.33316522589</v>
      </c>
      <c r="AC47" s="59" t="n">
        <v>10810.33316522589</v>
      </c>
      <c r="AD47" s="59" t="n">
        <v>10810.33316522589</v>
      </c>
      <c r="AE47" s="59" t="n">
        <v>10810.33316522589</v>
      </c>
      <c r="AF47" s="59" t="n">
        <v>10810.33316522589</v>
      </c>
      <c r="AG47" s="59" t="n">
        <v>10810.33316522589</v>
      </c>
      <c r="AH47" s="59" t="n">
        <v>10810.33316522589</v>
      </c>
    </row>
    <row r="48">
      <c r="A48" t="inlineStr">
        <is>
          <t>R11</t>
        </is>
      </c>
      <c r="B48" t="inlineStr">
        <is>
          <t>Vehículo Liviano Comercial</t>
        </is>
      </c>
      <c r="C48" t="inlineStr">
        <is>
          <t>km/año</t>
        </is>
      </c>
      <c r="D48" s="59" t="n">
        <v>16380.30628729043</v>
      </c>
      <c r="E48" s="59" t="n">
        <v>16380.30628729043</v>
      </c>
      <c r="F48" s="59" t="n">
        <v>16380.30628729043</v>
      </c>
      <c r="G48" s="59" t="n">
        <v>16380.30628729043</v>
      </c>
      <c r="H48" s="59" t="n">
        <v>16380.30628729043</v>
      </c>
      <c r="I48" s="59" t="n">
        <v>16380.30628729043</v>
      </c>
      <c r="J48" s="59" t="n">
        <v>16380.30628729043</v>
      </c>
      <c r="K48" s="59" t="n">
        <v>16380.30628729043</v>
      </c>
      <c r="L48" s="59" t="n">
        <v>16380.30628729043</v>
      </c>
      <c r="M48" s="59" t="n">
        <v>16380.30628729043</v>
      </c>
      <c r="N48" s="59" t="n">
        <v>16380.30628729043</v>
      </c>
      <c r="O48" s="59" t="n">
        <v>16380.30628729043</v>
      </c>
      <c r="P48" s="59" t="n">
        <v>16380.30628729043</v>
      </c>
      <c r="Q48" s="59" t="n">
        <v>16380.30628729043</v>
      </c>
      <c r="R48" s="59" t="n">
        <v>16380.30628729043</v>
      </c>
      <c r="S48" s="59" t="n">
        <v>16380.30628729043</v>
      </c>
      <c r="T48" s="59" t="n">
        <v>16380.30628729043</v>
      </c>
      <c r="U48" s="59" t="n">
        <v>16380.30628729043</v>
      </c>
      <c r="V48" s="59" t="n">
        <v>16380.30628729043</v>
      </c>
      <c r="W48" s="59" t="n">
        <v>16380.30628729043</v>
      </c>
      <c r="X48" s="59" t="n">
        <v>16380.30628729043</v>
      </c>
      <c r="Y48" s="59" t="n">
        <v>16380.30628729043</v>
      </c>
      <c r="Z48" s="59" t="n">
        <v>16380.30628729043</v>
      </c>
      <c r="AA48" s="59" t="n">
        <v>16380.30628729043</v>
      </c>
      <c r="AB48" s="59" t="n">
        <v>16380.30628729043</v>
      </c>
      <c r="AC48" s="59" t="n">
        <v>16380.30628729043</v>
      </c>
      <c r="AD48" s="59" t="n">
        <v>16380.30628729043</v>
      </c>
      <c r="AE48" s="59" t="n">
        <v>16380.30628729043</v>
      </c>
      <c r="AF48" s="59" t="n">
        <v>16380.30628729043</v>
      </c>
      <c r="AG48" s="59" t="n">
        <v>16380.30628729043</v>
      </c>
      <c r="AH48" s="59" t="n">
        <v>16380.30628729043</v>
      </c>
    </row>
    <row r="49">
      <c r="A49" t="inlineStr">
        <is>
          <t>R11</t>
        </is>
      </c>
      <c r="B49" t="inlineStr">
        <is>
          <t>Taxi</t>
        </is>
      </c>
      <c r="C49" t="inlineStr">
        <is>
          <t>km/año</t>
        </is>
      </c>
      <c r="D49" s="59" t="n">
        <v>58385.50433365695</v>
      </c>
      <c r="E49" s="59" t="n">
        <v>58385.50433365695</v>
      </c>
      <c r="F49" s="59" t="n">
        <v>58385.50433365695</v>
      </c>
      <c r="G49" s="59" t="n">
        <v>58385.50433365695</v>
      </c>
      <c r="H49" s="59" t="n">
        <v>58385.50433365695</v>
      </c>
      <c r="I49" s="59" t="n">
        <v>58385.50433365695</v>
      </c>
      <c r="J49" s="59" t="n">
        <v>58385.50433365695</v>
      </c>
      <c r="K49" s="59" t="n">
        <v>58385.50433365695</v>
      </c>
      <c r="L49" s="59" t="n">
        <v>58385.50433365695</v>
      </c>
      <c r="M49" s="59" t="n">
        <v>58385.50433365695</v>
      </c>
      <c r="N49" s="59" t="n">
        <v>58385.50433365695</v>
      </c>
      <c r="O49" s="59" t="n">
        <v>58385.50433365695</v>
      </c>
      <c r="P49" s="59" t="n">
        <v>58385.50433365695</v>
      </c>
      <c r="Q49" s="59" t="n">
        <v>58385.50433365695</v>
      </c>
      <c r="R49" s="59" t="n">
        <v>58385.50433365695</v>
      </c>
      <c r="S49" s="59" t="n">
        <v>58385.50433365695</v>
      </c>
      <c r="T49" s="59" t="n">
        <v>58385.50433365695</v>
      </c>
      <c r="U49" s="59" t="n">
        <v>58385.50433365695</v>
      </c>
      <c r="V49" s="59" t="n">
        <v>58385.50433365695</v>
      </c>
      <c r="W49" s="59" t="n">
        <v>58385.50433365695</v>
      </c>
      <c r="X49" s="59" t="n">
        <v>58385.50433365695</v>
      </c>
      <c r="Y49" s="59" t="n">
        <v>58385.50433365695</v>
      </c>
      <c r="Z49" s="59" t="n">
        <v>58385.50433365695</v>
      </c>
      <c r="AA49" s="59" t="n">
        <v>58385.50433365695</v>
      </c>
      <c r="AB49" s="59" t="n">
        <v>58385.50433365695</v>
      </c>
      <c r="AC49" s="59" t="n">
        <v>58385.50433365695</v>
      </c>
      <c r="AD49" s="59" t="n">
        <v>58385.50433365695</v>
      </c>
      <c r="AE49" s="59" t="n">
        <v>58385.50433365695</v>
      </c>
      <c r="AF49" s="59" t="n">
        <v>58385.50433365695</v>
      </c>
      <c r="AG49" s="59" t="n">
        <v>58385.50433365695</v>
      </c>
      <c r="AH49" s="59" t="n">
        <v>58385.50433365695</v>
      </c>
    </row>
    <row r="50">
      <c r="A50" t="inlineStr">
        <is>
          <t>R11</t>
        </is>
      </c>
      <c r="B50" t="inlineStr">
        <is>
          <t>Bus Rígido</t>
        </is>
      </c>
      <c r="C50" t="inlineStr">
        <is>
          <t>km/año</t>
        </is>
      </c>
      <c r="D50" s="59" t="n">
        <v>37981.27590996274</v>
      </c>
      <c r="E50" s="59" t="n">
        <v>37981.27590996274</v>
      </c>
      <c r="F50" s="59" t="n">
        <v>37981.27590996274</v>
      </c>
      <c r="G50" s="59" t="n">
        <v>37981.27590996274</v>
      </c>
      <c r="H50" s="59" t="n">
        <v>37981.27590996274</v>
      </c>
      <c r="I50" s="59" t="n">
        <v>37981.27590996274</v>
      </c>
      <c r="J50" s="59" t="n">
        <v>37981.27590996274</v>
      </c>
      <c r="K50" s="59" t="n">
        <v>37981.27590996274</v>
      </c>
      <c r="L50" s="59" t="n">
        <v>37981.27590996274</v>
      </c>
      <c r="M50" s="59" t="n">
        <v>37981.27590996274</v>
      </c>
      <c r="N50" s="59" t="n">
        <v>37981.27590996274</v>
      </c>
      <c r="O50" s="59" t="n">
        <v>37981.27590996274</v>
      </c>
      <c r="P50" s="59" t="n">
        <v>37981.27590996274</v>
      </c>
      <c r="Q50" s="59" t="n">
        <v>37981.27590996274</v>
      </c>
      <c r="R50" s="59" t="n">
        <v>37981.27590996274</v>
      </c>
      <c r="S50" s="59" t="n">
        <v>37981.27590996274</v>
      </c>
      <c r="T50" s="59" t="n">
        <v>37981.27590996274</v>
      </c>
      <c r="U50" s="59" t="n">
        <v>37981.27590996274</v>
      </c>
      <c r="V50" s="59" t="n">
        <v>37981.27590996274</v>
      </c>
      <c r="W50" s="59" t="n">
        <v>37981.27590996274</v>
      </c>
      <c r="X50" s="59" t="n">
        <v>37981.27590996274</v>
      </c>
      <c r="Y50" s="59" t="n">
        <v>37981.27590996274</v>
      </c>
      <c r="Z50" s="59" t="n">
        <v>37981.27590996274</v>
      </c>
      <c r="AA50" s="59" t="n">
        <v>37981.27590996274</v>
      </c>
      <c r="AB50" s="59" t="n">
        <v>37981.27590996274</v>
      </c>
      <c r="AC50" s="59" t="n">
        <v>37981.27590996274</v>
      </c>
      <c r="AD50" s="59" t="n">
        <v>37981.27590996274</v>
      </c>
      <c r="AE50" s="59" t="n">
        <v>37981.27590996274</v>
      </c>
      <c r="AF50" s="59" t="n">
        <v>37981.27590996274</v>
      </c>
      <c r="AG50" s="59" t="n">
        <v>37981.27590996274</v>
      </c>
      <c r="AH50" s="59" t="n">
        <v>37981.27590996274</v>
      </c>
    </row>
    <row r="51">
      <c r="A51" t="inlineStr">
        <is>
          <t>R12</t>
        </is>
      </c>
      <c r="B51" t="inlineStr">
        <is>
          <t>Vehículo Liviano Pasajero</t>
        </is>
      </c>
      <c r="C51" t="inlineStr">
        <is>
          <t>km/año</t>
        </is>
      </c>
      <c r="D51" s="59" t="n">
        <v>7489.237269310038</v>
      </c>
      <c r="E51" s="59" t="n">
        <v>7489.237269310038</v>
      </c>
      <c r="F51" s="59" t="n">
        <v>7489.237269310038</v>
      </c>
      <c r="G51" s="59" t="n">
        <v>7489.237269310038</v>
      </c>
      <c r="H51" s="59" t="n">
        <v>7489.237269310038</v>
      </c>
      <c r="I51" s="59" t="n">
        <v>7489.237269310038</v>
      </c>
      <c r="J51" s="59" t="n">
        <v>7489.237269310038</v>
      </c>
      <c r="K51" s="59" t="n">
        <v>7489.237269310038</v>
      </c>
      <c r="L51" s="59" t="n">
        <v>7489.237269310038</v>
      </c>
      <c r="M51" s="59" t="n">
        <v>7489.237269310038</v>
      </c>
      <c r="N51" s="59" t="n">
        <v>7489.237269310038</v>
      </c>
      <c r="O51" s="59" t="n">
        <v>7489.237269310038</v>
      </c>
      <c r="P51" s="59" t="n">
        <v>7489.237269310038</v>
      </c>
      <c r="Q51" s="59" t="n">
        <v>7489.237269310038</v>
      </c>
      <c r="R51" s="59" t="n">
        <v>7489.237269310038</v>
      </c>
      <c r="S51" s="59" t="n">
        <v>7489.237269310038</v>
      </c>
      <c r="T51" s="59" t="n">
        <v>7489.237269310038</v>
      </c>
      <c r="U51" s="59" t="n">
        <v>7489.237269310038</v>
      </c>
      <c r="V51" s="59" t="n">
        <v>7489.237269310038</v>
      </c>
      <c r="W51" s="59" t="n">
        <v>7489.237269310038</v>
      </c>
      <c r="X51" s="59" t="n">
        <v>7489.237269310038</v>
      </c>
      <c r="Y51" s="59" t="n">
        <v>7489.237269310038</v>
      </c>
      <c r="Z51" s="59" t="n">
        <v>7489.237269310038</v>
      </c>
      <c r="AA51" s="59" t="n">
        <v>7489.237269310038</v>
      </c>
      <c r="AB51" s="59" t="n">
        <v>7489.237269310038</v>
      </c>
      <c r="AC51" s="59" t="n">
        <v>7489.237269310038</v>
      </c>
      <c r="AD51" s="59" t="n">
        <v>7489.237269310038</v>
      </c>
      <c r="AE51" s="59" t="n">
        <v>7489.237269310038</v>
      </c>
      <c r="AF51" s="59" t="n">
        <v>7489.237269310038</v>
      </c>
      <c r="AG51" s="59" t="n">
        <v>7489.237269310038</v>
      </c>
      <c r="AH51" s="59" t="n">
        <v>7489.237269310038</v>
      </c>
    </row>
    <row r="52">
      <c r="A52" t="inlineStr">
        <is>
          <t>R12</t>
        </is>
      </c>
      <c r="B52" t="inlineStr">
        <is>
          <t>Vehículo Liviano Comercial</t>
        </is>
      </c>
      <c r="C52" t="inlineStr">
        <is>
          <t>km/año</t>
        </is>
      </c>
      <c r="D52" s="59" t="n">
        <v>13958.52450542262</v>
      </c>
      <c r="E52" s="59" t="n">
        <v>13958.52450542262</v>
      </c>
      <c r="F52" s="59" t="n">
        <v>13958.52450542262</v>
      </c>
      <c r="G52" s="59" t="n">
        <v>13958.52450542262</v>
      </c>
      <c r="H52" s="59" t="n">
        <v>13958.52450542262</v>
      </c>
      <c r="I52" s="59" t="n">
        <v>13958.52450542262</v>
      </c>
      <c r="J52" s="59" t="n">
        <v>13958.52450542262</v>
      </c>
      <c r="K52" s="59" t="n">
        <v>13958.52450542262</v>
      </c>
      <c r="L52" s="59" t="n">
        <v>13958.52450542262</v>
      </c>
      <c r="M52" s="59" t="n">
        <v>13958.52450542262</v>
      </c>
      <c r="N52" s="59" t="n">
        <v>13958.52450542262</v>
      </c>
      <c r="O52" s="59" t="n">
        <v>13958.52450542262</v>
      </c>
      <c r="P52" s="59" t="n">
        <v>13958.52450542262</v>
      </c>
      <c r="Q52" s="59" t="n">
        <v>13958.52450542262</v>
      </c>
      <c r="R52" s="59" t="n">
        <v>13958.52450542262</v>
      </c>
      <c r="S52" s="59" t="n">
        <v>13958.52450542262</v>
      </c>
      <c r="T52" s="59" t="n">
        <v>13958.52450542262</v>
      </c>
      <c r="U52" s="59" t="n">
        <v>13958.52450542262</v>
      </c>
      <c r="V52" s="59" t="n">
        <v>13958.52450542262</v>
      </c>
      <c r="W52" s="59" t="n">
        <v>13958.52450542262</v>
      </c>
      <c r="X52" s="59" t="n">
        <v>13958.52450542262</v>
      </c>
      <c r="Y52" s="59" t="n">
        <v>13958.52450542262</v>
      </c>
      <c r="Z52" s="59" t="n">
        <v>13958.52450542262</v>
      </c>
      <c r="AA52" s="59" t="n">
        <v>13958.52450542262</v>
      </c>
      <c r="AB52" s="59" t="n">
        <v>13958.52450542262</v>
      </c>
      <c r="AC52" s="59" t="n">
        <v>13958.52450542262</v>
      </c>
      <c r="AD52" s="59" t="n">
        <v>13958.52450542262</v>
      </c>
      <c r="AE52" s="59" t="n">
        <v>13958.52450542262</v>
      </c>
      <c r="AF52" s="59" t="n">
        <v>13958.52450542262</v>
      </c>
      <c r="AG52" s="59" t="n">
        <v>13958.52450542262</v>
      </c>
      <c r="AH52" s="59" t="n">
        <v>13958.52450542262</v>
      </c>
    </row>
    <row r="53">
      <c r="A53" t="inlineStr">
        <is>
          <t>R12</t>
        </is>
      </c>
      <c r="B53" t="inlineStr">
        <is>
          <t>Taxi</t>
        </is>
      </c>
      <c r="C53" t="inlineStr">
        <is>
          <t>km/año</t>
        </is>
      </c>
      <c r="D53" s="59" t="n">
        <v>45095.78853802691</v>
      </c>
      <c r="E53" s="59" t="n">
        <v>45095.78853802691</v>
      </c>
      <c r="F53" s="59" t="n">
        <v>45095.78853802691</v>
      </c>
      <c r="G53" s="59" t="n">
        <v>45095.78853802691</v>
      </c>
      <c r="H53" s="59" t="n">
        <v>45095.78853802691</v>
      </c>
      <c r="I53" s="59" t="n">
        <v>45095.78853802691</v>
      </c>
      <c r="J53" s="59" t="n">
        <v>45095.78853802691</v>
      </c>
      <c r="K53" s="59" t="n">
        <v>45095.78853802691</v>
      </c>
      <c r="L53" s="59" t="n">
        <v>45095.78853802691</v>
      </c>
      <c r="M53" s="59" t="n">
        <v>45095.78853802691</v>
      </c>
      <c r="N53" s="59" t="n">
        <v>45095.78853802691</v>
      </c>
      <c r="O53" s="59" t="n">
        <v>45095.78853802691</v>
      </c>
      <c r="P53" s="59" t="n">
        <v>45095.78853802691</v>
      </c>
      <c r="Q53" s="59" t="n">
        <v>45095.78853802691</v>
      </c>
      <c r="R53" s="59" t="n">
        <v>45095.78853802691</v>
      </c>
      <c r="S53" s="59" t="n">
        <v>45095.78853802691</v>
      </c>
      <c r="T53" s="59" t="n">
        <v>45095.78853802691</v>
      </c>
      <c r="U53" s="59" t="n">
        <v>45095.78853802691</v>
      </c>
      <c r="V53" s="59" t="n">
        <v>45095.78853802691</v>
      </c>
      <c r="W53" s="59" t="n">
        <v>45095.78853802691</v>
      </c>
      <c r="X53" s="59" t="n">
        <v>45095.78853802691</v>
      </c>
      <c r="Y53" s="59" t="n">
        <v>45095.78853802691</v>
      </c>
      <c r="Z53" s="59" t="n">
        <v>45095.78853802691</v>
      </c>
      <c r="AA53" s="59" t="n">
        <v>45095.78853802691</v>
      </c>
      <c r="AB53" s="59" t="n">
        <v>45095.78853802691</v>
      </c>
      <c r="AC53" s="59" t="n">
        <v>45095.78853802691</v>
      </c>
      <c r="AD53" s="59" t="n">
        <v>45095.78853802691</v>
      </c>
      <c r="AE53" s="59" t="n">
        <v>45095.78853802691</v>
      </c>
      <c r="AF53" s="59" t="n">
        <v>45095.78853802691</v>
      </c>
      <c r="AG53" s="59" t="n">
        <v>45095.78853802691</v>
      </c>
      <c r="AH53" s="59" t="n">
        <v>45095.78853802691</v>
      </c>
    </row>
    <row r="54">
      <c r="A54" t="inlineStr">
        <is>
          <t>R12</t>
        </is>
      </c>
      <c r="B54" t="inlineStr">
        <is>
          <t>Bus Rígido</t>
        </is>
      </c>
      <c r="C54" t="inlineStr">
        <is>
          <t>km/año</t>
        </is>
      </c>
      <c r="D54" s="59" t="n">
        <v>34735.18305304784</v>
      </c>
      <c r="E54" s="59" t="n">
        <v>34735.18305304784</v>
      </c>
      <c r="F54" s="59" t="n">
        <v>34735.18305304784</v>
      </c>
      <c r="G54" s="59" t="n">
        <v>34735.18305304784</v>
      </c>
      <c r="H54" s="59" t="n">
        <v>34735.18305304784</v>
      </c>
      <c r="I54" s="59" t="n">
        <v>34735.18305304784</v>
      </c>
      <c r="J54" s="59" t="n">
        <v>34735.18305304784</v>
      </c>
      <c r="K54" s="59" t="n">
        <v>34735.18305304784</v>
      </c>
      <c r="L54" s="59" t="n">
        <v>34735.18305304784</v>
      </c>
      <c r="M54" s="59" t="n">
        <v>34735.18305304784</v>
      </c>
      <c r="N54" s="59" t="n">
        <v>34735.18305304784</v>
      </c>
      <c r="O54" s="59" t="n">
        <v>34735.18305304784</v>
      </c>
      <c r="P54" s="59" t="n">
        <v>34735.18305304784</v>
      </c>
      <c r="Q54" s="59" t="n">
        <v>34735.18305304784</v>
      </c>
      <c r="R54" s="59" t="n">
        <v>34735.18305304784</v>
      </c>
      <c r="S54" s="59" t="n">
        <v>34735.18305304784</v>
      </c>
      <c r="T54" s="59" t="n">
        <v>34735.18305304784</v>
      </c>
      <c r="U54" s="59" t="n">
        <v>34735.18305304784</v>
      </c>
      <c r="V54" s="59" t="n">
        <v>34735.18305304784</v>
      </c>
      <c r="W54" s="59" t="n">
        <v>34735.18305304784</v>
      </c>
      <c r="X54" s="59" t="n">
        <v>34735.18305304784</v>
      </c>
      <c r="Y54" s="59" t="n">
        <v>34735.18305304784</v>
      </c>
      <c r="Z54" s="59" t="n">
        <v>34735.18305304784</v>
      </c>
      <c r="AA54" s="59" t="n">
        <v>34735.18305304784</v>
      </c>
      <c r="AB54" s="59" t="n">
        <v>34735.18305304784</v>
      </c>
      <c r="AC54" s="59" t="n">
        <v>34735.18305304784</v>
      </c>
      <c r="AD54" s="59" t="n">
        <v>34735.18305304784</v>
      </c>
      <c r="AE54" s="59" t="n">
        <v>34735.18305304784</v>
      </c>
      <c r="AF54" s="59" t="n">
        <v>34735.18305304784</v>
      </c>
      <c r="AG54" s="59" t="n">
        <v>34735.18305304784</v>
      </c>
      <c r="AH54" s="59" t="n">
        <v>34735.18305304784</v>
      </c>
    </row>
    <row r="55">
      <c r="A55" t="inlineStr">
        <is>
          <t>R14</t>
        </is>
      </c>
      <c r="B55" t="inlineStr">
        <is>
          <t>Vehículo Liviano Pasajero</t>
        </is>
      </c>
      <c r="C55" t="inlineStr">
        <is>
          <t>km/año</t>
        </is>
      </c>
      <c r="D55" s="59" t="n">
        <v>21467.81490216329</v>
      </c>
      <c r="E55" s="59" t="n">
        <v>21467.81490216329</v>
      </c>
      <c r="F55" s="59" t="n">
        <v>21467.81490216329</v>
      </c>
      <c r="G55" s="59" t="n">
        <v>21467.81490216329</v>
      </c>
      <c r="H55" s="59" t="n">
        <v>21467.81490216329</v>
      </c>
      <c r="I55" s="59" t="n">
        <v>21467.81490216329</v>
      </c>
      <c r="J55" s="59" t="n">
        <v>21467.81490216329</v>
      </c>
      <c r="K55" s="59" t="n">
        <v>21467.81490216329</v>
      </c>
      <c r="L55" s="59" t="n">
        <v>21467.81490216329</v>
      </c>
      <c r="M55" s="59" t="n">
        <v>21467.81490216329</v>
      </c>
      <c r="N55" s="59" t="n">
        <v>21467.81490216329</v>
      </c>
      <c r="O55" s="59" t="n">
        <v>21467.81490216329</v>
      </c>
      <c r="P55" s="59" t="n">
        <v>21467.81490216329</v>
      </c>
      <c r="Q55" s="59" t="n">
        <v>21467.81490216329</v>
      </c>
      <c r="R55" s="59" t="n">
        <v>21467.81490216329</v>
      </c>
      <c r="S55" s="59" t="n">
        <v>21467.81490216329</v>
      </c>
      <c r="T55" s="59" t="n">
        <v>21467.81490216329</v>
      </c>
      <c r="U55" s="59" t="n">
        <v>21467.81490216329</v>
      </c>
      <c r="V55" s="59" t="n">
        <v>21467.81490216329</v>
      </c>
      <c r="W55" s="59" t="n">
        <v>21467.81490216329</v>
      </c>
      <c r="X55" s="59" t="n">
        <v>21467.81490216329</v>
      </c>
      <c r="Y55" s="59" t="n">
        <v>21467.81490216329</v>
      </c>
      <c r="Z55" s="59" t="n">
        <v>21467.81490216329</v>
      </c>
      <c r="AA55" s="59" t="n">
        <v>21467.81490216329</v>
      </c>
      <c r="AB55" s="59" t="n">
        <v>21467.81490216329</v>
      </c>
      <c r="AC55" s="59" t="n">
        <v>21467.81490216329</v>
      </c>
      <c r="AD55" s="59" t="n">
        <v>21467.81490216329</v>
      </c>
      <c r="AE55" s="59" t="n">
        <v>21467.81490216329</v>
      </c>
      <c r="AF55" s="59" t="n">
        <v>21467.81490216329</v>
      </c>
      <c r="AG55" s="59" t="n">
        <v>21467.81490216329</v>
      </c>
      <c r="AH55" s="59" t="n">
        <v>21467.81490216329</v>
      </c>
    </row>
    <row r="56">
      <c r="A56" t="inlineStr">
        <is>
          <t>R14</t>
        </is>
      </c>
      <c r="B56" t="inlineStr">
        <is>
          <t>Vehículo Liviano Comercial</t>
        </is>
      </c>
      <c r="C56" t="inlineStr">
        <is>
          <t>km/año</t>
        </is>
      </c>
      <c r="D56" s="59" t="n">
        <v>19607.28799909073</v>
      </c>
      <c r="E56" s="59" t="n">
        <v>19607.28799909073</v>
      </c>
      <c r="F56" s="59" t="n">
        <v>19607.28799909073</v>
      </c>
      <c r="G56" s="59" t="n">
        <v>19607.28799909073</v>
      </c>
      <c r="H56" s="59" t="n">
        <v>19607.28799909073</v>
      </c>
      <c r="I56" s="59" t="n">
        <v>19607.28799909073</v>
      </c>
      <c r="J56" s="59" t="n">
        <v>19607.28799909073</v>
      </c>
      <c r="K56" s="59" t="n">
        <v>19607.28799909073</v>
      </c>
      <c r="L56" s="59" t="n">
        <v>19607.28799909073</v>
      </c>
      <c r="M56" s="59" t="n">
        <v>19607.28799909073</v>
      </c>
      <c r="N56" s="59" t="n">
        <v>19607.28799909073</v>
      </c>
      <c r="O56" s="59" t="n">
        <v>19607.28799909073</v>
      </c>
      <c r="P56" s="59" t="n">
        <v>19607.28799909073</v>
      </c>
      <c r="Q56" s="59" t="n">
        <v>19607.28799909073</v>
      </c>
      <c r="R56" s="59" t="n">
        <v>19607.28799909073</v>
      </c>
      <c r="S56" s="59" t="n">
        <v>19607.28799909073</v>
      </c>
      <c r="T56" s="59" t="n">
        <v>19607.28799909073</v>
      </c>
      <c r="U56" s="59" t="n">
        <v>19607.28799909073</v>
      </c>
      <c r="V56" s="59" t="n">
        <v>19607.28799909073</v>
      </c>
      <c r="W56" s="59" t="n">
        <v>19607.28799909073</v>
      </c>
      <c r="X56" s="59" t="n">
        <v>19607.28799909073</v>
      </c>
      <c r="Y56" s="59" t="n">
        <v>19607.28799909073</v>
      </c>
      <c r="Z56" s="59" t="n">
        <v>19607.28799909073</v>
      </c>
      <c r="AA56" s="59" t="n">
        <v>19607.28799909073</v>
      </c>
      <c r="AB56" s="59" t="n">
        <v>19607.28799909073</v>
      </c>
      <c r="AC56" s="59" t="n">
        <v>19607.28799909073</v>
      </c>
      <c r="AD56" s="59" t="n">
        <v>19607.28799909073</v>
      </c>
      <c r="AE56" s="59" t="n">
        <v>19607.28799909073</v>
      </c>
      <c r="AF56" s="59" t="n">
        <v>19607.28799909073</v>
      </c>
      <c r="AG56" s="59" t="n">
        <v>19607.28799909073</v>
      </c>
      <c r="AH56" s="59" t="n">
        <v>19607.28799909073</v>
      </c>
    </row>
    <row r="57">
      <c r="A57" t="inlineStr">
        <is>
          <t>R14</t>
        </is>
      </c>
      <c r="B57" t="inlineStr">
        <is>
          <t>Taxi</t>
        </is>
      </c>
      <c r="C57" t="inlineStr">
        <is>
          <t>km/año</t>
        </is>
      </c>
      <c r="D57" s="59" t="n">
        <v>61673.76553883051</v>
      </c>
      <c r="E57" s="59" t="n">
        <v>61673.76553883051</v>
      </c>
      <c r="F57" s="59" t="n">
        <v>61673.76553883051</v>
      </c>
      <c r="G57" s="59" t="n">
        <v>61673.76553883051</v>
      </c>
      <c r="H57" s="59" t="n">
        <v>61673.76553883051</v>
      </c>
      <c r="I57" s="59" t="n">
        <v>61673.76553883051</v>
      </c>
      <c r="J57" s="59" t="n">
        <v>61673.76553883051</v>
      </c>
      <c r="K57" s="59" t="n">
        <v>61673.76553883051</v>
      </c>
      <c r="L57" s="59" t="n">
        <v>61673.76553883051</v>
      </c>
      <c r="M57" s="59" t="n">
        <v>61673.76553883051</v>
      </c>
      <c r="N57" s="59" t="n">
        <v>61673.76553883051</v>
      </c>
      <c r="O57" s="59" t="n">
        <v>61673.76553883051</v>
      </c>
      <c r="P57" s="59" t="n">
        <v>61673.76553883051</v>
      </c>
      <c r="Q57" s="59" t="n">
        <v>61673.76553883051</v>
      </c>
      <c r="R57" s="59" t="n">
        <v>61673.76553883051</v>
      </c>
      <c r="S57" s="59" t="n">
        <v>61673.76553883051</v>
      </c>
      <c r="T57" s="59" t="n">
        <v>61673.76553883051</v>
      </c>
      <c r="U57" s="59" t="n">
        <v>61673.76553883051</v>
      </c>
      <c r="V57" s="59" t="n">
        <v>61673.76553883051</v>
      </c>
      <c r="W57" s="59" t="n">
        <v>61673.76553883051</v>
      </c>
      <c r="X57" s="59" t="n">
        <v>61673.76553883051</v>
      </c>
      <c r="Y57" s="59" t="n">
        <v>61673.76553883051</v>
      </c>
      <c r="Z57" s="59" t="n">
        <v>61673.76553883051</v>
      </c>
      <c r="AA57" s="59" t="n">
        <v>61673.76553883051</v>
      </c>
      <c r="AB57" s="59" t="n">
        <v>61673.76553883051</v>
      </c>
      <c r="AC57" s="59" t="n">
        <v>61673.76553883051</v>
      </c>
      <c r="AD57" s="59" t="n">
        <v>61673.76553883051</v>
      </c>
      <c r="AE57" s="59" t="n">
        <v>61673.76553883051</v>
      </c>
      <c r="AF57" s="59" t="n">
        <v>61673.76553883051</v>
      </c>
      <c r="AG57" s="59" t="n">
        <v>61673.76553883051</v>
      </c>
      <c r="AH57" s="59" t="n">
        <v>61673.76553883051</v>
      </c>
    </row>
    <row r="58">
      <c r="A58" t="inlineStr">
        <is>
          <t>R14</t>
        </is>
      </c>
      <c r="B58" t="inlineStr">
        <is>
          <t>Bus Rígido</t>
        </is>
      </c>
      <c r="C58" t="inlineStr">
        <is>
          <t>km/año</t>
        </is>
      </c>
      <c r="D58" s="59" t="n">
        <v>45068.86925652401</v>
      </c>
      <c r="E58" s="59" t="n">
        <v>45068.86925652401</v>
      </c>
      <c r="F58" s="59" t="n">
        <v>45068.86925652401</v>
      </c>
      <c r="G58" s="59" t="n">
        <v>45068.86925652401</v>
      </c>
      <c r="H58" s="59" t="n">
        <v>45068.86925652401</v>
      </c>
      <c r="I58" s="59" t="n">
        <v>45068.86925652401</v>
      </c>
      <c r="J58" s="59" t="n">
        <v>45068.86925652401</v>
      </c>
      <c r="K58" s="59" t="n">
        <v>45068.86925652401</v>
      </c>
      <c r="L58" s="59" t="n">
        <v>45068.86925652401</v>
      </c>
      <c r="M58" s="59" t="n">
        <v>45068.86925652401</v>
      </c>
      <c r="N58" s="59" t="n">
        <v>45068.86925652401</v>
      </c>
      <c r="O58" s="59" t="n">
        <v>45068.86925652401</v>
      </c>
      <c r="P58" s="59" t="n">
        <v>45068.86925652401</v>
      </c>
      <c r="Q58" s="59" t="n">
        <v>45068.86925652401</v>
      </c>
      <c r="R58" s="59" t="n">
        <v>45068.86925652401</v>
      </c>
      <c r="S58" s="59" t="n">
        <v>45068.86925652401</v>
      </c>
      <c r="T58" s="59" t="n">
        <v>45068.86925652401</v>
      </c>
      <c r="U58" s="59" t="n">
        <v>45068.86925652401</v>
      </c>
      <c r="V58" s="59" t="n">
        <v>45068.86925652401</v>
      </c>
      <c r="W58" s="59" t="n">
        <v>45068.86925652401</v>
      </c>
      <c r="X58" s="59" t="n">
        <v>45068.86925652401</v>
      </c>
      <c r="Y58" s="59" t="n">
        <v>45068.86925652401</v>
      </c>
      <c r="Z58" s="59" t="n">
        <v>45068.86925652401</v>
      </c>
      <c r="AA58" s="59" t="n">
        <v>45068.86925652401</v>
      </c>
      <c r="AB58" s="59" t="n">
        <v>45068.86925652401</v>
      </c>
      <c r="AC58" s="59" t="n">
        <v>45068.86925652401</v>
      </c>
      <c r="AD58" s="59" t="n">
        <v>45068.86925652401</v>
      </c>
      <c r="AE58" s="59" t="n">
        <v>45068.86925652401</v>
      </c>
      <c r="AF58" s="59" t="n">
        <v>45068.86925652401</v>
      </c>
      <c r="AG58" s="59" t="n">
        <v>45068.86925652401</v>
      </c>
      <c r="AH58" s="59" t="n">
        <v>45068.86925652401</v>
      </c>
    </row>
    <row r="59">
      <c r="A59" t="inlineStr">
        <is>
          <t>R15</t>
        </is>
      </c>
      <c r="B59" t="inlineStr">
        <is>
          <t>Vehículo Liviano Pasajero</t>
        </is>
      </c>
      <c r="C59" t="inlineStr">
        <is>
          <t>km/año</t>
        </is>
      </c>
      <c r="D59" s="59" t="n">
        <v>26990.35859437809</v>
      </c>
      <c r="E59" s="59" t="n">
        <v>26990.35859437809</v>
      </c>
      <c r="F59" s="59" t="n">
        <v>26990.35859437809</v>
      </c>
      <c r="G59" s="59" t="n">
        <v>26990.35859437809</v>
      </c>
      <c r="H59" s="59" t="n">
        <v>26990.35859437809</v>
      </c>
      <c r="I59" s="59" t="n">
        <v>26990.35859437809</v>
      </c>
      <c r="J59" s="59" t="n">
        <v>26990.35859437809</v>
      </c>
      <c r="K59" s="59" t="n">
        <v>26990.35859437809</v>
      </c>
      <c r="L59" s="59" t="n">
        <v>26990.35859437809</v>
      </c>
      <c r="M59" s="59" t="n">
        <v>26990.35859437809</v>
      </c>
      <c r="N59" s="59" t="n">
        <v>26990.35859437809</v>
      </c>
      <c r="O59" s="59" t="n">
        <v>26990.35859437809</v>
      </c>
      <c r="P59" s="59" t="n">
        <v>26990.35859437809</v>
      </c>
      <c r="Q59" s="59" t="n">
        <v>26990.35859437809</v>
      </c>
      <c r="R59" s="59" t="n">
        <v>26990.35859437809</v>
      </c>
      <c r="S59" s="59" t="n">
        <v>26990.35859437809</v>
      </c>
      <c r="T59" s="59" t="n">
        <v>26990.35859437809</v>
      </c>
      <c r="U59" s="59" t="n">
        <v>26990.35859437809</v>
      </c>
      <c r="V59" s="59" t="n">
        <v>26990.35859437809</v>
      </c>
      <c r="W59" s="59" t="n">
        <v>26990.35859437809</v>
      </c>
      <c r="X59" s="59" t="n">
        <v>26990.35859437809</v>
      </c>
      <c r="Y59" s="59" t="n">
        <v>26990.35859437809</v>
      </c>
      <c r="Z59" s="59" t="n">
        <v>26990.35859437809</v>
      </c>
      <c r="AA59" s="59" t="n">
        <v>26990.35859437809</v>
      </c>
      <c r="AB59" s="59" t="n">
        <v>26990.35859437809</v>
      </c>
      <c r="AC59" s="59" t="n">
        <v>26990.35859437809</v>
      </c>
      <c r="AD59" s="59" t="n">
        <v>26990.35859437809</v>
      </c>
      <c r="AE59" s="59" t="n">
        <v>26990.35859437809</v>
      </c>
      <c r="AF59" s="59" t="n">
        <v>26990.35859437809</v>
      </c>
      <c r="AG59" s="59" t="n">
        <v>26990.35859437809</v>
      </c>
      <c r="AH59" s="59" t="n">
        <v>26990.35859437809</v>
      </c>
    </row>
    <row r="60">
      <c r="A60" t="inlineStr">
        <is>
          <t>R15</t>
        </is>
      </c>
      <c r="B60" t="inlineStr">
        <is>
          <t>Vehículo Liviano Comercial</t>
        </is>
      </c>
      <c r="C60" t="inlineStr">
        <is>
          <t>km/año</t>
        </is>
      </c>
      <c r="D60" s="59" t="n">
        <v>13998.95016662124</v>
      </c>
      <c r="E60" s="59" t="n">
        <v>13998.95016662124</v>
      </c>
      <c r="F60" s="59" t="n">
        <v>13998.95016662124</v>
      </c>
      <c r="G60" s="59" t="n">
        <v>13998.95016662124</v>
      </c>
      <c r="H60" s="59" t="n">
        <v>13998.95016662124</v>
      </c>
      <c r="I60" s="59" t="n">
        <v>13998.95016662124</v>
      </c>
      <c r="J60" s="59" t="n">
        <v>13998.95016662124</v>
      </c>
      <c r="K60" s="59" t="n">
        <v>13998.95016662124</v>
      </c>
      <c r="L60" s="59" t="n">
        <v>13998.95016662124</v>
      </c>
      <c r="M60" s="59" t="n">
        <v>13998.95016662124</v>
      </c>
      <c r="N60" s="59" t="n">
        <v>13998.95016662124</v>
      </c>
      <c r="O60" s="59" t="n">
        <v>13998.95016662124</v>
      </c>
      <c r="P60" s="59" t="n">
        <v>13998.95016662124</v>
      </c>
      <c r="Q60" s="59" t="n">
        <v>13998.95016662124</v>
      </c>
      <c r="R60" s="59" t="n">
        <v>13998.95016662124</v>
      </c>
      <c r="S60" s="59" t="n">
        <v>13998.95016662124</v>
      </c>
      <c r="T60" s="59" t="n">
        <v>13998.95016662124</v>
      </c>
      <c r="U60" s="59" t="n">
        <v>13998.95016662124</v>
      </c>
      <c r="V60" s="59" t="n">
        <v>13998.95016662124</v>
      </c>
      <c r="W60" s="59" t="n">
        <v>13998.95016662124</v>
      </c>
      <c r="X60" s="59" t="n">
        <v>13998.95016662124</v>
      </c>
      <c r="Y60" s="59" t="n">
        <v>13998.95016662124</v>
      </c>
      <c r="Z60" s="59" t="n">
        <v>13998.95016662124</v>
      </c>
      <c r="AA60" s="59" t="n">
        <v>13998.95016662124</v>
      </c>
      <c r="AB60" s="59" t="n">
        <v>13998.95016662124</v>
      </c>
      <c r="AC60" s="59" t="n">
        <v>13998.95016662124</v>
      </c>
      <c r="AD60" s="59" t="n">
        <v>13998.95016662124</v>
      </c>
      <c r="AE60" s="59" t="n">
        <v>13998.95016662124</v>
      </c>
      <c r="AF60" s="59" t="n">
        <v>13998.95016662124</v>
      </c>
      <c r="AG60" s="59" t="n">
        <v>13998.95016662124</v>
      </c>
      <c r="AH60" s="59" t="n">
        <v>13998.95016662124</v>
      </c>
    </row>
    <row r="61">
      <c r="A61" t="inlineStr">
        <is>
          <t>R15</t>
        </is>
      </c>
      <c r="B61" t="inlineStr">
        <is>
          <t>Taxi</t>
        </is>
      </c>
      <c r="C61" t="inlineStr">
        <is>
          <t>km/año</t>
        </is>
      </c>
      <c r="D61" s="59" t="n">
        <v>43077.84199055004</v>
      </c>
      <c r="E61" s="59" t="n">
        <v>43077.84199055004</v>
      </c>
      <c r="F61" s="59" t="n">
        <v>43077.84199055004</v>
      </c>
      <c r="G61" s="59" t="n">
        <v>43077.84199055004</v>
      </c>
      <c r="H61" s="59" t="n">
        <v>43077.84199055004</v>
      </c>
      <c r="I61" s="59" t="n">
        <v>43077.84199055004</v>
      </c>
      <c r="J61" s="59" t="n">
        <v>43077.84199055004</v>
      </c>
      <c r="K61" s="59" t="n">
        <v>43077.84199055004</v>
      </c>
      <c r="L61" s="59" t="n">
        <v>43077.84199055004</v>
      </c>
      <c r="M61" s="59" t="n">
        <v>43077.84199055004</v>
      </c>
      <c r="N61" s="59" t="n">
        <v>43077.84199055004</v>
      </c>
      <c r="O61" s="59" t="n">
        <v>43077.84199055004</v>
      </c>
      <c r="P61" s="59" t="n">
        <v>43077.84199055004</v>
      </c>
      <c r="Q61" s="59" t="n">
        <v>43077.84199055004</v>
      </c>
      <c r="R61" s="59" t="n">
        <v>43077.84199055004</v>
      </c>
      <c r="S61" s="59" t="n">
        <v>43077.84199055004</v>
      </c>
      <c r="T61" s="59" t="n">
        <v>43077.84199055004</v>
      </c>
      <c r="U61" s="59" t="n">
        <v>43077.84199055004</v>
      </c>
      <c r="V61" s="59" t="n">
        <v>43077.84199055004</v>
      </c>
      <c r="W61" s="59" t="n">
        <v>43077.84199055004</v>
      </c>
      <c r="X61" s="59" t="n">
        <v>43077.84199055004</v>
      </c>
      <c r="Y61" s="59" t="n">
        <v>43077.84199055004</v>
      </c>
      <c r="Z61" s="59" t="n">
        <v>43077.84199055004</v>
      </c>
      <c r="AA61" s="59" t="n">
        <v>43077.84199055004</v>
      </c>
      <c r="AB61" s="59" t="n">
        <v>43077.84199055004</v>
      </c>
      <c r="AC61" s="59" t="n">
        <v>43077.84199055004</v>
      </c>
      <c r="AD61" s="59" t="n">
        <v>43077.84199055004</v>
      </c>
      <c r="AE61" s="59" t="n">
        <v>43077.84199055004</v>
      </c>
      <c r="AF61" s="59" t="n">
        <v>43077.84199055004</v>
      </c>
      <c r="AG61" s="59" t="n">
        <v>43077.84199055004</v>
      </c>
      <c r="AH61" s="59" t="n">
        <v>43077.84199055004</v>
      </c>
    </row>
    <row r="62">
      <c r="A62" t="inlineStr">
        <is>
          <t>R15</t>
        </is>
      </c>
      <c r="B62" t="inlineStr">
        <is>
          <t>Bus Rígido</t>
        </is>
      </c>
      <c r="C62" t="inlineStr">
        <is>
          <t>km/año</t>
        </is>
      </c>
      <c r="D62" s="59" t="n">
        <v>41011.25157086908</v>
      </c>
      <c r="E62" s="59" t="n">
        <v>41011.25157086908</v>
      </c>
      <c r="F62" s="59" t="n">
        <v>41011.25157086908</v>
      </c>
      <c r="G62" s="59" t="n">
        <v>41011.25157086908</v>
      </c>
      <c r="H62" s="59" t="n">
        <v>41011.25157086908</v>
      </c>
      <c r="I62" s="59" t="n">
        <v>41011.25157086908</v>
      </c>
      <c r="J62" s="59" t="n">
        <v>41011.25157086908</v>
      </c>
      <c r="K62" s="59" t="n">
        <v>41011.25157086908</v>
      </c>
      <c r="L62" s="59" t="n">
        <v>41011.25157086908</v>
      </c>
      <c r="M62" s="59" t="n">
        <v>41011.25157086908</v>
      </c>
      <c r="N62" s="59" t="n">
        <v>41011.25157086908</v>
      </c>
      <c r="O62" s="59" t="n">
        <v>41011.25157086908</v>
      </c>
      <c r="P62" s="59" t="n">
        <v>41011.25157086908</v>
      </c>
      <c r="Q62" s="59" t="n">
        <v>41011.25157086908</v>
      </c>
      <c r="R62" s="59" t="n">
        <v>41011.25157086908</v>
      </c>
      <c r="S62" s="59" t="n">
        <v>41011.25157086908</v>
      </c>
      <c r="T62" s="59" t="n">
        <v>41011.25157086908</v>
      </c>
      <c r="U62" s="59" t="n">
        <v>41011.25157086908</v>
      </c>
      <c r="V62" s="59" t="n">
        <v>41011.25157086908</v>
      </c>
      <c r="W62" s="59" t="n">
        <v>41011.25157086908</v>
      </c>
      <c r="X62" s="59" t="n">
        <v>41011.25157086908</v>
      </c>
      <c r="Y62" s="59" t="n">
        <v>41011.25157086908</v>
      </c>
      <c r="Z62" s="59" t="n">
        <v>41011.25157086908</v>
      </c>
      <c r="AA62" s="59" t="n">
        <v>41011.25157086908</v>
      </c>
      <c r="AB62" s="59" t="n">
        <v>41011.25157086908</v>
      </c>
      <c r="AC62" s="59" t="n">
        <v>41011.25157086908</v>
      </c>
      <c r="AD62" s="59" t="n">
        <v>41011.25157086908</v>
      </c>
      <c r="AE62" s="59" t="n">
        <v>41011.25157086908</v>
      </c>
      <c r="AF62" s="59" t="n">
        <v>41011.25157086908</v>
      </c>
      <c r="AG62" s="59" t="n">
        <v>41011.25157086908</v>
      </c>
      <c r="AH62" s="59" t="n">
        <v>41011.25157086908</v>
      </c>
    </row>
    <row r="63">
      <c r="A63" t="inlineStr">
        <is>
          <t>R16</t>
        </is>
      </c>
      <c r="B63" t="inlineStr">
        <is>
          <t>Vehículo Liviano Pasajero</t>
        </is>
      </c>
      <c r="C63" t="inlineStr">
        <is>
          <t>km/año</t>
        </is>
      </c>
      <c r="D63" s="59" t="n">
        <v>12000</v>
      </c>
      <c r="E63" s="59" t="n">
        <v>12000</v>
      </c>
      <c r="F63" s="59" t="n">
        <v>12000</v>
      </c>
      <c r="G63" s="59" t="n">
        <v>12000</v>
      </c>
      <c r="H63" s="59" t="n">
        <v>12000</v>
      </c>
      <c r="I63" s="59" t="n">
        <v>12000</v>
      </c>
      <c r="J63" s="59" t="n">
        <v>12000</v>
      </c>
      <c r="K63" s="59" t="n">
        <v>12000</v>
      </c>
      <c r="L63" s="59" t="n">
        <v>12000</v>
      </c>
      <c r="M63" s="59" t="n">
        <v>12000</v>
      </c>
      <c r="N63" s="59" t="n">
        <v>12000</v>
      </c>
      <c r="O63" s="59" t="n">
        <v>12000</v>
      </c>
      <c r="P63" s="59" t="n">
        <v>12000</v>
      </c>
      <c r="Q63" s="59" t="n">
        <v>12000</v>
      </c>
      <c r="R63" s="59" t="n">
        <v>12000</v>
      </c>
      <c r="S63" s="59" t="n">
        <v>12000</v>
      </c>
      <c r="T63" s="59" t="n">
        <v>12000</v>
      </c>
      <c r="U63" s="59" t="n">
        <v>12000</v>
      </c>
      <c r="V63" s="59" t="n">
        <v>12000</v>
      </c>
      <c r="W63" s="59" t="n">
        <v>12000</v>
      </c>
      <c r="X63" s="59" t="n">
        <v>12000</v>
      </c>
      <c r="Y63" s="59" t="n">
        <v>12000</v>
      </c>
      <c r="Z63" s="59" t="n">
        <v>12000</v>
      </c>
      <c r="AA63" s="59" t="n">
        <v>12000</v>
      </c>
      <c r="AB63" s="59" t="n">
        <v>12000</v>
      </c>
      <c r="AC63" s="59" t="n">
        <v>12000</v>
      </c>
      <c r="AD63" s="59" t="n">
        <v>12000</v>
      </c>
      <c r="AE63" s="59" t="n">
        <v>12000</v>
      </c>
      <c r="AF63" s="59" t="n">
        <v>12000</v>
      </c>
      <c r="AG63" s="59" t="n">
        <v>12000</v>
      </c>
      <c r="AH63" s="59" t="n">
        <v>12000</v>
      </c>
    </row>
    <row r="64">
      <c r="A64" t="inlineStr">
        <is>
          <t>R16</t>
        </is>
      </c>
      <c r="B64" t="inlineStr">
        <is>
          <t>Vehículo Liviano Comercial</t>
        </is>
      </c>
      <c r="C64" t="inlineStr">
        <is>
          <t>km/año</t>
        </is>
      </c>
      <c r="D64" s="59" t="n">
        <v>18000</v>
      </c>
      <c r="E64" s="59" t="n">
        <v>18000</v>
      </c>
      <c r="F64" s="59" t="n">
        <v>18000</v>
      </c>
      <c r="G64" s="59" t="n">
        <v>18000</v>
      </c>
      <c r="H64" s="59" t="n">
        <v>18000</v>
      </c>
      <c r="I64" s="59" t="n">
        <v>18000</v>
      </c>
      <c r="J64" s="59" t="n">
        <v>18000</v>
      </c>
      <c r="K64" s="59" t="n">
        <v>18000</v>
      </c>
      <c r="L64" s="59" t="n">
        <v>18000</v>
      </c>
      <c r="M64" s="59" t="n">
        <v>18000</v>
      </c>
      <c r="N64" s="59" t="n">
        <v>18000</v>
      </c>
      <c r="O64" s="59" t="n">
        <v>18000</v>
      </c>
      <c r="P64" s="59" t="n">
        <v>18000</v>
      </c>
      <c r="Q64" s="59" t="n">
        <v>18000</v>
      </c>
      <c r="R64" s="59" t="n">
        <v>18000</v>
      </c>
      <c r="S64" s="59" t="n">
        <v>18000</v>
      </c>
      <c r="T64" s="59" t="n">
        <v>18000</v>
      </c>
      <c r="U64" s="59" t="n">
        <v>18000</v>
      </c>
      <c r="V64" s="59" t="n">
        <v>18000</v>
      </c>
      <c r="W64" s="59" t="n">
        <v>18000</v>
      </c>
      <c r="X64" s="59" t="n">
        <v>18000</v>
      </c>
      <c r="Y64" s="59" t="n">
        <v>18000</v>
      </c>
      <c r="Z64" s="59" t="n">
        <v>18000</v>
      </c>
      <c r="AA64" s="59" t="n">
        <v>18000</v>
      </c>
      <c r="AB64" s="59" t="n">
        <v>18000</v>
      </c>
      <c r="AC64" s="59" t="n">
        <v>18000</v>
      </c>
      <c r="AD64" s="59" t="n">
        <v>18000</v>
      </c>
      <c r="AE64" s="59" t="n">
        <v>18000</v>
      </c>
      <c r="AF64" s="59" t="n">
        <v>18000</v>
      </c>
      <c r="AG64" s="59" t="n">
        <v>18000</v>
      </c>
      <c r="AH64" s="59" t="n">
        <v>18000</v>
      </c>
    </row>
    <row r="65">
      <c r="A65" t="inlineStr">
        <is>
          <t>R16</t>
        </is>
      </c>
      <c r="B65" t="inlineStr">
        <is>
          <t>Taxi</t>
        </is>
      </c>
      <c r="C65" t="inlineStr">
        <is>
          <t>km/año</t>
        </is>
      </c>
      <c r="D65" s="59" t="n">
        <v>51613</v>
      </c>
      <c r="E65" s="59" t="n">
        <v>51613</v>
      </c>
      <c r="F65" s="59" t="n">
        <v>51613</v>
      </c>
      <c r="G65" s="59" t="n">
        <v>51613</v>
      </c>
      <c r="H65" s="59" t="n">
        <v>51613</v>
      </c>
      <c r="I65" s="59" t="n">
        <v>51613</v>
      </c>
      <c r="J65" s="59" t="n">
        <v>51613</v>
      </c>
      <c r="K65" s="59" t="n">
        <v>51613</v>
      </c>
      <c r="L65" s="59" t="n">
        <v>51613</v>
      </c>
      <c r="M65" s="59" t="n">
        <v>51613</v>
      </c>
      <c r="N65" s="59" t="n">
        <v>51613</v>
      </c>
      <c r="O65" s="59" t="n">
        <v>51613</v>
      </c>
      <c r="P65" s="59" t="n">
        <v>51613</v>
      </c>
      <c r="Q65" s="59" t="n">
        <v>51613</v>
      </c>
      <c r="R65" s="59" t="n">
        <v>51613</v>
      </c>
      <c r="S65" s="59" t="n">
        <v>51613</v>
      </c>
      <c r="T65" s="59" t="n">
        <v>51613</v>
      </c>
      <c r="U65" s="59" t="n">
        <v>51613</v>
      </c>
      <c r="V65" s="59" t="n">
        <v>51613</v>
      </c>
      <c r="W65" s="59" t="n">
        <v>51613</v>
      </c>
      <c r="X65" s="59" t="n">
        <v>51613</v>
      </c>
      <c r="Y65" s="59" t="n">
        <v>51613</v>
      </c>
      <c r="Z65" s="59" t="n">
        <v>51613</v>
      </c>
      <c r="AA65" s="59" t="n">
        <v>51613</v>
      </c>
      <c r="AB65" s="59" t="n">
        <v>51613</v>
      </c>
      <c r="AC65" s="59" t="n">
        <v>51613</v>
      </c>
      <c r="AD65" s="59" t="n">
        <v>51613</v>
      </c>
      <c r="AE65" s="59" t="n">
        <v>51613</v>
      </c>
      <c r="AF65" s="59" t="n">
        <v>51613</v>
      </c>
      <c r="AG65" s="59" t="n">
        <v>51613</v>
      </c>
      <c r="AH65" s="59" t="n">
        <v>51613</v>
      </c>
    </row>
    <row r="66">
      <c r="A66" t="inlineStr">
        <is>
          <t>R16</t>
        </is>
      </c>
      <c r="B66" t="inlineStr">
        <is>
          <t>Bus Rígido</t>
        </is>
      </c>
      <c r="C66" t="inlineStr">
        <is>
          <t>km/año</t>
        </is>
      </c>
      <c r="D66" s="59" t="n">
        <v>32644.94777547167</v>
      </c>
      <c r="E66" s="59" t="n">
        <v>32644.94777547167</v>
      </c>
      <c r="F66" s="59" t="n">
        <v>32644.94777547167</v>
      </c>
      <c r="G66" s="59" t="n">
        <v>32644.94777547167</v>
      </c>
      <c r="H66" s="59" t="n">
        <v>32644.94777547167</v>
      </c>
      <c r="I66" s="59" t="n">
        <v>32644.94777547167</v>
      </c>
      <c r="J66" s="59" t="n">
        <v>32644.94777547167</v>
      </c>
      <c r="K66" s="59" t="n">
        <v>32644.94777547167</v>
      </c>
      <c r="L66" s="59" t="n">
        <v>32644.94777547167</v>
      </c>
      <c r="M66" s="59" t="n">
        <v>32644.94777547167</v>
      </c>
      <c r="N66" s="59" t="n">
        <v>32644.94777547167</v>
      </c>
      <c r="O66" s="59" t="n">
        <v>32644.94777547167</v>
      </c>
      <c r="P66" s="59" t="n">
        <v>32644.94777547167</v>
      </c>
      <c r="Q66" s="59" t="n">
        <v>32644.94777547167</v>
      </c>
      <c r="R66" s="59" t="n">
        <v>32644.94777547167</v>
      </c>
      <c r="S66" s="59" t="n">
        <v>32644.94777547167</v>
      </c>
      <c r="T66" s="59" t="n">
        <v>32644.94777547167</v>
      </c>
      <c r="U66" s="59" t="n">
        <v>32644.94777547167</v>
      </c>
      <c r="V66" s="59" t="n">
        <v>32644.94777547167</v>
      </c>
      <c r="W66" s="59" t="n">
        <v>32644.94777547167</v>
      </c>
      <c r="X66" s="59" t="n">
        <v>32644.94777547167</v>
      </c>
      <c r="Y66" s="59" t="n">
        <v>32644.94777547167</v>
      </c>
      <c r="Z66" s="59" t="n">
        <v>32644.94777547167</v>
      </c>
      <c r="AA66" s="59" t="n">
        <v>32644.94777547167</v>
      </c>
      <c r="AB66" s="59" t="n">
        <v>32644.94777547167</v>
      </c>
      <c r="AC66" s="59" t="n">
        <v>32644.94777547167</v>
      </c>
      <c r="AD66" s="59" t="n">
        <v>32644.94777547167</v>
      </c>
      <c r="AE66" s="59" t="n">
        <v>32644.94777547167</v>
      </c>
      <c r="AF66" s="59" t="n">
        <v>32644.94777547167</v>
      </c>
      <c r="AG66" s="59" t="n">
        <v>32644.94777547167</v>
      </c>
      <c r="AH66" s="59" t="n">
        <v>32644.94777547167</v>
      </c>
    </row>
    <row r="72">
      <c r="D72" s="59" t="n"/>
    </row>
    <row r="73">
      <c r="D73" s="59" t="n"/>
    </row>
    <row r="74">
      <c r="D74" s="59" t="n"/>
    </row>
    <row r="75">
      <c r="D75" s="59" t="n"/>
    </row>
    <row r="76">
      <c r="D76" s="59" t="n"/>
    </row>
    <row r="77">
      <c r="D77" s="59" t="n"/>
    </row>
    <row r="78">
      <c r="D78" s="59" t="n"/>
    </row>
    <row r="79">
      <c r="D79" s="59" t="n"/>
    </row>
    <row r="80">
      <c r="D80" s="59" t="n"/>
    </row>
    <row r="81">
      <c r="D81" s="59" t="n"/>
    </row>
    <row r="82">
      <c r="D82" s="59" t="n"/>
    </row>
    <row r="83">
      <c r="D83" s="59" t="n"/>
    </row>
    <row r="84">
      <c r="D84" s="59" t="n"/>
    </row>
    <row r="85">
      <c r="D85" s="59" t="n"/>
    </row>
  </sheetData>
  <autoFilter ref="A1:W66"/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X34"/>
  <sheetViews>
    <sheetView zoomScale="62" zoomScaleNormal="62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M25" sqref="M25"/>
    </sheetView>
  </sheetViews>
  <sheetFormatPr baseColWidth="10" defaultColWidth="11.42578125" defaultRowHeight="15"/>
  <cols>
    <col width="10.140625" bestFit="1" customWidth="1" style="192" min="1" max="1"/>
    <col width="12.85546875" bestFit="1" customWidth="1" style="192" min="2" max="2"/>
    <col width="10.140625" bestFit="1" customWidth="1" style="192" min="3" max="3"/>
    <col width="14.5703125" bestFit="1" customWidth="1" style="192" min="4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55" t="n">
        <v>2014</v>
      </c>
      <c r="E1" s="55" t="n">
        <v>2015</v>
      </c>
      <c r="F1" s="55" t="n">
        <v>2016</v>
      </c>
      <c r="G1" s="55" t="n">
        <v>2017</v>
      </c>
      <c r="H1" s="55" t="n">
        <v>2018</v>
      </c>
      <c r="I1" s="55" t="n">
        <v>2019</v>
      </c>
      <c r="J1" s="49" t="n">
        <v>2020</v>
      </c>
      <c r="K1" s="49" t="n">
        <v>2021</v>
      </c>
      <c r="L1" s="49" t="n">
        <v>2022</v>
      </c>
      <c r="M1" s="49" t="n">
        <v>2023</v>
      </c>
      <c r="N1" s="49" t="n">
        <v>2024</v>
      </c>
      <c r="O1" s="49" t="n">
        <v>2025</v>
      </c>
      <c r="P1" s="49" t="n">
        <v>2026</v>
      </c>
      <c r="Q1" s="49" t="n">
        <v>2027</v>
      </c>
      <c r="R1" s="49" t="n">
        <v>2028</v>
      </c>
      <c r="S1" s="49" t="n">
        <v>2029</v>
      </c>
      <c r="T1" s="49" t="n">
        <v>2030</v>
      </c>
      <c r="U1" s="49" t="n">
        <v>2031</v>
      </c>
      <c r="V1" s="49" t="n">
        <v>2032</v>
      </c>
      <c r="W1" s="49" t="n">
        <v>2033</v>
      </c>
      <c r="X1" s="49" t="n">
        <v>2034</v>
      </c>
      <c r="Y1" s="49" t="n">
        <v>2035</v>
      </c>
      <c r="Z1" s="49" t="n">
        <v>2036</v>
      </c>
      <c r="AA1" s="49" t="n">
        <v>2037</v>
      </c>
      <c r="AB1" s="49" t="n">
        <v>2038</v>
      </c>
      <c r="AC1" s="49" t="n">
        <v>2039</v>
      </c>
      <c r="AD1" s="49" t="n">
        <v>2040</v>
      </c>
      <c r="AE1" s="49" t="n">
        <v>2041</v>
      </c>
      <c r="AF1" s="49" t="n">
        <v>2042</v>
      </c>
      <c r="AG1" s="49" t="n">
        <v>2043</v>
      </c>
      <c r="AH1" s="49" t="n">
        <v>2044</v>
      </c>
      <c r="AI1" s="49" t="n">
        <v>2045</v>
      </c>
      <c r="AJ1" s="49" t="n">
        <v>2046</v>
      </c>
      <c r="AK1" s="49" t="n">
        <v>2047</v>
      </c>
      <c r="AL1" s="49" t="n">
        <v>2048</v>
      </c>
      <c r="AM1" s="49" t="n">
        <v>2049</v>
      </c>
      <c r="AN1" s="49" t="n">
        <v>2050</v>
      </c>
      <c r="AO1" s="49" t="n">
        <v>2051</v>
      </c>
      <c r="AP1" s="49" t="n">
        <v>2052</v>
      </c>
      <c r="AQ1" s="49" t="n">
        <v>2053</v>
      </c>
      <c r="AR1" s="49" t="n">
        <v>2054</v>
      </c>
      <c r="AS1" s="49" t="n">
        <v>2055</v>
      </c>
      <c r="AT1" s="49" t="n">
        <v>2056</v>
      </c>
      <c r="AU1" s="49" t="n">
        <v>2057</v>
      </c>
      <c r="AV1" s="49" t="n">
        <v>2058</v>
      </c>
      <c r="AW1" s="49" t="n">
        <v>2059</v>
      </c>
      <c r="AX1" s="49" t="n">
        <v>2060</v>
      </c>
    </row>
    <row r="2">
      <c r="A2" t="inlineStr">
        <is>
          <t>R1</t>
        </is>
      </c>
      <c r="B2" t="inlineStr">
        <is>
          <t>interurbano</t>
        </is>
      </c>
      <c r="C2" t="inlineStr">
        <is>
          <t>ton-km</t>
        </is>
      </c>
      <c r="D2" s="53" t="n">
        <v>4038284150.983871</v>
      </c>
      <c r="E2" s="53" t="n">
        <v>5660725447.986246</v>
      </c>
      <c r="F2" s="53" t="n">
        <v>4043846515.71335</v>
      </c>
      <c r="G2" s="53" t="n">
        <v>2776462551.049414</v>
      </c>
      <c r="H2" s="53" t="n">
        <v>4395635411.77562</v>
      </c>
      <c r="I2" s="53" t="n">
        <v>4144997608.693602</v>
      </c>
      <c r="J2" s="70">
        <f>datos_tkm_auxiliar!J86</f>
        <v/>
      </c>
      <c r="K2" s="70">
        <f>datos_tkm_auxiliar!K86</f>
        <v/>
      </c>
      <c r="L2" s="70">
        <f>datos_tkm_auxiliar!L86</f>
        <v/>
      </c>
      <c r="M2" s="70">
        <f>datos_tkm_auxiliar!M86</f>
        <v/>
      </c>
      <c r="N2" s="70">
        <f>datos_tkm_auxiliar!N86</f>
        <v/>
      </c>
      <c r="O2" s="70">
        <f>datos_tkm_auxiliar!O86</f>
        <v/>
      </c>
      <c r="P2" s="70">
        <f>datos_tkm_auxiliar!P86</f>
        <v/>
      </c>
      <c r="Q2" s="70">
        <f>datos_tkm_auxiliar!Q86</f>
        <v/>
      </c>
      <c r="R2" s="70">
        <f>datos_tkm_auxiliar!R86</f>
        <v/>
      </c>
      <c r="S2" s="70">
        <f>datos_tkm_auxiliar!S86</f>
        <v/>
      </c>
      <c r="T2" s="70">
        <f>datos_tkm_auxiliar!T86</f>
        <v/>
      </c>
      <c r="U2" s="70">
        <f>datos_tkm_auxiliar!U86</f>
        <v/>
      </c>
      <c r="V2" s="70">
        <f>datos_tkm_auxiliar!V86</f>
        <v/>
      </c>
      <c r="W2" s="70">
        <f>datos_tkm_auxiliar!W86</f>
        <v/>
      </c>
      <c r="X2" s="70">
        <f>datos_tkm_auxiliar!X86</f>
        <v/>
      </c>
      <c r="Y2" s="70">
        <f>datos_tkm_auxiliar!Y86</f>
        <v/>
      </c>
      <c r="Z2" s="70">
        <f>datos_tkm_auxiliar!Z86</f>
        <v/>
      </c>
      <c r="AA2" s="70">
        <f>datos_tkm_auxiliar!AA86</f>
        <v/>
      </c>
      <c r="AB2" s="70">
        <f>datos_tkm_auxiliar!AB86</f>
        <v/>
      </c>
      <c r="AC2" s="70">
        <f>datos_tkm_auxiliar!AC86</f>
        <v/>
      </c>
      <c r="AD2" s="70">
        <f>datos_tkm_auxiliar!AD86</f>
        <v/>
      </c>
      <c r="AE2" s="70">
        <f>datos_tkm_auxiliar!AE86</f>
        <v/>
      </c>
      <c r="AF2" s="70">
        <f>datos_tkm_auxiliar!AF86</f>
        <v/>
      </c>
      <c r="AG2" s="70">
        <f>datos_tkm_auxiliar!AG86</f>
        <v/>
      </c>
      <c r="AH2" s="70">
        <f>datos_tkm_auxiliar!AH86</f>
        <v/>
      </c>
      <c r="AI2" s="70">
        <f>datos_tkm_auxiliar!AI86</f>
        <v/>
      </c>
      <c r="AJ2" s="70">
        <f>datos_tkm_auxiliar!AJ86</f>
        <v/>
      </c>
      <c r="AK2" s="70">
        <f>datos_tkm_auxiliar!AK86</f>
        <v/>
      </c>
      <c r="AL2" s="70">
        <f>datos_tkm_auxiliar!AL86</f>
        <v/>
      </c>
      <c r="AM2" s="70">
        <f>datos_tkm_auxiliar!AM86</f>
        <v/>
      </c>
      <c r="AN2" s="70">
        <f>datos_tkm_auxiliar!AN86</f>
        <v/>
      </c>
      <c r="AO2" s="70">
        <f>datos_tkm_auxiliar!AO86</f>
        <v/>
      </c>
      <c r="AP2" s="70">
        <f>datos_tkm_auxiliar!AP86</f>
        <v/>
      </c>
      <c r="AQ2" s="70">
        <f>datos_tkm_auxiliar!AQ86</f>
        <v/>
      </c>
      <c r="AR2" s="70">
        <f>datos_tkm_auxiliar!AR86</f>
        <v/>
      </c>
      <c r="AS2" s="70">
        <f>datos_tkm_auxiliar!AS86</f>
        <v/>
      </c>
      <c r="AT2" s="70">
        <f>datos_tkm_auxiliar!AT86</f>
        <v/>
      </c>
      <c r="AU2" s="70">
        <f>datos_tkm_auxiliar!AU86</f>
        <v/>
      </c>
      <c r="AV2" s="70">
        <f>datos_tkm_auxiliar!AV86</f>
        <v/>
      </c>
      <c r="AW2" s="70">
        <f>datos_tkm_auxiliar!AW86</f>
        <v/>
      </c>
      <c r="AX2" s="70">
        <f>datos_tkm_auxiliar!AX86</f>
        <v/>
      </c>
    </row>
    <row r="3">
      <c r="A3" t="inlineStr">
        <is>
          <t>R2</t>
        </is>
      </c>
      <c r="B3" t="inlineStr">
        <is>
          <t>interurbano</t>
        </is>
      </c>
      <c r="C3" t="inlineStr">
        <is>
          <t>ton-km</t>
        </is>
      </c>
      <c r="D3" s="53" t="n">
        <v>8950316207.538572</v>
      </c>
      <c r="E3" s="53" t="n">
        <v>19453784890.58222</v>
      </c>
      <c r="F3" s="53" t="n">
        <v>9813761645.762493</v>
      </c>
      <c r="G3" s="53" t="n">
        <v>7911717799.031503</v>
      </c>
      <c r="H3" s="53" t="n">
        <v>8836440222.453115</v>
      </c>
      <c r="I3" s="53" t="n">
        <v>9394340963.970028</v>
      </c>
      <c r="J3" s="70">
        <f>datos_tkm_auxiliar!J87</f>
        <v/>
      </c>
      <c r="K3" s="70">
        <f>datos_tkm_auxiliar!K87</f>
        <v/>
      </c>
      <c r="L3" s="70">
        <f>datos_tkm_auxiliar!L87</f>
        <v/>
      </c>
      <c r="M3" s="70">
        <f>datos_tkm_auxiliar!M87</f>
        <v/>
      </c>
      <c r="N3" s="70">
        <f>datos_tkm_auxiliar!N87</f>
        <v/>
      </c>
      <c r="O3" s="70">
        <f>datos_tkm_auxiliar!O87</f>
        <v/>
      </c>
      <c r="P3" s="70">
        <f>datos_tkm_auxiliar!P87</f>
        <v/>
      </c>
      <c r="Q3" s="70">
        <f>datos_tkm_auxiliar!Q87</f>
        <v/>
      </c>
      <c r="R3" s="70">
        <f>datos_tkm_auxiliar!R87</f>
        <v/>
      </c>
      <c r="S3" s="70">
        <f>datos_tkm_auxiliar!S87</f>
        <v/>
      </c>
      <c r="T3" s="70">
        <f>datos_tkm_auxiliar!T87</f>
        <v/>
      </c>
      <c r="U3" s="70">
        <f>datos_tkm_auxiliar!U87</f>
        <v/>
      </c>
      <c r="V3" s="70">
        <f>datos_tkm_auxiliar!V87</f>
        <v/>
      </c>
      <c r="W3" s="70">
        <f>datos_tkm_auxiliar!W87</f>
        <v/>
      </c>
      <c r="X3" s="70">
        <f>datos_tkm_auxiliar!X87</f>
        <v/>
      </c>
      <c r="Y3" s="70">
        <f>datos_tkm_auxiliar!Y87</f>
        <v/>
      </c>
      <c r="Z3" s="70">
        <f>datos_tkm_auxiliar!Z87</f>
        <v/>
      </c>
      <c r="AA3" s="70">
        <f>datos_tkm_auxiliar!AA87</f>
        <v/>
      </c>
      <c r="AB3" s="70">
        <f>datos_tkm_auxiliar!AB87</f>
        <v/>
      </c>
      <c r="AC3" s="70">
        <f>datos_tkm_auxiliar!AC87</f>
        <v/>
      </c>
      <c r="AD3" s="70">
        <f>datos_tkm_auxiliar!AD87</f>
        <v/>
      </c>
      <c r="AE3" s="70">
        <f>datos_tkm_auxiliar!AE87</f>
        <v/>
      </c>
      <c r="AF3" s="70">
        <f>datos_tkm_auxiliar!AF87</f>
        <v/>
      </c>
      <c r="AG3" s="70">
        <f>datos_tkm_auxiliar!AG87</f>
        <v/>
      </c>
      <c r="AH3" s="70">
        <f>datos_tkm_auxiliar!AH87</f>
        <v/>
      </c>
      <c r="AI3" s="70">
        <f>datos_tkm_auxiliar!AI87</f>
        <v/>
      </c>
      <c r="AJ3" s="70">
        <f>datos_tkm_auxiliar!AJ87</f>
        <v/>
      </c>
      <c r="AK3" s="70">
        <f>datos_tkm_auxiliar!AK87</f>
        <v/>
      </c>
      <c r="AL3" s="70">
        <f>datos_tkm_auxiliar!AL87</f>
        <v/>
      </c>
      <c r="AM3" s="70">
        <f>datos_tkm_auxiliar!AM87</f>
        <v/>
      </c>
      <c r="AN3" s="70">
        <f>datos_tkm_auxiliar!AN87</f>
        <v/>
      </c>
      <c r="AO3" s="70">
        <f>datos_tkm_auxiliar!AO87</f>
        <v/>
      </c>
      <c r="AP3" s="70">
        <f>datos_tkm_auxiliar!AP87</f>
        <v/>
      </c>
      <c r="AQ3" s="70">
        <f>datos_tkm_auxiliar!AQ87</f>
        <v/>
      </c>
      <c r="AR3" s="70">
        <f>datos_tkm_auxiliar!AR87</f>
        <v/>
      </c>
      <c r="AS3" s="70">
        <f>datos_tkm_auxiliar!AS87</f>
        <v/>
      </c>
      <c r="AT3" s="70">
        <f>datos_tkm_auxiliar!AT87</f>
        <v/>
      </c>
      <c r="AU3" s="70">
        <f>datos_tkm_auxiliar!AU87</f>
        <v/>
      </c>
      <c r="AV3" s="70">
        <f>datos_tkm_auxiliar!AV87</f>
        <v/>
      </c>
      <c r="AW3" s="70">
        <f>datos_tkm_auxiliar!AW87</f>
        <v/>
      </c>
      <c r="AX3" s="70">
        <f>datos_tkm_auxiliar!AX87</f>
        <v/>
      </c>
    </row>
    <row r="4">
      <c r="A4" t="inlineStr">
        <is>
          <t>R3</t>
        </is>
      </c>
      <c r="B4" t="inlineStr">
        <is>
          <t>interurbano</t>
        </is>
      </c>
      <c r="C4" t="inlineStr">
        <is>
          <t>ton-km</t>
        </is>
      </c>
      <c r="D4" s="53" t="n">
        <v>3431999404.253946</v>
      </c>
      <c r="E4" s="53" t="n">
        <v>6576877331.245163</v>
      </c>
      <c r="F4" s="53" t="n">
        <v>7070145536.231967</v>
      </c>
      <c r="G4" s="53" t="n">
        <v>5312692796.048072</v>
      </c>
      <c r="H4" s="53" t="n">
        <v>5675680213.519622</v>
      </c>
      <c r="I4" s="53" t="n">
        <v>4316906719.381687</v>
      </c>
      <c r="J4" s="70">
        <f>datos_tkm_auxiliar!J88</f>
        <v/>
      </c>
      <c r="K4" s="70">
        <f>datos_tkm_auxiliar!K88</f>
        <v/>
      </c>
      <c r="L4" s="70">
        <f>datos_tkm_auxiliar!L88</f>
        <v/>
      </c>
      <c r="M4" s="70">
        <f>datos_tkm_auxiliar!M88</f>
        <v/>
      </c>
      <c r="N4" s="70">
        <f>datos_tkm_auxiliar!N88</f>
        <v/>
      </c>
      <c r="O4" s="70">
        <f>datos_tkm_auxiliar!O88</f>
        <v/>
      </c>
      <c r="P4" s="70">
        <f>datos_tkm_auxiliar!P88</f>
        <v/>
      </c>
      <c r="Q4" s="70">
        <f>datos_tkm_auxiliar!Q88</f>
        <v/>
      </c>
      <c r="R4" s="70">
        <f>datos_tkm_auxiliar!R88</f>
        <v/>
      </c>
      <c r="S4" s="70">
        <f>datos_tkm_auxiliar!S88</f>
        <v/>
      </c>
      <c r="T4" s="70">
        <f>datos_tkm_auxiliar!T88</f>
        <v/>
      </c>
      <c r="U4" s="70">
        <f>datos_tkm_auxiliar!U88</f>
        <v/>
      </c>
      <c r="V4" s="70">
        <f>datos_tkm_auxiliar!V88</f>
        <v/>
      </c>
      <c r="W4" s="70">
        <f>datos_tkm_auxiliar!W88</f>
        <v/>
      </c>
      <c r="X4" s="70">
        <f>datos_tkm_auxiliar!X88</f>
        <v/>
      </c>
      <c r="Y4" s="70">
        <f>datos_tkm_auxiliar!Y88</f>
        <v/>
      </c>
      <c r="Z4" s="70">
        <f>datos_tkm_auxiliar!Z88</f>
        <v/>
      </c>
      <c r="AA4" s="70">
        <f>datos_tkm_auxiliar!AA88</f>
        <v/>
      </c>
      <c r="AB4" s="70">
        <f>datos_tkm_auxiliar!AB88</f>
        <v/>
      </c>
      <c r="AC4" s="70">
        <f>datos_tkm_auxiliar!AC88</f>
        <v/>
      </c>
      <c r="AD4" s="70">
        <f>datos_tkm_auxiliar!AD88</f>
        <v/>
      </c>
      <c r="AE4" s="70">
        <f>datos_tkm_auxiliar!AE88</f>
        <v/>
      </c>
      <c r="AF4" s="70">
        <f>datos_tkm_auxiliar!AF88</f>
        <v/>
      </c>
      <c r="AG4" s="70">
        <f>datos_tkm_auxiliar!AG88</f>
        <v/>
      </c>
      <c r="AH4" s="70">
        <f>datos_tkm_auxiliar!AH88</f>
        <v/>
      </c>
      <c r="AI4" s="70">
        <f>datos_tkm_auxiliar!AI88</f>
        <v/>
      </c>
      <c r="AJ4" s="70">
        <f>datos_tkm_auxiliar!AJ88</f>
        <v/>
      </c>
      <c r="AK4" s="70">
        <f>datos_tkm_auxiliar!AK88</f>
        <v/>
      </c>
      <c r="AL4" s="70">
        <f>datos_tkm_auxiliar!AL88</f>
        <v/>
      </c>
      <c r="AM4" s="70">
        <f>datos_tkm_auxiliar!AM88</f>
        <v/>
      </c>
      <c r="AN4" s="70">
        <f>datos_tkm_auxiliar!AN88</f>
        <v/>
      </c>
      <c r="AO4" s="70">
        <f>datos_tkm_auxiliar!AO88</f>
        <v/>
      </c>
      <c r="AP4" s="70">
        <f>datos_tkm_auxiliar!AP88</f>
        <v/>
      </c>
      <c r="AQ4" s="70">
        <f>datos_tkm_auxiliar!AQ88</f>
        <v/>
      </c>
      <c r="AR4" s="70">
        <f>datos_tkm_auxiliar!AR88</f>
        <v/>
      </c>
      <c r="AS4" s="70">
        <f>datos_tkm_auxiliar!AS88</f>
        <v/>
      </c>
      <c r="AT4" s="70">
        <f>datos_tkm_auxiliar!AT88</f>
        <v/>
      </c>
      <c r="AU4" s="70">
        <f>datos_tkm_auxiliar!AU88</f>
        <v/>
      </c>
      <c r="AV4" s="70">
        <f>datos_tkm_auxiliar!AV88</f>
        <v/>
      </c>
      <c r="AW4" s="70">
        <f>datos_tkm_auxiliar!AW88</f>
        <v/>
      </c>
      <c r="AX4" s="70">
        <f>datos_tkm_auxiliar!AX88</f>
        <v/>
      </c>
    </row>
    <row r="5">
      <c r="A5" t="inlineStr">
        <is>
          <t>R4</t>
        </is>
      </c>
      <c r="B5" t="inlineStr">
        <is>
          <t>interurbano</t>
        </is>
      </c>
      <c r="C5" t="inlineStr">
        <is>
          <t>ton-km</t>
        </is>
      </c>
      <c r="D5" s="53" t="n">
        <v>2251503745.492299</v>
      </c>
      <c r="E5" s="53" t="n">
        <v>3070765626.222718</v>
      </c>
      <c r="F5" s="53" t="n">
        <v>4013644319.210886</v>
      </c>
      <c r="G5" s="53" t="n">
        <v>4131325274.839964</v>
      </c>
      <c r="H5" s="53" t="n">
        <v>4133838903.23051</v>
      </c>
      <c r="I5" s="53" t="n">
        <v>3768017483.959671</v>
      </c>
      <c r="J5" s="70">
        <f>datos_tkm_auxiliar!J89</f>
        <v/>
      </c>
      <c r="K5" s="70">
        <f>datos_tkm_auxiliar!K89</f>
        <v/>
      </c>
      <c r="L5" s="70">
        <f>datos_tkm_auxiliar!L89</f>
        <v/>
      </c>
      <c r="M5" s="70">
        <f>datos_tkm_auxiliar!M89</f>
        <v/>
      </c>
      <c r="N5" s="70">
        <f>datos_tkm_auxiliar!N89</f>
        <v/>
      </c>
      <c r="O5" s="70">
        <f>datos_tkm_auxiliar!O89</f>
        <v/>
      </c>
      <c r="P5" s="70">
        <f>datos_tkm_auxiliar!P89</f>
        <v/>
      </c>
      <c r="Q5" s="70">
        <f>datos_tkm_auxiliar!Q89</f>
        <v/>
      </c>
      <c r="R5" s="70">
        <f>datos_tkm_auxiliar!R89</f>
        <v/>
      </c>
      <c r="S5" s="70">
        <f>datos_tkm_auxiliar!S89</f>
        <v/>
      </c>
      <c r="T5" s="70">
        <f>datos_tkm_auxiliar!T89</f>
        <v/>
      </c>
      <c r="U5" s="70">
        <f>datos_tkm_auxiliar!U89</f>
        <v/>
      </c>
      <c r="V5" s="70">
        <f>datos_tkm_auxiliar!V89</f>
        <v/>
      </c>
      <c r="W5" s="70">
        <f>datos_tkm_auxiliar!W89</f>
        <v/>
      </c>
      <c r="X5" s="70">
        <f>datos_tkm_auxiliar!X89</f>
        <v/>
      </c>
      <c r="Y5" s="70">
        <f>datos_tkm_auxiliar!Y89</f>
        <v/>
      </c>
      <c r="Z5" s="70">
        <f>datos_tkm_auxiliar!Z89</f>
        <v/>
      </c>
      <c r="AA5" s="70">
        <f>datos_tkm_auxiliar!AA89</f>
        <v/>
      </c>
      <c r="AB5" s="70">
        <f>datos_tkm_auxiliar!AB89</f>
        <v/>
      </c>
      <c r="AC5" s="70">
        <f>datos_tkm_auxiliar!AC89</f>
        <v/>
      </c>
      <c r="AD5" s="70">
        <f>datos_tkm_auxiliar!AD89</f>
        <v/>
      </c>
      <c r="AE5" s="70">
        <f>datos_tkm_auxiliar!AE89</f>
        <v/>
      </c>
      <c r="AF5" s="70">
        <f>datos_tkm_auxiliar!AF89</f>
        <v/>
      </c>
      <c r="AG5" s="70">
        <f>datos_tkm_auxiliar!AG89</f>
        <v/>
      </c>
      <c r="AH5" s="70">
        <f>datos_tkm_auxiliar!AH89</f>
        <v/>
      </c>
      <c r="AI5" s="70">
        <f>datos_tkm_auxiliar!AI89</f>
        <v/>
      </c>
      <c r="AJ5" s="70">
        <f>datos_tkm_auxiliar!AJ89</f>
        <v/>
      </c>
      <c r="AK5" s="70">
        <f>datos_tkm_auxiliar!AK89</f>
        <v/>
      </c>
      <c r="AL5" s="70">
        <f>datos_tkm_auxiliar!AL89</f>
        <v/>
      </c>
      <c r="AM5" s="70">
        <f>datos_tkm_auxiliar!AM89</f>
        <v/>
      </c>
      <c r="AN5" s="70">
        <f>datos_tkm_auxiliar!AN89</f>
        <v/>
      </c>
      <c r="AO5" s="70">
        <f>datos_tkm_auxiliar!AO89</f>
        <v/>
      </c>
      <c r="AP5" s="70">
        <f>datos_tkm_auxiliar!AP89</f>
        <v/>
      </c>
      <c r="AQ5" s="70">
        <f>datos_tkm_auxiliar!AQ89</f>
        <v/>
      </c>
      <c r="AR5" s="70">
        <f>datos_tkm_auxiliar!AR89</f>
        <v/>
      </c>
      <c r="AS5" s="70">
        <f>datos_tkm_auxiliar!AS89</f>
        <v/>
      </c>
      <c r="AT5" s="70">
        <f>datos_tkm_auxiliar!AT89</f>
        <v/>
      </c>
      <c r="AU5" s="70">
        <f>datos_tkm_auxiliar!AU89</f>
        <v/>
      </c>
      <c r="AV5" s="70">
        <f>datos_tkm_auxiliar!AV89</f>
        <v/>
      </c>
      <c r="AW5" s="70">
        <f>datos_tkm_auxiliar!AW89</f>
        <v/>
      </c>
      <c r="AX5" s="70">
        <f>datos_tkm_auxiliar!AX89</f>
        <v/>
      </c>
    </row>
    <row r="6">
      <c r="A6" t="inlineStr">
        <is>
          <t>R5</t>
        </is>
      </c>
      <c r="B6" t="inlineStr">
        <is>
          <t>interurbano</t>
        </is>
      </c>
      <c r="C6" t="inlineStr">
        <is>
          <t>ton-km</t>
        </is>
      </c>
      <c r="D6" s="53" t="n">
        <v>11091023425.92708</v>
      </c>
      <c r="E6" s="53" t="n">
        <v>8294269592.066902</v>
      </c>
      <c r="F6" s="53" t="n">
        <v>11365274936.37003</v>
      </c>
      <c r="G6" s="53" t="n">
        <v>9096649232.915031</v>
      </c>
      <c r="H6" s="53" t="n">
        <v>12195860400.51338</v>
      </c>
      <c r="I6" s="53" t="n">
        <v>14233694860.17616</v>
      </c>
      <c r="J6" s="70">
        <f>datos_tkm_auxiliar!J90</f>
        <v/>
      </c>
      <c r="K6" s="70">
        <f>datos_tkm_auxiliar!K90</f>
        <v/>
      </c>
      <c r="L6" s="70">
        <f>datos_tkm_auxiliar!L90</f>
        <v/>
      </c>
      <c r="M6" s="70">
        <f>datos_tkm_auxiliar!M90</f>
        <v/>
      </c>
      <c r="N6" s="70">
        <f>datos_tkm_auxiliar!N90</f>
        <v/>
      </c>
      <c r="O6" s="70">
        <f>datos_tkm_auxiliar!O90</f>
        <v/>
      </c>
      <c r="P6" s="70">
        <f>datos_tkm_auxiliar!P90</f>
        <v/>
      </c>
      <c r="Q6" s="70">
        <f>datos_tkm_auxiliar!Q90</f>
        <v/>
      </c>
      <c r="R6" s="70">
        <f>datos_tkm_auxiliar!R90</f>
        <v/>
      </c>
      <c r="S6" s="70">
        <f>datos_tkm_auxiliar!S90</f>
        <v/>
      </c>
      <c r="T6" s="70">
        <f>datos_tkm_auxiliar!T90</f>
        <v/>
      </c>
      <c r="U6" s="70">
        <f>datos_tkm_auxiliar!U90</f>
        <v/>
      </c>
      <c r="V6" s="70">
        <f>datos_tkm_auxiliar!V90</f>
        <v/>
      </c>
      <c r="W6" s="70">
        <f>datos_tkm_auxiliar!W90</f>
        <v/>
      </c>
      <c r="X6" s="70">
        <f>datos_tkm_auxiliar!X90</f>
        <v/>
      </c>
      <c r="Y6" s="70">
        <f>datos_tkm_auxiliar!Y90</f>
        <v/>
      </c>
      <c r="Z6" s="70">
        <f>datos_tkm_auxiliar!Z90</f>
        <v/>
      </c>
      <c r="AA6" s="70">
        <f>datos_tkm_auxiliar!AA90</f>
        <v/>
      </c>
      <c r="AB6" s="70">
        <f>datos_tkm_auxiliar!AB90</f>
        <v/>
      </c>
      <c r="AC6" s="70">
        <f>datos_tkm_auxiliar!AC90</f>
        <v/>
      </c>
      <c r="AD6" s="70">
        <f>datos_tkm_auxiliar!AD90</f>
        <v/>
      </c>
      <c r="AE6" s="70">
        <f>datos_tkm_auxiliar!AE90</f>
        <v/>
      </c>
      <c r="AF6" s="70">
        <f>datos_tkm_auxiliar!AF90</f>
        <v/>
      </c>
      <c r="AG6" s="70">
        <f>datos_tkm_auxiliar!AG90</f>
        <v/>
      </c>
      <c r="AH6" s="70">
        <f>datos_tkm_auxiliar!AH90</f>
        <v/>
      </c>
      <c r="AI6" s="70">
        <f>datos_tkm_auxiliar!AI90</f>
        <v/>
      </c>
      <c r="AJ6" s="70">
        <f>datos_tkm_auxiliar!AJ90</f>
        <v/>
      </c>
      <c r="AK6" s="70">
        <f>datos_tkm_auxiliar!AK90</f>
        <v/>
      </c>
      <c r="AL6" s="70">
        <f>datos_tkm_auxiliar!AL90</f>
        <v/>
      </c>
      <c r="AM6" s="70">
        <f>datos_tkm_auxiliar!AM90</f>
        <v/>
      </c>
      <c r="AN6" s="70">
        <f>datos_tkm_auxiliar!AN90</f>
        <v/>
      </c>
      <c r="AO6" s="70">
        <f>datos_tkm_auxiliar!AO90</f>
        <v/>
      </c>
      <c r="AP6" s="70">
        <f>datos_tkm_auxiliar!AP90</f>
        <v/>
      </c>
      <c r="AQ6" s="70">
        <f>datos_tkm_auxiliar!AQ90</f>
        <v/>
      </c>
      <c r="AR6" s="70">
        <f>datos_tkm_auxiliar!AR90</f>
        <v/>
      </c>
      <c r="AS6" s="70">
        <f>datos_tkm_auxiliar!AS90</f>
        <v/>
      </c>
      <c r="AT6" s="70">
        <f>datos_tkm_auxiliar!AT90</f>
        <v/>
      </c>
      <c r="AU6" s="70">
        <f>datos_tkm_auxiliar!AU90</f>
        <v/>
      </c>
      <c r="AV6" s="70">
        <f>datos_tkm_auxiliar!AV90</f>
        <v/>
      </c>
      <c r="AW6" s="70">
        <f>datos_tkm_auxiliar!AW90</f>
        <v/>
      </c>
      <c r="AX6" s="70">
        <f>datos_tkm_auxiliar!AX90</f>
        <v/>
      </c>
    </row>
    <row r="7">
      <c r="A7" t="inlineStr">
        <is>
          <t>R6</t>
        </is>
      </c>
      <c r="B7" t="inlineStr">
        <is>
          <t>interurbano</t>
        </is>
      </c>
      <c r="C7" t="inlineStr">
        <is>
          <t>ton-km</t>
        </is>
      </c>
      <c r="D7" s="53" t="n">
        <v>5014038628.686842</v>
      </c>
      <c r="E7" s="53" t="n">
        <v>3380467782.394089</v>
      </c>
      <c r="F7" s="53" t="n">
        <v>5631923457.943279</v>
      </c>
      <c r="G7" s="53" t="n">
        <v>3785789185.972704</v>
      </c>
      <c r="H7" s="53" t="n">
        <v>3398101585.558477</v>
      </c>
      <c r="I7" s="53" t="n">
        <v>3245084155.51141</v>
      </c>
      <c r="J7" s="70">
        <f>datos_tkm_auxiliar!J91</f>
        <v/>
      </c>
      <c r="K7" s="70">
        <f>datos_tkm_auxiliar!K91</f>
        <v/>
      </c>
      <c r="L7" s="70">
        <f>datos_tkm_auxiliar!L91</f>
        <v/>
      </c>
      <c r="M7" s="70">
        <f>datos_tkm_auxiliar!M91</f>
        <v/>
      </c>
      <c r="N7" s="70">
        <f>datos_tkm_auxiliar!N91</f>
        <v/>
      </c>
      <c r="O7" s="70">
        <f>datos_tkm_auxiliar!O91</f>
        <v/>
      </c>
      <c r="P7" s="70">
        <f>datos_tkm_auxiliar!P91</f>
        <v/>
      </c>
      <c r="Q7" s="70">
        <f>datos_tkm_auxiliar!Q91</f>
        <v/>
      </c>
      <c r="R7" s="70">
        <f>datos_tkm_auxiliar!R91</f>
        <v/>
      </c>
      <c r="S7" s="70">
        <f>datos_tkm_auxiliar!S91</f>
        <v/>
      </c>
      <c r="T7" s="70">
        <f>datos_tkm_auxiliar!T91</f>
        <v/>
      </c>
      <c r="U7" s="70">
        <f>datos_tkm_auxiliar!U91</f>
        <v/>
      </c>
      <c r="V7" s="70">
        <f>datos_tkm_auxiliar!V91</f>
        <v/>
      </c>
      <c r="W7" s="70">
        <f>datos_tkm_auxiliar!W91</f>
        <v/>
      </c>
      <c r="X7" s="70">
        <f>datos_tkm_auxiliar!X91</f>
        <v/>
      </c>
      <c r="Y7" s="70">
        <f>datos_tkm_auxiliar!Y91</f>
        <v/>
      </c>
      <c r="Z7" s="70">
        <f>datos_tkm_auxiliar!Z91</f>
        <v/>
      </c>
      <c r="AA7" s="70">
        <f>datos_tkm_auxiliar!AA91</f>
        <v/>
      </c>
      <c r="AB7" s="70">
        <f>datos_tkm_auxiliar!AB91</f>
        <v/>
      </c>
      <c r="AC7" s="70">
        <f>datos_tkm_auxiliar!AC91</f>
        <v/>
      </c>
      <c r="AD7" s="70">
        <f>datos_tkm_auxiliar!AD91</f>
        <v/>
      </c>
      <c r="AE7" s="70">
        <f>datos_tkm_auxiliar!AE91</f>
        <v/>
      </c>
      <c r="AF7" s="70">
        <f>datos_tkm_auxiliar!AF91</f>
        <v/>
      </c>
      <c r="AG7" s="70">
        <f>datos_tkm_auxiliar!AG91</f>
        <v/>
      </c>
      <c r="AH7" s="70">
        <f>datos_tkm_auxiliar!AH91</f>
        <v/>
      </c>
      <c r="AI7" s="70">
        <f>datos_tkm_auxiliar!AI91</f>
        <v/>
      </c>
      <c r="AJ7" s="70">
        <f>datos_tkm_auxiliar!AJ91</f>
        <v/>
      </c>
      <c r="AK7" s="70">
        <f>datos_tkm_auxiliar!AK91</f>
        <v/>
      </c>
      <c r="AL7" s="70">
        <f>datos_tkm_auxiliar!AL91</f>
        <v/>
      </c>
      <c r="AM7" s="70">
        <f>datos_tkm_auxiliar!AM91</f>
        <v/>
      </c>
      <c r="AN7" s="70">
        <f>datos_tkm_auxiliar!AN91</f>
        <v/>
      </c>
      <c r="AO7" s="70">
        <f>datos_tkm_auxiliar!AO91</f>
        <v/>
      </c>
      <c r="AP7" s="70">
        <f>datos_tkm_auxiliar!AP91</f>
        <v/>
      </c>
      <c r="AQ7" s="70">
        <f>datos_tkm_auxiliar!AQ91</f>
        <v/>
      </c>
      <c r="AR7" s="70">
        <f>datos_tkm_auxiliar!AR91</f>
        <v/>
      </c>
      <c r="AS7" s="70">
        <f>datos_tkm_auxiliar!AS91</f>
        <v/>
      </c>
      <c r="AT7" s="70">
        <f>datos_tkm_auxiliar!AT91</f>
        <v/>
      </c>
      <c r="AU7" s="70">
        <f>datos_tkm_auxiliar!AU91</f>
        <v/>
      </c>
      <c r="AV7" s="70">
        <f>datos_tkm_auxiliar!AV91</f>
        <v/>
      </c>
      <c r="AW7" s="70">
        <f>datos_tkm_auxiliar!AW91</f>
        <v/>
      </c>
      <c r="AX7" s="70">
        <f>datos_tkm_auxiliar!AX91</f>
        <v/>
      </c>
    </row>
    <row r="8">
      <c r="A8" t="inlineStr">
        <is>
          <t>R7</t>
        </is>
      </c>
      <c r="B8" t="inlineStr">
        <is>
          <t>interurbano</t>
        </is>
      </c>
      <c r="C8" t="inlineStr">
        <is>
          <t>ton-km</t>
        </is>
      </c>
      <c r="D8" s="53" t="n">
        <v>1868811965.619066</v>
      </c>
      <c r="E8" s="53" t="n">
        <v>823501686.4643997</v>
      </c>
      <c r="F8" s="53" t="n">
        <v>3895292835.194135</v>
      </c>
      <c r="G8" s="53" t="n">
        <v>4668655886.00026</v>
      </c>
      <c r="H8" s="53" t="n">
        <v>5846526480.496593</v>
      </c>
      <c r="I8" s="53" t="n">
        <v>5779761386.058464</v>
      </c>
      <c r="J8" s="70">
        <f>datos_tkm_auxiliar!J92</f>
        <v/>
      </c>
      <c r="K8" s="70">
        <f>datos_tkm_auxiliar!K92</f>
        <v/>
      </c>
      <c r="L8" s="70">
        <f>datos_tkm_auxiliar!L92</f>
        <v/>
      </c>
      <c r="M8" s="70">
        <f>datos_tkm_auxiliar!M92</f>
        <v/>
      </c>
      <c r="N8" s="70">
        <f>datos_tkm_auxiliar!N92</f>
        <v/>
      </c>
      <c r="O8" s="70">
        <f>datos_tkm_auxiliar!O92</f>
        <v/>
      </c>
      <c r="P8" s="70">
        <f>datos_tkm_auxiliar!P92</f>
        <v/>
      </c>
      <c r="Q8" s="70">
        <f>datos_tkm_auxiliar!Q92</f>
        <v/>
      </c>
      <c r="R8" s="70">
        <f>datos_tkm_auxiliar!R92</f>
        <v/>
      </c>
      <c r="S8" s="70">
        <f>datos_tkm_auxiliar!S92</f>
        <v/>
      </c>
      <c r="T8" s="70">
        <f>datos_tkm_auxiliar!T92</f>
        <v/>
      </c>
      <c r="U8" s="70">
        <f>datos_tkm_auxiliar!U92</f>
        <v/>
      </c>
      <c r="V8" s="70">
        <f>datos_tkm_auxiliar!V92</f>
        <v/>
      </c>
      <c r="W8" s="70">
        <f>datos_tkm_auxiliar!W92</f>
        <v/>
      </c>
      <c r="X8" s="70">
        <f>datos_tkm_auxiliar!X92</f>
        <v/>
      </c>
      <c r="Y8" s="70">
        <f>datos_tkm_auxiliar!Y92</f>
        <v/>
      </c>
      <c r="Z8" s="70">
        <f>datos_tkm_auxiliar!Z92</f>
        <v/>
      </c>
      <c r="AA8" s="70">
        <f>datos_tkm_auxiliar!AA92</f>
        <v/>
      </c>
      <c r="AB8" s="70">
        <f>datos_tkm_auxiliar!AB92</f>
        <v/>
      </c>
      <c r="AC8" s="70">
        <f>datos_tkm_auxiliar!AC92</f>
        <v/>
      </c>
      <c r="AD8" s="70">
        <f>datos_tkm_auxiliar!AD92</f>
        <v/>
      </c>
      <c r="AE8" s="70">
        <f>datos_tkm_auxiliar!AE92</f>
        <v/>
      </c>
      <c r="AF8" s="70">
        <f>datos_tkm_auxiliar!AF92</f>
        <v/>
      </c>
      <c r="AG8" s="70">
        <f>datos_tkm_auxiliar!AG92</f>
        <v/>
      </c>
      <c r="AH8" s="70">
        <f>datos_tkm_auxiliar!AH92</f>
        <v/>
      </c>
      <c r="AI8" s="70">
        <f>datos_tkm_auxiliar!AI92</f>
        <v/>
      </c>
      <c r="AJ8" s="70">
        <f>datos_tkm_auxiliar!AJ92</f>
        <v/>
      </c>
      <c r="AK8" s="70">
        <f>datos_tkm_auxiliar!AK92</f>
        <v/>
      </c>
      <c r="AL8" s="70">
        <f>datos_tkm_auxiliar!AL92</f>
        <v/>
      </c>
      <c r="AM8" s="70">
        <f>datos_tkm_auxiliar!AM92</f>
        <v/>
      </c>
      <c r="AN8" s="70">
        <f>datos_tkm_auxiliar!AN92</f>
        <v/>
      </c>
      <c r="AO8" s="70">
        <f>datos_tkm_auxiliar!AO92</f>
        <v/>
      </c>
      <c r="AP8" s="70">
        <f>datos_tkm_auxiliar!AP92</f>
        <v/>
      </c>
      <c r="AQ8" s="70">
        <f>datos_tkm_auxiliar!AQ92</f>
        <v/>
      </c>
      <c r="AR8" s="70">
        <f>datos_tkm_auxiliar!AR92</f>
        <v/>
      </c>
      <c r="AS8" s="70">
        <f>datos_tkm_auxiliar!AS92</f>
        <v/>
      </c>
      <c r="AT8" s="70">
        <f>datos_tkm_auxiliar!AT92</f>
        <v/>
      </c>
      <c r="AU8" s="70">
        <f>datos_tkm_auxiliar!AU92</f>
        <v/>
      </c>
      <c r="AV8" s="70">
        <f>datos_tkm_auxiliar!AV92</f>
        <v/>
      </c>
      <c r="AW8" s="70">
        <f>datos_tkm_auxiliar!AW92</f>
        <v/>
      </c>
      <c r="AX8" s="70">
        <f>datos_tkm_auxiliar!AX92</f>
        <v/>
      </c>
    </row>
    <row r="9">
      <c r="A9" t="inlineStr">
        <is>
          <t>R8</t>
        </is>
      </c>
      <c r="B9" t="inlineStr">
        <is>
          <t>interurbano</t>
        </is>
      </c>
      <c r="C9" t="inlineStr">
        <is>
          <t>ton-km</t>
        </is>
      </c>
      <c r="D9" s="53" t="n">
        <v>7366677668.202246</v>
      </c>
      <c r="E9" s="53" t="n">
        <v>6731417994.090417</v>
      </c>
      <c r="F9" s="53" t="n">
        <v>9112919816.24395</v>
      </c>
      <c r="G9" s="53" t="n">
        <v>8373280626.570097</v>
      </c>
      <c r="H9" s="53" t="n">
        <v>12077591096.22389</v>
      </c>
      <c r="I9" s="53" t="n">
        <v>12919115313.92742</v>
      </c>
      <c r="J9" s="70">
        <f>datos_tkm_auxiliar!J93</f>
        <v/>
      </c>
      <c r="K9" s="70">
        <f>datos_tkm_auxiliar!K93</f>
        <v/>
      </c>
      <c r="L9" s="70">
        <f>datos_tkm_auxiliar!L93</f>
        <v/>
      </c>
      <c r="M9" s="70">
        <f>datos_tkm_auxiliar!M93</f>
        <v/>
      </c>
      <c r="N9" s="70">
        <f>datos_tkm_auxiliar!N93</f>
        <v/>
      </c>
      <c r="O9" s="70">
        <f>datos_tkm_auxiliar!O93</f>
        <v/>
      </c>
      <c r="P9" s="70">
        <f>datos_tkm_auxiliar!P93</f>
        <v/>
      </c>
      <c r="Q9" s="70">
        <f>datos_tkm_auxiliar!Q93</f>
        <v/>
      </c>
      <c r="R9" s="70">
        <f>datos_tkm_auxiliar!R93</f>
        <v/>
      </c>
      <c r="S9" s="70">
        <f>datos_tkm_auxiliar!S93</f>
        <v/>
      </c>
      <c r="T9" s="70">
        <f>datos_tkm_auxiliar!T93</f>
        <v/>
      </c>
      <c r="U9" s="70">
        <f>datos_tkm_auxiliar!U93</f>
        <v/>
      </c>
      <c r="V9" s="70">
        <f>datos_tkm_auxiliar!V93</f>
        <v/>
      </c>
      <c r="W9" s="70">
        <f>datos_tkm_auxiliar!W93</f>
        <v/>
      </c>
      <c r="X9" s="70">
        <f>datos_tkm_auxiliar!X93</f>
        <v/>
      </c>
      <c r="Y9" s="70">
        <f>datos_tkm_auxiliar!Y93</f>
        <v/>
      </c>
      <c r="Z9" s="70">
        <f>datos_tkm_auxiliar!Z93</f>
        <v/>
      </c>
      <c r="AA9" s="70">
        <f>datos_tkm_auxiliar!AA93</f>
        <v/>
      </c>
      <c r="AB9" s="70">
        <f>datos_tkm_auxiliar!AB93</f>
        <v/>
      </c>
      <c r="AC9" s="70">
        <f>datos_tkm_auxiliar!AC93</f>
        <v/>
      </c>
      <c r="AD9" s="70">
        <f>datos_tkm_auxiliar!AD93</f>
        <v/>
      </c>
      <c r="AE9" s="70">
        <f>datos_tkm_auxiliar!AE93</f>
        <v/>
      </c>
      <c r="AF9" s="70">
        <f>datos_tkm_auxiliar!AF93</f>
        <v/>
      </c>
      <c r="AG9" s="70">
        <f>datos_tkm_auxiliar!AG93</f>
        <v/>
      </c>
      <c r="AH9" s="70">
        <f>datos_tkm_auxiliar!AH93</f>
        <v/>
      </c>
      <c r="AI9" s="70">
        <f>datos_tkm_auxiliar!AI93</f>
        <v/>
      </c>
      <c r="AJ9" s="70">
        <f>datos_tkm_auxiliar!AJ93</f>
        <v/>
      </c>
      <c r="AK9" s="70">
        <f>datos_tkm_auxiliar!AK93</f>
        <v/>
      </c>
      <c r="AL9" s="70">
        <f>datos_tkm_auxiliar!AL93</f>
        <v/>
      </c>
      <c r="AM9" s="70">
        <f>datos_tkm_auxiliar!AM93</f>
        <v/>
      </c>
      <c r="AN9" s="70">
        <f>datos_tkm_auxiliar!AN93</f>
        <v/>
      </c>
      <c r="AO9" s="70">
        <f>datos_tkm_auxiliar!AO93</f>
        <v/>
      </c>
      <c r="AP9" s="70">
        <f>datos_tkm_auxiliar!AP93</f>
        <v/>
      </c>
      <c r="AQ9" s="70">
        <f>datos_tkm_auxiliar!AQ93</f>
        <v/>
      </c>
      <c r="AR9" s="70">
        <f>datos_tkm_auxiliar!AR93</f>
        <v/>
      </c>
      <c r="AS9" s="70">
        <f>datos_tkm_auxiliar!AS93</f>
        <v/>
      </c>
      <c r="AT9" s="70">
        <f>datos_tkm_auxiliar!AT93</f>
        <v/>
      </c>
      <c r="AU9" s="70">
        <f>datos_tkm_auxiliar!AU93</f>
        <v/>
      </c>
      <c r="AV9" s="70">
        <f>datos_tkm_auxiliar!AV93</f>
        <v/>
      </c>
      <c r="AW9" s="70">
        <f>datos_tkm_auxiliar!AW93</f>
        <v/>
      </c>
      <c r="AX9" s="70">
        <f>datos_tkm_auxiliar!AX93</f>
        <v/>
      </c>
    </row>
    <row r="10">
      <c r="A10" t="inlineStr">
        <is>
          <t>R9</t>
        </is>
      </c>
      <c r="B10" t="inlineStr">
        <is>
          <t>interurbano</t>
        </is>
      </c>
      <c r="C10" t="inlineStr">
        <is>
          <t>ton-km</t>
        </is>
      </c>
      <c r="D10" s="53" t="n">
        <v>1282963054.516524</v>
      </c>
      <c r="E10" s="53" t="n">
        <v>3469538273.071424</v>
      </c>
      <c r="F10" s="53" t="n">
        <v>1888413049.756888</v>
      </c>
      <c r="G10" s="53" t="n">
        <v>5953476907.308783</v>
      </c>
      <c r="H10" s="53" t="n">
        <v>4364916556.08592</v>
      </c>
      <c r="I10" s="53" t="n">
        <v>4327933320.879673</v>
      </c>
      <c r="J10" s="70">
        <f>datos_tkm_auxiliar!J94</f>
        <v/>
      </c>
      <c r="K10" s="70">
        <f>datos_tkm_auxiliar!K94</f>
        <v/>
      </c>
      <c r="L10" s="70">
        <f>datos_tkm_auxiliar!L94</f>
        <v/>
      </c>
      <c r="M10" s="70">
        <f>datos_tkm_auxiliar!M94</f>
        <v/>
      </c>
      <c r="N10" s="70">
        <f>datos_tkm_auxiliar!N94</f>
        <v/>
      </c>
      <c r="O10" s="70">
        <f>datos_tkm_auxiliar!O94</f>
        <v/>
      </c>
      <c r="P10" s="70">
        <f>datos_tkm_auxiliar!P94</f>
        <v/>
      </c>
      <c r="Q10" s="70">
        <f>datos_tkm_auxiliar!Q94</f>
        <v/>
      </c>
      <c r="R10" s="70">
        <f>datos_tkm_auxiliar!R94</f>
        <v/>
      </c>
      <c r="S10" s="70">
        <f>datos_tkm_auxiliar!S94</f>
        <v/>
      </c>
      <c r="T10" s="70">
        <f>datos_tkm_auxiliar!T94</f>
        <v/>
      </c>
      <c r="U10" s="70">
        <f>datos_tkm_auxiliar!U94</f>
        <v/>
      </c>
      <c r="V10" s="70">
        <f>datos_tkm_auxiliar!V94</f>
        <v/>
      </c>
      <c r="W10" s="70">
        <f>datos_tkm_auxiliar!W94</f>
        <v/>
      </c>
      <c r="X10" s="70">
        <f>datos_tkm_auxiliar!X94</f>
        <v/>
      </c>
      <c r="Y10" s="70">
        <f>datos_tkm_auxiliar!Y94</f>
        <v/>
      </c>
      <c r="Z10" s="70">
        <f>datos_tkm_auxiliar!Z94</f>
        <v/>
      </c>
      <c r="AA10" s="70">
        <f>datos_tkm_auxiliar!AA94</f>
        <v/>
      </c>
      <c r="AB10" s="70">
        <f>datos_tkm_auxiliar!AB94</f>
        <v/>
      </c>
      <c r="AC10" s="70">
        <f>datos_tkm_auxiliar!AC94</f>
        <v/>
      </c>
      <c r="AD10" s="70">
        <f>datos_tkm_auxiliar!AD94</f>
        <v/>
      </c>
      <c r="AE10" s="70">
        <f>datos_tkm_auxiliar!AE94</f>
        <v/>
      </c>
      <c r="AF10" s="70">
        <f>datos_tkm_auxiliar!AF94</f>
        <v/>
      </c>
      <c r="AG10" s="70">
        <f>datos_tkm_auxiliar!AG94</f>
        <v/>
      </c>
      <c r="AH10" s="70">
        <f>datos_tkm_auxiliar!AH94</f>
        <v/>
      </c>
      <c r="AI10" s="70">
        <f>datos_tkm_auxiliar!AI94</f>
        <v/>
      </c>
      <c r="AJ10" s="70">
        <f>datos_tkm_auxiliar!AJ94</f>
        <v/>
      </c>
      <c r="AK10" s="70">
        <f>datos_tkm_auxiliar!AK94</f>
        <v/>
      </c>
      <c r="AL10" s="70">
        <f>datos_tkm_auxiliar!AL94</f>
        <v/>
      </c>
      <c r="AM10" s="70">
        <f>datos_tkm_auxiliar!AM94</f>
        <v/>
      </c>
      <c r="AN10" s="70">
        <f>datos_tkm_auxiliar!AN94</f>
        <v/>
      </c>
      <c r="AO10" s="70">
        <f>datos_tkm_auxiliar!AO94</f>
        <v/>
      </c>
      <c r="AP10" s="70">
        <f>datos_tkm_auxiliar!AP94</f>
        <v/>
      </c>
      <c r="AQ10" s="70">
        <f>datos_tkm_auxiliar!AQ94</f>
        <v/>
      </c>
      <c r="AR10" s="70">
        <f>datos_tkm_auxiliar!AR94</f>
        <v/>
      </c>
      <c r="AS10" s="70">
        <f>datos_tkm_auxiliar!AS94</f>
        <v/>
      </c>
      <c r="AT10" s="70">
        <f>datos_tkm_auxiliar!AT94</f>
        <v/>
      </c>
      <c r="AU10" s="70">
        <f>datos_tkm_auxiliar!AU94</f>
        <v/>
      </c>
      <c r="AV10" s="70">
        <f>datos_tkm_auxiliar!AV94</f>
        <v/>
      </c>
      <c r="AW10" s="70">
        <f>datos_tkm_auxiliar!AW94</f>
        <v/>
      </c>
      <c r="AX10" s="70">
        <f>datos_tkm_auxiliar!AX94</f>
        <v/>
      </c>
    </row>
    <row r="11">
      <c r="A11" t="inlineStr">
        <is>
          <t>R10</t>
        </is>
      </c>
      <c r="B11" t="inlineStr">
        <is>
          <t>interurbano</t>
        </is>
      </c>
      <c r="C11" t="inlineStr">
        <is>
          <t>ton-km</t>
        </is>
      </c>
      <c r="D11" s="53" t="n">
        <v>3827458237.912612</v>
      </c>
      <c r="E11" s="53" t="n">
        <v>3062460772.309587</v>
      </c>
      <c r="F11" s="53" t="n">
        <v>2567171732.953653</v>
      </c>
      <c r="G11" s="53" t="n">
        <v>3305544717.144134</v>
      </c>
      <c r="H11" s="53" t="n">
        <v>3940882783.326334</v>
      </c>
      <c r="I11" s="53" t="n">
        <v>3302268342.569449</v>
      </c>
      <c r="J11" s="70">
        <f>datos_tkm_auxiliar!J95</f>
        <v/>
      </c>
      <c r="K11" s="70">
        <f>datos_tkm_auxiliar!K95</f>
        <v/>
      </c>
      <c r="L11" s="70">
        <f>datos_tkm_auxiliar!L95</f>
        <v/>
      </c>
      <c r="M11" s="70">
        <f>datos_tkm_auxiliar!M95</f>
        <v/>
      </c>
      <c r="N11" s="70">
        <f>datos_tkm_auxiliar!N95</f>
        <v/>
      </c>
      <c r="O11" s="70">
        <f>datos_tkm_auxiliar!O95</f>
        <v/>
      </c>
      <c r="P11" s="70">
        <f>datos_tkm_auxiliar!P95</f>
        <v/>
      </c>
      <c r="Q11" s="70">
        <f>datos_tkm_auxiliar!Q95</f>
        <v/>
      </c>
      <c r="R11" s="70">
        <f>datos_tkm_auxiliar!R95</f>
        <v/>
      </c>
      <c r="S11" s="70">
        <f>datos_tkm_auxiliar!S95</f>
        <v/>
      </c>
      <c r="T11" s="70">
        <f>datos_tkm_auxiliar!T95</f>
        <v/>
      </c>
      <c r="U11" s="70">
        <f>datos_tkm_auxiliar!U95</f>
        <v/>
      </c>
      <c r="V11" s="70">
        <f>datos_tkm_auxiliar!V95</f>
        <v/>
      </c>
      <c r="W11" s="70">
        <f>datos_tkm_auxiliar!W95</f>
        <v/>
      </c>
      <c r="X11" s="70">
        <f>datos_tkm_auxiliar!X95</f>
        <v/>
      </c>
      <c r="Y11" s="70">
        <f>datos_tkm_auxiliar!Y95</f>
        <v/>
      </c>
      <c r="Z11" s="70">
        <f>datos_tkm_auxiliar!Z95</f>
        <v/>
      </c>
      <c r="AA11" s="70">
        <f>datos_tkm_auxiliar!AA95</f>
        <v/>
      </c>
      <c r="AB11" s="70">
        <f>datos_tkm_auxiliar!AB95</f>
        <v/>
      </c>
      <c r="AC11" s="70">
        <f>datos_tkm_auxiliar!AC95</f>
        <v/>
      </c>
      <c r="AD11" s="70">
        <f>datos_tkm_auxiliar!AD95</f>
        <v/>
      </c>
      <c r="AE11" s="70">
        <f>datos_tkm_auxiliar!AE95</f>
        <v/>
      </c>
      <c r="AF11" s="70">
        <f>datos_tkm_auxiliar!AF95</f>
        <v/>
      </c>
      <c r="AG11" s="70">
        <f>datos_tkm_auxiliar!AG95</f>
        <v/>
      </c>
      <c r="AH11" s="70">
        <f>datos_tkm_auxiliar!AH95</f>
        <v/>
      </c>
      <c r="AI11" s="70">
        <f>datos_tkm_auxiliar!AI95</f>
        <v/>
      </c>
      <c r="AJ11" s="70">
        <f>datos_tkm_auxiliar!AJ95</f>
        <v/>
      </c>
      <c r="AK11" s="70">
        <f>datos_tkm_auxiliar!AK95</f>
        <v/>
      </c>
      <c r="AL11" s="70">
        <f>datos_tkm_auxiliar!AL95</f>
        <v/>
      </c>
      <c r="AM11" s="70">
        <f>datos_tkm_auxiliar!AM95</f>
        <v/>
      </c>
      <c r="AN11" s="70">
        <f>datos_tkm_auxiliar!AN95</f>
        <v/>
      </c>
      <c r="AO11" s="70">
        <f>datos_tkm_auxiliar!AO95</f>
        <v/>
      </c>
      <c r="AP11" s="70">
        <f>datos_tkm_auxiliar!AP95</f>
        <v/>
      </c>
      <c r="AQ11" s="70">
        <f>datos_tkm_auxiliar!AQ95</f>
        <v/>
      </c>
      <c r="AR11" s="70">
        <f>datos_tkm_auxiliar!AR95</f>
        <v/>
      </c>
      <c r="AS11" s="70">
        <f>datos_tkm_auxiliar!AS95</f>
        <v/>
      </c>
      <c r="AT11" s="70">
        <f>datos_tkm_auxiliar!AT95</f>
        <v/>
      </c>
      <c r="AU11" s="70">
        <f>datos_tkm_auxiliar!AU95</f>
        <v/>
      </c>
      <c r="AV11" s="70">
        <f>datos_tkm_auxiliar!AV95</f>
        <v/>
      </c>
      <c r="AW11" s="70">
        <f>datos_tkm_auxiliar!AW95</f>
        <v/>
      </c>
      <c r="AX11" s="70">
        <f>datos_tkm_auxiliar!AX95</f>
        <v/>
      </c>
    </row>
    <row r="12">
      <c r="A12" t="inlineStr">
        <is>
          <t>R11</t>
        </is>
      </c>
      <c r="B12" t="inlineStr">
        <is>
          <t>interurbano</t>
        </is>
      </c>
      <c r="C12" t="inlineStr">
        <is>
          <t>ton-km</t>
        </is>
      </c>
      <c r="D12" s="53" t="n">
        <v>66201330.59063785</v>
      </c>
      <c r="E12" s="53" t="n">
        <v>62371677.79260699</v>
      </c>
      <c r="F12" s="53" t="n">
        <v>74163116.66566537</v>
      </c>
      <c r="G12" s="53" t="n">
        <v>1219787.845982</v>
      </c>
      <c r="H12" s="104" t="n">
        <v>1219787.845982</v>
      </c>
      <c r="I12" s="53" t="n">
        <v>15583513.00258906</v>
      </c>
      <c r="J12" s="70">
        <f>datos_tkm_auxiliar!J96</f>
        <v/>
      </c>
      <c r="K12" s="70">
        <f>datos_tkm_auxiliar!K96</f>
        <v/>
      </c>
      <c r="L12" s="70">
        <f>datos_tkm_auxiliar!L96</f>
        <v/>
      </c>
      <c r="M12" s="70">
        <f>datos_tkm_auxiliar!M96</f>
        <v/>
      </c>
      <c r="N12" s="70">
        <f>datos_tkm_auxiliar!N96</f>
        <v/>
      </c>
      <c r="O12" s="70">
        <f>datos_tkm_auxiliar!O96</f>
        <v/>
      </c>
      <c r="P12" s="70">
        <f>datos_tkm_auxiliar!P96</f>
        <v/>
      </c>
      <c r="Q12" s="70">
        <f>datos_tkm_auxiliar!Q96</f>
        <v/>
      </c>
      <c r="R12" s="70">
        <f>datos_tkm_auxiliar!R96</f>
        <v/>
      </c>
      <c r="S12" s="70">
        <f>datos_tkm_auxiliar!S96</f>
        <v/>
      </c>
      <c r="T12" s="70">
        <f>datos_tkm_auxiliar!T96</f>
        <v/>
      </c>
      <c r="U12" s="70">
        <f>datos_tkm_auxiliar!U96</f>
        <v/>
      </c>
      <c r="V12" s="70">
        <f>datos_tkm_auxiliar!V96</f>
        <v/>
      </c>
      <c r="W12" s="70">
        <f>datos_tkm_auxiliar!W96</f>
        <v/>
      </c>
      <c r="X12" s="70">
        <f>datos_tkm_auxiliar!X96</f>
        <v/>
      </c>
      <c r="Y12" s="70">
        <f>datos_tkm_auxiliar!Y96</f>
        <v/>
      </c>
      <c r="Z12" s="70">
        <f>datos_tkm_auxiliar!Z96</f>
        <v/>
      </c>
      <c r="AA12" s="70">
        <f>datos_tkm_auxiliar!AA96</f>
        <v/>
      </c>
      <c r="AB12" s="70">
        <f>datos_tkm_auxiliar!AB96</f>
        <v/>
      </c>
      <c r="AC12" s="70">
        <f>datos_tkm_auxiliar!AC96</f>
        <v/>
      </c>
      <c r="AD12" s="70">
        <f>datos_tkm_auxiliar!AD96</f>
        <v/>
      </c>
      <c r="AE12" s="70">
        <f>datos_tkm_auxiliar!AE96</f>
        <v/>
      </c>
      <c r="AF12" s="70">
        <f>datos_tkm_auxiliar!AF96</f>
        <v/>
      </c>
      <c r="AG12" s="70">
        <f>datos_tkm_auxiliar!AG96</f>
        <v/>
      </c>
      <c r="AH12" s="70">
        <f>datos_tkm_auxiliar!AH96</f>
        <v/>
      </c>
      <c r="AI12" s="70">
        <f>datos_tkm_auxiliar!AI96</f>
        <v/>
      </c>
      <c r="AJ12" s="70">
        <f>datos_tkm_auxiliar!AJ96</f>
        <v/>
      </c>
      <c r="AK12" s="70">
        <f>datos_tkm_auxiliar!AK96</f>
        <v/>
      </c>
      <c r="AL12" s="70">
        <f>datos_tkm_auxiliar!AL96</f>
        <v/>
      </c>
      <c r="AM12" s="70">
        <f>datos_tkm_auxiliar!AM96</f>
        <v/>
      </c>
      <c r="AN12" s="70">
        <f>datos_tkm_auxiliar!AN96</f>
        <v/>
      </c>
      <c r="AO12" s="70">
        <f>datos_tkm_auxiliar!AO96</f>
        <v/>
      </c>
      <c r="AP12" s="70">
        <f>datos_tkm_auxiliar!AP96</f>
        <v/>
      </c>
      <c r="AQ12" s="70">
        <f>datos_tkm_auxiliar!AQ96</f>
        <v/>
      </c>
      <c r="AR12" s="70">
        <f>datos_tkm_auxiliar!AR96</f>
        <v/>
      </c>
      <c r="AS12" s="70">
        <f>datos_tkm_auxiliar!AS96</f>
        <v/>
      </c>
      <c r="AT12" s="70">
        <f>datos_tkm_auxiliar!AT96</f>
        <v/>
      </c>
      <c r="AU12" s="70">
        <f>datos_tkm_auxiliar!AU96</f>
        <v/>
      </c>
      <c r="AV12" s="70">
        <f>datos_tkm_auxiliar!AV96</f>
        <v/>
      </c>
      <c r="AW12" s="70">
        <f>datos_tkm_auxiliar!AW96</f>
        <v/>
      </c>
      <c r="AX12" s="70">
        <f>datos_tkm_auxiliar!AX96</f>
        <v/>
      </c>
    </row>
    <row r="13">
      <c r="A13" t="inlineStr">
        <is>
          <t>R12</t>
        </is>
      </c>
      <c r="B13" t="inlineStr">
        <is>
          <t>interurbano</t>
        </is>
      </c>
      <c r="C13" t="inlineStr">
        <is>
          <t>ton-km</t>
        </is>
      </c>
      <c r="D13" s="53" t="n">
        <v>1114343252.581501</v>
      </c>
      <c r="E13" s="53" t="n">
        <v>974913975.1182718</v>
      </c>
      <c r="F13" s="53" t="n">
        <v>617308465.68396</v>
      </c>
      <c r="G13" s="53" t="n">
        <v>231367257.7589207</v>
      </c>
      <c r="H13" s="53" t="n">
        <v>337420739.226202</v>
      </c>
      <c r="I13" s="53" t="n">
        <v>599792278.4793777</v>
      </c>
      <c r="J13" s="70">
        <f>datos_tkm_auxiliar!J97</f>
        <v/>
      </c>
      <c r="K13" s="70">
        <f>datos_tkm_auxiliar!K97</f>
        <v/>
      </c>
      <c r="L13" s="70">
        <f>datos_tkm_auxiliar!L97</f>
        <v/>
      </c>
      <c r="M13" s="70">
        <f>datos_tkm_auxiliar!M97</f>
        <v/>
      </c>
      <c r="N13" s="70">
        <f>datos_tkm_auxiliar!N97</f>
        <v/>
      </c>
      <c r="O13" s="70">
        <f>datos_tkm_auxiliar!O97</f>
        <v/>
      </c>
      <c r="P13" s="70">
        <f>datos_tkm_auxiliar!P97</f>
        <v/>
      </c>
      <c r="Q13" s="70">
        <f>datos_tkm_auxiliar!Q97</f>
        <v/>
      </c>
      <c r="R13" s="70">
        <f>datos_tkm_auxiliar!R97</f>
        <v/>
      </c>
      <c r="S13" s="70">
        <f>datos_tkm_auxiliar!S97</f>
        <v/>
      </c>
      <c r="T13" s="70">
        <f>datos_tkm_auxiliar!T97</f>
        <v/>
      </c>
      <c r="U13" s="70">
        <f>datos_tkm_auxiliar!U97</f>
        <v/>
      </c>
      <c r="V13" s="70">
        <f>datos_tkm_auxiliar!V97</f>
        <v/>
      </c>
      <c r="W13" s="70">
        <f>datos_tkm_auxiliar!W97</f>
        <v/>
      </c>
      <c r="X13" s="70">
        <f>datos_tkm_auxiliar!X97</f>
        <v/>
      </c>
      <c r="Y13" s="70">
        <f>datos_tkm_auxiliar!Y97</f>
        <v/>
      </c>
      <c r="Z13" s="70">
        <f>datos_tkm_auxiliar!Z97</f>
        <v/>
      </c>
      <c r="AA13" s="70">
        <f>datos_tkm_auxiliar!AA97</f>
        <v/>
      </c>
      <c r="AB13" s="70">
        <f>datos_tkm_auxiliar!AB97</f>
        <v/>
      </c>
      <c r="AC13" s="70">
        <f>datos_tkm_auxiliar!AC97</f>
        <v/>
      </c>
      <c r="AD13" s="70">
        <f>datos_tkm_auxiliar!AD97</f>
        <v/>
      </c>
      <c r="AE13" s="70">
        <f>datos_tkm_auxiliar!AE97</f>
        <v/>
      </c>
      <c r="AF13" s="70">
        <f>datos_tkm_auxiliar!AF97</f>
        <v/>
      </c>
      <c r="AG13" s="70">
        <f>datos_tkm_auxiliar!AG97</f>
        <v/>
      </c>
      <c r="AH13" s="70">
        <f>datos_tkm_auxiliar!AH97</f>
        <v/>
      </c>
      <c r="AI13" s="70">
        <f>datos_tkm_auxiliar!AI97</f>
        <v/>
      </c>
      <c r="AJ13" s="70">
        <f>datos_tkm_auxiliar!AJ97</f>
        <v/>
      </c>
      <c r="AK13" s="70">
        <f>datos_tkm_auxiliar!AK97</f>
        <v/>
      </c>
      <c r="AL13" s="70">
        <f>datos_tkm_auxiliar!AL97</f>
        <v/>
      </c>
      <c r="AM13" s="70">
        <f>datos_tkm_auxiliar!AM97</f>
        <v/>
      </c>
      <c r="AN13" s="70">
        <f>datos_tkm_auxiliar!AN97</f>
        <v/>
      </c>
      <c r="AO13" s="70">
        <f>datos_tkm_auxiliar!AO97</f>
        <v/>
      </c>
      <c r="AP13" s="70">
        <f>datos_tkm_auxiliar!AP97</f>
        <v/>
      </c>
      <c r="AQ13" s="70">
        <f>datos_tkm_auxiliar!AQ97</f>
        <v/>
      </c>
      <c r="AR13" s="70">
        <f>datos_tkm_auxiliar!AR97</f>
        <v/>
      </c>
      <c r="AS13" s="70">
        <f>datos_tkm_auxiliar!AS97</f>
        <v/>
      </c>
      <c r="AT13" s="70">
        <f>datos_tkm_auxiliar!AT97</f>
        <v/>
      </c>
      <c r="AU13" s="70">
        <f>datos_tkm_auxiliar!AU97</f>
        <v/>
      </c>
      <c r="AV13" s="70">
        <f>datos_tkm_auxiliar!AV97</f>
        <v/>
      </c>
      <c r="AW13" s="70">
        <f>datos_tkm_auxiliar!AW97</f>
        <v/>
      </c>
      <c r="AX13" s="70">
        <f>datos_tkm_auxiliar!AX97</f>
        <v/>
      </c>
    </row>
    <row r="14">
      <c r="A14" t="inlineStr">
        <is>
          <t>RM</t>
        </is>
      </c>
      <c r="B14" t="inlineStr">
        <is>
          <t>interurbano</t>
        </is>
      </c>
      <c r="C14" t="inlineStr">
        <is>
          <t>ton-km</t>
        </is>
      </c>
      <c r="D14" s="53" t="n">
        <v>11012875808.22509</v>
      </c>
      <c r="E14" s="53" t="n">
        <v>12152314286.85124</v>
      </c>
      <c r="F14" s="53" t="n">
        <v>14393032200.3549</v>
      </c>
      <c r="G14" s="53" t="n">
        <v>16921164091.57413</v>
      </c>
      <c r="H14" s="53" t="n">
        <v>15397566156.85718</v>
      </c>
      <c r="I14" s="53" t="n">
        <v>15034927794.28648</v>
      </c>
      <c r="J14" s="70">
        <f>datos_tkm_auxiliar!J98</f>
        <v/>
      </c>
      <c r="K14" s="70">
        <f>datos_tkm_auxiliar!K98</f>
        <v/>
      </c>
      <c r="L14" s="70">
        <f>datos_tkm_auxiliar!L98</f>
        <v/>
      </c>
      <c r="M14" s="70">
        <f>datos_tkm_auxiliar!M98</f>
        <v/>
      </c>
      <c r="N14" s="70">
        <f>datos_tkm_auxiliar!N98</f>
        <v/>
      </c>
      <c r="O14" s="70">
        <f>datos_tkm_auxiliar!O98</f>
        <v/>
      </c>
      <c r="P14" s="70">
        <f>datos_tkm_auxiliar!P98</f>
        <v/>
      </c>
      <c r="Q14" s="70">
        <f>datos_tkm_auxiliar!Q98</f>
        <v/>
      </c>
      <c r="R14" s="70">
        <f>datos_tkm_auxiliar!R98</f>
        <v/>
      </c>
      <c r="S14" s="70">
        <f>datos_tkm_auxiliar!S98</f>
        <v/>
      </c>
      <c r="T14" s="70">
        <f>datos_tkm_auxiliar!T98</f>
        <v/>
      </c>
      <c r="U14" s="70">
        <f>datos_tkm_auxiliar!U98</f>
        <v/>
      </c>
      <c r="V14" s="70">
        <f>datos_tkm_auxiliar!V98</f>
        <v/>
      </c>
      <c r="W14" s="70">
        <f>datos_tkm_auxiliar!W98</f>
        <v/>
      </c>
      <c r="X14" s="70">
        <f>datos_tkm_auxiliar!X98</f>
        <v/>
      </c>
      <c r="Y14" s="70">
        <f>datos_tkm_auxiliar!Y98</f>
        <v/>
      </c>
      <c r="Z14" s="70">
        <f>datos_tkm_auxiliar!Z98</f>
        <v/>
      </c>
      <c r="AA14" s="70">
        <f>datos_tkm_auxiliar!AA98</f>
        <v/>
      </c>
      <c r="AB14" s="70">
        <f>datos_tkm_auxiliar!AB98</f>
        <v/>
      </c>
      <c r="AC14" s="70">
        <f>datos_tkm_auxiliar!AC98</f>
        <v/>
      </c>
      <c r="AD14" s="70">
        <f>datos_tkm_auxiliar!AD98</f>
        <v/>
      </c>
      <c r="AE14" s="70">
        <f>datos_tkm_auxiliar!AE98</f>
        <v/>
      </c>
      <c r="AF14" s="70">
        <f>datos_tkm_auxiliar!AF98</f>
        <v/>
      </c>
      <c r="AG14" s="70">
        <f>datos_tkm_auxiliar!AG98</f>
        <v/>
      </c>
      <c r="AH14" s="70">
        <f>datos_tkm_auxiliar!AH98</f>
        <v/>
      </c>
      <c r="AI14" s="70">
        <f>datos_tkm_auxiliar!AI98</f>
        <v/>
      </c>
      <c r="AJ14" s="70">
        <f>datos_tkm_auxiliar!AJ98</f>
        <v/>
      </c>
      <c r="AK14" s="70">
        <f>datos_tkm_auxiliar!AK98</f>
        <v/>
      </c>
      <c r="AL14" s="70">
        <f>datos_tkm_auxiliar!AL98</f>
        <v/>
      </c>
      <c r="AM14" s="70">
        <f>datos_tkm_auxiliar!AM98</f>
        <v/>
      </c>
      <c r="AN14" s="70">
        <f>datos_tkm_auxiliar!AN98</f>
        <v/>
      </c>
      <c r="AO14" s="70">
        <f>datos_tkm_auxiliar!AO98</f>
        <v/>
      </c>
      <c r="AP14" s="70">
        <f>datos_tkm_auxiliar!AP98</f>
        <v/>
      </c>
      <c r="AQ14" s="70">
        <f>datos_tkm_auxiliar!AQ98</f>
        <v/>
      </c>
      <c r="AR14" s="70">
        <f>datos_tkm_auxiliar!AR98</f>
        <v/>
      </c>
      <c r="AS14" s="70">
        <f>datos_tkm_auxiliar!AS98</f>
        <v/>
      </c>
      <c r="AT14" s="70">
        <f>datos_tkm_auxiliar!AT98</f>
        <v/>
      </c>
      <c r="AU14" s="70">
        <f>datos_tkm_auxiliar!AU98</f>
        <v/>
      </c>
      <c r="AV14" s="70">
        <f>datos_tkm_auxiliar!AV98</f>
        <v/>
      </c>
      <c r="AW14" s="70">
        <f>datos_tkm_auxiliar!AW98</f>
        <v/>
      </c>
      <c r="AX14" s="70">
        <f>datos_tkm_auxiliar!AX98</f>
        <v/>
      </c>
    </row>
    <row r="15">
      <c r="A15" t="inlineStr">
        <is>
          <t>R14</t>
        </is>
      </c>
      <c r="B15" t="inlineStr">
        <is>
          <t>interurbano</t>
        </is>
      </c>
      <c r="C15" t="inlineStr">
        <is>
          <t>ton-km</t>
        </is>
      </c>
      <c r="D15" s="53" t="n">
        <v>2107292341.788157</v>
      </c>
      <c r="E15" s="53" t="n">
        <v>1502149043.259519</v>
      </c>
      <c r="F15" s="53" t="n">
        <v>2268028316.100603</v>
      </c>
      <c r="G15" s="53" t="n">
        <v>1958609896.733144</v>
      </c>
      <c r="H15" s="53" t="n">
        <v>2038672277.324204</v>
      </c>
      <c r="I15" s="53" t="n">
        <v>2739725187.567203</v>
      </c>
      <c r="J15" s="70">
        <f>datos_tkm_auxiliar!J99</f>
        <v/>
      </c>
      <c r="K15" s="70">
        <f>datos_tkm_auxiliar!K99</f>
        <v/>
      </c>
      <c r="L15" s="70">
        <f>datos_tkm_auxiliar!L99</f>
        <v/>
      </c>
      <c r="M15" s="70">
        <f>datos_tkm_auxiliar!M99</f>
        <v/>
      </c>
      <c r="N15" s="70">
        <f>datos_tkm_auxiliar!N99</f>
        <v/>
      </c>
      <c r="O15" s="70">
        <f>datos_tkm_auxiliar!O99</f>
        <v/>
      </c>
      <c r="P15" s="70">
        <f>datos_tkm_auxiliar!P99</f>
        <v/>
      </c>
      <c r="Q15" s="70">
        <f>datos_tkm_auxiliar!Q99</f>
        <v/>
      </c>
      <c r="R15" s="70">
        <f>datos_tkm_auxiliar!R99</f>
        <v/>
      </c>
      <c r="S15" s="70">
        <f>datos_tkm_auxiliar!S99</f>
        <v/>
      </c>
      <c r="T15" s="70">
        <f>datos_tkm_auxiliar!T99</f>
        <v/>
      </c>
      <c r="U15" s="70">
        <f>datos_tkm_auxiliar!U99</f>
        <v/>
      </c>
      <c r="V15" s="70">
        <f>datos_tkm_auxiliar!V99</f>
        <v/>
      </c>
      <c r="W15" s="70">
        <f>datos_tkm_auxiliar!W99</f>
        <v/>
      </c>
      <c r="X15" s="70">
        <f>datos_tkm_auxiliar!X99</f>
        <v/>
      </c>
      <c r="Y15" s="70">
        <f>datos_tkm_auxiliar!Y99</f>
        <v/>
      </c>
      <c r="Z15" s="70">
        <f>datos_tkm_auxiliar!Z99</f>
        <v/>
      </c>
      <c r="AA15" s="70">
        <f>datos_tkm_auxiliar!AA99</f>
        <v/>
      </c>
      <c r="AB15" s="70">
        <f>datos_tkm_auxiliar!AB99</f>
        <v/>
      </c>
      <c r="AC15" s="70">
        <f>datos_tkm_auxiliar!AC99</f>
        <v/>
      </c>
      <c r="AD15" s="70">
        <f>datos_tkm_auxiliar!AD99</f>
        <v/>
      </c>
      <c r="AE15" s="70">
        <f>datos_tkm_auxiliar!AE99</f>
        <v/>
      </c>
      <c r="AF15" s="70">
        <f>datos_tkm_auxiliar!AF99</f>
        <v/>
      </c>
      <c r="AG15" s="70">
        <f>datos_tkm_auxiliar!AG99</f>
        <v/>
      </c>
      <c r="AH15" s="70">
        <f>datos_tkm_auxiliar!AH99</f>
        <v/>
      </c>
      <c r="AI15" s="70">
        <f>datos_tkm_auxiliar!AI99</f>
        <v/>
      </c>
      <c r="AJ15" s="70">
        <f>datos_tkm_auxiliar!AJ99</f>
        <v/>
      </c>
      <c r="AK15" s="70">
        <f>datos_tkm_auxiliar!AK99</f>
        <v/>
      </c>
      <c r="AL15" s="70">
        <f>datos_tkm_auxiliar!AL99</f>
        <v/>
      </c>
      <c r="AM15" s="70">
        <f>datos_tkm_auxiliar!AM99</f>
        <v/>
      </c>
      <c r="AN15" s="70">
        <f>datos_tkm_auxiliar!AN99</f>
        <v/>
      </c>
      <c r="AO15" s="70">
        <f>datos_tkm_auxiliar!AO99</f>
        <v/>
      </c>
      <c r="AP15" s="70">
        <f>datos_tkm_auxiliar!AP99</f>
        <v/>
      </c>
      <c r="AQ15" s="70">
        <f>datos_tkm_auxiliar!AQ99</f>
        <v/>
      </c>
      <c r="AR15" s="70">
        <f>datos_tkm_auxiliar!AR99</f>
        <v/>
      </c>
      <c r="AS15" s="70">
        <f>datos_tkm_auxiliar!AS99</f>
        <v/>
      </c>
      <c r="AT15" s="70">
        <f>datos_tkm_auxiliar!AT99</f>
        <v/>
      </c>
      <c r="AU15" s="70">
        <f>datos_tkm_auxiliar!AU99</f>
        <v/>
      </c>
      <c r="AV15" s="70">
        <f>datos_tkm_auxiliar!AV99</f>
        <v/>
      </c>
      <c r="AW15" s="70">
        <f>datos_tkm_auxiliar!AW99</f>
        <v/>
      </c>
      <c r="AX15" s="70">
        <f>datos_tkm_auxiliar!AX99</f>
        <v/>
      </c>
    </row>
    <row r="16">
      <c r="A16" t="inlineStr">
        <is>
          <t>R15</t>
        </is>
      </c>
      <c r="B16" t="inlineStr">
        <is>
          <t>interurbano</t>
        </is>
      </c>
      <c r="C16" t="inlineStr">
        <is>
          <t>ton-km</t>
        </is>
      </c>
      <c r="D16" s="53" t="n">
        <v>2186497757.533648</v>
      </c>
      <c r="E16" s="53" t="n">
        <v>1834888586.532787</v>
      </c>
      <c r="F16" s="53" t="n">
        <v>2137654623.211342</v>
      </c>
      <c r="G16" s="53" t="n">
        <v>832355901.0814353</v>
      </c>
      <c r="H16" s="53" t="n">
        <v>811690358.256196</v>
      </c>
      <c r="I16" s="53" t="n">
        <v>988434975.5670435</v>
      </c>
      <c r="J16" s="70">
        <f>datos_tkm_auxiliar!J100</f>
        <v/>
      </c>
      <c r="K16" s="70">
        <f>datos_tkm_auxiliar!K100</f>
        <v/>
      </c>
      <c r="L16" s="70">
        <f>datos_tkm_auxiliar!L100</f>
        <v/>
      </c>
      <c r="M16" s="70">
        <f>datos_tkm_auxiliar!M100</f>
        <v/>
      </c>
      <c r="N16" s="70">
        <f>datos_tkm_auxiliar!N100</f>
        <v/>
      </c>
      <c r="O16" s="70">
        <f>datos_tkm_auxiliar!O100</f>
        <v/>
      </c>
      <c r="P16" s="70">
        <f>datos_tkm_auxiliar!P100</f>
        <v/>
      </c>
      <c r="Q16" s="70">
        <f>datos_tkm_auxiliar!Q100</f>
        <v/>
      </c>
      <c r="R16" s="70">
        <f>datos_tkm_auxiliar!R100</f>
        <v/>
      </c>
      <c r="S16" s="70">
        <f>datos_tkm_auxiliar!S100</f>
        <v/>
      </c>
      <c r="T16" s="70">
        <f>datos_tkm_auxiliar!T100</f>
        <v/>
      </c>
      <c r="U16" s="70">
        <f>datos_tkm_auxiliar!U100</f>
        <v/>
      </c>
      <c r="V16" s="70">
        <f>datos_tkm_auxiliar!V100</f>
        <v/>
      </c>
      <c r="W16" s="70">
        <f>datos_tkm_auxiliar!W100</f>
        <v/>
      </c>
      <c r="X16" s="70">
        <f>datos_tkm_auxiliar!X100</f>
        <v/>
      </c>
      <c r="Y16" s="70">
        <f>datos_tkm_auxiliar!Y100</f>
        <v/>
      </c>
      <c r="Z16" s="70">
        <f>datos_tkm_auxiliar!Z100</f>
        <v/>
      </c>
      <c r="AA16" s="70">
        <f>datos_tkm_auxiliar!AA100</f>
        <v/>
      </c>
      <c r="AB16" s="70">
        <f>datos_tkm_auxiliar!AB100</f>
        <v/>
      </c>
      <c r="AC16" s="70">
        <f>datos_tkm_auxiliar!AC100</f>
        <v/>
      </c>
      <c r="AD16" s="70">
        <f>datos_tkm_auxiliar!AD100</f>
        <v/>
      </c>
      <c r="AE16" s="70">
        <f>datos_tkm_auxiliar!AE100</f>
        <v/>
      </c>
      <c r="AF16" s="70">
        <f>datos_tkm_auxiliar!AF100</f>
        <v/>
      </c>
      <c r="AG16" s="70">
        <f>datos_tkm_auxiliar!AG100</f>
        <v/>
      </c>
      <c r="AH16" s="70">
        <f>datos_tkm_auxiliar!AH100</f>
        <v/>
      </c>
      <c r="AI16" s="70">
        <f>datos_tkm_auxiliar!AI100</f>
        <v/>
      </c>
      <c r="AJ16" s="70">
        <f>datos_tkm_auxiliar!AJ100</f>
        <v/>
      </c>
      <c r="AK16" s="70">
        <f>datos_tkm_auxiliar!AK100</f>
        <v/>
      </c>
      <c r="AL16" s="70">
        <f>datos_tkm_auxiliar!AL100</f>
        <v/>
      </c>
      <c r="AM16" s="70">
        <f>datos_tkm_auxiliar!AM100</f>
        <v/>
      </c>
      <c r="AN16" s="70">
        <f>datos_tkm_auxiliar!AN100</f>
        <v/>
      </c>
      <c r="AO16" s="70">
        <f>datos_tkm_auxiliar!AO100</f>
        <v/>
      </c>
      <c r="AP16" s="70">
        <f>datos_tkm_auxiliar!AP100</f>
        <v/>
      </c>
      <c r="AQ16" s="70">
        <f>datos_tkm_auxiliar!AQ100</f>
        <v/>
      </c>
      <c r="AR16" s="70">
        <f>datos_tkm_auxiliar!AR100</f>
        <v/>
      </c>
      <c r="AS16" s="70">
        <f>datos_tkm_auxiliar!AS100</f>
        <v/>
      </c>
      <c r="AT16" s="70">
        <f>datos_tkm_auxiliar!AT100</f>
        <v/>
      </c>
      <c r="AU16" s="70">
        <f>datos_tkm_auxiliar!AU100</f>
        <v/>
      </c>
      <c r="AV16" s="70">
        <f>datos_tkm_auxiliar!AV100</f>
        <v/>
      </c>
      <c r="AW16" s="70">
        <f>datos_tkm_auxiliar!AW100</f>
        <v/>
      </c>
      <c r="AX16" s="70">
        <f>datos_tkm_auxiliar!AX100</f>
        <v/>
      </c>
    </row>
    <row r="17">
      <c r="A17" t="inlineStr">
        <is>
          <t>R16</t>
        </is>
      </c>
      <c r="B17" t="inlineStr">
        <is>
          <t>interurbano</t>
        </is>
      </c>
      <c r="C17" t="inlineStr">
        <is>
          <t>ton-km</t>
        </is>
      </c>
      <c r="D17" s="53" t="n">
        <v>0</v>
      </c>
      <c r="E17" s="53" t="n">
        <v>0</v>
      </c>
      <c r="F17" s="53" t="n">
        <v>0</v>
      </c>
      <c r="G17" s="53" t="n">
        <v>0</v>
      </c>
      <c r="H17" s="53" t="n">
        <v>2274599914.356569</v>
      </c>
      <c r="I17" s="53" t="n">
        <v>2015316344.559946</v>
      </c>
      <c r="J17" s="70">
        <f>datos_tkm_auxiliar!J101</f>
        <v/>
      </c>
      <c r="K17" s="70">
        <f>datos_tkm_auxiliar!K101</f>
        <v/>
      </c>
      <c r="L17" s="70">
        <f>datos_tkm_auxiliar!L101</f>
        <v/>
      </c>
      <c r="M17" s="70">
        <f>datos_tkm_auxiliar!M101</f>
        <v/>
      </c>
      <c r="N17" s="70">
        <f>datos_tkm_auxiliar!N101</f>
        <v/>
      </c>
      <c r="O17" s="70">
        <f>datos_tkm_auxiliar!O101</f>
        <v/>
      </c>
      <c r="P17" s="70">
        <f>datos_tkm_auxiliar!P101</f>
        <v/>
      </c>
      <c r="Q17" s="70">
        <f>datos_tkm_auxiliar!Q101</f>
        <v/>
      </c>
      <c r="R17" s="70">
        <f>datos_tkm_auxiliar!R101</f>
        <v/>
      </c>
      <c r="S17" s="70">
        <f>datos_tkm_auxiliar!S101</f>
        <v/>
      </c>
      <c r="T17" s="70">
        <f>datos_tkm_auxiliar!T101</f>
        <v/>
      </c>
      <c r="U17" s="70">
        <f>datos_tkm_auxiliar!U101</f>
        <v/>
      </c>
      <c r="V17" s="70">
        <f>datos_tkm_auxiliar!V101</f>
        <v/>
      </c>
      <c r="W17" s="70">
        <f>datos_tkm_auxiliar!W101</f>
        <v/>
      </c>
      <c r="X17" s="70">
        <f>datos_tkm_auxiliar!X101</f>
        <v/>
      </c>
      <c r="Y17" s="70">
        <f>datos_tkm_auxiliar!Y101</f>
        <v/>
      </c>
      <c r="Z17" s="70">
        <f>datos_tkm_auxiliar!Z101</f>
        <v/>
      </c>
      <c r="AA17" s="70">
        <f>datos_tkm_auxiliar!AA101</f>
        <v/>
      </c>
      <c r="AB17" s="70">
        <f>datos_tkm_auxiliar!AB101</f>
        <v/>
      </c>
      <c r="AC17" s="70">
        <f>datos_tkm_auxiliar!AC101</f>
        <v/>
      </c>
      <c r="AD17" s="70">
        <f>datos_tkm_auxiliar!AD101</f>
        <v/>
      </c>
      <c r="AE17" s="70">
        <f>datos_tkm_auxiliar!AE101</f>
        <v/>
      </c>
      <c r="AF17" s="70">
        <f>datos_tkm_auxiliar!AF101</f>
        <v/>
      </c>
      <c r="AG17" s="70">
        <f>datos_tkm_auxiliar!AG101</f>
        <v/>
      </c>
      <c r="AH17" s="70">
        <f>datos_tkm_auxiliar!AH101</f>
        <v/>
      </c>
      <c r="AI17" s="70">
        <f>datos_tkm_auxiliar!AI101</f>
        <v/>
      </c>
      <c r="AJ17" s="70">
        <f>datos_tkm_auxiliar!AJ101</f>
        <v/>
      </c>
      <c r="AK17" s="70">
        <f>datos_tkm_auxiliar!AK101</f>
        <v/>
      </c>
      <c r="AL17" s="70">
        <f>datos_tkm_auxiliar!AL101</f>
        <v/>
      </c>
      <c r="AM17" s="70">
        <f>datos_tkm_auxiliar!AM101</f>
        <v/>
      </c>
      <c r="AN17" s="70">
        <f>datos_tkm_auxiliar!AN101</f>
        <v/>
      </c>
      <c r="AO17" s="70">
        <f>datos_tkm_auxiliar!AO101</f>
        <v/>
      </c>
      <c r="AP17" s="70">
        <f>datos_tkm_auxiliar!AP101</f>
        <v/>
      </c>
      <c r="AQ17" s="70">
        <f>datos_tkm_auxiliar!AQ101</f>
        <v/>
      </c>
      <c r="AR17" s="70">
        <f>datos_tkm_auxiliar!AR101</f>
        <v/>
      </c>
      <c r="AS17" s="70">
        <f>datos_tkm_auxiliar!AS101</f>
        <v/>
      </c>
      <c r="AT17" s="70">
        <f>datos_tkm_auxiliar!AT101</f>
        <v/>
      </c>
      <c r="AU17" s="70">
        <f>datos_tkm_auxiliar!AU101</f>
        <v/>
      </c>
      <c r="AV17" s="70">
        <f>datos_tkm_auxiliar!AV101</f>
        <v/>
      </c>
      <c r="AW17" s="70">
        <f>datos_tkm_auxiliar!AW101</f>
        <v/>
      </c>
      <c r="AX17" s="70">
        <f>datos_tkm_auxiliar!AX101</f>
        <v/>
      </c>
    </row>
    <row r="18">
      <c r="A18" t="inlineStr">
        <is>
          <t>R1</t>
        </is>
      </c>
      <c r="B18" t="inlineStr">
        <is>
          <t>urbano</t>
        </is>
      </c>
      <c r="C18" t="inlineStr">
        <is>
          <t>ton-km</t>
        </is>
      </c>
      <c r="D18" s="53" t="n">
        <v>50740080.95502816</v>
      </c>
      <c r="E18" s="53" t="n">
        <v>69223382.64254044</v>
      </c>
      <c r="F18" s="53" t="n">
        <v>50923326.88080163</v>
      </c>
      <c r="G18" s="53" t="n">
        <v>40417466.39437676</v>
      </c>
      <c r="H18" s="53" t="n">
        <v>55981754.54070912</v>
      </c>
      <c r="I18" s="53" t="n">
        <v>53785524.53534475</v>
      </c>
      <c r="J18" s="70">
        <f>datos_tkm_auxiliar!J102</f>
        <v/>
      </c>
      <c r="K18" s="70">
        <f>datos_tkm_auxiliar!K102</f>
        <v/>
      </c>
      <c r="L18" s="70">
        <f>datos_tkm_auxiliar!L102</f>
        <v/>
      </c>
      <c r="M18" s="70">
        <f>datos_tkm_auxiliar!M102</f>
        <v/>
      </c>
      <c r="N18" s="70">
        <f>datos_tkm_auxiliar!N102</f>
        <v/>
      </c>
      <c r="O18" s="70">
        <f>datos_tkm_auxiliar!O102</f>
        <v/>
      </c>
      <c r="P18" s="70">
        <f>datos_tkm_auxiliar!P102</f>
        <v/>
      </c>
      <c r="Q18" s="70">
        <f>datos_tkm_auxiliar!Q102</f>
        <v/>
      </c>
      <c r="R18" s="70">
        <f>datos_tkm_auxiliar!R102</f>
        <v/>
      </c>
      <c r="S18" s="70">
        <f>datos_tkm_auxiliar!S102</f>
        <v/>
      </c>
      <c r="T18" s="70">
        <f>datos_tkm_auxiliar!T102</f>
        <v/>
      </c>
      <c r="U18" s="70">
        <f>datos_tkm_auxiliar!U102</f>
        <v/>
      </c>
      <c r="V18" s="70">
        <f>datos_tkm_auxiliar!V102</f>
        <v/>
      </c>
      <c r="W18" s="70">
        <f>datos_tkm_auxiliar!W102</f>
        <v/>
      </c>
      <c r="X18" s="70">
        <f>datos_tkm_auxiliar!X102</f>
        <v/>
      </c>
      <c r="Y18" s="70">
        <f>datos_tkm_auxiliar!Y102</f>
        <v/>
      </c>
      <c r="Z18" s="70">
        <f>datos_tkm_auxiliar!Z102</f>
        <v/>
      </c>
      <c r="AA18" s="70">
        <f>datos_tkm_auxiliar!AA102</f>
        <v/>
      </c>
      <c r="AB18" s="70">
        <f>datos_tkm_auxiliar!AB102</f>
        <v/>
      </c>
      <c r="AC18" s="70">
        <f>datos_tkm_auxiliar!AC102</f>
        <v/>
      </c>
      <c r="AD18" s="70">
        <f>datos_tkm_auxiliar!AD102</f>
        <v/>
      </c>
      <c r="AE18" s="70">
        <f>datos_tkm_auxiliar!AE102</f>
        <v/>
      </c>
      <c r="AF18" s="70">
        <f>datos_tkm_auxiliar!AF102</f>
        <v/>
      </c>
      <c r="AG18" s="70">
        <f>datos_tkm_auxiliar!AG102</f>
        <v/>
      </c>
      <c r="AH18" s="70">
        <f>datos_tkm_auxiliar!AH102</f>
        <v/>
      </c>
      <c r="AI18" s="70">
        <f>datos_tkm_auxiliar!AI102</f>
        <v/>
      </c>
      <c r="AJ18" s="70">
        <f>datos_tkm_auxiliar!AJ102</f>
        <v/>
      </c>
      <c r="AK18" s="70">
        <f>datos_tkm_auxiliar!AK102</f>
        <v/>
      </c>
      <c r="AL18" s="70">
        <f>datos_tkm_auxiliar!AL102</f>
        <v/>
      </c>
      <c r="AM18" s="70">
        <f>datos_tkm_auxiliar!AM102</f>
        <v/>
      </c>
      <c r="AN18" s="70">
        <f>datos_tkm_auxiliar!AN102</f>
        <v/>
      </c>
      <c r="AO18" s="70">
        <f>datos_tkm_auxiliar!AO102</f>
        <v/>
      </c>
      <c r="AP18" s="70">
        <f>datos_tkm_auxiliar!AP102</f>
        <v/>
      </c>
      <c r="AQ18" s="70">
        <f>datos_tkm_auxiliar!AQ102</f>
        <v/>
      </c>
      <c r="AR18" s="70">
        <f>datos_tkm_auxiliar!AR102</f>
        <v/>
      </c>
      <c r="AS18" s="70">
        <f>datos_tkm_auxiliar!AS102</f>
        <v/>
      </c>
      <c r="AT18" s="70">
        <f>datos_tkm_auxiliar!AT102</f>
        <v/>
      </c>
      <c r="AU18" s="70">
        <f>datos_tkm_auxiliar!AU102</f>
        <v/>
      </c>
      <c r="AV18" s="70">
        <f>datos_tkm_auxiliar!AV102</f>
        <v/>
      </c>
      <c r="AW18" s="70">
        <f>datos_tkm_auxiliar!AW102</f>
        <v/>
      </c>
      <c r="AX18" s="70">
        <f>datos_tkm_auxiliar!AX102</f>
        <v/>
      </c>
    </row>
    <row r="19">
      <c r="A19" t="inlineStr">
        <is>
          <t>R2</t>
        </is>
      </c>
      <c r="B19" t="inlineStr">
        <is>
          <t>urbano</t>
        </is>
      </c>
      <c r="C19" t="inlineStr">
        <is>
          <t>ton-km</t>
        </is>
      </c>
      <c r="D19" s="53" t="n">
        <v>4487334982.39941</v>
      </c>
      <c r="E19" s="53" t="n">
        <v>9622531227.156191</v>
      </c>
      <c r="F19" s="53" t="n">
        <v>4896544231.778452</v>
      </c>
      <c r="G19" s="53" t="n">
        <v>4015741421.189053</v>
      </c>
      <c r="H19" s="53" t="n">
        <v>4435826185.63317</v>
      </c>
      <c r="I19" s="53" t="n">
        <v>4717608983.301445</v>
      </c>
      <c r="J19" s="70">
        <f>datos_tkm_auxiliar!J103</f>
        <v/>
      </c>
      <c r="K19" s="70">
        <f>datos_tkm_auxiliar!K103</f>
        <v/>
      </c>
      <c r="L19" s="70">
        <f>datos_tkm_auxiliar!L103</f>
        <v/>
      </c>
      <c r="M19" s="70">
        <f>datos_tkm_auxiliar!M103</f>
        <v/>
      </c>
      <c r="N19" s="70">
        <f>datos_tkm_auxiliar!N103</f>
        <v/>
      </c>
      <c r="O19" s="70">
        <f>datos_tkm_auxiliar!O103</f>
        <v/>
      </c>
      <c r="P19" s="70">
        <f>datos_tkm_auxiliar!P103</f>
        <v/>
      </c>
      <c r="Q19" s="70">
        <f>datos_tkm_auxiliar!Q103</f>
        <v/>
      </c>
      <c r="R19" s="70">
        <f>datos_tkm_auxiliar!R103</f>
        <v/>
      </c>
      <c r="S19" s="70">
        <f>datos_tkm_auxiliar!S103</f>
        <v/>
      </c>
      <c r="T19" s="70">
        <f>datos_tkm_auxiliar!T103</f>
        <v/>
      </c>
      <c r="U19" s="70">
        <f>datos_tkm_auxiliar!U103</f>
        <v/>
      </c>
      <c r="V19" s="70">
        <f>datos_tkm_auxiliar!V103</f>
        <v/>
      </c>
      <c r="W19" s="70">
        <f>datos_tkm_auxiliar!W103</f>
        <v/>
      </c>
      <c r="X19" s="70">
        <f>datos_tkm_auxiliar!X103</f>
        <v/>
      </c>
      <c r="Y19" s="70">
        <f>datos_tkm_auxiliar!Y103</f>
        <v/>
      </c>
      <c r="Z19" s="70">
        <f>datos_tkm_auxiliar!Z103</f>
        <v/>
      </c>
      <c r="AA19" s="70">
        <f>datos_tkm_auxiliar!AA103</f>
        <v/>
      </c>
      <c r="AB19" s="70">
        <f>datos_tkm_auxiliar!AB103</f>
        <v/>
      </c>
      <c r="AC19" s="70">
        <f>datos_tkm_auxiliar!AC103</f>
        <v/>
      </c>
      <c r="AD19" s="70">
        <f>datos_tkm_auxiliar!AD103</f>
        <v/>
      </c>
      <c r="AE19" s="70">
        <f>datos_tkm_auxiliar!AE103</f>
        <v/>
      </c>
      <c r="AF19" s="70">
        <f>datos_tkm_auxiliar!AF103</f>
        <v/>
      </c>
      <c r="AG19" s="70">
        <f>datos_tkm_auxiliar!AG103</f>
        <v/>
      </c>
      <c r="AH19" s="70">
        <f>datos_tkm_auxiliar!AH103</f>
        <v/>
      </c>
      <c r="AI19" s="70">
        <f>datos_tkm_auxiliar!AI103</f>
        <v/>
      </c>
      <c r="AJ19" s="70">
        <f>datos_tkm_auxiliar!AJ103</f>
        <v/>
      </c>
      <c r="AK19" s="70">
        <f>datos_tkm_auxiliar!AK103</f>
        <v/>
      </c>
      <c r="AL19" s="70">
        <f>datos_tkm_auxiliar!AL103</f>
        <v/>
      </c>
      <c r="AM19" s="70">
        <f>datos_tkm_auxiliar!AM103</f>
        <v/>
      </c>
      <c r="AN19" s="70">
        <f>datos_tkm_auxiliar!AN103</f>
        <v/>
      </c>
      <c r="AO19" s="70">
        <f>datos_tkm_auxiliar!AO103</f>
        <v/>
      </c>
      <c r="AP19" s="70">
        <f>datos_tkm_auxiliar!AP103</f>
        <v/>
      </c>
      <c r="AQ19" s="70">
        <f>datos_tkm_auxiliar!AQ103</f>
        <v/>
      </c>
      <c r="AR19" s="70">
        <f>datos_tkm_auxiliar!AR103</f>
        <v/>
      </c>
      <c r="AS19" s="70">
        <f>datos_tkm_auxiliar!AS103</f>
        <v/>
      </c>
      <c r="AT19" s="70">
        <f>datos_tkm_auxiliar!AT103</f>
        <v/>
      </c>
      <c r="AU19" s="70">
        <f>datos_tkm_auxiliar!AU103</f>
        <v/>
      </c>
      <c r="AV19" s="70">
        <f>datos_tkm_auxiliar!AV103</f>
        <v/>
      </c>
      <c r="AW19" s="70">
        <f>datos_tkm_auxiliar!AW103</f>
        <v/>
      </c>
      <c r="AX19" s="70">
        <f>datos_tkm_auxiliar!AX103</f>
        <v/>
      </c>
    </row>
    <row r="20">
      <c r="A20" t="inlineStr">
        <is>
          <t>R3</t>
        </is>
      </c>
      <c r="B20" t="inlineStr">
        <is>
          <t>urbano</t>
        </is>
      </c>
      <c r="C20" t="inlineStr">
        <is>
          <t>ton-km</t>
        </is>
      </c>
      <c r="D20" s="53" t="n">
        <v>212463378.9201709</v>
      </c>
      <c r="E20" s="53" t="n">
        <v>370898589.311843</v>
      </c>
      <c r="F20" s="53" t="n">
        <v>382903084.1398385</v>
      </c>
      <c r="G20" s="53" t="n">
        <v>306586844.4919766</v>
      </c>
      <c r="H20" s="53" t="n">
        <v>309530711.1852139</v>
      </c>
      <c r="I20" s="53" t="n">
        <v>240880297.2379273</v>
      </c>
      <c r="J20" s="70">
        <f>datos_tkm_auxiliar!J104</f>
        <v/>
      </c>
      <c r="K20" s="70">
        <f>datos_tkm_auxiliar!K104</f>
        <v/>
      </c>
      <c r="L20" s="70">
        <f>datos_tkm_auxiliar!L104</f>
        <v/>
      </c>
      <c r="M20" s="70">
        <f>datos_tkm_auxiliar!M104</f>
        <v/>
      </c>
      <c r="N20" s="70">
        <f>datos_tkm_auxiliar!N104</f>
        <v/>
      </c>
      <c r="O20" s="70">
        <f>datos_tkm_auxiliar!O104</f>
        <v/>
      </c>
      <c r="P20" s="70">
        <f>datos_tkm_auxiliar!P104</f>
        <v/>
      </c>
      <c r="Q20" s="70">
        <f>datos_tkm_auxiliar!Q104</f>
        <v/>
      </c>
      <c r="R20" s="70">
        <f>datos_tkm_auxiliar!R104</f>
        <v/>
      </c>
      <c r="S20" s="70">
        <f>datos_tkm_auxiliar!S104</f>
        <v/>
      </c>
      <c r="T20" s="70">
        <f>datos_tkm_auxiliar!T104</f>
        <v/>
      </c>
      <c r="U20" s="70">
        <f>datos_tkm_auxiliar!U104</f>
        <v/>
      </c>
      <c r="V20" s="70">
        <f>datos_tkm_auxiliar!V104</f>
        <v/>
      </c>
      <c r="W20" s="70">
        <f>datos_tkm_auxiliar!W104</f>
        <v/>
      </c>
      <c r="X20" s="70">
        <f>datos_tkm_auxiliar!X104</f>
        <v/>
      </c>
      <c r="Y20" s="70">
        <f>datos_tkm_auxiliar!Y104</f>
        <v/>
      </c>
      <c r="Z20" s="70">
        <f>datos_tkm_auxiliar!Z104</f>
        <v/>
      </c>
      <c r="AA20" s="70">
        <f>datos_tkm_auxiliar!AA104</f>
        <v/>
      </c>
      <c r="AB20" s="70">
        <f>datos_tkm_auxiliar!AB104</f>
        <v/>
      </c>
      <c r="AC20" s="70">
        <f>datos_tkm_auxiliar!AC104</f>
        <v/>
      </c>
      <c r="AD20" s="70">
        <f>datos_tkm_auxiliar!AD104</f>
        <v/>
      </c>
      <c r="AE20" s="70">
        <f>datos_tkm_auxiliar!AE104</f>
        <v/>
      </c>
      <c r="AF20" s="70">
        <f>datos_tkm_auxiliar!AF104</f>
        <v/>
      </c>
      <c r="AG20" s="70">
        <f>datos_tkm_auxiliar!AG104</f>
        <v/>
      </c>
      <c r="AH20" s="70">
        <f>datos_tkm_auxiliar!AH104</f>
        <v/>
      </c>
      <c r="AI20" s="70">
        <f>datos_tkm_auxiliar!AI104</f>
        <v/>
      </c>
      <c r="AJ20" s="70">
        <f>datos_tkm_auxiliar!AJ104</f>
        <v/>
      </c>
      <c r="AK20" s="70">
        <f>datos_tkm_auxiliar!AK104</f>
        <v/>
      </c>
      <c r="AL20" s="70">
        <f>datos_tkm_auxiliar!AL104</f>
        <v/>
      </c>
      <c r="AM20" s="70">
        <f>datos_tkm_auxiliar!AM104</f>
        <v/>
      </c>
      <c r="AN20" s="70">
        <f>datos_tkm_auxiliar!AN104</f>
        <v/>
      </c>
      <c r="AO20" s="70">
        <f>datos_tkm_auxiliar!AO104</f>
        <v/>
      </c>
      <c r="AP20" s="70">
        <f>datos_tkm_auxiliar!AP104</f>
        <v/>
      </c>
      <c r="AQ20" s="70">
        <f>datos_tkm_auxiliar!AQ104</f>
        <v/>
      </c>
      <c r="AR20" s="70">
        <f>datos_tkm_auxiliar!AR104</f>
        <v/>
      </c>
      <c r="AS20" s="70">
        <f>datos_tkm_auxiliar!AS104</f>
        <v/>
      </c>
      <c r="AT20" s="70">
        <f>datos_tkm_auxiliar!AT104</f>
        <v/>
      </c>
      <c r="AU20" s="70">
        <f>datos_tkm_auxiliar!AU104</f>
        <v/>
      </c>
      <c r="AV20" s="70">
        <f>datos_tkm_auxiliar!AV104</f>
        <v/>
      </c>
      <c r="AW20" s="70">
        <f>datos_tkm_auxiliar!AW104</f>
        <v/>
      </c>
      <c r="AX20" s="70">
        <f>datos_tkm_auxiliar!AX104</f>
        <v/>
      </c>
    </row>
    <row r="21">
      <c r="A21" t="inlineStr">
        <is>
          <t>R4</t>
        </is>
      </c>
      <c r="B21" t="inlineStr">
        <is>
          <t>urbano</t>
        </is>
      </c>
      <c r="C21" t="inlineStr">
        <is>
          <t>ton-km</t>
        </is>
      </c>
      <c r="D21" s="53" t="n">
        <v>222899675.9978873</v>
      </c>
      <c r="E21" s="53" t="n">
        <v>301232453.5081034</v>
      </c>
      <c r="F21" s="53" t="n">
        <v>394183312.4367243</v>
      </c>
      <c r="G21" s="53" t="n">
        <v>405183620.4253684</v>
      </c>
      <c r="H21" s="53" t="n">
        <v>405430146.8990614</v>
      </c>
      <c r="I21" s="53" t="n">
        <v>369551866.3889298</v>
      </c>
      <c r="J21" s="70">
        <f>datos_tkm_auxiliar!J105</f>
        <v/>
      </c>
      <c r="K21" s="70">
        <f>datos_tkm_auxiliar!K105</f>
        <v/>
      </c>
      <c r="L21" s="70">
        <f>datos_tkm_auxiliar!L105</f>
        <v/>
      </c>
      <c r="M21" s="70">
        <f>datos_tkm_auxiliar!M105</f>
        <v/>
      </c>
      <c r="N21" s="70">
        <f>datos_tkm_auxiliar!N105</f>
        <v/>
      </c>
      <c r="O21" s="70">
        <f>datos_tkm_auxiliar!O105</f>
        <v/>
      </c>
      <c r="P21" s="70">
        <f>datos_tkm_auxiliar!P105</f>
        <v/>
      </c>
      <c r="Q21" s="70">
        <f>datos_tkm_auxiliar!Q105</f>
        <v/>
      </c>
      <c r="R21" s="70">
        <f>datos_tkm_auxiliar!R105</f>
        <v/>
      </c>
      <c r="S21" s="70">
        <f>datos_tkm_auxiliar!S105</f>
        <v/>
      </c>
      <c r="T21" s="70">
        <f>datos_tkm_auxiliar!T105</f>
        <v/>
      </c>
      <c r="U21" s="70">
        <f>datos_tkm_auxiliar!U105</f>
        <v/>
      </c>
      <c r="V21" s="70">
        <f>datos_tkm_auxiliar!V105</f>
        <v/>
      </c>
      <c r="W21" s="70">
        <f>datos_tkm_auxiliar!W105</f>
        <v/>
      </c>
      <c r="X21" s="70">
        <f>datos_tkm_auxiliar!X105</f>
        <v/>
      </c>
      <c r="Y21" s="70">
        <f>datos_tkm_auxiliar!Y105</f>
        <v/>
      </c>
      <c r="Z21" s="70">
        <f>datos_tkm_auxiliar!Z105</f>
        <v/>
      </c>
      <c r="AA21" s="70">
        <f>datos_tkm_auxiliar!AA105</f>
        <v/>
      </c>
      <c r="AB21" s="70">
        <f>datos_tkm_auxiliar!AB105</f>
        <v/>
      </c>
      <c r="AC21" s="70">
        <f>datos_tkm_auxiliar!AC105</f>
        <v/>
      </c>
      <c r="AD21" s="70">
        <f>datos_tkm_auxiliar!AD105</f>
        <v/>
      </c>
      <c r="AE21" s="70">
        <f>datos_tkm_auxiliar!AE105</f>
        <v/>
      </c>
      <c r="AF21" s="70">
        <f>datos_tkm_auxiliar!AF105</f>
        <v/>
      </c>
      <c r="AG21" s="70">
        <f>datos_tkm_auxiliar!AG105</f>
        <v/>
      </c>
      <c r="AH21" s="70">
        <f>datos_tkm_auxiliar!AH105</f>
        <v/>
      </c>
      <c r="AI21" s="70">
        <f>datos_tkm_auxiliar!AI105</f>
        <v/>
      </c>
      <c r="AJ21" s="70">
        <f>datos_tkm_auxiliar!AJ105</f>
        <v/>
      </c>
      <c r="AK21" s="70">
        <f>datos_tkm_auxiliar!AK105</f>
        <v/>
      </c>
      <c r="AL21" s="70">
        <f>datos_tkm_auxiliar!AL105</f>
        <v/>
      </c>
      <c r="AM21" s="70">
        <f>datos_tkm_auxiliar!AM105</f>
        <v/>
      </c>
      <c r="AN21" s="70">
        <f>datos_tkm_auxiliar!AN105</f>
        <v/>
      </c>
      <c r="AO21" s="70">
        <f>datos_tkm_auxiliar!AO105</f>
        <v/>
      </c>
      <c r="AP21" s="70">
        <f>datos_tkm_auxiliar!AP105</f>
        <v/>
      </c>
      <c r="AQ21" s="70">
        <f>datos_tkm_auxiliar!AQ105</f>
        <v/>
      </c>
      <c r="AR21" s="70">
        <f>datos_tkm_auxiliar!AR105</f>
        <v/>
      </c>
      <c r="AS21" s="70">
        <f>datos_tkm_auxiliar!AS105</f>
        <v/>
      </c>
      <c r="AT21" s="70">
        <f>datos_tkm_auxiliar!AT105</f>
        <v/>
      </c>
      <c r="AU21" s="70">
        <f>datos_tkm_auxiliar!AU105</f>
        <v/>
      </c>
      <c r="AV21" s="70">
        <f>datos_tkm_auxiliar!AV105</f>
        <v/>
      </c>
      <c r="AW21" s="70">
        <f>datos_tkm_auxiliar!AW105</f>
        <v/>
      </c>
      <c r="AX21" s="70">
        <f>datos_tkm_auxiliar!AX105</f>
        <v/>
      </c>
    </row>
    <row r="22">
      <c r="A22" t="inlineStr">
        <is>
          <t>R5</t>
        </is>
      </c>
      <c r="B22" t="inlineStr">
        <is>
          <t>urbano</t>
        </is>
      </c>
      <c r="C22" t="inlineStr">
        <is>
          <t>ton-km</t>
        </is>
      </c>
      <c r="D22" s="53" t="n">
        <v>2830847971.221234</v>
      </c>
      <c r="E22" s="53" t="n">
        <v>2336211985.570235</v>
      </c>
      <c r="F22" s="53" t="n">
        <v>2789852834.625974</v>
      </c>
      <c r="G22" s="53" t="n">
        <v>2446543132.237881</v>
      </c>
      <c r="H22" s="53" t="n">
        <v>2864172678.678167</v>
      </c>
      <c r="I22" s="53" t="n">
        <v>3188294748.871958</v>
      </c>
      <c r="J22" s="70">
        <f>datos_tkm_auxiliar!J106</f>
        <v/>
      </c>
      <c r="K22" s="70">
        <f>datos_tkm_auxiliar!K106</f>
        <v/>
      </c>
      <c r="L22" s="70">
        <f>datos_tkm_auxiliar!L106</f>
        <v/>
      </c>
      <c r="M22" s="70">
        <f>datos_tkm_auxiliar!M106</f>
        <v/>
      </c>
      <c r="N22" s="70">
        <f>datos_tkm_auxiliar!N106</f>
        <v/>
      </c>
      <c r="O22" s="70">
        <f>datos_tkm_auxiliar!O106</f>
        <v/>
      </c>
      <c r="P22" s="70">
        <f>datos_tkm_auxiliar!P106</f>
        <v/>
      </c>
      <c r="Q22" s="70">
        <f>datos_tkm_auxiliar!Q106</f>
        <v/>
      </c>
      <c r="R22" s="70">
        <f>datos_tkm_auxiliar!R106</f>
        <v/>
      </c>
      <c r="S22" s="70">
        <f>datos_tkm_auxiliar!S106</f>
        <v/>
      </c>
      <c r="T22" s="70">
        <f>datos_tkm_auxiliar!T106</f>
        <v/>
      </c>
      <c r="U22" s="70">
        <f>datos_tkm_auxiliar!U106</f>
        <v/>
      </c>
      <c r="V22" s="70">
        <f>datos_tkm_auxiliar!V106</f>
        <v/>
      </c>
      <c r="W22" s="70">
        <f>datos_tkm_auxiliar!W106</f>
        <v/>
      </c>
      <c r="X22" s="70">
        <f>datos_tkm_auxiliar!X106</f>
        <v/>
      </c>
      <c r="Y22" s="70">
        <f>datos_tkm_auxiliar!Y106</f>
        <v/>
      </c>
      <c r="Z22" s="70">
        <f>datos_tkm_auxiliar!Z106</f>
        <v/>
      </c>
      <c r="AA22" s="70">
        <f>datos_tkm_auxiliar!AA106</f>
        <v/>
      </c>
      <c r="AB22" s="70">
        <f>datos_tkm_auxiliar!AB106</f>
        <v/>
      </c>
      <c r="AC22" s="70">
        <f>datos_tkm_auxiliar!AC106</f>
        <v/>
      </c>
      <c r="AD22" s="70">
        <f>datos_tkm_auxiliar!AD106</f>
        <v/>
      </c>
      <c r="AE22" s="70">
        <f>datos_tkm_auxiliar!AE106</f>
        <v/>
      </c>
      <c r="AF22" s="70">
        <f>datos_tkm_auxiliar!AF106</f>
        <v/>
      </c>
      <c r="AG22" s="70">
        <f>datos_tkm_auxiliar!AG106</f>
        <v/>
      </c>
      <c r="AH22" s="70">
        <f>datos_tkm_auxiliar!AH106</f>
        <v/>
      </c>
      <c r="AI22" s="70">
        <f>datos_tkm_auxiliar!AI106</f>
        <v/>
      </c>
      <c r="AJ22" s="70">
        <f>datos_tkm_auxiliar!AJ106</f>
        <v/>
      </c>
      <c r="AK22" s="70">
        <f>datos_tkm_auxiliar!AK106</f>
        <v/>
      </c>
      <c r="AL22" s="70">
        <f>datos_tkm_auxiliar!AL106</f>
        <v/>
      </c>
      <c r="AM22" s="70">
        <f>datos_tkm_auxiliar!AM106</f>
        <v/>
      </c>
      <c r="AN22" s="70">
        <f>datos_tkm_auxiliar!AN106</f>
        <v/>
      </c>
      <c r="AO22" s="70">
        <f>datos_tkm_auxiliar!AO106</f>
        <v/>
      </c>
      <c r="AP22" s="70">
        <f>datos_tkm_auxiliar!AP106</f>
        <v/>
      </c>
      <c r="AQ22" s="70">
        <f>datos_tkm_auxiliar!AQ106</f>
        <v/>
      </c>
      <c r="AR22" s="70">
        <f>datos_tkm_auxiliar!AR106</f>
        <v/>
      </c>
      <c r="AS22" s="70">
        <f>datos_tkm_auxiliar!AS106</f>
        <v/>
      </c>
      <c r="AT22" s="70">
        <f>datos_tkm_auxiliar!AT106</f>
        <v/>
      </c>
      <c r="AU22" s="70">
        <f>datos_tkm_auxiliar!AU106</f>
        <v/>
      </c>
      <c r="AV22" s="70">
        <f>datos_tkm_auxiliar!AV106</f>
        <v/>
      </c>
      <c r="AW22" s="70">
        <f>datos_tkm_auxiliar!AW106</f>
        <v/>
      </c>
      <c r="AX22" s="70">
        <f>datos_tkm_auxiliar!AX106</f>
        <v/>
      </c>
    </row>
    <row r="23">
      <c r="A23" t="inlineStr">
        <is>
          <t>R6</t>
        </is>
      </c>
      <c r="B23" t="inlineStr">
        <is>
          <t>urbano</t>
        </is>
      </c>
      <c r="C23" t="inlineStr">
        <is>
          <t>ton-km</t>
        </is>
      </c>
      <c r="D23" s="53" t="n">
        <v>386645231.428504</v>
      </c>
      <c r="E23" s="53" t="n">
        <v>260676441.6577049</v>
      </c>
      <c r="F23" s="53" t="n">
        <v>434291897.2194663</v>
      </c>
      <c r="G23" s="53" t="n">
        <v>291931802.7538404</v>
      </c>
      <c r="H23" s="53" t="n">
        <v>262036228.9290777</v>
      </c>
      <c r="I23" s="53" t="n">
        <v>250236666.9323569</v>
      </c>
      <c r="J23" s="70">
        <f>datos_tkm_auxiliar!J107</f>
        <v/>
      </c>
      <c r="K23" s="70">
        <f>datos_tkm_auxiliar!K107</f>
        <v/>
      </c>
      <c r="L23" s="70">
        <f>datos_tkm_auxiliar!L107</f>
        <v/>
      </c>
      <c r="M23" s="70">
        <f>datos_tkm_auxiliar!M107</f>
        <v/>
      </c>
      <c r="N23" s="70">
        <f>datos_tkm_auxiliar!N107</f>
        <v/>
      </c>
      <c r="O23" s="70">
        <f>datos_tkm_auxiliar!O107</f>
        <v/>
      </c>
      <c r="P23" s="70">
        <f>datos_tkm_auxiliar!P107</f>
        <v/>
      </c>
      <c r="Q23" s="70">
        <f>datos_tkm_auxiliar!Q107</f>
        <v/>
      </c>
      <c r="R23" s="70">
        <f>datos_tkm_auxiliar!R107</f>
        <v/>
      </c>
      <c r="S23" s="70">
        <f>datos_tkm_auxiliar!S107</f>
        <v/>
      </c>
      <c r="T23" s="70">
        <f>datos_tkm_auxiliar!T107</f>
        <v/>
      </c>
      <c r="U23" s="70">
        <f>datos_tkm_auxiliar!U107</f>
        <v/>
      </c>
      <c r="V23" s="70">
        <f>datos_tkm_auxiliar!V107</f>
        <v/>
      </c>
      <c r="W23" s="70">
        <f>datos_tkm_auxiliar!W107</f>
        <v/>
      </c>
      <c r="X23" s="70">
        <f>datos_tkm_auxiliar!X107</f>
        <v/>
      </c>
      <c r="Y23" s="70">
        <f>datos_tkm_auxiliar!Y107</f>
        <v/>
      </c>
      <c r="Z23" s="70">
        <f>datos_tkm_auxiliar!Z107</f>
        <v/>
      </c>
      <c r="AA23" s="70">
        <f>datos_tkm_auxiliar!AA107</f>
        <v/>
      </c>
      <c r="AB23" s="70">
        <f>datos_tkm_auxiliar!AB107</f>
        <v/>
      </c>
      <c r="AC23" s="70">
        <f>datos_tkm_auxiliar!AC107</f>
        <v/>
      </c>
      <c r="AD23" s="70">
        <f>datos_tkm_auxiliar!AD107</f>
        <v/>
      </c>
      <c r="AE23" s="70">
        <f>datos_tkm_auxiliar!AE107</f>
        <v/>
      </c>
      <c r="AF23" s="70">
        <f>datos_tkm_auxiliar!AF107</f>
        <v/>
      </c>
      <c r="AG23" s="70">
        <f>datos_tkm_auxiliar!AG107</f>
        <v/>
      </c>
      <c r="AH23" s="70">
        <f>datos_tkm_auxiliar!AH107</f>
        <v/>
      </c>
      <c r="AI23" s="70">
        <f>datos_tkm_auxiliar!AI107</f>
        <v/>
      </c>
      <c r="AJ23" s="70">
        <f>datos_tkm_auxiliar!AJ107</f>
        <v/>
      </c>
      <c r="AK23" s="70">
        <f>datos_tkm_auxiliar!AK107</f>
        <v/>
      </c>
      <c r="AL23" s="70">
        <f>datos_tkm_auxiliar!AL107</f>
        <v/>
      </c>
      <c r="AM23" s="70">
        <f>datos_tkm_auxiliar!AM107</f>
        <v/>
      </c>
      <c r="AN23" s="70">
        <f>datos_tkm_auxiliar!AN107</f>
        <v/>
      </c>
      <c r="AO23" s="70">
        <f>datos_tkm_auxiliar!AO107</f>
        <v/>
      </c>
      <c r="AP23" s="70">
        <f>datos_tkm_auxiliar!AP107</f>
        <v/>
      </c>
      <c r="AQ23" s="70">
        <f>datos_tkm_auxiliar!AQ107</f>
        <v/>
      </c>
      <c r="AR23" s="70">
        <f>datos_tkm_auxiliar!AR107</f>
        <v/>
      </c>
      <c r="AS23" s="70">
        <f>datos_tkm_auxiliar!AS107</f>
        <v/>
      </c>
      <c r="AT23" s="70">
        <f>datos_tkm_auxiliar!AT107</f>
        <v/>
      </c>
      <c r="AU23" s="70">
        <f>datos_tkm_auxiliar!AU107</f>
        <v/>
      </c>
      <c r="AV23" s="70">
        <f>datos_tkm_auxiliar!AV107</f>
        <v/>
      </c>
      <c r="AW23" s="70">
        <f>datos_tkm_auxiliar!AW107</f>
        <v/>
      </c>
      <c r="AX23" s="70">
        <f>datos_tkm_auxiliar!AX107</f>
        <v/>
      </c>
    </row>
    <row r="24">
      <c r="A24" t="inlineStr">
        <is>
          <t>R7</t>
        </is>
      </c>
      <c r="B24" t="inlineStr">
        <is>
          <t>urbano</t>
        </is>
      </c>
      <c r="C24" t="inlineStr">
        <is>
          <t>ton-km</t>
        </is>
      </c>
      <c r="D24" s="53" t="n">
        <v>342711104.8502744</v>
      </c>
      <c r="E24" s="53" t="n">
        <v>151017426.0473492</v>
      </c>
      <c r="F24" s="53" t="n">
        <v>714336239.1852615</v>
      </c>
      <c r="G24" s="53" t="n">
        <v>856159017.7569668</v>
      </c>
      <c r="H24" s="53" t="n">
        <v>1072162200.654379</v>
      </c>
      <c r="I24" s="53" t="n">
        <v>1059918518.731707</v>
      </c>
      <c r="J24" s="70">
        <f>datos_tkm_auxiliar!J108</f>
        <v/>
      </c>
      <c r="K24" s="70">
        <f>datos_tkm_auxiliar!K108</f>
        <v/>
      </c>
      <c r="L24" s="70">
        <f>datos_tkm_auxiliar!L108</f>
        <v/>
      </c>
      <c r="M24" s="70">
        <f>datos_tkm_auxiliar!M108</f>
        <v/>
      </c>
      <c r="N24" s="70">
        <f>datos_tkm_auxiliar!N108</f>
        <v/>
      </c>
      <c r="O24" s="70">
        <f>datos_tkm_auxiliar!O108</f>
        <v/>
      </c>
      <c r="P24" s="70">
        <f>datos_tkm_auxiliar!P108</f>
        <v/>
      </c>
      <c r="Q24" s="70">
        <f>datos_tkm_auxiliar!Q108</f>
        <v/>
      </c>
      <c r="R24" s="70">
        <f>datos_tkm_auxiliar!R108</f>
        <v/>
      </c>
      <c r="S24" s="70">
        <f>datos_tkm_auxiliar!S108</f>
        <v/>
      </c>
      <c r="T24" s="70">
        <f>datos_tkm_auxiliar!T108</f>
        <v/>
      </c>
      <c r="U24" s="70">
        <f>datos_tkm_auxiliar!U108</f>
        <v/>
      </c>
      <c r="V24" s="70">
        <f>datos_tkm_auxiliar!V108</f>
        <v/>
      </c>
      <c r="W24" s="70">
        <f>datos_tkm_auxiliar!W108</f>
        <v/>
      </c>
      <c r="X24" s="70">
        <f>datos_tkm_auxiliar!X108</f>
        <v/>
      </c>
      <c r="Y24" s="70">
        <f>datos_tkm_auxiliar!Y108</f>
        <v/>
      </c>
      <c r="Z24" s="70">
        <f>datos_tkm_auxiliar!Z108</f>
        <v/>
      </c>
      <c r="AA24" s="70">
        <f>datos_tkm_auxiliar!AA108</f>
        <v/>
      </c>
      <c r="AB24" s="70">
        <f>datos_tkm_auxiliar!AB108</f>
        <v/>
      </c>
      <c r="AC24" s="70">
        <f>datos_tkm_auxiliar!AC108</f>
        <v/>
      </c>
      <c r="AD24" s="70">
        <f>datos_tkm_auxiliar!AD108</f>
        <v/>
      </c>
      <c r="AE24" s="70">
        <f>datos_tkm_auxiliar!AE108</f>
        <v/>
      </c>
      <c r="AF24" s="70">
        <f>datos_tkm_auxiliar!AF108</f>
        <v/>
      </c>
      <c r="AG24" s="70">
        <f>datos_tkm_auxiliar!AG108</f>
        <v/>
      </c>
      <c r="AH24" s="70">
        <f>datos_tkm_auxiliar!AH108</f>
        <v/>
      </c>
      <c r="AI24" s="70">
        <f>datos_tkm_auxiliar!AI108</f>
        <v/>
      </c>
      <c r="AJ24" s="70">
        <f>datos_tkm_auxiliar!AJ108</f>
        <v/>
      </c>
      <c r="AK24" s="70">
        <f>datos_tkm_auxiliar!AK108</f>
        <v/>
      </c>
      <c r="AL24" s="70">
        <f>datos_tkm_auxiliar!AL108</f>
        <v/>
      </c>
      <c r="AM24" s="70">
        <f>datos_tkm_auxiliar!AM108</f>
        <v/>
      </c>
      <c r="AN24" s="70">
        <f>datos_tkm_auxiliar!AN108</f>
        <v/>
      </c>
      <c r="AO24" s="70">
        <f>datos_tkm_auxiliar!AO108</f>
        <v/>
      </c>
      <c r="AP24" s="70">
        <f>datos_tkm_auxiliar!AP108</f>
        <v/>
      </c>
      <c r="AQ24" s="70">
        <f>datos_tkm_auxiliar!AQ108</f>
        <v/>
      </c>
      <c r="AR24" s="70">
        <f>datos_tkm_auxiliar!AR108</f>
        <v/>
      </c>
      <c r="AS24" s="70">
        <f>datos_tkm_auxiliar!AS108</f>
        <v/>
      </c>
      <c r="AT24" s="70">
        <f>datos_tkm_auxiliar!AT108</f>
        <v/>
      </c>
      <c r="AU24" s="70">
        <f>datos_tkm_auxiliar!AU108</f>
        <v/>
      </c>
      <c r="AV24" s="70">
        <f>datos_tkm_auxiliar!AV108</f>
        <v/>
      </c>
      <c r="AW24" s="70">
        <f>datos_tkm_auxiliar!AW108</f>
        <v/>
      </c>
      <c r="AX24" s="70">
        <f>datos_tkm_auxiliar!AX108</f>
        <v/>
      </c>
    </row>
    <row r="25">
      <c r="A25" t="inlineStr">
        <is>
          <t>R8</t>
        </is>
      </c>
      <c r="B25" t="inlineStr">
        <is>
          <t>urbano</t>
        </is>
      </c>
      <c r="C25" t="inlineStr">
        <is>
          <t>ton-km</t>
        </is>
      </c>
      <c r="D25" s="53" t="n">
        <v>2053776300.170337</v>
      </c>
      <c r="E25" s="53" t="n">
        <v>1901051040.667162</v>
      </c>
      <c r="F25" s="53" t="n">
        <v>2455987494.761528</v>
      </c>
      <c r="G25" s="53" t="n">
        <v>2168934177.378143</v>
      </c>
      <c r="H25" s="53" t="n">
        <v>3096959138.10327</v>
      </c>
      <c r="I25" s="53" t="n">
        <v>3265653627.542221</v>
      </c>
      <c r="J25" s="70">
        <f>datos_tkm_auxiliar!J109</f>
        <v/>
      </c>
      <c r="K25" s="70">
        <f>datos_tkm_auxiliar!K109</f>
        <v/>
      </c>
      <c r="L25" s="70">
        <f>datos_tkm_auxiliar!L109</f>
        <v/>
      </c>
      <c r="M25" s="70">
        <f>datos_tkm_auxiliar!M109</f>
        <v/>
      </c>
      <c r="N25" s="70">
        <f>datos_tkm_auxiliar!N109</f>
        <v/>
      </c>
      <c r="O25" s="70">
        <f>datos_tkm_auxiliar!O109</f>
        <v/>
      </c>
      <c r="P25" s="70">
        <f>datos_tkm_auxiliar!P109</f>
        <v/>
      </c>
      <c r="Q25" s="70">
        <f>datos_tkm_auxiliar!Q109</f>
        <v/>
      </c>
      <c r="R25" s="70">
        <f>datos_tkm_auxiliar!R109</f>
        <v/>
      </c>
      <c r="S25" s="70">
        <f>datos_tkm_auxiliar!S109</f>
        <v/>
      </c>
      <c r="T25" s="70">
        <f>datos_tkm_auxiliar!T109</f>
        <v/>
      </c>
      <c r="U25" s="70">
        <f>datos_tkm_auxiliar!U109</f>
        <v/>
      </c>
      <c r="V25" s="70">
        <f>datos_tkm_auxiliar!V109</f>
        <v/>
      </c>
      <c r="W25" s="70">
        <f>datos_tkm_auxiliar!W109</f>
        <v/>
      </c>
      <c r="X25" s="70">
        <f>datos_tkm_auxiliar!X109</f>
        <v/>
      </c>
      <c r="Y25" s="70">
        <f>datos_tkm_auxiliar!Y109</f>
        <v/>
      </c>
      <c r="Z25" s="70">
        <f>datos_tkm_auxiliar!Z109</f>
        <v/>
      </c>
      <c r="AA25" s="70">
        <f>datos_tkm_auxiliar!AA109</f>
        <v/>
      </c>
      <c r="AB25" s="70">
        <f>datos_tkm_auxiliar!AB109</f>
        <v/>
      </c>
      <c r="AC25" s="70">
        <f>datos_tkm_auxiliar!AC109</f>
        <v/>
      </c>
      <c r="AD25" s="70">
        <f>datos_tkm_auxiliar!AD109</f>
        <v/>
      </c>
      <c r="AE25" s="70">
        <f>datos_tkm_auxiliar!AE109</f>
        <v/>
      </c>
      <c r="AF25" s="70">
        <f>datos_tkm_auxiliar!AF109</f>
        <v/>
      </c>
      <c r="AG25" s="70">
        <f>datos_tkm_auxiliar!AG109</f>
        <v/>
      </c>
      <c r="AH25" s="70">
        <f>datos_tkm_auxiliar!AH109</f>
        <v/>
      </c>
      <c r="AI25" s="70">
        <f>datos_tkm_auxiliar!AI109</f>
        <v/>
      </c>
      <c r="AJ25" s="70">
        <f>datos_tkm_auxiliar!AJ109</f>
        <v/>
      </c>
      <c r="AK25" s="70">
        <f>datos_tkm_auxiliar!AK109</f>
        <v/>
      </c>
      <c r="AL25" s="70">
        <f>datos_tkm_auxiliar!AL109</f>
        <v/>
      </c>
      <c r="AM25" s="70">
        <f>datos_tkm_auxiliar!AM109</f>
        <v/>
      </c>
      <c r="AN25" s="70">
        <f>datos_tkm_auxiliar!AN109</f>
        <v/>
      </c>
      <c r="AO25" s="70">
        <f>datos_tkm_auxiliar!AO109</f>
        <v/>
      </c>
      <c r="AP25" s="70">
        <f>datos_tkm_auxiliar!AP109</f>
        <v/>
      </c>
      <c r="AQ25" s="70">
        <f>datos_tkm_auxiliar!AQ109</f>
        <v/>
      </c>
      <c r="AR25" s="70">
        <f>datos_tkm_auxiliar!AR109</f>
        <v/>
      </c>
      <c r="AS25" s="70">
        <f>datos_tkm_auxiliar!AS109</f>
        <v/>
      </c>
      <c r="AT25" s="70">
        <f>datos_tkm_auxiliar!AT109</f>
        <v/>
      </c>
      <c r="AU25" s="70">
        <f>datos_tkm_auxiliar!AU109</f>
        <v/>
      </c>
      <c r="AV25" s="70">
        <f>datos_tkm_auxiliar!AV109</f>
        <v/>
      </c>
      <c r="AW25" s="70">
        <f>datos_tkm_auxiliar!AW109</f>
        <v/>
      </c>
      <c r="AX25" s="70">
        <f>datos_tkm_auxiliar!AX109</f>
        <v/>
      </c>
    </row>
    <row r="26">
      <c r="A26" t="inlineStr">
        <is>
          <t>R9</t>
        </is>
      </c>
      <c r="B26" t="inlineStr">
        <is>
          <t>urbano</t>
        </is>
      </c>
      <c r="C26" t="inlineStr">
        <is>
          <t>ton-km</t>
        </is>
      </c>
      <c r="D26" s="53" t="n">
        <v>357976062.7270516</v>
      </c>
      <c r="E26" s="53" t="n">
        <v>968080605.3631576</v>
      </c>
      <c r="F26" s="53" t="n">
        <v>526910471.7977269</v>
      </c>
      <c r="G26" s="53" t="n">
        <v>1661156348.43277</v>
      </c>
      <c r="H26" s="53" t="n">
        <v>1217911643.970598</v>
      </c>
      <c r="I26" s="53" t="n">
        <v>1207592474.701121</v>
      </c>
      <c r="J26" s="70">
        <f>datos_tkm_auxiliar!J110</f>
        <v/>
      </c>
      <c r="K26" s="70">
        <f>datos_tkm_auxiliar!K110</f>
        <v/>
      </c>
      <c r="L26" s="70">
        <f>datos_tkm_auxiliar!L110</f>
        <v/>
      </c>
      <c r="M26" s="70">
        <f>datos_tkm_auxiliar!M110</f>
        <v/>
      </c>
      <c r="N26" s="70">
        <f>datos_tkm_auxiliar!N110</f>
        <v/>
      </c>
      <c r="O26" s="70">
        <f>datos_tkm_auxiliar!O110</f>
        <v/>
      </c>
      <c r="P26" s="70">
        <f>datos_tkm_auxiliar!P110</f>
        <v/>
      </c>
      <c r="Q26" s="70">
        <f>datos_tkm_auxiliar!Q110</f>
        <v/>
      </c>
      <c r="R26" s="70">
        <f>datos_tkm_auxiliar!R110</f>
        <v/>
      </c>
      <c r="S26" s="70">
        <f>datos_tkm_auxiliar!S110</f>
        <v/>
      </c>
      <c r="T26" s="70">
        <f>datos_tkm_auxiliar!T110</f>
        <v/>
      </c>
      <c r="U26" s="70">
        <f>datos_tkm_auxiliar!U110</f>
        <v/>
      </c>
      <c r="V26" s="70">
        <f>datos_tkm_auxiliar!V110</f>
        <v/>
      </c>
      <c r="W26" s="70">
        <f>datos_tkm_auxiliar!W110</f>
        <v/>
      </c>
      <c r="X26" s="70">
        <f>datos_tkm_auxiliar!X110</f>
        <v/>
      </c>
      <c r="Y26" s="70">
        <f>datos_tkm_auxiliar!Y110</f>
        <v/>
      </c>
      <c r="Z26" s="70">
        <f>datos_tkm_auxiliar!Z110</f>
        <v/>
      </c>
      <c r="AA26" s="70">
        <f>datos_tkm_auxiliar!AA110</f>
        <v/>
      </c>
      <c r="AB26" s="70">
        <f>datos_tkm_auxiliar!AB110</f>
        <v/>
      </c>
      <c r="AC26" s="70">
        <f>datos_tkm_auxiliar!AC110</f>
        <v/>
      </c>
      <c r="AD26" s="70">
        <f>datos_tkm_auxiliar!AD110</f>
        <v/>
      </c>
      <c r="AE26" s="70">
        <f>datos_tkm_auxiliar!AE110</f>
        <v/>
      </c>
      <c r="AF26" s="70">
        <f>datos_tkm_auxiliar!AF110</f>
        <v/>
      </c>
      <c r="AG26" s="70">
        <f>datos_tkm_auxiliar!AG110</f>
        <v/>
      </c>
      <c r="AH26" s="70">
        <f>datos_tkm_auxiliar!AH110</f>
        <v/>
      </c>
      <c r="AI26" s="70">
        <f>datos_tkm_auxiliar!AI110</f>
        <v/>
      </c>
      <c r="AJ26" s="70">
        <f>datos_tkm_auxiliar!AJ110</f>
        <v/>
      </c>
      <c r="AK26" s="70">
        <f>datos_tkm_auxiliar!AK110</f>
        <v/>
      </c>
      <c r="AL26" s="70">
        <f>datos_tkm_auxiliar!AL110</f>
        <v/>
      </c>
      <c r="AM26" s="70">
        <f>datos_tkm_auxiliar!AM110</f>
        <v/>
      </c>
      <c r="AN26" s="70">
        <f>datos_tkm_auxiliar!AN110</f>
        <v/>
      </c>
      <c r="AO26" s="70">
        <f>datos_tkm_auxiliar!AO110</f>
        <v/>
      </c>
      <c r="AP26" s="70">
        <f>datos_tkm_auxiliar!AP110</f>
        <v/>
      </c>
      <c r="AQ26" s="70">
        <f>datos_tkm_auxiliar!AQ110</f>
        <v/>
      </c>
      <c r="AR26" s="70">
        <f>datos_tkm_auxiliar!AR110</f>
        <v/>
      </c>
      <c r="AS26" s="70">
        <f>datos_tkm_auxiliar!AS110</f>
        <v/>
      </c>
      <c r="AT26" s="70">
        <f>datos_tkm_auxiliar!AT110</f>
        <v/>
      </c>
      <c r="AU26" s="70">
        <f>datos_tkm_auxiliar!AU110</f>
        <v/>
      </c>
      <c r="AV26" s="70">
        <f>datos_tkm_auxiliar!AV110</f>
        <v/>
      </c>
      <c r="AW26" s="70">
        <f>datos_tkm_auxiliar!AW110</f>
        <v/>
      </c>
      <c r="AX26" s="70">
        <f>datos_tkm_auxiliar!AX110</f>
        <v/>
      </c>
    </row>
    <row r="27">
      <c r="A27" t="inlineStr">
        <is>
          <t>R10</t>
        </is>
      </c>
      <c r="B27" t="inlineStr">
        <is>
          <t>urbano</t>
        </is>
      </c>
      <c r="C27" t="inlineStr">
        <is>
          <t>ton-km</t>
        </is>
      </c>
      <c r="D27" s="53" t="n">
        <v>2077375008.275905</v>
      </c>
      <c r="E27" s="53" t="n">
        <v>1674813523.082988</v>
      </c>
      <c r="F27" s="53" t="n">
        <v>1306651461.092559</v>
      </c>
      <c r="G27" s="53" t="n">
        <v>2033836562.297589</v>
      </c>
      <c r="H27" s="53" t="n">
        <v>2251990221.197304</v>
      </c>
      <c r="I27" s="53" t="n">
        <v>1760555022.732054</v>
      </c>
      <c r="J27" s="70">
        <f>datos_tkm_auxiliar!J111</f>
        <v/>
      </c>
      <c r="K27" s="70">
        <f>datos_tkm_auxiliar!K111</f>
        <v/>
      </c>
      <c r="L27" s="70">
        <f>datos_tkm_auxiliar!L111</f>
        <v/>
      </c>
      <c r="M27" s="70">
        <f>datos_tkm_auxiliar!M111</f>
        <v/>
      </c>
      <c r="N27" s="70">
        <f>datos_tkm_auxiliar!N111</f>
        <v/>
      </c>
      <c r="O27" s="70">
        <f>datos_tkm_auxiliar!O111</f>
        <v/>
      </c>
      <c r="P27" s="70">
        <f>datos_tkm_auxiliar!P111</f>
        <v/>
      </c>
      <c r="Q27" s="70">
        <f>datos_tkm_auxiliar!Q111</f>
        <v/>
      </c>
      <c r="R27" s="70">
        <f>datos_tkm_auxiliar!R111</f>
        <v/>
      </c>
      <c r="S27" s="70">
        <f>datos_tkm_auxiliar!S111</f>
        <v/>
      </c>
      <c r="T27" s="70">
        <f>datos_tkm_auxiliar!T111</f>
        <v/>
      </c>
      <c r="U27" s="70">
        <f>datos_tkm_auxiliar!U111</f>
        <v/>
      </c>
      <c r="V27" s="70">
        <f>datos_tkm_auxiliar!V111</f>
        <v/>
      </c>
      <c r="W27" s="70">
        <f>datos_tkm_auxiliar!W111</f>
        <v/>
      </c>
      <c r="X27" s="70">
        <f>datos_tkm_auxiliar!X111</f>
        <v/>
      </c>
      <c r="Y27" s="70">
        <f>datos_tkm_auxiliar!Y111</f>
        <v/>
      </c>
      <c r="Z27" s="70">
        <f>datos_tkm_auxiliar!Z111</f>
        <v/>
      </c>
      <c r="AA27" s="70">
        <f>datos_tkm_auxiliar!AA111</f>
        <v/>
      </c>
      <c r="AB27" s="70">
        <f>datos_tkm_auxiliar!AB111</f>
        <v/>
      </c>
      <c r="AC27" s="70">
        <f>datos_tkm_auxiliar!AC111</f>
        <v/>
      </c>
      <c r="AD27" s="70">
        <f>datos_tkm_auxiliar!AD111</f>
        <v/>
      </c>
      <c r="AE27" s="70">
        <f>datos_tkm_auxiliar!AE111</f>
        <v/>
      </c>
      <c r="AF27" s="70">
        <f>datos_tkm_auxiliar!AF111</f>
        <v/>
      </c>
      <c r="AG27" s="70">
        <f>datos_tkm_auxiliar!AG111</f>
        <v/>
      </c>
      <c r="AH27" s="70">
        <f>datos_tkm_auxiliar!AH111</f>
        <v/>
      </c>
      <c r="AI27" s="70">
        <f>datos_tkm_auxiliar!AI111</f>
        <v/>
      </c>
      <c r="AJ27" s="70">
        <f>datos_tkm_auxiliar!AJ111</f>
        <v/>
      </c>
      <c r="AK27" s="70">
        <f>datos_tkm_auxiliar!AK111</f>
        <v/>
      </c>
      <c r="AL27" s="70">
        <f>datos_tkm_auxiliar!AL111</f>
        <v/>
      </c>
      <c r="AM27" s="70">
        <f>datos_tkm_auxiliar!AM111</f>
        <v/>
      </c>
      <c r="AN27" s="70">
        <f>datos_tkm_auxiliar!AN111</f>
        <v/>
      </c>
      <c r="AO27" s="70">
        <f>datos_tkm_auxiliar!AO111</f>
        <v/>
      </c>
      <c r="AP27" s="70">
        <f>datos_tkm_auxiliar!AP111</f>
        <v/>
      </c>
      <c r="AQ27" s="70">
        <f>datos_tkm_auxiliar!AQ111</f>
        <v/>
      </c>
      <c r="AR27" s="70">
        <f>datos_tkm_auxiliar!AR111</f>
        <v/>
      </c>
      <c r="AS27" s="70">
        <f>datos_tkm_auxiliar!AS111</f>
        <v/>
      </c>
      <c r="AT27" s="70">
        <f>datos_tkm_auxiliar!AT111</f>
        <v/>
      </c>
      <c r="AU27" s="70">
        <f>datos_tkm_auxiliar!AU111</f>
        <v/>
      </c>
      <c r="AV27" s="70">
        <f>datos_tkm_auxiliar!AV111</f>
        <v/>
      </c>
      <c r="AW27" s="70">
        <f>datos_tkm_auxiliar!AW111</f>
        <v/>
      </c>
      <c r="AX27" s="70">
        <f>datos_tkm_auxiliar!AX111</f>
        <v/>
      </c>
    </row>
    <row r="28">
      <c r="A28" t="inlineStr">
        <is>
          <t>R11</t>
        </is>
      </c>
      <c r="B28" t="inlineStr">
        <is>
          <t>urbano</t>
        </is>
      </c>
      <c r="C28" t="inlineStr">
        <is>
          <t>ton-km</t>
        </is>
      </c>
      <c r="D28" s="53" t="n">
        <v>1121296696.828443</v>
      </c>
      <c r="E28" s="53" t="n">
        <v>1126009641.119508</v>
      </c>
      <c r="F28" s="53" t="n">
        <v>1205243973.321957</v>
      </c>
      <c r="G28" s="53" t="n">
        <v>680534657.4158158</v>
      </c>
      <c r="H28" s="53" t="n">
        <v>633071968.8132753</v>
      </c>
      <c r="I28" s="53" t="n">
        <v>623535705.1096213</v>
      </c>
      <c r="J28" s="70">
        <f>datos_tkm_auxiliar!J112</f>
        <v/>
      </c>
      <c r="K28" s="70">
        <f>datos_tkm_auxiliar!K112</f>
        <v/>
      </c>
      <c r="L28" s="70">
        <f>datos_tkm_auxiliar!L112</f>
        <v/>
      </c>
      <c r="M28" s="70">
        <f>datos_tkm_auxiliar!M112</f>
        <v/>
      </c>
      <c r="N28" s="70">
        <f>datos_tkm_auxiliar!N112</f>
        <v/>
      </c>
      <c r="O28" s="70">
        <f>datos_tkm_auxiliar!O112</f>
        <v/>
      </c>
      <c r="P28" s="70">
        <f>datos_tkm_auxiliar!P112</f>
        <v/>
      </c>
      <c r="Q28" s="70">
        <f>datos_tkm_auxiliar!Q112</f>
        <v/>
      </c>
      <c r="R28" s="70">
        <f>datos_tkm_auxiliar!R112</f>
        <v/>
      </c>
      <c r="S28" s="70">
        <f>datos_tkm_auxiliar!S112</f>
        <v/>
      </c>
      <c r="T28" s="70">
        <f>datos_tkm_auxiliar!T112</f>
        <v/>
      </c>
      <c r="U28" s="70">
        <f>datos_tkm_auxiliar!U112</f>
        <v/>
      </c>
      <c r="V28" s="70">
        <f>datos_tkm_auxiliar!V112</f>
        <v/>
      </c>
      <c r="W28" s="70">
        <f>datos_tkm_auxiliar!W112</f>
        <v/>
      </c>
      <c r="X28" s="70">
        <f>datos_tkm_auxiliar!X112</f>
        <v/>
      </c>
      <c r="Y28" s="70">
        <f>datos_tkm_auxiliar!Y112</f>
        <v/>
      </c>
      <c r="Z28" s="70">
        <f>datos_tkm_auxiliar!Z112</f>
        <v/>
      </c>
      <c r="AA28" s="70">
        <f>datos_tkm_auxiliar!AA112</f>
        <v/>
      </c>
      <c r="AB28" s="70">
        <f>datos_tkm_auxiliar!AB112</f>
        <v/>
      </c>
      <c r="AC28" s="70">
        <f>datos_tkm_auxiliar!AC112</f>
        <v/>
      </c>
      <c r="AD28" s="70">
        <f>datos_tkm_auxiliar!AD112</f>
        <v/>
      </c>
      <c r="AE28" s="70">
        <f>datos_tkm_auxiliar!AE112</f>
        <v/>
      </c>
      <c r="AF28" s="70">
        <f>datos_tkm_auxiliar!AF112</f>
        <v/>
      </c>
      <c r="AG28" s="70">
        <f>datos_tkm_auxiliar!AG112</f>
        <v/>
      </c>
      <c r="AH28" s="70">
        <f>datos_tkm_auxiliar!AH112</f>
        <v/>
      </c>
      <c r="AI28" s="70">
        <f>datos_tkm_auxiliar!AI112</f>
        <v/>
      </c>
      <c r="AJ28" s="70">
        <f>datos_tkm_auxiliar!AJ112</f>
        <v/>
      </c>
      <c r="AK28" s="70">
        <f>datos_tkm_auxiliar!AK112</f>
        <v/>
      </c>
      <c r="AL28" s="70">
        <f>datos_tkm_auxiliar!AL112</f>
        <v/>
      </c>
      <c r="AM28" s="70">
        <f>datos_tkm_auxiliar!AM112</f>
        <v/>
      </c>
      <c r="AN28" s="70">
        <f>datos_tkm_auxiliar!AN112</f>
        <v/>
      </c>
      <c r="AO28" s="70">
        <f>datos_tkm_auxiliar!AO112</f>
        <v/>
      </c>
      <c r="AP28" s="70">
        <f>datos_tkm_auxiliar!AP112</f>
        <v/>
      </c>
      <c r="AQ28" s="70">
        <f>datos_tkm_auxiliar!AQ112</f>
        <v/>
      </c>
      <c r="AR28" s="70">
        <f>datos_tkm_auxiliar!AR112</f>
        <v/>
      </c>
      <c r="AS28" s="70">
        <f>datos_tkm_auxiliar!AS112</f>
        <v/>
      </c>
      <c r="AT28" s="70">
        <f>datos_tkm_auxiliar!AT112</f>
        <v/>
      </c>
      <c r="AU28" s="70">
        <f>datos_tkm_auxiliar!AU112</f>
        <v/>
      </c>
      <c r="AV28" s="70">
        <f>datos_tkm_auxiliar!AV112</f>
        <v/>
      </c>
      <c r="AW28" s="70">
        <f>datos_tkm_auxiliar!AW112</f>
        <v/>
      </c>
      <c r="AX28" s="70">
        <f>datos_tkm_auxiliar!AX112</f>
        <v/>
      </c>
    </row>
    <row r="29">
      <c r="A29" t="inlineStr">
        <is>
          <t>R12</t>
        </is>
      </c>
      <c r="B29" t="inlineStr">
        <is>
          <t>urbano</t>
        </is>
      </c>
      <c r="C29" t="inlineStr">
        <is>
          <t>ton-km</t>
        </is>
      </c>
      <c r="D29" s="53" t="n">
        <v>1136473337.194569</v>
      </c>
      <c r="E29" s="53" t="n">
        <v>1286668240.035282</v>
      </c>
      <c r="F29" s="53" t="n">
        <v>1035316217.650039</v>
      </c>
      <c r="G29" s="53" t="n">
        <v>943435497.1576881</v>
      </c>
      <c r="H29" s="53" t="n">
        <v>1123885139.498507</v>
      </c>
      <c r="I29" s="53" t="n">
        <v>995823877.0315934</v>
      </c>
      <c r="J29" s="70">
        <f>datos_tkm_auxiliar!J113</f>
        <v/>
      </c>
      <c r="K29" s="70">
        <f>datos_tkm_auxiliar!K113</f>
        <v/>
      </c>
      <c r="L29" s="70">
        <f>datos_tkm_auxiliar!L113</f>
        <v/>
      </c>
      <c r="M29" s="70">
        <f>datos_tkm_auxiliar!M113</f>
        <v/>
      </c>
      <c r="N29" s="70">
        <f>datos_tkm_auxiliar!N113</f>
        <v/>
      </c>
      <c r="O29" s="70">
        <f>datos_tkm_auxiliar!O113</f>
        <v/>
      </c>
      <c r="P29" s="70">
        <f>datos_tkm_auxiliar!P113</f>
        <v/>
      </c>
      <c r="Q29" s="70">
        <f>datos_tkm_auxiliar!Q113</f>
        <v/>
      </c>
      <c r="R29" s="70">
        <f>datos_tkm_auxiliar!R113</f>
        <v/>
      </c>
      <c r="S29" s="70">
        <f>datos_tkm_auxiliar!S113</f>
        <v/>
      </c>
      <c r="T29" s="70">
        <f>datos_tkm_auxiliar!T113</f>
        <v/>
      </c>
      <c r="U29" s="70">
        <f>datos_tkm_auxiliar!U113</f>
        <v/>
      </c>
      <c r="V29" s="70">
        <f>datos_tkm_auxiliar!V113</f>
        <v/>
      </c>
      <c r="W29" s="70">
        <f>datos_tkm_auxiliar!W113</f>
        <v/>
      </c>
      <c r="X29" s="70">
        <f>datos_tkm_auxiliar!X113</f>
        <v/>
      </c>
      <c r="Y29" s="70">
        <f>datos_tkm_auxiliar!Y113</f>
        <v/>
      </c>
      <c r="Z29" s="70">
        <f>datos_tkm_auxiliar!Z113</f>
        <v/>
      </c>
      <c r="AA29" s="70">
        <f>datos_tkm_auxiliar!AA113</f>
        <v/>
      </c>
      <c r="AB29" s="70">
        <f>datos_tkm_auxiliar!AB113</f>
        <v/>
      </c>
      <c r="AC29" s="70">
        <f>datos_tkm_auxiliar!AC113</f>
        <v/>
      </c>
      <c r="AD29" s="70">
        <f>datos_tkm_auxiliar!AD113</f>
        <v/>
      </c>
      <c r="AE29" s="70">
        <f>datos_tkm_auxiliar!AE113</f>
        <v/>
      </c>
      <c r="AF29" s="70">
        <f>datos_tkm_auxiliar!AF113</f>
        <v/>
      </c>
      <c r="AG29" s="70">
        <f>datos_tkm_auxiliar!AG113</f>
        <v/>
      </c>
      <c r="AH29" s="70">
        <f>datos_tkm_auxiliar!AH113</f>
        <v/>
      </c>
      <c r="AI29" s="70">
        <f>datos_tkm_auxiliar!AI113</f>
        <v/>
      </c>
      <c r="AJ29" s="70">
        <f>datos_tkm_auxiliar!AJ113</f>
        <v/>
      </c>
      <c r="AK29" s="70">
        <f>datos_tkm_auxiliar!AK113</f>
        <v/>
      </c>
      <c r="AL29" s="70">
        <f>datos_tkm_auxiliar!AL113</f>
        <v/>
      </c>
      <c r="AM29" s="70">
        <f>datos_tkm_auxiliar!AM113</f>
        <v/>
      </c>
      <c r="AN29" s="70">
        <f>datos_tkm_auxiliar!AN113</f>
        <v/>
      </c>
      <c r="AO29" s="70">
        <f>datos_tkm_auxiliar!AO113</f>
        <v/>
      </c>
      <c r="AP29" s="70">
        <f>datos_tkm_auxiliar!AP113</f>
        <v/>
      </c>
      <c r="AQ29" s="70">
        <f>datos_tkm_auxiliar!AQ113</f>
        <v/>
      </c>
      <c r="AR29" s="70">
        <f>datos_tkm_auxiliar!AR113</f>
        <v/>
      </c>
      <c r="AS29" s="70">
        <f>datos_tkm_auxiliar!AS113</f>
        <v/>
      </c>
      <c r="AT29" s="70">
        <f>datos_tkm_auxiliar!AT113</f>
        <v/>
      </c>
      <c r="AU29" s="70">
        <f>datos_tkm_auxiliar!AU113</f>
        <v/>
      </c>
      <c r="AV29" s="70">
        <f>datos_tkm_auxiliar!AV113</f>
        <v/>
      </c>
      <c r="AW29" s="70">
        <f>datos_tkm_auxiliar!AW113</f>
        <v/>
      </c>
      <c r="AX29" s="70">
        <f>datos_tkm_auxiliar!AX113</f>
        <v/>
      </c>
    </row>
    <row r="30">
      <c r="A30" t="inlineStr">
        <is>
          <t>RM</t>
        </is>
      </c>
      <c r="B30" t="inlineStr">
        <is>
          <t>urbano</t>
        </is>
      </c>
      <c r="C30" t="inlineStr">
        <is>
          <t>ton-km</t>
        </is>
      </c>
      <c r="D30" s="53" t="n">
        <v>2719520466.963943</v>
      </c>
      <c r="E30" s="53" t="n">
        <v>3000893499.533305</v>
      </c>
      <c r="F30" s="53" t="n">
        <v>3554216567.238729</v>
      </c>
      <c r="G30" s="53" t="n">
        <v>4178513666.47779</v>
      </c>
      <c r="H30" s="53" t="n">
        <v>3802276265.907798</v>
      </c>
      <c r="I30" s="53" t="n">
        <v>3712726318.528864</v>
      </c>
      <c r="J30" s="70">
        <f>datos_tkm_auxiliar!J114</f>
        <v/>
      </c>
      <c r="K30" s="70">
        <f>datos_tkm_auxiliar!K114</f>
        <v/>
      </c>
      <c r="L30" s="70">
        <f>datos_tkm_auxiliar!L114</f>
        <v/>
      </c>
      <c r="M30" s="70">
        <f>datos_tkm_auxiliar!M114</f>
        <v/>
      </c>
      <c r="N30" s="70">
        <f>datos_tkm_auxiliar!N114</f>
        <v/>
      </c>
      <c r="O30" s="70">
        <f>datos_tkm_auxiliar!O114</f>
        <v/>
      </c>
      <c r="P30" s="70">
        <f>datos_tkm_auxiliar!P114</f>
        <v/>
      </c>
      <c r="Q30" s="70">
        <f>datos_tkm_auxiliar!Q114</f>
        <v/>
      </c>
      <c r="R30" s="70">
        <f>datos_tkm_auxiliar!R114</f>
        <v/>
      </c>
      <c r="S30" s="70">
        <f>datos_tkm_auxiliar!S114</f>
        <v/>
      </c>
      <c r="T30" s="70">
        <f>datos_tkm_auxiliar!T114</f>
        <v/>
      </c>
      <c r="U30" s="70">
        <f>datos_tkm_auxiliar!U114</f>
        <v/>
      </c>
      <c r="V30" s="70">
        <f>datos_tkm_auxiliar!V114</f>
        <v/>
      </c>
      <c r="W30" s="70">
        <f>datos_tkm_auxiliar!W114</f>
        <v/>
      </c>
      <c r="X30" s="70">
        <f>datos_tkm_auxiliar!X114</f>
        <v/>
      </c>
      <c r="Y30" s="70">
        <f>datos_tkm_auxiliar!Y114</f>
        <v/>
      </c>
      <c r="Z30" s="70">
        <f>datos_tkm_auxiliar!Z114</f>
        <v/>
      </c>
      <c r="AA30" s="70">
        <f>datos_tkm_auxiliar!AA114</f>
        <v/>
      </c>
      <c r="AB30" s="70">
        <f>datos_tkm_auxiliar!AB114</f>
        <v/>
      </c>
      <c r="AC30" s="70">
        <f>datos_tkm_auxiliar!AC114</f>
        <v/>
      </c>
      <c r="AD30" s="70">
        <f>datos_tkm_auxiliar!AD114</f>
        <v/>
      </c>
      <c r="AE30" s="70">
        <f>datos_tkm_auxiliar!AE114</f>
        <v/>
      </c>
      <c r="AF30" s="70">
        <f>datos_tkm_auxiliar!AF114</f>
        <v/>
      </c>
      <c r="AG30" s="70">
        <f>datos_tkm_auxiliar!AG114</f>
        <v/>
      </c>
      <c r="AH30" s="70">
        <f>datos_tkm_auxiliar!AH114</f>
        <v/>
      </c>
      <c r="AI30" s="70">
        <f>datos_tkm_auxiliar!AI114</f>
        <v/>
      </c>
      <c r="AJ30" s="70">
        <f>datos_tkm_auxiliar!AJ114</f>
        <v/>
      </c>
      <c r="AK30" s="70">
        <f>datos_tkm_auxiliar!AK114</f>
        <v/>
      </c>
      <c r="AL30" s="70">
        <f>datos_tkm_auxiliar!AL114</f>
        <v/>
      </c>
      <c r="AM30" s="70">
        <f>datos_tkm_auxiliar!AM114</f>
        <v/>
      </c>
      <c r="AN30" s="70">
        <f>datos_tkm_auxiliar!AN114</f>
        <v/>
      </c>
      <c r="AO30" s="70">
        <f>datos_tkm_auxiliar!AO114</f>
        <v/>
      </c>
      <c r="AP30" s="70">
        <f>datos_tkm_auxiliar!AP114</f>
        <v/>
      </c>
      <c r="AQ30" s="70">
        <f>datos_tkm_auxiliar!AQ114</f>
        <v/>
      </c>
      <c r="AR30" s="70">
        <f>datos_tkm_auxiliar!AR114</f>
        <v/>
      </c>
      <c r="AS30" s="70">
        <f>datos_tkm_auxiliar!AS114</f>
        <v/>
      </c>
      <c r="AT30" s="70">
        <f>datos_tkm_auxiliar!AT114</f>
        <v/>
      </c>
      <c r="AU30" s="70">
        <f>datos_tkm_auxiliar!AU114</f>
        <v/>
      </c>
      <c r="AV30" s="70">
        <f>datos_tkm_auxiliar!AV114</f>
        <v/>
      </c>
      <c r="AW30" s="70">
        <f>datos_tkm_auxiliar!AW114</f>
        <v/>
      </c>
      <c r="AX30" s="70">
        <f>datos_tkm_auxiliar!AX114</f>
        <v/>
      </c>
    </row>
    <row r="31">
      <c r="A31" t="inlineStr">
        <is>
          <t>R14</t>
        </is>
      </c>
      <c r="B31" t="inlineStr">
        <is>
          <t>urbano</t>
        </is>
      </c>
      <c r="C31" t="inlineStr">
        <is>
          <t>ton-km</t>
        </is>
      </c>
      <c r="D31" s="53" t="n">
        <v>363129396.762749</v>
      </c>
      <c r="E31" s="53" t="n">
        <v>258850879.448318</v>
      </c>
      <c r="F31" s="53" t="n">
        <v>391049164.8040314</v>
      </c>
      <c r="G31" s="53" t="n">
        <v>337508382.7670246</v>
      </c>
      <c r="H31" s="53" t="n">
        <v>351304761.8412026</v>
      </c>
      <c r="I31" s="53" t="n">
        <v>472216735.3686638</v>
      </c>
      <c r="J31" s="70">
        <f>datos_tkm_auxiliar!J115</f>
        <v/>
      </c>
      <c r="K31" s="70">
        <f>datos_tkm_auxiliar!K115</f>
        <v/>
      </c>
      <c r="L31" s="70">
        <f>datos_tkm_auxiliar!L115</f>
        <v/>
      </c>
      <c r="M31" s="70">
        <f>datos_tkm_auxiliar!M115</f>
        <v/>
      </c>
      <c r="N31" s="70">
        <f>datos_tkm_auxiliar!N115</f>
        <v/>
      </c>
      <c r="O31" s="70">
        <f>datos_tkm_auxiliar!O115</f>
        <v/>
      </c>
      <c r="P31" s="70">
        <f>datos_tkm_auxiliar!P115</f>
        <v/>
      </c>
      <c r="Q31" s="70">
        <f>datos_tkm_auxiliar!Q115</f>
        <v/>
      </c>
      <c r="R31" s="70">
        <f>datos_tkm_auxiliar!R115</f>
        <v/>
      </c>
      <c r="S31" s="70">
        <f>datos_tkm_auxiliar!S115</f>
        <v/>
      </c>
      <c r="T31" s="70">
        <f>datos_tkm_auxiliar!T115</f>
        <v/>
      </c>
      <c r="U31" s="70">
        <f>datos_tkm_auxiliar!U115</f>
        <v/>
      </c>
      <c r="V31" s="70">
        <f>datos_tkm_auxiliar!V115</f>
        <v/>
      </c>
      <c r="W31" s="70">
        <f>datos_tkm_auxiliar!W115</f>
        <v/>
      </c>
      <c r="X31" s="70">
        <f>datos_tkm_auxiliar!X115</f>
        <v/>
      </c>
      <c r="Y31" s="70">
        <f>datos_tkm_auxiliar!Y115</f>
        <v/>
      </c>
      <c r="Z31" s="70">
        <f>datos_tkm_auxiliar!Z115</f>
        <v/>
      </c>
      <c r="AA31" s="70">
        <f>datos_tkm_auxiliar!AA115</f>
        <v/>
      </c>
      <c r="AB31" s="70">
        <f>datos_tkm_auxiliar!AB115</f>
        <v/>
      </c>
      <c r="AC31" s="70">
        <f>datos_tkm_auxiliar!AC115</f>
        <v/>
      </c>
      <c r="AD31" s="70">
        <f>datos_tkm_auxiliar!AD115</f>
        <v/>
      </c>
      <c r="AE31" s="70">
        <f>datos_tkm_auxiliar!AE115</f>
        <v/>
      </c>
      <c r="AF31" s="70">
        <f>datos_tkm_auxiliar!AF115</f>
        <v/>
      </c>
      <c r="AG31" s="70">
        <f>datos_tkm_auxiliar!AG115</f>
        <v/>
      </c>
      <c r="AH31" s="70">
        <f>datos_tkm_auxiliar!AH115</f>
        <v/>
      </c>
      <c r="AI31" s="70">
        <f>datos_tkm_auxiliar!AI115</f>
        <v/>
      </c>
      <c r="AJ31" s="70">
        <f>datos_tkm_auxiliar!AJ115</f>
        <v/>
      </c>
      <c r="AK31" s="70">
        <f>datos_tkm_auxiliar!AK115</f>
        <v/>
      </c>
      <c r="AL31" s="70">
        <f>datos_tkm_auxiliar!AL115</f>
        <v/>
      </c>
      <c r="AM31" s="70">
        <f>datos_tkm_auxiliar!AM115</f>
        <v/>
      </c>
      <c r="AN31" s="70">
        <f>datos_tkm_auxiliar!AN115</f>
        <v/>
      </c>
      <c r="AO31" s="70">
        <f>datos_tkm_auxiliar!AO115</f>
        <v/>
      </c>
      <c r="AP31" s="70">
        <f>datos_tkm_auxiliar!AP115</f>
        <v/>
      </c>
      <c r="AQ31" s="70">
        <f>datos_tkm_auxiliar!AQ115</f>
        <v/>
      </c>
      <c r="AR31" s="70">
        <f>datos_tkm_auxiliar!AR115</f>
        <v/>
      </c>
      <c r="AS31" s="70">
        <f>datos_tkm_auxiliar!AS115</f>
        <v/>
      </c>
      <c r="AT31" s="70">
        <f>datos_tkm_auxiliar!AT115</f>
        <v/>
      </c>
      <c r="AU31" s="70">
        <f>datos_tkm_auxiliar!AU115</f>
        <v/>
      </c>
      <c r="AV31" s="70">
        <f>datos_tkm_auxiliar!AV115</f>
        <v/>
      </c>
      <c r="AW31" s="70">
        <f>datos_tkm_auxiliar!AW115</f>
        <v/>
      </c>
      <c r="AX31" s="70">
        <f>datos_tkm_auxiliar!AX115</f>
        <v/>
      </c>
    </row>
    <row r="32">
      <c r="A32" t="inlineStr">
        <is>
          <t>R15</t>
        </is>
      </c>
      <c r="B32" t="inlineStr">
        <is>
          <t>urbano</t>
        </is>
      </c>
      <c r="C32" t="inlineStr">
        <is>
          <t>ton-km</t>
        </is>
      </c>
      <c r="D32" s="53" t="n">
        <v>152521283.8392912</v>
      </c>
      <c r="E32" s="53" t="n">
        <v>126990590.1571625</v>
      </c>
      <c r="F32" s="53" t="n">
        <v>143174849.5940897</v>
      </c>
      <c r="G32" s="53" t="n">
        <v>59737899.82457581</v>
      </c>
      <c r="H32" s="53" t="n">
        <v>60632805.91888288</v>
      </c>
      <c r="I32" s="53" t="n">
        <v>69381899.73792434</v>
      </c>
      <c r="J32" s="70">
        <f>datos_tkm_auxiliar!J116</f>
        <v/>
      </c>
      <c r="K32" s="70">
        <f>datos_tkm_auxiliar!K116</f>
        <v/>
      </c>
      <c r="L32" s="70">
        <f>datos_tkm_auxiliar!L116</f>
        <v/>
      </c>
      <c r="M32" s="70">
        <f>datos_tkm_auxiliar!M116</f>
        <v/>
      </c>
      <c r="N32" s="70">
        <f>datos_tkm_auxiliar!N116</f>
        <v/>
      </c>
      <c r="O32" s="70">
        <f>datos_tkm_auxiliar!O116</f>
        <v/>
      </c>
      <c r="P32" s="70">
        <f>datos_tkm_auxiliar!P116</f>
        <v/>
      </c>
      <c r="Q32" s="70">
        <f>datos_tkm_auxiliar!Q116</f>
        <v/>
      </c>
      <c r="R32" s="70">
        <f>datos_tkm_auxiliar!R116</f>
        <v/>
      </c>
      <c r="S32" s="70">
        <f>datos_tkm_auxiliar!S116</f>
        <v/>
      </c>
      <c r="T32" s="70">
        <f>datos_tkm_auxiliar!T116</f>
        <v/>
      </c>
      <c r="U32" s="70">
        <f>datos_tkm_auxiliar!U116</f>
        <v/>
      </c>
      <c r="V32" s="70">
        <f>datos_tkm_auxiliar!V116</f>
        <v/>
      </c>
      <c r="W32" s="70">
        <f>datos_tkm_auxiliar!W116</f>
        <v/>
      </c>
      <c r="X32" s="70">
        <f>datos_tkm_auxiliar!X116</f>
        <v/>
      </c>
      <c r="Y32" s="70">
        <f>datos_tkm_auxiliar!Y116</f>
        <v/>
      </c>
      <c r="Z32" s="70">
        <f>datos_tkm_auxiliar!Z116</f>
        <v/>
      </c>
      <c r="AA32" s="70">
        <f>datos_tkm_auxiliar!AA116</f>
        <v/>
      </c>
      <c r="AB32" s="70">
        <f>datos_tkm_auxiliar!AB116</f>
        <v/>
      </c>
      <c r="AC32" s="70">
        <f>datos_tkm_auxiliar!AC116</f>
        <v/>
      </c>
      <c r="AD32" s="70">
        <f>datos_tkm_auxiliar!AD116</f>
        <v/>
      </c>
      <c r="AE32" s="70">
        <f>datos_tkm_auxiliar!AE116</f>
        <v/>
      </c>
      <c r="AF32" s="70">
        <f>datos_tkm_auxiliar!AF116</f>
        <v/>
      </c>
      <c r="AG32" s="70">
        <f>datos_tkm_auxiliar!AG116</f>
        <v/>
      </c>
      <c r="AH32" s="70">
        <f>datos_tkm_auxiliar!AH116</f>
        <v/>
      </c>
      <c r="AI32" s="70">
        <f>datos_tkm_auxiliar!AI116</f>
        <v/>
      </c>
      <c r="AJ32" s="70">
        <f>datos_tkm_auxiliar!AJ116</f>
        <v/>
      </c>
      <c r="AK32" s="70">
        <f>datos_tkm_auxiliar!AK116</f>
        <v/>
      </c>
      <c r="AL32" s="70">
        <f>datos_tkm_auxiliar!AL116</f>
        <v/>
      </c>
      <c r="AM32" s="70">
        <f>datos_tkm_auxiliar!AM116</f>
        <v/>
      </c>
      <c r="AN32" s="70">
        <f>datos_tkm_auxiliar!AN116</f>
        <v/>
      </c>
      <c r="AO32" s="70">
        <f>datos_tkm_auxiliar!AO116</f>
        <v/>
      </c>
      <c r="AP32" s="70">
        <f>datos_tkm_auxiliar!AP116</f>
        <v/>
      </c>
      <c r="AQ32" s="70">
        <f>datos_tkm_auxiliar!AQ116</f>
        <v/>
      </c>
      <c r="AR32" s="70">
        <f>datos_tkm_auxiliar!AR116</f>
        <v/>
      </c>
      <c r="AS32" s="70">
        <f>datos_tkm_auxiliar!AS116</f>
        <v/>
      </c>
      <c r="AT32" s="70">
        <f>datos_tkm_auxiliar!AT116</f>
        <v/>
      </c>
      <c r="AU32" s="70">
        <f>datos_tkm_auxiliar!AU116</f>
        <v/>
      </c>
      <c r="AV32" s="70">
        <f>datos_tkm_auxiliar!AV116</f>
        <v/>
      </c>
      <c r="AW32" s="70">
        <f>datos_tkm_auxiliar!AW116</f>
        <v/>
      </c>
      <c r="AX32" s="70">
        <f>datos_tkm_auxiliar!AX116</f>
        <v/>
      </c>
    </row>
    <row r="33">
      <c r="A33" t="inlineStr">
        <is>
          <t>R16</t>
        </is>
      </c>
      <c r="B33" t="inlineStr">
        <is>
          <t>urbano</t>
        </is>
      </c>
      <c r="C33" t="inlineStr">
        <is>
          <t>ton-km</t>
        </is>
      </c>
      <c r="D33" s="53" t="n">
        <v>0</v>
      </c>
      <c r="E33" s="53" t="n">
        <v>0</v>
      </c>
      <c r="F33" s="53" t="n">
        <v>0</v>
      </c>
      <c r="G33" s="53" t="n">
        <v>0</v>
      </c>
      <c r="H33" s="53" t="n">
        <v>179321788.6463549</v>
      </c>
      <c r="I33" s="53" t="n">
        <v>158880746.1539679</v>
      </c>
      <c r="J33" s="70">
        <f>datos_tkm_auxiliar!J117</f>
        <v/>
      </c>
      <c r="K33" s="70">
        <f>datos_tkm_auxiliar!K117</f>
        <v/>
      </c>
      <c r="L33" s="70">
        <f>datos_tkm_auxiliar!L117</f>
        <v/>
      </c>
      <c r="M33" s="70">
        <f>datos_tkm_auxiliar!M117</f>
        <v/>
      </c>
      <c r="N33" s="70">
        <f>datos_tkm_auxiliar!N117</f>
        <v/>
      </c>
      <c r="O33" s="70">
        <f>datos_tkm_auxiliar!O117</f>
        <v/>
      </c>
      <c r="P33" s="70">
        <f>datos_tkm_auxiliar!P117</f>
        <v/>
      </c>
      <c r="Q33" s="70">
        <f>datos_tkm_auxiliar!Q117</f>
        <v/>
      </c>
      <c r="R33" s="70">
        <f>datos_tkm_auxiliar!R117</f>
        <v/>
      </c>
      <c r="S33" s="70">
        <f>datos_tkm_auxiliar!S117</f>
        <v/>
      </c>
      <c r="T33" s="70">
        <f>datos_tkm_auxiliar!T117</f>
        <v/>
      </c>
      <c r="U33" s="70">
        <f>datos_tkm_auxiliar!U117</f>
        <v/>
      </c>
      <c r="V33" s="70">
        <f>datos_tkm_auxiliar!V117</f>
        <v/>
      </c>
      <c r="W33" s="70">
        <f>datos_tkm_auxiliar!W117</f>
        <v/>
      </c>
      <c r="X33" s="70">
        <f>datos_tkm_auxiliar!X117</f>
        <v/>
      </c>
      <c r="Y33" s="70">
        <f>datos_tkm_auxiliar!Y117</f>
        <v/>
      </c>
      <c r="Z33" s="70">
        <f>datos_tkm_auxiliar!Z117</f>
        <v/>
      </c>
      <c r="AA33" s="70">
        <f>datos_tkm_auxiliar!AA117</f>
        <v/>
      </c>
      <c r="AB33" s="70">
        <f>datos_tkm_auxiliar!AB117</f>
        <v/>
      </c>
      <c r="AC33" s="70">
        <f>datos_tkm_auxiliar!AC117</f>
        <v/>
      </c>
      <c r="AD33" s="70">
        <f>datos_tkm_auxiliar!AD117</f>
        <v/>
      </c>
      <c r="AE33" s="70">
        <f>datos_tkm_auxiliar!AE117</f>
        <v/>
      </c>
      <c r="AF33" s="70">
        <f>datos_tkm_auxiliar!AF117</f>
        <v/>
      </c>
      <c r="AG33" s="70">
        <f>datos_tkm_auxiliar!AG117</f>
        <v/>
      </c>
      <c r="AH33" s="70">
        <f>datos_tkm_auxiliar!AH117</f>
        <v/>
      </c>
      <c r="AI33" s="70">
        <f>datos_tkm_auxiliar!AI117</f>
        <v/>
      </c>
      <c r="AJ33" s="70">
        <f>datos_tkm_auxiliar!AJ117</f>
        <v/>
      </c>
      <c r="AK33" s="70">
        <f>datos_tkm_auxiliar!AK117</f>
        <v/>
      </c>
      <c r="AL33" s="70">
        <f>datos_tkm_auxiliar!AL117</f>
        <v/>
      </c>
      <c r="AM33" s="70">
        <f>datos_tkm_auxiliar!AM117</f>
        <v/>
      </c>
      <c r="AN33" s="70">
        <f>datos_tkm_auxiliar!AN117</f>
        <v/>
      </c>
      <c r="AO33" s="70">
        <f>datos_tkm_auxiliar!AO117</f>
        <v/>
      </c>
      <c r="AP33" s="70">
        <f>datos_tkm_auxiliar!AP117</f>
        <v/>
      </c>
      <c r="AQ33" s="70">
        <f>datos_tkm_auxiliar!AQ117</f>
        <v/>
      </c>
      <c r="AR33" s="70">
        <f>datos_tkm_auxiliar!AR117</f>
        <v/>
      </c>
      <c r="AS33" s="70">
        <f>datos_tkm_auxiliar!AS117</f>
        <v/>
      </c>
      <c r="AT33" s="70">
        <f>datos_tkm_auxiliar!AT117</f>
        <v/>
      </c>
      <c r="AU33" s="70">
        <f>datos_tkm_auxiliar!AU117</f>
        <v/>
      </c>
      <c r="AV33" s="70">
        <f>datos_tkm_auxiliar!AV117</f>
        <v/>
      </c>
      <c r="AW33" s="70">
        <f>datos_tkm_auxiliar!AW117</f>
        <v/>
      </c>
      <c r="AX33" s="70">
        <f>datos_tkm_auxiliar!AX117</f>
        <v/>
      </c>
    </row>
    <row r="34">
      <c r="I34" s="70" t="n"/>
      <c r="J34" s="70" t="n"/>
      <c r="K34" s="70" t="n"/>
      <c r="L34" s="70" t="n"/>
      <c r="M34" s="70" t="n"/>
      <c r="N34" s="70" t="n"/>
      <c r="O34" s="70" t="n"/>
      <c r="P34" s="70" t="n"/>
      <c r="Q34" s="70" t="n"/>
      <c r="R34" s="70" t="n"/>
      <c r="S34" s="70" t="n"/>
      <c r="T34" s="70" t="n"/>
      <c r="U34" s="70" t="n"/>
      <c r="V34" s="70" t="n"/>
      <c r="W34" s="70" t="n"/>
      <c r="X34" s="70" t="n"/>
      <c r="Y34" s="70" t="n"/>
      <c r="Z34" s="70" t="n"/>
      <c r="AA34" s="70" t="n"/>
      <c r="AB34" s="70" t="n"/>
      <c r="AC34" s="70" t="n"/>
      <c r="AD34" s="70" t="n"/>
      <c r="AE34" s="70" t="n"/>
      <c r="AF34" s="70" t="n"/>
      <c r="AG34" s="70" t="n"/>
      <c r="AH34" s="70" t="n"/>
      <c r="AI34" s="70" t="n"/>
      <c r="AJ34" s="70" t="n"/>
      <c r="AK34" s="70" t="n"/>
      <c r="AL34" s="70" t="n"/>
      <c r="AM34" s="70" t="n"/>
      <c r="AN34" s="70" t="n"/>
      <c r="AO34" s="70" t="n"/>
      <c r="AP34" s="70" t="n"/>
      <c r="AQ34" s="70" t="n"/>
      <c r="AR34" s="70" t="n"/>
      <c r="AS34" s="70" t="n"/>
      <c r="AT34" s="70" t="n"/>
      <c r="AU34" s="70" t="n"/>
      <c r="AV34" s="70" t="n"/>
      <c r="AW34" s="70" t="n"/>
      <c r="AX34" s="70" t="n"/>
    </row>
  </sheetData>
  <autoFilter ref="A1:AX33"/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 filterMode="1">
    <tabColor theme="9" tint="0.3999755851924192"/>
    <outlinePr summaryBelow="1" summaryRight="1"/>
    <pageSetUpPr/>
  </sheetPr>
  <dimension ref="A1:AY201"/>
  <sheetViews>
    <sheetView zoomScale="69" zoomScaleNormal="69" workbookViewId="0">
      <pane xSplit="10" ySplit="1" topLeftCell="K98" activePane="bottomRight" state="frozen"/>
      <selection pane="topRight" activeCell="K1" sqref="K1"/>
      <selection pane="bottomLeft" activeCell="A2" sqref="A2"/>
      <selection pane="bottomRight" activeCell="H100" sqref="H100"/>
    </sheetView>
  </sheetViews>
  <sheetFormatPr baseColWidth="10" defaultColWidth="11.42578125" defaultRowHeight="15"/>
  <cols>
    <col width="13.140625" bestFit="1" customWidth="1" style="192" min="1" max="1"/>
    <col width="13" bestFit="1" customWidth="1" style="192" min="2" max="2"/>
    <col width="17.28515625" bestFit="1" customWidth="1" style="192" min="3" max="3"/>
    <col width="13.140625" bestFit="1" customWidth="1" style="192" min="4" max="4"/>
    <col width="10.85546875" bestFit="1" customWidth="1" style="192" min="5" max="7"/>
    <col width="11.140625" bestFit="1" customWidth="1" style="192" min="8" max="8"/>
    <col width="10.85546875" bestFit="1" customWidth="1" style="192" min="9" max="9"/>
    <col width="11.140625" bestFit="1" customWidth="1" style="192" min="10" max="10"/>
    <col width="12.42578125" bestFit="1" customWidth="1" style="192" min="11" max="11"/>
    <col width="10.85546875" bestFit="1" customWidth="1" style="192" min="12" max="12"/>
    <col width="13.140625" bestFit="1" customWidth="1" style="192" min="13" max="13"/>
    <col width="11.140625" bestFit="1" customWidth="1" style="192" min="14" max="16"/>
    <col width="10.85546875" bestFit="1" customWidth="1" style="192" min="17" max="17"/>
    <col width="11.140625" bestFit="1" customWidth="1" style="192" min="18" max="27"/>
    <col width="10.85546875" bestFit="1" customWidth="1" style="192" min="28" max="30"/>
    <col width="11.140625" bestFit="1" customWidth="1" style="192" min="31" max="31"/>
    <col width="10.85546875" bestFit="1" customWidth="1" style="192" min="32" max="51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Modo</t>
        </is>
      </c>
      <c r="D1" s="76" t="inlineStr">
        <is>
          <t>Unidad</t>
        </is>
      </c>
      <c r="E1" s="55" t="n">
        <v>2014</v>
      </c>
      <c r="F1" s="55" t="n">
        <v>2015</v>
      </c>
      <c r="G1" s="55" t="n">
        <v>2016</v>
      </c>
      <c r="H1" s="55" t="n">
        <v>2017</v>
      </c>
      <c r="I1" s="55" t="n">
        <v>2018</v>
      </c>
      <c r="J1" s="55" t="n">
        <v>2019</v>
      </c>
      <c r="K1" s="49" t="n">
        <v>2020</v>
      </c>
      <c r="L1" s="49" t="n">
        <v>2021</v>
      </c>
      <c r="M1" s="49" t="n">
        <v>2022</v>
      </c>
      <c r="N1" s="49" t="n">
        <v>2023</v>
      </c>
      <c r="O1" s="49" t="n">
        <v>2024</v>
      </c>
      <c r="P1" s="49" t="n">
        <v>2025</v>
      </c>
      <c r="Q1" s="49" t="n">
        <v>2026</v>
      </c>
      <c r="R1" s="49" t="n">
        <v>2027</v>
      </c>
      <c r="S1" s="49" t="n">
        <v>2028</v>
      </c>
      <c r="T1" s="49" t="n">
        <v>2029</v>
      </c>
      <c r="U1" s="49" t="n">
        <v>2030</v>
      </c>
      <c r="V1" s="49" t="n">
        <v>2031</v>
      </c>
      <c r="W1" s="49" t="n">
        <v>2032</v>
      </c>
      <c r="X1" s="49" t="n">
        <v>2033</v>
      </c>
      <c r="Y1" s="49" t="n">
        <v>2034</v>
      </c>
      <c r="Z1" s="49" t="n">
        <v>2035</v>
      </c>
      <c r="AA1" s="49" t="n">
        <v>2036</v>
      </c>
      <c r="AB1" s="49" t="n">
        <v>2037</v>
      </c>
      <c r="AC1" s="49" t="n">
        <v>2038</v>
      </c>
      <c r="AD1" s="49" t="n">
        <v>2039</v>
      </c>
      <c r="AE1" s="49" t="n">
        <v>2040</v>
      </c>
      <c r="AF1" s="49" t="n">
        <v>2041</v>
      </c>
      <c r="AG1" s="49" t="n">
        <v>2042</v>
      </c>
      <c r="AH1" s="49" t="n">
        <v>2043</v>
      </c>
      <c r="AI1" s="49" t="n">
        <v>2044</v>
      </c>
      <c r="AJ1" s="49" t="n">
        <v>2045</v>
      </c>
      <c r="AK1" s="49" t="n">
        <v>2046</v>
      </c>
      <c r="AL1" s="49" t="n">
        <v>2047</v>
      </c>
      <c r="AM1" s="49" t="n">
        <v>2048</v>
      </c>
      <c r="AN1" s="49" t="n">
        <v>2049</v>
      </c>
      <c r="AO1" s="49" t="n">
        <v>2050</v>
      </c>
      <c r="AP1" s="49" t="n">
        <v>2051</v>
      </c>
      <c r="AQ1" s="49" t="n">
        <v>2052</v>
      </c>
      <c r="AR1" s="49" t="n">
        <v>2053</v>
      </c>
      <c r="AS1" s="49" t="n">
        <v>2054</v>
      </c>
      <c r="AT1" s="49" t="n">
        <v>2055</v>
      </c>
      <c r="AU1" s="49" t="n">
        <v>2056</v>
      </c>
      <c r="AV1" s="49" t="n">
        <v>2057</v>
      </c>
      <c r="AW1" s="49" t="n">
        <v>2058</v>
      </c>
      <c r="AX1" s="49" t="n">
        <v>2059</v>
      </c>
      <c r="AY1" s="49" t="n">
        <v>2060</v>
      </c>
    </row>
    <row r="2" hidden="1" s="192">
      <c r="A2" t="inlineStr">
        <is>
          <t>RM</t>
        </is>
      </c>
      <c r="B2" t="inlineStr">
        <is>
          <t>urbano</t>
        </is>
      </c>
      <c r="C2" t="inlineStr">
        <is>
          <t>Camión liviano</t>
        </is>
      </c>
      <c r="D2" t="inlineStr">
        <is>
          <t>%</t>
        </is>
      </c>
      <c r="E2" s="63" t="n">
        <v>0.6101793503517254</v>
      </c>
      <c r="F2" s="63" t="n">
        <v>0.6118487144766236</v>
      </c>
      <c r="G2" s="63" t="n">
        <v>0.6141863770881658</v>
      </c>
      <c r="H2" s="63" t="n">
        <v>0.6163506470881679</v>
      </c>
      <c r="I2" s="63" t="n">
        <v>0.6146648793693901</v>
      </c>
      <c r="J2" s="63" t="n">
        <v>0.6146282478846573</v>
      </c>
      <c r="K2" s="71" t="n">
        <v>0.614698196347591</v>
      </c>
      <c r="L2" s="71" t="n">
        <v>0.6149206485750009</v>
      </c>
      <c r="M2" s="71" t="n">
        <v>0.6152047895610806</v>
      </c>
      <c r="N2" s="71" t="n">
        <v>0.6154505848403574</v>
      </c>
      <c r="O2" s="71" t="n">
        <v>0.6156901754180989</v>
      </c>
      <c r="P2" s="71" t="n">
        <v>0.6159309764380457</v>
      </c>
      <c r="Q2" s="71" t="n">
        <v>0.6161651284682539</v>
      </c>
      <c r="R2" s="71" t="n">
        <v>0.6164031594490982</v>
      </c>
      <c r="S2" s="71" t="n">
        <v>0.6166153759312828</v>
      </c>
      <c r="T2" s="71" t="n">
        <v>0.6168220478541903</v>
      </c>
      <c r="U2" s="71" t="n">
        <v>0.6170226122568121</v>
      </c>
      <c r="V2" s="71" t="n">
        <v>0.6172108565454816</v>
      </c>
      <c r="W2" s="71" t="n">
        <v>0.6173936218776357</v>
      </c>
      <c r="X2" s="71" t="n">
        <v>0.617571666951457</v>
      </c>
      <c r="Y2" s="71" t="n">
        <v>0.6177419553949638</v>
      </c>
      <c r="Z2" s="71" t="n">
        <v>0.6179062329390493</v>
      </c>
      <c r="AA2" s="71" t="n">
        <v>0.6180641829973408</v>
      </c>
      <c r="AB2" s="71" t="n">
        <v>0.6182162083783755</v>
      </c>
      <c r="AC2" s="71" t="n">
        <v>0.6183630784808206</v>
      </c>
      <c r="AD2" s="71" t="n">
        <v>0.618504521200542</v>
      </c>
      <c r="AE2" s="71" t="n">
        <v>0.618640877727696</v>
      </c>
      <c r="AF2" s="71" t="n">
        <v>0.6187730454846914</v>
      </c>
      <c r="AG2" s="71" t="n">
        <v>0.6189006805957754</v>
      </c>
      <c r="AH2" s="71" t="n">
        <v>0.6190244960732109</v>
      </c>
      <c r="AI2" s="71" t="n">
        <v>0.6191441694845627</v>
      </c>
      <c r="AJ2" s="71" t="n">
        <v>0.6192599245351749</v>
      </c>
      <c r="AK2" s="71" t="n">
        <v>0.6193724382413397</v>
      </c>
      <c r="AL2" s="71" t="n">
        <v>0.6194812638742689</v>
      </c>
      <c r="AM2" s="71" t="n">
        <v>0.6195865393745311</v>
      </c>
      <c r="AN2" s="71" t="n">
        <v>0.6196887986399834</v>
      </c>
      <c r="AO2" s="71" t="n">
        <v>0.6197876762847672</v>
      </c>
      <c r="AP2" s="71" t="n">
        <v>0.6198354404294321</v>
      </c>
      <c r="AQ2" s="71" t="n">
        <v>0.6198828201750719</v>
      </c>
      <c r="AR2" s="71" t="n">
        <v>0.6199298047189078</v>
      </c>
      <c r="AS2" s="71" t="n">
        <v>0.6199763868316303</v>
      </c>
      <c r="AT2" s="71" t="n">
        <v>0.6200225621076619</v>
      </c>
      <c r="AU2" s="71" t="n">
        <v>0.6200683283053132</v>
      </c>
      <c r="AV2" s="71" t="n">
        <v>0.620113684805417</v>
      </c>
      <c r="AW2" s="71" t="n">
        <v>0.6201586321857985</v>
      </c>
      <c r="AX2" s="71" t="n">
        <v>0.6202031718959948</v>
      </c>
      <c r="AY2" s="71" t="n">
        <v>0.6202473060132451</v>
      </c>
    </row>
    <row r="3" hidden="1" s="192">
      <c r="A3" t="inlineStr">
        <is>
          <t>RM</t>
        </is>
      </c>
      <c r="B3" t="inlineStr">
        <is>
          <t>urbano</t>
        </is>
      </c>
      <c r="C3" t="inlineStr">
        <is>
          <t>Camión mediano</t>
        </is>
      </c>
      <c r="D3" t="inlineStr">
        <is>
          <t>%</t>
        </is>
      </c>
      <c r="E3" s="63" t="n">
        <v>0.3661076102110353</v>
      </c>
      <c r="F3" s="63" t="n">
        <v>0.3671092286859742</v>
      </c>
      <c r="G3" s="63" t="n">
        <v>0.3685118262528995</v>
      </c>
      <c r="H3" s="63" t="n">
        <v>0.3698103882529008</v>
      </c>
      <c r="I3" s="63" t="n">
        <v>0.3687989276216341</v>
      </c>
      <c r="J3" s="63" t="n">
        <v>0.3687769487307945</v>
      </c>
      <c r="K3" s="71" t="n">
        <v>0.3688189178085547</v>
      </c>
      <c r="L3" s="71" t="n">
        <v>0.3689523891450004</v>
      </c>
      <c r="M3" s="71" t="n">
        <v>0.3691228737366483</v>
      </c>
      <c r="N3" s="71" t="n">
        <v>0.3692703509042143</v>
      </c>
      <c r="O3" s="71" t="n">
        <v>0.3694141052508593</v>
      </c>
      <c r="P3" s="71" t="n">
        <v>0.3695585858628274</v>
      </c>
      <c r="Q3" s="71" t="n">
        <v>0.3696990770809522</v>
      </c>
      <c r="R3" s="71" t="n">
        <v>0.3698418956694588</v>
      </c>
      <c r="S3" s="71" t="n">
        <v>0.3699692255587696</v>
      </c>
      <c r="T3" s="71" t="n">
        <v>0.370093228712514</v>
      </c>
      <c r="U3" s="71" t="n">
        <v>0.3702135673540872</v>
      </c>
      <c r="V3" s="71" t="n">
        <v>0.3703265139272889</v>
      </c>
      <c r="W3" s="71" t="n">
        <v>0.3704361731265813</v>
      </c>
      <c r="X3" s="71" t="n">
        <v>0.3705430001708741</v>
      </c>
      <c r="Y3" s="71" t="n">
        <v>0.3706451732369782</v>
      </c>
      <c r="Z3" s="71" t="n">
        <v>0.3707437397634294</v>
      </c>
      <c r="AA3" s="71" t="n">
        <v>0.3708385097984044</v>
      </c>
      <c r="AB3" s="71" t="n">
        <v>0.3709297250270253</v>
      </c>
      <c r="AC3" s="71" t="n">
        <v>0.3710178470884923</v>
      </c>
      <c r="AD3" s="71" t="n">
        <v>0.3711027127203251</v>
      </c>
      <c r="AE3" s="71" t="n">
        <v>0.3711845266366176</v>
      </c>
      <c r="AF3" s="71" t="n">
        <v>0.3712638272908148</v>
      </c>
      <c r="AG3" s="71" t="n">
        <v>0.3713404083574651</v>
      </c>
      <c r="AH3" s="71" t="n">
        <v>0.3714146976439264</v>
      </c>
      <c r="AI3" s="71" t="n">
        <v>0.3714865016907375</v>
      </c>
      <c r="AJ3" s="71" t="n">
        <v>0.3715559547211048</v>
      </c>
      <c r="AK3" s="71" t="n">
        <v>0.3716234629448037</v>
      </c>
      <c r="AL3" s="71" t="n">
        <v>0.3716887583245613</v>
      </c>
      <c r="AM3" s="71" t="n">
        <v>0.3717519236247186</v>
      </c>
      <c r="AN3" s="71" t="n">
        <v>0.3718132791839899</v>
      </c>
      <c r="AO3" s="71" t="n">
        <v>0.3718726057708602</v>
      </c>
      <c r="AP3" s="71" t="n">
        <v>0.3719012642576592</v>
      </c>
      <c r="AQ3" s="71" t="n">
        <v>0.3719296921050431</v>
      </c>
      <c r="AR3" s="71" t="n">
        <v>0.3719578828313446</v>
      </c>
      <c r="AS3" s="71" t="n">
        <v>0.371985832098978</v>
      </c>
      <c r="AT3" s="71" t="n">
        <v>0.372013537264597</v>
      </c>
      <c r="AU3" s="71" t="n">
        <v>0.3720409969831878</v>
      </c>
      <c r="AV3" s="71" t="n">
        <v>0.3720682108832501</v>
      </c>
      <c r="AW3" s="71" t="n">
        <v>0.372095179311479</v>
      </c>
      <c r="AX3" s="71" t="n">
        <v>0.3721219031375967</v>
      </c>
      <c r="AY3" s="71" t="n">
        <v>0.3721483836079469</v>
      </c>
    </row>
    <row r="4" hidden="1" s="192">
      <c r="A4" t="inlineStr">
        <is>
          <t>RM</t>
        </is>
      </c>
      <c r="B4" t="inlineStr">
        <is>
          <t>urbano</t>
        </is>
      </c>
      <c r="C4" t="inlineStr">
        <is>
          <t>Camión pesado</t>
        </is>
      </c>
      <c r="D4" t="inlineStr">
        <is>
          <t>%</t>
        </is>
      </c>
      <c r="E4" s="63" t="n">
        <v>0</v>
      </c>
      <c r="F4" s="63" t="n">
        <v>0</v>
      </c>
      <c r="G4" s="63" t="n">
        <v>0</v>
      </c>
      <c r="H4" s="63" t="n">
        <v>0</v>
      </c>
      <c r="I4" s="63" t="n">
        <v>0</v>
      </c>
      <c r="J4" s="63" t="n">
        <v>0</v>
      </c>
      <c r="K4" s="71" t="n">
        <v>0</v>
      </c>
      <c r="L4" s="71" t="n">
        <v>0</v>
      </c>
      <c r="M4" s="71" t="n">
        <v>0</v>
      </c>
      <c r="N4" s="71" t="n">
        <v>0</v>
      </c>
      <c r="O4" s="71" t="n">
        <v>0</v>
      </c>
      <c r="P4" s="71" t="n">
        <v>0</v>
      </c>
      <c r="Q4" s="71" t="n">
        <v>0</v>
      </c>
      <c r="R4" s="71" t="n">
        <v>0</v>
      </c>
      <c r="S4" s="71" t="n">
        <v>0</v>
      </c>
      <c r="T4" s="71" t="n">
        <v>0</v>
      </c>
      <c r="U4" s="71" t="n">
        <v>0</v>
      </c>
      <c r="V4" s="71" t="n">
        <v>0</v>
      </c>
      <c r="W4" s="71" t="n">
        <v>0</v>
      </c>
      <c r="X4" s="71" t="n">
        <v>0</v>
      </c>
      <c r="Y4" s="71" t="n">
        <v>0</v>
      </c>
      <c r="Z4" s="71" t="n">
        <v>0</v>
      </c>
      <c r="AA4" s="71" t="n">
        <v>0</v>
      </c>
      <c r="AB4" s="71" t="n">
        <v>0</v>
      </c>
      <c r="AC4" s="71" t="n">
        <v>0</v>
      </c>
      <c r="AD4" s="71" t="n">
        <v>0</v>
      </c>
      <c r="AE4" s="71" t="n">
        <v>0</v>
      </c>
      <c r="AF4" s="71" t="n">
        <v>0</v>
      </c>
      <c r="AG4" s="71" t="n">
        <v>0</v>
      </c>
      <c r="AH4" s="71" t="n">
        <v>0</v>
      </c>
      <c r="AI4" s="71" t="n">
        <v>0</v>
      </c>
      <c r="AJ4" s="71" t="n">
        <v>0</v>
      </c>
      <c r="AK4" s="71" t="n">
        <v>0</v>
      </c>
      <c r="AL4" s="71" t="n">
        <v>0</v>
      </c>
      <c r="AM4" s="71" t="n">
        <v>0</v>
      </c>
      <c r="AN4" s="71" t="n">
        <v>0</v>
      </c>
      <c r="AO4" s="71" t="n">
        <v>0</v>
      </c>
      <c r="AP4" s="71" t="n">
        <v>0</v>
      </c>
      <c r="AQ4" s="71" t="n">
        <v>0</v>
      </c>
      <c r="AR4" s="71" t="n">
        <v>0</v>
      </c>
      <c r="AS4" s="71" t="n">
        <v>0</v>
      </c>
      <c r="AT4" s="71" t="n">
        <v>0</v>
      </c>
      <c r="AU4" s="71" t="n">
        <v>0</v>
      </c>
      <c r="AV4" s="71" t="n">
        <v>0</v>
      </c>
      <c r="AW4" s="71" t="n">
        <v>0</v>
      </c>
      <c r="AX4" s="71" t="n">
        <v>0</v>
      </c>
      <c r="AY4" s="71" t="n">
        <v>0</v>
      </c>
    </row>
    <row r="5" hidden="1" s="192">
      <c r="A5" t="inlineStr">
        <is>
          <t>RM</t>
        </is>
      </c>
      <c r="B5" t="inlineStr">
        <is>
          <t>urbano</t>
        </is>
      </c>
      <c r="C5" t="inlineStr">
        <is>
          <t>Ferroviario</t>
        </is>
      </c>
      <c r="D5" t="inlineStr">
        <is>
          <t>%</t>
        </is>
      </c>
      <c r="E5" s="63" t="n">
        <v>0.0237130394372394</v>
      </c>
      <c r="F5" s="63" t="n">
        <v>0.02104205683740227</v>
      </c>
      <c r="G5" s="63" t="n">
        <v>0.01730179665893481</v>
      </c>
      <c r="H5" s="63" t="n">
        <v>0.01383896465893137</v>
      </c>
      <c r="I5" s="63" t="n">
        <v>0.0165361930089759</v>
      </c>
      <c r="J5" s="63" t="n">
        <v>0.01659480338454829</v>
      </c>
      <c r="K5" s="71" t="n">
        <v>0.0164828858438544</v>
      </c>
      <c r="L5" s="71" t="n">
        <v>0.01612696227999861</v>
      </c>
      <c r="M5" s="71" t="n">
        <v>0.01567233670227121</v>
      </c>
      <c r="N5" s="71" t="n">
        <v>0.0152790642554284</v>
      </c>
      <c r="O5" s="71" t="n">
        <v>0.01489571933104178</v>
      </c>
      <c r="P5" s="71" t="n">
        <v>0.01451043769912691</v>
      </c>
      <c r="Q5" s="71" t="n">
        <v>0.01413579445079405</v>
      </c>
      <c r="R5" s="71" t="n">
        <v>0.01375494488144316</v>
      </c>
      <c r="S5" s="71" t="n">
        <v>0.01341539850994766</v>
      </c>
      <c r="T5" s="71" t="n">
        <v>0.01308472343329578</v>
      </c>
      <c r="U5" s="71" t="n">
        <v>0.01276382038910081</v>
      </c>
      <c r="V5" s="71" t="n">
        <v>0.01246262952722943</v>
      </c>
      <c r="W5" s="71" t="n">
        <v>0.01217020499578309</v>
      </c>
      <c r="X5" s="71" t="n">
        <v>0.01188533287766896</v>
      </c>
      <c r="Y5" s="71" t="n">
        <v>0.01161287136805796</v>
      </c>
      <c r="Z5" s="71" t="n">
        <v>0.01135002729752137</v>
      </c>
      <c r="AA5" s="71" t="n">
        <v>0.01109730720425484</v>
      </c>
      <c r="AB5" s="71" t="n">
        <v>0.0108540665945991</v>
      </c>
      <c r="AC5" s="71" t="n">
        <v>0.01061907443068708</v>
      </c>
      <c r="AD5" s="71" t="n">
        <v>0.01039276607913288</v>
      </c>
      <c r="AE5" s="71" t="n">
        <v>0.01017459563568643</v>
      </c>
      <c r="AF5" s="71" t="n">
        <v>0.009963127224493759</v>
      </c>
      <c r="AG5" s="71" t="n">
        <v>0.009758911046759612</v>
      </c>
      <c r="AH5" s="71" t="n">
        <v>0.009560806282862717</v>
      </c>
      <c r="AI5" s="71" t="n">
        <v>0.009369328824699742</v>
      </c>
      <c r="AJ5" s="71" t="n">
        <v>0.009184120743720277</v>
      </c>
      <c r="AK5" s="71" t="n">
        <v>0.009004098813856574</v>
      </c>
      <c r="AL5" s="71" t="n">
        <v>0.008829977801169694</v>
      </c>
      <c r="AM5" s="71" t="n">
        <v>0.008661537000750256</v>
      </c>
      <c r="AN5" s="71" t="n">
        <v>0.00849792217602666</v>
      </c>
      <c r="AO5" s="71" t="n">
        <v>0.008339717944372674</v>
      </c>
      <c r="AP5" s="71" t="n">
        <v>0.008263295312908736</v>
      </c>
      <c r="AQ5" s="71" t="n">
        <v>0.008187487719885004</v>
      </c>
      <c r="AR5" s="71" t="n">
        <v>0.008112312449747548</v>
      </c>
      <c r="AS5" s="71" t="n">
        <v>0.008037781069391696</v>
      </c>
      <c r="AT5" s="71" t="n">
        <v>0.007963900627741103</v>
      </c>
      <c r="AU5" s="71" t="n">
        <v>0.00789067471149891</v>
      </c>
      <c r="AV5" s="71" t="n">
        <v>0.007818104311332985</v>
      </c>
      <c r="AW5" s="71" t="n">
        <v>0.007746188502722515</v>
      </c>
      <c r="AX5" s="71" t="n">
        <v>0.007674924966408476</v>
      </c>
      <c r="AY5" s="71" t="n">
        <v>0.007604310378807997</v>
      </c>
    </row>
    <row r="6" hidden="1" s="192">
      <c r="A6" t="inlineStr">
        <is>
          <t>RM</t>
        </is>
      </c>
      <c r="B6" t="inlineStr">
        <is>
          <t>urbano</t>
        </is>
      </c>
      <c r="C6" t="inlineStr">
        <is>
          <t>Marítimo</t>
        </is>
      </c>
      <c r="D6" t="inlineStr">
        <is>
          <t>%</t>
        </is>
      </c>
      <c r="E6" s="63" t="n">
        <v>0</v>
      </c>
      <c r="F6" s="63" t="n">
        <v>0</v>
      </c>
      <c r="G6" s="63" t="n">
        <v>0</v>
      </c>
      <c r="H6" s="63" t="n">
        <v>0</v>
      </c>
      <c r="I6" s="63" t="n">
        <v>0</v>
      </c>
      <c r="J6" s="63" t="n">
        <v>0</v>
      </c>
      <c r="K6" s="71" t="n">
        <v>0</v>
      </c>
      <c r="L6" s="71" t="n">
        <v>0</v>
      </c>
      <c r="M6" s="71" t="n">
        <v>0</v>
      </c>
      <c r="N6" s="71" t="n">
        <v>0</v>
      </c>
      <c r="O6" s="71" t="n">
        <v>0</v>
      </c>
      <c r="P6" s="71" t="n">
        <v>0</v>
      </c>
      <c r="Q6" s="71" t="n">
        <v>0</v>
      </c>
      <c r="R6" s="71" t="n">
        <v>0</v>
      </c>
      <c r="S6" s="71" t="n">
        <v>0</v>
      </c>
      <c r="T6" s="71" t="n">
        <v>0</v>
      </c>
      <c r="U6" s="71" t="n">
        <v>0</v>
      </c>
      <c r="V6" s="71" t="n">
        <v>0</v>
      </c>
      <c r="W6" s="71" t="n">
        <v>0</v>
      </c>
      <c r="X6" s="71" t="n">
        <v>0</v>
      </c>
      <c r="Y6" s="71" t="n">
        <v>0</v>
      </c>
      <c r="Z6" s="71" t="n">
        <v>0</v>
      </c>
      <c r="AA6" s="71" t="n">
        <v>0</v>
      </c>
      <c r="AB6" s="71" t="n">
        <v>0</v>
      </c>
      <c r="AC6" s="71" t="n">
        <v>0</v>
      </c>
      <c r="AD6" s="71" t="n">
        <v>0</v>
      </c>
      <c r="AE6" s="71" t="n">
        <v>0</v>
      </c>
      <c r="AF6" s="71" t="n">
        <v>0</v>
      </c>
      <c r="AG6" s="71" t="n">
        <v>0</v>
      </c>
      <c r="AH6" s="71" t="n">
        <v>0</v>
      </c>
      <c r="AI6" s="71" t="n">
        <v>0</v>
      </c>
      <c r="AJ6" s="71" t="n">
        <v>0</v>
      </c>
      <c r="AK6" s="71" t="n">
        <v>0</v>
      </c>
      <c r="AL6" s="71" t="n">
        <v>0</v>
      </c>
      <c r="AM6" s="71" t="n">
        <v>0</v>
      </c>
      <c r="AN6" s="71" t="n">
        <v>0</v>
      </c>
      <c r="AO6" s="71" t="n">
        <v>0</v>
      </c>
      <c r="AP6" s="71" t="n">
        <v>0</v>
      </c>
      <c r="AQ6" s="71" t="n">
        <v>0</v>
      </c>
      <c r="AR6" s="71" t="n">
        <v>0</v>
      </c>
      <c r="AS6" s="71" t="n">
        <v>0</v>
      </c>
      <c r="AT6" s="71" t="n">
        <v>0</v>
      </c>
      <c r="AU6" s="71" t="n">
        <v>0</v>
      </c>
      <c r="AV6" s="71" t="n">
        <v>0</v>
      </c>
      <c r="AW6" s="71" t="n">
        <v>0</v>
      </c>
      <c r="AX6" s="71" t="n">
        <v>0</v>
      </c>
      <c r="AY6" s="71" t="n">
        <v>0</v>
      </c>
    </row>
    <row r="7" hidden="1" s="192">
      <c r="A7" t="inlineStr">
        <is>
          <t>RM</t>
        </is>
      </c>
      <c r="B7" t="inlineStr">
        <is>
          <t>urbano</t>
        </is>
      </c>
      <c r="C7" t="inlineStr">
        <is>
          <t>Aéreo</t>
        </is>
      </c>
      <c r="D7" t="inlineStr">
        <is>
          <t>%</t>
        </is>
      </c>
      <c r="E7" s="63" t="n">
        <v>0</v>
      </c>
      <c r="F7" s="63" t="n">
        <v>0</v>
      </c>
      <c r="G7" s="63" t="n">
        <v>0</v>
      </c>
      <c r="H7" s="63" t="n">
        <v>0</v>
      </c>
      <c r="I7" s="63" t="n">
        <v>0</v>
      </c>
      <c r="J7" s="63" t="n">
        <v>0</v>
      </c>
      <c r="K7" s="71" t="n">
        <v>0</v>
      </c>
      <c r="L7" s="71" t="n">
        <v>0</v>
      </c>
      <c r="M7" s="71" t="n">
        <v>0</v>
      </c>
      <c r="N7" s="71" t="n">
        <v>0</v>
      </c>
      <c r="O7" s="71" t="n">
        <v>0</v>
      </c>
      <c r="P7" s="71" t="n">
        <v>0</v>
      </c>
      <c r="Q7" s="71" t="n">
        <v>0</v>
      </c>
      <c r="R7" s="71" t="n">
        <v>0</v>
      </c>
      <c r="S7" s="71" t="n">
        <v>0</v>
      </c>
      <c r="T7" s="71" t="n">
        <v>0</v>
      </c>
      <c r="U7" s="71" t="n">
        <v>0</v>
      </c>
      <c r="V7" s="71" t="n">
        <v>0</v>
      </c>
      <c r="W7" s="71" t="n">
        <v>0</v>
      </c>
      <c r="X7" s="71" t="n">
        <v>0</v>
      </c>
      <c r="Y7" s="71" t="n">
        <v>0</v>
      </c>
      <c r="Z7" s="71" t="n">
        <v>0</v>
      </c>
      <c r="AA7" s="71" t="n">
        <v>0</v>
      </c>
      <c r="AB7" s="71" t="n">
        <v>0</v>
      </c>
      <c r="AC7" s="71" t="n">
        <v>0</v>
      </c>
      <c r="AD7" s="71" t="n">
        <v>0</v>
      </c>
      <c r="AE7" s="71" t="n">
        <v>0</v>
      </c>
      <c r="AF7" s="71" t="n">
        <v>0</v>
      </c>
      <c r="AG7" s="71" t="n">
        <v>0</v>
      </c>
      <c r="AH7" s="71" t="n">
        <v>0</v>
      </c>
      <c r="AI7" s="71" t="n">
        <v>0</v>
      </c>
      <c r="AJ7" s="71" t="n">
        <v>0</v>
      </c>
      <c r="AK7" s="71" t="n">
        <v>0</v>
      </c>
      <c r="AL7" s="71" t="n">
        <v>0</v>
      </c>
      <c r="AM7" s="71" t="n">
        <v>0</v>
      </c>
      <c r="AN7" s="71" t="n">
        <v>0</v>
      </c>
      <c r="AO7" s="71" t="n">
        <v>0</v>
      </c>
      <c r="AP7" s="71" t="n">
        <v>0</v>
      </c>
      <c r="AQ7" s="71" t="n">
        <v>0</v>
      </c>
      <c r="AR7" s="71" t="n">
        <v>0</v>
      </c>
      <c r="AS7" s="71" t="n">
        <v>0</v>
      </c>
      <c r="AT7" s="71" t="n">
        <v>0</v>
      </c>
      <c r="AU7" s="71" t="n">
        <v>0</v>
      </c>
      <c r="AV7" s="71" t="n">
        <v>0</v>
      </c>
      <c r="AW7" s="71" t="n">
        <v>0</v>
      </c>
      <c r="AX7" s="71" t="n">
        <v>0</v>
      </c>
      <c r="AY7" s="71" t="n">
        <v>0</v>
      </c>
    </row>
    <row r="8" hidden="1" s="192">
      <c r="A8" t="inlineStr">
        <is>
          <t>R1</t>
        </is>
      </c>
      <c r="B8" t="inlineStr">
        <is>
          <t>urbano</t>
        </is>
      </c>
      <c r="C8" t="inlineStr">
        <is>
          <t>Camión liviano</t>
        </is>
      </c>
      <c r="D8" t="inlineStr">
        <is>
          <t>%</t>
        </is>
      </c>
      <c r="E8" s="63" t="n">
        <v>0.613111626164299</v>
      </c>
      <c r="F8" s="63" t="n">
        <v>0.6157068528119054</v>
      </c>
      <c r="G8" s="63" t="n">
        <v>0.6120784614123491</v>
      </c>
      <c r="H8" s="63" t="n">
        <v>0.6100179443758611</v>
      </c>
      <c r="I8" s="63" t="n">
        <v>0.6157378489403857</v>
      </c>
      <c r="J8" s="63" t="n">
        <v>0.6226851618343165</v>
      </c>
      <c r="K8" s="71" t="n">
        <v>0.6226851618343163</v>
      </c>
      <c r="L8" s="71" t="n">
        <v>0.6236000694671764</v>
      </c>
      <c r="M8" s="71" t="n">
        <v>0.6236580005421815</v>
      </c>
      <c r="N8" s="71" t="n">
        <v>0.6237128411852056</v>
      </c>
      <c r="O8" s="71" t="n">
        <v>0.6237645234577219</v>
      </c>
      <c r="P8" s="71" t="n">
        <v>0.6238046965000038</v>
      </c>
      <c r="Q8" s="71" t="n">
        <v>0.6238446711748431</v>
      </c>
      <c r="R8" s="71" t="n">
        <v>0.6238903554416275</v>
      </c>
      <c r="S8" s="71" t="n">
        <v>0.6239370052121452</v>
      </c>
      <c r="T8" s="71" t="n">
        <v>0.6239760424929295</v>
      </c>
      <c r="U8" s="71" t="n">
        <v>0.6240058333886271</v>
      </c>
      <c r="V8" s="71" t="n">
        <v>0.6240351590879714</v>
      </c>
      <c r="W8" s="71" t="n">
        <v>0.6240607133804501</v>
      </c>
      <c r="X8" s="71" t="n">
        <v>0.624099888594927</v>
      </c>
      <c r="Y8" s="71" t="n">
        <v>0.624127453693195</v>
      </c>
      <c r="Z8" s="71" t="n">
        <v>0.6241592254216144</v>
      </c>
      <c r="AA8" s="71" t="n">
        <v>0.6241647199193493</v>
      </c>
      <c r="AB8" s="71" t="n">
        <v>0.6241808018302809</v>
      </c>
      <c r="AC8" s="71" t="n">
        <v>0.6241928010916896</v>
      </c>
      <c r="AD8" s="71" t="n">
        <v>0.6242012331790834</v>
      </c>
      <c r="AE8" s="71" t="n">
        <v>0.6242121729411038</v>
      </c>
      <c r="AF8" s="71" t="n">
        <v>0.6242236928575405</v>
      </c>
      <c r="AG8" s="71" t="n">
        <v>0.6242364311493402</v>
      </c>
      <c r="AH8" s="71" t="n">
        <v>0.6242466751323856</v>
      </c>
      <c r="AI8" s="71" t="n">
        <v>0.6242563821591408</v>
      </c>
      <c r="AJ8" s="71" t="n">
        <v>0.6242649422195994</v>
      </c>
      <c r="AK8" s="71" t="n">
        <v>0.6242715965437452</v>
      </c>
      <c r="AL8" s="71" t="n">
        <v>0.624276920627477</v>
      </c>
      <c r="AM8" s="71" t="n">
        <v>0.6242851117453612</v>
      </c>
      <c r="AN8" s="71" t="n">
        <v>0.6242880053046365</v>
      </c>
      <c r="AO8" s="71" t="n">
        <v>0.6242919838476001</v>
      </c>
      <c r="AP8" s="71" t="n">
        <v>0.6242993657965599</v>
      </c>
      <c r="AQ8" s="71" t="n">
        <v>0.6243066739907349</v>
      </c>
      <c r="AR8" s="71" t="n">
        <v>0.6243139083288729</v>
      </c>
      <c r="AS8" s="71" t="n">
        <v>0.6243210689229661</v>
      </c>
      <c r="AT8" s="71" t="n">
        <v>0.6243281560518714</v>
      </c>
      <c r="AU8" s="71" t="n">
        <v>0.6243351701206955</v>
      </c>
      <c r="AV8" s="71" t="n">
        <v>0.6243421116275931</v>
      </c>
      <c r="AW8" s="71" t="n">
        <v>0.6243489811377494</v>
      </c>
      <c r="AX8" s="71" t="n">
        <v>0.6243557792635469</v>
      </c>
      <c r="AY8" s="71" t="n">
        <v>0.6243625066497307</v>
      </c>
    </row>
    <row r="9" hidden="1" s="192">
      <c r="A9" t="inlineStr">
        <is>
          <t>R1</t>
        </is>
      </c>
      <c r="B9" t="inlineStr">
        <is>
          <t>urbano</t>
        </is>
      </c>
      <c r="C9" t="inlineStr">
        <is>
          <t>Camión mediano</t>
        </is>
      </c>
      <c r="D9" t="inlineStr">
        <is>
          <t>%</t>
        </is>
      </c>
      <c r="E9" s="63" t="n">
        <v>0.3678669756985787</v>
      </c>
      <c r="F9" s="63" t="n">
        <v>0.3694241116871435</v>
      </c>
      <c r="G9" s="63" t="n">
        <v>0.3672470768474095</v>
      </c>
      <c r="H9" s="63" t="n">
        <v>0.3660107666255157</v>
      </c>
      <c r="I9" s="63" t="n">
        <v>0.3694427093642307</v>
      </c>
      <c r="J9" s="63" t="n">
        <v>0.37361109710059</v>
      </c>
      <c r="K9" s="71" t="n">
        <v>0.3736110971005902</v>
      </c>
      <c r="L9" s="71" t="n">
        <v>0.3741600416803058</v>
      </c>
      <c r="M9" s="71" t="n">
        <v>0.3741948003253089</v>
      </c>
      <c r="N9" s="71" t="n">
        <v>0.3742277047111234</v>
      </c>
      <c r="O9" s="71" t="n">
        <v>0.3742587140746331</v>
      </c>
      <c r="P9" s="71" t="n">
        <v>0.3742828179000023</v>
      </c>
      <c r="Q9" s="71" t="n">
        <v>0.3743068027049058</v>
      </c>
      <c r="R9" s="71" t="n">
        <v>0.3743342132649765</v>
      </c>
      <c r="S9" s="71" t="n">
        <v>0.3743622031272872</v>
      </c>
      <c r="T9" s="71" t="n">
        <v>0.3743856254957577</v>
      </c>
      <c r="U9" s="71" t="n">
        <v>0.3744035000331764</v>
      </c>
      <c r="V9" s="71" t="n">
        <v>0.3744210954527828</v>
      </c>
      <c r="W9" s="71" t="n">
        <v>0.3744364280282702</v>
      </c>
      <c r="X9" s="71" t="n">
        <v>0.3744599331569562</v>
      </c>
      <c r="Y9" s="71" t="n">
        <v>0.3744764722159171</v>
      </c>
      <c r="Z9" s="71" t="n">
        <v>0.3744955352529687</v>
      </c>
      <c r="AA9" s="71" t="n">
        <v>0.3744988319516097</v>
      </c>
      <c r="AB9" s="71" t="n">
        <v>0.3745084810981686</v>
      </c>
      <c r="AC9" s="71" t="n">
        <v>0.3745156806550138</v>
      </c>
      <c r="AD9" s="71" t="n">
        <v>0.3745207399074501</v>
      </c>
      <c r="AE9" s="71" t="n">
        <v>0.3745273037646623</v>
      </c>
      <c r="AF9" s="71" t="n">
        <v>0.3745342157145244</v>
      </c>
      <c r="AG9" s="71" t="n">
        <v>0.3745418586896042</v>
      </c>
      <c r="AH9" s="71" t="n">
        <v>0.3745480050794314</v>
      </c>
      <c r="AI9" s="71" t="n">
        <v>0.3745538292954846</v>
      </c>
      <c r="AJ9" s="71" t="n">
        <v>0.3745589653317596</v>
      </c>
      <c r="AK9" s="71" t="n">
        <v>0.3745629579262472</v>
      </c>
      <c r="AL9" s="71" t="n">
        <v>0.3745661523764862</v>
      </c>
      <c r="AM9" s="71" t="n">
        <v>0.3745710670472168</v>
      </c>
      <c r="AN9" s="71" t="n">
        <v>0.374572803182782</v>
      </c>
      <c r="AO9" s="71" t="n">
        <v>0.3745751903085601</v>
      </c>
      <c r="AP9" s="71" t="n">
        <v>0.3745796194779359</v>
      </c>
      <c r="AQ9" s="71" t="n">
        <v>0.374584004394441</v>
      </c>
      <c r="AR9" s="71" t="n">
        <v>0.3745883449973237</v>
      </c>
      <c r="AS9" s="71" t="n">
        <v>0.3745926413537797</v>
      </c>
      <c r="AT9" s="71" t="n">
        <v>0.3745968936311229</v>
      </c>
      <c r="AU9" s="71" t="n">
        <v>0.3746011020724173</v>
      </c>
      <c r="AV9" s="71" t="n">
        <v>0.3746052669765559</v>
      </c>
      <c r="AW9" s="71" t="n">
        <v>0.3746093886826498</v>
      </c>
      <c r="AX9" s="71" t="n">
        <v>0.3746134675581282</v>
      </c>
      <c r="AY9" s="71" t="n">
        <v>0.3746175039898385</v>
      </c>
    </row>
    <row r="10" hidden="1" s="192">
      <c r="A10" t="inlineStr">
        <is>
          <t>R1</t>
        </is>
      </c>
      <c r="B10" t="inlineStr">
        <is>
          <t>urbano</t>
        </is>
      </c>
      <c r="C10" t="inlineStr">
        <is>
          <t>Camión pesado</t>
        </is>
      </c>
      <c r="D10" t="inlineStr">
        <is>
          <t>%</t>
        </is>
      </c>
      <c r="E10" s="63" t="n">
        <v>0</v>
      </c>
      <c r="F10" s="63" t="n">
        <v>0</v>
      </c>
      <c r="G10" s="63" t="n">
        <v>0</v>
      </c>
      <c r="H10" s="63" t="n">
        <v>0</v>
      </c>
      <c r="I10" s="63" t="n">
        <v>0</v>
      </c>
      <c r="J10" s="63" t="n">
        <v>0</v>
      </c>
      <c r="K10" s="71" t="n">
        <v>0</v>
      </c>
      <c r="L10" s="71" t="n">
        <v>0</v>
      </c>
      <c r="M10" s="71" t="n">
        <v>0</v>
      </c>
      <c r="N10" s="71" t="n">
        <v>0</v>
      </c>
      <c r="O10" s="71" t="n">
        <v>0</v>
      </c>
      <c r="P10" s="71" t="n">
        <v>0</v>
      </c>
      <c r="Q10" s="71" t="n">
        <v>0</v>
      </c>
      <c r="R10" s="71" t="n">
        <v>0</v>
      </c>
      <c r="S10" s="71" t="n">
        <v>0</v>
      </c>
      <c r="T10" s="71" t="n">
        <v>0</v>
      </c>
      <c r="U10" s="71" t="n">
        <v>0</v>
      </c>
      <c r="V10" s="71" t="n">
        <v>0</v>
      </c>
      <c r="W10" s="71" t="n">
        <v>0</v>
      </c>
      <c r="X10" s="71" t="n">
        <v>0</v>
      </c>
      <c r="Y10" s="71" t="n">
        <v>0</v>
      </c>
      <c r="Z10" s="71" t="n">
        <v>0</v>
      </c>
      <c r="AA10" s="71" t="n">
        <v>0</v>
      </c>
      <c r="AB10" s="71" t="n">
        <v>0</v>
      </c>
      <c r="AC10" s="71" t="n">
        <v>0</v>
      </c>
      <c r="AD10" s="71" t="n">
        <v>0</v>
      </c>
      <c r="AE10" s="71" t="n">
        <v>0</v>
      </c>
      <c r="AF10" s="71" t="n">
        <v>0</v>
      </c>
      <c r="AG10" s="71" t="n">
        <v>0</v>
      </c>
      <c r="AH10" s="71" t="n">
        <v>0</v>
      </c>
      <c r="AI10" s="71" t="n">
        <v>0</v>
      </c>
      <c r="AJ10" s="71" t="n">
        <v>0</v>
      </c>
      <c r="AK10" s="71" t="n">
        <v>0</v>
      </c>
      <c r="AL10" s="71" t="n">
        <v>0</v>
      </c>
      <c r="AM10" s="71" t="n">
        <v>0</v>
      </c>
      <c r="AN10" s="71" t="n">
        <v>0</v>
      </c>
      <c r="AO10" s="71" t="n">
        <v>0</v>
      </c>
      <c r="AP10" s="71" t="n">
        <v>0</v>
      </c>
      <c r="AQ10" s="71" t="n">
        <v>0</v>
      </c>
      <c r="AR10" s="71" t="n">
        <v>0</v>
      </c>
      <c r="AS10" s="71" t="n">
        <v>0</v>
      </c>
      <c r="AT10" s="71" t="n">
        <v>0</v>
      </c>
      <c r="AU10" s="71" t="n">
        <v>0</v>
      </c>
      <c r="AV10" s="71" t="n">
        <v>0</v>
      </c>
      <c r="AW10" s="71" t="n">
        <v>0</v>
      </c>
      <c r="AX10" s="71" t="n">
        <v>0</v>
      </c>
      <c r="AY10" s="71" t="n">
        <v>0</v>
      </c>
    </row>
    <row r="11" hidden="1" s="192">
      <c r="A11" t="inlineStr">
        <is>
          <t>R1</t>
        </is>
      </c>
      <c r="B11" t="inlineStr">
        <is>
          <t>urbano</t>
        </is>
      </c>
      <c r="C11" t="inlineStr">
        <is>
          <t>Ferroviario</t>
        </is>
      </c>
      <c r="D11" t="inlineStr">
        <is>
          <t>%</t>
        </is>
      </c>
      <c r="E11" s="63" t="n">
        <v>0.01902139813712235</v>
      </c>
      <c r="F11" s="63" t="n">
        <v>0.01486903550095118</v>
      </c>
      <c r="G11" s="63" t="n">
        <v>0.02067446174024143</v>
      </c>
      <c r="H11" s="63" t="n">
        <v>0.0239712889986233</v>
      </c>
      <c r="I11" s="63" t="n">
        <v>0.01481944169538346</v>
      </c>
      <c r="J11" s="63" t="n">
        <v>0.003703741065093458</v>
      </c>
      <c r="K11" s="71" t="n">
        <v>0.003703741065093453</v>
      </c>
      <c r="L11" s="71" t="n">
        <v>0.002239888852517825</v>
      </c>
      <c r="M11" s="71" t="n">
        <v>0.002147199132509662</v>
      </c>
      <c r="N11" s="71" t="n">
        <v>0.002059454103671015</v>
      </c>
      <c r="O11" s="71" t="n">
        <v>0.001976762467645025</v>
      </c>
      <c r="P11" s="71" t="n">
        <v>0.001912485599993788</v>
      </c>
      <c r="Q11" s="71" t="n">
        <v>0.001848526120251022</v>
      </c>
      <c r="R11" s="71" t="n">
        <v>0.001775431293396104</v>
      </c>
      <c r="S11" s="71" t="n">
        <v>0.001700791660567624</v>
      </c>
      <c r="T11" s="71" t="n">
        <v>0.001638332011312827</v>
      </c>
      <c r="U11" s="71" t="n">
        <v>0.001590666578196473</v>
      </c>
      <c r="V11" s="71" t="n">
        <v>0.001543745459245815</v>
      </c>
      <c r="W11" s="71" t="n">
        <v>0.001502858591279785</v>
      </c>
      <c r="X11" s="71" t="n">
        <v>0.001440178248116702</v>
      </c>
      <c r="Y11" s="71" t="n">
        <v>0.001396074090887869</v>
      </c>
      <c r="Z11" s="71" t="n">
        <v>0.001345239325416983</v>
      </c>
      <c r="AA11" s="71" t="n">
        <v>0.001336448129040924</v>
      </c>
      <c r="AB11" s="71" t="n">
        <v>0.001310717071550426</v>
      </c>
      <c r="AC11" s="71" t="n">
        <v>0.001291518253296609</v>
      </c>
      <c r="AD11" s="71" t="n">
        <v>0.0012780269134665</v>
      </c>
      <c r="AE11" s="71" t="n">
        <v>0.001260523294233994</v>
      </c>
      <c r="AF11" s="71" t="n">
        <v>0.001242091427935092</v>
      </c>
      <c r="AG11" s="71" t="n">
        <v>0.001221710161055494</v>
      </c>
      <c r="AH11" s="71" t="n">
        <v>0.001205319788182985</v>
      </c>
      <c r="AI11" s="71" t="n">
        <v>0.001189788545374548</v>
      </c>
      <c r="AJ11" s="71" t="n">
        <v>0.001176092448641054</v>
      </c>
      <c r="AK11" s="71" t="n">
        <v>0.001165445530007671</v>
      </c>
      <c r="AL11" s="71" t="n">
        <v>0.001156926996036819</v>
      </c>
      <c r="AM11" s="71" t="n">
        <v>0.001143821207422046</v>
      </c>
      <c r="AN11" s="71" t="n">
        <v>0.001139191512581637</v>
      </c>
      <c r="AO11" s="71" t="n">
        <v>0.001132825843839714</v>
      </c>
      <c r="AP11" s="71" t="n">
        <v>0.00112101472550422</v>
      </c>
      <c r="AQ11" s="71" t="n">
        <v>0.001109321614824089</v>
      </c>
      <c r="AR11" s="71" t="n">
        <v>0.001097746673803342</v>
      </c>
      <c r="AS11" s="71" t="n">
        <v>0.001086289723254184</v>
      </c>
      <c r="AT11" s="71" t="n">
        <v>0.001074950317005655</v>
      </c>
      <c r="AU11" s="71" t="n">
        <v>0.001063727806887225</v>
      </c>
      <c r="AV11" s="71" t="n">
        <v>0.001052621395851048</v>
      </c>
      <c r="AW11" s="71" t="n">
        <v>0.001041630179600988</v>
      </c>
      <c r="AX11" s="71" t="n">
        <v>0.00103075317832489</v>
      </c>
      <c r="AY11" s="71" t="n">
        <v>0.001019989360430768</v>
      </c>
    </row>
    <row r="12" hidden="1" s="192">
      <c r="A12" t="inlineStr">
        <is>
          <t>R1</t>
        </is>
      </c>
      <c r="B12" t="inlineStr">
        <is>
          <t>urbano</t>
        </is>
      </c>
      <c r="C12" t="inlineStr">
        <is>
          <t>Marítimo</t>
        </is>
      </c>
      <c r="D12" t="inlineStr">
        <is>
          <t>%</t>
        </is>
      </c>
      <c r="E12" s="63" t="n">
        <v>0</v>
      </c>
      <c r="F12" s="63" t="n">
        <v>0</v>
      </c>
      <c r="G12" s="63" t="n">
        <v>0</v>
      </c>
      <c r="H12" s="63" t="n">
        <v>0</v>
      </c>
      <c r="I12" s="63" t="n">
        <v>0</v>
      </c>
      <c r="J12" s="63" t="n">
        <v>0</v>
      </c>
      <c r="K12" s="71" t="n">
        <v>0</v>
      </c>
      <c r="L12" s="71" t="n">
        <v>0</v>
      </c>
      <c r="M12" s="71" t="n">
        <v>0</v>
      </c>
      <c r="N12" s="71" t="n">
        <v>0</v>
      </c>
      <c r="O12" s="71" t="n">
        <v>0</v>
      </c>
      <c r="P12" s="71" t="n">
        <v>0</v>
      </c>
      <c r="Q12" s="71" t="n">
        <v>0</v>
      </c>
      <c r="R12" s="71" t="n">
        <v>0</v>
      </c>
      <c r="S12" s="71" t="n">
        <v>0</v>
      </c>
      <c r="T12" s="71" t="n">
        <v>0</v>
      </c>
      <c r="U12" s="71" t="n">
        <v>0</v>
      </c>
      <c r="V12" s="71" t="n">
        <v>0</v>
      </c>
      <c r="W12" s="71" t="n">
        <v>0</v>
      </c>
      <c r="X12" s="71" t="n">
        <v>0</v>
      </c>
      <c r="Y12" s="71" t="n">
        <v>0</v>
      </c>
      <c r="Z12" s="71" t="n">
        <v>0</v>
      </c>
      <c r="AA12" s="71" t="n">
        <v>0</v>
      </c>
      <c r="AB12" s="71" t="n">
        <v>0</v>
      </c>
      <c r="AC12" s="71" t="n">
        <v>0</v>
      </c>
      <c r="AD12" s="71" t="n">
        <v>0</v>
      </c>
      <c r="AE12" s="71" t="n">
        <v>0</v>
      </c>
      <c r="AF12" s="71" t="n">
        <v>0</v>
      </c>
      <c r="AG12" s="71" t="n">
        <v>0</v>
      </c>
      <c r="AH12" s="71" t="n">
        <v>0</v>
      </c>
      <c r="AI12" s="71" t="n">
        <v>0</v>
      </c>
      <c r="AJ12" s="71" t="n">
        <v>0</v>
      </c>
      <c r="AK12" s="71" t="n">
        <v>0</v>
      </c>
      <c r="AL12" s="71" t="n">
        <v>0</v>
      </c>
      <c r="AM12" s="71" t="n">
        <v>0</v>
      </c>
      <c r="AN12" s="71" t="n">
        <v>0</v>
      </c>
      <c r="AO12" s="71" t="n">
        <v>0</v>
      </c>
      <c r="AP12" s="71" t="n">
        <v>0</v>
      </c>
      <c r="AQ12" s="71" t="n">
        <v>0</v>
      </c>
      <c r="AR12" s="71" t="n">
        <v>0</v>
      </c>
      <c r="AS12" s="71" t="n">
        <v>0</v>
      </c>
      <c r="AT12" s="71" t="n">
        <v>0</v>
      </c>
      <c r="AU12" s="71" t="n">
        <v>0</v>
      </c>
      <c r="AV12" s="71" t="n">
        <v>0</v>
      </c>
      <c r="AW12" s="71" t="n">
        <v>0</v>
      </c>
      <c r="AX12" s="71" t="n">
        <v>0</v>
      </c>
      <c r="AY12" s="71" t="n">
        <v>0</v>
      </c>
    </row>
    <row r="13" hidden="1" s="192">
      <c r="A13" t="inlineStr">
        <is>
          <t>R1</t>
        </is>
      </c>
      <c r="B13" t="inlineStr">
        <is>
          <t>urbano</t>
        </is>
      </c>
      <c r="C13" t="inlineStr">
        <is>
          <t>Aéreo</t>
        </is>
      </c>
      <c r="D13" t="inlineStr">
        <is>
          <t>%</t>
        </is>
      </c>
      <c r="E13" s="63" t="n">
        <v>0</v>
      </c>
      <c r="F13" s="63" t="n">
        <v>0</v>
      </c>
      <c r="G13" s="63" t="n">
        <v>0</v>
      </c>
      <c r="H13" s="63" t="n">
        <v>0</v>
      </c>
      <c r="I13" s="63" t="n">
        <v>0</v>
      </c>
      <c r="J13" s="63" t="n">
        <v>0</v>
      </c>
      <c r="K13" s="71" t="n">
        <v>0</v>
      </c>
      <c r="L13" s="71" t="n">
        <v>0</v>
      </c>
      <c r="M13" s="71" t="n">
        <v>0</v>
      </c>
      <c r="N13" s="71" t="n">
        <v>0</v>
      </c>
      <c r="O13" s="71" t="n">
        <v>0</v>
      </c>
      <c r="P13" s="71" t="n">
        <v>0</v>
      </c>
      <c r="Q13" s="71" t="n">
        <v>0</v>
      </c>
      <c r="R13" s="71" t="n">
        <v>0</v>
      </c>
      <c r="S13" s="71" t="n">
        <v>0</v>
      </c>
      <c r="T13" s="71" t="n">
        <v>0</v>
      </c>
      <c r="U13" s="71" t="n">
        <v>0</v>
      </c>
      <c r="V13" s="71" t="n">
        <v>0</v>
      </c>
      <c r="W13" s="71" t="n">
        <v>0</v>
      </c>
      <c r="X13" s="71" t="n">
        <v>0</v>
      </c>
      <c r="Y13" s="71" t="n">
        <v>0</v>
      </c>
      <c r="Z13" s="71" t="n">
        <v>0</v>
      </c>
      <c r="AA13" s="71" t="n">
        <v>0</v>
      </c>
      <c r="AB13" s="71" t="n">
        <v>0</v>
      </c>
      <c r="AC13" s="71" t="n">
        <v>0</v>
      </c>
      <c r="AD13" s="71" t="n">
        <v>0</v>
      </c>
      <c r="AE13" s="71" t="n">
        <v>0</v>
      </c>
      <c r="AF13" s="71" t="n">
        <v>0</v>
      </c>
      <c r="AG13" s="71" t="n">
        <v>0</v>
      </c>
      <c r="AH13" s="71" t="n">
        <v>0</v>
      </c>
      <c r="AI13" s="71" t="n">
        <v>0</v>
      </c>
      <c r="AJ13" s="71" t="n">
        <v>0</v>
      </c>
      <c r="AK13" s="71" t="n">
        <v>0</v>
      </c>
      <c r="AL13" s="71" t="n">
        <v>0</v>
      </c>
      <c r="AM13" s="71" t="n">
        <v>0</v>
      </c>
      <c r="AN13" s="71" t="n">
        <v>0</v>
      </c>
      <c r="AO13" s="71" t="n">
        <v>0</v>
      </c>
      <c r="AP13" s="71" t="n">
        <v>0</v>
      </c>
      <c r="AQ13" s="71" t="n">
        <v>0</v>
      </c>
      <c r="AR13" s="71" t="n">
        <v>0</v>
      </c>
      <c r="AS13" s="71" t="n">
        <v>0</v>
      </c>
      <c r="AT13" s="71" t="n">
        <v>0</v>
      </c>
      <c r="AU13" s="71" t="n">
        <v>0</v>
      </c>
      <c r="AV13" s="71" t="n">
        <v>0</v>
      </c>
      <c r="AW13" s="71" t="n">
        <v>0</v>
      </c>
      <c r="AX13" s="71" t="n">
        <v>0</v>
      </c>
      <c r="AY13" s="71" t="n">
        <v>0</v>
      </c>
    </row>
    <row r="14" hidden="1" s="192">
      <c r="A14" t="inlineStr">
        <is>
          <t>R2</t>
        </is>
      </c>
      <c r="B14" t="inlineStr">
        <is>
          <t>urbano</t>
        </is>
      </c>
      <c r="C14" t="inlineStr">
        <is>
          <t>Camión liviano</t>
        </is>
      </c>
      <c r="D14" t="inlineStr">
        <is>
          <t>%</t>
        </is>
      </c>
      <c r="E14" s="63" t="n">
        <v>0.2305449222994514</v>
      </c>
      <c r="F14" s="63" t="n">
        <v>0.2397171416663497</v>
      </c>
      <c r="G14" s="63" t="n">
        <v>0.222048700455182</v>
      </c>
      <c r="H14" s="63" t="n">
        <v>0.2227280962589006</v>
      </c>
      <c r="I14" s="63" t="n">
        <v>0.2277432917252289</v>
      </c>
      <c r="J14" s="63" t="n">
        <v>0.2309680121977389</v>
      </c>
      <c r="K14" s="71" t="n">
        <v>0.230968012197739</v>
      </c>
      <c r="L14" s="71" t="n">
        <v>0.2339103269336574</v>
      </c>
      <c r="M14" s="71" t="n">
        <v>0.2350174883686639</v>
      </c>
      <c r="N14" s="71" t="n">
        <v>0.2358852135105525</v>
      </c>
      <c r="O14" s="71" t="n">
        <v>0.236703210029226</v>
      </c>
      <c r="P14" s="71" t="n">
        <v>0.2375182339091327</v>
      </c>
      <c r="Q14" s="71" t="n">
        <v>0.2382969934484828</v>
      </c>
      <c r="R14" s="71" t="n">
        <v>0.239085848712318</v>
      </c>
      <c r="S14" s="71" t="n">
        <v>0.2397677210068668</v>
      </c>
      <c r="T14" s="71" t="n">
        <v>0.2404200045046694</v>
      </c>
      <c r="U14" s="71" t="n">
        <v>0.2410447924970734</v>
      </c>
      <c r="V14" s="71" t="n">
        <v>0.241623060459345</v>
      </c>
      <c r="W14" s="71" t="n">
        <v>0.2421739254557468</v>
      </c>
      <c r="X14" s="71" t="n">
        <v>0.2427018377464506</v>
      </c>
      <c r="Y14" s="71" t="n">
        <v>0.2431989218467634</v>
      </c>
      <c r="Z14" s="71" t="n">
        <v>0.243669395065475</v>
      </c>
      <c r="AA14" s="71" t="n">
        <v>0.244119694855703</v>
      </c>
      <c r="AB14" s="71" t="n">
        <v>0.2445465225481619</v>
      </c>
      <c r="AC14" s="71" t="n">
        <v>0.2449502159825218</v>
      </c>
      <c r="AD14" s="71" t="n">
        <v>0.245333034799208</v>
      </c>
      <c r="AE14" s="71" t="n">
        <v>0.2456964077575013</v>
      </c>
      <c r="AF14" s="71" t="n">
        <v>0.2460403623221858</v>
      </c>
      <c r="AG14" s="71" t="n">
        <v>0.2463670693232586</v>
      </c>
      <c r="AH14" s="71" t="n">
        <v>0.24667694271549</v>
      </c>
      <c r="AI14" s="71" t="n">
        <v>0.2469718199371775</v>
      </c>
      <c r="AJ14" s="71" t="n">
        <v>0.24725258417978</v>
      </c>
      <c r="AK14" s="71" t="n">
        <v>0.2475188430029636</v>
      </c>
      <c r="AL14" s="71" t="n">
        <v>0.2477722024897525</v>
      </c>
      <c r="AM14" s="71" t="n">
        <v>0.2480134822570628</v>
      </c>
      <c r="AN14" s="71" t="n">
        <v>0.2482424061320042</v>
      </c>
      <c r="AO14" s="71" t="n">
        <v>0.2484603113939942</v>
      </c>
      <c r="AP14" s="71" t="n">
        <v>0.2485953255226109</v>
      </c>
      <c r="AQ14" s="71" t="n">
        <v>0.2487275774894635</v>
      </c>
      <c r="AR14" s="71" t="n">
        <v>0.2488571171598562</v>
      </c>
      <c r="AS14" s="71" t="n">
        <v>0.248983995185494</v>
      </c>
      <c r="AT14" s="71" t="n">
        <v>0.2491082625877335</v>
      </c>
      <c r="AU14" s="71" t="n">
        <v>0.2492299704073353</v>
      </c>
      <c r="AV14" s="71" t="n">
        <v>0.2493491694288544</v>
      </c>
      <c r="AW14" s="71" t="n">
        <v>0.2494659099733509</v>
      </c>
      <c r="AX14" s="71" t="n">
        <v>0.2495802417479333</v>
      </c>
      <c r="AY14" s="71" t="n">
        <v>0.2496922137400564</v>
      </c>
    </row>
    <row r="15" hidden="1" s="192">
      <c r="A15" t="inlineStr">
        <is>
          <t>R2</t>
        </is>
      </c>
      <c r="B15" t="inlineStr">
        <is>
          <t>urbano</t>
        </is>
      </c>
      <c r="C15" t="inlineStr">
        <is>
          <t>Camión mediano</t>
        </is>
      </c>
      <c r="D15" t="inlineStr">
        <is>
          <t>%</t>
        </is>
      </c>
      <c r="E15" s="63" t="n">
        <v>0.1383269533796711</v>
      </c>
      <c r="F15" s="63" t="n">
        <v>0.1438302849998096</v>
      </c>
      <c r="G15" s="63" t="n">
        <v>0.1332292202731096</v>
      </c>
      <c r="H15" s="63" t="n">
        <v>0.1336368577553404</v>
      </c>
      <c r="I15" s="63" t="n">
        <v>0.136645975035138</v>
      </c>
      <c r="J15" s="63" t="n">
        <v>0.1385808073186438</v>
      </c>
      <c r="K15" s="71" t="n">
        <v>0.138580807318644</v>
      </c>
      <c r="L15" s="71" t="n">
        <v>0.1403461961601949</v>
      </c>
      <c r="M15" s="71" t="n">
        <v>0.1410104930211988</v>
      </c>
      <c r="N15" s="71" t="n">
        <v>0.1415311281063319</v>
      </c>
      <c r="O15" s="71" t="n">
        <v>0.1420219260175361</v>
      </c>
      <c r="P15" s="71" t="n">
        <v>0.14251094034548</v>
      </c>
      <c r="Q15" s="71" t="n">
        <v>0.1429781960690902</v>
      </c>
      <c r="R15" s="71" t="n">
        <v>0.1434515092273912</v>
      </c>
      <c r="S15" s="71" t="n">
        <v>0.1438606326041205</v>
      </c>
      <c r="T15" s="71" t="n">
        <v>0.1442520027028021</v>
      </c>
      <c r="U15" s="71" t="n">
        <v>0.1446268754982445</v>
      </c>
      <c r="V15" s="71" t="n">
        <v>0.1449738362756074</v>
      </c>
      <c r="W15" s="71" t="n">
        <v>0.1453043552734486</v>
      </c>
      <c r="X15" s="71" t="n">
        <v>0.1456211026478708</v>
      </c>
      <c r="Y15" s="71" t="n">
        <v>0.1459193531080585</v>
      </c>
      <c r="Z15" s="71" t="n">
        <v>0.1462016370392855</v>
      </c>
      <c r="AA15" s="71" t="n">
        <v>0.1464718169134223</v>
      </c>
      <c r="AB15" s="71" t="n">
        <v>0.1467279135288977</v>
      </c>
      <c r="AC15" s="71" t="n">
        <v>0.1469701295895136</v>
      </c>
      <c r="AD15" s="71" t="n">
        <v>0.1471998208795252</v>
      </c>
      <c r="AE15" s="71" t="n">
        <v>0.1474178446545013</v>
      </c>
      <c r="AF15" s="71" t="n">
        <v>0.147624217393312</v>
      </c>
      <c r="AG15" s="71" t="n">
        <v>0.1478202415939556</v>
      </c>
      <c r="AH15" s="71" t="n">
        <v>0.1480061656292945</v>
      </c>
      <c r="AI15" s="71" t="n">
        <v>0.1481830919623069</v>
      </c>
      <c r="AJ15" s="71" t="n">
        <v>0.1483515505078685</v>
      </c>
      <c r="AK15" s="71" t="n">
        <v>0.1485113058017787</v>
      </c>
      <c r="AL15" s="71" t="n">
        <v>0.148663321493852</v>
      </c>
      <c r="AM15" s="71" t="n">
        <v>0.1488080893542381</v>
      </c>
      <c r="AN15" s="71" t="n">
        <v>0.148945443679203</v>
      </c>
      <c r="AO15" s="71" t="n">
        <v>0.149076186836397</v>
      </c>
      <c r="AP15" s="71" t="n">
        <v>0.149157195313567</v>
      </c>
      <c r="AQ15" s="71" t="n">
        <v>0.1492365464936786</v>
      </c>
      <c r="AR15" s="71" t="n">
        <v>0.1493142702959142</v>
      </c>
      <c r="AS15" s="71" t="n">
        <v>0.1493903971112969</v>
      </c>
      <c r="AT15" s="71" t="n">
        <v>0.1494649575526406</v>
      </c>
      <c r="AU15" s="71" t="n">
        <v>0.1495379822444017</v>
      </c>
      <c r="AV15" s="71" t="n">
        <v>0.1496095016573131</v>
      </c>
      <c r="AW15" s="71" t="n">
        <v>0.149679545984011</v>
      </c>
      <c r="AX15" s="71" t="n">
        <v>0.1497481450487605</v>
      </c>
      <c r="AY15" s="71" t="n">
        <v>0.1498153282440343</v>
      </c>
    </row>
    <row r="16" hidden="1" s="192">
      <c r="A16" t="inlineStr">
        <is>
          <t>R2</t>
        </is>
      </c>
      <c r="B16" t="inlineStr">
        <is>
          <t>urbano</t>
        </is>
      </c>
      <c r="C16" t="inlineStr">
        <is>
          <t>Camión pesado</t>
        </is>
      </c>
      <c r="D16" t="inlineStr">
        <is>
          <t>%</t>
        </is>
      </c>
      <c r="E16" s="63" t="n">
        <v>0.5062356177669887</v>
      </c>
      <c r="F16" s="63" t="n">
        <v>0.5571702654069314</v>
      </c>
      <c r="G16" s="63" t="n">
        <v>0.5228438318933434</v>
      </c>
      <c r="H16" s="63" t="n">
        <v>0.5019614814748261</v>
      </c>
      <c r="I16" s="63" t="n">
        <v>0.5117141534036851</v>
      </c>
      <c r="J16" s="63" t="n">
        <v>0.5362039479326843</v>
      </c>
      <c r="K16" s="71" t="n">
        <v>0.5362039479326841</v>
      </c>
      <c r="L16" s="71" t="n">
        <v>0.5430346807361053</v>
      </c>
      <c r="M16" s="71" t="n">
        <v>0.545605012128753</v>
      </c>
      <c r="N16" s="71" t="n">
        <v>0.5476194800300602</v>
      </c>
      <c r="O16" s="71" t="n">
        <v>0.5495185004118629</v>
      </c>
      <c r="P16" s="71" t="n">
        <v>0.551410619662087</v>
      </c>
      <c r="Q16" s="71" t="n">
        <v>0.553218549407494</v>
      </c>
      <c r="R16" s="71" t="n">
        <v>0.5550499168890384</v>
      </c>
      <c r="S16" s="71" t="n">
        <v>0.5566329179844887</v>
      </c>
      <c r="T16" s="71" t="n">
        <v>0.5581472271884561</v>
      </c>
      <c r="U16" s="71" t="n">
        <v>0.5595977041829119</v>
      </c>
      <c r="V16" s="71" t="n">
        <v>0.5609401825693453</v>
      </c>
      <c r="W16" s="71" t="n">
        <v>0.5622190435814742</v>
      </c>
      <c r="X16" s="71" t="n">
        <v>0.5634446187238675</v>
      </c>
      <c r="Y16" s="71" t="n">
        <v>0.5645986246596075</v>
      </c>
      <c r="Z16" s="71" t="n">
        <v>0.5656908520848227</v>
      </c>
      <c r="AA16" s="71" t="n">
        <v>0.5667362458732352</v>
      </c>
      <c r="AB16" s="71" t="n">
        <v>0.5677271479968917</v>
      </c>
      <c r="AC16" s="71" t="n">
        <v>0.5686643427677112</v>
      </c>
      <c r="AD16" s="71" t="n">
        <v>0.5695530760554804</v>
      </c>
      <c r="AE16" s="71" t="n">
        <v>0.5703966647972931</v>
      </c>
      <c r="AF16" s="71" t="n">
        <v>0.5711951727540374</v>
      </c>
      <c r="AG16" s="71" t="n">
        <v>0.5719536396175894</v>
      </c>
      <c r="AH16" s="71" t="n">
        <v>0.572673026404932</v>
      </c>
      <c r="AI16" s="71" t="n">
        <v>0.5733575988222103</v>
      </c>
      <c r="AJ16" s="71" t="n">
        <v>0.5740094072431658</v>
      </c>
      <c r="AK16" s="71" t="n">
        <v>0.57462754059767</v>
      </c>
      <c r="AL16" s="71" t="n">
        <v>0.5752157274888751</v>
      </c>
      <c r="AM16" s="71" t="n">
        <v>0.5757758706989975</v>
      </c>
      <c r="AN16" s="71" t="n">
        <v>0.576307329078674</v>
      </c>
      <c r="AO16" s="71" t="n">
        <v>0.576813207189857</v>
      </c>
      <c r="AP16" s="71" t="n">
        <v>0.5771266493332174</v>
      </c>
      <c r="AQ16" s="71" t="n">
        <v>0.5774336789780304</v>
      </c>
      <c r="AR16" s="71" t="n">
        <v>0.5777344118891272</v>
      </c>
      <c r="AS16" s="71" t="n">
        <v>0.5780289656570086</v>
      </c>
      <c r="AT16" s="71" t="n">
        <v>0.5783174587303397</v>
      </c>
      <c r="AU16" s="71" t="n">
        <v>0.5786000096028342</v>
      </c>
      <c r="AV16" s="71" t="n">
        <v>0.5788767361734103</v>
      </c>
      <c r="AW16" s="71" t="n">
        <v>0.5791477552649597</v>
      </c>
      <c r="AX16" s="71" t="n">
        <v>0.5794131822750549</v>
      </c>
      <c r="AY16" s="71" t="n">
        <v>0.5796731309305548</v>
      </c>
    </row>
    <row r="17" hidden="1" s="192">
      <c r="A17" t="inlineStr">
        <is>
          <t>R2</t>
        </is>
      </c>
      <c r="B17" t="inlineStr">
        <is>
          <t>urbano</t>
        </is>
      </c>
      <c r="C17" t="inlineStr">
        <is>
          <t>Ferroviario</t>
        </is>
      </c>
      <c r="D17" t="inlineStr">
        <is>
          <t>%</t>
        </is>
      </c>
      <c r="E17" s="63" t="n">
        <v>0.1248925065538889</v>
      </c>
      <c r="F17" s="63" t="n">
        <v>0.05928230792690933</v>
      </c>
      <c r="G17" s="63" t="n">
        <v>0.1218782473783649</v>
      </c>
      <c r="H17" s="63" t="n">
        <v>0.1416735645109328</v>
      </c>
      <c r="I17" s="63" t="n">
        <v>0.1238965798359481</v>
      </c>
      <c r="J17" s="63" t="n">
        <v>0.09424723255093288</v>
      </c>
      <c r="K17" s="71" t="n">
        <v>0.09424723255093287</v>
      </c>
      <c r="L17" s="71" t="n">
        <v>0.08270879617004218</v>
      </c>
      <c r="M17" s="71" t="n">
        <v>0.07836700648138406</v>
      </c>
      <c r="N17" s="71" t="n">
        <v>0.07496417835305527</v>
      </c>
      <c r="O17" s="71" t="n">
        <v>0.07175636354137502</v>
      </c>
      <c r="P17" s="71" t="n">
        <v>0.06856020608330025</v>
      </c>
      <c r="Q17" s="71" t="n">
        <v>0.06550626107493285</v>
      </c>
      <c r="R17" s="71" t="n">
        <v>0.06241272517125243</v>
      </c>
      <c r="S17" s="71" t="n">
        <v>0.05973872840452391</v>
      </c>
      <c r="T17" s="71" t="n">
        <v>0.05718076560407232</v>
      </c>
      <c r="U17" s="71" t="n">
        <v>0.05473062782177008</v>
      </c>
      <c r="V17" s="71" t="n">
        <v>0.05246292069570212</v>
      </c>
      <c r="W17" s="71" t="n">
        <v>0.0503026756893304</v>
      </c>
      <c r="X17" s="71" t="n">
        <v>0.04823244088181119</v>
      </c>
      <c r="Y17" s="71" t="n">
        <v>0.04628310038557053</v>
      </c>
      <c r="Z17" s="71" t="n">
        <v>0.04443811581041677</v>
      </c>
      <c r="AA17" s="71" t="n">
        <v>0.04267224235763949</v>
      </c>
      <c r="AB17" s="71" t="n">
        <v>0.04099841592604861</v>
      </c>
      <c r="AC17" s="71" t="n">
        <v>0.03941531166025364</v>
      </c>
      <c r="AD17" s="71" t="n">
        <v>0.03791406826578643</v>
      </c>
      <c r="AE17" s="71" t="n">
        <v>0.03648908279070445</v>
      </c>
      <c r="AF17" s="71" t="n">
        <v>0.03514024753046477</v>
      </c>
      <c r="AG17" s="71" t="n">
        <v>0.03385904946519663</v>
      </c>
      <c r="AH17" s="71" t="n">
        <v>0.03264386525028357</v>
      </c>
      <c r="AI17" s="71" t="n">
        <v>0.03148748927830542</v>
      </c>
      <c r="AJ17" s="71" t="n">
        <v>0.0303864580691856</v>
      </c>
      <c r="AK17" s="71" t="n">
        <v>0.02934231059758779</v>
      </c>
      <c r="AL17" s="71" t="n">
        <v>0.02834874852752049</v>
      </c>
      <c r="AM17" s="71" t="n">
        <v>0.02740255768970158</v>
      </c>
      <c r="AN17" s="71" t="n">
        <v>0.02650482111011876</v>
      </c>
      <c r="AO17" s="71" t="n">
        <v>0.02565029457975177</v>
      </c>
      <c r="AP17" s="71" t="n">
        <v>0.02512082983060454</v>
      </c>
      <c r="AQ17" s="71" t="n">
        <v>0.02460219703882724</v>
      </c>
      <c r="AR17" s="71" t="n">
        <v>0.02409420065510233</v>
      </c>
      <c r="AS17" s="71" t="n">
        <v>0.02359664204620044</v>
      </c>
      <c r="AT17" s="71" t="n">
        <v>0.02310932112928639</v>
      </c>
      <c r="AU17" s="71" t="n">
        <v>0.02263203774542877</v>
      </c>
      <c r="AV17" s="71" t="n">
        <v>0.02216459274042221</v>
      </c>
      <c r="AW17" s="71" t="n">
        <v>0.02170678877767841</v>
      </c>
      <c r="AX17" s="71" t="n">
        <v>0.02125843092825129</v>
      </c>
      <c r="AY17" s="71" t="n">
        <v>0.02081932708535432</v>
      </c>
    </row>
    <row r="18" hidden="1" s="192">
      <c r="A18" t="inlineStr">
        <is>
          <t>R2</t>
        </is>
      </c>
      <c r="B18" t="inlineStr">
        <is>
          <t>urbano</t>
        </is>
      </c>
      <c r="C18" t="inlineStr">
        <is>
          <t>Marítimo</t>
        </is>
      </c>
      <c r="D18" t="inlineStr">
        <is>
          <t>%</t>
        </is>
      </c>
      <c r="E18" s="63" t="n">
        <v>0</v>
      </c>
      <c r="F18" s="63" t="n">
        <v>0</v>
      </c>
      <c r="G18" s="63" t="n">
        <v>0</v>
      </c>
      <c r="H18" s="63" t="n">
        <v>0</v>
      </c>
      <c r="I18" s="63" t="n">
        <v>0</v>
      </c>
      <c r="J18" s="63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1" t="n">
        <v>0</v>
      </c>
      <c r="AL18" s="71" t="n">
        <v>0</v>
      </c>
      <c r="AM18" s="71" t="n">
        <v>0</v>
      </c>
      <c r="AN18" s="71" t="n">
        <v>0</v>
      </c>
      <c r="AO18" s="71" t="n">
        <v>0</v>
      </c>
      <c r="AP18" s="71" t="n">
        <v>0</v>
      </c>
      <c r="AQ18" s="71" t="n">
        <v>0</v>
      </c>
      <c r="AR18" s="71" t="n">
        <v>0</v>
      </c>
      <c r="AS18" s="71" t="n">
        <v>0</v>
      </c>
      <c r="AT18" s="71" t="n">
        <v>0</v>
      </c>
      <c r="AU18" s="71" t="n">
        <v>0</v>
      </c>
      <c r="AV18" s="71" t="n">
        <v>0</v>
      </c>
      <c r="AW18" s="71" t="n">
        <v>0</v>
      </c>
      <c r="AX18" s="71" t="n">
        <v>0</v>
      </c>
      <c r="AY18" s="71" t="n">
        <v>0</v>
      </c>
    </row>
    <row r="19" hidden="1" s="192">
      <c r="A19" t="inlineStr">
        <is>
          <t>R2</t>
        </is>
      </c>
      <c r="B19" t="inlineStr">
        <is>
          <t>urbano</t>
        </is>
      </c>
      <c r="C19" t="inlineStr">
        <is>
          <t>Aéreo</t>
        </is>
      </c>
      <c r="D19" t="inlineStr">
        <is>
          <t>%</t>
        </is>
      </c>
      <c r="E19" s="63" t="n">
        <v>0</v>
      </c>
      <c r="F19" s="63" t="n">
        <v>0</v>
      </c>
      <c r="G19" s="63" t="n">
        <v>0</v>
      </c>
      <c r="H19" s="63" t="n">
        <v>0</v>
      </c>
      <c r="I19" s="63" t="n">
        <v>0</v>
      </c>
      <c r="J19" s="63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1" t="n">
        <v>0</v>
      </c>
      <c r="AL19" s="71" t="n">
        <v>0</v>
      </c>
      <c r="AM19" s="71" t="n">
        <v>0</v>
      </c>
      <c r="AN19" s="71" t="n">
        <v>0</v>
      </c>
      <c r="AO19" s="71" t="n">
        <v>0</v>
      </c>
      <c r="AP19" s="71" t="n">
        <v>0</v>
      </c>
      <c r="AQ19" s="71" t="n">
        <v>0</v>
      </c>
      <c r="AR19" s="71" t="n">
        <v>0</v>
      </c>
      <c r="AS19" s="71" t="n">
        <v>0</v>
      </c>
      <c r="AT19" s="71" t="n">
        <v>0</v>
      </c>
      <c r="AU19" s="71" t="n">
        <v>0</v>
      </c>
      <c r="AV19" s="71" t="n">
        <v>0</v>
      </c>
      <c r="AW19" s="71" t="n">
        <v>0</v>
      </c>
      <c r="AX19" s="71" t="n">
        <v>0</v>
      </c>
      <c r="AY19" s="71" t="n">
        <v>0</v>
      </c>
    </row>
    <row r="20" hidden="1" s="192">
      <c r="A20" t="inlineStr">
        <is>
          <t>R3</t>
        </is>
      </c>
      <c r="B20" t="inlineStr">
        <is>
          <t>urbano</t>
        </is>
      </c>
      <c r="C20" t="inlineStr">
        <is>
          <t>Camión liviano</t>
        </is>
      </c>
      <c r="D20" t="inlineStr">
        <is>
          <t>%</t>
        </is>
      </c>
      <c r="E20" s="63" t="n">
        <v>0.586229040396018</v>
      </c>
      <c r="F20" s="63" t="n">
        <v>0.601314777061712</v>
      </c>
      <c r="G20" s="63" t="n">
        <v>0.6015329143477012</v>
      </c>
      <c r="H20" s="63" t="n">
        <v>0.5980285682779602</v>
      </c>
      <c r="I20" s="63" t="n">
        <v>0.6021244447107991</v>
      </c>
      <c r="J20" s="63" t="n">
        <v>0.6179416727614114</v>
      </c>
      <c r="K20" s="71" t="n">
        <v>0.6179416727614127</v>
      </c>
      <c r="L20" s="71" t="n">
        <v>0.6193843431584581</v>
      </c>
      <c r="M20" s="71" t="n">
        <v>0.6196531297227907</v>
      </c>
      <c r="N20" s="71" t="n">
        <v>0.6198797897214078</v>
      </c>
      <c r="O20" s="71" t="n">
        <v>0.6200988786198863</v>
      </c>
      <c r="P20" s="71" t="n">
        <v>0.6203171764386003</v>
      </c>
      <c r="Q20" s="71" t="n">
        <v>0.6205269021035414</v>
      </c>
      <c r="R20" s="71" t="n">
        <v>0.6207376539053101</v>
      </c>
      <c r="S20" s="71" t="n">
        <v>0.6209210731745394</v>
      </c>
      <c r="T20" s="71" t="n">
        <v>0.6210973373258633</v>
      </c>
      <c r="U20" s="71" t="n">
        <v>0.6212657071307841</v>
      </c>
      <c r="V20" s="71" t="n">
        <v>0.6214211704962596</v>
      </c>
      <c r="W20" s="71" t="n">
        <v>0.621569793335687</v>
      </c>
      <c r="X20" s="71" t="n">
        <v>0.6217126035572922</v>
      </c>
      <c r="Y20" s="71" t="n">
        <v>0.6218469518107718</v>
      </c>
      <c r="Z20" s="71" t="n">
        <v>0.6219747327752281</v>
      </c>
      <c r="AA20" s="71" t="n">
        <v>0.6220956294193396</v>
      </c>
      <c r="AB20" s="71" t="n">
        <v>0.6222101018662127</v>
      </c>
      <c r="AC20" s="71" t="n">
        <v>0.6223191475578057</v>
      </c>
      <c r="AD20" s="71" t="n">
        <v>0.6224224961158571</v>
      </c>
      <c r="AE20" s="71" t="n">
        <v>0.6225204565875181</v>
      </c>
      <c r="AF20" s="71" t="n">
        <v>0.6226140586268603</v>
      </c>
      <c r="AG20" s="71" t="n">
        <v>0.622702958607274</v>
      </c>
      <c r="AH20" s="71" t="n">
        <v>0.6227879249310212</v>
      </c>
      <c r="AI20" s="71" t="n">
        <v>0.6228686552838861</v>
      </c>
      <c r="AJ20" s="71" t="n">
        <v>0.6229453645310025</v>
      </c>
      <c r="AK20" s="71" t="n">
        <v>0.6230188344713538</v>
      </c>
      <c r="AL20" s="71" t="n">
        <v>0.6230887283014049</v>
      </c>
      <c r="AM20" s="71" t="n">
        <v>0.6231552033919437</v>
      </c>
      <c r="AN20" s="71" t="n">
        <v>0.6232188613843358</v>
      </c>
      <c r="AO20" s="71" t="n">
        <v>0.6232794462528761</v>
      </c>
      <c r="AP20" s="71" t="n">
        <v>0.6233096821500674</v>
      </c>
      <c r="AQ20" s="71" t="n">
        <v>0.6233394011303124</v>
      </c>
      <c r="AR20" s="71" t="n">
        <v>0.6233686081872168</v>
      </c>
      <c r="AS20" s="71" t="n">
        <v>0.6233973092525027</v>
      </c>
      <c r="AT20" s="71" t="n">
        <v>0.6234255109571518</v>
      </c>
      <c r="AU20" s="71" t="n">
        <v>0.6234532204272277</v>
      </c>
      <c r="AV20" s="71" t="n">
        <v>0.6234804451200565</v>
      </c>
      <c r="AW20" s="71" t="n">
        <v>0.6235071926979702</v>
      </c>
      <c r="AX20" s="71" t="n">
        <v>0.6235334709336385</v>
      </c>
      <c r="AY20" s="71" t="n">
        <v>0.6235592876404941</v>
      </c>
    </row>
    <row r="21" hidden="1" s="192">
      <c r="A21" t="inlineStr">
        <is>
          <t>R3</t>
        </is>
      </c>
      <c r="B21" t="inlineStr">
        <is>
          <t>urbano</t>
        </is>
      </c>
      <c r="C21" t="inlineStr">
        <is>
          <t>Camión mediano</t>
        </is>
      </c>
      <c r="D21" t="inlineStr">
        <is>
          <t>%</t>
        </is>
      </c>
      <c r="E21" s="63" t="n">
        <v>0.3517374242376117</v>
      </c>
      <c r="F21" s="63" t="n">
        <v>0.3607888662370261</v>
      </c>
      <c r="G21" s="63" t="n">
        <v>0.3609197486086208</v>
      </c>
      <c r="H21" s="63" t="n">
        <v>0.3588171409667748</v>
      </c>
      <c r="I21" s="63" t="n">
        <v>0.3612746668264782</v>
      </c>
      <c r="J21" s="63" t="n">
        <v>0.3707650036568469</v>
      </c>
      <c r="K21" s="71" t="n">
        <v>0.3707650036568457</v>
      </c>
      <c r="L21" s="71" t="n">
        <v>0.3716306058950749</v>
      </c>
      <c r="M21" s="71" t="n">
        <v>0.3717918778336745</v>
      </c>
      <c r="N21" s="71" t="n">
        <v>0.3719278738328448</v>
      </c>
      <c r="O21" s="71" t="n">
        <v>0.3720593271719319</v>
      </c>
      <c r="P21" s="71" t="n">
        <v>0.3721903058631602</v>
      </c>
      <c r="Q21" s="71" t="n">
        <v>0.3723161412621249</v>
      </c>
      <c r="R21" s="71" t="n">
        <v>0.3724425923431861</v>
      </c>
      <c r="S21" s="71" t="n">
        <v>0.3725526439047237</v>
      </c>
      <c r="T21" s="71" t="n">
        <v>0.3726584023955181</v>
      </c>
      <c r="U21" s="71" t="n">
        <v>0.3727594242784705</v>
      </c>
      <c r="V21" s="71" t="n">
        <v>0.3728527022977558</v>
      </c>
      <c r="W21" s="71" t="n">
        <v>0.3729418760014123</v>
      </c>
      <c r="X21" s="71" t="n">
        <v>0.3730275621343754</v>
      </c>
      <c r="Y21" s="71" t="n">
        <v>0.3731081710864632</v>
      </c>
      <c r="Z21" s="71" t="n">
        <v>0.373184839665137</v>
      </c>
      <c r="AA21" s="71" t="n">
        <v>0.3732573776516038</v>
      </c>
      <c r="AB21" s="71" t="n">
        <v>0.3733260611197277</v>
      </c>
      <c r="AC21" s="71" t="n">
        <v>0.3733914885346835</v>
      </c>
      <c r="AD21" s="71" t="n">
        <v>0.3734534976695143</v>
      </c>
      <c r="AE21" s="71" t="n">
        <v>0.3735122739525109</v>
      </c>
      <c r="AF21" s="71" t="n">
        <v>0.3735684351761162</v>
      </c>
      <c r="AG21" s="71" t="n">
        <v>0.3736217751643644</v>
      </c>
      <c r="AH21" s="71" t="n">
        <v>0.3736727549586129</v>
      </c>
      <c r="AI21" s="71" t="n">
        <v>0.3737211931703318</v>
      </c>
      <c r="AJ21" s="71" t="n">
        <v>0.3737672187186015</v>
      </c>
      <c r="AK21" s="71" t="n">
        <v>0.3738113006828124</v>
      </c>
      <c r="AL21" s="71" t="n">
        <v>0.373853236980843</v>
      </c>
      <c r="AM21" s="71" t="n">
        <v>0.3738931220351663</v>
      </c>
      <c r="AN21" s="71" t="n">
        <v>0.3739313168306015</v>
      </c>
      <c r="AO21" s="71" t="n">
        <v>0.3739676677517257</v>
      </c>
      <c r="AP21" s="71" t="n">
        <v>0.3739858092900405</v>
      </c>
      <c r="AQ21" s="71" t="n">
        <v>0.3740036406781874</v>
      </c>
      <c r="AR21" s="71" t="n">
        <v>0.3740211649123302</v>
      </c>
      <c r="AS21" s="71" t="n">
        <v>0.3740383855515017</v>
      </c>
      <c r="AT21" s="71" t="n">
        <v>0.3740553065742911</v>
      </c>
      <c r="AU21" s="71" t="n">
        <v>0.3740719322563367</v>
      </c>
      <c r="AV21" s="71" t="n">
        <v>0.374088267072034</v>
      </c>
      <c r="AW21" s="71" t="n">
        <v>0.3741043156187822</v>
      </c>
      <c r="AX21" s="71" t="n">
        <v>0.3741200825601832</v>
      </c>
      <c r="AY21" s="71" t="n">
        <v>0.3741355725842965</v>
      </c>
    </row>
    <row r="22" hidden="1" s="192">
      <c r="A22" t="inlineStr">
        <is>
          <t>R3</t>
        </is>
      </c>
      <c r="B22" t="inlineStr">
        <is>
          <t>urbano</t>
        </is>
      </c>
      <c r="C22" t="inlineStr">
        <is>
          <t>Camión pesado</t>
        </is>
      </c>
      <c r="D22" t="inlineStr">
        <is>
          <t>%</t>
        </is>
      </c>
      <c r="E22" s="63" t="n">
        <v>0</v>
      </c>
      <c r="F22" s="63" t="n">
        <v>0</v>
      </c>
      <c r="G22" s="63" t="n">
        <v>0</v>
      </c>
      <c r="H22" s="63" t="n">
        <v>0</v>
      </c>
      <c r="I22" s="63" t="n">
        <v>0</v>
      </c>
      <c r="J22" s="63" t="n">
        <v>0</v>
      </c>
      <c r="K22" s="71" t="n">
        <v>0</v>
      </c>
      <c r="L22" s="71" t="n">
        <v>0</v>
      </c>
      <c r="M22" s="71" t="n">
        <v>0</v>
      </c>
      <c r="N22" s="71" t="n">
        <v>0</v>
      </c>
      <c r="O22" s="71" t="n">
        <v>0</v>
      </c>
      <c r="P22" s="71" t="n">
        <v>0</v>
      </c>
      <c r="Q22" s="71" t="n">
        <v>0</v>
      </c>
      <c r="R22" s="71" t="n">
        <v>0</v>
      </c>
      <c r="S22" s="71" t="n">
        <v>0</v>
      </c>
      <c r="T22" s="71" t="n">
        <v>0</v>
      </c>
      <c r="U22" s="71" t="n">
        <v>0</v>
      </c>
      <c r="V22" s="71" t="n">
        <v>0</v>
      </c>
      <c r="W22" s="71" t="n">
        <v>0</v>
      </c>
      <c r="X22" s="71" t="n">
        <v>0</v>
      </c>
      <c r="Y22" s="71" t="n">
        <v>0</v>
      </c>
      <c r="Z22" s="71" t="n">
        <v>0</v>
      </c>
      <c r="AA22" s="71" t="n">
        <v>0</v>
      </c>
      <c r="AB22" s="71" t="n">
        <v>0</v>
      </c>
      <c r="AC22" s="71" t="n">
        <v>0</v>
      </c>
      <c r="AD22" s="71" t="n">
        <v>0</v>
      </c>
      <c r="AE22" s="71" t="n">
        <v>0</v>
      </c>
      <c r="AF22" s="71" t="n">
        <v>0</v>
      </c>
      <c r="AG22" s="71" t="n">
        <v>0</v>
      </c>
      <c r="AH22" s="71" t="n">
        <v>0</v>
      </c>
      <c r="AI22" s="71" t="n">
        <v>0</v>
      </c>
      <c r="AJ22" s="71" t="n">
        <v>0</v>
      </c>
      <c r="AK22" s="71" t="n">
        <v>0</v>
      </c>
      <c r="AL22" s="71" t="n">
        <v>0</v>
      </c>
      <c r="AM22" s="71" t="n">
        <v>0</v>
      </c>
      <c r="AN22" s="71" t="n">
        <v>0</v>
      </c>
      <c r="AO22" s="71" t="n">
        <v>0</v>
      </c>
      <c r="AP22" s="71" t="n">
        <v>0</v>
      </c>
      <c r="AQ22" s="71" t="n">
        <v>0</v>
      </c>
      <c r="AR22" s="71" t="n">
        <v>0</v>
      </c>
      <c r="AS22" s="71" t="n">
        <v>0</v>
      </c>
      <c r="AT22" s="71" t="n">
        <v>0</v>
      </c>
      <c r="AU22" s="71" t="n">
        <v>0</v>
      </c>
      <c r="AV22" s="71" t="n">
        <v>0</v>
      </c>
      <c r="AW22" s="71" t="n">
        <v>0</v>
      </c>
      <c r="AX22" s="71" t="n">
        <v>0</v>
      </c>
      <c r="AY22" s="71" t="n">
        <v>0</v>
      </c>
    </row>
    <row r="23" hidden="1" s="192">
      <c r="A23" t="inlineStr">
        <is>
          <t>R3</t>
        </is>
      </c>
      <c r="B23" t="inlineStr">
        <is>
          <t>urbano</t>
        </is>
      </c>
      <c r="C23" t="inlineStr">
        <is>
          <t>Ferroviario</t>
        </is>
      </c>
      <c r="D23" t="inlineStr">
        <is>
          <t>%</t>
        </is>
      </c>
      <c r="E23" s="63" t="n">
        <v>0.06203353536637021</v>
      </c>
      <c r="F23" s="63" t="n">
        <v>0.0378963567012621</v>
      </c>
      <c r="G23" s="63" t="n">
        <v>0.03754733704367801</v>
      </c>
      <c r="H23" s="63" t="n">
        <v>0.04315429075526502</v>
      </c>
      <c r="I23" s="63" t="n">
        <v>0.03660088846272268</v>
      </c>
      <c r="J23" s="63" t="n">
        <v>0.01129332358174165</v>
      </c>
      <c r="K23" s="71" t="n">
        <v>0.01129332358174167</v>
      </c>
      <c r="L23" s="71" t="n">
        <v>0.008985050946467047</v>
      </c>
      <c r="M23" s="71" t="n">
        <v>0.008554992443534882</v>
      </c>
      <c r="N23" s="71" t="n">
        <v>0.008192336445747562</v>
      </c>
      <c r="O23" s="71" t="n">
        <v>0.007841794208181792</v>
      </c>
      <c r="P23" s="71" t="n">
        <v>0.007492517698239443</v>
      </c>
      <c r="Q23" s="71" t="n">
        <v>0.007156956634333619</v>
      </c>
      <c r="R23" s="71" t="n">
        <v>0.0068197537515038</v>
      </c>
      <c r="S23" s="71" t="n">
        <v>0.006526282920736984</v>
      </c>
      <c r="T23" s="71" t="n">
        <v>0.006244260278618687</v>
      </c>
      <c r="U23" s="71" t="n">
        <v>0.005974868590745381</v>
      </c>
      <c r="V23" s="71" t="n">
        <v>0.005726127205984748</v>
      </c>
      <c r="W23" s="71" t="n">
        <v>0.005488330662900786</v>
      </c>
      <c r="X23" s="71" t="n">
        <v>0.005259834308332307</v>
      </c>
      <c r="Y23" s="71" t="n">
        <v>0.005044877102764966</v>
      </c>
      <c r="Z23" s="71" t="n">
        <v>0.00484042755963492</v>
      </c>
      <c r="AA23" s="71" t="n">
        <v>0.004646992929056518</v>
      </c>
      <c r="AB23" s="71" t="n">
        <v>0.004463837014059491</v>
      </c>
      <c r="AC23" s="71" t="n">
        <v>0.004289363907510663</v>
      </c>
      <c r="AD23" s="71" t="n">
        <v>0.004124006214628444</v>
      </c>
      <c r="AE23" s="71" t="n">
        <v>0.003967269459970835</v>
      </c>
      <c r="AF23" s="71" t="n">
        <v>0.003817506197023401</v>
      </c>
      <c r="AG23" s="71" t="n">
        <v>0.003675266228361574</v>
      </c>
      <c r="AH23" s="71" t="n">
        <v>0.003539320110365856</v>
      </c>
      <c r="AI23" s="71" t="n">
        <v>0.003410151545782049</v>
      </c>
      <c r="AJ23" s="71" t="n">
        <v>0.003287416750396099</v>
      </c>
      <c r="AK23" s="71" t="n">
        <v>0.003169864845833851</v>
      </c>
      <c r="AL23" s="71" t="n">
        <v>0.003058034717752084</v>
      </c>
      <c r="AM23" s="71" t="n">
        <v>0.002951674572889844</v>
      </c>
      <c r="AN23" s="71" t="n">
        <v>0.002849821785062645</v>
      </c>
      <c r="AO23" s="71" t="n">
        <v>0.002752885995398143</v>
      </c>
      <c r="AP23" s="71" t="n">
        <v>0.002704508559892132</v>
      </c>
      <c r="AQ23" s="71" t="n">
        <v>0.002656958191500153</v>
      </c>
      <c r="AR23" s="71" t="n">
        <v>0.002610226900453028</v>
      </c>
      <c r="AS23" s="71" t="n">
        <v>0.002564305195995615</v>
      </c>
      <c r="AT23" s="71" t="n">
        <v>0.002519182468557158</v>
      </c>
      <c r="AU23" s="71" t="n">
        <v>0.002474847316435573</v>
      </c>
      <c r="AV23" s="71" t="n">
        <v>0.002431287807909443</v>
      </c>
      <c r="AW23" s="71" t="n">
        <v>0.002388491683247574</v>
      </c>
      <c r="AX23" s="71" t="n">
        <v>0.002346446506178215</v>
      </c>
      <c r="AY23" s="71" t="n">
        <v>0.002305139775209333</v>
      </c>
    </row>
    <row r="24" hidden="1" s="192">
      <c r="A24" t="inlineStr">
        <is>
          <t>R3</t>
        </is>
      </c>
      <c r="B24" t="inlineStr">
        <is>
          <t>urbano</t>
        </is>
      </c>
      <c r="C24" t="inlineStr">
        <is>
          <t>Marítimo</t>
        </is>
      </c>
      <c r="D24" t="inlineStr">
        <is>
          <t>%</t>
        </is>
      </c>
      <c r="E24" s="63" t="n">
        <v>0</v>
      </c>
      <c r="F24" s="63" t="n">
        <v>0</v>
      </c>
      <c r="G24" s="63" t="n">
        <v>0</v>
      </c>
      <c r="H24" s="63" t="n">
        <v>0</v>
      </c>
      <c r="I24" s="63" t="n">
        <v>0</v>
      </c>
      <c r="J24" s="63" t="n">
        <v>0</v>
      </c>
      <c r="K24" s="71" t="n">
        <v>0</v>
      </c>
      <c r="L24" s="71" t="n">
        <v>0</v>
      </c>
      <c r="M24" s="71" t="n">
        <v>0</v>
      </c>
      <c r="N24" s="71" t="n">
        <v>0</v>
      </c>
      <c r="O24" s="71" t="n">
        <v>0</v>
      </c>
      <c r="P24" s="71" t="n">
        <v>0</v>
      </c>
      <c r="Q24" s="71" t="n">
        <v>0</v>
      </c>
      <c r="R24" s="71" t="n">
        <v>0</v>
      </c>
      <c r="S24" s="71" t="n">
        <v>0</v>
      </c>
      <c r="T24" s="71" t="n">
        <v>0</v>
      </c>
      <c r="U24" s="71" t="n">
        <v>0</v>
      </c>
      <c r="V24" s="71" t="n">
        <v>0</v>
      </c>
      <c r="W24" s="71" t="n">
        <v>0</v>
      </c>
      <c r="X24" s="71" t="n">
        <v>0</v>
      </c>
      <c r="Y24" s="71" t="n">
        <v>0</v>
      </c>
      <c r="Z24" s="71" t="n">
        <v>0</v>
      </c>
      <c r="AA24" s="71" t="n">
        <v>0</v>
      </c>
      <c r="AB24" s="71" t="n">
        <v>0</v>
      </c>
      <c r="AC24" s="71" t="n">
        <v>0</v>
      </c>
      <c r="AD24" s="71" t="n">
        <v>0</v>
      </c>
      <c r="AE24" s="71" t="n">
        <v>0</v>
      </c>
      <c r="AF24" s="71" t="n">
        <v>0</v>
      </c>
      <c r="AG24" s="71" t="n">
        <v>0</v>
      </c>
      <c r="AH24" s="71" t="n">
        <v>0</v>
      </c>
      <c r="AI24" s="71" t="n">
        <v>0</v>
      </c>
      <c r="AJ24" s="71" t="n">
        <v>0</v>
      </c>
      <c r="AK24" s="71" t="n">
        <v>0</v>
      </c>
      <c r="AL24" s="71" t="n">
        <v>0</v>
      </c>
      <c r="AM24" s="71" t="n">
        <v>0</v>
      </c>
      <c r="AN24" s="71" t="n">
        <v>0</v>
      </c>
      <c r="AO24" s="71" t="n">
        <v>0</v>
      </c>
      <c r="AP24" s="71" t="n">
        <v>0</v>
      </c>
      <c r="AQ24" s="71" t="n">
        <v>0</v>
      </c>
      <c r="AR24" s="71" t="n">
        <v>0</v>
      </c>
      <c r="AS24" s="71" t="n">
        <v>0</v>
      </c>
      <c r="AT24" s="71" t="n">
        <v>0</v>
      </c>
      <c r="AU24" s="71" t="n">
        <v>0</v>
      </c>
      <c r="AV24" s="71" t="n">
        <v>0</v>
      </c>
      <c r="AW24" s="71" t="n">
        <v>0</v>
      </c>
      <c r="AX24" s="71" t="n">
        <v>0</v>
      </c>
      <c r="AY24" s="71" t="n">
        <v>0</v>
      </c>
    </row>
    <row r="25" hidden="1" s="192">
      <c r="A25" t="inlineStr">
        <is>
          <t>R3</t>
        </is>
      </c>
      <c r="B25" t="inlineStr">
        <is>
          <t>urbano</t>
        </is>
      </c>
      <c r="C25" t="inlineStr">
        <is>
          <t>Aéreo</t>
        </is>
      </c>
      <c r="D25" t="inlineStr">
        <is>
          <t>%</t>
        </is>
      </c>
      <c r="E25" s="63" t="n">
        <v>0</v>
      </c>
      <c r="F25" s="63" t="n">
        <v>0</v>
      </c>
      <c r="G25" s="63" t="n">
        <v>0</v>
      </c>
      <c r="H25" s="63" t="n">
        <v>0</v>
      </c>
      <c r="I25" s="63" t="n">
        <v>0</v>
      </c>
      <c r="J25" s="63" t="n">
        <v>0</v>
      </c>
      <c r="K25" s="71" t="n">
        <v>0</v>
      </c>
      <c r="L25" s="71" t="n">
        <v>0</v>
      </c>
      <c r="M25" s="71" t="n">
        <v>0</v>
      </c>
      <c r="N25" s="71" t="n">
        <v>0</v>
      </c>
      <c r="O25" s="71" t="n">
        <v>0</v>
      </c>
      <c r="P25" s="71" t="n">
        <v>0</v>
      </c>
      <c r="Q25" s="71" t="n">
        <v>0</v>
      </c>
      <c r="R25" s="71" t="n">
        <v>0</v>
      </c>
      <c r="S25" s="71" t="n">
        <v>0</v>
      </c>
      <c r="T25" s="71" t="n">
        <v>0</v>
      </c>
      <c r="U25" s="71" t="n">
        <v>0</v>
      </c>
      <c r="V25" s="71" t="n">
        <v>0</v>
      </c>
      <c r="W25" s="71" t="n">
        <v>0</v>
      </c>
      <c r="X25" s="71" t="n">
        <v>0</v>
      </c>
      <c r="Y25" s="71" t="n">
        <v>0</v>
      </c>
      <c r="Z25" s="71" t="n">
        <v>0</v>
      </c>
      <c r="AA25" s="71" t="n">
        <v>0</v>
      </c>
      <c r="AB25" s="71" t="n">
        <v>0</v>
      </c>
      <c r="AC25" s="71" t="n">
        <v>0</v>
      </c>
      <c r="AD25" s="71" t="n">
        <v>0</v>
      </c>
      <c r="AE25" s="71" t="n">
        <v>0</v>
      </c>
      <c r="AF25" s="71" t="n">
        <v>0</v>
      </c>
      <c r="AG25" s="71" t="n">
        <v>0</v>
      </c>
      <c r="AH25" s="71" t="n">
        <v>0</v>
      </c>
      <c r="AI25" s="71" t="n">
        <v>0</v>
      </c>
      <c r="AJ25" s="71" t="n">
        <v>0</v>
      </c>
      <c r="AK25" s="71" t="n">
        <v>0</v>
      </c>
      <c r="AL25" s="71" t="n">
        <v>0</v>
      </c>
      <c r="AM25" s="71" t="n">
        <v>0</v>
      </c>
      <c r="AN25" s="71" t="n">
        <v>0</v>
      </c>
      <c r="AO25" s="71" t="n">
        <v>0</v>
      </c>
      <c r="AP25" s="71" t="n">
        <v>0</v>
      </c>
      <c r="AQ25" s="71" t="n">
        <v>0</v>
      </c>
      <c r="AR25" s="71" t="n">
        <v>0</v>
      </c>
      <c r="AS25" s="71" t="n">
        <v>0</v>
      </c>
      <c r="AT25" s="71" t="n">
        <v>0</v>
      </c>
      <c r="AU25" s="71" t="n">
        <v>0</v>
      </c>
      <c r="AV25" s="71" t="n">
        <v>0</v>
      </c>
      <c r="AW25" s="71" t="n">
        <v>0</v>
      </c>
      <c r="AX25" s="71" t="n">
        <v>0</v>
      </c>
      <c r="AY25" s="71" t="n">
        <v>0</v>
      </c>
    </row>
    <row r="26" hidden="1" s="192">
      <c r="A26" t="inlineStr">
        <is>
          <t>R4</t>
        </is>
      </c>
      <c r="B26" t="inlineStr">
        <is>
          <t>urbano</t>
        </is>
      </c>
      <c r="C26" t="inlineStr">
        <is>
          <t>Camión liviano</t>
        </is>
      </c>
      <c r="D26" t="inlineStr">
        <is>
          <t>%</t>
        </is>
      </c>
      <c r="E26" s="128" t="n">
        <v>0.5556060035331049</v>
      </c>
      <c r="F26" s="128" t="n">
        <v>0.5757320047993638</v>
      </c>
      <c r="G26" s="128" t="n">
        <v>0.5853950772854257</v>
      </c>
      <c r="H26" s="128" t="n">
        <v>0.5917294362321404</v>
      </c>
      <c r="I26" s="128" t="n">
        <v>0.5948613341357227</v>
      </c>
      <c r="J26" s="128" t="n">
        <v>0.6077696543172701</v>
      </c>
      <c r="K26" s="83" t="n">
        <v>0.6077696543172691</v>
      </c>
      <c r="L26" s="83" t="n">
        <v>0.6035637480475491</v>
      </c>
      <c r="M26" s="83" t="n">
        <v>0.6043654099974178</v>
      </c>
      <c r="N26" s="83" t="n">
        <v>0.6050466144849577</v>
      </c>
      <c r="O26" s="83" t="n">
        <v>0.6056993991710479</v>
      </c>
      <c r="P26" s="83" t="n">
        <v>0.6063486613978304</v>
      </c>
      <c r="Q26" s="83" t="n">
        <v>0.6069724025948514</v>
      </c>
      <c r="R26" s="83" t="n">
        <v>0.6076020099615117</v>
      </c>
      <c r="S26" s="83" t="n">
        <v>0.6081593948654828</v>
      </c>
      <c r="T26" s="83" t="n">
        <v>0.6086967866945248</v>
      </c>
      <c r="U26" s="83" t="n">
        <v>0.6092150829561114</v>
      </c>
      <c r="V26" s="83" t="n">
        <v>0.6096967068998529</v>
      </c>
      <c r="W26" s="83" t="n">
        <v>0.6101618757465518</v>
      </c>
      <c r="X26" s="83" t="n">
        <v>0.6106112001066417</v>
      </c>
      <c r="Y26" s="83" t="n">
        <v>0.6110386884136193</v>
      </c>
      <c r="Z26" s="83" t="n">
        <v>0.6114477224188729</v>
      </c>
      <c r="AA26" s="83" t="n">
        <v>0.6118393195888925</v>
      </c>
      <c r="AB26" s="83" t="n">
        <v>0.6122147424336202</v>
      </c>
      <c r="AC26" s="83" t="n">
        <v>0.612574454681261</v>
      </c>
      <c r="AD26" s="83" t="n">
        <v>0.6129192529832677</v>
      </c>
      <c r="AE26" s="83" t="n">
        <v>0.6132503631625021</v>
      </c>
      <c r="AF26" s="83" t="n">
        <v>0.6135682186568724</v>
      </c>
      <c r="AG26" s="83" t="n">
        <v>0.6138734671777005</v>
      </c>
      <c r="AH26" s="83" t="n">
        <v>0.6141667812241854</v>
      </c>
      <c r="AI26" s="83" t="n">
        <v>0.614448813772811</v>
      </c>
      <c r="AJ26" s="83" t="n">
        <v>0.6147204569452406</v>
      </c>
      <c r="AK26" s="83" t="n">
        <v>0.6149818706800982</v>
      </c>
      <c r="AL26" s="83" t="n">
        <v>0.6152333524854766</v>
      </c>
      <c r="AM26" s="83" t="n">
        <v>0.6154756060385029</v>
      </c>
      <c r="AN26" s="83" t="n">
        <v>0.6157087938243998</v>
      </c>
      <c r="AO26" s="83" t="n">
        <v>0.6159331893240337</v>
      </c>
      <c r="AP26" s="83" t="n">
        <v>0.6160421760644816</v>
      </c>
      <c r="AQ26" s="83" t="n">
        <v>0.6161499284532456</v>
      </c>
      <c r="AR26" s="83" t="n">
        <v>0.6162564405992034</v>
      </c>
      <c r="AS26" s="83" t="n">
        <v>0.6163617117673543</v>
      </c>
      <c r="AT26" s="83" t="n">
        <v>0.6164657452490834</v>
      </c>
      <c r="AU26" s="83" t="n">
        <v>0.6165685473777743</v>
      </c>
      <c r="AV26" s="83" t="n">
        <v>0.6166701267269511</v>
      </c>
      <c r="AW26" s="83" t="n">
        <v>0.6167704934836903</v>
      </c>
      <c r="AX26" s="83" t="n">
        <v>0.6168696589721718</v>
      </c>
      <c r="AY26" s="83" t="n">
        <v>0.6169676352980902</v>
      </c>
    </row>
    <row r="27" hidden="1" s="192">
      <c r="A27" t="inlineStr">
        <is>
          <t>R4</t>
        </is>
      </c>
      <c r="B27" t="inlineStr">
        <is>
          <t>urbano</t>
        </is>
      </c>
      <c r="C27" t="inlineStr">
        <is>
          <t>Camión mediano</t>
        </is>
      </c>
      <c r="D27" t="inlineStr">
        <is>
          <t>%</t>
        </is>
      </c>
      <c r="E27" s="128" t="n">
        <v>0.3333636021198629</v>
      </c>
      <c r="F27" s="128" t="n">
        <v>0.3454392028796163</v>
      </c>
      <c r="G27" s="128" t="n">
        <v>0.3512370463712554</v>
      </c>
      <c r="H27" s="128" t="n">
        <v>0.3550376617392833</v>
      </c>
      <c r="I27" s="128" t="n">
        <v>0.3569168004814317</v>
      </c>
      <c r="J27" s="128" t="n">
        <v>0.364661792590361</v>
      </c>
      <c r="K27" s="83" t="n">
        <v>0.364661792590362</v>
      </c>
      <c r="L27" s="83" t="n">
        <v>0.3621382488285285</v>
      </c>
      <c r="M27" s="83" t="n">
        <v>0.3626192459984496</v>
      </c>
      <c r="N27" s="83" t="n">
        <v>0.3630279686909735</v>
      </c>
      <c r="O27" s="83" t="n">
        <v>0.3634196395026276</v>
      </c>
      <c r="P27" s="83" t="n">
        <v>0.3638091968386972</v>
      </c>
      <c r="Q27" s="83" t="n">
        <v>0.3641834415569098</v>
      </c>
      <c r="R27" s="83" t="n">
        <v>0.3645612059769059</v>
      </c>
      <c r="S27" s="83" t="n">
        <v>0.3648956369192886</v>
      </c>
      <c r="T27" s="83" t="n">
        <v>0.3652180720167137</v>
      </c>
      <c r="U27" s="83" t="n">
        <v>0.3655290497736657</v>
      </c>
      <c r="V27" s="83" t="n">
        <v>0.3658180241399106</v>
      </c>
      <c r="W27" s="83" t="n">
        <v>0.3660971254479299</v>
      </c>
      <c r="X27" s="83" t="n">
        <v>0.366366720063984</v>
      </c>
      <c r="Y27" s="83" t="n">
        <v>0.3666232130481705</v>
      </c>
      <c r="Z27" s="83" t="n">
        <v>0.3668686334513226</v>
      </c>
      <c r="AA27" s="83" t="n">
        <v>0.3671035917533344</v>
      </c>
      <c r="AB27" s="83" t="n">
        <v>0.367328845460171</v>
      </c>
      <c r="AC27" s="83" t="n">
        <v>0.3675446728087555</v>
      </c>
      <c r="AD27" s="83" t="n">
        <v>0.3677515517899596</v>
      </c>
      <c r="AE27" s="83" t="n">
        <v>0.3679502178975003</v>
      </c>
      <c r="AF27" s="83" t="n">
        <v>0.3681409311941223</v>
      </c>
      <c r="AG27" s="83" t="n">
        <v>0.3683240803066193</v>
      </c>
      <c r="AH27" s="83" t="n">
        <v>0.3685000687345102</v>
      </c>
      <c r="AI27" s="83" t="n">
        <v>0.3686692882636855</v>
      </c>
      <c r="AJ27" s="83" t="n">
        <v>0.3688322741671433</v>
      </c>
      <c r="AK27" s="83" t="n">
        <v>0.3689891224080579</v>
      </c>
      <c r="AL27" s="83" t="n">
        <v>0.3691400114912848</v>
      </c>
      <c r="AM27" s="83" t="n">
        <v>0.3692853636231007</v>
      </c>
      <c r="AN27" s="83" t="n">
        <v>0.3694252762946388</v>
      </c>
      <c r="AO27" s="83" t="n">
        <v>0.3695599135944191</v>
      </c>
      <c r="AP27" s="83" t="n">
        <v>0.369625305638688</v>
      </c>
      <c r="AQ27" s="83" t="n">
        <v>0.3696899570719462</v>
      </c>
      <c r="AR27" s="83" t="n">
        <v>0.369753864359521</v>
      </c>
      <c r="AS27" s="83" t="n">
        <v>0.3698170270604115</v>
      </c>
      <c r="AT27" s="83" t="n">
        <v>0.369879447149449</v>
      </c>
      <c r="AU27" s="83" t="n">
        <v>0.3699411284266634</v>
      </c>
      <c r="AV27" s="83" t="n">
        <v>0.3700020760361695</v>
      </c>
      <c r="AW27" s="83" t="n">
        <v>0.370062296090213</v>
      </c>
      <c r="AX27" s="83" t="n">
        <v>0.370121795383302</v>
      </c>
      <c r="AY27" s="83" t="n">
        <v>0.3701805811788531</v>
      </c>
    </row>
    <row r="28" hidden="1" s="192">
      <c r="A28" t="inlineStr">
        <is>
          <t>R4</t>
        </is>
      </c>
      <c r="B28" t="inlineStr">
        <is>
          <t>urbano</t>
        </is>
      </c>
      <c r="C28" t="inlineStr">
        <is>
          <t>Camión pesado</t>
        </is>
      </c>
      <c r="D28" t="inlineStr">
        <is>
          <t>%</t>
        </is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83" t="n">
        <v>0</v>
      </c>
      <c r="L28" s="83" t="n">
        <v>0</v>
      </c>
      <c r="M28" s="83" t="n">
        <v>0</v>
      </c>
      <c r="N28" s="83" t="n">
        <v>0</v>
      </c>
      <c r="O28" s="83" t="n">
        <v>0</v>
      </c>
      <c r="P28" s="83" t="n">
        <v>0</v>
      </c>
      <c r="Q28" s="83" t="n">
        <v>0</v>
      </c>
      <c r="R28" s="83" t="n">
        <v>0</v>
      </c>
      <c r="S28" s="83" t="n">
        <v>0</v>
      </c>
      <c r="T28" s="83" t="n">
        <v>0</v>
      </c>
      <c r="U28" s="83" t="n">
        <v>0</v>
      </c>
      <c r="V28" s="83" t="n">
        <v>0</v>
      </c>
      <c r="W28" s="83" t="n">
        <v>0</v>
      </c>
      <c r="X28" s="83" t="n">
        <v>0</v>
      </c>
      <c r="Y28" s="83" t="n">
        <v>0</v>
      </c>
      <c r="Z28" s="83" t="n">
        <v>0</v>
      </c>
      <c r="AA28" s="83" t="n">
        <v>0</v>
      </c>
      <c r="AB28" s="83" t="n">
        <v>0</v>
      </c>
      <c r="AC28" s="83" t="n">
        <v>0</v>
      </c>
      <c r="AD28" s="83" t="n">
        <v>0</v>
      </c>
      <c r="AE28" s="83" t="n">
        <v>0</v>
      </c>
      <c r="AF28" s="83" t="n">
        <v>0</v>
      </c>
      <c r="AG28" s="83" t="n">
        <v>0</v>
      </c>
      <c r="AH28" s="83" t="n">
        <v>0</v>
      </c>
      <c r="AI28" s="83" t="n">
        <v>0</v>
      </c>
      <c r="AJ28" s="83" t="n">
        <v>0</v>
      </c>
      <c r="AK28" s="83" t="n">
        <v>0</v>
      </c>
      <c r="AL28" s="83" t="n">
        <v>0</v>
      </c>
      <c r="AM28" s="83" t="n">
        <v>0</v>
      </c>
      <c r="AN28" s="83" t="n">
        <v>0</v>
      </c>
      <c r="AO28" s="83" t="n">
        <v>0</v>
      </c>
      <c r="AP28" s="83" t="n">
        <v>0</v>
      </c>
      <c r="AQ28" s="83" t="n">
        <v>0</v>
      </c>
      <c r="AR28" s="83" t="n">
        <v>0</v>
      </c>
      <c r="AS28" s="83" t="n">
        <v>0</v>
      </c>
      <c r="AT28" s="83" t="n">
        <v>0</v>
      </c>
      <c r="AU28" s="83" t="n">
        <v>0</v>
      </c>
      <c r="AV28" s="83" t="n">
        <v>0</v>
      </c>
      <c r="AW28" s="83" t="n">
        <v>0</v>
      </c>
      <c r="AX28" s="83" t="n">
        <v>0</v>
      </c>
      <c r="AY28" s="83" t="n">
        <v>0</v>
      </c>
    </row>
    <row r="29" hidden="1" s="192">
      <c r="A29" t="inlineStr">
        <is>
          <t>R4</t>
        </is>
      </c>
      <c r="B29" t="inlineStr">
        <is>
          <t>urbano</t>
        </is>
      </c>
      <c r="C29" t="inlineStr">
        <is>
          <t>Ferroviario</t>
        </is>
      </c>
      <c r="D29" t="inlineStr">
        <is>
          <t>%</t>
        </is>
      </c>
      <c r="E29" s="128" t="n">
        <v>0.1110303943470321</v>
      </c>
      <c r="F29" s="128" t="n">
        <v>0.07882879232101993</v>
      </c>
      <c r="G29" s="128" t="n">
        <v>0.06336787634331903</v>
      </c>
      <c r="H29" s="128" t="n">
        <v>0.05323290202857622</v>
      </c>
      <c r="I29" s="128" t="n">
        <v>0.0482218653828456</v>
      </c>
      <c r="J29" s="128" t="n">
        <v>0.02756855309236894</v>
      </c>
      <c r="K29" s="83" t="n">
        <v>0.02756855309236894</v>
      </c>
      <c r="L29" s="83" t="n">
        <v>0.03429800312392256</v>
      </c>
      <c r="M29" s="83" t="n">
        <v>0.03301534400413267</v>
      </c>
      <c r="N29" s="83" t="n">
        <v>0.03192541682406886</v>
      </c>
      <c r="O29" s="83" t="n">
        <v>0.03088096132632466</v>
      </c>
      <c r="P29" s="83" t="n">
        <v>0.02984214176347261</v>
      </c>
      <c r="Q29" s="83" t="n">
        <v>0.02884415584823883</v>
      </c>
      <c r="R29" s="83" t="n">
        <v>0.02783678406158231</v>
      </c>
      <c r="S29" s="83" t="n">
        <v>0.02694496821522883</v>
      </c>
      <c r="T29" s="83" t="n">
        <v>0.0260851412887616</v>
      </c>
      <c r="U29" s="83" t="n">
        <v>0.02525586727022288</v>
      </c>
      <c r="V29" s="83" t="n">
        <v>0.02448526896023666</v>
      </c>
      <c r="W29" s="83" t="n">
        <v>0.02374099880551826</v>
      </c>
      <c r="X29" s="83" t="n">
        <v>0.02302207982937431</v>
      </c>
      <c r="Y29" s="83" t="n">
        <v>0.02233809853821023</v>
      </c>
      <c r="Z29" s="83" t="n">
        <v>0.02168364412980459</v>
      </c>
      <c r="AA29" s="83" t="n">
        <v>0.02105708865777309</v>
      </c>
      <c r="AB29" s="83" t="n">
        <v>0.02045641210620889</v>
      </c>
      <c r="AC29" s="83" t="n">
        <v>0.01988087250998354</v>
      </c>
      <c r="AD29" s="83" t="n">
        <v>0.01932919522677279</v>
      </c>
      <c r="AE29" s="83" t="n">
        <v>0.01879941893999744</v>
      </c>
      <c r="AF29" s="83" t="n">
        <v>0.01829085014900513</v>
      </c>
      <c r="AG29" s="83" t="n">
        <v>0.01780245251568012</v>
      </c>
      <c r="AH29" s="83" t="n">
        <v>0.01733315004130427</v>
      </c>
      <c r="AI29" s="83" t="n">
        <v>0.01688189796350353</v>
      </c>
      <c r="AJ29" s="83" t="n">
        <v>0.01644726888761597</v>
      </c>
      <c r="AK29" s="83" t="n">
        <v>0.01602900691184383</v>
      </c>
      <c r="AL29" s="83" t="n">
        <v>0.01562663602323851</v>
      </c>
      <c r="AM29" s="83" t="n">
        <v>0.01523903033839641</v>
      </c>
      <c r="AN29" s="83" t="n">
        <v>0.01486592988096139</v>
      </c>
      <c r="AO29" s="83" t="n">
        <v>0.01450689708154692</v>
      </c>
      <c r="AP29" s="83" t="n">
        <v>0.01433251829683031</v>
      </c>
      <c r="AQ29" s="83" t="n">
        <v>0.01416011447480825</v>
      </c>
      <c r="AR29" s="83" t="n">
        <v>0.01398969504127557</v>
      </c>
      <c r="AS29" s="83" t="n">
        <v>0.01382126117223421</v>
      </c>
      <c r="AT29" s="83" t="n">
        <v>0.01365480760146758</v>
      </c>
      <c r="AU29" s="83" t="n">
        <v>0.01349032419556215</v>
      </c>
      <c r="AV29" s="83" t="n">
        <v>0.01332779723687936</v>
      </c>
      <c r="AW29" s="83" t="n">
        <v>0.01316721042609661</v>
      </c>
      <c r="AX29" s="83" t="n">
        <v>0.0130085456445262</v>
      </c>
      <c r="AY29" s="83" t="n">
        <v>0.01285178352305664</v>
      </c>
    </row>
    <row r="30" hidden="1" s="192">
      <c r="A30" t="inlineStr">
        <is>
          <t>R4</t>
        </is>
      </c>
      <c r="B30" t="inlineStr">
        <is>
          <t>urbano</t>
        </is>
      </c>
      <c r="C30" t="inlineStr">
        <is>
          <t>Marítimo</t>
        </is>
      </c>
      <c r="D30" t="inlineStr">
        <is>
          <t>%</t>
        </is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83" t="n">
        <v>0</v>
      </c>
      <c r="L30" s="83" t="n">
        <v>0</v>
      </c>
      <c r="M30" s="83" t="n">
        <v>0</v>
      </c>
      <c r="N30" s="83" t="n">
        <v>0</v>
      </c>
      <c r="O30" s="83" t="n">
        <v>0</v>
      </c>
      <c r="P30" s="83" t="n">
        <v>0</v>
      </c>
      <c r="Q30" s="83" t="n">
        <v>0</v>
      </c>
      <c r="R30" s="83" t="n">
        <v>0</v>
      </c>
      <c r="S30" s="83" t="n">
        <v>0</v>
      </c>
      <c r="T30" s="83" t="n">
        <v>0</v>
      </c>
      <c r="U30" s="83" t="n">
        <v>0</v>
      </c>
      <c r="V30" s="83" t="n">
        <v>0</v>
      </c>
      <c r="W30" s="83" t="n">
        <v>0</v>
      </c>
      <c r="X30" s="83" t="n">
        <v>0</v>
      </c>
      <c r="Y30" s="83" t="n">
        <v>0</v>
      </c>
      <c r="Z30" s="83" t="n">
        <v>0</v>
      </c>
      <c r="AA30" s="83" t="n">
        <v>0</v>
      </c>
      <c r="AB30" s="83" t="n">
        <v>0</v>
      </c>
      <c r="AC30" s="83" t="n">
        <v>0</v>
      </c>
      <c r="AD30" s="83" t="n">
        <v>0</v>
      </c>
      <c r="AE30" s="83" t="n">
        <v>0</v>
      </c>
      <c r="AF30" s="83" t="n">
        <v>0</v>
      </c>
      <c r="AG30" s="83" t="n">
        <v>0</v>
      </c>
      <c r="AH30" s="83" t="n">
        <v>0</v>
      </c>
      <c r="AI30" s="83" t="n">
        <v>0</v>
      </c>
      <c r="AJ30" s="83" t="n">
        <v>0</v>
      </c>
      <c r="AK30" s="83" t="n">
        <v>0</v>
      </c>
      <c r="AL30" s="83" t="n">
        <v>0</v>
      </c>
      <c r="AM30" s="83" t="n">
        <v>0</v>
      </c>
      <c r="AN30" s="83" t="n">
        <v>0</v>
      </c>
      <c r="AO30" s="83" t="n">
        <v>0</v>
      </c>
      <c r="AP30" s="83" t="n">
        <v>0</v>
      </c>
      <c r="AQ30" s="83" t="n">
        <v>0</v>
      </c>
      <c r="AR30" s="83" t="n">
        <v>0</v>
      </c>
      <c r="AS30" s="83" t="n">
        <v>0</v>
      </c>
      <c r="AT30" s="83" t="n">
        <v>0</v>
      </c>
      <c r="AU30" s="83" t="n">
        <v>0</v>
      </c>
      <c r="AV30" s="83" t="n">
        <v>0</v>
      </c>
      <c r="AW30" s="83" t="n">
        <v>0</v>
      </c>
      <c r="AX30" s="83" t="n">
        <v>0</v>
      </c>
      <c r="AY30" s="83" t="n">
        <v>0</v>
      </c>
    </row>
    <row r="31" hidden="1" s="192">
      <c r="A31" t="inlineStr">
        <is>
          <t>R4</t>
        </is>
      </c>
      <c r="B31" t="inlineStr">
        <is>
          <t>urbano</t>
        </is>
      </c>
      <c r="C31" t="inlineStr">
        <is>
          <t>Aéreo</t>
        </is>
      </c>
      <c r="D31" t="inlineStr">
        <is>
          <t>%</t>
        </is>
      </c>
      <c r="E31" s="128" t="n">
        <v>0</v>
      </c>
      <c r="F31" s="128" t="n">
        <v>0</v>
      </c>
      <c r="G31" s="128" t="n">
        <v>0</v>
      </c>
      <c r="H31" s="128" t="n">
        <v>0</v>
      </c>
      <c r="I31" s="128" t="n">
        <v>0</v>
      </c>
      <c r="J31" s="128" t="n">
        <v>0</v>
      </c>
      <c r="K31" s="83" t="n">
        <v>0</v>
      </c>
      <c r="L31" s="83" t="n">
        <v>0</v>
      </c>
      <c r="M31" s="83" t="n">
        <v>0</v>
      </c>
      <c r="N31" s="83" t="n">
        <v>0</v>
      </c>
      <c r="O31" s="83" t="n">
        <v>0</v>
      </c>
      <c r="P31" s="83" t="n">
        <v>0</v>
      </c>
      <c r="Q31" s="83" t="n">
        <v>0</v>
      </c>
      <c r="R31" s="83" t="n">
        <v>0</v>
      </c>
      <c r="S31" s="83" t="n">
        <v>0</v>
      </c>
      <c r="T31" s="83" t="n">
        <v>0</v>
      </c>
      <c r="U31" s="83" t="n">
        <v>0</v>
      </c>
      <c r="V31" s="83" t="n">
        <v>0</v>
      </c>
      <c r="W31" s="83" t="n">
        <v>0</v>
      </c>
      <c r="X31" s="83" t="n">
        <v>0</v>
      </c>
      <c r="Y31" s="83" t="n">
        <v>0</v>
      </c>
      <c r="Z31" s="83" t="n">
        <v>0</v>
      </c>
      <c r="AA31" s="83" t="n">
        <v>0</v>
      </c>
      <c r="AB31" s="83" t="n">
        <v>0</v>
      </c>
      <c r="AC31" s="83" t="n">
        <v>0</v>
      </c>
      <c r="AD31" s="83" t="n">
        <v>0</v>
      </c>
      <c r="AE31" s="83" t="n">
        <v>0</v>
      </c>
      <c r="AF31" s="83" t="n">
        <v>0</v>
      </c>
      <c r="AG31" s="83" t="n">
        <v>0</v>
      </c>
      <c r="AH31" s="83" t="n">
        <v>0</v>
      </c>
      <c r="AI31" s="83" t="n">
        <v>0</v>
      </c>
      <c r="AJ31" s="83" t="n">
        <v>0</v>
      </c>
      <c r="AK31" s="83" t="n">
        <v>0</v>
      </c>
      <c r="AL31" s="83" t="n">
        <v>0</v>
      </c>
      <c r="AM31" s="83" t="n">
        <v>0</v>
      </c>
      <c r="AN31" s="83" t="n">
        <v>0</v>
      </c>
      <c r="AO31" s="83" t="n">
        <v>0</v>
      </c>
      <c r="AP31" s="83" t="n">
        <v>0</v>
      </c>
      <c r="AQ31" s="83" t="n">
        <v>0</v>
      </c>
      <c r="AR31" s="83" t="n">
        <v>0</v>
      </c>
      <c r="AS31" s="83" t="n">
        <v>0</v>
      </c>
      <c r="AT31" s="83" t="n">
        <v>0</v>
      </c>
      <c r="AU31" s="83" t="n">
        <v>0</v>
      </c>
      <c r="AV31" s="83" t="n">
        <v>0</v>
      </c>
      <c r="AW31" s="83" t="n">
        <v>0</v>
      </c>
      <c r="AX31" s="83" t="n">
        <v>0</v>
      </c>
      <c r="AY31" s="83" t="n">
        <v>0</v>
      </c>
    </row>
    <row r="32" hidden="1" s="192">
      <c r="A32" t="inlineStr">
        <is>
          <t>R5</t>
        </is>
      </c>
      <c r="B32" t="inlineStr">
        <is>
          <t>urbano</t>
        </is>
      </c>
      <c r="C32" t="inlineStr">
        <is>
          <t>Camión liviano</t>
        </is>
      </c>
      <c r="D32" t="inlineStr">
        <is>
          <t>%</t>
        </is>
      </c>
      <c r="E32" s="63" t="n">
        <v>0.6156223402024292</v>
      </c>
      <c r="F32" s="63" t="n">
        <v>0.6139182042266623</v>
      </c>
      <c r="G32" s="63" t="n">
        <v>0.6160550382425293</v>
      </c>
      <c r="H32" s="63" t="n">
        <v>0.6157843482241802</v>
      </c>
      <c r="I32" s="63" t="n">
        <v>0.6162065503887035</v>
      </c>
      <c r="J32" s="63" t="n">
        <v>0.6173686752179629</v>
      </c>
      <c r="K32" s="71" t="n">
        <v>0.6173686752179625</v>
      </c>
      <c r="L32" s="71" t="n">
        <v>0.6178730258777485</v>
      </c>
      <c r="M32" s="71" t="n">
        <v>0.6180355616589321</v>
      </c>
      <c r="N32" s="71" t="n">
        <v>0.6181746169750872</v>
      </c>
      <c r="O32" s="71" t="n">
        <v>0.6183094524083778</v>
      </c>
      <c r="P32" s="71" t="n">
        <v>0.618447738356505</v>
      </c>
      <c r="Q32" s="71" t="n">
        <v>0.618582014322789</v>
      </c>
      <c r="R32" s="71" t="n">
        <v>0.6187219386694045</v>
      </c>
      <c r="S32" s="71" t="n">
        <v>0.6188471800718804</v>
      </c>
      <c r="T32" s="71" t="n">
        <v>0.6189686407709002</v>
      </c>
      <c r="U32" s="71" t="n">
        <v>0.6190885556948197</v>
      </c>
      <c r="V32" s="71" t="n">
        <v>0.6192002125281427</v>
      </c>
      <c r="W32" s="71" t="n">
        <v>0.6193106600634491</v>
      </c>
      <c r="X32" s="71" t="n">
        <v>0.6194180750076217</v>
      </c>
      <c r="Y32" s="71" t="n">
        <v>0.6195222687292931</v>
      </c>
      <c r="Z32" s="71" t="n">
        <v>0.619622461558326</v>
      </c>
      <c r="AA32" s="71" t="n">
        <v>0.6197203896255998</v>
      </c>
      <c r="AB32" s="71" t="n">
        <v>0.6198156740660242</v>
      </c>
      <c r="AC32" s="71" t="n">
        <v>0.6199070558788945</v>
      </c>
      <c r="AD32" s="71" t="n">
        <v>0.6199963350488187</v>
      </c>
      <c r="AE32" s="71" t="n">
        <v>0.620083480049863</v>
      </c>
      <c r="AF32" s="71" t="n">
        <v>0.62016697417565</v>
      </c>
      <c r="AG32" s="71" t="n">
        <v>0.6202488267407198</v>
      </c>
      <c r="AH32" s="71" t="n">
        <v>0.6203277111296859</v>
      </c>
      <c r="AI32" s="71" t="n">
        <v>0.6204052603755873</v>
      </c>
      <c r="AJ32" s="71" t="n">
        <v>0.6204812780044585</v>
      </c>
      <c r="AK32" s="71" t="n">
        <v>0.6205542707322956</v>
      </c>
      <c r="AL32" s="71" t="n">
        <v>0.6206259513065499</v>
      </c>
      <c r="AM32" s="71" t="n">
        <v>0.620696133004997</v>
      </c>
      <c r="AN32" s="71" t="n">
        <v>0.6207635940555163</v>
      </c>
      <c r="AO32" s="71" t="n">
        <v>0.6208297561494861</v>
      </c>
      <c r="AP32" s="71" t="n">
        <v>0.6208641620311869</v>
      </c>
      <c r="AQ32" s="71" t="n">
        <v>0.6208983332463537</v>
      </c>
      <c r="AR32" s="71" t="n">
        <v>0.6209322585874387</v>
      </c>
      <c r="AS32" s="71" t="n">
        <v>0.6209659301154592</v>
      </c>
      <c r="AT32" s="71" t="n">
        <v>0.6209993424814007</v>
      </c>
      <c r="AU32" s="71" t="n">
        <v>0.6210324923269841</v>
      </c>
      <c r="AV32" s="71" t="n">
        <v>0.6210653777918896</v>
      </c>
      <c r="AW32" s="71" t="n">
        <v>0.6210979981257108</v>
      </c>
      <c r="AX32" s="71" t="n">
        <v>0.6211303533908595</v>
      </c>
      <c r="AY32" s="71" t="n">
        <v>0.6211624442393824</v>
      </c>
    </row>
    <row r="33" hidden="1" s="192">
      <c r="A33" t="inlineStr">
        <is>
          <t>R5</t>
        </is>
      </c>
      <c r="B33" t="inlineStr">
        <is>
          <t>urbano</t>
        </is>
      </c>
      <c r="C33" t="inlineStr">
        <is>
          <t>Camión mediano</t>
        </is>
      </c>
      <c r="D33" t="inlineStr">
        <is>
          <t>%</t>
        </is>
      </c>
      <c r="E33" s="63" t="n">
        <v>0.369373404121459</v>
      </c>
      <c r="F33" s="63" t="n">
        <v>0.3683509225359987</v>
      </c>
      <c r="G33" s="63" t="n">
        <v>0.369633022945519</v>
      </c>
      <c r="H33" s="63" t="n">
        <v>0.3694706089345101</v>
      </c>
      <c r="I33" s="63" t="n">
        <v>0.3697239302332221</v>
      </c>
      <c r="J33" s="63" t="n">
        <v>0.3704212051307778</v>
      </c>
      <c r="K33" s="71" t="n">
        <v>0.3704212051307782</v>
      </c>
      <c r="L33" s="71" t="n">
        <v>0.3707238155266491</v>
      </c>
      <c r="M33" s="71" t="n">
        <v>0.3708213369953593</v>
      </c>
      <c r="N33" s="71" t="n">
        <v>0.3709047701850524</v>
      </c>
      <c r="O33" s="71" t="n">
        <v>0.3709856714450266</v>
      </c>
      <c r="P33" s="71" t="n">
        <v>0.371068643013903</v>
      </c>
      <c r="Q33" s="71" t="n">
        <v>0.3711492085936735</v>
      </c>
      <c r="R33" s="71" t="n">
        <v>0.3712331632016428</v>
      </c>
      <c r="S33" s="71" t="n">
        <v>0.3713083080431283</v>
      </c>
      <c r="T33" s="71" t="n">
        <v>0.3713811844625401</v>
      </c>
      <c r="U33" s="71" t="n">
        <v>0.3714531334168919</v>
      </c>
      <c r="V33" s="71" t="n">
        <v>0.3715201275168857</v>
      </c>
      <c r="W33" s="71" t="n">
        <v>0.3715863960380695</v>
      </c>
      <c r="X33" s="71" t="n">
        <v>0.371650845004573</v>
      </c>
      <c r="Y33" s="71" t="n">
        <v>0.3717133612375759</v>
      </c>
      <c r="Z33" s="71" t="n">
        <v>0.3717734769349956</v>
      </c>
      <c r="AA33" s="71" t="n">
        <v>0.3718322337753599</v>
      </c>
      <c r="AB33" s="71" t="n">
        <v>0.3718894044396147</v>
      </c>
      <c r="AC33" s="71" t="n">
        <v>0.3719442335273367</v>
      </c>
      <c r="AD33" s="71" t="n">
        <v>0.3719978010292913</v>
      </c>
      <c r="AE33" s="71" t="n">
        <v>0.3720500880299178</v>
      </c>
      <c r="AF33" s="71" t="n">
        <v>0.3721001845053901</v>
      </c>
      <c r="AG33" s="71" t="n">
        <v>0.3721492960444319</v>
      </c>
      <c r="AH33" s="71" t="n">
        <v>0.3721966266778116</v>
      </c>
      <c r="AI33" s="71" t="n">
        <v>0.3722431562253524</v>
      </c>
      <c r="AJ33" s="71" t="n">
        <v>0.3722887668026753</v>
      </c>
      <c r="AK33" s="71" t="n">
        <v>0.3723325624393775</v>
      </c>
      <c r="AL33" s="71" t="n">
        <v>0.37237557078393</v>
      </c>
      <c r="AM33" s="71" t="n">
        <v>0.3724176798029983</v>
      </c>
      <c r="AN33" s="71" t="n">
        <v>0.3724581564333098</v>
      </c>
      <c r="AO33" s="71" t="n">
        <v>0.3724978536896917</v>
      </c>
      <c r="AP33" s="71" t="n">
        <v>0.3725184972187121</v>
      </c>
      <c r="AQ33" s="71" t="n">
        <v>0.3725389999478122</v>
      </c>
      <c r="AR33" s="71" t="n">
        <v>0.3725593551524633</v>
      </c>
      <c r="AS33" s="71" t="n">
        <v>0.3725795580692757</v>
      </c>
      <c r="AT33" s="71" t="n">
        <v>0.3725996054888404</v>
      </c>
      <c r="AU33" s="71" t="n">
        <v>0.3726194953961904</v>
      </c>
      <c r="AV33" s="71" t="n">
        <v>0.3726392266751338</v>
      </c>
      <c r="AW33" s="71" t="n">
        <v>0.3726587988754265</v>
      </c>
      <c r="AX33" s="71" t="n">
        <v>0.3726782120345158</v>
      </c>
      <c r="AY33" s="71" t="n">
        <v>0.3726974665436296</v>
      </c>
    </row>
    <row r="34" hidden="1" s="192">
      <c r="A34" t="inlineStr">
        <is>
          <t>R5</t>
        </is>
      </c>
      <c r="B34" t="inlineStr">
        <is>
          <t>urbano</t>
        </is>
      </c>
      <c r="C34" t="inlineStr">
        <is>
          <t>Camión pesado</t>
        </is>
      </c>
      <c r="D34" t="inlineStr">
        <is>
          <t>%</t>
        </is>
      </c>
      <c r="E34" s="63" t="n">
        <v>0</v>
      </c>
      <c r="F34" s="63" t="n">
        <v>0</v>
      </c>
      <c r="G34" s="63" t="n">
        <v>0</v>
      </c>
      <c r="H34" s="63" t="n">
        <v>0</v>
      </c>
      <c r="I34" s="63" t="n">
        <v>0</v>
      </c>
      <c r="J34" s="63" t="n">
        <v>0</v>
      </c>
      <c r="K34" s="71" t="n">
        <v>0</v>
      </c>
      <c r="L34" s="71" t="n">
        <v>0</v>
      </c>
      <c r="M34" s="71" t="n">
        <v>0</v>
      </c>
      <c r="N34" s="71" t="n">
        <v>0</v>
      </c>
      <c r="O34" s="71" t="n">
        <v>0</v>
      </c>
      <c r="P34" s="71" t="n">
        <v>0</v>
      </c>
      <c r="Q34" s="71" t="n">
        <v>0</v>
      </c>
      <c r="R34" s="71" t="n">
        <v>0</v>
      </c>
      <c r="S34" s="71" t="n">
        <v>0</v>
      </c>
      <c r="T34" s="71" t="n">
        <v>0</v>
      </c>
      <c r="U34" s="71" t="n">
        <v>0</v>
      </c>
      <c r="V34" s="71" t="n">
        <v>0</v>
      </c>
      <c r="W34" s="71" t="n">
        <v>0</v>
      </c>
      <c r="X34" s="71" t="n">
        <v>0</v>
      </c>
      <c r="Y34" s="71" t="n">
        <v>0</v>
      </c>
      <c r="Z34" s="71" t="n">
        <v>0</v>
      </c>
      <c r="AA34" s="71" t="n">
        <v>0</v>
      </c>
      <c r="AB34" s="71" t="n">
        <v>0</v>
      </c>
      <c r="AC34" s="71" t="n">
        <v>0</v>
      </c>
      <c r="AD34" s="71" t="n">
        <v>0</v>
      </c>
      <c r="AE34" s="71" t="n">
        <v>0</v>
      </c>
      <c r="AF34" s="71" t="n">
        <v>0</v>
      </c>
      <c r="AG34" s="71" t="n">
        <v>0</v>
      </c>
      <c r="AH34" s="71" t="n">
        <v>0</v>
      </c>
      <c r="AI34" s="71" t="n">
        <v>0</v>
      </c>
      <c r="AJ34" s="71" t="n">
        <v>0</v>
      </c>
      <c r="AK34" s="71" t="n">
        <v>0</v>
      </c>
      <c r="AL34" s="71" t="n">
        <v>0</v>
      </c>
      <c r="AM34" s="71" t="n">
        <v>0</v>
      </c>
      <c r="AN34" s="71" t="n">
        <v>0</v>
      </c>
      <c r="AO34" s="71" t="n">
        <v>0</v>
      </c>
      <c r="AP34" s="71" t="n">
        <v>0</v>
      </c>
      <c r="AQ34" s="71" t="n">
        <v>0</v>
      </c>
      <c r="AR34" s="71" t="n">
        <v>0</v>
      </c>
      <c r="AS34" s="71" t="n">
        <v>0</v>
      </c>
      <c r="AT34" s="71" t="n">
        <v>0</v>
      </c>
      <c r="AU34" s="71" t="n">
        <v>0</v>
      </c>
      <c r="AV34" s="71" t="n">
        <v>0</v>
      </c>
      <c r="AW34" s="71" t="n">
        <v>0</v>
      </c>
      <c r="AX34" s="71" t="n">
        <v>0</v>
      </c>
      <c r="AY34" s="71" t="n">
        <v>0</v>
      </c>
    </row>
    <row r="35" hidden="1" s="192">
      <c r="A35" t="inlineStr">
        <is>
          <t>R5</t>
        </is>
      </c>
      <c r="B35" t="inlineStr">
        <is>
          <t>urbano</t>
        </is>
      </c>
      <c r="C35" t="inlineStr">
        <is>
          <t>Ferroviario</t>
        </is>
      </c>
      <c r="D35" t="inlineStr">
        <is>
          <t>%</t>
        </is>
      </c>
      <c r="E35" s="63" t="n">
        <v>0.01500425567611185</v>
      </c>
      <c r="F35" s="63" t="n">
        <v>0.01773087323733897</v>
      </c>
      <c r="G35" s="63" t="n">
        <v>0.01431193881195155</v>
      </c>
      <c r="H35" s="63" t="n">
        <v>0.01474504284130989</v>
      </c>
      <c r="I35" s="63" t="n">
        <v>0.01406951937807422</v>
      </c>
      <c r="J35" s="63" t="n">
        <v>0.0122101196512593</v>
      </c>
      <c r="K35" s="71" t="n">
        <v>0.01221011965125929</v>
      </c>
      <c r="L35" s="71" t="n">
        <v>0.01140315859560252</v>
      </c>
      <c r="M35" s="71" t="n">
        <v>0.01114310134570859</v>
      </c>
      <c r="N35" s="71" t="n">
        <v>0.01092061283986046</v>
      </c>
      <c r="O35" s="71" t="n">
        <v>0.01070487614659565</v>
      </c>
      <c r="P35" s="71" t="n">
        <v>0.01048361862959211</v>
      </c>
      <c r="Q35" s="71" t="n">
        <v>0.01026877708353748</v>
      </c>
      <c r="R35" s="71" t="n">
        <v>0.01004489812895282</v>
      </c>
      <c r="S35" s="71" t="n">
        <v>0.00984451188499137</v>
      </c>
      <c r="T35" s="71" t="n">
        <v>0.009650174766559674</v>
      </c>
      <c r="U35" s="71" t="n">
        <v>0.009458310888288444</v>
      </c>
      <c r="V35" s="71" t="n">
        <v>0.009279659954971674</v>
      </c>
      <c r="W35" s="71" t="n">
        <v>0.009102943898481418</v>
      </c>
      <c r="X35" s="71" t="n">
        <v>0.008931079987805388</v>
      </c>
      <c r="Y35" s="71" t="n">
        <v>0.008764370033130905</v>
      </c>
      <c r="Z35" s="71" t="n">
        <v>0.008604061506678364</v>
      </c>
      <c r="AA35" s="71" t="n">
        <v>0.008447376599040241</v>
      </c>
      <c r="AB35" s="71" t="n">
        <v>0.008294921494361045</v>
      </c>
      <c r="AC35" s="71" t="n">
        <v>0.008148710593768791</v>
      </c>
      <c r="AD35" s="71" t="n">
        <v>0.008005863921890059</v>
      </c>
      <c r="AE35" s="71" t="n">
        <v>0.007866431920219094</v>
      </c>
      <c r="AF35" s="71" t="n">
        <v>0.007732841318959852</v>
      </c>
      <c r="AG35" s="71" t="n">
        <v>0.007601877214848421</v>
      </c>
      <c r="AH35" s="71" t="n">
        <v>0.007475662192502579</v>
      </c>
      <c r="AI35" s="71" t="n">
        <v>0.007351583399060223</v>
      </c>
      <c r="AJ35" s="71" t="n">
        <v>0.007229955192866189</v>
      </c>
      <c r="AK35" s="71" t="n">
        <v>0.007113166828326801</v>
      </c>
      <c r="AL35" s="71" t="n">
        <v>0.00699847790951998</v>
      </c>
      <c r="AM35" s="71" t="n">
        <v>0.006886187192004609</v>
      </c>
      <c r="AN35" s="71" t="n">
        <v>0.006778249511173987</v>
      </c>
      <c r="AO35" s="71" t="n">
        <v>0.006672390160822135</v>
      </c>
      <c r="AP35" s="71" t="n">
        <v>0.006617340750100956</v>
      </c>
      <c r="AQ35" s="71" t="n">
        <v>0.006562666805834099</v>
      </c>
      <c r="AR35" s="71" t="n">
        <v>0.006508386260098049</v>
      </c>
      <c r="AS35" s="71" t="n">
        <v>0.006454511815265099</v>
      </c>
      <c r="AT35" s="71" t="n">
        <v>0.006401052029758904</v>
      </c>
      <c r="AU35" s="71" t="n">
        <v>0.00634801227682544</v>
      </c>
      <c r="AV35" s="71" t="n">
        <v>0.006295395532976479</v>
      </c>
      <c r="AW35" s="71" t="n">
        <v>0.006243202998862741</v>
      </c>
      <c r="AX35" s="71" t="n">
        <v>0.006191434574624631</v>
      </c>
      <c r="AY35" s="71" t="n">
        <v>0.006140089216988038</v>
      </c>
    </row>
    <row r="36" hidden="1" s="192">
      <c r="A36" t="inlineStr">
        <is>
          <t>R5</t>
        </is>
      </c>
      <c r="B36" t="inlineStr">
        <is>
          <t>urbano</t>
        </is>
      </c>
      <c r="C36" t="inlineStr">
        <is>
          <t>Marítimo</t>
        </is>
      </c>
      <c r="D36" t="inlineStr">
        <is>
          <t>%</t>
        </is>
      </c>
      <c r="E36" s="63" t="n">
        <v>0</v>
      </c>
      <c r="F36" s="63" t="n">
        <v>0</v>
      </c>
      <c r="G36" s="63" t="n">
        <v>0</v>
      </c>
      <c r="H36" s="63" t="n">
        <v>0</v>
      </c>
      <c r="I36" s="63" t="n">
        <v>0</v>
      </c>
      <c r="J36" s="63" t="n">
        <v>0</v>
      </c>
      <c r="K36" s="71" t="n">
        <v>0</v>
      </c>
      <c r="L36" s="71" t="n">
        <v>0</v>
      </c>
      <c r="M36" s="71" t="n">
        <v>0</v>
      </c>
      <c r="N36" s="71" t="n">
        <v>0</v>
      </c>
      <c r="O36" s="71" t="n">
        <v>0</v>
      </c>
      <c r="P36" s="71" t="n">
        <v>0</v>
      </c>
      <c r="Q36" s="71" t="n">
        <v>0</v>
      </c>
      <c r="R36" s="71" t="n">
        <v>0</v>
      </c>
      <c r="S36" s="71" t="n">
        <v>0</v>
      </c>
      <c r="T36" s="71" t="n">
        <v>0</v>
      </c>
      <c r="U36" s="71" t="n">
        <v>0</v>
      </c>
      <c r="V36" s="71" t="n">
        <v>0</v>
      </c>
      <c r="W36" s="71" t="n">
        <v>0</v>
      </c>
      <c r="X36" s="71" t="n">
        <v>0</v>
      </c>
      <c r="Y36" s="71" t="n">
        <v>0</v>
      </c>
      <c r="Z36" s="71" t="n">
        <v>0</v>
      </c>
      <c r="AA36" s="71" t="n">
        <v>0</v>
      </c>
      <c r="AB36" s="71" t="n">
        <v>0</v>
      </c>
      <c r="AC36" s="71" t="n">
        <v>0</v>
      </c>
      <c r="AD36" s="71" t="n">
        <v>0</v>
      </c>
      <c r="AE36" s="71" t="n">
        <v>0</v>
      </c>
      <c r="AF36" s="71" t="n">
        <v>0</v>
      </c>
      <c r="AG36" s="71" t="n">
        <v>0</v>
      </c>
      <c r="AH36" s="71" t="n">
        <v>0</v>
      </c>
      <c r="AI36" s="71" t="n">
        <v>0</v>
      </c>
      <c r="AJ36" s="71" t="n">
        <v>0</v>
      </c>
      <c r="AK36" s="71" t="n">
        <v>0</v>
      </c>
      <c r="AL36" s="71" t="n">
        <v>0</v>
      </c>
      <c r="AM36" s="71" t="n">
        <v>0</v>
      </c>
      <c r="AN36" s="71" t="n">
        <v>0</v>
      </c>
      <c r="AO36" s="71" t="n">
        <v>0</v>
      </c>
      <c r="AP36" s="71" t="n">
        <v>0</v>
      </c>
      <c r="AQ36" s="71" t="n">
        <v>0</v>
      </c>
      <c r="AR36" s="71" t="n">
        <v>0</v>
      </c>
      <c r="AS36" s="71" t="n">
        <v>0</v>
      </c>
      <c r="AT36" s="71" t="n">
        <v>0</v>
      </c>
      <c r="AU36" s="71" t="n">
        <v>0</v>
      </c>
      <c r="AV36" s="71" t="n">
        <v>0</v>
      </c>
      <c r="AW36" s="71" t="n">
        <v>0</v>
      </c>
      <c r="AX36" s="71" t="n">
        <v>0</v>
      </c>
      <c r="AY36" s="71" t="n">
        <v>0</v>
      </c>
    </row>
    <row r="37" hidden="1" s="192">
      <c r="A37" t="inlineStr">
        <is>
          <t>R5</t>
        </is>
      </c>
      <c r="B37" t="inlineStr">
        <is>
          <t>urbano</t>
        </is>
      </c>
      <c r="C37" t="inlineStr">
        <is>
          <t>Aéreo</t>
        </is>
      </c>
      <c r="D37" t="inlineStr">
        <is>
          <t>%</t>
        </is>
      </c>
      <c r="E37" s="63" t="n">
        <v>0</v>
      </c>
      <c r="F37" s="63" t="n">
        <v>0</v>
      </c>
      <c r="G37" s="63" t="n">
        <v>0</v>
      </c>
      <c r="H37" s="63" t="n">
        <v>0</v>
      </c>
      <c r="I37" s="63" t="n">
        <v>0</v>
      </c>
      <c r="J37" s="63" t="n">
        <v>0</v>
      </c>
      <c r="K37" s="71" t="n">
        <v>0</v>
      </c>
      <c r="L37" s="71" t="n">
        <v>0</v>
      </c>
      <c r="M37" s="71" t="n">
        <v>0</v>
      </c>
      <c r="N37" s="71" t="n">
        <v>0</v>
      </c>
      <c r="O37" s="71" t="n">
        <v>0</v>
      </c>
      <c r="P37" s="71" t="n">
        <v>0</v>
      </c>
      <c r="Q37" s="71" t="n">
        <v>0</v>
      </c>
      <c r="R37" s="71" t="n">
        <v>0</v>
      </c>
      <c r="S37" s="71" t="n">
        <v>0</v>
      </c>
      <c r="T37" s="71" t="n">
        <v>0</v>
      </c>
      <c r="U37" s="71" t="n">
        <v>0</v>
      </c>
      <c r="V37" s="71" t="n">
        <v>0</v>
      </c>
      <c r="W37" s="71" t="n">
        <v>0</v>
      </c>
      <c r="X37" s="71" t="n">
        <v>0</v>
      </c>
      <c r="Y37" s="71" t="n">
        <v>0</v>
      </c>
      <c r="Z37" s="71" t="n">
        <v>0</v>
      </c>
      <c r="AA37" s="71" t="n">
        <v>0</v>
      </c>
      <c r="AB37" s="71" t="n">
        <v>0</v>
      </c>
      <c r="AC37" s="71" t="n">
        <v>0</v>
      </c>
      <c r="AD37" s="71" t="n">
        <v>0</v>
      </c>
      <c r="AE37" s="71" t="n">
        <v>0</v>
      </c>
      <c r="AF37" s="71" t="n">
        <v>0</v>
      </c>
      <c r="AG37" s="71" t="n">
        <v>0</v>
      </c>
      <c r="AH37" s="71" t="n">
        <v>0</v>
      </c>
      <c r="AI37" s="71" t="n">
        <v>0</v>
      </c>
      <c r="AJ37" s="71" t="n">
        <v>0</v>
      </c>
      <c r="AK37" s="71" t="n">
        <v>0</v>
      </c>
      <c r="AL37" s="71" t="n">
        <v>0</v>
      </c>
      <c r="AM37" s="71" t="n">
        <v>0</v>
      </c>
      <c r="AN37" s="71" t="n">
        <v>0</v>
      </c>
      <c r="AO37" s="71" t="n">
        <v>0</v>
      </c>
      <c r="AP37" s="71" t="n">
        <v>0</v>
      </c>
      <c r="AQ37" s="71" t="n">
        <v>0</v>
      </c>
      <c r="AR37" s="71" t="n">
        <v>0</v>
      </c>
      <c r="AS37" s="71" t="n">
        <v>0</v>
      </c>
      <c r="AT37" s="71" t="n">
        <v>0</v>
      </c>
      <c r="AU37" s="71" t="n">
        <v>0</v>
      </c>
      <c r="AV37" s="71" t="n">
        <v>0</v>
      </c>
      <c r="AW37" s="71" t="n">
        <v>0</v>
      </c>
      <c r="AX37" s="71" t="n">
        <v>0</v>
      </c>
      <c r="AY37" s="71" t="n">
        <v>0</v>
      </c>
    </row>
    <row r="38" hidden="1" s="192">
      <c r="A38" t="inlineStr">
        <is>
          <t>R6</t>
        </is>
      </c>
      <c r="B38" t="inlineStr">
        <is>
          <t>urbano</t>
        </is>
      </c>
      <c r="C38" t="inlineStr">
        <is>
          <t>Camión liviano</t>
        </is>
      </c>
      <c r="D38" t="inlineStr">
        <is>
          <t>%</t>
        </is>
      </c>
      <c r="E38" s="63" t="n">
        <v>0.6122420975121048</v>
      </c>
      <c r="F38" s="63" t="n">
        <v>0.6065746003139444</v>
      </c>
      <c r="G38" s="63" t="n">
        <v>0.6143828066916652</v>
      </c>
      <c r="H38" s="63" t="n">
        <v>0.6109619470410008</v>
      </c>
      <c r="I38" s="63" t="n">
        <v>0.6073331927550361</v>
      </c>
      <c r="J38" s="63" t="n">
        <v>0.607232275662677</v>
      </c>
      <c r="K38" s="71" t="n">
        <v>0.6072322756626778</v>
      </c>
      <c r="L38" s="71" t="n">
        <v>0.6083838233387105</v>
      </c>
      <c r="M38" s="71" t="n">
        <v>0.6091689062538667</v>
      </c>
      <c r="N38" s="71" t="n">
        <v>0.6098712449873318</v>
      </c>
      <c r="O38" s="71" t="n">
        <v>0.6105553061095514</v>
      </c>
      <c r="P38" s="71" t="n">
        <v>0.6111762445391002</v>
      </c>
      <c r="Q38" s="71" t="n">
        <v>0.6117879148281617</v>
      </c>
      <c r="R38" s="71" t="n">
        <v>0.6124626364781404</v>
      </c>
      <c r="S38" s="71" t="n">
        <v>0.6130776127790211</v>
      </c>
      <c r="T38" s="71" t="n">
        <v>0.6136318713282538</v>
      </c>
      <c r="U38" s="71" t="n">
        <v>0.6141153432981382</v>
      </c>
      <c r="V38" s="71" t="n">
        <v>0.614566063035521</v>
      </c>
      <c r="W38" s="71" t="n">
        <v>0.6149840420279369</v>
      </c>
      <c r="X38" s="71" t="n">
        <v>0.6154836534558766</v>
      </c>
      <c r="Y38" s="71" t="n">
        <v>0.6158922943545564</v>
      </c>
      <c r="Z38" s="71" t="n">
        <v>0.616316847991792</v>
      </c>
      <c r="AA38" s="71" t="n">
        <v>0.6166508756437061</v>
      </c>
      <c r="AB38" s="71" t="n">
        <v>0.617036885025653</v>
      </c>
      <c r="AC38" s="71" t="n">
        <v>0.6173845849733519</v>
      </c>
      <c r="AD38" s="71" t="n">
        <v>0.6176986714326144</v>
      </c>
      <c r="AE38" s="71" t="n">
        <v>0.6180146987626816</v>
      </c>
      <c r="AF38" s="71" t="n">
        <v>0.61832182133449</v>
      </c>
      <c r="AG38" s="71" t="n">
        <v>0.6186226962124846</v>
      </c>
      <c r="AH38" s="71" t="n">
        <v>0.6188990202149058</v>
      </c>
      <c r="AI38" s="71" t="n">
        <v>0.6191613439630632</v>
      </c>
      <c r="AJ38" s="71" t="n">
        <v>0.6194077105604496</v>
      </c>
      <c r="AK38" s="71" t="n">
        <v>0.6196358261635062</v>
      </c>
      <c r="AL38" s="71" t="n">
        <v>0.6198488857195327</v>
      </c>
      <c r="AM38" s="71" t="n">
        <v>0.6200657985851177</v>
      </c>
      <c r="AN38" s="71" t="n">
        <v>0.6202523323004472</v>
      </c>
      <c r="AO38" s="71" t="n">
        <v>0.6204359465881895</v>
      </c>
      <c r="AP38" s="71" t="n">
        <v>0.6205377658764665</v>
      </c>
      <c r="AQ38" s="71" t="n">
        <v>0.620637344296406</v>
      </c>
      <c r="AR38" s="71" t="n">
        <v>0.6207347229075655</v>
      </c>
      <c r="AS38" s="71" t="n">
        <v>0.6208299441363743</v>
      </c>
      <c r="AT38" s="71" t="n">
        <v>0.6209230512377056</v>
      </c>
      <c r="AU38" s="71" t="n">
        <v>0.6210140878436937</v>
      </c>
      <c r="AV38" s="71" t="n">
        <v>0.6211030976088288</v>
      </c>
      <c r="AW38" s="71" t="n">
        <v>0.6211901239425215</v>
      </c>
      <c r="AX38" s="71" t="n">
        <v>0.6212752098140855</v>
      </c>
      <c r="AY38" s="71" t="n">
        <v>0.6213583976145619</v>
      </c>
    </row>
    <row r="39" hidden="1" s="192">
      <c r="A39" t="inlineStr">
        <is>
          <t>R6</t>
        </is>
      </c>
      <c r="B39" t="inlineStr">
        <is>
          <t>urbano</t>
        </is>
      </c>
      <c r="C39" t="inlineStr">
        <is>
          <t>Camión mediano</t>
        </is>
      </c>
      <c r="D39" t="inlineStr">
        <is>
          <t>%</t>
        </is>
      </c>
      <c r="E39" s="63" t="n">
        <v>0.3673452585072629</v>
      </c>
      <c r="F39" s="63" t="n">
        <v>0.3639447601883689</v>
      </c>
      <c r="G39" s="63" t="n">
        <v>0.3686296840149996</v>
      </c>
      <c r="H39" s="63" t="n">
        <v>0.3665771682245998</v>
      </c>
      <c r="I39" s="63" t="n">
        <v>0.3643999156530216</v>
      </c>
      <c r="J39" s="63" t="n">
        <v>0.3643393653976074</v>
      </c>
      <c r="K39" s="71" t="n">
        <v>0.3643393653976066</v>
      </c>
      <c r="L39" s="71" t="n">
        <v>0.3650302940032276</v>
      </c>
      <c r="M39" s="71" t="n">
        <v>0.3655013437523212</v>
      </c>
      <c r="N39" s="71" t="n">
        <v>0.3659227469924002</v>
      </c>
      <c r="O39" s="71" t="n">
        <v>0.366333183665732</v>
      </c>
      <c r="P39" s="71" t="n">
        <v>0.3667057467234613</v>
      </c>
      <c r="Q39" s="71" t="n">
        <v>0.3670727488968982</v>
      </c>
      <c r="R39" s="71" t="n">
        <v>0.3674775818868854</v>
      </c>
      <c r="S39" s="71" t="n">
        <v>0.3678465676674137</v>
      </c>
      <c r="T39" s="71" t="n">
        <v>0.3681791227969535</v>
      </c>
      <c r="U39" s="71" t="n">
        <v>0.3684692059788842</v>
      </c>
      <c r="V39" s="71" t="n">
        <v>0.3687396378213138</v>
      </c>
      <c r="W39" s="71" t="n">
        <v>0.3689904252167635</v>
      </c>
      <c r="X39" s="71" t="n">
        <v>0.3692901920735272</v>
      </c>
      <c r="Y39" s="71" t="n">
        <v>0.3695353766127351</v>
      </c>
      <c r="Z39" s="71" t="n">
        <v>0.3697901087950763</v>
      </c>
      <c r="AA39" s="71" t="n">
        <v>0.3699905253862249</v>
      </c>
      <c r="AB39" s="71" t="n">
        <v>0.370222131015393</v>
      </c>
      <c r="AC39" s="71" t="n">
        <v>0.3704307509840124</v>
      </c>
      <c r="AD39" s="71" t="n">
        <v>0.3706192028595698</v>
      </c>
      <c r="AE39" s="71" t="n">
        <v>0.3708088192576102</v>
      </c>
      <c r="AF39" s="71" t="n">
        <v>0.3709930928006951</v>
      </c>
      <c r="AG39" s="71" t="n">
        <v>0.3711736177274919</v>
      </c>
      <c r="AH39" s="71" t="n">
        <v>0.3713394121289447</v>
      </c>
      <c r="AI39" s="71" t="n">
        <v>0.3714968063778392</v>
      </c>
      <c r="AJ39" s="71" t="n">
        <v>0.371644626336271</v>
      </c>
      <c r="AK39" s="71" t="n">
        <v>0.3717814956981049</v>
      </c>
      <c r="AL39" s="71" t="n">
        <v>0.3719093314317208</v>
      </c>
      <c r="AM39" s="71" t="n">
        <v>0.3720394791510719</v>
      </c>
      <c r="AN39" s="71" t="n">
        <v>0.3721513993802696</v>
      </c>
      <c r="AO39" s="71" t="n">
        <v>0.372261567952915</v>
      </c>
      <c r="AP39" s="71" t="n">
        <v>0.3723226595258812</v>
      </c>
      <c r="AQ39" s="71" t="n">
        <v>0.3723824065778448</v>
      </c>
      <c r="AR39" s="71" t="n">
        <v>0.3724408337445406</v>
      </c>
      <c r="AS39" s="71" t="n">
        <v>0.3724979664818258</v>
      </c>
      <c r="AT39" s="71" t="n">
        <v>0.3725538307426246</v>
      </c>
      <c r="AU39" s="71" t="n">
        <v>0.3726084527062174</v>
      </c>
      <c r="AV39" s="71" t="n">
        <v>0.3726618585652985</v>
      </c>
      <c r="AW39" s="71" t="n">
        <v>0.3727140743655141</v>
      </c>
      <c r="AX39" s="71" t="n">
        <v>0.3727651258884525</v>
      </c>
      <c r="AY39" s="71" t="n">
        <v>0.3728150385687384</v>
      </c>
    </row>
    <row r="40" hidden="1" s="192">
      <c r="A40" t="inlineStr">
        <is>
          <t>R6</t>
        </is>
      </c>
      <c r="B40" t="inlineStr">
        <is>
          <t>urbano</t>
        </is>
      </c>
      <c r="C40" t="inlineStr">
        <is>
          <t>Camión pesado</t>
        </is>
      </c>
      <c r="D40" t="inlineStr">
        <is>
          <t>%</t>
        </is>
      </c>
      <c r="E40" s="63" t="n">
        <v>0</v>
      </c>
      <c r="F40" s="63" t="n">
        <v>0</v>
      </c>
      <c r="G40" s="63" t="n">
        <v>0</v>
      </c>
      <c r="H40" s="63" t="n">
        <v>0</v>
      </c>
      <c r="I40" s="63" t="n">
        <v>0</v>
      </c>
      <c r="J40" s="63" t="n">
        <v>0</v>
      </c>
      <c r="K40" s="71" t="n">
        <v>0</v>
      </c>
      <c r="L40" s="71" t="n">
        <v>0</v>
      </c>
      <c r="M40" s="71" t="n">
        <v>0</v>
      </c>
      <c r="N40" s="71" t="n">
        <v>0</v>
      </c>
      <c r="O40" s="71" t="n">
        <v>0</v>
      </c>
      <c r="P40" s="71" t="n">
        <v>0</v>
      </c>
      <c r="Q40" s="71" t="n">
        <v>0</v>
      </c>
      <c r="R40" s="71" t="n">
        <v>0</v>
      </c>
      <c r="S40" s="71" t="n">
        <v>0</v>
      </c>
      <c r="T40" s="71" t="n">
        <v>0</v>
      </c>
      <c r="U40" s="71" t="n">
        <v>0</v>
      </c>
      <c r="V40" s="71" t="n">
        <v>0</v>
      </c>
      <c r="W40" s="71" t="n">
        <v>0</v>
      </c>
      <c r="X40" s="71" t="n">
        <v>0</v>
      </c>
      <c r="Y40" s="71" t="n">
        <v>0</v>
      </c>
      <c r="Z40" s="71" t="n">
        <v>0</v>
      </c>
      <c r="AA40" s="71" t="n">
        <v>0</v>
      </c>
      <c r="AB40" s="71" t="n">
        <v>0</v>
      </c>
      <c r="AC40" s="71" t="n">
        <v>0</v>
      </c>
      <c r="AD40" s="71" t="n">
        <v>0</v>
      </c>
      <c r="AE40" s="71" t="n">
        <v>0</v>
      </c>
      <c r="AF40" s="71" t="n">
        <v>0</v>
      </c>
      <c r="AG40" s="71" t="n">
        <v>0</v>
      </c>
      <c r="AH40" s="71" t="n">
        <v>0</v>
      </c>
      <c r="AI40" s="71" t="n">
        <v>0</v>
      </c>
      <c r="AJ40" s="71" t="n">
        <v>0</v>
      </c>
      <c r="AK40" s="71" t="n">
        <v>0</v>
      </c>
      <c r="AL40" s="71" t="n">
        <v>0</v>
      </c>
      <c r="AM40" s="71" t="n">
        <v>0</v>
      </c>
      <c r="AN40" s="71" t="n">
        <v>0</v>
      </c>
      <c r="AO40" s="71" t="n">
        <v>0</v>
      </c>
      <c r="AP40" s="71" t="n">
        <v>0</v>
      </c>
      <c r="AQ40" s="71" t="n">
        <v>0</v>
      </c>
      <c r="AR40" s="71" t="n">
        <v>0</v>
      </c>
      <c r="AS40" s="71" t="n">
        <v>0</v>
      </c>
      <c r="AT40" s="71" t="n">
        <v>0</v>
      </c>
      <c r="AU40" s="71" t="n">
        <v>0</v>
      </c>
      <c r="AV40" s="71" t="n">
        <v>0</v>
      </c>
      <c r="AW40" s="71" t="n">
        <v>0</v>
      </c>
      <c r="AX40" s="71" t="n">
        <v>0</v>
      </c>
      <c r="AY40" s="71" t="n">
        <v>0</v>
      </c>
    </row>
    <row r="41" hidden="1" s="192">
      <c r="A41" t="inlineStr">
        <is>
          <t>R6</t>
        </is>
      </c>
      <c r="B41" t="inlineStr">
        <is>
          <t>urbano</t>
        </is>
      </c>
      <c r="C41" t="inlineStr">
        <is>
          <t>Ferroviario</t>
        </is>
      </c>
      <c r="D41" t="inlineStr">
        <is>
          <t>%</t>
        </is>
      </c>
      <c r="E41" s="63" t="n">
        <v>0.02041264398063228</v>
      </c>
      <c r="F41" s="63" t="n">
        <v>0.02948063949768674</v>
      </c>
      <c r="G41" s="63" t="n">
        <v>0.01698750929333509</v>
      </c>
      <c r="H41" s="63" t="n">
        <v>0.02246088473439948</v>
      </c>
      <c r="I41" s="63" t="n">
        <v>0.02826689159194234</v>
      </c>
      <c r="J41" s="63" t="n">
        <v>0.02842835893971561</v>
      </c>
      <c r="K41" s="71" t="n">
        <v>0.02842835893971556</v>
      </c>
      <c r="L41" s="71" t="n">
        <v>0.02658588265806187</v>
      </c>
      <c r="M41" s="71" t="n">
        <v>0.02532974999381212</v>
      </c>
      <c r="N41" s="71" t="n">
        <v>0.02420600802026814</v>
      </c>
      <c r="O41" s="71" t="n">
        <v>0.02311151022471654</v>
      </c>
      <c r="P41" s="71" t="n">
        <v>0.02211800873743847</v>
      </c>
      <c r="Q41" s="71" t="n">
        <v>0.02113933627494018</v>
      </c>
      <c r="R41" s="71" t="n">
        <v>0.02005978163497429</v>
      </c>
      <c r="S41" s="71" t="n">
        <v>0.01907581955356527</v>
      </c>
      <c r="T41" s="71" t="n">
        <v>0.01818900587479271</v>
      </c>
      <c r="U41" s="71" t="n">
        <v>0.01741545072297773</v>
      </c>
      <c r="V41" s="71" t="n">
        <v>0.01669429914316527</v>
      </c>
      <c r="W41" s="71" t="n">
        <v>0.01602553275529968</v>
      </c>
      <c r="X41" s="71" t="n">
        <v>0.01522615447059619</v>
      </c>
      <c r="Y41" s="71" t="n">
        <v>0.0145723290327086</v>
      </c>
      <c r="Z41" s="71" t="n">
        <v>0.01389304321313173</v>
      </c>
      <c r="AA41" s="71" t="n">
        <v>0.01335859897006902</v>
      </c>
      <c r="AB41" s="71" t="n">
        <v>0.0127409839589541</v>
      </c>
      <c r="AC41" s="71" t="n">
        <v>0.01218466404263558</v>
      </c>
      <c r="AD41" s="71" t="n">
        <v>0.01168212570781591</v>
      </c>
      <c r="AE41" s="71" t="n">
        <v>0.01117648197970823</v>
      </c>
      <c r="AF41" s="71" t="n">
        <v>0.01068508586481481</v>
      </c>
      <c r="AG41" s="71" t="n">
        <v>0.01020368606002349</v>
      </c>
      <c r="AH41" s="71" t="n">
        <v>0.009761567656149399</v>
      </c>
      <c r="AI41" s="71" t="n">
        <v>0.009341849659097628</v>
      </c>
      <c r="AJ41" s="71" t="n">
        <v>0.008947663103279232</v>
      </c>
      <c r="AK41" s="71" t="n">
        <v>0.008582678138388854</v>
      </c>
      <c r="AL41" s="71" t="n">
        <v>0.008241782848746493</v>
      </c>
      <c r="AM41" s="71" t="n">
        <v>0.007894722263810432</v>
      </c>
      <c r="AN41" s="71" t="n">
        <v>0.007596268319283139</v>
      </c>
      <c r="AO41" s="71" t="n">
        <v>0.00730248545889543</v>
      </c>
      <c r="AP41" s="71" t="n">
        <v>0.007139574597652368</v>
      </c>
      <c r="AQ41" s="71" t="n">
        <v>0.006980249125749214</v>
      </c>
      <c r="AR41" s="71" t="n">
        <v>0.006824443347893983</v>
      </c>
      <c r="AS41" s="71" t="n">
        <v>0.006672089381799949</v>
      </c>
      <c r="AT41" s="71" t="n">
        <v>0.006523118019669706</v>
      </c>
      <c r="AU41" s="71" t="n">
        <v>0.006377459450088916</v>
      </c>
      <c r="AV41" s="71" t="n">
        <v>0.006235043825872842</v>
      </c>
      <c r="AW41" s="71" t="n">
        <v>0.006095801691964442</v>
      </c>
      <c r="AX41" s="71" t="n">
        <v>0.005959664297462296</v>
      </c>
      <c r="AY41" s="71" t="n">
        <v>0.005826563816699786</v>
      </c>
    </row>
    <row r="42" hidden="1" s="192">
      <c r="A42" t="inlineStr">
        <is>
          <t>R6</t>
        </is>
      </c>
      <c r="B42" t="inlineStr">
        <is>
          <t>urbano</t>
        </is>
      </c>
      <c r="C42" t="inlineStr">
        <is>
          <t>Marítimo</t>
        </is>
      </c>
      <c r="D42" t="inlineStr">
        <is>
          <t>%</t>
        </is>
      </c>
      <c r="E42" s="63" t="n">
        <v>0</v>
      </c>
      <c r="F42" s="63" t="n">
        <v>0</v>
      </c>
      <c r="G42" s="63" t="n">
        <v>0</v>
      </c>
      <c r="H42" s="63" t="n">
        <v>0</v>
      </c>
      <c r="I42" s="63" t="n">
        <v>0</v>
      </c>
      <c r="J42" s="63" t="n">
        <v>0</v>
      </c>
      <c r="K42" s="71" t="n">
        <v>0</v>
      </c>
      <c r="L42" s="71" t="n">
        <v>0</v>
      </c>
      <c r="M42" s="71" t="n">
        <v>0</v>
      </c>
      <c r="N42" s="71" t="n">
        <v>0</v>
      </c>
      <c r="O42" s="71" t="n">
        <v>0</v>
      </c>
      <c r="P42" s="71" t="n">
        <v>0</v>
      </c>
      <c r="Q42" s="71" t="n">
        <v>0</v>
      </c>
      <c r="R42" s="71" t="n">
        <v>0</v>
      </c>
      <c r="S42" s="71" t="n">
        <v>0</v>
      </c>
      <c r="T42" s="71" t="n">
        <v>0</v>
      </c>
      <c r="U42" s="71" t="n">
        <v>0</v>
      </c>
      <c r="V42" s="71" t="n">
        <v>0</v>
      </c>
      <c r="W42" s="71" t="n">
        <v>0</v>
      </c>
      <c r="X42" s="71" t="n">
        <v>0</v>
      </c>
      <c r="Y42" s="71" t="n">
        <v>0</v>
      </c>
      <c r="Z42" s="71" t="n">
        <v>0</v>
      </c>
      <c r="AA42" s="71" t="n">
        <v>0</v>
      </c>
      <c r="AB42" s="71" t="n">
        <v>0</v>
      </c>
      <c r="AC42" s="71" t="n">
        <v>0</v>
      </c>
      <c r="AD42" s="71" t="n">
        <v>0</v>
      </c>
      <c r="AE42" s="71" t="n">
        <v>0</v>
      </c>
      <c r="AF42" s="71" t="n">
        <v>0</v>
      </c>
      <c r="AG42" s="71" t="n">
        <v>0</v>
      </c>
      <c r="AH42" s="71" t="n">
        <v>0</v>
      </c>
      <c r="AI42" s="71" t="n">
        <v>0</v>
      </c>
      <c r="AJ42" s="71" t="n">
        <v>0</v>
      </c>
      <c r="AK42" s="71" t="n">
        <v>0</v>
      </c>
      <c r="AL42" s="71" t="n">
        <v>0</v>
      </c>
      <c r="AM42" s="71" t="n">
        <v>0</v>
      </c>
      <c r="AN42" s="71" t="n">
        <v>0</v>
      </c>
      <c r="AO42" s="71" t="n">
        <v>0</v>
      </c>
      <c r="AP42" s="71" t="n">
        <v>0</v>
      </c>
      <c r="AQ42" s="71" t="n">
        <v>0</v>
      </c>
      <c r="AR42" s="71" t="n">
        <v>0</v>
      </c>
      <c r="AS42" s="71" t="n">
        <v>0</v>
      </c>
      <c r="AT42" s="71" t="n">
        <v>0</v>
      </c>
      <c r="AU42" s="71" t="n">
        <v>0</v>
      </c>
      <c r="AV42" s="71" t="n">
        <v>0</v>
      </c>
      <c r="AW42" s="71" t="n">
        <v>0</v>
      </c>
      <c r="AX42" s="71" t="n">
        <v>0</v>
      </c>
      <c r="AY42" s="71" t="n">
        <v>0</v>
      </c>
    </row>
    <row r="43" hidden="1" s="192">
      <c r="A43" t="inlineStr">
        <is>
          <t>R6</t>
        </is>
      </c>
      <c r="B43" t="inlineStr">
        <is>
          <t>urbano</t>
        </is>
      </c>
      <c r="C43" t="inlineStr">
        <is>
          <t>Aéreo</t>
        </is>
      </c>
      <c r="D43" t="inlineStr">
        <is>
          <t>%</t>
        </is>
      </c>
      <c r="E43" s="63" t="n">
        <v>0</v>
      </c>
      <c r="F43" s="63" t="n">
        <v>0</v>
      </c>
      <c r="G43" s="63" t="n">
        <v>0</v>
      </c>
      <c r="H43" s="63" t="n">
        <v>0</v>
      </c>
      <c r="I43" s="63" t="n">
        <v>0</v>
      </c>
      <c r="J43" s="63" t="n">
        <v>0</v>
      </c>
      <c r="K43" s="71" t="n">
        <v>0</v>
      </c>
      <c r="L43" s="71" t="n">
        <v>0</v>
      </c>
      <c r="M43" s="71" t="n">
        <v>0</v>
      </c>
      <c r="N43" s="71" t="n">
        <v>0</v>
      </c>
      <c r="O43" s="71" t="n">
        <v>0</v>
      </c>
      <c r="P43" s="71" t="n">
        <v>0</v>
      </c>
      <c r="Q43" s="71" t="n">
        <v>0</v>
      </c>
      <c r="R43" s="71" t="n">
        <v>0</v>
      </c>
      <c r="S43" s="71" t="n">
        <v>0</v>
      </c>
      <c r="T43" s="71" t="n">
        <v>0</v>
      </c>
      <c r="U43" s="71" t="n">
        <v>0</v>
      </c>
      <c r="V43" s="71" t="n">
        <v>0</v>
      </c>
      <c r="W43" s="71" t="n">
        <v>0</v>
      </c>
      <c r="X43" s="71" t="n">
        <v>0</v>
      </c>
      <c r="Y43" s="71" t="n">
        <v>0</v>
      </c>
      <c r="Z43" s="71" t="n">
        <v>0</v>
      </c>
      <c r="AA43" s="71" t="n">
        <v>0</v>
      </c>
      <c r="AB43" s="71" t="n">
        <v>0</v>
      </c>
      <c r="AC43" s="71" t="n">
        <v>0</v>
      </c>
      <c r="AD43" s="71" t="n">
        <v>0</v>
      </c>
      <c r="AE43" s="71" t="n">
        <v>0</v>
      </c>
      <c r="AF43" s="71" t="n">
        <v>0</v>
      </c>
      <c r="AG43" s="71" t="n">
        <v>0</v>
      </c>
      <c r="AH43" s="71" t="n">
        <v>0</v>
      </c>
      <c r="AI43" s="71" t="n">
        <v>0</v>
      </c>
      <c r="AJ43" s="71" t="n">
        <v>0</v>
      </c>
      <c r="AK43" s="71" t="n">
        <v>0</v>
      </c>
      <c r="AL43" s="71" t="n">
        <v>0</v>
      </c>
      <c r="AM43" s="71" t="n">
        <v>0</v>
      </c>
      <c r="AN43" s="71" t="n">
        <v>0</v>
      </c>
      <c r="AO43" s="71" t="n">
        <v>0</v>
      </c>
      <c r="AP43" s="71" t="n">
        <v>0</v>
      </c>
      <c r="AQ43" s="71" t="n">
        <v>0</v>
      </c>
      <c r="AR43" s="71" t="n">
        <v>0</v>
      </c>
      <c r="AS43" s="71" t="n">
        <v>0</v>
      </c>
      <c r="AT43" s="71" t="n">
        <v>0</v>
      </c>
      <c r="AU43" s="71" t="n">
        <v>0</v>
      </c>
      <c r="AV43" s="71" t="n">
        <v>0</v>
      </c>
      <c r="AW43" s="71" t="n">
        <v>0</v>
      </c>
      <c r="AX43" s="71" t="n">
        <v>0</v>
      </c>
      <c r="AY43" s="71" t="n">
        <v>0</v>
      </c>
    </row>
    <row r="44" hidden="1" s="192">
      <c r="A44" t="inlineStr">
        <is>
          <t>R7</t>
        </is>
      </c>
      <c r="B44" t="inlineStr">
        <is>
          <t>urbano</t>
        </is>
      </c>
      <c r="C44" t="inlineStr">
        <is>
          <t>Camión liviano</t>
        </is>
      </c>
      <c r="D44" t="inlineStr">
        <is>
          <t>%</t>
        </is>
      </c>
      <c r="E44" s="63" t="n">
        <v>0.5592525807115435</v>
      </c>
      <c r="F44" s="63" t="n">
        <v>0.4809127325347369</v>
      </c>
      <c r="G44" s="63" t="n">
        <v>0.5963828006514953</v>
      </c>
      <c r="H44" s="63" t="n">
        <v>0.605671169348992</v>
      </c>
      <c r="I44" s="63" t="n">
        <v>0.6063987775464956</v>
      </c>
      <c r="J44" s="63" t="n">
        <v>0.6075191777098152</v>
      </c>
      <c r="K44" s="71" t="n">
        <v>0.6075191777098146</v>
      </c>
      <c r="L44" s="71" t="n">
        <v>0.6044300900083022</v>
      </c>
      <c r="M44" s="71" t="n">
        <v>0.605023820935167</v>
      </c>
      <c r="N44" s="71" t="n">
        <v>0.605529772695369</v>
      </c>
      <c r="O44" s="71" t="n">
        <v>0.606017619940258</v>
      </c>
      <c r="P44" s="71" t="n">
        <v>0.6065158805172572</v>
      </c>
      <c r="Q44" s="71" t="n">
        <v>0.6069967577209466</v>
      </c>
      <c r="R44" s="71" t="n">
        <v>0.6074957038557672</v>
      </c>
      <c r="S44" s="71" t="n">
        <v>0.6079396769675759</v>
      </c>
      <c r="T44" s="71" t="n">
        <v>0.6083677157165471</v>
      </c>
      <c r="U44" s="71" t="n">
        <v>0.608788598007646</v>
      </c>
      <c r="V44" s="71" t="n">
        <v>0.6091782426090327</v>
      </c>
      <c r="W44" s="71" t="n">
        <v>0.6095623199758832</v>
      </c>
      <c r="X44" s="71" t="n">
        <v>0.6099339470066565</v>
      </c>
      <c r="Y44" s="71" t="n">
        <v>0.6102932141012776</v>
      </c>
      <c r="Z44" s="71" t="n">
        <v>0.6106371163799208</v>
      </c>
      <c r="AA44" s="71" t="n">
        <v>0.6109722988298546</v>
      </c>
      <c r="AB44" s="71" t="n">
        <v>0.6112972439001366</v>
      </c>
      <c r="AC44" s="71" t="n">
        <v>0.6116075117649957</v>
      </c>
      <c r="AD44" s="71" t="n">
        <v>0.6119097188883371</v>
      </c>
      <c r="AE44" s="71" t="n">
        <v>0.6122034381667824</v>
      </c>
      <c r="AF44" s="71" t="n">
        <v>0.6124832035808746</v>
      </c>
      <c r="AG44" s="71" t="n">
        <v>0.6127562477884045</v>
      </c>
      <c r="AH44" s="71" t="n">
        <v>0.6130176384912591</v>
      </c>
      <c r="AI44" s="71" t="n">
        <v>0.6132732714257469</v>
      </c>
      <c r="AJ44" s="71" t="n">
        <v>0.6135223164432375</v>
      </c>
      <c r="AK44" s="71" t="n">
        <v>0.6137597364519388</v>
      </c>
      <c r="AL44" s="71" t="n">
        <v>0.6139917738484946</v>
      </c>
      <c r="AM44" s="71" t="n">
        <v>0.6142177034489803</v>
      </c>
      <c r="AN44" s="71" t="n">
        <v>0.6144334965782824</v>
      </c>
      <c r="AO44" s="71" t="n">
        <v>0.6146442710483131</v>
      </c>
      <c r="AP44" s="71" t="n">
        <v>0.6147539646632254</v>
      </c>
      <c r="AQ44" s="71" t="n">
        <v>0.6148625620562423</v>
      </c>
      <c r="AR44" s="71" t="n">
        <v>0.6149700570119351</v>
      </c>
      <c r="AS44" s="71" t="n">
        <v>0.6150764477299724</v>
      </c>
      <c r="AT44" s="71" t="n">
        <v>0.6151817358725935</v>
      </c>
      <c r="AU44" s="71" t="n">
        <v>0.6152859257307661</v>
      </c>
      <c r="AV44" s="71" t="n">
        <v>0.6153890235426747</v>
      </c>
      <c r="AW44" s="71" t="n">
        <v>0.6154910369597056</v>
      </c>
      <c r="AX44" s="71" t="n">
        <v>0.6155919746393854</v>
      </c>
      <c r="AY44" s="71" t="n">
        <v>0.6156918459408623</v>
      </c>
    </row>
    <row r="45" hidden="1" s="192">
      <c r="A45" t="inlineStr">
        <is>
          <t>R7</t>
        </is>
      </c>
      <c r="B45" t="inlineStr">
        <is>
          <t>urbano</t>
        </is>
      </c>
      <c r="C45" t="inlineStr">
        <is>
          <t>Camión mediano</t>
        </is>
      </c>
      <c r="D45" t="inlineStr">
        <is>
          <t>%</t>
        </is>
      </c>
      <c r="E45" s="63" t="n">
        <v>0.3355515484269261</v>
      </c>
      <c r="F45" s="63" t="n">
        <v>0.2885476395208419</v>
      </c>
      <c r="G45" s="63" t="n">
        <v>0.3578296803908966</v>
      </c>
      <c r="H45" s="63" t="n">
        <v>0.3634027016093948</v>
      </c>
      <c r="I45" s="63" t="n">
        <v>0.3638392665278978</v>
      </c>
      <c r="J45" s="63" t="n">
        <v>0.3645115066258884</v>
      </c>
      <c r="K45" s="71" t="n">
        <v>0.3645115066258891</v>
      </c>
      <c r="L45" s="71" t="n">
        <v>0.3626580540049807</v>
      </c>
      <c r="M45" s="71" t="n">
        <v>0.3630142925610996</v>
      </c>
      <c r="N45" s="71" t="n">
        <v>0.3633178636172207</v>
      </c>
      <c r="O45" s="71" t="n">
        <v>0.3636105719641541</v>
      </c>
      <c r="P45" s="71" t="n">
        <v>0.3639095283103536</v>
      </c>
      <c r="Q45" s="71" t="n">
        <v>0.3641980546325673</v>
      </c>
      <c r="R45" s="71" t="n">
        <v>0.3644974223134597</v>
      </c>
      <c r="S45" s="71" t="n">
        <v>0.3647638061805449</v>
      </c>
      <c r="T45" s="71" t="n">
        <v>0.3650206294299276</v>
      </c>
      <c r="U45" s="71" t="n">
        <v>0.3652731588045868</v>
      </c>
      <c r="V45" s="71" t="n">
        <v>0.3655069455654189</v>
      </c>
      <c r="W45" s="71" t="n">
        <v>0.3657373919855292</v>
      </c>
      <c r="X45" s="71" t="n">
        <v>0.3659603682039932</v>
      </c>
      <c r="Y45" s="71" t="n">
        <v>0.3661759284607658</v>
      </c>
      <c r="Z45" s="71" t="n">
        <v>0.3663822698279518</v>
      </c>
      <c r="AA45" s="71" t="n">
        <v>0.3665833792979121</v>
      </c>
      <c r="AB45" s="71" t="n">
        <v>0.3667783463400813</v>
      </c>
      <c r="AC45" s="71" t="n">
        <v>0.3669645070589967</v>
      </c>
      <c r="AD45" s="71" t="n">
        <v>0.3671458313330015</v>
      </c>
      <c r="AE45" s="71" t="n">
        <v>0.3673220629000687</v>
      </c>
      <c r="AF45" s="71" t="n">
        <v>0.3674899221485241</v>
      </c>
      <c r="AG45" s="71" t="n">
        <v>0.3676537486730421</v>
      </c>
      <c r="AH45" s="71" t="n">
        <v>0.3678105830947547</v>
      </c>
      <c r="AI45" s="71" t="n">
        <v>0.3679639628554474</v>
      </c>
      <c r="AJ45" s="71" t="n">
        <v>0.3681133898659418</v>
      </c>
      <c r="AK45" s="71" t="n">
        <v>0.3682558418711625</v>
      </c>
      <c r="AL45" s="71" t="n">
        <v>0.368395064309096</v>
      </c>
      <c r="AM45" s="71" t="n">
        <v>0.3685306220693875</v>
      </c>
      <c r="AN45" s="71" t="n">
        <v>0.3686600979469687</v>
      </c>
      <c r="AO45" s="71" t="n">
        <v>0.3687865626289872</v>
      </c>
      <c r="AP45" s="71" t="n">
        <v>0.3688523787979345</v>
      </c>
      <c r="AQ45" s="71" t="n">
        <v>0.3689175372337448</v>
      </c>
      <c r="AR45" s="71" t="n">
        <v>0.3689820342071603</v>
      </c>
      <c r="AS45" s="71" t="n">
        <v>0.3690458686379827</v>
      </c>
      <c r="AT45" s="71" t="n">
        <v>0.3691090415235554</v>
      </c>
      <c r="AU45" s="71" t="n">
        <v>0.369171555438459</v>
      </c>
      <c r="AV45" s="71" t="n">
        <v>0.3692334141256041</v>
      </c>
      <c r="AW45" s="71" t="n">
        <v>0.3692946221758226</v>
      </c>
      <c r="AX45" s="71" t="n">
        <v>0.3693551847836305</v>
      </c>
      <c r="AY45" s="71" t="n">
        <v>0.3694151075645168</v>
      </c>
    </row>
    <row r="46" hidden="1" s="192">
      <c r="A46" t="inlineStr">
        <is>
          <t>R7</t>
        </is>
      </c>
      <c r="B46" t="inlineStr">
        <is>
          <t>urbano</t>
        </is>
      </c>
      <c r="C46" t="inlineStr">
        <is>
          <t>Camión pesado</t>
        </is>
      </c>
      <c r="D46" t="inlineStr">
        <is>
          <t>%</t>
        </is>
      </c>
      <c r="E46" s="63" t="n">
        <v>0</v>
      </c>
      <c r="F46" s="63" t="n">
        <v>0</v>
      </c>
      <c r="G46" s="63" t="n">
        <v>0</v>
      </c>
      <c r="H46" s="63" t="n">
        <v>0</v>
      </c>
      <c r="I46" s="63" t="n">
        <v>0</v>
      </c>
      <c r="J46" s="63" t="n">
        <v>0</v>
      </c>
      <c r="K46" s="71" t="n">
        <v>0</v>
      </c>
      <c r="L46" s="71" t="n">
        <v>0</v>
      </c>
      <c r="M46" s="71" t="n">
        <v>0</v>
      </c>
      <c r="N46" s="71" t="n">
        <v>0</v>
      </c>
      <c r="O46" s="71" t="n">
        <v>0</v>
      </c>
      <c r="P46" s="71" t="n">
        <v>0</v>
      </c>
      <c r="Q46" s="71" t="n">
        <v>0</v>
      </c>
      <c r="R46" s="71" t="n">
        <v>0</v>
      </c>
      <c r="S46" s="71" t="n">
        <v>0</v>
      </c>
      <c r="T46" s="71" t="n">
        <v>0</v>
      </c>
      <c r="U46" s="71" t="n">
        <v>0</v>
      </c>
      <c r="V46" s="71" t="n">
        <v>0</v>
      </c>
      <c r="W46" s="71" t="n">
        <v>0</v>
      </c>
      <c r="X46" s="71" t="n">
        <v>0</v>
      </c>
      <c r="Y46" s="71" t="n">
        <v>0</v>
      </c>
      <c r="Z46" s="71" t="n">
        <v>0</v>
      </c>
      <c r="AA46" s="71" t="n">
        <v>0</v>
      </c>
      <c r="AB46" s="71" t="n">
        <v>0</v>
      </c>
      <c r="AC46" s="71" t="n">
        <v>0</v>
      </c>
      <c r="AD46" s="71" t="n">
        <v>0</v>
      </c>
      <c r="AE46" s="71" t="n">
        <v>0</v>
      </c>
      <c r="AF46" s="71" t="n">
        <v>0</v>
      </c>
      <c r="AG46" s="71" t="n">
        <v>0</v>
      </c>
      <c r="AH46" s="71" t="n">
        <v>0</v>
      </c>
      <c r="AI46" s="71" t="n">
        <v>0</v>
      </c>
      <c r="AJ46" s="71" t="n">
        <v>0</v>
      </c>
      <c r="AK46" s="71" t="n">
        <v>0</v>
      </c>
      <c r="AL46" s="71" t="n">
        <v>0</v>
      </c>
      <c r="AM46" s="71" t="n">
        <v>0</v>
      </c>
      <c r="AN46" s="71" t="n">
        <v>0</v>
      </c>
      <c r="AO46" s="71" t="n">
        <v>0</v>
      </c>
      <c r="AP46" s="71" t="n">
        <v>0</v>
      </c>
      <c r="AQ46" s="71" t="n">
        <v>0</v>
      </c>
      <c r="AR46" s="71" t="n">
        <v>0</v>
      </c>
      <c r="AS46" s="71" t="n">
        <v>0</v>
      </c>
      <c r="AT46" s="71" t="n">
        <v>0</v>
      </c>
      <c r="AU46" s="71" t="n">
        <v>0</v>
      </c>
      <c r="AV46" s="71" t="n">
        <v>0</v>
      </c>
      <c r="AW46" s="71" t="n">
        <v>0</v>
      </c>
      <c r="AX46" s="71" t="n">
        <v>0</v>
      </c>
      <c r="AY46" s="71" t="n">
        <v>0</v>
      </c>
    </row>
    <row r="47" hidden="1" s="192">
      <c r="A47" t="inlineStr">
        <is>
          <t>R7</t>
        </is>
      </c>
      <c r="B47" t="inlineStr">
        <is>
          <t>urbano</t>
        </is>
      </c>
      <c r="C47" t="inlineStr">
        <is>
          <t>Ferroviario</t>
        </is>
      </c>
      <c r="D47" t="inlineStr">
        <is>
          <t>%</t>
        </is>
      </c>
      <c r="E47" s="63" t="n">
        <v>0.1051958708615304</v>
      </c>
      <c r="F47" s="63" t="n">
        <v>0.2305396279444212</v>
      </c>
      <c r="G47" s="63" t="n">
        <v>0.04578751895760815</v>
      </c>
      <c r="H47" s="63" t="n">
        <v>0.03092612904161319</v>
      </c>
      <c r="I47" s="63" t="n">
        <v>0.02976195592560662</v>
      </c>
      <c r="J47" s="63" t="n">
        <v>0.02796931566429638</v>
      </c>
      <c r="K47" s="71" t="n">
        <v>0.0279693156642964</v>
      </c>
      <c r="L47" s="71" t="n">
        <v>0.03291185598671717</v>
      </c>
      <c r="M47" s="71" t="n">
        <v>0.03196188650373342</v>
      </c>
      <c r="N47" s="71" t="n">
        <v>0.03115236368741041</v>
      </c>
      <c r="O47" s="71" t="n">
        <v>0.03037180809558786</v>
      </c>
      <c r="P47" s="71" t="n">
        <v>0.02957459117238924</v>
      </c>
      <c r="Q47" s="71" t="n">
        <v>0.02880518764648614</v>
      </c>
      <c r="R47" s="71" t="n">
        <v>0.02800687383077321</v>
      </c>
      <c r="S47" s="71" t="n">
        <v>0.02729651685187918</v>
      </c>
      <c r="T47" s="71" t="n">
        <v>0.0266116548535253</v>
      </c>
      <c r="U47" s="71" t="n">
        <v>0.02593824318776726</v>
      </c>
      <c r="V47" s="71" t="n">
        <v>0.02531481182554835</v>
      </c>
      <c r="W47" s="71" t="n">
        <v>0.02470028803858759</v>
      </c>
      <c r="X47" s="71" t="n">
        <v>0.02410568478935044</v>
      </c>
      <c r="Y47" s="71" t="n">
        <v>0.02353085743795665</v>
      </c>
      <c r="Z47" s="71" t="n">
        <v>0.02298061379212743</v>
      </c>
      <c r="AA47" s="71" t="n">
        <v>0.02244432187223341</v>
      </c>
      <c r="AB47" s="71" t="n">
        <v>0.02192440975978215</v>
      </c>
      <c r="AC47" s="71" t="n">
        <v>0.02142798117600762</v>
      </c>
      <c r="AD47" s="71" t="n">
        <v>0.0209444497786614</v>
      </c>
      <c r="AE47" s="71" t="n">
        <v>0.02047449893314896</v>
      </c>
      <c r="AF47" s="71" t="n">
        <v>0.02002687427060131</v>
      </c>
      <c r="AG47" s="71" t="n">
        <v>0.01959000353855335</v>
      </c>
      <c r="AH47" s="71" t="n">
        <v>0.01917177841398617</v>
      </c>
      <c r="AI47" s="71" t="n">
        <v>0.01876276571880567</v>
      </c>
      <c r="AJ47" s="71" t="n">
        <v>0.01836429369082083</v>
      </c>
      <c r="AK47" s="71" t="n">
        <v>0.01798442167689873</v>
      </c>
      <c r="AL47" s="71" t="n">
        <v>0.01761316184240951</v>
      </c>
      <c r="AM47" s="71" t="n">
        <v>0.01725167448163224</v>
      </c>
      <c r="AN47" s="71" t="n">
        <v>0.01690640547474891</v>
      </c>
      <c r="AO47" s="71" t="n">
        <v>0.01656916632269971</v>
      </c>
      <c r="AP47" s="71" t="n">
        <v>0.01639365653884012</v>
      </c>
      <c r="AQ47" s="71" t="n">
        <v>0.01621990071001302</v>
      </c>
      <c r="AR47" s="71" t="n">
        <v>0.01604790878090463</v>
      </c>
      <c r="AS47" s="71" t="n">
        <v>0.0158776836320449</v>
      </c>
      <c r="AT47" s="71" t="n">
        <v>0.01570922260385112</v>
      </c>
      <c r="AU47" s="71" t="n">
        <v>0.01554251883077498</v>
      </c>
      <c r="AV47" s="71" t="n">
        <v>0.01537756233172127</v>
      </c>
      <c r="AW47" s="71" t="n">
        <v>0.01521434086447178</v>
      </c>
      <c r="AX47" s="71" t="n">
        <v>0.01505284057698415</v>
      </c>
      <c r="AY47" s="71" t="n">
        <v>0.01489304649462094</v>
      </c>
    </row>
    <row r="48" hidden="1" s="192">
      <c r="A48" t="inlineStr">
        <is>
          <t>R7</t>
        </is>
      </c>
      <c r="B48" t="inlineStr">
        <is>
          <t>urbano</t>
        </is>
      </c>
      <c r="C48" t="inlineStr">
        <is>
          <t>Marítimo</t>
        </is>
      </c>
      <c r="D48" t="inlineStr">
        <is>
          <t>%</t>
        </is>
      </c>
      <c r="E48" s="63" t="n">
        <v>0</v>
      </c>
      <c r="F48" s="63" t="n">
        <v>0</v>
      </c>
      <c r="G48" s="63" t="n">
        <v>0</v>
      </c>
      <c r="H48" s="63" t="n">
        <v>0</v>
      </c>
      <c r="I48" s="63" t="n">
        <v>0</v>
      </c>
      <c r="J48" s="63" t="n">
        <v>0</v>
      </c>
      <c r="K48" s="71" t="n">
        <v>0</v>
      </c>
      <c r="L48" s="71" t="n">
        <v>0</v>
      </c>
      <c r="M48" s="71" t="n">
        <v>0</v>
      </c>
      <c r="N48" s="71" t="n">
        <v>0</v>
      </c>
      <c r="O48" s="71" t="n">
        <v>0</v>
      </c>
      <c r="P48" s="71" t="n">
        <v>0</v>
      </c>
      <c r="Q48" s="71" t="n">
        <v>0</v>
      </c>
      <c r="R48" s="71" t="n">
        <v>0</v>
      </c>
      <c r="S48" s="71" t="n">
        <v>0</v>
      </c>
      <c r="T48" s="71" t="n">
        <v>0</v>
      </c>
      <c r="U48" s="71" t="n">
        <v>0</v>
      </c>
      <c r="V48" s="71" t="n">
        <v>0</v>
      </c>
      <c r="W48" s="71" t="n">
        <v>0</v>
      </c>
      <c r="X48" s="71" t="n">
        <v>0</v>
      </c>
      <c r="Y48" s="71" t="n">
        <v>0</v>
      </c>
      <c r="Z48" s="71" t="n">
        <v>0</v>
      </c>
      <c r="AA48" s="71" t="n">
        <v>0</v>
      </c>
      <c r="AB48" s="71" t="n">
        <v>0</v>
      </c>
      <c r="AC48" s="71" t="n">
        <v>0</v>
      </c>
      <c r="AD48" s="71" t="n">
        <v>0</v>
      </c>
      <c r="AE48" s="71" t="n">
        <v>0</v>
      </c>
      <c r="AF48" s="71" t="n">
        <v>0</v>
      </c>
      <c r="AG48" s="71" t="n">
        <v>0</v>
      </c>
      <c r="AH48" s="71" t="n">
        <v>0</v>
      </c>
      <c r="AI48" s="71" t="n">
        <v>0</v>
      </c>
      <c r="AJ48" s="71" t="n">
        <v>0</v>
      </c>
      <c r="AK48" s="71" t="n">
        <v>0</v>
      </c>
      <c r="AL48" s="71" t="n">
        <v>0</v>
      </c>
      <c r="AM48" s="71" t="n">
        <v>0</v>
      </c>
      <c r="AN48" s="71" t="n">
        <v>0</v>
      </c>
      <c r="AO48" s="71" t="n">
        <v>0</v>
      </c>
      <c r="AP48" s="71" t="n">
        <v>0</v>
      </c>
      <c r="AQ48" s="71" t="n">
        <v>0</v>
      </c>
      <c r="AR48" s="71" t="n">
        <v>0</v>
      </c>
      <c r="AS48" s="71" t="n">
        <v>0</v>
      </c>
      <c r="AT48" s="71" t="n">
        <v>0</v>
      </c>
      <c r="AU48" s="71" t="n">
        <v>0</v>
      </c>
      <c r="AV48" s="71" t="n">
        <v>0</v>
      </c>
      <c r="AW48" s="71" t="n">
        <v>0</v>
      </c>
      <c r="AX48" s="71" t="n">
        <v>0</v>
      </c>
      <c r="AY48" s="71" t="n">
        <v>0</v>
      </c>
    </row>
    <row r="49" hidden="1" s="192">
      <c r="A49" t="inlineStr">
        <is>
          <t>R7</t>
        </is>
      </c>
      <c r="B49" t="inlineStr">
        <is>
          <t>urbano</t>
        </is>
      </c>
      <c r="C49" t="inlineStr">
        <is>
          <t>Aéreo</t>
        </is>
      </c>
      <c r="D49" t="inlineStr">
        <is>
          <t>%</t>
        </is>
      </c>
      <c r="E49" s="63" t="n">
        <v>0</v>
      </c>
      <c r="F49" s="63" t="n">
        <v>0</v>
      </c>
      <c r="G49" s="63" t="n">
        <v>0</v>
      </c>
      <c r="H49" s="63" t="n">
        <v>0</v>
      </c>
      <c r="I49" s="63" t="n">
        <v>0</v>
      </c>
      <c r="J49" s="63" t="n">
        <v>0</v>
      </c>
      <c r="K49" s="71" t="n">
        <v>0</v>
      </c>
      <c r="L49" s="71" t="n">
        <v>0</v>
      </c>
      <c r="M49" s="71" t="n">
        <v>0</v>
      </c>
      <c r="N49" s="71" t="n">
        <v>0</v>
      </c>
      <c r="O49" s="71" t="n">
        <v>0</v>
      </c>
      <c r="P49" s="71" t="n">
        <v>0</v>
      </c>
      <c r="Q49" s="71" t="n">
        <v>0</v>
      </c>
      <c r="R49" s="71" t="n">
        <v>0</v>
      </c>
      <c r="S49" s="71" t="n">
        <v>0</v>
      </c>
      <c r="T49" s="71" t="n">
        <v>0</v>
      </c>
      <c r="U49" s="71" t="n">
        <v>0</v>
      </c>
      <c r="V49" s="71" t="n">
        <v>0</v>
      </c>
      <c r="W49" s="71" t="n">
        <v>0</v>
      </c>
      <c r="X49" s="71" t="n">
        <v>0</v>
      </c>
      <c r="Y49" s="71" t="n">
        <v>0</v>
      </c>
      <c r="Z49" s="71" t="n">
        <v>0</v>
      </c>
      <c r="AA49" s="71" t="n">
        <v>0</v>
      </c>
      <c r="AB49" s="71" t="n">
        <v>0</v>
      </c>
      <c r="AC49" s="71" t="n">
        <v>0</v>
      </c>
      <c r="AD49" s="71" t="n">
        <v>0</v>
      </c>
      <c r="AE49" s="71" t="n">
        <v>0</v>
      </c>
      <c r="AF49" s="71" t="n">
        <v>0</v>
      </c>
      <c r="AG49" s="71" t="n">
        <v>0</v>
      </c>
      <c r="AH49" s="71" t="n">
        <v>0</v>
      </c>
      <c r="AI49" s="71" t="n">
        <v>0</v>
      </c>
      <c r="AJ49" s="71" t="n">
        <v>0</v>
      </c>
      <c r="AK49" s="71" t="n">
        <v>0</v>
      </c>
      <c r="AL49" s="71" t="n">
        <v>0</v>
      </c>
      <c r="AM49" s="71" t="n">
        <v>0</v>
      </c>
      <c r="AN49" s="71" t="n">
        <v>0</v>
      </c>
      <c r="AO49" s="71" t="n">
        <v>0</v>
      </c>
      <c r="AP49" s="71" t="n">
        <v>0</v>
      </c>
      <c r="AQ49" s="71" t="n">
        <v>0</v>
      </c>
      <c r="AR49" s="71" t="n">
        <v>0</v>
      </c>
      <c r="AS49" s="71" t="n">
        <v>0</v>
      </c>
      <c r="AT49" s="71" t="n">
        <v>0</v>
      </c>
      <c r="AU49" s="71" t="n">
        <v>0</v>
      </c>
      <c r="AV49" s="71" t="n">
        <v>0</v>
      </c>
      <c r="AW49" s="71" t="n">
        <v>0</v>
      </c>
      <c r="AX49" s="71" t="n">
        <v>0</v>
      </c>
      <c r="AY49" s="71" t="n">
        <v>0</v>
      </c>
    </row>
    <row r="50" hidden="1" s="192">
      <c r="A50" t="inlineStr">
        <is>
          <t>R8</t>
        </is>
      </c>
      <c r="B50" t="inlineStr">
        <is>
          <t>urbano</t>
        </is>
      </c>
      <c r="C50" t="inlineStr">
        <is>
          <t>Camión liviano</t>
        </is>
      </c>
      <c r="D50" t="inlineStr">
        <is>
          <t>%</t>
        </is>
      </c>
      <c r="E50" s="63" t="n">
        <v>0.6027279891852707</v>
      </c>
      <c r="F50" s="63" t="n">
        <v>0.6015236044498838</v>
      </c>
      <c r="G50" s="63" t="n">
        <v>0.6074630802384171</v>
      </c>
      <c r="H50" s="63" t="n">
        <v>0.606973513215015</v>
      </c>
      <c r="I50" s="63" t="n">
        <v>0.6109426382640436</v>
      </c>
      <c r="J50" s="63" t="n">
        <v>0.6120996235224025</v>
      </c>
      <c r="K50" s="71" t="n">
        <v>0.6120996235224033</v>
      </c>
      <c r="L50" s="71" t="n">
        <v>0.6124555641541523</v>
      </c>
      <c r="M50" s="71" t="n">
        <v>0.6129372627422798</v>
      </c>
      <c r="N50" s="71" t="n">
        <v>0.6133534137109944</v>
      </c>
      <c r="O50" s="71" t="n">
        <v>0.6137564953092705</v>
      </c>
      <c r="P50" s="71" t="n">
        <v>0.6141423373391787</v>
      </c>
      <c r="Q50" s="71" t="n">
        <v>0.6145198434830933</v>
      </c>
      <c r="R50" s="71" t="n">
        <v>0.6149260953366662</v>
      </c>
      <c r="S50" s="71" t="n">
        <v>0.6152932663009388</v>
      </c>
      <c r="T50" s="71" t="n">
        <v>0.6156353613186735</v>
      </c>
      <c r="U50" s="71" t="n">
        <v>0.6159502299309833</v>
      </c>
      <c r="V50" s="71" t="n">
        <v>0.6162434337858601</v>
      </c>
      <c r="W50" s="71" t="n">
        <v>0.6165229626408042</v>
      </c>
      <c r="X50" s="71" t="n">
        <v>0.6168290943116875</v>
      </c>
      <c r="Y50" s="71" t="n">
        <v>0.6170980975995066</v>
      </c>
      <c r="Z50" s="71" t="n">
        <v>0.6173688929368097</v>
      </c>
      <c r="AA50" s="71" t="n">
        <v>0.6176029104612319</v>
      </c>
      <c r="AB50" s="71" t="n">
        <v>0.6178540033680212</v>
      </c>
      <c r="AC50" s="71" t="n">
        <v>0.6180866121753339</v>
      </c>
      <c r="AD50" s="71" t="n">
        <v>0.6183037148469575</v>
      </c>
      <c r="AE50" s="71" t="n">
        <v>0.6185195204096606</v>
      </c>
      <c r="AF50" s="71" t="n">
        <v>0.6187284173438371</v>
      </c>
      <c r="AG50" s="71" t="n">
        <v>0.6189330728880555</v>
      </c>
      <c r="AH50" s="71" t="n">
        <v>0.6191251307095235</v>
      </c>
      <c r="AI50" s="71" t="n">
        <v>0.6193100798231509</v>
      </c>
      <c r="AJ50" s="71" t="n">
        <v>0.6194871749175693</v>
      </c>
      <c r="AK50" s="71" t="n">
        <v>0.6196539784979775</v>
      </c>
      <c r="AL50" s="71" t="n">
        <v>0.6198129180994651</v>
      </c>
      <c r="AM50" s="71" t="n">
        <v>0.6199723049018114</v>
      </c>
      <c r="AN50" s="71" t="n">
        <v>0.6201161551214971</v>
      </c>
      <c r="AO50" s="71" t="n">
        <v>0.620257350172845</v>
      </c>
      <c r="AP50" s="71" t="n">
        <v>0.620334779968958</v>
      </c>
      <c r="AQ50" s="71" t="n">
        <v>0.6204110026526944</v>
      </c>
      <c r="AR50" s="71" t="n">
        <v>0.6204860218902339</v>
      </c>
      <c r="AS50" s="71" t="n">
        <v>0.6205598452905394</v>
      </c>
      <c r="AT50" s="71" t="n">
        <v>0.6206324834798314</v>
      </c>
      <c r="AU50" s="71" t="n">
        <v>0.6207039493063932</v>
      </c>
      <c r="AV50" s="71" t="n">
        <v>0.6207742571996576</v>
      </c>
      <c r="AW50" s="71" t="n">
        <v>0.6208434226739351</v>
      </c>
      <c r="AX50" s="71" t="n">
        <v>0.6209114619543095</v>
      </c>
      <c r="AY50" s="71" t="n">
        <v>0.6209783916998948</v>
      </c>
    </row>
    <row r="51" hidden="1" s="192">
      <c r="A51" t="inlineStr">
        <is>
          <t>R8</t>
        </is>
      </c>
      <c r="B51" t="inlineStr">
        <is>
          <t>urbano</t>
        </is>
      </c>
      <c r="C51" t="inlineStr">
        <is>
          <t>Camión mediano</t>
        </is>
      </c>
      <c r="D51" t="inlineStr">
        <is>
          <t>%</t>
        </is>
      </c>
      <c r="E51" s="63" t="n">
        <v>0.3616367935111633</v>
      </c>
      <c r="F51" s="63" t="n">
        <v>0.3609141626699319</v>
      </c>
      <c r="G51" s="63" t="n">
        <v>0.3644778481430515</v>
      </c>
      <c r="H51" s="63" t="n">
        <v>0.3641841079290099</v>
      </c>
      <c r="I51" s="63" t="n">
        <v>0.3665655829584248</v>
      </c>
      <c r="J51" s="63" t="n">
        <v>0.367259774113441</v>
      </c>
      <c r="K51" s="71" t="n">
        <v>0.36725977411344</v>
      </c>
      <c r="L51" s="71" t="n">
        <v>0.3674733384924908</v>
      </c>
      <c r="M51" s="71" t="n">
        <v>0.3677623576453673</v>
      </c>
      <c r="N51" s="71" t="n">
        <v>0.3680120482265961</v>
      </c>
      <c r="O51" s="71" t="n">
        <v>0.3682538971855617</v>
      </c>
      <c r="P51" s="71" t="n">
        <v>0.3684854024035066</v>
      </c>
      <c r="Q51" s="71" t="n">
        <v>0.3687119060898554</v>
      </c>
      <c r="R51" s="71" t="n">
        <v>0.3689556572019991</v>
      </c>
      <c r="S51" s="71" t="n">
        <v>0.3691759597805627</v>
      </c>
      <c r="T51" s="71" t="n">
        <v>0.3693812167912035</v>
      </c>
      <c r="U51" s="71" t="n">
        <v>0.3695701379585893</v>
      </c>
      <c r="V51" s="71" t="n">
        <v>0.3697460602715155</v>
      </c>
      <c r="W51" s="71" t="n">
        <v>0.369913777584482</v>
      </c>
      <c r="X51" s="71" t="n">
        <v>0.3700974565870119</v>
      </c>
      <c r="Y51" s="71" t="n">
        <v>0.3702588585597034</v>
      </c>
      <c r="Z51" s="71" t="n">
        <v>0.3704213357620853</v>
      </c>
      <c r="AA51" s="71" t="n">
        <v>0.3705617462767386</v>
      </c>
      <c r="AB51" s="71" t="n">
        <v>0.3707124020208121</v>
      </c>
      <c r="AC51" s="71" t="n">
        <v>0.3708519673051998</v>
      </c>
      <c r="AD51" s="71" t="n">
        <v>0.3709822289081738</v>
      </c>
      <c r="AE51" s="71" t="n">
        <v>0.3711117122457958</v>
      </c>
      <c r="AF51" s="71" t="n">
        <v>0.3712370504063016</v>
      </c>
      <c r="AG51" s="71" t="n">
        <v>0.3713598437328328</v>
      </c>
      <c r="AH51" s="71" t="n">
        <v>0.3714750784257134</v>
      </c>
      <c r="AI51" s="71" t="n">
        <v>0.37158604789389</v>
      </c>
      <c r="AJ51" s="71" t="n">
        <v>0.3716923049505411</v>
      </c>
      <c r="AK51" s="71" t="n">
        <v>0.3717923870987859</v>
      </c>
      <c r="AL51" s="71" t="n">
        <v>0.3718877508596786</v>
      </c>
      <c r="AM51" s="71" t="n">
        <v>0.3719833829410862</v>
      </c>
      <c r="AN51" s="71" t="n">
        <v>0.3720696930728977</v>
      </c>
      <c r="AO51" s="71" t="n">
        <v>0.3721544101037064</v>
      </c>
      <c r="AP51" s="71" t="n">
        <v>0.3722008679813743</v>
      </c>
      <c r="AQ51" s="71" t="n">
        <v>0.3722466015916161</v>
      </c>
      <c r="AR51" s="71" t="n">
        <v>0.3722916131341398</v>
      </c>
      <c r="AS51" s="71" t="n">
        <v>0.3723359071743231</v>
      </c>
      <c r="AT51" s="71" t="n">
        <v>0.3723794900878982</v>
      </c>
      <c r="AU51" s="71" t="n">
        <v>0.3724223695838353</v>
      </c>
      <c r="AV51" s="71" t="n">
        <v>0.372464554319794</v>
      </c>
      <c r="AW51" s="71" t="n">
        <v>0.3725060536043605</v>
      </c>
      <c r="AX51" s="71" t="n">
        <v>0.3725468771725851</v>
      </c>
      <c r="AY51" s="71" t="n">
        <v>0.3725870350199363</v>
      </c>
    </row>
    <row r="52" hidden="1" s="192">
      <c r="A52" t="inlineStr">
        <is>
          <t>R8</t>
        </is>
      </c>
      <c r="B52" t="inlineStr">
        <is>
          <t>urbano</t>
        </is>
      </c>
      <c r="C52" t="inlineStr">
        <is>
          <t>Camión pesado</t>
        </is>
      </c>
      <c r="D52" t="inlineStr">
        <is>
          <t>%</t>
        </is>
      </c>
      <c r="E52" s="63" t="n">
        <v>0</v>
      </c>
      <c r="F52" s="63" t="n">
        <v>0</v>
      </c>
      <c r="G52" s="63" t="n">
        <v>0</v>
      </c>
      <c r="H52" s="63" t="n">
        <v>0</v>
      </c>
      <c r="I52" s="63" t="n">
        <v>0</v>
      </c>
      <c r="J52" s="63" t="n">
        <v>0</v>
      </c>
      <c r="K52" s="71" t="n">
        <v>0</v>
      </c>
      <c r="L52" s="71" t="n">
        <v>0</v>
      </c>
      <c r="M52" s="71" t="n">
        <v>0</v>
      </c>
      <c r="N52" s="71" t="n">
        <v>0</v>
      </c>
      <c r="O52" s="71" t="n">
        <v>0</v>
      </c>
      <c r="P52" s="71" t="n">
        <v>0</v>
      </c>
      <c r="Q52" s="71" t="n">
        <v>0</v>
      </c>
      <c r="R52" s="71" t="n">
        <v>0</v>
      </c>
      <c r="S52" s="71" t="n">
        <v>0</v>
      </c>
      <c r="T52" s="71" t="n">
        <v>0</v>
      </c>
      <c r="U52" s="71" t="n">
        <v>0</v>
      </c>
      <c r="V52" s="71" t="n">
        <v>0</v>
      </c>
      <c r="W52" s="71" t="n">
        <v>0</v>
      </c>
      <c r="X52" s="71" t="n">
        <v>0</v>
      </c>
      <c r="Y52" s="71" t="n">
        <v>0</v>
      </c>
      <c r="Z52" s="71" t="n">
        <v>0</v>
      </c>
      <c r="AA52" s="71" t="n">
        <v>0</v>
      </c>
      <c r="AB52" s="71" t="n">
        <v>0</v>
      </c>
      <c r="AC52" s="71" t="n">
        <v>0</v>
      </c>
      <c r="AD52" s="71" t="n">
        <v>0</v>
      </c>
      <c r="AE52" s="71" t="n">
        <v>0</v>
      </c>
      <c r="AF52" s="71" t="n">
        <v>0</v>
      </c>
      <c r="AG52" s="71" t="n">
        <v>0</v>
      </c>
      <c r="AH52" s="71" t="n">
        <v>0</v>
      </c>
      <c r="AI52" s="71" t="n">
        <v>0</v>
      </c>
      <c r="AJ52" s="71" t="n">
        <v>0</v>
      </c>
      <c r="AK52" s="71" t="n">
        <v>0</v>
      </c>
      <c r="AL52" s="71" t="n">
        <v>0</v>
      </c>
      <c r="AM52" s="71" t="n">
        <v>0</v>
      </c>
      <c r="AN52" s="71" t="n">
        <v>0</v>
      </c>
      <c r="AO52" s="71" t="n">
        <v>0</v>
      </c>
      <c r="AP52" s="71" t="n">
        <v>0</v>
      </c>
      <c r="AQ52" s="71" t="n">
        <v>0</v>
      </c>
      <c r="AR52" s="71" t="n">
        <v>0</v>
      </c>
      <c r="AS52" s="71" t="n">
        <v>0</v>
      </c>
      <c r="AT52" s="71" t="n">
        <v>0</v>
      </c>
      <c r="AU52" s="71" t="n">
        <v>0</v>
      </c>
      <c r="AV52" s="71" t="n">
        <v>0</v>
      </c>
      <c r="AW52" s="71" t="n">
        <v>0</v>
      </c>
      <c r="AX52" s="71" t="n">
        <v>0</v>
      </c>
      <c r="AY52" s="71" t="n">
        <v>0</v>
      </c>
    </row>
    <row r="53" hidden="1" s="192">
      <c r="A53" t="inlineStr">
        <is>
          <t>R8</t>
        </is>
      </c>
      <c r="B53" t="inlineStr">
        <is>
          <t>urbano</t>
        </is>
      </c>
      <c r="C53" t="inlineStr">
        <is>
          <t>Ferroviario</t>
        </is>
      </c>
      <c r="D53" t="inlineStr">
        <is>
          <t>%</t>
        </is>
      </c>
      <c r="E53" s="63" t="n">
        <v>0.03563521730356593</v>
      </c>
      <c r="F53" s="63" t="n">
        <v>0.0375622328801844</v>
      </c>
      <c r="G53" s="63" t="n">
        <v>0.02805907161853154</v>
      </c>
      <c r="H53" s="63" t="n">
        <v>0.02884237885597523</v>
      </c>
      <c r="I53" s="63" t="n">
        <v>0.02249177877753144</v>
      </c>
      <c r="J53" s="63" t="n">
        <v>0.02064060236415657</v>
      </c>
      <c r="K53" s="71" t="n">
        <v>0.02064060236415655</v>
      </c>
      <c r="L53" s="71" t="n">
        <v>0.02007109735335683</v>
      </c>
      <c r="M53" s="71" t="n">
        <v>0.01930037961235296</v>
      </c>
      <c r="N53" s="71" t="n">
        <v>0.0186345380624095</v>
      </c>
      <c r="O53" s="71" t="n">
        <v>0.01798960750516773</v>
      </c>
      <c r="P53" s="71" t="n">
        <v>0.01737226025731467</v>
      </c>
      <c r="Q53" s="71" t="n">
        <v>0.01676825042705126</v>
      </c>
      <c r="R53" s="71" t="n">
        <v>0.01611824746133477</v>
      </c>
      <c r="S53" s="71" t="n">
        <v>0.01553077391849848</v>
      </c>
      <c r="T53" s="71" t="n">
        <v>0.01498342189012311</v>
      </c>
      <c r="U53" s="71" t="n">
        <v>0.0144796321104275</v>
      </c>
      <c r="V53" s="71" t="n">
        <v>0.01401050594262441</v>
      </c>
      <c r="W53" s="71" t="n">
        <v>0.01356325977471386</v>
      </c>
      <c r="X53" s="71" t="n">
        <v>0.01307344910130069</v>
      </c>
      <c r="Y53" s="71" t="n">
        <v>0.01264304384079008</v>
      </c>
      <c r="Z53" s="71" t="n">
        <v>0.01220977130110507</v>
      </c>
      <c r="AA53" s="71" t="n">
        <v>0.01183534326202954</v>
      </c>
      <c r="AB53" s="71" t="n">
        <v>0.01143359461116683</v>
      </c>
      <c r="AC53" s="71" t="n">
        <v>0.01106142051946638</v>
      </c>
      <c r="AD53" s="71" t="n">
        <v>0.01071405624486871</v>
      </c>
      <c r="AE53" s="71" t="n">
        <v>0.01036876734454368</v>
      </c>
      <c r="AF53" s="71" t="n">
        <v>0.01003453224986134</v>
      </c>
      <c r="AG53" s="71" t="n">
        <v>0.009707083379111725</v>
      </c>
      <c r="AH53" s="71" t="n">
        <v>0.009399790864763152</v>
      </c>
      <c r="AI53" s="71" t="n">
        <v>0.00910387228295923</v>
      </c>
      <c r="AJ53" s="71" t="n">
        <v>0.008820520131889697</v>
      </c>
      <c r="AK53" s="71" t="n">
        <v>0.008553634403236563</v>
      </c>
      <c r="AL53" s="71" t="n">
        <v>0.008299331040856202</v>
      </c>
      <c r="AM53" s="71" t="n">
        <v>0.008044312157102392</v>
      </c>
      <c r="AN53" s="71" t="n">
        <v>0.007814151805605348</v>
      </c>
      <c r="AO53" s="71" t="n">
        <v>0.00758823972344847</v>
      </c>
      <c r="AP53" s="71" t="n">
        <v>0.007464352049667767</v>
      </c>
      <c r="AQ53" s="71" t="n">
        <v>0.007342395755689362</v>
      </c>
      <c r="AR53" s="71" t="n">
        <v>0.007222364975626163</v>
      </c>
      <c r="AS53" s="71" t="n">
        <v>0.007104247535137349</v>
      </c>
      <c r="AT53" s="71" t="n">
        <v>0.006988026432270345</v>
      </c>
      <c r="AU53" s="71" t="n">
        <v>0.006873681109771338</v>
      </c>
      <c r="AV53" s="71" t="n">
        <v>0.006761188480548297</v>
      </c>
      <c r="AW53" s="71" t="n">
        <v>0.006650523721704479</v>
      </c>
      <c r="AX53" s="71" t="n">
        <v>0.006541660873105331</v>
      </c>
      <c r="AY53" s="71" t="n">
        <v>0.006434573280168941</v>
      </c>
    </row>
    <row r="54" hidden="1" s="192">
      <c r="A54" t="inlineStr">
        <is>
          <t>R8</t>
        </is>
      </c>
      <c r="B54" t="inlineStr">
        <is>
          <t>urbano</t>
        </is>
      </c>
      <c r="C54" t="inlineStr">
        <is>
          <t>Marítimo</t>
        </is>
      </c>
      <c r="D54" t="inlineStr">
        <is>
          <t>%</t>
        </is>
      </c>
      <c r="E54" s="63" t="n">
        <v>0</v>
      </c>
      <c r="F54" s="63" t="n">
        <v>0</v>
      </c>
      <c r="G54" s="63" t="n">
        <v>0</v>
      </c>
      <c r="H54" s="63" t="n">
        <v>0</v>
      </c>
      <c r="I54" s="63" t="n">
        <v>0</v>
      </c>
      <c r="J54" s="63" t="n">
        <v>0</v>
      </c>
      <c r="K54" s="71" t="n">
        <v>0</v>
      </c>
      <c r="L54" s="71" t="n">
        <v>0</v>
      </c>
      <c r="M54" s="71" t="n">
        <v>0</v>
      </c>
      <c r="N54" s="71" t="n">
        <v>0</v>
      </c>
      <c r="O54" s="71" t="n">
        <v>0</v>
      </c>
      <c r="P54" s="71" t="n">
        <v>0</v>
      </c>
      <c r="Q54" s="71" t="n">
        <v>0</v>
      </c>
      <c r="R54" s="71" t="n">
        <v>0</v>
      </c>
      <c r="S54" s="71" t="n">
        <v>0</v>
      </c>
      <c r="T54" s="71" t="n">
        <v>0</v>
      </c>
      <c r="U54" s="71" t="n">
        <v>0</v>
      </c>
      <c r="V54" s="71" t="n">
        <v>0</v>
      </c>
      <c r="W54" s="71" t="n">
        <v>0</v>
      </c>
      <c r="X54" s="71" t="n">
        <v>0</v>
      </c>
      <c r="Y54" s="71" t="n">
        <v>0</v>
      </c>
      <c r="Z54" s="71" t="n">
        <v>0</v>
      </c>
      <c r="AA54" s="71" t="n">
        <v>0</v>
      </c>
      <c r="AB54" s="71" t="n">
        <v>0</v>
      </c>
      <c r="AC54" s="71" t="n">
        <v>0</v>
      </c>
      <c r="AD54" s="71" t="n">
        <v>0</v>
      </c>
      <c r="AE54" s="71" t="n">
        <v>0</v>
      </c>
      <c r="AF54" s="71" t="n">
        <v>0</v>
      </c>
      <c r="AG54" s="71" t="n">
        <v>0</v>
      </c>
      <c r="AH54" s="71" t="n">
        <v>0</v>
      </c>
      <c r="AI54" s="71" t="n">
        <v>0</v>
      </c>
      <c r="AJ54" s="71" t="n">
        <v>0</v>
      </c>
      <c r="AK54" s="71" t="n">
        <v>0</v>
      </c>
      <c r="AL54" s="71" t="n">
        <v>0</v>
      </c>
      <c r="AM54" s="71" t="n">
        <v>0</v>
      </c>
      <c r="AN54" s="71" t="n">
        <v>0</v>
      </c>
      <c r="AO54" s="71" t="n">
        <v>0</v>
      </c>
      <c r="AP54" s="71" t="n">
        <v>0</v>
      </c>
      <c r="AQ54" s="71" t="n">
        <v>0</v>
      </c>
      <c r="AR54" s="71" t="n">
        <v>0</v>
      </c>
      <c r="AS54" s="71" t="n">
        <v>0</v>
      </c>
      <c r="AT54" s="71" t="n">
        <v>0</v>
      </c>
      <c r="AU54" s="71" t="n">
        <v>0</v>
      </c>
      <c r="AV54" s="71" t="n">
        <v>0</v>
      </c>
      <c r="AW54" s="71" t="n">
        <v>0</v>
      </c>
      <c r="AX54" s="71" t="n">
        <v>0</v>
      </c>
      <c r="AY54" s="71" t="n">
        <v>0</v>
      </c>
    </row>
    <row r="55" hidden="1" s="192">
      <c r="A55" t="inlineStr">
        <is>
          <t>R8</t>
        </is>
      </c>
      <c r="B55" t="inlineStr">
        <is>
          <t>urbano</t>
        </is>
      </c>
      <c r="C55" t="inlineStr">
        <is>
          <t>Aéreo</t>
        </is>
      </c>
      <c r="D55" t="inlineStr">
        <is>
          <t>%</t>
        </is>
      </c>
      <c r="E55" s="63" t="n">
        <v>0</v>
      </c>
      <c r="F55" s="63" t="n">
        <v>0</v>
      </c>
      <c r="G55" s="63" t="n">
        <v>0</v>
      </c>
      <c r="H55" s="63" t="n">
        <v>0</v>
      </c>
      <c r="I55" s="63" t="n">
        <v>0</v>
      </c>
      <c r="J55" s="63" t="n">
        <v>0</v>
      </c>
      <c r="K55" s="71" t="n">
        <v>0</v>
      </c>
      <c r="L55" s="71" t="n">
        <v>0</v>
      </c>
      <c r="M55" s="71" t="n">
        <v>0</v>
      </c>
      <c r="N55" s="71" t="n">
        <v>0</v>
      </c>
      <c r="O55" s="71" t="n">
        <v>0</v>
      </c>
      <c r="P55" s="71" t="n">
        <v>0</v>
      </c>
      <c r="Q55" s="71" t="n">
        <v>0</v>
      </c>
      <c r="R55" s="71" t="n">
        <v>0</v>
      </c>
      <c r="S55" s="71" t="n">
        <v>0</v>
      </c>
      <c r="T55" s="71" t="n">
        <v>0</v>
      </c>
      <c r="U55" s="71" t="n">
        <v>0</v>
      </c>
      <c r="V55" s="71" t="n">
        <v>0</v>
      </c>
      <c r="W55" s="71" t="n">
        <v>0</v>
      </c>
      <c r="X55" s="71" t="n">
        <v>0</v>
      </c>
      <c r="Y55" s="71" t="n">
        <v>0</v>
      </c>
      <c r="Z55" s="71" t="n">
        <v>0</v>
      </c>
      <c r="AA55" s="71" t="n">
        <v>0</v>
      </c>
      <c r="AB55" s="71" t="n">
        <v>0</v>
      </c>
      <c r="AC55" s="71" t="n">
        <v>0</v>
      </c>
      <c r="AD55" s="71" t="n">
        <v>0</v>
      </c>
      <c r="AE55" s="71" t="n">
        <v>0</v>
      </c>
      <c r="AF55" s="71" t="n">
        <v>0</v>
      </c>
      <c r="AG55" s="71" t="n">
        <v>0</v>
      </c>
      <c r="AH55" s="71" t="n">
        <v>0</v>
      </c>
      <c r="AI55" s="71" t="n">
        <v>0</v>
      </c>
      <c r="AJ55" s="71" t="n">
        <v>0</v>
      </c>
      <c r="AK55" s="71" t="n">
        <v>0</v>
      </c>
      <c r="AL55" s="71" t="n">
        <v>0</v>
      </c>
      <c r="AM55" s="71" t="n">
        <v>0</v>
      </c>
      <c r="AN55" s="71" t="n">
        <v>0</v>
      </c>
      <c r="AO55" s="71" t="n">
        <v>0</v>
      </c>
      <c r="AP55" s="71" t="n">
        <v>0</v>
      </c>
      <c r="AQ55" s="71" t="n">
        <v>0</v>
      </c>
      <c r="AR55" s="71" t="n">
        <v>0</v>
      </c>
      <c r="AS55" s="71" t="n">
        <v>0</v>
      </c>
      <c r="AT55" s="71" t="n">
        <v>0</v>
      </c>
      <c r="AU55" s="71" t="n">
        <v>0</v>
      </c>
      <c r="AV55" s="71" t="n">
        <v>0</v>
      </c>
      <c r="AW55" s="71" t="n">
        <v>0</v>
      </c>
      <c r="AX55" s="71" t="n">
        <v>0</v>
      </c>
      <c r="AY55" s="71" t="n">
        <v>0</v>
      </c>
    </row>
    <row r="56" hidden="1" s="192">
      <c r="A56" t="inlineStr">
        <is>
          <t>R9</t>
        </is>
      </c>
      <c r="B56" t="inlineStr">
        <is>
          <t>urbano</t>
        </is>
      </c>
      <c r="C56" t="inlineStr">
        <is>
          <t>Camión liviano</t>
        </is>
      </c>
      <c r="D56" t="inlineStr">
        <is>
          <t>%</t>
        </is>
      </c>
      <c r="E56" s="63" t="n">
        <v>0.5581097689266997</v>
      </c>
      <c r="F56" s="63" t="n">
        <v>0.6010286443958193</v>
      </c>
      <c r="G56" s="63" t="n">
        <v>0.5832339133910214</v>
      </c>
      <c r="H56" s="63" t="n">
        <v>0.6138167242823992</v>
      </c>
      <c r="I56" s="63" t="n">
        <v>0.6071473731043735</v>
      </c>
      <c r="J56" s="63" t="n">
        <v>0.6080216650229325</v>
      </c>
      <c r="K56" s="71" t="n">
        <v>0.6080216650229322</v>
      </c>
      <c r="L56" s="71" t="n">
        <v>0.6077226339346102</v>
      </c>
      <c r="M56" s="71" t="n">
        <v>0.6084064767200902</v>
      </c>
      <c r="N56" s="71" t="n">
        <v>0.6090203916640219</v>
      </c>
      <c r="O56" s="71" t="n">
        <v>0.6096128543909759</v>
      </c>
      <c r="P56" s="71" t="n">
        <v>0.6101535548708467</v>
      </c>
      <c r="Q56" s="71" t="n">
        <v>0.6106837422802832</v>
      </c>
      <c r="R56" s="71" t="n">
        <v>0.6112663391145881</v>
      </c>
      <c r="S56" s="71" t="n">
        <v>0.6118056358333274</v>
      </c>
      <c r="T56" s="71" t="n">
        <v>0.6122937546149559</v>
      </c>
      <c r="U56" s="71" t="n">
        <v>0.6127249375177622</v>
      </c>
      <c r="V56" s="71" t="n">
        <v>0.6131279302704096</v>
      </c>
      <c r="W56" s="71" t="n">
        <v>0.6135050975148532</v>
      </c>
      <c r="X56" s="71" t="n">
        <v>0.6139524229398785</v>
      </c>
      <c r="Y56" s="71" t="n">
        <v>0.6143240657737457</v>
      </c>
      <c r="Z56" s="71" t="n">
        <v>0.6147102193553976</v>
      </c>
      <c r="AA56" s="71" t="n">
        <v>0.6150190727038569</v>
      </c>
      <c r="AB56" s="71" t="n">
        <v>0.6153770696273796</v>
      </c>
      <c r="AC56" s="71" t="n">
        <v>0.615701143153363</v>
      </c>
      <c r="AD56" s="71" t="n">
        <v>0.6159971706621767</v>
      </c>
      <c r="AE56" s="71" t="n">
        <v>0.6162979441716598</v>
      </c>
      <c r="AF56" s="71" t="n">
        <v>0.6165908970695367</v>
      </c>
      <c r="AG56" s="71" t="n">
        <v>0.6168809634561623</v>
      </c>
      <c r="AH56" s="71" t="n">
        <v>0.6171488708011704</v>
      </c>
      <c r="AI56" s="71" t="n">
        <v>0.6174063866878394</v>
      </c>
      <c r="AJ56" s="71" t="n">
        <v>0.6176514976807266</v>
      </c>
      <c r="AK56" s="71" t="n">
        <v>0.6178793143777401</v>
      </c>
      <c r="AL56" s="71" t="n">
        <v>0.6180945460248305</v>
      </c>
      <c r="AM56" s="71" t="n">
        <v>0.6183161955073624</v>
      </c>
      <c r="AN56" s="71" t="n">
        <v>0.6185077770819442</v>
      </c>
      <c r="AO56" s="71" t="n">
        <v>0.6186983597059523</v>
      </c>
      <c r="AP56" s="71" t="n">
        <v>0.6187994154384514</v>
      </c>
      <c r="AQ56" s="71" t="n">
        <v>0.6188989172836938</v>
      </c>
      <c r="AR56" s="71" t="n">
        <v>0.6189968714361254</v>
      </c>
      <c r="AS56" s="71" t="n">
        <v>0.6190932886578602</v>
      </c>
      <c r="AT56" s="71" t="n">
        <v>0.6191881832027993</v>
      </c>
      <c r="AU56" s="71" t="n">
        <v>0.619281571891565</v>
      </c>
      <c r="AV56" s="71" t="n">
        <v>0.6193734733655316</v>
      </c>
      <c r="AW56" s="71" t="n">
        <v>0.6194639075089922</v>
      </c>
      <c r="AX56" s="71" t="n">
        <v>0.619552895013451</v>
      </c>
      <c r="AY56" s="71" t="n">
        <v>0.6196404570552503</v>
      </c>
    </row>
    <row r="57" hidden="1" s="192">
      <c r="A57" t="inlineStr">
        <is>
          <t>R9</t>
        </is>
      </c>
      <c r="B57" t="inlineStr">
        <is>
          <t>urbano</t>
        </is>
      </c>
      <c r="C57" t="inlineStr">
        <is>
          <t>Camión mediano</t>
        </is>
      </c>
      <c r="D57" t="inlineStr">
        <is>
          <t>%</t>
        </is>
      </c>
      <c r="E57" s="63" t="n">
        <v>0.3348658613560215</v>
      </c>
      <c r="F57" s="63" t="n">
        <v>0.3606171866374913</v>
      </c>
      <c r="G57" s="63" t="n">
        <v>0.3499403480346132</v>
      </c>
      <c r="H57" s="63" t="n">
        <v>0.368290034569442</v>
      </c>
      <c r="I57" s="63" t="n">
        <v>0.3642884238626241</v>
      </c>
      <c r="J57" s="63" t="n">
        <v>0.3648129990137593</v>
      </c>
      <c r="K57" s="71" t="n">
        <v>0.3648129990137595</v>
      </c>
      <c r="L57" s="71" t="n">
        <v>0.364633580360766</v>
      </c>
      <c r="M57" s="71" t="n">
        <v>0.3650438860320539</v>
      </c>
      <c r="N57" s="71" t="n">
        <v>0.365412234998413</v>
      </c>
      <c r="O57" s="71" t="n">
        <v>0.3657677126345853</v>
      </c>
      <c r="P57" s="71" t="n">
        <v>0.3660921329225079</v>
      </c>
      <c r="Q57" s="71" t="n">
        <v>0.3664102453681697</v>
      </c>
      <c r="R57" s="71" t="n">
        <v>0.3667598034687526</v>
      </c>
      <c r="S57" s="71" t="n">
        <v>0.3670833814999963</v>
      </c>
      <c r="T57" s="71" t="n">
        <v>0.3673762527689734</v>
      </c>
      <c r="U57" s="71" t="n">
        <v>0.3676349625106572</v>
      </c>
      <c r="V57" s="71" t="n">
        <v>0.3678767581622455</v>
      </c>
      <c r="W57" s="71" t="n">
        <v>0.3681030585089116</v>
      </c>
      <c r="X57" s="71" t="n">
        <v>0.3683714537639269</v>
      </c>
      <c r="Y57" s="71" t="n">
        <v>0.3685944394642472</v>
      </c>
      <c r="Z57" s="71" t="n">
        <v>0.3688261316132384</v>
      </c>
      <c r="AA57" s="71" t="n">
        <v>0.369011443622314</v>
      </c>
      <c r="AB57" s="71" t="n">
        <v>0.3692262417764275</v>
      </c>
      <c r="AC57" s="71" t="n">
        <v>0.3694206858920176</v>
      </c>
      <c r="AD57" s="71" t="n">
        <v>0.3695983023973059</v>
      </c>
      <c r="AE57" s="71" t="n">
        <v>0.3697787665029957</v>
      </c>
      <c r="AF57" s="71" t="n">
        <v>0.3699545382417219</v>
      </c>
      <c r="AG57" s="71" t="n">
        <v>0.3701285780736971</v>
      </c>
      <c r="AH57" s="71" t="n">
        <v>0.3702893224807021</v>
      </c>
      <c r="AI57" s="71" t="n">
        <v>0.3704438320127035</v>
      </c>
      <c r="AJ57" s="71" t="n">
        <v>0.3705908986084357</v>
      </c>
      <c r="AK57" s="71" t="n">
        <v>0.3707275886266439</v>
      </c>
      <c r="AL57" s="71" t="n">
        <v>0.3708567276148981</v>
      </c>
      <c r="AM57" s="71" t="n">
        <v>0.3709897173044172</v>
      </c>
      <c r="AN57" s="71" t="n">
        <v>0.3711046662491662</v>
      </c>
      <c r="AO57" s="71" t="n">
        <v>0.3712190158235711</v>
      </c>
      <c r="AP57" s="71" t="n">
        <v>0.3712796492630706</v>
      </c>
      <c r="AQ57" s="71" t="n">
        <v>0.3713393503702161</v>
      </c>
      <c r="AR57" s="71" t="n">
        <v>0.371398122861675</v>
      </c>
      <c r="AS57" s="71" t="n">
        <v>0.3714559731947159</v>
      </c>
      <c r="AT57" s="71" t="n">
        <v>0.3715129099216793</v>
      </c>
      <c r="AU57" s="71" t="n">
        <v>0.3715689431349388</v>
      </c>
      <c r="AV57" s="71" t="n">
        <v>0.3716240840193187</v>
      </c>
      <c r="AW57" s="71" t="n">
        <v>0.3716783445053951</v>
      </c>
      <c r="AX57" s="71" t="n">
        <v>0.3717317370080704</v>
      </c>
      <c r="AY57" s="71" t="n">
        <v>0.37178427423315</v>
      </c>
    </row>
    <row r="58" hidden="1" s="192">
      <c r="A58" t="inlineStr">
        <is>
          <t>R9</t>
        </is>
      </c>
      <c r="B58" t="inlineStr">
        <is>
          <t>urbano</t>
        </is>
      </c>
      <c r="C58" t="inlineStr">
        <is>
          <t>Camión pesado</t>
        </is>
      </c>
      <c r="D58" t="inlineStr">
        <is>
          <t>%</t>
        </is>
      </c>
      <c r="E58" s="63" t="n">
        <v>0</v>
      </c>
      <c r="F58" s="63" t="n">
        <v>0</v>
      </c>
      <c r="G58" s="63" t="n">
        <v>0</v>
      </c>
      <c r="H58" s="63" t="n">
        <v>0</v>
      </c>
      <c r="I58" s="63" t="n">
        <v>0</v>
      </c>
      <c r="J58" s="63" t="n">
        <v>0</v>
      </c>
      <c r="K58" s="71" t="n">
        <v>0</v>
      </c>
      <c r="L58" s="71" t="n">
        <v>0</v>
      </c>
      <c r="M58" s="71" t="n">
        <v>0</v>
      </c>
      <c r="N58" s="71" t="n">
        <v>0</v>
      </c>
      <c r="O58" s="71" t="n">
        <v>0</v>
      </c>
      <c r="P58" s="71" t="n">
        <v>0</v>
      </c>
      <c r="Q58" s="71" t="n">
        <v>0</v>
      </c>
      <c r="R58" s="71" t="n">
        <v>0</v>
      </c>
      <c r="S58" s="71" t="n">
        <v>0</v>
      </c>
      <c r="T58" s="71" t="n">
        <v>0</v>
      </c>
      <c r="U58" s="71" t="n">
        <v>0</v>
      </c>
      <c r="V58" s="71" t="n">
        <v>0</v>
      </c>
      <c r="W58" s="71" t="n">
        <v>0</v>
      </c>
      <c r="X58" s="71" t="n">
        <v>0</v>
      </c>
      <c r="Y58" s="71" t="n">
        <v>0</v>
      </c>
      <c r="Z58" s="71" t="n">
        <v>0</v>
      </c>
      <c r="AA58" s="71" t="n">
        <v>0</v>
      </c>
      <c r="AB58" s="71" t="n">
        <v>0</v>
      </c>
      <c r="AC58" s="71" t="n">
        <v>0</v>
      </c>
      <c r="AD58" s="71" t="n">
        <v>0</v>
      </c>
      <c r="AE58" s="71" t="n">
        <v>0</v>
      </c>
      <c r="AF58" s="71" t="n">
        <v>0</v>
      </c>
      <c r="AG58" s="71" t="n">
        <v>0</v>
      </c>
      <c r="AH58" s="71" t="n">
        <v>0</v>
      </c>
      <c r="AI58" s="71" t="n">
        <v>0</v>
      </c>
      <c r="AJ58" s="71" t="n">
        <v>0</v>
      </c>
      <c r="AK58" s="71" t="n">
        <v>0</v>
      </c>
      <c r="AL58" s="71" t="n">
        <v>0</v>
      </c>
      <c r="AM58" s="71" t="n">
        <v>0</v>
      </c>
      <c r="AN58" s="71" t="n">
        <v>0</v>
      </c>
      <c r="AO58" s="71" t="n">
        <v>0</v>
      </c>
      <c r="AP58" s="71" t="n">
        <v>0</v>
      </c>
      <c r="AQ58" s="71" t="n">
        <v>0</v>
      </c>
      <c r="AR58" s="71" t="n">
        <v>0</v>
      </c>
      <c r="AS58" s="71" t="n">
        <v>0</v>
      </c>
      <c r="AT58" s="71" t="n">
        <v>0</v>
      </c>
      <c r="AU58" s="71" t="n">
        <v>0</v>
      </c>
      <c r="AV58" s="71" t="n">
        <v>0</v>
      </c>
      <c r="AW58" s="71" t="n">
        <v>0</v>
      </c>
      <c r="AX58" s="71" t="n">
        <v>0</v>
      </c>
      <c r="AY58" s="71" t="n">
        <v>0</v>
      </c>
    </row>
    <row r="59" hidden="1" s="192">
      <c r="A59" t="inlineStr">
        <is>
          <t>R9</t>
        </is>
      </c>
      <c r="B59" t="inlineStr">
        <is>
          <t>urbano</t>
        </is>
      </c>
      <c r="C59" t="inlineStr">
        <is>
          <t>Ferroviario</t>
        </is>
      </c>
      <c r="D59" t="inlineStr">
        <is>
          <t>%</t>
        </is>
      </c>
      <c r="E59" s="63" t="n">
        <v>0.1070243697172786</v>
      </c>
      <c r="F59" s="63" t="n">
        <v>0.03835416896668953</v>
      </c>
      <c r="G59" s="63" t="n">
        <v>0.06682573857436538</v>
      </c>
      <c r="H59" s="63" t="n">
        <v>0.01789324114815889</v>
      </c>
      <c r="I59" s="63" t="n">
        <v>0.02856420303300243</v>
      </c>
      <c r="J59" s="63" t="n">
        <v>0.02716533596330821</v>
      </c>
      <c r="K59" s="71" t="n">
        <v>0.02716533596330819</v>
      </c>
      <c r="L59" s="71" t="n">
        <v>0.02764378570462378</v>
      </c>
      <c r="M59" s="71" t="n">
        <v>0.02654963724785598</v>
      </c>
      <c r="N59" s="71" t="n">
        <v>0.02556737333756519</v>
      </c>
      <c r="O59" s="71" t="n">
        <v>0.02461943297443888</v>
      </c>
      <c r="P59" s="71" t="n">
        <v>0.02375431220664549</v>
      </c>
      <c r="Q59" s="71" t="n">
        <v>0.02290601235154706</v>
      </c>
      <c r="R59" s="71" t="n">
        <v>0.0219738574166594</v>
      </c>
      <c r="S59" s="71" t="n">
        <v>0.02111098266667644</v>
      </c>
      <c r="T59" s="71" t="n">
        <v>0.02032999261607067</v>
      </c>
      <c r="U59" s="71" t="n">
        <v>0.01964009997158056</v>
      </c>
      <c r="V59" s="71" t="n">
        <v>0.01899531156734494</v>
      </c>
      <c r="W59" s="71" t="n">
        <v>0.01839184397623524</v>
      </c>
      <c r="X59" s="71" t="n">
        <v>0.01767612329619467</v>
      </c>
      <c r="Y59" s="71" t="n">
        <v>0.01708149476200724</v>
      </c>
      <c r="Z59" s="71" t="n">
        <v>0.01646364903136408</v>
      </c>
      <c r="AA59" s="71" t="n">
        <v>0.01596948367382916</v>
      </c>
      <c r="AB59" s="71" t="n">
        <v>0.01539668859619283</v>
      </c>
      <c r="AC59" s="71" t="n">
        <v>0.01487817095461942</v>
      </c>
      <c r="AD59" s="71" t="n">
        <v>0.01440452694051733</v>
      </c>
      <c r="AE59" s="71" t="n">
        <v>0.01392328932534449</v>
      </c>
      <c r="AF59" s="71" t="n">
        <v>0.01345456468874143</v>
      </c>
      <c r="AG59" s="71" t="n">
        <v>0.01299045847014068</v>
      </c>
      <c r="AH59" s="71" t="n">
        <v>0.01256180671812749</v>
      </c>
      <c r="AI59" s="71" t="n">
        <v>0.01214978129945708</v>
      </c>
      <c r="AJ59" s="71" t="n">
        <v>0.01175760371083758</v>
      </c>
      <c r="AK59" s="71" t="n">
        <v>0.01139309699561605</v>
      </c>
      <c r="AL59" s="71" t="n">
        <v>0.01104872636027145</v>
      </c>
      <c r="AM59" s="71" t="n">
        <v>0.01069408718822042</v>
      </c>
      <c r="AN59" s="71" t="n">
        <v>0.01038755666888974</v>
      </c>
      <c r="AO59" s="71" t="n">
        <v>0.01008262447047651</v>
      </c>
      <c r="AP59" s="71" t="n">
        <v>0.009920935298478064</v>
      </c>
      <c r="AQ59" s="71" t="n">
        <v>0.009761732346090001</v>
      </c>
      <c r="AR59" s="71" t="n">
        <v>0.009605005702199625</v>
      </c>
      <c r="AS59" s="71" t="n">
        <v>0.009450738147423914</v>
      </c>
      <c r="AT59" s="71" t="n">
        <v>0.009298906875521356</v>
      </c>
      <c r="AU59" s="71" t="n">
        <v>0.009149484973496203</v>
      </c>
      <c r="AV59" s="71" t="n">
        <v>0.009002442615149644</v>
      </c>
      <c r="AW59" s="71" t="n">
        <v>0.008857747985612762</v>
      </c>
      <c r="AX59" s="71" t="n">
        <v>0.008715367978478461</v>
      </c>
      <c r="AY59" s="71" t="n">
        <v>0.008575268711599745</v>
      </c>
    </row>
    <row r="60" hidden="1" s="192">
      <c r="A60" t="inlineStr">
        <is>
          <t>R9</t>
        </is>
      </c>
      <c r="B60" t="inlineStr">
        <is>
          <t>urbano</t>
        </is>
      </c>
      <c r="C60" t="inlineStr">
        <is>
          <t>Marítimo</t>
        </is>
      </c>
      <c r="D60" t="inlineStr">
        <is>
          <t>%</t>
        </is>
      </c>
      <c r="E60" s="63" t="n">
        <v>0</v>
      </c>
      <c r="F60" s="63" t="n">
        <v>0</v>
      </c>
      <c r="G60" s="63" t="n">
        <v>0</v>
      </c>
      <c r="H60" s="63" t="n">
        <v>0</v>
      </c>
      <c r="I60" s="63" t="n">
        <v>0</v>
      </c>
      <c r="J60" s="63" t="n">
        <v>0</v>
      </c>
      <c r="K60" s="71" t="n">
        <v>0</v>
      </c>
      <c r="L60" s="71" t="n">
        <v>0</v>
      </c>
      <c r="M60" s="71" t="n">
        <v>0</v>
      </c>
      <c r="N60" s="71" t="n">
        <v>0</v>
      </c>
      <c r="O60" s="71" t="n">
        <v>0</v>
      </c>
      <c r="P60" s="71" t="n">
        <v>0</v>
      </c>
      <c r="Q60" s="71" t="n">
        <v>0</v>
      </c>
      <c r="R60" s="71" t="n">
        <v>0</v>
      </c>
      <c r="S60" s="71" t="n">
        <v>0</v>
      </c>
      <c r="T60" s="71" t="n">
        <v>0</v>
      </c>
      <c r="U60" s="71" t="n">
        <v>0</v>
      </c>
      <c r="V60" s="71" t="n">
        <v>0</v>
      </c>
      <c r="W60" s="71" t="n">
        <v>0</v>
      </c>
      <c r="X60" s="71" t="n">
        <v>0</v>
      </c>
      <c r="Y60" s="71" t="n">
        <v>0</v>
      </c>
      <c r="Z60" s="71" t="n">
        <v>0</v>
      </c>
      <c r="AA60" s="71" t="n">
        <v>0</v>
      </c>
      <c r="AB60" s="71" t="n">
        <v>0</v>
      </c>
      <c r="AC60" s="71" t="n">
        <v>0</v>
      </c>
      <c r="AD60" s="71" t="n">
        <v>0</v>
      </c>
      <c r="AE60" s="71" t="n">
        <v>0</v>
      </c>
      <c r="AF60" s="71" t="n">
        <v>0</v>
      </c>
      <c r="AG60" s="71" t="n">
        <v>0</v>
      </c>
      <c r="AH60" s="71" t="n">
        <v>0</v>
      </c>
      <c r="AI60" s="71" t="n">
        <v>0</v>
      </c>
      <c r="AJ60" s="71" t="n">
        <v>0</v>
      </c>
      <c r="AK60" s="71" t="n">
        <v>0</v>
      </c>
      <c r="AL60" s="71" t="n">
        <v>0</v>
      </c>
      <c r="AM60" s="71" t="n">
        <v>0</v>
      </c>
      <c r="AN60" s="71" t="n">
        <v>0</v>
      </c>
      <c r="AO60" s="71" t="n">
        <v>0</v>
      </c>
      <c r="AP60" s="71" t="n">
        <v>0</v>
      </c>
      <c r="AQ60" s="71" t="n">
        <v>0</v>
      </c>
      <c r="AR60" s="71" t="n">
        <v>0</v>
      </c>
      <c r="AS60" s="71" t="n">
        <v>0</v>
      </c>
      <c r="AT60" s="71" t="n">
        <v>0</v>
      </c>
      <c r="AU60" s="71" t="n">
        <v>0</v>
      </c>
      <c r="AV60" s="71" t="n">
        <v>0</v>
      </c>
      <c r="AW60" s="71" t="n">
        <v>0</v>
      </c>
      <c r="AX60" s="71" t="n">
        <v>0</v>
      </c>
      <c r="AY60" s="71" t="n">
        <v>0</v>
      </c>
    </row>
    <row r="61" hidden="1" s="192">
      <c r="A61" t="inlineStr">
        <is>
          <t>R9</t>
        </is>
      </c>
      <c r="B61" t="inlineStr">
        <is>
          <t>urbano</t>
        </is>
      </c>
      <c r="C61" t="inlineStr">
        <is>
          <t>Aéreo</t>
        </is>
      </c>
      <c r="D61" t="inlineStr">
        <is>
          <t>%</t>
        </is>
      </c>
      <c r="E61" s="63" t="n">
        <v>0</v>
      </c>
      <c r="F61" s="63" t="n">
        <v>0</v>
      </c>
      <c r="G61" s="63" t="n">
        <v>0</v>
      </c>
      <c r="H61" s="63" t="n">
        <v>0</v>
      </c>
      <c r="I61" s="63" t="n">
        <v>0</v>
      </c>
      <c r="J61" s="63" t="n">
        <v>0</v>
      </c>
      <c r="K61" s="71" t="n">
        <v>0</v>
      </c>
      <c r="L61" s="71" t="n">
        <v>0</v>
      </c>
      <c r="M61" s="71" t="n">
        <v>0</v>
      </c>
      <c r="N61" s="71" t="n">
        <v>0</v>
      </c>
      <c r="O61" s="71" t="n">
        <v>0</v>
      </c>
      <c r="P61" s="71" t="n">
        <v>0</v>
      </c>
      <c r="Q61" s="71" t="n">
        <v>0</v>
      </c>
      <c r="R61" s="71" t="n">
        <v>0</v>
      </c>
      <c r="S61" s="71" t="n">
        <v>0</v>
      </c>
      <c r="T61" s="71" t="n">
        <v>0</v>
      </c>
      <c r="U61" s="71" t="n">
        <v>0</v>
      </c>
      <c r="V61" s="71" t="n">
        <v>0</v>
      </c>
      <c r="W61" s="71" t="n">
        <v>0</v>
      </c>
      <c r="X61" s="71" t="n">
        <v>0</v>
      </c>
      <c r="Y61" s="71" t="n">
        <v>0</v>
      </c>
      <c r="Z61" s="71" t="n">
        <v>0</v>
      </c>
      <c r="AA61" s="71" t="n">
        <v>0</v>
      </c>
      <c r="AB61" s="71" t="n">
        <v>0</v>
      </c>
      <c r="AC61" s="71" t="n">
        <v>0</v>
      </c>
      <c r="AD61" s="71" t="n">
        <v>0</v>
      </c>
      <c r="AE61" s="71" t="n">
        <v>0</v>
      </c>
      <c r="AF61" s="71" t="n">
        <v>0</v>
      </c>
      <c r="AG61" s="71" t="n">
        <v>0</v>
      </c>
      <c r="AH61" s="71" t="n">
        <v>0</v>
      </c>
      <c r="AI61" s="71" t="n">
        <v>0</v>
      </c>
      <c r="AJ61" s="71" t="n">
        <v>0</v>
      </c>
      <c r="AK61" s="71" t="n">
        <v>0</v>
      </c>
      <c r="AL61" s="71" t="n">
        <v>0</v>
      </c>
      <c r="AM61" s="71" t="n">
        <v>0</v>
      </c>
      <c r="AN61" s="71" t="n">
        <v>0</v>
      </c>
      <c r="AO61" s="71" t="n">
        <v>0</v>
      </c>
      <c r="AP61" s="71" t="n">
        <v>0</v>
      </c>
      <c r="AQ61" s="71" t="n">
        <v>0</v>
      </c>
      <c r="AR61" s="71" t="n">
        <v>0</v>
      </c>
      <c r="AS61" s="71" t="n">
        <v>0</v>
      </c>
      <c r="AT61" s="71" t="n">
        <v>0</v>
      </c>
      <c r="AU61" s="71" t="n">
        <v>0</v>
      </c>
      <c r="AV61" s="71" t="n">
        <v>0</v>
      </c>
      <c r="AW61" s="71" t="n">
        <v>0</v>
      </c>
      <c r="AX61" s="71" t="n">
        <v>0</v>
      </c>
      <c r="AY61" s="71" t="n">
        <v>0</v>
      </c>
    </row>
    <row r="62" hidden="1" s="192">
      <c r="A62" t="inlineStr">
        <is>
          <t>R10</t>
        </is>
      </c>
      <c r="B62" t="inlineStr">
        <is>
          <t>urbano</t>
        </is>
      </c>
      <c r="C62" t="inlineStr">
        <is>
          <t>Camión liviano</t>
        </is>
      </c>
      <c r="D62" t="inlineStr">
        <is>
          <t>%</t>
        </is>
      </c>
      <c r="E62" s="63" t="n">
        <v>0.5239580904910297</v>
      </c>
      <c r="F62" s="63" t="n">
        <v>0.5198557507150711</v>
      </c>
      <c r="G62" s="63" t="n">
        <v>0.5105228571541605</v>
      </c>
      <c r="H62" s="63" t="n">
        <v>0.523772734909264</v>
      </c>
      <c r="I62" s="63" t="n">
        <v>0.5216445087973994</v>
      </c>
      <c r="J62" s="63" t="n">
        <v>0.5153357179291485</v>
      </c>
      <c r="K62" s="71" t="n">
        <v>0.5153357179291486</v>
      </c>
      <c r="L62" s="71" t="n">
        <v>0.5152390854847229</v>
      </c>
      <c r="M62" s="71" t="n">
        <v>0.5155874141291696</v>
      </c>
      <c r="N62" s="71" t="n">
        <v>0.5158819646321772</v>
      </c>
      <c r="O62" s="71" t="n">
        <v>0.516163999002699</v>
      </c>
      <c r="P62" s="71" t="n">
        <v>0.5164432213255435</v>
      </c>
      <c r="Q62" s="71" t="n">
        <v>0.51671027266928</v>
      </c>
      <c r="R62" s="71" t="n">
        <v>0.5169779403526166</v>
      </c>
      <c r="S62" s="71" t="n">
        <v>0.5172124952306193</v>
      </c>
      <c r="T62" s="71" t="n">
        <v>0.5174375120692868</v>
      </c>
      <c r="U62" s="71" t="n">
        <v>0.5176528515724415</v>
      </c>
      <c r="V62" s="71" t="n">
        <v>0.5178518434954726</v>
      </c>
      <c r="W62" s="71" t="n">
        <v>0.5180425553115845</v>
      </c>
      <c r="X62" s="71" t="n">
        <v>0.5182258069145247</v>
      </c>
      <c r="Y62" s="71" t="n">
        <v>0.5183988177510775</v>
      </c>
      <c r="Z62" s="71" t="n">
        <v>0.5185635085276536</v>
      </c>
      <c r="AA62" s="71" t="n">
        <v>0.5187199633451665</v>
      </c>
      <c r="AB62" s="71" t="n">
        <v>0.5188687965902441</v>
      </c>
      <c r="AC62" s="71" t="n">
        <v>0.5190107335857711</v>
      </c>
      <c r="AD62" s="71" t="n">
        <v>0.5191457861942961</v>
      </c>
      <c r="AE62" s="71" t="n">
        <v>0.5192744262929906</v>
      </c>
      <c r="AF62" s="71" t="n">
        <v>0.519397370028735</v>
      </c>
      <c r="AG62" s="71" t="n">
        <v>0.5195145315859542</v>
      </c>
      <c r="AH62" s="71" t="n">
        <v>0.5196265308956067</v>
      </c>
      <c r="AI62" s="71" t="n">
        <v>0.5197333300265542</v>
      </c>
      <c r="AJ62" s="71" t="n">
        <v>0.5198352866168325</v>
      </c>
      <c r="AK62" s="71" t="n">
        <v>0.5199329432913548</v>
      </c>
      <c r="AL62" s="71" t="n">
        <v>0.5200261655511232</v>
      </c>
      <c r="AM62" s="71" t="n">
        <v>0.5201152312612275</v>
      </c>
      <c r="AN62" s="71" t="n">
        <v>0.520200573285612</v>
      </c>
      <c r="AO62" s="71" t="n">
        <v>0.5202820972887496</v>
      </c>
      <c r="AP62" s="71" t="n">
        <v>0.5203218829654278</v>
      </c>
      <c r="AQ62" s="71" t="n">
        <v>0.5203610726868387</v>
      </c>
      <c r="AR62" s="71" t="n">
        <v>0.520399672041473</v>
      </c>
      <c r="AS62" s="71" t="n">
        <v>0.5204376874092072</v>
      </c>
      <c r="AT62" s="71" t="n">
        <v>0.5204751257614672</v>
      </c>
      <c r="AU62" s="71" t="n">
        <v>0.5205119944892038</v>
      </c>
      <c r="AV62" s="71" t="n">
        <v>0.5205483012641464</v>
      </c>
      <c r="AW62" s="71" t="n">
        <v>0.5205840539313932</v>
      </c>
      <c r="AX62" s="71" t="n">
        <v>0.5206192604285415</v>
      </c>
      <c r="AY62" s="71" t="n">
        <v>0.5206539287260102</v>
      </c>
    </row>
    <row r="63" hidden="1" s="192">
      <c r="A63" t="inlineStr">
        <is>
          <t>R10</t>
        </is>
      </c>
      <c r="B63" t="inlineStr">
        <is>
          <t>urbano</t>
        </is>
      </c>
      <c r="C63" t="inlineStr">
        <is>
          <t>Camión mediano</t>
        </is>
      </c>
      <c r="D63" t="inlineStr">
        <is>
          <t>%</t>
        </is>
      </c>
      <c r="E63" s="63" t="n">
        <v>0.3143748542946179</v>
      </c>
      <c r="F63" s="63" t="n">
        <v>0.3119134504290423</v>
      </c>
      <c r="G63" s="63" t="n">
        <v>0.3063137142924959</v>
      </c>
      <c r="H63" s="63" t="n">
        <v>0.3142636409455608</v>
      </c>
      <c r="I63" s="63" t="n">
        <v>0.3129867052784419</v>
      </c>
      <c r="J63" s="63" t="n">
        <v>0.3092014307574889</v>
      </c>
      <c r="K63" s="71" t="n">
        <v>0.3092014307574887</v>
      </c>
      <c r="L63" s="71" t="n">
        <v>0.3091434512908336</v>
      </c>
      <c r="M63" s="71" t="n">
        <v>0.3093524484775017</v>
      </c>
      <c r="N63" s="71" t="n">
        <v>0.3095291787793061</v>
      </c>
      <c r="O63" s="71" t="n">
        <v>0.3096983994016193</v>
      </c>
      <c r="P63" s="71" t="n">
        <v>0.309865932795326</v>
      </c>
      <c r="Q63" s="71" t="n">
        <v>0.3100261636015678</v>
      </c>
      <c r="R63" s="71" t="n">
        <v>0.3101867642115698</v>
      </c>
      <c r="S63" s="71" t="n">
        <v>0.3103274971383714</v>
      </c>
      <c r="T63" s="71" t="n">
        <v>0.3104625072415719</v>
      </c>
      <c r="U63" s="71" t="n">
        <v>0.3105917109434647</v>
      </c>
      <c r="V63" s="71" t="n">
        <v>0.3107111060972834</v>
      </c>
      <c r="W63" s="71" t="n">
        <v>0.3108255331869506</v>
      </c>
      <c r="X63" s="71" t="n">
        <v>0.3109354841487146</v>
      </c>
      <c r="Y63" s="71" t="n">
        <v>0.3110392906506464</v>
      </c>
      <c r="Z63" s="71" t="n">
        <v>0.3111381051165921</v>
      </c>
      <c r="AA63" s="71" t="n">
        <v>0.3112319780070997</v>
      </c>
      <c r="AB63" s="71" t="n">
        <v>0.3113212779541463</v>
      </c>
      <c r="AC63" s="71" t="n">
        <v>0.3114064401514625</v>
      </c>
      <c r="AD63" s="71" t="n">
        <v>0.3114874717165775</v>
      </c>
      <c r="AE63" s="71" t="n">
        <v>0.3115646557757942</v>
      </c>
      <c r="AF63" s="71" t="n">
        <v>0.3116384220172408</v>
      </c>
      <c r="AG63" s="71" t="n">
        <v>0.3117087189515723</v>
      </c>
      <c r="AH63" s="71" t="n">
        <v>0.3117759185373639</v>
      </c>
      <c r="AI63" s="71" t="n">
        <v>0.3118399980159324</v>
      </c>
      <c r="AJ63" s="71" t="n">
        <v>0.3119011719700994</v>
      </c>
      <c r="AK63" s="71" t="n">
        <v>0.3119597659748127</v>
      </c>
      <c r="AL63" s="71" t="n">
        <v>0.3120156993306738</v>
      </c>
      <c r="AM63" s="71" t="n">
        <v>0.3120691387567363</v>
      </c>
      <c r="AN63" s="71" t="n">
        <v>0.3121203439713671</v>
      </c>
      <c r="AO63" s="71" t="n">
        <v>0.3121692583732496</v>
      </c>
      <c r="AP63" s="71" t="n">
        <v>0.3121931297792565</v>
      </c>
      <c r="AQ63" s="71" t="n">
        <v>0.3122166436121031</v>
      </c>
      <c r="AR63" s="71" t="n">
        <v>0.3122398032248837</v>
      </c>
      <c r="AS63" s="71" t="n">
        <v>0.3122626124455242</v>
      </c>
      <c r="AT63" s="71" t="n">
        <v>0.3122850754568801</v>
      </c>
      <c r="AU63" s="71" t="n">
        <v>0.3123071966935221</v>
      </c>
      <c r="AV63" s="71" t="n">
        <v>0.3123289807584877</v>
      </c>
      <c r="AW63" s="71" t="n">
        <v>0.3123504323588358</v>
      </c>
      <c r="AX63" s="71" t="n">
        <v>0.3123715562571247</v>
      </c>
      <c r="AY63" s="71" t="n">
        <v>0.3123923572356059</v>
      </c>
    </row>
    <row r="64" hidden="1" s="192">
      <c r="A64" t="inlineStr">
        <is>
          <t>R10</t>
        </is>
      </c>
      <c r="B64" t="inlineStr">
        <is>
          <t>urbano</t>
        </is>
      </c>
      <c r="C64" t="inlineStr">
        <is>
          <t>Camión pesado</t>
        </is>
      </c>
      <c r="D64" t="inlineStr">
        <is>
          <t>%</t>
        </is>
      </c>
      <c r="E64" s="63" t="n">
        <v>0.1467906367487477</v>
      </c>
      <c r="F64" s="63" t="n">
        <v>0.1504114179476265</v>
      </c>
      <c r="G64" s="63" t="n">
        <v>0.1617060603031568</v>
      </c>
      <c r="H64" s="63" t="n">
        <v>0.1508039794596213</v>
      </c>
      <c r="I64" s="63" t="n">
        <v>0.1532225453307211</v>
      </c>
      <c r="J64" s="63" t="n">
        <v>0.1610287038952308</v>
      </c>
      <c r="K64" s="71" t="n">
        <v>0.1610287038952306</v>
      </c>
      <c r="L64" s="71" t="n">
        <v>0.160998508826776</v>
      </c>
      <c r="M64" s="71" t="n">
        <v>0.161107352262605</v>
      </c>
      <c r="N64" s="71" t="n">
        <v>0.1611993914597358</v>
      </c>
      <c r="O64" s="71" t="n">
        <v>0.1612875196983945</v>
      </c>
      <c r="P64" s="71" t="n">
        <v>0.1613747692469547</v>
      </c>
      <c r="Q64" s="71" t="n">
        <v>0.1614582156882924</v>
      </c>
      <c r="R64" s="71" t="n">
        <v>0.1615418547193603</v>
      </c>
      <c r="S64" s="71" t="n">
        <v>0.1616151468795639</v>
      </c>
      <c r="T64" s="71" t="n">
        <v>0.1616854586561876</v>
      </c>
      <c r="U64" s="71" t="n">
        <v>0.1617527465228811</v>
      </c>
      <c r="V64" s="71" t="n">
        <v>0.1618149262056326</v>
      </c>
      <c r="W64" s="71" t="n">
        <v>0.1618745185752231</v>
      </c>
      <c r="X64" s="71" t="n">
        <v>0.1619317798266394</v>
      </c>
      <c r="Y64" s="71" t="n">
        <v>0.1619858411109647</v>
      </c>
      <c r="Z64" s="71" t="n">
        <v>0.1620373025978613</v>
      </c>
      <c r="AA64" s="71" t="n">
        <v>0.1620861905666275</v>
      </c>
      <c r="AB64" s="71" t="n">
        <v>0.162132696996742</v>
      </c>
      <c r="AC64" s="71" t="n">
        <v>0.1621770485323125</v>
      </c>
      <c r="AD64" s="71" t="n">
        <v>0.16221924888007</v>
      </c>
      <c r="AE64" s="71" t="n">
        <v>0.1622594454890786</v>
      </c>
      <c r="AF64" s="71" t="n">
        <v>0.1622978621361887</v>
      </c>
      <c r="AG64" s="71" t="n">
        <v>0.162334472006316</v>
      </c>
      <c r="AH64" s="71" t="n">
        <v>0.1623694688113948</v>
      </c>
      <c r="AI64" s="71" t="n">
        <v>0.1624028406989534</v>
      </c>
      <c r="AJ64" s="71" t="n">
        <v>0.1624346994213646</v>
      </c>
      <c r="AK64" s="71" t="n">
        <v>0.16246521453448</v>
      </c>
      <c r="AL64" s="71" t="n">
        <v>0.1624943440109406</v>
      </c>
      <c r="AM64" s="71" t="n">
        <v>0.1625221746761955</v>
      </c>
      <c r="AN64" s="71" t="n">
        <v>0.1625488417887133</v>
      </c>
      <c r="AO64" s="71" t="n">
        <v>0.1625743158711509</v>
      </c>
      <c r="AP64" s="71" t="n">
        <v>0.1625867478368117</v>
      </c>
      <c r="AQ64" s="71" t="n">
        <v>0.162598993582304</v>
      </c>
      <c r="AR64" s="71" t="n">
        <v>0.1626110548538823</v>
      </c>
      <c r="AS64" s="71" t="n">
        <v>0.1626229336450884</v>
      </c>
      <c r="AT64" s="71" t="n">
        <v>0.1626346321343074</v>
      </c>
      <c r="AU64" s="71" t="n">
        <v>0.162646152631015</v>
      </c>
      <c r="AV64" s="71" t="n">
        <v>0.1626574975324224</v>
      </c>
      <c r="AW64" s="71" t="n">
        <v>0.1626686692899142</v>
      </c>
      <c r="AX64" s="71" t="n">
        <v>0.1626796703837783</v>
      </c>
      <c r="AY64" s="71" t="n">
        <v>0.1626905033045588</v>
      </c>
    </row>
    <row r="65" hidden="1" s="192">
      <c r="A65" t="inlineStr">
        <is>
          <t>R10</t>
        </is>
      </c>
      <c r="B65" t="inlineStr">
        <is>
          <t>urbano</t>
        </is>
      </c>
      <c r="C65" t="inlineStr">
        <is>
          <t>Ferroviario</t>
        </is>
      </c>
      <c r="D65" t="inlineStr">
        <is>
          <t>%</t>
        </is>
      </c>
      <c r="E65" s="63" t="n">
        <v>0.01487641846560466</v>
      </c>
      <c r="F65" s="63" t="n">
        <v>0.01781938090826021</v>
      </c>
      <c r="G65" s="63" t="n">
        <v>0.02145736825018678</v>
      </c>
      <c r="H65" s="63" t="n">
        <v>0.01115964468555385</v>
      </c>
      <c r="I65" s="63" t="n">
        <v>0.01214624059343774</v>
      </c>
      <c r="J65" s="63" t="n">
        <v>0.01443414741813195</v>
      </c>
      <c r="K65" s="71" t="n">
        <v>0.01443414741813196</v>
      </c>
      <c r="L65" s="71" t="n">
        <v>0.01461895439766771</v>
      </c>
      <c r="M65" s="71" t="n">
        <v>0.01395278513072374</v>
      </c>
      <c r="N65" s="71" t="n">
        <v>0.01338946512878107</v>
      </c>
      <c r="O65" s="71" t="n">
        <v>0.01285008189728721</v>
      </c>
      <c r="P65" s="71" t="n">
        <v>0.01231607663217582</v>
      </c>
      <c r="Q65" s="71" t="n">
        <v>0.01180534804085989</v>
      </c>
      <c r="R65" s="71" t="n">
        <v>0.01129344071645349</v>
      </c>
      <c r="S65" s="71" t="n">
        <v>0.01084486075144548</v>
      </c>
      <c r="T65" s="71" t="n">
        <v>0.01041452203295373</v>
      </c>
      <c r="U65" s="71" t="n">
        <v>0.01000269096121263</v>
      </c>
      <c r="V65" s="71" t="n">
        <v>0.009622124201611451</v>
      </c>
      <c r="W65" s="71" t="n">
        <v>0.009257392926241967</v>
      </c>
      <c r="X65" s="71" t="n">
        <v>0.008906929110121278</v>
      </c>
      <c r="Y65" s="71" t="n">
        <v>0.008576050487311401</v>
      </c>
      <c r="Z65" s="71" t="n">
        <v>0.008261083757892859</v>
      </c>
      <c r="AA65" s="71" t="n">
        <v>0.007961868081106337</v>
      </c>
      <c r="AB65" s="71" t="n">
        <v>0.007677228458867584</v>
      </c>
      <c r="AC65" s="71" t="n">
        <v>0.007405777730453908</v>
      </c>
      <c r="AD65" s="71" t="n">
        <v>0.007147493209056365</v>
      </c>
      <c r="AE65" s="71" t="n">
        <v>0.006901472442136691</v>
      </c>
      <c r="AF65" s="71" t="n">
        <v>0.006666345817835554</v>
      </c>
      <c r="AG65" s="71" t="n">
        <v>0.006442277456157423</v>
      </c>
      <c r="AH65" s="71" t="n">
        <v>0.006228081755634552</v>
      </c>
      <c r="AI65" s="71" t="n">
        <v>0.006023831258559963</v>
      </c>
      <c r="AJ65" s="71" t="n">
        <v>0.005828841991703527</v>
      </c>
      <c r="AK65" s="71" t="n">
        <v>0.005642076199352372</v>
      </c>
      <c r="AL65" s="71" t="n">
        <v>0.005463791107262333</v>
      </c>
      <c r="AM65" s="71" t="n">
        <v>0.005293455305840728</v>
      </c>
      <c r="AN65" s="71" t="n">
        <v>0.005130240954307487</v>
      </c>
      <c r="AO65" s="71" t="n">
        <v>0.004974328466849794</v>
      </c>
      <c r="AP65" s="71" t="n">
        <v>0.004898239418503837</v>
      </c>
      <c r="AQ65" s="71" t="n">
        <v>0.004823290118754088</v>
      </c>
      <c r="AR65" s="71" t="n">
        <v>0.004749469879761012</v>
      </c>
      <c r="AS65" s="71" t="n">
        <v>0.004676766500180144</v>
      </c>
      <c r="AT65" s="71" t="n">
        <v>0.004605166647345352</v>
      </c>
      <c r="AU65" s="71" t="n">
        <v>0.004534656186259136</v>
      </c>
      <c r="AV65" s="71" t="n">
        <v>0.004465220444943341</v>
      </c>
      <c r="AW65" s="71" t="n">
        <v>0.004396844419856708</v>
      </c>
      <c r="AX65" s="71" t="n">
        <v>0.004329512930555493</v>
      </c>
      <c r="AY65" s="71" t="n">
        <v>0.00426321073382512</v>
      </c>
    </row>
    <row r="66" hidden="1" s="192">
      <c r="A66" t="inlineStr">
        <is>
          <t>R10</t>
        </is>
      </c>
      <c r="B66" t="inlineStr">
        <is>
          <t>urbano</t>
        </is>
      </c>
      <c r="C66" t="inlineStr">
        <is>
          <t>Marítimo</t>
        </is>
      </c>
      <c r="D66" t="inlineStr">
        <is>
          <t>%</t>
        </is>
      </c>
      <c r="E66" s="63" t="n">
        <v>0</v>
      </c>
      <c r="F66" s="63" t="n">
        <v>0</v>
      </c>
      <c r="G66" s="63" t="n">
        <v>0</v>
      </c>
      <c r="H66" s="63" t="n">
        <v>0</v>
      </c>
      <c r="I66" s="63" t="n">
        <v>0</v>
      </c>
      <c r="J66" s="63" t="n">
        <v>0</v>
      </c>
      <c r="K66" s="71" t="n">
        <v>0</v>
      </c>
      <c r="L66" s="71" t="n">
        <v>0</v>
      </c>
      <c r="M66" s="71" t="n">
        <v>0</v>
      </c>
      <c r="N66" s="71" t="n">
        <v>0</v>
      </c>
      <c r="O66" s="71" t="n">
        <v>0</v>
      </c>
      <c r="P66" s="71" t="n">
        <v>0</v>
      </c>
      <c r="Q66" s="71" t="n">
        <v>0</v>
      </c>
      <c r="R66" s="71" t="n">
        <v>0</v>
      </c>
      <c r="S66" s="71" t="n">
        <v>0</v>
      </c>
      <c r="T66" s="71" t="n">
        <v>0</v>
      </c>
      <c r="U66" s="71" t="n">
        <v>0</v>
      </c>
      <c r="V66" s="71" t="n">
        <v>0</v>
      </c>
      <c r="W66" s="71" t="n">
        <v>0</v>
      </c>
      <c r="X66" s="71" t="n">
        <v>0</v>
      </c>
      <c r="Y66" s="71" t="n">
        <v>0</v>
      </c>
      <c r="Z66" s="71" t="n">
        <v>0</v>
      </c>
      <c r="AA66" s="71" t="n">
        <v>0</v>
      </c>
      <c r="AB66" s="71" t="n">
        <v>0</v>
      </c>
      <c r="AC66" s="71" t="n">
        <v>0</v>
      </c>
      <c r="AD66" s="71" t="n">
        <v>0</v>
      </c>
      <c r="AE66" s="71" t="n">
        <v>0</v>
      </c>
      <c r="AF66" s="71" t="n">
        <v>0</v>
      </c>
      <c r="AG66" s="71" t="n">
        <v>0</v>
      </c>
      <c r="AH66" s="71" t="n">
        <v>0</v>
      </c>
      <c r="AI66" s="71" t="n">
        <v>0</v>
      </c>
      <c r="AJ66" s="71" t="n">
        <v>0</v>
      </c>
      <c r="AK66" s="71" t="n">
        <v>0</v>
      </c>
      <c r="AL66" s="71" t="n">
        <v>0</v>
      </c>
      <c r="AM66" s="71" t="n">
        <v>0</v>
      </c>
      <c r="AN66" s="71" t="n">
        <v>0</v>
      </c>
      <c r="AO66" s="71" t="n">
        <v>0</v>
      </c>
      <c r="AP66" s="71" t="n">
        <v>0</v>
      </c>
      <c r="AQ66" s="71" t="n">
        <v>0</v>
      </c>
      <c r="AR66" s="71" t="n">
        <v>0</v>
      </c>
      <c r="AS66" s="71" t="n">
        <v>0</v>
      </c>
      <c r="AT66" s="71" t="n">
        <v>0</v>
      </c>
      <c r="AU66" s="71" t="n">
        <v>0</v>
      </c>
      <c r="AV66" s="71" t="n">
        <v>0</v>
      </c>
      <c r="AW66" s="71" t="n">
        <v>0</v>
      </c>
      <c r="AX66" s="71" t="n">
        <v>0</v>
      </c>
      <c r="AY66" s="71" t="n">
        <v>0</v>
      </c>
    </row>
    <row r="67" hidden="1" s="192">
      <c r="A67" t="inlineStr">
        <is>
          <t>R10</t>
        </is>
      </c>
      <c r="B67" t="inlineStr">
        <is>
          <t>urbano</t>
        </is>
      </c>
      <c r="C67" t="inlineStr">
        <is>
          <t>Aéreo</t>
        </is>
      </c>
      <c r="D67" t="inlineStr">
        <is>
          <t>%</t>
        </is>
      </c>
      <c r="E67" s="63" t="n">
        <v>0</v>
      </c>
      <c r="F67" s="63" t="n">
        <v>0</v>
      </c>
      <c r="G67" s="63" t="n">
        <v>0</v>
      </c>
      <c r="H67" s="63" t="n">
        <v>0</v>
      </c>
      <c r="I67" s="63" t="n">
        <v>0</v>
      </c>
      <c r="J67" s="63" t="n">
        <v>0</v>
      </c>
      <c r="K67" s="71" t="n">
        <v>0</v>
      </c>
      <c r="L67" s="71" t="n">
        <v>0</v>
      </c>
      <c r="M67" s="71" t="n">
        <v>0</v>
      </c>
      <c r="N67" s="71" t="n">
        <v>0</v>
      </c>
      <c r="O67" s="71" t="n">
        <v>0</v>
      </c>
      <c r="P67" s="71" t="n">
        <v>0</v>
      </c>
      <c r="Q67" s="71" t="n">
        <v>0</v>
      </c>
      <c r="R67" s="71" t="n">
        <v>0</v>
      </c>
      <c r="S67" s="71" t="n">
        <v>0</v>
      </c>
      <c r="T67" s="71" t="n">
        <v>0</v>
      </c>
      <c r="U67" s="71" t="n">
        <v>0</v>
      </c>
      <c r="V67" s="71" t="n">
        <v>0</v>
      </c>
      <c r="W67" s="71" t="n">
        <v>0</v>
      </c>
      <c r="X67" s="71" t="n">
        <v>0</v>
      </c>
      <c r="Y67" s="71" t="n">
        <v>0</v>
      </c>
      <c r="Z67" s="71" t="n">
        <v>0</v>
      </c>
      <c r="AA67" s="71" t="n">
        <v>0</v>
      </c>
      <c r="AB67" s="71" t="n">
        <v>0</v>
      </c>
      <c r="AC67" s="71" t="n">
        <v>0</v>
      </c>
      <c r="AD67" s="71" t="n">
        <v>0</v>
      </c>
      <c r="AE67" s="71" t="n">
        <v>0</v>
      </c>
      <c r="AF67" s="71" t="n">
        <v>0</v>
      </c>
      <c r="AG67" s="71" t="n">
        <v>0</v>
      </c>
      <c r="AH67" s="71" t="n">
        <v>0</v>
      </c>
      <c r="AI67" s="71" t="n">
        <v>0</v>
      </c>
      <c r="AJ67" s="71" t="n">
        <v>0</v>
      </c>
      <c r="AK67" s="71" t="n">
        <v>0</v>
      </c>
      <c r="AL67" s="71" t="n">
        <v>0</v>
      </c>
      <c r="AM67" s="71" t="n">
        <v>0</v>
      </c>
      <c r="AN67" s="71" t="n">
        <v>0</v>
      </c>
      <c r="AO67" s="71" t="n">
        <v>0</v>
      </c>
      <c r="AP67" s="71" t="n">
        <v>0</v>
      </c>
      <c r="AQ67" s="71" t="n">
        <v>0</v>
      </c>
      <c r="AR67" s="71" t="n">
        <v>0</v>
      </c>
      <c r="AS67" s="71" t="n">
        <v>0</v>
      </c>
      <c r="AT67" s="71" t="n">
        <v>0</v>
      </c>
      <c r="AU67" s="71" t="n">
        <v>0</v>
      </c>
      <c r="AV67" s="71" t="n">
        <v>0</v>
      </c>
      <c r="AW67" s="71" t="n">
        <v>0</v>
      </c>
      <c r="AX67" s="71" t="n">
        <v>0</v>
      </c>
      <c r="AY67" s="71" t="n">
        <v>0</v>
      </c>
    </row>
    <row r="68" hidden="1" s="192">
      <c r="A68" t="inlineStr">
        <is>
          <t>R11</t>
        </is>
      </c>
      <c r="B68" t="inlineStr">
        <is>
          <t>urbano</t>
        </is>
      </c>
      <c r="C68" t="inlineStr">
        <is>
          <t>Camión liviano</t>
        </is>
      </c>
      <c r="D68" t="inlineStr">
        <is>
          <t>%</t>
        </is>
      </c>
      <c r="E68" s="63" t="n">
        <v>0.4437574789135953</v>
      </c>
      <c r="F68" s="63" t="n">
        <v>0.4493541446544809</v>
      </c>
      <c r="G68" s="63" t="n">
        <v>0.4531865288744923</v>
      </c>
      <c r="H68" s="63" t="n">
        <v>0.4730956452464904</v>
      </c>
      <c r="I68" s="63" t="n">
        <v>0.4806161427185136</v>
      </c>
      <c r="J68" s="63" t="n">
        <v>0.4196393206198026</v>
      </c>
      <c r="K68" s="71" t="n">
        <v>0.4196393206198029</v>
      </c>
      <c r="L68" s="71" t="n">
        <v>0.4196393206198027</v>
      </c>
      <c r="M68" s="71" t="n">
        <v>0.4196393206198027</v>
      </c>
      <c r="N68" s="71" t="n">
        <v>0.4196393206198026</v>
      </c>
      <c r="O68" s="71" t="n">
        <v>0.4196393206198027</v>
      </c>
      <c r="P68" s="71" t="n">
        <v>0.4196393206198027</v>
      </c>
      <c r="Q68" s="71" t="n">
        <v>0.4196393206198027</v>
      </c>
      <c r="R68" s="71" t="n">
        <v>0.4196393206198026</v>
      </c>
      <c r="S68" s="71" t="n">
        <v>0.4196393206198027</v>
      </c>
      <c r="T68" s="71" t="n">
        <v>0.4196393206198027</v>
      </c>
      <c r="U68" s="71" t="n">
        <v>0.4196393206198027</v>
      </c>
      <c r="V68" s="71" t="n">
        <v>0.4196393206198027</v>
      </c>
      <c r="W68" s="71" t="n">
        <v>0.4196393206198027</v>
      </c>
      <c r="X68" s="71" t="n">
        <v>0.4196393206198026</v>
      </c>
      <c r="Y68" s="71" t="n">
        <v>0.4196393206198027</v>
      </c>
      <c r="Z68" s="71" t="n">
        <v>0.4196393206198027</v>
      </c>
      <c r="AA68" s="71" t="n">
        <v>0.4196393206198026</v>
      </c>
      <c r="AB68" s="71" t="n">
        <v>0.4196393206198027</v>
      </c>
      <c r="AC68" s="71" t="n">
        <v>0.4196393206198027</v>
      </c>
      <c r="AD68" s="71" t="n">
        <v>0.4196393206198027</v>
      </c>
      <c r="AE68" s="71" t="n">
        <v>0.4196393206198026</v>
      </c>
      <c r="AF68" s="71" t="n">
        <v>0.4196393206198027</v>
      </c>
      <c r="AG68" s="71" t="n">
        <v>0.4196393206198027</v>
      </c>
      <c r="AH68" s="71" t="n">
        <v>0.4196393206198027</v>
      </c>
      <c r="AI68" s="71" t="n">
        <v>0.4196393206198027</v>
      </c>
      <c r="AJ68" s="71" t="n">
        <v>0.4196393206198027</v>
      </c>
      <c r="AK68" s="71" t="n">
        <v>0.4196393206198026</v>
      </c>
      <c r="AL68" s="71" t="n">
        <v>0.4196393206198027</v>
      </c>
      <c r="AM68" s="71" t="n">
        <v>0.4196393206198027</v>
      </c>
      <c r="AN68" s="71" t="n">
        <v>0.4196393206198026</v>
      </c>
      <c r="AO68" s="71" t="n">
        <v>0.4196393206198027</v>
      </c>
      <c r="AP68" s="71" t="n">
        <v>0.4196393206198027</v>
      </c>
      <c r="AQ68" s="71" t="n">
        <v>0.4196393206198027</v>
      </c>
      <c r="AR68" s="71" t="n">
        <v>0.4196393206198026</v>
      </c>
      <c r="AS68" s="71" t="n">
        <v>0.4196393206198027</v>
      </c>
      <c r="AT68" s="71" t="n">
        <v>0.4196393206198027</v>
      </c>
      <c r="AU68" s="71" t="n">
        <v>0.4196393206198027</v>
      </c>
      <c r="AV68" s="71" t="n">
        <v>0.4196393206198027</v>
      </c>
      <c r="AW68" s="71" t="n">
        <v>0.4196393206198027</v>
      </c>
      <c r="AX68" s="71" t="n">
        <v>0.4196393206198027</v>
      </c>
      <c r="AY68" s="71" t="n">
        <v>0.4196393206198027</v>
      </c>
    </row>
    <row r="69" hidden="1" s="192">
      <c r="A69" t="inlineStr">
        <is>
          <t>R11</t>
        </is>
      </c>
      <c r="B69" t="inlineStr">
        <is>
          <t>urbano</t>
        </is>
      </c>
      <c r="C69" t="inlineStr">
        <is>
          <t>Camión mediano</t>
        </is>
      </c>
      <c r="D69" t="inlineStr">
        <is>
          <t>%</t>
        </is>
      </c>
      <c r="E69" s="63" t="n">
        <v>0.2662544873481575</v>
      </c>
      <c r="F69" s="63" t="n">
        <v>0.2696124867926885</v>
      </c>
      <c r="G69" s="63" t="n">
        <v>0.2719119173246949</v>
      </c>
      <c r="H69" s="63" t="n">
        <v>0.2838573871478937</v>
      </c>
      <c r="I69" s="63" t="n">
        <v>0.2883696856311075</v>
      </c>
      <c r="J69" s="63" t="n">
        <v>0.2517835923718803</v>
      </c>
      <c r="K69" s="71" t="n">
        <v>0.251783592371881</v>
      </c>
      <c r="L69" s="71" t="n">
        <v>0.2517835923718804</v>
      </c>
      <c r="M69" s="71" t="n">
        <v>0.2517835923718804</v>
      </c>
      <c r="N69" s="71" t="n">
        <v>0.2517835923718804</v>
      </c>
      <c r="O69" s="71" t="n">
        <v>0.2517835923718804</v>
      </c>
      <c r="P69" s="71" t="n">
        <v>0.2517835923718804</v>
      </c>
      <c r="Q69" s="71" t="n">
        <v>0.2517835923718803</v>
      </c>
      <c r="R69" s="71" t="n">
        <v>0.2517835923718803</v>
      </c>
      <c r="S69" s="71" t="n">
        <v>0.2517835923718803</v>
      </c>
      <c r="T69" s="71" t="n">
        <v>0.2517835923718804</v>
      </c>
      <c r="U69" s="71" t="n">
        <v>0.2517835923718804</v>
      </c>
      <c r="V69" s="71" t="n">
        <v>0.2517835923718804</v>
      </c>
      <c r="W69" s="71" t="n">
        <v>0.2517835923718804</v>
      </c>
      <c r="X69" s="71" t="n">
        <v>0.2517835923718803</v>
      </c>
      <c r="Y69" s="71" t="n">
        <v>0.2517835923718804</v>
      </c>
      <c r="Z69" s="71" t="n">
        <v>0.2517835923718804</v>
      </c>
      <c r="AA69" s="71" t="n">
        <v>0.2517835923718804</v>
      </c>
      <c r="AB69" s="71" t="n">
        <v>0.2517835923718804</v>
      </c>
      <c r="AC69" s="71" t="n">
        <v>0.2517835923718803</v>
      </c>
      <c r="AD69" s="71" t="n">
        <v>0.2517835923718803</v>
      </c>
      <c r="AE69" s="71" t="n">
        <v>0.2517835923718803</v>
      </c>
      <c r="AF69" s="71" t="n">
        <v>0.2517835923718803</v>
      </c>
      <c r="AG69" s="71" t="n">
        <v>0.2517835923718803</v>
      </c>
      <c r="AH69" s="71" t="n">
        <v>0.2517835923718804</v>
      </c>
      <c r="AI69" s="71" t="n">
        <v>0.2517835923718803</v>
      </c>
      <c r="AJ69" s="71" t="n">
        <v>0.2517835923718803</v>
      </c>
      <c r="AK69" s="71" t="n">
        <v>0.2517835923718803</v>
      </c>
      <c r="AL69" s="71" t="n">
        <v>0.2517835923718804</v>
      </c>
      <c r="AM69" s="71" t="n">
        <v>0.2517835923718804</v>
      </c>
      <c r="AN69" s="71" t="n">
        <v>0.2517835923718803</v>
      </c>
      <c r="AO69" s="71" t="n">
        <v>0.2517835923718803</v>
      </c>
      <c r="AP69" s="71" t="n">
        <v>0.2517835923718803</v>
      </c>
      <c r="AQ69" s="71" t="n">
        <v>0.2517835923718803</v>
      </c>
      <c r="AR69" s="71" t="n">
        <v>0.2517835923718804</v>
      </c>
      <c r="AS69" s="71" t="n">
        <v>0.2517835923718804</v>
      </c>
      <c r="AT69" s="71" t="n">
        <v>0.2517835923718803</v>
      </c>
      <c r="AU69" s="71" t="n">
        <v>0.2517835923718804</v>
      </c>
      <c r="AV69" s="71" t="n">
        <v>0.2517835923718804</v>
      </c>
      <c r="AW69" s="71" t="n">
        <v>0.2517835923718803</v>
      </c>
      <c r="AX69" s="71" t="n">
        <v>0.2517835923718804</v>
      </c>
      <c r="AY69" s="71" t="n">
        <v>0.2517835923718804</v>
      </c>
    </row>
    <row r="70" hidden="1" s="192">
      <c r="A70" t="inlineStr">
        <is>
          <t>R11</t>
        </is>
      </c>
      <c r="B70" t="inlineStr">
        <is>
          <t>urbano</t>
        </is>
      </c>
      <c r="C70" t="inlineStr">
        <is>
          <t>Camión pesado</t>
        </is>
      </c>
      <c r="D70" t="inlineStr">
        <is>
          <t>%</t>
        </is>
      </c>
      <c r="E70" s="63" t="n">
        <v>0.2899880337382471</v>
      </c>
      <c r="F70" s="63" t="n">
        <v>0.2810333685528307</v>
      </c>
      <c r="G70" s="63" t="n">
        <v>0.2749015538008128</v>
      </c>
      <c r="H70" s="63" t="n">
        <v>0.2430469676056158</v>
      </c>
      <c r="I70" s="63" t="n">
        <v>0.231014171650379</v>
      </c>
      <c r="J70" s="63" t="n">
        <v>0.3285770870083169</v>
      </c>
      <c r="K70" s="71" t="n">
        <v>0.3285770870083162</v>
      </c>
      <c r="L70" s="71" t="n">
        <v>0.328577087008317</v>
      </c>
      <c r="M70" s="71" t="n">
        <v>0.3285770870083169</v>
      </c>
      <c r="N70" s="71" t="n">
        <v>0.3285770870083169</v>
      </c>
      <c r="O70" s="71" t="n">
        <v>0.328577087008317</v>
      </c>
      <c r="P70" s="71" t="n">
        <v>0.328577087008317</v>
      </c>
      <c r="Q70" s="71" t="n">
        <v>0.3285770870083169</v>
      </c>
      <c r="R70" s="71" t="n">
        <v>0.3285770870083169</v>
      </c>
      <c r="S70" s="71" t="n">
        <v>0.328577087008317</v>
      </c>
      <c r="T70" s="71" t="n">
        <v>0.328577087008317</v>
      </c>
      <c r="U70" s="71" t="n">
        <v>0.328577087008317</v>
      </c>
      <c r="V70" s="71" t="n">
        <v>0.3285770870083169</v>
      </c>
      <c r="W70" s="71" t="n">
        <v>0.328577087008317</v>
      </c>
      <c r="X70" s="71" t="n">
        <v>0.3285770870083169</v>
      </c>
      <c r="Y70" s="71" t="n">
        <v>0.328577087008317</v>
      </c>
      <c r="Z70" s="71" t="n">
        <v>0.328577087008317</v>
      </c>
      <c r="AA70" s="71" t="n">
        <v>0.328577087008317</v>
      </c>
      <c r="AB70" s="71" t="n">
        <v>0.3285770870083171</v>
      </c>
      <c r="AC70" s="71" t="n">
        <v>0.3285770870083169</v>
      </c>
      <c r="AD70" s="71" t="n">
        <v>0.328577087008317</v>
      </c>
      <c r="AE70" s="71" t="n">
        <v>0.3285770870083169</v>
      </c>
      <c r="AF70" s="71" t="n">
        <v>0.3285770870083169</v>
      </c>
      <c r="AG70" s="71" t="n">
        <v>0.328577087008317</v>
      </c>
      <c r="AH70" s="71" t="n">
        <v>0.328577087008317</v>
      </c>
      <c r="AI70" s="71" t="n">
        <v>0.3285770870083169</v>
      </c>
      <c r="AJ70" s="71" t="n">
        <v>0.3285770870083169</v>
      </c>
      <c r="AK70" s="71" t="n">
        <v>0.3285770870083169</v>
      </c>
      <c r="AL70" s="71" t="n">
        <v>0.3285770870083169</v>
      </c>
      <c r="AM70" s="71" t="n">
        <v>0.328577087008317</v>
      </c>
      <c r="AN70" s="71" t="n">
        <v>0.3285770870083169</v>
      </c>
      <c r="AO70" s="71" t="n">
        <v>0.3285770870083169</v>
      </c>
      <c r="AP70" s="71" t="n">
        <v>0.3285770870083169</v>
      </c>
      <c r="AQ70" s="71" t="n">
        <v>0.3285770870083169</v>
      </c>
      <c r="AR70" s="71" t="n">
        <v>0.3285770870083169</v>
      </c>
      <c r="AS70" s="71" t="n">
        <v>0.3285770870083169</v>
      </c>
      <c r="AT70" s="71" t="n">
        <v>0.3285770870083169</v>
      </c>
      <c r="AU70" s="71" t="n">
        <v>0.3285770870083169</v>
      </c>
      <c r="AV70" s="71" t="n">
        <v>0.3285770870083169</v>
      </c>
      <c r="AW70" s="71" t="n">
        <v>0.3285770870083169</v>
      </c>
      <c r="AX70" s="71" t="n">
        <v>0.328577087008317</v>
      </c>
      <c r="AY70" s="71" t="n">
        <v>0.3285770870083169</v>
      </c>
    </row>
    <row r="71" hidden="1" s="192">
      <c r="A71" t="inlineStr">
        <is>
          <t>R11</t>
        </is>
      </c>
      <c r="B71" t="inlineStr">
        <is>
          <t>urbano</t>
        </is>
      </c>
      <c r="C71" t="inlineStr">
        <is>
          <t>Ferroviario</t>
        </is>
      </c>
      <c r="D71" t="inlineStr">
        <is>
          <t>%</t>
        </is>
      </c>
      <c r="E71" s="63" t="n">
        <v>0</v>
      </c>
      <c r="F71" s="63" t="n">
        <v>0</v>
      </c>
      <c r="G71" s="63" t="n">
        <v>0</v>
      </c>
      <c r="H71" s="63" t="n">
        <v>0</v>
      </c>
      <c r="I71" s="63" t="n">
        <v>0</v>
      </c>
      <c r="J71" s="63" t="n">
        <v>0</v>
      </c>
      <c r="K71" s="71" t="n">
        <v>0</v>
      </c>
      <c r="L71" s="71" t="n">
        <v>0</v>
      </c>
      <c r="M71" s="71" t="n">
        <v>0</v>
      </c>
      <c r="N71" s="71" t="n">
        <v>0</v>
      </c>
      <c r="O71" s="71" t="n">
        <v>0</v>
      </c>
      <c r="P71" s="71" t="n">
        <v>0</v>
      </c>
      <c r="Q71" s="71" t="n">
        <v>0</v>
      </c>
      <c r="R71" s="71" t="n">
        <v>0</v>
      </c>
      <c r="S71" s="71" t="n">
        <v>0</v>
      </c>
      <c r="T71" s="71" t="n">
        <v>0</v>
      </c>
      <c r="U71" s="71" t="n">
        <v>0</v>
      </c>
      <c r="V71" s="71" t="n">
        <v>0</v>
      </c>
      <c r="W71" s="71" t="n">
        <v>0</v>
      </c>
      <c r="X71" s="71" t="n">
        <v>0</v>
      </c>
      <c r="Y71" s="71" t="n">
        <v>0</v>
      </c>
      <c r="Z71" s="71" t="n">
        <v>0</v>
      </c>
      <c r="AA71" s="71" t="n">
        <v>0</v>
      </c>
      <c r="AB71" s="71" t="n">
        <v>0</v>
      </c>
      <c r="AC71" s="71" t="n">
        <v>0</v>
      </c>
      <c r="AD71" s="71" t="n">
        <v>0</v>
      </c>
      <c r="AE71" s="71" t="n">
        <v>0</v>
      </c>
      <c r="AF71" s="71" t="n">
        <v>0</v>
      </c>
      <c r="AG71" s="71" t="n">
        <v>0</v>
      </c>
      <c r="AH71" s="71" t="n">
        <v>0</v>
      </c>
      <c r="AI71" s="71" t="n">
        <v>0</v>
      </c>
      <c r="AJ71" s="71" t="n">
        <v>0</v>
      </c>
      <c r="AK71" s="71" t="n">
        <v>0</v>
      </c>
      <c r="AL71" s="71" t="n">
        <v>0</v>
      </c>
      <c r="AM71" s="71" t="n">
        <v>0</v>
      </c>
      <c r="AN71" s="71" t="n">
        <v>0</v>
      </c>
      <c r="AO71" s="71" t="n">
        <v>0</v>
      </c>
      <c r="AP71" s="71" t="n">
        <v>0</v>
      </c>
      <c r="AQ71" s="71" t="n">
        <v>0</v>
      </c>
      <c r="AR71" s="71" t="n">
        <v>0</v>
      </c>
      <c r="AS71" s="71" t="n">
        <v>0</v>
      </c>
      <c r="AT71" s="71" t="n">
        <v>0</v>
      </c>
      <c r="AU71" s="71" t="n">
        <v>0</v>
      </c>
      <c r="AV71" s="71" t="n">
        <v>0</v>
      </c>
      <c r="AW71" s="71" t="n">
        <v>0</v>
      </c>
      <c r="AX71" s="71" t="n">
        <v>0</v>
      </c>
      <c r="AY71" s="71" t="n">
        <v>0</v>
      </c>
    </row>
    <row r="72" hidden="1" s="192">
      <c r="A72" t="inlineStr">
        <is>
          <t>R11</t>
        </is>
      </c>
      <c r="B72" t="inlineStr">
        <is>
          <t>urbano</t>
        </is>
      </c>
      <c r="C72" t="inlineStr">
        <is>
          <t>Marítimo</t>
        </is>
      </c>
      <c r="D72" t="inlineStr">
        <is>
          <t>%</t>
        </is>
      </c>
      <c r="E72" s="63" t="n">
        <v>0</v>
      </c>
      <c r="F72" s="63" t="n">
        <v>0</v>
      </c>
      <c r="G72" s="63" t="n">
        <v>0</v>
      </c>
      <c r="H72" s="63" t="n">
        <v>0</v>
      </c>
      <c r="I72" s="63" t="n">
        <v>0</v>
      </c>
      <c r="J72" s="63" t="n">
        <v>0</v>
      </c>
      <c r="K72" s="71" t="n">
        <v>0</v>
      </c>
      <c r="L72" s="71" t="n">
        <v>0</v>
      </c>
      <c r="M72" s="71" t="n">
        <v>0</v>
      </c>
      <c r="N72" s="71" t="n">
        <v>0</v>
      </c>
      <c r="O72" s="71" t="n">
        <v>0</v>
      </c>
      <c r="P72" s="71" t="n">
        <v>0</v>
      </c>
      <c r="Q72" s="71" t="n">
        <v>0</v>
      </c>
      <c r="R72" s="71" t="n">
        <v>0</v>
      </c>
      <c r="S72" s="71" t="n">
        <v>0</v>
      </c>
      <c r="T72" s="71" t="n">
        <v>0</v>
      </c>
      <c r="U72" s="71" t="n">
        <v>0</v>
      </c>
      <c r="V72" s="71" t="n">
        <v>0</v>
      </c>
      <c r="W72" s="71" t="n">
        <v>0</v>
      </c>
      <c r="X72" s="71" t="n">
        <v>0</v>
      </c>
      <c r="Y72" s="71" t="n">
        <v>0</v>
      </c>
      <c r="Z72" s="71" t="n">
        <v>0</v>
      </c>
      <c r="AA72" s="71" t="n">
        <v>0</v>
      </c>
      <c r="AB72" s="71" t="n">
        <v>0</v>
      </c>
      <c r="AC72" s="71" t="n">
        <v>0</v>
      </c>
      <c r="AD72" s="71" t="n">
        <v>0</v>
      </c>
      <c r="AE72" s="71" t="n">
        <v>0</v>
      </c>
      <c r="AF72" s="71" t="n">
        <v>0</v>
      </c>
      <c r="AG72" s="71" t="n">
        <v>0</v>
      </c>
      <c r="AH72" s="71" t="n">
        <v>0</v>
      </c>
      <c r="AI72" s="71" t="n">
        <v>0</v>
      </c>
      <c r="AJ72" s="71" t="n">
        <v>0</v>
      </c>
      <c r="AK72" s="71" t="n">
        <v>0</v>
      </c>
      <c r="AL72" s="71" t="n">
        <v>0</v>
      </c>
      <c r="AM72" s="71" t="n">
        <v>0</v>
      </c>
      <c r="AN72" s="71" t="n">
        <v>0</v>
      </c>
      <c r="AO72" s="71" t="n">
        <v>0</v>
      </c>
      <c r="AP72" s="71" t="n">
        <v>0</v>
      </c>
      <c r="AQ72" s="71" t="n">
        <v>0</v>
      </c>
      <c r="AR72" s="71" t="n">
        <v>0</v>
      </c>
      <c r="AS72" s="71" t="n">
        <v>0</v>
      </c>
      <c r="AT72" s="71" t="n">
        <v>0</v>
      </c>
      <c r="AU72" s="71" t="n">
        <v>0</v>
      </c>
      <c r="AV72" s="71" t="n">
        <v>0</v>
      </c>
      <c r="AW72" s="71" t="n">
        <v>0</v>
      </c>
      <c r="AX72" s="71" t="n">
        <v>0</v>
      </c>
      <c r="AY72" s="71" t="n">
        <v>0</v>
      </c>
    </row>
    <row r="73" hidden="1" s="192">
      <c r="A73" t="inlineStr">
        <is>
          <t>R11</t>
        </is>
      </c>
      <c r="B73" t="inlineStr">
        <is>
          <t>urbano</t>
        </is>
      </c>
      <c r="C73" t="inlineStr">
        <is>
          <t>Aéreo</t>
        </is>
      </c>
      <c r="D73" t="inlineStr">
        <is>
          <t>%</t>
        </is>
      </c>
      <c r="E73" s="63" t="n">
        <v>0</v>
      </c>
      <c r="F73" s="63" t="n">
        <v>0</v>
      </c>
      <c r="G73" s="63" t="n">
        <v>0</v>
      </c>
      <c r="H73" s="63" t="n">
        <v>0</v>
      </c>
      <c r="I73" s="63" t="n">
        <v>0</v>
      </c>
      <c r="J73" s="63" t="n">
        <v>0</v>
      </c>
      <c r="K73" s="71" t="n">
        <v>0</v>
      </c>
      <c r="L73" s="71" t="n">
        <v>0</v>
      </c>
      <c r="M73" s="71" t="n">
        <v>0</v>
      </c>
      <c r="N73" s="71" t="n">
        <v>0</v>
      </c>
      <c r="O73" s="71" t="n">
        <v>0</v>
      </c>
      <c r="P73" s="71" t="n">
        <v>0</v>
      </c>
      <c r="Q73" s="71" t="n">
        <v>0</v>
      </c>
      <c r="R73" s="71" t="n">
        <v>0</v>
      </c>
      <c r="S73" s="71" t="n">
        <v>0</v>
      </c>
      <c r="T73" s="71" t="n">
        <v>0</v>
      </c>
      <c r="U73" s="71" t="n">
        <v>0</v>
      </c>
      <c r="V73" s="71" t="n">
        <v>0</v>
      </c>
      <c r="W73" s="71" t="n">
        <v>0</v>
      </c>
      <c r="X73" s="71" t="n">
        <v>0</v>
      </c>
      <c r="Y73" s="71" t="n">
        <v>0</v>
      </c>
      <c r="Z73" s="71" t="n">
        <v>0</v>
      </c>
      <c r="AA73" s="71" t="n">
        <v>0</v>
      </c>
      <c r="AB73" s="71" t="n">
        <v>0</v>
      </c>
      <c r="AC73" s="71" t="n">
        <v>0</v>
      </c>
      <c r="AD73" s="71" t="n">
        <v>0</v>
      </c>
      <c r="AE73" s="71" t="n">
        <v>0</v>
      </c>
      <c r="AF73" s="71" t="n">
        <v>0</v>
      </c>
      <c r="AG73" s="71" t="n">
        <v>0</v>
      </c>
      <c r="AH73" s="71" t="n">
        <v>0</v>
      </c>
      <c r="AI73" s="71" t="n">
        <v>0</v>
      </c>
      <c r="AJ73" s="71" t="n">
        <v>0</v>
      </c>
      <c r="AK73" s="71" t="n">
        <v>0</v>
      </c>
      <c r="AL73" s="71" t="n">
        <v>0</v>
      </c>
      <c r="AM73" s="71" t="n">
        <v>0</v>
      </c>
      <c r="AN73" s="71" t="n">
        <v>0</v>
      </c>
      <c r="AO73" s="71" t="n">
        <v>0</v>
      </c>
      <c r="AP73" s="71" t="n">
        <v>0</v>
      </c>
      <c r="AQ73" s="71" t="n">
        <v>0</v>
      </c>
      <c r="AR73" s="71" t="n">
        <v>0</v>
      </c>
      <c r="AS73" s="71" t="n">
        <v>0</v>
      </c>
      <c r="AT73" s="71" t="n">
        <v>0</v>
      </c>
      <c r="AU73" s="71" t="n">
        <v>0</v>
      </c>
      <c r="AV73" s="71" t="n">
        <v>0</v>
      </c>
      <c r="AW73" s="71" t="n">
        <v>0</v>
      </c>
      <c r="AX73" s="71" t="n">
        <v>0</v>
      </c>
      <c r="AY73" s="71" t="n">
        <v>0</v>
      </c>
    </row>
    <row r="74" hidden="1" s="192">
      <c r="A74" t="inlineStr">
        <is>
          <t>R12</t>
        </is>
      </c>
      <c r="B74" t="inlineStr">
        <is>
          <t>urbano</t>
        </is>
      </c>
      <c r="C74" t="inlineStr">
        <is>
          <t>Camión liviano</t>
        </is>
      </c>
      <c r="D74" t="inlineStr">
        <is>
          <t>%</t>
        </is>
      </c>
      <c r="E74" s="63" t="n">
        <v>0.1490865904330721</v>
      </c>
      <c r="F74" s="63" t="n">
        <v>0.1613703382660807</v>
      </c>
      <c r="G74" s="63" t="n">
        <v>0.2016390347741004</v>
      </c>
      <c r="H74" s="63" t="n">
        <v>0.2052683438198515</v>
      </c>
      <c r="I74" s="63" t="n">
        <v>0.1883275771771984</v>
      </c>
      <c r="J74" s="63" t="n">
        <v>0.1961824033198165</v>
      </c>
      <c r="K74" s="71" t="n">
        <v>0.196182403319816</v>
      </c>
      <c r="L74" s="71" t="n">
        <v>0.1961824033198166</v>
      </c>
      <c r="M74" s="71" t="n">
        <v>0.1961824033198165</v>
      </c>
      <c r="N74" s="71" t="n">
        <v>0.1961824033198166</v>
      </c>
      <c r="O74" s="71" t="n">
        <v>0.1961824033198165</v>
      </c>
      <c r="P74" s="71" t="n">
        <v>0.1961824033198166</v>
      </c>
      <c r="Q74" s="71" t="n">
        <v>0.1961824033198166</v>
      </c>
      <c r="R74" s="71" t="n">
        <v>0.1961824033198166</v>
      </c>
      <c r="S74" s="71" t="n">
        <v>0.1961824033198166</v>
      </c>
      <c r="T74" s="71" t="n">
        <v>0.1961824033198165</v>
      </c>
      <c r="U74" s="71" t="n">
        <v>0.1961824033198165</v>
      </c>
      <c r="V74" s="71" t="n">
        <v>0.1961824033198165</v>
      </c>
      <c r="W74" s="71" t="n">
        <v>0.1961824033198166</v>
      </c>
      <c r="X74" s="71" t="n">
        <v>0.1961824033198165</v>
      </c>
      <c r="Y74" s="71" t="n">
        <v>0.1961824033198166</v>
      </c>
      <c r="Z74" s="71" t="n">
        <v>0.1961824033198166</v>
      </c>
      <c r="AA74" s="71" t="n">
        <v>0.1961824033198166</v>
      </c>
      <c r="AB74" s="71" t="n">
        <v>0.1961824033198165</v>
      </c>
      <c r="AC74" s="71" t="n">
        <v>0.1961824033198166</v>
      </c>
      <c r="AD74" s="71" t="n">
        <v>0.1961824033198166</v>
      </c>
      <c r="AE74" s="71" t="n">
        <v>0.1961824033198166</v>
      </c>
      <c r="AF74" s="71" t="n">
        <v>0.1961824033198166</v>
      </c>
      <c r="AG74" s="71" t="n">
        <v>0.1961824033198166</v>
      </c>
      <c r="AH74" s="71" t="n">
        <v>0.1961824033198166</v>
      </c>
      <c r="AI74" s="71" t="n">
        <v>0.1961824033198166</v>
      </c>
      <c r="AJ74" s="71" t="n">
        <v>0.1961824033198166</v>
      </c>
      <c r="AK74" s="71" t="n">
        <v>0.1961824033198166</v>
      </c>
      <c r="AL74" s="71" t="n">
        <v>0.1961824033198166</v>
      </c>
      <c r="AM74" s="71" t="n">
        <v>0.1961824033198166</v>
      </c>
      <c r="AN74" s="71" t="n">
        <v>0.1961824033198166</v>
      </c>
      <c r="AO74" s="71" t="n">
        <v>0.1961824033198165</v>
      </c>
      <c r="AP74" s="71" t="n">
        <v>0.1961824033198165</v>
      </c>
      <c r="AQ74" s="71" t="n">
        <v>0.1961824033198166</v>
      </c>
      <c r="AR74" s="71" t="n">
        <v>0.1961824033198166</v>
      </c>
      <c r="AS74" s="71" t="n">
        <v>0.1961824033198165</v>
      </c>
      <c r="AT74" s="71" t="n">
        <v>0.1961824033198165</v>
      </c>
      <c r="AU74" s="71" t="n">
        <v>0.1961824033198166</v>
      </c>
      <c r="AV74" s="71" t="n">
        <v>0.1961824033198166</v>
      </c>
      <c r="AW74" s="71" t="n">
        <v>0.1961824033198166</v>
      </c>
      <c r="AX74" s="71" t="n">
        <v>0.1961824033198166</v>
      </c>
      <c r="AY74" s="71" t="n">
        <v>0.1961824033198166</v>
      </c>
    </row>
    <row r="75" hidden="1" s="192">
      <c r="A75" t="inlineStr">
        <is>
          <t>R12</t>
        </is>
      </c>
      <c r="B75" t="inlineStr">
        <is>
          <t>urbano</t>
        </is>
      </c>
      <c r="C75" t="inlineStr">
        <is>
          <t>Camión mediano</t>
        </is>
      </c>
      <c r="D75" t="inlineStr">
        <is>
          <t>%</t>
        </is>
      </c>
      <c r="E75" s="63" t="n">
        <v>0.08945195425984341</v>
      </c>
      <c r="F75" s="63" t="n">
        <v>0.09682220295964873</v>
      </c>
      <c r="G75" s="63" t="n">
        <v>0.1209834208644601</v>
      </c>
      <c r="H75" s="63" t="n">
        <v>0.1231610062919107</v>
      </c>
      <c r="I75" s="63" t="n">
        <v>0.1129965463063194</v>
      </c>
      <c r="J75" s="63" t="n">
        <v>0.1177094419918895</v>
      </c>
      <c r="K75" s="71" t="n">
        <v>0.1177094419918903</v>
      </c>
      <c r="L75" s="71" t="n">
        <v>0.1177094419918895</v>
      </c>
      <c r="M75" s="71" t="n">
        <v>0.1177094419918895</v>
      </c>
      <c r="N75" s="71" t="n">
        <v>0.1177094419918895</v>
      </c>
      <c r="O75" s="71" t="n">
        <v>0.1177094419918895</v>
      </c>
      <c r="P75" s="71" t="n">
        <v>0.1177094419918895</v>
      </c>
      <c r="Q75" s="71" t="n">
        <v>0.1177094419918895</v>
      </c>
      <c r="R75" s="71" t="n">
        <v>0.1177094419918895</v>
      </c>
      <c r="S75" s="71" t="n">
        <v>0.1177094419918895</v>
      </c>
      <c r="T75" s="71" t="n">
        <v>0.1177094419918895</v>
      </c>
      <c r="U75" s="71" t="n">
        <v>0.1177094419918895</v>
      </c>
      <c r="V75" s="71" t="n">
        <v>0.1177094419918895</v>
      </c>
      <c r="W75" s="71" t="n">
        <v>0.1177094419918895</v>
      </c>
      <c r="X75" s="71" t="n">
        <v>0.1177094419918895</v>
      </c>
      <c r="Y75" s="71" t="n">
        <v>0.1177094419918895</v>
      </c>
      <c r="Z75" s="71" t="n">
        <v>0.1177094419918895</v>
      </c>
      <c r="AA75" s="71" t="n">
        <v>0.1177094419918895</v>
      </c>
      <c r="AB75" s="71" t="n">
        <v>0.1177094419918895</v>
      </c>
      <c r="AC75" s="71" t="n">
        <v>0.1177094419918895</v>
      </c>
      <c r="AD75" s="71" t="n">
        <v>0.1177094419918895</v>
      </c>
      <c r="AE75" s="71" t="n">
        <v>0.1177094419918895</v>
      </c>
      <c r="AF75" s="71" t="n">
        <v>0.1177094419918895</v>
      </c>
      <c r="AG75" s="71" t="n">
        <v>0.1177094419918895</v>
      </c>
      <c r="AH75" s="71" t="n">
        <v>0.1177094419918895</v>
      </c>
      <c r="AI75" s="71" t="n">
        <v>0.1177094419918895</v>
      </c>
      <c r="AJ75" s="71" t="n">
        <v>0.1177094419918895</v>
      </c>
      <c r="AK75" s="71" t="n">
        <v>0.1177094419918895</v>
      </c>
      <c r="AL75" s="71" t="n">
        <v>0.1177094419918895</v>
      </c>
      <c r="AM75" s="71" t="n">
        <v>0.1177094419918895</v>
      </c>
      <c r="AN75" s="71" t="n">
        <v>0.1177094419918895</v>
      </c>
      <c r="AO75" s="71" t="n">
        <v>0.1177094419918895</v>
      </c>
      <c r="AP75" s="71" t="n">
        <v>0.1177094419918895</v>
      </c>
      <c r="AQ75" s="71" t="n">
        <v>0.1177094419918895</v>
      </c>
      <c r="AR75" s="71" t="n">
        <v>0.1177094419918895</v>
      </c>
      <c r="AS75" s="71" t="n">
        <v>0.1177094419918895</v>
      </c>
      <c r="AT75" s="71" t="n">
        <v>0.1177094419918895</v>
      </c>
      <c r="AU75" s="71" t="n">
        <v>0.1177094419918895</v>
      </c>
      <c r="AV75" s="71" t="n">
        <v>0.1177094419918895</v>
      </c>
      <c r="AW75" s="71" t="n">
        <v>0.1177094419918895</v>
      </c>
      <c r="AX75" s="71" t="n">
        <v>0.1177094419918895</v>
      </c>
      <c r="AY75" s="71" t="n">
        <v>0.1177094419918895</v>
      </c>
    </row>
    <row r="76" hidden="1" s="192">
      <c r="A76" t="inlineStr">
        <is>
          <t>R12</t>
        </is>
      </c>
      <c r="B76" t="inlineStr">
        <is>
          <t>urbano</t>
        </is>
      </c>
      <c r="C76" t="inlineStr">
        <is>
          <t>Camión pesado</t>
        </is>
      </c>
      <c r="D76" t="inlineStr">
        <is>
          <t>%</t>
        </is>
      </c>
      <c r="E76" s="63" t="n">
        <v>0.7614614553070845</v>
      </c>
      <c r="F76" s="63" t="n">
        <v>0.7418074587742706</v>
      </c>
      <c r="G76" s="63" t="n">
        <v>0.6773775443614395</v>
      </c>
      <c r="H76" s="63" t="n">
        <v>0.6715706498882379</v>
      </c>
      <c r="I76" s="63" t="n">
        <v>0.6986758765164823</v>
      </c>
      <c r="J76" s="63" t="n">
        <v>0.6861081546882939</v>
      </c>
      <c r="K76" s="71" t="n">
        <v>0.6861081546882936</v>
      </c>
      <c r="L76" s="71" t="n">
        <v>0.6861081546882939</v>
      </c>
      <c r="M76" s="71" t="n">
        <v>0.6861081546882939</v>
      </c>
      <c r="N76" s="71" t="n">
        <v>0.686108154688294</v>
      </c>
      <c r="O76" s="71" t="n">
        <v>0.6861081546882939</v>
      </c>
      <c r="P76" s="71" t="n">
        <v>0.6861081546882939</v>
      </c>
      <c r="Q76" s="71" t="n">
        <v>0.6861081546882939</v>
      </c>
      <c r="R76" s="71" t="n">
        <v>0.6861081546882939</v>
      </c>
      <c r="S76" s="71" t="n">
        <v>0.6861081546882939</v>
      </c>
      <c r="T76" s="71" t="n">
        <v>0.6861081546882939</v>
      </c>
      <c r="U76" s="71" t="n">
        <v>0.6861081546882939</v>
      </c>
      <c r="V76" s="71" t="n">
        <v>0.6861081546882939</v>
      </c>
      <c r="W76" s="71" t="n">
        <v>0.686108154688294</v>
      </c>
      <c r="X76" s="71" t="n">
        <v>0.6861081546882939</v>
      </c>
      <c r="Y76" s="71" t="n">
        <v>0.6861081546882939</v>
      </c>
      <c r="Z76" s="71" t="n">
        <v>0.6861081546882939</v>
      </c>
      <c r="AA76" s="71" t="n">
        <v>0.6861081546882939</v>
      </c>
      <c r="AB76" s="71" t="n">
        <v>0.6861081546882939</v>
      </c>
      <c r="AC76" s="71" t="n">
        <v>0.6861081546882939</v>
      </c>
      <c r="AD76" s="71" t="n">
        <v>0.6861081546882939</v>
      </c>
      <c r="AE76" s="71" t="n">
        <v>0.6861081546882939</v>
      </c>
      <c r="AF76" s="71" t="n">
        <v>0.6861081546882939</v>
      </c>
      <c r="AG76" s="71" t="n">
        <v>0.6861081546882939</v>
      </c>
      <c r="AH76" s="71" t="n">
        <v>0.6861081546882939</v>
      </c>
      <c r="AI76" s="71" t="n">
        <v>0.6861081546882939</v>
      </c>
      <c r="AJ76" s="71" t="n">
        <v>0.6861081546882939</v>
      </c>
      <c r="AK76" s="71" t="n">
        <v>0.6861081546882939</v>
      </c>
      <c r="AL76" s="71" t="n">
        <v>0.686108154688294</v>
      </c>
      <c r="AM76" s="71" t="n">
        <v>0.6861081546882939</v>
      </c>
      <c r="AN76" s="71" t="n">
        <v>0.6861081546882938</v>
      </c>
      <c r="AO76" s="71" t="n">
        <v>0.6861081546882939</v>
      </c>
      <c r="AP76" s="71" t="n">
        <v>0.6861081546882939</v>
      </c>
      <c r="AQ76" s="71" t="n">
        <v>0.6861081546882939</v>
      </c>
      <c r="AR76" s="71" t="n">
        <v>0.6861081546882939</v>
      </c>
      <c r="AS76" s="71" t="n">
        <v>0.6861081546882939</v>
      </c>
      <c r="AT76" s="71" t="n">
        <v>0.686108154688294</v>
      </c>
      <c r="AU76" s="71" t="n">
        <v>0.6861081546882939</v>
      </c>
      <c r="AV76" s="71" t="n">
        <v>0.6861081546882939</v>
      </c>
      <c r="AW76" s="71" t="n">
        <v>0.6861081546882939</v>
      </c>
      <c r="AX76" s="71" t="n">
        <v>0.6861081546882939</v>
      </c>
      <c r="AY76" s="71" t="n">
        <v>0.6861081546882939</v>
      </c>
    </row>
    <row r="77" hidden="1" s="192">
      <c r="A77" t="inlineStr">
        <is>
          <t>R12</t>
        </is>
      </c>
      <c r="B77" t="inlineStr">
        <is>
          <t>urbano</t>
        </is>
      </c>
      <c r="C77" t="inlineStr">
        <is>
          <t>Ferroviario</t>
        </is>
      </c>
      <c r="D77" t="inlineStr">
        <is>
          <t>%</t>
        </is>
      </c>
      <c r="E77" s="63" t="n">
        <v>0</v>
      </c>
      <c r="F77" s="63" t="n">
        <v>0</v>
      </c>
      <c r="G77" s="63" t="n">
        <v>0</v>
      </c>
      <c r="H77" s="63" t="n">
        <v>0</v>
      </c>
      <c r="I77" s="63" t="n">
        <v>0</v>
      </c>
      <c r="J77" s="63" t="n">
        <v>0</v>
      </c>
      <c r="K77" s="71" t="n">
        <v>0</v>
      </c>
      <c r="L77" s="71" t="n">
        <v>0</v>
      </c>
      <c r="M77" s="71" t="n">
        <v>0</v>
      </c>
      <c r="N77" s="71" t="n">
        <v>0</v>
      </c>
      <c r="O77" s="71" t="n">
        <v>0</v>
      </c>
      <c r="P77" s="71" t="n">
        <v>0</v>
      </c>
      <c r="Q77" s="71" t="n">
        <v>0</v>
      </c>
      <c r="R77" s="71" t="n">
        <v>0</v>
      </c>
      <c r="S77" s="71" t="n">
        <v>0</v>
      </c>
      <c r="T77" s="71" t="n">
        <v>0</v>
      </c>
      <c r="U77" s="71" t="n">
        <v>0</v>
      </c>
      <c r="V77" s="71" t="n">
        <v>0</v>
      </c>
      <c r="W77" s="71" t="n">
        <v>0</v>
      </c>
      <c r="X77" s="71" t="n">
        <v>0</v>
      </c>
      <c r="Y77" s="71" t="n">
        <v>0</v>
      </c>
      <c r="Z77" s="71" t="n">
        <v>0</v>
      </c>
      <c r="AA77" s="71" t="n">
        <v>0</v>
      </c>
      <c r="AB77" s="71" t="n">
        <v>0</v>
      </c>
      <c r="AC77" s="71" t="n">
        <v>0</v>
      </c>
      <c r="AD77" s="71" t="n">
        <v>0</v>
      </c>
      <c r="AE77" s="71" t="n">
        <v>0</v>
      </c>
      <c r="AF77" s="71" t="n">
        <v>0</v>
      </c>
      <c r="AG77" s="71" t="n">
        <v>0</v>
      </c>
      <c r="AH77" s="71" t="n">
        <v>0</v>
      </c>
      <c r="AI77" s="71" t="n">
        <v>0</v>
      </c>
      <c r="AJ77" s="71" t="n">
        <v>0</v>
      </c>
      <c r="AK77" s="71" t="n">
        <v>0</v>
      </c>
      <c r="AL77" s="71" t="n">
        <v>0</v>
      </c>
      <c r="AM77" s="71" t="n">
        <v>0</v>
      </c>
      <c r="AN77" s="71" t="n">
        <v>0</v>
      </c>
      <c r="AO77" s="71" t="n">
        <v>0</v>
      </c>
      <c r="AP77" s="71" t="n">
        <v>0</v>
      </c>
      <c r="AQ77" s="71" t="n">
        <v>0</v>
      </c>
      <c r="AR77" s="71" t="n">
        <v>0</v>
      </c>
      <c r="AS77" s="71" t="n">
        <v>0</v>
      </c>
      <c r="AT77" s="71" t="n">
        <v>0</v>
      </c>
      <c r="AU77" s="71" t="n">
        <v>0</v>
      </c>
      <c r="AV77" s="71" t="n">
        <v>0</v>
      </c>
      <c r="AW77" s="71" t="n">
        <v>0</v>
      </c>
      <c r="AX77" s="71" t="n">
        <v>0</v>
      </c>
      <c r="AY77" s="71" t="n">
        <v>0</v>
      </c>
    </row>
    <row r="78" hidden="1" s="192">
      <c r="A78" t="inlineStr">
        <is>
          <t>R12</t>
        </is>
      </c>
      <c r="B78" t="inlineStr">
        <is>
          <t>urbano</t>
        </is>
      </c>
      <c r="C78" t="inlineStr">
        <is>
          <t>Marítimo</t>
        </is>
      </c>
      <c r="D78" t="inlineStr">
        <is>
          <t>%</t>
        </is>
      </c>
      <c r="E78" s="63" t="n">
        <v>0</v>
      </c>
      <c r="F78" s="63" t="n">
        <v>0</v>
      </c>
      <c r="G78" s="63" t="n">
        <v>0</v>
      </c>
      <c r="H78" s="63" t="n">
        <v>0</v>
      </c>
      <c r="I78" s="63" t="n">
        <v>0</v>
      </c>
      <c r="J78" s="63" t="n">
        <v>0</v>
      </c>
      <c r="K78" s="71" t="n">
        <v>0</v>
      </c>
      <c r="L78" s="71" t="n">
        <v>0</v>
      </c>
      <c r="M78" s="71" t="n">
        <v>0</v>
      </c>
      <c r="N78" s="71" t="n">
        <v>0</v>
      </c>
      <c r="O78" s="71" t="n">
        <v>0</v>
      </c>
      <c r="P78" s="71" t="n">
        <v>0</v>
      </c>
      <c r="Q78" s="71" t="n">
        <v>0</v>
      </c>
      <c r="R78" s="71" t="n">
        <v>0</v>
      </c>
      <c r="S78" s="71" t="n">
        <v>0</v>
      </c>
      <c r="T78" s="71" t="n">
        <v>0</v>
      </c>
      <c r="U78" s="71" t="n">
        <v>0</v>
      </c>
      <c r="V78" s="71" t="n">
        <v>0</v>
      </c>
      <c r="W78" s="71" t="n">
        <v>0</v>
      </c>
      <c r="X78" s="71" t="n">
        <v>0</v>
      </c>
      <c r="Y78" s="71" t="n">
        <v>0</v>
      </c>
      <c r="Z78" s="71" t="n">
        <v>0</v>
      </c>
      <c r="AA78" s="71" t="n">
        <v>0</v>
      </c>
      <c r="AB78" s="71" t="n">
        <v>0</v>
      </c>
      <c r="AC78" s="71" t="n">
        <v>0</v>
      </c>
      <c r="AD78" s="71" t="n">
        <v>0</v>
      </c>
      <c r="AE78" s="71" t="n">
        <v>0</v>
      </c>
      <c r="AF78" s="71" t="n">
        <v>0</v>
      </c>
      <c r="AG78" s="71" t="n">
        <v>0</v>
      </c>
      <c r="AH78" s="71" t="n">
        <v>0</v>
      </c>
      <c r="AI78" s="71" t="n">
        <v>0</v>
      </c>
      <c r="AJ78" s="71" t="n">
        <v>0</v>
      </c>
      <c r="AK78" s="71" t="n">
        <v>0</v>
      </c>
      <c r="AL78" s="71" t="n">
        <v>0</v>
      </c>
      <c r="AM78" s="71" t="n">
        <v>0</v>
      </c>
      <c r="AN78" s="71" t="n">
        <v>0</v>
      </c>
      <c r="AO78" s="71" t="n">
        <v>0</v>
      </c>
      <c r="AP78" s="71" t="n">
        <v>0</v>
      </c>
      <c r="AQ78" s="71" t="n">
        <v>0</v>
      </c>
      <c r="AR78" s="71" t="n">
        <v>0</v>
      </c>
      <c r="AS78" s="71" t="n">
        <v>0</v>
      </c>
      <c r="AT78" s="71" t="n">
        <v>0</v>
      </c>
      <c r="AU78" s="71" t="n">
        <v>0</v>
      </c>
      <c r="AV78" s="71" t="n">
        <v>0</v>
      </c>
      <c r="AW78" s="71" t="n">
        <v>0</v>
      </c>
      <c r="AX78" s="71" t="n">
        <v>0</v>
      </c>
      <c r="AY78" s="71" t="n">
        <v>0</v>
      </c>
    </row>
    <row r="79" hidden="1" s="192">
      <c r="A79" t="inlineStr">
        <is>
          <t>R12</t>
        </is>
      </c>
      <c r="B79" t="inlineStr">
        <is>
          <t>urbano</t>
        </is>
      </c>
      <c r="C79" t="inlineStr">
        <is>
          <t>Aéreo</t>
        </is>
      </c>
      <c r="D79" t="inlineStr">
        <is>
          <t>%</t>
        </is>
      </c>
      <c r="E79" s="63" t="n">
        <v>0</v>
      </c>
      <c r="F79" s="63" t="n">
        <v>0</v>
      </c>
      <c r="G79" s="63" t="n">
        <v>0</v>
      </c>
      <c r="H79" s="63" t="n">
        <v>0</v>
      </c>
      <c r="I79" s="63" t="n">
        <v>0</v>
      </c>
      <c r="J79" s="63" t="n">
        <v>0</v>
      </c>
      <c r="K79" s="71" t="n">
        <v>0</v>
      </c>
      <c r="L79" s="71" t="n">
        <v>0</v>
      </c>
      <c r="M79" s="71" t="n">
        <v>0</v>
      </c>
      <c r="N79" s="71" t="n">
        <v>0</v>
      </c>
      <c r="O79" s="71" t="n">
        <v>0</v>
      </c>
      <c r="P79" s="71" t="n">
        <v>0</v>
      </c>
      <c r="Q79" s="71" t="n">
        <v>0</v>
      </c>
      <c r="R79" s="71" t="n">
        <v>0</v>
      </c>
      <c r="S79" s="71" t="n">
        <v>0</v>
      </c>
      <c r="T79" s="71" t="n">
        <v>0</v>
      </c>
      <c r="U79" s="71" t="n">
        <v>0</v>
      </c>
      <c r="V79" s="71" t="n">
        <v>0</v>
      </c>
      <c r="W79" s="71" t="n">
        <v>0</v>
      </c>
      <c r="X79" s="71" t="n">
        <v>0</v>
      </c>
      <c r="Y79" s="71" t="n">
        <v>0</v>
      </c>
      <c r="Z79" s="71" t="n">
        <v>0</v>
      </c>
      <c r="AA79" s="71" t="n">
        <v>0</v>
      </c>
      <c r="AB79" s="71" t="n">
        <v>0</v>
      </c>
      <c r="AC79" s="71" t="n">
        <v>0</v>
      </c>
      <c r="AD79" s="71" t="n">
        <v>0</v>
      </c>
      <c r="AE79" s="71" t="n">
        <v>0</v>
      </c>
      <c r="AF79" s="71" t="n">
        <v>0</v>
      </c>
      <c r="AG79" s="71" t="n">
        <v>0</v>
      </c>
      <c r="AH79" s="71" t="n">
        <v>0</v>
      </c>
      <c r="AI79" s="71" t="n">
        <v>0</v>
      </c>
      <c r="AJ79" s="71" t="n">
        <v>0</v>
      </c>
      <c r="AK79" s="71" t="n">
        <v>0</v>
      </c>
      <c r="AL79" s="71" t="n">
        <v>0</v>
      </c>
      <c r="AM79" s="71" t="n">
        <v>0</v>
      </c>
      <c r="AN79" s="71" t="n">
        <v>0</v>
      </c>
      <c r="AO79" s="71" t="n">
        <v>0</v>
      </c>
      <c r="AP79" s="71" t="n">
        <v>0</v>
      </c>
      <c r="AQ79" s="71" t="n">
        <v>0</v>
      </c>
      <c r="AR79" s="71" t="n">
        <v>0</v>
      </c>
      <c r="AS79" s="71" t="n">
        <v>0</v>
      </c>
      <c r="AT79" s="71" t="n">
        <v>0</v>
      </c>
      <c r="AU79" s="71" t="n">
        <v>0</v>
      </c>
      <c r="AV79" s="71" t="n">
        <v>0</v>
      </c>
      <c r="AW79" s="71" t="n">
        <v>0</v>
      </c>
      <c r="AX79" s="71" t="n">
        <v>0</v>
      </c>
      <c r="AY79" s="71" t="n">
        <v>0</v>
      </c>
    </row>
    <row r="80" hidden="1" s="192">
      <c r="A80" t="inlineStr">
        <is>
          <t>R14</t>
        </is>
      </c>
      <c r="B80" t="inlineStr">
        <is>
          <t>urbano</t>
        </is>
      </c>
      <c r="C80" t="inlineStr">
        <is>
          <t>Camión liviano</t>
        </is>
      </c>
      <c r="D80" t="inlineStr">
        <is>
          <t>%</t>
        </is>
      </c>
      <c r="E80" s="63" t="n">
        <v>0.6022224727285743</v>
      </c>
      <c r="F80" s="63" t="n">
        <v>0.594142259671298</v>
      </c>
      <c r="G80" s="63" t="n">
        <v>0.6058106817777152</v>
      </c>
      <c r="H80" s="63" t="n">
        <v>0.6070014902259268</v>
      </c>
      <c r="I80" s="63" t="n">
        <v>0.6041608962062553</v>
      </c>
      <c r="J80" s="63" t="n">
        <v>0.6105969635647545</v>
      </c>
      <c r="K80" s="71" t="n">
        <v>0.6105969635647547</v>
      </c>
      <c r="L80" s="71" t="n">
        <v>0.6104124553723844</v>
      </c>
      <c r="M80" s="71" t="n">
        <v>0.6110771572756601</v>
      </c>
      <c r="N80" s="71" t="n">
        <v>0.6116392207281405</v>
      </c>
      <c r="O80" s="71" t="n">
        <v>0.6121773853764139</v>
      </c>
      <c r="P80" s="71" t="n">
        <v>0.6127101661495293</v>
      </c>
      <c r="Q80" s="71" t="n">
        <v>0.6132196971663724</v>
      </c>
      <c r="R80" s="71" t="n">
        <v>0.613730375117797</v>
      </c>
      <c r="S80" s="71" t="n">
        <v>0.6141778209329907</v>
      </c>
      <c r="T80" s="71" t="n">
        <v>0.6146070135095594</v>
      </c>
      <c r="U80" s="71" t="n">
        <v>0.6150176727013722</v>
      </c>
      <c r="V80" s="71" t="n">
        <v>0.615397050083088</v>
      </c>
      <c r="W80" s="71" t="n">
        <v>0.6157605226643416</v>
      </c>
      <c r="X80" s="71" t="n">
        <v>0.6161096342023815</v>
      </c>
      <c r="Y80" s="71" t="n">
        <v>0.6164390563963829</v>
      </c>
      <c r="Z80" s="71" t="n">
        <v>0.6167524398796967</v>
      </c>
      <c r="AA80" s="71" t="n">
        <v>0.6170499404205954</v>
      </c>
      <c r="AB80" s="71" t="n">
        <v>0.6173327440452132</v>
      </c>
      <c r="AC80" s="71" t="n">
        <v>0.6176022722593387</v>
      </c>
      <c r="AD80" s="71" t="n">
        <v>0.6178586079463839</v>
      </c>
      <c r="AE80" s="71" t="n">
        <v>0.6181027301628633</v>
      </c>
      <c r="AF80" s="71" t="n">
        <v>0.6183360891404168</v>
      </c>
      <c r="AG80" s="71" t="n">
        <v>0.6185585899028914</v>
      </c>
      <c r="AH80" s="71" t="n">
        <v>0.618771461559562</v>
      </c>
      <c r="AI80" s="71" t="n">
        <v>0.6189746457357689</v>
      </c>
      <c r="AJ80" s="71" t="n">
        <v>0.6191688147313827</v>
      </c>
      <c r="AK80" s="71" t="n">
        <v>0.6193549777988863</v>
      </c>
      <c r="AL80" s="71" t="n">
        <v>0.619532840710655</v>
      </c>
      <c r="AM80" s="71" t="n">
        <v>0.6197028974181229</v>
      </c>
      <c r="AN80" s="71" t="n">
        <v>0.6198659422056176</v>
      </c>
      <c r="AO80" s="71" t="n">
        <v>0.6200217659424008</v>
      </c>
      <c r="AP80" s="71" t="n">
        <v>0.6200977650945009</v>
      </c>
      <c r="AQ80" s="71" t="n">
        <v>0.6201726668832929</v>
      </c>
      <c r="AR80" s="71" t="n">
        <v>0.620246470495413</v>
      </c>
      <c r="AS80" s="71" t="n">
        <v>0.6203191794943952</v>
      </c>
      <c r="AT80" s="71" t="n">
        <v>0.6203908008205636</v>
      </c>
      <c r="AU80" s="71" t="n">
        <v>0.6204613439286152</v>
      </c>
      <c r="AV80" s="71" t="n">
        <v>0.6205308200905234</v>
      </c>
      <c r="AW80" s="71" t="n">
        <v>0.6205992418543542</v>
      </c>
      <c r="AX80" s="71" t="n">
        <v>0.6206666226352371</v>
      </c>
      <c r="AY80" s="71" t="n">
        <v>0.6207329764119197</v>
      </c>
    </row>
    <row r="81" hidden="1" s="192">
      <c r="A81" t="inlineStr">
        <is>
          <t>R14</t>
        </is>
      </c>
      <c r="B81" t="inlineStr">
        <is>
          <t>urbano</t>
        </is>
      </c>
      <c r="C81" t="inlineStr">
        <is>
          <t>Camión mediano</t>
        </is>
      </c>
      <c r="D81" t="inlineStr">
        <is>
          <t>%</t>
        </is>
      </c>
      <c r="E81" s="63" t="n">
        <v>0.3613334836371451</v>
      </c>
      <c r="F81" s="63" t="n">
        <v>0.35648535580278</v>
      </c>
      <c r="G81" s="63" t="n">
        <v>0.3634864090666296</v>
      </c>
      <c r="H81" s="63" t="n">
        <v>0.3642008941355572</v>
      </c>
      <c r="I81" s="63" t="n">
        <v>0.3624965377237526</v>
      </c>
      <c r="J81" s="63" t="n">
        <v>0.366358178138853</v>
      </c>
      <c r="K81" s="71" t="n">
        <v>0.3663581781388528</v>
      </c>
      <c r="L81" s="71" t="n">
        <v>0.3662474732234309</v>
      </c>
      <c r="M81" s="71" t="n">
        <v>0.3666462943653964</v>
      </c>
      <c r="N81" s="71" t="n">
        <v>0.3669835324368847</v>
      </c>
      <c r="O81" s="71" t="n">
        <v>0.3673064312258487</v>
      </c>
      <c r="P81" s="71" t="n">
        <v>0.3676260996897179</v>
      </c>
      <c r="Q81" s="71" t="n">
        <v>0.3679318182998238</v>
      </c>
      <c r="R81" s="71" t="n">
        <v>0.3682382250706785</v>
      </c>
      <c r="S81" s="71" t="n">
        <v>0.3685066925597948</v>
      </c>
      <c r="T81" s="71" t="n">
        <v>0.368764208105736</v>
      </c>
      <c r="U81" s="71" t="n">
        <v>0.3690106036208236</v>
      </c>
      <c r="V81" s="71" t="n">
        <v>0.3692382300498532</v>
      </c>
      <c r="W81" s="71" t="n">
        <v>0.3694563135986054</v>
      </c>
      <c r="X81" s="71" t="n">
        <v>0.3696657805214292</v>
      </c>
      <c r="Y81" s="71" t="n">
        <v>0.36986343383783</v>
      </c>
      <c r="Z81" s="71" t="n">
        <v>0.3700514639278184</v>
      </c>
      <c r="AA81" s="71" t="n">
        <v>0.3702299642523575</v>
      </c>
      <c r="AB81" s="71" t="n">
        <v>0.3703996464271282</v>
      </c>
      <c r="AC81" s="71" t="n">
        <v>0.3705613633556035</v>
      </c>
      <c r="AD81" s="71" t="n">
        <v>0.3707151647678307</v>
      </c>
      <c r="AE81" s="71" t="n">
        <v>0.3708616380977183</v>
      </c>
      <c r="AF81" s="71" t="n">
        <v>0.3710016534842505</v>
      </c>
      <c r="AG81" s="71" t="n">
        <v>0.3711351539417352</v>
      </c>
      <c r="AH81" s="71" t="n">
        <v>0.3712628769357376</v>
      </c>
      <c r="AI81" s="71" t="n">
        <v>0.3713847874414617</v>
      </c>
      <c r="AJ81" s="71" t="n">
        <v>0.37150128883883</v>
      </c>
      <c r="AK81" s="71" t="n">
        <v>0.3716129866793321</v>
      </c>
      <c r="AL81" s="71" t="n">
        <v>0.3717197044263933</v>
      </c>
      <c r="AM81" s="71" t="n">
        <v>0.3718217384508741</v>
      </c>
      <c r="AN81" s="71" t="n">
        <v>0.3719195653233709</v>
      </c>
      <c r="AO81" s="71" t="n">
        <v>0.3720130595654408</v>
      </c>
      <c r="AP81" s="71" t="n">
        <v>0.3720586590567009</v>
      </c>
      <c r="AQ81" s="71" t="n">
        <v>0.3721036001299761</v>
      </c>
      <c r="AR81" s="71" t="n">
        <v>0.3721478822972482</v>
      </c>
      <c r="AS81" s="71" t="n">
        <v>0.3721915076966375</v>
      </c>
      <c r="AT81" s="71" t="n">
        <v>0.3722344804923385</v>
      </c>
      <c r="AU81" s="71" t="n">
        <v>0.3722768063571695</v>
      </c>
      <c r="AV81" s="71" t="n">
        <v>0.3723184920543144</v>
      </c>
      <c r="AW81" s="71" t="n">
        <v>0.3723595451126129</v>
      </c>
      <c r="AX81" s="71" t="n">
        <v>0.3723999735811426</v>
      </c>
      <c r="AY81" s="71" t="n">
        <v>0.3724397858471521</v>
      </c>
    </row>
    <row r="82" hidden="1" s="192">
      <c r="A82" t="inlineStr">
        <is>
          <t>R14</t>
        </is>
      </c>
      <c r="B82" t="inlineStr">
        <is>
          <t>urbano</t>
        </is>
      </c>
      <c r="C82" t="inlineStr">
        <is>
          <t>Camión pesado</t>
        </is>
      </c>
      <c r="D82" t="inlineStr">
        <is>
          <t>%</t>
        </is>
      </c>
      <c r="E82" s="63" t="n">
        <v>0</v>
      </c>
      <c r="F82" s="63" t="n">
        <v>0</v>
      </c>
      <c r="G82" s="63" t="n">
        <v>0</v>
      </c>
      <c r="H82" s="63" t="n">
        <v>0</v>
      </c>
      <c r="I82" s="63" t="n">
        <v>0</v>
      </c>
      <c r="J82" s="63" t="n">
        <v>0</v>
      </c>
      <c r="K82" s="71" t="n">
        <v>0</v>
      </c>
      <c r="L82" s="71" t="n">
        <v>0</v>
      </c>
      <c r="M82" s="71" t="n">
        <v>0</v>
      </c>
      <c r="N82" s="71" t="n">
        <v>0</v>
      </c>
      <c r="O82" s="71" t="n">
        <v>0</v>
      </c>
      <c r="P82" s="71" t="n">
        <v>0</v>
      </c>
      <c r="Q82" s="71" t="n">
        <v>0</v>
      </c>
      <c r="R82" s="71" t="n">
        <v>0</v>
      </c>
      <c r="S82" s="71" t="n">
        <v>0</v>
      </c>
      <c r="T82" s="71" t="n">
        <v>0</v>
      </c>
      <c r="U82" s="71" t="n">
        <v>0</v>
      </c>
      <c r="V82" s="71" t="n">
        <v>0</v>
      </c>
      <c r="W82" s="71" t="n">
        <v>0</v>
      </c>
      <c r="X82" s="71" t="n">
        <v>0</v>
      </c>
      <c r="Y82" s="71" t="n">
        <v>0</v>
      </c>
      <c r="Z82" s="71" t="n">
        <v>0</v>
      </c>
      <c r="AA82" s="71" t="n">
        <v>0</v>
      </c>
      <c r="AB82" s="71" t="n">
        <v>0</v>
      </c>
      <c r="AC82" s="71" t="n">
        <v>0</v>
      </c>
      <c r="AD82" s="71" t="n">
        <v>0</v>
      </c>
      <c r="AE82" s="71" t="n">
        <v>0</v>
      </c>
      <c r="AF82" s="71" t="n">
        <v>0</v>
      </c>
      <c r="AG82" s="71" t="n">
        <v>0</v>
      </c>
      <c r="AH82" s="71" t="n">
        <v>0</v>
      </c>
      <c r="AI82" s="71" t="n">
        <v>0</v>
      </c>
      <c r="AJ82" s="71" t="n">
        <v>0</v>
      </c>
      <c r="AK82" s="71" t="n">
        <v>0</v>
      </c>
      <c r="AL82" s="71" t="n">
        <v>0</v>
      </c>
      <c r="AM82" s="71" t="n">
        <v>0</v>
      </c>
      <c r="AN82" s="71" t="n">
        <v>0</v>
      </c>
      <c r="AO82" s="71" t="n">
        <v>0</v>
      </c>
      <c r="AP82" s="71" t="n">
        <v>0</v>
      </c>
      <c r="AQ82" s="71" t="n">
        <v>0</v>
      </c>
      <c r="AR82" s="71" t="n">
        <v>0</v>
      </c>
      <c r="AS82" s="71" t="n">
        <v>0</v>
      </c>
      <c r="AT82" s="71" t="n">
        <v>0</v>
      </c>
      <c r="AU82" s="71" t="n">
        <v>0</v>
      </c>
      <c r="AV82" s="71" t="n">
        <v>0</v>
      </c>
      <c r="AW82" s="71" t="n">
        <v>0</v>
      </c>
      <c r="AX82" s="71" t="n">
        <v>0</v>
      </c>
      <c r="AY82" s="71" t="n">
        <v>0</v>
      </c>
    </row>
    <row r="83" hidden="1" s="192">
      <c r="A83" t="inlineStr">
        <is>
          <t>R14</t>
        </is>
      </c>
      <c r="B83" t="inlineStr">
        <is>
          <t>urbano</t>
        </is>
      </c>
      <c r="C83" t="inlineStr">
        <is>
          <t>Ferroviario</t>
        </is>
      </c>
      <c r="D83" t="inlineStr">
        <is>
          <t>%</t>
        </is>
      </c>
      <c r="E83" s="63" t="n">
        <v>0.0364440436342806</v>
      </c>
      <c r="F83" s="63" t="n">
        <v>0.04937238452592199</v>
      </c>
      <c r="G83" s="63" t="n">
        <v>0.03070290915565526</v>
      </c>
      <c r="H83" s="63" t="n">
        <v>0.02879761563851582</v>
      </c>
      <c r="I83" s="63" t="n">
        <v>0.03334256606999206</v>
      </c>
      <c r="J83" s="63" t="n">
        <v>0.02304485829639247</v>
      </c>
      <c r="K83" s="71" t="n">
        <v>0.02304485829639251</v>
      </c>
      <c r="L83" s="71" t="n">
        <v>0.02334007140418467</v>
      </c>
      <c r="M83" s="71" t="n">
        <v>0.02227654835894339</v>
      </c>
      <c r="N83" s="71" t="n">
        <v>0.02137724683497484</v>
      </c>
      <c r="O83" s="71" t="n">
        <v>0.02051618339773754</v>
      </c>
      <c r="P83" s="71" t="n">
        <v>0.01966373416075271</v>
      </c>
      <c r="Q83" s="71" t="n">
        <v>0.01884848453380379</v>
      </c>
      <c r="R83" s="71" t="n">
        <v>0.01803139981152434</v>
      </c>
      <c r="S83" s="71" t="n">
        <v>0.0173154865072145</v>
      </c>
      <c r="T83" s="71" t="n">
        <v>0.01662877838470464</v>
      </c>
      <c r="U83" s="71" t="n">
        <v>0.01597172367780418</v>
      </c>
      <c r="V83" s="71" t="n">
        <v>0.01536471986705878</v>
      </c>
      <c r="W83" s="71" t="n">
        <v>0.01478316373705298</v>
      </c>
      <c r="X83" s="71" t="n">
        <v>0.01422458527618927</v>
      </c>
      <c r="Y83" s="71" t="n">
        <v>0.01369750976578707</v>
      </c>
      <c r="Z83" s="71" t="n">
        <v>0.01319609619248479</v>
      </c>
      <c r="AA83" s="71" t="n">
        <v>0.01272009532704705</v>
      </c>
      <c r="AB83" s="71" t="n">
        <v>0.01226760952765854</v>
      </c>
      <c r="AC83" s="71" t="n">
        <v>0.01183636438505775</v>
      </c>
      <c r="AD83" s="71" t="n">
        <v>0.01142622728578543</v>
      </c>
      <c r="AE83" s="71" t="n">
        <v>0.01103563173941838</v>
      </c>
      <c r="AF83" s="71" t="n">
        <v>0.0106622573753326</v>
      </c>
      <c r="AG83" s="71" t="n">
        <v>0.01030625615537341</v>
      </c>
      <c r="AH83" s="71" t="n">
        <v>0.009965661504700449</v>
      </c>
      <c r="AI83" s="71" t="n">
        <v>0.009640566822769314</v>
      </c>
      <c r="AJ83" s="71" t="n">
        <v>0.009329896429787272</v>
      </c>
      <c r="AK83" s="71" t="n">
        <v>0.009032035521781527</v>
      </c>
      <c r="AL83" s="71" t="n">
        <v>0.008747454862951658</v>
      </c>
      <c r="AM83" s="71" t="n">
        <v>0.008475364131003037</v>
      </c>
      <c r="AN83" s="71" t="n">
        <v>0.008214492471011303</v>
      </c>
      <c r="AO83" s="71" t="n">
        <v>0.007965174492158405</v>
      </c>
      <c r="AP83" s="71" t="n">
        <v>0.007843575848798157</v>
      </c>
      <c r="AQ83" s="71" t="n">
        <v>0.007723732986731088</v>
      </c>
      <c r="AR83" s="71" t="n">
        <v>0.007605647207338779</v>
      </c>
      <c r="AS83" s="71" t="n">
        <v>0.007489312808967346</v>
      </c>
      <c r="AT83" s="71" t="n">
        <v>0.007374718687097975</v>
      </c>
      <c r="AU83" s="71" t="n">
        <v>0.007261849714215183</v>
      </c>
      <c r="AV83" s="71" t="n">
        <v>0.007150687855162216</v>
      </c>
      <c r="AW83" s="71" t="n">
        <v>0.007041213033032917</v>
      </c>
      <c r="AX83" s="71" t="n">
        <v>0.006933403783620263</v>
      </c>
      <c r="AY83" s="71" t="n">
        <v>0.00682723774092806</v>
      </c>
    </row>
    <row r="84" hidden="1" s="192">
      <c r="A84" t="inlineStr">
        <is>
          <t>R14</t>
        </is>
      </c>
      <c r="B84" t="inlineStr">
        <is>
          <t>urbano</t>
        </is>
      </c>
      <c r="C84" t="inlineStr">
        <is>
          <t>Marítimo</t>
        </is>
      </c>
      <c r="D84" t="inlineStr">
        <is>
          <t>%</t>
        </is>
      </c>
      <c r="E84" s="63" t="n">
        <v>0</v>
      </c>
      <c r="F84" s="63" t="n">
        <v>0</v>
      </c>
      <c r="G84" s="63" t="n">
        <v>0</v>
      </c>
      <c r="H84" s="63" t="n">
        <v>0</v>
      </c>
      <c r="I84" s="63" t="n">
        <v>0</v>
      </c>
      <c r="J84" s="63" t="n">
        <v>0</v>
      </c>
      <c r="K84" s="71" t="n">
        <v>0</v>
      </c>
      <c r="L84" s="71" t="n">
        <v>0</v>
      </c>
      <c r="M84" s="71" t="n">
        <v>0</v>
      </c>
      <c r="N84" s="71" t="n">
        <v>0</v>
      </c>
      <c r="O84" s="71" t="n">
        <v>0</v>
      </c>
      <c r="P84" s="71" t="n">
        <v>0</v>
      </c>
      <c r="Q84" s="71" t="n">
        <v>0</v>
      </c>
      <c r="R84" s="71" t="n">
        <v>0</v>
      </c>
      <c r="S84" s="71" t="n">
        <v>0</v>
      </c>
      <c r="T84" s="71" t="n">
        <v>0</v>
      </c>
      <c r="U84" s="71" t="n">
        <v>0</v>
      </c>
      <c r="V84" s="71" t="n">
        <v>0</v>
      </c>
      <c r="W84" s="71" t="n">
        <v>0</v>
      </c>
      <c r="X84" s="71" t="n">
        <v>0</v>
      </c>
      <c r="Y84" s="71" t="n">
        <v>0</v>
      </c>
      <c r="Z84" s="71" t="n">
        <v>0</v>
      </c>
      <c r="AA84" s="71" t="n">
        <v>0</v>
      </c>
      <c r="AB84" s="71" t="n">
        <v>0</v>
      </c>
      <c r="AC84" s="71" t="n">
        <v>0</v>
      </c>
      <c r="AD84" s="71" t="n">
        <v>0</v>
      </c>
      <c r="AE84" s="71" t="n">
        <v>0</v>
      </c>
      <c r="AF84" s="71" t="n">
        <v>0</v>
      </c>
      <c r="AG84" s="71" t="n">
        <v>0</v>
      </c>
      <c r="AH84" s="71" t="n">
        <v>0</v>
      </c>
      <c r="AI84" s="71" t="n">
        <v>0</v>
      </c>
      <c r="AJ84" s="71" t="n">
        <v>0</v>
      </c>
      <c r="AK84" s="71" t="n">
        <v>0</v>
      </c>
      <c r="AL84" s="71" t="n">
        <v>0</v>
      </c>
      <c r="AM84" s="71" t="n">
        <v>0</v>
      </c>
      <c r="AN84" s="71" t="n">
        <v>0</v>
      </c>
      <c r="AO84" s="71" t="n">
        <v>0</v>
      </c>
      <c r="AP84" s="71" t="n">
        <v>0</v>
      </c>
      <c r="AQ84" s="71" t="n">
        <v>0</v>
      </c>
      <c r="AR84" s="71" t="n">
        <v>0</v>
      </c>
      <c r="AS84" s="71" t="n">
        <v>0</v>
      </c>
      <c r="AT84" s="71" t="n">
        <v>0</v>
      </c>
      <c r="AU84" s="71" t="n">
        <v>0</v>
      </c>
      <c r="AV84" s="71" t="n">
        <v>0</v>
      </c>
      <c r="AW84" s="71" t="n">
        <v>0</v>
      </c>
      <c r="AX84" s="71" t="n">
        <v>0</v>
      </c>
      <c r="AY84" s="71" t="n">
        <v>0</v>
      </c>
    </row>
    <row r="85" hidden="1" s="192">
      <c r="A85" t="inlineStr">
        <is>
          <t>R14</t>
        </is>
      </c>
      <c r="B85" t="inlineStr">
        <is>
          <t>urbano</t>
        </is>
      </c>
      <c r="C85" t="inlineStr">
        <is>
          <t>Aéreo</t>
        </is>
      </c>
      <c r="D85" t="inlineStr">
        <is>
          <t>%</t>
        </is>
      </c>
      <c r="E85" s="63" t="n">
        <v>0</v>
      </c>
      <c r="F85" s="63" t="n">
        <v>0</v>
      </c>
      <c r="G85" s="63" t="n">
        <v>0</v>
      </c>
      <c r="H85" s="63" t="n">
        <v>0</v>
      </c>
      <c r="I85" s="63" t="n">
        <v>0</v>
      </c>
      <c r="J85" s="63" t="n">
        <v>0</v>
      </c>
      <c r="K85" s="71" t="n">
        <v>0</v>
      </c>
      <c r="L85" s="71" t="n">
        <v>0</v>
      </c>
      <c r="M85" s="71" t="n">
        <v>0</v>
      </c>
      <c r="N85" s="71" t="n">
        <v>0</v>
      </c>
      <c r="O85" s="71" t="n">
        <v>0</v>
      </c>
      <c r="P85" s="71" t="n">
        <v>0</v>
      </c>
      <c r="Q85" s="71" t="n">
        <v>0</v>
      </c>
      <c r="R85" s="71" t="n">
        <v>0</v>
      </c>
      <c r="S85" s="71" t="n">
        <v>0</v>
      </c>
      <c r="T85" s="71" t="n">
        <v>0</v>
      </c>
      <c r="U85" s="71" t="n">
        <v>0</v>
      </c>
      <c r="V85" s="71" t="n">
        <v>0</v>
      </c>
      <c r="W85" s="71" t="n">
        <v>0</v>
      </c>
      <c r="X85" s="71" t="n">
        <v>0</v>
      </c>
      <c r="Y85" s="71" t="n">
        <v>0</v>
      </c>
      <c r="Z85" s="71" t="n">
        <v>0</v>
      </c>
      <c r="AA85" s="71" t="n">
        <v>0</v>
      </c>
      <c r="AB85" s="71" t="n">
        <v>0</v>
      </c>
      <c r="AC85" s="71" t="n">
        <v>0</v>
      </c>
      <c r="AD85" s="71" t="n">
        <v>0</v>
      </c>
      <c r="AE85" s="71" t="n">
        <v>0</v>
      </c>
      <c r="AF85" s="71" t="n">
        <v>0</v>
      </c>
      <c r="AG85" s="71" t="n">
        <v>0</v>
      </c>
      <c r="AH85" s="71" t="n">
        <v>0</v>
      </c>
      <c r="AI85" s="71" t="n">
        <v>0</v>
      </c>
      <c r="AJ85" s="71" t="n">
        <v>0</v>
      </c>
      <c r="AK85" s="71" t="n">
        <v>0</v>
      </c>
      <c r="AL85" s="71" t="n">
        <v>0</v>
      </c>
      <c r="AM85" s="71" t="n">
        <v>0</v>
      </c>
      <c r="AN85" s="71" t="n">
        <v>0</v>
      </c>
      <c r="AO85" s="71" t="n">
        <v>0</v>
      </c>
      <c r="AP85" s="71" t="n">
        <v>0</v>
      </c>
      <c r="AQ85" s="71" t="n">
        <v>0</v>
      </c>
      <c r="AR85" s="71" t="n">
        <v>0</v>
      </c>
      <c r="AS85" s="71" t="n">
        <v>0</v>
      </c>
      <c r="AT85" s="71" t="n">
        <v>0</v>
      </c>
      <c r="AU85" s="71" t="n">
        <v>0</v>
      </c>
      <c r="AV85" s="71" t="n">
        <v>0</v>
      </c>
      <c r="AW85" s="71" t="n">
        <v>0</v>
      </c>
      <c r="AX85" s="71" t="n">
        <v>0</v>
      </c>
      <c r="AY85" s="71" t="n">
        <v>0</v>
      </c>
    </row>
    <row r="86" hidden="1" s="192">
      <c r="A86" t="inlineStr">
        <is>
          <t>R15</t>
        </is>
      </c>
      <c r="B86" t="inlineStr">
        <is>
          <t>urbano</t>
        </is>
      </c>
      <c r="C86" t="inlineStr">
        <is>
          <t>Camión liviano</t>
        </is>
      </c>
      <c r="D86" t="inlineStr">
        <is>
          <t>%</t>
        </is>
      </c>
      <c r="E86" s="63" t="n">
        <v>0.625</v>
      </c>
      <c r="F86" s="63" t="n">
        <v>0.625</v>
      </c>
      <c r="G86" s="63" t="n">
        <v>0.625</v>
      </c>
      <c r="H86" s="63" t="n">
        <v>0.625</v>
      </c>
      <c r="I86" s="63" t="n">
        <v>0.6250000000000002</v>
      </c>
      <c r="J86" s="63" t="n">
        <v>0.6249999999999999</v>
      </c>
      <c r="K86" s="71" t="n">
        <v>0.6250000000000006</v>
      </c>
      <c r="L86" s="71" t="n">
        <v>0.6249999999999998</v>
      </c>
      <c r="M86" s="71" t="n">
        <v>0.6249999999999998</v>
      </c>
      <c r="N86" s="71" t="n">
        <v>0.6249999999999999</v>
      </c>
      <c r="O86" s="71" t="n">
        <v>0.6249999999999999</v>
      </c>
      <c r="P86" s="71" t="n">
        <v>0.6249999999999998</v>
      </c>
      <c r="Q86" s="71" t="n">
        <v>0.6249999999999999</v>
      </c>
      <c r="R86" s="71" t="n">
        <v>0.6249999999999999</v>
      </c>
      <c r="S86" s="71" t="n">
        <v>0.6249999999999998</v>
      </c>
      <c r="T86" s="71" t="n">
        <v>0.6249999999999997</v>
      </c>
      <c r="U86" s="71" t="n">
        <v>0.6249999999999999</v>
      </c>
      <c r="V86" s="71" t="n">
        <v>0.6249999999999998</v>
      </c>
      <c r="W86" s="71" t="n">
        <v>0.6249999999999998</v>
      </c>
      <c r="X86" s="71" t="n">
        <v>0.6249999999999998</v>
      </c>
      <c r="Y86" s="71" t="n">
        <v>0.6249999999999998</v>
      </c>
      <c r="Z86" s="71" t="n">
        <v>0.6249999999999999</v>
      </c>
      <c r="AA86" s="71" t="n">
        <v>0.6249999999999999</v>
      </c>
      <c r="AB86" s="71" t="n">
        <v>0.6249999999999998</v>
      </c>
      <c r="AC86" s="71" t="n">
        <v>0.6249999999999999</v>
      </c>
      <c r="AD86" s="71" t="n">
        <v>0.6249999999999999</v>
      </c>
      <c r="AE86" s="71" t="n">
        <v>0.6249999999999998</v>
      </c>
      <c r="AF86" s="71" t="n">
        <v>0.6249999999999998</v>
      </c>
      <c r="AG86" s="71" t="n">
        <v>0.6249999999999998</v>
      </c>
      <c r="AH86" s="71" t="n">
        <v>0.6249999999999998</v>
      </c>
      <c r="AI86" s="71" t="n">
        <v>0.6249999999999998</v>
      </c>
      <c r="AJ86" s="71" t="n">
        <v>0.6249999999999998</v>
      </c>
      <c r="AK86" s="71" t="n">
        <v>0.6249999999999998</v>
      </c>
      <c r="AL86" s="71" t="n">
        <v>0.6249999999999998</v>
      </c>
      <c r="AM86" s="71" t="n">
        <v>0.6249999999999998</v>
      </c>
      <c r="AN86" s="71" t="n">
        <v>0.6249999999999999</v>
      </c>
      <c r="AO86" s="71" t="n">
        <v>0.6249999999999999</v>
      </c>
      <c r="AP86" s="71" t="n">
        <v>0.6249999999999998</v>
      </c>
      <c r="AQ86" s="71" t="n">
        <v>0.6249999999999998</v>
      </c>
      <c r="AR86" s="71" t="n">
        <v>0.6249999999999999</v>
      </c>
      <c r="AS86" s="71" t="n">
        <v>0.6249999999999998</v>
      </c>
      <c r="AT86" s="71" t="n">
        <v>0.6249999999999998</v>
      </c>
      <c r="AU86" s="71" t="n">
        <v>0.6249999999999999</v>
      </c>
      <c r="AV86" s="71" t="n">
        <v>0.6249999999999998</v>
      </c>
      <c r="AW86" s="71" t="n">
        <v>0.6249999999999998</v>
      </c>
      <c r="AX86" s="71" t="n">
        <v>0.6249999999999998</v>
      </c>
      <c r="AY86" s="71" t="n">
        <v>0.6249999999999999</v>
      </c>
    </row>
    <row r="87" hidden="1" s="192">
      <c r="A87" t="inlineStr">
        <is>
          <t>R15</t>
        </is>
      </c>
      <c r="B87" t="inlineStr">
        <is>
          <t>urbano</t>
        </is>
      </c>
      <c r="C87" t="inlineStr">
        <is>
          <t>Camión mediano</t>
        </is>
      </c>
      <c r="D87" t="inlineStr">
        <is>
          <t>%</t>
        </is>
      </c>
      <c r="E87" s="63" t="n">
        <v>0.375</v>
      </c>
      <c r="F87" s="63" t="n">
        <v>0.3750000000000001</v>
      </c>
      <c r="G87" s="63" t="n">
        <v>0.3750000000000001</v>
      </c>
      <c r="H87" s="63" t="n">
        <v>0.375</v>
      </c>
      <c r="I87" s="63" t="n">
        <v>0.3749999999999998</v>
      </c>
      <c r="J87" s="63" t="n">
        <v>0.3750000000000002</v>
      </c>
      <c r="K87" s="71" t="n">
        <v>0.3749999999999994</v>
      </c>
      <c r="L87" s="71" t="n">
        <v>0.3750000000000002</v>
      </c>
      <c r="M87" s="71" t="n">
        <v>0.3750000000000002</v>
      </c>
      <c r="N87" s="71" t="n">
        <v>0.3750000000000001</v>
      </c>
      <c r="O87" s="71" t="n">
        <v>0.3750000000000002</v>
      </c>
      <c r="P87" s="71" t="n">
        <v>0.3750000000000002</v>
      </c>
      <c r="Q87" s="71" t="n">
        <v>0.3750000000000002</v>
      </c>
      <c r="R87" s="71" t="n">
        <v>0.3750000000000002</v>
      </c>
      <c r="S87" s="71" t="n">
        <v>0.3750000000000002</v>
      </c>
      <c r="T87" s="71" t="n">
        <v>0.3750000000000002</v>
      </c>
      <c r="U87" s="71" t="n">
        <v>0.3750000000000002</v>
      </c>
      <c r="V87" s="71" t="n">
        <v>0.3750000000000002</v>
      </c>
      <c r="W87" s="71" t="n">
        <v>0.3750000000000002</v>
      </c>
      <c r="X87" s="71" t="n">
        <v>0.3750000000000002</v>
      </c>
      <c r="Y87" s="71" t="n">
        <v>0.3750000000000002</v>
      </c>
      <c r="Z87" s="71" t="n">
        <v>0.3750000000000002</v>
      </c>
      <c r="AA87" s="71" t="n">
        <v>0.3750000000000002</v>
      </c>
      <c r="AB87" s="71" t="n">
        <v>0.3750000000000002</v>
      </c>
      <c r="AC87" s="71" t="n">
        <v>0.3750000000000002</v>
      </c>
      <c r="AD87" s="71" t="n">
        <v>0.3750000000000002</v>
      </c>
      <c r="AE87" s="71" t="n">
        <v>0.3750000000000002</v>
      </c>
      <c r="AF87" s="71" t="n">
        <v>0.3750000000000003</v>
      </c>
      <c r="AG87" s="71" t="n">
        <v>0.3750000000000002</v>
      </c>
      <c r="AH87" s="71" t="n">
        <v>0.3750000000000002</v>
      </c>
      <c r="AI87" s="71" t="n">
        <v>0.3750000000000002</v>
      </c>
      <c r="AJ87" s="71" t="n">
        <v>0.3750000000000002</v>
      </c>
      <c r="AK87" s="71" t="n">
        <v>0.3750000000000002</v>
      </c>
      <c r="AL87" s="71" t="n">
        <v>0.3750000000000002</v>
      </c>
      <c r="AM87" s="71" t="n">
        <v>0.3750000000000002</v>
      </c>
      <c r="AN87" s="71" t="n">
        <v>0.3750000000000002</v>
      </c>
      <c r="AO87" s="71" t="n">
        <v>0.3750000000000002</v>
      </c>
      <c r="AP87" s="71" t="n">
        <v>0.3750000000000002</v>
      </c>
      <c r="AQ87" s="71" t="n">
        <v>0.3750000000000002</v>
      </c>
      <c r="AR87" s="71" t="n">
        <v>0.3750000000000002</v>
      </c>
      <c r="AS87" s="71" t="n">
        <v>0.3750000000000002</v>
      </c>
      <c r="AT87" s="71" t="n">
        <v>0.3750000000000002</v>
      </c>
      <c r="AU87" s="71" t="n">
        <v>0.3750000000000002</v>
      </c>
      <c r="AV87" s="71" t="n">
        <v>0.3750000000000002</v>
      </c>
      <c r="AW87" s="71" t="n">
        <v>0.3750000000000002</v>
      </c>
      <c r="AX87" s="71" t="n">
        <v>0.3750000000000002</v>
      </c>
      <c r="AY87" s="71" t="n">
        <v>0.3750000000000002</v>
      </c>
    </row>
    <row r="88" hidden="1" s="192">
      <c r="A88" t="inlineStr">
        <is>
          <t>R15</t>
        </is>
      </c>
      <c r="B88" t="inlineStr">
        <is>
          <t>urbano</t>
        </is>
      </c>
      <c r="C88" t="inlineStr">
        <is>
          <t>Camión pesado</t>
        </is>
      </c>
      <c r="D88" t="inlineStr">
        <is>
          <t>%</t>
        </is>
      </c>
      <c r="E88" s="63" t="n">
        <v>0</v>
      </c>
      <c r="F88" s="63" t="n">
        <v>0</v>
      </c>
      <c r="G88" s="63" t="n">
        <v>0</v>
      </c>
      <c r="H88" s="63" t="n">
        <v>0</v>
      </c>
      <c r="I88" s="63" t="n">
        <v>0</v>
      </c>
      <c r="J88" s="63" t="n">
        <v>0</v>
      </c>
      <c r="K88" s="71" t="n">
        <v>0</v>
      </c>
      <c r="L88" s="71" t="n">
        <v>0</v>
      </c>
      <c r="M88" s="71" t="n">
        <v>0</v>
      </c>
      <c r="N88" s="71" t="n">
        <v>0</v>
      </c>
      <c r="O88" s="71" t="n">
        <v>0</v>
      </c>
      <c r="P88" s="71" t="n">
        <v>0</v>
      </c>
      <c r="Q88" s="71" t="n">
        <v>0</v>
      </c>
      <c r="R88" s="71" t="n">
        <v>0</v>
      </c>
      <c r="S88" s="71" t="n">
        <v>0</v>
      </c>
      <c r="T88" s="71" t="n">
        <v>0</v>
      </c>
      <c r="U88" s="71" t="n">
        <v>0</v>
      </c>
      <c r="V88" s="71" t="n">
        <v>0</v>
      </c>
      <c r="W88" s="71" t="n">
        <v>0</v>
      </c>
      <c r="X88" s="71" t="n">
        <v>0</v>
      </c>
      <c r="Y88" s="71" t="n">
        <v>0</v>
      </c>
      <c r="Z88" s="71" t="n">
        <v>0</v>
      </c>
      <c r="AA88" s="71" t="n">
        <v>0</v>
      </c>
      <c r="AB88" s="71" t="n">
        <v>0</v>
      </c>
      <c r="AC88" s="71" t="n">
        <v>0</v>
      </c>
      <c r="AD88" s="71" t="n">
        <v>0</v>
      </c>
      <c r="AE88" s="71" t="n">
        <v>0</v>
      </c>
      <c r="AF88" s="71" t="n">
        <v>0</v>
      </c>
      <c r="AG88" s="71" t="n">
        <v>0</v>
      </c>
      <c r="AH88" s="71" t="n">
        <v>0</v>
      </c>
      <c r="AI88" s="71" t="n">
        <v>0</v>
      </c>
      <c r="AJ88" s="71" t="n">
        <v>0</v>
      </c>
      <c r="AK88" s="71" t="n">
        <v>0</v>
      </c>
      <c r="AL88" s="71" t="n">
        <v>0</v>
      </c>
      <c r="AM88" s="71" t="n">
        <v>0</v>
      </c>
      <c r="AN88" s="71" t="n">
        <v>0</v>
      </c>
      <c r="AO88" s="71" t="n">
        <v>0</v>
      </c>
      <c r="AP88" s="71" t="n">
        <v>0</v>
      </c>
      <c r="AQ88" s="71" t="n">
        <v>0</v>
      </c>
      <c r="AR88" s="71" t="n">
        <v>0</v>
      </c>
      <c r="AS88" s="71" t="n">
        <v>0</v>
      </c>
      <c r="AT88" s="71" t="n">
        <v>0</v>
      </c>
      <c r="AU88" s="71" t="n">
        <v>0</v>
      </c>
      <c r="AV88" s="71" t="n">
        <v>0</v>
      </c>
      <c r="AW88" s="71" t="n">
        <v>0</v>
      </c>
      <c r="AX88" s="71" t="n">
        <v>0</v>
      </c>
      <c r="AY88" s="71" t="n">
        <v>0</v>
      </c>
    </row>
    <row r="89" hidden="1" s="192">
      <c r="A89" t="inlineStr">
        <is>
          <t>R15</t>
        </is>
      </c>
      <c r="B89" t="inlineStr">
        <is>
          <t>urbano</t>
        </is>
      </c>
      <c r="C89" t="inlineStr">
        <is>
          <t>Ferroviario</t>
        </is>
      </c>
      <c r="D89" t="inlineStr">
        <is>
          <t>%</t>
        </is>
      </c>
      <c r="E89" s="63" t="n">
        <v>0</v>
      </c>
      <c r="F89" s="63" t="n">
        <v>0</v>
      </c>
      <c r="G89" s="63" t="n">
        <v>0</v>
      </c>
      <c r="H89" s="63" t="n">
        <v>0</v>
      </c>
      <c r="I89" s="63" t="n">
        <v>0</v>
      </c>
      <c r="J89" s="63" t="n">
        <v>0</v>
      </c>
      <c r="K89" s="71" t="n">
        <v>0</v>
      </c>
      <c r="L89" s="71" t="n">
        <v>0</v>
      </c>
      <c r="M89" s="71" t="n">
        <v>0</v>
      </c>
      <c r="N89" s="71" t="n">
        <v>0</v>
      </c>
      <c r="O89" s="71" t="n">
        <v>0</v>
      </c>
      <c r="P89" s="71" t="n">
        <v>0</v>
      </c>
      <c r="Q89" s="71" t="n">
        <v>0</v>
      </c>
      <c r="R89" s="71" t="n">
        <v>0</v>
      </c>
      <c r="S89" s="71" t="n">
        <v>0</v>
      </c>
      <c r="T89" s="71" t="n">
        <v>0</v>
      </c>
      <c r="U89" s="71" t="n">
        <v>0</v>
      </c>
      <c r="V89" s="71" t="n">
        <v>0</v>
      </c>
      <c r="W89" s="71" t="n">
        <v>0</v>
      </c>
      <c r="X89" s="71" t="n">
        <v>0</v>
      </c>
      <c r="Y89" s="71" t="n">
        <v>0</v>
      </c>
      <c r="Z89" s="71" t="n">
        <v>0</v>
      </c>
      <c r="AA89" s="71" t="n">
        <v>0</v>
      </c>
      <c r="AB89" s="71" t="n">
        <v>0</v>
      </c>
      <c r="AC89" s="71" t="n">
        <v>0</v>
      </c>
      <c r="AD89" s="71" t="n">
        <v>0</v>
      </c>
      <c r="AE89" s="71" t="n">
        <v>0</v>
      </c>
      <c r="AF89" s="71" t="n">
        <v>0</v>
      </c>
      <c r="AG89" s="71" t="n">
        <v>0</v>
      </c>
      <c r="AH89" s="71" t="n">
        <v>0</v>
      </c>
      <c r="AI89" s="71" t="n">
        <v>0</v>
      </c>
      <c r="AJ89" s="71" t="n">
        <v>0</v>
      </c>
      <c r="AK89" s="71" t="n">
        <v>0</v>
      </c>
      <c r="AL89" s="71" t="n">
        <v>0</v>
      </c>
      <c r="AM89" s="71" t="n">
        <v>0</v>
      </c>
      <c r="AN89" s="71" t="n">
        <v>0</v>
      </c>
      <c r="AO89" s="71" t="n">
        <v>0</v>
      </c>
      <c r="AP89" s="71" t="n">
        <v>0</v>
      </c>
      <c r="AQ89" s="71" t="n">
        <v>0</v>
      </c>
      <c r="AR89" s="71" t="n">
        <v>0</v>
      </c>
      <c r="AS89" s="71" t="n">
        <v>0</v>
      </c>
      <c r="AT89" s="71" t="n">
        <v>0</v>
      </c>
      <c r="AU89" s="71" t="n">
        <v>0</v>
      </c>
      <c r="AV89" s="71" t="n">
        <v>0</v>
      </c>
      <c r="AW89" s="71" t="n">
        <v>0</v>
      </c>
      <c r="AX89" s="71" t="n">
        <v>0</v>
      </c>
      <c r="AY89" s="71" t="n">
        <v>0</v>
      </c>
    </row>
    <row r="90" hidden="1" s="192">
      <c r="A90" t="inlineStr">
        <is>
          <t>R15</t>
        </is>
      </c>
      <c r="B90" t="inlineStr">
        <is>
          <t>urbano</t>
        </is>
      </c>
      <c r="C90" t="inlineStr">
        <is>
          <t>Marítimo</t>
        </is>
      </c>
      <c r="D90" t="inlineStr">
        <is>
          <t>%</t>
        </is>
      </c>
      <c r="E90" s="63" t="n">
        <v>0</v>
      </c>
      <c r="F90" s="63" t="n">
        <v>0</v>
      </c>
      <c r="G90" s="63" t="n">
        <v>0</v>
      </c>
      <c r="H90" s="63" t="n">
        <v>0</v>
      </c>
      <c r="I90" s="63" t="n">
        <v>0</v>
      </c>
      <c r="J90" s="63" t="n">
        <v>0</v>
      </c>
      <c r="K90" s="71" t="n">
        <v>0</v>
      </c>
      <c r="L90" s="71" t="n">
        <v>0</v>
      </c>
      <c r="M90" s="71" t="n">
        <v>0</v>
      </c>
      <c r="N90" s="71" t="n">
        <v>0</v>
      </c>
      <c r="O90" s="71" t="n">
        <v>0</v>
      </c>
      <c r="P90" s="71" t="n">
        <v>0</v>
      </c>
      <c r="Q90" s="71" t="n">
        <v>0</v>
      </c>
      <c r="R90" s="71" t="n">
        <v>0</v>
      </c>
      <c r="S90" s="71" t="n">
        <v>0</v>
      </c>
      <c r="T90" s="71" t="n">
        <v>0</v>
      </c>
      <c r="U90" s="71" t="n">
        <v>0</v>
      </c>
      <c r="V90" s="71" t="n">
        <v>0</v>
      </c>
      <c r="W90" s="71" t="n">
        <v>0</v>
      </c>
      <c r="X90" s="71" t="n">
        <v>0</v>
      </c>
      <c r="Y90" s="71" t="n">
        <v>0</v>
      </c>
      <c r="Z90" s="71" t="n">
        <v>0</v>
      </c>
      <c r="AA90" s="71" t="n">
        <v>0</v>
      </c>
      <c r="AB90" s="71" t="n">
        <v>0</v>
      </c>
      <c r="AC90" s="71" t="n">
        <v>0</v>
      </c>
      <c r="AD90" s="71" t="n">
        <v>0</v>
      </c>
      <c r="AE90" s="71" t="n">
        <v>0</v>
      </c>
      <c r="AF90" s="71" t="n">
        <v>0</v>
      </c>
      <c r="AG90" s="71" t="n">
        <v>0</v>
      </c>
      <c r="AH90" s="71" t="n">
        <v>0</v>
      </c>
      <c r="AI90" s="71" t="n">
        <v>0</v>
      </c>
      <c r="AJ90" s="71" t="n">
        <v>0</v>
      </c>
      <c r="AK90" s="71" t="n">
        <v>0</v>
      </c>
      <c r="AL90" s="71" t="n">
        <v>0</v>
      </c>
      <c r="AM90" s="71" t="n">
        <v>0</v>
      </c>
      <c r="AN90" s="71" t="n">
        <v>0</v>
      </c>
      <c r="AO90" s="71" t="n">
        <v>0</v>
      </c>
      <c r="AP90" s="71" t="n">
        <v>0</v>
      </c>
      <c r="AQ90" s="71" t="n">
        <v>0</v>
      </c>
      <c r="AR90" s="71" t="n">
        <v>0</v>
      </c>
      <c r="AS90" s="71" t="n">
        <v>0</v>
      </c>
      <c r="AT90" s="71" t="n">
        <v>0</v>
      </c>
      <c r="AU90" s="71" t="n">
        <v>0</v>
      </c>
      <c r="AV90" s="71" t="n">
        <v>0</v>
      </c>
      <c r="AW90" s="71" t="n">
        <v>0</v>
      </c>
      <c r="AX90" s="71" t="n">
        <v>0</v>
      </c>
      <c r="AY90" s="71" t="n">
        <v>0</v>
      </c>
    </row>
    <row r="91" hidden="1" s="192">
      <c r="A91" t="inlineStr">
        <is>
          <t>R15</t>
        </is>
      </c>
      <c r="B91" t="inlineStr">
        <is>
          <t>urbano</t>
        </is>
      </c>
      <c r="C91" t="inlineStr">
        <is>
          <t>Aéreo</t>
        </is>
      </c>
      <c r="D91" t="inlineStr">
        <is>
          <t>%</t>
        </is>
      </c>
      <c r="E91" s="63" t="n">
        <v>0</v>
      </c>
      <c r="F91" s="63" t="n">
        <v>0</v>
      </c>
      <c r="G91" s="63" t="n">
        <v>0</v>
      </c>
      <c r="H91" s="63" t="n">
        <v>0</v>
      </c>
      <c r="I91" s="63" t="n">
        <v>0</v>
      </c>
      <c r="J91" s="63" t="n">
        <v>0</v>
      </c>
      <c r="K91" s="71" t="n">
        <v>0</v>
      </c>
      <c r="L91" s="71" t="n">
        <v>0</v>
      </c>
      <c r="M91" s="71" t="n">
        <v>0</v>
      </c>
      <c r="N91" s="71" t="n">
        <v>0</v>
      </c>
      <c r="O91" s="71" t="n">
        <v>0</v>
      </c>
      <c r="P91" s="71" t="n">
        <v>0</v>
      </c>
      <c r="Q91" s="71" t="n">
        <v>0</v>
      </c>
      <c r="R91" s="71" t="n">
        <v>0</v>
      </c>
      <c r="S91" s="71" t="n">
        <v>0</v>
      </c>
      <c r="T91" s="71" t="n">
        <v>0</v>
      </c>
      <c r="U91" s="71" t="n">
        <v>0</v>
      </c>
      <c r="V91" s="71" t="n">
        <v>0</v>
      </c>
      <c r="W91" s="71" t="n">
        <v>0</v>
      </c>
      <c r="X91" s="71" t="n">
        <v>0</v>
      </c>
      <c r="Y91" s="71" t="n">
        <v>0</v>
      </c>
      <c r="Z91" s="71" t="n">
        <v>0</v>
      </c>
      <c r="AA91" s="71" t="n">
        <v>0</v>
      </c>
      <c r="AB91" s="71" t="n">
        <v>0</v>
      </c>
      <c r="AC91" s="71" t="n">
        <v>0</v>
      </c>
      <c r="AD91" s="71" t="n">
        <v>0</v>
      </c>
      <c r="AE91" s="71" t="n">
        <v>0</v>
      </c>
      <c r="AF91" s="71" t="n">
        <v>0</v>
      </c>
      <c r="AG91" s="71" t="n">
        <v>0</v>
      </c>
      <c r="AH91" s="71" t="n">
        <v>0</v>
      </c>
      <c r="AI91" s="71" t="n">
        <v>0</v>
      </c>
      <c r="AJ91" s="71" t="n">
        <v>0</v>
      </c>
      <c r="AK91" s="71" t="n">
        <v>0</v>
      </c>
      <c r="AL91" s="71" t="n">
        <v>0</v>
      </c>
      <c r="AM91" s="71" t="n">
        <v>0</v>
      </c>
      <c r="AN91" s="71" t="n">
        <v>0</v>
      </c>
      <c r="AO91" s="71" t="n">
        <v>0</v>
      </c>
      <c r="AP91" s="71" t="n">
        <v>0</v>
      </c>
      <c r="AQ91" s="71" t="n">
        <v>0</v>
      </c>
      <c r="AR91" s="71" t="n">
        <v>0</v>
      </c>
      <c r="AS91" s="71" t="n">
        <v>0</v>
      </c>
      <c r="AT91" s="71" t="n">
        <v>0</v>
      </c>
      <c r="AU91" s="71" t="n">
        <v>0</v>
      </c>
      <c r="AV91" s="71" t="n">
        <v>0</v>
      </c>
      <c r="AW91" s="71" t="n">
        <v>0</v>
      </c>
      <c r="AX91" s="71" t="n">
        <v>0</v>
      </c>
      <c r="AY91" s="71" t="n">
        <v>0</v>
      </c>
    </row>
    <row r="92" hidden="1" s="192">
      <c r="A92" t="inlineStr">
        <is>
          <t>R16</t>
        </is>
      </c>
      <c r="B92" t="inlineStr">
        <is>
          <t>urbano</t>
        </is>
      </c>
      <c r="C92" t="inlineStr">
        <is>
          <t>Camión liviano</t>
        </is>
      </c>
      <c r="D92" t="inlineStr">
        <is>
          <t>%</t>
        </is>
      </c>
      <c r="E92" s="63" t="n">
        <v>0</v>
      </c>
      <c r="F92" s="63" t="n">
        <v>0</v>
      </c>
      <c r="G92" s="63" t="n">
        <v>0</v>
      </c>
      <c r="H92" s="63" t="n">
        <v>0</v>
      </c>
      <c r="I92" s="63" t="n">
        <v>0.6249999999999987</v>
      </c>
      <c r="J92" s="63" t="n">
        <v>0.6250000000000002</v>
      </c>
      <c r="K92" s="71" t="n">
        <v>0.6249999999999999</v>
      </c>
      <c r="L92" s="71" t="n">
        <v>0.6250000000000002</v>
      </c>
      <c r="M92" s="71" t="n">
        <v>0.6250000000000001</v>
      </c>
      <c r="N92" s="71" t="n">
        <v>0.6250000000000001</v>
      </c>
      <c r="O92" s="71" t="n">
        <v>0.6250000000000002</v>
      </c>
      <c r="P92" s="71" t="n">
        <v>0.6250000000000002</v>
      </c>
      <c r="Q92" s="71" t="n">
        <v>0.6250000000000002</v>
      </c>
      <c r="R92" s="71" t="n">
        <v>0.6250000000000001</v>
      </c>
      <c r="S92" s="71" t="n">
        <v>0.6250000000000001</v>
      </c>
      <c r="T92" s="71" t="n">
        <v>0.6250000000000002</v>
      </c>
      <c r="U92" s="71" t="n">
        <v>0.6250000000000002</v>
      </c>
      <c r="V92" s="71" t="n">
        <v>0.6250000000000002</v>
      </c>
      <c r="W92" s="71" t="n">
        <v>0.6250000000000002</v>
      </c>
      <c r="X92" s="71" t="n">
        <v>0.6250000000000002</v>
      </c>
      <c r="Y92" s="71" t="n">
        <v>0.6250000000000002</v>
      </c>
      <c r="Z92" s="71" t="n">
        <v>0.6250000000000002</v>
      </c>
      <c r="AA92" s="71" t="n">
        <v>0.6250000000000002</v>
      </c>
      <c r="AB92" s="71" t="n">
        <v>0.6250000000000002</v>
      </c>
      <c r="AC92" s="71" t="n">
        <v>0.6250000000000002</v>
      </c>
      <c r="AD92" s="71" t="n">
        <v>0.6250000000000001</v>
      </c>
      <c r="AE92" s="71" t="n">
        <v>0.6250000000000002</v>
      </c>
      <c r="AF92" s="71" t="n">
        <v>0.6250000000000001</v>
      </c>
      <c r="AG92" s="71" t="n">
        <v>0.6250000000000002</v>
      </c>
      <c r="AH92" s="71" t="n">
        <v>0.6250000000000002</v>
      </c>
      <c r="AI92" s="71" t="n">
        <v>0.6250000000000001</v>
      </c>
      <c r="AJ92" s="71" t="n">
        <v>0.6250000000000001</v>
      </c>
      <c r="AK92" s="71" t="n">
        <v>0.6250000000000002</v>
      </c>
      <c r="AL92" s="71" t="n">
        <v>0.6250000000000002</v>
      </c>
      <c r="AM92" s="71" t="n">
        <v>0.6250000000000002</v>
      </c>
      <c r="AN92" s="71" t="n">
        <v>0.6250000000000002</v>
      </c>
      <c r="AO92" s="71" t="n">
        <v>0.6250000000000002</v>
      </c>
      <c r="AP92" s="71" t="n">
        <v>0.6250000000000001</v>
      </c>
      <c r="AQ92" s="71" t="n">
        <v>0.6250000000000002</v>
      </c>
      <c r="AR92" s="71" t="n">
        <v>0.6250000000000002</v>
      </c>
      <c r="AS92" s="71" t="n">
        <v>0.6250000000000002</v>
      </c>
      <c r="AT92" s="71" t="n">
        <v>0.6250000000000002</v>
      </c>
      <c r="AU92" s="71" t="n">
        <v>0.6250000000000002</v>
      </c>
      <c r="AV92" s="71" t="n">
        <v>0.6250000000000001</v>
      </c>
      <c r="AW92" s="71" t="n">
        <v>0.6250000000000002</v>
      </c>
      <c r="AX92" s="71" t="n">
        <v>0.6250000000000002</v>
      </c>
      <c r="AY92" s="71" t="n">
        <v>0.6250000000000002</v>
      </c>
    </row>
    <row r="93" hidden="1" s="192">
      <c r="A93" t="inlineStr">
        <is>
          <t>R16</t>
        </is>
      </c>
      <c r="B93" t="inlineStr">
        <is>
          <t>urbano</t>
        </is>
      </c>
      <c r="C93" t="inlineStr">
        <is>
          <t>Camión mediano</t>
        </is>
      </c>
      <c r="D93" t="inlineStr">
        <is>
          <t>%</t>
        </is>
      </c>
      <c r="E93" s="63" t="n">
        <v>0</v>
      </c>
      <c r="F93" s="63" t="n">
        <v>0</v>
      </c>
      <c r="G93" s="63" t="n">
        <v>0</v>
      </c>
      <c r="H93" s="63" t="n">
        <v>0</v>
      </c>
      <c r="I93" s="63" t="n">
        <v>0.3750000000000014</v>
      </c>
      <c r="J93" s="63" t="n">
        <v>0.3749999999999998</v>
      </c>
      <c r="K93" s="71" t="n">
        <v>0.375</v>
      </c>
      <c r="L93" s="71" t="n">
        <v>0.3749999999999998</v>
      </c>
      <c r="M93" s="71" t="n">
        <v>0.3749999999999998</v>
      </c>
      <c r="N93" s="71" t="n">
        <v>0.3749999999999998</v>
      </c>
      <c r="O93" s="71" t="n">
        <v>0.3749999999999999</v>
      </c>
      <c r="P93" s="71" t="n">
        <v>0.3749999999999999</v>
      </c>
      <c r="Q93" s="71" t="n">
        <v>0.3749999999999998</v>
      </c>
      <c r="R93" s="71" t="n">
        <v>0.3749999999999998</v>
      </c>
      <c r="S93" s="71" t="n">
        <v>0.3749999999999998</v>
      </c>
      <c r="T93" s="71" t="n">
        <v>0.3749999999999998</v>
      </c>
      <c r="U93" s="71" t="n">
        <v>0.3749999999999998</v>
      </c>
      <c r="V93" s="71" t="n">
        <v>0.3749999999999998</v>
      </c>
      <c r="W93" s="71" t="n">
        <v>0.3749999999999998</v>
      </c>
      <c r="X93" s="71" t="n">
        <v>0.3749999999999998</v>
      </c>
      <c r="Y93" s="71" t="n">
        <v>0.3749999999999998</v>
      </c>
      <c r="Z93" s="71" t="n">
        <v>0.3749999999999999</v>
      </c>
      <c r="AA93" s="71" t="n">
        <v>0.3749999999999998</v>
      </c>
      <c r="AB93" s="71" t="n">
        <v>0.3749999999999999</v>
      </c>
      <c r="AC93" s="71" t="n">
        <v>0.3749999999999998</v>
      </c>
      <c r="AD93" s="71" t="n">
        <v>0.3749999999999998</v>
      </c>
      <c r="AE93" s="71" t="n">
        <v>0.3749999999999998</v>
      </c>
      <c r="AF93" s="71" t="n">
        <v>0.3749999999999998</v>
      </c>
      <c r="AG93" s="71" t="n">
        <v>0.3749999999999998</v>
      </c>
      <c r="AH93" s="71" t="n">
        <v>0.3749999999999999</v>
      </c>
      <c r="AI93" s="71" t="n">
        <v>0.3749999999999998</v>
      </c>
      <c r="AJ93" s="71" t="n">
        <v>0.3749999999999998</v>
      </c>
      <c r="AK93" s="71" t="n">
        <v>0.3749999999999998</v>
      </c>
      <c r="AL93" s="71" t="n">
        <v>0.3749999999999998</v>
      </c>
      <c r="AM93" s="71" t="n">
        <v>0.3749999999999998</v>
      </c>
      <c r="AN93" s="71" t="n">
        <v>0.3749999999999998</v>
      </c>
      <c r="AO93" s="71" t="n">
        <v>0.3749999999999999</v>
      </c>
      <c r="AP93" s="71" t="n">
        <v>0.3749999999999998</v>
      </c>
      <c r="AQ93" s="71" t="n">
        <v>0.3749999999999998</v>
      </c>
      <c r="AR93" s="71" t="n">
        <v>0.3749999999999999</v>
      </c>
      <c r="AS93" s="71" t="n">
        <v>0.3749999999999999</v>
      </c>
      <c r="AT93" s="71" t="n">
        <v>0.3749999999999998</v>
      </c>
      <c r="AU93" s="71" t="n">
        <v>0.3749999999999998</v>
      </c>
      <c r="AV93" s="71" t="n">
        <v>0.3749999999999998</v>
      </c>
      <c r="AW93" s="71" t="n">
        <v>0.3749999999999998</v>
      </c>
      <c r="AX93" s="71" t="n">
        <v>0.3749999999999998</v>
      </c>
      <c r="AY93" s="71" t="n">
        <v>0.3749999999999998</v>
      </c>
    </row>
    <row r="94" hidden="1" s="192">
      <c r="A94" t="inlineStr">
        <is>
          <t>R16</t>
        </is>
      </c>
      <c r="B94" t="inlineStr">
        <is>
          <t>urbano</t>
        </is>
      </c>
      <c r="C94" t="inlineStr">
        <is>
          <t>Camión pesado</t>
        </is>
      </c>
      <c r="D94" t="inlineStr">
        <is>
          <t>%</t>
        </is>
      </c>
      <c r="E94" s="63" t="n">
        <v>0</v>
      </c>
      <c r="F94" s="63" t="n">
        <v>0</v>
      </c>
      <c r="G94" s="63" t="n">
        <v>0</v>
      </c>
      <c r="H94" s="63" t="n">
        <v>0</v>
      </c>
      <c r="I94" s="63" t="n">
        <v>0</v>
      </c>
      <c r="J94" s="63" t="n">
        <v>0</v>
      </c>
      <c r="K94" s="71" t="n">
        <v>0</v>
      </c>
      <c r="L94" s="71" t="n">
        <v>0</v>
      </c>
      <c r="M94" s="71" t="n">
        <v>0</v>
      </c>
      <c r="N94" s="71" t="n">
        <v>0</v>
      </c>
      <c r="O94" s="71" t="n">
        <v>0</v>
      </c>
      <c r="P94" s="71" t="n">
        <v>0</v>
      </c>
      <c r="Q94" s="71" t="n">
        <v>0</v>
      </c>
      <c r="R94" s="71" t="n">
        <v>0</v>
      </c>
      <c r="S94" s="71" t="n">
        <v>0</v>
      </c>
      <c r="T94" s="71" t="n">
        <v>0</v>
      </c>
      <c r="U94" s="71" t="n">
        <v>0</v>
      </c>
      <c r="V94" s="71" t="n">
        <v>0</v>
      </c>
      <c r="W94" s="71" t="n">
        <v>0</v>
      </c>
      <c r="X94" s="71" t="n">
        <v>0</v>
      </c>
      <c r="Y94" s="71" t="n">
        <v>0</v>
      </c>
      <c r="Z94" s="71" t="n">
        <v>0</v>
      </c>
      <c r="AA94" s="71" t="n">
        <v>0</v>
      </c>
      <c r="AB94" s="71" t="n">
        <v>0</v>
      </c>
      <c r="AC94" s="71" t="n">
        <v>0</v>
      </c>
      <c r="AD94" s="71" t="n">
        <v>0</v>
      </c>
      <c r="AE94" s="71" t="n">
        <v>0</v>
      </c>
      <c r="AF94" s="71" t="n">
        <v>0</v>
      </c>
      <c r="AG94" s="71" t="n">
        <v>0</v>
      </c>
      <c r="AH94" s="71" t="n">
        <v>0</v>
      </c>
      <c r="AI94" s="71" t="n">
        <v>0</v>
      </c>
      <c r="AJ94" s="71" t="n">
        <v>0</v>
      </c>
      <c r="AK94" s="71" t="n">
        <v>0</v>
      </c>
      <c r="AL94" s="71" t="n">
        <v>0</v>
      </c>
      <c r="AM94" s="71" t="n">
        <v>0</v>
      </c>
      <c r="AN94" s="71" t="n">
        <v>0</v>
      </c>
      <c r="AO94" s="71" t="n">
        <v>0</v>
      </c>
      <c r="AP94" s="71" t="n">
        <v>0</v>
      </c>
      <c r="AQ94" s="71" t="n">
        <v>0</v>
      </c>
      <c r="AR94" s="71" t="n">
        <v>0</v>
      </c>
      <c r="AS94" s="71" t="n">
        <v>0</v>
      </c>
      <c r="AT94" s="71" t="n">
        <v>0</v>
      </c>
      <c r="AU94" s="71" t="n">
        <v>0</v>
      </c>
      <c r="AV94" s="71" t="n">
        <v>0</v>
      </c>
      <c r="AW94" s="71" t="n">
        <v>0</v>
      </c>
      <c r="AX94" s="71" t="n">
        <v>0</v>
      </c>
      <c r="AY94" s="71" t="n">
        <v>0</v>
      </c>
    </row>
    <row r="95" hidden="1" s="192">
      <c r="A95" t="inlineStr">
        <is>
          <t>R16</t>
        </is>
      </c>
      <c r="B95" t="inlineStr">
        <is>
          <t>urbano</t>
        </is>
      </c>
      <c r="C95" t="inlineStr">
        <is>
          <t>Ferroviario</t>
        </is>
      </c>
      <c r="D95" t="inlineStr">
        <is>
          <t>%</t>
        </is>
      </c>
      <c r="E95" s="63" t="n">
        <v>0</v>
      </c>
      <c r="F95" s="63" t="n">
        <v>0</v>
      </c>
      <c r="G95" s="63" t="n">
        <v>0</v>
      </c>
      <c r="H95" s="63" t="n">
        <v>0</v>
      </c>
      <c r="I95" s="63" t="n">
        <v>0</v>
      </c>
      <c r="J95" s="63" t="n">
        <v>0</v>
      </c>
      <c r="K95" s="71" t="n">
        <v>0</v>
      </c>
      <c r="L95" s="71" t="n">
        <v>0</v>
      </c>
      <c r="M95" s="71" t="n">
        <v>0</v>
      </c>
      <c r="N95" s="71" t="n">
        <v>0</v>
      </c>
      <c r="O95" s="71" t="n">
        <v>0</v>
      </c>
      <c r="P95" s="71" t="n">
        <v>0</v>
      </c>
      <c r="Q95" s="71" t="n">
        <v>0</v>
      </c>
      <c r="R95" s="71" t="n">
        <v>0</v>
      </c>
      <c r="S95" s="71" t="n">
        <v>0</v>
      </c>
      <c r="T95" s="71" t="n">
        <v>0</v>
      </c>
      <c r="U95" s="71" t="n">
        <v>0</v>
      </c>
      <c r="V95" s="71" t="n">
        <v>0</v>
      </c>
      <c r="W95" s="71" t="n">
        <v>0</v>
      </c>
      <c r="X95" s="71" t="n">
        <v>0</v>
      </c>
      <c r="Y95" s="71" t="n">
        <v>0</v>
      </c>
      <c r="Z95" s="71" t="n">
        <v>0</v>
      </c>
      <c r="AA95" s="71" t="n">
        <v>0</v>
      </c>
      <c r="AB95" s="71" t="n">
        <v>0</v>
      </c>
      <c r="AC95" s="71" t="n">
        <v>0</v>
      </c>
      <c r="AD95" s="71" t="n">
        <v>0</v>
      </c>
      <c r="AE95" s="71" t="n">
        <v>0</v>
      </c>
      <c r="AF95" s="71" t="n">
        <v>0</v>
      </c>
      <c r="AG95" s="71" t="n">
        <v>0</v>
      </c>
      <c r="AH95" s="71" t="n">
        <v>0</v>
      </c>
      <c r="AI95" s="71" t="n">
        <v>0</v>
      </c>
      <c r="AJ95" s="71" t="n">
        <v>0</v>
      </c>
      <c r="AK95" s="71" t="n">
        <v>0</v>
      </c>
      <c r="AL95" s="71" t="n">
        <v>0</v>
      </c>
      <c r="AM95" s="71" t="n">
        <v>0</v>
      </c>
      <c r="AN95" s="71" t="n">
        <v>0</v>
      </c>
      <c r="AO95" s="71" t="n">
        <v>0</v>
      </c>
      <c r="AP95" s="71" t="n">
        <v>0</v>
      </c>
      <c r="AQ95" s="71" t="n">
        <v>0</v>
      </c>
      <c r="AR95" s="71" t="n">
        <v>0</v>
      </c>
      <c r="AS95" s="71" t="n">
        <v>0</v>
      </c>
      <c r="AT95" s="71" t="n">
        <v>0</v>
      </c>
      <c r="AU95" s="71" t="n">
        <v>0</v>
      </c>
      <c r="AV95" s="71" t="n">
        <v>0</v>
      </c>
      <c r="AW95" s="71" t="n">
        <v>0</v>
      </c>
      <c r="AX95" s="71" t="n">
        <v>0</v>
      </c>
      <c r="AY95" s="71" t="n">
        <v>0</v>
      </c>
    </row>
    <row r="96" hidden="1" s="192">
      <c r="A96" t="inlineStr">
        <is>
          <t>R16</t>
        </is>
      </c>
      <c r="B96" t="inlineStr">
        <is>
          <t>urbano</t>
        </is>
      </c>
      <c r="C96" t="inlineStr">
        <is>
          <t>Marítimo</t>
        </is>
      </c>
      <c r="D96" t="inlineStr">
        <is>
          <t>%</t>
        </is>
      </c>
      <c r="E96" s="63" t="n">
        <v>0</v>
      </c>
      <c r="F96" s="63" t="n">
        <v>0</v>
      </c>
      <c r="G96" s="63" t="n">
        <v>0</v>
      </c>
      <c r="H96" s="63" t="n">
        <v>0</v>
      </c>
      <c r="I96" s="63" t="n">
        <v>0</v>
      </c>
      <c r="J96" s="63" t="n">
        <v>0</v>
      </c>
      <c r="K96" s="71" t="n">
        <v>0</v>
      </c>
      <c r="L96" s="71" t="n">
        <v>0</v>
      </c>
      <c r="M96" s="71" t="n">
        <v>0</v>
      </c>
      <c r="N96" s="71" t="n">
        <v>0</v>
      </c>
      <c r="O96" s="71" t="n">
        <v>0</v>
      </c>
      <c r="P96" s="71" t="n">
        <v>0</v>
      </c>
      <c r="Q96" s="71" t="n">
        <v>0</v>
      </c>
      <c r="R96" s="71" t="n">
        <v>0</v>
      </c>
      <c r="S96" s="71" t="n">
        <v>0</v>
      </c>
      <c r="T96" s="71" t="n">
        <v>0</v>
      </c>
      <c r="U96" s="71" t="n">
        <v>0</v>
      </c>
      <c r="V96" s="71" t="n">
        <v>0</v>
      </c>
      <c r="W96" s="71" t="n">
        <v>0</v>
      </c>
      <c r="X96" s="71" t="n">
        <v>0</v>
      </c>
      <c r="Y96" s="71" t="n">
        <v>0</v>
      </c>
      <c r="Z96" s="71" t="n">
        <v>0</v>
      </c>
      <c r="AA96" s="71" t="n">
        <v>0</v>
      </c>
      <c r="AB96" s="71" t="n">
        <v>0</v>
      </c>
      <c r="AC96" s="71" t="n">
        <v>0</v>
      </c>
      <c r="AD96" s="71" t="n">
        <v>0</v>
      </c>
      <c r="AE96" s="71" t="n">
        <v>0</v>
      </c>
      <c r="AF96" s="71" t="n">
        <v>0</v>
      </c>
      <c r="AG96" s="71" t="n">
        <v>0</v>
      </c>
      <c r="AH96" s="71" t="n">
        <v>0</v>
      </c>
      <c r="AI96" s="71" t="n">
        <v>0</v>
      </c>
      <c r="AJ96" s="71" t="n">
        <v>0</v>
      </c>
      <c r="AK96" s="71" t="n">
        <v>0</v>
      </c>
      <c r="AL96" s="71" t="n">
        <v>0</v>
      </c>
      <c r="AM96" s="71" t="n">
        <v>0</v>
      </c>
      <c r="AN96" s="71" t="n">
        <v>0</v>
      </c>
      <c r="AO96" s="71" t="n">
        <v>0</v>
      </c>
      <c r="AP96" s="71" t="n">
        <v>0</v>
      </c>
      <c r="AQ96" s="71" t="n">
        <v>0</v>
      </c>
      <c r="AR96" s="71" t="n">
        <v>0</v>
      </c>
      <c r="AS96" s="71" t="n">
        <v>0</v>
      </c>
      <c r="AT96" s="71" t="n">
        <v>0</v>
      </c>
      <c r="AU96" s="71" t="n">
        <v>0</v>
      </c>
      <c r="AV96" s="71" t="n">
        <v>0</v>
      </c>
      <c r="AW96" s="71" t="n">
        <v>0</v>
      </c>
      <c r="AX96" s="71" t="n">
        <v>0</v>
      </c>
      <c r="AY96" s="71" t="n">
        <v>0</v>
      </c>
    </row>
    <row r="97" hidden="1" s="192">
      <c r="A97" t="inlineStr">
        <is>
          <t>R16</t>
        </is>
      </c>
      <c r="B97" t="inlineStr">
        <is>
          <t>urbano</t>
        </is>
      </c>
      <c r="C97" t="inlineStr">
        <is>
          <t>Aéreo</t>
        </is>
      </c>
      <c r="D97" t="inlineStr">
        <is>
          <t>%</t>
        </is>
      </c>
      <c r="E97" s="63" t="n">
        <v>0</v>
      </c>
      <c r="F97" s="63" t="n">
        <v>0</v>
      </c>
      <c r="G97" s="63" t="n">
        <v>0</v>
      </c>
      <c r="H97" s="63" t="n">
        <v>0</v>
      </c>
      <c r="I97" s="63" t="n">
        <v>0</v>
      </c>
      <c r="J97" s="63" t="n">
        <v>0</v>
      </c>
      <c r="K97" s="71" t="n">
        <v>0</v>
      </c>
      <c r="L97" s="71" t="n">
        <v>0</v>
      </c>
      <c r="M97" s="71" t="n">
        <v>0</v>
      </c>
      <c r="N97" s="71" t="n">
        <v>0</v>
      </c>
      <c r="O97" s="71" t="n">
        <v>0</v>
      </c>
      <c r="P97" s="71" t="n">
        <v>0</v>
      </c>
      <c r="Q97" s="71" t="n">
        <v>0</v>
      </c>
      <c r="R97" s="71" t="n">
        <v>0</v>
      </c>
      <c r="S97" s="71" t="n">
        <v>0</v>
      </c>
      <c r="T97" s="71" t="n">
        <v>0</v>
      </c>
      <c r="U97" s="71" t="n">
        <v>0</v>
      </c>
      <c r="V97" s="71" t="n">
        <v>0</v>
      </c>
      <c r="W97" s="71" t="n">
        <v>0</v>
      </c>
      <c r="X97" s="71" t="n">
        <v>0</v>
      </c>
      <c r="Y97" s="71" t="n">
        <v>0</v>
      </c>
      <c r="Z97" s="71" t="n">
        <v>0</v>
      </c>
      <c r="AA97" s="71" t="n">
        <v>0</v>
      </c>
      <c r="AB97" s="71" t="n">
        <v>0</v>
      </c>
      <c r="AC97" s="71" t="n">
        <v>0</v>
      </c>
      <c r="AD97" s="71" t="n">
        <v>0</v>
      </c>
      <c r="AE97" s="71" t="n">
        <v>0</v>
      </c>
      <c r="AF97" s="71" t="n">
        <v>0</v>
      </c>
      <c r="AG97" s="71" t="n">
        <v>0</v>
      </c>
      <c r="AH97" s="71" t="n">
        <v>0</v>
      </c>
      <c r="AI97" s="71" t="n">
        <v>0</v>
      </c>
      <c r="AJ97" s="71" t="n">
        <v>0</v>
      </c>
      <c r="AK97" s="71" t="n">
        <v>0</v>
      </c>
      <c r="AL97" s="71" t="n">
        <v>0</v>
      </c>
      <c r="AM97" s="71" t="n">
        <v>0</v>
      </c>
      <c r="AN97" s="71" t="n">
        <v>0</v>
      </c>
      <c r="AO97" s="71" t="n">
        <v>0</v>
      </c>
      <c r="AP97" s="71" t="n">
        <v>0</v>
      </c>
      <c r="AQ97" s="71" t="n">
        <v>0</v>
      </c>
      <c r="AR97" s="71" t="n">
        <v>0</v>
      </c>
      <c r="AS97" s="71" t="n">
        <v>0</v>
      </c>
      <c r="AT97" s="71" t="n">
        <v>0</v>
      </c>
      <c r="AU97" s="71" t="n">
        <v>0</v>
      </c>
      <c r="AV97" s="71" t="n">
        <v>0</v>
      </c>
      <c r="AW97" s="71" t="n">
        <v>0</v>
      </c>
      <c r="AX97" s="71" t="n">
        <v>0</v>
      </c>
      <c r="AY97" s="71" t="n">
        <v>0</v>
      </c>
    </row>
    <row r="98">
      <c r="A98" t="inlineStr">
        <is>
          <t>RM</t>
        </is>
      </c>
      <c r="B98" t="inlineStr">
        <is>
          <t>interurbano</t>
        </is>
      </c>
      <c r="C98" t="inlineStr">
        <is>
          <t>Camión liviano</t>
        </is>
      </c>
      <c r="D98" t="inlineStr">
        <is>
          <t>%</t>
        </is>
      </c>
      <c r="E98" s="63" t="n">
        <v>0.4559581124383728</v>
      </c>
      <c r="F98" s="63" t="n">
        <v>0.4564646438587678</v>
      </c>
      <c r="G98" s="63" t="n">
        <v>0.4575144899568395</v>
      </c>
      <c r="H98" s="63" t="n">
        <v>0.4536313645377567</v>
      </c>
      <c r="I98" s="63" t="n">
        <v>0.455556062461818</v>
      </c>
      <c r="J98" s="63" t="n">
        <v>0.4544970696328099</v>
      </c>
      <c r="K98" s="71">
        <f>J98</f>
        <v/>
      </c>
      <c r="L98" s="71">
        <f>K98</f>
        <v/>
      </c>
      <c r="M98" s="71">
        <f>L98</f>
        <v/>
      </c>
      <c r="N98" s="71">
        <f>M98</f>
        <v/>
      </c>
      <c r="O98" s="71">
        <f>N98</f>
        <v/>
      </c>
      <c r="P98" s="71">
        <f>O98</f>
        <v/>
      </c>
      <c r="Q98" s="71">
        <f>P98</f>
        <v/>
      </c>
      <c r="R98" s="71">
        <f>Q98</f>
        <v/>
      </c>
      <c r="S98" s="71">
        <f>R98</f>
        <v/>
      </c>
      <c r="T98" s="71">
        <f>S98</f>
        <v/>
      </c>
      <c r="U98" s="71">
        <f>T98</f>
        <v/>
      </c>
      <c r="V98" s="71">
        <f>U98</f>
        <v/>
      </c>
      <c r="W98" s="71">
        <f>V98</f>
        <v/>
      </c>
      <c r="X98" s="71">
        <f>W98</f>
        <v/>
      </c>
      <c r="Y98" s="71">
        <f>X98</f>
        <v/>
      </c>
      <c r="Z98" s="71">
        <f>Y98</f>
        <v/>
      </c>
      <c r="AA98" s="71">
        <f>Z98</f>
        <v/>
      </c>
      <c r="AB98" s="71">
        <f>AA98</f>
        <v/>
      </c>
      <c r="AC98" s="71">
        <f>AB98</f>
        <v/>
      </c>
      <c r="AD98" s="71">
        <f>AC98</f>
        <v/>
      </c>
      <c r="AE98" s="71">
        <f>AD98</f>
        <v/>
      </c>
      <c r="AF98" s="71">
        <f>AE98</f>
        <v/>
      </c>
      <c r="AG98" s="71">
        <f>AF98</f>
        <v/>
      </c>
      <c r="AH98" s="71">
        <f>AG98</f>
        <v/>
      </c>
      <c r="AI98" s="71">
        <f>AH98</f>
        <v/>
      </c>
      <c r="AJ98" s="71">
        <f>AI98</f>
        <v/>
      </c>
      <c r="AK98" s="71">
        <f>AJ98</f>
        <v/>
      </c>
      <c r="AL98" s="71">
        <f>AK98</f>
        <v/>
      </c>
      <c r="AM98" s="71">
        <f>AL98</f>
        <v/>
      </c>
      <c r="AN98" s="71">
        <f>AM98</f>
        <v/>
      </c>
      <c r="AO98" s="71">
        <f>AN98</f>
        <v/>
      </c>
      <c r="AP98" s="71">
        <f>AO98</f>
        <v/>
      </c>
      <c r="AQ98" s="71">
        <f>AP98</f>
        <v/>
      </c>
      <c r="AR98" s="71">
        <f>AQ98</f>
        <v/>
      </c>
      <c r="AS98" s="71">
        <f>AR98</f>
        <v/>
      </c>
      <c r="AT98" s="71">
        <f>AS98</f>
        <v/>
      </c>
      <c r="AU98" s="71">
        <f>AT98</f>
        <v/>
      </c>
      <c r="AV98" s="71">
        <f>AU98</f>
        <v/>
      </c>
      <c r="AW98" s="71">
        <f>AV98</f>
        <v/>
      </c>
      <c r="AX98" s="71">
        <f>AW98</f>
        <v/>
      </c>
      <c r="AY98" s="71">
        <f>AX98</f>
        <v/>
      </c>
    </row>
    <row r="99">
      <c r="A99" t="inlineStr">
        <is>
          <t>RM</t>
        </is>
      </c>
      <c r="B99" t="inlineStr">
        <is>
          <t>interurbano</t>
        </is>
      </c>
      <c r="C99" t="inlineStr">
        <is>
          <t>Camión mediano</t>
        </is>
      </c>
      <c r="D99" t="inlineStr">
        <is>
          <t>%</t>
        </is>
      </c>
      <c r="E99" s="63" t="n">
        <v>0.2735748674630237</v>
      </c>
      <c r="F99" s="63" t="n">
        <v>0.2738787863152608</v>
      </c>
      <c r="G99" s="63" t="n">
        <v>0.2745086939741037</v>
      </c>
      <c r="H99" s="63" t="n">
        <v>0.2721788187226541</v>
      </c>
      <c r="I99" s="63" t="n">
        <v>0.2733336374770909</v>
      </c>
      <c r="J99" s="63" t="n">
        <v>0.272698241779686</v>
      </c>
      <c r="K99" s="71">
        <f>J99</f>
        <v/>
      </c>
      <c r="L99" s="71">
        <f>K99</f>
        <v/>
      </c>
      <c r="M99" s="71">
        <f>L99</f>
        <v/>
      </c>
      <c r="N99" s="71">
        <f>M99</f>
        <v/>
      </c>
      <c r="O99" s="71">
        <f>N99</f>
        <v/>
      </c>
      <c r="P99" s="71">
        <f>O99</f>
        <v/>
      </c>
      <c r="Q99" s="71">
        <f>P99</f>
        <v/>
      </c>
      <c r="R99" s="71">
        <f>Q99</f>
        <v/>
      </c>
      <c r="S99" s="71">
        <f>R99</f>
        <v/>
      </c>
      <c r="T99" s="71">
        <f>S99</f>
        <v/>
      </c>
      <c r="U99" s="71">
        <f>T99</f>
        <v/>
      </c>
      <c r="V99" s="71">
        <f>U99</f>
        <v/>
      </c>
      <c r="W99" s="71">
        <f>V99</f>
        <v/>
      </c>
      <c r="X99" s="71">
        <f>W99</f>
        <v/>
      </c>
      <c r="Y99" s="71">
        <f>X99</f>
        <v/>
      </c>
      <c r="Z99" s="71">
        <f>Y99</f>
        <v/>
      </c>
      <c r="AA99" s="71">
        <f>Z99</f>
        <v/>
      </c>
      <c r="AB99" s="71">
        <f>AA99</f>
        <v/>
      </c>
      <c r="AC99" s="71">
        <f>AB99</f>
        <v/>
      </c>
      <c r="AD99" s="71">
        <f>AC99</f>
        <v/>
      </c>
      <c r="AE99" s="71">
        <f>AD99</f>
        <v/>
      </c>
      <c r="AF99" s="71">
        <f>AE99</f>
        <v/>
      </c>
      <c r="AG99" s="71">
        <f>AF99</f>
        <v/>
      </c>
      <c r="AH99" s="71">
        <f>AG99</f>
        <v/>
      </c>
      <c r="AI99" s="71">
        <f>AH99</f>
        <v/>
      </c>
      <c r="AJ99" s="71">
        <f>AI99</f>
        <v/>
      </c>
      <c r="AK99" s="71">
        <f>AJ99</f>
        <v/>
      </c>
      <c r="AL99" s="71">
        <f>AK99</f>
        <v/>
      </c>
      <c r="AM99" s="71">
        <f>AL99</f>
        <v/>
      </c>
      <c r="AN99" s="71">
        <f>AM99</f>
        <v/>
      </c>
      <c r="AO99" s="71">
        <f>AN99</f>
        <v/>
      </c>
      <c r="AP99" s="71">
        <f>AO99</f>
        <v/>
      </c>
      <c r="AQ99" s="71">
        <f>AP99</f>
        <v/>
      </c>
      <c r="AR99" s="71">
        <f>AQ99</f>
        <v/>
      </c>
      <c r="AS99" s="71">
        <f>AR99</f>
        <v/>
      </c>
      <c r="AT99" s="71">
        <f>AS99</f>
        <v/>
      </c>
      <c r="AU99" s="71">
        <f>AT99</f>
        <v/>
      </c>
      <c r="AV99" s="71">
        <f>AU99</f>
        <v/>
      </c>
      <c r="AW99" s="71">
        <f>AV99</f>
        <v/>
      </c>
      <c r="AX99" s="71">
        <f>AW99</f>
        <v/>
      </c>
      <c r="AY99" s="71">
        <f>AX99</f>
        <v/>
      </c>
    </row>
    <row r="100">
      <c r="A100" t="inlineStr">
        <is>
          <t>RM</t>
        </is>
      </c>
      <c r="B100" t="inlineStr">
        <is>
          <t>interurbano</t>
        </is>
      </c>
      <c r="C100" t="inlineStr">
        <is>
          <t>Camión pesado</t>
        </is>
      </c>
      <c r="D100" t="inlineStr">
        <is>
          <t>%</t>
        </is>
      </c>
      <c r="E100" s="63" t="n">
        <v>0.2467539806613642</v>
      </c>
      <c r="F100" s="63" t="n">
        <v>0.248614512988569</v>
      </c>
      <c r="G100" s="63" t="n">
        <v>0.250675019410122</v>
      </c>
      <c r="H100" s="63" t="n">
        <v>0.2603508520806581</v>
      </c>
      <c r="I100" s="63" t="n">
        <v>0.2545741070521151</v>
      </c>
      <c r="J100" s="63" t="n">
        <v>0.2562098852029558</v>
      </c>
      <c r="K100" s="71">
        <f>J100</f>
        <v/>
      </c>
      <c r="L100" s="71">
        <f>K100</f>
        <v/>
      </c>
      <c r="M100" s="71">
        <f>L100</f>
        <v/>
      </c>
      <c r="N100" s="71">
        <f>M100</f>
        <v/>
      </c>
      <c r="O100" s="71">
        <f>N100</f>
        <v/>
      </c>
      <c r="P100" s="71">
        <f>O100</f>
        <v/>
      </c>
      <c r="Q100" s="71">
        <f>P100</f>
        <v/>
      </c>
      <c r="R100" s="71">
        <f>Q100</f>
        <v/>
      </c>
      <c r="S100" s="71">
        <f>R100</f>
        <v/>
      </c>
      <c r="T100" s="71">
        <f>S100</f>
        <v/>
      </c>
      <c r="U100" s="71">
        <f>T100</f>
        <v/>
      </c>
      <c r="V100" s="71">
        <f>U100</f>
        <v/>
      </c>
      <c r="W100" s="71">
        <f>V100</f>
        <v/>
      </c>
      <c r="X100" s="71">
        <f>W100</f>
        <v/>
      </c>
      <c r="Y100" s="71">
        <f>X100</f>
        <v/>
      </c>
      <c r="Z100" s="71">
        <f>Y100</f>
        <v/>
      </c>
      <c r="AA100" s="71">
        <f>Z100</f>
        <v/>
      </c>
      <c r="AB100" s="71">
        <f>AA100</f>
        <v/>
      </c>
      <c r="AC100" s="71">
        <f>AB100</f>
        <v/>
      </c>
      <c r="AD100" s="71">
        <f>AC100</f>
        <v/>
      </c>
      <c r="AE100" s="71">
        <f>AD100</f>
        <v/>
      </c>
      <c r="AF100" s="71">
        <f>AE100</f>
        <v/>
      </c>
      <c r="AG100" s="71">
        <f>AF100</f>
        <v/>
      </c>
      <c r="AH100" s="71">
        <f>AG100</f>
        <v/>
      </c>
      <c r="AI100" s="71">
        <f>AH100</f>
        <v/>
      </c>
      <c r="AJ100" s="71">
        <f>AI100</f>
        <v/>
      </c>
      <c r="AK100" s="71">
        <f>AJ100</f>
        <v/>
      </c>
      <c r="AL100" s="71">
        <f>AK100</f>
        <v/>
      </c>
      <c r="AM100" s="71">
        <f>AL100</f>
        <v/>
      </c>
      <c r="AN100" s="71">
        <f>AM100</f>
        <v/>
      </c>
      <c r="AO100" s="71">
        <f>AN100</f>
        <v/>
      </c>
      <c r="AP100" s="71">
        <f>AO100</f>
        <v/>
      </c>
      <c r="AQ100" s="71">
        <f>AP100</f>
        <v/>
      </c>
      <c r="AR100" s="71">
        <f>AQ100</f>
        <v/>
      </c>
      <c r="AS100" s="71">
        <f>AR100</f>
        <v/>
      </c>
      <c r="AT100" s="71">
        <f>AS100</f>
        <v/>
      </c>
      <c r="AU100" s="71">
        <f>AT100</f>
        <v/>
      </c>
      <c r="AV100" s="71">
        <f>AU100</f>
        <v/>
      </c>
      <c r="AW100" s="71">
        <f>AV100</f>
        <v/>
      </c>
      <c r="AX100" s="71">
        <f>AW100</f>
        <v/>
      </c>
      <c r="AY100" s="71">
        <f>AX100</f>
        <v/>
      </c>
    </row>
    <row r="101">
      <c r="A101" t="inlineStr">
        <is>
          <t>RM</t>
        </is>
      </c>
      <c r="B101" t="inlineStr">
        <is>
          <t>interurbano</t>
        </is>
      </c>
      <c r="C101" t="inlineStr">
        <is>
          <t>Ferroviario</t>
        </is>
      </c>
      <c r="D101" t="inlineStr">
        <is>
          <t>%</t>
        </is>
      </c>
      <c r="E101" s="63" t="n">
        <v>0.0237130394372394</v>
      </c>
      <c r="F101" s="63" t="n">
        <v>0.02104205683740227</v>
      </c>
      <c r="G101" s="63" t="n">
        <v>0.01730179665893481</v>
      </c>
      <c r="H101" s="63" t="n">
        <v>0.01383896465893137</v>
      </c>
      <c r="I101" s="63" t="n">
        <v>0.01653619300897589</v>
      </c>
      <c r="J101" s="63" t="n">
        <v>0.01659480338454829</v>
      </c>
      <c r="K101" s="71">
        <f>J101</f>
        <v/>
      </c>
      <c r="L101" s="71">
        <f>K101</f>
        <v/>
      </c>
      <c r="M101" s="71">
        <f>L101</f>
        <v/>
      </c>
      <c r="N101" s="71">
        <f>M101</f>
        <v/>
      </c>
      <c r="O101" s="71">
        <f>N101</f>
        <v/>
      </c>
      <c r="P101" s="71">
        <f>O101</f>
        <v/>
      </c>
      <c r="Q101" s="71">
        <f>P101</f>
        <v/>
      </c>
      <c r="R101" s="71">
        <f>Q101</f>
        <v/>
      </c>
      <c r="S101" s="71">
        <f>R101</f>
        <v/>
      </c>
      <c r="T101" s="71">
        <f>S101</f>
        <v/>
      </c>
      <c r="U101" s="71">
        <f>T101</f>
        <v/>
      </c>
      <c r="V101" s="71">
        <f>U101</f>
        <v/>
      </c>
      <c r="W101" s="71">
        <f>V101</f>
        <v/>
      </c>
      <c r="X101" s="71">
        <f>W101</f>
        <v/>
      </c>
      <c r="Y101" s="71">
        <f>X101</f>
        <v/>
      </c>
      <c r="Z101" s="71">
        <f>Y101</f>
        <v/>
      </c>
      <c r="AA101" s="71">
        <f>Z101</f>
        <v/>
      </c>
      <c r="AB101" s="71">
        <f>AA101</f>
        <v/>
      </c>
      <c r="AC101" s="71">
        <f>AB101</f>
        <v/>
      </c>
      <c r="AD101" s="71">
        <f>AC101</f>
        <v/>
      </c>
      <c r="AE101" s="71">
        <f>AD101</f>
        <v/>
      </c>
      <c r="AF101" s="71">
        <f>AE101</f>
        <v/>
      </c>
      <c r="AG101" s="71">
        <f>AF101</f>
        <v/>
      </c>
      <c r="AH101" s="71">
        <f>AG101</f>
        <v/>
      </c>
      <c r="AI101" s="71">
        <f>AH101</f>
        <v/>
      </c>
      <c r="AJ101" s="71">
        <f>AI101</f>
        <v/>
      </c>
      <c r="AK101" s="71">
        <f>AJ101</f>
        <v/>
      </c>
      <c r="AL101" s="71">
        <f>AK101</f>
        <v/>
      </c>
      <c r="AM101" s="71">
        <f>AL101</f>
        <v/>
      </c>
      <c r="AN101" s="71">
        <f>AM101</f>
        <v/>
      </c>
      <c r="AO101" s="71">
        <f>AN101</f>
        <v/>
      </c>
      <c r="AP101" s="71">
        <f>AO101</f>
        <v/>
      </c>
      <c r="AQ101" s="71">
        <f>AP101</f>
        <v/>
      </c>
      <c r="AR101" s="71">
        <f>AQ101</f>
        <v/>
      </c>
      <c r="AS101" s="71">
        <f>AR101</f>
        <v/>
      </c>
      <c r="AT101" s="71">
        <f>AS101</f>
        <v/>
      </c>
      <c r="AU101" s="71">
        <f>AT101</f>
        <v/>
      </c>
      <c r="AV101" s="71">
        <f>AU101</f>
        <v/>
      </c>
      <c r="AW101" s="71">
        <f>AV101</f>
        <v/>
      </c>
      <c r="AX101" s="71">
        <f>AW101</f>
        <v/>
      </c>
      <c r="AY101" s="71">
        <f>AX101</f>
        <v/>
      </c>
    </row>
    <row r="102">
      <c r="A102" t="inlineStr">
        <is>
          <t>RM</t>
        </is>
      </c>
      <c r="B102" t="inlineStr">
        <is>
          <t>interurbano</t>
        </is>
      </c>
      <c r="C102" t="inlineStr">
        <is>
          <t>Marítimo</t>
        </is>
      </c>
      <c r="D102" t="inlineStr">
        <is>
          <t>%</t>
        </is>
      </c>
      <c r="E102" s="63" t="n">
        <v>0</v>
      </c>
      <c r="F102" s="63" t="n">
        <v>0</v>
      </c>
      <c r="G102" s="63" t="n">
        <v>0</v>
      </c>
      <c r="H102" s="63" t="n">
        <v>0</v>
      </c>
      <c r="I102" s="63" t="n">
        <v>0</v>
      </c>
      <c r="J102" s="63" t="n">
        <v>0</v>
      </c>
      <c r="K102" s="71">
        <f>J102</f>
        <v/>
      </c>
      <c r="L102" s="71">
        <f>K102</f>
        <v/>
      </c>
      <c r="M102" s="71">
        <f>L102</f>
        <v/>
      </c>
      <c r="N102" s="71">
        <f>M102</f>
        <v/>
      </c>
      <c r="O102" s="71">
        <f>N102</f>
        <v/>
      </c>
      <c r="P102" s="71">
        <f>O102</f>
        <v/>
      </c>
      <c r="Q102" s="71">
        <f>P102</f>
        <v/>
      </c>
      <c r="R102" s="71">
        <f>Q102</f>
        <v/>
      </c>
      <c r="S102" s="71">
        <f>R102</f>
        <v/>
      </c>
      <c r="T102" s="71">
        <f>S102</f>
        <v/>
      </c>
      <c r="U102" s="71">
        <f>T102</f>
        <v/>
      </c>
      <c r="V102" s="71">
        <f>U102</f>
        <v/>
      </c>
      <c r="W102" s="71">
        <f>V102</f>
        <v/>
      </c>
      <c r="X102" s="71">
        <f>W102</f>
        <v/>
      </c>
      <c r="Y102" s="71">
        <f>X102</f>
        <v/>
      </c>
      <c r="Z102" s="71">
        <f>Y102</f>
        <v/>
      </c>
      <c r="AA102" s="71">
        <f>Z102</f>
        <v/>
      </c>
      <c r="AB102" s="71">
        <f>AA102</f>
        <v/>
      </c>
      <c r="AC102" s="71">
        <f>AB102</f>
        <v/>
      </c>
      <c r="AD102" s="71">
        <f>AC102</f>
        <v/>
      </c>
      <c r="AE102" s="71">
        <f>AD102</f>
        <v/>
      </c>
      <c r="AF102" s="71">
        <f>AE102</f>
        <v/>
      </c>
      <c r="AG102" s="71">
        <f>AF102</f>
        <v/>
      </c>
      <c r="AH102" s="71">
        <f>AG102</f>
        <v/>
      </c>
      <c r="AI102" s="71">
        <f>AH102</f>
        <v/>
      </c>
      <c r="AJ102" s="71">
        <f>AI102</f>
        <v/>
      </c>
      <c r="AK102" s="71">
        <f>AJ102</f>
        <v/>
      </c>
      <c r="AL102" s="71">
        <f>AK102</f>
        <v/>
      </c>
      <c r="AM102" s="71">
        <f>AL102</f>
        <v/>
      </c>
      <c r="AN102" s="71">
        <f>AM102</f>
        <v/>
      </c>
      <c r="AO102" s="71">
        <f>AN102</f>
        <v/>
      </c>
      <c r="AP102" s="71">
        <f>AO102</f>
        <v/>
      </c>
      <c r="AQ102" s="71">
        <f>AP102</f>
        <v/>
      </c>
      <c r="AR102" s="71">
        <f>AQ102</f>
        <v/>
      </c>
      <c r="AS102" s="71">
        <f>AR102</f>
        <v/>
      </c>
      <c r="AT102" s="71">
        <f>AS102</f>
        <v/>
      </c>
      <c r="AU102" s="71">
        <f>AT102</f>
        <v/>
      </c>
      <c r="AV102" s="71">
        <f>AU102</f>
        <v/>
      </c>
      <c r="AW102" s="71">
        <f>AV102</f>
        <v/>
      </c>
      <c r="AX102" s="71">
        <f>AW102</f>
        <v/>
      </c>
      <c r="AY102" s="71">
        <f>AX102</f>
        <v/>
      </c>
    </row>
    <row r="103">
      <c r="A103" t="inlineStr">
        <is>
          <t>RM</t>
        </is>
      </c>
      <c r="B103" t="inlineStr">
        <is>
          <t>interurbano</t>
        </is>
      </c>
      <c r="C103" t="inlineStr">
        <is>
          <t>Aéreo</t>
        </is>
      </c>
      <c r="D103" t="inlineStr">
        <is>
          <t>%</t>
        </is>
      </c>
      <c r="E103" s="63" t="n">
        <v>0</v>
      </c>
      <c r="F103" s="63" t="n">
        <v>0</v>
      </c>
      <c r="G103" s="63" t="n">
        <v>0</v>
      </c>
      <c r="H103" s="63" t="n">
        <v>0</v>
      </c>
      <c r="I103" s="63" t="n">
        <v>0</v>
      </c>
      <c r="J103" s="63" t="n">
        <v>0</v>
      </c>
      <c r="K103" s="71">
        <f>J103</f>
        <v/>
      </c>
      <c r="L103" s="71">
        <f>K103</f>
        <v/>
      </c>
      <c r="M103" s="71">
        <f>L103</f>
        <v/>
      </c>
      <c r="N103" s="71">
        <f>M103</f>
        <v/>
      </c>
      <c r="O103" s="71">
        <f>N103</f>
        <v/>
      </c>
      <c r="P103" s="71">
        <f>O103</f>
        <v/>
      </c>
      <c r="Q103" s="71">
        <f>P103</f>
        <v/>
      </c>
      <c r="R103" s="71">
        <f>Q103</f>
        <v/>
      </c>
      <c r="S103" s="71">
        <f>R103</f>
        <v/>
      </c>
      <c r="T103" s="71">
        <f>S103</f>
        <v/>
      </c>
      <c r="U103" s="71">
        <f>T103</f>
        <v/>
      </c>
      <c r="V103" s="71">
        <f>U103</f>
        <v/>
      </c>
      <c r="W103" s="71">
        <f>V103</f>
        <v/>
      </c>
      <c r="X103" s="71">
        <f>W103</f>
        <v/>
      </c>
      <c r="Y103" s="71">
        <f>X103</f>
        <v/>
      </c>
      <c r="Z103" s="71">
        <f>Y103</f>
        <v/>
      </c>
      <c r="AA103" s="71">
        <f>Z103</f>
        <v/>
      </c>
      <c r="AB103" s="71">
        <f>AA103</f>
        <v/>
      </c>
      <c r="AC103" s="71">
        <f>AB103</f>
        <v/>
      </c>
      <c r="AD103" s="71">
        <f>AC103</f>
        <v/>
      </c>
      <c r="AE103" s="71">
        <f>AD103</f>
        <v/>
      </c>
      <c r="AF103" s="71">
        <f>AE103</f>
        <v/>
      </c>
      <c r="AG103" s="71">
        <f>AF103</f>
        <v/>
      </c>
      <c r="AH103" s="71">
        <f>AG103</f>
        <v/>
      </c>
      <c r="AI103" s="71">
        <f>AH103</f>
        <v/>
      </c>
      <c r="AJ103" s="71">
        <f>AI103</f>
        <v/>
      </c>
      <c r="AK103" s="71">
        <f>AJ103</f>
        <v/>
      </c>
      <c r="AL103" s="71">
        <f>AK103</f>
        <v/>
      </c>
      <c r="AM103" s="71">
        <f>AL103</f>
        <v/>
      </c>
      <c r="AN103" s="71">
        <f>AM103</f>
        <v/>
      </c>
      <c r="AO103" s="71">
        <f>AN103</f>
        <v/>
      </c>
      <c r="AP103" s="71">
        <f>AO103</f>
        <v/>
      </c>
      <c r="AQ103" s="71">
        <f>AP103</f>
        <v/>
      </c>
      <c r="AR103" s="71">
        <f>AQ103</f>
        <v/>
      </c>
      <c r="AS103" s="71">
        <f>AR103</f>
        <v/>
      </c>
      <c r="AT103" s="71">
        <f>AS103</f>
        <v/>
      </c>
      <c r="AU103" s="71">
        <f>AT103</f>
        <v/>
      </c>
      <c r="AV103" s="71">
        <f>AU103</f>
        <v/>
      </c>
      <c r="AW103" s="71">
        <f>AV103</f>
        <v/>
      </c>
      <c r="AX103" s="71">
        <f>AW103</f>
        <v/>
      </c>
      <c r="AY103" s="71">
        <f>AX103</f>
        <v/>
      </c>
    </row>
    <row r="104" hidden="1" s="192">
      <c r="A104" t="inlineStr">
        <is>
          <t>R1</t>
        </is>
      </c>
      <c r="B104" t="inlineStr">
        <is>
          <t>interurbano</t>
        </is>
      </c>
      <c r="C104" t="inlineStr">
        <is>
          <t>Camión liviano</t>
        </is>
      </c>
      <c r="D104" t="inlineStr">
        <is>
          <t>%</t>
        </is>
      </c>
      <c r="E104" s="63" t="n">
        <v>0.1529421714832692</v>
      </c>
      <c r="F104" s="63" t="n">
        <v>0.1573005442304092</v>
      </c>
      <c r="G104" s="63" t="n">
        <v>0.1594664893011066</v>
      </c>
      <c r="H104" s="63" t="n">
        <v>0.1573559868996349</v>
      </c>
      <c r="I104" s="63" t="n">
        <v>0.1610363395190689</v>
      </c>
      <c r="J104" s="63" t="n">
        <v>0.1476321871454728</v>
      </c>
      <c r="K104" s="71" t="n">
        <v>0.1476321871454727</v>
      </c>
      <c r="L104" s="71" t="n">
        <v>0.1478879478611393</v>
      </c>
      <c r="M104" s="71" t="n">
        <v>0.1479041426910868</v>
      </c>
      <c r="N104" s="71" t="n">
        <v>0.1479194737239342</v>
      </c>
      <c r="O104" s="71" t="n">
        <v>0.1479339220079743</v>
      </c>
      <c r="P104" s="71" t="n">
        <v>0.1479451531656398</v>
      </c>
      <c r="Q104" s="71" t="n">
        <v>0.1479563291647081</v>
      </c>
      <c r="R104" s="71" t="n">
        <v>0.1479691016122139</v>
      </c>
      <c r="S104" s="71" t="n">
        <v>0.1479821444263573</v>
      </c>
      <c r="T104" s="71" t="n">
        <v>0.147993059866338</v>
      </c>
      <c r="U104" s="71" t="n">
        <v>0.1480013914413635</v>
      </c>
      <c r="V104" s="71" t="n">
        <v>0.1480095940684421</v>
      </c>
      <c r="W104" s="71" t="n">
        <v>0.1480167438657527</v>
      </c>
      <c r="X104" s="71" t="n">
        <v>0.1480277025475438</v>
      </c>
      <c r="Y104" s="71" t="n">
        <v>0.1480354178783127</v>
      </c>
      <c r="Z104" s="71" t="n">
        <v>0.1480443109803233</v>
      </c>
      <c r="AA104" s="71" t="n">
        <v>0.1480458625158657</v>
      </c>
      <c r="AB104" s="71" t="n">
        <v>0.1480503754966551</v>
      </c>
      <c r="AC104" s="71" t="n">
        <v>0.1480537497462443</v>
      </c>
      <c r="AD104" s="71" t="n">
        <v>0.1480561288387325</v>
      </c>
      <c r="AE104" s="71" t="n">
        <v>0.1480592090626936</v>
      </c>
      <c r="AF104" s="71" t="n">
        <v>0.1480624505658995</v>
      </c>
      <c r="AG104" s="71" t="n">
        <v>0.1480660304165425</v>
      </c>
      <c r="AH104" s="71" t="n">
        <v>0.1480689108419801</v>
      </c>
      <c r="AI104" s="71" t="n">
        <v>0.1480716381811759</v>
      </c>
      <c r="AJ104" s="71" t="n">
        <v>0.1480740420746313</v>
      </c>
      <c r="AK104" s="71" t="n">
        <v>0.1480759109383157</v>
      </c>
      <c r="AL104" s="71" t="n">
        <v>0.1480774058989321</v>
      </c>
      <c r="AM104" s="71" t="n">
        <v>0.1480796992766323</v>
      </c>
      <c r="AN104" s="71" t="n">
        <v>0.1480805119595323</v>
      </c>
      <c r="AO104" s="71" t="n">
        <v>0.1480816263078274</v>
      </c>
      <c r="AP104" s="71" t="n">
        <v>0.1480836898592043</v>
      </c>
      <c r="AQ104" s="71" t="n">
        <v>0.1480857320802932</v>
      </c>
      <c r="AR104" s="71" t="n">
        <v>0.1480877531362391</v>
      </c>
      <c r="AS104" s="71" t="n">
        <v>0.1480897532044943</v>
      </c>
      <c r="AT104" s="71" t="n">
        <v>0.1480917324717688</v>
      </c>
      <c r="AU104" s="71" t="n">
        <v>0.1480936911313619</v>
      </c>
      <c r="AV104" s="71" t="n">
        <v>0.1480956293809857</v>
      </c>
      <c r="AW104" s="71" t="n">
        <v>0.1480975474210622</v>
      </c>
      <c r="AX104" s="71" t="n">
        <v>0.1480994454534308</v>
      </c>
      <c r="AY104" s="71" t="n">
        <v>0.1481013236803845</v>
      </c>
    </row>
    <row r="105" hidden="1" s="192">
      <c r="A105" t="inlineStr">
        <is>
          <t>R1</t>
        </is>
      </c>
      <c r="B105" t="inlineStr">
        <is>
          <t>interurbano</t>
        </is>
      </c>
      <c r="C105" t="inlineStr">
        <is>
          <t>Camión mediano</t>
        </is>
      </c>
      <c r="D105" t="inlineStr">
        <is>
          <t>%</t>
        </is>
      </c>
      <c r="E105" s="63" t="n">
        <v>0.09176530288996156</v>
      </c>
      <c r="F105" s="63" t="n">
        <v>0.09438032653824557</v>
      </c>
      <c r="G105" s="63" t="n">
        <v>0.09567989358066403</v>
      </c>
      <c r="H105" s="63" t="n">
        <v>0.09441359213978093</v>
      </c>
      <c r="I105" s="63" t="n">
        <v>0.09662180371144136</v>
      </c>
      <c r="J105" s="63" t="n">
        <v>0.08857931228728363</v>
      </c>
      <c r="K105" s="71" t="n">
        <v>0.08857931228728358</v>
      </c>
      <c r="L105" s="71" t="n">
        <v>0.08873276871668352</v>
      </c>
      <c r="M105" s="71" t="n">
        <v>0.08874248561465202</v>
      </c>
      <c r="N105" s="71" t="n">
        <v>0.08875168423436051</v>
      </c>
      <c r="O105" s="71" t="n">
        <v>0.08876035320478456</v>
      </c>
      <c r="P105" s="71" t="n">
        <v>0.08876709189938385</v>
      </c>
      <c r="Q105" s="71" t="n">
        <v>0.08877379749882483</v>
      </c>
      <c r="R105" s="71" t="n">
        <v>0.08878146096732832</v>
      </c>
      <c r="S105" s="71" t="n">
        <v>0.08878928665581438</v>
      </c>
      <c r="T105" s="71" t="n">
        <v>0.08879583591980274</v>
      </c>
      <c r="U105" s="71" t="n">
        <v>0.08880083486481805</v>
      </c>
      <c r="V105" s="71" t="n">
        <v>0.0888057564410652</v>
      </c>
      <c r="W105" s="71" t="n">
        <v>0.08881004631945158</v>
      </c>
      <c r="X105" s="71" t="n">
        <v>0.08881662152852624</v>
      </c>
      <c r="Y105" s="71" t="n">
        <v>0.08882125072698759</v>
      </c>
      <c r="Z105" s="71" t="n">
        <v>0.08882658658819396</v>
      </c>
      <c r="AA105" s="71" t="n">
        <v>0.08882751750951937</v>
      </c>
      <c r="AB105" s="71" t="n">
        <v>0.08883022529799306</v>
      </c>
      <c r="AC105" s="71" t="n">
        <v>0.08883224984774654</v>
      </c>
      <c r="AD105" s="71" t="n">
        <v>0.08883367730323946</v>
      </c>
      <c r="AE105" s="71" t="n">
        <v>0.08883552543761615</v>
      </c>
      <c r="AF105" s="71" t="n">
        <v>0.08883747033953963</v>
      </c>
      <c r="AG105" s="71" t="n">
        <v>0.08883961824992545</v>
      </c>
      <c r="AH105" s="71" t="n">
        <v>0.08884134650518805</v>
      </c>
      <c r="AI105" s="71" t="n">
        <v>0.0888429829087055</v>
      </c>
      <c r="AJ105" s="71" t="n">
        <v>0.08884442524477876</v>
      </c>
      <c r="AK105" s="71" t="n">
        <v>0.08884554656298942</v>
      </c>
      <c r="AL105" s="71" t="n">
        <v>0.08884644353935925</v>
      </c>
      <c r="AM105" s="71" t="n">
        <v>0.08884781956597936</v>
      </c>
      <c r="AN105" s="71" t="n">
        <v>0.0888483071757193</v>
      </c>
      <c r="AO105" s="71" t="n">
        <v>0.08884897578469643</v>
      </c>
      <c r="AP105" s="71" t="n">
        <v>0.08885021391552252</v>
      </c>
      <c r="AQ105" s="71" t="n">
        <v>0.0888514392481759</v>
      </c>
      <c r="AR105" s="71" t="n">
        <v>0.08885265188174343</v>
      </c>
      <c r="AS105" s="71" t="n">
        <v>0.08885385192269657</v>
      </c>
      <c r="AT105" s="71" t="n">
        <v>0.08885503948306123</v>
      </c>
      <c r="AU105" s="71" t="n">
        <v>0.08885621467881713</v>
      </c>
      <c r="AV105" s="71" t="n">
        <v>0.08885737762859137</v>
      </c>
      <c r="AW105" s="71" t="n">
        <v>0.08885852845263731</v>
      </c>
      <c r="AX105" s="71" t="n">
        <v>0.08885966727205842</v>
      </c>
      <c r="AY105" s="71" t="n">
        <v>0.08886079420823066</v>
      </c>
    </row>
    <row r="106" hidden="1" s="192">
      <c r="A106" t="inlineStr">
        <is>
          <t>R1</t>
        </is>
      </c>
      <c r="B106" t="inlineStr">
        <is>
          <t>interurbano</t>
        </is>
      </c>
      <c r="C106" t="inlineStr">
        <is>
          <t>Camión pesado</t>
        </is>
      </c>
      <c r="D106" t="inlineStr">
        <is>
          <t>%</t>
        </is>
      </c>
      <c r="E106" s="63" t="n">
        <v>0.7335900296682573</v>
      </c>
      <c r="F106" s="63" t="n">
        <v>0.7318080108522971</v>
      </c>
      <c r="G106" s="63" t="n">
        <v>0.7212124298237425</v>
      </c>
      <c r="H106" s="63" t="n">
        <v>0.7165433847275611</v>
      </c>
      <c r="I106" s="63" t="n">
        <v>0.7252034813657319</v>
      </c>
      <c r="J106" s="63" t="n">
        <v>0.7594244004253782</v>
      </c>
      <c r="K106" s="71" t="n">
        <v>0.7594244004253783</v>
      </c>
      <c r="L106" s="71" t="n">
        <v>0.7607400412209452</v>
      </c>
      <c r="M106" s="71" t="n">
        <v>0.760823347912126</v>
      </c>
      <c r="N106" s="71" t="n">
        <v>0.7609022112051058</v>
      </c>
      <c r="O106" s="71" t="n">
        <v>0.7609765336117333</v>
      </c>
      <c r="P106" s="71" t="n">
        <v>0.7610343070237588</v>
      </c>
      <c r="Q106" s="71" t="n">
        <v>0.7610917966983054</v>
      </c>
      <c r="R106" s="71" t="n">
        <v>0.7611574985515165</v>
      </c>
      <c r="S106" s="71" t="n">
        <v>0.761224591178824</v>
      </c>
      <c r="T106" s="71" t="n">
        <v>0.7612807405296053</v>
      </c>
      <c r="U106" s="71" t="n">
        <v>0.7613235984015281</v>
      </c>
      <c r="V106" s="71" t="n">
        <v>0.7613657929613428</v>
      </c>
      <c r="W106" s="71" t="n">
        <v>0.7614025717332404</v>
      </c>
      <c r="X106" s="71" t="n">
        <v>0.7614589435211925</v>
      </c>
      <c r="Y106" s="71" t="n">
        <v>0.7614986314141686</v>
      </c>
      <c r="Z106" s="71" t="n">
        <v>0.7615443777977515</v>
      </c>
      <c r="AA106" s="71" t="n">
        <v>0.7615523589431356</v>
      </c>
      <c r="AB106" s="71" t="n">
        <v>0.7615755738517301</v>
      </c>
      <c r="AC106" s="71" t="n">
        <v>0.761592931092862</v>
      </c>
      <c r="AD106" s="71" t="n">
        <v>0.7616051692160067</v>
      </c>
      <c r="AE106" s="71" t="n">
        <v>0.7616210139804858</v>
      </c>
      <c r="AF106" s="71" t="n">
        <v>0.7616376883702387</v>
      </c>
      <c r="AG106" s="71" t="n">
        <v>0.7616561032293609</v>
      </c>
      <c r="AH106" s="71" t="n">
        <v>0.7616709202242404</v>
      </c>
      <c r="AI106" s="71" t="n">
        <v>0.7616849497388981</v>
      </c>
      <c r="AJ106" s="71" t="n">
        <v>0.7616973154389625</v>
      </c>
      <c r="AK106" s="71" t="n">
        <v>0.7617069289298308</v>
      </c>
      <c r="AL106" s="71" t="n">
        <v>0.7617146190520984</v>
      </c>
      <c r="AM106" s="71" t="n">
        <v>0.7617264162558015</v>
      </c>
      <c r="AN106" s="71" t="n">
        <v>0.7617305967210236</v>
      </c>
      <c r="AO106" s="71" t="n">
        <v>0.7617363289620904</v>
      </c>
      <c r="AP106" s="71" t="n">
        <v>0.7617469439322903</v>
      </c>
      <c r="AQ106" s="71" t="n">
        <v>0.7617574491788494</v>
      </c>
      <c r="AR106" s="71" t="n">
        <v>0.7617678455512774</v>
      </c>
      <c r="AS106" s="71" t="n">
        <v>0.761778133962395</v>
      </c>
      <c r="AT106" s="71" t="n">
        <v>0.7617883153726432</v>
      </c>
      <c r="AU106" s="71" t="n">
        <v>0.7617983907763607</v>
      </c>
      <c r="AV106" s="71" t="n">
        <v>0.7618083611905831</v>
      </c>
      <c r="AW106" s="71" t="n">
        <v>0.7618182276462883</v>
      </c>
      <c r="AX106" s="71" t="n">
        <v>0.7618279911817429</v>
      </c>
      <c r="AY106" s="71" t="n">
        <v>0.7618376528375497</v>
      </c>
    </row>
    <row r="107" hidden="1" s="192">
      <c r="A107" t="inlineStr">
        <is>
          <t>R1</t>
        </is>
      </c>
      <c r="B107" t="inlineStr">
        <is>
          <t>interurbano</t>
        </is>
      </c>
      <c r="C107" t="inlineStr">
        <is>
          <t>Ferroviario</t>
        </is>
      </c>
      <c r="D107" t="inlineStr">
        <is>
          <t>%</t>
        </is>
      </c>
      <c r="E107" s="63" t="n">
        <v>0.02170249595851208</v>
      </c>
      <c r="F107" s="63" t="n">
        <v>0.01651111837904816</v>
      </c>
      <c r="G107" s="63" t="n">
        <v>0.0236411872944869</v>
      </c>
      <c r="H107" s="63" t="n">
        <v>0.03168703623302329</v>
      </c>
      <c r="I107" s="63" t="n">
        <v>0.01713837540375773</v>
      </c>
      <c r="J107" s="63" t="n">
        <v>0.004364100141865409</v>
      </c>
      <c r="K107" s="71" t="n">
        <v>0.004364100141865383</v>
      </c>
      <c r="L107" s="71" t="n">
        <v>0.002639242201232152</v>
      </c>
      <c r="M107" s="71" t="n">
        <v>0.002530023782135167</v>
      </c>
      <c r="N107" s="71" t="n">
        <v>0.002426630836599524</v>
      </c>
      <c r="O107" s="71" t="n">
        <v>0.002329191175507818</v>
      </c>
      <c r="P107" s="71" t="n">
        <v>0.002253447911217516</v>
      </c>
      <c r="Q107" s="71" t="n">
        <v>0.002178076638161741</v>
      </c>
      <c r="R107" s="71" t="n">
        <v>0.002091938868941196</v>
      </c>
      <c r="S107" s="71" t="n">
        <v>0.002003977739004257</v>
      </c>
      <c r="T107" s="71" t="n">
        <v>0.001930363684253954</v>
      </c>
      <c r="U107" s="71" t="n">
        <v>0.001874175292290486</v>
      </c>
      <c r="V107" s="71" t="n">
        <v>0.001818856529149918</v>
      </c>
      <c r="W107" s="71" t="n">
        <v>0.001770638081555209</v>
      </c>
      <c r="X107" s="71" t="n">
        <v>0.001696732402737457</v>
      </c>
      <c r="Y107" s="71" t="n">
        <v>0.001644699980531023</v>
      </c>
      <c r="Z107" s="71" t="n">
        <v>0.001584724633731172</v>
      </c>
      <c r="AA107" s="71" t="n">
        <v>0.001574261031479339</v>
      </c>
      <c r="AB107" s="71" t="n">
        <v>0.001543825353621618</v>
      </c>
      <c r="AC107" s="71" t="n">
        <v>0.001521069313147129</v>
      </c>
      <c r="AD107" s="71" t="n">
        <v>0.001505024642021295</v>
      </c>
      <c r="AE107" s="71" t="n">
        <v>0.001484251519204377</v>
      </c>
      <c r="AF107" s="71" t="n">
        <v>0.00146239072432209</v>
      </c>
      <c r="AG107" s="71" t="n">
        <v>0.001438248104171118</v>
      </c>
      <c r="AH107" s="71" t="n">
        <v>0.001418822428591249</v>
      </c>
      <c r="AI107" s="71" t="n">
        <v>0.001400429171220412</v>
      </c>
      <c r="AJ107" s="71" t="n">
        <v>0.001384217241627431</v>
      </c>
      <c r="AK107" s="71" t="n">
        <v>0.001371613568863901</v>
      </c>
      <c r="AL107" s="71" t="n">
        <v>0.001361531509610212</v>
      </c>
      <c r="AM107" s="71" t="n">
        <v>0.001346064901586874</v>
      </c>
      <c r="AN107" s="71" t="n">
        <v>0.001340584143724919</v>
      </c>
      <c r="AO107" s="71" t="n">
        <v>0.001333068945385621</v>
      </c>
      <c r="AP107" s="71" t="n">
        <v>0.001319152292982872</v>
      </c>
      <c r="AQ107" s="71" t="n">
        <v>0.001305379492681452</v>
      </c>
      <c r="AR107" s="71" t="n">
        <v>0.001291749430739976</v>
      </c>
      <c r="AS107" s="71" t="n">
        <v>0.001278260910414031</v>
      </c>
      <c r="AT107" s="71" t="n">
        <v>0.001264912672526647</v>
      </c>
      <c r="AU107" s="71" t="n">
        <v>0.001251703413460208</v>
      </c>
      <c r="AV107" s="71" t="n">
        <v>0.001238631799839723</v>
      </c>
      <c r="AW107" s="71" t="n">
        <v>0.001225696480012138</v>
      </c>
      <c r="AX107" s="71" t="n">
        <v>0.001212896092767901</v>
      </c>
      <c r="AY107" s="71" t="n">
        <v>0.001200229273835182</v>
      </c>
    </row>
    <row r="108" hidden="1" s="192">
      <c r="A108" t="inlineStr">
        <is>
          <t>R1</t>
        </is>
      </c>
      <c r="B108" t="inlineStr">
        <is>
          <t>interurbano</t>
        </is>
      </c>
      <c r="C108" t="inlineStr">
        <is>
          <t>Marítimo</t>
        </is>
      </c>
      <c r="D108" t="inlineStr">
        <is>
          <t>%</t>
        </is>
      </c>
      <c r="E108" s="63" t="n">
        <v>0</v>
      </c>
      <c r="F108" s="63" t="n">
        <v>0</v>
      </c>
      <c r="G108" s="63" t="n">
        <v>0</v>
      </c>
      <c r="H108" s="63" t="n">
        <v>0</v>
      </c>
      <c r="I108" s="63" t="n">
        <v>0</v>
      </c>
      <c r="J108" s="63" t="n">
        <v>0</v>
      </c>
      <c r="K108" s="71" t="n">
        <v>0</v>
      </c>
      <c r="L108" s="71" t="n">
        <v>0</v>
      </c>
      <c r="M108" s="71" t="n">
        <v>0</v>
      </c>
      <c r="N108" s="71" t="n">
        <v>0</v>
      </c>
      <c r="O108" s="71" t="n">
        <v>0</v>
      </c>
      <c r="P108" s="71" t="n">
        <v>0</v>
      </c>
      <c r="Q108" s="71" t="n">
        <v>0</v>
      </c>
      <c r="R108" s="71" t="n">
        <v>0</v>
      </c>
      <c r="S108" s="71" t="n">
        <v>0</v>
      </c>
      <c r="T108" s="71" t="n">
        <v>0</v>
      </c>
      <c r="U108" s="71" t="n">
        <v>0</v>
      </c>
      <c r="V108" s="71" t="n">
        <v>0</v>
      </c>
      <c r="W108" s="71" t="n">
        <v>0</v>
      </c>
      <c r="X108" s="71" t="n">
        <v>0</v>
      </c>
      <c r="Y108" s="71" t="n">
        <v>0</v>
      </c>
      <c r="Z108" s="71" t="n">
        <v>0</v>
      </c>
      <c r="AA108" s="71" t="n">
        <v>0</v>
      </c>
      <c r="AB108" s="71" t="n">
        <v>0</v>
      </c>
      <c r="AC108" s="71" t="n">
        <v>0</v>
      </c>
      <c r="AD108" s="71" t="n">
        <v>0</v>
      </c>
      <c r="AE108" s="71" t="n">
        <v>0</v>
      </c>
      <c r="AF108" s="71" t="n">
        <v>0</v>
      </c>
      <c r="AG108" s="71" t="n">
        <v>0</v>
      </c>
      <c r="AH108" s="71" t="n">
        <v>0</v>
      </c>
      <c r="AI108" s="71" t="n">
        <v>0</v>
      </c>
      <c r="AJ108" s="71" t="n">
        <v>0</v>
      </c>
      <c r="AK108" s="71" t="n">
        <v>0</v>
      </c>
      <c r="AL108" s="71" t="n">
        <v>0</v>
      </c>
      <c r="AM108" s="71" t="n">
        <v>0</v>
      </c>
      <c r="AN108" s="71" t="n">
        <v>0</v>
      </c>
      <c r="AO108" s="71" t="n">
        <v>0</v>
      </c>
      <c r="AP108" s="71" t="n">
        <v>0</v>
      </c>
      <c r="AQ108" s="71" t="n">
        <v>0</v>
      </c>
      <c r="AR108" s="71" t="n">
        <v>0</v>
      </c>
      <c r="AS108" s="71" t="n">
        <v>0</v>
      </c>
      <c r="AT108" s="71" t="n">
        <v>0</v>
      </c>
      <c r="AU108" s="71" t="n">
        <v>0</v>
      </c>
      <c r="AV108" s="71" t="n">
        <v>0</v>
      </c>
      <c r="AW108" s="71" t="n">
        <v>0</v>
      </c>
      <c r="AX108" s="71" t="n">
        <v>0</v>
      </c>
      <c r="AY108" s="71" t="n">
        <v>0</v>
      </c>
    </row>
    <row r="109" hidden="1" s="192">
      <c r="A109" t="inlineStr">
        <is>
          <t>R1</t>
        </is>
      </c>
      <c r="B109" t="inlineStr">
        <is>
          <t>interurbano</t>
        </is>
      </c>
      <c r="C109" t="inlineStr">
        <is>
          <t>Aéreo</t>
        </is>
      </c>
      <c r="D109" t="inlineStr">
        <is>
          <t>%</t>
        </is>
      </c>
      <c r="E109" s="63" t="n">
        <v>0</v>
      </c>
      <c r="F109" s="63" t="n">
        <v>0</v>
      </c>
      <c r="G109" s="63" t="n">
        <v>0</v>
      </c>
      <c r="H109" s="63" t="n">
        <v>0</v>
      </c>
      <c r="I109" s="63" t="n">
        <v>0</v>
      </c>
      <c r="J109" s="63" t="n">
        <v>0</v>
      </c>
      <c r="K109" s="71" t="n">
        <v>0</v>
      </c>
      <c r="L109" s="71" t="n">
        <v>0</v>
      </c>
      <c r="M109" s="71" t="n">
        <v>0</v>
      </c>
      <c r="N109" s="71" t="n">
        <v>0</v>
      </c>
      <c r="O109" s="71" t="n">
        <v>0</v>
      </c>
      <c r="P109" s="71" t="n">
        <v>0</v>
      </c>
      <c r="Q109" s="71" t="n">
        <v>0</v>
      </c>
      <c r="R109" s="71" t="n">
        <v>0</v>
      </c>
      <c r="S109" s="71" t="n">
        <v>0</v>
      </c>
      <c r="T109" s="71" t="n">
        <v>0</v>
      </c>
      <c r="U109" s="71" t="n">
        <v>0</v>
      </c>
      <c r="V109" s="71" t="n">
        <v>0</v>
      </c>
      <c r="W109" s="71" t="n">
        <v>0</v>
      </c>
      <c r="X109" s="71" t="n">
        <v>0</v>
      </c>
      <c r="Y109" s="71" t="n">
        <v>0</v>
      </c>
      <c r="Z109" s="71" t="n">
        <v>0</v>
      </c>
      <c r="AA109" s="71" t="n">
        <v>0</v>
      </c>
      <c r="AB109" s="71" t="n">
        <v>0</v>
      </c>
      <c r="AC109" s="71" t="n">
        <v>0</v>
      </c>
      <c r="AD109" s="71" t="n">
        <v>0</v>
      </c>
      <c r="AE109" s="71" t="n">
        <v>0</v>
      </c>
      <c r="AF109" s="71" t="n">
        <v>0</v>
      </c>
      <c r="AG109" s="71" t="n">
        <v>0</v>
      </c>
      <c r="AH109" s="71" t="n">
        <v>0</v>
      </c>
      <c r="AI109" s="71" t="n">
        <v>0</v>
      </c>
      <c r="AJ109" s="71" t="n">
        <v>0</v>
      </c>
      <c r="AK109" s="71" t="n">
        <v>0</v>
      </c>
      <c r="AL109" s="71" t="n">
        <v>0</v>
      </c>
      <c r="AM109" s="71" t="n">
        <v>0</v>
      </c>
      <c r="AN109" s="71" t="n">
        <v>0</v>
      </c>
      <c r="AO109" s="71" t="n">
        <v>0</v>
      </c>
      <c r="AP109" s="71" t="n">
        <v>0</v>
      </c>
      <c r="AQ109" s="71" t="n">
        <v>0</v>
      </c>
      <c r="AR109" s="71" t="n">
        <v>0</v>
      </c>
      <c r="AS109" s="71" t="n">
        <v>0</v>
      </c>
      <c r="AT109" s="71" t="n">
        <v>0</v>
      </c>
      <c r="AU109" s="71" t="n">
        <v>0</v>
      </c>
      <c r="AV109" s="71" t="n">
        <v>0</v>
      </c>
      <c r="AW109" s="71" t="n">
        <v>0</v>
      </c>
      <c r="AX109" s="71" t="n">
        <v>0</v>
      </c>
      <c r="AY109" s="71" t="n">
        <v>0</v>
      </c>
    </row>
    <row r="110" hidden="1" s="192">
      <c r="A110" t="inlineStr">
        <is>
          <t>R2</t>
        </is>
      </c>
      <c r="B110" t="inlineStr">
        <is>
          <t>interurbano</t>
        </is>
      </c>
      <c r="C110" t="inlineStr">
        <is>
          <t>Camión liviano</t>
        </is>
      </c>
      <c r="D110" t="inlineStr">
        <is>
          <t>%</t>
        </is>
      </c>
      <c r="E110" s="63" t="n">
        <v>0.06932230493455736</v>
      </c>
      <c r="F110" s="63" t="n">
        <v>0.07089138264776057</v>
      </c>
      <c r="G110" s="63" t="n">
        <v>0.0583766399070856</v>
      </c>
      <c r="H110" s="63" t="n">
        <v>0.05565529287329617</v>
      </c>
      <c r="I110" s="63" t="n">
        <v>0.06410237635267764</v>
      </c>
      <c r="J110" s="63" t="n">
        <v>0.05981157906474432</v>
      </c>
      <c r="K110" s="71" t="n">
        <v>0.05981157906474436</v>
      </c>
      <c r="L110" s="71" t="n">
        <v>0.06059365653030787</v>
      </c>
      <c r="M110" s="71" t="n">
        <v>0.06088794291097069</v>
      </c>
      <c r="N110" s="71" t="n">
        <v>0.06111858897900432</v>
      </c>
      <c r="O110" s="71" t="n">
        <v>0.06133601911733345</v>
      </c>
      <c r="P110" s="71" t="n">
        <v>0.0615526614968234</v>
      </c>
      <c r="Q110" s="71" t="n">
        <v>0.06175966800529561</v>
      </c>
      <c r="R110" s="71" t="n">
        <v>0.06196936182670862</v>
      </c>
      <c r="S110" s="71" t="n">
        <v>0.06215062530309385</v>
      </c>
      <c r="T110" s="71" t="n">
        <v>0.0623240309759684</v>
      </c>
      <c r="U110" s="71" t="n">
        <v>0.06249013709284231</v>
      </c>
      <c r="V110" s="71" t="n">
        <v>0.06264388947778006</v>
      </c>
      <c r="W110" s="71" t="n">
        <v>0.06279037184929961</v>
      </c>
      <c r="X110" s="71" t="n">
        <v>0.06293076971547655</v>
      </c>
      <c r="Y110" s="71" t="n">
        <v>0.06306299257729792</v>
      </c>
      <c r="Z110" s="71" t="n">
        <v>0.06318816321355641</v>
      </c>
      <c r="AA110" s="71" t="n">
        <v>0.06330799275390589</v>
      </c>
      <c r="AB110" s="71" t="n">
        <v>0.06342160256416302</v>
      </c>
      <c r="AC110" s="71" t="n">
        <v>0.0635290774700444</v>
      </c>
      <c r="AD110" s="71" t="n">
        <v>0.0636310098637304</v>
      </c>
      <c r="AE110" s="71" t="n">
        <v>0.06372776915425303</v>
      </c>
      <c r="AF110" s="71" t="n">
        <v>0.06381935215025791</v>
      </c>
      <c r="AG110" s="71" t="n">
        <v>0.0639063268073248</v>
      </c>
      <c r="AH110" s="71" t="n">
        <v>0.0639887977468425</v>
      </c>
      <c r="AI110" s="71" t="n">
        <v>0.0640672515252439</v>
      </c>
      <c r="AJ110" s="71" t="n">
        <v>0.06414192454598359</v>
      </c>
      <c r="AK110" s="71" t="n">
        <v>0.06421271664482525</v>
      </c>
      <c r="AL110" s="71" t="n">
        <v>0.06428005932031594</v>
      </c>
      <c r="AM110" s="71" t="n">
        <v>0.06434417523279137</v>
      </c>
      <c r="AN110" s="71" t="n">
        <v>0.06440499556245645</v>
      </c>
      <c r="AO110" s="71" t="n">
        <v>0.06446287913864251</v>
      </c>
      <c r="AP110" s="71" t="n">
        <v>0.06449874606522844</v>
      </c>
      <c r="AQ110" s="71" t="n">
        <v>0.06453387394788673</v>
      </c>
      <c r="AR110" s="71" t="n">
        <v>0.06456827755862249</v>
      </c>
      <c r="AS110" s="71" t="n">
        <v>0.06460197148910207</v>
      </c>
      <c r="AT110" s="71" t="n">
        <v>0.06463497012685034</v>
      </c>
      <c r="AU110" s="71" t="n">
        <v>0.06466728763592537</v>
      </c>
      <c r="AV110" s="71" t="n">
        <v>0.06469893794262714</v>
      </c>
      <c r="AW110" s="71" t="n">
        <v>0.06472993472580568</v>
      </c>
      <c r="AX110" s="71" t="n">
        <v>0.06476029141097979</v>
      </c>
      <c r="AY110" s="71" t="n">
        <v>0.06479002116743884</v>
      </c>
    </row>
    <row r="111" hidden="1" s="192">
      <c r="A111" t="inlineStr">
        <is>
          <t>R2</t>
        </is>
      </c>
      <c r="B111" t="inlineStr">
        <is>
          <t>interurbano</t>
        </is>
      </c>
      <c r="C111" t="inlineStr">
        <is>
          <t>Camión mediano</t>
        </is>
      </c>
      <c r="D111" t="inlineStr">
        <is>
          <t>%</t>
        </is>
      </c>
      <c r="E111" s="63" t="n">
        <v>0.04159338296073438</v>
      </c>
      <c r="F111" s="63" t="n">
        <v>0.0425348295886564</v>
      </c>
      <c r="G111" s="63" t="n">
        <v>0.03502598394425133</v>
      </c>
      <c r="H111" s="63" t="n">
        <v>0.03339317572397775</v>
      </c>
      <c r="I111" s="63" t="n">
        <v>0.03846142581160653</v>
      </c>
      <c r="J111" s="63" t="n">
        <v>0.03588694743884659</v>
      </c>
      <c r="K111" s="71" t="n">
        <v>0.03588694743884661</v>
      </c>
      <c r="L111" s="71" t="n">
        <v>0.03635619391818472</v>
      </c>
      <c r="M111" s="71" t="n">
        <v>0.0365327657465824</v>
      </c>
      <c r="N111" s="71" t="n">
        <v>0.03667115338740259</v>
      </c>
      <c r="O111" s="71" t="n">
        <v>0.03680161147040006</v>
      </c>
      <c r="P111" s="71" t="n">
        <v>0.03693159689809403</v>
      </c>
      <c r="Q111" s="71" t="n">
        <v>0.03705580080317736</v>
      </c>
      <c r="R111" s="71" t="n">
        <v>0.03718161709602517</v>
      </c>
      <c r="S111" s="71" t="n">
        <v>0.0372903751818563</v>
      </c>
      <c r="T111" s="71" t="n">
        <v>0.03739441858558103</v>
      </c>
      <c r="U111" s="71" t="n">
        <v>0.03749408225570539</v>
      </c>
      <c r="V111" s="71" t="n">
        <v>0.03758633368666803</v>
      </c>
      <c r="W111" s="71" t="n">
        <v>0.03767422310957976</v>
      </c>
      <c r="X111" s="71" t="n">
        <v>0.03775846182928592</v>
      </c>
      <c r="Y111" s="71" t="n">
        <v>0.03783779554637873</v>
      </c>
      <c r="Z111" s="71" t="n">
        <v>0.03791289792813384</v>
      </c>
      <c r="AA111" s="71" t="n">
        <v>0.03798479565234353</v>
      </c>
      <c r="AB111" s="71" t="n">
        <v>0.03805296153849781</v>
      </c>
      <c r="AC111" s="71" t="n">
        <v>0.03811744648202663</v>
      </c>
      <c r="AD111" s="71" t="n">
        <v>0.03817860591823823</v>
      </c>
      <c r="AE111" s="71" t="n">
        <v>0.03823666149255181</v>
      </c>
      <c r="AF111" s="71" t="n">
        <v>0.03829161129015475</v>
      </c>
      <c r="AG111" s="71" t="n">
        <v>0.03834379608439487</v>
      </c>
      <c r="AH111" s="71" t="n">
        <v>0.0383932786481055</v>
      </c>
      <c r="AI111" s="71" t="n">
        <v>0.03844035091514632</v>
      </c>
      <c r="AJ111" s="71" t="n">
        <v>0.03848515472759016</v>
      </c>
      <c r="AK111" s="71" t="n">
        <v>0.03852762998689514</v>
      </c>
      <c r="AL111" s="71" t="n">
        <v>0.03856803559218956</v>
      </c>
      <c r="AM111" s="71" t="n">
        <v>0.03860650513967481</v>
      </c>
      <c r="AN111" s="71" t="n">
        <v>0.03864299733747386</v>
      </c>
      <c r="AO111" s="71" t="n">
        <v>0.03867772748318551</v>
      </c>
      <c r="AP111" s="71" t="n">
        <v>0.03869924763913706</v>
      </c>
      <c r="AQ111" s="71" t="n">
        <v>0.03872032436873203</v>
      </c>
      <c r="AR111" s="71" t="n">
        <v>0.03874096653517348</v>
      </c>
      <c r="AS111" s="71" t="n">
        <v>0.03876118289346125</v>
      </c>
      <c r="AT111" s="71" t="n">
        <v>0.03878098207611019</v>
      </c>
      <c r="AU111" s="71" t="n">
        <v>0.03880037258155521</v>
      </c>
      <c r="AV111" s="71" t="n">
        <v>0.03881936276557628</v>
      </c>
      <c r="AW111" s="71" t="n">
        <v>0.0388379608354834</v>
      </c>
      <c r="AX111" s="71" t="n">
        <v>0.03885617484658787</v>
      </c>
      <c r="AY111" s="71" t="n">
        <v>0.0388740127004633</v>
      </c>
    </row>
    <row r="112" hidden="1" s="192">
      <c r="A112" t="inlineStr">
        <is>
          <t>R2</t>
        </is>
      </c>
      <c r="B112" t="inlineStr">
        <is>
          <t>interurbano</t>
        </is>
      </c>
      <c r="C112" t="inlineStr">
        <is>
          <t>Camión pesado</t>
        </is>
      </c>
      <c r="D112" t="inlineStr">
        <is>
          <t>%</t>
        </is>
      </c>
      <c r="E112" s="63" t="n">
        <v>0.7614196228159117</v>
      </c>
      <c r="F112" s="63" t="n">
        <v>0.826788459090539</v>
      </c>
      <c r="G112" s="63" t="n">
        <v>0.7826136526202685</v>
      </c>
      <c r="H112" s="63" t="n">
        <v>0.7643400197792576</v>
      </c>
      <c r="I112" s="63" t="n">
        <v>0.770629908905905</v>
      </c>
      <c r="J112" s="63" t="n">
        <v>0.807805647469259</v>
      </c>
      <c r="K112" s="71" t="n">
        <v>0.8078056474692591</v>
      </c>
      <c r="L112" s="71" t="n">
        <v>0.8183682609852274</v>
      </c>
      <c r="M112" s="71" t="n">
        <v>0.8223428459065747</v>
      </c>
      <c r="N112" s="71" t="n">
        <v>0.8254579149155784</v>
      </c>
      <c r="O112" s="71" t="n">
        <v>0.8283944916858079</v>
      </c>
      <c r="P112" s="71" t="n">
        <v>0.831320429110796</v>
      </c>
      <c r="Q112" s="71" t="n">
        <v>0.8341162259986483</v>
      </c>
      <c r="R112" s="71" t="n">
        <v>0.8369483173064782</v>
      </c>
      <c r="S112" s="71" t="n">
        <v>0.8393964329087331</v>
      </c>
      <c r="T112" s="71" t="n">
        <v>0.8417384222700176</v>
      </c>
      <c r="U112" s="71" t="n">
        <v>0.8439818249921677</v>
      </c>
      <c r="V112" s="71" t="n">
        <v>0.8460583801810908</v>
      </c>
      <c r="W112" s="71" t="n">
        <v>0.848036747728286</v>
      </c>
      <c r="X112" s="71" t="n">
        <v>0.8499329389167445</v>
      </c>
      <c r="Y112" s="71" t="n">
        <v>0.8517187198002123</v>
      </c>
      <c r="Z112" s="71" t="n">
        <v>0.8534092544499911</v>
      </c>
      <c r="AA112" s="71" t="n">
        <v>0.855027653110277</v>
      </c>
      <c r="AB112" s="71" t="n">
        <v>0.8565620490879231</v>
      </c>
      <c r="AC112" s="71" t="n">
        <v>0.8580135880255296</v>
      </c>
      <c r="AD112" s="71" t="n">
        <v>0.8593902706774034</v>
      </c>
      <c r="AE112" s="71" t="n">
        <v>0.8606970862230136</v>
      </c>
      <c r="AF112" s="71" t="n">
        <v>0.8619339915604372</v>
      </c>
      <c r="AG112" s="71" t="n">
        <v>0.86310865740715</v>
      </c>
      <c r="AH112" s="71" t="n">
        <v>0.864222496762944</v>
      </c>
      <c r="AI112" s="71" t="n">
        <v>0.8652820809814</v>
      </c>
      <c r="AJ112" s="71" t="n">
        <v>0.8662906028898725</v>
      </c>
      <c r="AK112" s="71" t="n">
        <v>0.8672467096861599</v>
      </c>
      <c r="AL112" s="71" t="n">
        <v>0.8681562291208197</v>
      </c>
      <c r="AM112" s="71" t="n">
        <v>0.8690221684088334</v>
      </c>
      <c r="AN112" s="71" t="n">
        <v>0.8698435980810245</v>
      </c>
      <c r="AO112" s="71" t="n">
        <v>0.8706253644291126</v>
      </c>
      <c r="AP112" s="71" t="n">
        <v>0.8711097774191477</v>
      </c>
      <c r="AQ112" s="71" t="n">
        <v>0.8715842089997666</v>
      </c>
      <c r="AR112" s="71" t="n">
        <v>0.8720488586793144</v>
      </c>
      <c r="AS112" s="71" t="n">
        <v>0.8725039235305097</v>
      </c>
      <c r="AT112" s="71" t="n">
        <v>0.8729495978689681</v>
      </c>
      <c r="AU112" s="71" t="n">
        <v>0.8733860729921994</v>
      </c>
      <c r="AV112" s="71" t="n">
        <v>0.8738135369865904</v>
      </c>
      <c r="AW112" s="71" t="n">
        <v>0.8742321745965068</v>
      </c>
      <c r="AX112" s="71" t="n">
        <v>0.8746421671448652</v>
      </c>
      <c r="AY112" s="71" t="n">
        <v>0.8750436924939872</v>
      </c>
    </row>
    <row r="113" hidden="1" s="192">
      <c r="A113" t="inlineStr">
        <is>
          <t>R2</t>
        </is>
      </c>
      <c r="B113" t="inlineStr">
        <is>
          <t>interurbano</t>
        </is>
      </c>
      <c r="C113" t="inlineStr">
        <is>
          <t>Ferroviario</t>
        </is>
      </c>
      <c r="D113" t="inlineStr">
        <is>
          <t>%</t>
        </is>
      </c>
      <c r="E113" s="63" t="n">
        <v>0.1276646892887965</v>
      </c>
      <c r="F113" s="63" t="n">
        <v>0.05978532867304404</v>
      </c>
      <c r="G113" s="63" t="n">
        <v>0.1239837235283947</v>
      </c>
      <c r="H113" s="63" t="n">
        <v>0.1466115116234686</v>
      </c>
      <c r="I113" s="63" t="n">
        <v>0.1268062889298108</v>
      </c>
      <c r="J113" s="63" t="n">
        <v>0.09649582602714997</v>
      </c>
      <c r="K113" s="71" t="n">
        <v>0.09649582602715004</v>
      </c>
      <c r="L113" s="71" t="n">
        <v>0.08468188856627992</v>
      </c>
      <c r="M113" s="71" t="n">
        <v>0.08023644543587208</v>
      </c>
      <c r="N113" s="71" t="n">
        <v>0.07675234271801462</v>
      </c>
      <c r="O113" s="71" t="n">
        <v>0.07346787772645857</v>
      </c>
      <c r="P113" s="71" t="n">
        <v>0.0701953124942865</v>
      </c>
      <c r="Q113" s="71" t="n">
        <v>0.06706830519287869</v>
      </c>
      <c r="R113" s="71" t="n">
        <v>0.06390070377078794</v>
      </c>
      <c r="S113" s="71" t="n">
        <v>0.06116256660631668</v>
      </c>
      <c r="T113" s="71" t="n">
        <v>0.05854312816843283</v>
      </c>
      <c r="U113" s="71" t="n">
        <v>0.0560339556592846</v>
      </c>
      <c r="V113" s="71" t="n">
        <v>0.05371139665446102</v>
      </c>
      <c r="W113" s="71" t="n">
        <v>0.05149865731283469</v>
      </c>
      <c r="X113" s="71" t="n">
        <v>0.04937782953849292</v>
      </c>
      <c r="Y113" s="71" t="n">
        <v>0.04738049207611107</v>
      </c>
      <c r="Z113" s="71" t="n">
        <v>0.04548968440831858</v>
      </c>
      <c r="AA113" s="71" t="n">
        <v>0.04367955848347364</v>
      </c>
      <c r="AB113" s="71" t="n">
        <v>0.04196338680941603</v>
      </c>
      <c r="AC113" s="71" t="n">
        <v>0.04033988802239933</v>
      </c>
      <c r="AD113" s="71" t="n">
        <v>0.03880011354062797</v>
      </c>
      <c r="AE113" s="71" t="n">
        <v>0.03733848313018166</v>
      </c>
      <c r="AF113" s="71" t="n">
        <v>0.03595504499915017</v>
      </c>
      <c r="AG113" s="71" t="n">
        <v>0.03464121970113024</v>
      </c>
      <c r="AH113" s="71" t="n">
        <v>0.03339542684210801</v>
      </c>
      <c r="AI113" s="71" t="n">
        <v>0.0322103165782097</v>
      </c>
      <c r="AJ113" s="71" t="n">
        <v>0.03108231783655379</v>
      </c>
      <c r="AK113" s="71" t="n">
        <v>0.03001294368211959</v>
      </c>
      <c r="AL113" s="71" t="n">
        <v>0.02899567596667481</v>
      </c>
      <c r="AM113" s="71" t="n">
        <v>0.02802715121870052</v>
      </c>
      <c r="AN113" s="71" t="n">
        <v>0.02710840901904516</v>
      </c>
      <c r="AO113" s="71" t="n">
        <v>0.02623402894905933</v>
      </c>
      <c r="AP113" s="71" t="n">
        <v>0.02569222887648667</v>
      </c>
      <c r="AQ113" s="71" t="n">
        <v>0.02516159268361457</v>
      </c>
      <c r="AR113" s="71" t="n">
        <v>0.02464189722688962</v>
      </c>
      <c r="AS113" s="71" t="n">
        <v>0.02413292208692694</v>
      </c>
      <c r="AT113" s="71" t="n">
        <v>0.02363444992807136</v>
      </c>
      <c r="AU113" s="71" t="n">
        <v>0.02314626679031998</v>
      </c>
      <c r="AV113" s="71" t="n">
        <v>0.02266816230520613</v>
      </c>
      <c r="AW113" s="71" t="n">
        <v>0.02219992984220409</v>
      </c>
      <c r="AX113" s="71" t="n">
        <v>0.02174136659756716</v>
      </c>
      <c r="AY113" s="71" t="n">
        <v>0.02129227363811067</v>
      </c>
    </row>
    <row r="114" hidden="1" s="192">
      <c r="A114" t="inlineStr">
        <is>
          <t>R2</t>
        </is>
      </c>
      <c r="B114" t="inlineStr">
        <is>
          <t>interurbano</t>
        </is>
      </c>
      <c r="C114" t="inlineStr">
        <is>
          <t>Marítimo</t>
        </is>
      </c>
      <c r="D114" t="inlineStr">
        <is>
          <t>%</t>
        </is>
      </c>
      <c r="E114" s="63" t="n">
        <v>0</v>
      </c>
      <c r="F114" s="63" t="n">
        <v>0</v>
      </c>
      <c r="G114" s="63" t="n">
        <v>0</v>
      </c>
      <c r="H114" s="63" t="n">
        <v>0</v>
      </c>
      <c r="I114" s="63" t="n">
        <v>0</v>
      </c>
      <c r="J114" s="63" t="n">
        <v>0</v>
      </c>
      <c r="K114" s="71" t="n">
        <v>0</v>
      </c>
      <c r="L114" s="71" t="n">
        <v>0</v>
      </c>
      <c r="M114" s="71" t="n">
        <v>0</v>
      </c>
      <c r="N114" s="71" t="n">
        <v>0</v>
      </c>
      <c r="O114" s="71" t="n">
        <v>0</v>
      </c>
      <c r="P114" s="71" t="n">
        <v>0</v>
      </c>
      <c r="Q114" s="71" t="n">
        <v>0</v>
      </c>
      <c r="R114" s="71" t="n">
        <v>0</v>
      </c>
      <c r="S114" s="71" t="n">
        <v>0</v>
      </c>
      <c r="T114" s="71" t="n">
        <v>0</v>
      </c>
      <c r="U114" s="71" t="n">
        <v>0</v>
      </c>
      <c r="V114" s="71" t="n">
        <v>0</v>
      </c>
      <c r="W114" s="71" t="n">
        <v>0</v>
      </c>
      <c r="X114" s="71" t="n">
        <v>0</v>
      </c>
      <c r="Y114" s="71" t="n">
        <v>0</v>
      </c>
      <c r="Z114" s="71" t="n">
        <v>0</v>
      </c>
      <c r="AA114" s="71" t="n">
        <v>0</v>
      </c>
      <c r="AB114" s="71" t="n">
        <v>0</v>
      </c>
      <c r="AC114" s="71" t="n">
        <v>0</v>
      </c>
      <c r="AD114" s="71" t="n">
        <v>0</v>
      </c>
      <c r="AE114" s="71" t="n">
        <v>0</v>
      </c>
      <c r="AF114" s="71" t="n">
        <v>0</v>
      </c>
      <c r="AG114" s="71" t="n">
        <v>0</v>
      </c>
      <c r="AH114" s="71" t="n">
        <v>0</v>
      </c>
      <c r="AI114" s="71" t="n">
        <v>0</v>
      </c>
      <c r="AJ114" s="71" t="n">
        <v>0</v>
      </c>
      <c r="AK114" s="71" t="n">
        <v>0</v>
      </c>
      <c r="AL114" s="71" t="n">
        <v>0</v>
      </c>
      <c r="AM114" s="71" t="n">
        <v>0</v>
      </c>
      <c r="AN114" s="71" t="n">
        <v>0</v>
      </c>
      <c r="AO114" s="71" t="n">
        <v>0</v>
      </c>
      <c r="AP114" s="71" t="n">
        <v>0</v>
      </c>
      <c r="AQ114" s="71" t="n">
        <v>0</v>
      </c>
      <c r="AR114" s="71" t="n">
        <v>0</v>
      </c>
      <c r="AS114" s="71" t="n">
        <v>0</v>
      </c>
      <c r="AT114" s="71" t="n">
        <v>0</v>
      </c>
      <c r="AU114" s="71" t="n">
        <v>0</v>
      </c>
      <c r="AV114" s="71" t="n">
        <v>0</v>
      </c>
      <c r="AW114" s="71" t="n">
        <v>0</v>
      </c>
      <c r="AX114" s="71" t="n">
        <v>0</v>
      </c>
      <c r="AY114" s="71" t="n">
        <v>0</v>
      </c>
    </row>
    <row r="115" hidden="1" s="192">
      <c r="A115" t="inlineStr">
        <is>
          <t>R2</t>
        </is>
      </c>
      <c r="B115" t="inlineStr">
        <is>
          <t>interurbano</t>
        </is>
      </c>
      <c r="C115" t="inlineStr">
        <is>
          <t>Aéreo</t>
        </is>
      </c>
      <c r="D115" t="inlineStr">
        <is>
          <t>%</t>
        </is>
      </c>
      <c r="E115" s="63" t="n">
        <v>0</v>
      </c>
      <c r="F115" s="63" t="n">
        <v>0</v>
      </c>
      <c r="G115" s="63" t="n">
        <v>0</v>
      </c>
      <c r="H115" s="63" t="n">
        <v>0</v>
      </c>
      <c r="I115" s="63" t="n">
        <v>0</v>
      </c>
      <c r="J115" s="63" t="n">
        <v>0</v>
      </c>
      <c r="K115" s="71" t="n">
        <v>0</v>
      </c>
      <c r="L115" s="71" t="n">
        <v>0</v>
      </c>
      <c r="M115" s="71" t="n">
        <v>0</v>
      </c>
      <c r="N115" s="71" t="n">
        <v>0</v>
      </c>
      <c r="O115" s="71" t="n">
        <v>0</v>
      </c>
      <c r="P115" s="71" t="n">
        <v>0</v>
      </c>
      <c r="Q115" s="71" t="n">
        <v>0</v>
      </c>
      <c r="R115" s="71" t="n">
        <v>0</v>
      </c>
      <c r="S115" s="71" t="n">
        <v>0</v>
      </c>
      <c r="T115" s="71" t="n">
        <v>0</v>
      </c>
      <c r="U115" s="71" t="n">
        <v>0</v>
      </c>
      <c r="V115" s="71" t="n">
        <v>0</v>
      </c>
      <c r="W115" s="71" t="n">
        <v>0</v>
      </c>
      <c r="X115" s="71" t="n">
        <v>0</v>
      </c>
      <c r="Y115" s="71" t="n">
        <v>0</v>
      </c>
      <c r="Z115" s="71" t="n">
        <v>0</v>
      </c>
      <c r="AA115" s="71" t="n">
        <v>0</v>
      </c>
      <c r="AB115" s="71" t="n">
        <v>0</v>
      </c>
      <c r="AC115" s="71" t="n">
        <v>0</v>
      </c>
      <c r="AD115" s="71" t="n">
        <v>0</v>
      </c>
      <c r="AE115" s="71" t="n">
        <v>0</v>
      </c>
      <c r="AF115" s="71" t="n">
        <v>0</v>
      </c>
      <c r="AG115" s="71" t="n">
        <v>0</v>
      </c>
      <c r="AH115" s="71" t="n">
        <v>0</v>
      </c>
      <c r="AI115" s="71" t="n">
        <v>0</v>
      </c>
      <c r="AJ115" s="71" t="n">
        <v>0</v>
      </c>
      <c r="AK115" s="71" t="n">
        <v>0</v>
      </c>
      <c r="AL115" s="71" t="n">
        <v>0</v>
      </c>
      <c r="AM115" s="71" t="n">
        <v>0</v>
      </c>
      <c r="AN115" s="71" t="n">
        <v>0</v>
      </c>
      <c r="AO115" s="71" t="n">
        <v>0</v>
      </c>
      <c r="AP115" s="71" t="n">
        <v>0</v>
      </c>
      <c r="AQ115" s="71" t="n">
        <v>0</v>
      </c>
      <c r="AR115" s="71" t="n">
        <v>0</v>
      </c>
      <c r="AS115" s="71" t="n">
        <v>0</v>
      </c>
      <c r="AT115" s="71" t="n">
        <v>0</v>
      </c>
      <c r="AU115" s="71" t="n">
        <v>0</v>
      </c>
      <c r="AV115" s="71" t="n">
        <v>0</v>
      </c>
      <c r="AW115" s="71" t="n">
        <v>0</v>
      </c>
      <c r="AX115" s="71" t="n">
        <v>0</v>
      </c>
      <c r="AY115" s="71" t="n">
        <v>0</v>
      </c>
    </row>
    <row r="116" hidden="1" s="192">
      <c r="A116" t="inlineStr">
        <is>
          <t>R3</t>
        </is>
      </c>
      <c r="B116" t="inlineStr">
        <is>
          <t>interurbano</t>
        </is>
      </c>
      <c r="C116" t="inlineStr">
        <is>
          <t>Camión liviano</t>
        </is>
      </c>
      <c r="D116" t="inlineStr">
        <is>
          <t>%</t>
        </is>
      </c>
      <c r="E116" s="63" t="n">
        <v>0.1178284790926217</v>
      </c>
      <c r="F116" s="63" t="n">
        <v>0.1230539475130727</v>
      </c>
      <c r="G116" s="63" t="n">
        <v>0.1224319063580275</v>
      </c>
      <c r="H116" s="63" t="n">
        <v>0.1204851935667503</v>
      </c>
      <c r="I116" s="63" t="n">
        <v>0.1122937257848496</v>
      </c>
      <c r="J116" s="63" t="n">
        <v>0.1580124251124475</v>
      </c>
      <c r="K116" s="71" t="n">
        <v>0.1580124251124473</v>
      </c>
      <c r="L116" s="71" t="n">
        <v>0.1584397530104796</v>
      </c>
      <c r="M116" s="71" t="n">
        <v>0.1585193704220981</v>
      </c>
      <c r="N116" s="71" t="n">
        <v>0.1585865109411671</v>
      </c>
      <c r="O116" s="71" t="n">
        <v>0.1586514101238108</v>
      </c>
      <c r="P116" s="71" t="n">
        <v>0.1587160765472609</v>
      </c>
      <c r="Q116" s="71" t="n">
        <v>0.1587782059629751</v>
      </c>
      <c r="R116" s="71" t="n">
        <v>0.1588406418909082</v>
      </c>
      <c r="S116" s="71" t="n">
        <v>0.1588949855945562</v>
      </c>
      <c r="T116" s="71" t="n">
        <v>0.1589472144491983</v>
      </c>
      <c r="U116" s="71" t="n">
        <v>0.1589971107316834</v>
      </c>
      <c r="V116" s="71" t="n">
        <v>0.1590431915207342</v>
      </c>
      <c r="W116" s="71" t="n">
        <v>0.1590872550948215</v>
      </c>
      <c r="X116" s="71" t="n">
        <v>0.1591296076305787</v>
      </c>
      <c r="Y116" s="71" t="n">
        <v>0.1591694662393902</v>
      </c>
      <c r="Z116" s="71" t="n">
        <v>0.1592073932192801</v>
      </c>
      <c r="AA116" s="71" t="n">
        <v>0.1592432949459341</v>
      </c>
      <c r="AB116" s="71" t="n">
        <v>0.1592773063692443</v>
      </c>
      <c r="AC116" s="71" t="n">
        <v>0.1593097194451751</v>
      </c>
      <c r="AD116" s="71" t="n">
        <v>0.1593404488304588</v>
      </c>
      <c r="AE116" s="71" t="n">
        <v>0.1593695793037181</v>
      </c>
      <c r="AF116" s="71" t="n">
        <v>0.1593974085570156</v>
      </c>
      <c r="AG116" s="71" t="n">
        <v>0.1594238291893627</v>
      </c>
      <c r="AH116" s="71" t="n">
        <v>0.1594490649471322</v>
      </c>
      <c r="AI116" s="71" t="n">
        <v>0.1594730255054859</v>
      </c>
      <c r="AJ116" s="71" t="n">
        <v>0.1594957756804509</v>
      </c>
      <c r="AK116" s="71" t="n">
        <v>0.1595175492559477</v>
      </c>
      <c r="AL116" s="71" t="n">
        <v>0.1595382499839088</v>
      </c>
      <c r="AM116" s="71" t="n">
        <v>0.1595579277090491</v>
      </c>
      <c r="AN116" s="71" t="n">
        <v>0.1595767632032947</v>
      </c>
      <c r="AO116" s="71" t="n">
        <v>0.1595946832759469</v>
      </c>
      <c r="AP116" s="71" t="n">
        <v>0.1596036301753809</v>
      </c>
      <c r="AQ116" s="71" t="n">
        <v>0.1596124207189175</v>
      </c>
      <c r="AR116" s="71" t="n">
        <v>0.1596210573496424</v>
      </c>
      <c r="AS116" s="71" t="n">
        <v>0.1596295425450258</v>
      </c>
      <c r="AT116" s="71" t="n">
        <v>0.1596378787995293</v>
      </c>
      <c r="AU116" s="71" t="n">
        <v>0.1596460686098289</v>
      </c>
      <c r="AV116" s="71" t="n">
        <v>0.1596541144630773</v>
      </c>
      <c r="AW116" s="71" t="n">
        <v>0.1596620188279898</v>
      </c>
      <c r="AX116" s="71" t="n">
        <v>0.1596697841483045</v>
      </c>
      <c r="AY116" s="71" t="n">
        <v>0.1596774128381222</v>
      </c>
    </row>
    <row r="117" hidden="1" s="192">
      <c r="A117" t="inlineStr">
        <is>
          <t>R3</t>
        </is>
      </c>
      <c r="B117" t="inlineStr">
        <is>
          <t>interurbano</t>
        </is>
      </c>
      <c r="C117" t="inlineStr">
        <is>
          <t>Camión mediano</t>
        </is>
      </c>
      <c r="D117" t="inlineStr">
        <is>
          <t>%</t>
        </is>
      </c>
      <c r="E117" s="63" t="n">
        <v>0.07069708745557317</v>
      </c>
      <c r="F117" s="63" t="n">
        <v>0.07383236850784364</v>
      </c>
      <c r="G117" s="63" t="n">
        <v>0.07345914381481648</v>
      </c>
      <c r="H117" s="63" t="n">
        <v>0.07229111614005</v>
      </c>
      <c r="I117" s="63" t="n">
        <v>0.06737623547090989</v>
      </c>
      <c r="J117" s="63" t="n">
        <v>0.09480745506746836</v>
      </c>
      <c r="K117" s="71" t="n">
        <v>0.09480745506746836</v>
      </c>
      <c r="L117" s="71" t="n">
        <v>0.09506385180628762</v>
      </c>
      <c r="M117" s="71" t="n">
        <v>0.09511162225325874</v>
      </c>
      <c r="N117" s="71" t="n">
        <v>0.09515190656470016</v>
      </c>
      <c r="O117" s="71" t="n">
        <v>0.09519084607428641</v>
      </c>
      <c r="P117" s="71" t="n">
        <v>0.09522964592835644</v>
      </c>
      <c r="Q117" s="71" t="n">
        <v>0.09526692357778492</v>
      </c>
      <c r="R117" s="71" t="n">
        <v>0.0953043851345448</v>
      </c>
      <c r="S117" s="71" t="n">
        <v>0.09533699135673364</v>
      </c>
      <c r="T117" s="71" t="n">
        <v>0.09536832866951887</v>
      </c>
      <c r="U117" s="71" t="n">
        <v>0.09539826643900989</v>
      </c>
      <c r="V117" s="71" t="n">
        <v>0.09542591491244044</v>
      </c>
      <c r="W117" s="71" t="n">
        <v>0.09545235305689279</v>
      </c>
      <c r="X117" s="71" t="n">
        <v>0.0954777645783471</v>
      </c>
      <c r="Y117" s="71" t="n">
        <v>0.09550167974363401</v>
      </c>
      <c r="Z117" s="71" t="n">
        <v>0.09552443593156798</v>
      </c>
      <c r="AA117" s="71" t="n">
        <v>0.09554597696756037</v>
      </c>
      <c r="AB117" s="71" t="n">
        <v>0.09556638382154645</v>
      </c>
      <c r="AC117" s="71" t="n">
        <v>0.09558583166710495</v>
      </c>
      <c r="AD117" s="71" t="n">
        <v>0.09560426929827516</v>
      </c>
      <c r="AE117" s="71" t="n">
        <v>0.09562174758223074</v>
      </c>
      <c r="AF117" s="71" t="n">
        <v>0.09563844513420922</v>
      </c>
      <c r="AG117" s="71" t="n">
        <v>0.09565429751361754</v>
      </c>
      <c r="AH117" s="71" t="n">
        <v>0.09566943896827917</v>
      </c>
      <c r="AI117" s="71" t="n">
        <v>0.09568381530329144</v>
      </c>
      <c r="AJ117" s="71" t="n">
        <v>0.09569746540827043</v>
      </c>
      <c r="AK117" s="71" t="n">
        <v>0.09571052955356854</v>
      </c>
      <c r="AL117" s="71" t="n">
        <v>0.0957229499903452</v>
      </c>
      <c r="AM117" s="71" t="n">
        <v>0.09573475662542938</v>
      </c>
      <c r="AN117" s="71" t="n">
        <v>0.09574605792197667</v>
      </c>
      <c r="AO117" s="71" t="n">
        <v>0.09575680996556803</v>
      </c>
      <c r="AP117" s="71" t="n">
        <v>0.09576217810522848</v>
      </c>
      <c r="AQ117" s="71" t="n">
        <v>0.09576745243135037</v>
      </c>
      <c r="AR117" s="71" t="n">
        <v>0.09577263440978533</v>
      </c>
      <c r="AS117" s="71" t="n">
        <v>0.09577772552701536</v>
      </c>
      <c r="AT117" s="71" t="n">
        <v>0.09578272727971748</v>
      </c>
      <c r="AU117" s="71" t="n">
        <v>0.09578764116589725</v>
      </c>
      <c r="AV117" s="71" t="n">
        <v>0.09579246867784626</v>
      </c>
      <c r="AW117" s="71" t="n">
        <v>0.0957972112967938</v>
      </c>
      <c r="AX117" s="71" t="n">
        <v>0.09580187048898259</v>
      </c>
      <c r="AY117" s="71" t="n">
        <v>0.09580644770287322</v>
      </c>
    </row>
    <row r="118" hidden="1" s="192">
      <c r="A118" t="inlineStr">
        <is>
          <t>R3</t>
        </is>
      </c>
      <c r="B118" t="inlineStr">
        <is>
          <t>interurbano</t>
        </is>
      </c>
      <c r="C118" t="inlineStr">
        <is>
          <t>Camión pesado</t>
        </is>
      </c>
      <c r="D118" t="inlineStr">
        <is>
          <t>%</t>
        </is>
      </c>
      <c r="E118" s="63" t="n">
        <v>0.7318951792105761</v>
      </c>
      <c r="F118" s="63" t="n">
        <v>0.7588273887116771</v>
      </c>
      <c r="G118" s="63" t="n">
        <v>0.7619707378281967</v>
      </c>
      <c r="H118" s="63" t="n">
        <v>0.7556178033066716</v>
      </c>
      <c r="I118" s="63" t="n">
        <v>0.7789668599485081</v>
      </c>
      <c r="J118" s="63" t="n">
        <v>0.7341218139278889</v>
      </c>
      <c r="K118" s="71" t="n">
        <v>0.7341218139278889</v>
      </c>
      <c r="L118" s="71" t="n">
        <v>0.7361071687594604</v>
      </c>
      <c r="M118" s="71" t="n">
        <v>0.7364770692821315</v>
      </c>
      <c r="N118" s="71" t="n">
        <v>0.7367890024710054</v>
      </c>
      <c r="O118" s="71" t="n">
        <v>0.7370905224663535</v>
      </c>
      <c r="P118" s="71" t="n">
        <v>0.7373909610682521</v>
      </c>
      <c r="Q118" s="71" t="n">
        <v>0.737679612795038</v>
      </c>
      <c r="R118" s="71" t="n">
        <v>0.7379696885700028</v>
      </c>
      <c r="S118" s="71" t="n">
        <v>0.7382221680713412</v>
      </c>
      <c r="T118" s="71" t="n">
        <v>0.7384648220365716</v>
      </c>
      <c r="U118" s="71" t="n">
        <v>0.7386966389293262</v>
      </c>
      <c r="V118" s="71" t="n">
        <v>0.7389107291340756</v>
      </c>
      <c r="W118" s="71" t="n">
        <v>0.7391154474080597</v>
      </c>
      <c r="X118" s="71" t="n">
        <v>0.7393122162403362</v>
      </c>
      <c r="Y118" s="71" t="n">
        <v>0.7394973983497841</v>
      </c>
      <c r="Z118" s="71" t="n">
        <v>0.7396736061590992</v>
      </c>
      <c r="AA118" s="71" t="n">
        <v>0.7398404046920348</v>
      </c>
      <c r="AB118" s="71" t="n">
        <v>0.7399984209224481</v>
      </c>
      <c r="AC118" s="71" t="n">
        <v>0.7401490112705197</v>
      </c>
      <c r="AD118" s="71" t="n">
        <v>0.7402917792335411</v>
      </c>
      <c r="AE118" s="71" t="n">
        <v>0.7404271186908935</v>
      </c>
      <c r="AF118" s="71" t="n">
        <v>0.7405564127125279</v>
      </c>
      <c r="AG118" s="71" t="n">
        <v>0.7406791623161115</v>
      </c>
      <c r="AH118" s="71" t="n">
        <v>0.74079640702175</v>
      </c>
      <c r="AI118" s="71" t="n">
        <v>0.7409077271824834</v>
      </c>
      <c r="AJ118" s="71" t="n">
        <v>0.7410134239319673</v>
      </c>
      <c r="AK118" s="71" t="n">
        <v>0.7411145834245078</v>
      </c>
      <c r="AL118" s="71" t="n">
        <v>0.741210758493966</v>
      </c>
      <c r="AM118" s="71" t="n">
        <v>0.741302180717653</v>
      </c>
      <c r="AN118" s="71" t="n">
        <v>0.7413896899574606</v>
      </c>
      <c r="AO118" s="71" t="n">
        <v>0.741472946171216</v>
      </c>
      <c r="AP118" s="71" t="n">
        <v>0.7415145132444185</v>
      </c>
      <c r="AQ118" s="71" t="n">
        <v>0.7415553538919933</v>
      </c>
      <c r="AR118" s="71" t="n">
        <v>0.7415954794644567</v>
      </c>
      <c r="AS118" s="71" t="n">
        <v>0.741634901472074</v>
      </c>
      <c r="AT118" s="71" t="n">
        <v>0.7416736315040516</v>
      </c>
      <c r="AU118" s="71" t="n">
        <v>0.7417116811598851</v>
      </c>
      <c r="AV118" s="71" t="n">
        <v>0.7417490619948229</v>
      </c>
      <c r="AW118" s="71" t="n">
        <v>0.7417857854784569</v>
      </c>
      <c r="AX118" s="71" t="n">
        <v>0.7418218629643321</v>
      </c>
      <c r="AY118" s="71" t="n">
        <v>0.7418573056683023</v>
      </c>
    </row>
    <row r="119" hidden="1" s="192">
      <c r="A119" t="inlineStr">
        <is>
          <t>R3</t>
        </is>
      </c>
      <c r="B119" t="inlineStr">
        <is>
          <t>interurbano</t>
        </is>
      </c>
      <c r="C119" t="inlineStr">
        <is>
          <t>Ferroviario</t>
        </is>
      </c>
      <c r="D119" t="inlineStr">
        <is>
          <t>%</t>
        </is>
      </c>
      <c r="E119" s="63" t="n">
        <v>0.079579254241229</v>
      </c>
      <c r="F119" s="63" t="n">
        <v>0.04428629526740654</v>
      </c>
      <c r="G119" s="63" t="n">
        <v>0.04213821199895927</v>
      </c>
      <c r="H119" s="63" t="n">
        <v>0.05160588698652819</v>
      </c>
      <c r="I119" s="63" t="n">
        <v>0.04136317879573234</v>
      </c>
      <c r="J119" s="63" t="n">
        <v>0.0130583058921954</v>
      </c>
      <c r="K119" s="71" t="n">
        <v>0.01305830589219541</v>
      </c>
      <c r="L119" s="71" t="n">
        <v>0.0103892264237725</v>
      </c>
      <c r="M119" s="71" t="n">
        <v>0.00989193804251156</v>
      </c>
      <c r="N119" s="71" t="n">
        <v>0.009472580023127397</v>
      </c>
      <c r="O119" s="71" t="n">
        <v>0.009067221335549248</v>
      </c>
      <c r="P119" s="71" t="n">
        <v>0.008663316456130556</v>
      </c>
      <c r="Q119" s="71" t="n">
        <v>0.008275257664201915</v>
      </c>
      <c r="R119" s="71" t="n">
        <v>0.007885284404544319</v>
      </c>
      <c r="S119" s="71" t="n">
        <v>0.007545854977368959</v>
      </c>
      <c r="T119" s="71" t="n">
        <v>0.00721963484471118</v>
      </c>
      <c r="U119" s="71" t="n">
        <v>0.006907983899980444</v>
      </c>
      <c r="V119" s="71" t="n">
        <v>0.006620164432749777</v>
      </c>
      <c r="W119" s="71" t="n">
        <v>0.00634494444022594</v>
      </c>
      <c r="X119" s="71" t="n">
        <v>0.006080411550738037</v>
      </c>
      <c r="Y119" s="71" t="n">
        <v>0.005831455667191696</v>
      </c>
      <c r="Z119" s="71" t="n">
        <v>0.005594564690052588</v>
      </c>
      <c r="AA119" s="71" t="n">
        <v>0.005370323394470494</v>
      </c>
      <c r="AB119" s="71" t="n">
        <v>0.005157888886761135</v>
      </c>
      <c r="AC119" s="71" t="n">
        <v>0.004955437617200118</v>
      </c>
      <c r="AD119" s="71" t="n">
        <v>0.00476350263772482</v>
      </c>
      <c r="AE119" s="71" t="n">
        <v>0.00458155442315769</v>
      </c>
      <c r="AF119" s="71" t="n">
        <v>0.0044077335962473</v>
      </c>
      <c r="AG119" s="71" t="n">
        <v>0.004242710980908142</v>
      </c>
      <c r="AH119" s="71" t="n">
        <v>0.00408508906283858</v>
      </c>
      <c r="AI119" s="71" t="n">
        <v>0.003935432008739178</v>
      </c>
      <c r="AJ119" s="71" t="n">
        <v>0.003793334979311191</v>
      </c>
      <c r="AK119" s="71" t="n">
        <v>0.00365733776597591</v>
      </c>
      <c r="AL119" s="71" t="n">
        <v>0.003528041531779871</v>
      </c>
      <c r="AM119" s="71" t="n">
        <v>0.003405134947868497</v>
      </c>
      <c r="AN119" s="71" t="n">
        <v>0.003287488917268076</v>
      </c>
      <c r="AO119" s="71" t="n">
        <v>0.003175560587269028</v>
      </c>
      <c r="AP119" s="71" t="n">
        <v>0.003119678474972044</v>
      </c>
      <c r="AQ119" s="71" t="n">
        <v>0.003064772957738669</v>
      </c>
      <c r="AR119" s="71" t="n">
        <v>0.003010828776115557</v>
      </c>
      <c r="AS119" s="71" t="n">
        <v>0.0029578304558848</v>
      </c>
      <c r="AT119" s="71" t="n">
        <v>0.002905762416701496</v>
      </c>
      <c r="AU119" s="71" t="n">
        <v>0.002854609064388802</v>
      </c>
      <c r="AV119" s="71" t="n">
        <v>0.002804354864253645</v>
      </c>
      <c r="AW119" s="71" t="n">
        <v>0.002754984396759469</v>
      </c>
      <c r="AX119" s="71" t="n">
        <v>0.002706482398380672</v>
      </c>
      <c r="AY119" s="71" t="n">
        <v>0.00265883379070226</v>
      </c>
    </row>
    <row r="120" hidden="1" s="192">
      <c r="A120" t="inlineStr">
        <is>
          <t>R3</t>
        </is>
      </c>
      <c r="B120" t="inlineStr">
        <is>
          <t>interurbano</t>
        </is>
      </c>
      <c r="C120" t="inlineStr">
        <is>
          <t>Marítimo</t>
        </is>
      </c>
      <c r="D120" t="inlineStr">
        <is>
          <t>%</t>
        </is>
      </c>
      <c r="E120" s="63" t="n">
        <v>0</v>
      </c>
      <c r="F120" s="63" t="n">
        <v>0</v>
      </c>
      <c r="G120" s="63" t="n">
        <v>0</v>
      </c>
      <c r="H120" s="63" t="n">
        <v>0</v>
      </c>
      <c r="I120" s="63" t="n">
        <v>0</v>
      </c>
      <c r="J120" s="63" t="n">
        <v>0</v>
      </c>
      <c r="K120" s="71" t="n">
        <v>0</v>
      </c>
      <c r="L120" s="71" t="n">
        <v>0</v>
      </c>
      <c r="M120" s="71" t="n">
        <v>0</v>
      </c>
      <c r="N120" s="71" t="n">
        <v>0</v>
      </c>
      <c r="O120" s="71" t="n">
        <v>0</v>
      </c>
      <c r="P120" s="71" t="n">
        <v>0</v>
      </c>
      <c r="Q120" s="71" t="n">
        <v>0</v>
      </c>
      <c r="R120" s="71" t="n">
        <v>0</v>
      </c>
      <c r="S120" s="71" t="n">
        <v>0</v>
      </c>
      <c r="T120" s="71" t="n">
        <v>0</v>
      </c>
      <c r="U120" s="71" t="n">
        <v>0</v>
      </c>
      <c r="V120" s="71" t="n">
        <v>0</v>
      </c>
      <c r="W120" s="71" t="n">
        <v>0</v>
      </c>
      <c r="X120" s="71" t="n">
        <v>0</v>
      </c>
      <c r="Y120" s="71" t="n">
        <v>0</v>
      </c>
      <c r="Z120" s="71" t="n">
        <v>0</v>
      </c>
      <c r="AA120" s="71" t="n">
        <v>0</v>
      </c>
      <c r="AB120" s="71" t="n">
        <v>0</v>
      </c>
      <c r="AC120" s="71" t="n">
        <v>0</v>
      </c>
      <c r="AD120" s="71" t="n">
        <v>0</v>
      </c>
      <c r="AE120" s="71" t="n">
        <v>0</v>
      </c>
      <c r="AF120" s="71" t="n">
        <v>0</v>
      </c>
      <c r="AG120" s="71" t="n">
        <v>0</v>
      </c>
      <c r="AH120" s="71" t="n">
        <v>0</v>
      </c>
      <c r="AI120" s="71" t="n">
        <v>0</v>
      </c>
      <c r="AJ120" s="71" t="n">
        <v>0</v>
      </c>
      <c r="AK120" s="71" t="n">
        <v>0</v>
      </c>
      <c r="AL120" s="71" t="n">
        <v>0</v>
      </c>
      <c r="AM120" s="71" t="n">
        <v>0</v>
      </c>
      <c r="AN120" s="71" t="n">
        <v>0</v>
      </c>
      <c r="AO120" s="71" t="n">
        <v>0</v>
      </c>
      <c r="AP120" s="71" t="n">
        <v>0</v>
      </c>
      <c r="AQ120" s="71" t="n">
        <v>0</v>
      </c>
      <c r="AR120" s="71" t="n">
        <v>0</v>
      </c>
      <c r="AS120" s="71" t="n">
        <v>0</v>
      </c>
      <c r="AT120" s="71" t="n">
        <v>0</v>
      </c>
      <c r="AU120" s="71" t="n">
        <v>0</v>
      </c>
      <c r="AV120" s="71" t="n">
        <v>0</v>
      </c>
      <c r="AW120" s="71" t="n">
        <v>0</v>
      </c>
      <c r="AX120" s="71" t="n">
        <v>0</v>
      </c>
      <c r="AY120" s="71" t="n">
        <v>0</v>
      </c>
    </row>
    <row r="121" hidden="1" s="192">
      <c r="A121" t="inlineStr">
        <is>
          <t>R3</t>
        </is>
      </c>
      <c r="B121" t="inlineStr">
        <is>
          <t>interurbano</t>
        </is>
      </c>
      <c r="C121" t="inlineStr">
        <is>
          <t>Aéreo</t>
        </is>
      </c>
      <c r="D121" t="inlineStr">
        <is>
          <t>%</t>
        </is>
      </c>
      <c r="E121" s="63" t="n">
        <v>0</v>
      </c>
      <c r="F121" s="63" t="n">
        <v>0</v>
      </c>
      <c r="G121" s="63" t="n">
        <v>0</v>
      </c>
      <c r="H121" s="63" t="n">
        <v>0</v>
      </c>
      <c r="I121" s="63" t="n">
        <v>0</v>
      </c>
      <c r="J121" s="63" t="n">
        <v>0</v>
      </c>
      <c r="K121" s="71" t="n">
        <v>0</v>
      </c>
      <c r="L121" s="71" t="n">
        <v>0</v>
      </c>
      <c r="M121" s="71" t="n">
        <v>0</v>
      </c>
      <c r="N121" s="71" t="n">
        <v>0</v>
      </c>
      <c r="O121" s="71" t="n">
        <v>0</v>
      </c>
      <c r="P121" s="71" t="n">
        <v>0</v>
      </c>
      <c r="Q121" s="71" t="n">
        <v>0</v>
      </c>
      <c r="R121" s="71" t="n">
        <v>0</v>
      </c>
      <c r="S121" s="71" t="n">
        <v>0</v>
      </c>
      <c r="T121" s="71" t="n">
        <v>0</v>
      </c>
      <c r="U121" s="71" t="n">
        <v>0</v>
      </c>
      <c r="V121" s="71" t="n">
        <v>0</v>
      </c>
      <c r="W121" s="71" t="n">
        <v>0</v>
      </c>
      <c r="X121" s="71" t="n">
        <v>0</v>
      </c>
      <c r="Y121" s="71" t="n">
        <v>0</v>
      </c>
      <c r="Z121" s="71" t="n">
        <v>0</v>
      </c>
      <c r="AA121" s="71" t="n">
        <v>0</v>
      </c>
      <c r="AB121" s="71" t="n">
        <v>0</v>
      </c>
      <c r="AC121" s="71" t="n">
        <v>0</v>
      </c>
      <c r="AD121" s="71" t="n">
        <v>0</v>
      </c>
      <c r="AE121" s="71" t="n">
        <v>0</v>
      </c>
      <c r="AF121" s="71" t="n">
        <v>0</v>
      </c>
      <c r="AG121" s="71" t="n">
        <v>0</v>
      </c>
      <c r="AH121" s="71" t="n">
        <v>0</v>
      </c>
      <c r="AI121" s="71" t="n">
        <v>0</v>
      </c>
      <c r="AJ121" s="71" t="n">
        <v>0</v>
      </c>
      <c r="AK121" s="71" t="n">
        <v>0</v>
      </c>
      <c r="AL121" s="71" t="n">
        <v>0</v>
      </c>
      <c r="AM121" s="71" t="n">
        <v>0</v>
      </c>
      <c r="AN121" s="71" t="n">
        <v>0</v>
      </c>
      <c r="AO121" s="71" t="n">
        <v>0</v>
      </c>
      <c r="AP121" s="71" t="n">
        <v>0</v>
      </c>
      <c r="AQ121" s="71" t="n">
        <v>0</v>
      </c>
      <c r="AR121" s="71" t="n">
        <v>0</v>
      </c>
      <c r="AS121" s="71" t="n">
        <v>0</v>
      </c>
      <c r="AT121" s="71" t="n">
        <v>0</v>
      </c>
      <c r="AU121" s="71" t="n">
        <v>0</v>
      </c>
      <c r="AV121" s="71" t="n">
        <v>0</v>
      </c>
      <c r="AW121" s="71" t="n">
        <v>0</v>
      </c>
      <c r="AX121" s="71" t="n">
        <v>0</v>
      </c>
      <c r="AY121" s="71" t="n">
        <v>0</v>
      </c>
    </row>
    <row r="122" hidden="1" s="192">
      <c r="A122" t="inlineStr">
        <is>
          <t>R4</t>
        </is>
      </c>
      <c r="B122" t="inlineStr">
        <is>
          <t>interurbano</t>
        </is>
      </c>
      <c r="C122" t="inlineStr">
        <is>
          <t>Camión liviano</t>
        </is>
      </c>
      <c r="D122" t="inlineStr">
        <is>
          <t>%</t>
        </is>
      </c>
      <c r="E122" s="63" t="n">
        <v>0.209580031765297</v>
      </c>
      <c r="F122" s="63" t="n">
        <v>0.2155529032356345</v>
      </c>
      <c r="G122" s="63" t="n">
        <v>0.2170147651078254</v>
      </c>
      <c r="H122" s="63" t="n">
        <v>0.2361904627563872</v>
      </c>
      <c r="I122" s="63" t="n">
        <v>0.2454702508054588</v>
      </c>
      <c r="J122" s="63" t="n">
        <v>0.2442037982648435</v>
      </c>
      <c r="K122" s="71" t="n">
        <v>0.2442037982648435</v>
      </c>
      <c r="L122" s="71" t="n">
        <v>0.2425138892646291</v>
      </c>
      <c r="M122" s="71" t="n">
        <v>0.2428360119531286</v>
      </c>
      <c r="N122" s="71" t="n">
        <v>0.2431097387750384</v>
      </c>
      <c r="O122" s="71" t="n">
        <v>0.2433720519780059</v>
      </c>
      <c r="P122" s="71" t="n">
        <v>0.2436329570671811</v>
      </c>
      <c r="Q122" s="71" t="n">
        <v>0.2438836173775508</v>
      </c>
      <c r="R122" s="71" t="n">
        <v>0.244136647089038</v>
      </c>
      <c r="S122" s="71" t="n">
        <v>0.244360674789868</v>
      </c>
      <c r="T122" s="71" t="n">
        <v>0.2445766910319199</v>
      </c>
      <c r="U122" s="71" t="n">
        <v>0.2447850627461411</v>
      </c>
      <c r="V122" s="71" t="n">
        <v>0.2449787359441321</v>
      </c>
      <c r="W122" s="71" t="n">
        <v>0.2451658425297067</v>
      </c>
      <c r="X122" s="71" t="n">
        <v>0.2453466376397881</v>
      </c>
      <c r="Y122" s="71" t="n">
        <v>0.245518724056977</v>
      </c>
      <c r="Z122" s="71" t="n">
        <v>0.245683468325941</v>
      </c>
      <c r="AA122" s="71" t="n">
        <v>0.2458412825964486</v>
      </c>
      <c r="AB122" s="71" t="n">
        <v>0.2459926697685198</v>
      </c>
      <c r="AC122" s="71" t="n">
        <v>0.2461378016635965</v>
      </c>
      <c r="AD122" s="71" t="n">
        <v>0.2462769728840663</v>
      </c>
      <c r="AE122" s="71" t="n">
        <v>0.2464106418689571</v>
      </c>
      <c r="AF122" s="71" t="n">
        <v>0.246538946241854</v>
      </c>
      <c r="AG122" s="71" t="n">
        <v>0.2466621142101757</v>
      </c>
      <c r="AH122" s="71" t="n">
        <v>0.2467803943022883</v>
      </c>
      <c r="AI122" s="71" t="n">
        <v>0.2468940399492412</v>
      </c>
      <c r="AJ122" s="71" t="n">
        <v>0.2470034119706161</v>
      </c>
      <c r="AK122" s="71" t="n">
        <v>0.2471085854037427</v>
      </c>
      <c r="AL122" s="71" t="n">
        <v>0.2472096944938151</v>
      </c>
      <c r="AM122" s="71" t="n">
        <v>0.2473070371866707</v>
      </c>
      <c r="AN122" s="71" t="n">
        <v>0.2474006931336124</v>
      </c>
      <c r="AO122" s="71" t="n">
        <v>0.2474907843362438</v>
      </c>
      <c r="AP122" s="71" t="n">
        <v>0.2475345632758804</v>
      </c>
      <c r="AQ122" s="71" t="n">
        <v>0.2475778273088791</v>
      </c>
      <c r="AR122" s="71" t="n">
        <v>0.2476205793000532</v>
      </c>
      <c r="AS122" s="71" t="n">
        <v>0.2476628228980398</v>
      </c>
      <c r="AT122" s="71" t="n">
        <v>0.2477045623539045</v>
      </c>
      <c r="AU122" s="71" t="n">
        <v>0.2477458023632314</v>
      </c>
      <c r="AV122" s="71" t="n">
        <v>0.2477865479376303</v>
      </c>
      <c r="AW122" s="71" t="n">
        <v>0.2478268043044594</v>
      </c>
      <c r="AX122" s="71" t="n">
        <v>0.2478665768307093</v>
      </c>
      <c r="AY122" s="71" t="n">
        <v>0.2479058709663268</v>
      </c>
    </row>
    <row r="123" hidden="1" s="192">
      <c r="A123" t="inlineStr">
        <is>
          <t>R4</t>
        </is>
      </c>
      <c r="B123" t="inlineStr">
        <is>
          <t>interurbano</t>
        </is>
      </c>
      <c r="C123" t="inlineStr">
        <is>
          <t>Camión mediano</t>
        </is>
      </c>
      <c r="D123" t="inlineStr">
        <is>
          <t>%</t>
        </is>
      </c>
      <c r="E123" s="63" t="n">
        <v>0.1257480190591782</v>
      </c>
      <c r="F123" s="63" t="n">
        <v>0.1293317419413805</v>
      </c>
      <c r="G123" s="63" t="n">
        <v>0.1302088590646952</v>
      </c>
      <c r="H123" s="63" t="n">
        <v>0.1417142776538323</v>
      </c>
      <c r="I123" s="63" t="n">
        <v>0.1472821504832763</v>
      </c>
      <c r="J123" s="63" t="n">
        <v>0.1465222789589059</v>
      </c>
      <c r="K123" s="71" t="n">
        <v>0.146522278958906</v>
      </c>
      <c r="L123" s="71" t="n">
        <v>0.1455083335587773</v>
      </c>
      <c r="M123" s="71" t="n">
        <v>0.145701607171877</v>
      </c>
      <c r="N123" s="71" t="n">
        <v>0.1458658432650228</v>
      </c>
      <c r="O123" s="71" t="n">
        <v>0.1460232311868034</v>
      </c>
      <c r="P123" s="71" t="n">
        <v>0.1461797742403085</v>
      </c>
      <c r="Q123" s="71" t="n">
        <v>0.1463301704265303</v>
      </c>
      <c r="R123" s="71" t="n">
        <v>0.1464819882534226</v>
      </c>
      <c r="S123" s="71" t="n">
        <v>0.1466164048739206</v>
      </c>
      <c r="T123" s="71" t="n">
        <v>0.1467460146191517</v>
      </c>
      <c r="U123" s="71" t="n">
        <v>0.1468710376476845</v>
      </c>
      <c r="V123" s="71" t="n">
        <v>0.146987241566479</v>
      </c>
      <c r="W123" s="71" t="n">
        <v>0.1470995055178239</v>
      </c>
      <c r="X123" s="71" t="n">
        <v>0.1472079825838727</v>
      </c>
      <c r="Y123" s="71" t="n">
        <v>0.147311234434186</v>
      </c>
      <c r="Z123" s="71" t="n">
        <v>0.1474100809955644</v>
      </c>
      <c r="AA123" s="71" t="n">
        <v>0.1475047695578689</v>
      </c>
      <c r="AB123" s="71" t="n">
        <v>0.1475956018611117</v>
      </c>
      <c r="AC123" s="71" t="n">
        <v>0.1476826809981577</v>
      </c>
      <c r="AD123" s="71" t="n">
        <v>0.1477661837304396</v>
      </c>
      <c r="AE123" s="71" t="n">
        <v>0.1478463851213741</v>
      </c>
      <c r="AF123" s="71" t="n">
        <v>0.1479233677451122</v>
      </c>
      <c r="AG123" s="71" t="n">
        <v>0.1479972685261052</v>
      </c>
      <c r="AH123" s="71" t="n">
        <v>0.1480682365813728</v>
      </c>
      <c r="AI123" s="71" t="n">
        <v>0.1481364239695445</v>
      </c>
      <c r="AJ123" s="71" t="n">
        <v>0.1482020471823695</v>
      </c>
      <c r="AK123" s="71" t="n">
        <v>0.1482651512422454</v>
      </c>
      <c r="AL123" s="71" t="n">
        <v>0.1483258166962888</v>
      </c>
      <c r="AM123" s="71" t="n">
        <v>0.1483842223120022</v>
      </c>
      <c r="AN123" s="71" t="n">
        <v>0.1484404158801673</v>
      </c>
      <c r="AO123" s="71" t="n">
        <v>0.1484944706017461</v>
      </c>
      <c r="AP123" s="71" t="n">
        <v>0.148520737965528</v>
      </c>
      <c r="AQ123" s="71" t="n">
        <v>0.1485466963853272</v>
      </c>
      <c r="AR123" s="71" t="n">
        <v>0.1485723475800317</v>
      </c>
      <c r="AS123" s="71" t="n">
        <v>0.1485976937388237</v>
      </c>
      <c r="AT123" s="71" t="n">
        <v>0.1486227374123425</v>
      </c>
      <c r="AU123" s="71" t="n">
        <v>0.1486474814179387</v>
      </c>
      <c r="AV123" s="71" t="n">
        <v>0.148671928762578</v>
      </c>
      <c r="AW123" s="71" t="n">
        <v>0.1486960825826755</v>
      </c>
      <c r="AX123" s="71" t="n">
        <v>0.1487199460984253</v>
      </c>
      <c r="AY123" s="71" t="n">
        <v>0.1487435225797958</v>
      </c>
    </row>
    <row r="124" hidden="1" s="192">
      <c r="A124" t="inlineStr">
        <is>
          <t>R4</t>
        </is>
      </c>
      <c r="B124" t="inlineStr">
        <is>
          <t>interurbano</t>
        </is>
      </c>
      <c r="C124" t="inlineStr">
        <is>
          <t>Camión pesado</t>
        </is>
      </c>
      <c r="D124" t="inlineStr">
        <is>
          <t>%</t>
        </is>
      </c>
      <c r="E124" s="63" t="n">
        <v>0.5525950375629872</v>
      </c>
      <c r="F124" s="63" t="n">
        <v>0.576269753268379</v>
      </c>
      <c r="G124" s="63" t="n">
        <v>0.5893213517551219</v>
      </c>
      <c r="H124" s="63" t="n">
        <v>0.5688623575612044</v>
      </c>
      <c r="I124" s="63" t="n">
        <v>0.5590257333284194</v>
      </c>
      <c r="J124" s="63" t="n">
        <v>0.5817053696838818</v>
      </c>
      <c r="K124" s="71" t="n">
        <v>0.5817053696838818</v>
      </c>
      <c r="L124" s="71" t="n">
        <v>0.5776799239427155</v>
      </c>
      <c r="M124" s="71" t="n">
        <v>0.5784472359129984</v>
      </c>
      <c r="N124" s="71" t="n">
        <v>0.5790992665663413</v>
      </c>
      <c r="O124" s="71" t="n">
        <v>0.579724109422142</v>
      </c>
      <c r="P124" s="71" t="n">
        <v>0.5803455980821441</v>
      </c>
      <c r="Q124" s="71" t="n">
        <v>0.5809426831788737</v>
      </c>
      <c r="R124" s="71" t="n">
        <v>0.581545412304741</v>
      </c>
      <c r="S124" s="71" t="n">
        <v>0.5820790572253224</v>
      </c>
      <c r="T124" s="71" t="n">
        <v>0.582593618459969</v>
      </c>
      <c r="U124" s="71" t="n">
        <v>0.5830899700561112</v>
      </c>
      <c r="V124" s="71" t="n">
        <v>0.5835513090689999</v>
      </c>
      <c r="W124" s="71" t="n">
        <v>0.5839970060905261</v>
      </c>
      <c r="X124" s="71" t="n">
        <v>0.5844276688692959</v>
      </c>
      <c r="Y124" s="71" t="n">
        <v>0.5848375871164311</v>
      </c>
      <c r="Z124" s="71" t="n">
        <v>0.5852300160080449</v>
      </c>
      <c r="AA124" s="71" t="n">
        <v>0.5856059373050079</v>
      </c>
      <c r="AB124" s="71" t="n">
        <v>0.5859665489397198</v>
      </c>
      <c r="AC124" s="71" t="n">
        <v>0.586312260199243</v>
      </c>
      <c r="AD124" s="71" t="n">
        <v>0.5866437728408479</v>
      </c>
      <c r="AE124" s="71" t="n">
        <v>0.5869621788886804</v>
      </c>
      <c r="AF124" s="71" t="n">
        <v>0.5872678061688387</v>
      </c>
      <c r="AG124" s="71" t="n">
        <v>0.5875611982825361</v>
      </c>
      <c r="AH124" s="71" t="n">
        <v>0.5878429472364731</v>
      </c>
      <c r="AI124" s="71" t="n">
        <v>0.5881136567157825</v>
      </c>
      <c r="AJ124" s="71" t="n">
        <v>0.588374186210324</v>
      </c>
      <c r="AK124" s="71" t="n">
        <v>0.5886247144626791</v>
      </c>
      <c r="AL124" s="71" t="n">
        <v>0.5888655612514548</v>
      </c>
      <c r="AM124" s="71" t="n">
        <v>0.5890974362981821</v>
      </c>
      <c r="AN124" s="71" t="n">
        <v>0.5893205293361526</v>
      </c>
      <c r="AO124" s="71" t="n">
        <v>0.5895351309791422</v>
      </c>
      <c r="AP124" s="71" t="n">
        <v>0.589639414550678</v>
      </c>
      <c r="AQ124" s="71" t="n">
        <v>0.5897424715894642</v>
      </c>
      <c r="AR124" s="71" t="n">
        <v>0.5898443089196262</v>
      </c>
      <c r="AS124" s="71" t="n">
        <v>0.5899449352323952</v>
      </c>
      <c r="AT124" s="71" t="n">
        <v>0.590044360654017</v>
      </c>
      <c r="AU124" s="71" t="n">
        <v>0.5901425963696028</v>
      </c>
      <c r="AV124" s="71" t="n">
        <v>0.5902396543170512</v>
      </c>
      <c r="AW124" s="71" t="n">
        <v>0.5903355469481848</v>
      </c>
      <c r="AX124" s="71" t="n">
        <v>0.5904302870474372</v>
      </c>
      <c r="AY124" s="71" t="n">
        <v>0.590523887596848</v>
      </c>
    </row>
    <row r="125" hidden="1" s="192">
      <c r="A125" t="inlineStr">
        <is>
          <t>R4</t>
        </is>
      </c>
      <c r="B125" t="inlineStr">
        <is>
          <t>interurbano</t>
        </is>
      </c>
      <c r="C125" t="inlineStr">
        <is>
          <t>Ferroviario</t>
        </is>
      </c>
      <c r="D125" t="inlineStr">
        <is>
          <t>%</t>
        </is>
      </c>
      <c r="E125" s="63" t="n">
        <v>0.1120769116125376</v>
      </c>
      <c r="F125" s="63" t="n">
        <v>0.07884560155460604</v>
      </c>
      <c r="G125" s="63" t="n">
        <v>0.06345502407235747</v>
      </c>
      <c r="H125" s="63" t="n">
        <v>0.05323290202857615</v>
      </c>
      <c r="I125" s="63" t="n">
        <v>0.04822186538284552</v>
      </c>
      <c r="J125" s="63" t="n">
        <v>0.02756855309236878</v>
      </c>
      <c r="K125" s="71" t="n">
        <v>0.02756855309236889</v>
      </c>
      <c r="L125" s="71" t="n">
        <v>0.03429785323387811</v>
      </c>
      <c r="M125" s="71" t="n">
        <v>0.03301514496199602</v>
      </c>
      <c r="N125" s="71" t="n">
        <v>0.0319251513935975</v>
      </c>
      <c r="O125" s="71" t="n">
        <v>0.03088060741304876</v>
      </c>
      <c r="P125" s="71" t="n">
        <v>0.02984167061036639</v>
      </c>
      <c r="Q125" s="71" t="n">
        <v>0.02884352901704523</v>
      </c>
      <c r="R125" s="71" t="n">
        <v>0.0278359523527984</v>
      </c>
      <c r="S125" s="71" t="n">
        <v>0.02694386311088897</v>
      </c>
      <c r="T125" s="71" t="n">
        <v>0.02608367588895939</v>
      </c>
      <c r="U125" s="71" t="n">
        <v>0.02525392955006325</v>
      </c>
      <c r="V125" s="71" t="n">
        <v>0.02448271342038909</v>
      </c>
      <c r="W125" s="71" t="n">
        <v>0.02373764586194336</v>
      </c>
      <c r="X125" s="71" t="n">
        <v>0.0230177109070434</v>
      </c>
      <c r="Y125" s="71" t="n">
        <v>0.02233245439240589</v>
      </c>
      <c r="Z125" s="71" t="n">
        <v>0.02167643467044959</v>
      </c>
      <c r="AA125" s="71" t="n">
        <v>0.02104801054067474</v>
      </c>
      <c r="AB125" s="71" t="n">
        <v>0.02044517943064872</v>
      </c>
      <c r="AC125" s="71" t="n">
        <v>0.01986725713900272</v>
      </c>
      <c r="AD125" s="71" t="n">
        <v>0.01931307054464621</v>
      </c>
      <c r="AE125" s="71" t="n">
        <v>0.01878079412098846</v>
      </c>
      <c r="AF125" s="71" t="n">
        <v>0.01826987984419513</v>
      </c>
      <c r="AG125" s="71" t="n">
        <v>0.017779418981183</v>
      </c>
      <c r="AH125" s="71" t="n">
        <v>0.01730842187986573</v>
      </c>
      <c r="AI125" s="71" t="n">
        <v>0.0168558793654317</v>
      </c>
      <c r="AJ125" s="71" t="n">
        <v>0.01642035463669051</v>
      </c>
      <c r="AK125" s="71" t="n">
        <v>0.01600154889133283</v>
      </c>
      <c r="AL125" s="71" t="n">
        <v>0.01559892755844129</v>
      </c>
      <c r="AM125" s="71" t="n">
        <v>0.01521130420314487</v>
      </c>
      <c r="AN125" s="71" t="n">
        <v>0.0148383616500677</v>
      </c>
      <c r="AO125" s="71" t="n">
        <v>0.01447961408286788</v>
      </c>
      <c r="AP125" s="71" t="n">
        <v>0.01430528420791359</v>
      </c>
      <c r="AQ125" s="71" t="n">
        <v>0.0141330047163294</v>
      </c>
      <c r="AR125" s="71" t="n">
        <v>0.01396276420028881</v>
      </c>
      <c r="AS125" s="71" t="n">
        <v>0.01379454813074116</v>
      </c>
      <c r="AT125" s="71" t="n">
        <v>0.01362833957973609</v>
      </c>
      <c r="AU125" s="71" t="n">
        <v>0.01346411984922706</v>
      </c>
      <c r="AV125" s="71" t="n">
        <v>0.01330186898274055</v>
      </c>
      <c r="AW125" s="71" t="n">
        <v>0.01314156616468031</v>
      </c>
      <c r="AX125" s="71" t="n">
        <v>0.01298319002342824</v>
      </c>
      <c r="AY125" s="71" t="n">
        <v>0.01282671885702929</v>
      </c>
    </row>
    <row r="126" hidden="1" s="192">
      <c r="A126" t="inlineStr">
        <is>
          <t>R4</t>
        </is>
      </c>
      <c r="B126" t="inlineStr">
        <is>
          <t>interurbano</t>
        </is>
      </c>
      <c r="C126" t="inlineStr">
        <is>
          <t>Marítimo</t>
        </is>
      </c>
      <c r="D126" t="inlineStr">
        <is>
          <t>%</t>
        </is>
      </c>
      <c r="E126" s="63" t="n">
        <v>0</v>
      </c>
      <c r="F126" s="63" t="n">
        <v>0</v>
      </c>
      <c r="G126" s="63" t="n">
        <v>0</v>
      </c>
      <c r="H126" s="63" t="n">
        <v>0</v>
      </c>
      <c r="I126" s="63" t="n">
        <v>0</v>
      </c>
      <c r="J126" s="63" t="n">
        <v>0</v>
      </c>
      <c r="K126" s="71" t="n">
        <v>0</v>
      </c>
      <c r="L126" s="71" t="n">
        <v>0</v>
      </c>
      <c r="M126" s="71" t="n">
        <v>0</v>
      </c>
      <c r="N126" s="71" t="n">
        <v>0</v>
      </c>
      <c r="O126" s="71" t="n">
        <v>0</v>
      </c>
      <c r="P126" s="71" t="n">
        <v>0</v>
      </c>
      <c r="Q126" s="71" t="n">
        <v>0</v>
      </c>
      <c r="R126" s="71" t="n">
        <v>0</v>
      </c>
      <c r="S126" s="71" t="n">
        <v>0</v>
      </c>
      <c r="T126" s="71" t="n">
        <v>0</v>
      </c>
      <c r="U126" s="71" t="n">
        <v>0</v>
      </c>
      <c r="V126" s="71" t="n">
        <v>0</v>
      </c>
      <c r="W126" s="71" t="n">
        <v>0</v>
      </c>
      <c r="X126" s="71" t="n">
        <v>0</v>
      </c>
      <c r="Y126" s="71" t="n">
        <v>0</v>
      </c>
      <c r="Z126" s="71" t="n">
        <v>0</v>
      </c>
      <c r="AA126" s="71" t="n">
        <v>0</v>
      </c>
      <c r="AB126" s="71" t="n">
        <v>0</v>
      </c>
      <c r="AC126" s="71" t="n">
        <v>0</v>
      </c>
      <c r="AD126" s="71" t="n">
        <v>0</v>
      </c>
      <c r="AE126" s="71" t="n">
        <v>0</v>
      </c>
      <c r="AF126" s="71" t="n">
        <v>0</v>
      </c>
      <c r="AG126" s="71" t="n">
        <v>0</v>
      </c>
      <c r="AH126" s="71" t="n">
        <v>0</v>
      </c>
      <c r="AI126" s="71" t="n">
        <v>0</v>
      </c>
      <c r="AJ126" s="71" t="n">
        <v>0</v>
      </c>
      <c r="AK126" s="71" t="n">
        <v>0</v>
      </c>
      <c r="AL126" s="71" t="n">
        <v>0</v>
      </c>
      <c r="AM126" s="71" t="n">
        <v>0</v>
      </c>
      <c r="AN126" s="71" t="n">
        <v>0</v>
      </c>
      <c r="AO126" s="71" t="n">
        <v>0</v>
      </c>
      <c r="AP126" s="71" t="n">
        <v>0</v>
      </c>
      <c r="AQ126" s="71" t="n">
        <v>0</v>
      </c>
      <c r="AR126" s="71" t="n">
        <v>0</v>
      </c>
      <c r="AS126" s="71" t="n">
        <v>0</v>
      </c>
      <c r="AT126" s="71" t="n">
        <v>0</v>
      </c>
      <c r="AU126" s="71" t="n">
        <v>0</v>
      </c>
      <c r="AV126" s="71" t="n">
        <v>0</v>
      </c>
      <c r="AW126" s="71" t="n">
        <v>0</v>
      </c>
      <c r="AX126" s="71" t="n">
        <v>0</v>
      </c>
      <c r="AY126" s="71" t="n">
        <v>0</v>
      </c>
    </row>
    <row r="127" hidden="1" s="192">
      <c r="A127" t="inlineStr">
        <is>
          <t>R4</t>
        </is>
      </c>
      <c r="B127" t="inlineStr">
        <is>
          <t>interurbano</t>
        </is>
      </c>
      <c r="C127" t="inlineStr">
        <is>
          <t>Aéreo</t>
        </is>
      </c>
      <c r="D127" t="inlineStr">
        <is>
          <t>%</t>
        </is>
      </c>
      <c r="E127" s="63" t="n">
        <v>0</v>
      </c>
      <c r="F127" s="63" t="n">
        <v>0</v>
      </c>
      <c r="G127" s="63" t="n">
        <v>0</v>
      </c>
      <c r="H127" s="63" t="n">
        <v>0</v>
      </c>
      <c r="I127" s="63" t="n">
        <v>0</v>
      </c>
      <c r="J127" s="63" t="n">
        <v>0</v>
      </c>
      <c r="K127" s="71" t="n">
        <v>0</v>
      </c>
      <c r="L127" s="71" t="n">
        <v>0</v>
      </c>
      <c r="M127" s="71" t="n">
        <v>0</v>
      </c>
      <c r="N127" s="71" t="n">
        <v>0</v>
      </c>
      <c r="O127" s="71" t="n">
        <v>0</v>
      </c>
      <c r="P127" s="71" t="n">
        <v>0</v>
      </c>
      <c r="Q127" s="71" t="n">
        <v>0</v>
      </c>
      <c r="R127" s="71" t="n">
        <v>0</v>
      </c>
      <c r="S127" s="71" t="n">
        <v>0</v>
      </c>
      <c r="T127" s="71" t="n">
        <v>0</v>
      </c>
      <c r="U127" s="71" t="n">
        <v>0</v>
      </c>
      <c r="V127" s="71" t="n">
        <v>0</v>
      </c>
      <c r="W127" s="71" t="n">
        <v>0</v>
      </c>
      <c r="X127" s="71" t="n">
        <v>0</v>
      </c>
      <c r="Y127" s="71" t="n">
        <v>0</v>
      </c>
      <c r="Z127" s="71" t="n">
        <v>0</v>
      </c>
      <c r="AA127" s="71" t="n">
        <v>0</v>
      </c>
      <c r="AB127" s="71" t="n">
        <v>0</v>
      </c>
      <c r="AC127" s="71" t="n">
        <v>0</v>
      </c>
      <c r="AD127" s="71" t="n">
        <v>0</v>
      </c>
      <c r="AE127" s="71" t="n">
        <v>0</v>
      </c>
      <c r="AF127" s="71" t="n">
        <v>0</v>
      </c>
      <c r="AG127" s="71" t="n">
        <v>0</v>
      </c>
      <c r="AH127" s="71" t="n">
        <v>0</v>
      </c>
      <c r="AI127" s="71" t="n">
        <v>0</v>
      </c>
      <c r="AJ127" s="71" t="n">
        <v>0</v>
      </c>
      <c r="AK127" s="71" t="n">
        <v>0</v>
      </c>
      <c r="AL127" s="71" t="n">
        <v>0</v>
      </c>
      <c r="AM127" s="71" t="n">
        <v>0</v>
      </c>
      <c r="AN127" s="71" t="n">
        <v>0</v>
      </c>
      <c r="AO127" s="71" t="n">
        <v>0</v>
      </c>
      <c r="AP127" s="71" t="n">
        <v>0</v>
      </c>
      <c r="AQ127" s="71" t="n">
        <v>0</v>
      </c>
      <c r="AR127" s="71" t="n">
        <v>0</v>
      </c>
      <c r="AS127" s="71" t="n">
        <v>0</v>
      </c>
      <c r="AT127" s="71" t="n">
        <v>0</v>
      </c>
      <c r="AU127" s="71" t="n">
        <v>0</v>
      </c>
      <c r="AV127" s="71" t="n">
        <v>0</v>
      </c>
      <c r="AW127" s="71" t="n">
        <v>0</v>
      </c>
      <c r="AX127" s="71" t="n">
        <v>0</v>
      </c>
      <c r="AY127" s="71" t="n">
        <v>0</v>
      </c>
    </row>
    <row r="128" hidden="1" s="192">
      <c r="A128" t="inlineStr">
        <is>
          <t>R5</t>
        </is>
      </c>
      <c r="B128" t="inlineStr">
        <is>
          <t>interurbano</t>
        </is>
      </c>
      <c r="C128" t="inlineStr">
        <is>
          <t>Camión liviano</t>
        </is>
      </c>
      <c r="D128" t="inlineStr">
        <is>
          <t>%</t>
        </is>
      </c>
      <c r="E128" s="63" t="n">
        <v>0.0190505097733756</v>
      </c>
      <c r="F128" s="63" t="n">
        <v>0.007761541852660856</v>
      </c>
      <c r="G128" s="63" t="n">
        <v>0.02728391406030808</v>
      </c>
      <c r="H128" s="63" t="n">
        <v>0.06322978857939093</v>
      </c>
      <c r="I128" s="63" t="n">
        <v>0.03556799800348526</v>
      </c>
      <c r="J128" s="63" t="n">
        <v>0.02216263354355646</v>
      </c>
      <c r="K128" s="71" t="n">
        <v>0.02216263354355651</v>
      </c>
      <c r="L128" s="71" t="n">
        <v>0.02218513681962263</v>
      </c>
      <c r="M128" s="71" t="n">
        <v>0.02219238897297315</v>
      </c>
      <c r="N128" s="71" t="n">
        <v>0.02219859400809705</v>
      </c>
      <c r="O128" s="71" t="n">
        <v>0.02220461130596333</v>
      </c>
      <c r="P128" s="71" t="n">
        <v>0.0222107832271325</v>
      </c>
      <c r="Q128" s="71" t="n">
        <v>0.02221677718623025</v>
      </c>
      <c r="R128" s="71" t="n">
        <v>0.02222302434724492</v>
      </c>
      <c r="S128" s="71" t="n">
        <v>0.02222861814932831</v>
      </c>
      <c r="T128" s="71" t="n">
        <v>0.0222340454714265</v>
      </c>
      <c r="U128" s="71" t="n">
        <v>0.02223940667594208</v>
      </c>
      <c r="V128" s="71" t="n">
        <v>0.02224440319989952</v>
      </c>
      <c r="W128" s="71" t="n">
        <v>0.02224935044445122</v>
      </c>
      <c r="X128" s="71" t="n">
        <v>0.02225416819553947</v>
      </c>
      <c r="Y128" s="71" t="n">
        <v>0.02225884918242972</v>
      </c>
      <c r="Z128" s="71" t="n">
        <v>0.02226335964124571</v>
      </c>
      <c r="AA128" s="71" t="n">
        <v>0.02226777754332883</v>
      </c>
      <c r="AB128" s="71" t="n">
        <v>0.02227208579051862</v>
      </c>
      <c r="AC128" s="71" t="n">
        <v>0.02227622702406053</v>
      </c>
      <c r="AD128" s="71" t="n">
        <v>0.02228027897604233</v>
      </c>
      <c r="AE128" s="71" t="n">
        <v>0.02228423676016769</v>
      </c>
      <c r="AF128" s="71" t="n">
        <v>0.02228802898579632</v>
      </c>
      <c r="AG128" s="71" t="n">
        <v>0.02229174153774555</v>
      </c>
      <c r="AH128" s="71" t="n">
        <v>0.02229531283419253</v>
      </c>
      <c r="AI128" s="71" t="n">
        <v>0.02229881424554722</v>
      </c>
      <c r="AJ128" s="71" t="n">
        <v>0.02230223698689269</v>
      </c>
      <c r="AK128" s="71" t="n">
        <v>0.02230551555925131</v>
      </c>
      <c r="AL128" s="71" t="n">
        <v>0.0223087274571632</v>
      </c>
      <c r="AM128" s="71" t="n">
        <v>0.02231186589628279</v>
      </c>
      <c r="AN128" s="71" t="n">
        <v>0.02231487804441477</v>
      </c>
      <c r="AO128" s="71" t="n">
        <v>0.02231782832539305</v>
      </c>
      <c r="AP128" s="71" t="n">
        <v>0.02231936482524683</v>
      </c>
      <c r="AQ128" s="71" t="n">
        <v>0.02232088865950415</v>
      </c>
      <c r="AR128" s="71" t="n">
        <v>0.022322399912334</v>
      </c>
      <c r="AS128" s="71" t="n">
        <v>0.02232389867225648</v>
      </c>
      <c r="AT128" s="71" t="n">
        <v>0.02232538503106888</v>
      </c>
      <c r="AU128" s="71" t="n">
        <v>0.02232685908289917</v>
      </c>
      <c r="AV128" s="71" t="n">
        <v>0.02232832092342953</v>
      </c>
      <c r="AW128" s="71" t="n">
        <v>0.02232977064928653</v>
      </c>
      <c r="AX128" s="71" t="n">
        <v>0.02233120835757594</v>
      </c>
      <c r="AY128" s="71" t="n">
        <v>0.02233263414553506</v>
      </c>
    </row>
    <row r="129" hidden="1" s="192">
      <c r="A129" t="inlineStr">
        <is>
          <t>R5</t>
        </is>
      </c>
      <c r="B129" t="inlineStr">
        <is>
          <t>interurbano</t>
        </is>
      </c>
      <c r="C129" t="inlineStr">
        <is>
          <t>Camión mediano</t>
        </is>
      </c>
      <c r="D129" t="inlineStr">
        <is>
          <t>%</t>
        </is>
      </c>
      <c r="E129" s="63" t="n">
        <v>0.01143030586402536</v>
      </c>
      <c r="F129" s="63" t="n">
        <v>0.004656925111596513</v>
      </c>
      <c r="G129" s="63" t="n">
        <v>0.01637034843618481</v>
      </c>
      <c r="H129" s="63" t="n">
        <v>0.03793787314763452</v>
      </c>
      <c r="I129" s="63" t="n">
        <v>0.02134079880209116</v>
      </c>
      <c r="J129" s="63" t="n">
        <v>0.01329758012613389</v>
      </c>
      <c r="K129" s="71" t="n">
        <v>0.01329758012613389</v>
      </c>
      <c r="L129" s="71" t="n">
        <v>0.01331108209177359</v>
      </c>
      <c r="M129" s="71" t="n">
        <v>0.0133154333837839</v>
      </c>
      <c r="N129" s="71" t="n">
        <v>0.01331915640485824</v>
      </c>
      <c r="O129" s="71" t="n">
        <v>0.01332276678357801</v>
      </c>
      <c r="P129" s="71" t="n">
        <v>0.01332646993627951</v>
      </c>
      <c r="Q129" s="71" t="n">
        <v>0.01333006631173816</v>
      </c>
      <c r="R129" s="71" t="n">
        <v>0.01333381460834697</v>
      </c>
      <c r="S129" s="71" t="n">
        <v>0.013337170889597</v>
      </c>
      <c r="T129" s="71" t="n">
        <v>0.01334042728285591</v>
      </c>
      <c r="U129" s="71" t="n">
        <v>0.01334364400556526</v>
      </c>
      <c r="V129" s="71" t="n">
        <v>0.01334664191993973</v>
      </c>
      <c r="W129" s="71" t="n">
        <v>0.01334961026667074</v>
      </c>
      <c r="X129" s="71" t="n">
        <v>0.0133525009173237</v>
      </c>
      <c r="Y129" s="71" t="n">
        <v>0.01335530950945784</v>
      </c>
      <c r="Z129" s="71" t="n">
        <v>0.01335801578474744</v>
      </c>
      <c r="AA129" s="71" t="n">
        <v>0.01336066652599731</v>
      </c>
      <c r="AB129" s="71" t="n">
        <v>0.01336325147431118</v>
      </c>
      <c r="AC129" s="71" t="n">
        <v>0.01336573621443633</v>
      </c>
      <c r="AD129" s="71" t="n">
        <v>0.01336816738562541</v>
      </c>
      <c r="AE129" s="71" t="n">
        <v>0.01337054205610063</v>
      </c>
      <c r="AF129" s="71" t="n">
        <v>0.0133728173914778</v>
      </c>
      <c r="AG129" s="71" t="n">
        <v>0.01337504492264734</v>
      </c>
      <c r="AH129" s="71" t="n">
        <v>0.01337718770051553</v>
      </c>
      <c r="AI129" s="71" t="n">
        <v>0.01337928854732834</v>
      </c>
      <c r="AJ129" s="71" t="n">
        <v>0.01338134219213562</v>
      </c>
      <c r="AK129" s="71" t="n">
        <v>0.0133833093355508</v>
      </c>
      <c r="AL129" s="71" t="n">
        <v>0.01338523647429793</v>
      </c>
      <c r="AM129" s="71" t="n">
        <v>0.01338711953776969</v>
      </c>
      <c r="AN129" s="71" t="n">
        <v>0.01338892682664887</v>
      </c>
      <c r="AO129" s="71" t="n">
        <v>0.01339069699523584</v>
      </c>
      <c r="AP129" s="71" t="n">
        <v>0.01339161889514811</v>
      </c>
      <c r="AQ129" s="71" t="n">
        <v>0.0133925331957025</v>
      </c>
      <c r="AR129" s="71" t="n">
        <v>0.01339343994740041</v>
      </c>
      <c r="AS129" s="71" t="n">
        <v>0.0133943392033539</v>
      </c>
      <c r="AT129" s="71" t="n">
        <v>0.01339523101864134</v>
      </c>
      <c r="AU129" s="71" t="n">
        <v>0.01339611544973951</v>
      </c>
      <c r="AV129" s="71" t="n">
        <v>0.01339699255405773</v>
      </c>
      <c r="AW129" s="71" t="n">
        <v>0.01339786238957193</v>
      </c>
      <c r="AX129" s="71" t="n">
        <v>0.01339872501454558</v>
      </c>
      <c r="AY129" s="71" t="n">
        <v>0.01339958048732105</v>
      </c>
    </row>
    <row r="130" hidden="1" s="192">
      <c r="A130" t="inlineStr">
        <is>
          <t>R5</t>
        </is>
      </c>
      <c r="B130" t="inlineStr">
        <is>
          <t>interurbano</t>
        </is>
      </c>
      <c r="C130" t="inlineStr">
        <is>
          <t>Camión pesado</t>
        </is>
      </c>
      <c r="D130" t="inlineStr">
        <is>
          <t>%</t>
        </is>
      </c>
      <c r="E130" s="63" t="n">
        <v>0.9483351242824462</v>
      </c>
      <c r="F130" s="63" t="n">
        <v>0.9599557851031257</v>
      </c>
      <c r="G130" s="63" t="n">
        <v>0.9369122995119735</v>
      </c>
      <c r="H130" s="63" t="n">
        <v>0.8768958408042471</v>
      </c>
      <c r="I130" s="63" t="n">
        <v>0.9248137435110494</v>
      </c>
      <c r="J130" s="63" t="n">
        <v>0.9494107748674387</v>
      </c>
      <c r="K130" s="71" t="n">
        <v>0.9494107748674387</v>
      </c>
      <c r="L130" s="71" t="n">
        <v>0.950374778207793</v>
      </c>
      <c r="M130" s="71" t="n">
        <v>0.950685448531265</v>
      </c>
      <c r="N130" s="71" t="n">
        <v>0.9509512620318802</v>
      </c>
      <c r="O130" s="71" t="n">
        <v>0.9512090331771104</v>
      </c>
      <c r="P130" s="71" t="n">
        <v>0.9514734281303601</v>
      </c>
      <c r="Q130" s="71" t="n">
        <v>0.9517301994811265</v>
      </c>
      <c r="R130" s="71" t="n">
        <v>0.9519978175856268</v>
      </c>
      <c r="S130" s="71" t="n">
        <v>0.9522374468679503</v>
      </c>
      <c r="T130" s="71" t="n">
        <v>0.9524699444214821</v>
      </c>
      <c r="U130" s="71" t="n">
        <v>0.9526996096065042</v>
      </c>
      <c r="V130" s="71" t="n">
        <v>0.9529136524761278</v>
      </c>
      <c r="W130" s="71" t="n">
        <v>0.9531255842970485</v>
      </c>
      <c r="X130" s="71" t="n">
        <v>0.9533319688309457</v>
      </c>
      <c r="Y130" s="71" t="n">
        <v>0.9535324946115069</v>
      </c>
      <c r="Z130" s="71" t="n">
        <v>0.953725715249798</v>
      </c>
      <c r="AA130" s="71" t="n">
        <v>0.9539149709098609</v>
      </c>
      <c r="AB130" s="71" t="n">
        <v>0.9540995291346198</v>
      </c>
      <c r="AC130" s="71" t="n">
        <v>0.9542769327693551</v>
      </c>
      <c r="AD130" s="71" t="n">
        <v>0.9544505117288775</v>
      </c>
      <c r="AE130" s="71" t="n">
        <v>0.9546200566922877</v>
      </c>
      <c r="AF130" s="71" t="n">
        <v>0.9547825094019564</v>
      </c>
      <c r="AG130" s="71" t="n">
        <v>0.9549415490222222</v>
      </c>
      <c r="AH130" s="71" t="n">
        <v>0.9550945374890639</v>
      </c>
      <c r="AI130" s="71" t="n">
        <v>0.9552445321934774</v>
      </c>
      <c r="AJ130" s="71" t="n">
        <v>0.9553911568040674</v>
      </c>
      <c r="AK130" s="71" t="n">
        <v>0.9555316054523447</v>
      </c>
      <c r="AL130" s="71" t="n">
        <v>0.9556691978769692</v>
      </c>
      <c r="AM130" s="71" t="n">
        <v>0.9558036434477339</v>
      </c>
      <c r="AN130" s="71" t="n">
        <v>0.9559326789202726</v>
      </c>
      <c r="AO130" s="71" t="n">
        <v>0.9560590641056863</v>
      </c>
      <c r="AP130" s="71" t="n">
        <v>0.95612488523267</v>
      </c>
      <c r="AQ130" s="71" t="n">
        <v>0.9561901637863299</v>
      </c>
      <c r="AR130" s="71" t="n">
        <v>0.9562549033723265</v>
      </c>
      <c r="AS130" s="71" t="n">
        <v>0.9563191077827162</v>
      </c>
      <c r="AT130" s="71" t="n">
        <v>0.9563827809499431</v>
      </c>
      <c r="AU130" s="71" t="n">
        <v>0.9564459269062952</v>
      </c>
      <c r="AV130" s="71" t="n">
        <v>0.9565085497506396</v>
      </c>
      <c r="AW130" s="71" t="n">
        <v>0.9565706536222995</v>
      </c>
      <c r="AX130" s="71" t="n">
        <v>0.9566322426811272</v>
      </c>
      <c r="AY130" s="71" t="n">
        <v>0.9566933210926075</v>
      </c>
    </row>
    <row r="131" hidden="1" s="192">
      <c r="A131" t="inlineStr">
        <is>
          <t>R5</t>
        </is>
      </c>
      <c r="B131" t="inlineStr">
        <is>
          <t>interurbano</t>
        </is>
      </c>
      <c r="C131" t="inlineStr">
        <is>
          <t>Ferroviario</t>
        </is>
      </c>
      <c r="D131" t="inlineStr">
        <is>
          <t>%</t>
        </is>
      </c>
      <c r="E131" s="63" t="n">
        <v>0.02118406008015292</v>
      </c>
      <c r="F131" s="63" t="n">
        <v>0.02762574793261687</v>
      </c>
      <c r="G131" s="63" t="n">
        <v>0.01943343799153368</v>
      </c>
      <c r="H131" s="63" t="n">
        <v>0.02193649746872757</v>
      </c>
      <c r="I131" s="63" t="n">
        <v>0.01827745968337425</v>
      </c>
      <c r="J131" s="63" t="n">
        <v>0.01512901146287088</v>
      </c>
      <c r="K131" s="71" t="n">
        <v>0.01512901146287088</v>
      </c>
      <c r="L131" s="71" t="n">
        <v>0.01412900288081085</v>
      </c>
      <c r="M131" s="71" t="n">
        <v>0.01380672911197788</v>
      </c>
      <c r="N131" s="71" t="n">
        <v>0.0135309875551646</v>
      </c>
      <c r="O131" s="71" t="n">
        <v>0.01326358873334839</v>
      </c>
      <c r="P131" s="71" t="n">
        <v>0.01298931870622798</v>
      </c>
      <c r="Q131" s="71" t="n">
        <v>0.01272295702090524</v>
      </c>
      <c r="R131" s="71" t="n">
        <v>0.01244534345878132</v>
      </c>
      <c r="S131" s="71" t="n">
        <v>0.01219676409312434</v>
      </c>
      <c r="T131" s="71" t="n">
        <v>0.01195558282423543</v>
      </c>
      <c r="U131" s="71" t="n">
        <v>0.01171733971198833</v>
      </c>
      <c r="V131" s="71" t="n">
        <v>0.01149530240403279</v>
      </c>
      <c r="W131" s="71" t="n">
        <v>0.0112754549918295</v>
      </c>
      <c r="X131" s="71" t="n">
        <v>0.01106136205619114</v>
      </c>
      <c r="Y131" s="71" t="n">
        <v>0.01085334669660543</v>
      </c>
      <c r="Z131" s="71" t="n">
        <v>0.01065290932420873</v>
      </c>
      <c r="AA131" s="71" t="n">
        <v>0.01045658502081287</v>
      </c>
      <c r="AB131" s="71" t="n">
        <v>0.01026513360055038</v>
      </c>
      <c r="AC131" s="71" t="n">
        <v>0.01008110399214803</v>
      </c>
      <c r="AD131" s="71" t="n">
        <v>0.009901041909454702</v>
      </c>
      <c r="AE131" s="71" t="n">
        <v>0.00972516449144405</v>
      </c>
      <c r="AF131" s="71" t="n">
        <v>0.009556644220769364</v>
      </c>
      <c r="AG131" s="71" t="n">
        <v>0.009391664517384903</v>
      </c>
      <c r="AH131" s="71" t="n">
        <v>0.009232961976227951</v>
      </c>
      <c r="AI131" s="71" t="n">
        <v>0.00907736501364703</v>
      </c>
      <c r="AJ131" s="71" t="n">
        <v>0.008925264016904213</v>
      </c>
      <c r="AK131" s="71" t="n">
        <v>0.008779569652853111</v>
      </c>
      <c r="AL131" s="71" t="n">
        <v>0.00863683819156956</v>
      </c>
      <c r="AM131" s="71" t="n">
        <v>0.008497371118213453</v>
      </c>
      <c r="AN131" s="71" t="n">
        <v>0.008363516208663666</v>
      </c>
      <c r="AO131" s="71" t="n">
        <v>0.008232410573684765</v>
      </c>
      <c r="AP131" s="71" t="n">
        <v>0.008164131046935006</v>
      </c>
      <c r="AQ131" s="71" t="n">
        <v>0.008096414358463443</v>
      </c>
      <c r="AR131" s="71" t="n">
        <v>0.008029256767939046</v>
      </c>
      <c r="AS131" s="71" t="n">
        <v>0.007962654341673328</v>
      </c>
      <c r="AT131" s="71" t="n">
        <v>0.007896603000346593</v>
      </c>
      <c r="AU131" s="71" t="n">
        <v>0.007831098561066051</v>
      </c>
      <c r="AV131" s="71" t="n">
        <v>0.007766136771873117</v>
      </c>
      <c r="AW131" s="71" t="n">
        <v>0.007701713338842031</v>
      </c>
      <c r="AX131" s="71" t="n">
        <v>0.007637823946751135</v>
      </c>
      <c r="AY131" s="71" t="n">
        <v>0.007574464274536266</v>
      </c>
    </row>
    <row r="132" hidden="1" s="192">
      <c r="A132" t="inlineStr">
        <is>
          <t>R5</t>
        </is>
      </c>
      <c r="B132" t="inlineStr">
        <is>
          <t>interurbano</t>
        </is>
      </c>
      <c r="C132" t="inlineStr">
        <is>
          <t>Marítimo</t>
        </is>
      </c>
      <c r="D132" t="inlineStr">
        <is>
          <t>%</t>
        </is>
      </c>
      <c r="E132" s="63" t="n">
        <v>0</v>
      </c>
      <c r="F132" s="63" t="n">
        <v>0</v>
      </c>
      <c r="G132" s="63" t="n">
        <v>0</v>
      </c>
      <c r="H132" s="63" t="n">
        <v>0</v>
      </c>
      <c r="I132" s="63" t="n">
        <v>0</v>
      </c>
      <c r="J132" s="63" t="n">
        <v>0</v>
      </c>
      <c r="K132" s="71" t="n">
        <v>0</v>
      </c>
      <c r="L132" s="71" t="n">
        <v>0</v>
      </c>
      <c r="M132" s="71" t="n">
        <v>0</v>
      </c>
      <c r="N132" s="71" t="n">
        <v>0</v>
      </c>
      <c r="O132" s="71" t="n">
        <v>0</v>
      </c>
      <c r="P132" s="71" t="n">
        <v>0</v>
      </c>
      <c r="Q132" s="71" t="n">
        <v>0</v>
      </c>
      <c r="R132" s="71" t="n">
        <v>0</v>
      </c>
      <c r="S132" s="71" t="n">
        <v>0</v>
      </c>
      <c r="T132" s="71" t="n">
        <v>0</v>
      </c>
      <c r="U132" s="71" t="n">
        <v>0</v>
      </c>
      <c r="V132" s="71" t="n">
        <v>0</v>
      </c>
      <c r="W132" s="71" t="n">
        <v>0</v>
      </c>
      <c r="X132" s="71" t="n">
        <v>0</v>
      </c>
      <c r="Y132" s="71" t="n">
        <v>0</v>
      </c>
      <c r="Z132" s="71" t="n">
        <v>0</v>
      </c>
      <c r="AA132" s="71" t="n">
        <v>0</v>
      </c>
      <c r="AB132" s="71" t="n">
        <v>0</v>
      </c>
      <c r="AC132" s="71" t="n">
        <v>0</v>
      </c>
      <c r="AD132" s="71" t="n">
        <v>0</v>
      </c>
      <c r="AE132" s="71" t="n">
        <v>0</v>
      </c>
      <c r="AF132" s="71" t="n">
        <v>0</v>
      </c>
      <c r="AG132" s="71" t="n">
        <v>0</v>
      </c>
      <c r="AH132" s="71" t="n">
        <v>0</v>
      </c>
      <c r="AI132" s="71" t="n">
        <v>0</v>
      </c>
      <c r="AJ132" s="71" t="n">
        <v>0</v>
      </c>
      <c r="AK132" s="71" t="n">
        <v>0</v>
      </c>
      <c r="AL132" s="71" t="n">
        <v>0</v>
      </c>
      <c r="AM132" s="71" t="n">
        <v>0</v>
      </c>
      <c r="AN132" s="71" t="n">
        <v>0</v>
      </c>
      <c r="AO132" s="71" t="n">
        <v>0</v>
      </c>
      <c r="AP132" s="71" t="n">
        <v>0</v>
      </c>
      <c r="AQ132" s="71" t="n">
        <v>0</v>
      </c>
      <c r="AR132" s="71" t="n">
        <v>0</v>
      </c>
      <c r="AS132" s="71" t="n">
        <v>0</v>
      </c>
      <c r="AT132" s="71" t="n">
        <v>0</v>
      </c>
      <c r="AU132" s="71" t="n">
        <v>0</v>
      </c>
      <c r="AV132" s="71" t="n">
        <v>0</v>
      </c>
      <c r="AW132" s="71" t="n">
        <v>0</v>
      </c>
      <c r="AX132" s="71" t="n">
        <v>0</v>
      </c>
      <c r="AY132" s="71" t="n">
        <v>0</v>
      </c>
    </row>
    <row r="133" hidden="1" s="192">
      <c r="A133" t="inlineStr">
        <is>
          <t>R5</t>
        </is>
      </c>
      <c r="B133" t="inlineStr">
        <is>
          <t>interurbano</t>
        </is>
      </c>
      <c r="C133" t="inlineStr">
        <is>
          <t>Aéreo</t>
        </is>
      </c>
      <c r="D133" t="inlineStr">
        <is>
          <t>%</t>
        </is>
      </c>
      <c r="E133" s="63" t="n">
        <v>0</v>
      </c>
      <c r="F133" s="63" t="n">
        <v>0</v>
      </c>
      <c r="G133" s="63" t="n">
        <v>0</v>
      </c>
      <c r="H133" s="63" t="n">
        <v>0</v>
      </c>
      <c r="I133" s="63" t="n">
        <v>0</v>
      </c>
      <c r="J133" s="63" t="n">
        <v>0</v>
      </c>
      <c r="K133" s="71" t="n">
        <v>0</v>
      </c>
      <c r="L133" s="71" t="n">
        <v>0</v>
      </c>
      <c r="M133" s="71" t="n">
        <v>0</v>
      </c>
      <c r="N133" s="71" t="n">
        <v>0</v>
      </c>
      <c r="O133" s="71" t="n">
        <v>0</v>
      </c>
      <c r="P133" s="71" t="n">
        <v>0</v>
      </c>
      <c r="Q133" s="71" t="n">
        <v>0</v>
      </c>
      <c r="R133" s="71" t="n">
        <v>0</v>
      </c>
      <c r="S133" s="71" t="n">
        <v>0</v>
      </c>
      <c r="T133" s="71" t="n">
        <v>0</v>
      </c>
      <c r="U133" s="71" t="n">
        <v>0</v>
      </c>
      <c r="V133" s="71" t="n">
        <v>0</v>
      </c>
      <c r="W133" s="71" t="n">
        <v>0</v>
      </c>
      <c r="X133" s="71" t="n">
        <v>0</v>
      </c>
      <c r="Y133" s="71" t="n">
        <v>0</v>
      </c>
      <c r="Z133" s="71" t="n">
        <v>0</v>
      </c>
      <c r="AA133" s="71" t="n">
        <v>0</v>
      </c>
      <c r="AB133" s="71" t="n">
        <v>0</v>
      </c>
      <c r="AC133" s="71" t="n">
        <v>0</v>
      </c>
      <c r="AD133" s="71" t="n">
        <v>0</v>
      </c>
      <c r="AE133" s="71" t="n">
        <v>0</v>
      </c>
      <c r="AF133" s="71" t="n">
        <v>0</v>
      </c>
      <c r="AG133" s="71" t="n">
        <v>0</v>
      </c>
      <c r="AH133" s="71" t="n">
        <v>0</v>
      </c>
      <c r="AI133" s="71" t="n">
        <v>0</v>
      </c>
      <c r="AJ133" s="71" t="n">
        <v>0</v>
      </c>
      <c r="AK133" s="71" t="n">
        <v>0</v>
      </c>
      <c r="AL133" s="71" t="n">
        <v>0</v>
      </c>
      <c r="AM133" s="71" t="n">
        <v>0</v>
      </c>
      <c r="AN133" s="71" t="n">
        <v>0</v>
      </c>
      <c r="AO133" s="71" t="n">
        <v>0</v>
      </c>
      <c r="AP133" s="71" t="n">
        <v>0</v>
      </c>
      <c r="AQ133" s="71" t="n">
        <v>0</v>
      </c>
      <c r="AR133" s="71" t="n">
        <v>0</v>
      </c>
      <c r="AS133" s="71" t="n">
        <v>0</v>
      </c>
      <c r="AT133" s="71" t="n">
        <v>0</v>
      </c>
      <c r="AU133" s="71" t="n">
        <v>0</v>
      </c>
      <c r="AV133" s="71" t="n">
        <v>0</v>
      </c>
      <c r="AW133" s="71" t="n">
        <v>0</v>
      </c>
      <c r="AX133" s="71" t="n">
        <v>0</v>
      </c>
      <c r="AY133" s="71" t="n">
        <v>0</v>
      </c>
    </row>
    <row r="134" hidden="1" s="192">
      <c r="A134" t="inlineStr">
        <is>
          <t>R6</t>
        </is>
      </c>
      <c r="B134" t="inlineStr">
        <is>
          <t>interurbano</t>
        </is>
      </c>
      <c r="C134" t="inlineStr">
        <is>
          <t>Camión liviano</t>
        </is>
      </c>
      <c r="D134" t="inlineStr">
        <is>
          <t>%</t>
        </is>
      </c>
      <c r="E134" s="63" t="n">
        <v>0.5298411668593016</v>
      </c>
      <c r="F134" s="63" t="n">
        <v>0.5234517408315335</v>
      </c>
      <c r="G134" s="63" t="n">
        <v>0.5288023842246065</v>
      </c>
      <c r="H134" s="63" t="n">
        <v>0.5118319179088867</v>
      </c>
      <c r="I134" s="63" t="n">
        <v>0.5255195239941128</v>
      </c>
      <c r="J134" s="63" t="n">
        <v>0.5249666078791967</v>
      </c>
      <c r="K134" s="71" t="n">
        <v>0.5249666078791966</v>
      </c>
      <c r="L134" s="71" t="n">
        <v>0.5259621596426697</v>
      </c>
      <c r="M134" s="71" t="n">
        <v>0.5266408859861504</v>
      </c>
      <c r="N134" s="71" t="n">
        <v>0.5272480792426284</v>
      </c>
      <c r="O134" s="71" t="n">
        <v>0.5278394725878068</v>
      </c>
      <c r="P134" s="71" t="n">
        <v>0.5283762969582381</v>
      </c>
      <c r="Q134" s="71" t="n">
        <v>0.5289051113998489</v>
      </c>
      <c r="R134" s="71" t="n">
        <v>0.5294884382178378</v>
      </c>
      <c r="S134" s="71" t="n">
        <v>0.5300201180990989</v>
      </c>
      <c r="T134" s="71" t="n">
        <v>0.5304993117218251</v>
      </c>
      <c r="U134" s="71" t="n">
        <v>0.5309173162034311</v>
      </c>
      <c r="V134" s="71" t="n">
        <v>0.5313070148352853</v>
      </c>
      <c r="W134" s="71" t="n">
        <v>0.5316684198419607</v>
      </c>
      <c r="X134" s="71" t="n">
        <v>0.5321004085922251</v>
      </c>
      <c r="Y134" s="71" t="n">
        <v>0.5324537678862403</v>
      </c>
      <c r="Z134" s="71" t="n">
        <v>0.5328208986654894</v>
      </c>
      <c r="AA134" s="71" t="n">
        <v>0.533109787972987</v>
      </c>
      <c r="AB134" s="71" t="n">
        <v>0.5334436264760533</v>
      </c>
      <c r="AC134" s="71" t="n">
        <v>0.5337443568019533</v>
      </c>
      <c r="AD134" s="71" t="n">
        <v>0.5340160327479562</v>
      </c>
      <c r="AE134" s="71" t="n">
        <v>0.5342893792667134</v>
      </c>
      <c r="AF134" s="71" t="n">
        <v>0.5345550123990795</v>
      </c>
      <c r="AG134" s="71" t="n">
        <v>0.5348152215438885</v>
      </c>
      <c r="AH134" s="71" t="n">
        <v>0.5350541830393291</v>
      </c>
      <c r="AI134" s="71" t="n">
        <v>0.5352810155763769</v>
      </c>
      <c r="AJ134" s="71" t="n">
        <v>0.5354940299149382</v>
      </c>
      <c r="AK134" s="71" t="n">
        <v>0.535691247355451</v>
      </c>
      <c r="AL134" s="71" t="n">
        <v>0.5358754335269063</v>
      </c>
      <c r="AM134" s="71" t="n">
        <v>0.5360629346948429</v>
      </c>
      <c r="AN134" s="71" t="n">
        <v>0.5362241696837213</v>
      </c>
      <c r="AO134" s="71" t="n">
        <v>0.5363828730708079</v>
      </c>
      <c r="AP134" s="71" t="n">
        <v>0.5364708814313223</v>
      </c>
      <c r="AQ134" s="71" t="n">
        <v>0.5365569489697432</v>
      </c>
      <c r="AR134" s="71" t="n">
        <v>0.5366411123194617</v>
      </c>
      <c r="AS134" s="71" t="n">
        <v>0.5367234090016515</v>
      </c>
      <c r="AT134" s="71" t="n">
        <v>0.5368038770260156</v>
      </c>
      <c r="AU134" s="71" t="n">
        <v>0.5368825545566697</v>
      </c>
      <c r="AV134" s="71" t="n">
        <v>0.5369594796498945</v>
      </c>
      <c r="AW134" s="71" t="n">
        <v>0.5370346900571646</v>
      </c>
      <c r="AX134" s="71" t="n">
        <v>0.5371082230822093</v>
      </c>
      <c r="AY134" s="71" t="n">
        <v>0.5371801154804703</v>
      </c>
    </row>
    <row r="135" hidden="1" s="192">
      <c r="A135" t="inlineStr">
        <is>
          <t>R6</t>
        </is>
      </c>
      <c r="B135" t="inlineStr">
        <is>
          <t>interurbano</t>
        </is>
      </c>
      <c r="C135" t="inlineStr">
        <is>
          <t>Camión mediano</t>
        </is>
      </c>
      <c r="D135" t="inlineStr">
        <is>
          <t>%</t>
        </is>
      </c>
      <c r="E135" s="63" t="n">
        <v>0.3179047001155802</v>
      </c>
      <c r="F135" s="63" t="n">
        <v>0.3140710444989189</v>
      </c>
      <c r="G135" s="63" t="n">
        <v>0.3172814305347632</v>
      </c>
      <c r="H135" s="63" t="n">
        <v>0.3070991507453326</v>
      </c>
      <c r="I135" s="63" t="n">
        <v>0.3153117143964665</v>
      </c>
      <c r="J135" s="63" t="n">
        <v>0.314979964727518</v>
      </c>
      <c r="K135" s="71" t="n">
        <v>0.3149799647275186</v>
      </c>
      <c r="L135" s="71" t="n">
        <v>0.3155772957856018</v>
      </c>
      <c r="M135" s="71" t="n">
        <v>0.3159845315916903</v>
      </c>
      <c r="N135" s="71" t="n">
        <v>0.3163488475455771</v>
      </c>
      <c r="O135" s="71" t="n">
        <v>0.3167036835526841</v>
      </c>
      <c r="P135" s="71" t="n">
        <v>0.3170257781749429</v>
      </c>
      <c r="Q135" s="71" t="n">
        <v>0.3173430668399093</v>
      </c>
      <c r="R135" s="71" t="n">
        <v>0.3176930629307027</v>
      </c>
      <c r="S135" s="71" t="n">
        <v>0.3180120708594594</v>
      </c>
      <c r="T135" s="71" t="n">
        <v>0.318299587033095</v>
      </c>
      <c r="U135" s="71" t="n">
        <v>0.3185503897220587</v>
      </c>
      <c r="V135" s="71" t="n">
        <v>0.3187842089011713</v>
      </c>
      <c r="W135" s="71" t="n">
        <v>0.3190010519051765</v>
      </c>
      <c r="X135" s="71" t="n">
        <v>0.3192602451553351</v>
      </c>
      <c r="Y135" s="71" t="n">
        <v>0.3194722607317442</v>
      </c>
      <c r="Z135" s="71" t="n">
        <v>0.3196925391992937</v>
      </c>
      <c r="AA135" s="71" t="n">
        <v>0.3198658727837922</v>
      </c>
      <c r="AB135" s="71" t="n">
        <v>0.320066175885632</v>
      </c>
      <c r="AC135" s="71" t="n">
        <v>0.3202466140811721</v>
      </c>
      <c r="AD135" s="71" t="n">
        <v>0.3204096196487737</v>
      </c>
      <c r="AE135" s="71" t="n">
        <v>0.3205736275600281</v>
      </c>
      <c r="AF135" s="71" t="n">
        <v>0.3207330074394477</v>
      </c>
      <c r="AG135" s="71" t="n">
        <v>0.3208891329263331</v>
      </c>
      <c r="AH135" s="71" t="n">
        <v>0.3210325098235975</v>
      </c>
      <c r="AI135" s="71" t="n">
        <v>0.3211686093458261</v>
      </c>
      <c r="AJ135" s="71" t="n">
        <v>0.3212964179489629</v>
      </c>
      <c r="AK135" s="71" t="n">
        <v>0.3214147484132706</v>
      </c>
      <c r="AL135" s="71" t="n">
        <v>0.3215252601161437</v>
      </c>
      <c r="AM135" s="71" t="n">
        <v>0.3216377608169057</v>
      </c>
      <c r="AN135" s="71" t="n">
        <v>0.3217345018102328</v>
      </c>
      <c r="AO135" s="71" t="n">
        <v>0.3218297238424848</v>
      </c>
      <c r="AP135" s="71" t="n">
        <v>0.3218825288587933</v>
      </c>
      <c r="AQ135" s="71" t="n">
        <v>0.3219341693818459</v>
      </c>
      <c r="AR135" s="71" t="n">
        <v>0.321984667391677</v>
      </c>
      <c r="AS135" s="71" t="n">
        <v>0.3220340454009909</v>
      </c>
      <c r="AT135" s="71" t="n">
        <v>0.3220823262156093</v>
      </c>
      <c r="AU135" s="71" t="n">
        <v>0.3221295327340017</v>
      </c>
      <c r="AV135" s="71" t="n">
        <v>0.3221756877899368</v>
      </c>
      <c r="AW135" s="71" t="n">
        <v>0.3222208140342988</v>
      </c>
      <c r="AX135" s="71" t="n">
        <v>0.3222649338493256</v>
      </c>
      <c r="AY135" s="71" t="n">
        <v>0.3223080692882822</v>
      </c>
    </row>
    <row r="136" hidden="1" s="192">
      <c r="A136" t="inlineStr">
        <is>
          <t>R6</t>
        </is>
      </c>
      <c r="B136" t="inlineStr">
        <is>
          <t>interurbano</t>
        </is>
      </c>
      <c r="C136" t="inlineStr">
        <is>
          <t>Camión pesado</t>
        </is>
      </c>
      <c r="D136" t="inlineStr">
        <is>
          <t>%</t>
        </is>
      </c>
      <c r="E136" s="63" t="n">
        <v>0.1318414890444859</v>
      </c>
      <c r="F136" s="63" t="n">
        <v>0.1329965751718609</v>
      </c>
      <c r="G136" s="63" t="n">
        <v>0.1369286759472953</v>
      </c>
      <c r="H136" s="63" t="n">
        <v>0.1586080466113813</v>
      </c>
      <c r="I136" s="63" t="n">
        <v>0.1309018700174784</v>
      </c>
      <c r="J136" s="63" t="n">
        <v>0.1316250684535694</v>
      </c>
      <c r="K136" s="71" t="n">
        <v>0.1316250684535692</v>
      </c>
      <c r="L136" s="71" t="n">
        <v>0.1318746835091738</v>
      </c>
      <c r="M136" s="71" t="n">
        <v>0.1320448608120366</v>
      </c>
      <c r="N136" s="71" t="n">
        <v>0.1321971025979881</v>
      </c>
      <c r="O136" s="71" t="n">
        <v>0.1323453828664352</v>
      </c>
      <c r="P136" s="71" t="n">
        <v>0.1324799810360045</v>
      </c>
      <c r="Q136" s="71" t="n">
        <v>0.1326125708732086</v>
      </c>
      <c r="R136" s="71" t="n">
        <v>0.1327588286183608</v>
      </c>
      <c r="S136" s="71" t="n">
        <v>0.1328921369082901</v>
      </c>
      <c r="T136" s="71" t="n">
        <v>0.1330122852995347</v>
      </c>
      <c r="U136" s="71" t="n">
        <v>0.13311709171518</v>
      </c>
      <c r="V136" s="71" t="n">
        <v>0.133214800994826</v>
      </c>
      <c r="W136" s="71" t="n">
        <v>0.1333054162035443</v>
      </c>
      <c r="X136" s="71" t="n">
        <v>0.1334137288999545</v>
      </c>
      <c r="Y136" s="71" t="n">
        <v>0.1335023268042124</v>
      </c>
      <c r="Z136" s="71" t="n">
        <v>0.1335943776379698</v>
      </c>
      <c r="AA136" s="71" t="n">
        <v>0.133666810959069</v>
      </c>
      <c r="AB136" s="71" t="n">
        <v>0.1337505144083152</v>
      </c>
      <c r="AC136" s="71" t="n">
        <v>0.1338259166322634</v>
      </c>
      <c r="AD136" s="71" t="n">
        <v>0.1338940340409768</v>
      </c>
      <c r="AE136" s="71" t="n">
        <v>0.1339625703130043</v>
      </c>
      <c r="AF136" s="71" t="n">
        <v>0.1340291726048577</v>
      </c>
      <c r="AG136" s="71" t="n">
        <v>0.1340944149383389</v>
      </c>
      <c r="AH136" s="71" t="n">
        <v>0.1341543298409689</v>
      </c>
      <c r="AI136" s="71" t="n">
        <v>0.1342112036454516</v>
      </c>
      <c r="AJ136" s="71" t="n">
        <v>0.1342646128080038</v>
      </c>
      <c r="AK136" s="71" t="n">
        <v>0.1343140612085651</v>
      </c>
      <c r="AL136" s="71" t="n">
        <v>0.1343602422742979</v>
      </c>
      <c r="AM136" s="71" t="n">
        <v>0.1344072545103037</v>
      </c>
      <c r="AN136" s="71" t="n">
        <v>0.1344476810176848</v>
      </c>
      <c r="AO136" s="71" t="n">
        <v>0.1344874727756282</v>
      </c>
      <c r="AP136" s="71" t="n">
        <v>0.1345095391438567</v>
      </c>
      <c r="AQ136" s="71" t="n">
        <v>0.1345311188890563</v>
      </c>
      <c r="AR136" s="71" t="n">
        <v>0.1345522211963301</v>
      </c>
      <c r="AS136" s="71" t="n">
        <v>0.1345728554733759</v>
      </c>
      <c r="AT136" s="71" t="n">
        <v>0.1345930312503801</v>
      </c>
      <c r="AU136" s="71" t="n">
        <v>0.1346127580962455</v>
      </c>
      <c r="AV136" s="71" t="n">
        <v>0.1346320455528371</v>
      </c>
      <c r="AW136" s="71" t="n">
        <v>0.1346509030855959</v>
      </c>
      <c r="AX136" s="71" t="n">
        <v>0.1346693400476995</v>
      </c>
      <c r="AY136" s="71" t="n">
        <v>0.1346873656548531</v>
      </c>
    </row>
    <row r="137" hidden="1" s="192">
      <c r="A137" t="inlineStr">
        <is>
          <t>R6</t>
        </is>
      </c>
      <c r="B137" t="inlineStr">
        <is>
          <t>interurbano</t>
        </is>
      </c>
      <c r="C137" t="inlineStr">
        <is>
          <t>Ferroviario</t>
        </is>
      </c>
      <c r="D137" t="inlineStr">
        <is>
          <t>%</t>
        </is>
      </c>
      <c r="E137" s="63" t="n">
        <v>0.02041264398063231</v>
      </c>
      <c r="F137" s="63" t="n">
        <v>0.02948063949768678</v>
      </c>
      <c r="G137" s="63" t="n">
        <v>0.01698750929333509</v>
      </c>
      <c r="H137" s="63" t="n">
        <v>0.02246088473439942</v>
      </c>
      <c r="I137" s="63" t="n">
        <v>0.0282668915919424</v>
      </c>
      <c r="J137" s="63" t="n">
        <v>0.02842835893971568</v>
      </c>
      <c r="K137" s="71" t="n">
        <v>0.02842835893971562</v>
      </c>
      <c r="L137" s="71" t="n">
        <v>0.02658586106255461</v>
      </c>
      <c r="M137" s="71" t="n">
        <v>0.02532972161012258</v>
      </c>
      <c r="N137" s="71" t="n">
        <v>0.02420597061380638</v>
      </c>
      <c r="O137" s="71" t="n">
        <v>0.02311146099307387</v>
      </c>
      <c r="P137" s="71" t="n">
        <v>0.02211794383081441</v>
      </c>
      <c r="Q137" s="71" t="n">
        <v>0.02113925088703328</v>
      </c>
      <c r="R137" s="71" t="n">
        <v>0.02005967023309868</v>
      </c>
      <c r="S137" s="71" t="n">
        <v>0.01907567413315156</v>
      </c>
      <c r="T137" s="71" t="n">
        <v>0.01818881594554513</v>
      </c>
      <c r="U137" s="71" t="n">
        <v>0.01741520235933021</v>
      </c>
      <c r="V137" s="71" t="n">
        <v>0.01669397526871726</v>
      </c>
      <c r="W137" s="71" t="n">
        <v>0.01602511204931861</v>
      </c>
      <c r="X137" s="71" t="n">
        <v>0.01522561735248518</v>
      </c>
      <c r="Y137" s="71" t="n">
        <v>0.01457164457780305</v>
      </c>
      <c r="Z137" s="71" t="n">
        <v>0.01389218449724695</v>
      </c>
      <c r="AA137" s="71" t="n">
        <v>0.0133575282841517</v>
      </c>
      <c r="AB137" s="71" t="n">
        <v>0.01273968322999961</v>
      </c>
      <c r="AC137" s="71" t="n">
        <v>0.01218311248461135</v>
      </c>
      <c r="AD137" s="71" t="n">
        <v>0.01168031356229332</v>
      </c>
      <c r="AE137" s="71" t="n">
        <v>0.01117442286025427</v>
      </c>
      <c r="AF137" s="71" t="n">
        <v>0.01068280755661498</v>
      </c>
      <c r="AG137" s="71" t="n">
        <v>0.01020123059143956</v>
      </c>
      <c r="AH137" s="71" t="n">
        <v>0.009758977296104468</v>
      </c>
      <c r="AI137" s="71" t="n">
        <v>0.009339171432345403</v>
      </c>
      <c r="AJ137" s="71" t="n">
        <v>0.008944939328095203</v>
      </c>
      <c r="AK137" s="71" t="n">
        <v>0.008579943022713091</v>
      </c>
      <c r="AL137" s="71" t="n">
        <v>0.00823906408265227</v>
      </c>
      <c r="AM137" s="71" t="n">
        <v>0.007892049977947622</v>
      </c>
      <c r="AN137" s="71" t="n">
        <v>0.00759364748836113</v>
      </c>
      <c r="AO137" s="71" t="n">
        <v>0.007299930311078984</v>
      </c>
      <c r="AP137" s="71" t="n">
        <v>0.007137050566027729</v>
      </c>
      <c r="AQ137" s="71" t="n">
        <v>0.006977762759354662</v>
      </c>
      <c r="AR137" s="71" t="n">
        <v>0.006821999092531283</v>
      </c>
      <c r="AS137" s="71" t="n">
        <v>0.006669690123981841</v>
      </c>
      <c r="AT137" s="71" t="n">
        <v>0.006520765507995082</v>
      </c>
      <c r="AU137" s="71" t="n">
        <v>0.006375154613083081</v>
      </c>
      <c r="AV137" s="71" t="n">
        <v>0.006232787007331587</v>
      </c>
      <c r="AW137" s="71" t="n">
        <v>0.006093592822940586</v>
      </c>
      <c r="AX137" s="71" t="n">
        <v>0.005957503020765747</v>
      </c>
      <c r="AY137" s="71" t="n">
        <v>0.005824449576394474</v>
      </c>
    </row>
    <row r="138" hidden="1" s="192">
      <c r="A138" t="inlineStr">
        <is>
          <t>R6</t>
        </is>
      </c>
      <c r="B138" t="inlineStr">
        <is>
          <t>interurbano</t>
        </is>
      </c>
      <c r="C138" t="inlineStr">
        <is>
          <t>Marítimo</t>
        </is>
      </c>
      <c r="D138" t="inlineStr">
        <is>
          <t>%</t>
        </is>
      </c>
      <c r="E138" s="63" t="n">
        <v>0</v>
      </c>
      <c r="F138" s="63" t="n">
        <v>0</v>
      </c>
      <c r="G138" s="63" t="n">
        <v>0</v>
      </c>
      <c r="H138" s="63" t="n">
        <v>0</v>
      </c>
      <c r="I138" s="63" t="n">
        <v>0</v>
      </c>
      <c r="J138" s="63" t="n">
        <v>0</v>
      </c>
      <c r="K138" s="71" t="n">
        <v>0</v>
      </c>
      <c r="L138" s="71" t="n">
        <v>0</v>
      </c>
      <c r="M138" s="71" t="n">
        <v>0</v>
      </c>
      <c r="N138" s="71" t="n">
        <v>0</v>
      </c>
      <c r="O138" s="71" t="n">
        <v>0</v>
      </c>
      <c r="P138" s="71" t="n">
        <v>0</v>
      </c>
      <c r="Q138" s="71" t="n">
        <v>0</v>
      </c>
      <c r="R138" s="71" t="n">
        <v>0</v>
      </c>
      <c r="S138" s="71" t="n">
        <v>0</v>
      </c>
      <c r="T138" s="71" t="n">
        <v>0</v>
      </c>
      <c r="U138" s="71" t="n">
        <v>0</v>
      </c>
      <c r="V138" s="71" t="n">
        <v>0</v>
      </c>
      <c r="W138" s="71" t="n">
        <v>0</v>
      </c>
      <c r="X138" s="71" t="n">
        <v>0</v>
      </c>
      <c r="Y138" s="71" t="n">
        <v>0</v>
      </c>
      <c r="Z138" s="71" t="n">
        <v>0</v>
      </c>
      <c r="AA138" s="71" t="n">
        <v>0</v>
      </c>
      <c r="AB138" s="71" t="n">
        <v>0</v>
      </c>
      <c r="AC138" s="71" t="n">
        <v>0</v>
      </c>
      <c r="AD138" s="71" t="n">
        <v>0</v>
      </c>
      <c r="AE138" s="71" t="n">
        <v>0</v>
      </c>
      <c r="AF138" s="71" t="n">
        <v>0</v>
      </c>
      <c r="AG138" s="71" t="n">
        <v>0</v>
      </c>
      <c r="AH138" s="71" t="n">
        <v>0</v>
      </c>
      <c r="AI138" s="71" t="n">
        <v>0</v>
      </c>
      <c r="AJ138" s="71" t="n">
        <v>0</v>
      </c>
      <c r="AK138" s="71" t="n">
        <v>0</v>
      </c>
      <c r="AL138" s="71" t="n">
        <v>0</v>
      </c>
      <c r="AM138" s="71" t="n">
        <v>0</v>
      </c>
      <c r="AN138" s="71" t="n">
        <v>0</v>
      </c>
      <c r="AO138" s="71" t="n">
        <v>0</v>
      </c>
      <c r="AP138" s="71" t="n">
        <v>0</v>
      </c>
      <c r="AQ138" s="71" t="n">
        <v>0</v>
      </c>
      <c r="AR138" s="71" t="n">
        <v>0</v>
      </c>
      <c r="AS138" s="71" t="n">
        <v>0</v>
      </c>
      <c r="AT138" s="71" t="n">
        <v>0</v>
      </c>
      <c r="AU138" s="71" t="n">
        <v>0</v>
      </c>
      <c r="AV138" s="71" t="n">
        <v>0</v>
      </c>
      <c r="AW138" s="71" t="n">
        <v>0</v>
      </c>
      <c r="AX138" s="71" t="n">
        <v>0</v>
      </c>
      <c r="AY138" s="71" t="n">
        <v>0</v>
      </c>
    </row>
    <row r="139" hidden="1" s="192">
      <c r="A139" t="inlineStr">
        <is>
          <t>R6</t>
        </is>
      </c>
      <c r="B139" t="inlineStr">
        <is>
          <t>interurbano</t>
        </is>
      </c>
      <c r="C139" t="inlineStr">
        <is>
          <t>Aéreo</t>
        </is>
      </c>
      <c r="D139" t="inlineStr">
        <is>
          <t>%</t>
        </is>
      </c>
      <c r="E139" s="63" t="n">
        <v>0</v>
      </c>
      <c r="F139" s="63" t="n">
        <v>0</v>
      </c>
      <c r="G139" s="63" t="n">
        <v>0</v>
      </c>
      <c r="H139" s="63" t="n">
        <v>0</v>
      </c>
      <c r="I139" s="63" t="n">
        <v>0</v>
      </c>
      <c r="J139" s="63" t="n">
        <v>0</v>
      </c>
      <c r="K139" s="71" t="n">
        <v>0</v>
      </c>
      <c r="L139" s="71" t="n">
        <v>0</v>
      </c>
      <c r="M139" s="71" t="n">
        <v>0</v>
      </c>
      <c r="N139" s="71" t="n">
        <v>0</v>
      </c>
      <c r="O139" s="71" t="n">
        <v>0</v>
      </c>
      <c r="P139" s="71" t="n">
        <v>0</v>
      </c>
      <c r="Q139" s="71" t="n">
        <v>0</v>
      </c>
      <c r="R139" s="71" t="n">
        <v>0</v>
      </c>
      <c r="S139" s="71" t="n">
        <v>0</v>
      </c>
      <c r="T139" s="71" t="n">
        <v>0</v>
      </c>
      <c r="U139" s="71" t="n">
        <v>0</v>
      </c>
      <c r="V139" s="71" t="n">
        <v>0</v>
      </c>
      <c r="W139" s="71" t="n">
        <v>0</v>
      </c>
      <c r="X139" s="71" t="n">
        <v>0</v>
      </c>
      <c r="Y139" s="71" t="n">
        <v>0</v>
      </c>
      <c r="Z139" s="71" t="n">
        <v>0</v>
      </c>
      <c r="AA139" s="71" t="n">
        <v>0</v>
      </c>
      <c r="AB139" s="71" t="n">
        <v>0</v>
      </c>
      <c r="AC139" s="71" t="n">
        <v>0</v>
      </c>
      <c r="AD139" s="71" t="n">
        <v>0</v>
      </c>
      <c r="AE139" s="71" t="n">
        <v>0</v>
      </c>
      <c r="AF139" s="71" t="n">
        <v>0</v>
      </c>
      <c r="AG139" s="71" t="n">
        <v>0</v>
      </c>
      <c r="AH139" s="71" t="n">
        <v>0</v>
      </c>
      <c r="AI139" s="71" t="n">
        <v>0</v>
      </c>
      <c r="AJ139" s="71" t="n">
        <v>0</v>
      </c>
      <c r="AK139" s="71" t="n">
        <v>0</v>
      </c>
      <c r="AL139" s="71" t="n">
        <v>0</v>
      </c>
      <c r="AM139" s="71" t="n">
        <v>0</v>
      </c>
      <c r="AN139" s="71" t="n">
        <v>0</v>
      </c>
      <c r="AO139" s="71" t="n">
        <v>0</v>
      </c>
      <c r="AP139" s="71" t="n">
        <v>0</v>
      </c>
      <c r="AQ139" s="71" t="n">
        <v>0</v>
      </c>
      <c r="AR139" s="71" t="n">
        <v>0</v>
      </c>
      <c r="AS139" s="71" t="n">
        <v>0</v>
      </c>
      <c r="AT139" s="71" t="n">
        <v>0</v>
      </c>
      <c r="AU139" s="71" t="n">
        <v>0</v>
      </c>
      <c r="AV139" s="71" t="n">
        <v>0</v>
      </c>
      <c r="AW139" s="71" t="n">
        <v>0</v>
      </c>
      <c r="AX139" s="71" t="n">
        <v>0</v>
      </c>
      <c r="AY139" s="71" t="n">
        <v>0</v>
      </c>
    </row>
    <row r="140" hidden="1" s="192">
      <c r="A140" t="inlineStr">
        <is>
          <t>R7</t>
        </is>
      </c>
      <c r="B140" t="inlineStr">
        <is>
          <t>interurbano</t>
        </is>
      </c>
      <c r="C140" t="inlineStr">
        <is>
          <t>Camión liviano</t>
        </is>
      </c>
      <c r="D140" t="inlineStr">
        <is>
          <t>%</t>
        </is>
      </c>
      <c r="E140" s="63" t="n">
        <v>0.2559575287188622</v>
      </c>
      <c r="F140" s="63" t="n">
        <v>0.2183291359091807</v>
      </c>
      <c r="G140" s="63" t="n">
        <v>0.2684639490502485</v>
      </c>
      <c r="H140" s="63" t="n">
        <v>0.2759715483858193</v>
      </c>
      <c r="I140" s="63" t="n">
        <v>0.2702861700664497</v>
      </c>
      <c r="J140" s="63" t="n">
        <v>0.2808187604559352</v>
      </c>
      <c r="K140" s="71" t="n">
        <v>0.2808187604559352</v>
      </c>
      <c r="L140" s="71" t="n">
        <v>0.279390893480005</v>
      </c>
      <c r="M140" s="71" t="n">
        <v>0.2796653484018237</v>
      </c>
      <c r="N140" s="71" t="n">
        <v>0.2798992318494347</v>
      </c>
      <c r="O140" s="71" t="n">
        <v>0.2801247511755465</v>
      </c>
      <c r="P140" s="71" t="n">
        <v>0.2803550898086549</v>
      </c>
      <c r="Q140" s="71" t="n">
        <v>0.2805774010947104</v>
      </c>
      <c r="R140" s="71" t="n">
        <v>0.2808080747279988</v>
      </c>
      <c r="S140" s="71" t="n">
        <v>0.2810133518772933</v>
      </c>
      <c r="T140" s="71" t="n">
        <v>0.2812112818105101</v>
      </c>
      <c r="U140" s="71" t="n">
        <v>0.2814059273140356</v>
      </c>
      <c r="V140" s="71" t="n">
        <v>0.2815861644618611</v>
      </c>
      <c r="W140" s="71" t="n">
        <v>0.281763866473984</v>
      </c>
      <c r="X140" s="71" t="n">
        <v>0.2819358606892045</v>
      </c>
      <c r="Y140" s="71" t="n">
        <v>0.2821021977530432</v>
      </c>
      <c r="Z140" s="71" t="n">
        <v>0.2822614964464547</v>
      </c>
      <c r="AA140" s="71" t="n">
        <v>0.2824168315129962</v>
      </c>
      <c r="AB140" s="71" t="n">
        <v>0.2825674988672401</v>
      </c>
      <c r="AC140" s="71" t="n">
        <v>0.2827114357100561</v>
      </c>
      <c r="AD140" s="71" t="n">
        <v>0.2828516782747973</v>
      </c>
      <c r="AE140" s="71" t="n">
        <v>0.2829880003574874</v>
      </c>
      <c r="AF140" s="71" t="n">
        <v>0.2831178456531482</v>
      </c>
      <c r="AG140" s="71" t="n">
        <v>0.2832445269151584</v>
      </c>
      <c r="AH140" s="71" t="n">
        <v>0.2833657464870746</v>
      </c>
      <c r="AI140" s="71" t="n">
        <v>0.2834842182160431</v>
      </c>
      <c r="AJ140" s="71" t="n">
        <v>0.2835995596286505</v>
      </c>
      <c r="AK140" s="71" t="n">
        <v>0.2837094532041294</v>
      </c>
      <c r="AL140" s="71" t="n">
        <v>0.2838167931228461</v>
      </c>
      <c r="AM140" s="71" t="n">
        <v>0.2839212573915185</v>
      </c>
      <c r="AN140" s="71" t="n">
        <v>0.2840209982253393</v>
      </c>
      <c r="AO140" s="71" t="n">
        <v>0.2841183887367908</v>
      </c>
      <c r="AP140" s="71" t="n">
        <v>0.2841690911920234</v>
      </c>
      <c r="AQ140" s="71" t="n">
        <v>0.2842192699170698</v>
      </c>
      <c r="AR140" s="71" t="n">
        <v>0.284268926666748</v>
      </c>
      <c r="AS140" s="71" t="n">
        <v>0.2843180641044781</v>
      </c>
      <c r="AT140" s="71" t="n">
        <v>0.2843666855994404</v>
      </c>
      <c r="AU140" s="71" t="n">
        <v>0.284414795049113</v>
      </c>
      <c r="AV140" s="71" t="n">
        <v>0.2844623967343196</v>
      </c>
      <c r="AW140" s="71" t="n">
        <v>0.2845094952057344</v>
      </c>
      <c r="AX140" s="71" t="n">
        <v>0.2845560951974528</v>
      </c>
      <c r="AY140" s="71" t="n">
        <v>0.2846022015624189</v>
      </c>
    </row>
    <row r="141" hidden="1" s="192">
      <c r="A141" t="inlineStr">
        <is>
          <t>R7</t>
        </is>
      </c>
      <c r="B141" t="inlineStr">
        <is>
          <t>interurbano</t>
        </is>
      </c>
      <c r="C141" t="inlineStr">
        <is>
          <t>Camión mediano</t>
        </is>
      </c>
      <c r="D141" t="inlineStr">
        <is>
          <t>%</t>
        </is>
      </c>
      <c r="E141" s="63" t="n">
        <v>0.1535745172313173</v>
      </c>
      <c r="F141" s="63" t="n">
        <v>0.1309974815455084</v>
      </c>
      <c r="G141" s="63" t="n">
        <v>0.1610783694301501</v>
      </c>
      <c r="H141" s="63" t="n">
        <v>0.1655829290314915</v>
      </c>
      <c r="I141" s="63" t="n">
        <v>0.1621717020398702</v>
      </c>
      <c r="J141" s="63" t="n">
        <v>0.1684912562735618</v>
      </c>
      <c r="K141" s="71" t="n">
        <v>0.168491256273562</v>
      </c>
      <c r="L141" s="71" t="n">
        <v>0.1676345360880037</v>
      </c>
      <c r="M141" s="71" t="n">
        <v>0.1677992090410949</v>
      </c>
      <c r="N141" s="71" t="n">
        <v>0.1679395391096615</v>
      </c>
      <c r="O141" s="71" t="n">
        <v>0.1680748507053286</v>
      </c>
      <c r="P141" s="71" t="n">
        <v>0.1682130538851936</v>
      </c>
      <c r="Q141" s="71" t="n">
        <v>0.1683464406568269</v>
      </c>
      <c r="R141" s="71" t="n">
        <v>0.1684848448368</v>
      </c>
      <c r="S141" s="71" t="n">
        <v>0.1686080111263767</v>
      </c>
      <c r="T141" s="71" t="n">
        <v>0.1687267690863068</v>
      </c>
      <c r="U141" s="71" t="n">
        <v>0.1688435563884221</v>
      </c>
      <c r="V141" s="71" t="n">
        <v>0.1689516986771173</v>
      </c>
      <c r="W141" s="71" t="n">
        <v>0.1690583198843911</v>
      </c>
      <c r="X141" s="71" t="n">
        <v>0.1691615164135234</v>
      </c>
      <c r="Y141" s="71" t="n">
        <v>0.1692613186518266</v>
      </c>
      <c r="Z141" s="71" t="n">
        <v>0.1693568978678735</v>
      </c>
      <c r="AA141" s="71" t="n">
        <v>0.1694500989077984</v>
      </c>
      <c r="AB141" s="71" t="n">
        <v>0.1695404993203448</v>
      </c>
      <c r="AC141" s="71" t="n">
        <v>0.1696268614260343</v>
      </c>
      <c r="AD141" s="71" t="n">
        <v>0.1697110069648791</v>
      </c>
      <c r="AE141" s="71" t="n">
        <v>0.1697928002144932</v>
      </c>
      <c r="AF141" s="71" t="n">
        <v>0.1698707073918896</v>
      </c>
      <c r="AG141" s="71" t="n">
        <v>0.1699467161490957</v>
      </c>
      <c r="AH141" s="71" t="n">
        <v>0.1700194478922455</v>
      </c>
      <c r="AI141" s="71" t="n">
        <v>0.1700905309296266</v>
      </c>
      <c r="AJ141" s="71" t="n">
        <v>0.170159735777191</v>
      </c>
      <c r="AK141" s="71" t="n">
        <v>0.1702256719224783</v>
      </c>
      <c r="AL141" s="71" t="n">
        <v>0.1702900758737083</v>
      </c>
      <c r="AM141" s="71" t="n">
        <v>0.1703527544349118</v>
      </c>
      <c r="AN141" s="71" t="n">
        <v>0.1704125989352043</v>
      </c>
      <c r="AO141" s="71" t="n">
        <v>0.1704710332420752</v>
      </c>
      <c r="AP141" s="71" t="n">
        <v>0.1705014547152148</v>
      </c>
      <c r="AQ141" s="71" t="n">
        <v>0.1705315619502426</v>
      </c>
      <c r="AR141" s="71" t="n">
        <v>0.1705613560000495</v>
      </c>
      <c r="AS141" s="71" t="n">
        <v>0.1705908384626876</v>
      </c>
      <c r="AT141" s="71" t="n">
        <v>0.170620011359665</v>
      </c>
      <c r="AU141" s="71" t="n">
        <v>0.1706488770294685</v>
      </c>
      <c r="AV141" s="71" t="n">
        <v>0.1706774380405925</v>
      </c>
      <c r="AW141" s="71" t="n">
        <v>0.1707056971234413</v>
      </c>
      <c r="AX141" s="71" t="n">
        <v>0.1707336571184724</v>
      </c>
      <c r="AY141" s="71" t="n">
        <v>0.1707613209374521</v>
      </c>
    </row>
    <row r="142" hidden="1" s="192">
      <c r="A142" t="inlineStr">
        <is>
          <t>R7</t>
        </is>
      </c>
      <c r="B142" t="inlineStr">
        <is>
          <t>interurbano</t>
        </is>
      </c>
      <c r="C142" t="inlineStr">
        <is>
          <t>Camión pesado</t>
        </is>
      </c>
      <c r="D142" t="inlineStr">
        <is>
          <t>%</t>
        </is>
      </c>
      <c r="E142" s="63" t="n">
        <v>0.4852720831882904</v>
      </c>
      <c r="F142" s="63" t="n">
        <v>0.4201337546008895</v>
      </c>
      <c r="G142" s="63" t="n">
        <v>0.5246701625619933</v>
      </c>
      <c r="H142" s="63" t="n">
        <v>0.527519393541076</v>
      </c>
      <c r="I142" s="63" t="n">
        <v>0.5377801719680736</v>
      </c>
      <c r="J142" s="63" t="n">
        <v>0.5227206676062066</v>
      </c>
      <c r="K142" s="71" t="n">
        <v>0.5227206676062063</v>
      </c>
      <c r="L142" s="71" t="n">
        <v>0.5200628124910452</v>
      </c>
      <c r="M142" s="71" t="n">
        <v>0.5205736874045588</v>
      </c>
      <c r="N142" s="71" t="n">
        <v>0.5210090419075085</v>
      </c>
      <c r="O142" s="71" t="n">
        <v>0.5214288272968887</v>
      </c>
      <c r="P142" s="71" t="n">
        <v>0.5218575834237175</v>
      </c>
      <c r="Q142" s="71" t="n">
        <v>0.5222713973144797</v>
      </c>
      <c r="R142" s="71" t="n">
        <v>0.5227007770161632</v>
      </c>
      <c r="S142" s="71" t="n">
        <v>0.5230828832840966</v>
      </c>
      <c r="T142" s="71" t="n">
        <v>0.5234513133229672</v>
      </c>
      <c r="U142" s="71" t="n">
        <v>0.5238136296702944</v>
      </c>
      <c r="V142" s="71" t="n">
        <v>0.5241491260669233</v>
      </c>
      <c r="W142" s="71" t="n">
        <v>0.5244799035201856</v>
      </c>
      <c r="X142" s="71" t="n">
        <v>0.5248000563862494</v>
      </c>
      <c r="Y142" s="71" t="n">
        <v>0.5251096789375215</v>
      </c>
      <c r="Z142" s="71" t="n">
        <v>0.5254062001501131</v>
      </c>
      <c r="AA142" s="71" t="n">
        <v>0.5256953434023423</v>
      </c>
      <c r="AB142" s="71" t="n">
        <v>0.5259757980979938</v>
      </c>
      <c r="AC142" s="71" t="n">
        <v>0.5262437245087781</v>
      </c>
      <c r="AD142" s="71" t="n">
        <v>0.5265047743294856</v>
      </c>
      <c r="AE142" s="71" t="n">
        <v>0.5267585265003077</v>
      </c>
      <c r="AF142" s="71" t="n">
        <v>0.5270002226730387</v>
      </c>
      <c r="AG142" s="71" t="n">
        <v>0.5272360292614009</v>
      </c>
      <c r="AH142" s="71" t="n">
        <v>0.5274616693698327</v>
      </c>
      <c r="AI142" s="71" t="n">
        <v>0.5276821945981272</v>
      </c>
      <c r="AJ142" s="71" t="n">
        <v>0.5278968930039704</v>
      </c>
      <c r="AK142" s="71" t="n">
        <v>0.5281014507160218</v>
      </c>
      <c r="AL142" s="71" t="n">
        <v>0.5283012550093008</v>
      </c>
      <c r="AM142" s="71" t="n">
        <v>0.5284957065202068</v>
      </c>
      <c r="AN142" s="71" t="n">
        <v>0.5286813657516548</v>
      </c>
      <c r="AO142" s="71" t="n">
        <v>0.5288626500543196</v>
      </c>
      <c r="AP142" s="71" t="n">
        <v>0.5289570284398856</v>
      </c>
      <c r="AQ142" s="71" t="n">
        <v>0.5290504319454536</v>
      </c>
      <c r="AR142" s="71" t="n">
        <v>0.5291428638374711</v>
      </c>
      <c r="AS142" s="71" t="n">
        <v>0.5292343290736721</v>
      </c>
      <c r="AT142" s="71" t="n">
        <v>0.529324833925504</v>
      </c>
      <c r="AU142" s="71" t="n">
        <v>0.5294143856477971</v>
      </c>
      <c r="AV142" s="71" t="n">
        <v>0.5295029922089468</v>
      </c>
      <c r="AW142" s="71" t="n">
        <v>0.5295906620796536</v>
      </c>
      <c r="AX142" s="71" t="n">
        <v>0.5296774040720401</v>
      </c>
      <c r="AY142" s="71" t="n">
        <v>0.5297632272194569</v>
      </c>
    </row>
    <row r="143" hidden="1" s="192">
      <c r="A143" t="inlineStr">
        <is>
          <t>R7</t>
        </is>
      </c>
      <c r="B143" t="inlineStr">
        <is>
          <t>interurbano</t>
        </is>
      </c>
      <c r="C143" t="inlineStr">
        <is>
          <t>Ferroviario</t>
        </is>
      </c>
      <c r="D143" t="inlineStr">
        <is>
          <t>%</t>
        </is>
      </c>
      <c r="E143" s="63" t="n">
        <v>0.1051958708615299</v>
      </c>
      <c r="F143" s="63" t="n">
        <v>0.2305396279444216</v>
      </c>
      <c r="G143" s="63" t="n">
        <v>0.04578751895760809</v>
      </c>
      <c r="H143" s="63" t="n">
        <v>0.03092612904161301</v>
      </c>
      <c r="I143" s="63" t="n">
        <v>0.02976195592560656</v>
      </c>
      <c r="J143" s="63" t="n">
        <v>0.02796931566429636</v>
      </c>
      <c r="K143" s="71" t="n">
        <v>0.02796931566429632</v>
      </c>
      <c r="L143" s="71" t="n">
        <v>0.03291175794094622</v>
      </c>
      <c r="M143" s="71" t="n">
        <v>0.03196175515252258</v>
      </c>
      <c r="N143" s="71" t="n">
        <v>0.03115218713339523</v>
      </c>
      <c r="O143" s="71" t="n">
        <v>0.03037157082223624</v>
      </c>
      <c r="P143" s="71" t="n">
        <v>0.02957427288243383</v>
      </c>
      <c r="Q143" s="71" t="n">
        <v>0.02880476093398286</v>
      </c>
      <c r="R143" s="71" t="n">
        <v>0.02800630341903773</v>
      </c>
      <c r="S143" s="71" t="n">
        <v>0.02729575371223323</v>
      </c>
      <c r="T143" s="71" t="n">
        <v>0.02661063578021579</v>
      </c>
      <c r="U143" s="71" t="n">
        <v>0.0259368866272477</v>
      </c>
      <c r="V143" s="71" t="n">
        <v>0.02531301079409807</v>
      </c>
      <c r="W143" s="71" t="n">
        <v>0.02469791012143934</v>
      </c>
      <c r="X143" s="71" t="n">
        <v>0.02410256651102274</v>
      </c>
      <c r="Y143" s="71" t="n">
        <v>0.02352680465760869</v>
      </c>
      <c r="Z143" s="71" t="n">
        <v>0.02297540553555855</v>
      </c>
      <c r="AA143" s="71" t="n">
        <v>0.02243772617686304</v>
      </c>
      <c r="AB143" s="71" t="n">
        <v>0.02191620371442127</v>
      </c>
      <c r="AC143" s="71" t="n">
        <v>0.02141797835513136</v>
      </c>
      <c r="AD143" s="71" t="n">
        <v>0.02093254043083783</v>
      </c>
      <c r="AE143" s="71" t="n">
        <v>0.02046067292771171</v>
      </c>
      <c r="AF143" s="71" t="n">
        <v>0.02001122428192349</v>
      </c>
      <c r="AG143" s="71" t="n">
        <v>0.01957272767434494</v>
      </c>
      <c r="AH143" s="71" t="n">
        <v>0.01915313625084706</v>
      </c>
      <c r="AI143" s="71" t="n">
        <v>0.01874305625620304</v>
      </c>
      <c r="AJ143" s="71" t="n">
        <v>0.01834381159018809</v>
      </c>
      <c r="AK143" s="71" t="n">
        <v>0.01796342415737042</v>
      </c>
      <c r="AL143" s="71" t="n">
        <v>0.01759187599414469</v>
      </c>
      <c r="AM143" s="71" t="n">
        <v>0.01723028165336278</v>
      </c>
      <c r="AN143" s="71" t="n">
        <v>0.01688503708780142</v>
      </c>
      <c r="AO143" s="71" t="n">
        <v>0.01654792796681437</v>
      </c>
      <c r="AP143" s="71" t="n">
        <v>0.01637242565287604</v>
      </c>
      <c r="AQ143" s="71" t="n">
        <v>0.01619873618723391</v>
      </c>
      <c r="AR143" s="71" t="n">
        <v>0.01602685349573127</v>
      </c>
      <c r="AS143" s="71" t="n">
        <v>0.01585676835916219</v>
      </c>
      <c r="AT143" s="71" t="n">
        <v>0.01568846911539059</v>
      </c>
      <c r="AU143" s="71" t="n">
        <v>0.01552194227362142</v>
      </c>
      <c r="AV143" s="71" t="n">
        <v>0.01535717301614101</v>
      </c>
      <c r="AW143" s="71" t="n">
        <v>0.01519414559117071</v>
      </c>
      <c r="AX143" s="71" t="n">
        <v>0.0150328436120348</v>
      </c>
      <c r="AY143" s="71" t="n">
        <v>0.01487325028067205</v>
      </c>
    </row>
    <row r="144" hidden="1" s="192">
      <c r="A144" t="inlineStr">
        <is>
          <t>R7</t>
        </is>
      </c>
      <c r="B144" t="inlineStr">
        <is>
          <t>interurbano</t>
        </is>
      </c>
      <c r="C144" t="inlineStr">
        <is>
          <t>Marítimo</t>
        </is>
      </c>
      <c r="D144" t="inlineStr">
        <is>
          <t>%</t>
        </is>
      </c>
      <c r="E144" s="63" t="n">
        <v>0</v>
      </c>
      <c r="F144" s="63" t="n">
        <v>0</v>
      </c>
      <c r="G144" s="63" t="n">
        <v>0</v>
      </c>
      <c r="H144" s="63" t="n">
        <v>0</v>
      </c>
      <c r="I144" s="63" t="n">
        <v>0</v>
      </c>
      <c r="J144" s="63" t="n">
        <v>0</v>
      </c>
      <c r="K144" s="71" t="n">
        <v>0</v>
      </c>
      <c r="L144" s="71" t="n">
        <v>0</v>
      </c>
      <c r="M144" s="71" t="n">
        <v>0</v>
      </c>
      <c r="N144" s="71" t="n">
        <v>0</v>
      </c>
      <c r="O144" s="71" t="n">
        <v>0</v>
      </c>
      <c r="P144" s="71" t="n">
        <v>0</v>
      </c>
      <c r="Q144" s="71" t="n">
        <v>0</v>
      </c>
      <c r="R144" s="71" t="n">
        <v>0</v>
      </c>
      <c r="S144" s="71" t="n">
        <v>0</v>
      </c>
      <c r="T144" s="71" t="n">
        <v>0</v>
      </c>
      <c r="U144" s="71" t="n">
        <v>0</v>
      </c>
      <c r="V144" s="71" t="n">
        <v>0</v>
      </c>
      <c r="W144" s="71" t="n">
        <v>0</v>
      </c>
      <c r="X144" s="71" t="n">
        <v>0</v>
      </c>
      <c r="Y144" s="71" t="n">
        <v>0</v>
      </c>
      <c r="Z144" s="71" t="n">
        <v>0</v>
      </c>
      <c r="AA144" s="71" t="n">
        <v>0</v>
      </c>
      <c r="AB144" s="71" t="n">
        <v>0</v>
      </c>
      <c r="AC144" s="71" t="n">
        <v>0</v>
      </c>
      <c r="AD144" s="71" t="n">
        <v>0</v>
      </c>
      <c r="AE144" s="71" t="n">
        <v>0</v>
      </c>
      <c r="AF144" s="71" t="n">
        <v>0</v>
      </c>
      <c r="AG144" s="71" t="n">
        <v>0</v>
      </c>
      <c r="AH144" s="71" t="n">
        <v>0</v>
      </c>
      <c r="AI144" s="71" t="n">
        <v>0</v>
      </c>
      <c r="AJ144" s="71" t="n">
        <v>0</v>
      </c>
      <c r="AK144" s="71" t="n">
        <v>0</v>
      </c>
      <c r="AL144" s="71" t="n">
        <v>0</v>
      </c>
      <c r="AM144" s="71" t="n">
        <v>0</v>
      </c>
      <c r="AN144" s="71" t="n">
        <v>0</v>
      </c>
      <c r="AO144" s="71" t="n">
        <v>0</v>
      </c>
      <c r="AP144" s="71" t="n">
        <v>0</v>
      </c>
      <c r="AQ144" s="71" t="n">
        <v>0</v>
      </c>
      <c r="AR144" s="71" t="n">
        <v>0</v>
      </c>
      <c r="AS144" s="71" t="n">
        <v>0</v>
      </c>
      <c r="AT144" s="71" t="n">
        <v>0</v>
      </c>
      <c r="AU144" s="71" t="n">
        <v>0</v>
      </c>
      <c r="AV144" s="71" t="n">
        <v>0</v>
      </c>
      <c r="AW144" s="71" t="n">
        <v>0</v>
      </c>
      <c r="AX144" s="71" t="n">
        <v>0</v>
      </c>
      <c r="AY144" s="71" t="n">
        <v>0</v>
      </c>
    </row>
    <row r="145" hidden="1" s="192">
      <c r="A145" t="inlineStr">
        <is>
          <t>R7</t>
        </is>
      </c>
      <c r="B145" t="inlineStr">
        <is>
          <t>interurbano</t>
        </is>
      </c>
      <c r="C145" t="inlineStr">
        <is>
          <t>Aéreo</t>
        </is>
      </c>
      <c r="D145" t="inlineStr">
        <is>
          <t>%</t>
        </is>
      </c>
      <c r="E145" s="63" t="n">
        <v>0</v>
      </c>
      <c r="F145" s="63" t="n">
        <v>0</v>
      </c>
      <c r="G145" s="63" t="n">
        <v>0</v>
      </c>
      <c r="H145" s="63" t="n">
        <v>0</v>
      </c>
      <c r="I145" s="63" t="n">
        <v>0</v>
      </c>
      <c r="J145" s="63" t="n">
        <v>0</v>
      </c>
      <c r="K145" s="71" t="n">
        <v>0</v>
      </c>
      <c r="L145" s="71" t="n">
        <v>0</v>
      </c>
      <c r="M145" s="71" t="n">
        <v>0</v>
      </c>
      <c r="N145" s="71" t="n">
        <v>0</v>
      </c>
      <c r="O145" s="71" t="n">
        <v>0</v>
      </c>
      <c r="P145" s="71" t="n">
        <v>0</v>
      </c>
      <c r="Q145" s="71" t="n">
        <v>0</v>
      </c>
      <c r="R145" s="71" t="n">
        <v>0</v>
      </c>
      <c r="S145" s="71" t="n">
        <v>0</v>
      </c>
      <c r="T145" s="71" t="n">
        <v>0</v>
      </c>
      <c r="U145" s="71" t="n">
        <v>0</v>
      </c>
      <c r="V145" s="71" t="n">
        <v>0</v>
      </c>
      <c r="W145" s="71" t="n">
        <v>0</v>
      </c>
      <c r="X145" s="71" t="n">
        <v>0</v>
      </c>
      <c r="Y145" s="71" t="n">
        <v>0</v>
      </c>
      <c r="Z145" s="71" t="n">
        <v>0</v>
      </c>
      <c r="AA145" s="71" t="n">
        <v>0</v>
      </c>
      <c r="AB145" s="71" t="n">
        <v>0</v>
      </c>
      <c r="AC145" s="71" t="n">
        <v>0</v>
      </c>
      <c r="AD145" s="71" t="n">
        <v>0</v>
      </c>
      <c r="AE145" s="71" t="n">
        <v>0</v>
      </c>
      <c r="AF145" s="71" t="n">
        <v>0</v>
      </c>
      <c r="AG145" s="71" t="n">
        <v>0</v>
      </c>
      <c r="AH145" s="71" t="n">
        <v>0</v>
      </c>
      <c r="AI145" s="71" t="n">
        <v>0</v>
      </c>
      <c r="AJ145" s="71" t="n">
        <v>0</v>
      </c>
      <c r="AK145" s="71" t="n">
        <v>0</v>
      </c>
      <c r="AL145" s="71" t="n">
        <v>0</v>
      </c>
      <c r="AM145" s="71" t="n">
        <v>0</v>
      </c>
      <c r="AN145" s="71" t="n">
        <v>0</v>
      </c>
      <c r="AO145" s="71" t="n">
        <v>0</v>
      </c>
      <c r="AP145" s="71" t="n">
        <v>0</v>
      </c>
      <c r="AQ145" s="71" t="n">
        <v>0</v>
      </c>
      <c r="AR145" s="71" t="n">
        <v>0</v>
      </c>
      <c r="AS145" s="71" t="n">
        <v>0</v>
      </c>
      <c r="AT145" s="71" t="n">
        <v>0</v>
      </c>
      <c r="AU145" s="71" t="n">
        <v>0</v>
      </c>
      <c r="AV145" s="71" t="n">
        <v>0</v>
      </c>
      <c r="AW145" s="71" t="n">
        <v>0</v>
      </c>
      <c r="AX145" s="71" t="n">
        <v>0</v>
      </c>
      <c r="AY145" s="71" t="n">
        <v>0</v>
      </c>
    </row>
    <row r="146" hidden="1" s="192">
      <c r="A146" t="inlineStr">
        <is>
          <t>R8</t>
        </is>
      </c>
      <c r="B146" t="inlineStr">
        <is>
          <t>interurbano</t>
        </is>
      </c>
      <c r="C146" t="inlineStr">
        <is>
          <t>Camión liviano</t>
        </is>
      </c>
      <c r="D146" t="inlineStr">
        <is>
          <t>%</t>
        </is>
      </c>
      <c r="E146" s="63" t="n">
        <v>0.03435691363240838</v>
      </c>
      <c r="F146" s="63" t="n">
        <v>0.03002509553119028</v>
      </c>
      <c r="G146" s="63" t="n">
        <v>0.03454082180623502</v>
      </c>
      <c r="H146" s="63" t="n">
        <v>0.1359746847525587</v>
      </c>
      <c r="I146" s="63" t="n">
        <v>0.057599350173162</v>
      </c>
      <c r="J146" s="63" t="n">
        <v>0.0002852737690379462</v>
      </c>
      <c r="K146" s="71" t="n">
        <v>0.0002852737690379455</v>
      </c>
      <c r="L146" s="71" t="n">
        <v>0.0002854654801748153</v>
      </c>
      <c r="M146" s="71" t="n">
        <v>0.000285724851625336</v>
      </c>
      <c r="N146" s="71" t="n">
        <v>0.0002859489401218463</v>
      </c>
      <c r="O146" s="71" t="n">
        <v>0.0002861660023606884</v>
      </c>
      <c r="P146" s="71" t="n">
        <v>0.0002863737965129817</v>
      </c>
      <c r="Q146" s="71" t="n">
        <v>0.0002865771205558932</v>
      </c>
      <c r="R146" s="71" t="n">
        <v>0.0002867959434467736</v>
      </c>
      <c r="S146" s="71" t="n">
        <v>0.000286993756219046</v>
      </c>
      <c r="T146" s="71" t="n">
        <v>0.0002871781082850523</v>
      </c>
      <c r="U146" s="71" t="n">
        <v>0.0002873478541091899</v>
      </c>
      <c r="V146" s="71" t="n">
        <v>0.0002875060025493803</v>
      </c>
      <c r="W146" s="71" t="n">
        <v>0.0002876568714093161</v>
      </c>
      <c r="X146" s="71" t="n">
        <v>0.0002878221547480431</v>
      </c>
      <c r="Y146" s="71" t="n">
        <v>0.0002879675687803982</v>
      </c>
      <c r="Z146" s="71" t="n">
        <v>0.0002881140711093998</v>
      </c>
      <c r="AA146" s="71" t="n">
        <v>0.0002882409170305182</v>
      </c>
      <c r="AB146" s="71" t="n">
        <v>0.0002883770645541902</v>
      </c>
      <c r="AC146" s="71" t="n">
        <v>0.0002885033589180655</v>
      </c>
      <c r="AD146" s="71" t="n">
        <v>0.0002886213576628718</v>
      </c>
      <c r="AE146" s="71" t="n">
        <v>0.0002887386351420609</v>
      </c>
      <c r="AF146" s="71" t="n">
        <v>0.0002888521091414895</v>
      </c>
      <c r="AG146" s="71" t="n">
        <v>0.0002889631550714768</v>
      </c>
      <c r="AH146" s="71" t="n">
        <v>0.0002890672518867829</v>
      </c>
      <c r="AI146" s="71" t="n">
        <v>0.0002891673341303074</v>
      </c>
      <c r="AJ146" s="71" t="n">
        <v>0.0002892630101929758</v>
      </c>
      <c r="AK146" s="71" t="n">
        <v>0.0002893529953369326</v>
      </c>
      <c r="AL146" s="71" t="n">
        <v>0.0002894386201495971</v>
      </c>
      <c r="AM146" s="71" t="n">
        <v>0.0002895243689349739</v>
      </c>
      <c r="AN146" s="71" t="n">
        <v>0.0002896017000156779</v>
      </c>
      <c r="AO146" s="71" t="n">
        <v>0.0002896775405817489</v>
      </c>
      <c r="AP146" s="71" t="n">
        <v>0.0002897191574723124</v>
      </c>
      <c r="AQ146" s="71" t="n">
        <v>0.0002897600929926196</v>
      </c>
      <c r="AR146" s="71" t="n">
        <v>0.0002898003582946095</v>
      </c>
      <c r="AS146" s="71" t="n">
        <v>0.0002898399643486293</v>
      </c>
      <c r="AT146" s="71" t="n">
        <v>0.0002898789219461925</v>
      </c>
      <c r="AU146" s="71" t="n">
        <v>0.0002899172417027217</v>
      </c>
      <c r="AV146" s="71" t="n">
        <v>0.0002899549340602804</v>
      </c>
      <c r="AW146" s="71" t="n">
        <v>0.0002899920092902948</v>
      </c>
      <c r="AX146" s="71" t="n">
        <v>0.000290028477496259</v>
      </c>
      <c r="AY146" s="71" t="n">
        <v>0.0002900643486164182</v>
      </c>
    </row>
    <row r="147" hidden="1" s="192">
      <c r="A147" t="inlineStr">
        <is>
          <t>R8</t>
        </is>
      </c>
      <c r="B147" t="inlineStr">
        <is>
          <t>interurbano</t>
        </is>
      </c>
      <c r="C147" t="inlineStr">
        <is>
          <t>Camión mediano</t>
        </is>
      </c>
      <c r="D147" t="inlineStr">
        <is>
          <t>%</t>
        </is>
      </c>
      <c r="E147" s="63" t="n">
        <v>0.02061414817944495</v>
      </c>
      <c r="F147" s="63" t="n">
        <v>0.0180150573187142</v>
      </c>
      <c r="G147" s="63" t="n">
        <v>0.02072449308374099</v>
      </c>
      <c r="H147" s="63" t="n">
        <v>0.08158481085153532</v>
      </c>
      <c r="I147" s="63" t="n">
        <v>0.03455961010389725</v>
      </c>
      <c r="J147" s="63" t="n">
        <v>0.0001711642614227672</v>
      </c>
      <c r="K147" s="71" t="n">
        <v>0.0001711642614227671</v>
      </c>
      <c r="L147" s="71" t="n">
        <v>0.0001712792881048887</v>
      </c>
      <c r="M147" s="71" t="n">
        <v>0.0001714349109752011</v>
      </c>
      <c r="N147" s="71" t="n">
        <v>0.0001715693640731073</v>
      </c>
      <c r="O147" s="71" t="n">
        <v>0.0001716996014164126</v>
      </c>
      <c r="P147" s="71" t="n">
        <v>0.0001718242779077886</v>
      </c>
      <c r="Q147" s="71" t="n">
        <v>0.0001719462723335354</v>
      </c>
      <c r="R147" s="71" t="n">
        <v>0.0001720775660680637</v>
      </c>
      <c r="S147" s="71" t="n">
        <v>0.0001721962537314271</v>
      </c>
      <c r="T147" s="71" t="n">
        <v>0.0001723068649710309</v>
      </c>
      <c r="U147" s="71" t="n">
        <v>0.0001724087124655134</v>
      </c>
      <c r="V147" s="71" t="n">
        <v>0.0001725036015296277</v>
      </c>
      <c r="W147" s="71" t="n">
        <v>0.0001725941228455892</v>
      </c>
      <c r="X147" s="71" t="n">
        <v>0.0001726932928488254</v>
      </c>
      <c r="Y147" s="71" t="n">
        <v>0.0001727805412682384</v>
      </c>
      <c r="Z147" s="71" t="n">
        <v>0.0001728684426656394</v>
      </c>
      <c r="AA147" s="71" t="n">
        <v>0.0001729445502183104</v>
      </c>
      <c r="AB147" s="71" t="n">
        <v>0.0001730262387325136</v>
      </c>
      <c r="AC147" s="71" t="n">
        <v>0.0001731020153508388</v>
      </c>
      <c r="AD147" s="71" t="n">
        <v>0.0001731728145977226</v>
      </c>
      <c r="AE147" s="71" t="n">
        <v>0.000173243181085236</v>
      </c>
      <c r="AF147" s="71" t="n">
        <v>0.0001733112654848932</v>
      </c>
      <c r="AG147" s="71" t="n">
        <v>0.0001733778930428856</v>
      </c>
      <c r="AH147" s="71" t="n">
        <v>0.0001734403511320692</v>
      </c>
      <c r="AI147" s="71" t="n">
        <v>0.000173500400478184</v>
      </c>
      <c r="AJ147" s="71" t="n">
        <v>0.000173557806115785</v>
      </c>
      <c r="AK147" s="71" t="n">
        <v>0.000173611797202159</v>
      </c>
      <c r="AL147" s="71" t="n">
        <v>0.0001736631720897578</v>
      </c>
      <c r="AM147" s="71" t="n">
        <v>0.0001737146213609838</v>
      </c>
      <c r="AN147" s="71" t="n">
        <v>0.0001737610200094062</v>
      </c>
      <c r="AO147" s="71" t="n">
        <v>0.0001738065243490488</v>
      </c>
      <c r="AP147" s="71" t="n">
        <v>0.000173831494483387</v>
      </c>
      <c r="AQ147" s="71" t="n">
        <v>0.0001738560557955713</v>
      </c>
      <c r="AR147" s="71" t="n">
        <v>0.0001738802149767652</v>
      </c>
      <c r="AS147" s="71" t="n">
        <v>0.0001739039786091771</v>
      </c>
      <c r="AT147" s="71" t="n">
        <v>0.0001739273531677151</v>
      </c>
      <c r="AU147" s="71" t="n">
        <v>0.0001739503450216325</v>
      </c>
      <c r="AV147" s="71" t="n">
        <v>0.0001739729604361678</v>
      </c>
      <c r="AW147" s="71" t="n">
        <v>0.0001739952055741764</v>
      </c>
      <c r="AX147" s="71" t="n">
        <v>0.0001740170864977549</v>
      </c>
      <c r="AY147" s="71" t="n">
        <v>0.0001740386091698504</v>
      </c>
    </row>
    <row r="148" hidden="1" s="192">
      <c r="A148" t="inlineStr">
        <is>
          <t>R8</t>
        </is>
      </c>
      <c r="B148" t="inlineStr">
        <is>
          <t>interurbano</t>
        </is>
      </c>
      <c r="C148" t="inlineStr">
        <is>
          <t>Camión pesado</t>
        </is>
      </c>
      <c r="D148" t="inlineStr">
        <is>
          <t>%</t>
        </is>
      </c>
      <c r="E148" s="63" t="n">
        <v>0.8997702221475666</v>
      </c>
      <c r="F148" s="63" t="n">
        <v>0.9036339454564225</v>
      </c>
      <c r="G148" s="63" t="n">
        <v>0.9102851594015701</v>
      </c>
      <c r="H148" s="63" t="n">
        <v>0.7484057085315551</v>
      </c>
      <c r="I148" s="63" t="n">
        <v>0.8815673961557866</v>
      </c>
      <c r="J148" s="63" t="n">
        <v>0.9757751011333839</v>
      </c>
      <c r="K148" s="71" t="n">
        <v>0.9757751011333837</v>
      </c>
      <c r="L148" s="71" t="n">
        <v>0.9764308465059705</v>
      </c>
      <c r="M148" s="71" t="n">
        <v>0.9773180230739963</v>
      </c>
      <c r="N148" s="71" t="n">
        <v>0.9780845147710162</v>
      </c>
      <c r="O148" s="71" t="n">
        <v>0.9788269732479127</v>
      </c>
      <c r="P148" s="71" t="n">
        <v>0.9795377303590649</v>
      </c>
      <c r="Q148" s="71" t="n">
        <v>0.9802331975210262</v>
      </c>
      <c r="R148" s="71" t="n">
        <v>0.980981678284607</v>
      </c>
      <c r="S148" s="71" t="n">
        <v>0.9816582942192601</v>
      </c>
      <c r="T148" s="71" t="n">
        <v>0.9822888679886537</v>
      </c>
      <c r="U148" s="71" t="n">
        <v>0.9828694813036228</v>
      </c>
      <c r="V148" s="71" t="n">
        <v>0.9834104259223352</v>
      </c>
      <c r="W148" s="71" t="n">
        <v>0.9839264708344146</v>
      </c>
      <c r="X148" s="71" t="n">
        <v>0.9844918202778838</v>
      </c>
      <c r="Y148" s="71" t="n">
        <v>0.9849892070253794</v>
      </c>
      <c r="Z148" s="71" t="n">
        <v>0.9854903162769586</v>
      </c>
      <c r="AA148" s="71" t="n">
        <v>0.9859241910489892</v>
      </c>
      <c r="AB148" s="71" t="n">
        <v>0.9863898818278088</v>
      </c>
      <c r="AC148" s="71" t="n">
        <v>0.9868218700056866</v>
      </c>
      <c r="AD148" s="71" t="n">
        <v>0.987225483129793</v>
      </c>
      <c r="AE148" s="71" t="n">
        <v>0.9876266291745284</v>
      </c>
      <c r="AF148" s="71" t="n">
        <v>0.9880147654677526</v>
      </c>
      <c r="AG148" s="71" t="n">
        <v>0.9883945965820161</v>
      </c>
      <c r="AH148" s="71" t="n">
        <v>0.988750658342708</v>
      </c>
      <c r="AI148" s="71" t="n">
        <v>0.989092988314462</v>
      </c>
      <c r="AJ148" s="71" t="n">
        <v>0.9894202470036891</v>
      </c>
      <c r="AK148" s="71" t="n">
        <v>0.9897280399817854</v>
      </c>
      <c r="AL148" s="71" t="n">
        <v>0.9900209185051738</v>
      </c>
      <c r="AM148" s="71" t="n">
        <v>0.9903142210755616</v>
      </c>
      <c r="AN148" s="71" t="n">
        <v>0.9905787310000078</v>
      </c>
      <c r="AO148" s="71" t="n">
        <v>0.9908381426391412</v>
      </c>
      <c r="AP148" s="71" t="n">
        <v>0.990980492655182</v>
      </c>
      <c r="AQ148" s="71" t="n">
        <v>0.9911205120533987</v>
      </c>
      <c r="AR148" s="71" t="n">
        <v>0.9912582389788493</v>
      </c>
      <c r="AS148" s="71" t="n">
        <v>0.9913937109554598</v>
      </c>
      <c r="AT148" s="71" t="n">
        <v>0.9915269648954571</v>
      </c>
      <c r="AU148" s="71" t="n">
        <v>0.9916580371087516</v>
      </c>
      <c r="AV148" s="71" t="n">
        <v>0.9917869633122817</v>
      </c>
      <c r="AW148" s="71" t="n">
        <v>0.9919137786393226</v>
      </c>
      <c r="AX148" s="71" t="n">
        <v>0.9920385176487411</v>
      </c>
      <c r="AY148" s="71" t="n">
        <v>0.9921612143341716</v>
      </c>
    </row>
    <row r="149" hidden="1" s="192">
      <c r="A149" t="inlineStr">
        <is>
          <t>R8</t>
        </is>
      </c>
      <c r="B149" t="inlineStr">
        <is>
          <t>interurbano</t>
        </is>
      </c>
      <c r="C149" t="inlineStr">
        <is>
          <t>Ferroviario</t>
        </is>
      </c>
      <c r="D149" t="inlineStr">
        <is>
          <t>%</t>
        </is>
      </c>
      <c r="E149" s="63" t="n">
        <v>0.04525871604057996</v>
      </c>
      <c r="F149" s="63" t="n">
        <v>0.04832590169367301</v>
      </c>
      <c r="G149" s="63" t="n">
        <v>0.03444952570845406</v>
      </c>
      <c r="H149" s="63" t="n">
        <v>0.034034795864351</v>
      </c>
      <c r="I149" s="63" t="n">
        <v>0.02627364356715416</v>
      </c>
      <c r="J149" s="63" t="n">
        <v>0.02376846083615544</v>
      </c>
      <c r="K149" s="71" t="n">
        <v>0.02376846083615548</v>
      </c>
      <c r="L149" s="71" t="n">
        <v>0.0231124087257498</v>
      </c>
      <c r="M149" s="71" t="n">
        <v>0.0222248171634032</v>
      </c>
      <c r="N149" s="71" t="n">
        <v>0.02145796692478891</v>
      </c>
      <c r="O149" s="71" t="n">
        <v>0.02071516114831017</v>
      </c>
      <c r="P149" s="71" t="n">
        <v>0.02000407156651435</v>
      </c>
      <c r="Q149" s="71" t="n">
        <v>0.01930827908608431</v>
      </c>
      <c r="R149" s="71" t="n">
        <v>0.01855944820587818</v>
      </c>
      <c r="S149" s="71" t="n">
        <v>0.01788251577078943</v>
      </c>
      <c r="T149" s="71" t="n">
        <v>0.01725164703809019</v>
      </c>
      <c r="U149" s="71" t="n">
        <v>0.01667076212980241</v>
      </c>
      <c r="V149" s="71" t="n">
        <v>0.01612956447358569</v>
      </c>
      <c r="W149" s="71" t="n">
        <v>0.01561327817133053</v>
      </c>
      <c r="X149" s="71" t="n">
        <v>0.01504766427451922</v>
      </c>
      <c r="Y149" s="71" t="n">
        <v>0.01455004486457198</v>
      </c>
      <c r="Z149" s="71" t="n">
        <v>0.01404870120926641</v>
      </c>
      <c r="AA149" s="71" t="n">
        <v>0.01361462348376189</v>
      </c>
      <c r="AB149" s="71" t="n">
        <v>0.01314871486890445</v>
      </c>
      <c r="AC149" s="71" t="n">
        <v>0.01271652462004454</v>
      </c>
      <c r="AD149" s="71" t="n">
        <v>0.01231272269794648</v>
      </c>
      <c r="AE149" s="71" t="n">
        <v>0.01191138900924441</v>
      </c>
      <c r="AF149" s="71" t="n">
        <v>0.01152307115762109</v>
      </c>
      <c r="AG149" s="71" t="n">
        <v>0.01114306236986952</v>
      </c>
      <c r="AH149" s="71" t="n">
        <v>0.01078683405427308</v>
      </c>
      <c r="AI149" s="71" t="n">
        <v>0.01044434395092951</v>
      </c>
      <c r="AJ149" s="71" t="n">
        <v>0.01011693218000207</v>
      </c>
      <c r="AK149" s="71" t="n">
        <v>0.009808995225675509</v>
      </c>
      <c r="AL149" s="71" t="n">
        <v>0.009515979702586845</v>
      </c>
      <c r="AM149" s="71" t="n">
        <v>0.009222539934142439</v>
      </c>
      <c r="AN149" s="71" t="n">
        <v>0.008957906279967095</v>
      </c>
      <c r="AO149" s="71" t="n">
        <v>0.008698373295927863</v>
      </c>
      <c r="AP149" s="71" t="n">
        <v>0.00855595669286225</v>
      </c>
      <c r="AQ149" s="71" t="n">
        <v>0.008415871797813031</v>
      </c>
      <c r="AR149" s="71" t="n">
        <v>0.008278080447879062</v>
      </c>
      <c r="AS149" s="71" t="n">
        <v>0.008142545101582379</v>
      </c>
      <c r="AT149" s="71" t="n">
        <v>0.008009228829428779</v>
      </c>
      <c r="AU149" s="71" t="n">
        <v>0.007878095304523942</v>
      </c>
      <c r="AV149" s="71" t="n">
        <v>0.007749108793221937</v>
      </c>
      <c r="AW149" s="71" t="n">
        <v>0.00762223414581276</v>
      </c>
      <c r="AX149" s="71" t="n">
        <v>0.007497436787264949</v>
      </c>
      <c r="AY149" s="71" t="n">
        <v>0.007374682708042054</v>
      </c>
    </row>
    <row r="150" hidden="1" s="192">
      <c r="A150" t="inlineStr">
        <is>
          <t>R8</t>
        </is>
      </c>
      <c r="B150" t="inlineStr">
        <is>
          <t>interurbano</t>
        </is>
      </c>
      <c r="C150" t="inlineStr">
        <is>
          <t>Marítimo</t>
        </is>
      </c>
      <c r="D150" t="inlineStr">
        <is>
          <t>%</t>
        </is>
      </c>
      <c r="E150" s="63" t="n">
        <v>0</v>
      </c>
      <c r="F150" s="63" t="n">
        <v>0</v>
      </c>
      <c r="G150" s="63" t="n">
        <v>0</v>
      </c>
      <c r="H150" s="63" t="n">
        <v>0</v>
      </c>
      <c r="I150" s="63" t="n">
        <v>0</v>
      </c>
      <c r="J150" s="63" t="n">
        <v>0</v>
      </c>
      <c r="K150" s="71" t="n">
        <v>0</v>
      </c>
      <c r="L150" s="71" t="n">
        <v>0</v>
      </c>
      <c r="M150" s="71" t="n">
        <v>0</v>
      </c>
      <c r="N150" s="71" t="n">
        <v>0</v>
      </c>
      <c r="O150" s="71" t="n">
        <v>0</v>
      </c>
      <c r="P150" s="71" t="n">
        <v>0</v>
      </c>
      <c r="Q150" s="71" t="n">
        <v>0</v>
      </c>
      <c r="R150" s="71" t="n">
        <v>0</v>
      </c>
      <c r="S150" s="71" t="n">
        <v>0</v>
      </c>
      <c r="T150" s="71" t="n">
        <v>0</v>
      </c>
      <c r="U150" s="71" t="n">
        <v>0</v>
      </c>
      <c r="V150" s="71" t="n">
        <v>0</v>
      </c>
      <c r="W150" s="71" t="n">
        <v>0</v>
      </c>
      <c r="X150" s="71" t="n">
        <v>0</v>
      </c>
      <c r="Y150" s="71" t="n">
        <v>0</v>
      </c>
      <c r="Z150" s="71" t="n">
        <v>0</v>
      </c>
      <c r="AA150" s="71" t="n">
        <v>0</v>
      </c>
      <c r="AB150" s="71" t="n">
        <v>0</v>
      </c>
      <c r="AC150" s="71" t="n">
        <v>0</v>
      </c>
      <c r="AD150" s="71" t="n">
        <v>0</v>
      </c>
      <c r="AE150" s="71" t="n">
        <v>0</v>
      </c>
      <c r="AF150" s="71" t="n">
        <v>0</v>
      </c>
      <c r="AG150" s="71" t="n">
        <v>0</v>
      </c>
      <c r="AH150" s="71" t="n">
        <v>0</v>
      </c>
      <c r="AI150" s="71" t="n">
        <v>0</v>
      </c>
      <c r="AJ150" s="71" t="n">
        <v>0</v>
      </c>
      <c r="AK150" s="71" t="n">
        <v>0</v>
      </c>
      <c r="AL150" s="71" t="n">
        <v>0</v>
      </c>
      <c r="AM150" s="71" t="n">
        <v>0</v>
      </c>
      <c r="AN150" s="71" t="n">
        <v>0</v>
      </c>
      <c r="AO150" s="71" t="n">
        <v>0</v>
      </c>
      <c r="AP150" s="71" t="n">
        <v>0</v>
      </c>
      <c r="AQ150" s="71" t="n">
        <v>0</v>
      </c>
      <c r="AR150" s="71" t="n">
        <v>0</v>
      </c>
      <c r="AS150" s="71" t="n">
        <v>0</v>
      </c>
      <c r="AT150" s="71" t="n">
        <v>0</v>
      </c>
      <c r="AU150" s="71" t="n">
        <v>0</v>
      </c>
      <c r="AV150" s="71" t="n">
        <v>0</v>
      </c>
      <c r="AW150" s="71" t="n">
        <v>0</v>
      </c>
      <c r="AX150" s="71" t="n">
        <v>0</v>
      </c>
      <c r="AY150" s="71" t="n">
        <v>0</v>
      </c>
    </row>
    <row r="151" hidden="1" s="192">
      <c r="A151" t="inlineStr">
        <is>
          <t>R8</t>
        </is>
      </c>
      <c r="B151" t="inlineStr">
        <is>
          <t>interurbano</t>
        </is>
      </c>
      <c r="C151" t="inlineStr">
        <is>
          <t>Aéreo</t>
        </is>
      </c>
      <c r="D151" t="inlineStr">
        <is>
          <t>%</t>
        </is>
      </c>
      <c r="E151" s="63" t="n">
        <v>0</v>
      </c>
      <c r="F151" s="63" t="n">
        <v>0</v>
      </c>
      <c r="G151" s="63" t="n">
        <v>0</v>
      </c>
      <c r="H151" s="63" t="n">
        <v>0</v>
      </c>
      <c r="I151" s="63" t="n">
        <v>0</v>
      </c>
      <c r="J151" s="63" t="n">
        <v>0</v>
      </c>
      <c r="K151" s="71" t="n">
        <v>0</v>
      </c>
      <c r="L151" s="71" t="n">
        <v>0</v>
      </c>
      <c r="M151" s="71" t="n">
        <v>0</v>
      </c>
      <c r="N151" s="71" t="n">
        <v>0</v>
      </c>
      <c r="O151" s="71" t="n">
        <v>0</v>
      </c>
      <c r="P151" s="71" t="n">
        <v>0</v>
      </c>
      <c r="Q151" s="71" t="n">
        <v>0</v>
      </c>
      <c r="R151" s="71" t="n">
        <v>0</v>
      </c>
      <c r="S151" s="71" t="n">
        <v>0</v>
      </c>
      <c r="T151" s="71" t="n">
        <v>0</v>
      </c>
      <c r="U151" s="71" t="n">
        <v>0</v>
      </c>
      <c r="V151" s="71" t="n">
        <v>0</v>
      </c>
      <c r="W151" s="71" t="n">
        <v>0</v>
      </c>
      <c r="X151" s="71" t="n">
        <v>0</v>
      </c>
      <c r="Y151" s="71" t="n">
        <v>0</v>
      </c>
      <c r="Z151" s="71" t="n">
        <v>0</v>
      </c>
      <c r="AA151" s="71" t="n">
        <v>0</v>
      </c>
      <c r="AB151" s="71" t="n">
        <v>0</v>
      </c>
      <c r="AC151" s="71" t="n">
        <v>0</v>
      </c>
      <c r="AD151" s="71" t="n">
        <v>0</v>
      </c>
      <c r="AE151" s="71" t="n">
        <v>0</v>
      </c>
      <c r="AF151" s="71" t="n">
        <v>0</v>
      </c>
      <c r="AG151" s="71" t="n">
        <v>0</v>
      </c>
      <c r="AH151" s="71" t="n">
        <v>0</v>
      </c>
      <c r="AI151" s="71" t="n">
        <v>0</v>
      </c>
      <c r="AJ151" s="71" t="n">
        <v>0</v>
      </c>
      <c r="AK151" s="71" t="n">
        <v>0</v>
      </c>
      <c r="AL151" s="71" t="n">
        <v>0</v>
      </c>
      <c r="AM151" s="71" t="n">
        <v>0</v>
      </c>
      <c r="AN151" s="71" t="n">
        <v>0</v>
      </c>
      <c r="AO151" s="71" t="n">
        <v>0</v>
      </c>
      <c r="AP151" s="71" t="n">
        <v>0</v>
      </c>
      <c r="AQ151" s="71" t="n">
        <v>0</v>
      </c>
      <c r="AR151" s="71" t="n">
        <v>0</v>
      </c>
      <c r="AS151" s="71" t="n">
        <v>0</v>
      </c>
      <c r="AT151" s="71" t="n">
        <v>0</v>
      </c>
      <c r="AU151" s="71" t="n">
        <v>0</v>
      </c>
      <c r="AV151" s="71" t="n">
        <v>0</v>
      </c>
      <c r="AW151" s="71" t="n">
        <v>0</v>
      </c>
      <c r="AX151" s="71" t="n">
        <v>0</v>
      </c>
      <c r="AY151" s="71" t="n">
        <v>0</v>
      </c>
    </row>
    <row r="152" hidden="1" s="192">
      <c r="A152" t="inlineStr">
        <is>
          <t>R9</t>
        </is>
      </c>
      <c r="B152" t="inlineStr">
        <is>
          <t>interurbano</t>
        </is>
      </c>
      <c r="C152" t="inlineStr">
        <is>
          <t>Camión liviano</t>
        </is>
      </c>
      <c r="D152" t="inlineStr">
        <is>
          <t>%</t>
        </is>
      </c>
      <c r="E152" s="63" t="n">
        <v>0.2139610224824597</v>
      </c>
      <c r="F152" s="63" t="n">
        <v>0.224895696028818</v>
      </c>
      <c r="G152" s="63" t="n">
        <v>0.2136522763511357</v>
      </c>
      <c r="H152" s="63" t="n">
        <v>0.03287189597705094</v>
      </c>
      <c r="I152" s="63" t="n">
        <v>0.2121182773650027</v>
      </c>
      <c r="J152" s="63" t="n">
        <v>0.2202992572048668</v>
      </c>
      <c r="K152" s="71" t="n">
        <v>0.2202992572048667</v>
      </c>
      <c r="L152" s="71" t="n">
        <v>0.2201909490709903</v>
      </c>
      <c r="M152" s="71" t="n">
        <v>0.2204387320376317</v>
      </c>
      <c r="N152" s="71" t="n">
        <v>0.2206611827357594</v>
      </c>
      <c r="O152" s="71" t="n">
        <v>0.2208758660986546</v>
      </c>
      <c r="P152" s="71" t="n">
        <v>0.2210718020722483</v>
      </c>
      <c r="Q152" s="71" t="n">
        <v>0.2212639381378363</v>
      </c>
      <c r="R152" s="71" t="n">
        <v>0.2214750743533406</v>
      </c>
      <c r="S152" s="71" t="n">
        <v>0.2216705375864525</v>
      </c>
      <c r="T152" s="71" t="n">
        <v>0.2218474785917746</v>
      </c>
      <c r="U152" s="71" t="n">
        <v>0.2220038177854158</v>
      </c>
      <c r="V152" s="71" t="n">
        <v>0.2221499772660959</v>
      </c>
      <c r="W152" s="71" t="n">
        <v>0.2222868225208528</v>
      </c>
      <c r="X152" s="71" t="n">
        <v>0.2224491313458185</v>
      </c>
      <c r="Y152" s="71" t="n">
        <v>0.2225840818062036</v>
      </c>
      <c r="Z152" s="71" t="n">
        <v>0.2227243503434151</v>
      </c>
      <c r="AA152" s="71" t="n">
        <v>0.222836689303207</v>
      </c>
      <c r="AB152" s="71" t="n">
        <v>0.222966882968372</v>
      </c>
      <c r="AC152" s="71" t="n">
        <v>0.2230848364182659</v>
      </c>
      <c r="AD152" s="71" t="n">
        <v>0.2231926566472446</v>
      </c>
      <c r="AE152" s="71" t="n">
        <v>0.2233021811721624</v>
      </c>
      <c r="AF152" s="71" t="n">
        <v>0.2234088271593763</v>
      </c>
      <c r="AG152" s="71" t="n">
        <v>0.223514350411485</v>
      </c>
      <c r="AH152" s="71" t="n">
        <v>0.22361176224115</v>
      </c>
      <c r="AI152" s="71" t="n">
        <v>0.2237053136771696</v>
      </c>
      <c r="AJ152" s="71" t="n">
        <v>0.2237942813182632</v>
      </c>
      <c r="AK152" s="71" t="n">
        <v>0.2238769094478399</v>
      </c>
      <c r="AL152" s="71" t="n">
        <v>0.2239549154775592</v>
      </c>
      <c r="AM152" s="71" t="n">
        <v>0.22403518251834</v>
      </c>
      <c r="AN152" s="71" t="n">
        <v>0.2241045369397166</v>
      </c>
      <c r="AO152" s="71" t="n">
        <v>0.2241734963566029</v>
      </c>
      <c r="AP152" s="71" t="n">
        <v>0.2242100768315024</v>
      </c>
      <c r="AQ152" s="71" t="n">
        <v>0.2242460784396534</v>
      </c>
      <c r="AR152" s="71" t="n">
        <v>0.2242815080331137</v>
      </c>
      <c r="AS152" s="71" t="n">
        <v>0.2243163729638082</v>
      </c>
      <c r="AT152" s="71" t="n">
        <v>0.224350680944331</v>
      </c>
      <c r="AU152" s="71" t="n">
        <v>0.2243844399285362</v>
      </c>
      <c r="AV152" s="71" t="n">
        <v>0.224417658015558</v>
      </c>
      <c r="AW152" s="71" t="n">
        <v>0.2244503433758022</v>
      </c>
      <c r="AX152" s="71" t="n">
        <v>0.2244825041954908</v>
      </c>
      <c r="AY152" s="71" t="n">
        <v>0.2245141486359959</v>
      </c>
    </row>
    <row r="153" hidden="1" s="192">
      <c r="A153" t="inlineStr">
        <is>
          <t>R9</t>
        </is>
      </c>
      <c r="B153" t="inlineStr">
        <is>
          <t>interurbano</t>
        </is>
      </c>
      <c r="C153" t="inlineStr">
        <is>
          <t>Camión mediano</t>
        </is>
      </c>
      <c r="D153" t="inlineStr">
        <is>
          <t>%</t>
        </is>
      </c>
      <c r="E153" s="63" t="n">
        <v>0.1283766134894758</v>
      </c>
      <c r="F153" s="63" t="n">
        <v>0.1349374176172908</v>
      </c>
      <c r="G153" s="63" t="n">
        <v>0.1281913658106814</v>
      </c>
      <c r="H153" s="63" t="n">
        <v>0.01972313758623053</v>
      </c>
      <c r="I153" s="63" t="n">
        <v>0.1272709664190017</v>
      </c>
      <c r="J153" s="63" t="n">
        <v>0.13217955432292</v>
      </c>
      <c r="K153" s="71" t="n">
        <v>0.13217955432292</v>
      </c>
      <c r="L153" s="71" t="n">
        <v>0.1321145694425941</v>
      </c>
      <c r="M153" s="71" t="n">
        <v>0.1322632392225789</v>
      </c>
      <c r="N153" s="71" t="n">
        <v>0.1323967096414556</v>
      </c>
      <c r="O153" s="71" t="n">
        <v>0.1325255196591927</v>
      </c>
      <c r="P153" s="71" t="n">
        <v>0.1326430812433489</v>
      </c>
      <c r="Q153" s="71" t="n">
        <v>0.1327583628827017</v>
      </c>
      <c r="R153" s="71" t="n">
        <v>0.1328850446120043</v>
      </c>
      <c r="S153" s="71" t="n">
        <v>0.1330023225518714</v>
      </c>
      <c r="T153" s="71" t="n">
        <v>0.1331084871550646</v>
      </c>
      <c r="U153" s="71" t="n">
        <v>0.1332022906712494</v>
      </c>
      <c r="V153" s="71" t="n">
        <v>0.1332899863596574</v>
      </c>
      <c r="W153" s="71" t="n">
        <v>0.1333720935125116</v>
      </c>
      <c r="X153" s="71" t="n">
        <v>0.133469478807491</v>
      </c>
      <c r="Y153" s="71" t="n">
        <v>0.133550449083722</v>
      </c>
      <c r="Z153" s="71" t="n">
        <v>0.1336346102060489</v>
      </c>
      <c r="AA153" s="71" t="n">
        <v>0.1337020135819241</v>
      </c>
      <c r="AB153" s="71" t="n">
        <v>0.1337801297810231</v>
      </c>
      <c r="AC153" s="71" t="n">
        <v>0.1338509018509594</v>
      </c>
      <c r="AD153" s="71" t="n">
        <v>0.1339155939883467</v>
      </c>
      <c r="AE153" s="71" t="n">
        <v>0.1339813087032973</v>
      </c>
      <c r="AF153" s="71" t="n">
        <v>0.1340452962956257</v>
      </c>
      <c r="AG153" s="71" t="n">
        <v>0.1341086102468909</v>
      </c>
      <c r="AH153" s="71" t="n">
        <v>0.1341670573446899</v>
      </c>
      <c r="AI153" s="71" t="n">
        <v>0.1342231882063017</v>
      </c>
      <c r="AJ153" s="71" t="n">
        <v>0.1342765687909578</v>
      </c>
      <c r="AK153" s="71" t="n">
        <v>0.1343261456687039</v>
      </c>
      <c r="AL153" s="71" t="n">
        <v>0.1343729492865354</v>
      </c>
      <c r="AM153" s="71" t="n">
        <v>0.1344211095110039</v>
      </c>
      <c r="AN153" s="71" t="n">
        <v>0.1344627221638299</v>
      </c>
      <c r="AO153" s="71" t="n">
        <v>0.1345040978139617</v>
      </c>
      <c r="AP153" s="71" t="n">
        <v>0.1345260460989013</v>
      </c>
      <c r="AQ153" s="71" t="n">
        <v>0.1345476470637919</v>
      </c>
      <c r="AR153" s="71" t="n">
        <v>0.1345689048198681</v>
      </c>
      <c r="AS153" s="71" t="n">
        <v>0.1345898237782848</v>
      </c>
      <c r="AT153" s="71" t="n">
        <v>0.1346104085665985</v>
      </c>
      <c r="AU153" s="71" t="n">
        <v>0.1346306639571216</v>
      </c>
      <c r="AV153" s="71" t="n">
        <v>0.1346505948093348</v>
      </c>
      <c r="AW153" s="71" t="n">
        <v>0.1346702060254812</v>
      </c>
      <c r="AX153" s="71" t="n">
        <v>0.1346895025172944</v>
      </c>
      <c r="AY153" s="71" t="n">
        <v>0.1347084891815975</v>
      </c>
    </row>
    <row r="154" hidden="1" s="192">
      <c r="A154" t="inlineStr">
        <is>
          <t>R9</t>
        </is>
      </c>
      <c r="B154" t="inlineStr">
        <is>
          <t>interurbano</t>
        </is>
      </c>
      <c r="C154" t="inlineStr">
        <is>
          <t>Camión pesado</t>
        </is>
      </c>
      <c r="D154" t="inlineStr">
        <is>
          <t>%</t>
        </is>
      </c>
      <c r="E154" s="63" t="n">
        <v>0.5506379943107861</v>
      </c>
      <c r="F154" s="63" t="n">
        <v>0.6018127173872018</v>
      </c>
      <c r="G154" s="63" t="n">
        <v>0.5913306192638176</v>
      </c>
      <c r="H154" s="63" t="n">
        <v>0.9295117252885596</v>
      </c>
      <c r="I154" s="63" t="n">
        <v>0.6320465531829931</v>
      </c>
      <c r="J154" s="63" t="n">
        <v>0.6203558525089051</v>
      </c>
      <c r="K154" s="71" t="n">
        <v>0.6203558525089051</v>
      </c>
      <c r="L154" s="71" t="n">
        <v>0.620050860174491</v>
      </c>
      <c r="M154" s="71" t="n">
        <v>0.6207486092974717</v>
      </c>
      <c r="N154" s="71" t="n">
        <v>0.621375023540666</v>
      </c>
      <c r="O154" s="71" t="n">
        <v>0.621979565209567</v>
      </c>
      <c r="P154" s="71" t="n">
        <v>0.6225313148136199</v>
      </c>
      <c r="Q154" s="71" t="n">
        <v>0.6230723639949828</v>
      </c>
      <c r="R154" s="71" t="n">
        <v>0.6236669170072194</v>
      </c>
      <c r="S154" s="71" t="n">
        <v>0.6242173353887871</v>
      </c>
      <c r="T154" s="71" t="n">
        <v>0.6247155957533161</v>
      </c>
      <c r="U154" s="71" t="n">
        <v>0.6251558420572865</v>
      </c>
      <c r="V154" s="71" t="n">
        <v>0.6255674226063542</v>
      </c>
      <c r="W154" s="71" t="n">
        <v>0.6259527745850836</v>
      </c>
      <c r="X154" s="71" t="n">
        <v>0.626409831185087</v>
      </c>
      <c r="Y154" s="71" t="n">
        <v>0.6267898474818318</v>
      </c>
      <c r="Z154" s="71" t="n">
        <v>0.6271848393174198</v>
      </c>
      <c r="AA154" s="71" t="n">
        <v>0.6275011823321711</v>
      </c>
      <c r="AB154" s="71" t="n">
        <v>0.6278678036416093</v>
      </c>
      <c r="AC154" s="71" t="n">
        <v>0.6281999568857632</v>
      </c>
      <c r="AD154" s="71" t="n">
        <v>0.6285035752951689</v>
      </c>
      <c r="AE154" s="71" t="n">
        <v>0.6288119929489007</v>
      </c>
      <c r="AF154" s="71" t="n">
        <v>0.6291123047300394</v>
      </c>
      <c r="AG154" s="71" t="n">
        <v>0.6294094549240618</v>
      </c>
      <c r="AH154" s="71" t="n">
        <v>0.6296837636049126</v>
      </c>
      <c r="AI154" s="71" t="n">
        <v>0.6299472015373947</v>
      </c>
      <c r="AJ154" s="71" t="n">
        <v>0.6301977316460141</v>
      </c>
      <c r="AK154" s="71" t="n">
        <v>0.6304304098874896</v>
      </c>
      <c r="AL154" s="71" t="n">
        <v>0.6306500724396079</v>
      </c>
      <c r="AM154" s="71" t="n">
        <v>0.6308761019285117</v>
      </c>
      <c r="AN154" s="71" t="n">
        <v>0.6310714018207775</v>
      </c>
      <c r="AO154" s="71" t="n">
        <v>0.6312655893926915</v>
      </c>
      <c r="AP154" s="71" t="n">
        <v>0.6313685988716129</v>
      </c>
      <c r="AQ154" s="71" t="n">
        <v>0.631469978279785</v>
      </c>
      <c r="AR154" s="71" t="n">
        <v>0.6315697469123893</v>
      </c>
      <c r="AS154" s="71" t="n">
        <v>0.6316679254722177</v>
      </c>
      <c r="AT154" s="71" t="n">
        <v>0.6317645356776954</v>
      </c>
      <c r="AU154" s="71" t="n">
        <v>0.6318595999266272</v>
      </c>
      <c r="AV154" s="71" t="n">
        <v>0.6319531410259238</v>
      </c>
      <c r="AW154" s="71" t="n">
        <v>0.6320451819831928</v>
      </c>
      <c r="AX154" s="71" t="n">
        <v>0.6321357458505815</v>
      </c>
      <c r="AY154" s="71" t="n">
        <v>0.6322248556102593</v>
      </c>
    </row>
    <row r="155" hidden="1" s="192">
      <c r="A155" t="inlineStr">
        <is>
          <t>R9</t>
        </is>
      </c>
      <c r="B155" t="inlineStr">
        <is>
          <t>interurbano</t>
        </is>
      </c>
      <c r="C155" t="inlineStr">
        <is>
          <t>Ferroviario</t>
        </is>
      </c>
      <c r="D155" t="inlineStr">
        <is>
          <t>%</t>
        </is>
      </c>
      <c r="E155" s="63" t="n">
        <v>0.1070243697172783</v>
      </c>
      <c r="F155" s="63" t="n">
        <v>0.03835416896668941</v>
      </c>
      <c r="G155" s="63" t="n">
        <v>0.06682573857436523</v>
      </c>
      <c r="H155" s="63" t="n">
        <v>0.01789324114815886</v>
      </c>
      <c r="I155" s="63" t="n">
        <v>0.02856420303300251</v>
      </c>
      <c r="J155" s="63" t="n">
        <v>0.02716533596330816</v>
      </c>
      <c r="K155" s="71" t="n">
        <v>0.02716533596330819</v>
      </c>
      <c r="L155" s="71" t="n">
        <v>0.02764362131192471</v>
      </c>
      <c r="M155" s="71" t="n">
        <v>0.02654941944231777</v>
      </c>
      <c r="N155" s="71" t="n">
        <v>0.02556708408211916</v>
      </c>
      <c r="O155" s="71" t="n">
        <v>0.02461904903258568</v>
      </c>
      <c r="P155" s="71" t="n">
        <v>0.02375380187078291</v>
      </c>
      <c r="Q155" s="71" t="n">
        <v>0.02290533498447934</v>
      </c>
      <c r="R155" s="71" t="n">
        <v>0.02197296402743582</v>
      </c>
      <c r="S155" s="71" t="n">
        <v>0.02110980447288906</v>
      </c>
      <c r="T155" s="71" t="n">
        <v>0.02032843849984475</v>
      </c>
      <c r="U155" s="71" t="n">
        <v>0.01963804948604835</v>
      </c>
      <c r="V155" s="71" t="n">
        <v>0.01899261376789238</v>
      </c>
      <c r="W155" s="71" t="n">
        <v>0.01838830938155214</v>
      </c>
      <c r="X155" s="71" t="n">
        <v>0.01767155866160345</v>
      </c>
      <c r="Y155" s="71" t="n">
        <v>0.01707562162824256</v>
      </c>
      <c r="Z155" s="71" t="n">
        <v>0.01645620013311628</v>
      </c>
      <c r="AA155" s="71" t="n">
        <v>0.01596011478269782</v>
      </c>
      <c r="AB155" s="71" t="n">
        <v>0.01538518360899565</v>
      </c>
      <c r="AC155" s="71" t="n">
        <v>0.01486430484501154</v>
      </c>
      <c r="AD155" s="71" t="n">
        <v>0.01438817406923988</v>
      </c>
      <c r="AE155" s="71" t="n">
        <v>0.01390451717563966</v>
      </c>
      <c r="AF155" s="71" t="n">
        <v>0.01343357181495854</v>
      </c>
      <c r="AG155" s="71" t="n">
        <v>0.01296758441756232</v>
      </c>
      <c r="AH155" s="71" t="n">
        <v>0.01253741680924768</v>
      </c>
      <c r="AI155" s="71" t="n">
        <v>0.01212429657913401</v>
      </c>
      <c r="AJ155" s="71" t="n">
        <v>0.01173141824476482</v>
      </c>
      <c r="AK155" s="71" t="n">
        <v>0.0113665349959667</v>
      </c>
      <c r="AL155" s="71" t="n">
        <v>0.01102206279629739</v>
      </c>
      <c r="AM155" s="71" t="n">
        <v>0.01066760604214449</v>
      </c>
      <c r="AN155" s="71" t="n">
        <v>0.01036133907567617</v>
      </c>
      <c r="AO155" s="71" t="n">
        <v>0.01005681643674405</v>
      </c>
      <c r="AP155" s="71" t="n">
        <v>0.009895278197983335</v>
      </c>
      <c r="AQ155" s="71" t="n">
        <v>0.009736296216769594</v>
      </c>
      <c r="AR155" s="71" t="n">
        <v>0.009579840234628833</v>
      </c>
      <c r="AS155" s="71" t="n">
        <v>0.009425877785689228</v>
      </c>
      <c r="AT155" s="71" t="n">
        <v>0.009274374811375011</v>
      </c>
      <c r="AU155" s="71" t="n">
        <v>0.009125296187715064</v>
      </c>
      <c r="AV155" s="71" t="n">
        <v>0.008978606149183341</v>
      </c>
      <c r="AW155" s="71" t="n">
        <v>0.008834268615523813</v>
      </c>
      <c r="AX155" s="71" t="n">
        <v>0.008692247436633282</v>
      </c>
      <c r="AY155" s="71" t="n">
        <v>0.008552506572147215</v>
      </c>
    </row>
    <row r="156" hidden="1" s="192">
      <c r="A156" t="inlineStr">
        <is>
          <t>R9</t>
        </is>
      </c>
      <c r="B156" t="inlineStr">
        <is>
          <t>interurbano</t>
        </is>
      </c>
      <c r="C156" t="inlineStr">
        <is>
          <t>Marítimo</t>
        </is>
      </c>
      <c r="D156" t="inlineStr">
        <is>
          <t>%</t>
        </is>
      </c>
      <c r="E156" s="63" t="n">
        <v>0</v>
      </c>
      <c r="F156" s="63" t="n">
        <v>0</v>
      </c>
      <c r="G156" s="63" t="n">
        <v>0</v>
      </c>
      <c r="H156" s="63" t="n">
        <v>0</v>
      </c>
      <c r="I156" s="63" t="n">
        <v>0</v>
      </c>
      <c r="J156" s="63" t="n">
        <v>0</v>
      </c>
      <c r="K156" s="71" t="n">
        <v>0</v>
      </c>
      <c r="L156" s="71" t="n">
        <v>0</v>
      </c>
      <c r="M156" s="71" t="n">
        <v>0</v>
      </c>
      <c r="N156" s="71" t="n">
        <v>0</v>
      </c>
      <c r="O156" s="71" t="n">
        <v>0</v>
      </c>
      <c r="P156" s="71" t="n">
        <v>0</v>
      </c>
      <c r="Q156" s="71" t="n">
        <v>0</v>
      </c>
      <c r="R156" s="71" t="n">
        <v>0</v>
      </c>
      <c r="S156" s="71" t="n">
        <v>0</v>
      </c>
      <c r="T156" s="71" t="n">
        <v>0</v>
      </c>
      <c r="U156" s="71" t="n">
        <v>0</v>
      </c>
      <c r="V156" s="71" t="n">
        <v>0</v>
      </c>
      <c r="W156" s="71" t="n">
        <v>0</v>
      </c>
      <c r="X156" s="71" t="n">
        <v>0</v>
      </c>
      <c r="Y156" s="71" t="n">
        <v>0</v>
      </c>
      <c r="Z156" s="71" t="n">
        <v>0</v>
      </c>
      <c r="AA156" s="71" t="n">
        <v>0</v>
      </c>
      <c r="AB156" s="71" t="n">
        <v>0</v>
      </c>
      <c r="AC156" s="71" t="n">
        <v>0</v>
      </c>
      <c r="AD156" s="71" t="n">
        <v>0</v>
      </c>
      <c r="AE156" s="71" t="n">
        <v>0</v>
      </c>
      <c r="AF156" s="71" t="n">
        <v>0</v>
      </c>
      <c r="AG156" s="71" t="n">
        <v>0</v>
      </c>
      <c r="AH156" s="71" t="n">
        <v>0</v>
      </c>
      <c r="AI156" s="71" t="n">
        <v>0</v>
      </c>
      <c r="AJ156" s="71" t="n">
        <v>0</v>
      </c>
      <c r="AK156" s="71" t="n">
        <v>0</v>
      </c>
      <c r="AL156" s="71" t="n">
        <v>0</v>
      </c>
      <c r="AM156" s="71" t="n">
        <v>0</v>
      </c>
      <c r="AN156" s="71" t="n">
        <v>0</v>
      </c>
      <c r="AO156" s="71" t="n">
        <v>0</v>
      </c>
      <c r="AP156" s="71" t="n">
        <v>0</v>
      </c>
      <c r="AQ156" s="71" t="n">
        <v>0</v>
      </c>
      <c r="AR156" s="71" t="n">
        <v>0</v>
      </c>
      <c r="AS156" s="71" t="n">
        <v>0</v>
      </c>
      <c r="AT156" s="71" t="n">
        <v>0</v>
      </c>
      <c r="AU156" s="71" t="n">
        <v>0</v>
      </c>
      <c r="AV156" s="71" t="n">
        <v>0</v>
      </c>
      <c r="AW156" s="71" t="n">
        <v>0</v>
      </c>
      <c r="AX156" s="71" t="n">
        <v>0</v>
      </c>
      <c r="AY156" s="71" t="n">
        <v>0</v>
      </c>
    </row>
    <row r="157" hidden="1" s="192">
      <c r="A157" t="inlineStr">
        <is>
          <t>R9</t>
        </is>
      </c>
      <c r="B157" t="inlineStr">
        <is>
          <t>interurbano</t>
        </is>
      </c>
      <c r="C157" t="inlineStr">
        <is>
          <t>Aéreo</t>
        </is>
      </c>
      <c r="D157" t="inlineStr">
        <is>
          <t>%</t>
        </is>
      </c>
      <c r="E157" s="63" t="n">
        <v>0</v>
      </c>
      <c r="F157" s="63" t="n">
        <v>0</v>
      </c>
      <c r="G157" s="63" t="n">
        <v>0</v>
      </c>
      <c r="H157" s="63" t="n">
        <v>0</v>
      </c>
      <c r="I157" s="63" t="n">
        <v>0</v>
      </c>
      <c r="J157" s="63" t="n">
        <v>0</v>
      </c>
      <c r="K157" s="71" t="n">
        <v>0</v>
      </c>
      <c r="L157" s="71" t="n">
        <v>0</v>
      </c>
      <c r="M157" s="71" t="n">
        <v>0</v>
      </c>
      <c r="N157" s="71" t="n">
        <v>0</v>
      </c>
      <c r="O157" s="71" t="n">
        <v>0</v>
      </c>
      <c r="P157" s="71" t="n">
        <v>0</v>
      </c>
      <c r="Q157" s="71" t="n">
        <v>0</v>
      </c>
      <c r="R157" s="71" t="n">
        <v>0</v>
      </c>
      <c r="S157" s="71" t="n">
        <v>0</v>
      </c>
      <c r="T157" s="71" t="n">
        <v>0</v>
      </c>
      <c r="U157" s="71" t="n">
        <v>0</v>
      </c>
      <c r="V157" s="71" t="n">
        <v>0</v>
      </c>
      <c r="W157" s="71" t="n">
        <v>0</v>
      </c>
      <c r="X157" s="71" t="n">
        <v>0</v>
      </c>
      <c r="Y157" s="71" t="n">
        <v>0</v>
      </c>
      <c r="Z157" s="71" t="n">
        <v>0</v>
      </c>
      <c r="AA157" s="71" t="n">
        <v>0</v>
      </c>
      <c r="AB157" s="71" t="n">
        <v>0</v>
      </c>
      <c r="AC157" s="71" t="n">
        <v>0</v>
      </c>
      <c r="AD157" s="71" t="n">
        <v>0</v>
      </c>
      <c r="AE157" s="71" t="n">
        <v>0</v>
      </c>
      <c r="AF157" s="71" t="n">
        <v>0</v>
      </c>
      <c r="AG157" s="71" t="n">
        <v>0</v>
      </c>
      <c r="AH157" s="71" t="n">
        <v>0</v>
      </c>
      <c r="AI157" s="71" t="n">
        <v>0</v>
      </c>
      <c r="AJ157" s="71" t="n">
        <v>0</v>
      </c>
      <c r="AK157" s="71" t="n">
        <v>0</v>
      </c>
      <c r="AL157" s="71" t="n">
        <v>0</v>
      </c>
      <c r="AM157" s="71" t="n">
        <v>0</v>
      </c>
      <c r="AN157" s="71" t="n">
        <v>0</v>
      </c>
      <c r="AO157" s="71" t="n">
        <v>0</v>
      </c>
      <c r="AP157" s="71" t="n">
        <v>0</v>
      </c>
      <c r="AQ157" s="71" t="n">
        <v>0</v>
      </c>
      <c r="AR157" s="71" t="n">
        <v>0</v>
      </c>
      <c r="AS157" s="71" t="n">
        <v>0</v>
      </c>
      <c r="AT157" s="71" t="n">
        <v>0</v>
      </c>
      <c r="AU157" s="71" t="n">
        <v>0</v>
      </c>
      <c r="AV157" s="71" t="n">
        <v>0</v>
      </c>
      <c r="AW157" s="71" t="n">
        <v>0</v>
      </c>
      <c r="AX157" s="71" t="n">
        <v>0</v>
      </c>
      <c r="AY157" s="71" t="n">
        <v>0</v>
      </c>
    </row>
    <row r="158" hidden="1" s="192">
      <c r="A158" t="inlineStr">
        <is>
          <t>R10</t>
        </is>
      </c>
      <c r="B158" t="inlineStr">
        <is>
          <t>interurbano</t>
        </is>
      </c>
      <c r="C158" t="inlineStr">
        <is>
          <t>Camión liviano</t>
        </is>
      </c>
      <c r="D158" t="inlineStr">
        <is>
          <t>%</t>
        </is>
      </c>
      <c r="E158" s="63" t="n">
        <v>0.2485372606073252</v>
      </c>
      <c r="F158" s="63" t="n">
        <v>0.2343447235288847</v>
      </c>
      <c r="G158" s="63" t="n">
        <v>0.232477261405418</v>
      </c>
      <c r="H158" s="63" t="n">
        <v>0.19011649486029</v>
      </c>
      <c r="I158" s="63" t="n">
        <v>0.2139772321795053</v>
      </c>
      <c r="J158" s="63" t="n">
        <v>0.220749130443756</v>
      </c>
      <c r="K158" s="71" t="n">
        <v>0.220749130443756</v>
      </c>
      <c r="L158" s="71" t="n">
        <v>0.2206995754016702</v>
      </c>
      <c r="M158" s="71" t="n">
        <v>0.2208782428720743</v>
      </c>
      <c r="N158" s="71" t="n">
        <v>0.2210293275502392</v>
      </c>
      <c r="O158" s="71" t="n">
        <v>0.2211739937769634</v>
      </c>
      <c r="P158" s="71" t="n">
        <v>0.2213172193363411</v>
      </c>
      <c r="Q158" s="71" t="n">
        <v>0.2214542044071683</v>
      </c>
      <c r="R158" s="71" t="n">
        <v>0.221591508428433</v>
      </c>
      <c r="S158" s="71" t="n">
        <v>0.2217118322324321</v>
      </c>
      <c r="T158" s="71" t="n">
        <v>0.2218272687343592</v>
      </c>
      <c r="U158" s="71" t="n">
        <v>0.2219377478645572</v>
      </c>
      <c r="V158" s="71" t="n">
        <v>0.2220398501791281</v>
      </c>
      <c r="W158" s="71" t="n">
        <v>0.2221377154235415</v>
      </c>
      <c r="X158" s="71" t="n">
        <v>0.2222317661422138</v>
      </c>
      <c r="Y158" s="71" t="n">
        <v>0.2223205782474048</v>
      </c>
      <c r="Z158" s="71" t="n">
        <v>0.2224051383117398</v>
      </c>
      <c r="AA158" s="71" t="n">
        <v>0.2224854899077178</v>
      </c>
      <c r="AB158" s="71" t="n">
        <v>0.2225619468380347</v>
      </c>
      <c r="AC158" s="71" t="n">
        <v>0.2226348775201711</v>
      </c>
      <c r="AD158" s="71" t="n">
        <v>0.2227042822287205</v>
      </c>
      <c r="AE158" s="71" t="n">
        <v>0.2227703954446844</v>
      </c>
      <c r="AF158" s="71" t="n">
        <v>0.2228335764774234</v>
      </c>
      <c r="AG158" s="71" t="n">
        <v>0.2228937747328927</v>
      </c>
      <c r="AH158" s="71" t="n">
        <v>0.2229513038001909</v>
      </c>
      <c r="AI158" s="71" t="n">
        <v>0.2230061429149503</v>
      </c>
      <c r="AJ158" s="71" t="n">
        <v>0.2230584765228454</v>
      </c>
      <c r="AK158" s="71" t="n">
        <v>0.2231085854832628</v>
      </c>
      <c r="AL158" s="71" t="n">
        <v>0.2231564044189008</v>
      </c>
      <c r="AM158" s="71" t="n">
        <v>0.2232020793352833</v>
      </c>
      <c r="AN158" s="71" t="n">
        <v>0.2232458353002605</v>
      </c>
      <c r="AO158" s="71" t="n">
        <v>0.2232876267137309</v>
      </c>
      <c r="AP158" s="71" t="n">
        <v>0.2233080263808613</v>
      </c>
      <c r="AQ158" s="71" t="n">
        <v>0.2233281165557331</v>
      </c>
      <c r="AR158" s="71" t="n">
        <v>0.2233479012023002</v>
      </c>
      <c r="AS158" s="71" t="n">
        <v>0.2233673844161465</v>
      </c>
      <c r="AT158" s="71" t="n">
        <v>0.2233865703812817</v>
      </c>
      <c r="AU158" s="71" t="n">
        <v>0.2234054633330407</v>
      </c>
      <c r="AV158" s="71" t="n">
        <v>0.2234240675282777</v>
      </c>
      <c r="AW158" s="71" t="n">
        <v>0.2234423872224259</v>
      </c>
      <c r="AX158" s="71" t="n">
        <v>0.2234604266523692</v>
      </c>
      <c r="AY158" s="71" t="n">
        <v>0.2234781900239516</v>
      </c>
    </row>
    <row r="159" hidden="1" s="192">
      <c r="A159" t="inlineStr">
        <is>
          <t>R10</t>
        </is>
      </c>
      <c r="B159" t="inlineStr">
        <is>
          <t>interurbano</t>
        </is>
      </c>
      <c r="C159" t="inlineStr">
        <is>
          <t>Camión mediano</t>
        </is>
      </c>
      <c r="D159" t="inlineStr">
        <is>
          <t>%</t>
        </is>
      </c>
      <c r="E159" s="63" t="n">
        <v>0.149122356364395</v>
      </c>
      <c r="F159" s="63" t="n">
        <v>0.1406068341173307</v>
      </c>
      <c r="G159" s="63" t="n">
        <v>0.1394863568432506</v>
      </c>
      <c r="H159" s="63" t="n">
        <v>0.114069896916174</v>
      </c>
      <c r="I159" s="63" t="n">
        <v>0.1283863393077032</v>
      </c>
      <c r="J159" s="63" t="n">
        <v>0.1324494782662535</v>
      </c>
      <c r="K159" s="71" t="n">
        <v>0.1324494782662537</v>
      </c>
      <c r="L159" s="71" t="n">
        <v>0.132419745241002</v>
      </c>
      <c r="M159" s="71" t="n">
        <v>0.1325269457232445</v>
      </c>
      <c r="N159" s="71" t="n">
        <v>0.1326175965301434</v>
      </c>
      <c r="O159" s="71" t="n">
        <v>0.1327043962661779</v>
      </c>
      <c r="P159" s="71" t="n">
        <v>0.1327903316018046</v>
      </c>
      <c r="Q159" s="71" t="n">
        <v>0.1328725226443008</v>
      </c>
      <c r="R159" s="71" t="n">
        <v>0.1329549050570597</v>
      </c>
      <c r="S159" s="71" t="n">
        <v>0.1330270993394591</v>
      </c>
      <c r="T159" s="71" t="n">
        <v>0.1330963612406154</v>
      </c>
      <c r="U159" s="71" t="n">
        <v>0.1331626487187342</v>
      </c>
      <c r="V159" s="71" t="n">
        <v>0.1332239101074767</v>
      </c>
      <c r="W159" s="71" t="n">
        <v>0.1332826292541247</v>
      </c>
      <c r="X159" s="71" t="n">
        <v>0.1333390596853282</v>
      </c>
      <c r="Y159" s="71" t="n">
        <v>0.1333923469484428</v>
      </c>
      <c r="Z159" s="71" t="n">
        <v>0.1334430829870437</v>
      </c>
      <c r="AA159" s="71" t="n">
        <v>0.1334912939446305</v>
      </c>
      <c r="AB159" s="71" t="n">
        <v>0.1335371681028207</v>
      </c>
      <c r="AC159" s="71" t="n">
        <v>0.1335809265121026</v>
      </c>
      <c r="AD159" s="71" t="n">
        <v>0.1336225693372322</v>
      </c>
      <c r="AE159" s="71" t="n">
        <v>0.1336622372668106</v>
      </c>
      <c r="AF159" s="71" t="n">
        <v>0.1337001458864539</v>
      </c>
      <c r="AG159" s="71" t="n">
        <v>0.1337362648397355</v>
      </c>
      <c r="AH159" s="71" t="n">
        <v>0.1337707822801144</v>
      </c>
      <c r="AI159" s="71" t="n">
        <v>0.13380368574897</v>
      </c>
      <c r="AJ159" s="71" t="n">
        <v>0.1338350859137071</v>
      </c>
      <c r="AK159" s="71" t="n">
        <v>0.1338651512899576</v>
      </c>
      <c r="AL159" s="71" t="n">
        <v>0.1338938426513403</v>
      </c>
      <c r="AM159" s="71" t="n">
        <v>0.1339212476011698</v>
      </c>
      <c r="AN159" s="71" t="n">
        <v>0.1339475011801562</v>
      </c>
      <c r="AO159" s="71" t="n">
        <v>0.1339725760282384</v>
      </c>
      <c r="AP159" s="71" t="n">
        <v>0.1339848158285167</v>
      </c>
      <c r="AQ159" s="71" t="n">
        <v>0.1339968699334397</v>
      </c>
      <c r="AR159" s="71" t="n">
        <v>0.13400874072138</v>
      </c>
      <c r="AS159" s="71" t="n">
        <v>0.1340204306496878</v>
      </c>
      <c r="AT159" s="71" t="n">
        <v>0.1340319422287689</v>
      </c>
      <c r="AU159" s="71" t="n">
        <v>0.1340432779998243</v>
      </c>
      <c r="AV159" s="71" t="n">
        <v>0.1340544405169664</v>
      </c>
      <c r="AW159" s="71" t="n">
        <v>0.1340654323334554</v>
      </c>
      <c r="AX159" s="71" t="n">
        <v>0.1340762559914214</v>
      </c>
      <c r="AY159" s="71" t="n">
        <v>0.1340869140143708</v>
      </c>
    </row>
    <row r="160" hidden="1" s="192">
      <c r="A160" t="inlineStr">
        <is>
          <t>R10</t>
        </is>
      </c>
      <c r="B160" t="inlineStr">
        <is>
          <t>interurbano</t>
        </is>
      </c>
      <c r="C160" t="inlineStr">
        <is>
          <t>Camión pesado</t>
        </is>
      </c>
      <c r="D160" t="inlineStr">
        <is>
          <t>%</t>
        </is>
      </c>
      <c r="E160" s="63" t="n">
        <v>0.5842574007840189</v>
      </c>
      <c r="F160" s="63" t="n">
        <v>0.6032233664090776</v>
      </c>
      <c r="G160" s="63" t="n">
        <v>0.6035768286045334</v>
      </c>
      <c r="H160" s="63" t="n">
        <v>0.6804359356802803</v>
      </c>
      <c r="I160" s="63" t="n">
        <v>0.6420917376394636</v>
      </c>
      <c r="J160" s="63" t="n">
        <v>0.6295670136219432</v>
      </c>
      <c r="K160" s="71" t="n">
        <v>0.629567013621943</v>
      </c>
      <c r="L160" s="71" t="n">
        <v>0.6294256847759669</v>
      </c>
      <c r="M160" s="71" t="n">
        <v>0.6299352367073725</v>
      </c>
      <c r="N160" s="71" t="n">
        <v>0.6303661237031449</v>
      </c>
      <c r="O160" s="71" t="n">
        <v>0.6307787055518148</v>
      </c>
      <c r="P160" s="71" t="n">
        <v>0.6311871786792536</v>
      </c>
      <c r="Q160" s="71" t="n">
        <v>0.6315778542020882</v>
      </c>
      <c r="R160" s="71" t="n">
        <v>0.6319694393578358</v>
      </c>
      <c r="S160" s="71" t="n">
        <v>0.6323125976651824</v>
      </c>
      <c r="T160" s="71" t="n">
        <v>0.6326418175974878</v>
      </c>
      <c r="U160" s="71" t="n">
        <v>0.6329568993191078</v>
      </c>
      <c r="V160" s="71" t="n">
        <v>0.6332480907233007</v>
      </c>
      <c r="W160" s="71" t="n">
        <v>0.6335271981858708</v>
      </c>
      <c r="X160" s="71" t="n">
        <v>0.6337954267852974</v>
      </c>
      <c r="Y160" s="71" t="n">
        <v>0.6340487150846723</v>
      </c>
      <c r="Z160" s="71" t="n">
        <v>0.6342898767466366</v>
      </c>
      <c r="AA160" s="71" t="n">
        <v>0.6345190360380819</v>
      </c>
      <c r="AB160" s="71" t="n">
        <v>0.6347370879107826</v>
      </c>
      <c r="AC160" s="71" t="n">
        <v>0.6349450830755281</v>
      </c>
      <c r="AD160" s="71" t="n">
        <v>0.6351430223154468</v>
      </c>
      <c r="AE160" s="71" t="n">
        <v>0.6353315743602576</v>
      </c>
      <c r="AF160" s="71" t="n">
        <v>0.6355117639447828</v>
      </c>
      <c r="AG160" s="71" t="n">
        <v>0.6356834467769863</v>
      </c>
      <c r="AH160" s="71" t="n">
        <v>0.6358475171994727</v>
      </c>
      <c r="AI160" s="71" t="n">
        <v>0.6360039159931591</v>
      </c>
      <c r="AJ160" s="71" t="n">
        <v>0.6361531691891665</v>
      </c>
      <c r="AK160" s="71" t="n">
        <v>0.6362960777863704</v>
      </c>
      <c r="AL160" s="71" t="n">
        <v>0.6364324553315216</v>
      </c>
      <c r="AM160" s="71" t="n">
        <v>0.6365627182260867</v>
      </c>
      <c r="AN160" s="71" t="n">
        <v>0.6366875083538825</v>
      </c>
      <c r="AO160" s="71" t="n">
        <v>0.6368066956653826</v>
      </c>
      <c r="AP160" s="71" t="n">
        <v>0.6368648746375417</v>
      </c>
      <c r="AQ160" s="71" t="n">
        <v>0.6369221709511068</v>
      </c>
      <c r="AR160" s="71" t="n">
        <v>0.6369785959111045</v>
      </c>
      <c r="AS160" s="71" t="n">
        <v>0.6370341611979635</v>
      </c>
      <c r="AT160" s="71" t="n">
        <v>0.6370888787442991</v>
      </c>
      <c r="AU160" s="71" t="n">
        <v>0.6371427606291042</v>
      </c>
      <c r="AV160" s="71" t="n">
        <v>0.6371958189927438</v>
      </c>
      <c r="AW160" s="71" t="n">
        <v>0.6372480659715301</v>
      </c>
      <c r="AX160" s="71" t="n">
        <v>0.6372995136488731</v>
      </c>
      <c r="AY160" s="71" t="n">
        <v>0.6373501740196592</v>
      </c>
    </row>
    <row r="161" hidden="1" s="192">
      <c r="A161" t="inlineStr">
        <is>
          <t>R10</t>
        </is>
      </c>
      <c r="B161" t="inlineStr">
        <is>
          <t>interurbano</t>
        </is>
      </c>
      <c r="C161" t="inlineStr">
        <is>
          <t>Ferroviario</t>
        </is>
      </c>
      <c r="D161" t="inlineStr">
        <is>
          <t>%</t>
        </is>
      </c>
      <c r="E161" s="63" t="n">
        <v>0.01808298224426096</v>
      </c>
      <c r="F161" s="63" t="n">
        <v>0.02182507594470713</v>
      </c>
      <c r="G161" s="63" t="n">
        <v>0.02445955314679781</v>
      </c>
      <c r="H161" s="63" t="n">
        <v>0.01537767254325581</v>
      </c>
      <c r="I161" s="63" t="n">
        <v>0.01554469087332801</v>
      </c>
      <c r="J161" s="63" t="n">
        <v>0.01723437766804741</v>
      </c>
      <c r="K161" s="71" t="n">
        <v>0.0172343776680474</v>
      </c>
      <c r="L161" s="71" t="n">
        <v>0.01745499458136094</v>
      </c>
      <c r="M161" s="71" t="n">
        <v>0.01665957469730871</v>
      </c>
      <c r="N161" s="71" t="n">
        <v>0.01598695221647249</v>
      </c>
      <c r="O161" s="71" t="n">
        <v>0.01534290440504391</v>
      </c>
      <c r="P161" s="71" t="n">
        <v>0.01470527038260073</v>
      </c>
      <c r="Q161" s="71" t="n">
        <v>0.01409541874644273</v>
      </c>
      <c r="R161" s="71" t="n">
        <v>0.01348414715667154</v>
      </c>
      <c r="S161" s="71" t="n">
        <v>0.01294847076292636</v>
      </c>
      <c r="T161" s="71" t="n">
        <v>0.01243455242753765</v>
      </c>
      <c r="U161" s="71" t="n">
        <v>0.01194270409760092</v>
      </c>
      <c r="V161" s="71" t="n">
        <v>0.01148814899009461</v>
      </c>
      <c r="W161" s="71" t="n">
        <v>0.01105245713646317</v>
      </c>
      <c r="X161" s="71" t="n">
        <v>0.01063374738716068</v>
      </c>
      <c r="Y161" s="71" t="n">
        <v>0.01023835971948023</v>
      </c>
      <c r="Z161" s="71" t="n">
        <v>0.009861901954579918</v>
      </c>
      <c r="AA161" s="71" t="n">
        <v>0.009504180109569934</v>
      </c>
      <c r="AB161" s="71" t="n">
        <v>0.009163797148362062</v>
      </c>
      <c r="AC161" s="71" t="n">
        <v>0.008839112892198223</v>
      </c>
      <c r="AD161" s="71" t="n">
        <v>0.008530126118600597</v>
      </c>
      <c r="AE161" s="71" t="n">
        <v>0.008235792928247469</v>
      </c>
      <c r="AF161" s="71" t="n">
        <v>0.007954513691339992</v>
      </c>
      <c r="AG161" s="71" t="n">
        <v>0.007686513650385576</v>
      </c>
      <c r="AH161" s="71" t="n">
        <v>0.007430396720221959</v>
      </c>
      <c r="AI161" s="71" t="n">
        <v>0.007186255342920516</v>
      </c>
      <c r="AJ161" s="71" t="n">
        <v>0.006953268374280987</v>
      </c>
      <c r="AK161" s="71" t="n">
        <v>0.006730185440409256</v>
      </c>
      <c r="AL161" s="71" t="n">
        <v>0.006517297598237197</v>
      </c>
      <c r="AM161" s="71" t="n">
        <v>0.00631395483746016</v>
      </c>
      <c r="AN161" s="71" t="n">
        <v>0.00611915516570094</v>
      </c>
      <c r="AO161" s="71" t="n">
        <v>0.005933101592647978</v>
      </c>
      <c r="AP161" s="71" t="n">
        <v>0.005842283153080387</v>
      </c>
      <c r="AQ161" s="71" t="n">
        <v>0.005752842559720471</v>
      </c>
      <c r="AR161" s="71" t="n">
        <v>0.005664762165215375</v>
      </c>
      <c r="AS161" s="71" t="n">
        <v>0.005578023736202295</v>
      </c>
      <c r="AT161" s="71" t="n">
        <v>0.005492608645650413</v>
      </c>
      <c r="AU161" s="71" t="n">
        <v>0.005408498038030927</v>
      </c>
      <c r="AV161" s="71" t="n">
        <v>0.00532567296201216</v>
      </c>
      <c r="AW161" s="71" t="n">
        <v>0.005244114472588665</v>
      </c>
      <c r="AX161" s="71" t="n">
        <v>0.005163803707336307</v>
      </c>
      <c r="AY161" s="71" t="n">
        <v>0.005084721942018337</v>
      </c>
    </row>
    <row r="162" hidden="1" s="192">
      <c r="A162" t="inlineStr">
        <is>
          <t>R10</t>
        </is>
      </c>
      <c r="B162" t="inlineStr">
        <is>
          <t>interurbano</t>
        </is>
      </c>
      <c r="C162" t="inlineStr">
        <is>
          <t>Marítimo</t>
        </is>
      </c>
      <c r="D162" t="inlineStr">
        <is>
          <t>%</t>
        </is>
      </c>
      <c r="E162" s="63" t="n">
        <v>0</v>
      </c>
      <c r="F162" s="63" t="n">
        <v>0</v>
      </c>
      <c r="G162" s="63" t="n">
        <v>0</v>
      </c>
      <c r="H162" s="63" t="n">
        <v>0</v>
      </c>
      <c r="I162" s="63" t="n">
        <v>0</v>
      </c>
      <c r="J162" s="63" t="n">
        <v>0</v>
      </c>
      <c r="K162" s="71" t="n">
        <v>0</v>
      </c>
      <c r="L162" s="71" t="n">
        <v>0</v>
      </c>
      <c r="M162" s="71" t="n">
        <v>0</v>
      </c>
      <c r="N162" s="71" t="n">
        <v>0</v>
      </c>
      <c r="O162" s="71" t="n">
        <v>0</v>
      </c>
      <c r="P162" s="71" t="n">
        <v>0</v>
      </c>
      <c r="Q162" s="71" t="n">
        <v>0</v>
      </c>
      <c r="R162" s="71" t="n">
        <v>0</v>
      </c>
      <c r="S162" s="71" t="n">
        <v>0</v>
      </c>
      <c r="T162" s="71" t="n">
        <v>0</v>
      </c>
      <c r="U162" s="71" t="n">
        <v>0</v>
      </c>
      <c r="V162" s="71" t="n">
        <v>0</v>
      </c>
      <c r="W162" s="71" t="n">
        <v>0</v>
      </c>
      <c r="X162" s="71" t="n">
        <v>0</v>
      </c>
      <c r="Y162" s="71" t="n">
        <v>0</v>
      </c>
      <c r="Z162" s="71" t="n">
        <v>0</v>
      </c>
      <c r="AA162" s="71" t="n">
        <v>0</v>
      </c>
      <c r="AB162" s="71" t="n">
        <v>0</v>
      </c>
      <c r="AC162" s="71" t="n">
        <v>0</v>
      </c>
      <c r="AD162" s="71" t="n">
        <v>0</v>
      </c>
      <c r="AE162" s="71" t="n">
        <v>0</v>
      </c>
      <c r="AF162" s="71" t="n">
        <v>0</v>
      </c>
      <c r="AG162" s="71" t="n">
        <v>0</v>
      </c>
      <c r="AH162" s="71" t="n">
        <v>0</v>
      </c>
      <c r="AI162" s="71" t="n">
        <v>0</v>
      </c>
      <c r="AJ162" s="71" t="n">
        <v>0</v>
      </c>
      <c r="AK162" s="71" t="n">
        <v>0</v>
      </c>
      <c r="AL162" s="71" t="n">
        <v>0</v>
      </c>
      <c r="AM162" s="71" t="n">
        <v>0</v>
      </c>
      <c r="AN162" s="71" t="n">
        <v>0</v>
      </c>
      <c r="AO162" s="71" t="n">
        <v>0</v>
      </c>
      <c r="AP162" s="71" t="n">
        <v>0</v>
      </c>
      <c r="AQ162" s="71" t="n">
        <v>0</v>
      </c>
      <c r="AR162" s="71" t="n">
        <v>0</v>
      </c>
      <c r="AS162" s="71" t="n">
        <v>0</v>
      </c>
      <c r="AT162" s="71" t="n">
        <v>0</v>
      </c>
      <c r="AU162" s="71" t="n">
        <v>0</v>
      </c>
      <c r="AV162" s="71" t="n">
        <v>0</v>
      </c>
      <c r="AW162" s="71" t="n">
        <v>0</v>
      </c>
      <c r="AX162" s="71" t="n">
        <v>0</v>
      </c>
      <c r="AY162" s="71" t="n">
        <v>0</v>
      </c>
    </row>
    <row r="163" hidden="1" s="192">
      <c r="A163" t="inlineStr">
        <is>
          <t>R10</t>
        </is>
      </c>
      <c r="B163" t="inlineStr">
        <is>
          <t>interurbano</t>
        </is>
      </c>
      <c r="C163" t="inlineStr">
        <is>
          <t>Aéreo</t>
        </is>
      </c>
      <c r="D163" t="inlineStr">
        <is>
          <t>%</t>
        </is>
      </c>
      <c r="E163" s="63" t="n">
        <v>0</v>
      </c>
      <c r="F163" s="63" t="n">
        <v>0</v>
      </c>
      <c r="G163" s="63" t="n">
        <v>0</v>
      </c>
      <c r="H163" s="63" t="n">
        <v>0</v>
      </c>
      <c r="I163" s="63" t="n">
        <v>0</v>
      </c>
      <c r="J163" s="63" t="n">
        <v>0</v>
      </c>
      <c r="K163" s="71" t="n">
        <v>0</v>
      </c>
      <c r="L163" s="71" t="n">
        <v>0</v>
      </c>
      <c r="M163" s="71" t="n">
        <v>0</v>
      </c>
      <c r="N163" s="71" t="n">
        <v>0</v>
      </c>
      <c r="O163" s="71" t="n">
        <v>0</v>
      </c>
      <c r="P163" s="71" t="n">
        <v>0</v>
      </c>
      <c r="Q163" s="71" t="n">
        <v>0</v>
      </c>
      <c r="R163" s="71" t="n">
        <v>0</v>
      </c>
      <c r="S163" s="71" t="n">
        <v>0</v>
      </c>
      <c r="T163" s="71" t="n">
        <v>0</v>
      </c>
      <c r="U163" s="71" t="n">
        <v>0</v>
      </c>
      <c r="V163" s="71" t="n">
        <v>0</v>
      </c>
      <c r="W163" s="71" t="n">
        <v>0</v>
      </c>
      <c r="X163" s="71" t="n">
        <v>0</v>
      </c>
      <c r="Y163" s="71" t="n">
        <v>0</v>
      </c>
      <c r="Z163" s="71" t="n">
        <v>0</v>
      </c>
      <c r="AA163" s="71" t="n">
        <v>0</v>
      </c>
      <c r="AB163" s="71" t="n">
        <v>0</v>
      </c>
      <c r="AC163" s="71" t="n">
        <v>0</v>
      </c>
      <c r="AD163" s="71" t="n">
        <v>0</v>
      </c>
      <c r="AE163" s="71" t="n">
        <v>0</v>
      </c>
      <c r="AF163" s="71" t="n">
        <v>0</v>
      </c>
      <c r="AG163" s="71" t="n">
        <v>0</v>
      </c>
      <c r="AH163" s="71" t="n">
        <v>0</v>
      </c>
      <c r="AI163" s="71" t="n">
        <v>0</v>
      </c>
      <c r="AJ163" s="71" t="n">
        <v>0</v>
      </c>
      <c r="AK163" s="71" t="n">
        <v>0</v>
      </c>
      <c r="AL163" s="71" t="n">
        <v>0</v>
      </c>
      <c r="AM163" s="71" t="n">
        <v>0</v>
      </c>
      <c r="AN163" s="71" t="n">
        <v>0</v>
      </c>
      <c r="AO163" s="71" t="n">
        <v>0</v>
      </c>
      <c r="AP163" s="71" t="n">
        <v>0</v>
      </c>
      <c r="AQ163" s="71" t="n">
        <v>0</v>
      </c>
      <c r="AR163" s="71" t="n">
        <v>0</v>
      </c>
      <c r="AS163" s="71" t="n">
        <v>0</v>
      </c>
      <c r="AT163" s="71" t="n">
        <v>0</v>
      </c>
      <c r="AU163" s="71" t="n">
        <v>0</v>
      </c>
      <c r="AV163" s="71" t="n">
        <v>0</v>
      </c>
      <c r="AW163" s="71" t="n">
        <v>0</v>
      </c>
      <c r="AX163" s="71" t="n">
        <v>0</v>
      </c>
      <c r="AY163" s="71" t="n">
        <v>0</v>
      </c>
    </row>
    <row r="164" hidden="1" s="192">
      <c r="A164" t="inlineStr">
        <is>
          <t>R11</t>
        </is>
      </c>
      <c r="B164" t="inlineStr">
        <is>
          <t>interurbano</t>
        </is>
      </c>
      <c r="C164" t="inlineStr">
        <is>
          <t>Camión liviano</t>
        </is>
      </c>
      <c r="D164" t="inlineStr">
        <is>
          <t>%</t>
        </is>
      </c>
      <c r="E164" s="63" t="n">
        <v>0.6250000000000006</v>
      </c>
      <c r="F164" s="63" t="n">
        <v>0.6249999999999998</v>
      </c>
      <c r="G164" s="63" t="n">
        <v>0.6249999999999998</v>
      </c>
      <c r="H164" s="63" t="n">
        <v>0.6250000000000003</v>
      </c>
      <c r="I164" s="63" t="n">
        <v>0.6250000000000004</v>
      </c>
      <c r="J164" s="63" t="n">
        <v>0.6249999999999997</v>
      </c>
      <c r="K164" s="71" t="n">
        <v>0.624999999999999</v>
      </c>
      <c r="L164" s="71" t="n">
        <v>0.6249999999999998</v>
      </c>
      <c r="M164" s="71" t="n">
        <v>0.6249999999999998</v>
      </c>
      <c r="N164" s="71" t="n">
        <v>0.6249999999999998</v>
      </c>
      <c r="O164" s="71" t="n">
        <v>0.6249999999999998</v>
      </c>
      <c r="P164" s="71" t="n">
        <v>0.6249999999999997</v>
      </c>
      <c r="Q164" s="71" t="n">
        <v>0.6249999999999997</v>
      </c>
      <c r="R164" s="71" t="n">
        <v>0.6249999999999998</v>
      </c>
      <c r="S164" s="71" t="n">
        <v>0.6249999999999998</v>
      </c>
      <c r="T164" s="71" t="n">
        <v>0.6249999999999998</v>
      </c>
      <c r="U164" s="71" t="n">
        <v>0.6249999999999998</v>
      </c>
      <c r="V164" s="71" t="n">
        <v>0.6249999999999998</v>
      </c>
      <c r="W164" s="71" t="n">
        <v>0.6249999999999997</v>
      </c>
      <c r="X164" s="71" t="n">
        <v>0.6249999999999997</v>
      </c>
      <c r="Y164" s="71" t="n">
        <v>0.6249999999999998</v>
      </c>
      <c r="Z164" s="71" t="n">
        <v>0.6249999999999997</v>
      </c>
      <c r="AA164" s="71" t="n">
        <v>0.6249999999999997</v>
      </c>
      <c r="AB164" s="71" t="n">
        <v>0.6249999999999997</v>
      </c>
      <c r="AC164" s="71" t="n">
        <v>0.6249999999999997</v>
      </c>
      <c r="AD164" s="71" t="n">
        <v>0.6249999999999998</v>
      </c>
      <c r="AE164" s="71" t="n">
        <v>0.6249999999999997</v>
      </c>
      <c r="AF164" s="71" t="n">
        <v>0.6249999999999998</v>
      </c>
      <c r="AG164" s="71" t="n">
        <v>0.6249999999999997</v>
      </c>
      <c r="AH164" s="71" t="n">
        <v>0.6249999999999998</v>
      </c>
      <c r="AI164" s="71" t="n">
        <v>0.6249999999999997</v>
      </c>
      <c r="AJ164" s="71" t="n">
        <v>0.6249999999999997</v>
      </c>
      <c r="AK164" s="71" t="n">
        <v>0.6249999999999998</v>
      </c>
      <c r="AL164" s="71" t="n">
        <v>0.6249999999999997</v>
      </c>
      <c r="AM164" s="71" t="n">
        <v>0.6249999999999998</v>
      </c>
      <c r="AN164" s="71" t="n">
        <v>0.6249999999999998</v>
      </c>
      <c r="AO164" s="71" t="n">
        <v>0.6249999999999997</v>
      </c>
      <c r="AP164" s="71" t="n">
        <v>0.6249999999999998</v>
      </c>
      <c r="AQ164" s="71" t="n">
        <v>0.6249999999999998</v>
      </c>
      <c r="AR164" s="71" t="n">
        <v>0.6249999999999998</v>
      </c>
      <c r="AS164" s="71" t="n">
        <v>0.6249999999999998</v>
      </c>
      <c r="AT164" s="71" t="n">
        <v>0.6249999999999998</v>
      </c>
      <c r="AU164" s="71" t="n">
        <v>0.6249999999999997</v>
      </c>
      <c r="AV164" s="71" t="n">
        <v>0.6249999999999998</v>
      </c>
      <c r="AW164" s="71" t="n">
        <v>0.6249999999999997</v>
      </c>
      <c r="AX164" s="71" t="n">
        <v>0.6249999999999998</v>
      </c>
      <c r="AY164" s="71" t="n">
        <v>0.6249999999999999</v>
      </c>
    </row>
    <row r="165" hidden="1" s="192">
      <c r="A165" t="inlineStr">
        <is>
          <t>R11</t>
        </is>
      </c>
      <c r="B165" t="inlineStr">
        <is>
          <t>interurbano</t>
        </is>
      </c>
      <c r="C165" t="inlineStr">
        <is>
          <t>Camión mediano</t>
        </is>
      </c>
      <c r="D165" t="inlineStr">
        <is>
          <t>%</t>
        </is>
      </c>
      <c r="E165" s="63" t="n">
        <v>0.3749999999999994</v>
      </c>
      <c r="F165" s="63" t="n">
        <v>0.3750000000000002</v>
      </c>
      <c r="G165" s="63" t="n">
        <v>0.3750000000000002</v>
      </c>
      <c r="H165" s="63" t="n">
        <v>0.3749999999999998</v>
      </c>
      <c r="I165" s="63" t="n">
        <v>0.3749999999999996</v>
      </c>
      <c r="J165" s="63" t="n">
        <v>0.3750000000000002</v>
      </c>
      <c r="K165" s="71" t="n">
        <v>0.3750000000000009</v>
      </c>
      <c r="L165" s="71" t="n">
        <v>0.3750000000000003</v>
      </c>
      <c r="M165" s="71" t="n">
        <v>0.3750000000000002</v>
      </c>
      <c r="N165" s="71" t="n">
        <v>0.3750000000000003</v>
      </c>
      <c r="O165" s="71" t="n">
        <v>0.3750000000000003</v>
      </c>
      <c r="P165" s="71" t="n">
        <v>0.3750000000000002</v>
      </c>
      <c r="Q165" s="71" t="n">
        <v>0.3750000000000002</v>
      </c>
      <c r="R165" s="71" t="n">
        <v>0.3750000000000003</v>
      </c>
      <c r="S165" s="71" t="n">
        <v>0.3750000000000003</v>
      </c>
      <c r="T165" s="71" t="n">
        <v>0.3750000000000002</v>
      </c>
      <c r="U165" s="71" t="n">
        <v>0.3750000000000003</v>
      </c>
      <c r="V165" s="71" t="n">
        <v>0.3750000000000003</v>
      </c>
      <c r="W165" s="71" t="n">
        <v>0.3750000000000002</v>
      </c>
      <c r="X165" s="71" t="n">
        <v>0.3750000000000003</v>
      </c>
      <c r="Y165" s="71" t="n">
        <v>0.3750000000000003</v>
      </c>
      <c r="Z165" s="71" t="n">
        <v>0.3750000000000003</v>
      </c>
      <c r="AA165" s="71" t="n">
        <v>0.3750000000000003</v>
      </c>
      <c r="AB165" s="71" t="n">
        <v>0.3750000000000002</v>
      </c>
      <c r="AC165" s="71" t="n">
        <v>0.3750000000000003</v>
      </c>
      <c r="AD165" s="71" t="n">
        <v>0.3750000000000002</v>
      </c>
      <c r="AE165" s="71" t="n">
        <v>0.3750000000000003</v>
      </c>
      <c r="AF165" s="71" t="n">
        <v>0.3750000000000003</v>
      </c>
      <c r="AG165" s="71" t="n">
        <v>0.3750000000000003</v>
      </c>
      <c r="AH165" s="71" t="n">
        <v>0.3750000000000002</v>
      </c>
      <c r="AI165" s="71" t="n">
        <v>0.3750000000000002</v>
      </c>
      <c r="AJ165" s="71" t="n">
        <v>0.3750000000000002</v>
      </c>
      <c r="AK165" s="71" t="n">
        <v>0.3750000000000002</v>
      </c>
      <c r="AL165" s="71" t="n">
        <v>0.3750000000000003</v>
      </c>
      <c r="AM165" s="71" t="n">
        <v>0.3750000000000003</v>
      </c>
      <c r="AN165" s="71" t="n">
        <v>0.3750000000000003</v>
      </c>
      <c r="AO165" s="71" t="n">
        <v>0.3750000000000003</v>
      </c>
      <c r="AP165" s="71" t="n">
        <v>0.3750000000000003</v>
      </c>
      <c r="AQ165" s="71" t="n">
        <v>0.3750000000000003</v>
      </c>
      <c r="AR165" s="71" t="n">
        <v>0.3750000000000002</v>
      </c>
      <c r="AS165" s="71" t="n">
        <v>0.3750000000000003</v>
      </c>
      <c r="AT165" s="71" t="n">
        <v>0.3750000000000003</v>
      </c>
      <c r="AU165" s="71" t="n">
        <v>0.3750000000000003</v>
      </c>
      <c r="AV165" s="71" t="n">
        <v>0.3750000000000003</v>
      </c>
      <c r="AW165" s="71" t="n">
        <v>0.3750000000000002</v>
      </c>
      <c r="AX165" s="71" t="n">
        <v>0.3750000000000003</v>
      </c>
      <c r="AY165" s="71" t="n">
        <v>0.3750000000000003</v>
      </c>
    </row>
    <row r="166" hidden="1" s="192">
      <c r="A166" t="inlineStr">
        <is>
          <t>R11</t>
        </is>
      </c>
      <c r="B166" t="inlineStr">
        <is>
          <t>interurbano</t>
        </is>
      </c>
      <c r="C166" t="inlineStr">
        <is>
          <t>Camión pesado</t>
        </is>
      </c>
      <c r="D166" t="inlineStr">
        <is>
          <t>%</t>
        </is>
      </c>
      <c r="E166" s="63" t="n">
        <v>0</v>
      </c>
      <c r="F166" s="63" t="n">
        <v>0</v>
      </c>
      <c r="G166" s="63" t="n">
        <v>0</v>
      </c>
      <c r="H166" s="63" t="n">
        <v>0</v>
      </c>
      <c r="I166" s="63" t="n">
        <v>0</v>
      </c>
      <c r="J166" s="63" t="n">
        <v>0</v>
      </c>
      <c r="K166" s="71" t="n">
        <v>0</v>
      </c>
      <c r="L166" s="71" t="n">
        <v>0</v>
      </c>
      <c r="M166" s="71" t="n">
        <v>0</v>
      </c>
      <c r="N166" s="71" t="n">
        <v>0</v>
      </c>
      <c r="O166" s="71" t="n">
        <v>0</v>
      </c>
      <c r="P166" s="71" t="n">
        <v>0</v>
      </c>
      <c r="Q166" s="71" t="n">
        <v>0</v>
      </c>
      <c r="R166" s="71" t="n">
        <v>0</v>
      </c>
      <c r="S166" s="71" t="n">
        <v>0</v>
      </c>
      <c r="T166" s="71" t="n">
        <v>0</v>
      </c>
      <c r="U166" s="71" t="n">
        <v>0</v>
      </c>
      <c r="V166" s="71" t="n">
        <v>0</v>
      </c>
      <c r="W166" s="71" t="n">
        <v>0</v>
      </c>
      <c r="X166" s="71" t="n">
        <v>0</v>
      </c>
      <c r="Y166" s="71" t="n">
        <v>0</v>
      </c>
      <c r="Z166" s="71" t="n">
        <v>0</v>
      </c>
      <c r="AA166" s="71" t="n">
        <v>0</v>
      </c>
      <c r="AB166" s="71" t="n">
        <v>0</v>
      </c>
      <c r="AC166" s="71" t="n">
        <v>0</v>
      </c>
      <c r="AD166" s="71" t="n">
        <v>0</v>
      </c>
      <c r="AE166" s="71" t="n">
        <v>0</v>
      </c>
      <c r="AF166" s="71" t="n">
        <v>0</v>
      </c>
      <c r="AG166" s="71" t="n">
        <v>0</v>
      </c>
      <c r="AH166" s="71" t="n">
        <v>0</v>
      </c>
      <c r="AI166" s="71" t="n">
        <v>0</v>
      </c>
      <c r="AJ166" s="71" t="n">
        <v>0</v>
      </c>
      <c r="AK166" s="71" t="n">
        <v>0</v>
      </c>
      <c r="AL166" s="71" t="n">
        <v>0</v>
      </c>
      <c r="AM166" s="71" t="n">
        <v>0</v>
      </c>
      <c r="AN166" s="71" t="n">
        <v>0</v>
      </c>
      <c r="AO166" s="71" t="n">
        <v>0</v>
      </c>
      <c r="AP166" s="71" t="n">
        <v>0</v>
      </c>
      <c r="AQ166" s="71" t="n">
        <v>0</v>
      </c>
      <c r="AR166" s="71" t="n">
        <v>0</v>
      </c>
      <c r="AS166" s="71" t="n">
        <v>0</v>
      </c>
      <c r="AT166" s="71" t="n">
        <v>0</v>
      </c>
      <c r="AU166" s="71" t="n">
        <v>0</v>
      </c>
      <c r="AV166" s="71" t="n">
        <v>0</v>
      </c>
      <c r="AW166" s="71" t="n">
        <v>0</v>
      </c>
      <c r="AX166" s="71" t="n">
        <v>0</v>
      </c>
      <c r="AY166" s="71" t="n">
        <v>0</v>
      </c>
    </row>
    <row r="167" hidden="1" s="192">
      <c r="A167" t="inlineStr">
        <is>
          <t>R11</t>
        </is>
      </c>
      <c r="B167" t="inlineStr">
        <is>
          <t>interurbano</t>
        </is>
      </c>
      <c r="C167" t="inlineStr">
        <is>
          <t>Ferroviario</t>
        </is>
      </c>
      <c r="D167" t="inlineStr">
        <is>
          <t>%</t>
        </is>
      </c>
      <c r="E167" s="63" t="n">
        <v>0</v>
      </c>
      <c r="F167" s="63" t="n">
        <v>0</v>
      </c>
      <c r="G167" s="63" t="n">
        <v>0</v>
      </c>
      <c r="H167" s="63" t="n">
        <v>0</v>
      </c>
      <c r="I167" s="63" t="n">
        <v>0</v>
      </c>
      <c r="J167" s="63" t="n">
        <v>0</v>
      </c>
      <c r="K167" s="71" t="n">
        <v>0</v>
      </c>
      <c r="L167" s="71" t="n">
        <v>0</v>
      </c>
      <c r="M167" s="71" t="n">
        <v>0</v>
      </c>
      <c r="N167" s="71" t="n">
        <v>0</v>
      </c>
      <c r="O167" s="71" t="n">
        <v>0</v>
      </c>
      <c r="P167" s="71" t="n">
        <v>0</v>
      </c>
      <c r="Q167" s="71" t="n">
        <v>0</v>
      </c>
      <c r="R167" s="71" t="n">
        <v>0</v>
      </c>
      <c r="S167" s="71" t="n">
        <v>0</v>
      </c>
      <c r="T167" s="71" t="n">
        <v>0</v>
      </c>
      <c r="U167" s="71" t="n">
        <v>0</v>
      </c>
      <c r="V167" s="71" t="n">
        <v>0</v>
      </c>
      <c r="W167" s="71" t="n">
        <v>0</v>
      </c>
      <c r="X167" s="71" t="n">
        <v>0</v>
      </c>
      <c r="Y167" s="71" t="n">
        <v>0</v>
      </c>
      <c r="Z167" s="71" t="n">
        <v>0</v>
      </c>
      <c r="AA167" s="71" t="n">
        <v>0</v>
      </c>
      <c r="AB167" s="71" t="n">
        <v>0</v>
      </c>
      <c r="AC167" s="71" t="n">
        <v>0</v>
      </c>
      <c r="AD167" s="71" t="n">
        <v>0</v>
      </c>
      <c r="AE167" s="71" t="n">
        <v>0</v>
      </c>
      <c r="AF167" s="71" t="n">
        <v>0</v>
      </c>
      <c r="AG167" s="71" t="n">
        <v>0</v>
      </c>
      <c r="AH167" s="71" t="n">
        <v>0</v>
      </c>
      <c r="AI167" s="71" t="n">
        <v>0</v>
      </c>
      <c r="AJ167" s="71" t="n">
        <v>0</v>
      </c>
      <c r="AK167" s="71" t="n">
        <v>0</v>
      </c>
      <c r="AL167" s="71" t="n">
        <v>0</v>
      </c>
      <c r="AM167" s="71" t="n">
        <v>0</v>
      </c>
      <c r="AN167" s="71" t="n">
        <v>0</v>
      </c>
      <c r="AO167" s="71" t="n">
        <v>0</v>
      </c>
      <c r="AP167" s="71" t="n">
        <v>0</v>
      </c>
      <c r="AQ167" s="71" t="n">
        <v>0</v>
      </c>
      <c r="AR167" s="71" t="n">
        <v>0</v>
      </c>
      <c r="AS167" s="71" t="n">
        <v>0</v>
      </c>
      <c r="AT167" s="71" t="n">
        <v>0</v>
      </c>
      <c r="AU167" s="71" t="n">
        <v>0</v>
      </c>
      <c r="AV167" s="71" t="n">
        <v>0</v>
      </c>
      <c r="AW167" s="71" t="n">
        <v>0</v>
      </c>
      <c r="AX167" s="71" t="n">
        <v>0</v>
      </c>
      <c r="AY167" s="71" t="n">
        <v>0</v>
      </c>
    </row>
    <row r="168" hidden="1" s="192">
      <c r="A168" t="inlineStr">
        <is>
          <t>R11</t>
        </is>
      </c>
      <c r="B168" t="inlineStr">
        <is>
          <t>interurbano</t>
        </is>
      </c>
      <c r="C168" t="inlineStr">
        <is>
          <t>Marítimo</t>
        </is>
      </c>
      <c r="D168" t="inlineStr">
        <is>
          <t>%</t>
        </is>
      </c>
      <c r="E168" s="63" t="n">
        <v>0</v>
      </c>
      <c r="F168" s="63" t="n">
        <v>0</v>
      </c>
      <c r="G168" s="63" t="n">
        <v>0</v>
      </c>
      <c r="H168" s="63" t="n">
        <v>0</v>
      </c>
      <c r="I168" s="63" t="n">
        <v>0</v>
      </c>
      <c r="J168" s="63" t="n">
        <v>0</v>
      </c>
      <c r="K168" s="71" t="n">
        <v>0</v>
      </c>
      <c r="L168" s="71" t="n">
        <v>0</v>
      </c>
      <c r="M168" s="71" t="n">
        <v>0</v>
      </c>
      <c r="N168" s="71" t="n">
        <v>0</v>
      </c>
      <c r="O168" s="71" t="n">
        <v>0</v>
      </c>
      <c r="P168" s="71" t="n">
        <v>0</v>
      </c>
      <c r="Q168" s="71" t="n">
        <v>0</v>
      </c>
      <c r="R168" s="71" t="n">
        <v>0</v>
      </c>
      <c r="S168" s="71" t="n">
        <v>0</v>
      </c>
      <c r="T168" s="71" t="n">
        <v>0</v>
      </c>
      <c r="U168" s="71" t="n">
        <v>0</v>
      </c>
      <c r="V168" s="71" t="n">
        <v>0</v>
      </c>
      <c r="W168" s="71" t="n">
        <v>0</v>
      </c>
      <c r="X168" s="71" t="n">
        <v>0</v>
      </c>
      <c r="Y168" s="71" t="n">
        <v>0</v>
      </c>
      <c r="Z168" s="71" t="n">
        <v>0</v>
      </c>
      <c r="AA168" s="71" t="n">
        <v>0</v>
      </c>
      <c r="AB168" s="71" t="n">
        <v>0</v>
      </c>
      <c r="AC168" s="71" t="n">
        <v>0</v>
      </c>
      <c r="AD168" s="71" t="n">
        <v>0</v>
      </c>
      <c r="AE168" s="71" t="n">
        <v>0</v>
      </c>
      <c r="AF168" s="71" t="n">
        <v>0</v>
      </c>
      <c r="AG168" s="71" t="n">
        <v>0</v>
      </c>
      <c r="AH168" s="71" t="n">
        <v>0</v>
      </c>
      <c r="AI168" s="71" t="n">
        <v>0</v>
      </c>
      <c r="AJ168" s="71" t="n">
        <v>0</v>
      </c>
      <c r="AK168" s="71" t="n">
        <v>0</v>
      </c>
      <c r="AL168" s="71" t="n">
        <v>0</v>
      </c>
      <c r="AM168" s="71" t="n">
        <v>0</v>
      </c>
      <c r="AN168" s="71" t="n">
        <v>0</v>
      </c>
      <c r="AO168" s="71" t="n">
        <v>0</v>
      </c>
      <c r="AP168" s="71" t="n">
        <v>0</v>
      </c>
      <c r="AQ168" s="71" t="n">
        <v>0</v>
      </c>
      <c r="AR168" s="71" t="n">
        <v>0</v>
      </c>
      <c r="AS168" s="71" t="n">
        <v>0</v>
      </c>
      <c r="AT168" s="71" t="n">
        <v>0</v>
      </c>
      <c r="AU168" s="71" t="n">
        <v>0</v>
      </c>
      <c r="AV168" s="71" t="n">
        <v>0</v>
      </c>
      <c r="AW168" s="71" t="n">
        <v>0</v>
      </c>
      <c r="AX168" s="71" t="n">
        <v>0</v>
      </c>
      <c r="AY168" s="71" t="n">
        <v>0</v>
      </c>
    </row>
    <row r="169" hidden="1" s="192">
      <c r="A169" t="inlineStr">
        <is>
          <t>R11</t>
        </is>
      </c>
      <c r="B169" t="inlineStr">
        <is>
          <t>interurbano</t>
        </is>
      </c>
      <c r="C169" t="inlineStr">
        <is>
          <t>Aéreo</t>
        </is>
      </c>
      <c r="D169" t="inlineStr">
        <is>
          <t>%</t>
        </is>
      </c>
      <c r="E169" s="63" t="n">
        <v>0</v>
      </c>
      <c r="F169" s="63" t="n">
        <v>0</v>
      </c>
      <c r="G169" s="63" t="n">
        <v>0</v>
      </c>
      <c r="H169" s="63" t="n">
        <v>0</v>
      </c>
      <c r="I169" s="63" t="n">
        <v>0</v>
      </c>
      <c r="J169" s="63" t="n">
        <v>0</v>
      </c>
      <c r="K169" s="71" t="n">
        <v>0</v>
      </c>
      <c r="L169" s="71" t="n">
        <v>0</v>
      </c>
      <c r="M169" s="71" t="n">
        <v>0</v>
      </c>
      <c r="N169" s="71" t="n">
        <v>0</v>
      </c>
      <c r="O169" s="71" t="n">
        <v>0</v>
      </c>
      <c r="P169" s="71" t="n">
        <v>0</v>
      </c>
      <c r="Q169" s="71" t="n">
        <v>0</v>
      </c>
      <c r="R169" s="71" t="n">
        <v>0</v>
      </c>
      <c r="S169" s="71" t="n">
        <v>0</v>
      </c>
      <c r="T169" s="71" t="n">
        <v>0</v>
      </c>
      <c r="U169" s="71" t="n">
        <v>0</v>
      </c>
      <c r="V169" s="71" t="n">
        <v>0</v>
      </c>
      <c r="W169" s="71" t="n">
        <v>0</v>
      </c>
      <c r="X169" s="71" t="n">
        <v>0</v>
      </c>
      <c r="Y169" s="71" t="n">
        <v>0</v>
      </c>
      <c r="Z169" s="71" t="n">
        <v>0</v>
      </c>
      <c r="AA169" s="71" t="n">
        <v>0</v>
      </c>
      <c r="AB169" s="71" t="n">
        <v>0</v>
      </c>
      <c r="AC169" s="71" t="n">
        <v>0</v>
      </c>
      <c r="AD169" s="71" t="n">
        <v>0</v>
      </c>
      <c r="AE169" s="71" t="n">
        <v>0</v>
      </c>
      <c r="AF169" s="71" t="n">
        <v>0</v>
      </c>
      <c r="AG169" s="71" t="n">
        <v>0</v>
      </c>
      <c r="AH169" s="71" t="n">
        <v>0</v>
      </c>
      <c r="AI169" s="71" t="n">
        <v>0</v>
      </c>
      <c r="AJ169" s="71" t="n">
        <v>0</v>
      </c>
      <c r="AK169" s="71" t="n">
        <v>0</v>
      </c>
      <c r="AL169" s="71" t="n">
        <v>0</v>
      </c>
      <c r="AM169" s="71" t="n">
        <v>0</v>
      </c>
      <c r="AN169" s="71" t="n">
        <v>0</v>
      </c>
      <c r="AO169" s="71" t="n">
        <v>0</v>
      </c>
      <c r="AP169" s="71" t="n">
        <v>0</v>
      </c>
      <c r="AQ169" s="71" t="n">
        <v>0</v>
      </c>
      <c r="AR169" s="71" t="n">
        <v>0</v>
      </c>
      <c r="AS169" s="71" t="n">
        <v>0</v>
      </c>
      <c r="AT169" s="71" t="n">
        <v>0</v>
      </c>
      <c r="AU169" s="71" t="n">
        <v>0</v>
      </c>
      <c r="AV169" s="71" t="n">
        <v>0</v>
      </c>
      <c r="AW169" s="71" t="n">
        <v>0</v>
      </c>
      <c r="AX169" s="71" t="n">
        <v>0</v>
      </c>
      <c r="AY169" s="71" t="n">
        <v>0</v>
      </c>
    </row>
    <row r="170" hidden="1" s="192">
      <c r="A170" t="inlineStr">
        <is>
          <t>R12</t>
        </is>
      </c>
      <c r="B170" t="inlineStr">
        <is>
          <t>interurbano</t>
        </is>
      </c>
      <c r="C170" t="inlineStr">
        <is>
          <t>Camión liviano</t>
        </is>
      </c>
      <c r="D170" t="inlineStr">
        <is>
          <t>%</t>
        </is>
      </c>
      <c r="E170" s="63" t="n">
        <v>0.2278834108995006</v>
      </c>
      <c r="F170" s="63" t="n">
        <v>0.2170750779958362</v>
      </c>
      <c r="G170" s="63" t="n">
        <v>0.151641328083618</v>
      </c>
      <c r="H170" s="63" t="n">
        <v>0.05449325449534145</v>
      </c>
      <c r="I170" s="63" t="n">
        <v>0.1401753782089951</v>
      </c>
      <c r="J170" s="63" t="n">
        <v>0.1503614548600621</v>
      </c>
      <c r="K170" s="71" t="n">
        <v>0.1503614548600622</v>
      </c>
      <c r="L170" s="71" t="n">
        <v>0.1503614548600621</v>
      </c>
      <c r="M170" s="71" t="n">
        <v>0.1503614548600621</v>
      </c>
      <c r="N170" s="71" t="n">
        <v>0.1503614548600621</v>
      </c>
      <c r="O170" s="71" t="n">
        <v>0.1503614548600621</v>
      </c>
      <c r="P170" s="71" t="n">
        <v>0.1503614548600621</v>
      </c>
      <c r="Q170" s="71" t="n">
        <v>0.1503614548600621</v>
      </c>
      <c r="R170" s="71" t="n">
        <v>0.1503614548600621</v>
      </c>
      <c r="S170" s="71" t="n">
        <v>0.1503614548600621</v>
      </c>
      <c r="T170" s="71" t="n">
        <v>0.1503614548600621</v>
      </c>
      <c r="U170" s="71" t="n">
        <v>0.1503614548600621</v>
      </c>
      <c r="V170" s="71" t="n">
        <v>0.1503614548600621</v>
      </c>
      <c r="W170" s="71" t="n">
        <v>0.1503614548600621</v>
      </c>
      <c r="X170" s="71" t="n">
        <v>0.1503614548600621</v>
      </c>
      <c r="Y170" s="71" t="n">
        <v>0.1503614548600621</v>
      </c>
      <c r="Z170" s="71" t="n">
        <v>0.1503614548600621</v>
      </c>
      <c r="AA170" s="71" t="n">
        <v>0.1503614548600621</v>
      </c>
      <c r="AB170" s="71" t="n">
        <v>0.1503614548600621</v>
      </c>
      <c r="AC170" s="71" t="n">
        <v>0.1503614548600621</v>
      </c>
      <c r="AD170" s="71" t="n">
        <v>0.1503614548600621</v>
      </c>
      <c r="AE170" s="71" t="n">
        <v>0.1503614548600621</v>
      </c>
      <c r="AF170" s="71" t="n">
        <v>0.1503614548600621</v>
      </c>
      <c r="AG170" s="71" t="n">
        <v>0.1503614548600621</v>
      </c>
      <c r="AH170" s="71" t="n">
        <v>0.1503614548600621</v>
      </c>
      <c r="AI170" s="71" t="n">
        <v>0.1503614548600621</v>
      </c>
      <c r="AJ170" s="71" t="n">
        <v>0.1503614548600621</v>
      </c>
      <c r="AK170" s="71" t="n">
        <v>0.1503614548600621</v>
      </c>
      <c r="AL170" s="71" t="n">
        <v>0.1503614548600621</v>
      </c>
      <c r="AM170" s="71" t="n">
        <v>0.1503614548600621</v>
      </c>
      <c r="AN170" s="71" t="n">
        <v>0.1503614548600621</v>
      </c>
      <c r="AO170" s="71" t="n">
        <v>0.1503614548600621</v>
      </c>
      <c r="AP170" s="71" t="n">
        <v>0.1503614548600621</v>
      </c>
      <c r="AQ170" s="71" t="n">
        <v>0.150361454860062</v>
      </c>
      <c r="AR170" s="71" t="n">
        <v>0.1503614548600621</v>
      </c>
      <c r="AS170" s="71" t="n">
        <v>0.1503614548600621</v>
      </c>
      <c r="AT170" s="71" t="n">
        <v>0.150361454860062</v>
      </c>
      <c r="AU170" s="71" t="n">
        <v>0.1503614548600621</v>
      </c>
      <c r="AV170" s="71" t="n">
        <v>0.1503614548600621</v>
      </c>
      <c r="AW170" s="71" t="n">
        <v>0.150361454860062</v>
      </c>
      <c r="AX170" s="71" t="n">
        <v>0.1503614548600621</v>
      </c>
      <c r="AY170" s="71" t="n">
        <v>0.1503614548600621</v>
      </c>
    </row>
    <row r="171" hidden="1" s="192">
      <c r="A171" t="inlineStr">
        <is>
          <t>R12</t>
        </is>
      </c>
      <c r="B171" t="inlineStr">
        <is>
          <t>interurbano</t>
        </is>
      </c>
      <c r="C171" t="inlineStr">
        <is>
          <t>Camión mediano</t>
        </is>
      </c>
      <c r="D171" t="inlineStr">
        <is>
          <t>%</t>
        </is>
      </c>
      <c r="E171" s="63" t="n">
        <v>0.1367300465396998</v>
      </c>
      <c r="F171" s="63" t="n">
        <v>0.1302450467975013</v>
      </c>
      <c r="G171" s="63" t="n">
        <v>0.0909847968501708</v>
      </c>
      <c r="H171" s="63" t="n">
        <v>0.03269595269720504</v>
      </c>
      <c r="I171" s="63" t="n">
        <v>0.08410522692539708</v>
      </c>
      <c r="J171" s="63" t="n">
        <v>0.09021687291603724</v>
      </c>
      <c r="K171" s="71" t="n">
        <v>0.09021687291603739</v>
      </c>
      <c r="L171" s="71" t="n">
        <v>0.09021687291603725</v>
      </c>
      <c r="M171" s="71" t="n">
        <v>0.09021687291603726</v>
      </c>
      <c r="N171" s="71" t="n">
        <v>0.09021687291603725</v>
      </c>
      <c r="O171" s="71" t="n">
        <v>0.09021687291603725</v>
      </c>
      <c r="P171" s="71" t="n">
        <v>0.09021687291603724</v>
      </c>
      <c r="Q171" s="71" t="n">
        <v>0.09021687291603724</v>
      </c>
      <c r="R171" s="71" t="n">
        <v>0.09021687291603724</v>
      </c>
      <c r="S171" s="71" t="n">
        <v>0.09021687291603725</v>
      </c>
      <c r="T171" s="71" t="n">
        <v>0.09021687291603724</v>
      </c>
      <c r="U171" s="71" t="n">
        <v>0.09021687291603725</v>
      </c>
      <c r="V171" s="71" t="n">
        <v>0.09021687291603725</v>
      </c>
      <c r="W171" s="71" t="n">
        <v>0.09021687291603724</v>
      </c>
      <c r="X171" s="71" t="n">
        <v>0.09021687291603726</v>
      </c>
      <c r="Y171" s="71" t="n">
        <v>0.09021687291603725</v>
      </c>
      <c r="Z171" s="71" t="n">
        <v>0.09021687291603725</v>
      </c>
      <c r="AA171" s="71" t="n">
        <v>0.09021687291603726</v>
      </c>
      <c r="AB171" s="71" t="n">
        <v>0.09021687291603725</v>
      </c>
      <c r="AC171" s="71" t="n">
        <v>0.09021687291603724</v>
      </c>
      <c r="AD171" s="71" t="n">
        <v>0.09021687291603725</v>
      </c>
      <c r="AE171" s="71" t="n">
        <v>0.09021687291603725</v>
      </c>
      <c r="AF171" s="71" t="n">
        <v>0.09021687291603722</v>
      </c>
      <c r="AG171" s="71" t="n">
        <v>0.09021687291603725</v>
      </c>
      <c r="AH171" s="71" t="n">
        <v>0.09021687291603724</v>
      </c>
      <c r="AI171" s="71" t="n">
        <v>0.09021687291603725</v>
      </c>
      <c r="AJ171" s="71" t="n">
        <v>0.09021687291603725</v>
      </c>
      <c r="AK171" s="71" t="n">
        <v>0.09021687291603724</v>
      </c>
      <c r="AL171" s="71" t="n">
        <v>0.09021687291603724</v>
      </c>
      <c r="AM171" s="71" t="n">
        <v>0.09021687291603726</v>
      </c>
      <c r="AN171" s="71" t="n">
        <v>0.09021687291603724</v>
      </c>
      <c r="AO171" s="71" t="n">
        <v>0.09021687291603725</v>
      </c>
      <c r="AP171" s="71" t="n">
        <v>0.09021687291603724</v>
      </c>
      <c r="AQ171" s="71" t="n">
        <v>0.09021687291603724</v>
      </c>
      <c r="AR171" s="71" t="n">
        <v>0.09021687291603724</v>
      </c>
      <c r="AS171" s="71" t="n">
        <v>0.09021687291603725</v>
      </c>
      <c r="AT171" s="71" t="n">
        <v>0.09021687291603724</v>
      </c>
      <c r="AU171" s="71" t="n">
        <v>0.09021687291603725</v>
      </c>
      <c r="AV171" s="71" t="n">
        <v>0.09021687291603725</v>
      </c>
      <c r="AW171" s="71" t="n">
        <v>0.09021687291603724</v>
      </c>
      <c r="AX171" s="71" t="n">
        <v>0.09021687291603724</v>
      </c>
      <c r="AY171" s="71" t="n">
        <v>0.09021687291603726</v>
      </c>
    </row>
    <row r="172" hidden="1" s="192">
      <c r="A172" t="inlineStr">
        <is>
          <t>R12</t>
        </is>
      </c>
      <c r="B172" t="inlineStr">
        <is>
          <t>interurbano</t>
        </is>
      </c>
      <c r="C172" t="inlineStr">
        <is>
          <t>Camión pesado</t>
        </is>
      </c>
      <c r="D172" t="inlineStr">
        <is>
          <t>%</t>
        </is>
      </c>
      <c r="E172" s="63" t="n">
        <v>0.6353865425607995</v>
      </c>
      <c r="F172" s="63" t="n">
        <v>0.6526798752066624</v>
      </c>
      <c r="G172" s="63" t="n">
        <v>0.7573738750662112</v>
      </c>
      <c r="H172" s="63" t="n">
        <v>0.9128107928074535</v>
      </c>
      <c r="I172" s="63" t="n">
        <v>0.7757193948656078</v>
      </c>
      <c r="J172" s="63" t="n">
        <v>0.7594216722239007</v>
      </c>
      <c r="K172" s="71" t="n">
        <v>0.7594216722239004</v>
      </c>
      <c r="L172" s="71" t="n">
        <v>0.7594216722239007</v>
      </c>
      <c r="M172" s="71" t="n">
        <v>0.7594216722239007</v>
      </c>
      <c r="N172" s="71" t="n">
        <v>0.7594216722239007</v>
      </c>
      <c r="O172" s="71" t="n">
        <v>0.7594216722239007</v>
      </c>
      <c r="P172" s="71" t="n">
        <v>0.7594216722239007</v>
      </c>
      <c r="Q172" s="71" t="n">
        <v>0.7594216722239007</v>
      </c>
      <c r="R172" s="71" t="n">
        <v>0.7594216722239007</v>
      </c>
      <c r="S172" s="71" t="n">
        <v>0.7594216722239008</v>
      </c>
      <c r="T172" s="71" t="n">
        <v>0.7594216722239007</v>
      </c>
      <c r="U172" s="71" t="n">
        <v>0.7594216722239008</v>
      </c>
      <c r="V172" s="71" t="n">
        <v>0.7594216722239007</v>
      </c>
      <c r="W172" s="71" t="n">
        <v>0.7594216722239007</v>
      </c>
      <c r="X172" s="71" t="n">
        <v>0.7594216722239008</v>
      </c>
      <c r="Y172" s="71" t="n">
        <v>0.7594216722239007</v>
      </c>
      <c r="Z172" s="71" t="n">
        <v>0.7594216722239007</v>
      </c>
      <c r="AA172" s="71" t="n">
        <v>0.7594216722239007</v>
      </c>
      <c r="AB172" s="71" t="n">
        <v>0.7594216722239007</v>
      </c>
      <c r="AC172" s="71" t="n">
        <v>0.7594216722239007</v>
      </c>
      <c r="AD172" s="71" t="n">
        <v>0.7594216722239008</v>
      </c>
      <c r="AE172" s="71" t="n">
        <v>0.7594216722239008</v>
      </c>
      <c r="AF172" s="71" t="n">
        <v>0.7594216722239007</v>
      </c>
      <c r="AG172" s="71" t="n">
        <v>0.7594216722239008</v>
      </c>
      <c r="AH172" s="71" t="n">
        <v>0.7594216722239007</v>
      </c>
      <c r="AI172" s="71" t="n">
        <v>0.7594216722239007</v>
      </c>
      <c r="AJ172" s="71" t="n">
        <v>0.7594216722239007</v>
      </c>
      <c r="AK172" s="71" t="n">
        <v>0.7594216722239007</v>
      </c>
      <c r="AL172" s="71" t="n">
        <v>0.7594216722239006</v>
      </c>
      <c r="AM172" s="71" t="n">
        <v>0.7594216722239007</v>
      </c>
      <c r="AN172" s="71" t="n">
        <v>0.7594216722239007</v>
      </c>
      <c r="AO172" s="71" t="n">
        <v>0.7594216722239007</v>
      </c>
      <c r="AP172" s="71" t="n">
        <v>0.7594216722239007</v>
      </c>
      <c r="AQ172" s="71" t="n">
        <v>0.7594216722239007</v>
      </c>
      <c r="AR172" s="71" t="n">
        <v>0.7594216722239007</v>
      </c>
      <c r="AS172" s="71" t="n">
        <v>0.7594216722239007</v>
      </c>
      <c r="AT172" s="71" t="n">
        <v>0.7594216722239007</v>
      </c>
      <c r="AU172" s="71" t="n">
        <v>0.7594216722239007</v>
      </c>
      <c r="AV172" s="71" t="n">
        <v>0.7594216722239007</v>
      </c>
      <c r="AW172" s="71" t="n">
        <v>0.7594216722239007</v>
      </c>
      <c r="AX172" s="71" t="n">
        <v>0.7594216722239007</v>
      </c>
      <c r="AY172" s="71" t="n">
        <v>0.7594216722239008</v>
      </c>
    </row>
    <row r="173" hidden="1" s="192">
      <c r="A173" t="inlineStr">
        <is>
          <t>R12</t>
        </is>
      </c>
      <c r="B173" t="inlineStr">
        <is>
          <t>interurbano</t>
        </is>
      </c>
      <c r="C173" t="inlineStr">
        <is>
          <t>Ferroviario</t>
        </is>
      </c>
      <c r="D173" t="inlineStr">
        <is>
          <t>%</t>
        </is>
      </c>
      <c r="E173" s="63" t="n">
        <v>0</v>
      </c>
      <c r="F173" s="63" t="n">
        <v>0</v>
      </c>
      <c r="G173" s="63" t="n">
        <v>0</v>
      </c>
      <c r="H173" s="63" t="n">
        <v>0</v>
      </c>
      <c r="I173" s="63" t="n">
        <v>0</v>
      </c>
      <c r="J173" s="63" t="n">
        <v>0</v>
      </c>
      <c r="K173" s="71" t="n">
        <v>0</v>
      </c>
      <c r="L173" s="71" t="n">
        <v>0</v>
      </c>
      <c r="M173" s="71" t="n">
        <v>0</v>
      </c>
      <c r="N173" s="71" t="n">
        <v>0</v>
      </c>
      <c r="O173" s="71" t="n">
        <v>0</v>
      </c>
      <c r="P173" s="71" t="n">
        <v>0</v>
      </c>
      <c r="Q173" s="71" t="n">
        <v>0</v>
      </c>
      <c r="R173" s="71" t="n">
        <v>0</v>
      </c>
      <c r="S173" s="71" t="n">
        <v>0</v>
      </c>
      <c r="T173" s="71" t="n">
        <v>0</v>
      </c>
      <c r="U173" s="71" t="n">
        <v>0</v>
      </c>
      <c r="V173" s="71" t="n">
        <v>0</v>
      </c>
      <c r="W173" s="71" t="n">
        <v>0</v>
      </c>
      <c r="X173" s="71" t="n">
        <v>0</v>
      </c>
      <c r="Y173" s="71" t="n">
        <v>0</v>
      </c>
      <c r="Z173" s="71" t="n">
        <v>0</v>
      </c>
      <c r="AA173" s="71" t="n">
        <v>0</v>
      </c>
      <c r="AB173" s="71" t="n">
        <v>0</v>
      </c>
      <c r="AC173" s="71" t="n">
        <v>0</v>
      </c>
      <c r="AD173" s="71" t="n">
        <v>0</v>
      </c>
      <c r="AE173" s="71" t="n">
        <v>0</v>
      </c>
      <c r="AF173" s="71" t="n">
        <v>0</v>
      </c>
      <c r="AG173" s="71" t="n">
        <v>0</v>
      </c>
      <c r="AH173" s="71" t="n">
        <v>0</v>
      </c>
      <c r="AI173" s="71" t="n">
        <v>0</v>
      </c>
      <c r="AJ173" s="71" t="n">
        <v>0</v>
      </c>
      <c r="AK173" s="71" t="n">
        <v>0</v>
      </c>
      <c r="AL173" s="71" t="n">
        <v>0</v>
      </c>
      <c r="AM173" s="71" t="n">
        <v>0</v>
      </c>
      <c r="AN173" s="71" t="n">
        <v>0</v>
      </c>
      <c r="AO173" s="71" t="n">
        <v>0</v>
      </c>
      <c r="AP173" s="71" t="n">
        <v>0</v>
      </c>
      <c r="AQ173" s="71" t="n">
        <v>0</v>
      </c>
      <c r="AR173" s="71" t="n">
        <v>0</v>
      </c>
      <c r="AS173" s="71" t="n">
        <v>0</v>
      </c>
      <c r="AT173" s="71" t="n">
        <v>0</v>
      </c>
      <c r="AU173" s="71" t="n">
        <v>0</v>
      </c>
      <c r="AV173" s="71" t="n">
        <v>0</v>
      </c>
      <c r="AW173" s="71" t="n">
        <v>0</v>
      </c>
      <c r="AX173" s="71" t="n">
        <v>0</v>
      </c>
      <c r="AY173" s="71" t="n">
        <v>0</v>
      </c>
    </row>
    <row r="174" hidden="1" s="192">
      <c r="A174" t="inlineStr">
        <is>
          <t>R12</t>
        </is>
      </c>
      <c r="B174" t="inlineStr">
        <is>
          <t>interurbano</t>
        </is>
      </c>
      <c r="C174" t="inlineStr">
        <is>
          <t>Marítimo</t>
        </is>
      </c>
      <c r="D174" t="inlineStr">
        <is>
          <t>%</t>
        </is>
      </c>
      <c r="E174" s="63" t="n">
        <v>0</v>
      </c>
      <c r="F174" s="63" t="n">
        <v>0</v>
      </c>
      <c r="G174" s="63" t="n">
        <v>0</v>
      </c>
      <c r="H174" s="63" t="n">
        <v>0</v>
      </c>
      <c r="I174" s="63" t="n">
        <v>0</v>
      </c>
      <c r="J174" s="63" t="n">
        <v>0</v>
      </c>
      <c r="K174" s="71" t="n">
        <v>0</v>
      </c>
      <c r="L174" s="71" t="n">
        <v>0</v>
      </c>
      <c r="M174" s="71" t="n">
        <v>0</v>
      </c>
      <c r="N174" s="71" t="n">
        <v>0</v>
      </c>
      <c r="O174" s="71" t="n">
        <v>0</v>
      </c>
      <c r="P174" s="71" t="n">
        <v>0</v>
      </c>
      <c r="Q174" s="71" t="n">
        <v>0</v>
      </c>
      <c r="R174" s="71" t="n">
        <v>0</v>
      </c>
      <c r="S174" s="71" t="n">
        <v>0</v>
      </c>
      <c r="T174" s="71" t="n">
        <v>0</v>
      </c>
      <c r="U174" s="71" t="n">
        <v>0</v>
      </c>
      <c r="V174" s="71" t="n">
        <v>0</v>
      </c>
      <c r="W174" s="71" t="n">
        <v>0</v>
      </c>
      <c r="X174" s="71" t="n">
        <v>0</v>
      </c>
      <c r="Y174" s="71" t="n">
        <v>0</v>
      </c>
      <c r="Z174" s="71" t="n">
        <v>0</v>
      </c>
      <c r="AA174" s="71" t="n">
        <v>0</v>
      </c>
      <c r="AB174" s="71" t="n">
        <v>0</v>
      </c>
      <c r="AC174" s="71" t="n">
        <v>0</v>
      </c>
      <c r="AD174" s="71" t="n">
        <v>0</v>
      </c>
      <c r="AE174" s="71" t="n">
        <v>0</v>
      </c>
      <c r="AF174" s="71" t="n">
        <v>0</v>
      </c>
      <c r="AG174" s="71" t="n">
        <v>0</v>
      </c>
      <c r="AH174" s="71" t="n">
        <v>0</v>
      </c>
      <c r="AI174" s="71" t="n">
        <v>0</v>
      </c>
      <c r="AJ174" s="71" t="n">
        <v>0</v>
      </c>
      <c r="AK174" s="71" t="n">
        <v>0</v>
      </c>
      <c r="AL174" s="71" t="n">
        <v>0</v>
      </c>
      <c r="AM174" s="71" t="n">
        <v>0</v>
      </c>
      <c r="AN174" s="71" t="n">
        <v>0</v>
      </c>
      <c r="AO174" s="71" t="n">
        <v>0</v>
      </c>
      <c r="AP174" s="71" t="n">
        <v>0</v>
      </c>
      <c r="AQ174" s="71" t="n">
        <v>0</v>
      </c>
      <c r="AR174" s="71" t="n">
        <v>0</v>
      </c>
      <c r="AS174" s="71" t="n">
        <v>0</v>
      </c>
      <c r="AT174" s="71" t="n">
        <v>0</v>
      </c>
      <c r="AU174" s="71" t="n">
        <v>0</v>
      </c>
      <c r="AV174" s="71" t="n">
        <v>0</v>
      </c>
      <c r="AW174" s="71" t="n">
        <v>0</v>
      </c>
      <c r="AX174" s="71" t="n">
        <v>0</v>
      </c>
      <c r="AY174" s="71" t="n">
        <v>0</v>
      </c>
    </row>
    <row r="175" hidden="1" s="192">
      <c r="A175" t="inlineStr">
        <is>
          <t>R12</t>
        </is>
      </c>
      <c r="B175" t="inlineStr">
        <is>
          <t>interurbano</t>
        </is>
      </c>
      <c r="C175" t="inlineStr">
        <is>
          <t>Aéreo</t>
        </is>
      </c>
      <c r="D175" t="inlineStr">
        <is>
          <t>%</t>
        </is>
      </c>
      <c r="E175" s="63" t="n">
        <v>0</v>
      </c>
      <c r="F175" s="63" t="n">
        <v>0</v>
      </c>
      <c r="G175" s="63" t="n">
        <v>0</v>
      </c>
      <c r="H175" s="63" t="n">
        <v>0</v>
      </c>
      <c r="I175" s="63" t="n">
        <v>0</v>
      </c>
      <c r="J175" s="63" t="n">
        <v>0</v>
      </c>
      <c r="K175" s="71" t="n">
        <v>0</v>
      </c>
      <c r="L175" s="71" t="n">
        <v>0</v>
      </c>
      <c r="M175" s="71" t="n">
        <v>0</v>
      </c>
      <c r="N175" s="71" t="n">
        <v>0</v>
      </c>
      <c r="O175" s="71" t="n">
        <v>0</v>
      </c>
      <c r="P175" s="71" t="n">
        <v>0</v>
      </c>
      <c r="Q175" s="71" t="n">
        <v>0</v>
      </c>
      <c r="R175" s="71" t="n">
        <v>0</v>
      </c>
      <c r="S175" s="71" t="n">
        <v>0</v>
      </c>
      <c r="T175" s="71" t="n">
        <v>0</v>
      </c>
      <c r="U175" s="71" t="n">
        <v>0</v>
      </c>
      <c r="V175" s="71" t="n">
        <v>0</v>
      </c>
      <c r="W175" s="71" t="n">
        <v>0</v>
      </c>
      <c r="X175" s="71" t="n">
        <v>0</v>
      </c>
      <c r="Y175" s="71" t="n">
        <v>0</v>
      </c>
      <c r="Z175" s="71" t="n">
        <v>0</v>
      </c>
      <c r="AA175" s="71" t="n">
        <v>0</v>
      </c>
      <c r="AB175" s="71" t="n">
        <v>0</v>
      </c>
      <c r="AC175" s="71" t="n">
        <v>0</v>
      </c>
      <c r="AD175" s="71" t="n">
        <v>0</v>
      </c>
      <c r="AE175" s="71" t="n">
        <v>0</v>
      </c>
      <c r="AF175" s="71" t="n">
        <v>0</v>
      </c>
      <c r="AG175" s="71" t="n">
        <v>0</v>
      </c>
      <c r="AH175" s="71" t="n">
        <v>0</v>
      </c>
      <c r="AI175" s="71" t="n">
        <v>0</v>
      </c>
      <c r="AJ175" s="71" t="n">
        <v>0</v>
      </c>
      <c r="AK175" s="71" t="n">
        <v>0</v>
      </c>
      <c r="AL175" s="71" t="n">
        <v>0</v>
      </c>
      <c r="AM175" s="71" t="n">
        <v>0</v>
      </c>
      <c r="AN175" s="71" t="n">
        <v>0</v>
      </c>
      <c r="AO175" s="71" t="n">
        <v>0</v>
      </c>
      <c r="AP175" s="71" t="n">
        <v>0</v>
      </c>
      <c r="AQ175" s="71" t="n">
        <v>0</v>
      </c>
      <c r="AR175" s="71" t="n">
        <v>0</v>
      </c>
      <c r="AS175" s="71" t="n">
        <v>0</v>
      </c>
      <c r="AT175" s="71" t="n">
        <v>0</v>
      </c>
      <c r="AU175" s="71" t="n">
        <v>0</v>
      </c>
      <c r="AV175" s="71" t="n">
        <v>0</v>
      </c>
      <c r="AW175" s="71" t="n">
        <v>0</v>
      </c>
      <c r="AX175" s="71" t="n">
        <v>0</v>
      </c>
      <c r="AY175" s="71" t="n">
        <v>0</v>
      </c>
    </row>
    <row r="176" hidden="1" s="192">
      <c r="A176" t="inlineStr">
        <is>
          <t>R14</t>
        </is>
      </c>
      <c r="B176" t="inlineStr">
        <is>
          <t>interurbano</t>
        </is>
      </c>
      <c r="C176" t="inlineStr">
        <is>
          <t>Camión liviano</t>
        </is>
      </c>
      <c r="D176" t="inlineStr">
        <is>
          <t>%</t>
        </is>
      </c>
      <c r="E176" s="63" t="n">
        <v>0.3137346428747151</v>
      </c>
      <c r="F176" s="63" t="n">
        <v>0.3000902508895658</v>
      </c>
      <c r="G176" s="63" t="n">
        <v>0.2976312498263504</v>
      </c>
      <c r="H176" s="63" t="n">
        <v>0.3186798213425973</v>
      </c>
      <c r="I176" s="63" t="n">
        <v>0.2564630640611222</v>
      </c>
      <c r="J176" s="63" t="n">
        <v>0.2331642533514721</v>
      </c>
      <c r="K176" s="71" t="n">
        <v>0.2331642533514722</v>
      </c>
      <c r="L176" s="71" t="n">
        <v>0.233093818543289</v>
      </c>
      <c r="M176" s="71" t="n">
        <v>0.2333477140537412</v>
      </c>
      <c r="N176" s="71" t="n">
        <v>0.2335624109025325</v>
      </c>
      <c r="O176" s="71" t="n">
        <v>0.2337679848191547</v>
      </c>
      <c r="P176" s="71" t="n">
        <v>0.2339715090830762</v>
      </c>
      <c r="Q176" s="71" t="n">
        <v>0.2341661620168923</v>
      </c>
      <c r="R176" s="71" t="n">
        <v>0.2343612642623499</v>
      </c>
      <c r="S176" s="71" t="n">
        <v>0.2345322307985923</v>
      </c>
      <c r="T176" s="71" t="n">
        <v>0.2346962452060201</v>
      </c>
      <c r="U176" s="71" t="n">
        <v>0.2348532059834854</v>
      </c>
      <c r="V176" s="71" t="n">
        <v>0.2349982512568232</v>
      </c>
      <c r="W176" s="71" t="n">
        <v>0.2351372614175221</v>
      </c>
      <c r="X176" s="71" t="n">
        <v>0.2352708341286507</v>
      </c>
      <c r="Y176" s="71" t="n">
        <v>0.2353969427034325</v>
      </c>
      <c r="Z176" s="71" t="n">
        <v>0.2355169871695802</v>
      </c>
      <c r="AA176" s="71" t="n">
        <v>0.235631028837944</v>
      </c>
      <c r="AB176" s="71" t="n">
        <v>0.2357395155025905</v>
      </c>
      <c r="AC176" s="71" t="n">
        <v>0.2358429757666418</v>
      </c>
      <c r="AD176" s="71" t="n">
        <v>0.2359414181447169</v>
      </c>
      <c r="AE176" s="71" t="n">
        <v>0.2360351864146367</v>
      </c>
      <c r="AF176" s="71" t="n">
        <v>0.2361248023908677</v>
      </c>
      <c r="AG176" s="71" t="n">
        <v>0.2362102033730464</v>
      </c>
      <c r="AH176" s="71" t="n">
        <v>0.2362918411265929</v>
      </c>
      <c r="AI176" s="71" t="n">
        <v>0.236369687973671</v>
      </c>
      <c r="AJ176" s="71" t="n">
        <v>0.2364440046180229</v>
      </c>
      <c r="AK176" s="71" t="n">
        <v>0.2365151866345002</v>
      </c>
      <c r="AL176" s="71" t="n">
        <v>0.2365831360693404</v>
      </c>
      <c r="AM176" s="71" t="n">
        <v>0.2366480555365802</v>
      </c>
      <c r="AN176" s="71" t="n">
        <v>0.2367102606183673</v>
      </c>
      <c r="AO176" s="71" t="n">
        <v>0.2367696826172906</v>
      </c>
      <c r="AP176" s="71" t="n">
        <v>0.236798682085011</v>
      </c>
      <c r="AQ176" s="71" t="n">
        <v>0.2368272470763171</v>
      </c>
      <c r="AR176" s="71" t="n">
        <v>0.2368553816896194</v>
      </c>
      <c r="AS176" s="71" t="n">
        <v>0.2368830905939243</v>
      </c>
      <c r="AT176" s="71" t="n">
        <v>0.2369103788845234</v>
      </c>
      <c r="AU176" s="71" t="n">
        <v>0.2369372519587689</v>
      </c>
      <c r="AV176" s="71" t="n">
        <v>0.2369637154158831</v>
      </c>
      <c r="AW176" s="71" t="n">
        <v>0.2369897749793992</v>
      </c>
      <c r="AX176" s="71" t="n">
        <v>0.2370154364387705</v>
      </c>
      <c r="AY176" s="71" t="n">
        <v>0.2370407056062847</v>
      </c>
    </row>
    <row r="177" hidden="1" s="192">
      <c r="A177" t="inlineStr">
        <is>
          <t>R14</t>
        </is>
      </c>
      <c r="B177" t="inlineStr">
        <is>
          <t>interurbano</t>
        </is>
      </c>
      <c r="C177" t="inlineStr">
        <is>
          <t>Camión mediano</t>
        </is>
      </c>
      <c r="D177" t="inlineStr">
        <is>
          <t>%</t>
        </is>
      </c>
      <c r="E177" s="63" t="n">
        <v>0.1882407857248289</v>
      </c>
      <c r="F177" s="63" t="n">
        <v>0.1800541505337395</v>
      </c>
      <c r="G177" s="63" t="n">
        <v>0.1785787498958101</v>
      </c>
      <c r="H177" s="63" t="n">
        <v>0.1912078928055585</v>
      </c>
      <c r="I177" s="63" t="n">
        <v>0.1538778384366733</v>
      </c>
      <c r="J177" s="63" t="n">
        <v>0.1398985520108832</v>
      </c>
      <c r="K177" s="71" t="n">
        <v>0.1398985520108832</v>
      </c>
      <c r="L177" s="71" t="n">
        <v>0.1398562911259734</v>
      </c>
      <c r="M177" s="71" t="n">
        <v>0.1400086284322447</v>
      </c>
      <c r="N177" s="71" t="n">
        <v>0.1401374465415195</v>
      </c>
      <c r="O177" s="71" t="n">
        <v>0.1402607908914928</v>
      </c>
      <c r="P177" s="71" t="n">
        <v>0.1403829054498457</v>
      </c>
      <c r="Q177" s="71" t="n">
        <v>0.1404996972101354</v>
      </c>
      <c r="R177" s="71" t="n">
        <v>0.1406167585574099</v>
      </c>
      <c r="S177" s="71" t="n">
        <v>0.1407193384791554</v>
      </c>
      <c r="T177" s="71" t="n">
        <v>0.1408177471236121</v>
      </c>
      <c r="U177" s="71" t="n">
        <v>0.1409119235900913</v>
      </c>
      <c r="V177" s="71" t="n">
        <v>0.140998950754094</v>
      </c>
      <c r="W177" s="71" t="n">
        <v>0.1410823568505133</v>
      </c>
      <c r="X177" s="71" t="n">
        <v>0.1411625004771905</v>
      </c>
      <c r="Y177" s="71" t="n">
        <v>0.1412381656220595</v>
      </c>
      <c r="Z177" s="71" t="n">
        <v>0.1413101923017482</v>
      </c>
      <c r="AA177" s="71" t="n">
        <v>0.1413786173027664</v>
      </c>
      <c r="AB177" s="71" t="n">
        <v>0.1414437093015543</v>
      </c>
      <c r="AC177" s="71" t="n">
        <v>0.1415057854599851</v>
      </c>
      <c r="AD177" s="71" t="n">
        <v>0.1415648508868302</v>
      </c>
      <c r="AE177" s="71" t="n">
        <v>0.141621111848782</v>
      </c>
      <c r="AF177" s="71" t="n">
        <v>0.1416748814345206</v>
      </c>
      <c r="AG177" s="71" t="n">
        <v>0.1417261220238279</v>
      </c>
      <c r="AH177" s="71" t="n">
        <v>0.1417751046759557</v>
      </c>
      <c r="AI177" s="71" t="n">
        <v>0.1418218127842026</v>
      </c>
      <c r="AJ177" s="71" t="n">
        <v>0.1418664027708138</v>
      </c>
      <c r="AK177" s="71" t="n">
        <v>0.1419091119807002</v>
      </c>
      <c r="AL177" s="71" t="n">
        <v>0.1419498816416042</v>
      </c>
      <c r="AM177" s="71" t="n">
        <v>0.1419888333219481</v>
      </c>
      <c r="AN177" s="71" t="n">
        <v>0.1420261563710203</v>
      </c>
      <c r="AO177" s="71" t="n">
        <v>0.1420618095703744</v>
      </c>
      <c r="AP177" s="71" t="n">
        <v>0.1420792092510066</v>
      </c>
      <c r="AQ177" s="71" t="n">
        <v>0.1420963482457903</v>
      </c>
      <c r="AR177" s="71" t="n">
        <v>0.1421132290137716</v>
      </c>
      <c r="AS177" s="71" t="n">
        <v>0.1421298543563546</v>
      </c>
      <c r="AT177" s="71" t="n">
        <v>0.1421462273307141</v>
      </c>
      <c r="AU177" s="71" t="n">
        <v>0.1421623511752614</v>
      </c>
      <c r="AV177" s="71" t="n">
        <v>0.1421782292495299</v>
      </c>
      <c r="AW177" s="71" t="n">
        <v>0.1421938649876395</v>
      </c>
      <c r="AX177" s="71" t="n">
        <v>0.1422092618632623</v>
      </c>
      <c r="AY177" s="71" t="n">
        <v>0.1422244233637708</v>
      </c>
    </row>
    <row r="178" hidden="1" s="192">
      <c r="A178" t="inlineStr">
        <is>
          <t>R14</t>
        </is>
      </c>
      <c r="B178" t="inlineStr">
        <is>
          <t>interurbano</t>
        </is>
      </c>
      <c r="C178" t="inlineStr">
        <is>
          <t>Camión pesado</t>
        </is>
      </c>
      <c r="D178" t="inlineStr">
        <is>
          <t>%</t>
        </is>
      </c>
      <c r="E178" s="63" t="n">
        <v>0.4615805277661753</v>
      </c>
      <c r="F178" s="63" t="n">
        <v>0.4704832140507725</v>
      </c>
      <c r="G178" s="63" t="n">
        <v>0.493069675797856</v>
      </c>
      <c r="H178" s="63" t="n">
        <v>0.4613146702133284</v>
      </c>
      <c r="I178" s="63" t="n">
        <v>0.5563165314322124</v>
      </c>
      <c r="J178" s="63" t="n">
        <v>0.6038871487318805</v>
      </c>
      <c r="K178" s="71" t="n">
        <v>0.6038871487318804</v>
      </c>
      <c r="L178" s="71" t="n">
        <v>0.6037047250761368</v>
      </c>
      <c r="M178" s="71" t="n">
        <v>0.6043623054456786</v>
      </c>
      <c r="N178" s="71" t="n">
        <v>0.6049183626714097</v>
      </c>
      <c r="O178" s="71" t="n">
        <v>0.6054507918263003</v>
      </c>
      <c r="P178" s="71" t="n">
        <v>0.605977912453372</v>
      </c>
      <c r="Q178" s="71" t="n">
        <v>0.6064820566500267</v>
      </c>
      <c r="R178" s="71" t="n">
        <v>0.6069873645479016</v>
      </c>
      <c r="S178" s="71" t="n">
        <v>0.6074301618147039</v>
      </c>
      <c r="T178" s="71" t="n">
        <v>0.607854953314382</v>
      </c>
      <c r="U178" s="71" t="n">
        <v>0.6082614761625622</v>
      </c>
      <c r="V178" s="71" t="n">
        <v>0.6086371382775477</v>
      </c>
      <c r="W178" s="71" t="n">
        <v>0.6089971696647889</v>
      </c>
      <c r="X178" s="71" t="n">
        <v>0.6093431182504422</v>
      </c>
      <c r="Y178" s="71" t="n">
        <v>0.6096697349876177</v>
      </c>
      <c r="Z178" s="71" t="n">
        <v>0.6099806458984498</v>
      </c>
      <c r="AA178" s="71" t="n">
        <v>0.6102760097758662</v>
      </c>
      <c r="AB178" s="71" t="n">
        <v>0.6105569863906224</v>
      </c>
      <c r="AC178" s="71" t="n">
        <v>0.6108249448060609</v>
      </c>
      <c r="AD178" s="71" t="n">
        <v>0.6110799070747436</v>
      </c>
      <c r="AE178" s="71" t="n">
        <v>0.6113227635690364</v>
      </c>
      <c r="AF178" s="71" t="n">
        <v>0.6115548657699059</v>
      </c>
      <c r="AG178" s="71" t="n">
        <v>0.6117760512856335</v>
      </c>
      <c r="AH178" s="71" t="n">
        <v>0.6119874901726389</v>
      </c>
      <c r="AI178" s="71" t="n">
        <v>0.6121891107463076</v>
      </c>
      <c r="AJ178" s="71" t="n">
        <v>0.6123815882200881</v>
      </c>
      <c r="AK178" s="71" t="n">
        <v>0.6125659471188197</v>
      </c>
      <c r="AL178" s="71" t="n">
        <v>0.6127419337457309</v>
      </c>
      <c r="AM178" s="71" t="n">
        <v>0.6129100728639926</v>
      </c>
      <c r="AN178" s="71" t="n">
        <v>0.6130711818201771</v>
      </c>
      <c r="AO178" s="71" t="n">
        <v>0.6132250826904262</v>
      </c>
      <c r="AP178" s="71" t="n">
        <v>0.6133001902835701</v>
      </c>
      <c r="AQ178" s="71" t="n">
        <v>0.6133741725982065</v>
      </c>
      <c r="AR178" s="71" t="n">
        <v>0.6134470402490729</v>
      </c>
      <c r="AS178" s="71" t="n">
        <v>0.6135188053287312</v>
      </c>
      <c r="AT178" s="71" t="n">
        <v>0.613589481033805</v>
      </c>
      <c r="AU178" s="71" t="n">
        <v>0.6136590813432458</v>
      </c>
      <c r="AV178" s="71" t="n">
        <v>0.6137276207588404</v>
      </c>
      <c r="AW178" s="71" t="n">
        <v>0.6137951141043368</v>
      </c>
      <c r="AX178" s="71" t="n">
        <v>0.6138615763742147</v>
      </c>
      <c r="AY178" s="71" t="n">
        <v>0.613927022622092</v>
      </c>
    </row>
    <row r="179" hidden="1" s="192">
      <c r="A179" t="inlineStr">
        <is>
          <t>R14</t>
        </is>
      </c>
      <c r="B179" t="inlineStr">
        <is>
          <t>interurbano</t>
        </is>
      </c>
      <c r="C179" t="inlineStr">
        <is>
          <t>Ferroviario</t>
        </is>
      </c>
      <c r="D179" t="inlineStr">
        <is>
          <t>%</t>
        </is>
      </c>
      <c r="E179" s="63" t="n">
        <v>0.0364440436342808</v>
      </c>
      <c r="F179" s="63" t="n">
        <v>0.04937238452592217</v>
      </c>
      <c r="G179" s="63" t="n">
        <v>0.03072032447998345</v>
      </c>
      <c r="H179" s="63" t="n">
        <v>0.02879761563851571</v>
      </c>
      <c r="I179" s="63" t="n">
        <v>0.03334256606999205</v>
      </c>
      <c r="J179" s="63" t="n">
        <v>0.0230500459057641</v>
      </c>
      <c r="K179" s="71" t="n">
        <v>0.0230500459057641</v>
      </c>
      <c r="L179" s="71" t="n">
        <v>0.02334516525460078</v>
      </c>
      <c r="M179" s="71" t="n">
        <v>0.02228135206833557</v>
      </c>
      <c r="N179" s="71" t="n">
        <v>0.02138177988453835</v>
      </c>
      <c r="O179" s="71" t="n">
        <v>0.02052043246305224</v>
      </c>
      <c r="P179" s="71" t="n">
        <v>0.01966767301370615</v>
      </c>
      <c r="Q179" s="71" t="n">
        <v>0.01885208412294576</v>
      </c>
      <c r="R179" s="71" t="n">
        <v>0.01803461263233876</v>
      </c>
      <c r="S179" s="71" t="n">
        <v>0.01731826890754841</v>
      </c>
      <c r="T179" s="71" t="n">
        <v>0.01663105435598594</v>
      </c>
      <c r="U179" s="71" t="n">
        <v>0.0159733942638612</v>
      </c>
      <c r="V179" s="71" t="n">
        <v>0.01536565971153507</v>
      </c>
      <c r="W179" s="71" t="n">
        <v>0.01478321206717579</v>
      </c>
      <c r="X179" s="71" t="n">
        <v>0.01422354714371678</v>
      </c>
      <c r="Y179" s="71" t="n">
        <v>0.01369515668689036</v>
      </c>
      <c r="Z179" s="71" t="n">
        <v>0.0131921746302218</v>
      </c>
      <c r="AA179" s="71" t="n">
        <v>0.01271434408342358</v>
      </c>
      <c r="AB179" s="71" t="n">
        <v>0.01225978880523289</v>
      </c>
      <c r="AC179" s="71" t="n">
        <v>0.01182629396731229</v>
      </c>
      <c r="AD179" s="71" t="n">
        <v>0.01141382389370931</v>
      </c>
      <c r="AE179" s="71" t="n">
        <v>0.01102093816754492</v>
      </c>
      <c r="AF179" s="71" t="n">
        <v>0.01064545040470588</v>
      </c>
      <c r="AG179" s="71" t="n">
        <v>0.01028762331749223</v>
      </c>
      <c r="AH179" s="71" t="n">
        <v>0.009945564024812508</v>
      </c>
      <c r="AI179" s="71" t="n">
        <v>0.009619388495818873</v>
      </c>
      <c r="AJ179" s="71" t="n">
        <v>0.009308004391075217</v>
      </c>
      <c r="AK179" s="71" t="n">
        <v>0.009009754265979939</v>
      </c>
      <c r="AL179" s="71" t="n">
        <v>0.008725048543324506</v>
      </c>
      <c r="AM179" s="71" t="n">
        <v>0.008453038277479145</v>
      </c>
      <c r="AN179" s="71" t="n">
        <v>0.008192401190435405</v>
      </c>
      <c r="AO179" s="71" t="n">
        <v>0.007943425121908754</v>
      </c>
      <c r="AP179" s="71" t="n">
        <v>0.007821918380412395</v>
      </c>
      <c r="AQ179" s="71" t="n">
        <v>0.00770223207968608</v>
      </c>
      <c r="AR179" s="71" t="n">
        <v>0.00758434904753611</v>
      </c>
      <c r="AS179" s="71" t="n">
        <v>0.00746824972099003</v>
      </c>
      <c r="AT179" s="71" t="n">
        <v>0.007353912750957601</v>
      </c>
      <c r="AU179" s="71" t="n">
        <v>0.007241315522723875</v>
      </c>
      <c r="AV179" s="71" t="n">
        <v>0.007130434575746817</v>
      </c>
      <c r="AW179" s="71" t="n">
        <v>0.007021245928624601</v>
      </c>
      <c r="AX179" s="71" t="n">
        <v>0.006913725323752454</v>
      </c>
      <c r="AY179" s="71" t="n">
        <v>0.006807848407852637</v>
      </c>
    </row>
    <row r="180" hidden="1" s="192">
      <c r="A180" t="inlineStr">
        <is>
          <t>R14</t>
        </is>
      </c>
      <c r="B180" t="inlineStr">
        <is>
          <t>interurbano</t>
        </is>
      </c>
      <c r="C180" t="inlineStr">
        <is>
          <t>Marítimo</t>
        </is>
      </c>
      <c r="D180" t="inlineStr">
        <is>
          <t>%</t>
        </is>
      </c>
      <c r="E180" s="63" t="n">
        <v>0</v>
      </c>
      <c r="F180" s="63" t="n">
        <v>0</v>
      </c>
      <c r="G180" s="63" t="n">
        <v>0</v>
      </c>
      <c r="H180" s="63" t="n">
        <v>0</v>
      </c>
      <c r="I180" s="63" t="n">
        <v>0</v>
      </c>
      <c r="J180" s="63" t="n">
        <v>0</v>
      </c>
      <c r="K180" s="71" t="n">
        <v>0</v>
      </c>
      <c r="L180" s="71" t="n">
        <v>0</v>
      </c>
      <c r="M180" s="71" t="n">
        <v>0</v>
      </c>
      <c r="N180" s="71" t="n">
        <v>0</v>
      </c>
      <c r="O180" s="71" t="n">
        <v>0</v>
      </c>
      <c r="P180" s="71" t="n">
        <v>0</v>
      </c>
      <c r="Q180" s="71" t="n">
        <v>0</v>
      </c>
      <c r="R180" s="71" t="n">
        <v>0</v>
      </c>
      <c r="S180" s="71" t="n">
        <v>0</v>
      </c>
      <c r="T180" s="71" t="n">
        <v>0</v>
      </c>
      <c r="U180" s="71" t="n">
        <v>0</v>
      </c>
      <c r="V180" s="71" t="n">
        <v>0</v>
      </c>
      <c r="W180" s="71" t="n">
        <v>0</v>
      </c>
      <c r="X180" s="71" t="n">
        <v>0</v>
      </c>
      <c r="Y180" s="71" t="n">
        <v>0</v>
      </c>
      <c r="Z180" s="71" t="n">
        <v>0</v>
      </c>
      <c r="AA180" s="71" t="n">
        <v>0</v>
      </c>
      <c r="AB180" s="71" t="n">
        <v>0</v>
      </c>
      <c r="AC180" s="71" t="n">
        <v>0</v>
      </c>
      <c r="AD180" s="71" t="n">
        <v>0</v>
      </c>
      <c r="AE180" s="71" t="n">
        <v>0</v>
      </c>
      <c r="AF180" s="71" t="n">
        <v>0</v>
      </c>
      <c r="AG180" s="71" t="n">
        <v>0</v>
      </c>
      <c r="AH180" s="71" t="n">
        <v>0</v>
      </c>
      <c r="AI180" s="71" t="n">
        <v>0</v>
      </c>
      <c r="AJ180" s="71" t="n">
        <v>0</v>
      </c>
      <c r="AK180" s="71" t="n">
        <v>0</v>
      </c>
      <c r="AL180" s="71" t="n">
        <v>0</v>
      </c>
      <c r="AM180" s="71" t="n">
        <v>0</v>
      </c>
      <c r="AN180" s="71" t="n">
        <v>0</v>
      </c>
      <c r="AO180" s="71" t="n">
        <v>0</v>
      </c>
      <c r="AP180" s="71" t="n">
        <v>0</v>
      </c>
      <c r="AQ180" s="71" t="n">
        <v>0</v>
      </c>
      <c r="AR180" s="71" t="n">
        <v>0</v>
      </c>
      <c r="AS180" s="71" t="n">
        <v>0</v>
      </c>
      <c r="AT180" s="71" t="n">
        <v>0</v>
      </c>
      <c r="AU180" s="71" t="n">
        <v>0</v>
      </c>
      <c r="AV180" s="71" t="n">
        <v>0</v>
      </c>
      <c r="AW180" s="71" t="n">
        <v>0</v>
      </c>
      <c r="AX180" s="71" t="n">
        <v>0</v>
      </c>
      <c r="AY180" s="71" t="n">
        <v>0</v>
      </c>
    </row>
    <row r="181" hidden="1" s="192">
      <c r="A181" t="inlineStr">
        <is>
          <t>R14</t>
        </is>
      </c>
      <c r="B181" t="inlineStr">
        <is>
          <t>interurbano</t>
        </is>
      </c>
      <c r="C181" t="inlineStr">
        <is>
          <t>Aéreo</t>
        </is>
      </c>
      <c r="D181" t="inlineStr">
        <is>
          <t>%</t>
        </is>
      </c>
      <c r="E181" s="63" t="n">
        <v>0</v>
      </c>
      <c r="F181" s="63" t="n">
        <v>0</v>
      </c>
      <c r="G181" s="63" t="n">
        <v>0</v>
      </c>
      <c r="H181" s="63" t="n">
        <v>0</v>
      </c>
      <c r="I181" s="63" t="n">
        <v>0</v>
      </c>
      <c r="J181" s="63" t="n">
        <v>0</v>
      </c>
      <c r="K181" s="71" t="n">
        <v>0</v>
      </c>
      <c r="L181" s="71" t="n">
        <v>0</v>
      </c>
      <c r="M181" s="71" t="n">
        <v>0</v>
      </c>
      <c r="N181" s="71" t="n">
        <v>0</v>
      </c>
      <c r="O181" s="71" t="n">
        <v>0</v>
      </c>
      <c r="P181" s="71" t="n">
        <v>0</v>
      </c>
      <c r="Q181" s="71" t="n">
        <v>0</v>
      </c>
      <c r="R181" s="71" t="n">
        <v>0</v>
      </c>
      <c r="S181" s="71" t="n">
        <v>0</v>
      </c>
      <c r="T181" s="71" t="n">
        <v>0</v>
      </c>
      <c r="U181" s="71" t="n">
        <v>0</v>
      </c>
      <c r="V181" s="71" t="n">
        <v>0</v>
      </c>
      <c r="W181" s="71" t="n">
        <v>0</v>
      </c>
      <c r="X181" s="71" t="n">
        <v>0</v>
      </c>
      <c r="Y181" s="71" t="n">
        <v>0</v>
      </c>
      <c r="Z181" s="71" t="n">
        <v>0</v>
      </c>
      <c r="AA181" s="71" t="n">
        <v>0</v>
      </c>
      <c r="AB181" s="71" t="n">
        <v>0</v>
      </c>
      <c r="AC181" s="71" t="n">
        <v>0</v>
      </c>
      <c r="AD181" s="71" t="n">
        <v>0</v>
      </c>
      <c r="AE181" s="71" t="n">
        <v>0</v>
      </c>
      <c r="AF181" s="71" t="n">
        <v>0</v>
      </c>
      <c r="AG181" s="71" t="n">
        <v>0</v>
      </c>
      <c r="AH181" s="71" t="n">
        <v>0</v>
      </c>
      <c r="AI181" s="71" t="n">
        <v>0</v>
      </c>
      <c r="AJ181" s="71" t="n">
        <v>0</v>
      </c>
      <c r="AK181" s="71" t="n">
        <v>0</v>
      </c>
      <c r="AL181" s="71" t="n">
        <v>0</v>
      </c>
      <c r="AM181" s="71" t="n">
        <v>0</v>
      </c>
      <c r="AN181" s="71" t="n">
        <v>0</v>
      </c>
      <c r="AO181" s="71" t="n">
        <v>0</v>
      </c>
      <c r="AP181" s="71" t="n">
        <v>0</v>
      </c>
      <c r="AQ181" s="71" t="n">
        <v>0</v>
      </c>
      <c r="AR181" s="71" t="n">
        <v>0</v>
      </c>
      <c r="AS181" s="71" t="n">
        <v>0</v>
      </c>
      <c r="AT181" s="71" t="n">
        <v>0</v>
      </c>
      <c r="AU181" s="71" t="n">
        <v>0</v>
      </c>
      <c r="AV181" s="71" t="n">
        <v>0</v>
      </c>
      <c r="AW181" s="71" t="n">
        <v>0</v>
      </c>
      <c r="AX181" s="71" t="n">
        <v>0</v>
      </c>
      <c r="AY181" s="71" t="n">
        <v>0</v>
      </c>
    </row>
    <row r="182" hidden="1" s="192">
      <c r="A182" t="inlineStr">
        <is>
          <t>R15</t>
        </is>
      </c>
      <c r="B182" t="inlineStr">
        <is>
          <t>interurbano</t>
        </is>
      </c>
      <c r="C182" t="inlineStr">
        <is>
          <t>Camión liviano</t>
        </is>
      </c>
      <c r="D182" t="inlineStr">
        <is>
          <t>%</t>
        </is>
      </c>
      <c r="E182" s="63" t="n">
        <v>0.4416933862861309</v>
      </c>
      <c r="F182" s="63" t="n">
        <v>0.4470273836120541</v>
      </c>
      <c r="G182" s="63" t="n">
        <v>0.4522964881346995</v>
      </c>
      <c r="H182" s="63" t="n">
        <v>0.4438022185358004</v>
      </c>
      <c r="I182" s="63" t="n">
        <v>0.4477291062107063</v>
      </c>
      <c r="J182" s="63" t="n">
        <v>0.452015905820119</v>
      </c>
      <c r="K182" s="71" t="n">
        <v>0.4520159058201187</v>
      </c>
      <c r="L182" s="71" t="n">
        <v>0.452015905820119</v>
      </c>
      <c r="M182" s="71" t="n">
        <v>0.452015905820119</v>
      </c>
      <c r="N182" s="71" t="n">
        <v>0.452015905820119</v>
      </c>
      <c r="O182" s="71" t="n">
        <v>0.452015905820119</v>
      </c>
      <c r="P182" s="71" t="n">
        <v>0.452015905820119</v>
      </c>
      <c r="Q182" s="71" t="n">
        <v>0.452015905820119</v>
      </c>
      <c r="R182" s="71" t="n">
        <v>0.452015905820119</v>
      </c>
      <c r="S182" s="71" t="n">
        <v>0.452015905820119</v>
      </c>
      <c r="T182" s="71" t="n">
        <v>0.452015905820119</v>
      </c>
      <c r="U182" s="71" t="n">
        <v>0.452015905820119</v>
      </c>
      <c r="V182" s="71" t="n">
        <v>0.452015905820119</v>
      </c>
      <c r="W182" s="71" t="n">
        <v>0.452015905820119</v>
      </c>
      <c r="X182" s="71" t="n">
        <v>0.452015905820119</v>
      </c>
      <c r="Y182" s="71" t="n">
        <v>0.452015905820119</v>
      </c>
      <c r="Z182" s="71" t="n">
        <v>0.452015905820119</v>
      </c>
      <c r="AA182" s="71" t="n">
        <v>0.452015905820119</v>
      </c>
      <c r="AB182" s="71" t="n">
        <v>0.452015905820119</v>
      </c>
      <c r="AC182" s="71" t="n">
        <v>0.452015905820119</v>
      </c>
      <c r="AD182" s="71" t="n">
        <v>0.452015905820119</v>
      </c>
      <c r="AE182" s="71" t="n">
        <v>0.452015905820119</v>
      </c>
      <c r="AF182" s="71" t="n">
        <v>0.452015905820119</v>
      </c>
      <c r="AG182" s="71" t="n">
        <v>0.452015905820119</v>
      </c>
      <c r="AH182" s="71" t="n">
        <v>0.452015905820119</v>
      </c>
      <c r="AI182" s="71" t="n">
        <v>0.452015905820119</v>
      </c>
      <c r="AJ182" s="71" t="n">
        <v>0.452015905820119</v>
      </c>
      <c r="AK182" s="71" t="n">
        <v>0.4520159058201191</v>
      </c>
      <c r="AL182" s="71" t="n">
        <v>0.452015905820119</v>
      </c>
      <c r="AM182" s="71" t="n">
        <v>0.452015905820119</v>
      </c>
      <c r="AN182" s="71" t="n">
        <v>0.452015905820119</v>
      </c>
      <c r="AO182" s="71" t="n">
        <v>0.452015905820119</v>
      </c>
      <c r="AP182" s="71" t="n">
        <v>0.452015905820119</v>
      </c>
      <c r="AQ182" s="71" t="n">
        <v>0.452015905820119</v>
      </c>
      <c r="AR182" s="71" t="n">
        <v>0.452015905820119</v>
      </c>
      <c r="AS182" s="71" t="n">
        <v>0.452015905820119</v>
      </c>
      <c r="AT182" s="71" t="n">
        <v>0.4520159058201191</v>
      </c>
      <c r="AU182" s="71" t="n">
        <v>0.4520159058201191</v>
      </c>
      <c r="AV182" s="71" t="n">
        <v>0.452015905820119</v>
      </c>
      <c r="AW182" s="71" t="n">
        <v>0.452015905820119</v>
      </c>
      <c r="AX182" s="71" t="n">
        <v>0.452015905820119</v>
      </c>
      <c r="AY182" s="71" t="n">
        <v>0.452015905820119</v>
      </c>
    </row>
    <row r="183" hidden="1" s="192">
      <c r="A183" t="inlineStr">
        <is>
          <t>R15</t>
        </is>
      </c>
      <c r="B183" t="inlineStr">
        <is>
          <t>interurbano</t>
        </is>
      </c>
      <c r="C183" t="inlineStr">
        <is>
          <t>Camión mediano</t>
        </is>
      </c>
      <c r="D183" t="inlineStr">
        <is>
          <t>%</t>
        </is>
      </c>
      <c r="E183" s="63" t="n">
        <v>0.2650160317716784</v>
      </c>
      <c r="F183" s="63" t="n">
        <v>0.2682164301672321</v>
      </c>
      <c r="G183" s="63" t="n">
        <v>0.2713778928808196</v>
      </c>
      <c r="H183" s="63" t="n">
        <v>0.2662813311214802</v>
      </c>
      <c r="I183" s="63" t="n">
        <v>0.268637463726424</v>
      </c>
      <c r="J183" s="63" t="n">
        <v>0.2712095434920714</v>
      </c>
      <c r="K183" s="71" t="n">
        <v>0.2712095434920714</v>
      </c>
      <c r="L183" s="71" t="n">
        <v>0.2712095434920714</v>
      </c>
      <c r="M183" s="71" t="n">
        <v>0.2712095434920714</v>
      </c>
      <c r="N183" s="71" t="n">
        <v>0.2712095434920714</v>
      </c>
      <c r="O183" s="71" t="n">
        <v>0.2712095434920714</v>
      </c>
      <c r="P183" s="71" t="n">
        <v>0.2712095434920714</v>
      </c>
      <c r="Q183" s="71" t="n">
        <v>0.2712095434920714</v>
      </c>
      <c r="R183" s="71" t="n">
        <v>0.2712095434920714</v>
      </c>
      <c r="S183" s="71" t="n">
        <v>0.2712095434920714</v>
      </c>
      <c r="T183" s="71" t="n">
        <v>0.2712095434920714</v>
      </c>
      <c r="U183" s="71" t="n">
        <v>0.2712095434920715</v>
      </c>
      <c r="V183" s="71" t="n">
        <v>0.2712095434920714</v>
      </c>
      <c r="W183" s="71" t="n">
        <v>0.2712095434920714</v>
      </c>
      <c r="X183" s="71" t="n">
        <v>0.2712095434920714</v>
      </c>
      <c r="Y183" s="71" t="n">
        <v>0.2712095434920714</v>
      </c>
      <c r="Z183" s="71" t="n">
        <v>0.2712095434920714</v>
      </c>
      <c r="AA183" s="71" t="n">
        <v>0.2712095434920714</v>
      </c>
      <c r="AB183" s="71" t="n">
        <v>0.2712095434920714</v>
      </c>
      <c r="AC183" s="71" t="n">
        <v>0.2712095434920714</v>
      </c>
      <c r="AD183" s="71" t="n">
        <v>0.2712095434920714</v>
      </c>
      <c r="AE183" s="71" t="n">
        <v>0.2712095434920714</v>
      </c>
      <c r="AF183" s="71" t="n">
        <v>0.2712095434920714</v>
      </c>
      <c r="AG183" s="71" t="n">
        <v>0.2712095434920714</v>
      </c>
      <c r="AH183" s="71" t="n">
        <v>0.2712095434920714</v>
      </c>
      <c r="AI183" s="71" t="n">
        <v>0.2712095434920714</v>
      </c>
      <c r="AJ183" s="71" t="n">
        <v>0.2712095434920714</v>
      </c>
      <c r="AK183" s="71" t="n">
        <v>0.2712095434920714</v>
      </c>
      <c r="AL183" s="71" t="n">
        <v>0.2712095434920714</v>
      </c>
      <c r="AM183" s="71" t="n">
        <v>0.2712095434920714</v>
      </c>
      <c r="AN183" s="71" t="n">
        <v>0.2712095434920714</v>
      </c>
      <c r="AO183" s="71" t="n">
        <v>0.2712095434920714</v>
      </c>
      <c r="AP183" s="71" t="n">
        <v>0.2712095434920714</v>
      </c>
      <c r="AQ183" s="71" t="n">
        <v>0.2712095434920714</v>
      </c>
      <c r="AR183" s="71" t="n">
        <v>0.2712095434920714</v>
      </c>
      <c r="AS183" s="71" t="n">
        <v>0.2712095434920714</v>
      </c>
      <c r="AT183" s="71" t="n">
        <v>0.2712095434920714</v>
      </c>
      <c r="AU183" s="71" t="n">
        <v>0.2712095434920714</v>
      </c>
      <c r="AV183" s="71" t="n">
        <v>0.2712095434920714</v>
      </c>
      <c r="AW183" s="71" t="n">
        <v>0.2712095434920714</v>
      </c>
      <c r="AX183" s="71" t="n">
        <v>0.2712095434920714</v>
      </c>
      <c r="AY183" s="71" t="n">
        <v>0.2712095434920714</v>
      </c>
    </row>
    <row r="184" hidden="1" s="192">
      <c r="A184" t="inlineStr">
        <is>
          <t>R15</t>
        </is>
      </c>
      <c r="B184" t="inlineStr">
        <is>
          <t>interurbano</t>
        </is>
      </c>
      <c r="C184" t="inlineStr">
        <is>
          <t>Camión pesado</t>
        </is>
      </c>
      <c r="D184" t="inlineStr">
        <is>
          <t>%</t>
        </is>
      </c>
      <c r="E184" s="63" t="n">
        <v>0.2932905819421909</v>
      </c>
      <c r="F184" s="63" t="n">
        <v>0.2847561862207137</v>
      </c>
      <c r="G184" s="63" t="n">
        <v>0.2763256189844809</v>
      </c>
      <c r="H184" s="63" t="n">
        <v>0.2899164503427194</v>
      </c>
      <c r="I184" s="63" t="n">
        <v>0.2836334300628697</v>
      </c>
      <c r="J184" s="63" t="n">
        <v>0.2767745506878095</v>
      </c>
      <c r="K184" s="71" t="n">
        <v>0.2767745506878099</v>
      </c>
      <c r="L184" s="71" t="n">
        <v>0.2767745506878095</v>
      </c>
      <c r="M184" s="71" t="n">
        <v>0.2767745506878095</v>
      </c>
      <c r="N184" s="71" t="n">
        <v>0.2767745506878095</v>
      </c>
      <c r="O184" s="71" t="n">
        <v>0.2767745506878095</v>
      </c>
      <c r="P184" s="71" t="n">
        <v>0.2767745506878095</v>
      </c>
      <c r="Q184" s="71" t="n">
        <v>0.2767745506878096</v>
      </c>
      <c r="R184" s="71" t="n">
        <v>0.2767745506878095</v>
      </c>
      <c r="S184" s="71" t="n">
        <v>0.2767745506878095</v>
      </c>
      <c r="T184" s="71" t="n">
        <v>0.2767745506878095</v>
      </c>
      <c r="U184" s="71" t="n">
        <v>0.2767745506878096</v>
      </c>
      <c r="V184" s="71" t="n">
        <v>0.2767745506878095</v>
      </c>
      <c r="W184" s="71" t="n">
        <v>0.2767745506878095</v>
      </c>
      <c r="X184" s="71" t="n">
        <v>0.2767745506878095</v>
      </c>
      <c r="Y184" s="71" t="n">
        <v>0.2767745506878095</v>
      </c>
      <c r="Z184" s="71" t="n">
        <v>0.2767745506878095</v>
      </c>
      <c r="AA184" s="71" t="n">
        <v>0.2767745506878095</v>
      </c>
      <c r="AB184" s="71" t="n">
        <v>0.2767745506878095</v>
      </c>
      <c r="AC184" s="71" t="n">
        <v>0.2767745506878095</v>
      </c>
      <c r="AD184" s="71" t="n">
        <v>0.2767745506878096</v>
      </c>
      <c r="AE184" s="71" t="n">
        <v>0.2767745506878095</v>
      </c>
      <c r="AF184" s="71" t="n">
        <v>0.2767745506878095</v>
      </c>
      <c r="AG184" s="71" t="n">
        <v>0.2767745506878096</v>
      </c>
      <c r="AH184" s="71" t="n">
        <v>0.2767745506878095</v>
      </c>
      <c r="AI184" s="71" t="n">
        <v>0.2767745506878095</v>
      </c>
      <c r="AJ184" s="71" t="n">
        <v>0.2767745506878095</v>
      </c>
      <c r="AK184" s="71" t="n">
        <v>0.2767745506878095</v>
      </c>
      <c r="AL184" s="71" t="n">
        <v>0.2767745506878095</v>
      </c>
      <c r="AM184" s="71" t="n">
        <v>0.2767745506878095</v>
      </c>
      <c r="AN184" s="71" t="n">
        <v>0.2767745506878096</v>
      </c>
      <c r="AO184" s="71" t="n">
        <v>0.2767745506878095</v>
      </c>
      <c r="AP184" s="71" t="n">
        <v>0.2767745506878095</v>
      </c>
      <c r="AQ184" s="71" t="n">
        <v>0.2767745506878095</v>
      </c>
      <c r="AR184" s="71" t="n">
        <v>0.2767745506878095</v>
      </c>
      <c r="AS184" s="71" t="n">
        <v>0.2767745506878095</v>
      </c>
      <c r="AT184" s="71" t="n">
        <v>0.2767745506878096</v>
      </c>
      <c r="AU184" s="71" t="n">
        <v>0.2767745506878095</v>
      </c>
      <c r="AV184" s="71" t="n">
        <v>0.2767745506878095</v>
      </c>
      <c r="AW184" s="71" t="n">
        <v>0.2767745506878095</v>
      </c>
      <c r="AX184" s="71" t="n">
        <v>0.2767745506878095</v>
      </c>
      <c r="AY184" s="71" t="n">
        <v>0.2767745506878095</v>
      </c>
    </row>
    <row r="185" hidden="1" s="192">
      <c r="A185" t="inlineStr">
        <is>
          <t>R15</t>
        </is>
      </c>
      <c r="B185" t="inlineStr">
        <is>
          <t>interurbano</t>
        </is>
      </c>
      <c r="C185" t="inlineStr">
        <is>
          <t>Ferroviario</t>
        </is>
      </c>
      <c r="D185" t="inlineStr">
        <is>
          <t>%</t>
        </is>
      </c>
      <c r="E185" s="63" t="n">
        <v>0</v>
      </c>
      <c r="F185" s="63" t="n">
        <v>0</v>
      </c>
      <c r="G185" s="63" t="n">
        <v>0</v>
      </c>
      <c r="H185" s="63" t="n">
        <v>0</v>
      </c>
      <c r="I185" s="63" t="n">
        <v>0</v>
      </c>
      <c r="J185" s="63" t="n">
        <v>0</v>
      </c>
      <c r="K185" s="71" t="n">
        <v>0</v>
      </c>
      <c r="L185" s="71" t="n">
        <v>0</v>
      </c>
      <c r="M185" s="71" t="n">
        <v>0</v>
      </c>
      <c r="N185" s="71" t="n">
        <v>0</v>
      </c>
      <c r="O185" s="71" t="n">
        <v>0</v>
      </c>
      <c r="P185" s="71" t="n">
        <v>0</v>
      </c>
      <c r="Q185" s="71" t="n">
        <v>0</v>
      </c>
      <c r="R185" s="71" t="n">
        <v>0</v>
      </c>
      <c r="S185" s="71" t="n">
        <v>0</v>
      </c>
      <c r="T185" s="71" t="n">
        <v>0</v>
      </c>
      <c r="U185" s="71" t="n">
        <v>0</v>
      </c>
      <c r="V185" s="71" t="n">
        <v>0</v>
      </c>
      <c r="W185" s="71" t="n">
        <v>0</v>
      </c>
      <c r="X185" s="71" t="n">
        <v>0</v>
      </c>
      <c r="Y185" s="71" t="n">
        <v>0</v>
      </c>
      <c r="Z185" s="71" t="n">
        <v>0</v>
      </c>
      <c r="AA185" s="71" t="n">
        <v>0</v>
      </c>
      <c r="AB185" s="71" t="n">
        <v>0</v>
      </c>
      <c r="AC185" s="71" t="n">
        <v>0</v>
      </c>
      <c r="AD185" s="71" t="n">
        <v>0</v>
      </c>
      <c r="AE185" s="71" t="n">
        <v>0</v>
      </c>
      <c r="AF185" s="71" t="n">
        <v>0</v>
      </c>
      <c r="AG185" s="71" t="n">
        <v>0</v>
      </c>
      <c r="AH185" s="71" t="n">
        <v>0</v>
      </c>
      <c r="AI185" s="71" t="n">
        <v>0</v>
      </c>
      <c r="AJ185" s="71" t="n">
        <v>0</v>
      </c>
      <c r="AK185" s="71" t="n">
        <v>0</v>
      </c>
      <c r="AL185" s="71" t="n">
        <v>0</v>
      </c>
      <c r="AM185" s="71" t="n">
        <v>0</v>
      </c>
      <c r="AN185" s="71" t="n">
        <v>0</v>
      </c>
      <c r="AO185" s="71" t="n">
        <v>0</v>
      </c>
      <c r="AP185" s="71" t="n">
        <v>0</v>
      </c>
      <c r="AQ185" s="71" t="n">
        <v>0</v>
      </c>
      <c r="AR185" s="71" t="n">
        <v>0</v>
      </c>
      <c r="AS185" s="71" t="n">
        <v>0</v>
      </c>
      <c r="AT185" s="71" t="n">
        <v>0</v>
      </c>
      <c r="AU185" s="71" t="n">
        <v>0</v>
      </c>
      <c r="AV185" s="71" t="n">
        <v>0</v>
      </c>
      <c r="AW185" s="71" t="n">
        <v>0</v>
      </c>
      <c r="AX185" s="71" t="n">
        <v>0</v>
      </c>
      <c r="AY185" s="71" t="n">
        <v>0</v>
      </c>
    </row>
    <row r="186" hidden="1" s="192">
      <c r="A186" t="inlineStr">
        <is>
          <t>R15</t>
        </is>
      </c>
      <c r="B186" t="inlineStr">
        <is>
          <t>interurbano</t>
        </is>
      </c>
      <c r="C186" t="inlineStr">
        <is>
          <t>Marítimo</t>
        </is>
      </c>
      <c r="D186" t="inlineStr">
        <is>
          <t>%</t>
        </is>
      </c>
      <c r="E186" s="63" t="n">
        <v>0</v>
      </c>
      <c r="F186" s="63" t="n">
        <v>0</v>
      </c>
      <c r="G186" s="63" t="n">
        <v>0</v>
      </c>
      <c r="H186" s="63" t="n">
        <v>0</v>
      </c>
      <c r="I186" s="63" t="n">
        <v>0</v>
      </c>
      <c r="J186" s="63" t="n">
        <v>0</v>
      </c>
      <c r="K186" s="71" t="n">
        <v>0</v>
      </c>
      <c r="L186" s="71" t="n">
        <v>0</v>
      </c>
      <c r="M186" s="71" t="n">
        <v>0</v>
      </c>
      <c r="N186" s="71" t="n">
        <v>0</v>
      </c>
      <c r="O186" s="71" t="n">
        <v>0</v>
      </c>
      <c r="P186" s="71" t="n">
        <v>0</v>
      </c>
      <c r="Q186" s="71" t="n">
        <v>0</v>
      </c>
      <c r="R186" s="71" t="n">
        <v>0</v>
      </c>
      <c r="S186" s="71" t="n">
        <v>0</v>
      </c>
      <c r="T186" s="71" t="n">
        <v>0</v>
      </c>
      <c r="U186" s="71" t="n">
        <v>0</v>
      </c>
      <c r="V186" s="71" t="n">
        <v>0</v>
      </c>
      <c r="W186" s="71" t="n">
        <v>0</v>
      </c>
      <c r="X186" s="71" t="n">
        <v>0</v>
      </c>
      <c r="Y186" s="71" t="n">
        <v>0</v>
      </c>
      <c r="Z186" s="71" t="n">
        <v>0</v>
      </c>
      <c r="AA186" s="71" t="n">
        <v>0</v>
      </c>
      <c r="AB186" s="71" t="n">
        <v>0</v>
      </c>
      <c r="AC186" s="71" t="n">
        <v>0</v>
      </c>
      <c r="AD186" s="71" t="n">
        <v>0</v>
      </c>
      <c r="AE186" s="71" t="n">
        <v>0</v>
      </c>
      <c r="AF186" s="71" t="n">
        <v>0</v>
      </c>
      <c r="AG186" s="71" t="n">
        <v>0</v>
      </c>
      <c r="AH186" s="71" t="n">
        <v>0</v>
      </c>
      <c r="AI186" s="71" t="n">
        <v>0</v>
      </c>
      <c r="AJ186" s="71" t="n">
        <v>0</v>
      </c>
      <c r="AK186" s="71" t="n">
        <v>0</v>
      </c>
      <c r="AL186" s="71" t="n">
        <v>0</v>
      </c>
      <c r="AM186" s="71" t="n">
        <v>0</v>
      </c>
      <c r="AN186" s="71" t="n">
        <v>0</v>
      </c>
      <c r="AO186" s="71" t="n">
        <v>0</v>
      </c>
      <c r="AP186" s="71" t="n">
        <v>0</v>
      </c>
      <c r="AQ186" s="71" t="n">
        <v>0</v>
      </c>
      <c r="AR186" s="71" t="n">
        <v>0</v>
      </c>
      <c r="AS186" s="71" t="n">
        <v>0</v>
      </c>
      <c r="AT186" s="71" t="n">
        <v>0</v>
      </c>
      <c r="AU186" s="71" t="n">
        <v>0</v>
      </c>
      <c r="AV186" s="71" t="n">
        <v>0</v>
      </c>
      <c r="AW186" s="71" t="n">
        <v>0</v>
      </c>
      <c r="AX186" s="71" t="n">
        <v>0</v>
      </c>
      <c r="AY186" s="71" t="n">
        <v>0</v>
      </c>
    </row>
    <row r="187" hidden="1" s="192">
      <c r="A187" t="inlineStr">
        <is>
          <t>R15</t>
        </is>
      </c>
      <c r="B187" t="inlineStr">
        <is>
          <t>interurbano</t>
        </is>
      </c>
      <c r="C187" t="inlineStr">
        <is>
          <t>Aéreo</t>
        </is>
      </c>
      <c r="D187" t="inlineStr">
        <is>
          <t>%</t>
        </is>
      </c>
      <c r="E187" s="63" t="n">
        <v>0</v>
      </c>
      <c r="F187" s="63" t="n">
        <v>0</v>
      </c>
      <c r="G187" s="63" t="n">
        <v>0</v>
      </c>
      <c r="H187" s="63" t="n">
        <v>0</v>
      </c>
      <c r="I187" s="63" t="n">
        <v>0</v>
      </c>
      <c r="J187" s="63" t="n">
        <v>0</v>
      </c>
      <c r="K187" s="71" t="n">
        <v>0</v>
      </c>
      <c r="L187" s="71" t="n">
        <v>0</v>
      </c>
      <c r="M187" s="71" t="n">
        <v>0</v>
      </c>
      <c r="N187" s="71" t="n">
        <v>0</v>
      </c>
      <c r="O187" s="71" t="n">
        <v>0</v>
      </c>
      <c r="P187" s="71" t="n">
        <v>0</v>
      </c>
      <c r="Q187" s="71" t="n">
        <v>0</v>
      </c>
      <c r="R187" s="71" t="n">
        <v>0</v>
      </c>
      <c r="S187" s="71" t="n">
        <v>0</v>
      </c>
      <c r="T187" s="71" t="n">
        <v>0</v>
      </c>
      <c r="U187" s="71" t="n">
        <v>0</v>
      </c>
      <c r="V187" s="71" t="n">
        <v>0</v>
      </c>
      <c r="W187" s="71" t="n">
        <v>0</v>
      </c>
      <c r="X187" s="71" t="n">
        <v>0</v>
      </c>
      <c r="Y187" s="71" t="n">
        <v>0</v>
      </c>
      <c r="Z187" s="71" t="n">
        <v>0</v>
      </c>
      <c r="AA187" s="71" t="n">
        <v>0</v>
      </c>
      <c r="AB187" s="71" t="n">
        <v>0</v>
      </c>
      <c r="AC187" s="71" t="n">
        <v>0</v>
      </c>
      <c r="AD187" s="71" t="n">
        <v>0</v>
      </c>
      <c r="AE187" s="71" t="n">
        <v>0</v>
      </c>
      <c r="AF187" s="71" t="n">
        <v>0</v>
      </c>
      <c r="AG187" s="71" t="n">
        <v>0</v>
      </c>
      <c r="AH187" s="71" t="n">
        <v>0</v>
      </c>
      <c r="AI187" s="71" t="n">
        <v>0</v>
      </c>
      <c r="AJ187" s="71" t="n">
        <v>0</v>
      </c>
      <c r="AK187" s="71" t="n">
        <v>0</v>
      </c>
      <c r="AL187" s="71" t="n">
        <v>0</v>
      </c>
      <c r="AM187" s="71" t="n">
        <v>0</v>
      </c>
      <c r="AN187" s="71" t="n">
        <v>0</v>
      </c>
      <c r="AO187" s="71" t="n">
        <v>0</v>
      </c>
      <c r="AP187" s="71" t="n">
        <v>0</v>
      </c>
      <c r="AQ187" s="71" t="n">
        <v>0</v>
      </c>
      <c r="AR187" s="71" t="n">
        <v>0</v>
      </c>
      <c r="AS187" s="71" t="n">
        <v>0</v>
      </c>
      <c r="AT187" s="71" t="n">
        <v>0</v>
      </c>
      <c r="AU187" s="71" t="n">
        <v>0</v>
      </c>
      <c r="AV187" s="71" t="n">
        <v>0</v>
      </c>
      <c r="AW187" s="71" t="n">
        <v>0</v>
      </c>
      <c r="AX187" s="71" t="n">
        <v>0</v>
      </c>
      <c r="AY187" s="71" t="n">
        <v>0</v>
      </c>
    </row>
    <row r="188" hidden="1" s="192">
      <c r="A188" t="inlineStr">
        <is>
          <t>R16</t>
        </is>
      </c>
      <c r="B188" t="inlineStr">
        <is>
          <t>interurbano</t>
        </is>
      </c>
      <c r="C188" t="inlineStr">
        <is>
          <t>Camión liviano</t>
        </is>
      </c>
      <c r="D188" t="inlineStr">
        <is>
          <t>%</t>
        </is>
      </c>
      <c r="E188" s="63" t="n">
        <v>0</v>
      </c>
      <c r="F188" s="63" t="n">
        <v>0</v>
      </c>
      <c r="G188" s="63" t="n">
        <v>0</v>
      </c>
      <c r="H188" s="63" t="n">
        <v>0</v>
      </c>
      <c r="I188" s="63" t="n">
        <v>0.4611710798427858</v>
      </c>
      <c r="J188" s="63" t="n">
        <v>0.4596542455790761</v>
      </c>
      <c r="K188" s="71" t="n">
        <v>0.4596542455790762</v>
      </c>
      <c r="L188" s="71" t="n">
        <v>0.4596542455790762</v>
      </c>
      <c r="M188" s="71" t="n">
        <v>0.4596542455790762</v>
      </c>
      <c r="N188" s="71" t="n">
        <v>0.4596542455790761</v>
      </c>
      <c r="O188" s="71" t="n">
        <v>0.4596542455790761</v>
      </c>
      <c r="P188" s="71" t="n">
        <v>0.4596542455790761</v>
      </c>
      <c r="Q188" s="71" t="n">
        <v>0.4596542455790761</v>
      </c>
      <c r="R188" s="71" t="n">
        <v>0.4596542455790761</v>
      </c>
      <c r="S188" s="71" t="n">
        <v>0.4596542455790761</v>
      </c>
      <c r="T188" s="71" t="n">
        <v>0.4596542455790762</v>
      </c>
      <c r="U188" s="71" t="n">
        <v>0.4596542455790761</v>
      </c>
      <c r="V188" s="71" t="n">
        <v>0.4596542455790762</v>
      </c>
      <c r="W188" s="71" t="n">
        <v>0.4596542455790761</v>
      </c>
      <c r="X188" s="71" t="n">
        <v>0.4596542455790762</v>
      </c>
      <c r="Y188" s="71" t="n">
        <v>0.4596542455790762</v>
      </c>
      <c r="Z188" s="71" t="n">
        <v>0.4596542455790761</v>
      </c>
      <c r="AA188" s="71" t="n">
        <v>0.4596542455790761</v>
      </c>
      <c r="AB188" s="71" t="n">
        <v>0.4596542455790762</v>
      </c>
      <c r="AC188" s="71" t="n">
        <v>0.4596542455790762</v>
      </c>
      <c r="AD188" s="71" t="n">
        <v>0.4596542455790762</v>
      </c>
      <c r="AE188" s="71" t="n">
        <v>0.4596542455790761</v>
      </c>
      <c r="AF188" s="71" t="n">
        <v>0.4596542455790762</v>
      </c>
      <c r="AG188" s="71" t="n">
        <v>0.4596542455790761</v>
      </c>
      <c r="AH188" s="71" t="n">
        <v>0.4596542455790761</v>
      </c>
      <c r="AI188" s="71" t="n">
        <v>0.4596542455790761</v>
      </c>
      <c r="AJ188" s="71" t="n">
        <v>0.4596542455790762</v>
      </c>
      <c r="AK188" s="71" t="n">
        <v>0.4596542455790761</v>
      </c>
      <c r="AL188" s="71" t="n">
        <v>0.4596542455790761</v>
      </c>
      <c r="AM188" s="71" t="n">
        <v>0.4596542455790761</v>
      </c>
      <c r="AN188" s="71" t="n">
        <v>0.4596542455790761</v>
      </c>
      <c r="AO188" s="71" t="n">
        <v>0.4596542455790762</v>
      </c>
      <c r="AP188" s="71" t="n">
        <v>0.4596542455790762</v>
      </c>
      <c r="AQ188" s="71" t="n">
        <v>0.4596542455790762</v>
      </c>
      <c r="AR188" s="71" t="n">
        <v>0.4596542455790761</v>
      </c>
      <c r="AS188" s="71" t="n">
        <v>0.4596542455790762</v>
      </c>
      <c r="AT188" s="71" t="n">
        <v>0.4596542455790762</v>
      </c>
      <c r="AU188" s="71" t="n">
        <v>0.4596542455790762</v>
      </c>
      <c r="AV188" s="71" t="n">
        <v>0.4596542455790761</v>
      </c>
      <c r="AW188" s="71" t="n">
        <v>0.4596542455790761</v>
      </c>
      <c r="AX188" s="71" t="n">
        <v>0.4596542455790761</v>
      </c>
      <c r="AY188" s="71" t="n">
        <v>0.4596542455790762</v>
      </c>
    </row>
    <row r="189" hidden="1" s="192">
      <c r="A189" t="inlineStr">
        <is>
          <t>R16</t>
        </is>
      </c>
      <c r="B189" t="inlineStr">
        <is>
          <t>interurbano</t>
        </is>
      </c>
      <c r="C189" t="inlineStr">
        <is>
          <t>Camión mediano</t>
        </is>
      </c>
      <c r="D189" t="inlineStr">
        <is>
          <t>%</t>
        </is>
      </c>
      <c r="E189" s="63" t="n">
        <v>0</v>
      </c>
      <c r="F189" s="63" t="n">
        <v>0</v>
      </c>
      <c r="G189" s="63" t="n">
        <v>0</v>
      </c>
      <c r="H189" s="63" t="n">
        <v>0</v>
      </c>
      <c r="I189" s="63" t="n">
        <v>0.2767026479056723</v>
      </c>
      <c r="J189" s="63" t="n">
        <v>0.2757925473474457</v>
      </c>
      <c r="K189" s="71" t="n">
        <v>0.2757925473474457</v>
      </c>
      <c r="L189" s="71" t="n">
        <v>0.2757925473474457</v>
      </c>
      <c r="M189" s="71" t="n">
        <v>0.2757925473474457</v>
      </c>
      <c r="N189" s="71" t="n">
        <v>0.2757925473474456</v>
      </c>
      <c r="O189" s="71" t="n">
        <v>0.2757925473474457</v>
      </c>
      <c r="P189" s="71" t="n">
        <v>0.2757925473474457</v>
      </c>
      <c r="Q189" s="71" t="n">
        <v>0.2757925473474457</v>
      </c>
      <c r="R189" s="71" t="n">
        <v>0.2757925473474457</v>
      </c>
      <c r="S189" s="71" t="n">
        <v>0.2757925473474457</v>
      </c>
      <c r="T189" s="71" t="n">
        <v>0.2757925473474456</v>
      </c>
      <c r="U189" s="71" t="n">
        <v>0.2757925473474457</v>
      </c>
      <c r="V189" s="71" t="n">
        <v>0.2757925473474457</v>
      </c>
      <c r="W189" s="71" t="n">
        <v>0.2757925473474457</v>
      </c>
      <c r="X189" s="71" t="n">
        <v>0.2757925473474457</v>
      </c>
      <c r="Y189" s="71" t="n">
        <v>0.2757925473474457</v>
      </c>
      <c r="Z189" s="71" t="n">
        <v>0.2757925473474457</v>
      </c>
      <c r="AA189" s="71" t="n">
        <v>0.2757925473474457</v>
      </c>
      <c r="AB189" s="71" t="n">
        <v>0.2757925473474457</v>
      </c>
      <c r="AC189" s="71" t="n">
        <v>0.2757925473474457</v>
      </c>
      <c r="AD189" s="71" t="n">
        <v>0.2757925473474457</v>
      </c>
      <c r="AE189" s="71" t="n">
        <v>0.2757925473474457</v>
      </c>
      <c r="AF189" s="71" t="n">
        <v>0.2757925473474457</v>
      </c>
      <c r="AG189" s="71" t="n">
        <v>0.2757925473474457</v>
      </c>
      <c r="AH189" s="71" t="n">
        <v>0.2757925473474457</v>
      </c>
      <c r="AI189" s="71" t="n">
        <v>0.2757925473474457</v>
      </c>
      <c r="AJ189" s="71" t="n">
        <v>0.2757925473474457</v>
      </c>
      <c r="AK189" s="71" t="n">
        <v>0.2757925473474457</v>
      </c>
      <c r="AL189" s="71" t="n">
        <v>0.2757925473474457</v>
      </c>
      <c r="AM189" s="71" t="n">
        <v>0.2757925473474457</v>
      </c>
      <c r="AN189" s="71" t="n">
        <v>0.2757925473474457</v>
      </c>
      <c r="AO189" s="71" t="n">
        <v>0.2757925473474457</v>
      </c>
      <c r="AP189" s="71" t="n">
        <v>0.2757925473474457</v>
      </c>
      <c r="AQ189" s="71" t="n">
        <v>0.2757925473474457</v>
      </c>
      <c r="AR189" s="71" t="n">
        <v>0.2757925473474457</v>
      </c>
      <c r="AS189" s="71" t="n">
        <v>0.2757925473474457</v>
      </c>
      <c r="AT189" s="71" t="n">
        <v>0.2757925473474457</v>
      </c>
      <c r="AU189" s="71" t="n">
        <v>0.2757925473474457</v>
      </c>
      <c r="AV189" s="71" t="n">
        <v>0.2757925473474457</v>
      </c>
      <c r="AW189" s="71" t="n">
        <v>0.2757925473474457</v>
      </c>
      <c r="AX189" s="71" t="n">
        <v>0.2757925473474457</v>
      </c>
      <c r="AY189" s="71" t="n">
        <v>0.2757925473474457</v>
      </c>
    </row>
    <row r="190" hidden="1" s="192">
      <c r="A190" t="inlineStr">
        <is>
          <t>R16</t>
        </is>
      </c>
      <c r="B190" t="inlineStr">
        <is>
          <t>interurbano</t>
        </is>
      </c>
      <c r="C190" t="inlineStr">
        <is>
          <t>Camión pesado</t>
        </is>
      </c>
      <c r="D190" t="inlineStr">
        <is>
          <t>%</t>
        </is>
      </c>
      <c r="E190" s="63" t="n">
        <v>0</v>
      </c>
      <c r="F190" s="63" t="n">
        <v>0</v>
      </c>
      <c r="G190" s="63" t="n">
        <v>0</v>
      </c>
      <c r="H190" s="63" t="n">
        <v>0</v>
      </c>
      <c r="I190" s="63" t="n">
        <v>0.2621262722515419</v>
      </c>
      <c r="J190" s="63" t="n">
        <v>0.2645532070734781</v>
      </c>
      <c r="K190" s="71" t="n">
        <v>0.264553207073478</v>
      </c>
      <c r="L190" s="71" t="n">
        <v>0.2645532070734781</v>
      </c>
      <c r="M190" s="71" t="n">
        <v>0.2645532070734781</v>
      </c>
      <c r="N190" s="71" t="n">
        <v>0.2645532070734781</v>
      </c>
      <c r="O190" s="71" t="n">
        <v>0.2645532070734781</v>
      </c>
      <c r="P190" s="71" t="n">
        <v>0.2645532070734781</v>
      </c>
      <c r="Q190" s="71" t="n">
        <v>0.2645532070734781</v>
      </c>
      <c r="R190" s="71" t="n">
        <v>0.2645532070734781</v>
      </c>
      <c r="S190" s="71" t="n">
        <v>0.2645532070734781</v>
      </c>
      <c r="T190" s="71" t="n">
        <v>0.2645532070734781</v>
      </c>
      <c r="U190" s="71" t="n">
        <v>0.2645532070734781</v>
      </c>
      <c r="V190" s="71" t="n">
        <v>0.2645532070734782</v>
      </c>
      <c r="W190" s="71" t="n">
        <v>0.2645532070734781</v>
      </c>
      <c r="X190" s="71" t="n">
        <v>0.2645532070734781</v>
      </c>
      <c r="Y190" s="71" t="n">
        <v>0.2645532070734781</v>
      </c>
      <c r="Z190" s="71" t="n">
        <v>0.2645532070734781</v>
      </c>
      <c r="AA190" s="71" t="n">
        <v>0.2645532070734781</v>
      </c>
      <c r="AB190" s="71" t="n">
        <v>0.2645532070734781</v>
      </c>
      <c r="AC190" s="71" t="n">
        <v>0.2645532070734781</v>
      </c>
      <c r="AD190" s="71" t="n">
        <v>0.2645532070734781</v>
      </c>
      <c r="AE190" s="71" t="n">
        <v>0.2645532070734781</v>
      </c>
      <c r="AF190" s="71" t="n">
        <v>0.2645532070734782</v>
      </c>
      <c r="AG190" s="71" t="n">
        <v>0.2645532070734781</v>
      </c>
      <c r="AH190" s="71" t="n">
        <v>0.2645532070734781</v>
      </c>
      <c r="AI190" s="71" t="n">
        <v>0.2645532070734781</v>
      </c>
      <c r="AJ190" s="71" t="n">
        <v>0.2645532070734782</v>
      </c>
      <c r="AK190" s="71" t="n">
        <v>0.2645532070734781</v>
      </c>
      <c r="AL190" s="71" t="n">
        <v>0.2645532070734781</v>
      </c>
      <c r="AM190" s="71" t="n">
        <v>0.2645532070734781</v>
      </c>
      <c r="AN190" s="71" t="n">
        <v>0.2645532070734781</v>
      </c>
      <c r="AO190" s="71" t="n">
        <v>0.2645532070734781</v>
      </c>
      <c r="AP190" s="71" t="n">
        <v>0.2645532070734781</v>
      </c>
      <c r="AQ190" s="71" t="n">
        <v>0.2645532070734782</v>
      </c>
      <c r="AR190" s="71" t="n">
        <v>0.2645532070734781</v>
      </c>
      <c r="AS190" s="71" t="n">
        <v>0.2645532070734781</v>
      </c>
      <c r="AT190" s="71" t="n">
        <v>0.2645532070734782</v>
      </c>
      <c r="AU190" s="71" t="n">
        <v>0.2645532070734782</v>
      </c>
      <c r="AV190" s="71" t="n">
        <v>0.2645532070734781</v>
      </c>
      <c r="AW190" s="71" t="n">
        <v>0.2645532070734781</v>
      </c>
      <c r="AX190" s="71" t="n">
        <v>0.2645532070734781</v>
      </c>
      <c r="AY190" s="71" t="n">
        <v>0.2645532070734781</v>
      </c>
    </row>
    <row r="191" hidden="1" s="192">
      <c r="A191" t="inlineStr">
        <is>
          <t>R16</t>
        </is>
      </c>
      <c r="B191" t="inlineStr">
        <is>
          <t>interurbano</t>
        </is>
      </c>
      <c r="C191" t="inlineStr">
        <is>
          <t>Ferroviario</t>
        </is>
      </c>
      <c r="D191" t="inlineStr">
        <is>
          <t>%</t>
        </is>
      </c>
      <c r="E191" s="63" t="n">
        <v>0</v>
      </c>
      <c r="F191" s="63" t="n">
        <v>0</v>
      </c>
      <c r="G191" s="63" t="n">
        <v>0</v>
      </c>
      <c r="H191" s="63" t="n">
        <v>0</v>
      </c>
      <c r="I191" s="63" t="n">
        <v>0</v>
      </c>
      <c r="J191" s="63" t="n">
        <v>0</v>
      </c>
      <c r="K191" s="71" t="n">
        <v>0</v>
      </c>
      <c r="L191" s="71" t="n">
        <v>0</v>
      </c>
      <c r="M191" s="71" t="n">
        <v>0</v>
      </c>
      <c r="N191" s="71" t="n">
        <v>0</v>
      </c>
      <c r="O191" s="71" t="n">
        <v>0</v>
      </c>
      <c r="P191" s="71" t="n">
        <v>0</v>
      </c>
      <c r="Q191" s="71" t="n">
        <v>0</v>
      </c>
      <c r="R191" s="71" t="n">
        <v>0</v>
      </c>
      <c r="S191" s="71" t="n">
        <v>0</v>
      </c>
      <c r="T191" s="71" t="n">
        <v>0</v>
      </c>
      <c r="U191" s="71" t="n">
        <v>0</v>
      </c>
      <c r="V191" s="71" t="n">
        <v>0</v>
      </c>
      <c r="W191" s="71" t="n">
        <v>0</v>
      </c>
      <c r="X191" s="71" t="n">
        <v>0</v>
      </c>
      <c r="Y191" s="71" t="n">
        <v>0</v>
      </c>
      <c r="Z191" s="71" t="n">
        <v>0</v>
      </c>
      <c r="AA191" s="71" t="n">
        <v>0</v>
      </c>
      <c r="AB191" s="71" t="n">
        <v>0</v>
      </c>
      <c r="AC191" s="71" t="n">
        <v>0</v>
      </c>
      <c r="AD191" s="71" t="n">
        <v>0</v>
      </c>
      <c r="AE191" s="71" t="n">
        <v>0</v>
      </c>
      <c r="AF191" s="71" t="n">
        <v>0</v>
      </c>
      <c r="AG191" s="71" t="n">
        <v>0</v>
      </c>
      <c r="AH191" s="71" t="n">
        <v>0</v>
      </c>
      <c r="AI191" s="71" t="n">
        <v>0</v>
      </c>
      <c r="AJ191" s="71" t="n">
        <v>0</v>
      </c>
      <c r="AK191" s="71" t="n">
        <v>0</v>
      </c>
      <c r="AL191" s="71" t="n">
        <v>0</v>
      </c>
      <c r="AM191" s="71" t="n">
        <v>0</v>
      </c>
      <c r="AN191" s="71" t="n">
        <v>0</v>
      </c>
      <c r="AO191" s="71" t="n">
        <v>0</v>
      </c>
      <c r="AP191" s="71" t="n">
        <v>0</v>
      </c>
      <c r="AQ191" s="71" t="n">
        <v>0</v>
      </c>
      <c r="AR191" s="71" t="n">
        <v>0</v>
      </c>
      <c r="AS191" s="71" t="n">
        <v>0</v>
      </c>
      <c r="AT191" s="71" t="n">
        <v>0</v>
      </c>
      <c r="AU191" s="71" t="n">
        <v>0</v>
      </c>
      <c r="AV191" s="71" t="n">
        <v>0</v>
      </c>
      <c r="AW191" s="71" t="n">
        <v>0</v>
      </c>
      <c r="AX191" s="71" t="n">
        <v>0</v>
      </c>
      <c r="AY191" s="71" t="n">
        <v>0</v>
      </c>
    </row>
    <row r="192" hidden="1" s="192">
      <c r="A192" t="inlineStr">
        <is>
          <t>R16</t>
        </is>
      </c>
      <c r="B192" t="inlineStr">
        <is>
          <t>interurbano</t>
        </is>
      </c>
      <c r="C192" t="inlineStr">
        <is>
          <t>Marítimo</t>
        </is>
      </c>
      <c r="D192" t="inlineStr">
        <is>
          <t>%</t>
        </is>
      </c>
      <c r="E192" s="63" t="n">
        <v>0</v>
      </c>
      <c r="F192" s="63" t="n">
        <v>0</v>
      </c>
      <c r="G192" s="63" t="n">
        <v>0</v>
      </c>
      <c r="H192" s="63" t="n">
        <v>0</v>
      </c>
      <c r="I192" s="63" t="n">
        <v>0</v>
      </c>
      <c r="J192" s="63" t="n">
        <v>0</v>
      </c>
      <c r="K192" s="71" t="n">
        <v>0</v>
      </c>
      <c r="L192" s="71" t="n">
        <v>0</v>
      </c>
      <c r="M192" s="71" t="n">
        <v>0</v>
      </c>
      <c r="N192" s="71" t="n">
        <v>0</v>
      </c>
      <c r="O192" s="71" t="n">
        <v>0</v>
      </c>
      <c r="P192" s="71" t="n">
        <v>0</v>
      </c>
      <c r="Q192" s="71" t="n">
        <v>0</v>
      </c>
      <c r="R192" s="71" t="n">
        <v>0</v>
      </c>
      <c r="S192" s="71" t="n">
        <v>0</v>
      </c>
      <c r="T192" s="71" t="n">
        <v>0</v>
      </c>
      <c r="U192" s="71" t="n">
        <v>0</v>
      </c>
      <c r="V192" s="71" t="n">
        <v>0</v>
      </c>
      <c r="W192" s="71" t="n">
        <v>0</v>
      </c>
      <c r="X192" s="71" t="n">
        <v>0</v>
      </c>
      <c r="Y192" s="71" t="n">
        <v>0</v>
      </c>
      <c r="Z192" s="71" t="n">
        <v>0</v>
      </c>
      <c r="AA192" s="71" t="n">
        <v>0</v>
      </c>
      <c r="AB192" s="71" t="n">
        <v>0</v>
      </c>
      <c r="AC192" s="71" t="n">
        <v>0</v>
      </c>
      <c r="AD192" s="71" t="n">
        <v>0</v>
      </c>
      <c r="AE192" s="71" t="n">
        <v>0</v>
      </c>
      <c r="AF192" s="71" t="n">
        <v>0</v>
      </c>
      <c r="AG192" s="71" t="n">
        <v>0</v>
      </c>
      <c r="AH192" s="71" t="n">
        <v>0</v>
      </c>
      <c r="AI192" s="71" t="n">
        <v>0</v>
      </c>
      <c r="AJ192" s="71" t="n">
        <v>0</v>
      </c>
      <c r="AK192" s="71" t="n">
        <v>0</v>
      </c>
      <c r="AL192" s="71" t="n">
        <v>0</v>
      </c>
      <c r="AM192" s="71" t="n">
        <v>0</v>
      </c>
      <c r="AN192" s="71" t="n">
        <v>0</v>
      </c>
      <c r="AO192" s="71" t="n">
        <v>0</v>
      </c>
      <c r="AP192" s="71" t="n">
        <v>0</v>
      </c>
      <c r="AQ192" s="71" t="n">
        <v>0</v>
      </c>
      <c r="AR192" s="71" t="n">
        <v>0</v>
      </c>
      <c r="AS192" s="71" t="n">
        <v>0</v>
      </c>
      <c r="AT192" s="71" t="n">
        <v>0</v>
      </c>
      <c r="AU192" s="71" t="n">
        <v>0</v>
      </c>
      <c r="AV192" s="71" t="n">
        <v>0</v>
      </c>
      <c r="AW192" s="71" t="n">
        <v>0</v>
      </c>
      <c r="AX192" s="71" t="n">
        <v>0</v>
      </c>
      <c r="AY192" s="71" t="n">
        <v>0</v>
      </c>
    </row>
    <row r="193" hidden="1" s="192">
      <c r="A193" t="inlineStr">
        <is>
          <t>R16</t>
        </is>
      </c>
      <c r="B193" t="inlineStr">
        <is>
          <t>interurbano</t>
        </is>
      </c>
      <c r="C193" t="inlineStr">
        <is>
          <t>Aéreo</t>
        </is>
      </c>
      <c r="D193" t="inlineStr">
        <is>
          <t>%</t>
        </is>
      </c>
      <c r="E193" s="63" t="n">
        <v>0</v>
      </c>
      <c r="F193" s="63" t="n">
        <v>0</v>
      </c>
      <c r="G193" s="63" t="n">
        <v>0</v>
      </c>
      <c r="H193" s="63" t="n">
        <v>0</v>
      </c>
      <c r="I193" s="63" t="n">
        <v>0</v>
      </c>
      <c r="J193" s="63" t="n">
        <v>0</v>
      </c>
      <c r="K193" s="71" t="n">
        <v>0</v>
      </c>
      <c r="L193" s="71" t="n">
        <v>0</v>
      </c>
      <c r="M193" s="71" t="n">
        <v>0</v>
      </c>
      <c r="N193" s="71" t="n">
        <v>0</v>
      </c>
      <c r="O193" s="71" t="n">
        <v>0</v>
      </c>
      <c r="P193" s="71" t="n">
        <v>0</v>
      </c>
      <c r="Q193" s="71" t="n">
        <v>0</v>
      </c>
      <c r="R193" s="71" t="n">
        <v>0</v>
      </c>
      <c r="S193" s="71" t="n">
        <v>0</v>
      </c>
      <c r="T193" s="71" t="n">
        <v>0</v>
      </c>
      <c r="U193" s="71" t="n">
        <v>0</v>
      </c>
      <c r="V193" s="71" t="n">
        <v>0</v>
      </c>
      <c r="W193" s="71" t="n">
        <v>0</v>
      </c>
      <c r="X193" s="71" t="n">
        <v>0</v>
      </c>
      <c r="Y193" s="71" t="n">
        <v>0</v>
      </c>
      <c r="Z193" s="71" t="n">
        <v>0</v>
      </c>
      <c r="AA193" s="71" t="n">
        <v>0</v>
      </c>
      <c r="AB193" s="71" t="n">
        <v>0</v>
      </c>
      <c r="AC193" s="71" t="n">
        <v>0</v>
      </c>
      <c r="AD193" s="71" t="n">
        <v>0</v>
      </c>
      <c r="AE193" s="71" t="n">
        <v>0</v>
      </c>
      <c r="AF193" s="71" t="n">
        <v>0</v>
      </c>
      <c r="AG193" s="71" t="n">
        <v>0</v>
      </c>
      <c r="AH193" s="71" t="n">
        <v>0</v>
      </c>
      <c r="AI193" s="71" t="n">
        <v>0</v>
      </c>
      <c r="AJ193" s="71" t="n">
        <v>0</v>
      </c>
      <c r="AK193" s="71" t="n">
        <v>0</v>
      </c>
      <c r="AL193" s="71" t="n">
        <v>0</v>
      </c>
      <c r="AM193" s="71" t="n">
        <v>0</v>
      </c>
      <c r="AN193" s="71" t="n">
        <v>0</v>
      </c>
      <c r="AO193" s="71" t="n">
        <v>0</v>
      </c>
      <c r="AP193" s="71" t="n">
        <v>0</v>
      </c>
      <c r="AQ193" s="71" t="n">
        <v>0</v>
      </c>
      <c r="AR193" s="71" t="n">
        <v>0</v>
      </c>
      <c r="AS193" s="71" t="n">
        <v>0</v>
      </c>
      <c r="AT193" s="71" t="n">
        <v>0</v>
      </c>
      <c r="AU193" s="71" t="n">
        <v>0</v>
      </c>
      <c r="AV193" s="71" t="n">
        <v>0</v>
      </c>
      <c r="AW193" s="71" t="n">
        <v>0</v>
      </c>
      <c r="AX193" s="71" t="n">
        <v>0</v>
      </c>
      <c r="AY193" s="71" t="n">
        <v>0</v>
      </c>
    </row>
    <row r="196">
      <c r="E196" s="140" t="n"/>
      <c r="F196" s="140" t="n"/>
      <c r="G196" s="140" t="n"/>
      <c r="H196" s="140" t="n"/>
      <c r="I196" s="140" t="n"/>
      <c r="J196" s="140" t="n"/>
      <c r="K196" s="140" t="n"/>
      <c r="L196" s="140" t="n"/>
      <c r="M196" s="140" t="n"/>
      <c r="N196" s="140" t="n"/>
      <c r="O196" s="140" t="n"/>
      <c r="P196" s="140" t="n"/>
      <c r="Q196" s="140" t="n"/>
      <c r="R196" s="140" t="n"/>
      <c r="S196" s="140" t="n"/>
      <c r="T196" s="140" t="n"/>
      <c r="U196" s="140" t="n"/>
      <c r="V196" s="140" t="n"/>
      <c r="W196" s="140" t="n"/>
      <c r="X196" s="140" t="n"/>
      <c r="Y196" s="140" t="n"/>
      <c r="Z196" s="140" t="n"/>
      <c r="AA196" s="140" t="n"/>
      <c r="AB196" s="140" t="n"/>
      <c r="AC196" s="140" t="n"/>
      <c r="AD196" s="140" t="n"/>
      <c r="AE196" s="140" t="n"/>
    </row>
    <row r="197">
      <c r="F197" s="140" t="n"/>
      <c r="G197" s="140" t="n"/>
      <c r="H197" s="140" t="n"/>
      <c r="I197" s="140" t="n"/>
      <c r="J197" s="140" t="n"/>
      <c r="M197" s="140" t="n"/>
      <c r="N197" s="140" t="n"/>
      <c r="O197" s="140" t="n"/>
      <c r="P197" s="140" t="n"/>
      <c r="Q197" s="140" t="n"/>
      <c r="R197" s="140" t="n"/>
      <c r="S197" s="140" t="n"/>
      <c r="T197" s="140" t="n"/>
      <c r="U197" s="140" t="n"/>
      <c r="V197" s="140" t="n"/>
      <c r="W197" s="140" t="n"/>
      <c r="X197" s="140" t="n"/>
      <c r="Y197" s="140" t="n"/>
      <c r="Z197" s="140" t="n"/>
      <c r="AA197" s="140" t="n"/>
      <c r="AB197" s="140" t="n"/>
      <c r="AC197" s="140" t="n"/>
      <c r="AD197" s="140" t="n"/>
      <c r="AE197" s="140" t="n"/>
    </row>
    <row r="198">
      <c r="F198" s="140" t="n"/>
      <c r="G198" s="140" t="n"/>
      <c r="H198" s="140" t="n"/>
      <c r="I198" s="140" t="n"/>
      <c r="J198" s="140" t="n"/>
      <c r="M198" s="140" t="n"/>
      <c r="N198" s="140" t="n"/>
      <c r="O198" s="140" t="n"/>
      <c r="P198" s="140" t="n"/>
      <c r="Q198" s="140" t="n"/>
      <c r="R198" s="140" t="n"/>
      <c r="S198" s="140" t="n"/>
      <c r="T198" s="140" t="n"/>
      <c r="U198" s="140" t="n"/>
      <c r="V198" s="140" t="n"/>
      <c r="W198" s="140" t="n"/>
      <c r="X198" s="140" t="n"/>
      <c r="Y198" s="140" t="n"/>
      <c r="Z198" s="140" t="n"/>
      <c r="AA198" s="140" t="n"/>
      <c r="AB198" s="140" t="n"/>
      <c r="AC198" s="140" t="n"/>
      <c r="AD198" s="140" t="n"/>
      <c r="AE198" s="140" t="n"/>
    </row>
    <row r="199">
      <c r="F199" s="140" t="n"/>
      <c r="G199" s="140" t="n"/>
      <c r="H199" s="140" t="n"/>
      <c r="I199" s="140" t="n"/>
      <c r="J199" s="140" t="n"/>
      <c r="M199" s="140" t="n"/>
      <c r="N199" s="140" t="n"/>
      <c r="O199" s="140" t="n"/>
      <c r="P199" s="140" t="n"/>
      <c r="Q199" s="140" t="n"/>
      <c r="R199" s="140" t="n"/>
      <c r="S199" s="140" t="n"/>
      <c r="T199" s="140" t="n"/>
      <c r="U199" s="140" t="n"/>
      <c r="V199" s="140" t="n"/>
      <c r="W199" s="140" t="n"/>
      <c r="X199" s="140" t="n"/>
      <c r="Y199" s="140" t="n"/>
      <c r="Z199" s="140" t="n"/>
      <c r="AA199" s="140" t="n"/>
      <c r="AB199" s="140" t="n"/>
      <c r="AC199" s="140" t="n"/>
      <c r="AD199" s="140" t="n"/>
      <c r="AE199" s="140" t="n"/>
    </row>
    <row r="200">
      <c r="F200" s="140" t="n"/>
      <c r="G200" s="140" t="n"/>
      <c r="H200" s="140" t="n"/>
      <c r="I200" s="140" t="n"/>
      <c r="J200" s="140" t="n"/>
      <c r="M200" s="140" t="n"/>
      <c r="N200" s="140" t="n"/>
      <c r="O200" s="140" t="n"/>
      <c r="P200" s="140" t="n"/>
      <c r="Q200" s="140" t="n"/>
      <c r="R200" s="140" t="n"/>
      <c r="S200" s="140" t="n"/>
      <c r="T200" s="140" t="n"/>
      <c r="U200" s="140" t="n"/>
      <c r="V200" s="140" t="n"/>
      <c r="W200" s="140" t="n"/>
      <c r="X200" s="140" t="n"/>
      <c r="Y200" s="140" t="n"/>
      <c r="Z200" s="140" t="n"/>
      <c r="AA200" s="140" t="n"/>
      <c r="AB200" s="140" t="n"/>
      <c r="AC200" s="140" t="n"/>
      <c r="AD200" s="140" t="n"/>
      <c r="AE200" s="140" t="n"/>
    </row>
    <row r="201">
      <c r="F201" s="140" t="n"/>
      <c r="G201" s="140" t="n"/>
      <c r="H201" s="140" t="n"/>
      <c r="I201" s="140" t="n"/>
      <c r="J201" s="140" t="n"/>
      <c r="M201" s="140" t="n"/>
      <c r="N201" s="140" t="n"/>
      <c r="O201" s="140" t="n"/>
      <c r="P201" s="140" t="n"/>
      <c r="Q201" s="140" t="n"/>
      <c r="R201" s="140" t="n"/>
      <c r="S201" s="140" t="n"/>
      <c r="T201" s="140" t="n"/>
      <c r="U201" s="140" t="n"/>
      <c r="V201" s="140" t="n"/>
      <c r="W201" s="140" t="n"/>
      <c r="X201" s="140" t="n"/>
      <c r="Y201" s="140" t="n"/>
      <c r="Z201" s="140" t="n"/>
      <c r="AA201" s="140" t="n"/>
      <c r="AB201" s="140" t="n"/>
      <c r="AC201" s="140" t="n"/>
      <c r="AD201" s="140" t="n"/>
      <c r="AE201" s="140" t="n"/>
    </row>
  </sheetData>
  <autoFilter ref="A1:AY193">
    <filterColumn colId="0" hiddenButton="0" showButton="1">
      <filters>
        <filter val="RM"/>
      </filters>
    </filterColumn>
    <filterColumn colId="1" hiddenButton="0" showButton="1">
      <filters>
        <filter val="interurbano"/>
      </filters>
    </filterColumn>
  </autoFilter>
  <pageMargins left="0.7" right="0.7" top="0.75" bottom="0.75" header="0.3" footer="0.3"/>
  <pageSetup orientation="portrait" paperSize="9"/>
</worksheet>
</file>

<file path=xl/worksheets/sheet36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X115"/>
  <sheetViews>
    <sheetView zoomScale="77" zoomScaleNormal="77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K28" sqref="K28"/>
    </sheetView>
  </sheetViews>
  <sheetFormatPr baseColWidth="10" defaultColWidth="11.42578125" defaultRowHeight="15"/>
  <cols>
    <col width="15.42578125" bestFit="1" customWidth="1" style="192" min="2" max="2"/>
    <col width="10" customWidth="1" style="192" min="3" max="8"/>
    <col width="12.5703125" customWidth="1" style="192" min="9" max="9"/>
  </cols>
  <sheetData>
    <row r="1">
      <c r="A1" s="76" t="inlineStr">
        <is>
          <t>Region</t>
        </is>
      </c>
      <c r="B1" s="76" t="inlineStr">
        <is>
          <t>Modo</t>
        </is>
      </c>
      <c r="C1" s="76" t="inlineStr">
        <is>
          <t>Unidad</t>
        </is>
      </c>
      <c r="D1" s="55" t="n">
        <v>2014</v>
      </c>
      <c r="E1" s="55" t="n">
        <v>2015</v>
      </c>
      <c r="F1" s="55" t="n">
        <v>2016</v>
      </c>
      <c r="G1" s="55" t="n">
        <v>2017</v>
      </c>
      <c r="H1" s="55" t="n">
        <v>2018</v>
      </c>
      <c r="I1" s="55" t="n">
        <v>2019</v>
      </c>
      <c r="J1" s="49" t="n">
        <v>2020</v>
      </c>
      <c r="K1" s="49" t="n">
        <v>2021</v>
      </c>
      <c r="L1" s="49" t="n">
        <v>2022</v>
      </c>
      <c r="M1" s="49" t="n">
        <v>2023</v>
      </c>
      <c r="N1" s="49" t="n">
        <v>2024</v>
      </c>
      <c r="O1" s="49" t="n">
        <v>2025</v>
      </c>
      <c r="P1" s="49" t="n">
        <v>2026</v>
      </c>
      <c r="Q1" s="49" t="n">
        <v>2027</v>
      </c>
      <c r="R1" s="49" t="n">
        <v>2028</v>
      </c>
      <c r="S1" s="49" t="n">
        <v>2029</v>
      </c>
      <c r="T1" s="49" t="n">
        <v>2030</v>
      </c>
      <c r="U1" s="49" t="n">
        <v>2031</v>
      </c>
      <c r="V1" s="49" t="n">
        <v>2032</v>
      </c>
      <c r="W1" s="49" t="n">
        <v>2033</v>
      </c>
      <c r="X1" s="49" t="n">
        <v>2034</v>
      </c>
      <c r="Y1" s="49" t="n">
        <v>2035</v>
      </c>
      <c r="Z1" s="49" t="n">
        <v>2036</v>
      </c>
      <c r="AA1" s="49" t="n">
        <v>2037</v>
      </c>
      <c r="AB1" s="49" t="n">
        <v>2038</v>
      </c>
      <c r="AC1" s="49" t="n">
        <v>2039</v>
      </c>
      <c r="AD1" s="49" t="n">
        <v>2040</v>
      </c>
      <c r="AE1" s="49" t="n">
        <v>2041</v>
      </c>
      <c r="AF1" s="49" t="n">
        <v>2042</v>
      </c>
      <c r="AG1" s="49" t="n">
        <v>2043</v>
      </c>
      <c r="AH1" s="49" t="n">
        <v>2044</v>
      </c>
      <c r="AI1" s="49" t="n">
        <v>2045</v>
      </c>
      <c r="AJ1" s="49" t="n">
        <v>2046</v>
      </c>
      <c r="AK1" s="49" t="n">
        <v>2047</v>
      </c>
      <c r="AL1" s="49" t="n">
        <v>2048</v>
      </c>
      <c r="AM1" s="49" t="n">
        <v>2049</v>
      </c>
      <c r="AN1" s="49" t="n">
        <v>2050</v>
      </c>
      <c r="AO1" s="49" t="n">
        <v>2051</v>
      </c>
      <c r="AP1" s="49" t="n">
        <v>2052</v>
      </c>
      <c r="AQ1" s="49" t="n">
        <v>2053</v>
      </c>
      <c r="AR1" s="49" t="n">
        <v>2054</v>
      </c>
      <c r="AS1" s="49" t="n">
        <v>2055</v>
      </c>
      <c r="AT1" s="49" t="n">
        <v>2056</v>
      </c>
      <c r="AU1" s="49" t="n">
        <v>2057</v>
      </c>
      <c r="AV1" s="49" t="n">
        <v>2058</v>
      </c>
      <c r="AW1" s="49" t="n">
        <v>2059</v>
      </c>
      <c r="AX1" s="49" t="n">
        <v>2060</v>
      </c>
    </row>
    <row r="2">
      <c r="A2" t="inlineStr">
        <is>
          <t>RM</t>
        </is>
      </c>
      <c r="B2" t="inlineStr">
        <is>
          <t>Camión liviano</t>
        </is>
      </c>
      <c r="C2" t="inlineStr">
        <is>
          <t>ton/veh</t>
        </is>
      </c>
      <c r="D2" s="129" t="n">
        <v>7.09</v>
      </c>
      <c r="E2" s="129" t="n">
        <v>7.09</v>
      </c>
      <c r="F2" s="129" t="n">
        <v>7.09</v>
      </c>
      <c r="G2" s="129" t="n">
        <v>7.09</v>
      </c>
      <c r="H2" s="129" t="n">
        <v>7.09</v>
      </c>
      <c r="I2" s="129" t="n">
        <v>7.09</v>
      </c>
      <c r="J2" s="75" t="n">
        <v>7.09</v>
      </c>
      <c r="K2" s="75" t="n">
        <v>7.09</v>
      </c>
      <c r="L2" s="75" t="n">
        <v>7.09</v>
      </c>
      <c r="M2" s="75" t="n">
        <v>7.09</v>
      </c>
      <c r="N2" s="75" t="n">
        <v>7.09</v>
      </c>
      <c r="O2" s="75" t="n">
        <v>7.09</v>
      </c>
      <c r="P2" s="75" t="n">
        <v>7.09</v>
      </c>
      <c r="Q2" s="75" t="n">
        <v>7.09</v>
      </c>
      <c r="R2" s="75" t="n">
        <v>7.09</v>
      </c>
      <c r="S2" s="75" t="n">
        <v>7.09</v>
      </c>
      <c r="T2" s="75" t="n">
        <v>7.09</v>
      </c>
      <c r="U2" s="75" t="n">
        <v>7.09</v>
      </c>
      <c r="V2" s="75" t="n">
        <v>7.09</v>
      </c>
      <c r="W2" s="75" t="n">
        <v>7.09</v>
      </c>
      <c r="X2" s="75" t="n">
        <v>7.09</v>
      </c>
      <c r="Y2" s="75" t="n">
        <v>7.09</v>
      </c>
      <c r="Z2" s="75" t="n">
        <v>7.09</v>
      </c>
      <c r="AA2" s="75" t="n">
        <v>7.09</v>
      </c>
      <c r="AB2" s="75" t="n">
        <v>7.09</v>
      </c>
      <c r="AC2" s="75" t="n">
        <v>7.09</v>
      </c>
      <c r="AD2" s="75" t="n">
        <v>7.09</v>
      </c>
      <c r="AE2" s="75" t="n">
        <v>7.09</v>
      </c>
      <c r="AF2" s="75" t="n">
        <v>7.09</v>
      </c>
      <c r="AG2" s="75" t="n">
        <v>7.09</v>
      </c>
      <c r="AH2" s="75" t="n">
        <v>7.09</v>
      </c>
      <c r="AI2" s="75" t="n">
        <v>7.09</v>
      </c>
      <c r="AJ2" s="75" t="n">
        <v>7.09</v>
      </c>
      <c r="AK2" s="75" t="n">
        <v>7.09</v>
      </c>
      <c r="AL2" s="75" t="n">
        <v>7.09</v>
      </c>
      <c r="AM2" s="75" t="n">
        <v>7.09</v>
      </c>
      <c r="AN2" s="75" t="n">
        <v>7.09</v>
      </c>
      <c r="AO2" s="75" t="n">
        <v>7.09</v>
      </c>
      <c r="AP2" s="75" t="n">
        <v>7.09</v>
      </c>
      <c r="AQ2" s="75" t="n">
        <v>7.09</v>
      </c>
      <c r="AR2" s="75" t="n">
        <v>7.09</v>
      </c>
      <c r="AS2" s="75" t="n">
        <v>7.09</v>
      </c>
      <c r="AT2" s="75" t="n">
        <v>7.09</v>
      </c>
      <c r="AU2" s="75" t="n">
        <v>7.09</v>
      </c>
      <c r="AV2" s="75" t="n">
        <v>7.09</v>
      </c>
      <c r="AW2" s="75" t="n">
        <v>7.09</v>
      </c>
      <c r="AX2" s="75" t="n">
        <v>7.09</v>
      </c>
    </row>
    <row r="3">
      <c r="A3" t="inlineStr">
        <is>
          <t>RM</t>
        </is>
      </c>
      <c r="B3" t="inlineStr">
        <is>
          <t>Camión mediano</t>
        </is>
      </c>
      <c r="C3" t="inlineStr">
        <is>
          <t>ton/veh</t>
        </is>
      </c>
      <c r="D3" s="123" t="n">
        <v>7.09</v>
      </c>
      <c r="E3" s="123" t="n">
        <v>7.09</v>
      </c>
      <c r="F3" s="123" t="n">
        <v>7.09</v>
      </c>
      <c r="G3" s="123" t="n">
        <v>7.09</v>
      </c>
      <c r="H3" s="123" t="n">
        <v>7.09</v>
      </c>
      <c r="I3" s="123" t="n">
        <v>7.09</v>
      </c>
      <c r="J3" s="75" t="n">
        <v>7.09</v>
      </c>
      <c r="K3" s="75" t="n">
        <v>7.09</v>
      </c>
      <c r="L3" s="75" t="n">
        <v>7.09</v>
      </c>
      <c r="M3" s="75" t="n">
        <v>7.09</v>
      </c>
      <c r="N3" s="75" t="n">
        <v>7.09</v>
      </c>
      <c r="O3" s="75" t="n">
        <v>7.09</v>
      </c>
      <c r="P3" s="75" t="n">
        <v>7.09</v>
      </c>
      <c r="Q3" s="75" t="n">
        <v>7.09</v>
      </c>
      <c r="R3" s="75" t="n">
        <v>7.09</v>
      </c>
      <c r="S3" s="75" t="n">
        <v>7.09</v>
      </c>
      <c r="T3" s="75" t="n">
        <v>7.09</v>
      </c>
      <c r="U3" s="75" t="n">
        <v>7.09</v>
      </c>
      <c r="V3" s="75" t="n">
        <v>7.09</v>
      </c>
      <c r="W3" s="75" t="n">
        <v>7.09</v>
      </c>
      <c r="X3" s="75" t="n">
        <v>7.09</v>
      </c>
      <c r="Y3" s="75" t="n">
        <v>7.09</v>
      </c>
      <c r="Z3" s="75" t="n">
        <v>7.09</v>
      </c>
      <c r="AA3" s="75" t="n">
        <v>7.09</v>
      </c>
      <c r="AB3" s="75" t="n">
        <v>7.09</v>
      </c>
      <c r="AC3" s="75" t="n">
        <v>7.09</v>
      </c>
      <c r="AD3" s="75" t="n">
        <v>7.09</v>
      </c>
      <c r="AE3" s="75" t="n">
        <v>7.09</v>
      </c>
      <c r="AF3" s="75" t="n">
        <v>7.09</v>
      </c>
      <c r="AG3" s="75" t="n">
        <v>7.09</v>
      </c>
      <c r="AH3" s="75" t="n">
        <v>7.09</v>
      </c>
      <c r="AI3" s="75" t="n">
        <v>7.09</v>
      </c>
      <c r="AJ3" s="75" t="n">
        <v>7.09</v>
      </c>
      <c r="AK3" s="75" t="n">
        <v>7.09</v>
      </c>
      <c r="AL3" s="75" t="n">
        <v>7.09</v>
      </c>
      <c r="AM3" s="75" t="n">
        <v>7.09</v>
      </c>
      <c r="AN3" s="75" t="n">
        <v>7.09</v>
      </c>
      <c r="AO3" s="75" t="n">
        <v>7.09</v>
      </c>
      <c r="AP3" s="75" t="n">
        <v>7.09</v>
      </c>
      <c r="AQ3" s="75" t="n">
        <v>7.09</v>
      </c>
      <c r="AR3" s="75" t="n">
        <v>7.09</v>
      </c>
      <c r="AS3" s="75" t="n">
        <v>7.09</v>
      </c>
      <c r="AT3" s="75" t="n">
        <v>7.09</v>
      </c>
      <c r="AU3" s="75" t="n">
        <v>7.09</v>
      </c>
      <c r="AV3" s="75" t="n">
        <v>7.09</v>
      </c>
      <c r="AW3" s="75" t="n">
        <v>7.09</v>
      </c>
      <c r="AX3" s="75" t="n">
        <v>7.09</v>
      </c>
    </row>
    <row r="4">
      <c r="A4" t="inlineStr">
        <is>
          <t>RM</t>
        </is>
      </c>
      <c r="B4" t="inlineStr">
        <is>
          <t>Camión pesado</t>
        </is>
      </c>
      <c r="C4" t="inlineStr">
        <is>
          <t>ton/veh</t>
        </is>
      </c>
      <c r="D4" s="129" t="n">
        <v>14</v>
      </c>
      <c r="E4" s="129" t="n">
        <v>14</v>
      </c>
      <c r="F4" s="129" t="n">
        <v>14</v>
      </c>
      <c r="G4" s="129" t="n">
        <v>14</v>
      </c>
      <c r="H4" s="129" t="n">
        <v>14</v>
      </c>
      <c r="I4" s="129" t="n">
        <v>14</v>
      </c>
      <c r="J4" s="75" t="n">
        <v>14</v>
      </c>
      <c r="K4" s="75" t="n">
        <v>14</v>
      </c>
      <c r="L4" s="75" t="n">
        <v>14</v>
      </c>
      <c r="M4" s="75" t="n">
        <v>14</v>
      </c>
      <c r="N4" s="75" t="n">
        <v>14</v>
      </c>
      <c r="O4" s="75" t="n">
        <v>14</v>
      </c>
      <c r="P4" s="75" t="n">
        <v>14</v>
      </c>
      <c r="Q4" s="75" t="n">
        <v>14</v>
      </c>
      <c r="R4" s="75" t="n">
        <v>14</v>
      </c>
      <c r="S4" s="75" t="n">
        <v>14</v>
      </c>
      <c r="T4" s="75" t="n">
        <v>14</v>
      </c>
      <c r="U4" s="75" t="n">
        <v>14</v>
      </c>
      <c r="V4" s="75" t="n">
        <v>14</v>
      </c>
      <c r="W4" s="75" t="n">
        <v>14</v>
      </c>
      <c r="X4" s="75" t="n">
        <v>14</v>
      </c>
      <c r="Y4" s="75" t="n">
        <v>14</v>
      </c>
      <c r="Z4" s="75" t="n">
        <v>14</v>
      </c>
      <c r="AA4" s="75" t="n">
        <v>14</v>
      </c>
      <c r="AB4" s="75" t="n">
        <v>14</v>
      </c>
      <c r="AC4" s="75" t="n">
        <v>14</v>
      </c>
      <c r="AD4" s="75" t="n">
        <v>14</v>
      </c>
      <c r="AE4" s="75" t="n">
        <v>14</v>
      </c>
      <c r="AF4" s="75" t="n">
        <v>14</v>
      </c>
      <c r="AG4" s="75" t="n">
        <v>14</v>
      </c>
      <c r="AH4" s="75" t="n">
        <v>14</v>
      </c>
      <c r="AI4" s="75" t="n">
        <v>14</v>
      </c>
      <c r="AJ4" s="75" t="n">
        <v>14</v>
      </c>
      <c r="AK4" s="75" t="n">
        <v>14</v>
      </c>
      <c r="AL4" s="75" t="n">
        <v>14</v>
      </c>
      <c r="AM4" s="75" t="n">
        <v>14</v>
      </c>
      <c r="AN4" s="75" t="n">
        <v>14</v>
      </c>
      <c r="AO4" s="75" t="n">
        <v>14</v>
      </c>
      <c r="AP4" s="75" t="n">
        <v>14</v>
      </c>
      <c r="AQ4" s="75" t="n">
        <v>14</v>
      </c>
      <c r="AR4" s="75" t="n">
        <v>14</v>
      </c>
      <c r="AS4" s="75" t="n">
        <v>14</v>
      </c>
      <c r="AT4" s="75" t="n">
        <v>14</v>
      </c>
      <c r="AU4" s="75" t="n">
        <v>14</v>
      </c>
      <c r="AV4" s="75" t="n">
        <v>14</v>
      </c>
      <c r="AW4" s="75" t="n">
        <v>14</v>
      </c>
      <c r="AX4" s="75" t="n">
        <v>14</v>
      </c>
    </row>
    <row r="5">
      <c r="A5" t="inlineStr">
        <is>
          <t>RM</t>
        </is>
      </c>
      <c r="B5" t="inlineStr">
        <is>
          <t>Ferroviario</t>
        </is>
      </c>
      <c r="C5" t="inlineStr">
        <is>
          <t>ton/veh</t>
        </is>
      </c>
      <c r="D5" s="129" t="n">
        <v>516</v>
      </c>
      <c r="E5" s="129" t="n">
        <v>516</v>
      </c>
      <c r="F5" s="129" t="n">
        <v>516</v>
      </c>
      <c r="G5" s="129" t="n">
        <v>516</v>
      </c>
      <c r="H5" s="129" t="n">
        <v>516</v>
      </c>
      <c r="I5" s="129" t="n">
        <v>516</v>
      </c>
      <c r="J5" s="74" t="n">
        <v>516</v>
      </c>
      <c r="K5" s="74" t="n">
        <v>516</v>
      </c>
      <c r="L5" s="74" t="n">
        <v>516</v>
      </c>
      <c r="M5" s="74" t="n">
        <v>516</v>
      </c>
      <c r="N5" s="74" t="n">
        <v>516</v>
      </c>
      <c r="O5" s="74" t="n">
        <v>516</v>
      </c>
      <c r="P5" s="74" t="n">
        <v>516</v>
      </c>
      <c r="Q5" s="74" t="n">
        <v>516</v>
      </c>
      <c r="R5" s="74" t="n">
        <v>516</v>
      </c>
      <c r="S5" s="74" t="n">
        <v>516</v>
      </c>
      <c r="T5" s="74" t="n">
        <v>516</v>
      </c>
      <c r="U5" s="74" t="n">
        <v>516</v>
      </c>
      <c r="V5" s="74" t="n">
        <v>516</v>
      </c>
      <c r="W5" s="74" t="n">
        <v>516</v>
      </c>
      <c r="X5" s="74" t="n">
        <v>516</v>
      </c>
      <c r="Y5" s="74" t="n">
        <v>516</v>
      </c>
      <c r="Z5" s="74" t="n">
        <v>516</v>
      </c>
      <c r="AA5" s="74" t="n">
        <v>516</v>
      </c>
      <c r="AB5" s="74" t="n">
        <v>516</v>
      </c>
      <c r="AC5" s="74" t="n">
        <v>516</v>
      </c>
      <c r="AD5" s="74" t="n">
        <v>516</v>
      </c>
      <c r="AE5" s="74" t="n">
        <v>516</v>
      </c>
      <c r="AF5" s="74" t="n">
        <v>516</v>
      </c>
      <c r="AG5" s="74" t="n">
        <v>516</v>
      </c>
      <c r="AH5" s="74" t="n">
        <v>516</v>
      </c>
      <c r="AI5" s="74" t="n">
        <v>516</v>
      </c>
      <c r="AJ5" s="74" t="n">
        <v>516</v>
      </c>
      <c r="AK5" s="74" t="n">
        <v>516</v>
      </c>
      <c r="AL5" s="74" t="n">
        <v>516</v>
      </c>
      <c r="AM5" s="74" t="n">
        <v>516</v>
      </c>
      <c r="AN5" s="74" t="n">
        <v>516</v>
      </c>
      <c r="AO5" s="74" t="n">
        <v>516</v>
      </c>
      <c r="AP5" s="74" t="n">
        <v>516</v>
      </c>
      <c r="AQ5" s="74" t="n">
        <v>516</v>
      </c>
      <c r="AR5" s="74" t="n">
        <v>516</v>
      </c>
      <c r="AS5" s="74" t="n">
        <v>516</v>
      </c>
      <c r="AT5" s="74" t="n">
        <v>516</v>
      </c>
      <c r="AU5" s="74" t="n">
        <v>516</v>
      </c>
      <c r="AV5" s="74" t="n">
        <v>516</v>
      </c>
      <c r="AW5" s="74" t="n">
        <v>516</v>
      </c>
      <c r="AX5" s="74" t="n">
        <v>516</v>
      </c>
    </row>
    <row r="6">
      <c r="A6" t="inlineStr">
        <is>
          <t>RM</t>
        </is>
      </c>
      <c r="B6" t="inlineStr">
        <is>
          <t>Marítimo</t>
        </is>
      </c>
      <c r="C6" t="inlineStr">
        <is>
          <t>ton/veh</t>
        </is>
      </c>
      <c r="D6" s="84" t="n">
        <v>2625</v>
      </c>
      <c r="E6" s="84" t="n">
        <v>2625</v>
      </c>
      <c r="F6" s="84" t="n">
        <v>2625</v>
      </c>
      <c r="G6" s="84" t="n">
        <v>2625</v>
      </c>
      <c r="H6" s="84" t="n">
        <v>2625</v>
      </c>
      <c r="I6" s="84" t="n">
        <v>2625</v>
      </c>
      <c r="J6" s="73" t="n">
        <v>2625</v>
      </c>
      <c r="K6" s="73" t="n">
        <v>2625</v>
      </c>
      <c r="L6" s="73" t="n">
        <v>2625</v>
      </c>
      <c r="M6" s="73" t="n">
        <v>2625</v>
      </c>
      <c r="N6" s="73" t="n">
        <v>2625</v>
      </c>
      <c r="O6" s="73" t="n">
        <v>2625</v>
      </c>
      <c r="P6" s="73" t="n">
        <v>2625</v>
      </c>
      <c r="Q6" s="73" t="n">
        <v>2625</v>
      </c>
      <c r="R6" s="73" t="n">
        <v>2625</v>
      </c>
      <c r="S6" s="73" t="n">
        <v>2625</v>
      </c>
      <c r="T6" s="73" t="n">
        <v>2625</v>
      </c>
      <c r="U6" s="73" t="n">
        <v>2625</v>
      </c>
      <c r="V6" s="73" t="n">
        <v>2625</v>
      </c>
      <c r="W6" s="73" t="n">
        <v>2625</v>
      </c>
      <c r="X6" s="73" t="n">
        <v>2625</v>
      </c>
      <c r="Y6" s="73" t="n">
        <v>2625</v>
      </c>
      <c r="Z6" s="73" t="n">
        <v>2625</v>
      </c>
      <c r="AA6" s="73" t="n">
        <v>2625</v>
      </c>
      <c r="AB6" s="73" t="n">
        <v>2625</v>
      </c>
      <c r="AC6" s="73" t="n">
        <v>2625</v>
      </c>
      <c r="AD6" s="73" t="n">
        <v>2625</v>
      </c>
      <c r="AE6" s="73" t="n">
        <v>2625</v>
      </c>
      <c r="AF6" s="73" t="n">
        <v>2625</v>
      </c>
      <c r="AG6" s="73" t="n">
        <v>2625</v>
      </c>
      <c r="AH6" s="73" t="n">
        <v>2625</v>
      </c>
      <c r="AI6" s="73" t="n">
        <v>2625</v>
      </c>
      <c r="AJ6" s="73" t="n">
        <v>2625</v>
      </c>
      <c r="AK6" s="73" t="n">
        <v>2625</v>
      </c>
      <c r="AL6" s="73" t="n">
        <v>2625</v>
      </c>
      <c r="AM6" s="73" t="n">
        <v>2625</v>
      </c>
      <c r="AN6" s="73" t="n">
        <v>2625</v>
      </c>
      <c r="AO6" s="73" t="n">
        <v>2625</v>
      </c>
      <c r="AP6" s="73" t="n">
        <v>2625</v>
      </c>
      <c r="AQ6" s="73" t="n">
        <v>2625</v>
      </c>
      <c r="AR6" s="73" t="n">
        <v>2625</v>
      </c>
      <c r="AS6" s="73" t="n">
        <v>2625</v>
      </c>
      <c r="AT6" s="1" t="n">
        <v>2625</v>
      </c>
      <c r="AU6" s="1" t="n">
        <v>2625</v>
      </c>
      <c r="AV6" s="1" t="n">
        <v>2625</v>
      </c>
      <c r="AW6" s="1" t="n">
        <v>2625</v>
      </c>
      <c r="AX6" s="1" t="n">
        <v>2625</v>
      </c>
    </row>
    <row r="7">
      <c r="A7" t="inlineStr">
        <is>
          <t>RM</t>
        </is>
      </c>
      <c r="B7" t="inlineStr">
        <is>
          <t>Aéreo</t>
        </is>
      </c>
      <c r="C7" t="inlineStr">
        <is>
          <t>ton/veh</t>
        </is>
      </c>
      <c r="D7" s="84" t="n">
        <v>2625</v>
      </c>
      <c r="E7" s="84" t="n">
        <v>2625</v>
      </c>
      <c r="F7" s="84" t="n">
        <v>2625</v>
      </c>
      <c r="G7" s="84" t="n">
        <v>2625</v>
      </c>
      <c r="H7" s="84" t="n">
        <v>2625</v>
      </c>
      <c r="I7" s="84" t="n">
        <v>2625</v>
      </c>
      <c r="J7" s="73" t="n">
        <v>2625</v>
      </c>
      <c r="K7" s="73" t="n">
        <v>2625</v>
      </c>
      <c r="L7" s="73" t="n">
        <v>2625</v>
      </c>
      <c r="M7" s="73" t="n">
        <v>2625</v>
      </c>
      <c r="N7" s="73" t="n">
        <v>2625</v>
      </c>
      <c r="O7" s="73" t="n">
        <v>2625</v>
      </c>
      <c r="P7" s="73" t="n">
        <v>2625</v>
      </c>
      <c r="Q7" s="73" t="n">
        <v>2625</v>
      </c>
      <c r="R7" s="73" t="n">
        <v>2625</v>
      </c>
      <c r="S7" s="73" t="n">
        <v>2625</v>
      </c>
      <c r="T7" s="73" t="n">
        <v>2625</v>
      </c>
      <c r="U7" s="73" t="n">
        <v>2625</v>
      </c>
      <c r="V7" s="73" t="n">
        <v>2625</v>
      </c>
      <c r="W7" s="73" t="n">
        <v>2625</v>
      </c>
      <c r="X7" s="73" t="n">
        <v>2625</v>
      </c>
      <c r="Y7" s="73" t="n">
        <v>2625</v>
      </c>
      <c r="Z7" s="73" t="n">
        <v>2625</v>
      </c>
      <c r="AA7" s="73" t="n">
        <v>2625</v>
      </c>
      <c r="AB7" s="73" t="n">
        <v>2625</v>
      </c>
      <c r="AC7" s="73" t="n">
        <v>2625</v>
      </c>
      <c r="AD7" s="73" t="n">
        <v>2625</v>
      </c>
      <c r="AE7" s="73" t="n">
        <v>2625</v>
      </c>
      <c r="AF7" s="73" t="n">
        <v>2625</v>
      </c>
      <c r="AG7" s="73" t="n">
        <v>2625</v>
      </c>
      <c r="AH7" s="73" t="n">
        <v>2625</v>
      </c>
      <c r="AI7" s="73" t="n">
        <v>2625</v>
      </c>
      <c r="AJ7" s="73" t="n">
        <v>2625</v>
      </c>
      <c r="AK7" s="73" t="n">
        <v>2625</v>
      </c>
      <c r="AL7" s="73" t="n">
        <v>2625</v>
      </c>
      <c r="AM7" s="73" t="n">
        <v>2625</v>
      </c>
      <c r="AN7" s="73" t="n">
        <v>2625</v>
      </c>
      <c r="AO7" s="73" t="n">
        <v>2625</v>
      </c>
      <c r="AP7" s="73" t="n">
        <v>2625</v>
      </c>
      <c r="AQ7" s="73" t="n">
        <v>2625</v>
      </c>
      <c r="AR7" s="73" t="n">
        <v>2625</v>
      </c>
      <c r="AS7" s="73" t="n">
        <v>2625</v>
      </c>
      <c r="AT7" s="1" t="n">
        <v>2625</v>
      </c>
      <c r="AU7" s="1" t="n">
        <v>2625</v>
      </c>
      <c r="AV7" s="1" t="n">
        <v>2625</v>
      </c>
      <c r="AW7" s="1" t="n">
        <v>2625</v>
      </c>
      <c r="AX7" s="1" t="n">
        <v>2625</v>
      </c>
    </row>
    <row r="8">
      <c r="A8" t="inlineStr">
        <is>
          <t>R1</t>
        </is>
      </c>
      <c r="B8" t="inlineStr">
        <is>
          <t>Camión liviano</t>
        </is>
      </c>
      <c r="C8" t="inlineStr">
        <is>
          <t>ton/veh</t>
        </is>
      </c>
      <c r="D8" s="129" t="n">
        <v>7.09</v>
      </c>
      <c r="E8" s="129" t="n">
        <v>7.09</v>
      </c>
      <c r="F8" s="129" t="n">
        <v>7.09</v>
      </c>
      <c r="G8" s="129" t="n">
        <v>7.09</v>
      </c>
      <c r="H8" s="129" t="n">
        <v>7.09</v>
      </c>
      <c r="I8" s="129" t="n">
        <v>7.09</v>
      </c>
      <c r="J8" s="74" t="n">
        <v>7.09</v>
      </c>
      <c r="K8" s="74" t="n">
        <v>7.09</v>
      </c>
      <c r="L8" s="74" t="n">
        <v>7.09</v>
      </c>
      <c r="M8" s="74" t="n">
        <v>7.09</v>
      </c>
      <c r="N8" s="74" t="n">
        <v>7.09</v>
      </c>
      <c r="O8" s="74" t="n">
        <v>7.09</v>
      </c>
      <c r="P8" s="74" t="n">
        <v>7.09</v>
      </c>
      <c r="Q8" s="74" t="n">
        <v>7.09</v>
      </c>
      <c r="R8" s="74" t="n">
        <v>7.09</v>
      </c>
      <c r="S8" s="74" t="n">
        <v>7.09</v>
      </c>
      <c r="T8" s="74" t="n">
        <v>7.09</v>
      </c>
      <c r="U8" s="74" t="n">
        <v>7.09</v>
      </c>
      <c r="V8" s="74" t="n">
        <v>7.09</v>
      </c>
      <c r="W8" s="74" t="n">
        <v>7.09</v>
      </c>
      <c r="X8" s="74" t="n">
        <v>7.09</v>
      </c>
      <c r="Y8" s="74" t="n">
        <v>7.09</v>
      </c>
      <c r="Z8" s="74" t="n">
        <v>7.09</v>
      </c>
      <c r="AA8" s="74" t="n">
        <v>7.09</v>
      </c>
      <c r="AB8" s="74" t="n">
        <v>7.09</v>
      </c>
      <c r="AC8" s="74" t="n">
        <v>7.09</v>
      </c>
      <c r="AD8" s="74" t="n">
        <v>7.09</v>
      </c>
      <c r="AE8" s="74" t="n">
        <v>7.09</v>
      </c>
      <c r="AF8" s="74" t="n">
        <v>7.09</v>
      </c>
      <c r="AG8" s="74" t="n">
        <v>7.09</v>
      </c>
      <c r="AH8" s="74" t="n">
        <v>7.09</v>
      </c>
      <c r="AI8" s="74" t="n">
        <v>7.09</v>
      </c>
      <c r="AJ8" s="74" t="n">
        <v>7.09</v>
      </c>
      <c r="AK8" s="74" t="n">
        <v>7.09</v>
      </c>
      <c r="AL8" s="74" t="n">
        <v>7.09</v>
      </c>
      <c r="AM8" s="74" t="n">
        <v>7.09</v>
      </c>
      <c r="AN8" s="74" t="n">
        <v>7.09</v>
      </c>
      <c r="AO8" s="74" t="n">
        <v>7.09</v>
      </c>
      <c r="AP8" s="74" t="n">
        <v>7.09</v>
      </c>
      <c r="AQ8" s="74" t="n">
        <v>7.09</v>
      </c>
      <c r="AR8" s="74" t="n">
        <v>7.09</v>
      </c>
      <c r="AS8" s="74" t="n">
        <v>7.09</v>
      </c>
      <c r="AT8" s="74" t="n">
        <v>7.09</v>
      </c>
      <c r="AU8" s="74" t="n">
        <v>7.09</v>
      </c>
      <c r="AV8" s="74" t="n">
        <v>7.09</v>
      </c>
      <c r="AW8" s="74" t="n">
        <v>7.09</v>
      </c>
      <c r="AX8" s="74" t="n">
        <v>7.09</v>
      </c>
    </row>
    <row r="9">
      <c r="A9" t="inlineStr">
        <is>
          <t>R1</t>
        </is>
      </c>
      <c r="B9" t="inlineStr">
        <is>
          <t>Camión mediano</t>
        </is>
      </c>
      <c r="C9" t="inlineStr">
        <is>
          <t>ton/veh</t>
        </is>
      </c>
      <c r="D9" s="123" t="n">
        <v>7.09</v>
      </c>
      <c r="E9" s="123" t="n">
        <v>7.09</v>
      </c>
      <c r="F9" s="123" t="n">
        <v>7.09</v>
      </c>
      <c r="G9" s="123" t="n">
        <v>7.09</v>
      </c>
      <c r="H9" s="123" t="n">
        <v>7.09</v>
      </c>
      <c r="I9" s="123" t="n">
        <v>7.09</v>
      </c>
      <c r="J9" s="74" t="n">
        <v>7.09</v>
      </c>
      <c r="K9" s="74" t="n">
        <v>7.09</v>
      </c>
      <c r="L9" s="74" t="n">
        <v>7.09</v>
      </c>
      <c r="M9" s="74" t="n">
        <v>7.09</v>
      </c>
      <c r="N9" s="74" t="n">
        <v>7.09</v>
      </c>
      <c r="O9" s="74" t="n">
        <v>7.09</v>
      </c>
      <c r="P9" s="74" t="n">
        <v>7.09</v>
      </c>
      <c r="Q9" s="74" t="n">
        <v>7.09</v>
      </c>
      <c r="R9" s="74" t="n">
        <v>7.09</v>
      </c>
      <c r="S9" s="74" t="n">
        <v>7.09</v>
      </c>
      <c r="T9" s="74" t="n">
        <v>7.09</v>
      </c>
      <c r="U9" s="74" t="n">
        <v>7.09</v>
      </c>
      <c r="V9" s="74" t="n">
        <v>7.09</v>
      </c>
      <c r="W9" s="74" t="n">
        <v>7.09</v>
      </c>
      <c r="X9" s="74" t="n">
        <v>7.09</v>
      </c>
      <c r="Y9" s="74" t="n">
        <v>7.09</v>
      </c>
      <c r="Z9" s="74" t="n">
        <v>7.09</v>
      </c>
      <c r="AA9" s="74" t="n">
        <v>7.09</v>
      </c>
      <c r="AB9" s="74" t="n">
        <v>7.09</v>
      </c>
      <c r="AC9" s="74" t="n">
        <v>7.09</v>
      </c>
      <c r="AD9" s="74" t="n">
        <v>7.09</v>
      </c>
      <c r="AE9" s="74" t="n">
        <v>7.09</v>
      </c>
      <c r="AF9" s="74" t="n">
        <v>7.09</v>
      </c>
      <c r="AG9" s="74" t="n">
        <v>7.09</v>
      </c>
      <c r="AH9" s="74" t="n">
        <v>7.09</v>
      </c>
      <c r="AI9" s="74" t="n">
        <v>7.09</v>
      </c>
      <c r="AJ9" s="74" t="n">
        <v>7.09</v>
      </c>
      <c r="AK9" s="74" t="n">
        <v>7.09</v>
      </c>
      <c r="AL9" s="74" t="n">
        <v>7.09</v>
      </c>
      <c r="AM9" s="74" t="n">
        <v>7.09</v>
      </c>
      <c r="AN9" s="74" t="n">
        <v>7.09</v>
      </c>
      <c r="AO9" s="74" t="n">
        <v>7.09</v>
      </c>
      <c r="AP9" s="74" t="n">
        <v>7.09</v>
      </c>
      <c r="AQ9" s="74" t="n">
        <v>7.09</v>
      </c>
      <c r="AR9" s="74" t="n">
        <v>7.09</v>
      </c>
      <c r="AS9" s="74" t="n">
        <v>7.09</v>
      </c>
      <c r="AT9" s="74" t="n">
        <v>7.09</v>
      </c>
      <c r="AU9" s="74" t="n">
        <v>7.09</v>
      </c>
      <c r="AV9" s="74" t="n">
        <v>7.09</v>
      </c>
      <c r="AW9" s="74" t="n">
        <v>7.09</v>
      </c>
      <c r="AX9" s="74" t="n">
        <v>7.09</v>
      </c>
    </row>
    <row r="10">
      <c r="A10" t="inlineStr">
        <is>
          <t>R1</t>
        </is>
      </c>
      <c r="B10" t="inlineStr">
        <is>
          <t>Camión pesado</t>
        </is>
      </c>
      <c r="C10" t="inlineStr">
        <is>
          <t>ton/veh</t>
        </is>
      </c>
      <c r="D10" s="129" t="n">
        <v>14</v>
      </c>
      <c r="E10" s="129" t="n">
        <v>14</v>
      </c>
      <c r="F10" s="129" t="n">
        <v>14</v>
      </c>
      <c r="G10" s="129" t="n">
        <v>14</v>
      </c>
      <c r="H10" s="129" t="n">
        <v>14</v>
      </c>
      <c r="I10" s="129" t="n">
        <v>14</v>
      </c>
      <c r="J10" s="74" t="n">
        <v>14</v>
      </c>
      <c r="K10" s="74" t="n">
        <v>14</v>
      </c>
      <c r="L10" s="74" t="n">
        <v>14</v>
      </c>
      <c r="M10" s="74" t="n">
        <v>14</v>
      </c>
      <c r="N10" s="74" t="n">
        <v>14</v>
      </c>
      <c r="O10" s="74" t="n">
        <v>14</v>
      </c>
      <c r="P10" s="74" t="n">
        <v>14</v>
      </c>
      <c r="Q10" s="74" t="n">
        <v>14</v>
      </c>
      <c r="R10" s="74" t="n">
        <v>14</v>
      </c>
      <c r="S10" s="74" t="n">
        <v>14</v>
      </c>
      <c r="T10" s="74" t="n">
        <v>14</v>
      </c>
      <c r="U10" s="74" t="n">
        <v>14</v>
      </c>
      <c r="V10" s="74" t="n">
        <v>14</v>
      </c>
      <c r="W10" s="74" t="n">
        <v>14</v>
      </c>
      <c r="X10" s="74" t="n">
        <v>14</v>
      </c>
      <c r="Y10" s="74" t="n">
        <v>14</v>
      </c>
      <c r="Z10" s="74" t="n">
        <v>14</v>
      </c>
      <c r="AA10" s="74" t="n">
        <v>14</v>
      </c>
      <c r="AB10" s="74" t="n">
        <v>14</v>
      </c>
      <c r="AC10" s="74" t="n">
        <v>14</v>
      </c>
      <c r="AD10" s="74" t="n">
        <v>14</v>
      </c>
      <c r="AE10" s="74" t="n">
        <v>14</v>
      </c>
      <c r="AF10" s="74" t="n">
        <v>14</v>
      </c>
      <c r="AG10" s="74" t="n">
        <v>14</v>
      </c>
      <c r="AH10" s="74" t="n">
        <v>14</v>
      </c>
      <c r="AI10" s="74" t="n">
        <v>14</v>
      </c>
      <c r="AJ10" s="74" t="n">
        <v>14</v>
      </c>
      <c r="AK10" s="74" t="n">
        <v>14</v>
      </c>
      <c r="AL10" s="74" t="n">
        <v>14</v>
      </c>
      <c r="AM10" s="74" t="n">
        <v>14</v>
      </c>
      <c r="AN10" s="74" t="n">
        <v>14</v>
      </c>
      <c r="AO10" s="74" t="n">
        <v>14</v>
      </c>
      <c r="AP10" s="74" t="n">
        <v>14</v>
      </c>
      <c r="AQ10" s="74" t="n">
        <v>14</v>
      </c>
      <c r="AR10" s="74" t="n">
        <v>14</v>
      </c>
      <c r="AS10" s="74" t="n">
        <v>14</v>
      </c>
      <c r="AT10" s="74" t="n">
        <v>14</v>
      </c>
      <c r="AU10" s="74" t="n">
        <v>14</v>
      </c>
      <c r="AV10" s="74" t="n">
        <v>14</v>
      </c>
      <c r="AW10" s="74" t="n">
        <v>14</v>
      </c>
      <c r="AX10" s="74" t="n">
        <v>14</v>
      </c>
    </row>
    <row r="11">
      <c r="A11" t="inlineStr">
        <is>
          <t>R1</t>
        </is>
      </c>
      <c r="B11" t="inlineStr">
        <is>
          <t>Ferroviario</t>
        </is>
      </c>
      <c r="C11" t="inlineStr">
        <is>
          <t>ton/veh</t>
        </is>
      </c>
      <c r="D11" s="129" t="n">
        <v>516</v>
      </c>
      <c r="E11" s="129" t="n">
        <v>516</v>
      </c>
      <c r="F11" s="129" t="n">
        <v>516</v>
      </c>
      <c r="G11" s="129" t="n">
        <v>516</v>
      </c>
      <c r="H11" s="129" t="n">
        <v>516</v>
      </c>
      <c r="I11" s="129" t="n">
        <v>516</v>
      </c>
      <c r="J11" s="74" t="n">
        <v>516</v>
      </c>
      <c r="K11" s="74" t="n">
        <v>516</v>
      </c>
      <c r="L11" s="74" t="n">
        <v>516</v>
      </c>
      <c r="M11" s="74" t="n">
        <v>516</v>
      </c>
      <c r="N11" s="74" t="n">
        <v>516</v>
      </c>
      <c r="O11" s="74" t="n">
        <v>516</v>
      </c>
      <c r="P11" s="74" t="n">
        <v>516</v>
      </c>
      <c r="Q11" s="74" t="n">
        <v>516</v>
      </c>
      <c r="R11" s="74" t="n">
        <v>516</v>
      </c>
      <c r="S11" s="74" t="n">
        <v>516</v>
      </c>
      <c r="T11" s="74" t="n">
        <v>516</v>
      </c>
      <c r="U11" s="74" t="n">
        <v>516</v>
      </c>
      <c r="V11" s="74" t="n">
        <v>516</v>
      </c>
      <c r="W11" s="74" t="n">
        <v>516</v>
      </c>
      <c r="X11" s="74" t="n">
        <v>516</v>
      </c>
      <c r="Y11" s="74" t="n">
        <v>516</v>
      </c>
      <c r="Z11" s="74" t="n">
        <v>516</v>
      </c>
      <c r="AA11" s="74" t="n">
        <v>516</v>
      </c>
      <c r="AB11" s="74" t="n">
        <v>516</v>
      </c>
      <c r="AC11" s="74" t="n">
        <v>516</v>
      </c>
      <c r="AD11" s="74" t="n">
        <v>516</v>
      </c>
      <c r="AE11" s="74" t="n">
        <v>516</v>
      </c>
      <c r="AF11" s="74" t="n">
        <v>516</v>
      </c>
      <c r="AG11" s="74" t="n">
        <v>516</v>
      </c>
      <c r="AH11" s="74" t="n">
        <v>516</v>
      </c>
      <c r="AI11" s="74" t="n">
        <v>516</v>
      </c>
      <c r="AJ11" s="74" t="n">
        <v>516</v>
      </c>
      <c r="AK11" s="74" t="n">
        <v>516</v>
      </c>
      <c r="AL11" s="74" t="n">
        <v>516</v>
      </c>
      <c r="AM11" s="74" t="n">
        <v>516</v>
      </c>
      <c r="AN11" s="74" t="n">
        <v>516</v>
      </c>
      <c r="AO11" s="74" t="n">
        <v>516</v>
      </c>
      <c r="AP11" s="74" t="n">
        <v>516</v>
      </c>
      <c r="AQ11" s="74" t="n">
        <v>516</v>
      </c>
      <c r="AR11" s="74" t="n">
        <v>516</v>
      </c>
      <c r="AS11" s="74" t="n">
        <v>516</v>
      </c>
      <c r="AT11" s="74" t="n">
        <v>516</v>
      </c>
      <c r="AU11" s="74" t="n">
        <v>516</v>
      </c>
      <c r="AV11" s="74" t="n">
        <v>516</v>
      </c>
      <c r="AW11" s="74" t="n">
        <v>516</v>
      </c>
      <c r="AX11" s="74" t="n">
        <v>516</v>
      </c>
    </row>
    <row r="12">
      <c r="A12" t="inlineStr">
        <is>
          <t>R1</t>
        </is>
      </c>
      <c r="B12" t="inlineStr">
        <is>
          <t>Marítimo</t>
        </is>
      </c>
      <c r="C12" t="inlineStr">
        <is>
          <t>ton/veh</t>
        </is>
      </c>
      <c r="D12" s="129">
        <f>D6</f>
        <v/>
      </c>
      <c r="E12" s="129">
        <f>E6</f>
        <v/>
      </c>
      <c r="F12" s="129">
        <f>F6</f>
        <v/>
      </c>
      <c r="G12" s="129">
        <f>G6</f>
        <v/>
      </c>
      <c r="H12" s="129">
        <f>H6</f>
        <v/>
      </c>
      <c r="I12" s="129">
        <f>I6</f>
        <v/>
      </c>
      <c r="J12" s="74" t="n">
        <v>2625</v>
      </c>
      <c r="K12" s="74" t="n">
        <v>2625</v>
      </c>
      <c r="L12" s="74" t="n">
        <v>2625</v>
      </c>
      <c r="M12" s="74" t="n">
        <v>2625</v>
      </c>
      <c r="N12" s="74" t="n">
        <v>2625</v>
      </c>
      <c r="O12" s="74" t="n">
        <v>2625</v>
      </c>
      <c r="P12" s="74" t="n">
        <v>2625</v>
      </c>
      <c r="Q12" s="74" t="n">
        <v>2625</v>
      </c>
      <c r="R12" s="74" t="n">
        <v>2625</v>
      </c>
      <c r="S12" s="74" t="n">
        <v>2625</v>
      </c>
      <c r="T12" s="74" t="n">
        <v>2625</v>
      </c>
      <c r="U12" s="74" t="n">
        <v>2625</v>
      </c>
      <c r="V12" s="74" t="n">
        <v>2625</v>
      </c>
      <c r="W12" s="74" t="n">
        <v>2625</v>
      </c>
      <c r="X12" s="74" t="n">
        <v>2625</v>
      </c>
      <c r="Y12" s="74" t="n">
        <v>2625</v>
      </c>
      <c r="Z12" s="74" t="n">
        <v>2625</v>
      </c>
      <c r="AA12" s="74" t="n">
        <v>2625</v>
      </c>
      <c r="AB12" s="74" t="n">
        <v>2625</v>
      </c>
      <c r="AC12" s="74" t="n">
        <v>2625</v>
      </c>
      <c r="AD12" s="74" t="n">
        <v>2625</v>
      </c>
      <c r="AE12" s="74" t="n">
        <v>2625</v>
      </c>
      <c r="AF12" s="74" t="n">
        <v>2625</v>
      </c>
      <c r="AG12" s="74" t="n">
        <v>2625</v>
      </c>
      <c r="AH12" s="74" t="n">
        <v>2625</v>
      </c>
      <c r="AI12" s="74" t="n">
        <v>2625</v>
      </c>
      <c r="AJ12" s="74" t="n">
        <v>2625</v>
      </c>
      <c r="AK12" s="74" t="n">
        <v>2625</v>
      </c>
      <c r="AL12" s="74" t="n">
        <v>2625</v>
      </c>
      <c r="AM12" s="74" t="n">
        <v>2625</v>
      </c>
      <c r="AN12" s="74" t="n">
        <v>2625</v>
      </c>
      <c r="AO12" s="74" t="n">
        <v>2625</v>
      </c>
      <c r="AP12" s="74" t="n">
        <v>2625</v>
      </c>
      <c r="AQ12" s="74" t="n">
        <v>2625</v>
      </c>
      <c r="AR12" s="74" t="n">
        <v>2625</v>
      </c>
      <c r="AS12" s="74" t="n">
        <v>2625</v>
      </c>
      <c r="AT12" s="74" t="n">
        <v>2625</v>
      </c>
      <c r="AU12" s="74" t="n">
        <v>2625</v>
      </c>
      <c r="AV12" s="74" t="n">
        <v>2625</v>
      </c>
      <c r="AW12" s="74" t="n">
        <v>2625</v>
      </c>
      <c r="AX12" s="74" t="n">
        <v>2625</v>
      </c>
    </row>
    <row r="13">
      <c r="A13" t="inlineStr">
        <is>
          <t>R1</t>
        </is>
      </c>
      <c r="B13" t="inlineStr">
        <is>
          <t>Aéreo</t>
        </is>
      </c>
      <c r="C13" t="inlineStr">
        <is>
          <t>ton/veh</t>
        </is>
      </c>
      <c r="D13" s="129">
        <f>D7</f>
        <v/>
      </c>
      <c r="E13" s="129">
        <f>E7</f>
        <v/>
      </c>
      <c r="F13" s="129">
        <f>F7</f>
        <v/>
      </c>
      <c r="G13" s="129">
        <f>G7</f>
        <v/>
      </c>
      <c r="H13" s="129">
        <f>H7</f>
        <v/>
      </c>
      <c r="I13" s="129">
        <f>I7</f>
        <v/>
      </c>
      <c r="J13" s="74" t="n">
        <v>2625</v>
      </c>
      <c r="K13" s="74" t="n">
        <v>2625</v>
      </c>
      <c r="L13" s="74" t="n">
        <v>2625</v>
      </c>
      <c r="M13" s="74" t="n">
        <v>2625</v>
      </c>
      <c r="N13" s="74" t="n">
        <v>2625</v>
      </c>
      <c r="O13" s="74" t="n">
        <v>2625</v>
      </c>
      <c r="P13" s="74" t="n">
        <v>2625</v>
      </c>
      <c r="Q13" s="74" t="n">
        <v>2625</v>
      </c>
      <c r="R13" s="74" t="n">
        <v>2625</v>
      </c>
      <c r="S13" s="74" t="n">
        <v>2625</v>
      </c>
      <c r="T13" s="74" t="n">
        <v>2625</v>
      </c>
      <c r="U13" s="74" t="n">
        <v>2625</v>
      </c>
      <c r="V13" s="74" t="n">
        <v>2625</v>
      </c>
      <c r="W13" s="74" t="n">
        <v>2625</v>
      </c>
      <c r="X13" s="74" t="n">
        <v>2625</v>
      </c>
      <c r="Y13" s="74" t="n">
        <v>2625</v>
      </c>
      <c r="Z13" s="74" t="n">
        <v>2625</v>
      </c>
      <c r="AA13" s="74" t="n">
        <v>2625</v>
      </c>
      <c r="AB13" s="74" t="n">
        <v>2625</v>
      </c>
      <c r="AC13" s="74" t="n">
        <v>2625</v>
      </c>
      <c r="AD13" s="74" t="n">
        <v>2625</v>
      </c>
      <c r="AE13" s="74" t="n">
        <v>2625</v>
      </c>
      <c r="AF13" s="74" t="n">
        <v>2625</v>
      </c>
      <c r="AG13" s="74" t="n">
        <v>2625</v>
      </c>
      <c r="AH13" s="74" t="n">
        <v>2625</v>
      </c>
      <c r="AI13" s="74" t="n">
        <v>2625</v>
      </c>
      <c r="AJ13" s="74" t="n">
        <v>2625</v>
      </c>
      <c r="AK13" s="74" t="n">
        <v>2625</v>
      </c>
      <c r="AL13" s="74" t="n">
        <v>2625</v>
      </c>
      <c r="AM13" s="74" t="n">
        <v>2625</v>
      </c>
      <c r="AN13" s="74" t="n">
        <v>2625</v>
      </c>
      <c r="AO13" s="74" t="n">
        <v>2625</v>
      </c>
      <c r="AP13" s="74" t="n">
        <v>2625</v>
      </c>
      <c r="AQ13" s="74" t="n">
        <v>2625</v>
      </c>
      <c r="AR13" s="74" t="n">
        <v>2625</v>
      </c>
      <c r="AS13" s="74" t="n">
        <v>2625</v>
      </c>
      <c r="AT13" s="74" t="n">
        <v>2625</v>
      </c>
      <c r="AU13" s="74" t="n">
        <v>2625</v>
      </c>
      <c r="AV13" s="74" t="n">
        <v>2625</v>
      </c>
      <c r="AW13" s="74" t="n">
        <v>2625</v>
      </c>
      <c r="AX13" s="74" t="n">
        <v>2625</v>
      </c>
    </row>
    <row r="14">
      <c r="A14" t="inlineStr">
        <is>
          <t>R2</t>
        </is>
      </c>
      <c r="B14" t="inlineStr">
        <is>
          <t>Camión liviano</t>
        </is>
      </c>
      <c r="C14" t="inlineStr">
        <is>
          <t>ton/veh</t>
        </is>
      </c>
      <c r="D14" s="129" t="n">
        <v>7.09</v>
      </c>
      <c r="E14" s="129" t="n">
        <v>7.09</v>
      </c>
      <c r="F14" s="129" t="n">
        <v>7.09</v>
      </c>
      <c r="G14" s="129" t="n">
        <v>7.09</v>
      </c>
      <c r="H14" s="129" t="n">
        <v>7.09</v>
      </c>
      <c r="I14" s="129" t="n">
        <v>7.09</v>
      </c>
      <c r="J14" s="74" t="n">
        <v>7.09</v>
      </c>
      <c r="K14" s="74" t="n">
        <v>7.09</v>
      </c>
      <c r="L14" s="74" t="n">
        <v>7.09</v>
      </c>
      <c r="M14" s="74" t="n">
        <v>7.09</v>
      </c>
      <c r="N14" s="74" t="n">
        <v>7.09</v>
      </c>
      <c r="O14" s="74" t="n">
        <v>7.09</v>
      </c>
      <c r="P14" s="74" t="n">
        <v>7.09</v>
      </c>
      <c r="Q14" s="74" t="n">
        <v>7.09</v>
      </c>
      <c r="R14" s="74" t="n">
        <v>7.09</v>
      </c>
      <c r="S14" s="74" t="n">
        <v>7.09</v>
      </c>
      <c r="T14" s="74" t="n">
        <v>7.09</v>
      </c>
      <c r="U14" s="74" t="n">
        <v>7.09</v>
      </c>
      <c r="V14" s="74" t="n">
        <v>7.09</v>
      </c>
      <c r="W14" s="74" t="n">
        <v>7.09</v>
      </c>
      <c r="X14" s="74" t="n">
        <v>7.09</v>
      </c>
      <c r="Y14" s="74" t="n">
        <v>7.09</v>
      </c>
      <c r="Z14" s="74" t="n">
        <v>7.09</v>
      </c>
      <c r="AA14" s="74" t="n">
        <v>7.09</v>
      </c>
      <c r="AB14" s="74" t="n">
        <v>7.09</v>
      </c>
      <c r="AC14" s="74" t="n">
        <v>7.09</v>
      </c>
      <c r="AD14" s="74" t="n">
        <v>7.09</v>
      </c>
      <c r="AE14" s="74" t="n">
        <v>7.09</v>
      </c>
      <c r="AF14" s="74" t="n">
        <v>7.09</v>
      </c>
      <c r="AG14" s="74" t="n">
        <v>7.09</v>
      </c>
      <c r="AH14" s="74" t="n">
        <v>7.09</v>
      </c>
      <c r="AI14" s="74" t="n">
        <v>7.09</v>
      </c>
      <c r="AJ14" s="74" t="n">
        <v>7.09</v>
      </c>
      <c r="AK14" s="74" t="n">
        <v>7.09</v>
      </c>
      <c r="AL14" s="74" t="n">
        <v>7.09</v>
      </c>
      <c r="AM14" s="74" t="n">
        <v>7.09</v>
      </c>
      <c r="AN14" s="74" t="n">
        <v>7.09</v>
      </c>
      <c r="AO14" s="74" t="n">
        <v>7.09</v>
      </c>
      <c r="AP14" s="74" t="n">
        <v>7.09</v>
      </c>
      <c r="AQ14" s="74" t="n">
        <v>7.09</v>
      </c>
      <c r="AR14" s="74" t="n">
        <v>7.09</v>
      </c>
      <c r="AS14" s="74" t="n">
        <v>7.09</v>
      </c>
      <c r="AT14" s="74" t="n">
        <v>7.09</v>
      </c>
      <c r="AU14" s="74" t="n">
        <v>7.09</v>
      </c>
      <c r="AV14" s="74" t="n">
        <v>7.09</v>
      </c>
      <c r="AW14" s="74" t="n">
        <v>7.09</v>
      </c>
      <c r="AX14" s="74" t="n">
        <v>7.09</v>
      </c>
    </row>
    <row r="15">
      <c r="A15" t="inlineStr">
        <is>
          <t>R2</t>
        </is>
      </c>
      <c r="B15" t="inlineStr">
        <is>
          <t>Camión mediano</t>
        </is>
      </c>
      <c r="C15" t="inlineStr">
        <is>
          <t>ton/veh</t>
        </is>
      </c>
      <c r="D15" s="123" t="n">
        <v>7.09</v>
      </c>
      <c r="E15" s="123" t="n">
        <v>7.09</v>
      </c>
      <c r="F15" s="123" t="n">
        <v>7.09</v>
      </c>
      <c r="G15" s="123" t="n">
        <v>7.09</v>
      </c>
      <c r="H15" s="123" t="n">
        <v>7.09</v>
      </c>
      <c r="I15" s="123" t="n">
        <v>7.09</v>
      </c>
      <c r="J15" s="74" t="n">
        <v>7.09</v>
      </c>
      <c r="K15" s="74" t="n">
        <v>7.09</v>
      </c>
      <c r="L15" s="74" t="n">
        <v>7.09</v>
      </c>
      <c r="M15" s="74" t="n">
        <v>7.09</v>
      </c>
      <c r="N15" s="74" t="n">
        <v>7.09</v>
      </c>
      <c r="O15" s="74" t="n">
        <v>7.09</v>
      </c>
      <c r="P15" s="74" t="n">
        <v>7.09</v>
      </c>
      <c r="Q15" s="74" t="n">
        <v>7.09</v>
      </c>
      <c r="R15" s="74" t="n">
        <v>7.09</v>
      </c>
      <c r="S15" s="74" t="n">
        <v>7.09</v>
      </c>
      <c r="T15" s="74" t="n">
        <v>7.09</v>
      </c>
      <c r="U15" s="74" t="n">
        <v>7.09</v>
      </c>
      <c r="V15" s="74" t="n">
        <v>7.09</v>
      </c>
      <c r="W15" s="74" t="n">
        <v>7.09</v>
      </c>
      <c r="X15" s="74" t="n">
        <v>7.09</v>
      </c>
      <c r="Y15" s="74" t="n">
        <v>7.09</v>
      </c>
      <c r="Z15" s="74" t="n">
        <v>7.09</v>
      </c>
      <c r="AA15" s="74" t="n">
        <v>7.09</v>
      </c>
      <c r="AB15" s="74" t="n">
        <v>7.09</v>
      </c>
      <c r="AC15" s="74" t="n">
        <v>7.09</v>
      </c>
      <c r="AD15" s="74" t="n">
        <v>7.09</v>
      </c>
      <c r="AE15" s="74" t="n">
        <v>7.09</v>
      </c>
      <c r="AF15" s="74" t="n">
        <v>7.09</v>
      </c>
      <c r="AG15" s="74" t="n">
        <v>7.09</v>
      </c>
      <c r="AH15" s="74" t="n">
        <v>7.09</v>
      </c>
      <c r="AI15" s="74" t="n">
        <v>7.09</v>
      </c>
      <c r="AJ15" s="74" t="n">
        <v>7.09</v>
      </c>
      <c r="AK15" s="74" t="n">
        <v>7.09</v>
      </c>
      <c r="AL15" s="74" t="n">
        <v>7.09</v>
      </c>
      <c r="AM15" s="74" t="n">
        <v>7.09</v>
      </c>
      <c r="AN15" s="74" t="n">
        <v>7.09</v>
      </c>
      <c r="AO15" s="74" t="n">
        <v>7.09</v>
      </c>
      <c r="AP15" s="74" t="n">
        <v>7.09</v>
      </c>
      <c r="AQ15" s="74" t="n">
        <v>7.09</v>
      </c>
      <c r="AR15" s="74" t="n">
        <v>7.09</v>
      </c>
      <c r="AS15" s="74" t="n">
        <v>7.09</v>
      </c>
      <c r="AT15" s="74" t="n">
        <v>7.09</v>
      </c>
      <c r="AU15" s="74" t="n">
        <v>7.09</v>
      </c>
      <c r="AV15" s="74" t="n">
        <v>7.09</v>
      </c>
      <c r="AW15" s="74" t="n">
        <v>7.09</v>
      </c>
      <c r="AX15" s="74" t="n">
        <v>7.09</v>
      </c>
    </row>
    <row r="16">
      <c r="A16" t="inlineStr">
        <is>
          <t>R2</t>
        </is>
      </c>
      <c r="B16" t="inlineStr">
        <is>
          <t>Camión pesado</t>
        </is>
      </c>
      <c r="C16" t="inlineStr">
        <is>
          <t>ton/veh</t>
        </is>
      </c>
      <c r="D16" s="129" t="n">
        <v>14</v>
      </c>
      <c r="E16" s="129" t="n">
        <v>14</v>
      </c>
      <c r="F16" s="129" t="n">
        <v>14</v>
      </c>
      <c r="G16" s="129" t="n">
        <v>14</v>
      </c>
      <c r="H16" s="129" t="n">
        <v>14</v>
      </c>
      <c r="I16" s="129" t="n">
        <v>14</v>
      </c>
      <c r="J16" s="74" t="n">
        <v>14</v>
      </c>
      <c r="K16" s="74" t="n">
        <v>14</v>
      </c>
      <c r="L16" s="74" t="n">
        <v>14</v>
      </c>
      <c r="M16" s="74" t="n">
        <v>14</v>
      </c>
      <c r="N16" s="74" t="n">
        <v>14</v>
      </c>
      <c r="O16" s="74" t="n">
        <v>14</v>
      </c>
      <c r="P16" s="74" t="n">
        <v>14</v>
      </c>
      <c r="Q16" s="74" t="n">
        <v>14</v>
      </c>
      <c r="R16" s="74" t="n">
        <v>14</v>
      </c>
      <c r="S16" s="74" t="n">
        <v>14</v>
      </c>
      <c r="T16" s="74" t="n">
        <v>14</v>
      </c>
      <c r="U16" s="74" t="n">
        <v>14</v>
      </c>
      <c r="V16" s="74" t="n">
        <v>14</v>
      </c>
      <c r="W16" s="74" t="n">
        <v>14</v>
      </c>
      <c r="X16" s="74" t="n">
        <v>14</v>
      </c>
      <c r="Y16" s="74" t="n">
        <v>14</v>
      </c>
      <c r="Z16" s="74" t="n">
        <v>14</v>
      </c>
      <c r="AA16" s="74" t="n">
        <v>14</v>
      </c>
      <c r="AB16" s="74" t="n">
        <v>14</v>
      </c>
      <c r="AC16" s="74" t="n">
        <v>14</v>
      </c>
      <c r="AD16" s="74" t="n">
        <v>14</v>
      </c>
      <c r="AE16" s="74" t="n">
        <v>14</v>
      </c>
      <c r="AF16" s="74" t="n">
        <v>14</v>
      </c>
      <c r="AG16" s="74" t="n">
        <v>14</v>
      </c>
      <c r="AH16" s="74" t="n">
        <v>14</v>
      </c>
      <c r="AI16" s="74" t="n">
        <v>14</v>
      </c>
      <c r="AJ16" s="74" t="n">
        <v>14</v>
      </c>
      <c r="AK16" s="74" t="n">
        <v>14</v>
      </c>
      <c r="AL16" s="74" t="n">
        <v>14</v>
      </c>
      <c r="AM16" s="74" t="n">
        <v>14</v>
      </c>
      <c r="AN16" s="74" t="n">
        <v>14</v>
      </c>
      <c r="AO16" s="74" t="n">
        <v>14</v>
      </c>
      <c r="AP16" s="74" t="n">
        <v>14</v>
      </c>
      <c r="AQ16" s="74" t="n">
        <v>14</v>
      </c>
      <c r="AR16" s="74" t="n">
        <v>14</v>
      </c>
      <c r="AS16" s="74" t="n">
        <v>14</v>
      </c>
      <c r="AT16" s="74" t="n">
        <v>14</v>
      </c>
      <c r="AU16" s="74" t="n">
        <v>14</v>
      </c>
      <c r="AV16" s="74" t="n">
        <v>14</v>
      </c>
      <c r="AW16" s="74" t="n">
        <v>14</v>
      </c>
      <c r="AX16" s="74" t="n">
        <v>14</v>
      </c>
    </row>
    <row r="17">
      <c r="A17" t="inlineStr">
        <is>
          <t>R2</t>
        </is>
      </c>
      <c r="B17" t="inlineStr">
        <is>
          <t>Ferroviario</t>
        </is>
      </c>
      <c r="C17" t="inlineStr">
        <is>
          <t>ton/veh</t>
        </is>
      </c>
      <c r="D17" s="129" t="n">
        <v>516</v>
      </c>
      <c r="E17" s="129" t="n">
        <v>516</v>
      </c>
      <c r="F17" s="129" t="n">
        <v>516</v>
      </c>
      <c r="G17" s="129" t="n">
        <v>516</v>
      </c>
      <c r="H17" s="129" t="n">
        <v>516</v>
      </c>
      <c r="I17" s="129" t="n">
        <v>516</v>
      </c>
      <c r="J17" s="74" t="n">
        <v>516</v>
      </c>
      <c r="K17" s="74" t="n">
        <v>516</v>
      </c>
      <c r="L17" s="74" t="n">
        <v>516</v>
      </c>
      <c r="M17" s="74" t="n">
        <v>516</v>
      </c>
      <c r="N17" s="74" t="n">
        <v>516</v>
      </c>
      <c r="O17" s="74" t="n">
        <v>516</v>
      </c>
      <c r="P17" s="74" t="n">
        <v>516</v>
      </c>
      <c r="Q17" s="74" t="n">
        <v>516</v>
      </c>
      <c r="R17" s="74" t="n">
        <v>516</v>
      </c>
      <c r="S17" s="74" t="n">
        <v>516</v>
      </c>
      <c r="T17" s="74" t="n">
        <v>516</v>
      </c>
      <c r="U17" s="74" t="n">
        <v>516</v>
      </c>
      <c r="V17" s="74" t="n">
        <v>516</v>
      </c>
      <c r="W17" s="74" t="n">
        <v>516</v>
      </c>
      <c r="X17" s="74" t="n">
        <v>516</v>
      </c>
      <c r="Y17" s="74" t="n">
        <v>516</v>
      </c>
      <c r="Z17" s="74" t="n">
        <v>516</v>
      </c>
      <c r="AA17" s="74" t="n">
        <v>516</v>
      </c>
      <c r="AB17" s="74" t="n">
        <v>516</v>
      </c>
      <c r="AC17" s="74" t="n">
        <v>516</v>
      </c>
      <c r="AD17" s="74" t="n">
        <v>516</v>
      </c>
      <c r="AE17" s="74" t="n">
        <v>516</v>
      </c>
      <c r="AF17" s="74" t="n">
        <v>516</v>
      </c>
      <c r="AG17" s="74" t="n">
        <v>516</v>
      </c>
      <c r="AH17" s="74" t="n">
        <v>516</v>
      </c>
      <c r="AI17" s="74" t="n">
        <v>516</v>
      </c>
      <c r="AJ17" s="74" t="n">
        <v>516</v>
      </c>
      <c r="AK17" s="74" t="n">
        <v>516</v>
      </c>
      <c r="AL17" s="74" t="n">
        <v>516</v>
      </c>
      <c r="AM17" s="74" t="n">
        <v>516</v>
      </c>
      <c r="AN17" s="74" t="n">
        <v>516</v>
      </c>
      <c r="AO17" s="74" t="n">
        <v>516</v>
      </c>
      <c r="AP17" s="74" t="n">
        <v>516</v>
      </c>
      <c r="AQ17" s="74" t="n">
        <v>516</v>
      </c>
      <c r="AR17" s="74" t="n">
        <v>516</v>
      </c>
      <c r="AS17" s="74" t="n">
        <v>516</v>
      </c>
      <c r="AT17" s="74" t="n">
        <v>516</v>
      </c>
      <c r="AU17" s="74" t="n">
        <v>516</v>
      </c>
      <c r="AV17" s="74" t="n">
        <v>516</v>
      </c>
      <c r="AW17" s="74" t="n">
        <v>516</v>
      </c>
      <c r="AX17" s="74" t="n">
        <v>516</v>
      </c>
    </row>
    <row r="18">
      <c r="A18" t="inlineStr">
        <is>
          <t>R2</t>
        </is>
      </c>
      <c r="B18" t="inlineStr">
        <is>
          <t>Marítimo</t>
        </is>
      </c>
      <c r="C18" t="inlineStr">
        <is>
          <t>ton/veh</t>
        </is>
      </c>
      <c r="D18" s="129">
        <f>D12</f>
        <v/>
      </c>
      <c r="E18" s="129">
        <f>E12</f>
        <v/>
      </c>
      <c r="F18" s="129">
        <f>F12</f>
        <v/>
      </c>
      <c r="G18" s="129">
        <f>G12</f>
        <v/>
      </c>
      <c r="H18" s="129">
        <f>H12</f>
        <v/>
      </c>
      <c r="I18" s="129">
        <f>I12</f>
        <v/>
      </c>
      <c r="J18" s="74" t="n">
        <v>2625</v>
      </c>
      <c r="K18" s="74" t="n">
        <v>2625</v>
      </c>
      <c r="L18" s="74" t="n">
        <v>2625</v>
      </c>
      <c r="M18" s="74" t="n">
        <v>2625</v>
      </c>
      <c r="N18" s="74" t="n">
        <v>2625</v>
      </c>
      <c r="O18" s="74" t="n">
        <v>2625</v>
      </c>
      <c r="P18" s="74" t="n">
        <v>2625</v>
      </c>
      <c r="Q18" s="74" t="n">
        <v>2625</v>
      </c>
      <c r="R18" s="74" t="n">
        <v>2625</v>
      </c>
      <c r="S18" s="74" t="n">
        <v>2625</v>
      </c>
      <c r="T18" s="74" t="n">
        <v>2625</v>
      </c>
      <c r="U18" s="74" t="n">
        <v>2625</v>
      </c>
      <c r="V18" s="74" t="n">
        <v>2625</v>
      </c>
      <c r="W18" s="74" t="n">
        <v>2625</v>
      </c>
      <c r="X18" s="74" t="n">
        <v>2625</v>
      </c>
      <c r="Y18" s="74" t="n">
        <v>2625</v>
      </c>
      <c r="Z18" s="74" t="n">
        <v>2625</v>
      </c>
      <c r="AA18" s="74" t="n">
        <v>2625</v>
      </c>
      <c r="AB18" s="74" t="n">
        <v>2625</v>
      </c>
      <c r="AC18" s="74" t="n">
        <v>2625</v>
      </c>
      <c r="AD18" s="74" t="n">
        <v>2625</v>
      </c>
      <c r="AE18" s="74" t="n">
        <v>2625</v>
      </c>
      <c r="AF18" s="74" t="n">
        <v>2625</v>
      </c>
      <c r="AG18" s="74" t="n">
        <v>2625</v>
      </c>
      <c r="AH18" s="74" t="n">
        <v>2625</v>
      </c>
      <c r="AI18" s="74" t="n">
        <v>2625</v>
      </c>
      <c r="AJ18" s="74" t="n">
        <v>2625</v>
      </c>
      <c r="AK18" s="74" t="n">
        <v>2625</v>
      </c>
      <c r="AL18" s="74" t="n">
        <v>2625</v>
      </c>
      <c r="AM18" s="74" t="n">
        <v>2625</v>
      </c>
      <c r="AN18" s="74" t="n">
        <v>2625</v>
      </c>
      <c r="AO18" s="74" t="n">
        <v>2625</v>
      </c>
      <c r="AP18" s="74" t="n">
        <v>2625</v>
      </c>
      <c r="AQ18" s="74" t="n">
        <v>2625</v>
      </c>
      <c r="AR18" s="74" t="n">
        <v>2625</v>
      </c>
      <c r="AS18" s="74" t="n">
        <v>2625</v>
      </c>
      <c r="AT18" s="74" t="n">
        <v>2625</v>
      </c>
      <c r="AU18" s="74" t="n">
        <v>2625</v>
      </c>
      <c r="AV18" s="74" t="n">
        <v>2625</v>
      </c>
      <c r="AW18" s="74" t="n">
        <v>2625</v>
      </c>
      <c r="AX18" s="74" t="n">
        <v>2625</v>
      </c>
    </row>
    <row r="19">
      <c r="A19" t="inlineStr">
        <is>
          <t>R2</t>
        </is>
      </c>
      <c r="B19" t="inlineStr">
        <is>
          <t>Aéreo</t>
        </is>
      </c>
      <c r="C19" t="inlineStr">
        <is>
          <t>ton/veh</t>
        </is>
      </c>
      <c r="D19" s="129">
        <f>D13</f>
        <v/>
      </c>
      <c r="E19" s="129">
        <f>E13</f>
        <v/>
      </c>
      <c r="F19" s="129">
        <f>F13</f>
        <v/>
      </c>
      <c r="G19" s="129">
        <f>G13</f>
        <v/>
      </c>
      <c r="H19" s="129">
        <f>H13</f>
        <v/>
      </c>
      <c r="I19" s="129">
        <f>I13</f>
        <v/>
      </c>
      <c r="J19" s="74" t="n">
        <v>2625</v>
      </c>
      <c r="K19" s="74" t="n">
        <v>2625</v>
      </c>
      <c r="L19" s="74" t="n">
        <v>2625</v>
      </c>
      <c r="M19" s="74" t="n">
        <v>2625</v>
      </c>
      <c r="N19" s="74" t="n">
        <v>2625</v>
      </c>
      <c r="O19" s="74" t="n">
        <v>2625</v>
      </c>
      <c r="P19" s="74" t="n">
        <v>2625</v>
      </c>
      <c r="Q19" s="74" t="n">
        <v>2625</v>
      </c>
      <c r="R19" s="74" t="n">
        <v>2625</v>
      </c>
      <c r="S19" s="74" t="n">
        <v>2625</v>
      </c>
      <c r="T19" s="74" t="n">
        <v>2625</v>
      </c>
      <c r="U19" s="74" t="n">
        <v>2625</v>
      </c>
      <c r="V19" s="74" t="n">
        <v>2625</v>
      </c>
      <c r="W19" s="74" t="n">
        <v>2625</v>
      </c>
      <c r="X19" s="74" t="n">
        <v>2625</v>
      </c>
      <c r="Y19" s="74" t="n">
        <v>2625</v>
      </c>
      <c r="Z19" s="74" t="n">
        <v>2625</v>
      </c>
      <c r="AA19" s="74" t="n">
        <v>2625</v>
      </c>
      <c r="AB19" s="74" t="n">
        <v>2625</v>
      </c>
      <c r="AC19" s="74" t="n">
        <v>2625</v>
      </c>
      <c r="AD19" s="74" t="n">
        <v>2625</v>
      </c>
      <c r="AE19" s="74" t="n">
        <v>2625</v>
      </c>
      <c r="AF19" s="74" t="n">
        <v>2625</v>
      </c>
      <c r="AG19" s="74" t="n">
        <v>2625</v>
      </c>
      <c r="AH19" s="74" t="n">
        <v>2625</v>
      </c>
      <c r="AI19" s="74" t="n">
        <v>2625</v>
      </c>
      <c r="AJ19" s="74" t="n">
        <v>2625</v>
      </c>
      <c r="AK19" s="74" t="n">
        <v>2625</v>
      </c>
      <c r="AL19" s="74" t="n">
        <v>2625</v>
      </c>
      <c r="AM19" s="74" t="n">
        <v>2625</v>
      </c>
      <c r="AN19" s="74" t="n">
        <v>2625</v>
      </c>
      <c r="AO19" s="74" t="n">
        <v>2625</v>
      </c>
      <c r="AP19" s="74" t="n">
        <v>2625</v>
      </c>
      <c r="AQ19" s="74" t="n">
        <v>2625</v>
      </c>
      <c r="AR19" s="74" t="n">
        <v>2625</v>
      </c>
      <c r="AS19" s="74" t="n">
        <v>2625</v>
      </c>
      <c r="AT19" s="74" t="n">
        <v>2625</v>
      </c>
      <c r="AU19" s="74" t="n">
        <v>2625</v>
      </c>
      <c r="AV19" s="74" t="n">
        <v>2625</v>
      </c>
      <c r="AW19" s="74" t="n">
        <v>2625</v>
      </c>
      <c r="AX19" s="74" t="n">
        <v>2625</v>
      </c>
    </row>
    <row r="20">
      <c r="A20" t="inlineStr">
        <is>
          <t>R3</t>
        </is>
      </c>
      <c r="B20" t="inlineStr">
        <is>
          <t>Camión liviano</t>
        </is>
      </c>
      <c r="C20" t="inlineStr">
        <is>
          <t>ton/veh</t>
        </is>
      </c>
      <c r="D20" s="129" t="n">
        <v>7.09</v>
      </c>
      <c r="E20" s="129" t="n">
        <v>7.09</v>
      </c>
      <c r="F20" s="129" t="n">
        <v>7.09</v>
      </c>
      <c r="G20" s="129" t="n">
        <v>7.09</v>
      </c>
      <c r="H20" s="129" t="n">
        <v>7.09</v>
      </c>
      <c r="I20" s="129" t="n">
        <v>7.09</v>
      </c>
      <c r="J20" s="74" t="n">
        <v>7.09</v>
      </c>
      <c r="K20" s="74" t="n">
        <v>7.09</v>
      </c>
      <c r="L20" s="74" t="n">
        <v>7.09</v>
      </c>
      <c r="M20" s="74" t="n">
        <v>7.09</v>
      </c>
      <c r="N20" s="74" t="n">
        <v>7.09</v>
      </c>
      <c r="O20" s="74" t="n">
        <v>7.09</v>
      </c>
      <c r="P20" s="74" t="n">
        <v>7.09</v>
      </c>
      <c r="Q20" s="74" t="n">
        <v>7.09</v>
      </c>
      <c r="R20" s="74" t="n">
        <v>7.09</v>
      </c>
      <c r="S20" s="74" t="n">
        <v>7.09</v>
      </c>
      <c r="T20" s="74" t="n">
        <v>7.09</v>
      </c>
      <c r="U20" s="74" t="n">
        <v>7.09</v>
      </c>
      <c r="V20" s="74" t="n">
        <v>7.09</v>
      </c>
      <c r="W20" s="74" t="n">
        <v>7.09</v>
      </c>
      <c r="X20" s="74" t="n">
        <v>7.09</v>
      </c>
      <c r="Y20" s="74" t="n">
        <v>7.09</v>
      </c>
      <c r="Z20" s="74" t="n">
        <v>7.09</v>
      </c>
      <c r="AA20" s="74" t="n">
        <v>7.09</v>
      </c>
      <c r="AB20" s="74" t="n">
        <v>7.09</v>
      </c>
      <c r="AC20" s="74" t="n">
        <v>7.09</v>
      </c>
      <c r="AD20" s="74" t="n">
        <v>7.09</v>
      </c>
      <c r="AE20" s="74" t="n">
        <v>7.09</v>
      </c>
      <c r="AF20" s="74" t="n">
        <v>7.09</v>
      </c>
      <c r="AG20" s="74" t="n">
        <v>7.09</v>
      </c>
      <c r="AH20" s="74" t="n">
        <v>7.09</v>
      </c>
      <c r="AI20" s="74" t="n">
        <v>7.09</v>
      </c>
      <c r="AJ20" s="74" t="n">
        <v>7.09</v>
      </c>
      <c r="AK20" s="74" t="n">
        <v>7.09</v>
      </c>
      <c r="AL20" s="74" t="n">
        <v>7.09</v>
      </c>
      <c r="AM20" s="74" t="n">
        <v>7.09</v>
      </c>
      <c r="AN20" s="74" t="n">
        <v>7.09</v>
      </c>
      <c r="AO20" s="74" t="n">
        <v>7.09</v>
      </c>
      <c r="AP20" s="74" t="n">
        <v>7.09</v>
      </c>
      <c r="AQ20" s="74" t="n">
        <v>7.09</v>
      </c>
      <c r="AR20" s="74" t="n">
        <v>7.09</v>
      </c>
      <c r="AS20" s="74" t="n">
        <v>7.09</v>
      </c>
      <c r="AT20" s="74" t="n">
        <v>7.09</v>
      </c>
      <c r="AU20" s="74" t="n">
        <v>7.09</v>
      </c>
      <c r="AV20" s="74" t="n">
        <v>7.09</v>
      </c>
      <c r="AW20" s="74" t="n">
        <v>7.09</v>
      </c>
      <c r="AX20" s="74" t="n">
        <v>7.09</v>
      </c>
    </row>
    <row r="21">
      <c r="A21" t="inlineStr">
        <is>
          <t>R3</t>
        </is>
      </c>
      <c r="B21" t="inlineStr">
        <is>
          <t>Camión mediano</t>
        </is>
      </c>
      <c r="C21" t="inlineStr">
        <is>
          <t>ton/veh</t>
        </is>
      </c>
      <c r="D21" s="123" t="n">
        <v>7.09</v>
      </c>
      <c r="E21" s="123" t="n">
        <v>7.09</v>
      </c>
      <c r="F21" s="123" t="n">
        <v>7.09</v>
      </c>
      <c r="G21" s="123" t="n">
        <v>7.09</v>
      </c>
      <c r="H21" s="123" t="n">
        <v>7.09</v>
      </c>
      <c r="I21" s="123" t="n">
        <v>7.09</v>
      </c>
      <c r="J21" s="74" t="n">
        <v>7.09</v>
      </c>
      <c r="K21" s="74" t="n">
        <v>7.09</v>
      </c>
      <c r="L21" s="74" t="n">
        <v>7.09</v>
      </c>
      <c r="M21" s="74" t="n">
        <v>7.09</v>
      </c>
      <c r="N21" s="74" t="n">
        <v>7.09</v>
      </c>
      <c r="O21" s="74" t="n">
        <v>7.09</v>
      </c>
      <c r="P21" s="74" t="n">
        <v>7.09</v>
      </c>
      <c r="Q21" s="74" t="n">
        <v>7.09</v>
      </c>
      <c r="R21" s="74" t="n">
        <v>7.09</v>
      </c>
      <c r="S21" s="74" t="n">
        <v>7.09</v>
      </c>
      <c r="T21" s="74" t="n">
        <v>7.09</v>
      </c>
      <c r="U21" s="74" t="n">
        <v>7.09</v>
      </c>
      <c r="V21" s="74" t="n">
        <v>7.09</v>
      </c>
      <c r="W21" s="74" t="n">
        <v>7.09</v>
      </c>
      <c r="X21" s="74" t="n">
        <v>7.09</v>
      </c>
      <c r="Y21" s="74" t="n">
        <v>7.09</v>
      </c>
      <c r="Z21" s="74" t="n">
        <v>7.09</v>
      </c>
      <c r="AA21" s="74" t="n">
        <v>7.09</v>
      </c>
      <c r="AB21" s="74" t="n">
        <v>7.09</v>
      </c>
      <c r="AC21" s="74" t="n">
        <v>7.09</v>
      </c>
      <c r="AD21" s="74" t="n">
        <v>7.09</v>
      </c>
      <c r="AE21" s="74" t="n">
        <v>7.09</v>
      </c>
      <c r="AF21" s="74" t="n">
        <v>7.09</v>
      </c>
      <c r="AG21" s="74" t="n">
        <v>7.09</v>
      </c>
      <c r="AH21" s="74" t="n">
        <v>7.09</v>
      </c>
      <c r="AI21" s="74" t="n">
        <v>7.09</v>
      </c>
      <c r="AJ21" s="74" t="n">
        <v>7.09</v>
      </c>
      <c r="AK21" s="74" t="n">
        <v>7.09</v>
      </c>
      <c r="AL21" s="74" t="n">
        <v>7.09</v>
      </c>
      <c r="AM21" s="74" t="n">
        <v>7.09</v>
      </c>
      <c r="AN21" s="74" t="n">
        <v>7.09</v>
      </c>
      <c r="AO21" s="74" t="n">
        <v>7.09</v>
      </c>
      <c r="AP21" s="74" t="n">
        <v>7.09</v>
      </c>
      <c r="AQ21" s="74" t="n">
        <v>7.09</v>
      </c>
      <c r="AR21" s="74" t="n">
        <v>7.09</v>
      </c>
      <c r="AS21" s="74" t="n">
        <v>7.09</v>
      </c>
      <c r="AT21" s="74" t="n">
        <v>7.09</v>
      </c>
      <c r="AU21" s="74" t="n">
        <v>7.09</v>
      </c>
      <c r="AV21" s="74" t="n">
        <v>7.09</v>
      </c>
      <c r="AW21" s="74" t="n">
        <v>7.09</v>
      </c>
      <c r="AX21" s="74" t="n">
        <v>7.09</v>
      </c>
    </row>
    <row r="22">
      <c r="A22" t="inlineStr">
        <is>
          <t>R3</t>
        </is>
      </c>
      <c r="B22" t="inlineStr">
        <is>
          <t>Camión pesado</t>
        </is>
      </c>
      <c r="C22" t="inlineStr">
        <is>
          <t>ton/veh</t>
        </is>
      </c>
      <c r="D22" s="129" t="n">
        <v>14</v>
      </c>
      <c r="E22" s="129" t="n">
        <v>14</v>
      </c>
      <c r="F22" s="129" t="n">
        <v>14</v>
      </c>
      <c r="G22" s="129" t="n">
        <v>14</v>
      </c>
      <c r="H22" s="129" t="n">
        <v>14</v>
      </c>
      <c r="I22" s="129" t="n">
        <v>14</v>
      </c>
      <c r="J22" s="74" t="n">
        <v>14</v>
      </c>
      <c r="K22" s="74" t="n">
        <v>14</v>
      </c>
      <c r="L22" s="74" t="n">
        <v>14</v>
      </c>
      <c r="M22" s="74" t="n">
        <v>14</v>
      </c>
      <c r="N22" s="74" t="n">
        <v>14</v>
      </c>
      <c r="O22" s="74" t="n">
        <v>14</v>
      </c>
      <c r="P22" s="74" t="n">
        <v>14</v>
      </c>
      <c r="Q22" s="74" t="n">
        <v>14</v>
      </c>
      <c r="R22" s="74" t="n">
        <v>14</v>
      </c>
      <c r="S22" s="74" t="n">
        <v>14</v>
      </c>
      <c r="T22" s="74" t="n">
        <v>14</v>
      </c>
      <c r="U22" s="74" t="n">
        <v>14</v>
      </c>
      <c r="V22" s="74" t="n">
        <v>14</v>
      </c>
      <c r="W22" s="74" t="n">
        <v>14</v>
      </c>
      <c r="X22" s="74" t="n">
        <v>14</v>
      </c>
      <c r="Y22" s="74" t="n">
        <v>14</v>
      </c>
      <c r="Z22" s="74" t="n">
        <v>14</v>
      </c>
      <c r="AA22" s="74" t="n">
        <v>14</v>
      </c>
      <c r="AB22" s="74" t="n">
        <v>14</v>
      </c>
      <c r="AC22" s="74" t="n">
        <v>14</v>
      </c>
      <c r="AD22" s="74" t="n">
        <v>14</v>
      </c>
      <c r="AE22" s="74" t="n">
        <v>14</v>
      </c>
      <c r="AF22" s="74" t="n">
        <v>14</v>
      </c>
      <c r="AG22" s="74" t="n">
        <v>14</v>
      </c>
      <c r="AH22" s="74" t="n">
        <v>14</v>
      </c>
      <c r="AI22" s="74" t="n">
        <v>14</v>
      </c>
      <c r="AJ22" s="74" t="n">
        <v>14</v>
      </c>
      <c r="AK22" s="74" t="n">
        <v>14</v>
      </c>
      <c r="AL22" s="74" t="n">
        <v>14</v>
      </c>
      <c r="AM22" s="74" t="n">
        <v>14</v>
      </c>
      <c r="AN22" s="74" t="n">
        <v>14</v>
      </c>
      <c r="AO22" s="74" t="n">
        <v>14</v>
      </c>
      <c r="AP22" s="74" t="n">
        <v>14</v>
      </c>
      <c r="AQ22" s="74" t="n">
        <v>14</v>
      </c>
      <c r="AR22" s="74" t="n">
        <v>14</v>
      </c>
      <c r="AS22" s="74" t="n">
        <v>14</v>
      </c>
      <c r="AT22" s="74" t="n">
        <v>14</v>
      </c>
      <c r="AU22" s="74" t="n">
        <v>14</v>
      </c>
      <c r="AV22" s="74" t="n">
        <v>14</v>
      </c>
      <c r="AW22" s="74" t="n">
        <v>14</v>
      </c>
      <c r="AX22" s="74" t="n">
        <v>14</v>
      </c>
    </row>
    <row r="23">
      <c r="A23" t="inlineStr">
        <is>
          <t>R3</t>
        </is>
      </c>
      <c r="B23" t="inlineStr">
        <is>
          <t>Ferroviario</t>
        </is>
      </c>
      <c r="C23" t="inlineStr">
        <is>
          <t>ton/veh</t>
        </is>
      </c>
      <c r="D23" s="129" t="n">
        <v>516</v>
      </c>
      <c r="E23" s="129" t="n">
        <v>516</v>
      </c>
      <c r="F23" s="129" t="n">
        <v>516</v>
      </c>
      <c r="G23" s="129" t="n">
        <v>516</v>
      </c>
      <c r="H23" s="129" t="n">
        <v>516</v>
      </c>
      <c r="I23" s="129" t="n">
        <v>516</v>
      </c>
      <c r="J23" s="74" t="n">
        <v>516</v>
      </c>
      <c r="K23" s="74" t="n">
        <v>516</v>
      </c>
      <c r="L23" s="74" t="n">
        <v>516</v>
      </c>
      <c r="M23" s="74" t="n">
        <v>516</v>
      </c>
      <c r="N23" s="74" t="n">
        <v>516</v>
      </c>
      <c r="O23" s="74" t="n">
        <v>516</v>
      </c>
      <c r="P23" s="74" t="n">
        <v>516</v>
      </c>
      <c r="Q23" s="74" t="n">
        <v>516</v>
      </c>
      <c r="R23" s="74" t="n">
        <v>516</v>
      </c>
      <c r="S23" s="74" t="n">
        <v>516</v>
      </c>
      <c r="T23" s="74" t="n">
        <v>516</v>
      </c>
      <c r="U23" s="74" t="n">
        <v>516</v>
      </c>
      <c r="V23" s="74" t="n">
        <v>516</v>
      </c>
      <c r="W23" s="74" t="n">
        <v>516</v>
      </c>
      <c r="X23" s="74" t="n">
        <v>516</v>
      </c>
      <c r="Y23" s="74" t="n">
        <v>516</v>
      </c>
      <c r="Z23" s="74" t="n">
        <v>516</v>
      </c>
      <c r="AA23" s="74" t="n">
        <v>516</v>
      </c>
      <c r="AB23" s="74" t="n">
        <v>516</v>
      </c>
      <c r="AC23" s="74" t="n">
        <v>516</v>
      </c>
      <c r="AD23" s="74" t="n">
        <v>516</v>
      </c>
      <c r="AE23" s="74" t="n">
        <v>516</v>
      </c>
      <c r="AF23" s="74" t="n">
        <v>516</v>
      </c>
      <c r="AG23" s="74" t="n">
        <v>516</v>
      </c>
      <c r="AH23" s="74" t="n">
        <v>516</v>
      </c>
      <c r="AI23" s="74" t="n">
        <v>516</v>
      </c>
      <c r="AJ23" s="74" t="n">
        <v>516</v>
      </c>
      <c r="AK23" s="74" t="n">
        <v>516</v>
      </c>
      <c r="AL23" s="74" t="n">
        <v>516</v>
      </c>
      <c r="AM23" s="74" t="n">
        <v>516</v>
      </c>
      <c r="AN23" s="74" t="n">
        <v>516</v>
      </c>
      <c r="AO23" s="74" t="n">
        <v>516</v>
      </c>
      <c r="AP23" s="74" t="n">
        <v>516</v>
      </c>
      <c r="AQ23" s="74" t="n">
        <v>516</v>
      </c>
      <c r="AR23" s="74" t="n">
        <v>516</v>
      </c>
      <c r="AS23" s="74" t="n">
        <v>516</v>
      </c>
      <c r="AT23" s="74" t="n">
        <v>516</v>
      </c>
      <c r="AU23" s="74" t="n">
        <v>516</v>
      </c>
      <c r="AV23" s="74" t="n">
        <v>516</v>
      </c>
      <c r="AW23" s="74" t="n">
        <v>516</v>
      </c>
      <c r="AX23" s="74" t="n">
        <v>516</v>
      </c>
    </row>
    <row r="24">
      <c r="A24" t="inlineStr">
        <is>
          <t>R3</t>
        </is>
      </c>
      <c r="B24" t="inlineStr">
        <is>
          <t>Marítimo</t>
        </is>
      </c>
      <c r="C24" t="inlineStr">
        <is>
          <t>ton/veh</t>
        </is>
      </c>
      <c r="D24" s="129">
        <f>D18</f>
        <v/>
      </c>
      <c r="E24" s="129">
        <f>E18</f>
        <v/>
      </c>
      <c r="F24" s="129">
        <f>F18</f>
        <v/>
      </c>
      <c r="G24" s="129">
        <f>G18</f>
        <v/>
      </c>
      <c r="H24" s="129">
        <f>H18</f>
        <v/>
      </c>
      <c r="I24" s="129">
        <f>I18</f>
        <v/>
      </c>
      <c r="J24" s="74" t="n">
        <v>2625</v>
      </c>
      <c r="K24" s="74" t="n">
        <v>2625</v>
      </c>
      <c r="L24" s="74" t="n">
        <v>2625</v>
      </c>
      <c r="M24" s="74" t="n">
        <v>2625</v>
      </c>
      <c r="N24" s="74" t="n">
        <v>2625</v>
      </c>
      <c r="O24" s="74" t="n">
        <v>2625</v>
      </c>
      <c r="P24" s="74" t="n">
        <v>2625</v>
      </c>
      <c r="Q24" s="74" t="n">
        <v>2625</v>
      </c>
      <c r="R24" s="74" t="n">
        <v>2625</v>
      </c>
      <c r="S24" s="74" t="n">
        <v>2625</v>
      </c>
      <c r="T24" s="74" t="n">
        <v>2625</v>
      </c>
      <c r="U24" s="74" t="n">
        <v>2625</v>
      </c>
      <c r="V24" s="74" t="n">
        <v>2625</v>
      </c>
      <c r="W24" s="74" t="n">
        <v>2625</v>
      </c>
      <c r="X24" s="74" t="n">
        <v>2625</v>
      </c>
      <c r="Y24" s="74" t="n">
        <v>2625</v>
      </c>
      <c r="Z24" s="74" t="n">
        <v>2625</v>
      </c>
      <c r="AA24" s="74" t="n">
        <v>2625</v>
      </c>
      <c r="AB24" s="74" t="n">
        <v>2625</v>
      </c>
      <c r="AC24" s="74" t="n">
        <v>2625</v>
      </c>
      <c r="AD24" s="74" t="n">
        <v>2625</v>
      </c>
      <c r="AE24" s="74" t="n">
        <v>2625</v>
      </c>
      <c r="AF24" s="74" t="n">
        <v>2625</v>
      </c>
      <c r="AG24" s="74" t="n">
        <v>2625</v>
      </c>
      <c r="AH24" s="74" t="n">
        <v>2625</v>
      </c>
      <c r="AI24" s="74" t="n">
        <v>2625</v>
      </c>
      <c r="AJ24" s="74" t="n">
        <v>2625</v>
      </c>
      <c r="AK24" s="74" t="n">
        <v>2625</v>
      </c>
      <c r="AL24" s="74" t="n">
        <v>2625</v>
      </c>
      <c r="AM24" s="74" t="n">
        <v>2625</v>
      </c>
      <c r="AN24" s="74" t="n">
        <v>2625</v>
      </c>
      <c r="AO24" s="74" t="n">
        <v>2625</v>
      </c>
      <c r="AP24" s="74" t="n">
        <v>2625</v>
      </c>
      <c r="AQ24" s="74" t="n">
        <v>2625</v>
      </c>
      <c r="AR24" s="74" t="n">
        <v>2625</v>
      </c>
      <c r="AS24" s="74" t="n">
        <v>2625</v>
      </c>
      <c r="AT24" s="74" t="n">
        <v>2625</v>
      </c>
      <c r="AU24" s="74" t="n">
        <v>2625</v>
      </c>
      <c r="AV24" s="74" t="n">
        <v>2625</v>
      </c>
      <c r="AW24" s="74" t="n">
        <v>2625</v>
      </c>
      <c r="AX24" s="74" t="n">
        <v>2625</v>
      </c>
    </row>
    <row r="25">
      <c r="A25" t="inlineStr">
        <is>
          <t>R3</t>
        </is>
      </c>
      <c r="B25" t="inlineStr">
        <is>
          <t>Aéreo</t>
        </is>
      </c>
      <c r="C25" t="inlineStr">
        <is>
          <t>ton/veh</t>
        </is>
      </c>
      <c r="D25" s="129">
        <f>D19</f>
        <v/>
      </c>
      <c r="E25" s="129">
        <f>E19</f>
        <v/>
      </c>
      <c r="F25" s="129">
        <f>F19</f>
        <v/>
      </c>
      <c r="G25" s="129">
        <f>G19</f>
        <v/>
      </c>
      <c r="H25" s="129">
        <f>H19</f>
        <v/>
      </c>
      <c r="I25" s="129">
        <f>I19</f>
        <v/>
      </c>
      <c r="J25" s="74" t="n">
        <v>2625</v>
      </c>
      <c r="K25" s="74" t="n">
        <v>2625</v>
      </c>
      <c r="L25" s="74" t="n">
        <v>2625</v>
      </c>
      <c r="M25" s="74" t="n">
        <v>2625</v>
      </c>
      <c r="N25" s="74" t="n">
        <v>2625</v>
      </c>
      <c r="O25" s="74" t="n">
        <v>2625</v>
      </c>
      <c r="P25" s="74" t="n">
        <v>2625</v>
      </c>
      <c r="Q25" s="74" t="n">
        <v>2625</v>
      </c>
      <c r="R25" s="74" t="n">
        <v>2625</v>
      </c>
      <c r="S25" s="74" t="n">
        <v>2625</v>
      </c>
      <c r="T25" s="74" t="n">
        <v>2625</v>
      </c>
      <c r="U25" s="74" t="n">
        <v>2625</v>
      </c>
      <c r="V25" s="74" t="n">
        <v>2625</v>
      </c>
      <c r="W25" s="74" t="n">
        <v>2625</v>
      </c>
      <c r="X25" s="74" t="n">
        <v>2625</v>
      </c>
      <c r="Y25" s="74" t="n">
        <v>2625</v>
      </c>
      <c r="Z25" s="74" t="n">
        <v>2625</v>
      </c>
      <c r="AA25" s="74" t="n">
        <v>2625</v>
      </c>
      <c r="AB25" s="74" t="n">
        <v>2625</v>
      </c>
      <c r="AC25" s="74" t="n">
        <v>2625</v>
      </c>
      <c r="AD25" s="74" t="n">
        <v>2625</v>
      </c>
      <c r="AE25" s="74" t="n">
        <v>2625</v>
      </c>
      <c r="AF25" s="74" t="n">
        <v>2625</v>
      </c>
      <c r="AG25" s="74" t="n">
        <v>2625</v>
      </c>
      <c r="AH25" s="74" t="n">
        <v>2625</v>
      </c>
      <c r="AI25" s="74" t="n">
        <v>2625</v>
      </c>
      <c r="AJ25" s="74" t="n">
        <v>2625</v>
      </c>
      <c r="AK25" s="74" t="n">
        <v>2625</v>
      </c>
      <c r="AL25" s="74" t="n">
        <v>2625</v>
      </c>
      <c r="AM25" s="74" t="n">
        <v>2625</v>
      </c>
      <c r="AN25" s="74" t="n">
        <v>2625</v>
      </c>
      <c r="AO25" s="74" t="n">
        <v>2625</v>
      </c>
      <c r="AP25" s="74" t="n">
        <v>2625</v>
      </c>
      <c r="AQ25" s="74" t="n">
        <v>2625</v>
      </c>
      <c r="AR25" s="74" t="n">
        <v>2625</v>
      </c>
      <c r="AS25" s="74" t="n">
        <v>2625</v>
      </c>
      <c r="AT25" s="74" t="n">
        <v>2625</v>
      </c>
      <c r="AU25" s="74" t="n">
        <v>2625</v>
      </c>
      <c r="AV25" s="74" t="n">
        <v>2625</v>
      </c>
      <c r="AW25" s="74" t="n">
        <v>2625</v>
      </c>
      <c r="AX25" s="74" t="n">
        <v>2625</v>
      </c>
    </row>
    <row r="26">
      <c r="A26" t="inlineStr">
        <is>
          <t>R4</t>
        </is>
      </c>
      <c r="B26" t="inlineStr">
        <is>
          <t>Camión liviano</t>
        </is>
      </c>
      <c r="C26" t="inlineStr">
        <is>
          <t>ton/veh</t>
        </is>
      </c>
      <c r="D26" s="129" t="n">
        <v>7.09</v>
      </c>
      <c r="E26" s="129" t="n">
        <v>7.09</v>
      </c>
      <c r="F26" s="129" t="n">
        <v>7.09</v>
      </c>
      <c r="G26" s="129" t="n">
        <v>7.09</v>
      </c>
      <c r="H26" s="129" t="n">
        <v>7.09</v>
      </c>
      <c r="I26" s="129" t="n">
        <v>7.09</v>
      </c>
      <c r="J26" s="74" t="n">
        <v>7.09</v>
      </c>
      <c r="K26" s="74" t="n">
        <v>7.09</v>
      </c>
      <c r="L26" s="74" t="n">
        <v>7.09</v>
      </c>
      <c r="M26" s="74" t="n">
        <v>7.09</v>
      </c>
      <c r="N26" s="74" t="n">
        <v>7.09</v>
      </c>
      <c r="O26" s="74" t="n">
        <v>7.09</v>
      </c>
      <c r="P26" s="74" t="n">
        <v>7.09</v>
      </c>
      <c r="Q26" s="74" t="n">
        <v>7.09</v>
      </c>
      <c r="R26" s="74" t="n">
        <v>7.09</v>
      </c>
      <c r="S26" s="74" t="n">
        <v>7.09</v>
      </c>
      <c r="T26" s="74" t="n">
        <v>7.09</v>
      </c>
      <c r="U26" s="74" t="n">
        <v>7.09</v>
      </c>
      <c r="V26" s="74" t="n">
        <v>7.09</v>
      </c>
      <c r="W26" s="74" t="n">
        <v>7.09</v>
      </c>
      <c r="X26" s="74" t="n">
        <v>7.09</v>
      </c>
      <c r="Y26" s="74" t="n">
        <v>7.09</v>
      </c>
      <c r="Z26" s="74" t="n">
        <v>7.09</v>
      </c>
      <c r="AA26" s="74" t="n">
        <v>7.09</v>
      </c>
      <c r="AB26" s="74" t="n">
        <v>7.09</v>
      </c>
      <c r="AC26" s="74" t="n">
        <v>7.09</v>
      </c>
      <c r="AD26" s="74" t="n">
        <v>7.09</v>
      </c>
      <c r="AE26" s="74" t="n">
        <v>7.09</v>
      </c>
      <c r="AF26" s="74" t="n">
        <v>7.09</v>
      </c>
      <c r="AG26" s="74" t="n">
        <v>7.09</v>
      </c>
      <c r="AH26" s="74" t="n">
        <v>7.09</v>
      </c>
      <c r="AI26" s="74" t="n">
        <v>7.09</v>
      </c>
      <c r="AJ26" s="74" t="n">
        <v>7.09</v>
      </c>
      <c r="AK26" s="74" t="n">
        <v>7.09</v>
      </c>
      <c r="AL26" s="74" t="n">
        <v>7.09</v>
      </c>
      <c r="AM26" s="74" t="n">
        <v>7.09</v>
      </c>
      <c r="AN26" s="74" t="n">
        <v>7.09</v>
      </c>
      <c r="AO26" s="74" t="n">
        <v>7.09</v>
      </c>
      <c r="AP26" s="74" t="n">
        <v>7.09</v>
      </c>
      <c r="AQ26" s="74" t="n">
        <v>7.09</v>
      </c>
      <c r="AR26" s="74" t="n">
        <v>7.09</v>
      </c>
      <c r="AS26" s="74" t="n">
        <v>7.09</v>
      </c>
      <c r="AT26" s="74" t="n">
        <v>7.09</v>
      </c>
      <c r="AU26" s="74" t="n">
        <v>7.09</v>
      </c>
      <c r="AV26" s="74" t="n">
        <v>7.09</v>
      </c>
      <c r="AW26" s="74" t="n">
        <v>7.09</v>
      </c>
      <c r="AX26" s="74" t="n">
        <v>7.09</v>
      </c>
    </row>
    <row r="27">
      <c r="A27" t="inlineStr">
        <is>
          <t>R4</t>
        </is>
      </c>
      <c r="B27" t="inlineStr">
        <is>
          <t>Camión mediano</t>
        </is>
      </c>
      <c r="C27" t="inlineStr">
        <is>
          <t>ton/veh</t>
        </is>
      </c>
      <c r="D27" s="123" t="n">
        <v>7.09</v>
      </c>
      <c r="E27" s="123" t="n">
        <v>7.09</v>
      </c>
      <c r="F27" s="123" t="n">
        <v>7.09</v>
      </c>
      <c r="G27" s="123" t="n">
        <v>7.09</v>
      </c>
      <c r="H27" s="123" t="n">
        <v>7.09</v>
      </c>
      <c r="I27" s="123" t="n">
        <v>7.09</v>
      </c>
      <c r="J27" s="74" t="n">
        <v>7.09</v>
      </c>
      <c r="K27" s="74" t="n">
        <v>7.09</v>
      </c>
      <c r="L27" s="74" t="n">
        <v>7.09</v>
      </c>
      <c r="M27" s="74" t="n">
        <v>7.09</v>
      </c>
      <c r="N27" s="74" t="n">
        <v>7.09</v>
      </c>
      <c r="O27" s="74" t="n">
        <v>7.09</v>
      </c>
      <c r="P27" s="74" t="n">
        <v>7.09</v>
      </c>
      <c r="Q27" s="74" t="n">
        <v>7.09</v>
      </c>
      <c r="R27" s="74" t="n">
        <v>7.09</v>
      </c>
      <c r="S27" s="74" t="n">
        <v>7.09</v>
      </c>
      <c r="T27" s="74" t="n">
        <v>7.09</v>
      </c>
      <c r="U27" s="74" t="n">
        <v>7.09</v>
      </c>
      <c r="V27" s="74" t="n">
        <v>7.09</v>
      </c>
      <c r="W27" s="74" t="n">
        <v>7.09</v>
      </c>
      <c r="X27" s="74" t="n">
        <v>7.09</v>
      </c>
      <c r="Y27" s="74" t="n">
        <v>7.09</v>
      </c>
      <c r="Z27" s="74" t="n">
        <v>7.09</v>
      </c>
      <c r="AA27" s="74" t="n">
        <v>7.09</v>
      </c>
      <c r="AB27" s="74" t="n">
        <v>7.09</v>
      </c>
      <c r="AC27" s="74" t="n">
        <v>7.09</v>
      </c>
      <c r="AD27" s="74" t="n">
        <v>7.09</v>
      </c>
      <c r="AE27" s="74" t="n">
        <v>7.09</v>
      </c>
      <c r="AF27" s="74" t="n">
        <v>7.09</v>
      </c>
      <c r="AG27" s="74" t="n">
        <v>7.09</v>
      </c>
      <c r="AH27" s="74" t="n">
        <v>7.09</v>
      </c>
      <c r="AI27" s="74" t="n">
        <v>7.09</v>
      </c>
      <c r="AJ27" s="74" t="n">
        <v>7.09</v>
      </c>
      <c r="AK27" s="74" t="n">
        <v>7.09</v>
      </c>
      <c r="AL27" s="74" t="n">
        <v>7.09</v>
      </c>
      <c r="AM27" s="74" t="n">
        <v>7.09</v>
      </c>
      <c r="AN27" s="74" t="n">
        <v>7.09</v>
      </c>
      <c r="AO27" s="74" t="n">
        <v>7.09</v>
      </c>
      <c r="AP27" s="74" t="n">
        <v>7.09</v>
      </c>
      <c r="AQ27" s="74" t="n">
        <v>7.09</v>
      </c>
      <c r="AR27" s="74" t="n">
        <v>7.09</v>
      </c>
      <c r="AS27" s="74" t="n">
        <v>7.09</v>
      </c>
      <c r="AT27" s="74" t="n">
        <v>7.09</v>
      </c>
      <c r="AU27" s="74" t="n">
        <v>7.09</v>
      </c>
      <c r="AV27" s="74" t="n">
        <v>7.09</v>
      </c>
      <c r="AW27" s="74" t="n">
        <v>7.09</v>
      </c>
      <c r="AX27" s="74" t="n">
        <v>7.09</v>
      </c>
    </row>
    <row r="28">
      <c r="A28" t="inlineStr">
        <is>
          <t>R4</t>
        </is>
      </c>
      <c r="B28" t="inlineStr">
        <is>
          <t>Camión pesado</t>
        </is>
      </c>
      <c r="C28" t="inlineStr">
        <is>
          <t>ton/veh</t>
        </is>
      </c>
      <c r="D28" s="129" t="n">
        <v>14</v>
      </c>
      <c r="E28" s="129" t="n">
        <v>14</v>
      </c>
      <c r="F28" s="129" t="n">
        <v>14</v>
      </c>
      <c r="G28" s="129" t="n">
        <v>14</v>
      </c>
      <c r="H28" s="129" t="n">
        <v>14</v>
      </c>
      <c r="I28" s="129" t="n">
        <v>14</v>
      </c>
      <c r="J28" s="74" t="n">
        <v>14</v>
      </c>
      <c r="K28" s="74" t="n">
        <v>14</v>
      </c>
      <c r="L28" s="74" t="n">
        <v>14</v>
      </c>
      <c r="M28" s="74" t="n">
        <v>14</v>
      </c>
      <c r="N28" s="74" t="n">
        <v>14</v>
      </c>
      <c r="O28" s="74" t="n">
        <v>14</v>
      </c>
      <c r="P28" s="74" t="n">
        <v>14</v>
      </c>
      <c r="Q28" s="74" t="n">
        <v>14</v>
      </c>
      <c r="R28" s="74" t="n">
        <v>14</v>
      </c>
      <c r="S28" s="74" t="n">
        <v>14</v>
      </c>
      <c r="T28" s="74" t="n">
        <v>14</v>
      </c>
      <c r="U28" s="74" t="n">
        <v>14</v>
      </c>
      <c r="V28" s="74" t="n">
        <v>14</v>
      </c>
      <c r="W28" s="74" t="n">
        <v>14</v>
      </c>
      <c r="X28" s="74" t="n">
        <v>14</v>
      </c>
      <c r="Y28" s="74" t="n">
        <v>14</v>
      </c>
      <c r="Z28" s="74" t="n">
        <v>14</v>
      </c>
      <c r="AA28" s="74" t="n">
        <v>14</v>
      </c>
      <c r="AB28" s="74" t="n">
        <v>14</v>
      </c>
      <c r="AC28" s="74" t="n">
        <v>14</v>
      </c>
      <c r="AD28" s="74" t="n">
        <v>14</v>
      </c>
      <c r="AE28" s="74" t="n">
        <v>14</v>
      </c>
      <c r="AF28" s="74" t="n">
        <v>14</v>
      </c>
      <c r="AG28" s="74" t="n">
        <v>14</v>
      </c>
      <c r="AH28" s="74" t="n">
        <v>14</v>
      </c>
      <c r="AI28" s="74" t="n">
        <v>14</v>
      </c>
      <c r="AJ28" s="74" t="n">
        <v>14</v>
      </c>
      <c r="AK28" s="74" t="n">
        <v>14</v>
      </c>
      <c r="AL28" s="74" t="n">
        <v>14</v>
      </c>
      <c r="AM28" s="74" t="n">
        <v>14</v>
      </c>
      <c r="AN28" s="74" t="n">
        <v>14</v>
      </c>
      <c r="AO28" s="74" t="n">
        <v>14</v>
      </c>
      <c r="AP28" s="74" t="n">
        <v>14</v>
      </c>
      <c r="AQ28" s="74" t="n">
        <v>14</v>
      </c>
      <c r="AR28" s="74" t="n">
        <v>14</v>
      </c>
      <c r="AS28" s="74" t="n">
        <v>14</v>
      </c>
      <c r="AT28" s="74" t="n">
        <v>14</v>
      </c>
      <c r="AU28" s="74" t="n">
        <v>14</v>
      </c>
      <c r="AV28" s="74" t="n">
        <v>14</v>
      </c>
      <c r="AW28" s="74" t="n">
        <v>14</v>
      </c>
      <c r="AX28" s="74" t="n">
        <v>14</v>
      </c>
    </row>
    <row r="29">
      <c r="A29" t="inlineStr">
        <is>
          <t>R4</t>
        </is>
      </c>
      <c r="B29" t="inlineStr">
        <is>
          <t>Ferroviario</t>
        </is>
      </c>
      <c r="C29" t="inlineStr">
        <is>
          <t>ton/veh</t>
        </is>
      </c>
      <c r="D29" s="129" t="n">
        <v>516</v>
      </c>
      <c r="E29" s="129" t="n">
        <v>516</v>
      </c>
      <c r="F29" s="129" t="n">
        <v>516</v>
      </c>
      <c r="G29" s="129" t="n">
        <v>516</v>
      </c>
      <c r="H29" s="129" t="n">
        <v>516</v>
      </c>
      <c r="I29" s="129" t="n">
        <v>516</v>
      </c>
      <c r="J29" s="74" t="n">
        <v>516</v>
      </c>
      <c r="K29" s="74" t="n">
        <v>516</v>
      </c>
      <c r="L29" s="74" t="n">
        <v>516</v>
      </c>
      <c r="M29" s="74" t="n">
        <v>516</v>
      </c>
      <c r="N29" s="74" t="n">
        <v>516</v>
      </c>
      <c r="O29" s="74" t="n">
        <v>516</v>
      </c>
      <c r="P29" s="74" t="n">
        <v>516</v>
      </c>
      <c r="Q29" s="74" t="n">
        <v>516</v>
      </c>
      <c r="R29" s="74" t="n">
        <v>516</v>
      </c>
      <c r="S29" s="74" t="n">
        <v>516</v>
      </c>
      <c r="T29" s="74" t="n">
        <v>516</v>
      </c>
      <c r="U29" s="74" t="n">
        <v>516</v>
      </c>
      <c r="V29" s="74" t="n">
        <v>516</v>
      </c>
      <c r="W29" s="74" t="n">
        <v>516</v>
      </c>
      <c r="X29" s="74" t="n">
        <v>516</v>
      </c>
      <c r="Y29" s="74" t="n">
        <v>516</v>
      </c>
      <c r="Z29" s="74" t="n">
        <v>516</v>
      </c>
      <c r="AA29" s="74" t="n">
        <v>516</v>
      </c>
      <c r="AB29" s="74" t="n">
        <v>516</v>
      </c>
      <c r="AC29" s="74" t="n">
        <v>516</v>
      </c>
      <c r="AD29" s="74" t="n">
        <v>516</v>
      </c>
      <c r="AE29" s="74" t="n">
        <v>516</v>
      </c>
      <c r="AF29" s="74" t="n">
        <v>516</v>
      </c>
      <c r="AG29" s="74" t="n">
        <v>516</v>
      </c>
      <c r="AH29" s="74" t="n">
        <v>516</v>
      </c>
      <c r="AI29" s="74" t="n">
        <v>516</v>
      </c>
      <c r="AJ29" s="74" t="n">
        <v>516</v>
      </c>
      <c r="AK29" s="74" t="n">
        <v>516</v>
      </c>
      <c r="AL29" s="74" t="n">
        <v>516</v>
      </c>
      <c r="AM29" s="74" t="n">
        <v>516</v>
      </c>
      <c r="AN29" s="74" t="n">
        <v>516</v>
      </c>
      <c r="AO29" s="74" t="n">
        <v>516</v>
      </c>
      <c r="AP29" s="74" t="n">
        <v>516</v>
      </c>
      <c r="AQ29" s="74" t="n">
        <v>516</v>
      </c>
      <c r="AR29" s="74" t="n">
        <v>516</v>
      </c>
      <c r="AS29" s="74" t="n">
        <v>516</v>
      </c>
      <c r="AT29" s="74" t="n">
        <v>516</v>
      </c>
      <c r="AU29" s="74" t="n">
        <v>516</v>
      </c>
      <c r="AV29" s="74" t="n">
        <v>516</v>
      </c>
      <c r="AW29" s="74" t="n">
        <v>516</v>
      </c>
      <c r="AX29" s="74" t="n">
        <v>516</v>
      </c>
    </row>
    <row r="30">
      <c r="A30" t="inlineStr">
        <is>
          <t>R4</t>
        </is>
      </c>
      <c r="B30" t="inlineStr">
        <is>
          <t>Marítimo</t>
        </is>
      </c>
      <c r="C30" t="inlineStr">
        <is>
          <t>ton/veh</t>
        </is>
      </c>
      <c r="D30" s="129">
        <f>D24</f>
        <v/>
      </c>
      <c r="E30" s="129">
        <f>E24</f>
        <v/>
      </c>
      <c r="F30" s="129">
        <f>F24</f>
        <v/>
      </c>
      <c r="G30" s="129">
        <f>G24</f>
        <v/>
      </c>
      <c r="H30" s="129">
        <f>H24</f>
        <v/>
      </c>
      <c r="I30" s="129">
        <f>I24</f>
        <v/>
      </c>
      <c r="J30" s="74" t="n">
        <v>2625</v>
      </c>
      <c r="K30" s="74" t="n">
        <v>2625</v>
      </c>
      <c r="L30" s="74" t="n">
        <v>2625</v>
      </c>
      <c r="M30" s="74" t="n">
        <v>2625</v>
      </c>
      <c r="N30" s="74" t="n">
        <v>2625</v>
      </c>
      <c r="O30" s="74" t="n">
        <v>2625</v>
      </c>
      <c r="P30" s="74" t="n">
        <v>2625</v>
      </c>
      <c r="Q30" s="74" t="n">
        <v>2625</v>
      </c>
      <c r="R30" s="74" t="n">
        <v>2625</v>
      </c>
      <c r="S30" s="74" t="n">
        <v>2625</v>
      </c>
      <c r="T30" s="74" t="n">
        <v>2625</v>
      </c>
      <c r="U30" s="74" t="n">
        <v>2625</v>
      </c>
      <c r="V30" s="74" t="n">
        <v>2625</v>
      </c>
      <c r="W30" s="74" t="n">
        <v>2625</v>
      </c>
      <c r="X30" s="74" t="n">
        <v>2625</v>
      </c>
      <c r="Y30" s="74" t="n">
        <v>2625</v>
      </c>
      <c r="Z30" s="74" t="n">
        <v>2625</v>
      </c>
      <c r="AA30" s="74" t="n">
        <v>2625</v>
      </c>
      <c r="AB30" s="74" t="n">
        <v>2625</v>
      </c>
      <c r="AC30" s="74" t="n">
        <v>2625</v>
      </c>
      <c r="AD30" s="74" t="n">
        <v>2625</v>
      </c>
      <c r="AE30" s="74" t="n">
        <v>2625</v>
      </c>
      <c r="AF30" s="74" t="n">
        <v>2625</v>
      </c>
      <c r="AG30" s="74" t="n">
        <v>2625</v>
      </c>
      <c r="AH30" s="74" t="n">
        <v>2625</v>
      </c>
      <c r="AI30" s="74" t="n">
        <v>2625</v>
      </c>
      <c r="AJ30" s="74" t="n">
        <v>2625</v>
      </c>
      <c r="AK30" s="74" t="n">
        <v>2625</v>
      </c>
      <c r="AL30" s="74" t="n">
        <v>2625</v>
      </c>
      <c r="AM30" s="74" t="n">
        <v>2625</v>
      </c>
      <c r="AN30" s="74" t="n">
        <v>2625</v>
      </c>
      <c r="AO30" s="74" t="n">
        <v>2625</v>
      </c>
      <c r="AP30" s="74" t="n">
        <v>2625</v>
      </c>
      <c r="AQ30" s="74" t="n">
        <v>2625</v>
      </c>
      <c r="AR30" s="74" t="n">
        <v>2625</v>
      </c>
      <c r="AS30" s="74" t="n">
        <v>2625</v>
      </c>
      <c r="AT30" s="74" t="n">
        <v>2625</v>
      </c>
      <c r="AU30" s="74" t="n">
        <v>2625</v>
      </c>
      <c r="AV30" s="74" t="n">
        <v>2625</v>
      </c>
      <c r="AW30" s="74" t="n">
        <v>2625</v>
      </c>
      <c r="AX30" s="74" t="n">
        <v>2625</v>
      </c>
    </row>
    <row r="31">
      <c r="A31" t="inlineStr">
        <is>
          <t>R4</t>
        </is>
      </c>
      <c r="B31" t="inlineStr">
        <is>
          <t>Aéreo</t>
        </is>
      </c>
      <c r="C31" t="inlineStr">
        <is>
          <t>ton/veh</t>
        </is>
      </c>
      <c r="D31" s="129">
        <f>D25</f>
        <v/>
      </c>
      <c r="E31" s="129">
        <f>E25</f>
        <v/>
      </c>
      <c r="F31" s="129">
        <f>F25</f>
        <v/>
      </c>
      <c r="G31" s="129">
        <f>G25</f>
        <v/>
      </c>
      <c r="H31" s="129">
        <f>H25</f>
        <v/>
      </c>
      <c r="I31" s="129">
        <f>I25</f>
        <v/>
      </c>
      <c r="J31" s="74" t="n">
        <v>2625</v>
      </c>
      <c r="K31" s="74" t="n">
        <v>2625</v>
      </c>
      <c r="L31" s="74" t="n">
        <v>2625</v>
      </c>
      <c r="M31" s="74" t="n">
        <v>2625</v>
      </c>
      <c r="N31" s="74" t="n">
        <v>2625</v>
      </c>
      <c r="O31" s="74" t="n">
        <v>2625</v>
      </c>
      <c r="P31" s="74" t="n">
        <v>2625</v>
      </c>
      <c r="Q31" s="74" t="n">
        <v>2625</v>
      </c>
      <c r="R31" s="74" t="n">
        <v>2625</v>
      </c>
      <c r="S31" s="74" t="n">
        <v>2625</v>
      </c>
      <c r="T31" s="74" t="n">
        <v>2625</v>
      </c>
      <c r="U31" s="74" t="n">
        <v>2625</v>
      </c>
      <c r="V31" s="74" t="n">
        <v>2625</v>
      </c>
      <c r="W31" s="74" t="n">
        <v>2625</v>
      </c>
      <c r="X31" s="74" t="n">
        <v>2625</v>
      </c>
      <c r="Y31" s="74" t="n">
        <v>2625</v>
      </c>
      <c r="Z31" s="74" t="n">
        <v>2625</v>
      </c>
      <c r="AA31" s="74" t="n">
        <v>2625</v>
      </c>
      <c r="AB31" s="74" t="n">
        <v>2625</v>
      </c>
      <c r="AC31" s="74" t="n">
        <v>2625</v>
      </c>
      <c r="AD31" s="74" t="n">
        <v>2625</v>
      </c>
      <c r="AE31" s="74" t="n">
        <v>2625</v>
      </c>
      <c r="AF31" s="74" t="n">
        <v>2625</v>
      </c>
      <c r="AG31" s="74" t="n">
        <v>2625</v>
      </c>
      <c r="AH31" s="74" t="n">
        <v>2625</v>
      </c>
      <c r="AI31" s="74" t="n">
        <v>2625</v>
      </c>
      <c r="AJ31" s="74" t="n">
        <v>2625</v>
      </c>
      <c r="AK31" s="74" t="n">
        <v>2625</v>
      </c>
      <c r="AL31" s="74" t="n">
        <v>2625</v>
      </c>
      <c r="AM31" s="74" t="n">
        <v>2625</v>
      </c>
      <c r="AN31" s="74" t="n">
        <v>2625</v>
      </c>
      <c r="AO31" s="74" t="n">
        <v>2625</v>
      </c>
      <c r="AP31" s="74" t="n">
        <v>2625</v>
      </c>
      <c r="AQ31" s="74" t="n">
        <v>2625</v>
      </c>
      <c r="AR31" s="74" t="n">
        <v>2625</v>
      </c>
      <c r="AS31" s="74" t="n">
        <v>2625</v>
      </c>
      <c r="AT31" s="74" t="n">
        <v>2625</v>
      </c>
      <c r="AU31" s="74" t="n">
        <v>2625</v>
      </c>
      <c r="AV31" s="74" t="n">
        <v>2625</v>
      </c>
      <c r="AW31" s="74" t="n">
        <v>2625</v>
      </c>
      <c r="AX31" s="74" t="n">
        <v>2625</v>
      </c>
    </row>
    <row r="32">
      <c r="A32" t="inlineStr">
        <is>
          <t>R5</t>
        </is>
      </c>
      <c r="B32" t="inlineStr">
        <is>
          <t>Camión liviano</t>
        </is>
      </c>
      <c r="C32" t="inlineStr">
        <is>
          <t>ton/veh</t>
        </is>
      </c>
      <c r="D32" s="129" t="n">
        <v>7.09</v>
      </c>
      <c r="E32" s="129" t="n">
        <v>7.09</v>
      </c>
      <c r="F32" s="129" t="n">
        <v>7.09</v>
      </c>
      <c r="G32" s="129" t="n">
        <v>7.09</v>
      </c>
      <c r="H32" s="129" t="n">
        <v>7.09</v>
      </c>
      <c r="I32" s="129" t="n">
        <v>7.09</v>
      </c>
      <c r="J32" s="74" t="n">
        <v>7.09</v>
      </c>
      <c r="K32" s="74" t="n">
        <v>7.09</v>
      </c>
      <c r="L32" s="74" t="n">
        <v>7.09</v>
      </c>
      <c r="M32" s="74" t="n">
        <v>7.09</v>
      </c>
      <c r="N32" s="74" t="n">
        <v>7.09</v>
      </c>
      <c r="O32" s="74" t="n">
        <v>7.09</v>
      </c>
      <c r="P32" s="74" t="n">
        <v>7.09</v>
      </c>
      <c r="Q32" s="74" t="n">
        <v>7.09</v>
      </c>
      <c r="R32" s="74" t="n">
        <v>7.09</v>
      </c>
      <c r="S32" s="74" t="n">
        <v>7.09</v>
      </c>
      <c r="T32" s="74" t="n">
        <v>7.09</v>
      </c>
      <c r="U32" s="74" t="n">
        <v>7.09</v>
      </c>
      <c r="V32" s="74" t="n">
        <v>7.09</v>
      </c>
      <c r="W32" s="74" t="n">
        <v>7.09</v>
      </c>
      <c r="X32" s="74" t="n">
        <v>7.09</v>
      </c>
      <c r="Y32" s="74" t="n">
        <v>7.09</v>
      </c>
      <c r="Z32" s="74" t="n">
        <v>7.09</v>
      </c>
      <c r="AA32" s="74" t="n">
        <v>7.09</v>
      </c>
      <c r="AB32" s="74" t="n">
        <v>7.09</v>
      </c>
      <c r="AC32" s="74" t="n">
        <v>7.09</v>
      </c>
      <c r="AD32" s="74" t="n">
        <v>7.09</v>
      </c>
      <c r="AE32" s="74" t="n">
        <v>7.09</v>
      </c>
      <c r="AF32" s="74" t="n">
        <v>7.09</v>
      </c>
      <c r="AG32" s="74" t="n">
        <v>7.09</v>
      </c>
      <c r="AH32" s="74" t="n">
        <v>7.09</v>
      </c>
      <c r="AI32" s="74" t="n">
        <v>7.09</v>
      </c>
      <c r="AJ32" s="74" t="n">
        <v>7.09</v>
      </c>
      <c r="AK32" s="74" t="n">
        <v>7.09</v>
      </c>
      <c r="AL32" s="74" t="n">
        <v>7.09</v>
      </c>
      <c r="AM32" s="74" t="n">
        <v>7.09</v>
      </c>
      <c r="AN32" s="74" t="n">
        <v>7.09</v>
      </c>
      <c r="AO32" s="74" t="n">
        <v>7.09</v>
      </c>
      <c r="AP32" s="74" t="n">
        <v>7.09</v>
      </c>
      <c r="AQ32" s="74" t="n">
        <v>7.09</v>
      </c>
      <c r="AR32" s="74" t="n">
        <v>7.09</v>
      </c>
      <c r="AS32" s="74" t="n">
        <v>7.09</v>
      </c>
      <c r="AT32" s="74" t="n">
        <v>7.09</v>
      </c>
      <c r="AU32" s="74" t="n">
        <v>7.09</v>
      </c>
      <c r="AV32" s="74" t="n">
        <v>7.09</v>
      </c>
      <c r="AW32" s="74" t="n">
        <v>7.09</v>
      </c>
      <c r="AX32" s="74" t="n">
        <v>7.09</v>
      </c>
    </row>
    <row r="33">
      <c r="A33" t="inlineStr">
        <is>
          <t>R5</t>
        </is>
      </c>
      <c r="B33" t="inlineStr">
        <is>
          <t>Camión mediano</t>
        </is>
      </c>
      <c r="C33" t="inlineStr">
        <is>
          <t>ton/veh</t>
        </is>
      </c>
      <c r="D33" s="123" t="n">
        <v>7.09</v>
      </c>
      <c r="E33" s="123" t="n">
        <v>7.09</v>
      </c>
      <c r="F33" s="123" t="n">
        <v>7.09</v>
      </c>
      <c r="G33" s="123" t="n">
        <v>7.09</v>
      </c>
      <c r="H33" s="123" t="n">
        <v>7.09</v>
      </c>
      <c r="I33" s="123" t="n">
        <v>7.09</v>
      </c>
      <c r="J33" s="74" t="n">
        <v>7.09</v>
      </c>
      <c r="K33" s="74" t="n">
        <v>7.09</v>
      </c>
      <c r="L33" s="74" t="n">
        <v>7.09</v>
      </c>
      <c r="M33" s="74" t="n">
        <v>7.09</v>
      </c>
      <c r="N33" s="74" t="n">
        <v>7.09</v>
      </c>
      <c r="O33" s="74" t="n">
        <v>7.09</v>
      </c>
      <c r="P33" s="74" t="n">
        <v>7.09</v>
      </c>
      <c r="Q33" s="74" t="n">
        <v>7.09</v>
      </c>
      <c r="R33" s="74" t="n">
        <v>7.09</v>
      </c>
      <c r="S33" s="74" t="n">
        <v>7.09</v>
      </c>
      <c r="T33" s="74" t="n">
        <v>7.09</v>
      </c>
      <c r="U33" s="74" t="n">
        <v>7.09</v>
      </c>
      <c r="V33" s="74" t="n">
        <v>7.09</v>
      </c>
      <c r="W33" s="74" t="n">
        <v>7.09</v>
      </c>
      <c r="X33" s="74" t="n">
        <v>7.09</v>
      </c>
      <c r="Y33" s="74" t="n">
        <v>7.09</v>
      </c>
      <c r="Z33" s="74" t="n">
        <v>7.09</v>
      </c>
      <c r="AA33" s="74" t="n">
        <v>7.09</v>
      </c>
      <c r="AB33" s="74" t="n">
        <v>7.09</v>
      </c>
      <c r="AC33" s="74" t="n">
        <v>7.09</v>
      </c>
      <c r="AD33" s="74" t="n">
        <v>7.09</v>
      </c>
      <c r="AE33" s="74" t="n">
        <v>7.09</v>
      </c>
      <c r="AF33" s="74" t="n">
        <v>7.09</v>
      </c>
      <c r="AG33" s="74" t="n">
        <v>7.09</v>
      </c>
      <c r="AH33" s="74" t="n">
        <v>7.09</v>
      </c>
      <c r="AI33" s="74" t="n">
        <v>7.09</v>
      </c>
      <c r="AJ33" s="74" t="n">
        <v>7.09</v>
      </c>
      <c r="AK33" s="74" t="n">
        <v>7.09</v>
      </c>
      <c r="AL33" s="74" t="n">
        <v>7.09</v>
      </c>
      <c r="AM33" s="74" t="n">
        <v>7.09</v>
      </c>
      <c r="AN33" s="74" t="n">
        <v>7.09</v>
      </c>
      <c r="AO33" s="74" t="n">
        <v>7.09</v>
      </c>
      <c r="AP33" s="74" t="n">
        <v>7.09</v>
      </c>
      <c r="AQ33" s="74" t="n">
        <v>7.09</v>
      </c>
      <c r="AR33" s="74" t="n">
        <v>7.09</v>
      </c>
      <c r="AS33" s="74" t="n">
        <v>7.09</v>
      </c>
      <c r="AT33" s="74" t="n">
        <v>7.09</v>
      </c>
      <c r="AU33" s="74" t="n">
        <v>7.09</v>
      </c>
      <c r="AV33" s="74" t="n">
        <v>7.09</v>
      </c>
      <c r="AW33" s="74" t="n">
        <v>7.09</v>
      </c>
      <c r="AX33" s="74" t="n">
        <v>7.09</v>
      </c>
    </row>
    <row r="34">
      <c r="A34" t="inlineStr">
        <is>
          <t>R5</t>
        </is>
      </c>
      <c r="B34" t="inlineStr">
        <is>
          <t>Camión pesado</t>
        </is>
      </c>
      <c r="C34" t="inlineStr">
        <is>
          <t>ton/veh</t>
        </is>
      </c>
      <c r="D34" s="129" t="n">
        <v>14</v>
      </c>
      <c r="E34" s="129" t="n">
        <v>14</v>
      </c>
      <c r="F34" s="129" t="n">
        <v>14</v>
      </c>
      <c r="G34" s="129" t="n">
        <v>14</v>
      </c>
      <c r="H34" s="129" t="n">
        <v>14</v>
      </c>
      <c r="I34" s="129" t="n">
        <v>14</v>
      </c>
      <c r="J34" s="74" t="n">
        <v>14</v>
      </c>
      <c r="K34" s="74" t="n">
        <v>14</v>
      </c>
      <c r="L34" s="74" t="n">
        <v>14</v>
      </c>
      <c r="M34" s="74" t="n">
        <v>14</v>
      </c>
      <c r="N34" s="74" t="n">
        <v>14</v>
      </c>
      <c r="O34" s="74" t="n">
        <v>14</v>
      </c>
      <c r="P34" s="74" t="n">
        <v>14</v>
      </c>
      <c r="Q34" s="74" t="n">
        <v>14</v>
      </c>
      <c r="R34" s="74" t="n">
        <v>14</v>
      </c>
      <c r="S34" s="74" t="n">
        <v>14</v>
      </c>
      <c r="T34" s="74" t="n">
        <v>14</v>
      </c>
      <c r="U34" s="74" t="n">
        <v>14</v>
      </c>
      <c r="V34" s="74" t="n">
        <v>14</v>
      </c>
      <c r="W34" s="74" t="n">
        <v>14</v>
      </c>
      <c r="X34" s="74" t="n">
        <v>14</v>
      </c>
      <c r="Y34" s="74" t="n">
        <v>14</v>
      </c>
      <c r="Z34" s="74" t="n">
        <v>14</v>
      </c>
      <c r="AA34" s="74" t="n">
        <v>14</v>
      </c>
      <c r="AB34" s="74" t="n">
        <v>14</v>
      </c>
      <c r="AC34" s="74" t="n">
        <v>14</v>
      </c>
      <c r="AD34" s="74" t="n">
        <v>14</v>
      </c>
      <c r="AE34" s="74" t="n">
        <v>14</v>
      </c>
      <c r="AF34" s="74" t="n">
        <v>14</v>
      </c>
      <c r="AG34" s="74" t="n">
        <v>14</v>
      </c>
      <c r="AH34" s="74" t="n">
        <v>14</v>
      </c>
      <c r="AI34" s="74" t="n">
        <v>14</v>
      </c>
      <c r="AJ34" s="74" t="n">
        <v>14</v>
      </c>
      <c r="AK34" s="74" t="n">
        <v>14</v>
      </c>
      <c r="AL34" s="74" t="n">
        <v>14</v>
      </c>
      <c r="AM34" s="74" t="n">
        <v>14</v>
      </c>
      <c r="AN34" s="74" t="n">
        <v>14</v>
      </c>
      <c r="AO34" s="74" t="n">
        <v>14</v>
      </c>
      <c r="AP34" s="74" t="n">
        <v>14</v>
      </c>
      <c r="AQ34" s="74" t="n">
        <v>14</v>
      </c>
      <c r="AR34" s="74" t="n">
        <v>14</v>
      </c>
      <c r="AS34" s="74" t="n">
        <v>14</v>
      </c>
      <c r="AT34" s="74" t="n">
        <v>14</v>
      </c>
      <c r="AU34" s="74" t="n">
        <v>14</v>
      </c>
      <c r="AV34" s="74" t="n">
        <v>14</v>
      </c>
      <c r="AW34" s="74" t="n">
        <v>14</v>
      </c>
      <c r="AX34" s="74" t="n">
        <v>14</v>
      </c>
    </row>
    <row r="35">
      <c r="A35" t="inlineStr">
        <is>
          <t>R5</t>
        </is>
      </c>
      <c r="B35" t="inlineStr">
        <is>
          <t>Ferroviario</t>
        </is>
      </c>
      <c r="C35" t="inlineStr">
        <is>
          <t>ton/veh</t>
        </is>
      </c>
      <c r="D35" s="129" t="n">
        <v>516</v>
      </c>
      <c r="E35" s="129" t="n">
        <v>516</v>
      </c>
      <c r="F35" s="129" t="n">
        <v>516</v>
      </c>
      <c r="G35" s="129" t="n">
        <v>516</v>
      </c>
      <c r="H35" s="129" t="n">
        <v>516</v>
      </c>
      <c r="I35" s="129" t="n">
        <v>516</v>
      </c>
      <c r="J35" s="74" t="n">
        <v>516</v>
      </c>
      <c r="K35" s="74" t="n">
        <v>516</v>
      </c>
      <c r="L35" s="74" t="n">
        <v>516</v>
      </c>
      <c r="M35" s="74" t="n">
        <v>516</v>
      </c>
      <c r="N35" s="74" t="n">
        <v>516</v>
      </c>
      <c r="O35" s="74" t="n">
        <v>516</v>
      </c>
      <c r="P35" s="74" t="n">
        <v>516</v>
      </c>
      <c r="Q35" s="74" t="n">
        <v>516</v>
      </c>
      <c r="R35" s="74" t="n">
        <v>516</v>
      </c>
      <c r="S35" s="74" t="n">
        <v>516</v>
      </c>
      <c r="T35" s="74" t="n">
        <v>516</v>
      </c>
      <c r="U35" s="74" t="n">
        <v>516</v>
      </c>
      <c r="V35" s="74" t="n">
        <v>516</v>
      </c>
      <c r="W35" s="74" t="n">
        <v>516</v>
      </c>
      <c r="X35" s="74" t="n">
        <v>516</v>
      </c>
      <c r="Y35" s="74" t="n">
        <v>516</v>
      </c>
      <c r="Z35" s="74" t="n">
        <v>516</v>
      </c>
      <c r="AA35" s="74" t="n">
        <v>516</v>
      </c>
      <c r="AB35" s="74" t="n">
        <v>516</v>
      </c>
      <c r="AC35" s="74" t="n">
        <v>516</v>
      </c>
      <c r="AD35" s="74" t="n">
        <v>516</v>
      </c>
      <c r="AE35" s="74" t="n">
        <v>516</v>
      </c>
      <c r="AF35" s="74" t="n">
        <v>516</v>
      </c>
      <c r="AG35" s="74" t="n">
        <v>516</v>
      </c>
      <c r="AH35" s="74" t="n">
        <v>516</v>
      </c>
      <c r="AI35" s="74" t="n">
        <v>516</v>
      </c>
      <c r="AJ35" s="74" t="n">
        <v>516</v>
      </c>
      <c r="AK35" s="74" t="n">
        <v>516</v>
      </c>
      <c r="AL35" s="74" t="n">
        <v>516</v>
      </c>
      <c r="AM35" s="74" t="n">
        <v>516</v>
      </c>
      <c r="AN35" s="74" t="n">
        <v>516</v>
      </c>
      <c r="AO35" s="74" t="n">
        <v>516</v>
      </c>
      <c r="AP35" s="74" t="n">
        <v>516</v>
      </c>
      <c r="AQ35" s="74" t="n">
        <v>516</v>
      </c>
      <c r="AR35" s="74" t="n">
        <v>516</v>
      </c>
      <c r="AS35" s="74" t="n">
        <v>516</v>
      </c>
      <c r="AT35" s="74" t="n">
        <v>516</v>
      </c>
      <c r="AU35" s="74" t="n">
        <v>516</v>
      </c>
      <c r="AV35" s="74" t="n">
        <v>516</v>
      </c>
      <c r="AW35" s="74" t="n">
        <v>516</v>
      </c>
      <c r="AX35" s="74" t="n">
        <v>516</v>
      </c>
    </row>
    <row r="36">
      <c r="A36" t="inlineStr">
        <is>
          <t>R5</t>
        </is>
      </c>
      <c r="B36" t="inlineStr">
        <is>
          <t>Marítimo</t>
        </is>
      </c>
      <c r="C36" t="inlineStr">
        <is>
          <t>ton/veh</t>
        </is>
      </c>
      <c r="D36" s="129">
        <f>D30</f>
        <v/>
      </c>
      <c r="E36" s="129">
        <f>E30</f>
        <v/>
      </c>
      <c r="F36" s="129">
        <f>F30</f>
        <v/>
      </c>
      <c r="G36" s="129">
        <f>G30</f>
        <v/>
      </c>
      <c r="H36" s="129">
        <f>H30</f>
        <v/>
      </c>
      <c r="I36" s="129">
        <f>I30</f>
        <v/>
      </c>
      <c r="J36" s="74" t="n">
        <v>2625</v>
      </c>
      <c r="K36" s="74" t="n">
        <v>2625</v>
      </c>
      <c r="L36" s="74" t="n">
        <v>2625</v>
      </c>
      <c r="M36" s="74" t="n">
        <v>2625</v>
      </c>
      <c r="N36" s="74" t="n">
        <v>2625</v>
      </c>
      <c r="O36" s="74" t="n">
        <v>2625</v>
      </c>
      <c r="P36" s="74" t="n">
        <v>2625</v>
      </c>
      <c r="Q36" s="74" t="n">
        <v>2625</v>
      </c>
      <c r="R36" s="74" t="n">
        <v>2625</v>
      </c>
      <c r="S36" s="74" t="n">
        <v>2625</v>
      </c>
      <c r="T36" s="74" t="n">
        <v>2625</v>
      </c>
      <c r="U36" s="74" t="n">
        <v>2625</v>
      </c>
      <c r="V36" s="74" t="n">
        <v>2625</v>
      </c>
      <c r="W36" s="74" t="n">
        <v>2625</v>
      </c>
      <c r="X36" s="74" t="n">
        <v>2625</v>
      </c>
      <c r="Y36" s="74" t="n">
        <v>2625</v>
      </c>
      <c r="Z36" s="74" t="n">
        <v>2625</v>
      </c>
      <c r="AA36" s="74" t="n">
        <v>2625</v>
      </c>
      <c r="AB36" s="74" t="n">
        <v>2625</v>
      </c>
      <c r="AC36" s="74" t="n">
        <v>2625</v>
      </c>
      <c r="AD36" s="74" t="n">
        <v>2625</v>
      </c>
      <c r="AE36" s="74" t="n">
        <v>2625</v>
      </c>
      <c r="AF36" s="74" t="n">
        <v>2625</v>
      </c>
      <c r="AG36" s="74" t="n">
        <v>2625</v>
      </c>
      <c r="AH36" s="74" t="n">
        <v>2625</v>
      </c>
      <c r="AI36" s="74" t="n">
        <v>2625</v>
      </c>
      <c r="AJ36" s="74" t="n">
        <v>2625</v>
      </c>
      <c r="AK36" s="74" t="n">
        <v>2625</v>
      </c>
      <c r="AL36" s="74" t="n">
        <v>2625</v>
      </c>
      <c r="AM36" s="74" t="n">
        <v>2625</v>
      </c>
      <c r="AN36" s="74" t="n">
        <v>2625</v>
      </c>
      <c r="AO36" s="74" t="n">
        <v>2625</v>
      </c>
      <c r="AP36" s="74" t="n">
        <v>2625</v>
      </c>
      <c r="AQ36" s="74" t="n">
        <v>2625</v>
      </c>
      <c r="AR36" s="74" t="n">
        <v>2625</v>
      </c>
      <c r="AS36" s="74" t="n">
        <v>2625</v>
      </c>
      <c r="AT36" s="74" t="n">
        <v>2625</v>
      </c>
      <c r="AU36" s="74" t="n">
        <v>2625</v>
      </c>
      <c r="AV36" s="74" t="n">
        <v>2625</v>
      </c>
      <c r="AW36" s="74" t="n">
        <v>2625</v>
      </c>
      <c r="AX36" s="74" t="n">
        <v>2625</v>
      </c>
    </row>
    <row r="37">
      <c r="A37" t="inlineStr">
        <is>
          <t>R5</t>
        </is>
      </c>
      <c r="B37" t="inlineStr">
        <is>
          <t>Aéreo</t>
        </is>
      </c>
      <c r="C37" t="inlineStr">
        <is>
          <t>ton/veh</t>
        </is>
      </c>
      <c r="D37" s="129">
        <f>D31</f>
        <v/>
      </c>
      <c r="E37" s="129">
        <f>E31</f>
        <v/>
      </c>
      <c r="F37" s="129">
        <f>F31</f>
        <v/>
      </c>
      <c r="G37" s="129">
        <f>G31</f>
        <v/>
      </c>
      <c r="H37" s="129">
        <f>H31</f>
        <v/>
      </c>
      <c r="I37" s="129">
        <f>I31</f>
        <v/>
      </c>
      <c r="J37" s="74" t="n">
        <v>2625</v>
      </c>
      <c r="K37" s="74" t="n">
        <v>2625</v>
      </c>
      <c r="L37" s="74" t="n">
        <v>2625</v>
      </c>
      <c r="M37" s="74" t="n">
        <v>2625</v>
      </c>
      <c r="N37" s="74" t="n">
        <v>2625</v>
      </c>
      <c r="O37" s="74" t="n">
        <v>2625</v>
      </c>
      <c r="P37" s="74" t="n">
        <v>2625</v>
      </c>
      <c r="Q37" s="74" t="n">
        <v>2625</v>
      </c>
      <c r="R37" s="74" t="n">
        <v>2625</v>
      </c>
      <c r="S37" s="74" t="n">
        <v>2625</v>
      </c>
      <c r="T37" s="74" t="n">
        <v>2625</v>
      </c>
      <c r="U37" s="74" t="n">
        <v>2625</v>
      </c>
      <c r="V37" s="74" t="n">
        <v>2625</v>
      </c>
      <c r="W37" s="74" t="n">
        <v>2625</v>
      </c>
      <c r="X37" s="74" t="n">
        <v>2625</v>
      </c>
      <c r="Y37" s="74" t="n">
        <v>2625</v>
      </c>
      <c r="Z37" s="74" t="n">
        <v>2625</v>
      </c>
      <c r="AA37" s="74" t="n">
        <v>2625</v>
      </c>
      <c r="AB37" s="74" t="n">
        <v>2625</v>
      </c>
      <c r="AC37" s="74" t="n">
        <v>2625</v>
      </c>
      <c r="AD37" s="74" t="n">
        <v>2625</v>
      </c>
      <c r="AE37" s="74" t="n">
        <v>2625</v>
      </c>
      <c r="AF37" s="74" t="n">
        <v>2625</v>
      </c>
      <c r="AG37" s="74" t="n">
        <v>2625</v>
      </c>
      <c r="AH37" s="74" t="n">
        <v>2625</v>
      </c>
      <c r="AI37" s="74" t="n">
        <v>2625</v>
      </c>
      <c r="AJ37" s="74" t="n">
        <v>2625</v>
      </c>
      <c r="AK37" s="74" t="n">
        <v>2625</v>
      </c>
      <c r="AL37" s="74" t="n">
        <v>2625</v>
      </c>
      <c r="AM37" s="74" t="n">
        <v>2625</v>
      </c>
      <c r="AN37" s="74" t="n">
        <v>2625</v>
      </c>
      <c r="AO37" s="74" t="n">
        <v>2625</v>
      </c>
      <c r="AP37" s="74" t="n">
        <v>2625</v>
      </c>
      <c r="AQ37" s="74" t="n">
        <v>2625</v>
      </c>
      <c r="AR37" s="74" t="n">
        <v>2625</v>
      </c>
      <c r="AS37" s="74" t="n">
        <v>2625</v>
      </c>
      <c r="AT37" s="74" t="n">
        <v>2625</v>
      </c>
      <c r="AU37" s="74" t="n">
        <v>2625</v>
      </c>
      <c r="AV37" s="74" t="n">
        <v>2625</v>
      </c>
      <c r="AW37" s="74" t="n">
        <v>2625</v>
      </c>
      <c r="AX37" s="74" t="n">
        <v>2625</v>
      </c>
    </row>
    <row r="38">
      <c r="A38" t="inlineStr">
        <is>
          <t>R6</t>
        </is>
      </c>
      <c r="B38" t="inlineStr">
        <is>
          <t>Camión liviano</t>
        </is>
      </c>
      <c r="C38" t="inlineStr">
        <is>
          <t>ton/veh</t>
        </is>
      </c>
      <c r="D38" s="129" t="n">
        <v>7.09</v>
      </c>
      <c r="E38" s="129" t="n">
        <v>7.09</v>
      </c>
      <c r="F38" s="129" t="n">
        <v>7.09</v>
      </c>
      <c r="G38" s="129" t="n">
        <v>7.09</v>
      </c>
      <c r="H38" s="129" t="n">
        <v>7.09</v>
      </c>
      <c r="I38" s="129" t="n">
        <v>7.09</v>
      </c>
      <c r="J38" s="74" t="n">
        <v>7.09</v>
      </c>
      <c r="K38" s="74" t="n">
        <v>7.09</v>
      </c>
      <c r="L38" s="74" t="n">
        <v>7.09</v>
      </c>
      <c r="M38" s="74" t="n">
        <v>7.09</v>
      </c>
      <c r="N38" s="74" t="n">
        <v>7.09</v>
      </c>
      <c r="O38" s="74" t="n">
        <v>7.09</v>
      </c>
      <c r="P38" s="74" t="n">
        <v>7.09</v>
      </c>
      <c r="Q38" s="74" t="n">
        <v>7.09</v>
      </c>
      <c r="R38" s="74" t="n">
        <v>7.09</v>
      </c>
      <c r="S38" s="74" t="n">
        <v>7.09</v>
      </c>
      <c r="T38" s="74" t="n">
        <v>7.09</v>
      </c>
      <c r="U38" s="74" t="n">
        <v>7.09</v>
      </c>
      <c r="V38" s="74" t="n">
        <v>7.09</v>
      </c>
      <c r="W38" s="74" t="n">
        <v>7.09</v>
      </c>
      <c r="X38" s="74" t="n">
        <v>7.09</v>
      </c>
      <c r="Y38" s="74" t="n">
        <v>7.09</v>
      </c>
      <c r="Z38" s="74" t="n">
        <v>7.09</v>
      </c>
      <c r="AA38" s="74" t="n">
        <v>7.09</v>
      </c>
      <c r="AB38" s="74" t="n">
        <v>7.09</v>
      </c>
      <c r="AC38" s="74" t="n">
        <v>7.09</v>
      </c>
      <c r="AD38" s="74" t="n">
        <v>7.09</v>
      </c>
      <c r="AE38" s="74" t="n">
        <v>7.09</v>
      </c>
      <c r="AF38" s="74" t="n">
        <v>7.09</v>
      </c>
      <c r="AG38" s="74" t="n">
        <v>7.09</v>
      </c>
      <c r="AH38" s="74" t="n">
        <v>7.09</v>
      </c>
      <c r="AI38" s="74" t="n">
        <v>7.09</v>
      </c>
      <c r="AJ38" s="74" t="n">
        <v>7.09</v>
      </c>
      <c r="AK38" s="74" t="n">
        <v>7.09</v>
      </c>
      <c r="AL38" s="74" t="n">
        <v>7.09</v>
      </c>
      <c r="AM38" s="74" t="n">
        <v>7.09</v>
      </c>
      <c r="AN38" s="74" t="n">
        <v>7.09</v>
      </c>
      <c r="AO38" s="74" t="n">
        <v>7.09</v>
      </c>
      <c r="AP38" s="74" t="n">
        <v>7.09</v>
      </c>
      <c r="AQ38" s="74" t="n">
        <v>7.09</v>
      </c>
      <c r="AR38" s="74" t="n">
        <v>7.09</v>
      </c>
      <c r="AS38" s="74" t="n">
        <v>7.09</v>
      </c>
      <c r="AT38" s="74" t="n">
        <v>7.09</v>
      </c>
      <c r="AU38" s="74" t="n">
        <v>7.09</v>
      </c>
      <c r="AV38" s="74" t="n">
        <v>7.09</v>
      </c>
      <c r="AW38" s="74" t="n">
        <v>7.09</v>
      </c>
      <c r="AX38" s="74" t="n">
        <v>7.09</v>
      </c>
    </row>
    <row r="39">
      <c r="A39" t="inlineStr">
        <is>
          <t>R6</t>
        </is>
      </c>
      <c r="B39" t="inlineStr">
        <is>
          <t>Camión mediano</t>
        </is>
      </c>
      <c r="C39" t="inlineStr">
        <is>
          <t>ton/veh</t>
        </is>
      </c>
      <c r="D39" s="123" t="n">
        <v>7.09</v>
      </c>
      <c r="E39" s="123" t="n">
        <v>7.09</v>
      </c>
      <c r="F39" s="123" t="n">
        <v>7.09</v>
      </c>
      <c r="G39" s="123" t="n">
        <v>7.09</v>
      </c>
      <c r="H39" s="123" t="n">
        <v>7.09</v>
      </c>
      <c r="I39" s="123" t="n">
        <v>7.09</v>
      </c>
      <c r="J39" s="74" t="n">
        <v>7.09</v>
      </c>
      <c r="K39" s="74" t="n">
        <v>7.09</v>
      </c>
      <c r="L39" s="74" t="n">
        <v>7.09</v>
      </c>
      <c r="M39" s="74" t="n">
        <v>7.09</v>
      </c>
      <c r="N39" s="74" t="n">
        <v>7.09</v>
      </c>
      <c r="O39" s="74" t="n">
        <v>7.09</v>
      </c>
      <c r="P39" s="74" t="n">
        <v>7.09</v>
      </c>
      <c r="Q39" s="74" t="n">
        <v>7.09</v>
      </c>
      <c r="R39" s="74" t="n">
        <v>7.09</v>
      </c>
      <c r="S39" s="74" t="n">
        <v>7.09</v>
      </c>
      <c r="T39" s="74" t="n">
        <v>7.09</v>
      </c>
      <c r="U39" s="74" t="n">
        <v>7.09</v>
      </c>
      <c r="V39" s="74" t="n">
        <v>7.09</v>
      </c>
      <c r="W39" s="74" t="n">
        <v>7.09</v>
      </c>
      <c r="X39" s="74" t="n">
        <v>7.09</v>
      </c>
      <c r="Y39" s="74" t="n">
        <v>7.09</v>
      </c>
      <c r="Z39" s="74" t="n">
        <v>7.09</v>
      </c>
      <c r="AA39" s="74" t="n">
        <v>7.09</v>
      </c>
      <c r="AB39" s="74" t="n">
        <v>7.09</v>
      </c>
      <c r="AC39" s="74" t="n">
        <v>7.09</v>
      </c>
      <c r="AD39" s="74" t="n">
        <v>7.09</v>
      </c>
      <c r="AE39" s="74" t="n">
        <v>7.09</v>
      </c>
      <c r="AF39" s="74" t="n">
        <v>7.09</v>
      </c>
      <c r="AG39" s="74" t="n">
        <v>7.09</v>
      </c>
      <c r="AH39" s="74" t="n">
        <v>7.09</v>
      </c>
      <c r="AI39" s="74" t="n">
        <v>7.09</v>
      </c>
      <c r="AJ39" s="74" t="n">
        <v>7.09</v>
      </c>
      <c r="AK39" s="74" t="n">
        <v>7.09</v>
      </c>
      <c r="AL39" s="74" t="n">
        <v>7.09</v>
      </c>
      <c r="AM39" s="74" t="n">
        <v>7.09</v>
      </c>
      <c r="AN39" s="74" t="n">
        <v>7.09</v>
      </c>
      <c r="AO39" s="74" t="n">
        <v>7.09</v>
      </c>
      <c r="AP39" s="74" t="n">
        <v>7.09</v>
      </c>
      <c r="AQ39" s="74" t="n">
        <v>7.09</v>
      </c>
      <c r="AR39" s="74" t="n">
        <v>7.09</v>
      </c>
      <c r="AS39" s="74" t="n">
        <v>7.09</v>
      </c>
      <c r="AT39" s="74" t="n">
        <v>7.09</v>
      </c>
      <c r="AU39" s="74" t="n">
        <v>7.09</v>
      </c>
      <c r="AV39" s="74" t="n">
        <v>7.09</v>
      </c>
      <c r="AW39" s="74" t="n">
        <v>7.09</v>
      </c>
      <c r="AX39" s="74" t="n">
        <v>7.09</v>
      </c>
    </row>
    <row r="40">
      <c r="A40" t="inlineStr">
        <is>
          <t>R6</t>
        </is>
      </c>
      <c r="B40" t="inlineStr">
        <is>
          <t>Camión pesado</t>
        </is>
      </c>
      <c r="C40" t="inlineStr">
        <is>
          <t>ton/veh</t>
        </is>
      </c>
      <c r="D40" s="129" t="n">
        <v>14</v>
      </c>
      <c r="E40" s="129" t="n">
        <v>14</v>
      </c>
      <c r="F40" s="129" t="n">
        <v>14</v>
      </c>
      <c r="G40" s="129" t="n">
        <v>14</v>
      </c>
      <c r="H40" s="129" t="n">
        <v>14</v>
      </c>
      <c r="I40" s="129" t="n">
        <v>14</v>
      </c>
      <c r="J40" s="74" t="n">
        <v>14</v>
      </c>
      <c r="K40" s="74" t="n">
        <v>14</v>
      </c>
      <c r="L40" s="74" t="n">
        <v>14</v>
      </c>
      <c r="M40" s="74" t="n">
        <v>14</v>
      </c>
      <c r="N40" s="74" t="n">
        <v>14</v>
      </c>
      <c r="O40" s="74" t="n">
        <v>14</v>
      </c>
      <c r="P40" s="74" t="n">
        <v>14</v>
      </c>
      <c r="Q40" s="74" t="n">
        <v>14</v>
      </c>
      <c r="R40" s="74" t="n">
        <v>14</v>
      </c>
      <c r="S40" s="74" t="n">
        <v>14</v>
      </c>
      <c r="T40" s="74" t="n">
        <v>14</v>
      </c>
      <c r="U40" s="74" t="n">
        <v>14</v>
      </c>
      <c r="V40" s="74" t="n">
        <v>14</v>
      </c>
      <c r="W40" s="74" t="n">
        <v>14</v>
      </c>
      <c r="X40" s="74" t="n">
        <v>14</v>
      </c>
      <c r="Y40" s="74" t="n">
        <v>14</v>
      </c>
      <c r="Z40" s="74" t="n">
        <v>14</v>
      </c>
      <c r="AA40" s="74" t="n">
        <v>14</v>
      </c>
      <c r="AB40" s="74" t="n">
        <v>14</v>
      </c>
      <c r="AC40" s="74" t="n">
        <v>14</v>
      </c>
      <c r="AD40" s="74" t="n">
        <v>14</v>
      </c>
      <c r="AE40" s="74" t="n">
        <v>14</v>
      </c>
      <c r="AF40" s="74" t="n">
        <v>14</v>
      </c>
      <c r="AG40" s="74" t="n">
        <v>14</v>
      </c>
      <c r="AH40" s="74" t="n">
        <v>14</v>
      </c>
      <c r="AI40" s="74" t="n">
        <v>14</v>
      </c>
      <c r="AJ40" s="74" t="n">
        <v>14</v>
      </c>
      <c r="AK40" s="74" t="n">
        <v>14</v>
      </c>
      <c r="AL40" s="74" t="n">
        <v>14</v>
      </c>
      <c r="AM40" s="74" t="n">
        <v>14</v>
      </c>
      <c r="AN40" s="74" t="n">
        <v>14</v>
      </c>
      <c r="AO40" s="74" t="n">
        <v>14</v>
      </c>
      <c r="AP40" s="74" t="n">
        <v>14</v>
      </c>
      <c r="AQ40" s="74" t="n">
        <v>14</v>
      </c>
      <c r="AR40" s="74" t="n">
        <v>14</v>
      </c>
      <c r="AS40" s="74" t="n">
        <v>14</v>
      </c>
      <c r="AT40" s="74" t="n">
        <v>14</v>
      </c>
      <c r="AU40" s="74" t="n">
        <v>14</v>
      </c>
      <c r="AV40" s="74" t="n">
        <v>14</v>
      </c>
      <c r="AW40" s="74" t="n">
        <v>14</v>
      </c>
      <c r="AX40" s="74" t="n">
        <v>14</v>
      </c>
    </row>
    <row r="41">
      <c r="A41" t="inlineStr">
        <is>
          <t>R6</t>
        </is>
      </c>
      <c r="B41" t="inlineStr">
        <is>
          <t>Ferroviario</t>
        </is>
      </c>
      <c r="C41" t="inlineStr">
        <is>
          <t>ton/veh</t>
        </is>
      </c>
      <c r="D41" s="129" t="n">
        <v>516</v>
      </c>
      <c r="E41" s="129" t="n">
        <v>516</v>
      </c>
      <c r="F41" s="129" t="n">
        <v>516</v>
      </c>
      <c r="G41" s="129" t="n">
        <v>516</v>
      </c>
      <c r="H41" s="129" t="n">
        <v>516</v>
      </c>
      <c r="I41" s="129" t="n">
        <v>516</v>
      </c>
      <c r="J41" s="74" t="n">
        <v>516</v>
      </c>
      <c r="K41" s="74" t="n">
        <v>516</v>
      </c>
      <c r="L41" s="74" t="n">
        <v>516</v>
      </c>
      <c r="M41" s="74" t="n">
        <v>516</v>
      </c>
      <c r="N41" s="74" t="n">
        <v>516</v>
      </c>
      <c r="O41" s="74" t="n">
        <v>516</v>
      </c>
      <c r="P41" s="74" t="n">
        <v>516</v>
      </c>
      <c r="Q41" s="74" t="n">
        <v>516</v>
      </c>
      <c r="R41" s="74" t="n">
        <v>516</v>
      </c>
      <c r="S41" s="74" t="n">
        <v>516</v>
      </c>
      <c r="T41" s="74" t="n">
        <v>516</v>
      </c>
      <c r="U41" s="74" t="n">
        <v>516</v>
      </c>
      <c r="V41" s="74" t="n">
        <v>516</v>
      </c>
      <c r="W41" s="74" t="n">
        <v>516</v>
      </c>
      <c r="X41" s="74" t="n">
        <v>516</v>
      </c>
      <c r="Y41" s="74" t="n">
        <v>516</v>
      </c>
      <c r="Z41" s="74" t="n">
        <v>516</v>
      </c>
      <c r="AA41" s="74" t="n">
        <v>516</v>
      </c>
      <c r="AB41" s="74" t="n">
        <v>516</v>
      </c>
      <c r="AC41" s="74" t="n">
        <v>516</v>
      </c>
      <c r="AD41" s="74" t="n">
        <v>516</v>
      </c>
      <c r="AE41" s="74" t="n">
        <v>516</v>
      </c>
      <c r="AF41" s="74" t="n">
        <v>516</v>
      </c>
      <c r="AG41" s="74" t="n">
        <v>516</v>
      </c>
      <c r="AH41" s="74" t="n">
        <v>516</v>
      </c>
      <c r="AI41" s="74" t="n">
        <v>516</v>
      </c>
      <c r="AJ41" s="74" t="n">
        <v>516</v>
      </c>
      <c r="AK41" s="74" t="n">
        <v>516</v>
      </c>
      <c r="AL41" s="74" t="n">
        <v>516</v>
      </c>
      <c r="AM41" s="74" t="n">
        <v>516</v>
      </c>
      <c r="AN41" s="74" t="n">
        <v>516</v>
      </c>
      <c r="AO41" s="74" t="n">
        <v>516</v>
      </c>
      <c r="AP41" s="74" t="n">
        <v>516</v>
      </c>
      <c r="AQ41" s="74" t="n">
        <v>516</v>
      </c>
      <c r="AR41" s="74" t="n">
        <v>516</v>
      </c>
      <c r="AS41" s="74" t="n">
        <v>516</v>
      </c>
      <c r="AT41" s="74" t="n">
        <v>516</v>
      </c>
      <c r="AU41" s="74" t="n">
        <v>516</v>
      </c>
      <c r="AV41" s="74" t="n">
        <v>516</v>
      </c>
      <c r="AW41" s="74" t="n">
        <v>516</v>
      </c>
      <c r="AX41" s="74" t="n">
        <v>516</v>
      </c>
    </row>
    <row r="42">
      <c r="A42" t="inlineStr">
        <is>
          <t>R6</t>
        </is>
      </c>
      <c r="B42" t="inlineStr">
        <is>
          <t>Marítimo</t>
        </is>
      </c>
      <c r="C42" t="inlineStr">
        <is>
          <t>ton/veh</t>
        </is>
      </c>
      <c r="D42" s="129">
        <f>D36</f>
        <v/>
      </c>
      <c r="E42" s="129">
        <f>E36</f>
        <v/>
      </c>
      <c r="F42" s="129">
        <f>F36</f>
        <v/>
      </c>
      <c r="G42" s="129">
        <f>G36</f>
        <v/>
      </c>
      <c r="H42" s="129">
        <f>H36</f>
        <v/>
      </c>
      <c r="I42" s="129">
        <f>I36</f>
        <v/>
      </c>
      <c r="J42" s="74" t="n">
        <v>2625</v>
      </c>
      <c r="K42" s="74" t="n">
        <v>2625</v>
      </c>
      <c r="L42" s="74" t="n">
        <v>2625</v>
      </c>
      <c r="M42" s="74" t="n">
        <v>2625</v>
      </c>
      <c r="N42" s="74" t="n">
        <v>2625</v>
      </c>
      <c r="O42" s="74" t="n">
        <v>2625</v>
      </c>
      <c r="P42" s="74" t="n">
        <v>2625</v>
      </c>
      <c r="Q42" s="74" t="n">
        <v>2625</v>
      </c>
      <c r="R42" s="74" t="n">
        <v>2625</v>
      </c>
      <c r="S42" s="74" t="n">
        <v>2625</v>
      </c>
      <c r="T42" s="74" t="n">
        <v>2625</v>
      </c>
      <c r="U42" s="74" t="n">
        <v>2625</v>
      </c>
      <c r="V42" s="74" t="n">
        <v>2625</v>
      </c>
      <c r="W42" s="74" t="n">
        <v>2625</v>
      </c>
      <c r="X42" s="74" t="n">
        <v>2625</v>
      </c>
      <c r="Y42" s="74" t="n">
        <v>2625</v>
      </c>
      <c r="Z42" s="74" t="n">
        <v>2625</v>
      </c>
      <c r="AA42" s="74" t="n">
        <v>2625</v>
      </c>
      <c r="AB42" s="74" t="n">
        <v>2625</v>
      </c>
      <c r="AC42" s="74" t="n">
        <v>2625</v>
      </c>
      <c r="AD42" s="74" t="n">
        <v>2625</v>
      </c>
      <c r="AE42" s="74" t="n">
        <v>2625</v>
      </c>
      <c r="AF42" s="74" t="n">
        <v>2625</v>
      </c>
      <c r="AG42" s="74" t="n">
        <v>2625</v>
      </c>
      <c r="AH42" s="74" t="n">
        <v>2625</v>
      </c>
      <c r="AI42" s="74" t="n">
        <v>2625</v>
      </c>
      <c r="AJ42" s="74" t="n">
        <v>2625</v>
      </c>
      <c r="AK42" s="74" t="n">
        <v>2625</v>
      </c>
      <c r="AL42" s="74" t="n">
        <v>2625</v>
      </c>
      <c r="AM42" s="74" t="n">
        <v>2625</v>
      </c>
      <c r="AN42" s="74" t="n">
        <v>2625</v>
      </c>
      <c r="AO42" s="74" t="n">
        <v>2625</v>
      </c>
      <c r="AP42" s="74" t="n">
        <v>2625</v>
      </c>
      <c r="AQ42" s="74" t="n">
        <v>2625</v>
      </c>
      <c r="AR42" s="74" t="n">
        <v>2625</v>
      </c>
      <c r="AS42" s="74" t="n">
        <v>2625</v>
      </c>
      <c r="AT42" s="74" t="n">
        <v>2625</v>
      </c>
      <c r="AU42" s="74" t="n">
        <v>2625</v>
      </c>
      <c r="AV42" s="74" t="n">
        <v>2625</v>
      </c>
      <c r="AW42" s="74" t="n">
        <v>2625</v>
      </c>
      <c r="AX42" s="74" t="n">
        <v>2625</v>
      </c>
    </row>
    <row r="43">
      <c r="A43" t="inlineStr">
        <is>
          <t>R6</t>
        </is>
      </c>
      <c r="B43" t="inlineStr">
        <is>
          <t>Aéreo</t>
        </is>
      </c>
      <c r="C43" t="inlineStr">
        <is>
          <t>ton/veh</t>
        </is>
      </c>
      <c r="D43" s="129">
        <f>D37</f>
        <v/>
      </c>
      <c r="E43" s="129">
        <f>E37</f>
        <v/>
      </c>
      <c r="F43" s="129">
        <f>F37</f>
        <v/>
      </c>
      <c r="G43" s="129">
        <f>G37</f>
        <v/>
      </c>
      <c r="H43" s="129">
        <f>H37</f>
        <v/>
      </c>
      <c r="I43" s="129">
        <f>I37</f>
        <v/>
      </c>
      <c r="J43" s="74" t="n">
        <v>2625</v>
      </c>
      <c r="K43" s="74" t="n">
        <v>2625</v>
      </c>
      <c r="L43" s="74" t="n">
        <v>2625</v>
      </c>
      <c r="M43" s="74" t="n">
        <v>2625</v>
      </c>
      <c r="N43" s="74" t="n">
        <v>2625</v>
      </c>
      <c r="O43" s="74" t="n">
        <v>2625</v>
      </c>
      <c r="P43" s="74" t="n">
        <v>2625</v>
      </c>
      <c r="Q43" s="74" t="n">
        <v>2625</v>
      </c>
      <c r="R43" s="74" t="n">
        <v>2625</v>
      </c>
      <c r="S43" s="74" t="n">
        <v>2625</v>
      </c>
      <c r="T43" s="74" t="n">
        <v>2625</v>
      </c>
      <c r="U43" s="74" t="n">
        <v>2625</v>
      </c>
      <c r="V43" s="74" t="n">
        <v>2625</v>
      </c>
      <c r="W43" s="74" t="n">
        <v>2625</v>
      </c>
      <c r="X43" s="74" t="n">
        <v>2625</v>
      </c>
      <c r="Y43" s="74" t="n">
        <v>2625</v>
      </c>
      <c r="Z43" s="74" t="n">
        <v>2625</v>
      </c>
      <c r="AA43" s="74" t="n">
        <v>2625</v>
      </c>
      <c r="AB43" s="74" t="n">
        <v>2625</v>
      </c>
      <c r="AC43" s="74" t="n">
        <v>2625</v>
      </c>
      <c r="AD43" s="74" t="n">
        <v>2625</v>
      </c>
      <c r="AE43" s="74" t="n">
        <v>2625</v>
      </c>
      <c r="AF43" s="74" t="n">
        <v>2625</v>
      </c>
      <c r="AG43" s="74" t="n">
        <v>2625</v>
      </c>
      <c r="AH43" s="74" t="n">
        <v>2625</v>
      </c>
      <c r="AI43" s="74" t="n">
        <v>2625</v>
      </c>
      <c r="AJ43" s="74" t="n">
        <v>2625</v>
      </c>
      <c r="AK43" s="74" t="n">
        <v>2625</v>
      </c>
      <c r="AL43" s="74" t="n">
        <v>2625</v>
      </c>
      <c r="AM43" s="74" t="n">
        <v>2625</v>
      </c>
      <c r="AN43" s="74" t="n">
        <v>2625</v>
      </c>
      <c r="AO43" s="74" t="n">
        <v>2625</v>
      </c>
      <c r="AP43" s="74" t="n">
        <v>2625</v>
      </c>
      <c r="AQ43" s="74" t="n">
        <v>2625</v>
      </c>
      <c r="AR43" s="74" t="n">
        <v>2625</v>
      </c>
      <c r="AS43" s="74" t="n">
        <v>2625</v>
      </c>
      <c r="AT43" s="74" t="n">
        <v>2625</v>
      </c>
      <c r="AU43" s="74" t="n">
        <v>2625</v>
      </c>
      <c r="AV43" s="74" t="n">
        <v>2625</v>
      </c>
      <c r="AW43" s="74" t="n">
        <v>2625</v>
      </c>
      <c r="AX43" s="74" t="n">
        <v>2625</v>
      </c>
    </row>
    <row r="44">
      <c r="A44" t="inlineStr">
        <is>
          <t>R7</t>
        </is>
      </c>
      <c r="B44" t="inlineStr">
        <is>
          <t>Camión liviano</t>
        </is>
      </c>
      <c r="C44" t="inlineStr">
        <is>
          <t>ton/veh</t>
        </is>
      </c>
      <c r="D44" s="129" t="n">
        <v>7.09</v>
      </c>
      <c r="E44" s="129" t="n">
        <v>7.09</v>
      </c>
      <c r="F44" s="129" t="n">
        <v>7.09</v>
      </c>
      <c r="G44" s="129" t="n">
        <v>7.09</v>
      </c>
      <c r="H44" s="129" t="n">
        <v>7.09</v>
      </c>
      <c r="I44" s="129" t="n">
        <v>7.09</v>
      </c>
      <c r="J44" s="74" t="n">
        <v>7.09</v>
      </c>
      <c r="K44" s="74" t="n">
        <v>7.09</v>
      </c>
      <c r="L44" s="74" t="n">
        <v>7.09</v>
      </c>
      <c r="M44" s="74" t="n">
        <v>7.09</v>
      </c>
      <c r="N44" s="74" t="n">
        <v>7.09</v>
      </c>
      <c r="O44" s="74" t="n">
        <v>7.09</v>
      </c>
      <c r="P44" s="74" t="n">
        <v>7.09</v>
      </c>
      <c r="Q44" s="74" t="n">
        <v>7.09</v>
      </c>
      <c r="R44" s="74" t="n">
        <v>7.09</v>
      </c>
      <c r="S44" s="74" t="n">
        <v>7.09</v>
      </c>
      <c r="T44" s="74" t="n">
        <v>7.09</v>
      </c>
      <c r="U44" s="74" t="n">
        <v>7.09</v>
      </c>
      <c r="V44" s="74" t="n">
        <v>7.09</v>
      </c>
      <c r="W44" s="74" t="n">
        <v>7.09</v>
      </c>
      <c r="X44" s="74" t="n">
        <v>7.09</v>
      </c>
      <c r="Y44" s="74" t="n">
        <v>7.09</v>
      </c>
      <c r="Z44" s="74" t="n">
        <v>7.09</v>
      </c>
      <c r="AA44" s="74" t="n">
        <v>7.09</v>
      </c>
      <c r="AB44" s="74" t="n">
        <v>7.09</v>
      </c>
      <c r="AC44" s="74" t="n">
        <v>7.09</v>
      </c>
      <c r="AD44" s="74" t="n">
        <v>7.09</v>
      </c>
      <c r="AE44" s="74" t="n">
        <v>7.09</v>
      </c>
      <c r="AF44" s="74" t="n">
        <v>7.09</v>
      </c>
      <c r="AG44" s="74" t="n">
        <v>7.09</v>
      </c>
      <c r="AH44" s="74" t="n">
        <v>7.09</v>
      </c>
      <c r="AI44" s="74" t="n">
        <v>7.09</v>
      </c>
      <c r="AJ44" s="74" t="n">
        <v>7.09</v>
      </c>
      <c r="AK44" s="74" t="n">
        <v>7.09</v>
      </c>
      <c r="AL44" s="74" t="n">
        <v>7.09</v>
      </c>
      <c r="AM44" s="74" t="n">
        <v>7.09</v>
      </c>
      <c r="AN44" s="74" t="n">
        <v>7.09</v>
      </c>
      <c r="AO44" s="74" t="n">
        <v>7.09</v>
      </c>
      <c r="AP44" s="74" t="n">
        <v>7.09</v>
      </c>
      <c r="AQ44" s="74" t="n">
        <v>7.09</v>
      </c>
      <c r="AR44" s="74" t="n">
        <v>7.09</v>
      </c>
      <c r="AS44" s="74" t="n">
        <v>7.09</v>
      </c>
      <c r="AT44" s="74" t="n">
        <v>7.09</v>
      </c>
      <c r="AU44" s="74" t="n">
        <v>7.09</v>
      </c>
      <c r="AV44" s="74" t="n">
        <v>7.09</v>
      </c>
      <c r="AW44" s="74" t="n">
        <v>7.09</v>
      </c>
      <c r="AX44" s="74" t="n">
        <v>7.09</v>
      </c>
    </row>
    <row r="45">
      <c r="A45" t="inlineStr">
        <is>
          <t>R7</t>
        </is>
      </c>
      <c r="B45" t="inlineStr">
        <is>
          <t>Camión mediano</t>
        </is>
      </c>
      <c r="C45" t="inlineStr">
        <is>
          <t>ton/veh</t>
        </is>
      </c>
      <c r="D45" s="123" t="n">
        <v>7.09</v>
      </c>
      <c r="E45" s="123" t="n">
        <v>7.09</v>
      </c>
      <c r="F45" s="123" t="n">
        <v>7.09</v>
      </c>
      <c r="G45" s="123" t="n">
        <v>7.09</v>
      </c>
      <c r="H45" s="123" t="n">
        <v>7.09</v>
      </c>
      <c r="I45" s="123" t="n">
        <v>7.09</v>
      </c>
      <c r="J45" s="74" t="n">
        <v>7.09</v>
      </c>
      <c r="K45" s="74" t="n">
        <v>7.09</v>
      </c>
      <c r="L45" s="74" t="n">
        <v>7.09</v>
      </c>
      <c r="M45" s="74" t="n">
        <v>7.09</v>
      </c>
      <c r="N45" s="74" t="n">
        <v>7.09</v>
      </c>
      <c r="O45" s="74" t="n">
        <v>7.09</v>
      </c>
      <c r="P45" s="74" t="n">
        <v>7.09</v>
      </c>
      <c r="Q45" s="74" t="n">
        <v>7.09</v>
      </c>
      <c r="R45" s="74" t="n">
        <v>7.09</v>
      </c>
      <c r="S45" s="74" t="n">
        <v>7.09</v>
      </c>
      <c r="T45" s="74" t="n">
        <v>7.09</v>
      </c>
      <c r="U45" s="74" t="n">
        <v>7.09</v>
      </c>
      <c r="V45" s="74" t="n">
        <v>7.09</v>
      </c>
      <c r="W45" s="74" t="n">
        <v>7.09</v>
      </c>
      <c r="X45" s="74" t="n">
        <v>7.09</v>
      </c>
      <c r="Y45" s="74" t="n">
        <v>7.09</v>
      </c>
      <c r="Z45" s="74" t="n">
        <v>7.09</v>
      </c>
      <c r="AA45" s="74" t="n">
        <v>7.09</v>
      </c>
      <c r="AB45" s="74" t="n">
        <v>7.09</v>
      </c>
      <c r="AC45" s="74" t="n">
        <v>7.09</v>
      </c>
      <c r="AD45" s="74" t="n">
        <v>7.09</v>
      </c>
      <c r="AE45" s="74" t="n">
        <v>7.09</v>
      </c>
      <c r="AF45" s="74" t="n">
        <v>7.09</v>
      </c>
      <c r="AG45" s="74" t="n">
        <v>7.09</v>
      </c>
      <c r="AH45" s="74" t="n">
        <v>7.09</v>
      </c>
      <c r="AI45" s="74" t="n">
        <v>7.09</v>
      </c>
      <c r="AJ45" s="74" t="n">
        <v>7.09</v>
      </c>
      <c r="AK45" s="74" t="n">
        <v>7.09</v>
      </c>
      <c r="AL45" s="74" t="n">
        <v>7.09</v>
      </c>
      <c r="AM45" s="74" t="n">
        <v>7.09</v>
      </c>
      <c r="AN45" s="74" t="n">
        <v>7.09</v>
      </c>
      <c r="AO45" s="74" t="n">
        <v>7.09</v>
      </c>
      <c r="AP45" s="74" t="n">
        <v>7.09</v>
      </c>
      <c r="AQ45" s="74" t="n">
        <v>7.09</v>
      </c>
      <c r="AR45" s="74" t="n">
        <v>7.09</v>
      </c>
      <c r="AS45" s="74" t="n">
        <v>7.09</v>
      </c>
      <c r="AT45" s="74" t="n">
        <v>7.09</v>
      </c>
      <c r="AU45" s="74" t="n">
        <v>7.09</v>
      </c>
      <c r="AV45" s="74" t="n">
        <v>7.09</v>
      </c>
      <c r="AW45" s="74" t="n">
        <v>7.09</v>
      </c>
      <c r="AX45" s="74" t="n">
        <v>7.09</v>
      </c>
    </row>
    <row r="46">
      <c r="A46" t="inlineStr">
        <is>
          <t>R7</t>
        </is>
      </c>
      <c r="B46" t="inlineStr">
        <is>
          <t>Camión pesado</t>
        </is>
      </c>
      <c r="C46" t="inlineStr">
        <is>
          <t>ton/veh</t>
        </is>
      </c>
      <c r="D46" s="129" t="n">
        <v>14</v>
      </c>
      <c r="E46" s="129" t="n">
        <v>14</v>
      </c>
      <c r="F46" s="129" t="n">
        <v>14</v>
      </c>
      <c r="G46" s="129" t="n">
        <v>14</v>
      </c>
      <c r="H46" s="129" t="n">
        <v>14</v>
      </c>
      <c r="I46" s="129" t="n">
        <v>14</v>
      </c>
      <c r="J46" s="74" t="n">
        <v>14</v>
      </c>
      <c r="K46" s="74" t="n">
        <v>14</v>
      </c>
      <c r="L46" s="74" t="n">
        <v>14</v>
      </c>
      <c r="M46" s="74" t="n">
        <v>14</v>
      </c>
      <c r="N46" s="74" t="n">
        <v>14</v>
      </c>
      <c r="O46" s="74" t="n">
        <v>14</v>
      </c>
      <c r="P46" s="74" t="n">
        <v>14</v>
      </c>
      <c r="Q46" s="74" t="n">
        <v>14</v>
      </c>
      <c r="R46" s="74" t="n">
        <v>14</v>
      </c>
      <c r="S46" s="74" t="n">
        <v>14</v>
      </c>
      <c r="T46" s="74" t="n">
        <v>14</v>
      </c>
      <c r="U46" s="74" t="n">
        <v>14</v>
      </c>
      <c r="V46" s="74" t="n">
        <v>14</v>
      </c>
      <c r="W46" s="74" t="n">
        <v>14</v>
      </c>
      <c r="X46" s="74" t="n">
        <v>14</v>
      </c>
      <c r="Y46" s="74" t="n">
        <v>14</v>
      </c>
      <c r="Z46" s="74" t="n">
        <v>14</v>
      </c>
      <c r="AA46" s="74" t="n">
        <v>14</v>
      </c>
      <c r="AB46" s="74" t="n">
        <v>14</v>
      </c>
      <c r="AC46" s="74" t="n">
        <v>14</v>
      </c>
      <c r="AD46" s="74" t="n">
        <v>14</v>
      </c>
      <c r="AE46" s="74" t="n">
        <v>14</v>
      </c>
      <c r="AF46" s="74" t="n">
        <v>14</v>
      </c>
      <c r="AG46" s="74" t="n">
        <v>14</v>
      </c>
      <c r="AH46" s="74" t="n">
        <v>14</v>
      </c>
      <c r="AI46" s="74" t="n">
        <v>14</v>
      </c>
      <c r="AJ46" s="74" t="n">
        <v>14</v>
      </c>
      <c r="AK46" s="74" t="n">
        <v>14</v>
      </c>
      <c r="AL46" s="74" t="n">
        <v>14</v>
      </c>
      <c r="AM46" s="74" t="n">
        <v>14</v>
      </c>
      <c r="AN46" s="74" t="n">
        <v>14</v>
      </c>
      <c r="AO46" s="74" t="n">
        <v>14</v>
      </c>
      <c r="AP46" s="74" t="n">
        <v>14</v>
      </c>
      <c r="AQ46" s="74" t="n">
        <v>14</v>
      </c>
      <c r="AR46" s="74" t="n">
        <v>14</v>
      </c>
      <c r="AS46" s="74" t="n">
        <v>14</v>
      </c>
      <c r="AT46" s="74" t="n">
        <v>14</v>
      </c>
      <c r="AU46" s="74" t="n">
        <v>14</v>
      </c>
      <c r="AV46" s="74" t="n">
        <v>14</v>
      </c>
      <c r="AW46" s="74" t="n">
        <v>14</v>
      </c>
      <c r="AX46" s="74" t="n">
        <v>14</v>
      </c>
    </row>
    <row r="47">
      <c r="A47" t="inlineStr">
        <is>
          <t>R7</t>
        </is>
      </c>
      <c r="B47" t="inlineStr">
        <is>
          <t>Ferroviario</t>
        </is>
      </c>
      <c r="C47" t="inlineStr">
        <is>
          <t>ton/veh</t>
        </is>
      </c>
      <c r="D47" s="129" t="n">
        <v>516</v>
      </c>
      <c r="E47" s="129" t="n">
        <v>516</v>
      </c>
      <c r="F47" s="129" t="n">
        <v>516</v>
      </c>
      <c r="G47" s="129" t="n">
        <v>516</v>
      </c>
      <c r="H47" s="129" t="n">
        <v>516</v>
      </c>
      <c r="I47" s="129" t="n">
        <v>516</v>
      </c>
      <c r="J47" s="74" t="n">
        <v>516</v>
      </c>
      <c r="K47" s="74" t="n">
        <v>516</v>
      </c>
      <c r="L47" s="74" t="n">
        <v>516</v>
      </c>
      <c r="M47" s="74" t="n">
        <v>516</v>
      </c>
      <c r="N47" s="74" t="n">
        <v>516</v>
      </c>
      <c r="O47" s="74" t="n">
        <v>516</v>
      </c>
      <c r="P47" s="74" t="n">
        <v>516</v>
      </c>
      <c r="Q47" s="74" t="n">
        <v>516</v>
      </c>
      <c r="R47" s="74" t="n">
        <v>516</v>
      </c>
      <c r="S47" s="74" t="n">
        <v>516</v>
      </c>
      <c r="T47" s="74" t="n">
        <v>516</v>
      </c>
      <c r="U47" s="74" t="n">
        <v>516</v>
      </c>
      <c r="V47" s="74" t="n">
        <v>516</v>
      </c>
      <c r="W47" s="74" t="n">
        <v>516</v>
      </c>
      <c r="X47" s="74" t="n">
        <v>516</v>
      </c>
      <c r="Y47" s="74" t="n">
        <v>516</v>
      </c>
      <c r="Z47" s="74" t="n">
        <v>516</v>
      </c>
      <c r="AA47" s="74" t="n">
        <v>516</v>
      </c>
      <c r="AB47" s="74" t="n">
        <v>516</v>
      </c>
      <c r="AC47" s="74" t="n">
        <v>516</v>
      </c>
      <c r="AD47" s="74" t="n">
        <v>516</v>
      </c>
      <c r="AE47" s="74" t="n">
        <v>516</v>
      </c>
      <c r="AF47" s="74" t="n">
        <v>516</v>
      </c>
      <c r="AG47" s="74" t="n">
        <v>516</v>
      </c>
      <c r="AH47" s="74" t="n">
        <v>516</v>
      </c>
      <c r="AI47" s="74" t="n">
        <v>516</v>
      </c>
      <c r="AJ47" s="74" t="n">
        <v>516</v>
      </c>
      <c r="AK47" s="74" t="n">
        <v>516</v>
      </c>
      <c r="AL47" s="74" t="n">
        <v>516</v>
      </c>
      <c r="AM47" s="74" t="n">
        <v>516</v>
      </c>
      <c r="AN47" s="74" t="n">
        <v>516</v>
      </c>
      <c r="AO47" s="74" t="n">
        <v>516</v>
      </c>
      <c r="AP47" s="74" t="n">
        <v>516</v>
      </c>
      <c r="AQ47" s="74" t="n">
        <v>516</v>
      </c>
      <c r="AR47" s="74" t="n">
        <v>516</v>
      </c>
      <c r="AS47" s="74" t="n">
        <v>516</v>
      </c>
      <c r="AT47" s="74" t="n">
        <v>516</v>
      </c>
      <c r="AU47" s="74" t="n">
        <v>516</v>
      </c>
      <c r="AV47" s="74" t="n">
        <v>516</v>
      </c>
      <c r="AW47" s="74" t="n">
        <v>516</v>
      </c>
      <c r="AX47" s="74" t="n">
        <v>516</v>
      </c>
    </row>
    <row r="48">
      <c r="A48" t="inlineStr">
        <is>
          <t>R7</t>
        </is>
      </c>
      <c r="B48" t="inlineStr">
        <is>
          <t>Marítimo</t>
        </is>
      </c>
      <c r="C48" t="inlineStr">
        <is>
          <t>ton/veh</t>
        </is>
      </c>
      <c r="D48" s="129">
        <f>D42</f>
        <v/>
      </c>
      <c r="E48" s="129">
        <f>E42</f>
        <v/>
      </c>
      <c r="F48" s="129">
        <f>F42</f>
        <v/>
      </c>
      <c r="G48" s="129">
        <f>G42</f>
        <v/>
      </c>
      <c r="H48" s="129">
        <f>H42</f>
        <v/>
      </c>
      <c r="I48" s="129">
        <f>I42</f>
        <v/>
      </c>
      <c r="J48" s="74" t="n">
        <v>2625</v>
      </c>
      <c r="K48" s="74" t="n">
        <v>2625</v>
      </c>
      <c r="L48" s="74" t="n">
        <v>2625</v>
      </c>
      <c r="M48" s="74" t="n">
        <v>2625</v>
      </c>
      <c r="N48" s="74" t="n">
        <v>2625</v>
      </c>
      <c r="O48" s="74" t="n">
        <v>2625</v>
      </c>
      <c r="P48" s="74" t="n">
        <v>2625</v>
      </c>
      <c r="Q48" s="74" t="n">
        <v>2625</v>
      </c>
      <c r="R48" s="74" t="n">
        <v>2625</v>
      </c>
      <c r="S48" s="74" t="n">
        <v>2625</v>
      </c>
      <c r="T48" s="74" t="n">
        <v>2625</v>
      </c>
      <c r="U48" s="74" t="n">
        <v>2625</v>
      </c>
      <c r="V48" s="74" t="n">
        <v>2625</v>
      </c>
      <c r="W48" s="74" t="n">
        <v>2625</v>
      </c>
      <c r="X48" s="74" t="n">
        <v>2625</v>
      </c>
      <c r="Y48" s="74" t="n">
        <v>2625</v>
      </c>
      <c r="Z48" s="74" t="n">
        <v>2625</v>
      </c>
      <c r="AA48" s="74" t="n">
        <v>2625</v>
      </c>
      <c r="AB48" s="74" t="n">
        <v>2625</v>
      </c>
      <c r="AC48" s="74" t="n">
        <v>2625</v>
      </c>
      <c r="AD48" s="74" t="n">
        <v>2625</v>
      </c>
      <c r="AE48" s="74" t="n">
        <v>2625</v>
      </c>
      <c r="AF48" s="74" t="n">
        <v>2625</v>
      </c>
      <c r="AG48" s="74" t="n">
        <v>2625</v>
      </c>
      <c r="AH48" s="74" t="n">
        <v>2625</v>
      </c>
      <c r="AI48" s="74" t="n">
        <v>2625</v>
      </c>
      <c r="AJ48" s="74" t="n">
        <v>2625</v>
      </c>
      <c r="AK48" s="74" t="n">
        <v>2625</v>
      </c>
      <c r="AL48" s="74" t="n">
        <v>2625</v>
      </c>
      <c r="AM48" s="74" t="n">
        <v>2625</v>
      </c>
      <c r="AN48" s="74" t="n">
        <v>2625</v>
      </c>
      <c r="AO48" s="74" t="n">
        <v>2625</v>
      </c>
      <c r="AP48" s="74" t="n">
        <v>2625</v>
      </c>
      <c r="AQ48" s="74" t="n">
        <v>2625</v>
      </c>
      <c r="AR48" s="74" t="n">
        <v>2625</v>
      </c>
      <c r="AS48" s="74" t="n">
        <v>2625</v>
      </c>
      <c r="AT48" s="74" t="n">
        <v>2625</v>
      </c>
      <c r="AU48" s="74" t="n">
        <v>2625</v>
      </c>
      <c r="AV48" s="74" t="n">
        <v>2625</v>
      </c>
      <c r="AW48" s="74" t="n">
        <v>2625</v>
      </c>
      <c r="AX48" s="74" t="n">
        <v>2625</v>
      </c>
    </row>
    <row r="49">
      <c r="A49" t="inlineStr">
        <is>
          <t>R7</t>
        </is>
      </c>
      <c r="B49" t="inlineStr">
        <is>
          <t>Aéreo</t>
        </is>
      </c>
      <c r="C49" t="inlineStr">
        <is>
          <t>ton/veh</t>
        </is>
      </c>
      <c r="D49" s="129">
        <f>D43</f>
        <v/>
      </c>
      <c r="E49" s="129">
        <f>E43</f>
        <v/>
      </c>
      <c r="F49" s="129">
        <f>F43</f>
        <v/>
      </c>
      <c r="G49" s="129">
        <f>G43</f>
        <v/>
      </c>
      <c r="H49" s="129">
        <f>H43</f>
        <v/>
      </c>
      <c r="I49" s="129">
        <f>I43</f>
        <v/>
      </c>
      <c r="J49" s="74" t="n">
        <v>2625</v>
      </c>
      <c r="K49" s="74" t="n">
        <v>2625</v>
      </c>
      <c r="L49" s="74" t="n">
        <v>2625</v>
      </c>
      <c r="M49" s="74" t="n">
        <v>2625</v>
      </c>
      <c r="N49" s="74" t="n">
        <v>2625</v>
      </c>
      <c r="O49" s="74" t="n">
        <v>2625</v>
      </c>
      <c r="P49" s="74" t="n">
        <v>2625</v>
      </c>
      <c r="Q49" s="74" t="n">
        <v>2625</v>
      </c>
      <c r="R49" s="74" t="n">
        <v>2625</v>
      </c>
      <c r="S49" s="74" t="n">
        <v>2625</v>
      </c>
      <c r="T49" s="74" t="n">
        <v>2625</v>
      </c>
      <c r="U49" s="74" t="n">
        <v>2625</v>
      </c>
      <c r="V49" s="74" t="n">
        <v>2625</v>
      </c>
      <c r="W49" s="74" t="n">
        <v>2625</v>
      </c>
      <c r="X49" s="74" t="n">
        <v>2625</v>
      </c>
      <c r="Y49" s="74" t="n">
        <v>2625</v>
      </c>
      <c r="Z49" s="74" t="n">
        <v>2625</v>
      </c>
      <c r="AA49" s="74" t="n">
        <v>2625</v>
      </c>
      <c r="AB49" s="74" t="n">
        <v>2625</v>
      </c>
      <c r="AC49" s="74" t="n">
        <v>2625</v>
      </c>
      <c r="AD49" s="74" t="n">
        <v>2625</v>
      </c>
      <c r="AE49" s="74" t="n">
        <v>2625</v>
      </c>
      <c r="AF49" s="74" t="n">
        <v>2625</v>
      </c>
      <c r="AG49" s="74" t="n">
        <v>2625</v>
      </c>
      <c r="AH49" s="74" t="n">
        <v>2625</v>
      </c>
      <c r="AI49" s="74" t="n">
        <v>2625</v>
      </c>
      <c r="AJ49" s="74" t="n">
        <v>2625</v>
      </c>
      <c r="AK49" s="74" t="n">
        <v>2625</v>
      </c>
      <c r="AL49" s="74" t="n">
        <v>2625</v>
      </c>
      <c r="AM49" s="74" t="n">
        <v>2625</v>
      </c>
      <c r="AN49" s="74" t="n">
        <v>2625</v>
      </c>
      <c r="AO49" s="74" t="n">
        <v>2625</v>
      </c>
      <c r="AP49" s="74" t="n">
        <v>2625</v>
      </c>
      <c r="AQ49" s="74" t="n">
        <v>2625</v>
      </c>
      <c r="AR49" s="74" t="n">
        <v>2625</v>
      </c>
      <c r="AS49" s="74" t="n">
        <v>2625</v>
      </c>
      <c r="AT49" s="74" t="n">
        <v>2625</v>
      </c>
      <c r="AU49" s="74" t="n">
        <v>2625</v>
      </c>
      <c r="AV49" s="74" t="n">
        <v>2625</v>
      </c>
      <c r="AW49" s="74" t="n">
        <v>2625</v>
      </c>
      <c r="AX49" s="74" t="n">
        <v>2625</v>
      </c>
    </row>
    <row r="50">
      <c r="A50" t="inlineStr">
        <is>
          <t>R8</t>
        </is>
      </c>
      <c r="B50" t="inlineStr">
        <is>
          <t>Camión liviano</t>
        </is>
      </c>
      <c r="C50" t="inlineStr">
        <is>
          <t>ton/veh</t>
        </is>
      </c>
      <c r="D50" s="129" t="n">
        <v>7.09</v>
      </c>
      <c r="E50" s="129" t="n">
        <v>7.09</v>
      </c>
      <c r="F50" s="129" t="n">
        <v>7.09</v>
      </c>
      <c r="G50" s="129" t="n">
        <v>7.09</v>
      </c>
      <c r="H50" s="129" t="n">
        <v>7.09</v>
      </c>
      <c r="I50" s="129" t="n">
        <v>7.09</v>
      </c>
      <c r="J50" s="74" t="n">
        <v>7.09</v>
      </c>
      <c r="K50" s="74" t="n">
        <v>7.09</v>
      </c>
      <c r="L50" s="74" t="n">
        <v>7.09</v>
      </c>
      <c r="M50" s="74" t="n">
        <v>7.09</v>
      </c>
      <c r="N50" s="74" t="n">
        <v>7.09</v>
      </c>
      <c r="O50" s="74" t="n">
        <v>7.09</v>
      </c>
      <c r="P50" s="74" t="n">
        <v>7.09</v>
      </c>
      <c r="Q50" s="74" t="n">
        <v>7.09</v>
      </c>
      <c r="R50" s="74" t="n">
        <v>7.09</v>
      </c>
      <c r="S50" s="74" t="n">
        <v>7.09</v>
      </c>
      <c r="T50" s="74" t="n">
        <v>7.09</v>
      </c>
      <c r="U50" s="74" t="n">
        <v>7.09</v>
      </c>
      <c r="V50" s="74" t="n">
        <v>7.09</v>
      </c>
      <c r="W50" s="74" t="n">
        <v>7.09</v>
      </c>
      <c r="X50" s="74" t="n">
        <v>7.09</v>
      </c>
      <c r="Y50" s="74" t="n">
        <v>7.09</v>
      </c>
      <c r="Z50" s="74" t="n">
        <v>7.09</v>
      </c>
      <c r="AA50" s="74" t="n">
        <v>7.09</v>
      </c>
      <c r="AB50" s="74" t="n">
        <v>7.09</v>
      </c>
      <c r="AC50" s="74" t="n">
        <v>7.09</v>
      </c>
      <c r="AD50" s="74" t="n">
        <v>7.09</v>
      </c>
      <c r="AE50" s="74" t="n">
        <v>7.09</v>
      </c>
      <c r="AF50" s="74" t="n">
        <v>7.09</v>
      </c>
      <c r="AG50" s="74" t="n">
        <v>7.09</v>
      </c>
      <c r="AH50" s="74" t="n">
        <v>7.09</v>
      </c>
      <c r="AI50" s="74" t="n">
        <v>7.09</v>
      </c>
      <c r="AJ50" s="74" t="n">
        <v>7.09</v>
      </c>
      <c r="AK50" s="74" t="n">
        <v>7.09</v>
      </c>
      <c r="AL50" s="74" t="n">
        <v>7.09</v>
      </c>
      <c r="AM50" s="74" t="n">
        <v>7.09</v>
      </c>
      <c r="AN50" s="74" t="n">
        <v>7.09</v>
      </c>
      <c r="AO50" s="74" t="n">
        <v>7.09</v>
      </c>
      <c r="AP50" s="74" t="n">
        <v>7.09</v>
      </c>
      <c r="AQ50" s="74" t="n">
        <v>7.09</v>
      </c>
      <c r="AR50" s="74" t="n">
        <v>7.09</v>
      </c>
      <c r="AS50" s="74" t="n">
        <v>7.09</v>
      </c>
      <c r="AT50" s="74" t="n">
        <v>7.09</v>
      </c>
      <c r="AU50" s="74" t="n">
        <v>7.09</v>
      </c>
      <c r="AV50" s="74" t="n">
        <v>7.09</v>
      </c>
      <c r="AW50" s="74" t="n">
        <v>7.09</v>
      </c>
      <c r="AX50" s="74" t="n">
        <v>7.09</v>
      </c>
    </row>
    <row r="51">
      <c r="A51" t="inlineStr">
        <is>
          <t>R8</t>
        </is>
      </c>
      <c r="B51" t="inlineStr">
        <is>
          <t>Camión mediano</t>
        </is>
      </c>
      <c r="C51" t="inlineStr">
        <is>
          <t>ton/veh</t>
        </is>
      </c>
      <c r="D51" s="123" t="n">
        <v>7.09</v>
      </c>
      <c r="E51" s="123" t="n">
        <v>7.09</v>
      </c>
      <c r="F51" s="123" t="n">
        <v>7.09</v>
      </c>
      <c r="G51" s="123" t="n">
        <v>7.09</v>
      </c>
      <c r="H51" s="123" t="n">
        <v>7.09</v>
      </c>
      <c r="I51" s="123" t="n">
        <v>7.09</v>
      </c>
      <c r="J51" s="74" t="n">
        <v>7.09</v>
      </c>
      <c r="K51" s="74" t="n">
        <v>7.09</v>
      </c>
      <c r="L51" s="74" t="n">
        <v>7.09</v>
      </c>
      <c r="M51" s="74" t="n">
        <v>7.09</v>
      </c>
      <c r="N51" s="74" t="n">
        <v>7.09</v>
      </c>
      <c r="O51" s="74" t="n">
        <v>7.09</v>
      </c>
      <c r="P51" s="74" t="n">
        <v>7.09</v>
      </c>
      <c r="Q51" s="74" t="n">
        <v>7.09</v>
      </c>
      <c r="R51" s="74" t="n">
        <v>7.09</v>
      </c>
      <c r="S51" s="74" t="n">
        <v>7.09</v>
      </c>
      <c r="T51" s="74" t="n">
        <v>7.09</v>
      </c>
      <c r="U51" s="74" t="n">
        <v>7.09</v>
      </c>
      <c r="V51" s="74" t="n">
        <v>7.09</v>
      </c>
      <c r="W51" s="74" t="n">
        <v>7.09</v>
      </c>
      <c r="X51" s="74" t="n">
        <v>7.09</v>
      </c>
      <c r="Y51" s="74" t="n">
        <v>7.09</v>
      </c>
      <c r="Z51" s="74" t="n">
        <v>7.09</v>
      </c>
      <c r="AA51" s="74" t="n">
        <v>7.09</v>
      </c>
      <c r="AB51" s="74" t="n">
        <v>7.09</v>
      </c>
      <c r="AC51" s="74" t="n">
        <v>7.09</v>
      </c>
      <c r="AD51" s="74" t="n">
        <v>7.09</v>
      </c>
      <c r="AE51" s="74" t="n">
        <v>7.09</v>
      </c>
      <c r="AF51" s="74" t="n">
        <v>7.09</v>
      </c>
      <c r="AG51" s="74" t="n">
        <v>7.09</v>
      </c>
      <c r="AH51" s="74" t="n">
        <v>7.09</v>
      </c>
      <c r="AI51" s="74" t="n">
        <v>7.09</v>
      </c>
      <c r="AJ51" s="74" t="n">
        <v>7.09</v>
      </c>
      <c r="AK51" s="74" t="n">
        <v>7.09</v>
      </c>
      <c r="AL51" s="74" t="n">
        <v>7.09</v>
      </c>
      <c r="AM51" s="74" t="n">
        <v>7.09</v>
      </c>
      <c r="AN51" s="74" t="n">
        <v>7.09</v>
      </c>
      <c r="AO51" s="74" t="n">
        <v>7.09</v>
      </c>
      <c r="AP51" s="74" t="n">
        <v>7.09</v>
      </c>
      <c r="AQ51" s="74" t="n">
        <v>7.09</v>
      </c>
      <c r="AR51" s="74" t="n">
        <v>7.09</v>
      </c>
      <c r="AS51" s="74" t="n">
        <v>7.09</v>
      </c>
      <c r="AT51" s="74" t="n">
        <v>7.09</v>
      </c>
      <c r="AU51" s="74" t="n">
        <v>7.09</v>
      </c>
      <c r="AV51" s="74" t="n">
        <v>7.09</v>
      </c>
      <c r="AW51" s="74" t="n">
        <v>7.09</v>
      </c>
      <c r="AX51" s="74" t="n">
        <v>7.09</v>
      </c>
    </row>
    <row r="52">
      <c r="A52" t="inlineStr">
        <is>
          <t>R8</t>
        </is>
      </c>
      <c r="B52" t="inlineStr">
        <is>
          <t>Camión pesado</t>
        </is>
      </c>
      <c r="C52" t="inlineStr">
        <is>
          <t>ton/veh</t>
        </is>
      </c>
      <c r="D52" s="129" t="n">
        <v>14</v>
      </c>
      <c r="E52" s="129" t="n">
        <v>14</v>
      </c>
      <c r="F52" s="129" t="n">
        <v>14</v>
      </c>
      <c r="G52" s="129" t="n">
        <v>14</v>
      </c>
      <c r="H52" s="129" t="n">
        <v>14</v>
      </c>
      <c r="I52" s="129" t="n">
        <v>14</v>
      </c>
      <c r="J52" s="74" t="n">
        <v>14</v>
      </c>
      <c r="K52" s="74" t="n">
        <v>14</v>
      </c>
      <c r="L52" s="74" t="n">
        <v>14</v>
      </c>
      <c r="M52" s="74" t="n">
        <v>14</v>
      </c>
      <c r="N52" s="74" t="n">
        <v>14</v>
      </c>
      <c r="O52" s="74" t="n">
        <v>14</v>
      </c>
      <c r="P52" s="74" t="n">
        <v>14</v>
      </c>
      <c r="Q52" s="74" t="n">
        <v>14</v>
      </c>
      <c r="R52" s="74" t="n">
        <v>14</v>
      </c>
      <c r="S52" s="74" t="n">
        <v>14</v>
      </c>
      <c r="T52" s="74" t="n">
        <v>14</v>
      </c>
      <c r="U52" s="74" t="n">
        <v>14</v>
      </c>
      <c r="V52" s="74" t="n">
        <v>14</v>
      </c>
      <c r="W52" s="74" t="n">
        <v>14</v>
      </c>
      <c r="X52" s="74" t="n">
        <v>14</v>
      </c>
      <c r="Y52" s="74" t="n">
        <v>14</v>
      </c>
      <c r="Z52" s="74" t="n">
        <v>14</v>
      </c>
      <c r="AA52" s="74" t="n">
        <v>14</v>
      </c>
      <c r="AB52" s="74" t="n">
        <v>14</v>
      </c>
      <c r="AC52" s="74" t="n">
        <v>14</v>
      </c>
      <c r="AD52" s="74" t="n">
        <v>14</v>
      </c>
      <c r="AE52" s="74" t="n">
        <v>14</v>
      </c>
      <c r="AF52" s="74" t="n">
        <v>14</v>
      </c>
      <c r="AG52" s="74" t="n">
        <v>14</v>
      </c>
      <c r="AH52" s="74" t="n">
        <v>14</v>
      </c>
      <c r="AI52" s="74" t="n">
        <v>14</v>
      </c>
      <c r="AJ52" s="74" t="n">
        <v>14</v>
      </c>
      <c r="AK52" s="74" t="n">
        <v>14</v>
      </c>
      <c r="AL52" s="74" t="n">
        <v>14</v>
      </c>
      <c r="AM52" s="74" t="n">
        <v>14</v>
      </c>
      <c r="AN52" s="74" t="n">
        <v>14</v>
      </c>
      <c r="AO52" s="74" t="n">
        <v>14</v>
      </c>
      <c r="AP52" s="74" t="n">
        <v>14</v>
      </c>
      <c r="AQ52" s="74" t="n">
        <v>14</v>
      </c>
      <c r="AR52" s="74" t="n">
        <v>14</v>
      </c>
      <c r="AS52" s="74" t="n">
        <v>14</v>
      </c>
      <c r="AT52" s="74" t="n">
        <v>14</v>
      </c>
      <c r="AU52" s="74" t="n">
        <v>14</v>
      </c>
      <c r="AV52" s="74" t="n">
        <v>14</v>
      </c>
      <c r="AW52" s="74" t="n">
        <v>14</v>
      </c>
      <c r="AX52" s="74" t="n">
        <v>14</v>
      </c>
    </row>
    <row r="53">
      <c r="A53" t="inlineStr">
        <is>
          <t>R8</t>
        </is>
      </c>
      <c r="B53" t="inlineStr">
        <is>
          <t>Ferroviario</t>
        </is>
      </c>
      <c r="C53" t="inlineStr">
        <is>
          <t>ton/veh</t>
        </is>
      </c>
      <c r="D53" s="129" t="n">
        <v>516</v>
      </c>
      <c r="E53" s="129" t="n">
        <v>516</v>
      </c>
      <c r="F53" s="129" t="n">
        <v>516</v>
      </c>
      <c r="G53" s="129" t="n">
        <v>516</v>
      </c>
      <c r="H53" s="129" t="n">
        <v>516</v>
      </c>
      <c r="I53" s="129" t="n">
        <v>516</v>
      </c>
      <c r="J53" s="74" t="n">
        <v>516</v>
      </c>
      <c r="K53" s="74" t="n">
        <v>516</v>
      </c>
      <c r="L53" s="74" t="n">
        <v>516</v>
      </c>
      <c r="M53" s="74" t="n">
        <v>516</v>
      </c>
      <c r="N53" s="74" t="n">
        <v>516</v>
      </c>
      <c r="O53" s="74" t="n">
        <v>516</v>
      </c>
      <c r="P53" s="74" t="n">
        <v>516</v>
      </c>
      <c r="Q53" s="74" t="n">
        <v>516</v>
      </c>
      <c r="R53" s="74" t="n">
        <v>516</v>
      </c>
      <c r="S53" s="74" t="n">
        <v>516</v>
      </c>
      <c r="T53" s="74" t="n">
        <v>516</v>
      </c>
      <c r="U53" s="74" t="n">
        <v>516</v>
      </c>
      <c r="V53" s="74" t="n">
        <v>516</v>
      </c>
      <c r="W53" s="74" t="n">
        <v>516</v>
      </c>
      <c r="X53" s="74" t="n">
        <v>516</v>
      </c>
      <c r="Y53" s="74" t="n">
        <v>516</v>
      </c>
      <c r="Z53" s="74" t="n">
        <v>516</v>
      </c>
      <c r="AA53" s="74" t="n">
        <v>516</v>
      </c>
      <c r="AB53" s="74" t="n">
        <v>516</v>
      </c>
      <c r="AC53" s="74" t="n">
        <v>516</v>
      </c>
      <c r="AD53" s="74" t="n">
        <v>516</v>
      </c>
      <c r="AE53" s="74" t="n">
        <v>516</v>
      </c>
      <c r="AF53" s="74" t="n">
        <v>516</v>
      </c>
      <c r="AG53" s="74" t="n">
        <v>516</v>
      </c>
      <c r="AH53" s="74" t="n">
        <v>516</v>
      </c>
      <c r="AI53" s="74" t="n">
        <v>516</v>
      </c>
      <c r="AJ53" s="74" t="n">
        <v>516</v>
      </c>
      <c r="AK53" s="74" t="n">
        <v>516</v>
      </c>
      <c r="AL53" s="74" t="n">
        <v>516</v>
      </c>
      <c r="AM53" s="74" t="n">
        <v>516</v>
      </c>
      <c r="AN53" s="74" t="n">
        <v>516</v>
      </c>
      <c r="AO53" s="74" t="n">
        <v>516</v>
      </c>
      <c r="AP53" s="74" t="n">
        <v>516</v>
      </c>
      <c r="AQ53" s="74" t="n">
        <v>516</v>
      </c>
      <c r="AR53" s="74" t="n">
        <v>516</v>
      </c>
      <c r="AS53" s="74" t="n">
        <v>516</v>
      </c>
      <c r="AT53" s="74" t="n">
        <v>516</v>
      </c>
      <c r="AU53" s="74" t="n">
        <v>516</v>
      </c>
      <c r="AV53" s="74" t="n">
        <v>516</v>
      </c>
      <c r="AW53" s="74" t="n">
        <v>516</v>
      </c>
      <c r="AX53" s="74" t="n">
        <v>516</v>
      </c>
    </row>
    <row r="54">
      <c r="A54" t="inlineStr">
        <is>
          <t>R8</t>
        </is>
      </c>
      <c r="B54" t="inlineStr">
        <is>
          <t>Marítimo</t>
        </is>
      </c>
      <c r="C54" t="inlineStr">
        <is>
          <t>ton/veh</t>
        </is>
      </c>
      <c r="D54" s="129">
        <f>D48</f>
        <v/>
      </c>
      <c r="E54" s="129">
        <f>E48</f>
        <v/>
      </c>
      <c r="F54" s="129">
        <f>F48</f>
        <v/>
      </c>
      <c r="G54" s="129">
        <f>G48</f>
        <v/>
      </c>
      <c r="H54" s="129">
        <f>H48</f>
        <v/>
      </c>
      <c r="I54" s="129">
        <f>I48</f>
        <v/>
      </c>
      <c r="J54" s="74" t="n">
        <v>2625</v>
      </c>
      <c r="K54" s="74" t="n">
        <v>2625</v>
      </c>
      <c r="L54" s="74" t="n">
        <v>2625</v>
      </c>
      <c r="M54" s="74" t="n">
        <v>2625</v>
      </c>
      <c r="N54" s="74" t="n">
        <v>2625</v>
      </c>
      <c r="O54" s="74" t="n">
        <v>2625</v>
      </c>
      <c r="P54" s="74" t="n">
        <v>2625</v>
      </c>
      <c r="Q54" s="74" t="n">
        <v>2625</v>
      </c>
      <c r="R54" s="74" t="n">
        <v>2625</v>
      </c>
      <c r="S54" s="74" t="n">
        <v>2625</v>
      </c>
      <c r="T54" s="74" t="n">
        <v>2625</v>
      </c>
      <c r="U54" s="74" t="n">
        <v>2625</v>
      </c>
      <c r="V54" s="74" t="n">
        <v>2625</v>
      </c>
      <c r="W54" s="74" t="n">
        <v>2625</v>
      </c>
      <c r="X54" s="74" t="n">
        <v>2625</v>
      </c>
      <c r="Y54" s="74" t="n">
        <v>2625</v>
      </c>
      <c r="Z54" s="74" t="n">
        <v>2625</v>
      </c>
      <c r="AA54" s="74" t="n">
        <v>2625</v>
      </c>
      <c r="AB54" s="74" t="n">
        <v>2625</v>
      </c>
      <c r="AC54" s="74" t="n">
        <v>2625</v>
      </c>
      <c r="AD54" s="74" t="n">
        <v>2625</v>
      </c>
      <c r="AE54" s="74" t="n">
        <v>2625</v>
      </c>
      <c r="AF54" s="74" t="n">
        <v>2625</v>
      </c>
      <c r="AG54" s="74" t="n">
        <v>2625</v>
      </c>
      <c r="AH54" s="74" t="n">
        <v>2625</v>
      </c>
      <c r="AI54" s="74" t="n">
        <v>2625</v>
      </c>
      <c r="AJ54" s="74" t="n">
        <v>2625</v>
      </c>
      <c r="AK54" s="74" t="n">
        <v>2625</v>
      </c>
      <c r="AL54" s="74" t="n">
        <v>2625</v>
      </c>
      <c r="AM54" s="74" t="n">
        <v>2625</v>
      </c>
      <c r="AN54" s="74" t="n">
        <v>2625</v>
      </c>
      <c r="AO54" s="74" t="n">
        <v>2625</v>
      </c>
      <c r="AP54" s="74" t="n">
        <v>2625</v>
      </c>
      <c r="AQ54" s="74" t="n">
        <v>2625</v>
      </c>
      <c r="AR54" s="74" t="n">
        <v>2625</v>
      </c>
      <c r="AS54" s="74" t="n">
        <v>2625</v>
      </c>
      <c r="AT54" s="74" t="n">
        <v>2625</v>
      </c>
      <c r="AU54" s="74" t="n">
        <v>2625</v>
      </c>
      <c r="AV54" s="74" t="n">
        <v>2625</v>
      </c>
      <c r="AW54" s="74" t="n">
        <v>2625</v>
      </c>
      <c r="AX54" s="74" t="n">
        <v>2625</v>
      </c>
    </row>
    <row r="55">
      <c r="A55" t="inlineStr">
        <is>
          <t>R8</t>
        </is>
      </c>
      <c r="B55" t="inlineStr">
        <is>
          <t>Aéreo</t>
        </is>
      </c>
      <c r="C55" t="inlineStr">
        <is>
          <t>ton/veh</t>
        </is>
      </c>
      <c r="D55" s="129">
        <f>D49</f>
        <v/>
      </c>
      <c r="E55" s="129">
        <f>E49</f>
        <v/>
      </c>
      <c r="F55" s="129">
        <f>F49</f>
        <v/>
      </c>
      <c r="G55" s="129">
        <f>G49</f>
        <v/>
      </c>
      <c r="H55" s="129">
        <f>H49</f>
        <v/>
      </c>
      <c r="I55" s="129">
        <f>I49</f>
        <v/>
      </c>
      <c r="J55" s="74" t="n">
        <v>2625</v>
      </c>
      <c r="K55" s="74" t="n">
        <v>2625</v>
      </c>
      <c r="L55" s="74" t="n">
        <v>2625</v>
      </c>
      <c r="M55" s="74" t="n">
        <v>2625</v>
      </c>
      <c r="N55" s="74" t="n">
        <v>2625</v>
      </c>
      <c r="O55" s="74" t="n">
        <v>2625</v>
      </c>
      <c r="P55" s="74" t="n">
        <v>2625</v>
      </c>
      <c r="Q55" s="74" t="n">
        <v>2625</v>
      </c>
      <c r="R55" s="74" t="n">
        <v>2625</v>
      </c>
      <c r="S55" s="74" t="n">
        <v>2625</v>
      </c>
      <c r="T55" s="74" t="n">
        <v>2625</v>
      </c>
      <c r="U55" s="74" t="n">
        <v>2625</v>
      </c>
      <c r="V55" s="74" t="n">
        <v>2625</v>
      </c>
      <c r="W55" s="74" t="n">
        <v>2625</v>
      </c>
      <c r="X55" s="74" t="n">
        <v>2625</v>
      </c>
      <c r="Y55" s="74" t="n">
        <v>2625</v>
      </c>
      <c r="Z55" s="74" t="n">
        <v>2625</v>
      </c>
      <c r="AA55" s="74" t="n">
        <v>2625</v>
      </c>
      <c r="AB55" s="74" t="n">
        <v>2625</v>
      </c>
      <c r="AC55" s="74" t="n">
        <v>2625</v>
      </c>
      <c r="AD55" s="74" t="n">
        <v>2625</v>
      </c>
      <c r="AE55" s="74" t="n">
        <v>2625</v>
      </c>
      <c r="AF55" s="74" t="n">
        <v>2625</v>
      </c>
      <c r="AG55" s="74" t="n">
        <v>2625</v>
      </c>
      <c r="AH55" s="74" t="n">
        <v>2625</v>
      </c>
      <c r="AI55" s="74" t="n">
        <v>2625</v>
      </c>
      <c r="AJ55" s="74" t="n">
        <v>2625</v>
      </c>
      <c r="AK55" s="74" t="n">
        <v>2625</v>
      </c>
      <c r="AL55" s="74" t="n">
        <v>2625</v>
      </c>
      <c r="AM55" s="74" t="n">
        <v>2625</v>
      </c>
      <c r="AN55" s="74" t="n">
        <v>2625</v>
      </c>
      <c r="AO55" s="74" t="n">
        <v>2625</v>
      </c>
      <c r="AP55" s="74" t="n">
        <v>2625</v>
      </c>
      <c r="AQ55" s="74" t="n">
        <v>2625</v>
      </c>
      <c r="AR55" s="74" t="n">
        <v>2625</v>
      </c>
      <c r="AS55" s="74" t="n">
        <v>2625</v>
      </c>
      <c r="AT55" s="74" t="n">
        <v>2625</v>
      </c>
      <c r="AU55" s="74" t="n">
        <v>2625</v>
      </c>
      <c r="AV55" s="74" t="n">
        <v>2625</v>
      </c>
      <c r="AW55" s="74" t="n">
        <v>2625</v>
      </c>
      <c r="AX55" s="74" t="n">
        <v>2625</v>
      </c>
    </row>
    <row r="56">
      <c r="A56" t="inlineStr">
        <is>
          <t>R9</t>
        </is>
      </c>
      <c r="B56" t="inlineStr">
        <is>
          <t>Camión liviano</t>
        </is>
      </c>
      <c r="C56" t="inlineStr">
        <is>
          <t>ton/veh</t>
        </is>
      </c>
      <c r="D56" s="129" t="n">
        <v>7.09</v>
      </c>
      <c r="E56" s="129" t="n">
        <v>7.09</v>
      </c>
      <c r="F56" s="129" t="n">
        <v>7.09</v>
      </c>
      <c r="G56" s="129" t="n">
        <v>7.09</v>
      </c>
      <c r="H56" s="129" t="n">
        <v>7.09</v>
      </c>
      <c r="I56" s="129" t="n">
        <v>7.09</v>
      </c>
      <c r="J56" s="74" t="n">
        <v>7.09</v>
      </c>
      <c r="K56" s="74" t="n">
        <v>7.09</v>
      </c>
      <c r="L56" s="74" t="n">
        <v>7.09</v>
      </c>
      <c r="M56" s="74" t="n">
        <v>7.09</v>
      </c>
      <c r="N56" s="74" t="n">
        <v>7.09</v>
      </c>
      <c r="O56" s="74" t="n">
        <v>7.09</v>
      </c>
      <c r="P56" s="74" t="n">
        <v>7.09</v>
      </c>
      <c r="Q56" s="74" t="n">
        <v>7.09</v>
      </c>
      <c r="R56" s="74" t="n">
        <v>7.09</v>
      </c>
      <c r="S56" s="74" t="n">
        <v>7.09</v>
      </c>
      <c r="T56" s="74" t="n">
        <v>7.09</v>
      </c>
      <c r="U56" s="74" t="n">
        <v>7.09</v>
      </c>
      <c r="V56" s="74" t="n">
        <v>7.09</v>
      </c>
      <c r="W56" s="74" t="n">
        <v>7.09</v>
      </c>
      <c r="X56" s="74" t="n">
        <v>7.09</v>
      </c>
      <c r="Y56" s="74" t="n">
        <v>7.09</v>
      </c>
      <c r="Z56" s="74" t="n">
        <v>7.09</v>
      </c>
      <c r="AA56" s="74" t="n">
        <v>7.09</v>
      </c>
      <c r="AB56" s="74" t="n">
        <v>7.09</v>
      </c>
      <c r="AC56" s="74" t="n">
        <v>7.09</v>
      </c>
      <c r="AD56" s="74" t="n">
        <v>7.09</v>
      </c>
      <c r="AE56" s="74" t="n">
        <v>7.09</v>
      </c>
      <c r="AF56" s="74" t="n">
        <v>7.09</v>
      </c>
      <c r="AG56" s="74" t="n">
        <v>7.09</v>
      </c>
      <c r="AH56" s="74" t="n">
        <v>7.09</v>
      </c>
      <c r="AI56" s="74" t="n">
        <v>7.09</v>
      </c>
      <c r="AJ56" s="74" t="n">
        <v>7.09</v>
      </c>
      <c r="AK56" s="74" t="n">
        <v>7.09</v>
      </c>
      <c r="AL56" s="74" t="n">
        <v>7.09</v>
      </c>
      <c r="AM56" s="74" t="n">
        <v>7.09</v>
      </c>
      <c r="AN56" s="74" t="n">
        <v>7.09</v>
      </c>
      <c r="AO56" s="74" t="n">
        <v>7.09</v>
      </c>
      <c r="AP56" s="74" t="n">
        <v>7.09</v>
      </c>
      <c r="AQ56" s="74" t="n">
        <v>7.09</v>
      </c>
      <c r="AR56" s="74" t="n">
        <v>7.09</v>
      </c>
      <c r="AS56" s="74" t="n">
        <v>7.09</v>
      </c>
      <c r="AT56" s="74" t="n">
        <v>7.09</v>
      </c>
      <c r="AU56" s="74" t="n">
        <v>7.09</v>
      </c>
      <c r="AV56" s="74" t="n">
        <v>7.09</v>
      </c>
      <c r="AW56" s="74" t="n">
        <v>7.09</v>
      </c>
      <c r="AX56" s="74" t="n">
        <v>7.09</v>
      </c>
    </row>
    <row r="57">
      <c r="A57" t="inlineStr">
        <is>
          <t>R9</t>
        </is>
      </c>
      <c r="B57" t="inlineStr">
        <is>
          <t>Camión mediano</t>
        </is>
      </c>
      <c r="C57" t="inlineStr">
        <is>
          <t>ton/veh</t>
        </is>
      </c>
      <c r="D57" s="123" t="n">
        <v>7.09</v>
      </c>
      <c r="E57" s="123" t="n">
        <v>7.09</v>
      </c>
      <c r="F57" s="123" t="n">
        <v>7.09</v>
      </c>
      <c r="G57" s="123" t="n">
        <v>7.09</v>
      </c>
      <c r="H57" s="123" t="n">
        <v>7.09</v>
      </c>
      <c r="I57" s="123" t="n">
        <v>7.09</v>
      </c>
      <c r="J57" s="74" t="n">
        <v>7.09</v>
      </c>
      <c r="K57" s="74" t="n">
        <v>7.09</v>
      </c>
      <c r="L57" s="74" t="n">
        <v>7.09</v>
      </c>
      <c r="M57" s="74" t="n">
        <v>7.09</v>
      </c>
      <c r="N57" s="74" t="n">
        <v>7.09</v>
      </c>
      <c r="O57" s="74" t="n">
        <v>7.09</v>
      </c>
      <c r="P57" s="74" t="n">
        <v>7.09</v>
      </c>
      <c r="Q57" s="74" t="n">
        <v>7.09</v>
      </c>
      <c r="R57" s="74" t="n">
        <v>7.09</v>
      </c>
      <c r="S57" s="74" t="n">
        <v>7.09</v>
      </c>
      <c r="T57" s="74" t="n">
        <v>7.09</v>
      </c>
      <c r="U57" s="74" t="n">
        <v>7.09</v>
      </c>
      <c r="V57" s="74" t="n">
        <v>7.09</v>
      </c>
      <c r="W57" s="74" t="n">
        <v>7.09</v>
      </c>
      <c r="X57" s="74" t="n">
        <v>7.09</v>
      </c>
      <c r="Y57" s="74" t="n">
        <v>7.09</v>
      </c>
      <c r="Z57" s="74" t="n">
        <v>7.09</v>
      </c>
      <c r="AA57" s="74" t="n">
        <v>7.09</v>
      </c>
      <c r="AB57" s="74" t="n">
        <v>7.09</v>
      </c>
      <c r="AC57" s="74" t="n">
        <v>7.09</v>
      </c>
      <c r="AD57" s="74" t="n">
        <v>7.09</v>
      </c>
      <c r="AE57" s="74" t="n">
        <v>7.09</v>
      </c>
      <c r="AF57" s="74" t="n">
        <v>7.09</v>
      </c>
      <c r="AG57" s="74" t="n">
        <v>7.09</v>
      </c>
      <c r="AH57" s="74" t="n">
        <v>7.09</v>
      </c>
      <c r="AI57" s="74" t="n">
        <v>7.09</v>
      </c>
      <c r="AJ57" s="74" t="n">
        <v>7.09</v>
      </c>
      <c r="AK57" s="74" t="n">
        <v>7.09</v>
      </c>
      <c r="AL57" s="74" t="n">
        <v>7.09</v>
      </c>
      <c r="AM57" s="74" t="n">
        <v>7.09</v>
      </c>
      <c r="AN57" s="74" t="n">
        <v>7.09</v>
      </c>
      <c r="AO57" s="74" t="n">
        <v>7.09</v>
      </c>
      <c r="AP57" s="74" t="n">
        <v>7.09</v>
      </c>
      <c r="AQ57" s="74" t="n">
        <v>7.09</v>
      </c>
      <c r="AR57" s="74" t="n">
        <v>7.09</v>
      </c>
      <c r="AS57" s="74" t="n">
        <v>7.09</v>
      </c>
      <c r="AT57" s="74" t="n">
        <v>7.09</v>
      </c>
      <c r="AU57" s="74" t="n">
        <v>7.09</v>
      </c>
      <c r="AV57" s="74" t="n">
        <v>7.09</v>
      </c>
      <c r="AW57" s="74" t="n">
        <v>7.09</v>
      </c>
      <c r="AX57" s="74" t="n">
        <v>7.09</v>
      </c>
    </row>
    <row r="58">
      <c r="A58" t="inlineStr">
        <is>
          <t>R9</t>
        </is>
      </c>
      <c r="B58" t="inlineStr">
        <is>
          <t>Camión pesado</t>
        </is>
      </c>
      <c r="C58" t="inlineStr">
        <is>
          <t>ton/veh</t>
        </is>
      </c>
      <c r="D58" s="129" t="n">
        <v>14</v>
      </c>
      <c r="E58" s="129" t="n">
        <v>14</v>
      </c>
      <c r="F58" s="129" t="n">
        <v>14</v>
      </c>
      <c r="G58" s="129" t="n">
        <v>14</v>
      </c>
      <c r="H58" s="129" t="n">
        <v>14</v>
      </c>
      <c r="I58" s="129" t="n">
        <v>14</v>
      </c>
      <c r="J58" s="74" t="n">
        <v>14</v>
      </c>
      <c r="K58" s="74" t="n">
        <v>14</v>
      </c>
      <c r="L58" s="74" t="n">
        <v>14</v>
      </c>
      <c r="M58" s="74" t="n">
        <v>14</v>
      </c>
      <c r="N58" s="74" t="n">
        <v>14</v>
      </c>
      <c r="O58" s="74" t="n">
        <v>14</v>
      </c>
      <c r="P58" s="74" t="n">
        <v>14</v>
      </c>
      <c r="Q58" s="74" t="n">
        <v>14</v>
      </c>
      <c r="R58" s="74" t="n">
        <v>14</v>
      </c>
      <c r="S58" s="74" t="n">
        <v>14</v>
      </c>
      <c r="T58" s="74" t="n">
        <v>14</v>
      </c>
      <c r="U58" s="74" t="n">
        <v>14</v>
      </c>
      <c r="V58" s="74" t="n">
        <v>14</v>
      </c>
      <c r="W58" s="74" t="n">
        <v>14</v>
      </c>
      <c r="X58" s="74" t="n">
        <v>14</v>
      </c>
      <c r="Y58" s="74" t="n">
        <v>14</v>
      </c>
      <c r="Z58" s="74" t="n">
        <v>14</v>
      </c>
      <c r="AA58" s="74" t="n">
        <v>14</v>
      </c>
      <c r="AB58" s="74" t="n">
        <v>14</v>
      </c>
      <c r="AC58" s="74" t="n">
        <v>14</v>
      </c>
      <c r="AD58" s="74" t="n">
        <v>14</v>
      </c>
      <c r="AE58" s="74" t="n">
        <v>14</v>
      </c>
      <c r="AF58" s="74" t="n">
        <v>14</v>
      </c>
      <c r="AG58" s="74" t="n">
        <v>14</v>
      </c>
      <c r="AH58" s="74" t="n">
        <v>14</v>
      </c>
      <c r="AI58" s="74" t="n">
        <v>14</v>
      </c>
      <c r="AJ58" s="74" t="n">
        <v>14</v>
      </c>
      <c r="AK58" s="74" t="n">
        <v>14</v>
      </c>
      <c r="AL58" s="74" t="n">
        <v>14</v>
      </c>
      <c r="AM58" s="74" t="n">
        <v>14</v>
      </c>
      <c r="AN58" s="74" t="n">
        <v>14</v>
      </c>
      <c r="AO58" s="74" t="n">
        <v>14</v>
      </c>
      <c r="AP58" s="74" t="n">
        <v>14</v>
      </c>
      <c r="AQ58" s="74" t="n">
        <v>14</v>
      </c>
      <c r="AR58" s="74" t="n">
        <v>14</v>
      </c>
      <c r="AS58" s="74" t="n">
        <v>14</v>
      </c>
      <c r="AT58" s="74" t="n">
        <v>14</v>
      </c>
      <c r="AU58" s="74" t="n">
        <v>14</v>
      </c>
      <c r="AV58" s="74" t="n">
        <v>14</v>
      </c>
      <c r="AW58" s="74" t="n">
        <v>14</v>
      </c>
      <c r="AX58" s="74" t="n">
        <v>14</v>
      </c>
    </row>
    <row r="59">
      <c r="A59" t="inlineStr">
        <is>
          <t>R9</t>
        </is>
      </c>
      <c r="B59" t="inlineStr">
        <is>
          <t>Ferroviario</t>
        </is>
      </c>
      <c r="C59" t="inlineStr">
        <is>
          <t>ton/veh</t>
        </is>
      </c>
      <c r="D59" s="129" t="n">
        <v>516</v>
      </c>
      <c r="E59" s="129" t="n">
        <v>516</v>
      </c>
      <c r="F59" s="129" t="n">
        <v>516</v>
      </c>
      <c r="G59" s="129" t="n">
        <v>516</v>
      </c>
      <c r="H59" s="129" t="n">
        <v>516</v>
      </c>
      <c r="I59" s="129" t="n">
        <v>516</v>
      </c>
      <c r="J59" s="74" t="n">
        <v>516</v>
      </c>
      <c r="K59" s="74" t="n">
        <v>516</v>
      </c>
      <c r="L59" s="74" t="n">
        <v>516</v>
      </c>
      <c r="M59" s="74" t="n">
        <v>516</v>
      </c>
      <c r="N59" s="74" t="n">
        <v>516</v>
      </c>
      <c r="O59" s="74" t="n">
        <v>516</v>
      </c>
      <c r="P59" s="74" t="n">
        <v>516</v>
      </c>
      <c r="Q59" s="74" t="n">
        <v>516</v>
      </c>
      <c r="R59" s="74" t="n">
        <v>516</v>
      </c>
      <c r="S59" s="74" t="n">
        <v>516</v>
      </c>
      <c r="T59" s="74" t="n">
        <v>516</v>
      </c>
      <c r="U59" s="74" t="n">
        <v>516</v>
      </c>
      <c r="V59" s="74" t="n">
        <v>516</v>
      </c>
      <c r="W59" s="74" t="n">
        <v>516</v>
      </c>
      <c r="X59" s="74" t="n">
        <v>516</v>
      </c>
      <c r="Y59" s="74" t="n">
        <v>516</v>
      </c>
      <c r="Z59" s="74" t="n">
        <v>516</v>
      </c>
      <c r="AA59" s="74" t="n">
        <v>516</v>
      </c>
      <c r="AB59" s="74" t="n">
        <v>516</v>
      </c>
      <c r="AC59" s="74" t="n">
        <v>516</v>
      </c>
      <c r="AD59" s="74" t="n">
        <v>516</v>
      </c>
      <c r="AE59" s="74" t="n">
        <v>516</v>
      </c>
      <c r="AF59" s="74" t="n">
        <v>516</v>
      </c>
      <c r="AG59" s="74" t="n">
        <v>516</v>
      </c>
      <c r="AH59" s="74" t="n">
        <v>516</v>
      </c>
      <c r="AI59" s="74" t="n">
        <v>516</v>
      </c>
      <c r="AJ59" s="74" t="n">
        <v>516</v>
      </c>
      <c r="AK59" s="74" t="n">
        <v>516</v>
      </c>
      <c r="AL59" s="74" t="n">
        <v>516</v>
      </c>
      <c r="AM59" s="74" t="n">
        <v>516</v>
      </c>
      <c r="AN59" s="74" t="n">
        <v>516</v>
      </c>
      <c r="AO59" s="74" t="n">
        <v>516</v>
      </c>
      <c r="AP59" s="74" t="n">
        <v>516</v>
      </c>
      <c r="AQ59" s="74" t="n">
        <v>516</v>
      </c>
      <c r="AR59" s="74" t="n">
        <v>516</v>
      </c>
      <c r="AS59" s="74" t="n">
        <v>516</v>
      </c>
      <c r="AT59" s="74" t="n">
        <v>516</v>
      </c>
      <c r="AU59" s="74" t="n">
        <v>516</v>
      </c>
      <c r="AV59" s="74" t="n">
        <v>516</v>
      </c>
      <c r="AW59" s="74" t="n">
        <v>516</v>
      </c>
      <c r="AX59" s="74" t="n">
        <v>516</v>
      </c>
    </row>
    <row r="60">
      <c r="A60" t="inlineStr">
        <is>
          <t>R9</t>
        </is>
      </c>
      <c r="B60" t="inlineStr">
        <is>
          <t>Marítimo</t>
        </is>
      </c>
      <c r="C60" t="inlineStr">
        <is>
          <t>ton/veh</t>
        </is>
      </c>
      <c r="D60" s="129">
        <f>D54</f>
        <v/>
      </c>
      <c r="E60" s="129">
        <f>E54</f>
        <v/>
      </c>
      <c r="F60" s="129">
        <f>F54</f>
        <v/>
      </c>
      <c r="G60" s="129">
        <f>G54</f>
        <v/>
      </c>
      <c r="H60" s="129">
        <f>H54</f>
        <v/>
      </c>
      <c r="I60" s="129">
        <f>I54</f>
        <v/>
      </c>
      <c r="J60" s="74" t="n">
        <v>2625</v>
      </c>
      <c r="K60" s="74" t="n">
        <v>2625</v>
      </c>
      <c r="L60" s="74" t="n">
        <v>2625</v>
      </c>
      <c r="M60" s="74" t="n">
        <v>2625</v>
      </c>
      <c r="N60" s="74" t="n">
        <v>2625</v>
      </c>
      <c r="O60" s="74" t="n">
        <v>2625</v>
      </c>
      <c r="P60" s="74" t="n">
        <v>2625</v>
      </c>
      <c r="Q60" s="74" t="n">
        <v>2625</v>
      </c>
      <c r="R60" s="74" t="n">
        <v>2625</v>
      </c>
      <c r="S60" s="74" t="n">
        <v>2625</v>
      </c>
      <c r="T60" s="74" t="n">
        <v>2625</v>
      </c>
      <c r="U60" s="74" t="n">
        <v>2625</v>
      </c>
      <c r="V60" s="74" t="n">
        <v>2625</v>
      </c>
      <c r="W60" s="74" t="n">
        <v>2625</v>
      </c>
      <c r="X60" s="74" t="n">
        <v>2625</v>
      </c>
      <c r="Y60" s="74" t="n">
        <v>2625</v>
      </c>
      <c r="Z60" s="74" t="n">
        <v>2625</v>
      </c>
      <c r="AA60" s="74" t="n">
        <v>2625</v>
      </c>
      <c r="AB60" s="74" t="n">
        <v>2625</v>
      </c>
      <c r="AC60" s="74" t="n">
        <v>2625</v>
      </c>
      <c r="AD60" s="74" t="n">
        <v>2625</v>
      </c>
      <c r="AE60" s="74" t="n">
        <v>2625</v>
      </c>
      <c r="AF60" s="74" t="n">
        <v>2625</v>
      </c>
      <c r="AG60" s="74" t="n">
        <v>2625</v>
      </c>
      <c r="AH60" s="74" t="n">
        <v>2625</v>
      </c>
      <c r="AI60" s="74" t="n">
        <v>2625</v>
      </c>
      <c r="AJ60" s="74" t="n">
        <v>2625</v>
      </c>
      <c r="AK60" s="74" t="n">
        <v>2625</v>
      </c>
      <c r="AL60" s="74" t="n">
        <v>2625</v>
      </c>
      <c r="AM60" s="74" t="n">
        <v>2625</v>
      </c>
      <c r="AN60" s="74" t="n">
        <v>2625</v>
      </c>
      <c r="AO60" s="74" t="n">
        <v>2625</v>
      </c>
      <c r="AP60" s="74" t="n">
        <v>2625</v>
      </c>
      <c r="AQ60" s="74" t="n">
        <v>2625</v>
      </c>
      <c r="AR60" s="74" t="n">
        <v>2625</v>
      </c>
      <c r="AS60" s="74" t="n">
        <v>2625</v>
      </c>
      <c r="AT60" s="74" t="n">
        <v>2625</v>
      </c>
      <c r="AU60" s="74" t="n">
        <v>2625</v>
      </c>
      <c r="AV60" s="74" t="n">
        <v>2625</v>
      </c>
      <c r="AW60" s="74" t="n">
        <v>2625</v>
      </c>
      <c r="AX60" s="74" t="n">
        <v>2625</v>
      </c>
    </row>
    <row r="61">
      <c r="A61" t="inlineStr">
        <is>
          <t>R9</t>
        </is>
      </c>
      <c r="B61" t="inlineStr">
        <is>
          <t>Aéreo</t>
        </is>
      </c>
      <c r="C61" t="inlineStr">
        <is>
          <t>ton/veh</t>
        </is>
      </c>
      <c r="D61" s="129">
        <f>D55</f>
        <v/>
      </c>
      <c r="E61" s="129">
        <f>E55</f>
        <v/>
      </c>
      <c r="F61" s="129">
        <f>F55</f>
        <v/>
      </c>
      <c r="G61" s="129">
        <f>G55</f>
        <v/>
      </c>
      <c r="H61" s="129">
        <f>H55</f>
        <v/>
      </c>
      <c r="I61" s="129">
        <f>I55</f>
        <v/>
      </c>
      <c r="J61" s="74" t="n">
        <v>2625</v>
      </c>
      <c r="K61" s="74" t="n">
        <v>2625</v>
      </c>
      <c r="L61" s="74" t="n">
        <v>2625</v>
      </c>
      <c r="M61" s="74" t="n">
        <v>2625</v>
      </c>
      <c r="N61" s="74" t="n">
        <v>2625</v>
      </c>
      <c r="O61" s="74" t="n">
        <v>2625</v>
      </c>
      <c r="P61" s="74" t="n">
        <v>2625</v>
      </c>
      <c r="Q61" s="74" t="n">
        <v>2625</v>
      </c>
      <c r="R61" s="74" t="n">
        <v>2625</v>
      </c>
      <c r="S61" s="74" t="n">
        <v>2625</v>
      </c>
      <c r="T61" s="74" t="n">
        <v>2625</v>
      </c>
      <c r="U61" s="74" t="n">
        <v>2625</v>
      </c>
      <c r="V61" s="74" t="n">
        <v>2625</v>
      </c>
      <c r="W61" s="74" t="n">
        <v>2625</v>
      </c>
      <c r="X61" s="74" t="n">
        <v>2625</v>
      </c>
      <c r="Y61" s="74" t="n">
        <v>2625</v>
      </c>
      <c r="Z61" s="74" t="n">
        <v>2625</v>
      </c>
      <c r="AA61" s="74" t="n">
        <v>2625</v>
      </c>
      <c r="AB61" s="74" t="n">
        <v>2625</v>
      </c>
      <c r="AC61" s="74" t="n">
        <v>2625</v>
      </c>
      <c r="AD61" s="74" t="n">
        <v>2625</v>
      </c>
      <c r="AE61" s="74" t="n">
        <v>2625</v>
      </c>
      <c r="AF61" s="74" t="n">
        <v>2625</v>
      </c>
      <c r="AG61" s="74" t="n">
        <v>2625</v>
      </c>
      <c r="AH61" s="74" t="n">
        <v>2625</v>
      </c>
      <c r="AI61" s="74" t="n">
        <v>2625</v>
      </c>
      <c r="AJ61" s="74" t="n">
        <v>2625</v>
      </c>
      <c r="AK61" s="74" t="n">
        <v>2625</v>
      </c>
      <c r="AL61" s="74" t="n">
        <v>2625</v>
      </c>
      <c r="AM61" s="74" t="n">
        <v>2625</v>
      </c>
      <c r="AN61" s="74" t="n">
        <v>2625</v>
      </c>
      <c r="AO61" s="74" t="n">
        <v>2625</v>
      </c>
      <c r="AP61" s="74" t="n">
        <v>2625</v>
      </c>
      <c r="AQ61" s="74" t="n">
        <v>2625</v>
      </c>
      <c r="AR61" s="74" t="n">
        <v>2625</v>
      </c>
      <c r="AS61" s="74" t="n">
        <v>2625</v>
      </c>
      <c r="AT61" s="74" t="n">
        <v>2625</v>
      </c>
      <c r="AU61" s="74" t="n">
        <v>2625</v>
      </c>
      <c r="AV61" s="74" t="n">
        <v>2625</v>
      </c>
      <c r="AW61" s="74" t="n">
        <v>2625</v>
      </c>
      <c r="AX61" s="74" t="n">
        <v>2625</v>
      </c>
    </row>
    <row r="62">
      <c r="A62" t="inlineStr">
        <is>
          <t>R10</t>
        </is>
      </c>
      <c r="B62" t="inlineStr">
        <is>
          <t>Camión liviano</t>
        </is>
      </c>
      <c r="C62" t="inlineStr">
        <is>
          <t>ton/veh</t>
        </is>
      </c>
      <c r="D62" s="129" t="n">
        <v>7.09</v>
      </c>
      <c r="E62" s="129" t="n">
        <v>7.09</v>
      </c>
      <c r="F62" s="129" t="n">
        <v>7.09</v>
      </c>
      <c r="G62" s="129" t="n">
        <v>7.09</v>
      </c>
      <c r="H62" s="129" t="n">
        <v>7.09</v>
      </c>
      <c r="I62" s="129" t="n">
        <v>7.09</v>
      </c>
      <c r="J62" s="74" t="n">
        <v>7.09</v>
      </c>
      <c r="K62" s="74" t="n">
        <v>7.09</v>
      </c>
      <c r="L62" s="74" t="n">
        <v>7.09</v>
      </c>
      <c r="M62" s="74" t="n">
        <v>7.09</v>
      </c>
      <c r="N62" s="74" t="n">
        <v>7.09</v>
      </c>
      <c r="O62" s="74" t="n">
        <v>7.09</v>
      </c>
      <c r="P62" s="74" t="n">
        <v>7.09</v>
      </c>
      <c r="Q62" s="74" t="n">
        <v>7.09</v>
      </c>
      <c r="R62" s="74" t="n">
        <v>7.09</v>
      </c>
      <c r="S62" s="74" t="n">
        <v>7.09</v>
      </c>
      <c r="T62" s="74" t="n">
        <v>7.09</v>
      </c>
      <c r="U62" s="74" t="n">
        <v>7.09</v>
      </c>
      <c r="V62" s="74" t="n">
        <v>7.09</v>
      </c>
      <c r="W62" s="74" t="n">
        <v>7.09</v>
      </c>
      <c r="X62" s="74" t="n">
        <v>7.09</v>
      </c>
      <c r="Y62" s="74" t="n">
        <v>7.09</v>
      </c>
      <c r="Z62" s="74" t="n">
        <v>7.09</v>
      </c>
      <c r="AA62" s="74" t="n">
        <v>7.09</v>
      </c>
      <c r="AB62" s="74" t="n">
        <v>7.09</v>
      </c>
      <c r="AC62" s="74" t="n">
        <v>7.09</v>
      </c>
      <c r="AD62" s="74" t="n">
        <v>7.09</v>
      </c>
      <c r="AE62" s="74" t="n">
        <v>7.09</v>
      </c>
      <c r="AF62" s="74" t="n">
        <v>7.09</v>
      </c>
      <c r="AG62" s="74" t="n">
        <v>7.09</v>
      </c>
      <c r="AH62" s="74" t="n">
        <v>7.09</v>
      </c>
      <c r="AI62" s="74" t="n">
        <v>7.09</v>
      </c>
      <c r="AJ62" s="74" t="n">
        <v>7.09</v>
      </c>
      <c r="AK62" s="74" t="n">
        <v>7.09</v>
      </c>
      <c r="AL62" s="74" t="n">
        <v>7.09</v>
      </c>
      <c r="AM62" s="74" t="n">
        <v>7.09</v>
      </c>
      <c r="AN62" s="74" t="n">
        <v>7.09</v>
      </c>
      <c r="AO62" s="74" t="n">
        <v>7.09</v>
      </c>
      <c r="AP62" s="74" t="n">
        <v>7.09</v>
      </c>
      <c r="AQ62" s="74" t="n">
        <v>7.09</v>
      </c>
      <c r="AR62" s="74" t="n">
        <v>7.09</v>
      </c>
      <c r="AS62" s="74" t="n">
        <v>7.09</v>
      </c>
      <c r="AT62" s="74" t="n">
        <v>7.09</v>
      </c>
      <c r="AU62" s="74" t="n">
        <v>7.09</v>
      </c>
      <c r="AV62" s="74" t="n">
        <v>7.09</v>
      </c>
      <c r="AW62" s="74" t="n">
        <v>7.09</v>
      </c>
      <c r="AX62" s="74" t="n">
        <v>7.09</v>
      </c>
    </row>
    <row r="63">
      <c r="A63" t="inlineStr">
        <is>
          <t>R10</t>
        </is>
      </c>
      <c r="B63" t="inlineStr">
        <is>
          <t>Camión mediano</t>
        </is>
      </c>
      <c r="C63" t="inlineStr">
        <is>
          <t>ton/veh</t>
        </is>
      </c>
      <c r="D63" s="123" t="n">
        <v>7.09</v>
      </c>
      <c r="E63" s="123" t="n">
        <v>7.09</v>
      </c>
      <c r="F63" s="123" t="n">
        <v>7.09</v>
      </c>
      <c r="G63" s="123" t="n">
        <v>7.09</v>
      </c>
      <c r="H63" s="123" t="n">
        <v>7.09</v>
      </c>
      <c r="I63" s="123" t="n">
        <v>7.09</v>
      </c>
      <c r="J63" s="74" t="n">
        <v>7.09</v>
      </c>
      <c r="K63" s="74" t="n">
        <v>7.09</v>
      </c>
      <c r="L63" s="74" t="n">
        <v>7.09</v>
      </c>
      <c r="M63" s="74" t="n">
        <v>7.09</v>
      </c>
      <c r="N63" s="74" t="n">
        <v>7.09</v>
      </c>
      <c r="O63" s="74" t="n">
        <v>7.09</v>
      </c>
      <c r="P63" s="74" t="n">
        <v>7.09</v>
      </c>
      <c r="Q63" s="74" t="n">
        <v>7.09</v>
      </c>
      <c r="R63" s="74" t="n">
        <v>7.09</v>
      </c>
      <c r="S63" s="74" t="n">
        <v>7.09</v>
      </c>
      <c r="T63" s="74" t="n">
        <v>7.09</v>
      </c>
      <c r="U63" s="74" t="n">
        <v>7.09</v>
      </c>
      <c r="V63" s="74" t="n">
        <v>7.09</v>
      </c>
      <c r="W63" s="74" t="n">
        <v>7.09</v>
      </c>
      <c r="X63" s="74" t="n">
        <v>7.09</v>
      </c>
      <c r="Y63" s="74" t="n">
        <v>7.09</v>
      </c>
      <c r="Z63" s="74" t="n">
        <v>7.09</v>
      </c>
      <c r="AA63" s="74" t="n">
        <v>7.09</v>
      </c>
      <c r="AB63" s="74" t="n">
        <v>7.09</v>
      </c>
      <c r="AC63" s="74" t="n">
        <v>7.09</v>
      </c>
      <c r="AD63" s="74" t="n">
        <v>7.09</v>
      </c>
      <c r="AE63" s="74" t="n">
        <v>7.09</v>
      </c>
      <c r="AF63" s="74" t="n">
        <v>7.09</v>
      </c>
      <c r="AG63" s="74" t="n">
        <v>7.09</v>
      </c>
      <c r="AH63" s="74" t="n">
        <v>7.09</v>
      </c>
      <c r="AI63" s="74" t="n">
        <v>7.09</v>
      </c>
      <c r="AJ63" s="74" t="n">
        <v>7.09</v>
      </c>
      <c r="AK63" s="74" t="n">
        <v>7.09</v>
      </c>
      <c r="AL63" s="74" t="n">
        <v>7.09</v>
      </c>
      <c r="AM63" s="74" t="n">
        <v>7.09</v>
      </c>
      <c r="AN63" s="74" t="n">
        <v>7.09</v>
      </c>
      <c r="AO63" s="74" t="n">
        <v>7.09</v>
      </c>
      <c r="AP63" s="74" t="n">
        <v>7.09</v>
      </c>
      <c r="AQ63" s="74" t="n">
        <v>7.09</v>
      </c>
      <c r="AR63" s="74" t="n">
        <v>7.09</v>
      </c>
      <c r="AS63" s="74" t="n">
        <v>7.09</v>
      </c>
      <c r="AT63" s="74" t="n">
        <v>7.09</v>
      </c>
      <c r="AU63" s="74" t="n">
        <v>7.09</v>
      </c>
      <c r="AV63" s="74" t="n">
        <v>7.09</v>
      </c>
      <c r="AW63" s="74" t="n">
        <v>7.09</v>
      </c>
      <c r="AX63" s="74" t="n">
        <v>7.09</v>
      </c>
    </row>
    <row r="64">
      <c r="A64" t="inlineStr">
        <is>
          <t>R10</t>
        </is>
      </c>
      <c r="B64" t="inlineStr">
        <is>
          <t>Camión pesado</t>
        </is>
      </c>
      <c r="C64" t="inlineStr">
        <is>
          <t>ton/veh</t>
        </is>
      </c>
      <c r="D64" s="129" t="n">
        <v>14</v>
      </c>
      <c r="E64" s="129" t="n">
        <v>14</v>
      </c>
      <c r="F64" s="129" t="n">
        <v>14</v>
      </c>
      <c r="G64" s="129" t="n">
        <v>14</v>
      </c>
      <c r="H64" s="129" t="n">
        <v>14</v>
      </c>
      <c r="I64" s="129" t="n">
        <v>14</v>
      </c>
      <c r="J64" s="74" t="n">
        <v>14</v>
      </c>
      <c r="K64" s="74" t="n">
        <v>14</v>
      </c>
      <c r="L64" s="74" t="n">
        <v>14</v>
      </c>
      <c r="M64" s="74" t="n">
        <v>14</v>
      </c>
      <c r="N64" s="74" t="n">
        <v>14</v>
      </c>
      <c r="O64" s="74" t="n">
        <v>14</v>
      </c>
      <c r="P64" s="74" t="n">
        <v>14</v>
      </c>
      <c r="Q64" s="74" t="n">
        <v>14</v>
      </c>
      <c r="R64" s="74" t="n">
        <v>14</v>
      </c>
      <c r="S64" s="74" t="n">
        <v>14</v>
      </c>
      <c r="T64" s="74" t="n">
        <v>14</v>
      </c>
      <c r="U64" s="74" t="n">
        <v>14</v>
      </c>
      <c r="V64" s="74" t="n">
        <v>14</v>
      </c>
      <c r="W64" s="74" t="n">
        <v>14</v>
      </c>
      <c r="X64" s="74" t="n">
        <v>14</v>
      </c>
      <c r="Y64" s="74" t="n">
        <v>14</v>
      </c>
      <c r="Z64" s="74" t="n">
        <v>14</v>
      </c>
      <c r="AA64" s="74" t="n">
        <v>14</v>
      </c>
      <c r="AB64" s="74" t="n">
        <v>14</v>
      </c>
      <c r="AC64" s="74" t="n">
        <v>14</v>
      </c>
      <c r="AD64" s="74" t="n">
        <v>14</v>
      </c>
      <c r="AE64" s="74" t="n">
        <v>14</v>
      </c>
      <c r="AF64" s="74" t="n">
        <v>14</v>
      </c>
      <c r="AG64" s="74" t="n">
        <v>14</v>
      </c>
      <c r="AH64" s="74" t="n">
        <v>14</v>
      </c>
      <c r="AI64" s="74" t="n">
        <v>14</v>
      </c>
      <c r="AJ64" s="74" t="n">
        <v>14</v>
      </c>
      <c r="AK64" s="74" t="n">
        <v>14</v>
      </c>
      <c r="AL64" s="74" t="n">
        <v>14</v>
      </c>
      <c r="AM64" s="74" t="n">
        <v>14</v>
      </c>
      <c r="AN64" s="74" t="n">
        <v>14</v>
      </c>
      <c r="AO64" s="74" t="n">
        <v>14</v>
      </c>
      <c r="AP64" s="74" t="n">
        <v>14</v>
      </c>
      <c r="AQ64" s="74" t="n">
        <v>14</v>
      </c>
      <c r="AR64" s="74" t="n">
        <v>14</v>
      </c>
      <c r="AS64" s="74" t="n">
        <v>14</v>
      </c>
      <c r="AT64" s="74" t="n">
        <v>14</v>
      </c>
      <c r="AU64" s="74" t="n">
        <v>14</v>
      </c>
      <c r="AV64" s="74" t="n">
        <v>14</v>
      </c>
      <c r="AW64" s="74" t="n">
        <v>14</v>
      </c>
      <c r="AX64" s="74" t="n">
        <v>14</v>
      </c>
    </row>
    <row r="65">
      <c r="A65" t="inlineStr">
        <is>
          <t>R10</t>
        </is>
      </c>
      <c r="B65" t="inlineStr">
        <is>
          <t>Ferroviario</t>
        </is>
      </c>
      <c r="C65" t="inlineStr">
        <is>
          <t>ton/veh</t>
        </is>
      </c>
      <c r="D65" s="129" t="n">
        <v>516</v>
      </c>
      <c r="E65" s="129" t="n">
        <v>516</v>
      </c>
      <c r="F65" s="129" t="n">
        <v>516</v>
      </c>
      <c r="G65" s="129" t="n">
        <v>516</v>
      </c>
      <c r="H65" s="129" t="n">
        <v>516</v>
      </c>
      <c r="I65" s="129" t="n">
        <v>516</v>
      </c>
      <c r="J65" s="74" t="n">
        <v>516</v>
      </c>
      <c r="K65" s="74" t="n">
        <v>516</v>
      </c>
      <c r="L65" s="74" t="n">
        <v>516</v>
      </c>
      <c r="M65" s="74" t="n">
        <v>516</v>
      </c>
      <c r="N65" s="74" t="n">
        <v>516</v>
      </c>
      <c r="O65" s="74" t="n">
        <v>516</v>
      </c>
      <c r="P65" s="74" t="n">
        <v>516</v>
      </c>
      <c r="Q65" s="74" t="n">
        <v>516</v>
      </c>
      <c r="R65" s="74" t="n">
        <v>516</v>
      </c>
      <c r="S65" s="74" t="n">
        <v>516</v>
      </c>
      <c r="T65" s="74" t="n">
        <v>516</v>
      </c>
      <c r="U65" s="74" t="n">
        <v>516</v>
      </c>
      <c r="V65" s="74" t="n">
        <v>516</v>
      </c>
      <c r="W65" s="74" t="n">
        <v>516</v>
      </c>
      <c r="X65" s="74" t="n">
        <v>516</v>
      </c>
      <c r="Y65" s="74" t="n">
        <v>516</v>
      </c>
      <c r="Z65" s="74" t="n">
        <v>516</v>
      </c>
      <c r="AA65" s="74" t="n">
        <v>516</v>
      </c>
      <c r="AB65" s="74" t="n">
        <v>516</v>
      </c>
      <c r="AC65" s="74" t="n">
        <v>516</v>
      </c>
      <c r="AD65" s="74" t="n">
        <v>516</v>
      </c>
      <c r="AE65" s="74" t="n">
        <v>516</v>
      </c>
      <c r="AF65" s="74" t="n">
        <v>516</v>
      </c>
      <c r="AG65" s="74" t="n">
        <v>516</v>
      </c>
      <c r="AH65" s="74" t="n">
        <v>516</v>
      </c>
      <c r="AI65" s="74" t="n">
        <v>516</v>
      </c>
      <c r="AJ65" s="74" t="n">
        <v>516</v>
      </c>
      <c r="AK65" s="74" t="n">
        <v>516</v>
      </c>
      <c r="AL65" s="74" t="n">
        <v>516</v>
      </c>
      <c r="AM65" s="74" t="n">
        <v>516</v>
      </c>
      <c r="AN65" s="74" t="n">
        <v>516</v>
      </c>
      <c r="AO65" s="74" t="n">
        <v>516</v>
      </c>
      <c r="AP65" s="74" t="n">
        <v>516</v>
      </c>
      <c r="AQ65" s="74" t="n">
        <v>516</v>
      </c>
      <c r="AR65" s="74" t="n">
        <v>516</v>
      </c>
      <c r="AS65" s="74" t="n">
        <v>516</v>
      </c>
      <c r="AT65" s="74" t="n">
        <v>516</v>
      </c>
      <c r="AU65" s="74" t="n">
        <v>516</v>
      </c>
      <c r="AV65" s="74" t="n">
        <v>516</v>
      </c>
      <c r="AW65" s="74" t="n">
        <v>516</v>
      </c>
      <c r="AX65" s="74" t="n">
        <v>516</v>
      </c>
    </row>
    <row r="66">
      <c r="A66" t="inlineStr">
        <is>
          <t>R10</t>
        </is>
      </c>
      <c r="B66" t="inlineStr">
        <is>
          <t>Marítimo</t>
        </is>
      </c>
      <c r="C66" t="inlineStr">
        <is>
          <t>ton/veh</t>
        </is>
      </c>
      <c r="D66" s="129">
        <f>D60</f>
        <v/>
      </c>
      <c r="E66" s="129">
        <f>E60</f>
        <v/>
      </c>
      <c r="F66" s="129">
        <f>F60</f>
        <v/>
      </c>
      <c r="G66" s="129">
        <f>G60</f>
        <v/>
      </c>
      <c r="H66" s="129">
        <f>H60</f>
        <v/>
      </c>
      <c r="I66" s="129">
        <f>I60</f>
        <v/>
      </c>
      <c r="J66" s="74" t="n">
        <v>2625</v>
      </c>
      <c r="K66" s="74" t="n">
        <v>2625</v>
      </c>
      <c r="L66" s="74" t="n">
        <v>2625</v>
      </c>
      <c r="M66" s="74" t="n">
        <v>2625</v>
      </c>
      <c r="N66" s="74" t="n">
        <v>2625</v>
      </c>
      <c r="O66" s="74" t="n">
        <v>2625</v>
      </c>
      <c r="P66" s="74" t="n">
        <v>2625</v>
      </c>
      <c r="Q66" s="74" t="n">
        <v>2625</v>
      </c>
      <c r="R66" s="74" t="n">
        <v>2625</v>
      </c>
      <c r="S66" s="74" t="n">
        <v>2625</v>
      </c>
      <c r="T66" s="74" t="n">
        <v>2625</v>
      </c>
      <c r="U66" s="74" t="n">
        <v>2625</v>
      </c>
      <c r="V66" s="74" t="n">
        <v>2625</v>
      </c>
      <c r="W66" s="74" t="n">
        <v>2625</v>
      </c>
      <c r="X66" s="74" t="n">
        <v>2625</v>
      </c>
      <c r="Y66" s="74" t="n">
        <v>2625</v>
      </c>
      <c r="Z66" s="74" t="n">
        <v>2625</v>
      </c>
      <c r="AA66" s="74" t="n">
        <v>2625</v>
      </c>
      <c r="AB66" s="74" t="n">
        <v>2625</v>
      </c>
      <c r="AC66" s="74" t="n">
        <v>2625</v>
      </c>
      <c r="AD66" s="74" t="n">
        <v>2625</v>
      </c>
      <c r="AE66" s="74" t="n">
        <v>2625</v>
      </c>
      <c r="AF66" s="74" t="n">
        <v>2625</v>
      </c>
      <c r="AG66" s="74" t="n">
        <v>2625</v>
      </c>
      <c r="AH66" s="74" t="n">
        <v>2625</v>
      </c>
      <c r="AI66" s="74" t="n">
        <v>2625</v>
      </c>
      <c r="AJ66" s="74" t="n">
        <v>2625</v>
      </c>
      <c r="AK66" s="74" t="n">
        <v>2625</v>
      </c>
      <c r="AL66" s="74" t="n">
        <v>2625</v>
      </c>
      <c r="AM66" s="74" t="n">
        <v>2625</v>
      </c>
      <c r="AN66" s="74" t="n">
        <v>2625</v>
      </c>
      <c r="AO66" s="74" t="n">
        <v>2625</v>
      </c>
      <c r="AP66" s="74" t="n">
        <v>2625</v>
      </c>
      <c r="AQ66" s="74" t="n">
        <v>2625</v>
      </c>
      <c r="AR66" s="74" t="n">
        <v>2625</v>
      </c>
      <c r="AS66" s="74" t="n">
        <v>2625</v>
      </c>
      <c r="AT66" s="74" t="n">
        <v>2625</v>
      </c>
      <c r="AU66" s="74" t="n">
        <v>2625</v>
      </c>
      <c r="AV66" s="74" t="n">
        <v>2625</v>
      </c>
      <c r="AW66" s="74" t="n">
        <v>2625</v>
      </c>
      <c r="AX66" s="74" t="n">
        <v>2625</v>
      </c>
    </row>
    <row r="67">
      <c r="A67" t="inlineStr">
        <is>
          <t>R10</t>
        </is>
      </c>
      <c r="B67" t="inlineStr">
        <is>
          <t>Aéreo</t>
        </is>
      </c>
      <c r="C67" t="inlineStr">
        <is>
          <t>ton/veh</t>
        </is>
      </c>
      <c r="D67" s="129">
        <f>D61</f>
        <v/>
      </c>
      <c r="E67" s="129">
        <f>E61</f>
        <v/>
      </c>
      <c r="F67" s="129">
        <f>F61</f>
        <v/>
      </c>
      <c r="G67" s="129">
        <f>G61</f>
        <v/>
      </c>
      <c r="H67" s="129">
        <f>H61</f>
        <v/>
      </c>
      <c r="I67" s="129">
        <f>I61</f>
        <v/>
      </c>
      <c r="J67" s="74" t="n">
        <v>2625</v>
      </c>
      <c r="K67" s="74" t="n">
        <v>2625</v>
      </c>
      <c r="L67" s="74" t="n">
        <v>2625</v>
      </c>
      <c r="M67" s="74" t="n">
        <v>2625</v>
      </c>
      <c r="N67" s="74" t="n">
        <v>2625</v>
      </c>
      <c r="O67" s="74" t="n">
        <v>2625</v>
      </c>
      <c r="P67" s="74" t="n">
        <v>2625</v>
      </c>
      <c r="Q67" s="74" t="n">
        <v>2625</v>
      </c>
      <c r="R67" s="74" t="n">
        <v>2625</v>
      </c>
      <c r="S67" s="74" t="n">
        <v>2625</v>
      </c>
      <c r="T67" s="74" t="n">
        <v>2625</v>
      </c>
      <c r="U67" s="74" t="n">
        <v>2625</v>
      </c>
      <c r="V67" s="74" t="n">
        <v>2625</v>
      </c>
      <c r="W67" s="74" t="n">
        <v>2625</v>
      </c>
      <c r="X67" s="74" t="n">
        <v>2625</v>
      </c>
      <c r="Y67" s="74" t="n">
        <v>2625</v>
      </c>
      <c r="Z67" s="74" t="n">
        <v>2625</v>
      </c>
      <c r="AA67" s="74" t="n">
        <v>2625</v>
      </c>
      <c r="AB67" s="74" t="n">
        <v>2625</v>
      </c>
      <c r="AC67" s="74" t="n">
        <v>2625</v>
      </c>
      <c r="AD67" s="74" t="n">
        <v>2625</v>
      </c>
      <c r="AE67" s="74" t="n">
        <v>2625</v>
      </c>
      <c r="AF67" s="74" t="n">
        <v>2625</v>
      </c>
      <c r="AG67" s="74" t="n">
        <v>2625</v>
      </c>
      <c r="AH67" s="74" t="n">
        <v>2625</v>
      </c>
      <c r="AI67" s="74" t="n">
        <v>2625</v>
      </c>
      <c r="AJ67" s="74" t="n">
        <v>2625</v>
      </c>
      <c r="AK67" s="74" t="n">
        <v>2625</v>
      </c>
      <c r="AL67" s="74" t="n">
        <v>2625</v>
      </c>
      <c r="AM67" s="74" t="n">
        <v>2625</v>
      </c>
      <c r="AN67" s="74" t="n">
        <v>2625</v>
      </c>
      <c r="AO67" s="74" t="n">
        <v>2625</v>
      </c>
      <c r="AP67" s="74" t="n">
        <v>2625</v>
      </c>
      <c r="AQ67" s="74" t="n">
        <v>2625</v>
      </c>
      <c r="AR67" s="74" t="n">
        <v>2625</v>
      </c>
      <c r="AS67" s="74" t="n">
        <v>2625</v>
      </c>
      <c r="AT67" s="74" t="n">
        <v>2625</v>
      </c>
      <c r="AU67" s="74" t="n">
        <v>2625</v>
      </c>
      <c r="AV67" s="74" t="n">
        <v>2625</v>
      </c>
      <c r="AW67" s="74" t="n">
        <v>2625</v>
      </c>
      <c r="AX67" s="74" t="n">
        <v>2625</v>
      </c>
    </row>
    <row r="68">
      <c r="A68" t="inlineStr">
        <is>
          <t>R11</t>
        </is>
      </c>
      <c r="B68" t="inlineStr">
        <is>
          <t>Camión liviano</t>
        </is>
      </c>
      <c r="C68" t="inlineStr">
        <is>
          <t>ton/veh</t>
        </is>
      </c>
      <c r="D68" s="129" t="n">
        <v>7.09</v>
      </c>
      <c r="E68" s="129" t="n">
        <v>7.09</v>
      </c>
      <c r="F68" s="129" t="n">
        <v>7.09</v>
      </c>
      <c r="G68" s="129" t="n">
        <v>7.09</v>
      </c>
      <c r="H68" s="129" t="n">
        <v>7.09</v>
      </c>
      <c r="I68" s="129" t="n">
        <v>7.09</v>
      </c>
      <c r="J68" s="74" t="n">
        <v>7.09</v>
      </c>
      <c r="K68" s="74" t="n">
        <v>7.09</v>
      </c>
      <c r="L68" s="74" t="n">
        <v>7.09</v>
      </c>
      <c r="M68" s="74" t="n">
        <v>7.09</v>
      </c>
      <c r="N68" s="74" t="n">
        <v>7.09</v>
      </c>
      <c r="O68" s="74" t="n">
        <v>7.09</v>
      </c>
      <c r="P68" s="74" t="n">
        <v>7.09</v>
      </c>
      <c r="Q68" s="74" t="n">
        <v>7.09</v>
      </c>
      <c r="R68" s="74" t="n">
        <v>7.09</v>
      </c>
      <c r="S68" s="74" t="n">
        <v>7.09</v>
      </c>
      <c r="T68" s="74" t="n">
        <v>7.09</v>
      </c>
      <c r="U68" s="74" t="n">
        <v>7.09</v>
      </c>
      <c r="V68" s="74" t="n">
        <v>7.09</v>
      </c>
      <c r="W68" s="74" t="n">
        <v>7.09</v>
      </c>
      <c r="X68" s="74" t="n">
        <v>7.09</v>
      </c>
      <c r="Y68" s="74" t="n">
        <v>7.09</v>
      </c>
      <c r="Z68" s="74" t="n">
        <v>7.09</v>
      </c>
      <c r="AA68" s="74" t="n">
        <v>7.09</v>
      </c>
      <c r="AB68" s="74" t="n">
        <v>7.09</v>
      </c>
      <c r="AC68" s="74" t="n">
        <v>7.09</v>
      </c>
      <c r="AD68" s="74" t="n">
        <v>7.09</v>
      </c>
      <c r="AE68" s="74" t="n">
        <v>7.09</v>
      </c>
      <c r="AF68" s="74" t="n">
        <v>7.09</v>
      </c>
      <c r="AG68" s="74" t="n">
        <v>7.09</v>
      </c>
      <c r="AH68" s="74" t="n">
        <v>7.09</v>
      </c>
      <c r="AI68" s="74" t="n">
        <v>7.09</v>
      </c>
      <c r="AJ68" s="74" t="n">
        <v>7.09</v>
      </c>
      <c r="AK68" s="74" t="n">
        <v>7.09</v>
      </c>
      <c r="AL68" s="74" t="n">
        <v>7.09</v>
      </c>
      <c r="AM68" s="74" t="n">
        <v>7.09</v>
      </c>
      <c r="AN68" s="74" t="n">
        <v>7.09</v>
      </c>
      <c r="AO68" s="74" t="n">
        <v>7.09</v>
      </c>
      <c r="AP68" s="74" t="n">
        <v>7.09</v>
      </c>
      <c r="AQ68" s="74" t="n">
        <v>7.09</v>
      </c>
      <c r="AR68" s="74" t="n">
        <v>7.09</v>
      </c>
      <c r="AS68" s="74" t="n">
        <v>7.09</v>
      </c>
      <c r="AT68" s="74" t="n">
        <v>7.09</v>
      </c>
      <c r="AU68" s="74" t="n">
        <v>7.09</v>
      </c>
      <c r="AV68" s="74" t="n">
        <v>7.09</v>
      </c>
      <c r="AW68" s="74" t="n">
        <v>7.09</v>
      </c>
      <c r="AX68" s="74" t="n">
        <v>7.09</v>
      </c>
    </row>
    <row r="69">
      <c r="A69" t="inlineStr">
        <is>
          <t>R11</t>
        </is>
      </c>
      <c r="B69" t="inlineStr">
        <is>
          <t>Camión mediano</t>
        </is>
      </c>
      <c r="C69" t="inlineStr">
        <is>
          <t>ton/veh</t>
        </is>
      </c>
      <c r="D69" s="123" t="n">
        <v>7.09</v>
      </c>
      <c r="E69" s="123" t="n">
        <v>7.09</v>
      </c>
      <c r="F69" s="123" t="n">
        <v>7.09</v>
      </c>
      <c r="G69" s="123" t="n">
        <v>7.09</v>
      </c>
      <c r="H69" s="123" t="n">
        <v>7.09</v>
      </c>
      <c r="I69" s="123" t="n">
        <v>7.09</v>
      </c>
      <c r="J69" s="74" t="n">
        <v>7.09</v>
      </c>
      <c r="K69" s="74" t="n">
        <v>7.09</v>
      </c>
      <c r="L69" s="74" t="n">
        <v>7.09</v>
      </c>
      <c r="M69" s="74" t="n">
        <v>7.09</v>
      </c>
      <c r="N69" s="74" t="n">
        <v>7.09</v>
      </c>
      <c r="O69" s="74" t="n">
        <v>7.09</v>
      </c>
      <c r="P69" s="74" t="n">
        <v>7.09</v>
      </c>
      <c r="Q69" s="74" t="n">
        <v>7.09</v>
      </c>
      <c r="R69" s="74" t="n">
        <v>7.09</v>
      </c>
      <c r="S69" s="74" t="n">
        <v>7.09</v>
      </c>
      <c r="T69" s="74" t="n">
        <v>7.09</v>
      </c>
      <c r="U69" s="74" t="n">
        <v>7.09</v>
      </c>
      <c r="V69" s="74" t="n">
        <v>7.09</v>
      </c>
      <c r="W69" s="74" t="n">
        <v>7.09</v>
      </c>
      <c r="X69" s="74" t="n">
        <v>7.09</v>
      </c>
      <c r="Y69" s="74" t="n">
        <v>7.09</v>
      </c>
      <c r="Z69" s="74" t="n">
        <v>7.09</v>
      </c>
      <c r="AA69" s="74" t="n">
        <v>7.09</v>
      </c>
      <c r="AB69" s="74" t="n">
        <v>7.09</v>
      </c>
      <c r="AC69" s="74" t="n">
        <v>7.09</v>
      </c>
      <c r="AD69" s="74" t="n">
        <v>7.09</v>
      </c>
      <c r="AE69" s="74" t="n">
        <v>7.09</v>
      </c>
      <c r="AF69" s="74" t="n">
        <v>7.09</v>
      </c>
      <c r="AG69" s="74" t="n">
        <v>7.09</v>
      </c>
      <c r="AH69" s="74" t="n">
        <v>7.09</v>
      </c>
      <c r="AI69" s="74" t="n">
        <v>7.09</v>
      </c>
      <c r="AJ69" s="74" t="n">
        <v>7.09</v>
      </c>
      <c r="AK69" s="74" t="n">
        <v>7.09</v>
      </c>
      <c r="AL69" s="74" t="n">
        <v>7.09</v>
      </c>
      <c r="AM69" s="74" t="n">
        <v>7.09</v>
      </c>
      <c r="AN69" s="74" t="n">
        <v>7.09</v>
      </c>
      <c r="AO69" s="74" t="n">
        <v>7.09</v>
      </c>
      <c r="AP69" s="74" t="n">
        <v>7.09</v>
      </c>
      <c r="AQ69" s="74" t="n">
        <v>7.09</v>
      </c>
      <c r="AR69" s="74" t="n">
        <v>7.09</v>
      </c>
      <c r="AS69" s="74" t="n">
        <v>7.09</v>
      </c>
      <c r="AT69" s="74" t="n">
        <v>7.09</v>
      </c>
      <c r="AU69" s="74" t="n">
        <v>7.09</v>
      </c>
      <c r="AV69" s="74" t="n">
        <v>7.09</v>
      </c>
      <c r="AW69" s="74" t="n">
        <v>7.09</v>
      </c>
      <c r="AX69" s="74" t="n">
        <v>7.09</v>
      </c>
    </row>
    <row r="70">
      <c r="A70" t="inlineStr">
        <is>
          <t>R11</t>
        </is>
      </c>
      <c r="B70" t="inlineStr">
        <is>
          <t>Camión pesado</t>
        </is>
      </c>
      <c r="C70" t="inlineStr">
        <is>
          <t>ton/veh</t>
        </is>
      </c>
      <c r="D70" s="129" t="n">
        <v>14</v>
      </c>
      <c r="E70" s="129" t="n">
        <v>14</v>
      </c>
      <c r="F70" s="129" t="n">
        <v>14</v>
      </c>
      <c r="G70" s="129" t="n">
        <v>14</v>
      </c>
      <c r="H70" s="129" t="n">
        <v>14</v>
      </c>
      <c r="I70" s="129" t="n">
        <v>14</v>
      </c>
      <c r="J70" s="74" t="n">
        <v>14</v>
      </c>
      <c r="K70" s="74" t="n">
        <v>14</v>
      </c>
      <c r="L70" s="74" t="n">
        <v>14</v>
      </c>
      <c r="M70" s="74" t="n">
        <v>14</v>
      </c>
      <c r="N70" s="74" t="n">
        <v>14</v>
      </c>
      <c r="O70" s="74" t="n">
        <v>14</v>
      </c>
      <c r="P70" s="74" t="n">
        <v>14</v>
      </c>
      <c r="Q70" s="74" t="n">
        <v>14</v>
      </c>
      <c r="R70" s="74" t="n">
        <v>14</v>
      </c>
      <c r="S70" s="74" t="n">
        <v>14</v>
      </c>
      <c r="T70" s="74" t="n">
        <v>14</v>
      </c>
      <c r="U70" s="74" t="n">
        <v>14</v>
      </c>
      <c r="V70" s="74" t="n">
        <v>14</v>
      </c>
      <c r="W70" s="74" t="n">
        <v>14</v>
      </c>
      <c r="X70" s="74" t="n">
        <v>14</v>
      </c>
      <c r="Y70" s="74" t="n">
        <v>14</v>
      </c>
      <c r="Z70" s="74" t="n">
        <v>14</v>
      </c>
      <c r="AA70" s="74" t="n">
        <v>14</v>
      </c>
      <c r="AB70" s="74" t="n">
        <v>14</v>
      </c>
      <c r="AC70" s="74" t="n">
        <v>14</v>
      </c>
      <c r="AD70" s="74" t="n">
        <v>14</v>
      </c>
      <c r="AE70" s="74" t="n">
        <v>14</v>
      </c>
      <c r="AF70" s="74" t="n">
        <v>14</v>
      </c>
      <c r="AG70" s="74" t="n">
        <v>14</v>
      </c>
      <c r="AH70" s="74" t="n">
        <v>14</v>
      </c>
      <c r="AI70" s="74" t="n">
        <v>14</v>
      </c>
      <c r="AJ70" s="74" t="n">
        <v>14</v>
      </c>
      <c r="AK70" s="74" t="n">
        <v>14</v>
      </c>
      <c r="AL70" s="74" t="n">
        <v>14</v>
      </c>
      <c r="AM70" s="74" t="n">
        <v>14</v>
      </c>
      <c r="AN70" s="74" t="n">
        <v>14</v>
      </c>
      <c r="AO70" s="74" t="n">
        <v>14</v>
      </c>
      <c r="AP70" s="74" t="n">
        <v>14</v>
      </c>
      <c r="AQ70" s="74" t="n">
        <v>14</v>
      </c>
      <c r="AR70" s="74" t="n">
        <v>14</v>
      </c>
      <c r="AS70" s="74" t="n">
        <v>14</v>
      </c>
      <c r="AT70" s="74" t="n">
        <v>14</v>
      </c>
      <c r="AU70" s="74" t="n">
        <v>14</v>
      </c>
      <c r="AV70" s="74" t="n">
        <v>14</v>
      </c>
      <c r="AW70" s="74" t="n">
        <v>14</v>
      </c>
      <c r="AX70" s="74" t="n">
        <v>14</v>
      </c>
    </row>
    <row r="71">
      <c r="A71" t="inlineStr">
        <is>
          <t>R11</t>
        </is>
      </c>
      <c r="B71" t="inlineStr">
        <is>
          <t>Ferroviario</t>
        </is>
      </c>
      <c r="C71" t="inlineStr">
        <is>
          <t>ton/veh</t>
        </is>
      </c>
      <c r="D71" s="129" t="n">
        <v>516</v>
      </c>
      <c r="E71" s="129" t="n">
        <v>516</v>
      </c>
      <c r="F71" s="129" t="n">
        <v>516</v>
      </c>
      <c r="G71" s="129" t="n">
        <v>516</v>
      </c>
      <c r="H71" s="129" t="n">
        <v>516</v>
      </c>
      <c r="I71" s="129" t="n">
        <v>516</v>
      </c>
      <c r="J71" s="74" t="n">
        <v>516</v>
      </c>
      <c r="K71" s="74" t="n">
        <v>516</v>
      </c>
      <c r="L71" s="74" t="n">
        <v>516</v>
      </c>
      <c r="M71" s="74" t="n">
        <v>516</v>
      </c>
      <c r="N71" s="74" t="n">
        <v>516</v>
      </c>
      <c r="O71" s="74" t="n">
        <v>516</v>
      </c>
      <c r="P71" s="74" t="n">
        <v>516</v>
      </c>
      <c r="Q71" s="74" t="n">
        <v>516</v>
      </c>
      <c r="R71" s="74" t="n">
        <v>516</v>
      </c>
      <c r="S71" s="74" t="n">
        <v>516</v>
      </c>
      <c r="T71" s="74" t="n">
        <v>516</v>
      </c>
      <c r="U71" s="74" t="n">
        <v>516</v>
      </c>
      <c r="V71" s="74" t="n">
        <v>516</v>
      </c>
      <c r="W71" s="74" t="n">
        <v>516</v>
      </c>
      <c r="X71" s="74" t="n">
        <v>516</v>
      </c>
      <c r="Y71" s="74" t="n">
        <v>516</v>
      </c>
      <c r="Z71" s="74" t="n">
        <v>516</v>
      </c>
      <c r="AA71" s="74" t="n">
        <v>516</v>
      </c>
      <c r="AB71" s="74" t="n">
        <v>516</v>
      </c>
      <c r="AC71" s="74" t="n">
        <v>516</v>
      </c>
      <c r="AD71" s="74" t="n">
        <v>516</v>
      </c>
      <c r="AE71" s="74" t="n">
        <v>516</v>
      </c>
      <c r="AF71" s="74" t="n">
        <v>516</v>
      </c>
      <c r="AG71" s="74" t="n">
        <v>516</v>
      </c>
      <c r="AH71" s="74" t="n">
        <v>516</v>
      </c>
      <c r="AI71" s="74" t="n">
        <v>516</v>
      </c>
      <c r="AJ71" s="74" t="n">
        <v>516</v>
      </c>
      <c r="AK71" s="74" t="n">
        <v>516</v>
      </c>
      <c r="AL71" s="74" t="n">
        <v>516</v>
      </c>
      <c r="AM71" s="74" t="n">
        <v>516</v>
      </c>
      <c r="AN71" s="74" t="n">
        <v>516</v>
      </c>
      <c r="AO71" s="74" t="n">
        <v>516</v>
      </c>
      <c r="AP71" s="74" t="n">
        <v>516</v>
      </c>
      <c r="AQ71" s="74" t="n">
        <v>516</v>
      </c>
      <c r="AR71" s="74" t="n">
        <v>516</v>
      </c>
      <c r="AS71" s="74" t="n">
        <v>516</v>
      </c>
      <c r="AT71" s="74" t="n">
        <v>516</v>
      </c>
      <c r="AU71" s="74" t="n">
        <v>516</v>
      </c>
      <c r="AV71" s="74" t="n">
        <v>516</v>
      </c>
      <c r="AW71" s="74" t="n">
        <v>516</v>
      </c>
      <c r="AX71" s="74" t="n">
        <v>516</v>
      </c>
    </row>
    <row r="72">
      <c r="A72" t="inlineStr">
        <is>
          <t>R11</t>
        </is>
      </c>
      <c r="B72" t="inlineStr">
        <is>
          <t>Marítimo</t>
        </is>
      </c>
      <c r="C72" t="inlineStr">
        <is>
          <t>ton/veh</t>
        </is>
      </c>
      <c r="D72" s="129">
        <f>D66</f>
        <v/>
      </c>
      <c r="E72" s="129">
        <f>E66</f>
        <v/>
      </c>
      <c r="F72" s="129">
        <f>F66</f>
        <v/>
      </c>
      <c r="G72" s="129">
        <f>G66</f>
        <v/>
      </c>
      <c r="H72" s="129">
        <f>H66</f>
        <v/>
      </c>
      <c r="I72" s="129">
        <f>I66</f>
        <v/>
      </c>
      <c r="J72" s="74" t="n">
        <v>2625</v>
      </c>
      <c r="K72" s="74" t="n">
        <v>2625</v>
      </c>
      <c r="L72" s="74" t="n">
        <v>2625</v>
      </c>
      <c r="M72" s="74" t="n">
        <v>2625</v>
      </c>
      <c r="N72" s="74" t="n">
        <v>2625</v>
      </c>
      <c r="O72" s="74" t="n">
        <v>2625</v>
      </c>
      <c r="P72" s="74" t="n">
        <v>2625</v>
      </c>
      <c r="Q72" s="74" t="n">
        <v>2625</v>
      </c>
      <c r="R72" s="74" t="n">
        <v>2625</v>
      </c>
      <c r="S72" s="74" t="n">
        <v>2625</v>
      </c>
      <c r="T72" s="74" t="n">
        <v>2625</v>
      </c>
      <c r="U72" s="74" t="n">
        <v>2625</v>
      </c>
      <c r="V72" s="74" t="n">
        <v>2625</v>
      </c>
      <c r="W72" s="74" t="n">
        <v>2625</v>
      </c>
      <c r="X72" s="74" t="n">
        <v>2625</v>
      </c>
      <c r="Y72" s="74" t="n">
        <v>2625</v>
      </c>
      <c r="Z72" s="74" t="n">
        <v>2625</v>
      </c>
      <c r="AA72" s="74" t="n">
        <v>2625</v>
      </c>
      <c r="AB72" s="74" t="n">
        <v>2625</v>
      </c>
      <c r="AC72" s="74" t="n">
        <v>2625</v>
      </c>
      <c r="AD72" s="74" t="n">
        <v>2625</v>
      </c>
      <c r="AE72" s="74" t="n">
        <v>2625</v>
      </c>
      <c r="AF72" s="74" t="n">
        <v>2625</v>
      </c>
      <c r="AG72" s="74" t="n">
        <v>2625</v>
      </c>
      <c r="AH72" s="74" t="n">
        <v>2625</v>
      </c>
      <c r="AI72" s="74" t="n">
        <v>2625</v>
      </c>
      <c r="AJ72" s="74" t="n">
        <v>2625</v>
      </c>
      <c r="AK72" s="74" t="n">
        <v>2625</v>
      </c>
      <c r="AL72" s="74" t="n">
        <v>2625</v>
      </c>
      <c r="AM72" s="74" t="n">
        <v>2625</v>
      </c>
      <c r="AN72" s="74" t="n">
        <v>2625</v>
      </c>
      <c r="AO72" s="74" t="n">
        <v>2625</v>
      </c>
      <c r="AP72" s="74" t="n">
        <v>2625</v>
      </c>
      <c r="AQ72" s="74" t="n">
        <v>2625</v>
      </c>
      <c r="AR72" s="74" t="n">
        <v>2625</v>
      </c>
      <c r="AS72" s="74" t="n">
        <v>2625</v>
      </c>
      <c r="AT72" s="74" t="n">
        <v>2625</v>
      </c>
      <c r="AU72" s="74" t="n">
        <v>2625</v>
      </c>
      <c r="AV72" s="74" t="n">
        <v>2625</v>
      </c>
      <c r="AW72" s="74" t="n">
        <v>2625</v>
      </c>
      <c r="AX72" s="74" t="n">
        <v>2625</v>
      </c>
    </row>
    <row r="73">
      <c r="A73" t="inlineStr">
        <is>
          <t>R11</t>
        </is>
      </c>
      <c r="B73" t="inlineStr">
        <is>
          <t>Aéreo</t>
        </is>
      </c>
      <c r="C73" t="inlineStr">
        <is>
          <t>ton/veh</t>
        </is>
      </c>
      <c r="D73" s="129">
        <f>D67</f>
        <v/>
      </c>
      <c r="E73" s="129">
        <f>E67</f>
        <v/>
      </c>
      <c r="F73" s="129">
        <f>F67</f>
        <v/>
      </c>
      <c r="G73" s="129">
        <f>G67</f>
        <v/>
      </c>
      <c r="H73" s="129">
        <f>H67</f>
        <v/>
      </c>
      <c r="I73" s="129">
        <f>I67</f>
        <v/>
      </c>
      <c r="J73" s="74" t="n">
        <v>2625</v>
      </c>
      <c r="K73" s="74" t="n">
        <v>2625</v>
      </c>
      <c r="L73" s="74" t="n">
        <v>2625</v>
      </c>
      <c r="M73" s="74" t="n">
        <v>2625</v>
      </c>
      <c r="N73" s="74" t="n">
        <v>2625</v>
      </c>
      <c r="O73" s="74" t="n">
        <v>2625</v>
      </c>
      <c r="P73" s="74" t="n">
        <v>2625</v>
      </c>
      <c r="Q73" s="74" t="n">
        <v>2625</v>
      </c>
      <c r="R73" s="74" t="n">
        <v>2625</v>
      </c>
      <c r="S73" s="74" t="n">
        <v>2625</v>
      </c>
      <c r="T73" s="74" t="n">
        <v>2625</v>
      </c>
      <c r="U73" s="74" t="n">
        <v>2625</v>
      </c>
      <c r="V73" s="74" t="n">
        <v>2625</v>
      </c>
      <c r="W73" s="74" t="n">
        <v>2625</v>
      </c>
      <c r="X73" s="74" t="n">
        <v>2625</v>
      </c>
      <c r="Y73" s="74" t="n">
        <v>2625</v>
      </c>
      <c r="Z73" s="74" t="n">
        <v>2625</v>
      </c>
      <c r="AA73" s="74" t="n">
        <v>2625</v>
      </c>
      <c r="AB73" s="74" t="n">
        <v>2625</v>
      </c>
      <c r="AC73" s="74" t="n">
        <v>2625</v>
      </c>
      <c r="AD73" s="74" t="n">
        <v>2625</v>
      </c>
      <c r="AE73" s="74" t="n">
        <v>2625</v>
      </c>
      <c r="AF73" s="74" t="n">
        <v>2625</v>
      </c>
      <c r="AG73" s="74" t="n">
        <v>2625</v>
      </c>
      <c r="AH73" s="74" t="n">
        <v>2625</v>
      </c>
      <c r="AI73" s="74" t="n">
        <v>2625</v>
      </c>
      <c r="AJ73" s="74" t="n">
        <v>2625</v>
      </c>
      <c r="AK73" s="74" t="n">
        <v>2625</v>
      </c>
      <c r="AL73" s="74" t="n">
        <v>2625</v>
      </c>
      <c r="AM73" s="74" t="n">
        <v>2625</v>
      </c>
      <c r="AN73" s="74" t="n">
        <v>2625</v>
      </c>
      <c r="AO73" s="74" t="n">
        <v>2625</v>
      </c>
      <c r="AP73" s="74" t="n">
        <v>2625</v>
      </c>
      <c r="AQ73" s="74" t="n">
        <v>2625</v>
      </c>
      <c r="AR73" s="74" t="n">
        <v>2625</v>
      </c>
      <c r="AS73" s="74" t="n">
        <v>2625</v>
      </c>
      <c r="AT73" s="74" t="n">
        <v>2625</v>
      </c>
      <c r="AU73" s="74" t="n">
        <v>2625</v>
      </c>
      <c r="AV73" s="74" t="n">
        <v>2625</v>
      </c>
      <c r="AW73" s="74" t="n">
        <v>2625</v>
      </c>
      <c r="AX73" s="74" t="n">
        <v>2625</v>
      </c>
    </row>
    <row r="74">
      <c r="A74" t="inlineStr">
        <is>
          <t>R12</t>
        </is>
      </c>
      <c r="B74" t="inlineStr">
        <is>
          <t>Camión liviano</t>
        </is>
      </c>
      <c r="C74" t="inlineStr">
        <is>
          <t>ton/veh</t>
        </is>
      </c>
      <c r="D74" s="129" t="n">
        <v>7.09</v>
      </c>
      <c r="E74" s="129" t="n">
        <v>7.09</v>
      </c>
      <c r="F74" s="129" t="n">
        <v>7.09</v>
      </c>
      <c r="G74" s="129" t="n">
        <v>7.09</v>
      </c>
      <c r="H74" s="129" t="n">
        <v>7.09</v>
      </c>
      <c r="I74" s="129" t="n">
        <v>7.09</v>
      </c>
      <c r="J74" s="74" t="n">
        <v>7.09</v>
      </c>
      <c r="K74" s="74" t="n">
        <v>7.09</v>
      </c>
      <c r="L74" s="74" t="n">
        <v>7.09</v>
      </c>
      <c r="M74" s="74" t="n">
        <v>7.09</v>
      </c>
      <c r="N74" s="74" t="n">
        <v>7.09</v>
      </c>
      <c r="O74" s="74" t="n">
        <v>7.09</v>
      </c>
      <c r="P74" s="74" t="n">
        <v>7.09</v>
      </c>
      <c r="Q74" s="74" t="n">
        <v>7.09</v>
      </c>
      <c r="R74" s="74" t="n">
        <v>7.09</v>
      </c>
      <c r="S74" s="74" t="n">
        <v>7.09</v>
      </c>
      <c r="T74" s="74" t="n">
        <v>7.09</v>
      </c>
      <c r="U74" s="74" t="n">
        <v>7.09</v>
      </c>
      <c r="V74" s="74" t="n">
        <v>7.09</v>
      </c>
      <c r="W74" s="74" t="n">
        <v>7.09</v>
      </c>
      <c r="X74" s="74" t="n">
        <v>7.09</v>
      </c>
      <c r="Y74" s="74" t="n">
        <v>7.09</v>
      </c>
      <c r="Z74" s="74" t="n">
        <v>7.09</v>
      </c>
      <c r="AA74" s="74" t="n">
        <v>7.09</v>
      </c>
      <c r="AB74" s="74" t="n">
        <v>7.09</v>
      </c>
      <c r="AC74" s="74" t="n">
        <v>7.09</v>
      </c>
      <c r="AD74" s="74" t="n">
        <v>7.09</v>
      </c>
      <c r="AE74" s="74" t="n">
        <v>7.09</v>
      </c>
      <c r="AF74" s="74" t="n">
        <v>7.09</v>
      </c>
      <c r="AG74" s="74" t="n">
        <v>7.09</v>
      </c>
      <c r="AH74" s="74" t="n">
        <v>7.09</v>
      </c>
      <c r="AI74" s="74" t="n">
        <v>7.09</v>
      </c>
      <c r="AJ74" s="74" t="n">
        <v>7.09</v>
      </c>
      <c r="AK74" s="74" t="n">
        <v>7.09</v>
      </c>
      <c r="AL74" s="74" t="n">
        <v>7.09</v>
      </c>
      <c r="AM74" s="74" t="n">
        <v>7.09</v>
      </c>
      <c r="AN74" s="74" t="n">
        <v>7.09</v>
      </c>
      <c r="AO74" s="74" t="n">
        <v>7.09</v>
      </c>
      <c r="AP74" s="74" t="n">
        <v>7.09</v>
      </c>
      <c r="AQ74" s="74" t="n">
        <v>7.09</v>
      </c>
      <c r="AR74" s="74" t="n">
        <v>7.09</v>
      </c>
      <c r="AS74" s="74" t="n">
        <v>7.09</v>
      </c>
      <c r="AT74" s="74" t="n">
        <v>7.09</v>
      </c>
      <c r="AU74" s="74" t="n">
        <v>7.09</v>
      </c>
      <c r="AV74" s="74" t="n">
        <v>7.09</v>
      </c>
      <c r="AW74" s="74" t="n">
        <v>7.09</v>
      </c>
      <c r="AX74" s="74" t="n">
        <v>7.09</v>
      </c>
    </row>
    <row r="75">
      <c r="A75" t="inlineStr">
        <is>
          <t>R12</t>
        </is>
      </c>
      <c r="B75" t="inlineStr">
        <is>
          <t>Camión mediano</t>
        </is>
      </c>
      <c r="C75" t="inlineStr">
        <is>
          <t>ton/veh</t>
        </is>
      </c>
      <c r="D75" s="123" t="n">
        <v>7.09</v>
      </c>
      <c r="E75" s="123" t="n">
        <v>7.09</v>
      </c>
      <c r="F75" s="123" t="n">
        <v>7.09</v>
      </c>
      <c r="G75" s="123" t="n">
        <v>7.09</v>
      </c>
      <c r="H75" s="123" t="n">
        <v>7.09</v>
      </c>
      <c r="I75" s="123" t="n">
        <v>7.09</v>
      </c>
      <c r="J75" s="74" t="n">
        <v>7.09</v>
      </c>
      <c r="K75" s="74" t="n">
        <v>7.09</v>
      </c>
      <c r="L75" s="74" t="n">
        <v>7.09</v>
      </c>
      <c r="M75" s="74" t="n">
        <v>7.09</v>
      </c>
      <c r="N75" s="74" t="n">
        <v>7.09</v>
      </c>
      <c r="O75" s="74" t="n">
        <v>7.09</v>
      </c>
      <c r="P75" s="74" t="n">
        <v>7.09</v>
      </c>
      <c r="Q75" s="74" t="n">
        <v>7.09</v>
      </c>
      <c r="R75" s="74" t="n">
        <v>7.09</v>
      </c>
      <c r="S75" s="74" t="n">
        <v>7.09</v>
      </c>
      <c r="T75" s="74" t="n">
        <v>7.09</v>
      </c>
      <c r="U75" s="74" t="n">
        <v>7.09</v>
      </c>
      <c r="V75" s="74" t="n">
        <v>7.09</v>
      </c>
      <c r="W75" s="74" t="n">
        <v>7.09</v>
      </c>
      <c r="X75" s="74" t="n">
        <v>7.09</v>
      </c>
      <c r="Y75" s="74" t="n">
        <v>7.09</v>
      </c>
      <c r="Z75" s="74" t="n">
        <v>7.09</v>
      </c>
      <c r="AA75" s="74" t="n">
        <v>7.09</v>
      </c>
      <c r="AB75" s="74" t="n">
        <v>7.09</v>
      </c>
      <c r="AC75" s="74" t="n">
        <v>7.09</v>
      </c>
      <c r="AD75" s="74" t="n">
        <v>7.09</v>
      </c>
      <c r="AE75" s="74" t="n">
        <v>7.09</v>
      </c>
      <c r="AF75" s="74" t="n">
        <v>7.09</v>
      </c>
      <c r="AG75" s="74" t="n">
        <v>7.09</v>
      </c>
      <c r="AH75" s="74" t="n">
        <v>7.09</v>
      </c>
      <c r="AI75" s="74" t="n">
        <v>7.09</v>
      </c>
      <c r="AJ75" s="74" t="n">
        <v>7.09</v>
      </c>
      <c r="AK75" s="74" t="n">
        <v>7.09</v>
      </c>
      <c r="AL75" s="74" t="n">
        <v>7.09</v>
      </c>
      <c r="AM75" s="74" t="n">
        <v>7.09</v>
      </c>
      <c r="AN75" s="74" t="n">
        <v>7.09</v>
      </c>
      <c r="AO75" s="74" t="n">
        <v>7.09</v>
      </c>
      <c r="AP75" s="74" t="n">
        <v>7.09</v>
      </c>
      <c r="AQ75" s="74" t="n">
        <v>7.09</v>
      </c>
      <c r="AR75" s="74" t="n">
        <v>7.09</v>
      </c>
      <c r="AS75" s="74" t="n">
        <v>7.09</v>
      </c>
      <c r="AT75" s="74" t="n">
        <v>7.09</v>
      </c>
      <c r="AU75" s="74" t="n">
        <v>7.09</v>
      </c>
      <c r="AV75" s="74" t="n">
        <v>7.09</v>
      </c>
      <c r="AW75" s="74" t="n">
        <v>7.09</v>
      </c>
      <c r="AX75" s="74" t="n">
        <v>7.09</v>
      </c>
    </row>
    <row r="76">
      <c r="A76" t="inlineStr">
        <is>
          <t>R12</t>
        </is>
      </c>
      <c r="B76" t="inlineStr">
        <is>
          <t>Camión pesado</t>
        </is>
      </c>
      <c r="C76" t="inlineStr">
        <is>
          <t>ton/veh</t>
        </is>
      </c>
      <c r="D76" s="129" t="n">
        <v>14</v>
      </c>
      <c r="E76" s="129" t="n">
        <v>14</v>
      </c>
      <c r="F76" s="129" t="n">
        <v>14</v>
      </c>
      <c r="G76" s="129" t="n">
        <v>14</v>
      </c>
      <c r="H76" s="129" t="n">
        <v>14</v>
      </c>
      <c r="I76" s="129" t="n">
        <v>14</v>
      </c>
      <c r="J76" s="74" t="n">
        <v>14</v>
      </c>
      <c r="K76" s="74" t="n">
        <v>14</v>
      </c>
      <c r="L76" s="74" t="n">
        <v>14</v>
      </c>
      <c r="M76" s="74" t="n">
        <v>14</v>
      </c>
      <c r="N76" s="74" t="n">
        <v>14</v>
      </c>
      <c r="O76" s="74" t="n">
        <v>14</v>
      </c>
      <c r="P76" s="74" t="n">
        <v>14</v>
      </c>
      <c r="Q76" s="74" t="n">
        <v>14</v>
      </c>
      <c r="R76" s="74" t="n">
        <v>14</v>
      </c>
      <c r="S76" s="74" t="n">
        <v>14</v>
      </c>
      <c r="T76" s="74" t="n">
        <v>14</v>
      </c>
      <c r="U76" s="74" t="n">
        <v>14</v>
      </c>
      <c r="V76" s="74" t="n">
        <v>14</v>
      </c>
      <c r="W76" s="74" t="n">
        <v>14</v>
      </c>
      <c r="X76" s="74" t="n">
        <v>14</v>
      </c>
      <c r="Y76" s="74" t="n">
        <v>14</v>
      </c>
      <c r="Z76" s="74" t="n">
        <v>14</v>
      </c>
      <c r="AA76" s="74" t="n">
        <v>14</v>
      </c>
      <c r="AB76" s="74" t="n">
        <v>14</v>
      </c>
      <c r="AC76" s="74" t="n">
        <v>14</v>
      </c>
      <c r="AD76" s="74" t="n">
        <v>14</v>
      </c>
      <c r="AE76" s="74" t="n">
        <v>14</v>
      </c>
      <c r="AF76" s="74" t="n">
        <v>14</v>
      </c>
      <c r="AG76" s="74" t="n">
        <v>14</v>
      </c>
      <c r="AH76" s="74" t="n">
        <v>14</v>
      </c>
      <c r="AI76" s="74" t="n">
        <v>14</v>
      </c>
      <c r="AJ76" s="74" t="n">
        <v>14</v>
      </c>
      <c r="AK76" s="74" t="n">
        <v>14</v>
      </c>
      <c r="AL76" s="74" t="n">
        <v>14</v>
      </c>
      <c r="AM76" s="74" t="n">
        <v>14</v>
      </c>
      <c r="AN76" s="74" t="n">
        <v>14</v>
      </c>
      <c r="AO76" s="74" t="n">
        <v>14</v>
      </c>
      <c r="AP76" s="74" t="n">
        <v>14</v>
      </c>
      <c r="AQ76" s="74" t="n">
        <v>14</v>
      </c>
      <c r="AR76" s="74" t="n">
        <v>14</v>
      </c>
      <c r="AS76" s="74" t="n">
        <v>14</v>
      </c>
      <c r="AT76" s="74" t="n">
        <v>14</v>
      </c>
      <c r="AU76" s="74" t="n">
        <v>14</v>
      </c>
      <c r="AV76" s="74" t="n">
        <v>14</v>
      </c>
      <c r="AW76" s="74" t="n">
        <v>14</v>
      </c>
      <c r="AX76" s="74" t="n">
        <v>14</v>
      </c>
    </row>
    <row r="77">
      <c r="A77" t="inlineStr">
        <is>
          <t>R12</t>
        </is>
      </c>
      <c r="B77" t="inlineStr">
        <is>
          <t>Ferroviario</t>
        </is>
      </c>
      <c r="C77" t="inlineStr">
        <is>
          <t>ton/veh</t>
        </is>
      </c>
      <c r="D77" s="129" t="n">
        <v>516</v>
      </c>
      <c r="E77" s="129" t="n">
        <v>516</v>
      </c>
      <c r="F77" s="129" t="n">
        <v>516</v>
      </c>
      <c r="G77" s="129" t="n">
        <v>516</v>
      </c>
      <c r="H77" s="129" t="n">
        <v>516</v>
      </c>
      <c r="I77" s="129" t="n">
        <v>516</v>
      </c>
      <c r="J77" s="74" t="n">
        <v>516</v>
      </c>
      <c r="K77" s="74" t="n">
        <v>516</v>
      </c>
      <c r="L77" s="74" t="n">
        <v>516</v>
      </c>
      <c r="M77" s="74" t="n">
        <v>516</v>
      </c>
      <c r="N77" s="74" t="n">
        <v>516</v>
      </c>
      <c r="O77" s="74" t="n">
        <v>516</v>
      </c>
      <c r="P77" s="74" t="n">
        <v>516</v>
      </c>
      <c r="Q77" s="74" t="n">
        <v>516</v>
      </c>
      <c r="R77" s="74" t="n">
        <v>516</v>
      </c>
      <c r="S77" s="74" t="n">
        <v>516</v>
      </c>
      <c r="T77" s="74" t="n">
        <v>516</v>
      </c>
      <c r="U77" s="74" t="n">
        <v>516</v>
      </c>
      <c r="V77" s="74" t="n">
        <v>516</v>
      </c>
      <c r="W77" s="74" t="n">
        <v>516</v>
      </c>
      <c r="X77" s="74" t="n">
        <v>516</v>
      </c>
      <c r="Y77" s="74" t="n">
        <v>516</v>
      </c>
      <c r="Z77" s="74" t="n">
        <v>516</v>
      </c>
      <c r="AA77" s="74" t="n">
        <v>516</v>
      </c>
      <c r="AB77" s="74" t="n">
        <v>516</v>
      </c>
      <c r="AC77" s="74" t="n">
        <v>516</v>
      </c>
      <c r="AD77" s="74" t="n">
        <v>516</v>
      </c>
      <c r="AE77" s="74" t="n">
        <v>516</v>
      </c>
      <c r="AF77" s="74" t="n">
        <v>516</v>
      </c>
      <c r="AG77" s="74" t="n">
        <v>516</v>
      </c>
      <c r="AH77" s="74" t="n">
        <v>516</v>
      </c>
      <c r="AI77" s="74" t="n">
        <v>516</v>
      </c>
      <c r="AJ77" s="74" t="n">
        <v>516</v>
      </c>
      <c r="AK77" s="74" t="n">
        <v>516</v>
      </c>
      <c r="AL77" s="74" t="n">
        <v>516</v>
      </c>
      <c r="AM77" s="74" t="n">
        <v>516</v>
      </c>
      <c r="AN77" s="74" t="n">
        <v>516</v>
      </c>
      <c r="AO77" s="74" t="n">
        <v>516</v>
      </c>
      <c r="AP77" s="74" t="n">
        <v>516</v>
      </c>
      <c r="AQ77" s="74" t="n">
        <v>516</v>
      </c>
      <c r="AR77" s="74" t="n">
        <v>516</v>
      </c>
      <c r="AS77" s="74" t="n">
        <v>516</v>
      </c>
      <c r="AT77" s="74" t="n">
        <v>516</v>
      </c>
      <c r="AU77" s="74" t="n">
        <v>516</v>
      </c>
      <c r="AV77" s="74" t="n">
        <v>516</v>
      </c>
      <c r="AW77" s="74" t="n">
        <v>516</v>
      </c>
      <c r="AX77" s="74" t="n">
        <v>516</v>
      </c>
    </row>
    <row r="78">
      <c r="A78" t="inlineStr">
        <is>
          <t>R12</t>
        </is>
      </c>
      <c r="B78" t="inlineStr">
        <is>
          <t>Marítimo</t>
        </is>
      </c>
      <c r="C78" t="inlineStr">
        <is>
          <t>ton/veh</t>
        </is>
      </c>
      <c r="D78" s="129">
        <f>D72</f>
        <v/>
      </c>
      <c r="E78" s="129">
        <f>E72</f>
        <v/>
      </c>
      <c r="F78" s="129">
        <f>F72</f>
        <v/>
      </c>
      <c r="G78" s="129">
        <f>G72</f>
        <v/>
      </c>
      <c r="H78" s="129">
        <f>H72</f>
        <v/>
      </c>
      <c r="I78" s="129">
        <f>I72</f>
        <v/>
      </c>
      <c r="J78" s="74" t="n">
        <v>2625</v>
      </c>
      <c r="K78" s="74" t="n">
        <v>2625</v>
      </c>
      <c r="L78" s="74" t="n">
        <v>2625</v>
      </c>
      <c r="M78" s="74" t="n">
        <v>2625</v>
      </c>
      <c r="N78" s="74" t="n">
        <v>2625</v>
      </c>
      <c r="O78" s="74" t="n">
        <v>2625</v>
      </c>
      <c r="P78" s="74" t="n">
        <v>2625</v>
      </c>
      <c r="Q78" s="74" t="n">
        <v>2625</v>
      </c>
      <c r="R78" s="74" t="n">
        <v>2625</v>
      </c>
      <c r="S78" s="74" t="n">
        <v>2625</v>
      </c>
      <c r="T78" s="74" t="n">
        <v>2625</v>
      </c>
      <c r="U78" s="74" t="n">
        <v>2625</v>
      </c>
      <c r="V78" s="74" t="n">
        <v>2625</v>
      </c>
      <c r="W78" s="74" t="n">
        <v>2625</v>
      </c>
      <c r="X78" s="74" t="n">
        <v>2625</v>
      </c>
      <c r="Y78" s="74" t="n">
        <v>2625</v>
      </c>
      <c r="Z78" s="74" t="n">
        <v>2625</v>
      </c>
      <c r="AA78" s="74" t="n">
        <v>2625</v>
      </c>
      <c r="AB78" s="74" t="n">
        <v>2625</v>
      </c>
      <c r="AC78" s="74" t="n">
        <v>2625</v>
      </c>
      <c r="AD78" s="74" t="n">
        <v>2625</v>
      </c>
      <c r="AE78" s="74" t="n">
        <v>2625</v>
      </c>
      <c r="AF78" s="74" t="n">
        <v>2625</v>
      </c>
      <c r="AG78" s="74" t="n">
        <v>2625</v>
      </c>
      <c r="AH78" s="74" t="n">
        <v>2625</v>
      </c>
      <c r="AI78" s="74" t="n">
        <v>2625</v>
      </c>
      <c r="AJ78" s="74" t="n">
        <v>2625</v>
      </c>
      <c r="AK78" s="74" t="n">
        <v>2625</v>
      </c>
      <c r="AL78" s="74" t="n">
        <v>2625</v>
      </c>
      <c r="AM78" s="74" t="n">
        <v>2625</v>
      </c>
      <c r="AN78" s="74" t="n">
        <v>2625</v>
      </c>
      <c r="AO78" s="74" t="n">
        <v>2625</v>
      </c>
      <c r="AP78" s="74" t="n">
        <v>2625</v>
      </c>
      <c r="AQ78" s="74" t="n">
        <v>2625</v>
      </c>
      <c r="AR78" s="74" t="n">
        <v>2625</v>
      </c>
      <c r="AS78" s="74" t="n">
        <v>2625</v>
      </c>
      <c r="AT78" s="74" t="n">
        <v>2625</v>
      </c>
      <c r="AU78" s="74" t="n">
        <v>2625</v>
      </c>
      <c r="AV78" s="74" t="n">
        <v>2625</v>
      </c>
      <c r="AW78" s="74" t="n">
        <v>2625</v>
      </c>
      <c r="AX78" s="74" t="n">
        <v>2625</v>
      </c>
    </row>
    <row r="79">
      <c r="A79" t="inlineStr">
        <is>
          <t>R12</t>
        </is>
      </c>
      <c r="B79" t="inlineStr">
        <is>
          <t>Aéreo</t>
        </is>
      </c>
      <c r="C79" t="inlineStr">
        <is>
          <t>ton/veh</t>
        </is>
      </c>
      <c r="D79" s="129">
        <f>D73</f>
        <v/>
      </c>
      <c r="E79" s="129">
        <f>E73</f>
        <v/>
      </c>
      <c r="F79" s="129">
        <f>F73</f>
        <v/>
      </c>
      <c r="G79" s="129">
        <f>G73</f>
        <v/>
      </c>
      <c r="H79" s="129">
        <f>H73</f>
        <v/>
      </c>
      <c r="I79" s="129">
        <f>I73</f>
        <v/>
      </c>
      <c r="J79" s="74" t="n">
        <v>2625</v>
      </c>
      <c r="K79" s="74" t="n">
        <v>2625</v>
      </c>
      <c r="L79" s="74" t="n">
        <v>2625</v>
      </c>
      <c r="M79" s="74" t="n">
        <v>2625</v>
      </c>
      <c r="N79" s="74" t="n">
        <v>2625</v>
      </c>
      <c r="O79" s="74" t="n">
        <v>2625</v>
      </c>
      <c r="P79" s="74" t="n">
        <v>2625</v>
      </c>
      <c r="Q79" s="74" t="n">
        <v>2625</v>
      </c>
      <c r="R79" s="74" t="n">
        <v>2625</v>
      </c>
      <c r="S79" s="74" t="n">
        <v>2625</v>
      </c>
      <c r="T79" s="74" t="n">
        <v>2625</v>
      </c>
      <c r="U79" s="74" t="n">
        <v>2625</v>
      </c>
      <c r="V79" s="74" t="n">
        <v>2625</v>
      </c>
      <c r="W79" s="74" t="n">
        <v>2625</v>
      </c>
      <c r="X79" s="74" t="n">
        <v>2625</v>
      </c>
      <c r="Y79" s="74" t="n">
        <v>2625</v>
      </c>
      <c r="Z79" s="74" t="n">
        <v>2625</v>
      </c>
      <c r="AA79" s="74" t="n">
        <v>2625</v>
      </c>
      <c r="AB79" s="74" t="n">
        <v>2625</v>
      </c>
      <c r="AC79" s="74" t="n">
        <v>2625</v>
      </c>
      <c r="AD79" s="74" t="n">
        <v>2625</v>
      </c>
      <c r="AE79" s="74" t="n">
        <v>2625</v>
      </c>
      <c r="AF79" s="74" t="n">
        <v>2625</v>
      </c>
      <c r="AG79" s="74" t="n">
        <v>2625</v>
      </c>
      <c r="AH79" s="74" t="n">
        <v>2625</v>
      </c>
      <c r="AI79" s="74" t="n">
        <v>2625</v>
      </c>
      <c r="AJ79" s="74" t="n">
        <v>2625</v>
      </c>
      <c r="AK79" s="74" t="n">
        <v>2625</v>
      </c>
      <c r="AL79" s="74" t="n">
        <v>2625</v>
      </c>
      <c r="AM79" s="74" t="n">
        <v>2625</v>
      </c>
      <c r="AN79" s="74" t="n">
        <v>2625</v>
      </c>
      <c r="AO79" s="74" t="n">
        <v>2625</v>
      </c>
      <c r="AP79" s="74" t="n">
        <v>2625</v>
      </c>
      <c r="AQ79" s="74" t="n">
        <v>2625</v>
      </c>
      <c r="AR79" s="74" t="n">
        <v>2625</v>
      </c>
      <c r="AS79" s="74" t="n">
        <v>2625</v>
      </c>
      <c r="AT79" s="74" t="n">
        <v>2625</v>
      </c>
      <c r="AU79" s="74" t="n">
        <v>2625</v>
      </c>
      <c r="AV79" s="74" t="n">
        <v>2625</v>
      </c>
      <c r="AW79" s="74" t="n">
        <v>2625</v>
      </c>
      <c r="AX79" s="74" t="n">
        <v>2625</v>
      </c>
    </row>
    <row r="80">
      <c r="A80" t="inlineStr">
        <is>
          <t>R14</t>
        </is>
      </c>
      <c r="B80" t="inlineStr">
        <is>
          <t>Camión liviano</t>
        </is>
      </c>
      <c r="C80" t="inlineStr">
        <is>
          <t>ton/veh</t>
        </is>
      </c>
      <c r="D80" s="129" t="n">
        <v>7.09</v>
      </c>
      <c r="E80" s="129" t="n">
        <v>7.09</v>
      </c>
      <c r="F80" s="129" t="n">
        <v>7.09</v>
      </c>
      <c r="G80" s="129" t="n">
        <v>7.09</v>
      </c>
      <c r="H80" s="129" t="n">
        <v>7.09</v>
      </c>
      <c r="I80" s="129" t="n">
        <v>7.09</v>
      </c>
      <c r="J80" s="74" t="n">
        <v>7.09</v>
      </c>
      <c r="K80" s="74" t="n">
        <v>7.09</v>
      </c>
      <c r="L80" s="74" t="n">
        <v>7.09</v>
      </c>
      <c r="M80" s="74" t="n">
        <v>7.09</v>
      </c>
      <c r="N80" s="74" t="n">
        <v>7.09</v>
      </c>
      <c r="O80" s="74" t="n">
        <v>7.09</v>
      </c>
      <c r="P80" s="74" t="n">
        <v>7.09</v>
      </c>
      <c r="Q80" s="74" t="n">
        <v>7.09</v>
      </c>
      <c r="R80" s="74" t="n">
        <v>7.09</v>
      </c>
      <c r="S80" s="74" t="n">
        <v>7.09</v>
      </c>
      <c r="T80" s="74" t="n">
        <v>7.09</v>
      </c>
      <c r="U80" s="74" t="n">
        <v>7.09</v>
      </c>
      <c r="V80" s="74" t="n">
        <v>7.09</v>
      </c>
      <c r="W80" s="74" t="n">
        <v>7.09</v>
      </c>
      <c r="X80" s="74" t="n">
        <v>7.09</v>
      </c>
      <c r="Y80" s="74" t="n">
        <v>7.09</v>
      </c>
      <c r="Z80" s="74" t="n">
        <v>7.09</v>
      </c>
      <c r="AA80" s="74" t="n">
        <v>7.09</v>
      </c>
      <c r="AB80" s="74" t="n">
        <v>7.09</v>
      </c>
      <c r="AC80" s="74" t="n">
        <v>7.09</v>
      </c>
      <c r="AD80" s="74" t="n">
        <v>7.09</v>
      </c>
      <c r="AE80" s="74" t="n">
        <v>7.09</v>
      </c>
      <c r="AF80" s="74" t="n">
        <v>7.09</v>
      </c>
      <c r="AG80" s="74" t="n">
        <v>7.09</v>
      </c>
      <c r="AH80" s="74" t="n">
        <v>7.09</v>
      </c>
      <c r="AI80" s="74" t="n">
        <v>7.09</v>
      </c>
      <c r="AJ80" s="74" t="n">
        <v>7.09</v>
      </c>
      <c r="AK80" s="74" t="n">
        <v>7.09</v>
      </c>
      <c r="AL80" s="74" t="n">
        <v>7.09</v>
      </c>
      <c r="AM80" s="74" t="n">
        <v>7.09</v>
      </c>
      <c r="AN80" s="74" t="n">
        <v>7.09</v>
      </c>
      <c r="AO80" s="74" t="n">
        <v>7.09</v>
      </c>
      <c r="AP80" s="74" t="n">
        <v>7.09</v>
      </c>
      <c r="AQ80" s="74" t="n">
        <v>7.09</v>
      </c>
      <c r="AR80" s="74" t="n">
        <v>7.09</v>
      </c>
      <c r="AS80" s="74" t="n">
        <v>7.09</v>
      </c>
      <c r="AT80" s="74" t="n">
        <v>7.09</v>
      </c>
      <c r="AU80" s="74" t="n">
        <v>7.09</v>
      </c>
      <c r="AV80" s="74" t="n">
        <v>7.09</v>
      </c>
      <c r="AW80" s="74" t="n">
        <v>7.09</v>
      </c>
      <c r="AX80" s="74" t="n">
        <v>7.09</v>
      </c>
    </row>
    <row r="81">
      <c r="A81" t="inlineStr">
        <is>
          <t>R14</t>
        </is>
      </c>
      <c r="B81" t="inlineStr">
        <is>
          <t>Camión mediano</t>
        </is>
      </c>
      <c r="C81" t="inlineStr">
        <is>
          <t>ton/veh</t>
        </is>
      </c>
      <c r="D81" s="123" t="n">
        <v>7.09</v>
      </c>
      <c r="E81" s="123" t="n">
        <v>7.09</v>
      </c>
      <c r="F81" s="123" t="n">
        <v>7.09</v>
      </c>
      <c r="G81" s="123" t="n">
        <v>7.09</v>
      </c>
      <c r="H81" s="123" t="n">
        <v>7.09</v>
      </c>
      <c r="I81" s="123" t="n">
        <v>7.09</v>
      </c>
      <c r="J81" s="74" t="n">
        <v>7.09</v>
      </c>
      <c r="K81" s="74" t="n">
        <v>7.09</v>
      </c>
      <c r="L81" s="74" t="n">
        <v>7.09</v>
      </c>
      <c r="M81" s="74" t="n">
        <v>7.09</v>
      </c>
      <c r="N81" s="74" t="n">
        <v>7.09</v>
      </c>
      <c r="O81" s="74" t="n">
        <v>7.09</v>
      </c>
      <c r="P81" s="74" t="n">
        <v>7.09</v>
      </c>
      <c r="Q81" s="74" t="n">
        <v>7.09</v>
      </c>
      <c r="R81" s="74" t="n">
        <v>7.09</v>
      </c>
      <c r="S81" s="74" t="n">
        <v>7.09</v>
      </c>
      <c r="T81" s="74" t="n">
        <v>7.09</v>
      </c>
      <c r="U81" s="74" t="n">
        <v>7.09</v>
      </c>
      <c r="V81" s="74" t="n">
        <v>7.09</v>
      </c>
      <c r="W81" s="74" t="n">
        <v>7.09</v>
      </c>
      <c r="X81" s="74" t="n">
        <v>7.09</v>
      </c>
      <c r="Y81" s="74" t="n">
        <v>7.09</v>
      </c>
      <c r="Z81" s="74" t="n">
        <v>7.09</v>
      </c>
      <c r="AA81" s="74" t="n">
        <v>7.09</v>
      </c>
      <c r="AB81" s="74" t="n">
        <v>7.09</v>
      </c>
      <c r="AC81" s="74" t="n">
        <v>7.09</v>
      </c>
      <c r="AD81" s="74" t="n">
        <v>7.09</v>
      </c>
      <c r="AE81" s="74" t="n">
        <v>7.09</v>
      </c>
      <c r="AF81" s="74" t="n">
        <v>7.09</v>
      </c>
      <c r="AG81" s="74" t="n">
        <v>7.09</v>
      </c>
      <c r="AH81" s="74" t="n">
        <v>7.09</v>
      </c>
      <c r="AI81" s="74" t="n">
        <v>7.09</v>
      </c>
      <c r="AJ81" s="74" t="n">
        <v>7.09</v>
      </c>
      <c r="AK81" s="74" t="n">
        <v>7.09</v>
      </c>
      <c r="AL81" s="74" t="n">
        <v>7.09</v>
      </c>
      <c r="AM81" s="74" t="n">
        <v>7.09</v>
      </c>
      <c r="AN81" s="74" t="n">
        <v>7.09</v>
      </c>
      <c r="AO81" s="74" t="n">
        <v>7.09</v>
      </c>
      <c r="AP81" s="74" t="n">
        <v>7.09</v>
      </c>
      <c r="AQ81" s="74" t="n">
        <v>7.09</v>
      </c>
      <c r="AR81" s="74" t="n">
        <v>7.09</v>
      </c>
      <c r="AS81" s="74" t="n">
        <v>7.09</v>
      </c>
      <c r="AT81" s="74" t="n">
        <v>7.09</v>
      </c>
      <c r="AU81" s="74" t="n">
        <v>7.09</v>
      </c>
      <c r="AV81" s="74" t="n">
        <v>7.09</v>
      </c>
      <c r="AW81" s="74" t="n">
        <v>7.09</v>
      </c>
      <c r="AX81" s="74" t="n">
        <v>7.09</v>
      </c>
    </row>
    <row r="82">
      <c r="A82" t="inlineStr">
        <is>
          <t>R14</t>
        </is>
      </c>
      <c r="B82" t="inlineStr">
        <is>
          <t>Camión pesado</t>
        </is>
      </c>
      <c r="C82" t="inlineStr">
        <is>
          <t>ton/veh</t>
        </is>
      </c>
      <c r="D82" s="129" t="n">
        <v>14</v>
      </c>
      <c r="E82" s="129" t="n">
        <v>14</v>
      </c>
      <c r="F82" s="129" t="n">
        <v>14</v>
      </c>
      <c r="G82" s="129" t="n">
        <v>14</v>
      </c>
      <c r="H82" s="129" t="n">
        <v>14</v>
      </c>
      <c r="I82" s="129" t="n">
        <v>14</v>
      </c>
      <c r="J82" s="74" t="n">
        <v>14</v>
      </c>
      <c r="K82" s="74" t="n">
        <v>14</v>
      </c>
      <c r="L82" s="74" t="n">
        <v>14</v>
      </c>
      <c r="M82" s="74" t="n">
        <v>14</v>
      </c>
      <c r="N82" s="74" t="n">
        <v>14</v>
      </c>
      <c r="O82" s="74" t="n">
        <v>14</v>
      </c>
      <c r="P82" s="74" t="n">
        <v>14</v>
      </c>
      <c r="Q82" s="74" t="n">
        <v>14</v>
      </c>
      <c r="R82" s="74" t="n">
        <v>14</v>
      </c>
      <c r="S82" s="74" t="n">
        <v>14</v>
      </c>
      <c r="T82" s="74" t="n">
        <v>14</v>
      </c>
      <c r="U82" s="74" t="n">
        <v>14</v>
      </c>
      <c r="V82" s="74" t="n">
        <v>14</v>
      </c>
      <c r="W82" s="74" t="n">
        <v>14</v>
      </c>
      <c r="X82" s="74" t="n">
        <v>14</v>
      </c>
      <c r="Y82" s="74" t="n">
        <v>14</v>
      </c>
      <c r="Z82" s="74" t="n">
        <v>14</v>
      </c>
      <c r="AA82" s="74" t="n">
        <v>14</v>
      </c>
      <c r="AB82" s="74" t="n">
        <v>14</v>
      </c>
      <c r="AC82" s="74" t="n">
        <v>14</v>
      </c>
      <c r="AD82" s="74" t="n">
        <v>14</v>
      </c>
      <c r="AE82" s="74" t="n">
        <v>14</v>
      </c>
      <c r="AF82" s="74" t="n">
        <v>14</v>
      </c>
      <c r="AG82" s="74" t="n">
        <v>14</v>
      </c>
      <c r="AH82" s="74" t="n">
        <v>14</v>
      </c>
      <c r="AI82" s="74" t="n">
        <v>14</v>
      </c>
      <c r="AJ82" s="74" t="n">
        <v>14</v>
      </c>
      <c r="AK82" s="74" t="n">
        <v>14</v>
      </c>
      <c r="AL82" s="74" t="n">
        <v>14</v>
      </c>
      <c r="AM82" s="74" t="n">
        <v>14</v>
      </c>
      <c r="AN82" s="74" t="n">
        <v>14</v>
      </c>
      <c r="AO82" s="74" t="n">
        <v>14</v>
      </c>
      <c r="AP82" s="74" t="n">
        <v>14</v>
      </c>
      <c r="AQ82" s="74" t="n">
        <v>14</v>
      </c>
      <c r="AR82" s="74" t="n">
        <v>14</v>
      </c>
      <c r="AS82" s="74" t="n">
        <v>14</v>
      </c>
      <c r="AT82" s="74" t="n">
        <v>14</v>
      </c>
      <c r="AU82" s="74" t="n">
        <v>14</v>
      </c>
      <c r="AV82" s="74" t="n">
        <v>14</v>
      </c>
      <c r="AW82" s="74" t="n">
        <v>14</v>
      </c>
      <c r="AX82" s="74" t="n">
        <v>14</v>
      </c>
    </row>
    <row r="83">
      <c r="A83" t="inlineStr">
        <is>
          <t>R14</t>
        </is>
      </c>
      <c r="B83" t="inlineStr">
        <is>
          <t>Ferroviario</t>
        </is>
      </c>
      <c r="C83" t="inlineStr">
        <is>
          <t>ton/veh</t>
        </is>
      </c>
      <c r="D83" s="129" t="n">
        <v>516</v>
      </c>
      <c r="E83" s="129" t="n">
        <v>516</v>
      </c>
      <c r="F83" s="129" t="n">
        <v>516</v>
      </c>
      <c r="G83" s="129" t="n">
        <v>516</v>
      </c>
      <c r="H83" s="129" t="n">
        <v>516</v>
      </c>
      <c r="I83" s="129" t="n">
        <v>516</v>
      </c>
      <c r="J83" s="74" t="n">
        <v>516</v>
      </c>
      <c r="K83" s="74" t="n">
        <v>516</v>
      </c>
      <c r="L83" s="74" t="n">
        <v>516</v>
      </c>
      <c r="M83" s="74" t="n">
        <v>516</v>
      </c>
      <c r="N83" s="74" t="n">
        <v>516</v>
      </c>
      <c r="O83" s="74" t="n">
        <v>516</v>
      </c>
      <c r="P83" s="74" t="n">
        <v>516</v>
      </c>
      <c r="Q83" s="74" t="n">
        <v>516</v>
      </c>
      <c r="R83" s="74" t="n">
        <v>516</v>
      </c>
      <c r="S83" s="74" t="n">
        <v>516</v>
      </c>
      <c r="T83" s="74" t="n">
        <v>516</v>
      </c>
      <c r="U83" s="74" t="n">
        <v>516</v>
      </c>
      <c r="V83" s="74" t="n">
        <v>516</v>
      </c>
      <c r="W83" s="74" t="n">
        <v>516</v>
      </c>
      <c r="X83" s="74" t="n">
        <v>516</v>
      </c>
      <c r="Y83" s="74" t="n">
        <v>516</v>
      </c>
      <c r="Z83" s="74" t="n">
        <v>516</v>
      </c>
      <c r="AA83" s="74" t="n">
        <v>516</v>
      </c>
      <c r="AB83" s="74" t="n">
        <v>516</v>
      </c>
      <c r="AC83" s="74" t="n">
        <v>516</v>
      </c>
      <c r="AD83" s="74" t="n">
        <v>516</v>
      </c>
      <c r="AE83" s="74" t="n">
        <v>516</v>
      </c>
      <c r="AF83" s="74" t="n">
        <v>516</v>
      </c>
      <c r="AG83" s="74" t="n">
        <v>516</v>
      </c>
      <c r="AH83" s="74" t="n">
        <v>516</v>
      </c>
      <c r="AI83" s="74" t="n">
        <v>516</v>
      </c>
      <c r="AJ83" s="74" t="n">
        <v>516</v>
      </c>
      <c r="AK83" s="74" t="n">
        <v>516</v>
      </c>
      <c r="AL83" s="74" t="n">
        <v>516</v>
      </c>
      <c r="AM83" s="74" t="n">
        <v>516</v>
      </c>
      <c r="AN83" s="74" t="n">
        <v>516</v>
      </c>
      <c r="AO83" s="74" t="n">
        <v>516</v>
      </c>
      <c r="AP83" s="74" t="n">
        <v>516</v>
      </c>
      <c r="AQ83" s="74" t="n">
        <v>516</v>
      </c>
      <c r="AR83" s="74" t="n">
        <v>516</v>
      </c>
      <c r="AS83" s="74" t="n">
        <v>516</v>
      </c>
      <c r="AT83" s="74" t="n">
        <v>516</v>
      </c>
      <c r="AU83" s="74" t="n">
        <v>516</v>
      </c>
      <c r="AV83" s="74" t="n">
        <v>516</v>
      </c>
      <c r="AW83" s="74" t="n">
        <v>516</v>
      </c>
      <c r="AX83" s="74" t="n">
        <v>516</v>
      </c>
    </row>
    <row r="84">
      <c r="A84" t="inlineStr">
        <is>
          <t>R14</t>
        </is>
      </c>
      <c r="B84" t="inlineStr">
        <is>
          <t>Marítimo</t>
        </is>
      </c>
      <c r="C84" t="inlineStr">
        <is>
          <t>ton/veh</t>
        </is>
      </c>
      <c r="D84" s="129">
        <f>D78</f>
        <v/>
      </c>
      <c r="E84" s="129">
        <f>E78</f>
        <v/>
      </c>
      <c r="F84" s="129">
        <f>F78</f>
        <v/>
      </c>
      <c r="G84" s="129">
        <f>G78</f>
        <v/>
      </c>
      <c r="H84" s="129">
        <f>H78</f>
        <v/>
      </c>
      <c r="I84" s="129">
        <f>I78</f>
        <v/>
      </c>
      <c r="J84" s="74" t="n">
        <v>2625</v>
      </c>
      <c r="K84" s="74" t="n">
        <v>2625</v>
      </c>
      <c r="L84" s="74" t="n">
        <v>2625</v>
      </c>
      <c r="M84" s="74" t="n">
        <v>2625</v>
      </c>
      <c r="N84" s="74" t="n">
        <v>2625</v>
      </c>
      <c r="O84" s="74" t="n">
        <v>2625</v>
      </c>
      <c r="P84" s="74" t="n">
        <v>2625</v>
      </c>
      <c r="Q84" s="74" t="n">
        <v>2625</v>
      </c>
      <c r="R84" s="74" t="n">
        <v>2625</v>
      </c>
      <c r="S84" s="74" t="n">
        <v>2625</v>
      </c>
      <c r="T84" s="74" t="n">
        <v>2625</v>
      </c>
      <c r="U84" s="74" t="n">
        <v>2625</v>
      </c>
      <c r="V84" s="74" t="n">
        <v>2625</v>
      </c>
      <c r="W84" s="74" t="n">
        <v>2625</v>
      </c>
      <c r="X84" s="74" t="n">
        <v>2625</v>
      </c>
      <c r="Y84" s="74" t="n">
        <v>2625</v>
      </c>
      <c r="Z84" s="74" t="n">
        <v>2625</v>
      </c>
      <c r="AA84" s="74" t="n">
        <v>2625</v>
      </c>
      <c r="AB84" s="74" t="n">
        <v>2625</v>
      </c>
      <c r="AC84" s="74" t="n">
        <v>2625</v>
      </c>
      <c r="AD84" s="74" t="n">
        <v>2625</v>
      </c>
      <c r="AE84" s="74" t="n">
        <v>2625</v>
      </c>
      <c r="AF84" s="74" t="n">
        <v>2625</v>
      </c>
      <c r="AG84" s="74" t="n">
        <v>2625</v>
      </c>
      <c r="AH84" s="74" t="n">
        <v>2625</v>
      </c>
      <c r="AI84" s="74" t="n">
        <v>2625</v>
      </c>
      <c r="AJ84" s="74" t="n">
        <v>2625</v>
      </c>
      <c r="AK84" s="74" t="n">
        <v>2625</v>
      </c>
      <c r="AL84" s="74" t="n">
        <v>2625</v>
      </c>
      <c r="AM84" s="74" t="n">
        <v>2625</v>
      </c>
      <c r="AN84" s="74" t="n">
        <v>2625</v>
      </c>
      <c r="AO84" s="74" t="n">
        <v>2625</v>
      </c>
      <c r="AP84" s="74" t="n">
        <v>2625</v>
      </c>
      <c r="AQ84" s="74" t="n">
        <v>2625</v>
      </c>
      <c r="AR84" s="74" t="n">
        <v>2625</v>
      </c>
      <c r="AS84" s="74" t="n">
        <v>2625</v>
      </c>
      <c r="AT84" s="74" t="n">
        <v>2625</v>
      </c>
      <c r="AU84" s="74" t="n">
        <v>2625</v>
      </c>
      <c r="AV84" s="74" t="n">
        <v>2625</v>
      </c>
      <c r="AW84" s="74" t="n">
        <v>2625</v>
      </c>
      <c r="AX84" s="74" t="n">
        <v>2625</v>
      </c>
    </row>
    <row r="85">
      <c r="A85" t="inlineStr">
        <is>
          <t>R14</t>
        </is>
      </c>
      <c r="B85" t="inlineStr">
        <is>
          <t>Aéreo</t>
        </is>
      </c>
      <c r="C85" t="inlineStr">
        <is>
          <t>ton/veh</t>
        </is>
      </c>
      <c r="D85" s="129">
        <f>D79</f>
        <v/>
      </c>
      <c r="E85" s="129">
        <f>E79</f>
        <v/>
      </c>
      <c r="F85" s="129">
        <f>F79</f>
        <v/>
      </c>
      <c r="G85" s="129">
        <f>G79</f>
        <v/>
      </c>
      <c r="H85" s="129">
        <f>H79</f>
        <v/>
      </c>
      <c r="I85" s="129">
        <f>I79</f>
        <v/>
      </c>
      <c r="J85" s="74" t="n">
        <v>2625</v>
      </c>
      <c r="K85" s="74" t="n">
        <v>2625</v>
      </c>
      <c r="L85" s="74" t="n">
        <v>2625</v>
      </c>
      <c r="M85" s="74" t="n">
        <v>2625</v>
      </c>
      <c r="N85" s="74" t="n">
        <v>2625</v>
      </c>
      <c r="O85" s="74" t="n">
        <v>2625</v>
      </c>
      <c r="P85" s="74" t="n">
        <v>2625</v>
      </c>
      <c r="Q85" s="74" t="n">
        <v>2625</v>
      </c>
      <c r="R85" s="74" t="n">
        <v>2625</v>
      </c>
      <c r="S85" s="74" t="n">
        <v>2625</v>
      </c>
      <c r="T85" s="74" t="n">
        <v>2625</v>
      </c>
      <c r="U85" s="74" t="n">
        <v>2625</v>
      </c>
      <c r="V85" s="74" t="n">
        <v>2625</v>
      </c>
      <c r="W85" s="74" t="n">
        <v>2625</v>
      </c>
      <c r="X85" s="74" t="n">
        <v>2625</v>
      </c>
      <c r="Y85" s="74" t="n">
        <v>2625</v>
      </c>
      <c r="Z85" s="74" t="n">
        <v>2625</v>
      </c>
      <c r="AA85" s="74" t="n">
        <v>2625</v>
      </c>
      <c r="AB85" s="74" t="n">
        <v>2625</v>
      </c>
      <c r="AC85" s="74" t="n">
        <v>2625</v>
      </c>
      <c r="AD85" s="74" t="n">
        <v>2625</v>
      </c>
      <c r="AE85" s="74" t="n">
        <v>2625</v>
      </c>
      <c r="AF85" s="74" t="n">
        <v>2625</v>
      </c>
      <c r="AG85" s="74" t="n">
        <v>2625</v>
      </c>
      <c r="AH85" s="74" t="n">
        <v>2625</v>
      </c>
      <c r="AI85" s="74" t="n">
        <v>2625</v>
      </c>
      <c r="AJ85" s="74" t="n">
        <v>2625</v>
      </c>
      <c r="AK85" s="74" t="n">
        <v>2625</v>
      </c>
      <c r="AL85" s="74" t="n">
        <v>2625</v>
      </c>
      <c r="AM85" s="74" t="n">
        <v>2625</v>
      </c>
      <c r="AN85" s="74" t="n">
        <v>2625</v>
      </c>
      <c r="AO85" s="74" t="n">
        <v>2625</v>
      </c>
      <c r="AP85" s="74" t="n">
        <v>2625</v>
      </c>
      <c r="AQ85" s="74" t="n">
        <v>2625</v>
      </c>
      <c r="AR85" s="74" t="n">
        <v>2625</v>
      </c>
      <c r="AS85" s="74" t="n">
        <v>2625</v>
      </c>
      <c r="AT85" s="74" t="n">
        <v>2625</v>
      </c>
      <c r="AU85" s="74" t="n">
        <v>2625</v>
      </c>
      <c r="AV85" s="74" t="n">
        <v>2625</v>
      </c>
      <c r="AW85" s="74" t="n">
        <v>2625</v>
      </c>
      <c r="AX85" s="74" t="n">
        <v>2625</v>
      </c>
    </row>
    <row r="86">
      <c r="A86" t="inlineStr">
        <is>
          <t>R15</t>
        </is>
      </c>
      <c r="B86" t="inlineStr">
        <is>
          <t>Camión liviano</t>
        </is>
      </c>
      <c r="C86" t="inlineStr">
        <is>
          <t>ton/veh</t>
        </is>
      </c>
      <c r="D86" s="129" t="n">
        <v>7.09</v>
      </c>
      <c r="E86" s="129" t="n">
        <v>7.09</v>
      </c>
      <c r="F86" s="129" t="n">
        <v>7.09</v>
      </c>
      <c r="G86" s="129" t="n">
        <v>7.09</v>
      </c>
      <c r="H86" s="129" t="n">
        <v>7.09</v>
      </c>
      <c r="I86" s="129" t="n">
        <v>7.09</v>
      </c>
      <c r="J86" s="74" t="n">
        <v>7.09</v>
      </c>
      <c r="K86" s="74" t="n">
        <v>7.09</v>
      </c>
      <c r="L86" s="74" t="n">
        <v>7.09</v>
      </c>
      <c r="M86" s="74" t="n">
        <v>7.09</v>
      </c>
      <c r="N86" s="74" t="n">
        <v>7.09</v>
      </c>
      <c r="O86" s="74" t="n">
        <v>7.09</v>
      </c>
      <c r="P86" s="74" t="n">
        <v>7.09</v>
      </c>
      <c r="Q86" s="74" t="n">
        <v>7.09</v>
      </c>
      <c r="R86" s="74" t="n">
        <v>7.09</v>
      </c>
      <c r="S86" s="74" t="n">
        <v>7.09</v>
      </c>
      <c r="T86" s="74" t="n">
        <v>7.09</v>
      </c>
      <c r="U86" s="74" t="n">
        <v>7.09</v>
      </c>
      <c r="V86" s="74" t="n">
        <v>7.09</v>
      </c>
      <c r="W86" s="74" t="n">
        <v>7.09</v>
      </c>
      <c r="X86" s="74" t="n">
        <v>7.09</v>
      </c>
      <c r="Y86" s="74" t="n">
        <v>7.09</v>
      </c>
      <c r="Z86" s="74" t="n">
        <v>7.09</v>
      </c>
      <c r="AA86" s="74" t="n">
        <v>7.09</v>
      </c>
      <c r="AB86" s="74" t="n">
        <v>7.09</v>
      </c>
      <c r="AC86" s="74" t="n">
        <v>7.09</v>
      </c>
      <c r="AD86" s="74" t="n">
        <v>7.09</v>
      </c>
      <c r="AE86" s="74" t="n">
        <v>7.09</v>
      </c>
      <c r="AF86" s="74" t="n">
        <v>7.09</v>
      </c>
      <c r="AG86" s="74" t="n">
        <v>7.09</v>
      </c>
      <c r="AH86" s="74" t="n">
        <v>7.09</v>
      </c>
      <c r="AI86" s="74" t="n">
        <v>7.09</v>
      </c>
      <c r="AJ86" s="74" t="n">
        <v>7.09</v>
      </c>
      <c r="AK86" s="74" t="n">
        <v>7.09</v>
      </c>
      <c r="AL86" s="74" t="n">
        <v>7.09</v>
      </c>
      <c r="AM86" s="74" t="n">
        <v>7.09</v>
      </c>
      <c r="AN86" s="74" t="n">
        <v>7.09</v>
      </c>
      <c r="AO86" s="74" t="n">
        <v>7.09</v>
      </c>
      <c r="AP86" s="74" t="n">
        <v>7.09</v>
      </c>
      <c r="AQ86" s="74" t="n">
        <v>7.09</v>
      </c>
      <c r="AR86" s="74" t="n">
        <v>7.09</v>
      </c>
      <c r="AS86" s="74" t="n">
        <v>7.09</v>
      </c>
      <c r="AT86" s="74" t="n">
        <v>7.09</v>
      </c>
      <c r="AU86" s="74" t="n">
        <v>7.09</v>
      </c>
      <c r="AV86" s="74" t="n">
        <v>7.09</v>
      </c>
      <c r="AW86" s="74" t="n">
        <v>7.09</v>
      </c>
      <c r="AX86" s="74" t="n">
        <v>7.09</v>
      </c>
    </row>
    <row r="87">
      <c r="A87" t="inlineStr">
        <is>
          <t>R15</t>
        </is>
      </c>
      <c r="B87" t="inlineStr">
        <is>
          <t>Camión mediano</t>
        </is>
      </c>
      <c r="C87" t="inlineStr">
        <is>
          <t>ton/veh</t>
        </is>
      </c>
      <c r="D87" s="123" t="n">
        <v>7.09</v>
      </c>
      <c r="E87" s="123" t="n">
        <v>7.09</v>
      </c>
      <c r="F87" s="123" t="n">
        <v>7.09</v>
      </c>
      <c r="G87" s="123" t="n">
        <v>7.09</v>
      </c>
      <c r="H87" s="123" t="n">
        <v>7.09</v>
      </c>
      <c r="I87" s="123" t="n">
        <v>7.09</v>
      </c>
      <c r="J87" s="74" t="n">
        <v>7.09</v>
      </c>
      <c r="K87" s="74" t="n">
        <v>7.09</v>
      </c>
      <c r="L87" s="74" t="n">
        <v>7.09</v>
      </c>
      <c r="M87" s="74" t="n">
        <v>7.09</v>
      </c>
      <c r="N87" s="74" t="n">
        <v>7.09</v>
      </c>
      <c r="O87" s="74" t="n">
        <v>7.09</v>
      </c>
      <c r="P87" s="74" t="n">
        <v>7.09</v>
      </c>
      <c r="Q87" s="74" t="n">
        <v>7.09</v>
      </c>
      <c r="R87" s="74" t="n">
        <v>7.09</v>
      </c>
      <c r="S87" s="74" t="n">
        <v>7.09</v>
      </c>
      <c r="T87" s="74" t="n">
        <v>7.09</v>
      </c>
      <c r="U87" s="74" t="n">
        <v>7.09</v>
      </c>
      <c r="V87" s="74" t="n">
        <v>7.09</v>
      </c>
      <c r="W87" s="74" t="n">
        <v>7.09</v>
      </c>
      <c r="X87" s="74" t="n">
        <v>7.09</v>
      </c>
      <c r="Y87" s="74" t="n">
        <v>7.09</v>
      </c>
      <c r="Z87" s="74" t="n">
        <v>7.09</v>
      </c>
      <c r="AA87" s="74" t="n">
        <v>7.09</v>
      </c>
      <c r="AB87" s="74" t="n">
        <v>7.09</v>
      </c>
      <c r="AC87" s="74" t="n">
        <v>7.09</v>
      </c>
      <c r="AD87" s="74" t="n">
        <v>7.09</v>
      </c>
      <c r="AE87" s="74" t="n">
        <v>7.09</v>
      </c>
      <c r="AF87" s="74" t="n">
        <v>7.09</v>
      </c>
      <c r="AG87" s="74" t="n">
        <v>7.09</v>
      </c>
      <c r="AH87" s="74" t="n">
        <v>7.09</v>
      </c>
      <c r="AI87" s="74" t="n">
        <v>7.09</v>
      </c>
      <c r="AJ87" s="74" t="n">
        <v>7.09</v>
      </c>
      <c r="AK87" s="74" t="n">
        <v>7.09</v>
      </c>
      <c r="AL87" s="74" t="n">
        <v>7.09</v>
      </c>
      <c r="AM87" s="74" t="n">
        <v>7.09</v>
      </c>
      <c r="AN87" s="74" t="n">
        <v>7.09</v>
      </c>
      <c r="AO87" s="74" t="n">
        <v>7.09</v>
      </c>
      <c r="AP87" s="74" t="n">
        <v>7.09</v>
      </c>
      <c r="AQ87" s="74" t="n">
        <v>7.09</v>
      </c>
      <c r="AR87" s="74" t="n">
        <v>7.09</v>
      </c>
      <c r="AS87" s="74" t="n">
        <v>7.09</v>
      </c>
      <c r="AT87" s="74" t="n">
        <v>7.09</v>
      </c>
      <c r="AU87" s="74" t="n">
        <v>7.09</v>
      </c>
      <c r="AV87" s="74" t="n">
        <v>7.09</v>
      </c>
      <c r="AW87" s="74" t="n">
        <v>7.09</v>
      </c>
      <c r="AX87" s="74" t="n">
        <v>7.09</v>
      </c>
    </row>
    <row r="88">
      <c r="A88" t="inlineStr">
        <is>
          <t>R15</t>
        </is>
      </c>
      <c r="B88" t="inlineStr">
        <is>
          <t>Camión pesado</t>
        </is>
      </c>
      <c r="C88" t="inlineStr">
        <is>
          <t>ton/veh</t>
        </is>
      </c>
      <c r="D88" s="129" t="n">
        <v>14</v>
      </c>
      <c r="E88" s="129" t="n">
        <v>14</v>
      </c>
      <c r="F88" s="129" t="n">
        <v>14</v>
      </c>
      <c r="G88" s="129" t="n">
        <v>14</v>
      </c>
      <c r="H88" s="129" t="n">
        <v>14</v>
      </c>
      <c r="I88" s="129" t="n">
        <v>14</v>
      </c>
      <c r="J88" s="74" t="n">
        <v>14</v>
      </c>
      <c r="K88" s="74" t="n">
        <v>14</v>
      </c>
      <c r="L88" s="74" t="n">
        <v>14</v>
      </c>
      <c r="M88" s="74" t="n">
        <v>14</v>
      </c>
      <c r="N88" s="74" t="n">
        <v>14</v>
      </c>
      <c r="O88" s="74" t="n">
        <v>14</v>
      </c>
      <c r="P88" s="74" t="n">
        <v>14</v>
      </c>
      <c r="Q88" s="74" t="n">
        <v>14</v>
      </c>
      <c r="R88" s="74" t="n">
        <v>14</v>
      </c>
      <c r="S88" s="74" t="n">
        <v>14</v>
      </c>
      <c r="T88" s="74" t="n">
        <v>14</v>
      </c>
      <c r="U88" s="74" t="n">
        <v>14</v>
      </c>
      <c r="V88" s="74" t="n">
        <v>14</v>
      </c>
      <c r="W88" s="74" t="n">
        <v>14</v>
      </c>
      <c r="X88" s="74" t="n">
        <v>14</v>
      </c>
      <c r="Y88" s="74" t="n">
        <v>14</v>
      </c>
      <c r="Z88" s="74" t="n">
        <v>14</v>
      </c>
      <c r="AA88" s="74" t="n">
        <v>14</v>
      </c>
      <c r="AB88" s="74" t="n">
        <v>14</v>
      </c>
      <c r="AC88" s="74" t="n">
        <v>14</v>
      </c>
      <c r="AD88" s="74" t="n">
        <v>14</v>
      </c>
      <c r="AE88" s="74" t="n">
        <v>14</v>
      </c>
      <c r="AF88" s="74" t="n">
        <v>14</v>
      </c>
      <c r="AG88" s="74" t="n">
        <v>14</v>
      </c>
      <c r="AH88" s="74" t="n">
        <v>14</v>
      </c>
      <c r="AI88" s="74" t="n">
        <v>14</v>
      </c>
      <c r="AJ88" s="74" t="n">
        <v>14</v>
      </c>
      <c r="AK88" s="74" t="n">
        <v>14</v>
      </c>
      <c r="AL88" s="74" t="n">
        <v>14</v>
      </c>
      <c r="AM88" s="74" t="n">
        <v>14</v>
      </c>
      <c r="AN88" s="74" t="n">
        <v>14</v>
      </c>
      <c r="AO88" s="74" t="n">
        <v>14</v>
      </c>
      <c r="AP88" s="74" t="n">
        <v>14</v>
      </c>
      <c r="AQ88" s="74" t="n">
        <v>14</v>
      </c>
      <c r="AR88" s="74" t="n">
        <v>14</v>
      </c>
      <c r="AS88" s="74" t="n">
        <v>14</v>
      </c>
      <c r="AT88" s="74" t="n">
        <v>14</v>
      </c>
      <c r="AU88" s="74" t="n">
        <v>14</v>
      </c>
      <c r="AV88" s="74" t="n">
        <v>14</v>
      </c>
      <c r="AW88" s="74" t="n">
        <v>14</v>
      </c>
      <c r="AX88" s="74" t="n">
        <v>14</v>
      </c>
    </row>
    <row r="89">
      <c r="A89" t="inlineStr">
        <is>
          <t>R15</t>
        </is>
      </c>
      <c r="B89" t="inlineStr">
        <is>
          <t>Ferroviario</t>
        </is>
      </c>
      <c r="C89" t="inlineStr">
        <is>
          <t>ton/veh</t>
        </is>
      </c>
      <c r="D89" s="129" t="n">
        <v>516</v>
      </c>
      <c r="E89" s="129" t="n">
        <v>516</v>
      </c>
      <c r="F89" s="129" t="n">
        <v>516</v>
      </c>
      <c r="G89" s="129" t="n">
        <v>516</v>
      </c>
      <c r="H89" s="129" t="n">
        <v>516</v>
      </c>
      <c r="I89" s="129" t="n">
        <v>516</v>
      </c>
      <c r="J89" s="74" t="n">
        <v>516</v>
      </c>
      <c r="K89" s="74" t="n">
        <v>516</v>
      </c>
      <c r="L89" s="74" t="n">
        <v>516</v>
      </c>
      <c r="M89" s="74" t="n">
        <v>516</v>
      </c>
      <c r="N89" s="74" t="n">
        <v>516</v>
      </c>
      <c r="O89" s="74" t="n">
        <v>516</v>
      </c>
      <c r="P89" s="74" t="n">
        <v>516</v>
      </c>
      <c r="Q89" s="74" t="n">
        <v>516</v>
      </c>
      <c r="R89" s="74" t="n">
        <v>516</v>
      </c>
      <c r="S89" s="74" t="n">
        <v>516</v>
      </c>
      <c r="T89" s="74" t="n">
        <v>516</v>
      </c>
      <c r="U89" s="74" t="n">
        <v>516</v>
      </c>
      <c r="V89" s="74" t="n">
        <v>516</v>
      </c>
      <c r="W89" s="74" t="n">
        <v>516</v>
      </c>
      <c r="X89" s="74" t="n">
        <v>516</v>
      </c>
      <c r="Y89" s="74" t="n">
        <v>516</v>
      </c>
      <c r="Z89" s="74" t="n">
        <v>516</v>
      </c>
      <c r="AA89" s="74" t="n">
        <v>516</v>
      </c>
      <c r="AB89" s="74" t="n">
        <v>516</v>
      </c>
      <c r="AC89" s="74" t="n">
        <v>516</v>
      </c>
      <c r="AD89" s="74" t="n">
        <v>516</v>
      </c>
      <c r="AE89" s="74" t="n">
        <v>516</v>
      </c>
      <c r="AF89" s="74" t="n">
        <v>516</v>
      </c>
      <c r="AG89" s="74" t="n">
        <v>516</v>
      </c>
      <c r="AH89" s="74" t="n">
        <v>516</v>
      </c>
      <c r="AI89" s="74" t="n">
        <v>516</v>
      </c>
      <c r="AJ89" s="74" t="n">
        <v>516</v>
      </c>
      <c r="AK89" s="74" t="n">
        <v>516</v>
      </c>
      <c r="AL89" s="74" t="n">
        <v>516</v>
      </c>
      <c r="AM89" s="74" t="n">
        <v>516</v>
      </c>
      <c r="AN89" s="74" t="n">
        <v>516</v>
      </c>
      <c r="AO89" s="74" t="n">
        <v>516</v>
      </c>
      <c r="AP89" s="74" t="n">
        <v>516</v>
      </c>
      <c r="AQ89" s="74" t="n">
        <v>516</v>
      </c>
      <c r="AR89" s="74" t="n">
        <v>516</v>
      </c>
      <c r="AS89" s="74" t="n">
        <v>516</v>
      </c>
      <c r="AT89" s="74" t="n">
        <v>516</v>
      </c>
      <c r="AU89" s="74" t="n">
        <v>516</v>
      </c>
      <c r="AV89" s="74" t="n">
        <v>516</v>
      </c>
      <c r="AW89" s="74" t="n">
        <v>516</v>
      </c>
      <c r="AX89" s="74" t="n">
        <v>516</v>
      </c>
    </row>
    <row r="90">
      <c r="A90" t="inlineStr">
        <is>
          <t>R15</t>
        </is>
      </c>
      <c r="B90" t="inlineStr">
        <is>
          <t>Marítimo</t>
        </is>
      </c>
      <c r="C90" t="inlineStr">
        <is>
          <t>ton/veh</t>
        </is>
      </c>
      <c r="D90" s="129">
        <f>D84</f>
        <v/>
      </c>
      <c r="E90" s="129">
        <f>E84</f>
        <v/>
      </c>
      <c r="F90" s="129">
        <f>F84</f>
        <v/>
      </c>
      <c r="G90" s="129">
        <f>G84</f>
        <v/>
      </c>
      <c r="H90" s="129">
        <f>H84</f>
        <v/>
      </c>
      <c r="I90" s="129">
        <f>I84</f>
        <v/>
      </c>
      <c r="J90" s="74" t="n">
        <v>2625</v>
      </c>
      <c r="K90" s="74" t="n">
        <v>2625</v>
      </c>
      <c r="L90" s="74" t="n">
        <v>2625</v>
      </c>
      <c r="M90" s="74" t="n">
        <v>2625</v>
      </c>
      <c r="N90" s="74" t="n">
        <v>2625</v>
      </c>
      <c r="O90" s="74" t="n">
        <v>2625</v>
      </c>
      <c r="P90" s="74" t="n">
        <v>2625</v>
      </c>
      <c r="Q90" s="74" t="n">
        <v>2625</v>
      </c>
      <c r="R90" s="74" t="n">
        <v>2625</v>
      </c>
      <c r="S90" s="74" t="n">
        <v>2625</v>
      </c>
      <c r="T90" s="74" t="n">
        <v>2625</v>
      </c>
      <c r="U90" s="74" t="n">
        <v>2625</v>
      </c>
      <c r="V90" s="74" t="n">
        <v>2625</v>
      </c>
      <c r="W90" s="74" t="n">
        <v>2625</v>
      </c>
      <c r="X90" s="74" t="n">
        <v>2625</v>
      </c>
      <c r="Y90" s="74" t="n">
        <v>2625</v>
      </c>
      <c r="Z90" s="74" t="n">
        <v>2625</v>
      </c>
      <c r="AA90" s="74" t="n">
        <v>2625</v>
      </c>
      <c r="AB90" s="74" t="n">
        <v>2625</v>
      </c>
      <c r="AC90" s="74" t="n">
        <v>2625</v>
      </c>
      <c r="AD90" s="74" t="n">
        <v>2625</v>
      </c>
      <c r="AE90" s="74" t="n">
        <v>2625</v>
      </c>
      <c r="AF90" s="74" t="n">
        <v>2625</v>
      </c>
      <c r="AG90" s="74" t="n">
        <v>2625</v>
      </c>
      <c r="AH90" s="74" t="n">
        <v>2625</v>
      </c>
      <c r="AI90" s="74" t="n">
        <v>2625</v>
      </c>
      <c r="AJ90" s="74" t="n">
        <v>2625</v>
      </c>
      <c r="AK90" s="74" t="n">
        <v>2625</v>
      </c>
      <c r="AL90" s="74" t="n">
        <v>2625</v>
      </c>
      <c r="AM90" s="74" t="n">
        <v>2625</v>
      </c>
      <c r="AN90" s="74" t="n">
        <v>2625</v>
      </c>
      <c r="AO90" s="74" t="n">
        <v>2625</v>
      </c>
      <c r="AP90" s="74" t="n">
        <v>2625</v>
      </c>
      <c r="AQ90" s="74" t="n">
        <v>2625</v>
      </c>
      <c r="AR90" s="74" t="n">
        <v>2625</v>
      </c>
      <c r="AS90" s="74" t="n">
        <v>2625</v>
      </c>
      <c r="AT90" s="74" t="n">
        <v>2625</v>
      </c>
      <c r="AU90" s="74" t="n">
        <v>2625</v>
      </c>
      <c r="AV90" s="74" t="n">
        <v>2625</v>
      </c>
      <c r="AW90" s="74" t="n">
        <v>2625</v>
      </c>
      <c r="AX90" s="74" t="n">
        <v>2625</v>
      </c>
    </row>
    <row r="91">
      <c r="A91" t="inlineStr">
        <is>
          <t>R15</t>
        </is>
      </c>
      <c r="B91" t="inlineStr">
        <is>
          <t>Aéreo</t>
        </is>
      </c>
      <c r="C91" t="inlineStr">
        <is>
          <t>ton/veh</t>
        </is>
      </c>
      <c r="D91" s="129">
        <f>D85</f>
        <v/>
      </c>
      <c r="E91" s="129">
        <f>E85</f>
        <v/>
      </c>
      <c r="F91" s="129">
        <f>F85</f>
        <v/>
      </c>
      <c r="G91" s="129">
        <f>G85</f>
        <v/>
      </c>
      <c r="H91" s="129">
        <f>H85</f>
        <v/>
      </c>
      <c r="I91" s="129">
        <f>I85</f>
        <v/>
      </c>
      <c r="J91" s="74" t="n">
        <v>2625</v>
      </c>
      <c r="K91" s="74" t="n">
        <v>2625</v>
      </c>
      <c r="L91" s="74" t="n">
        <v>2625</v>
      </c>
      <c r="M91" s="74" t="n">
        <v>2625</v>
      </c>
      <c r="N91" s="74" t="n">
        <v>2625</v>
      </c>
      <c r="O91" s="74" t="n">
        <v>2625</v>
      </c>
      <c r="P91" s="74" t="n">
        <v>2625</v>
      </c>
      <c r="Q91" s="74" t="n">
        <v>2625</v>
      </c>
      <c r="R91" s="74" t="n">
        <v>2625</v>
      </c>
      <c r="S91" s="74" t="n">
        <v>2625</v>
      </c>
      <c r="T91" s="74" t="n">
        <v>2625</v>
      </c>
      <c r="U91" s="74" t="n">
        <v>2625</v>
      </c>
      <c r="V91" s="74" t="n">
        <v>2625</v>
      </c>
      <c r="W91" s="74" t="n">
        <v>2625</v>
      </c>
      <c r="X91" s="74" t="n">
        <v>2625</v>
      </c>
      <c r="Y91" s="74" t="n">
        <v>2625</v>
      </c>
      <c r="Z91" s="74" t="n">
        <v>2625</v>
      </c>
      <c r="AA91" s="74" t="n">
        <v>2625</v>
      </c>
      <c r="AB91" s="74" t="n">
        <v>2625</v>
      </c>
      <c r="AC91" s="74" t="n">
        <v>2625</v>
      </c>
      <c r="AD91" s="74" t="n">
        <v>2625</v>
      </c>
      <c r="AE91" s="74" t="n">
        <v>2625</v>
      </c>
      <c r="AF91" s="74" t="n">
        <v>2625</v>
      </c>
      <c r="AG91" s="74" t="n">
        <v>2625</v>
      </c>
      <c r="AH91" s="74" t="n">
        <v>2625</v>
      </c>
      <c r="AI91" s="74" t="n">
        <v>2625</v>
      </c>
      <c r="AJ91" s="74" t="n">
        <v>2625</v>
      </c>
      <c r="AK91" s="74" t="n">
        <v>2625</v>
      </c>
      <c r="AL91" s="74" t="n">
        <v>2625</v>
      </c>
      <c r="AM91" s="74" t="n">
        <v>2625</v>
      </c>
      <c r="AN91" s="74" t="n">
        <v>2625</v>
      </c>
      <c r="AO91" s="74" t="n">
        <v>2625</v>
      </c>
      <c r="AP91" s="74" t="n">
        <v>2625</v>
      </c>
      <c r="AQ91" s="74" t="n">
        <v>2625</v>
      </c>
      <c r="AR91" s="74" t="n">
        <v>2625</v>
      </c>
      <c r="AS91" s="74" t="n">
        <v>2625</v>
      </c>
      <c r="AT91" s="74" t="n">
        <v>2625</v>
      </c>
      <c r="AU91" s="74" t="n">
        <v>2625</v>
      </c>
      <c r="AV91" s="74" t="n">
        <v>2625</v>
      </c>
      <c r="AW91" s="74" t="n">
        <v>2625</v>
      </c>
      <c r="AX91" s="74" t="n">
        <v>2625</v>
      </c>
    </row>
    <row r="92">
      <c r="A92" t="inlineStr">
        <is>
          <t>R16</t>
        </is>
      </c>
      <c r="B92" t="inlineStr">
        <is>
          <t>Camión liviano</t>
        </is>
      </c>
      <c r="C92" t="inlineStr">
        <is>
          <t>ton/veh</t>
        </is>
      </c>
      <c r="D92" s="129" t="n">
        <v>7.09</v>
      </c>
      <c r="E92" s="129" t="n">
        <v>7.09</v>
      </c>
      <c r="F92" s="129" t="n">
        <v>7.09</v>
      </c>
      <c r="G92" s="129" t="n">
        <v>7.09</v>
      </c>
      <c r="H92" s="129" t="n">
        <v>7.09</v>
      </c>
      <c r="I92" s="129" t="n">
        <v>7.09</v>
      </c>
      <c r="J92" s="74" t="n">
        <v>7.09</v>
      </c>
      <c r="K92" s="74" t="n">
        <v>7.09</v>
      </c>
      <c r="L92" s="74" t="n">
        <v>7.09</v>
      </c>
      <c r="M92" s="74" t="n">
        <v>7.09</v>
      </c>
      <c r="N92" s="74" t="n">
        <v>7.09</v>
      </c>
      <c r="O92" s="74" t="n">
        <v>7.09</v>
      </c>
      <c r="P92" s="74" t="n">
        <v>7.09</v>
      </c>
      <c r="Q92" s="74" t="n">
        <v>7.09</v>
      </c>
      <c r="R92" s="74" t="n">
        <v>7.09</v>
      </c>
      <c r="S92" s="74" t="n">
        <v>7.09</v>
      </c>
      <c r="T92" s="74" t="n">
        <v>7.09</v>
      </c>
      <c r="U92" s="74" t="n">
        <v>7.09</v>
      </c>
      <c r="V92" s="74" t="n">
        <v>7.09</v>
      </c>
      <c r="W92" s="74" t="n">
        <v>7.09</v>
      </c>
      <c r="X92" s="74" t="n">
        <v>7.09</v>
      </c>
      <c r="Y92" s="74" t="n">
        <v>7.09</v>
      </c>
      <c r="Z92" s="74" t="n">
        <v>7.09</v>
      </c>
      <c r="AA92" s="74" t="n">
        <v>7.09</v>
      </c>
      <c r="AB92" s="74" t="n">
        <v>7.09</v>
      </c>
      <c r="AC92" s="74" t="n">
        <v>7.09</v>
      </c>
      <c r="AD92" s="74" t="n">
        <v>7.09</v>
      </c>
      <c r="AE92" s="74" t="n">
        <v>7.09</v>
      </c>
      <c r="AF92" s="74" t="n">
        <v>7.09</v>
      </c>
      <c r="AG92" s="74" t="n">
        <v>7.09</v>
      </c>
      <c r="AH92" s="74" t="n">
        <v>7.09</v>
      </c>
      <c r="AI92" s="74" t="n">
        <v>7.09</v>
      </c>
      <c r="AJ92" s="74" t="n">
        <v>7.09</v>
      </c>
      <c r="AK92" s="74" t="n">
        <v>7.09</v>
      </c>
      <c r="AL92" s="74" t="n">
        <v>7.09</v>
      </c>
      <c r="AM92" s="74" t="n">
        <v>7.09</v>
      </c>
      <c r="AN92" s="74" t="n">
        <v>7.09</v>
      </c>
      <c r="AO92" s="74" t="n">
        <v>7.09</v>
      </c>
      <c r="AP92" s="74" t="n">
        <v>7.09</v>
      </c>
      <c r="AQ92" s="74" t="n">
        <v>7.09</v>
      </c>
      <c r="AR92" s="74" t="n">
        <v>7.09</v>
      </c>
      <c r="AS92" s="74" t="n">
        <v>7.09</v>
      </c>
      <c r="AT92" s="74" t="n">
        <v>7.09</v>
      </c>
      <c r="AU92" s="74" t="n">
        <v>7.09</v>
      </c>
      <c r="AV92" s="74" t="n">
        <v>7.09</v>
      </c>
      <c r="AW92" s="74" t="n">
        <v>7.09</v>
      </c>
      <c r="AX92" s="74" t="n">
        <v>7.09</v>
      </c>
    </row>
    <row r="93">
      <c r="A93" t="inlineStr">
        <is>
          <t>R16</t>
        </is>
      </c>
      <c r="B93" t="inlineStr">
        <is>
          <t>Camión mediano</t>
        </is>
      </c>
      <c r="C93" t="inlineStr">
        <is>
          <t>ton/veh</t>
        </is>
      </c>
      <c r="D93" s="123" t="n">
        <v>7.09</v>
      </c>
      <c r="E93" s="123" t="n">
        <v>7.09</v>
      </c>
      <c r="F93" s="123" t="n">
        <v>7.09</v>
      </c>
      <c r="G93" s="123" t="n">
        <v>7.09</v>
      </c>
      <c r="H93" s="123" t="n">
        <v>7.09</v>
      </c>
      <c r="I93" s="123" t="n">
        <v>7.09</v>
      </c>
      <c r="J93" s="74" t="n">
        <v>7.09</v>
      </c>
      <c r="K93" s="74" t="n">
        <v>7.09</v>
      </c>
      <c r="L93" s="74" t="n">
        <v>7.09</v>
      </c>
      <c r="M93" s="74" t="n">
        <v>7.09</v>
      </c>
      <c r="N93" s="74" t="n">
        <v>7.09</v>
      </c>
      <c r="O93" s="74" t="n">
        <v>7.09</v>
      </c>
      <c r="P93" s="74" t="n">
        <v>7.09</v>
      </c>
      <c r="Q93" s="74" t="n">
        <v>7.09</v>
      </c>
      <c r="R93" s="74" t="n">
        <v>7.09</v>
      </c>
      <c r="S93" s="74" t="n">
        <v>7.09</v>
      </c>
      <c r="T93" s="74" t="n">
        <v>7.09</v>
      </c>
      <c r="U93" s="74" t="n">
        <v>7.09</v>
      </c>
      <c r="V93" s="74" t="n">
        <v>7.09</v>
      </c>
      <c r="W93" s="74" t="n">
        <v>7.09</v>
      </c>
      <c r="X93" s="74" t="n">
        <v>7.09</v>
      </c>
      <c r="Y93" s="74" t="n">
        <v>7.09</v>
      </c>
      <c r="Z93" s="74" t="n">
        <v>7.09</v>
      </c>
      <c r="AA93" s="74" t="n">
        <v>7.09</v>
      </c>
      <c r="AB93" s="74" t="n">
        <v>7.09</v>
      </c>
      <c r="AC93" s="74" t="n">
        <v>7.09</v>
      </c>
      <c r="AD93" s="74" t="n">
        <v>7.09</v>
      </c>
      <c r="AE93" s="74" t="n">
        <v>7.09</v>
      </c>
      <c r="AF93" s="74" t="n">
        <v>7.09</v>
      </c>
      <c r="AG93" s="74" t="n">
        <v>7.09</v>
      </c>
      <c r="AH93" s="74" t="n">
        <v>7.09</v>
      </c>
      <c r="AI93" s="74" t="n">
        <v>7.09</v>
      </c>
      <c r="AJ93" s="74" t="n">
        <v>7.09</v>
      </c>
      <c r="AK93" s="74" t="n">
        <v>7.09</v>
      </c>
      <c r="AL93" s="74" t="n">
        <v>7.09</v>
      </c>
      <c r="AM93" s="74" t="n">
        <v>7.09</v>
      </c>
      <c r="AN93" s="74" t="n">
        <v>7.09</v>
      </c>
      <c r="AO93" s="74" t="n">
        <v>7.09</v>
      </c>
      <c r="AP93" s="74" t="n">
        <v>7.09</v>
      </c>
      <c r="AQ93" s="74" t="n">
        <v>7.09</v>
      </c>
      <c r="AR93" s="74" t="n">
        <v>7.09</v>
      </c>
      <c r="AS93" s="74" t="n">
        <v>7.09</v>
      </c>
      <c r="AT93" s="74" t="n">
        <v>7.09</v>
      </c>
      <c r="AU93" s="74" t="n">
        <v>7.09</v>
      </c>
      <c r="AV93" s="74" t="n">
        <v>7.09</v>
      </c>
      <c r="AW93" s="74" t="n">
        <v>7.09</v>
      </c>
      <c r="AX93" s="74" t="n">
        <v>7.09</v>
      </c>
    </row>
    <row r="94">
      <c r="A94" t="inlineStr">
        <is>
          <t>R16</t>
        </is>
      </c>
      <c r="B94" t="inlineStr">
        <is>
          <t>Camión pesado</t>
        </is>
      </c>
      <c r="C94" t="inlineStr">
        <is>
          <t>ton/veh</t>
        </is>
      </c>
      <c r="D94" s="129" t="n">
        <v>14</v>
      </c>
      <c r="E94" s="129" t="n">
        <v>14</v>
      </c>
      <c r="F94" s="129" t="n">
        <v>14</v>
      </c>
      <c r="G94" s="129" t="n">
        <v>14</v>
      </c>
      <c r="H94" s="129" t="n">
        <v>14</v>
      </c>
      <c r="I94" s="129" t="n">
        <v>14</v>
      </c>
      <c r="J94" s="74" t="n">
        <v>14</v>
      </c>
      <c r="K94" s="74" t="n">
        <v>14</v>
      </c>
      <c r="L94" s="74" t="n">
        <v>14</v>
      </c>
      <c r="M94" s="74" t="n">
        <v>14</v>
      </c>
      <c r="N94" s="74" t="n">
        <v>14</v>
      </c>
      <c r="O94" s="74" t="n">
        <v>14</v>
      </c>
      <c r="P94" s="74" t="n">
        <v>14</v>
      </c>
      <c r="Q94" s="74" t="n">
        <v>14</v>
      </c>
      <c r="R94" s="74" t="n">
        <v>14</v>
      </c>
      <c r="S94" s="74" t="n">
        <v>14</v>
      </c>
      <c r="T94" s="74" t="n">
        <v>14</v>
      </c>
      <c r="U94" s="74" t="n">
        <v>14</v>
      </c>
      <c r="V94" s="74" t="n">
        <v>14</v>
      </c>
      <c r="W94" s="74" t="n">
        <v>14</v>
      </c>
      <c r="X94" s="74" t="n">
        <v>14</v>
      </c>
      <c r="Y94" s="74" t="n">
        <v>14</v>
      </c>
      <c r="Z94" s="74" t="n">
        <v>14</v>
      </c>
      <c r="AA94" s="74" t="n">
        <v>14</v>
      </c>
      <c r="AB94" s="74" t="n">
        <v>14</v>
      </c>
      <c r="AC94" s="74" t="n">
        <v>14</v>
      </c>
      <c r="AD94" s="74" t="n">
        <v>14</v>
      </c>
      <c r="AE94" s="74" t="n">
        <v>14</v>
      </c>
      <c r="AF94" s="74" t="n">
        <v>14</v>
      </c>
      <c r="AG94" s="74" t="n">
        <v>14</v>
      </c>
      <c r="AH94" s="74" t="n">
        <v>14</v>
      </c>
      <c r="AI94" s="74" t="n">
        <v>14</v>
      </c>
      <c r="AJ94" s="74" t="n">
        <v>14</v>
      </c>
      <c r="AK94" s="74" t="n">
        <v>14</v>
      </c>
      <c r="AL94" s="74" t="n">
        <v>14</v>
      </c>
      <c r="AM94" s="74" t="n">
        <v>14</v>
      </c>
      <c r="AN94" s="74" t="n">
        <v>14</v>
      </c>
      <c r="AO94" s="74" t="n">
        <v>14</v>
      </c>
      <c r="AP94" s="74" t="n">
        <v>14</v>
      </c>
      <c r="AQ94" s="74" t="n">
        <v>14</v>
      </c>
      <c r="AR94" s="74" t="n">
        <v>14</v>
      </c>
      <c r="AS94" s="74" t="n">
        <v>14</v>
      </c>
      <c r="AT94" s="74" t="n">
        <v>14</v>
      </c>
      <c r="AU94" s="74" t="n">
        <v>14</v>
      </c>
      <c r="AV94" s="74" t="n">
        <v>14</v>
      </c>
      <c r="AW94" s="74" t="n">
        <v>14</v>
      </c>
      <c r="AX94" s="74" t="n">
        <v>14</v>
      </c>
    </row>
    <row r="95">
      <c r="A95" t="inlineStr">
        <is>
          <t>R16</t>
        </is>
      </c>
      <c r="B95" t="inlineStr">
        <is>
          <t>Ferroviario</t>
        </is>
      </c>
      <c r="C95" t="inlineStr">
        <is>
          <t>ton/veh</t>
        </is>
      </c>
      <c r="D95" s="129" t="n">
        <v>516</v>
      </c>
      <c r="E95" s="129" t="n">
        <v>516</v>
      </c>
      <c r="F95" s="129" t="n">
        <v>516</v>
      </c>
      <c r="G95" s="129" t="n">
        <v>516</v>
      </c>
      <c r="H95" s="129" t="n">
        <v>516</v>
      </c>
      <c r="I95" s="129" t="n">
        <v>516</v>
      </c>
      <c r="J95" s="74" t="n">
        <v>516</v>
      </c>
      <c r="K95" s="74" t="n">
        <v>516</v>
      </c>
      <c r="L95" s="74" t="n">
        <v>516</v>
      </c>
      <c r="M95" s="74" t="n">
        <v>516</v>
      </c>
      <c r="N95" s="74" t="n">
        <v>516</v>
      </c>
      <c r="O95" s="74" t="n">
        <v>516</v>
      </c>
      <c r="P95" s="74" t="n">
        <v>516</v>
      </c>
      <c r="Q95" s="74" t="n">
        <v>516</v>
      </c>
      <c r="R95" s="74" t="n">
        <v>516</v>
      </c>
      <c r="S95" s="74" t="n">
        <v>516</v>
      </c>
      <c r="T95" s="74" t="n">
        <v>516</v>
      </c>
      <c r="U95" s="74" t="n">
        <v>516</v>
      </c>
      <c r="V95" s="74" t="n">
        <v>516</v>
      </c>
      <c r="W95" s="74" t="n">
        <v>516</v>
      </c>
      <c r="X95" s="74" t="n">
        <v>516</v>
      </c>
      <c r="Y95" s="74" t="n">
        <v>516</v>
      </c>
      <c r="Z95" s="74" t="n">
        <v>516</v>
      </c>
      <c r="AA95" s="74" t="n">
        <v>516</v>
      </c>
      <c r="AB95" s="74" t="n">
        <v>516</v>
      </c>
      <c r="AC95" s="74" t="n">
        <v>516</v>
      </c>
      <c r="AD95" s="74" t="n">
        <v>516</v>
      </c>
      <c r="AE95" s="74" t="n">
        <v>516</v>
      </c>
      <c r="AF95" s="74" t="n">
        <v>516</v>
      </c>
      <c r="AG95" s="74" t="n">
        <v>516</v>
      </c>
      <c r="AH95" s="74" t="n">
        <v>516</v>
      </c>
      <c r="AI95" s="74" t="n">
        <v>516</v>
      </c>
      <c r="AJ95" s="74" t="n">
        <v>516</v>
      </c>
      <c r="AK95" s="74" t="n">
        <v>516</v>
      </c>
      <c r="AL95" s="74" t="n">
        <v>516</v>
      </c>
      <c r="AM95" s="74" t="n">
        <v>516</v>
      </c>
      <c r="AN95" s="74" t="n">
        <v>516</v>
      </c>
      <c r="AO95" s="74" t="n">
        <v>516</v>
      </c>
      <c r="AP95" s="74" t="n">
        <v>516</v>
      </c>
      <c r="AQ95" s="74" t="n">
        <v>516</v>
      </c>
      <c r="AR95" s="74" t="n">
        <v>516</v>
      </c>
      <c r="AS95" s="74" t="n">
        <v>516</v>
      </c>
      <c r="AT95" s="74" t="n">
        <v>516</v>
      </c>
      <c r="AU95" s="74" t="n">
        <v>516</v>
      </c>
      <c r="AV95" s="74" t="n">
        <v>516</v>
      </c>
      <c r="AW95" s="74" t="n">
        <v>516</v>
      </c>
      <c r="AX95" s="74" t="n">
        <v>516</v>
      </c>
    </row>
    <row r="96">
      <c r="A96" t="inlineStr">
        <is>
          <t>R16</t>
        </is>
      </c>
      <c r="B96" t="inlineStr">
        <is>
          <t>Marítimo</t>
        </is>
      </c>
      <c r="C96" t="inlineStr">
        <is>
          <t>ton/veh</t>
        </is>
      </c>
      <c r="D96" s="129">
        <f>D90</f>
        <v/>
      </c>
      <c r="E96" s="129">
        <f>E90</f>
        <v/>
      </c>
      <c r="F96" s="129">
        <f>F90</f>
        <v/>
      </c>
      <c r="G96" s="129">
        <f>G90</f>
        <v/>
      </c>
      <c r="H96" s="129">
        <f>H90</f>
        <v/>
      </c>
      <c r="I96" s="129">
        <f>I90</f>
        <v/>
      </c>
      <c r="J96" s="74" t="n">
        <v>2625</v>
      </c>
      <c r="K96" s="74" t="n">
        <v>2625</v>
      </c>
      <c r="L96" s="74" t="n">
        <v>2625</v>
      </c>
      <c r="M96" s="74" t="n">
        <v>2625</v>
      </c>
      <c r="N96" s="74" t="n">
        <v>2625</v>
      </c>
      <c r="O96" s="74" t="n">
        <v>2625</v>
      </c>
      <c r="P96" s="74" t="n">
        <v>2625</v>
      </c>
      <c r="Q96" s="74" t="n">
        <v>2625</v>
      </c>
      <c r="R96" s="74" t="n">
        <v>2625</v>
      </c>
      <c r="S96" s="74" t="n">
        <v>2625</v>
      </c>
      <c r="T96" s="74" t="n">
        <v>2625</v>
      </c>
      <c r="U96" s="74" t="n">
        <v>2625</v>
      </c>
      <c r="V96" s="74" t="n">
        <v>2625</v>
      </c>
      <c r="W96" s="74" t="n">
        <v>2625</v>
      </c>
      <c r="X96" s="74" t="n">
        <v>2625</v>
      </c>
      <c r="Y96" s="74" t="n">
        <v>2625</v>
      </c>
      <c r="Z96" s="74" t="n">
        <v>2625</v>
      </c>
      <c r="AA96" s="74" t="n">
        <v>2625</v>
      </c>
      <c r="AB96" s="74" t="n">
        <v>2625</v>
      </c>
      <c r="AC96" s="74" t="n">
        <v>2625</v>
      </c>
      <c r="AD96" s="74" t="n">
        <v>2625</v>
      </c>
      <c r="AE96" s="74" t="n">
        <v>2625</v>
      </c>
      <c r="AF96" s="74" t="n">
        <v>2625</v>
      </c>
      <c r="AG96" s="74" t="n">
        <v>2625</v>
      </c>
      <c r="AH96" s="74" t="n">
        <v>2625</v>
      </c>
      <c r="AI96" s="74" t="n">
        <v>2625</v>
      </c>
      <c r="AJ96" s="74" t="n">
        <v>2625</v>
      </c>
      <c r="AK96" s="74" t="n">
        <v>2625</v>
      </c>
      <c r="AL96" s="74" t="n">
        <v>2625</v>
      </c>
      <c r="AM96" s="74" t="n">
        <v>2625</v>
      </c>
      <c r="AN96" s="74" t="n">
        <v>2625</v>
      </c>
      <c r="AO96" s="74" t="n">
        <v>2625</v>
      </c>
      <c r="AP96" s="74" t="n">
        <v>2625</v>
      </c>
      <c r="AQ96" s="74" t="n">
        <v>2625</v>
      </c>
      <c r="AR96" s="74" t="n">
        <v>2625</v>
      </c>
      <c r="AS96" s="74" t="n">
        <v>2625</v>
      </c>
      <c r="AT96" s="74" t="n">
        <v>2625</v>
      </c>
      <c r="AU96" s="74" t="n">
        <v>2625</v>
      </c>
      <c r="AV96" s="74" t="n">
        <v>2625</v>
      </c>
      <c r="AW96" s="74" t="n">
        <v>2625</v>
      </c>
      <c r="AX96" s="74" t="n">
        <v>2625</v>
      </c>
    </row>
    <row r="97">
      <c r="A97" t="inlineStr">
        <is>
          <t>R16</t>
        </is>
      </c>
      <c r="B97" t="inlineStr">
        <is>
          <t>Aéreo</t>
        </is>
      </c>
      <c r="C97" t="inlineStr">
        <is>
          <t>ton/veh</t>
        </is>
      </c>
      <c r="D97" s="129">
        <f>D91</f>
        <v/>
      </c>
      <c r="E97" s="129">
        <f>E91</f>
        <v/>
      </c>
      <c r="F97" s="129">
        <f>F91</f>
        <v/>
      </c>
      <c r="G97" s="129">
        <f>G91</f>
        <v/>
      </c>
      <c r="H97" s="129">
        <f>H91</f>
        <v/>
      </c>
      <c r="I97" s="129">
        <f>I91</f>
        <v/>
      </c>
      <c r="J97" s="74" t="n">
        <v>2625</v>
      </c>
      <c r="K97" s="74" t="n">
        <v>2625</v>
      </c>
      <c r="L97" s="74" t="n">
        <v>2625</v>
      </c>
      <c r="M97" s="74" t="n">
        <v>2625</v>
      </c>
      <c r="N97" s="74" t="n">
        <v>2625</v>
      </c>
      <c r="O97" s="74" t="n">
        <v>2625</v>
      </c>
      <c r="P97" s="74" t="n">
        <v>2625</v>
      </c>
      <c r="Q97" s="74" t="n">
        <v>2625</v>
      </c>
      <c r="R97" s="74" t="n">
        <v>2625</v>
      </c>
      <c r="S97" s="74" t="n">
        <v>2625</v>
      </c>
      <c r="T97" s="74" t="n">
        <v>2625</v>
      </c>
      <c r="U97" s="74" t="n">
        <v>2625</v>
      </c>
      <c r="V97" s="74" t="n">
        <v>2625</v>
      </c>
      <c r="W97" s="74" t="n">
        <v>2625</v>
      </c>
      <c r="X97" s="74" t="n">
        <v>2625</v>
      </c>
      <c r="Y97" s="74" t="n">
        <v>2625</v>
      </c>
      <c r="Z97" s="74" t="n">
        <v>2625</v>
      </c>
      <c r="AA97" s="74" t="n">
        <v>2625</v>
      </c>
      <c r="AB97" s="74" t="n">
        <v>2625</v>
      </c>
      <c r="AC97" s="74" t="n">
        <v>2625</v>
      </c>
      <c r="AD97" s="74" t="n">
        <v>2625</v>
      </c>
      <c r="AE97" s="74" t="n">
        <v>2625</v>
      </c>
      <c r="AF97" s="74" t="n">
        <v>2625</v>
      </c>
      <c r="AG97" s="74" t="n">
        <v>2625</v>
      </c>
      <c r="AH97" s="74" t="n">
        <v>2625</v>
      </c>
      <c r="AI97" s="74" t="n">
        <v>2625</v>
      </c>
      <c r="AJ97" s="74" t="n">
        <v>2625</v>
      </c>
      <c r="AK97" s="74" t="n">
        <v>2625</v>
      </c>
      <c r="AL97" s="74" t="n">
        <v>2625</v>
      </c>
      <c r="AM97" s="74" t="n">
        <v>2625</v>
      </c>
      <c r="AN97" s="74" t="n">
        <v>2625</v>
      </c>
      <c r="AO97" s="74" t="n">
        <v>2625</v>
      </c>
      <c r="AP97" s="74" t="n">
        <v>2625</v>
      </c>
      <c r="AQ97" s="74" t="n">
        <v>2625</v>
      </c>
      <c r="AR97" s="74" t="n">
        <v>2625</v>
      </c>
      <c r="AS97" s="74" t="n">
        <v>2625</v>
      </c>
      <c r="AT97" s="74" t="n">
        <v>2625</v>
      </c>
      <c r="AU97" s="74" t="n">
        <v>2625</v>
      </c>
      <c r="AV97" s="74" t="n">
        <v>2625</v>
      </c>
      <c r="AW97" s="74" t="n">
        <v>2625</v>
      </c>
      <c r="AX97" s="74" t="n">
        <v>2625</v>
      </c>
    </row>
    <row r="101">
      <c r="D101" s="74" t="n"/>
    </row>
    <row r="102">
      <c r="D102" s="74" t="n"/>
    </row>
    <row r="103">
      <c r="D103" s="74" t="n"/>
    </row>
    <row r="104">
      <c r="D104" s="74" t="n"/>
    </row>
    <row r="105">
      <c r="D105" s="74" t="n"/>
    </row>
    <row r="106">
      <c r="D106" s="74" t="n"/>
    </row>
    <row r="107">
      <c r="D107" s="74" t="n"/>
    </row>
    <row r="108">
      <c r="D108" s="74" t="n"/>
    </row>
    <row r="109">
      <c r="D109" s="74" t="n"/>
    </row>
    <row r="110">
      <c r="D110" s="74" t="n"/>
    </row>
    <row r="111">
      <c r="D111" s="74" t="n"/>
    </row>
    <row r="112">
      <c r="D112" s="74" t="n"/>
    </row>
    <row r="113">
      <c r="D113" s="74" t="n"/>
    </row>
    <row r="114">
      <c r="D114" s="74" t="n"/>
    </row>
    <row r="115">
      <c r="D115" s="74" t="n"/>
    </row>
  </sheetData>
  <autoFilter ref="A1:AX97"/>
  <pageMargins left="0.7" right="0.7" top="0.75" bottom="0.75" header="0.3" footer="0.3"/>
  <pageSetup orientation="portrait" paperSize="9" verticalDpi="300"/>
</worksheet>
</file>

<file path=xl/worksheets/sheet3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Y451"/>
  <sheetViews>
    <sheetView zoomScale="83" zoomScaleNormal="83" workbookViewId="0">
      <pane xSplit="10" ySplit="1" topLeftCell="AL224" activePane="bottomRight" state="frozen"/>
      <selection pane="topRight" activeCell="K1" sqref="K1"/>
      <selection pane="bottomLeft" activeCell="A2" sqref="A2"/>
      <selection pane="bottomRight" activeCell="C241" sqref="C241"/>
    </sheetView>
  </sheetViews>
  <sheetFormatPr baseColWidth="10" defaultColWidth="11.42578125" defaultRowHeight="15" zeroHeight="1"/>
  <cols>
    <col width="14" bestFit="1" customWidth="1" style="192" min="1" max="1"/>
    <col width="17.85546875" bestFit="1" customWidth="1" style="192" min="2" max="2"/>
    <col width="23" bestFit="1" customWidth="1" style="192" min="3" max="3"/>
    <col width="13.5703125" bestFit="1" customWidth="1" style="192" min="4" max="4"/>
    <col width="13.5703125" customWidth="1" style="192" min="5" max="9"/>
    <col width="11.140625" bestFit="1" customWidth="1" style="68" min="10" max="12"/>
    <col width="7.5703125" bestFit="1" customWidth="1" style="68" min="13" max="13"/>
    <col width="11.140625" bestFit="1" customWidth="1" style="68" min="14" max="50"/>
    <col width="9.5703125" customWidth="1" style="68" min="51" max="51"/>
    <col width="10.85546875" customWidth="1" style="68" min="52" max="52"/>
  </cols>
  <sheetData>
    <row r="1">
      <c r="A1" s="76" t="inlineStr">
        <is>
          <t>Region</t>
        </is>
      </c>
      <c r="B1" s="76" t="inlineStr">
        <is>
          <t>Modo</t>
        </is>
      </c>
      <c r="C1" s="76" t="inlineStr">
        <is>
          <t>Motorizacion</t>
        </is>
      </c>
      <c r="D1" s="76" t="inlineStr">
        <is>
          <t>Unidad</t>
        </is>
      </c>
      <c r="E1" s="55" t="n">
        <v>2014</v>
      </c>
      <c r="F1" s="55" t="n">
        <v>2015</v>
      </c>
      <c r="G1" s="55" t="n">
        <v>2016</v>
      </c>
      <c r="H1" s="55" t="n">
        <v>2017</v>
      </c>
      <c r="I1" s="55" t="n">
        <v>2018</v>
      </c>
      <c r="J1" s="55" t="n">
        <v>2019</v>
      </c>
      <c r="K1" s="49" t="n">
        <v>2020</v>
      </c>
      <c r="L1" s="49" t="n">
        <v>2021</v>
      </c>
      <c r="M1" s="49" t="n">
        <v>2022</v>
      </c>
      <c r="N1" s="49" t="n">
        <v>2023</v>
      </c>
      <c r="O1" s="49" t="n">
        <v>2024</v>
      </c>
      <c r="P1" s="49" t="n">
        <v>2025</v>
      </c>
      <c r="Q1" s="49" t="n">
        <v>2026</v>
      </c>
      <c r="R1" s="49" t="n">
        <v>2027</v>
      </c>
      <c r="S1" s="49" t="n">
        <v>2028</v>
      </c>
      <c r="T1" s="49" t="n">
        <v>2029</v>
      </c>
      <c r="U1" s="49" t="n">
        <v>2030</v>
      </c>
      <c r="V1" s="49" t="n">
        <v>2031</v>
      </c>
      <c r="W1" s="49" t="n">
        <v>2032</v>
      </c>
      <c r="X1" s="49" t="n">
        <v>2033</v>
      </c>
      <c r="Y1" s="49" t="n">
        <v>2034</v>
      </c>
      <c r="Z1" s="49" t="n">
        <v>2035</v>
      </c>
      <c r="AA1" s="49" t="n">
        <v>2036</v>
      </c>
      <c r="AB1" s="49" t="n">
        <v>2037</v>
      </c>
      <c r="AC1" s="49" t="n">
        <v>2038</v>
      </c>
      <c r="AD1" s="49" t="n">
        <v>2039</v>
      </c>
      <c r="AE1" s="49" t="n">
        <v>2040</v>
      </c>
      <c r="AF1" s="49" t="n">
        <v>2041</v>
      </c>
      <c r="AG1" s="49" t="n">
        <v>2042</v>
      </c>
      <c r="AH1" s="49" t="n">
        <v>2043</v>
      </c>
      <c r="AI1" s="49" t="n">
        <v>2044</v>
      </c>
      <c r="AJ1" s="49" t="n">
        <v>2045</v>
      </c>
      <c r="AK1" s="49" t="n">
        <v>2046</v>
      </c>
      <c r="AL1" s="49" t="n">
        <v>2047</v>
      </c>
      <c r="AM1" s="49" t="n">
        <v>2048</v>
      </c>
      <c r="AN1" s="49" t="n">
        <v>2049</v>
      </c>
      <c r="AO1" s="49" t="n">
        <v>2050</v>
      </c>
      <c r="AP1" s="49" t="n">
        <v>2051</v>
      </c>
      <c r="AQ1" s="49" t="n">
        <v>2052</v>
      </c>
      <c r="AR1" s="49" t="n">
        <v>2053</v>
      </c>
      <c r="AS1" s="49" t="n">
        <v>2054</v>
      </c>
      <c r="AT1" s="49" t="n">
        <v>2055</v>
      </c>
      <c r="AU1" s="49" t="n">
        <v>2056</v>
      </c>
      <c r="AV1" s="49" t="n">
        <v>2057</v>
      </c>
      <c r="AW1" s="49" t="n">
        <v>2058</v>
      </c>
      <c r="AX1" s="49" t="n">
        <v>2059</v>
      </c>
      <c r="AY1" s="49" t="n">
        <v>2060</v>
      </c>
    </row>
    <row r="2">
      <c r="A2" t="inlineStr">
        <is>
          <t>RM</t>
        </is>
      </c>
      <c r="B2" t="inlineStr">
        <is>
          <t>Camión liviano</t>
        </is>
      </c>
      <c r="C2" t="inlineStr">
        <is>
          <t>Gasolina</t>
        </is>
      </c>
      <c r="D2" t="inlineStr">
        <is>
          <t>%</t>
        </is>
      </c>
      <c r="E2" s="63" t="n">
        <v>0</v>
      </c>
      <c r="F2" s="63" t="n">
        <v>0</v>
      </c>
      <c r="G2" s="63" t="n">
        <v>0</v>
      </c>
      <c r="H2" s="63" t="n">
        <v>0</v>
      </c>
      <c r="I2" s="63" t="n">
        <v>0</v>
      </c>
      <c r="J2" s="63" t="n">
        <v>0</v>
      </c>
      <c r="K2" s="130" t="n">
        <v>0</v>
      </c>
      <c r="L2" s="130" t="n">
        <v>0</v>
      </c>
      <c r="M2" s="130" t="n">
        <v>0</v>
      </c>
      <c r="N2" s="130" t="n">
        <v>0</v>
      </c>
      <c r="O2" s="130" t="n">
        <v>0</v>
      </c>
      <c r="P2" s="130" t="n">
        <v>0</v>
      </c>
      <c r="Q2" s="130" t="n">
        <v>0</v>
      </c>
      <c r="R2" s="130" t="n">
        <v>0</v>
      </c>
      <c r="S2" s="130" t="n">
        <v>0</v>
      </c>
      <c r="T2" s="130" t="n">
        <v>0</v>
      </c>
      <c r="U2" s="130" t="n">
        <v>0</v>
      </c>
      <c r="V2" s="130" t="n">
        <v>0</v>
      </c>
      <c r="W2" s="130" t="n">
        <v>0</v>
      </c>
      <c r="X2" s="130" t="n">
        <v>0</v>
      </c>
      <c r="Y2" s="130" t="n">
        <v>0</v>
      </c>
      <c r="Z2" s="130" t="n">
        <v>0</v>
      </c>
      <c r="AA2" s="130" t="n">
        <v>0</v>
      </c>
      <c r="AB2" s="130" t="n">
        <v>0</v>
      </c>
      <c r="AC2" s="130" t="n">
        <v>0</v>
      </c>
      <c r="AD2" s="130" t="n">
        <v>0</v>
      </c>
      <c r="AE2" s="130" t="n">
        <v>0</v>
      </c>
      <c r="AF2" s="130" t="n">
        <v>0</v>
      </c>
      <c r="AG2" s="130" t="n">
        <v>0</v>
      </c>
      <c r="AH2" s="130" t="n">
        <v>0</v>
      </c>
      <c r="AI2" s="130" t="n">
        <v>0</v>
      </c>
      <c r="AJ2" s="130" t="n">
        <v>0</v>
      </c>
      <c r="AK2" s="130" t="n">
        <v>0</v>
      </c>
      <c r="AL2" s="130" t="n">
        <v>0</v>
      </c>
      <c r="AM2" s="130" t="n">
        <v>0</v>
      </c>
      <c r="AN2" s="130" t="n">
        <v>0</v>
      </c>
      <c r="AO2" s="130" t="n">
        <v>0</v>
      </c>
      <c r="AP2" s="130" t="n">
        <v>0</v>
      </c>
      <c r="AQ2" s="130" t="n">
        <v>0</v>
      </c>
      <c r="AR2" s="130" t="n">
        <v>0</v>
      </c>
      <c r="AS2" s="130" t="n">
        <v>0</v>
      </c>
      <c r="AT2" s="130" t="n">
        <v>0</v>
      </c>
      <c r="AU2" s="130" t="n">
        <v>0</v>
      </c>
      <c r="AV2" s="130" t="n">
        <v>0</v>
      </c>
      <c r="AW2" s="130" t="n">
        <v>0</v>
      </c>
      <c r="AX2" s="130" t="n">
        <v>0</v>
      </c>
      <c r="AY2" s="130" t="n">
        <v>0</v>
      </c>
    </row>
    <row r="3">
      <c r="A3" t="inlineStr">
        <is>
          <t>RM</t>
        </is>
      </c>
      <c r="B3" t="inlineStr">
        <is>
          <t>Camión liviano</t>
        </is>
      </c>
      <c r="C3" t="inlineStr">
        <is>
          <t>Diesel</t>
        </is>
      </c>
      <c r="D3" t="inlineStr">
        <is>
          <t>%</t>
        </is>
      </c>
      <c r="E3" s="63" t="n">
        <v>1</v>
      </c>
      <c r="F3" s="63" t="n">
        <v>1</v>
      </c>
      <c r="G3" s="63" t="n">
        <v>0.9924101552123259</v>
      </c>
      <c r="H3" s="63" t="n">
        <v>0.980291683090264</v>
      </c>
      <c r="I3" s="63" t="n">
        <v>0.9845731037009894</v>
      </c>
      <c r="J3" s="63" t="n">
        <v>0.9873431775285889</v>
      </c>
      <c r="K3" s="130" t="n">
        <v>0.9873431775285888</v>
      </c>
      <c r="L3" s="130" t="n">
        <v>0.9858656994215631</v>
      </c>
      <c r="M3" s="130" t="n">
        <v>0.9853431775285888</v>
      </c>
      <c r="N3" s="130" t="n">
        <v>0.9846644635023823</v>
      </c>
      <c r="O3" s="130" t="n">
        <v>0.9837876054509969</v>
      </c>
      <c r="P3" s="130" t="n">
        <v>0.9826511599211893</v>
      </c>
      <c r="Q3" s="130" t="n">
        <v>0.9811611021841985</v>
      </c>
      <c r="R3" s="130" t="n">
        <v>0.9791743248717772</v>
      </c>
      <c r="S3" s="130" t="n">
        <v>0.9764793127127223</v>
      </c>
      <c r="T3" s="130" t="n">
        <v>0.9727734284212832</v>
      </c>
      <c r="U3" s="130" t="n">
        <v>0.9676355726735582</v>
      </c>
      <c r="V3" s="130" t="n">
        <v>0.9604941001897127</v>
      </c>
      <c r="W3" s="130" t="n">
        <v>0.9505934578898407</v>
      </c>
      <c r="X3" s="130" t="n">
        <v>0.9369696565819728</v>
      </c>
      <c r="Y3" s="130" t="n">
        <v>0.9184550304714718</v>
      </c>
      <c r="Z3" s="130" t="n">
        <v>0.8937458398679634</v>
      </c>
      <c r="AA3" s="130" t="n">
        <v>0.8615758491948619</v>
      </c>
      <c r="AB3" s="130" t="n">
        <v>0.8210289695906124</v>
      </c>
      <c r="AC3" s="130" t="n">
        <v>0.7719704848401813</v>
      </c>
      <c r="AD3" s="130" t="n">
        <v>0.7154701302883248</v>
      </c>
      <c r="AE3" s="130" t="n">
        <v>0.6539817391850964</v>
      </c>
      <c r="AF3" s="130" t="n">
        <v>0.5910563134533949</v>
      </c>
      <c r="AG3" s="130" t="n">
        <v>0.5305861028447956</v>
      </c>
      <c r="AH3" s="130" t="n">
        <v>0.4758880910021221</v>
      </c>
      <c r="AI3" s="130" t="n">
        <v>0.4290545534600798</v>
      </c>
      <c r="AJ3" s="130" t="n">
        <v>0.3908032562092916</v>
      </c>
      <c r="AK3" s="130" t="n">
        <v>0.3607478075511873</v>
      </c>
      <c r="AL3" s="130" t="n">
        <v>0.3378425144230697</v>
      </c>
      <c r="AM3" s="130" t="n">
        <v>0.3207894240139404</v>
      </c>
      <c r="AN3" s="130" t="n">
        <v>0.3083128725069887</v>
      </c>
      <c r="AO3" s="130" t="n">
        <v>0.2993006807865909</v>
      </c>
      <c r="AP3" s="130" t="n">
        <v>0.2928508818720374</v>
      </c>
      <c r="AQ3" s="130" t="n">
        <v>0.2882654414459684</v>
      </c>
      <c r="AR3" s="130" t="n">
        <v>0.2850208065350183</v>
      </c>
      <c r="AS3" s="130" t="n">
        <v>0.2827325802155126</v>
      </c>
      <c r="AT3" s="130" t="n">
        <v>0.2811226469819774</v>
      </c>
      <c r="AU3" s="130" t="n">
        <v>0.2799918207675717</v>
      </c>
      <c r="AV3" s="130" t="n">
        <v>0.2791984478168608</v>
      </c>
      <c r="AW3" s="130" t="n">
        <v>0.2786422830026158</v>
      </c>
      <c r="AX3" s="130" t="n">
        <v>0.2782526278188379</v>
      </c>
      <c r="AY3" s="130" t="n">
        <v>0.2779797408362047</v>
      </c>
    </row>
    <row r="4">
      <c r="A4" t="inlineStr">
        <is>
          <t>RM</t>
        </is>
      </c>
      <c r="B4" t="inlineStr">
        <is>
          <t>Camión liviano</t>
        </is>
      </c>
      <c r="C4" t="inlineStr">
        <is>
          <t>Eléctrico</t>
        </is>
      </c>
      <c r="D4" t="inlineStr">
        <is>
          <t>%</t>
        </is>
      </c>
      <c r="E4" s="63" t="n">
        <v>0</v>
      </c>
      <c r="F4" s="63" t="n">
        <v>0</v>
      </c>
      <c r="G4" s="63" t="n">
        <v>0.001328222837842966</v>
      </c>
      <c r="H4" s="63" t="n">
        <v>0.002777934192991347</v>
      </c>
      <c r="I4" s="63" t="n">
        <v>0.002674972517405643</v>
      </c>
      <c r="J4" s="63" t="n">
        <v>0.003441767514155657</v>
      </c>
      <c r="K4" s="130" t="n">
        <v>0.003441767514155657</v>
      </c>
      <c r="L4" s="130" t="n">
        <v>0.003441767514155657</v>
      </c>
      <c r="M4" s="130" t="n">
        <v>0.003441767514155657</v>
      </c>
      <c r="N4" s="130" t="n">
        <v>0.003441767514155657</v>
      </c>
      <c r="O4" s="130" t="n">
        <v>0.003441767514155657</v>
      </c>
      <c r="P4" s="130" t="n">
        <v>0.003441767514155657</v>
      </c>
      <c r="Q4" s="130" t="n">
        <v>0.003441767514155657</v>
      </c>
      <c r="R4" s="130" t="n">
        <v>0.003441767514155657</v>
      </c>
      <c r="S4" s="130" t="n">
        <v>0.003441767514155657</v>
      </c>
      <c r="T4" s="130" t="n">
        <v>0.003441767514155657</v>
      </c>
      <c r="U4" s="130" t="n">
        <v>0.003441767514155657</v>
      </c>
      <c r="V4" s="130" t="n">
        <v>0.003441767514155657</v>
      </c>
      <c r="W4" s="130" t="n">
        <v>0.003441767514155657</v>
      </c>
      <c r="X4" s="130" t="n">
        <v>0.003441767514155657</v>
      </c>
      <c r="Y4" s="130" t="n">
        <v>0.003441767514155657</v>
      </c>
      <c r="Z4" s="130" t="n">
        <v>0.003441767514155657</v>
      </c>
      <c r="AA4" s="130" t="n">
        <v>0.003441767514155657</v>
      </c>
      <c r="AB4" s="130" t="n">
        <v>0.003441767514155657</v>
      </c>
      <c r="AC4" s="130" t="n">
        <v>0.003441767514155657</v>
      </c>
      <c r="AD4" s="130" t="n">
        <v>0.003441767514155657</v>
      </c>
      <c r="AE4" s="130" t="n">
        <v>0.003441767514155657</v>
      </c>
      <c r="AF4" s="130" t="n">
        <v>0.003441767514155657</v>
      </c>
      <c r="AG4" s="130" t="n">
        <v>0.003441767514155657</v>
      </c>
      <c r="AH4" s="130" t="n">
        <v>0.003441767514155657</v>
      </c>
      <c r="AI4" s="130" t="n">
        <v>0.003441767514155657</v>
      </c>
      <c r="AJ4" s="130" t="n">
        <v>0.003441767514155657</v>
      </c>
      <c r="AK4" s="130" t="n">
        <v>0.003441767514155657</v>
      </c>
      <c r="AL4" s="130" t="n">
        <v>0.003441767514155657</v>
      </c>
      <c r="AM4" s="130" t="n">
        <v>0.003441767514155657</v>
      </c>
      <c r="AN4" s="130" t="n">
        <v>0.003441767514155657</v>
      </c>
      <c r="AO4" s="130" t="n">
        <v>0.003441767514155657</v>
      </c>
      <c r="AP4" s="130" t="n">
        <v>0.003441767514155657</v>
      </c>
      <c r="AQ4" s="130" t="n">
        <v>0.003441767514155657</v>
      </c>
      <c r="AR4" s="130" t="n">
        <v>0.003441767514155657</v>
      </c>
      <c r="AS4" s="130" t="n">
        <v>0.003441767514155657</v>
      </c>
      <c r="AT4" s="130" t="n">
        <v>0.003441767514155657</v>
      </c>
      <c r="AU4" s="130" t="n">
        <v>0.003441767514155657</v>
      </c>
      <c r="AV4" s="130" t="n">
        <v>0.003441767514155657</v>
      </c>
      <c r="AW4" s="130" t="n">
        <v>0.003441767514155657</v>
      </c>
      <c r="AX4" s="130" t="n">
        <v>0.003441767514155657</v>
      </c>
      <c r="AY4" s="130" t="n">
        <v>0.003441767514155657</v>
      </c>
    </row>
    <row r="5">
      <c r="A5" t="inlineStr">
        <is>
          <t>RM</t>
        </is>
      </c>
      <c r="B5" t="inlineStr">
        <is>
          <t>Camión liviano</t>
        </is>
      </c>
      <c r="C5" t="inlineStr">
        <is>
          <t>GLP</t>
        </is>
      </c>
      <c r="D5" t="inlineStr">
        <is>
          <t>%</t>
        </is>
      </c>
      <c r="E5" s="63" t="n">
        <v>0</v>
      </c>
      <c r="F5" s="63" t="n">
        <v>0</v>
      </c>
      <c r="G5" s="63" t="n">
        <v>0.006261621949831126</v>
      </c>
      <c r="H5" s="63" t="n">
        <v>0.01693038271674456</v>
      </c>
      <c r="I5" s="63" t="n">
        <v>0.01275192378160498</v>
      </c>
      <c r="J5" s="63" t="n">
        <v>0.009215054957255468</v>
      </c>
      <c r="K5" s="130" t="n">
        <v>0.009215054957255468</v>
      </c>
      <c r="L5" s="130" t="n">
        <v>0.009215054957255468</v>
      </c>
      <c r="M5" s="130" t="n">
        <v>0.009215054957255468</v>
      </c>
      <c r="N5" s="130" t="n">
        <v>0.009215054957255468</v>
      </c>
      <c r="O5" s="130" t="n">
        <v>0.009215054957255468</v>
      </c>
      <c r="P5" s="130" t="n">
        <v>0.009215054957255468</v>
      </c>
      <c r="Q5" s="130" t="n">
        <v>0.009215054957255468</v>
      </c>
      <c r="R5" s="130" t="n">
        <v>0.009215054957255468</v>
      </c>
      <c r="S5" s="130" t="n">
        <v>0.009215054957255468</v>
      </c>
      <c r="T5" s="130" t="n">
        <v>0.009215054957255468</v>
      </c>
      <c r="U5" s="130" t="n">
        <v>0.009215054957255468</v>
      </c>
      <c r="V5" s="130" t="n">
        <v>0.009215054957255468</v>
      </c>
      <c r="W5" s="130" t="n">
        <v>0.009215054957255468</v>
      </c>
      <c r="X5" s="130" t="n">
        <v>0.009215054957255468</v>
      </c>
      <c r="Y5" s="130" t="n">
        <v>0.009215054957255468</v>
      </c>
      <c r="Z5" s="130" t="n">
        <v>0.009215054957255468</v>
      </c>
      <c r="AA5" s="130" t="n">
        <v>0.009215054957255468</v>
      </c>
      <c r="AB5" s="130" t="n">
        <v>0.009215054957255468</v>
      </c>
      <c r="AC5" s="130" t="n">
        <v>0.009215054957255468</v>
      </c>
      <c r="AD5" s="130" t="n">
        <v>0.009215054957255468</v>
      </c>
      <c r="AE5" s="130" t="n">
        <v>0.009215054957255468</v>
      </c>
      <c r="AF5" s="130" t="n">
        <v>0.009215054957255468</v>
      </c>
      <c r="AG5" s="130" t="n">
        <v>0.009215054957255468</v>
      </c>
      <c r="AH5" s="130" t="n">
        <v>0.009215054957255468</v>
      </c>
      <c r="AI5" s="130" t="n">
        <v>0.009215054957255468</v>
      </c>
      <c r="AJ5" s="130" t="n">
        <v>0.009215054957255468</v>
      </c>
      <c r="AK5" s="130" t="n">
        <v>0.009215054957255468</v>
      </c>
      <c r="AL5" s="130" t="n">
        <v>0.009215054957255468</v>
      </c>
      <c r="AM5" s="130" t="n">
        <v>0.009215054957255468</v>
      </c>
      <c r="AN5" s="130" t="n">
        <v>0.009215054957255468</v>
      </c>
      <c r="AO5" s="130" t="n">
        <v>0.009215054957255468</v>
      </c>
      <c r="AP5" s="130" t="n">
        <v>0.009215054957255468</v>
      </c>
      <c r="AQ5" s="130" t="n">
        <v>0.009215054957255468</v>
      </c>
      <c r="AR5" s="130" t="n">
        <v>0.009215054957255468</v>
      </c>
      <c r="AS5" s="130" t="n">
        <v>0.009215054957255468</v>
      </c>
      <c r="AT5" s="130" t="n">
        <v>0.009215054957255468</v>
      </c>
      <c r="AU5" s="130" t="n">
        <v>0.009215054957255468</v>
      </c>
      <c r="AV5" s="130" t="n">
        <v>0.009215054957255468</v>
      </c>
      <c r="AW5" s="130" t="n">
        <v>0.009215054957255468</v>
      </c>
      <c r="AX5" s="130" t="n">
        <v>0.009215054957255468</v>
      </c>
      <c r="AY5" s="130" t="n">
        <v>0.009215054957255468</v>
      </c>
    </row>
    <row r="6" ht="12.75" customHeight="1" s="192">
      <c r="A6" t="inlineStr">
        <is>
          <t>RM</t>
        </is>
      </c>
      <c r="B6" t="inlineStr">
        <is>
          <t>Camión liviano</t>
        </is>
      </c>
      <c r="C6" t="inlineStr">
        <is>
          <t>GNC</t>
        </is>
      </c>
      <c r="D6" t="inlineStr">
        <is>
          <t>%</t>
        </is>
      </c>
      <c r="E6" s="63" t="n">
        <v>0</v>
      </c>
      <c r="F6" s="63" t="n">
        <v>0</v>
      </c>
      <c r="G6" s="63" t="n">
        <v>0</v>
      </c>
      <c r="H6" s="63" t="n">
        <v>0</v>
      </c>
      <c r="I6" s="63" t="n">
        <v>0</v>
      </c>
      <c r="J6" s="63" t="n">
        <v>0</v>
      </c>
      <c r="K6" s="130" t="n">
        <v>0</v>
      </c>
      <c r="L6" s="130" t="n">
        <v>0</v>
      </c>
      <c r="M6" s="130" t="n">
        <v>0</v>
      </c>
      <c r="N6" s="130" t="n">
        <v>0</v>
      </c>
      <c r="O6" s="130" t="n">
        <v>0</v>
      </c>
      <c r="P6" s="130" t="n">
        <v>0</v>
      </c>
      <c r="Q6" s="130" t="n">
        <v>0</v>
      </c>
      <c r="R6" s="130" t="n">
        <v>0</v>
      </c>
      <c r="S6" s="130" t="n">
        <v>0</v>
      </c>
      <c r="T6" s="130" t="n">
        <v>0</v>
      </c>
      <c r="U6" s="130" t="n">
        <v>0</v>
      </c>
      <c r="V6" s="130" t="n">
        <v>0</v>
      </c>
      <c r="W6" s="130" t="n">
        <v>0</v>
      </c>
      <c r="X6" s="130" t="n">
        <v>0</v>
      </c>
      <c r="Y6" s="130" t="n">
        <v>0</v>
      </c>
      <c r="Z6" s="130" t="n">
        <v>0</v>
      </c>
      <c r="AA6" s="130" t="n">
        <v>0</v>
      </c>
      <c r="AB6" s="130" t="n">
        <v>0</v>
      </c>
      <c r="AC6" s="130" t="n">
        <v>0</v>
      </c>
      <c r="AD6" s="130" t="n">
        <v>0</v>
      </c>
      <c r="AE6" s="130" t="n">
        <v>0</v>
      </c>
      <c r="AF6" s="130" t="n">
        <v>0</v>
      </c>
      <c r="AG6" s="130" t="n">
        <v>0</v>
      </c>
      <c r="AH6" s="130" t="n">
        <v>0</v>
      </c>
      <c r="AI6" s="130" t="n">
        <v>0</v>
      </c>
      <c r="AJ6" s="130" t="n">
        <v>0</v>
      </c>
      <c r="AK6" s="130" t="n">
        <v>0</v>
      </c>
      <c r="AL6" s="130" t="n">
        <v>0</v>
      </c>
      <c r="AM6" s="130" t="n">
        <v>0</v>
      </c>
      <c r="AN6" s="130" t="n">
        <v>0</v>
      </c>
      <c r="AO6" s="130" t="n">
        <v>0</v>
      </c>
      <c r="AP6" s="130" t="n">
        <v>0</v>
      </c>
      <c r="AQ6" s="130" t="n">
        <v>0</v>
      </c>
      <c r="AR6" s="130" t="n">
        <v>0</v>
      </c>
      <c r="AS6" s="130" t="n">
        <v>0</v>
      </c>
      <c r="AT6" s="130" t="n">
        <v>0</v>
      </c>
      <c r="AU6" s="130" t="n">
        <v>0</v>
      </c>
      <c r="AV6" s="130" t="n">
        <v>0</v>
      </c>
      <c r="AW6" s="130" t="n">
        <v>0</v>
      </c>
      <c r="AX6" s="130" t="n">
        <v>0</v>
      </c>
      <c r="AY6" s="130" t="n">
        <v>0</v>
      </c>
    </row>
    <row r="7">
      <c r="A7" t="inlineStr">
        <is>
          <t>RM</t>
        </is>
      </c>
      <c r="B7" t="inlineStr">
        <is>
          <t>Camión liviano</t>
        </is>
      </c>
      <c r="C7" t="inlineStr">
        <is>
          <t>Hidrógeno-Comb-Directa</t>
        </is>
      </c>
      <c r="D7" t="inlineStr">
        <is>
          <t>%</t>
        </is>
      </c>
      <c r="E7" s="63" t="n">
        <v>0</v>
      </c>
      <c r="F7" s="63" t="n">
        <v>0</v>
      </c>
      <c r="G7" s="63" t="n">
        <v>0</v>
      </c>
      <c r="H7" s="63" t="n">
        <v>0</v>
      </c>
      <c r="I7" s="63" t="n">
        <v>0</v>
      </c>
      <c r="J7" s="63" t="n">
        <v>0</v>
      </c>
      <c r="K7" s="130" t="n">
        <v>0</v>
      </c>
      <c r="L7" s="130" t="n">
        <v>0.000777508228522504</v>
      </c>
      <c r="M7" s="130" t="n">
        <v>0.001</v>
      </c>
      <c r="N7" s="130" t="n">
        <v>0.001250341200009448</v>
      </c>
      <c r="O7" s="130" t="n">
        <v>0.001515853309977464</v>
      </c>
      <c r="P7" s="130" t="n">
        <v>0.001780375585581813</v>
      </c>
      <c r="Q7" s="130" t="n">
        <v>0.002027983367962302</v>
      </c>
      <c r="R7" s="130" t="n">
        <v>0.002246594447847678</v>
      </c>
      <c r="S7" s="130" t="n">
        <v>0.002429861378661591</v>
      </c>
      <c r="T7" s="130" t="n">
        <v>0.00257694323603277</v>
      </c>
      <c r="U7" s="130" t="n">
        <v>0.002690908188994707</v>
      </c>
      <c r="V7" s="130" t="n">
        <v>0.002776831462149613</v>
      </c>
      <c r="W7" s="130" t="n">
        <v>0.00284028691880296</v>
      </c>
      <c r="X7" s="130" t="n">
        <v>0.002886437420502082</v>
      </c>
      <c r="Y7" s="130" t="n">
        <v>0.002919629679503655</v>
      </c>
      <c r="Z7" s="130" t="n">
        <v>0.002943310985180656</v>
      </c>
      <c r="AA7" s="130" t="n">
        <v>0.002960109873126804</v>
      </c>
      <c r="AB7" s="130" t="n">
        <v>0.002971978071875217</v>
      </c>
      <c r="AC7" s="130" t="n">
        <v>0.002980338671474984</v>
      </c>
      <c r="AD7" s="130" t="n">
        <v>0.002986216378370161</v>
      </c>
      <c r="AE7" s="130" t="n">
        <v>0.002990342652627952</v>
      </c>
      <c r="AF7" s="130" t="n">
        <v>0.002993236480364331</v>
      </c>
      <c r="AG7" s="130" t="n">
        <v>0.002995264544724422</v>
      </c>
      <c r="AH7" s="130" t="n">
        <v>0.002996685160550891</v>
      </c>
      <c r="AI7" s="130" t="n">
        <v>0.002997679927965552</v>
      </c>
      <c r="AJ7" s="130" t="n">
        <v>0.002998376332198952</v>
      </c>
      <c r="AK7" s="130" t="n">
        <v>0.002998863779543957</v>
      </c>
      <c r="AL7" s="130" t="n">
        <v>0.002999204927314111</v>
      </c>
      <c r="AM7" s="130" t="n">
        <v>0.002999443665195523</v>
      </c>
      <c r="AN7" s="130" t="n">
        <v>0.002999610726135422</v>
      </c>
      <c r="AO7" s="130" t="n">
        <v>0.002999727625153023</v>
      </c>
      <c r="AP7" s="130" t="n">
        <v>0.002999809421603156</v>
      </c>
      <c r="AQ7" s="130" t="n">
        <v>0.002999866654985469</v>
      </c>
      <c r="AR7" s="130" t="n">
        <v>0.002999906700909882</v>
      </c>
      <c r="AS7" s="130" t="n">
        <v>0.002999934720579167</v>
      </c>
      <c r="AT7" s="130" t="n">
        <v>0.002999954325483501</v>
      </c>
      <c r="AU7" s="130" t="n">
        <v>0.002999968042649025</v>
      </c>
      <c r="AV7" s="130" t="n">
        <v>0.002999977640247622</v>
      </c>
      <c r="AW7" s="130" t="n">
        <v>0.002999984355460299</v>
      </c>
      <c r="AX7" s="130" t="n">
        <v>0.002999989053928068</v>
      </c>
      <c r="AY7" s="130" t="n">
        <v>0.002999992341325685</v>
      </c>
    </row>
    <row r="8">
      <c r="A8" t="inlineStr">
        <is>
          <t>RM</t>
        </is>
      </c>
      <c r="B8" t="inlineStr">
        <is>
          <t>Camión liviano</t>
        </is>
      </c>
      <c r="C8" t="inlineStr">
        <is>
          <t>Hidrógeno-Fuel-Cell</t>
        </is>
      </c>
      <c r="D8" t="inlineStr">
        <is>
          <t>%</t>
        </is>
      </c>
      <c r="E8" s="63" t="n">
        <v>0</v>
      </c>
      <c r="F8" s="63" t="n">
        <v>0</v>
      </c>
      <c r="G8" s="63" t="n">
        <v>0</v>
      </c>
      <c r="H8" s="63" t="n">
        <v>0</v>
      </c>
      <c r="I8" s="63" t="n">
        <v>0</v>
      </c>
      <c r="J8" s="63" t="n">
        <v>0</v>
      </c>
      <c r="K8" s="130" t="n">
        <v>0</v>
      </c>
      <c r="L8" s="130" t="n">
        <v>0.0006999698785031712</v>
      </c>
      <c r="M8" s="130" t="n">
        <v>0.001</v>
      </c>
      <c r="N8" s="130" t="n">
        <v>0.001428372826197013</v>
      </c>
      <c r="O8" s="130" t="n">
        <v>0.002039718767614486</v>
      </c>
      <c r="P8" s="130" t="n">
        <v>0.0029116420218177</v>
      </c>
      <c r="Q8" s="130" t="n">
        <v>0.004154091976428089</v>
      </c>
      <c r="R8" s="130" t="n">
        <v>0.005922258208963956</v>
      </c>
      <c r="S8" s="130" t="n">
        <v>0.008434003437205075</v>
      </c>
      <c r="T8" s="130" t="n">
        <v>0.01199280587127293</v>
      </c>
      <c r="U8" s="130" t="n">
        <v>0.01701669666603602</v>
      </c>
      <c r="V8" s="130" t="n">
        <v>0.0240722458767266</v>
      </c>
      <c r="W8" s="130" t="n">
        <v>0.0339094327199452</v>
      </c>
      <c r="X8" s="130" t="n">
        <v>0.04748708352611394</v>
      </c>
      <c r="Y8" s="130" t="n">
        <v>0.06596851737761344</v>
      </c>
      <c r="Z8" s="130" t="n">
        <v>0.09065402667544482</v>
      </c>
      <c r="AA8" s="130" t="n">
        <v>0.1228072184606002</v>
      </c>
      <c r="AB8" s="130" t="n">
        <v>0.1633422298661012</v>
      </c>
      <c r="AC8" s="130" t="n">
        <v>0.2123923540169326</v>
      </c>
      <c r="AD8" s="130" t="n">
        <v>0.2688868308618939</v>
      </c>
      <c r="AE8" s="130" t="n">
        <v>0.3303710956908645</v>
      </c>
      <c r="AF8" s="130" t="n">
        <v>0.3932936275948296</v>
      </c>
      <c r="AG8" s="130" t="n">
        <v>0.4537618101390687</v>
      </c>
      <c r="AH8" s="130" t="n">
        <v>0.5084584013659157</v>
      </c>
      <c r="AI8" s="130" t="n">
        <v>0.5552909441405434</v>
      </c>
      <c r="AJ8" s="130" t="n">
        <v>0.5935415449870982</v>
      </c>
      <c r="AK8" s="130" t="n">
        <v>0.6235965061978574</v>
      </c>
      <c r="AL8" s="130" t="n">
        <v>0.6465014581782049</v>
      </c>
      <c r="AM8" s="130" t="n">
        <v>0.6635543098494527</v>
      </c>
      <c r="AN8" s="130" t="n">
        <v>0.6760306942954646</v>
      </c>
      <c r="AO8" s="130" t="n">
        <v>0.6850427691168448</v>
      </c>
      <c r="AP8" s="130" t="n">
        <v>0.6914924862349481</v>
      </c>
      <c r="AQ8" s="130" t="n">
        <v>0.6960778694276348</v>
      </c>
      <c r="AR8" s="130" t="n">
        <v>0.6993224642926605</v>
      </c>
      <c r="AS8" s="130" t="n">
        <v>0.7016106625924969</v>
      </c>
      <c r="AT8" s="130" t="n">
        <v>0.7032205762211278</v>
      </c>
      <c r="AU8" s="130" t="n">
        <v>0.704351388718368</v>
      </c>
      <c r="AV8" s="130" t="n">
        <v>0.7051447520714803</v>
      </c>
      <c r="AW8" s="130" t="n">
        <v>0.7057009101705125</v>
      </c>
      <c r="AX8" s="130" t="n">
        <v>0.7060905606558228</v>
      </c>
      <c r="AY8" s="130" t="n">
        <v>0.7063634443510584</v>
      </c>
    </row>
    <row r="9">
      <c r="A9" t="inlineStr">
        <is>
          <t>RM</t>
        </is>
      </c>
      <c r="B9" t="inlineStr">
        <is>
          <t>Camión mediano</t>
        </is>
      </c>
      <c r="C9" t="inlineStr">
        <is>
          <t>Gasolina</t>
        </is>
      </c>
      <c r="D9" t="inlineStr">
        <is>
          <t>%</t>
        </is>
      </c>
      <c r="E9" s="63" t="n">
        <v>0</v>
      </c>
      <c r="F9" s="63" t="n">
        <v>0</v>
      </c>
      <c r="G9" s="63" t="n">
        <v>0</v>
      </c>
      <c r="H9" s="63" t="n">
        <v>0</v>
      </c>
      <c r="I9" s="63" t="n">
        <v>0</v>
      </c>
      <c r="J9" s="63" t="n">
        <v>0</v>
      </c>
      <c r="K9" s="130" t="n">
        <v>0</v>
      </c>
      <c r="L9" s="130" t="n">
        <v>0</v>
      </c>
      <c r="M9" s="130" t="n">
        <v>0</v>
      </c>
      <c r="N9" s="130" t="n">
        <v>0</v>
      </c>
      <c r="O9" s="130" t="n">
        <v>0</v>
      </c>
      <c r="P9" s="130" t="n">
        <v>0</v>
      </c>
      <c r="Q9" s="130" t="n">
        <v>0</v>
      </c>
      <c r="R9" s="130" t="n">
        <v>0</v>
      </c>
      <c r="S9" s="130" t="n">
        <v>0</v>
      </c>
      <c r="T9" s="130" t="n">
        <v>0</v>
      </c>
      <c r="U9" s="130" t="n">
        <v>0</v>
      </c>
      <c r="V9" s="130" t="n">
        <v>0</v>
      </c>
      <c r="W9" s="130" t="n">
        <v>0</v>
      </c>
      <c r="X9" s="130" t="n">
        <v>0</v>
      </c>
      <c r="Y9" s="130" t="n">
        <v>0</v>
      </c>
      <c r="Z9" s="130" t="n">
        <v>0</v>
      </c>
      <c r="AA9" s="130" t="n">
        <v>0</v>
      </c>
      <c r="AB9" s="130" t="n">
        <v>0</v>
      </c>
      <c r="AC9" s="130" t="n">
        <v>0</v>
      </c>
      <c r="AD9" s="130" t="n">
        <v>0</v>
      </c>
      <c r="AE9" s="130" t="n">
        <v>0</v>
      </c>
      <c r="AF9" s="130" t="n">
        <v>0</v>
      </c>
      <c r="AG9" s="130" t="n">
        <v>0</v>
      </c>
      <c r="AH9" s="130" t="n">
        <v>0</v>
      </c>
      <c r="AI9" s="130" t="n">
        <v>0</v>
      </c>
      <c r="AJ9" s="130" t="n">
        <v>0</v>
      </c>
      <c r="AK9" s="130" t="n">
        <v>0</v>
      </c>
      <c r="AL9" s="130" t="n">
        <v>0</v>
      </c>
      <c r="AM9" s="130" t="n">
        <v>0</v>
      </c>
      <c r="AN9" s="130" t="n">
        <v>0</v>
      </c>
      <c r="AO9" s="130" t="n">
        <v>0</v>
      </c>
      <c r="AP9" s="130" t="n">
        <v>0</v>
      </c>
      <c r="AQ9" s="130" t="n">
        <v>0</v>
      </c>
      <c r="AR9" s="130" t="n">
        <v>0</v>
      </c>
      <c r="AS9" s="130" t="n">
        <v>0</v>
      </c>
      <c r="AT9" s="130" t="n">
        <v>0</v>
      </c>
      <c r="AU9" s="130" t="n">
        <v>0</v>
      </c>
      <c r="AV9" s="130" t="n">
        <v>0</v>
      </c>
      <c r="AW9" s="130" t="n">
        <v>0</v>
      </c>
      <c r="AX9" s="130" t="n">
        <v>0</v>
      </c>
      <c r="AY9" s="130" t="n">
        <v>0</v>
      </c>
    </row>
    <row r="10">
      <c r="A10" t="inlineStr">
        <is>
          <t>RM</t>
        </is>
      </c>
      <c r="B10" t="inlineStr">
        <is>
          <t>Camión mediano</t>
        </is>
      </c>
      <c r="C10" t="inlineStr">
        <is>
          <t>Diesel</t>
        </is>
      </c>
      <c r="D10" t="inlineStr">
        <is>
          <t>%</t>
        </is>
      </c>
      <c r="E10" s="63" t="n">
        <v>1</v>
      </c>
      <c r="F10" s="63" t="n">
        <v>1</v>
      </c>
      <c r="G10" s="63" t="n">
        <v>0.9924101552123259</v>
      </c>
      <c r="H10" s="63" t="n">
        <v>0.980291683090264</v>
      </c>
      <c r="I10" s="63" t="n">
        <v>0.9845731037009894</v>
      </c>
      <c r="J10" s="63" t="n">
        <v>0.9873431775285889</v>
      </c>
      <c r="K10" s="130" t="n">
        <v>0.9873431775285888</v>
      </c>
      <c r="L10" s="130" t="n">
        <v>0.9858656994215631</v>
      </c>
      <c r="M10" s="130" t="n">
        <v>0.9853431775285888</v>
      </c>
      <c r="N10" s="130" t="n">
        <v>0.9846644635023823</v>
      </c>
      <c r="O10" s="130" t="n">
        <v>0.9837876054509969</v>
      </c>
      <c r="P10" s="130" t="n">
        <v>0.9826511599211893</v>
      </c>
      <c r="Q10" s="130" t="n">
        <v>0.9811611021841985</v>
      </c>
      <c r="R10" s="130" t="n">
        <v>0.9791743248717772</v>
      </c>
      <c r="S10" s="130" t="n">
        <v>0.9764793127127223</v>
      </c>
      <c r="T10" s="130" t="n">
        <v>0.9727734284212832</v>
      </c>
      <c r="U10" s="130" t="n">
        <v>0.9676355726735582</v>
      </c>
      <c r="V10" s="130" t="n">
        <v>0.9604941001897127</v>
      </c>
      <c r="W10" s="130" t="n">
        <v>0.9505934578898407</v>
      </c>
      <c r="X10" s="130" t="n">
        <v>0.9369696565819728</v>
      </c>
      <c r="Y10" s="130" t="n">
        <v>0.9184550304714718</v>
      </c>
      <c r="Z10" s="130" t="n">
        <v>0.8937458398679634</v>
      </c>
      <c r="AA10" s="130" t="n">
        <v>0.8615758491948619</v>
      </c>
      <c r="AB10" s="130" t="n">
        <v>0.8210289695906124</v>
      </c>
      <c r="AC10" s="130" t="n">
        <v>0.7719704848401813</v>
      </c>
      <c r="AD10" s="130" t="n">
        <v>0.7154701302883248</v>
      </c>
      <c r="AE10" s="130" t="n">
        <v>0.6539817391850964</v>
      </c>
      <c r="AF10" s="130" t="n">
        <v>0.5910563134533949</v>
      </c>
      <c r="AG10" s="130" t="n">
        <v>0.5305861028447956</v>
      </c>
      <c r="AH10" s="130" t="n">
        <v>0.4758880910021221</v>
      </c>
      <c r="AI10" s="130" t="n">
        <v>0.4290545534600798</v>
      </c>
      <c r="AJ10" s="130" t="n">
        <v>0.3908032562092916</v>
      </c>
      <c r="AK10" s="130" t="n">
        <v>0.3607478075511873</v>
      </c>
      <c r="AL10" s="130" t="n">
        <v>0.3378425144230697</v>
      </c>
      <c r="AM10" s="130" t="n">
        <v>0.3207894240139404</v>
      </c>
      <c r="AN10" s="130" t="n">
        <v>0.3083128725069887</v>
      </c>
      <c r="AO10" s="130" t="n">
        <v>0.2993006807865909</v>
      </c>
      <c r="AP10" s="130" t="n">
        <v>0.2928508818720374</v>
      </c>
      <c r="AQ10" s="130" t="n">
        <v>0.2882654414459684</v>
      </c>
      <c r="AR10" s="130" t="n">
        <v>0.2850208065350183</v>
      </c>
      <c r="AS10" s="130" t="n">
        <v>0.2827325802155126</v>
      </c>
      <c r="AT10" s="130" t="n">
        <v>0.2811226469819774</v>
      </c>
      <c r="AU10" s="130" t="n">
        <v>0.2799918207675717</v>
      </c>
      <c r="AV10" s="130" t="n">
        <v>0.2791984478168608</v>
      </c>
      <c r="AW10" s="130" t="n">
        <v>0.2786422830026158</v>
      </c>
      <c r="AX10" s="130" t="n">
        <v>0.2782526278188379</v>
      </c>
      <c r="AY10" s="130" t="n">
        <v>0.2779797408362047</v>
      </c>
    </row>
    <row r="11">
      <c r="A11" t="inlineStr">
        <is>
          <t>RM</t>
        </is>
      </c>
      <c r="B11" t="inlineStr">
        <is>
          <t>Camión mediano</t>
        </is>
      </c>
      <c r="C11" t="inlineStr">
        <is>
          <t>Eléctrico</t>
        </is>
      </c>
      <c r="D11" t="inlineStr">
        <is>
          <t>%</t>
        </is>
      </c>
      <c r="E11" s="63" t="n">
        <v>0</v>
      </c>
      <c r="F11" s="63" t="n">
        <v>0</v>
      </c>
      <c r="G11" s="63" t="n">
        <v>0.001328222837842966</v>
      </c>
      <c r="H11" s="63" t="n">
        <v>0.002777934192991347</v>
      </c>
      <c r="I11" s="63" t="n">
        <v>0.002674972517405643</v>
      </c>
      <c r="J11" s="63" t="n">
        <v>0.003441767514155657</v>
      </c>
      <c r="K11" s="130" t="n">
        <v>0.003441767514155657</v>
      </c>
      <c r="L11" s="130" t="n">
        <v>0.003435213479871869</v>
      </c>
      <c r="M11" s="130" t="n">
        <v>0.00343272616022361</v>
      </c>
      <c r="N11" s="130" t="n">
        <v>0.003429298910853269</v>
      </c>
      <c r="O11" s="130" t="n">
        <v>0.003424580171694674</v>
      </c>
      <c r="P11" s="130" t="n">
        <v>0.003418090142294316</v>
      </c>
      <c r="Q11" s="130" t="n">
        <v>0.003409176906445934</v>
      </c>
      <c r="R11" s="130" t="n">
        <v>0.003396960134910798</v>
      </c>
      <c r="S11" s="130" t="n">
        <v>0.003380261203716505</v>
      </c>
      <c r="T11" s="130" t="n">
        <v>0.003357520876115475</v>
      </c>
      <c r="U11" s="130" t="n">
        <v>0.00332671067959843</v>
      </c>
      <c r="V11" s="130" t="n">
        <v>0.003285253451637834</v>
      </c>
      <c r="W11" s="130" t="n">
        <v>0.00322998402780374</v>
      </c>
      <c r="X11" s="130" t="n">
        <v>0.003157203194531564</v>
      </c>
      <c r="Y11" s="130" t="n">
        <v>0.003062902630840496</v>
      </c>
      <c r="Z11" s="130" t="n">
        <v>0.00294325108080521</v>
      </c>
      <c r="AA11" s="130" t="n">
        <v>0.002795402648570607</v>
      </c>
      <c r="AB11" s="130" t="n">
        <v>0.002618578375197146</v>
      </c>
      <c r="AC11" s="130" t="n">
        <v>0.002415169693911872</v>
      </c>
      <c r="AD11" s="130" t="n">
        <v>0.002191392925877377</v>
      </c>
      <c r="AE11" s="130" t="n">
        <v>0.001956978451246817</v>
      </c>
      <c r="AF11" s="130" t="n">
        <v>0.001723690742143177</v>
      </c>
      <c r="AG11" s="130" t="n">
        <v>0.001503072398030041</v>
      </c>
      <c r="AH11" s="130" t="n">
        <v>0.00130427602615545</v>
      </c>
      <c r="AI11" s="130" t="n">
        <v>0.001132792170786839</v>
      </c>
      <c r="AJ11" s="130" t="n">
        <v>0.0009903491114068889</v>
      </c>
      <c r="AK11" s="130" t="n">
        <v>0.00087569326024983</v>
      </c>
      <c r="AL11" s="130" t="n">
        <v>0.0007857186772164473</v>
      </c>
      <c r="AM11" s="130" t="n">
        <v>0.0007165095705636942</v>
      </c>
      <c r="AN11" s="130" t="n">
        <v>0.0006640874709134998</v>
      </c>
      <c r="AO11" s="130" t="n">
        <v>0.0006248422179187765</v>
      </c>
      <c r="AP11" s="130" t="n">
        <v>0.000595718128740422</v>
      </c>
      <c r="AQ11" s="130" t="n">
        <v>0.0005742453219757389</v>
      </c>
      <c r="AR11" s="130" t="n">
        <v>0.0005584896150829423</v>
      </c>
      <c r="AS11" s="130" t="n">
        <v>0.000546969564994265</v>
      </c>
      <c r="AT11" s="130" t="n">
        <v>0.0005385682025239235</v>
      </c>
      <c r="AU11" s="130" t="n">
        <v>0.0005324527699821791</v>
      </c>
      <c r="AV11" s="130" t="n">
        <v>0.0005280073875443135</v>
      </c>
      <c r="AW11" s="130" t="n">
        <v>0.0005247792047690197</v>
      </c>
      <c r="AX11" s="130" t="n">
        <v>0.0005224366343927322</v>
      </c>
      <c r="AY11" s="130" t="n">
        <v>0.000520737612531437</v>
      </c>
    </row>
    <row r="12">
      <c r="A12" t="inlineStr">
        <is>
          <t>RM</t>
        </is>
      </c>
      <c r="B12" t="inlineStr">
        <is>
          <t>Camión mediano</t>
        </is>
      </c>
      <c r="C12" t="inlineStr">
        <is>
          <t>GLP</t>
        </is>
      </c>
      <c r="D12" t="inlineStr">
        <is>
          <t>%</t>
        </is>
      </c>
      <c r="E12" s="63" t="n">
        <v>0</v>
      </c>
      <c r="F12" s="63" t="n">
        <v>0</v>
      </c>
      <c r="G12" s="63" t="n">
        <v>0.006261621949831126</v>
      </c>
      <c r="H12" s="63" t="n">
        <v>0.01693038271674456</v>
      </c>
      <c r="I12" s="63" t="n">
        <v>0.01275192378160498</v>
      </c>
      <c r="J12" s="63" t="n">
        <v>0.009215054957255468</v>
      </c>
      <c r="K12" s="130" t="n">
        <v>0.009215054957255468</v>
      </c>
      <c r="L12" s="130" t="n">
        <v>0.009197507059011779</v>
      </c>
      <c r="M12" s="130" t="n">
        <v>0.009190847461243859</v>
      </c>
      <c r="N12" s="130" t="n">
        <v>0.009181671277445848</v>
      </c>
      <c r="O12" s="130" t="n">
        <v>0.009169037233892192</v>
      </c>
      <c r="P12" s="130" t="n">
        <v>0.009151660703562202</v>
      </c>
      <c r="Q12" s="130" t="n">
        <v>0.009127796233387501</v>
      </c>
      <c r="R12" s="130" t="n">
        <v>0.009095086812825686</v>
      </c>
      <c r="S12" s="130" t="n">
        <v>0.009050376771240966</v>
      </c>
      <c r="T12" s="130" t="n">
        <v>0.008989491377986596</v>
      </c>
      <c r="U12" s="130" t="n">
        <v>0.008906999561505473</v>
      </c>
      <c r="V12" s="130" t="n">
        <v>0.008796001176965813</v>
      </c>
      <c r="W12" s="130" t="n">
        <v>0.008648021751861627</v>
      </c>
      <c r="X12" s="130" t="n">
        <v>0.008453156940197416</v>
      </c>
      <c r="Y12" s="130" t="n">
        <v>0.008200674785798749</v>
      </c>
      <c r="Z12" s="130" t="n">
        <v>0.007880317409897822</v>
      </c>
      <c r="AA12" s="130" t="n">
        <v>0.007484465155850337</v>
      </c>
      <c r="AB12" s="130" t="n">
        <v>0.00701103242391494</v>
      </c>
      <c r="AC12" s="130" t="n">
        <v>0.006466422083699529</v>
      </c>
      <c r="AD12" s="130" t="n">
        <v>0.00586727783380072</v>
      </c>
      <c r="AE12" s="130" t="n">
        <v>0.00523965198237051</v>
      </c>
      <c r="AF12" s="130" t="n">
        <v>0.004615042954770441</v>
      </c>
      <c r="AG12" s="130" t="n">
        <v>0.004024355130209464</v>
      </c>
      <c r="AH12" s="130" t="n">
        <v>0.003492093876480721</v>
      </c>
      <c r="AI12" s="130" t="n">
        <v>0.003032959683074439</v>
      </c>
      <c r="AJ12" s="130" t="n">
        <v>0.002651579878928122</v>
      </c>
      <c r="AK12" s="130" t="n">
        <v>0.002344598083894706</v>
      </c>
      <c r="AL12" s="130" t="n">
        <v>0.002103698393837585</v>
      </c>
      <c r="AM12" s="130" t="n">
        <v>0.001918396592154407</v>
      </c>
      <c r="AN12" s="130" t="n">
        <v>0.001778040647929693</v>
      </c>
      <c r="AO12" s="130" t="n">
        <v>0.001672964647976079</v>
      </c>
      <c r="AP12" s="130" t="n">
        <v>0.001594987247917904</v>
      </c>
      <c r="AQ12" s="130" t="n">
        <v>0.001537495539483429</v>
      </c>
      <c r="AR12" s="130" t="n">
        <v>0.00149531090489949</v>
      </c>
      <c r="AS12" s="130" t="n">
        <v>0.001464466899823354</v>
      </c>
      <c r="AT12" s="130" t="n">
        <v>0.001441972929338246</v>
      </c>
      <c r="AU12" s="130" t="n">
        <v>0.001425599351887769</v>
      </c>
      <c r="AV12" s="130" t="n">
        <v>0.001413697198908968</v>
      </c>
      <c r="AW12" s="130" t="n">
        <v>0.001405053999865439</v>
      </c>
      <c r="AX12" s="130" t="n">
        <v>0.001398781956599895</v>
      </c>
      <c r="AY12" s="130" t="n">
        <v>0.001394232962584169</v>
      </c>
    </row>
    <row r="13">
      <c r="A13" t="inlineStr">
        <is>
          <t>RM</t>
        </is>
      </c>
      <c r="B13" t="inlineStr">
        <is>
          <t>Camión mediano</t>
        </is>
      </c>
      <c r="C13" t="inlineStr">
        <is>
          <t>GNC</t>
        </is>
      </c>
      <c r="D13" t="inlineStr">
        <is>
          <t>%</t>
        </is>
      </c>
      <c r="E13" s="63" t="n">
        <v>0</v>
      </c>
      <c r="F13" s="63" t="n">
        <v>0</v>
      </c>
      <c r="G13" s="63" t="n">
        <v>0</v>
      </c>
      <c r="H13" s="63" t="n">
        <v>0</v>
      </c>
      <c r="I13" s="63" t="n">
        <v>0</v>
      </c>
      <c r="J13" s="63" t="n">
        <v>0</v>
      </c>
      <c r="K13" s="130" t="n">
        <v>0</v>
      </c>
      <c r="L13" s="130" t="n">
        <v>0</v>
      </c>
      <c r="M13" s="130" t="n">
        <v>0</v>
      </c>
      <c r="N13" s="130" t="n">
        <v>0</v>
      </c>
      <c r="O13" s="130" t="n">
        <v>0</v>
      </c>
      <c r="P13" s="130" t="n">
        <v>0</v>
      </c>
      <c r="Q13" s="130" t="n">
        <v>0</v>
      </c>
      <c r="R13" s="130" t="n">
        <v>0</v>
      </c>
      <c r="S13" s="130" t="n">
        <v>0</v>
      </c>
      <c r="T13" s="130" t="n">
        <v>0</v>
      </c>
      <c r="U13" s="130" t="n">
        <v>0</v>
      </c>
      <c r="V13" s="130" t="n">
        <v>0</v>
      </c>
      <c r="W13" s="130" t="n">
        <v>0</v>
      </c>
      <c r="X13" s="130" t="n">
        <v>0</v>
      </c>
      <c r="Y13" s="130" t="n">
        <v>0</v>
      </c>
      <c r="Z13" s="130" t="n">
        <v>0</v>
      </c>
      <c r="AA13" s="130" t="n">
        <v>0</v>
      </c>
      <c r="AB13" s="130" t="n">
        <v>0</v>
      </c>
      <c r="AC13" s="130" t="n">
        <v>0</v>
      </c>
      <c r="AD13" s="130" t="n">
        <v>0</v>
      </c>
      <c r="AE13" s="130" t="n">
        <v>0</v>
      </c>
      <c r="AF13" s="130" t="n">
        <v>0</v>
      </c>
      <c r="AG13" s="130" t="n">
        <v>0</v>
      </c>
      <c r="AH13" s="130" t="n">
        <v>0</v>
      </c>
      <c r="AI13" s="130" t="n">
        <v>0</v>
      </c>
      <c r="AJ13" s="130" t="n">
        <v>0</v>
      </c>
      <c r="AK13" s="130" t="n">
        <v>0</v>
      </c>
      <c r="AL13" s="130" t="n">
        <v>0</v>
      </c>
      <c r="AM13" s="130" t="n">
        <v>0</v>
      </c>
      <c r="AN13" s="130" t="n">
        <v>0</v>
      </c>
      <c r="AO13" s="130" t="n">
        <v>0</v>
      </c>
      <c r="AP13" s="130" t="n">
        <v>0</v>
      </c>
      <c r="AQ13" s="130" t="n">
        <v>0</v>
      </c>
      <c r="AR13" s="130" t="n">
        <v>0</v>
      </c>
      <c r="AS13" s="130" t="n">
        <v>0</v>
      </c>
      <c r="AT13" s="130" t="n">
        <v>0</v>
      </c>
      <c r="AU13" s="130" t="n">
        <v>0</v>
      </c>
      <c r="AV13" s="130" t="n">
        <v>0</v>
      </c>
      <c r="AW13" s="130" t="n">
        <v>0</v>
      </c>
      <c r="AX13" s="130" t="n">
        <v>0</v>
      </c>
      <c r="AY13" s="130" t="n">
        <v>0</v>
      </c>
    </row>
    <row r="14">
      <c r="A14" t="inlineStr">
        <is>
          <t>RM</t>
        </is>
      </c>
      <c r="B14" t="inlineStr">
        <is>
          <t>Camión mediano</t>
        </is>
      </c>
      <c r="C14" t="inlineStr">
        <is>
          <t>Hidrógeno-Comb-Directa</t>
        </is>
      </c>
      <c r="D14" t="inlineStr">
        <is>
          <t>%</t>
        </is>
      </c>
      <c r="E14" s="63" t="n">
        <v>0</v>
      </c>
      <c r="F14" s="63" t="n">
        <v>0</v>
      </c>
      <c r="G14" s="63" t="n">
        <v>0</v>
      </c>
      <c r="H14" s="63" t="n">
        <v>0</v>
      </c>
      <c r="I14" s="63" t="n">
        <v>0</v>
      </c>
      <c r="J14" s="63" t="n">
        <v>0</v>
      </c>
      <c r="K14" s="130" t="n">
        <v>0</v>
      </c>
      <c r="L14" s="130" t="n">
        <v>0.000777508228522504</v>
      </c>
      <c r="M14" s="130" t="n">
        <v>0.001</v>
      </c>
      <c r="N14" s="130" t="n">
        <v>0.001250341200009448</v>
      </c>
      <c r="O14" s="130" t="n">
        <v>0.001515853309977464</v>
      </c>
      <c r="P14" s="130" t="n">
        <v>0.001780375585581813</v>
      </c>
      <c r="Q14" s="130" t="n">
        <v>0.002027983367962302</v>
      </c>
      <c r="R14" s="130" t="n">
        <v>0.002246594447847678</v>
      </c>
      <c r="S14" s="130" t="n">
        <v>0.002429861378661591</v>
      </c>
      <c r="T14" s="130" t="n">
        <v>0.00257694323603277</v>
      </c>
      <c r="U14" s="130" t="n">
        <v>0.002690908188994707</v>
      </c>
      <c r="V14" s="130" t="n">
        <v>0.002776831462149613</v>
      </c>
      <c r="W14" s="130" t="n">
        <v>0.00284028691880296</v>
      </c>
      <c r="X14" s="130" t="n">
        <v>0.002886437420502082</v>
      </c>
      <c r="Y14" s="130" t="n">
        <v>0.002919629679503655</v>
      </c>
      <c r="Z14" s="130" t="n">
        <v>0.002943310985180656</v>
      </c>
      <c r="AA14" s="130" t="n">
        <v>0.002960109873126804</v>
      </c>
      <c r="AB14" s="130" t="n">
        <v>0.002971978071875217</v>
      </c>
      <c r="AC14" s="130" t="n">
        <v>0.002980338671474984</v>
      </c>
      <c r="AD14" s="130" t="n">
        <v>0.002986216378370161</v>
      </c>
      <c r="AE14" s="130" t="n">
        <v>0.002990342652627952</v>
      </c>
      <c r="AF14" s="130" t="n">
        <v>0.002993236480364331</v>
      </c>
      <c r="AG14" s="130" t="n">
        <v>0.002995264544724422</v>
      </c>
      <c r="AH14" s="130" t="n">
        <v>0.002996685160550891</v>
      </c>
      <c r="AI14" s="130" t="n">
        <v>0.002997679927965552</v>
      </c>
      <c r="AJ14" s="130" t="n">
        <v>0.002998376332198952</v>
      </c>
      <c r="AK14" s="130" t="n">
        <v>0.002998863779543957</v>
      </c>
      <c r="AL14" s="130" t="n">
        <v>0.002999204927314111</v>
      </c>
      <c r="AM14" s="130" t="n">
        <v>0.002999443665195523</v>
      </c>
      <c r="AN14" s="130" t="n">
        <v>0.002999610726135422</v>
      </c>
      <c r="AO14" s="130" t="n">
        <v>0.002999727625153023</v>
      </c>
      <c r="AP14" s="130" t="n">
        <v>0.002999809421603156</v>
      </c>
      <c r="AQ14" s="130" t="n">
        <v>0.002999866654985469</v>
      </c>
      <c r="AR14" s="130" t="n">
        <v>0.002999906700909882</v>
      </c>
      <c r="AS14" s="130" t="n">
        <v>0.002999934720579167</v>
      </c>
      <c r="AT14" s="130" t="n">
        <v>0.002999954325483501</v>
      </c>
      <c r="AU14" s="130" t="n">
        <v>0.002999968042649025</v>
      </c>
      <c r="AV14" s="130" t="n">
        <v>0.002999977640247622</v>
      </c>
      <c r="AW14" s="130" t="n">
        <v>0.002999984355460299</v>
      </c>
      <c r="AX14" s="130" t="n">
        <v>0.002999989053928068</v>
      </c>
      <c r="AY14" s="130" t="n">
        <v>0.002999992341325685</v>
      </c>
    </row>
    <row r="15">
      <c r="A15" t="inlineStr">
        <is>
          <t>RM</t>
        </is>
      </c>
      <c r="B15" t="inlineStr">
        <is>
          <t>Camión mediano</t>
        </is>
      </c>
      <c r="C15" t="inlineStr">
        <is>
          <t>Hidrógeno-Fuel-Cell</t>
        </is>
      </c>
      <c r="D15" t="inlineStr">
        <is>
          <t>%</t>
        </is>
      </c>
      <c r="E15" s="63" t="n">
        <v>0</v>
      </c>
      <c r="F15" s="63" t="n">
        <v>0</v>
      </c>
      <c r="G15" s="63" t="n">
        <v>0</v>
      </c>
      <c r="H15" s="63" t="n">
        <v>0</v>
      </c>
      <c r="I15" s="63" t="n">
        <v>0</v>
      </c>
      <c r="J15" s="63" t="n">
        <v>0</v>
      </c>
      <c r="K15" s="130" t="n">
        <v>0</v>
      </c>
      <c r="L15" s="130" t="n">
        <v>0.0006999698785031712</v>
      </c>
      <c r="M15" s="130" t="n">
        <v>0.001</v>
      </c>
      <c r="N15" s="130" t="n">
        <v>0.001428372826197013</v>
      </c>
      <c r="O15" s="130" t="n">
        <v>0.002039718767614486</v>
      </c>
      <c r="P15" s="130" t="n">
        <v>0.0029116420218177</v>
      </c>
      <c r="Q15" s="130" t="n">
        <v>0.004154091976428089</v>
      </c>
      <c r="R15" s="130" t="n">
        <v>0.005922258208963956</v>
      </c>
      <c r="S15" s="130" t="n">
        <v>0.008434003437205075</v>
      </c>
      <c r="T15" s="130" t="n">
        <v>0.01199280587127293</v>
      </c>
      <c r="U15" s="130" t="n">
        <v>0.01701669666603602</v>
      </c>
      <c r="V15" s="130" t="n">
        <v>0.0240722458767266</v>
      </c>
      <c r="W15" s="130" t="n">
        <v>0.0339094327199452</v>
      </c>
      <c r="X15" s="130" t="n">
        <v>0.04748708352611394</v>
      </c>
      <c r="Y15" s="130" t="n">
        <v>0.06596851737761344</v>
      </c>
      <c r="Z15" s="130" t="n">
        <v>0.09065402667544482</v>
      </c>
      <c r="AA15" s="130" t="n">
        <v>0.1228072184606002</v>
      </c>
      <c r="AB15" s="130" t="n">
        <v>0.1633422298661012</v>
      </c>
      <c r="AC15" s="130" t="n">
        <v>0.2123923540169326</v>
      </c>
      <c r="AD15" s="130" t="n">
        <v>0.2688868308618939</v>
      </c>
      <c r="AE15" s="130" t="n">
        <v>0.3303710956908645</v>
      </c>
      <c r="AF15" s="130" t="n">
        <v>0.3932936275948296</v>
      </c>
      <c r="AG15" s="130" t="n">
        <v>0.4537618101390687</v>
      </c>
      <c r="AH15" s="130" t="n">
        <v>0.5084584013659157</v>
      </c>
      <c r="AI15" s="130" t="n">
        <v>0.5552909441405434</v>
      </c>
      <c r="AJ15" s="130" t="n">
        <v>0.5935415449870982</v>
      </c>
      <c r="AK15" s="130" t="n">
        <v>0.6235965061978574</v>
      </c>
      <c r="AL15" s="130" t="n">
        <v>0.6465014581782049</v>
      </c>
      <c r="AM15" s="130" t="n">
        <v>0.6635543098494527</v>
      </c>
      <c r="AN15" s="130" t="n">
        <v>0.6760306942954646</v>
      </c>
      <c r="AO15" s="130" t="n">
        <v>0.6850427691168448</v>
      </c>
      <c r="AP15" s="130" t="n">
        <v>0.6914924862349481</v>
      </c>
      <c r="AQ15" s="130" t="n">
        <v>0.6960778694276348</v>
      </c>
      <c r="AR15" s="130" t="n">
        <v>0.6993224642926605</v>
      </c>
      <c r="AS15" s="130" t="n">
        <v>0.7016106625924969</v>
      </c>
      <c r="AT15" s="130" t="n">
        <v>0.7032205762211278</v>
      </c>
      <c r="AU15" s="130" t="n">
        <v>0.704351388718368</v>
      </c>
      <c r="AV15" s="130" t="n">
        <v>0.7051447520714803</v>
      </c>
      <c r="AW15" s="130" t="n">
        <v>0.7057009101705125</v>
      </c>
      <c r="AX15" s="130" t="n">
        <v>0.7060905606558228</v>
      </c>
      <c r="AY15" s="130" t="n">
        <v>0.7063634443510584</v>
      </c>
    </row>
    <row r="16">
      <c r="A16" t="inlineStr">
        <is>
          <t>RM</t>
        </is>
      </c>
      <c r="B16" t="inlineStr">
        <is>
          <t>Camión pesado</t>
        </is>
      </c>
      <c r="C16" t="inlineStr">
        <is>
          <t>Gasolina</t>
        </is>
      </c>
      <c r="D16" t="inlineStr">
        <is>
          <t>%</t>
        </is>
      </c>
      <c r="E16" s="63" t="n">
        <v>0</v>
      </c>
      <c r="F16" s="63" t="n">
        <v>0</v>
      </c>
      <c r="G16" s="63" t="n">
        <v>0</v>
      </c>
      <c r="H16" s="63" t="n">
        <v>0</v>
      </c>
      <c r="I16" s="63" t="n">
        <v>0</v>
      </c>
      <c r="J16" s="63" t="n">
        <v>0</v>
      </c>
      <c r="K16" s="130" t="n">
        <v>0</v>
      </c>
      <c r="L16" s="130" t="n">
        <v>0</v>
      </c>
      <c r="M16" s="130" t="n">
        <v>0</v>
      </c>
      <c r="N16" s="130" t="n">
        <v>0</v>
      </c>
      <c r="O16" s="130" t="n">
        <v>0</v>
      </c>
      <c r="P16" s="130" t="n">
        <v>0</v>
      </c>
      <c r="Q16" s="130" t="n">
        <v>0</v>
      </c>
      <c r="R16" s="130" t="n">
        <v>0</v>
      </c>
      <c r="S16" s="130" t="n">
        <v>0</v>
      </c>
      <c r="T16" s="130" t="n">
        <v>0</v>
      </c>
      <c r="U16" s="130" t="n">
        <v>0</v>
      </c>
      <c r="V16" s="130" t="n">
        <v>0</v>
      </c>
      <c r="W16" s="130" t="n">
        <v>0</v>
      </c>
      <c r="X16" s="130" t="n">
        <v>0</v>
      </c>
      <c r="Y16" s="130" t="n">
        <v>0</v>
      </c>
      <c r="Z16" s="130" t="n">
        <v>0</v>
      </c>
      <c r="AA16" s="130" t="n">
        <v>0</v>
      </c>
      <c r="AB16" s="130" t="n">
        <v>0</v>
      </c>
      <c r="AC16" s="130" t="n">
        <v>0</v>
      </c>
      <c r="AD16" s="130" t="n">
        <v>0</v>
      </c>
      <c r="AE16" s="130" t="n">
        <v>0</v>
      </c>
      <c r="AF16" s="130" t="n">
        <v>0</v>
      </c>
      <c r="AG16" s="130" t="n">
        <v>0</v>
      </c>
      <c r="AH16" s="130" t="n">
        <v>0</v>
      </c>
      <c r="AI16" s="130" t="n">
        <v>0</v>
      </c>
      <c r="AJ16" s="130" t="n">
        <v>0</v>
      </c>
      <c r="AK16" s="130" t="n">
        <v>0</v>
      </c>
      <c r="AL16" s="130" t="n">
        <v>0</v>
      </c>
      <c r="AM16" s="130" t="n">
        <v>0</v>
      </c>
      <c r="AN16" s="130" t="n">
        <v>0</v>
      </c>
      <c r="AO16" s="130" t="n">
        <v>0</v>
      </c>
      <c r="AP16" s="130" t="n">
        <v>0</v>
      </c>
      <c r="AQ16" s="130" t="n">
        <v>0</v>
      </c>
      <c r="AR16" s="130" t="n">
        <v>0</v>
      </c>
      <c r="AS16" s="130" t="n">
        <v>0</v>
      </c>
      <c r="AT16" s="130" t="n">
        <v>0</v>
      </c>
      <c r="AU16" s="130" t="n">
        <v>0</v>
      </c>
      <c r="AV16" s="130" t="n">
        <v>0</v>
      </c>
      <c r="AW16" s="130" t="n">
        <v>0</v>
      </c>
      <c r="AX16" s="130" t="n">
        <v>0</v>
      </c>
      <c r="AY16" s="130" t="n">
        <v>0</v>
      </c>
    </row>
    <row r="17">
      <c r="A17" t="inlineStr">
        <is>
          <t>RM</t>
        </is>
      </c>
      <c r="B17" t="inlineStr">
        <is>
          <t>Camión pesado</t>
        </is>
      </c>
      <c r="C17" t="inlineStr">
        <is>
          <t>Diesel</t>
        </is>
      </c>
      <c r="D17" t="inlineStr">
        <is>
          <t>%</t>
        </is>
      </c>
      <c r="E17" s="63" t="n">
        <v>1</v>
      </c>
      <c r="F17" s="63" t="n">
        <v>1</v>
      </c>
      <c r="G17" s="63" t="n">
        <v>1</v>
      </c>
      <c r="H17" s="63" t="n">
        <v>1</v>
      </c>
      <c r="I17" s="63" t="n">
        <v>1</v>
      </c>
      <c r="J17" s="63" t="n">
        <v>1</v>
      </c>
      <c r="K17" s="130" t="n">
        <v>1</v>
      </c>
      <c r="L17" s="130" t="n">
        <v>0.9985225218929743</v>
      </c>
      <c r="M17" s="130" t="n">
        <v>0.998</v>
      </c>
      <c r="N17" s="130" t="n">
        <v>0.9973212859737935</v>
      </c>
      <c r="O17" s="130" t="n">
        <v>0.9964444279224081</v>
      </c>
      <c r="P17" s="130" t="n">
        <v>0.9953079823926005</v>
      </c>
      <c r="Q17" s="130" t="n">
        <v>0.9938179246556097</v>
      </c>
      <c r="R17" s="130" t="n">
        <v>0.9918311473431884</v>
      </c>
      <c r="S17" s="130" t="n">
        <v>0.9891361351841335</v>
      </c>
      <c r="T17" s="130" t="n">
        <v>0.9854302508926944</v>
      </c>
      <c r="U17" s="130" t="n">
        <v>0.9802923951449694</v>
      </c>
      <c r="V17" s="130" t="n">
        <v>0.9731509226611239</v>
      </c>
      <c r="W17" s="130" t="n">
        <v>0.9632502803612519</v>
      </c>
      <c r="X17" s="130" t="n">
        <v>0.949626479053384</v>
      </c>
      <c r="Y17" s="130" t="n">
        <v>0.931111852942883</v>
      </c>
      <c r="Z17" s="130" t="n">
        <v>0.9064026623393746</v>
      </c>
      <c r="AA17" s="130" t="n">
        <v>0.8742326716662731</v>
      </c>
      <c r="AB17" s="130" t="n">
        <v>0.8336857920620236</v>
      </c>
      <c r="AC17" s="130" t="n">
        <v>0.7846273073115925</v>
      </c>
      <c r="AD17" s="130" t="n">
        <v>0.728126952759736</v>
      </c>
      <c r="AE17" s="130" t="n">
        <v>0.6666385616565076</v>
      </c>
      <c r="AF17" s="130" t="n">
        <v>0.6037131359248061</v>
      </c>
      <c r="AG17" s="130" t="n">
        <v>0.5432429253162068</v>
      </c>
      <c r="AH17" s="130" t="n">
        <v>0.4885449134735333</v>
      </c>
      <c r="AI17" s="130" t="n">
        <v>0.441711375931491</v>
      </c>
      <c r="AJ17" s="130" t="n">
        <v>0.4034600786807028</v>
      </c>
      <c r="AK17" s="130" t="n">
        <v>0.3734046300225985</v>
      </c>
      <c r="AL17" s="130" t="n">
        <v>0.3504993368944809</v>
      </c>
      <c r="AM17" s="130" t="n">
        <v>0.3334462464853516</v>
      </c>
      <c r="AN17" s="130" t="n">
        <v>0.3209696949783999</v>
      </c>
      <c r="AO17" s="130" t="n">
        <v>0.3119575032580021</v>
      </c>
      <c r="AP17" s="130" t="n">
        <v>0.3055077043434486</v>
      </c>
      <c r="AQ17" s="130" t="n">
        <v>0.3009222639173796</v>
      </c>
      <c r="AR17" s="130" t="n">
        <v>0.2976776290064295</v>
      </c>
      <c r="AS17" s="130" t="n">
        <v>0.2953894026869238</v>
      </c>
      <c r="AT17" s="130" t="n">
        <v>0.2937794694533886</v>
      </c>
      <c r="AU17" s="130" t="n">
        <v>0.2926486432389829</v>
      </c>
      <c r="AV17" s="130" t="n">
        <v>0.291855270288272</v>
      </c>
      <c r="AW17" s="130" t="n">
        <v>0.291299105474027</v>
      </c>
      <c r="AX17" s="130" t="n">
        <v>0.2909094502902491</v>
      </c>
      <c r="AY17" s="130" t="n">
        <v>0.2906365633076159</v>
      </c>
    </row>
    <row r="18">
      <c r="A18" t="inlineStr">
        <is>
          <t>RM</t>
        </is>
      </c>
      <c r="B18" t="inlineStr">
        <is>
          <t>Camión pesado</t>
        </is>
      </c>
      <c r="C18" t="inlineStr">
        <is>
          <t>Eléctrico</t>
        </is>
      </c>
      <c r="D18" t="inlineStr">
        <is>
          <t>%</t>
        </is>
      </c>
      <c r="E18" s="63" t="n">
        <v>0</v>
      </c>
      <c r="F18" s="63" t="n">
        <v>0</v>
      </c>
      <c r="G18" s="63" t="n">
        <v>0</v>
      </c>
      <c r="H18" s="63" t="n">
        <v>0</v>
      </c>
      <c r="I18" s="63" t="n">
        <v>0</v>
      </c>
      <c r="J18" s="63" t="n">
        <v>0</v>
      </c>
      <c r="K18" s="130" t="n">
        <v>0</v>
      </c>
      <c r="L18" s="130" t="n">
        <v>0</v>
      </c>
      <c r="M18" s="130" t="n">
        <v>0</v>
      </c>
      <c r="N18" s="130" t="n">
        <v>0</v>
      </c>
      <c r="O18" s="130" t="n">
        <v>0</v>
      </c>
      <c r="P18" s="130" t="n">
        <v>0</v>
      </c>
      <c r="Q18" s="130" t="n">
        <v>0</v>
      </c>
      <c r="R18" s="130" t="n">
        <v>0</v>
      </c>
      <c r="S18" s="130" t="n">
        <v>0</v>
      </c>
      <c r="T18" s="130" t="n">
        <v>0</v>
      </c>
      <c r="U18" s="130" t="n">
        <v>0</v>
      </c>
      <c r="V18" s="130" t="n">
        <v>0</v>
      </c>
      <c r="W18" s="130" t="n">
        <v>0</v>
      </c>
      <c r="X18" s="130" t="n">
        <v>0</v>
      </c>
      <c r="Y18" s="130" t="n">
        <v>0</v>
      </c>
      <c r="Z18" s="130" t="n">
        <v>0</v>
      </c>
      <c r="AA18" s="130" t="n">
        <v>0</v>
      </c>
      <c r="AB18" s="130" t="n">
        <v>0</v>
      </c>
      <c r="AC18" s="130" t="n">
        <v>0</v>
      </c>
      <c r="AD18" s="130" t="n">
        <v>0</v>
      </c>
      <c r="AE18" s="130" t="n">
        <v>0</v>
      </c>
      <c r="AF18" s="130" t="n">
        <v>0</v>
      </c>
      <c r="AG18" s="130" t="n">
        <v>0</v>
      </c>
      <c r="AH18" s="130" t="n">
        <v>0</v>
      </c>
      <c r="AI18" s="130" t="n">
        <v>0</v>
      </c>
      <c r="AJ18" s="130" t="n">
        <v>0</v>
      </c>
      <c r="AK18" s="130" t="n">
        <v>0</v>
      </c>
      <c r="AL18" s="130" t="n">
        <v>0</v>
      </c>
      <c r="AM18" s="130" t="n">
        <v>0</v>
      </c>
      <c r="AN18" s="130" t="n">
        <v>0</v>
      </c>
      <c r="AO18" s="130" t="n">
        <v>0</v>
      </c>
      <c r="AP18" s="130" t="n">
        <v>0</v>
      </c>
      <c r="AQ18" s="130" t="n">
        <v>0</v>
      </c>
      <c r="AR18" s="130" t="n">
        <v>0</v>
      </c>
      <c r="AS18" s="130" t="n">
        <v>0</v>
      </c>
      <c r="AT18" s="130" t="n">
        <v>0</v>
      </c>
      <c r="AU18" s="130" t="n">
        <v>0</v>
      </c>
      <c r="AV18" s="130" t="n">
        <v>0</v>
      </c>
      <c r="AW18" s="130" t="n">
        <v>0</v>
      </c>
      <c r="AX18" s="130" t="n">
        <v>0</v>
      </c>
      <c r="AY18" s="130" t="n">
        <v>0</v>
      </c>
    </row>
    <row r="19">
      <c r="A19" t="inlineStr">
        <is>
          <t>RM</t>
        </is>
      </c>
      <c r="B19" t="inlineStr">
        <is>
          <t>Camión pesado</t>
        </is>
      </c>
      <c r="C19" t="inlineStr">
        <is>
          <t>GLP</t>
        </is>
      </c>
      <c r="D19" t="inlineStr">
        <is>
          <t>%</t>
        </is>
      </c>
      <c r="E19" s="63" t="n">
        <v>0</v>
      </c>
      <c r="F19" s="63" t="n">
        <v>0</v>
      </c>
      <c r="G19" s="63" t="n">
        <v>0</v>
      </c>
      <c r="H19" s="63" t="n">
        <v>0</v>
      </c>
      <c r="I19" s="63" t="n">
        <v>0</v>
      </c>
      <c r="J19" s="63" t="n">
        <v>0</v>
      </c>
      <c r="K19" s="130" t="n">
        <v>0</v>
      </c>
      <c r="L19" s="130" t="n">
        <v>0</v>
      </c>
      <c r="M19" s="130" t="n">
        <v>0</v>
      </c>
      <c r="N19" s="130" t="n">
        <v>0</v>
      </c>
      <c r="O19" s="130" t="n">
        <v>0</v>
      </c>
      <c r="P19" s="130" t="n">
        <v>0</v>
      </c>
      <c r="Q19" s="130" t="n">
        <v>0</v>
      </c>
      <c r="R19" s="130" t="n">
        <v>0</v>
      </c>
      <c r="S19" s="130" t="n">
        <v>0</v>
      </c>
      <c r="T19" s="130" t="n">
        <v>0</v>
      </c>
      <c r="U19" s="130" t="n">
        <v>0</v>
      </c>
      <c r="V19" s="130" t="n">
        <v>0</v>
      </c>
      <c r="W19" s="130" t="n">
        <v>0</v>
      </c>
      <c r="X19" s="130" t="n">
        <v>0</v>
      </c>
      <c r="Y19" s="130" t="n">
        <v>0</v>
      </c>
      <c r="Z19" s="130" t="n">
        <v>0</v>
      </c>
      <c r="AA19" s="130" t="n">
        <v>0</v>
      </c>
      <c r="AB19" s="130" t="n">
        <v>0</v>
      </c>
      <c r="AC19" s="130" t="n">
        <v>0</v>
      </c>
      <c r="AD19" s="130" t="n">
        <v>0</v>
      </c>
      <c r="AE19" s="130" t="n">
        <v>0</v>
      </c>
      <c r="AF19" s="130" t="n">
        <v>0</v>
      </c>
      <c r="AG19" s="130" t="n">
        <v>0</v>
      </c>
      <c r="AH19" s="130" t="n">
        <v>0</v>
      </c>
      <c r="AI19" s="130" t="n">
        <v>0</v>
      </c>
      <c r="AJ19" s="130" t="n">
        <v>0</v>
      </c>
      <c r="AK19" s="130" t="n">
        <v>0</v>
      </c>
      <c r="AL19" s="130" t="n">
        <v>0</v>
      </c>
      <c r="AM19" s="130" t="n">
        <v>0</v>
      </c>
      <c r="AN19" s="130" t="n">
        <v>0</v>
      </c>
      <c r="AO19" s="130" t="n">
        <v>0</v>
      </c>
      <c r="AP19" s="130" t="n">
        <v>0</v>
      </c>
      <c r="AQ19" s="130" t="n">
        <v>0</v>
      </c>
      <c r="AR19" s="130" t="n">
        <v>0</v>
      </c>
      <c r="AS19" s="130" t="n">
        <v>0</v>
      </c>
      <c r="AT19" s="130" t="n">
        <v>0</v>
      </c>
      <c r="AU19" s="130" t="n">
        <v>0</v>
      </c>
      <c r="AV19" s="130" t="n">
        <v>0</v>
      </c>
      <c r="AW19" s="130" t="n">
        <v>0</v>
      </c>
      <c r="AX19" s="130" t="n">
        <v>0</v>
      </c>
      <c r="AY19" s="130" t="n">
        <v>0</v>
      </c>
    </row>
    <row r="20">
      <c r="A20" t="inlineStr">
        <is>
          <t>RM</t>
        </is>
      </c>
      <c r="B20" t="inlineStr">
        <is>
          <t>Camión pesado</t>
        </is>
      </c>
      <c r="C20" t="inlineStr">
        <is>
          <t>GNC</t>
        </is>
      </c>
      <c r="D20" t="inlineStr">
        <is>
          <t>%</t>
        </is>
      </c>
      <c r="E20" s="63" t="n">
        <v>0</v>
      </c>
      <c r="F20" s="63" t="n">
        <v>0</v>
      </c>
      <c r="G20" s="63" t="n">
        <v>0</v>
      </c>
      <c r="H20" s="63" t="n">
        <v>0</v>
      </c>
      <c r="I20" s="63" t="n">
        <v>0</v>
      </c>
      <c r="J20" s="63" t="n">
        <v>0</v>
      </c>
      <c r="K20" s="130" t="n">
        <v>0</v>
      </c>
      <c r="L20" s="130" t="n">
        <v>0</v>
      </c>
      <c r="M20" s="130" t="n">
        <v>0</v>
      </c>
      <c r="N20" s="130" t="n">
        <v>0</v>
      </c>
      <c r="O20" s="130" t="n">
        <v>0</v>
      </c>
      <c r="P20" s="130" t="n">
        <v>0</v>
      </c>
      <c r="Q20" s="130" t="n">
        <v>0</v>
      </c>
      <c r="R20" s="130" t="n">
        <v>0</v>
      </c>
      <c r="S20" s="130" t="n">
        <v>0</v>
      </c>
      <c r="T20" s="130" t="n">
        <v>0</v>
      </c>
      <c r="U20" s="130" t="n">
        <v>0</v>
      </c>
      <c r="V20" s="130" t="n">
        <v>0</v>
      </c>
      <c r="W20" s="130" t="n">
        <v>0</v>
      </c>
      <c r="X20" s="130" t="n">
        <v>0</v>
      </c>
      <c r="Y20" s="130" t="n">
        <v>0</v>
      </c>
      <c r="Z20" s="130" t="n">
        <v>0</v>
      </c>
      <c r="AA20" s="130" t="n">
        <v>0</v>
      </c>
      <c r="AB20" s="130" t="n">
        <v>0</v>
      </c>
      <c r="AC20" s="130" t="n">
        <v>0</v>
      </c>
      <c r="AD20" s="130" t="n">
        <v>0</v>
      </c>
      <c r="AE20" s="130" t="n">
        <v>0</v>
      </c>
      <c r="AF20" s="130" t="n">
        <v>0</v>
      </c>
      <c r="AG20" s="130" t="n">
        <v>0</v>
      </c>
      <c r="AH20" s="130" t="n">
        <v>0</v>
      </c>
      <c r="AI20" s="130" t="n">
        <v>0</v>
      </c>
      <c r="AJ20" s="130" t="n">
        <v>0</v>
      </c>
      <c r="AK20" s="130" t="n">
        <v>0</v>
      </c>
      <c r="AL20" s="130" t="n">
        <v>0</v>
      </c>
      <c r="AM20" s="130" t="n">
        <v>0</v>
      </c>
      <c r="AN20" s="130" t="n">
        <v>0</v>
      </c>
      <c r="AO20" s="130" t="n">
        <v>0</v>
      </c>
      <c r="AP20" s="130" t="n">
        <v>0</v>
      </c>
      <c r="AQ20" s="130" t="n">
        <v>0</v>
      </c>
      <c r="AR20" s="130" t="n">
        <v>0</v>
      </c>
      <c r="AS20" s="130" t="n">
        <v>0</v>
      </c>
      <c r="AT20" s="130" t="n">
        <v>0</v>
      </c>
      <c r="AU20" s="130" t="n">
        <v>0</v>
      </c>
      <c r="AV20" s="130" t="n">
        <v>0</v>
      </c>
      <c r="AW20" s="130" t="n">
        <v>0</v>
      </c>
      <c r="AX20" s="130" t="n">
        <v>0</v>
      </c>
      <c r="AY20" s="130" t="n">
        <v>0</v>
      </c>
    </row>
    <row r="21">
      <c r="A21" t="inlineStr">
        <is>
          <t>RM</t>
        </is>
      </c>
      <c r="B21" t="inlineStr">
        <is>
          <t>Camión pesado</t>
        </is>
      </c>
      <c r="C21" t="inlineStr">
        <is>
          <t>Hidrógeno-Comb-Directa</t>
        </is>
      </c>
      <c r="D21" t="inlineStr">
        <is>
          <t>%</t>
        </is>
      </c>
      <c r="E21" s="63" t="n">
        <v>0</v>
      </c>
      <c r="F21" s="63" t="n">
        <v>0</v>
      </c>
      <c r="G21" s="63" t="n">
        <v>0</v>
      </c>
      <c r="H21" s="63" t="n">
        <v>0</v>
      </c>
      <c r="I21" s="63" t="n">
        <v>0</v>
      </c>
      <c r="J21" s="63" t="n">
        <v>0</v>
      </c>
      <c r="K21" s="130" t="n">
        <v>0</v>
      </c>
      <c r="L21" s="130" t="n">
        <v>0.000777508228522504</v>
      </c>
      <c r="M21" s="130" t="n">
        <v>0.001</v>
      </c>
      <c r="N21" s="130" t="n">
        <v>0.001250341200009448</v>
      </c>
      <c r="O21" s="130" t="n">
        <v>0.001515853309977464</v>
      </c>
      <c r="P21" s="130" t="n">
        <v>0.001780375585581813</v>
      </c>
      <c r="Q21" s="130" t="n">
        <v>0.002027983367962302</v>
      </c>
      <c r="R21" s="130" t="n">
        <v>0.002246594447847678</v>
      </c>
      <c r="S21" s="130" t="n">
        <v>0.002429861378661591</v>
      </c>
      <c r="T21" s="130" t="n">
        <v>0.00257694323603277</v>
      </c>
      <c r="U21" s="130" t="n">
        <v>0.002690908188994707</v>
      </c>
      <c r="V21" s="130" t="n">
        <v>0.002776831462149613</v>
      </c>
      <c r="W21" s="130" t="n">
        <v>0.00284028691880296</v>
      </c>
      <c r="X21" s="130" t="n">
        <v>0.002886437420502082</v>
      </c>
      <c r="Y21" s="130" t="n">
        <v>0.002919629679503655</v>
      </c>
      <c r="Z21" s="130" t="n">
        <v>0.002943310985180656</v>
      </c>
      <c r="AA21" s="130" t="n">
        <v>0.002960109873126804</v>
      </c>
      <c r="AB21" s="130" t="n">
        <v>0.002971978071875217</v>
      </c>
      <c r="AC21" s="130" t="n">
        <v>0.002980338671474984</v>
      </c>
      <c r="AD21" s="130" t="n">
        <v>0.002986216378370161</v>
      </c>
      <c r="AE21" s="130" t="n">
        <v>0.002990342652627952</v>
      </c>
      <c r="AF21" s="130" t="n">
        <v>0.002993236480364331</v>
      </c>
      <c r="AG21" s="130" t="n">
        <v>0.002995264544724422</v>
      </c>
      <c r="AH21" s="130" t="n">
        <v>0.002996685160550891</v>
      </c>
      <c r="AI21" s="130" t="n">
        <v>0.002997679927965552</v>
      </c>
      <c r="AJ21" s="130" t="n">
        <v>0.002998376332198952</v>
      </c>
      <c r="AK21" s="130" t="n">
        <v>0.002998863779543957</v>
      </c>
      <c r="AL21" s="130" t="n">
        <v>0.002999204927314111</v>
      </c>
      <c r="AM21" s="130" t="n">
        <v>0.002999443665195523</v>
      </c>
      <c r="AN21" s="130" t="n">
        <v>0.002999610726135422</v>
      </c>
      <c r="AO21" s="130" t="n">
        <v>0.002999727625153023</v>
      </c>
      <c r="AP21" s="130" t="n">
        <v>0.002999809421603156</v>
      </c>
      <c r="AQ21" s="130" t="n">
        <v>0.002999866654985469</v>
      </c>
      <c r="AR21" s="130" t="n">
        <v>0.002999906700909882</v>
      </c>
      <c r="AS21" s="130" t="n">
        <v>0.002999934720579167</v>
      </c>
      <c r="AT21" s="130" t="n">
        <v>0.002999954325483501</v>
      </c>
      <c r="AU21" s="130" t="n">
        <v>0.002999968042649025</v>
      </c>
      <c r="AV21" s="130" t="n">
        <v>0.002999977640247622</v>
      </c>
      <c r="AW21" s="130" t="n">
        <v>0.002999984355460299</v>
      </c>
      <c r="AX21" s="130" t="n">
        <v>0.002999989053928068</v>
      </c>
      <c r="AY21" s="130" t="n">
        <v>0.002999992341325685</v>
      </c>
    </row>
    <row r="22">
      <c r="A22" t="inlineStr">
        <is>
          <t>RM</t>
        </is>
      </c>
      <c r="B22" t="inlineStr">
        <is>
          <t>Camión pesado</t>
        </is>
      </c>
      <c r="C22" t="inlineStr">
        <is>
          <t>Hidrógeno-Fuel-Cell</t>
        </is>
      </c>
      <c r="D22" t="inlineStr">
        <is>
          <t>%</t>
        </is>
      </c>
      <c r="E22" s="63" t="n">
        <v>0</v>
      </c>
      <c r="F22" s="63" t="n">
        <v>0</v>
      </c>
      <c r="G22" s="63" t="n">
        <v>0</v>
      </c>
      <c r="H22" s="63" t="n">
        <v>0</v>
      </c>
      <c r="I22" s="63" t="n">
        <v>0</v>
      </c>
      <c r="J22" s="63" t="n">
        <v>0</v>
      </c>
      <c r="K22" s="130" t="n">
        <v>0</v>
      </c>
      <c r="L22" s="130" t="n">
        <v>0.0006999698785031712</v>
      </c>
      <c r="M22" s="130" t="n">
        <v>0.001</v>
      </c>
      <c r="N22" s="130" t="n">
        <v>0.001428372826197013</v>
      </c>
      <c r="O22" s="130" t="n">
        <v>0.002039718767614486</v>
      </c>
      <c r="P22" s="130" t="n">
        <v>0.0029116420218177</v>
      </c>
      <c r="Q22" s="130" t="n">
        <v>0.004154091976428089</v>
      </c>
      <c r="R22" s="130" t="n">
        <v>0.005922258208963956</v>
      </c>
      <c r="S22" s="130" t="n">
        <v>0.008434003437205075</v>
      </c>
      <c r="T22" s="130" t="n">
        <v>0.01199280587127293</v>
      </c>
      <c r="U22" s="130" t="n">
        <v>0.01701669666603602</v>
      </c>
      <c r="V22" s="130" t="n">
        <v>0.0240722458767266</v>
      </c>
      <c r="W22" s="130" t="n">
        <v>0.0339094327199452</v>
      </c>
      <c r="X22" s="130" t="n">
        <v>0.04748708352611394</v>
      </c>
      <c r="Y22" s="130" t="n">
        <v>0.06596851737761344</v>
      </c>
      <c r="Z22" s="130" t="n">
        <v>0.09065402667544482</v>
      </c>
      <c r="AA22" s="130" t="n">
        <v>0.1228072184606002</v>
      </c>
      <c r="AB22" s="130" t="n">
        <v>0.1633422298661012</v>
      </c>
      <c r="AC22" s="130" t="n">
        <v>0.2123923540169326</v>
      </c>
      <c r="AD22" s="130" t="n">
        <v>0.2688868308618939</v>
      </c>
      <c r="AE22" s="130" t="n">
        <v>0.3303710956908645</v>
      </c>
      <c r="AF22" s="130" t="n">
        <v>0.3932936275948296</v>
      </c>
      <c r="AG22" s="130" t="n">
        <v>0.4537618101390687</v>
      </c>
      <c r="AH22" s="130" t="n">
        <v>0.5084584013659157</v>
      </c>
      <c r="AI22" s="130" t="n">
        <v>0.5552909441405434</v>
      </c>
      <c r="AJ22" s="130" t="n">
        <v>0.5935415449870982</v>
      </c>
      <c r="AK22" s="130" t="n">
        <v>0.6235965061978574</v>
      </c>
      <c r="AL22" s="130" t="n">
        <v>0.6465014581782049</v>
      </c>
      <c r="AM22" s="130" t="n">
        <v>0.6635543098494527</v>
      </c>
      <c r="AN22" s="130" t="n">
        <v>0.6760306942954646</v>
      </c>
      <c r="AO22" s="130" t="n">
        <v>0.6850427691168448</v>
      </c>
      <c r="AP22" s="130" t="n">
        <v>0.6914924862349481</v>
      </c>
      <c r="AQ22" s="130" t="n">
        <v>0.6960778694276348</v>
      </c>
      <c r="AR22" s="130" t="n">
        <v>0.6993224642926605</v>
      </c>
      <c r="AS22" s="130" t="n">
        <v>0.7016106625924969</v>
      </c>
      <c r="AT22" s="130" t="n">
        <v>0.7032205762211278</v>
      </c>
      <c r="AU22" s="130" t="n">
        <v>0.704351388718368</v>
      </c>
      <c r="AV22" s="130" t="n">
        <v>0.7051447520714803</v>
      </c>
      <c r="AW22" s="130" t="n">
        <v>0.7057009101705125</v>
      </c>
      <c r="AX22" s="130" t="n">
        <v>0.7060905606558228</v>
      </c>
      <c r="AY22" s="130" t="n">
        <v>0.7063634443510584</v>
      </c>
    </row>
    <row r="23">
      <c r="A23" t="inlineStr">
        <is>
          <t>RM</t>
        </is>
      </c>
      <c r="B23" t="inlineStr">
        <is>
          <t>Ferroviario</t>
        </is>
      </c>
      <c r="C23" t="inlineStr">
        <is>
          <t>Diesel</t>
        </is>
      </c>
      <c r="D23" t="inlineStr">
        <is>
          <t>%</t>
        </is>
      </c>
      <c r="E23" s="63" t="n">
        <v>1</v>
      </c>
      <c r="F23" s="63" t="n">
        <v>1</v>
      </c>
      <c r="G23" s="63" t="n">
        <v>1</v>
      </c>
      <c r="H23" s="63" t="n">
        <v>1</v>
      </c>
      <c r="I23" s="63" t="n">
        <v>1</v>
      </c>
      <c r="J23" s="63" t="n">
        <v>1</v>
      </c>
      <c r="K23" s="71" t="n">
        <v>1</v>
      </c>
      <c r="L23" s="71" t="n">
        <v>1</v>
      </c>
      <c r="M23" s="71" t="n">
        <v>1</v>
      </c>
      <c r="N23" s="71" t="n">
        <v>1</v>
      </c>
      <c r="O23" s="71" t="n">
        <v>1</v>
      </c>
      <c r="P23" s="71" t="n">
        <v>1</v>
      </c>
      <c r="Q23" s="71" t="n">
        <v>1</v>
      </c>
      <c r="R23" s="71" t="n">
        <v>1</v>
      </c>
      <c r="S23" s="71" t="n">
        <v>1</v>
      </c>
      <c r="T23" s="71" t="n">
        <v>1</v>
      </c>
      <c r="U23" s="71" t="n">
        <v>1</v>
      </c>
      <c r="V23" s="71" t="n">
        <v>1</v>
      </c>
      <c r="W23" s="71" t="n">
        <v>1</v>
      </c>
      <c r="X23" s="71" t="n">
        <v>1</v>
      </c>
      <c r="Y23" s="71" t="n">
        <v>1</v>
      </c>
      <c r="Z23" s="71" t="n">
        <v>1</v>
      </c>
      <c r="AA23" s="71" t="n">
        <v>1</v>
      </c>
      <c r="AB23" s="71" t="n">
        <v>1</v>
      </c>
      <c r="AC23" s="71" t="n">
        <v>1</v>
      </c>
      <c r="AD23" s="71" t="n">
        <v>1</v>
      </c>
      <c r="AE23" s="71" t="n">
        <v>1</v>
      </c>
      <c r="AF23" s="71" t="n">
        <v>1</v>
      </c>
      <c r="AG23" s="71" t="n">
        <v>1</v>
      </c>
      <c r="AH23" s="71" t="n">
        <v>1</v>
      </c>
      <c r="AI23" s="71" t="n">
        <v>1</v>
      </c>
      <c r="AJ23" s="71" t="n">
        <v>1</v>
      </c>
      <c r="AK23" s="71" t="n">
        <v>1</v>
      </c>
      <c r="AL23" s="71" t="n">
        <v>1</v>
      </c>
      <c r="AM23" s="71" t="n">
        <v>1</v>
      </c>
      <c r="AN23" s="71" t="n">
        <v>1</v>
      </c>
      <c r="AO23" s="71" t="n">
        <v>1</v>
      </c>
      <c r="AP23" s="71" t="n">
        <v>1</v>
      </c>
      <c r="AQ23" s="71" t="n">
        <v>1</v>
      </c>
      <c r="AR23" s="71" t="n">
        <v>1</v>
      </c>
      <c r="AS23" s="71" t="n">
        <v>1</v>
      </c>
      <c r="AT23" s="71" t="n">
        <v>1</v>
      </c>
      <c r="AU23" s="71" t="n">
        <v>1</v>
      </c>
      <c r="AV23" s="71" t="n">
        <v>1</v>
      </c>
      <c r="AW23" s="71" t="n">
        <v>1</v>
      </c>
      <c r="AX23" s="71" t="n">
        <v>1</v>
      </c>
      <c r="AY23" s="71" t="n">
        <v>1</v>
      </c>
    </row>
    <row r="24">
      <c r="A24" t="inlineStr">
        <is>
          <t>RM</t>
        </is>
      </c>
      <c r="B24" t="inlineStr">
        <is>
          <t>Ferroviario</t>
        </is>
      </c>
      <c r="C24" t="inlineStr">
        <is>
          <t>Eléctrico</t>
        </is>
      </c>
      <c r="D24" t="inlineStr">
        <is>
          <t>%</t>
        </is>
      </c>
      <c r="E24" s="63" t="n">
        <v>0</v>
      </c>
      <c r="F24" s="63" t="n">
        <v>0</v>
      </c>
      <c r="G24" s="63" t="n">
        <v>0</v>
      </c>
      <c r="H24" s="63" t="n">
        <v>0</v>
      </c>
      <c r="I24" s="63" t="n">
        <v>0</v>
      </c>
      <c r="J24" s="63" t="n">
        <v>0</v>
      </c>
      <c r="K24" s="71" t="n">
        <v>0</v>
      </c>
      <c r="L24" s="71" t="n">
        <v>0</v>
      </c>
      <c r="M24" s="71" t="n">
        <v>0</v>
      </c>
      <c r="N24" s="71" t="n">
        <v>0</v>
      </c>
      <c r="O24" s="71" t="n">
        <v>0</v>
      </c>
      <c r="P24" s="71" t="n">
        <v>0</v>
      </c>
      <c r="Q24" s="71" t="n">
        <v>0</v>
      </c>
      <c r="R24" s="71" t="n">
        <v>0</v>
      </c>
      <c r="S24" s="71" t="n">
        <v>0</v>
      </c>
      <c r="T24" s="71" t="n">
        <v>0</v>
      </c>
      <c r="U24" s="71" t="n">
        <v>0</v>
      </c>
      <c r="V24" s="71" t="n">
        <v>0</v>
      </c>
      <c r="W24" s="71" t="n">
        <v>0</v>
      </c>
      <c r="X24" s="71" t="n">
        <v>0</v>
      </c>
      <c r="Y24" s="71" t="n">
        <v>0</v>
      </c>
      <c r="Z24" s="71" t="n">
        <v>0</v>
      </c>
      <c r="AA24" s="71" t="n">
        <v>0</v>
      </c>
      <c r="AB24" s="71" t="n">
        <v>0</v>
      </c>
      <c r="AC24" s="71" t="n">
        <v>0</v>
      </c>
      <c r="AD24" s="71" t="n">
        <v>0</v>
      </c>
      <c r="AE24" s="71" t="n">
        <v>0</v>
      </c>
      <c r="AF24" s="71" t="n">
        <v>0</v>
      </c>
      <c r="AG24" s="71" t="n">
        <v>0</v>
      </c>
      <c r="AH24" s="71" t="n">
        <v>0</v>
      </c>
      <c r="AI24" s="71" t="n">
        <v>0</v>
      </c>
      <c r="AJ24" s="71" t="n">
        <v>0</v>
      </c>
      <c r="AK24" s="71" t="n">
        <v>0</v>
      </c>
      <c r="AL24" s="71" t="n">
        <v>0</v>
      </c>
      <c r="AM24" s="71" t="n">
        <v>0</v>
      </c>
      <c r="AN24" s="71" t="n">
        <v>0</v>
      </c>
      <c r="AO24" s="71" t="n">
        <v>0</v>
      </c>
      <c r="AP24" s="71" t="n">
        <v>0</v>
      </c>
      <c r="AQ24" s="71" t="n">
        <v>0</v>
      </c>
      <c r="AR24" s="71" t="n">
        <v>0</v>
      </c>
      <c r="AS24" s="71" t="n">
        <v>0</v>
      </c>
      <c r="AT24" s="71" t="n">
        <v>0</v>
      </c>
      <c r="AU24" s="71" t="n">
        <v>0</v>
      </c>
      <c r="AV24" s="71" t="n">
        <v>0</v>
      </c>
      <c r="AW24" s="71" t="n">
        <v>0</v>
      </c>
      <c r="AX24" s="71" t="n">
        <v>0</v>
      </c>
      <c r="AY24" s="71" t="n">
        <v>0</v>
      </c>
    </row>
    <row r="25">
      <c r="A25" t="inlineStr">
        <is>
          <t>RM</t>
        </is>
      </c>
      <c r="B25" t="inlineStr">
        <is>
          <t>Ferroviario</t>
        </is>
      </c>
      <c r="C25" t="inlineStr">
        <is>
          <t>Hidrógeno-Fuel-Cell</t>
        </is>
      </c>
      <c r="D25" t="inlineStr">
        <is>
          <t>%</t>
        </is>
      </c>
      <c r="E25" s="63" t="n">
        <v>0</v>
      </c>
      <c r="F25" s="63" t="n">
        <v>0</v>
      </c>
      <c r="G25" s="63" t="n">
        <v>0</v>
      </c>
      <c r="H25" s="63" t="n">
        <v>0</v>
      </c>
      <c r="I25" s="63" t="n">
        <v>0</v>
      </c>
      <c r="J25" s="63" t="n">
        <v>0</v>
      </c>
      <c r="K25" s="130" t="n">
        <v>0</v>
      </c>
      <c r="L25" s="130" t="n">
        <v>0</v>
      </c>
      <c r="M25" s="130" t="n">
        <v>0</v>
      </c>
      <c r="N25" s="130" t="n">
        <v>0</v>
      </c>
      <c r="O25" s="130" t="n">
        <v>0</v>
      </c>
      <c r="P25" s="130" t="n">
        <v>0</v>
      </c>
      <c r="Q25" s="130" t="n">
        <v>0</v>
      </c>
      <c r="R25" s="130" t="n">
        <v>0</v>
      </c>
      <c r="S25" s="130" t="n">
        <v>0</v>
      </c>
      <c r="T25" s="130" t="n">
        <v>0</v>
      </c>
      <c r="U25" s="130" t="n">
        <v>0</v>
      </c>
      <c r="V25" s="130" t="n">
        <v>0</v>
      </c>
      <c r="W25" s="130" t="n">
        <v>0</v>
      </c>
      <c r="X25" s="130" t="n">
        <v>0</v>
      </c>
      <c r="Y25" s="130" t="n">
        <v>0</v>
      </c>
      <c r="Z25" s="130" t="n">
        <v>0</v>
      </c>
      <c r="AA25" s="130" t="n">
        <v>0</v>
      </c>
      <c r="AB25" s="130" t="n">
        <v>0</v>
      </c>
      <c r="AC25" s="130" t="n">
        <v>0</v>
      </c>
      <c r="AD25" s="130" t="n">
        <v>0</v>
      </c>
      <c r="AE25" s="130" t="n">
        <v>0</v>
      </c>
      <c r="AF25" s="130" t="n">
        <v>0</v>
      </c>
      <c r="AG25" s="130" t="n">
        <v>0</v>
      </c>
      <c r="AH25" s="130" t="n">
        <v>0</v>
      </c>
      <c r="AI25" s="130" t="n">
        <v>0</v>
      </c>
      <c r="AJ25" s="130" t="n">
        <v>0</v>
      </c>
      <c r="AK25" s="130" t="n">
        <v>0</v>
      </c>
      <c r="AL25" s="130" t="n">
        <v>0</v>
      </c>
      <c r="AM25" s="130" t="n">
        <v>0</v>
      </c>
      <c r="AN25" s="130" t="n">
        <v>0</v>
      </c>
      <c r="AO25" s="130" t="n">
        <v>0</v>
      </c>
      <c r="AP25" s="130" t="n">
        <v>0</v>
      </c>
      <c r="AQ25" s="130" t="n">
        <v>0</v>
      </c>
      <c r="AR25" s="130" t="n">
        <v>0</v>
      </c>
      <c r="AS25" s="130" t="n">
        <v>0</v>
      </c>
      <c r="AT25" s="130" t="n">
        <v>0</v>
      </c>
      <c r="AU25" s="130" t="n">
        <v>0</v>
      </c>
      <c r="AV25" s="130" t="n">
        <v>0</v>
      </c>
      <c r="AW25" s="130" t="n">
        <v>0</v>
      </c>
      <c r="AX25" s="130" t="n">
        <v>0</v>
      </c>
      <c r="AY25" s="130" t="n">
        <v>0</v>
      </c>
    </row>
    <row r="26">
      <c r="A26" t="inlineStr">
        <is>
          <t>RM</t>
        </is>
      </c>
      <c r="B26" t="inlineStr">
        <is>
          <t>Aéreo</t>
        </is>
      </c>
      <c r="C26" t="inlineStr">
        <is>
          <t>Kerosene Aviación</t>
        </is>
      </c>
      <c r="D26" t="inlineStr">
        <is>
          <t>%</t>
        </is>
      </c>
      <c r="E26" s="63" t="n">
        <v>0</v>
      </c>
      <c r="F26" s="63" t="n">
        <v>0</v>
      </c>
      <c r="G26" s="63" t="n">
        <v>0</v>
      </c>
      <c r="H26" s="63" t="n">
        <v>0</v>
      </c>
      <c r="I26" s="63" t="n">
        <v>0</v>
      </c>
      <c r="J26" s="63" t="n">
        <v>0</v>
      </c>
      <c r="K26" s="130" t="n">
        <v>0</v>
      </c>
      <c r="L26" s="130" t="n">
        <v>0</v>
      </c>
      <c r="M26" s="130" t="n">
        <v>0</v>
      </c>
      <c r="N26" s="130" t="n">
        <v>0</v>
      </c>
      <c r="O26" s="130" t="n">
        <v>0</v>
      </c>
      <c r="P26" s="130" t="n">
        <v>0</v>
      </c>
      <c r="Q26" s="130" t="n">
        <v>0</v>
      </c>
      <c r="R26" s="130" t="n">
        <v>0</v>
      </c>
      <c r="S26" s="130" t="n">
        <v>0</v>
      </c>
      <c r="T26" s="130" t="n">
        <v>0</v>
      </c>
      <c r="U26" s="130" t="n">
        <v>0</v>
      </c>
      <c r="V26" s="130" t="n">
        <v>0</v>
      </c>
      <c r="W26" s="130" t="n">
        <v>0</v>
      </c>
      <c r="X26" s="130" t="n">
        <v>0</v>
      </c>
      <c r="Y26" s="130" t="n">
        <v>0</v>
      </c>
      <c r="Z26" s="130" t="n">
        <v>0</v>
      </c>
      <c r="AA26" s="130" t="n">
        <v>0</v>
      </c>
      <c r="AB26" s="130" t="n">
        <v>0</v>
      </c>
      <c r="AC26" s="130" t="n">
        <v>0</v>
      </c>
      <c r="AD26" s="130" t="n">
        <v>0</v>
      </c>
      <c r="AE26" s="130" t="n">
        <v>0</v>
      </c>
      <c r="AF26" s="130" t="n">
        <v>0</v>
      </c>
      <c r="AG26" s="130" t="n">
        <v>0</v>
      </c>
      <c r="AH26" s="130" t="n">
        <v>0</v>
      </c>
      <c r="AI26" s="130" t="n">
        <v>0</v>
      </c>
      <c r="AJ26" s="130" t="n">
        <v>0</v>
      </c>
      <c r="AK26" s="130" t="n">
        <v>0</v>
      </c>
      <c r="AL26" s="130" t="n">
        <v>0</v>
      </c>
      <c r="AM26" s="130" t="n">
        <v>0</v>
      </c>
      <c r="AN26" s="130" t="n">
        <v>0</v>
      </c>
      <c r="AO26" s="130" t="n">
        <v>0</v>
      </c>
      <c r="AP26" s="130" t="n">
        <v>0</v>
      </c>
      <c r="AQ26" s="130" t="n">
        <v>0</v>
      </c>
      <c r="AR26" s="130" t="n">
        <v>0</v>
      </c>
      <c r="AS26" s="130" t="n">
        <v>0</v>
      </c>
      <c r="AT26" s="130" t="n">
        <v>0</v>
      </c>
      <c r="AU26" s="130" t="n">
        <v>0</v>
      </c>
      <c r="AV26" s="130" t="n">
        <v>0</v>
      </c>
      <c r="AW26" s="130" t="n">
        <v>0</v>
      </c>
      <c r="AX26" s="130" t="n">
        <v>0</v>
      </c>
      <c r="AY26" s="130" t="n">
        <v>0</v>
      </c>
    </row>
    <row r="27">
      <c r="A27" t="inlineStr">
        <is>
          <t>RM</t>
        </is>
      </c>
      <c r="B27" t="inlineStr">
        <is>
          <t>Aéreo</t>
        </is>
      </c>
      <c r="C27" t="inlineStr">
        <is>
          <t>Hidrógeno-Fuel-Cell</t>
        </is>
      </c>
      <c r="D27" t="inlineStr">
        <is>
          <t>%</t>
        </is>
      </c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130" t="n">
        <v>0</v>
      </c>
      <c r="L27" s="130" t="n">
        <v>0</v>
      </c>
      <c r="M27" s="130" t="n">
        <v>0</v>
      </c>
      <c r="N27" s="130" t="n">
        <v>0</v>
      </c>
      <c r="O27" s="130" t="n">
        <v>0</v>
      </c>
      <c r="P27" s="130" t="n">
        <v>0</v>
      </c>
      <c r="Q27" s="130" t="n">
        <v>0</v>
      </c>
      <c r="R27" s="130" t="n">
        <v>0</v>
      </c>
      <c r="S27" s="130" t="n">
        <v>0</v>
      </c>
      <c r="T27" s="130" t="n">
        <v>0</v>
      </c>
      <c r="U27" s="130" t="n">
        <v>0</v>
      </c>
      <c r="V27" s="130" t="n">
        <v>0</v>
      </c>
      <c r="W27" s="130" t="n">
        <v>0</v>
      </c>
      <c r="X27" s="130" t="n">
        <v>0</v>
      </c>
      <c r="Y27" s="130" t="n">
        <v>0</v>
      </c>
      <c r="Z27" s="130" t="n">
        <v>0</v>
      </c>
      <c r="AA27" s="130" t="n">
        <v>0</v>
      </c>
      <c r="AB27" s="130" t="n">
        <v>0</v>
      </c>
      <c r="AC27" s="130" t="n">
        <v>0</v>
      </c>
      <c r="AD27" s="130" t="n">
        <v>0</v>
      </c>
      <c r="AE27" s="130" t="n">
        <v>0</v>
      </c>
      <c r="AF27" s="130" t="n">
        <v>0</v>
      </c>
      <c r="AG27" s="130" t="n">
        <v>0</v>
      </c>
      <c r="AH27" s="130" t="n">
        <v>0</v>
      </c>
      <c r="AI27" s="130" t="n">
        <v>0</v>
      </c>
      <c r="AJ27" s="130" t="n">
        <v>0</v>
      </c>
      <c r="AK27" s="130" t="n">
        <v>0</v>
      </c>
      <c r="AL27" s="130" t="n">
        <v>0</v>
      </c>
      <c r="AM27" s="130" t="n">
        <v>0</v>
      </c>
      <c r="AN27" s="130" t="n">
        <v>0</v>
      </c>
      <c r="AO27" s="130" t="n">
        <v>0</v>
      </c>
      <c r="AP27" s="130" t="n">
        <v>0</v>
      </c>
      <c r="AQ27" s="130" t="n">
        <v>0</v>
      </c>
      <c r="AR27" s="130" t="n">
        <v>0</v>
      </c>
      <c r="AS27" s="130" t="n">
        <v>0</v>
      </c>
      <c r="AT27" s="130" t="n">
        <v>0</v>
      </c>
      <c r="AU27" s="130" t="n">
        <v>0</v>
      </c>
      <c r="AV27" s="130" t="n">
        <v>0</v>
      </c>
      <c r="AW27" s="130" t="n">
        <v>0</v>
      </c>
      <c r="AX27" s="130" t="n">
        <v>0</v>
      </c>
      <c r="AY27" s="130" t="n">
        <v>0</v>
      </c>
    </row>
    <row r="28">
      <c r="A28" t="inlineStr">
        <is>
          <t>RM</t>
        </is>
      </c>
      <c r="B28" t="inlineStr">
        <is>
          <t>Marítimo</t>
        </is>
      </c>
      <c r="C28" t="inlineStr">
        <is>
          <t>Petróleo Combustible</t>
        </is>
      </c>
      <c r="D28" t="inlineStr">
        <is>
          <t>%</t>
        </is>
      </c>
      <c r="E28" s="63" t="n">
        <v>0</v>
      </c>
      <c r="F28" s="63" t="n">
        <v>0</v>
      </c>
      <c r="G28" s="63" t="n">
        <v>0</v>
      </c>
      <c r="H28" s="63" t="n">
        <v>0</v>
      </c>
      <c r="I28" s="63" t="n">
        <v>0</v>
      </c>
      <c r="J28" s="63" t="n">
        <v>0</v>
      </c>
      <c r="K28" s="130" t="n">
        <v>0</v>
      </c>
      <c r="L28" s="130" t="n">
        <v>0</v>
      </c>
      <c r="M28" s="130" t="n">
        <v>0</v>
      </c>
      <c r="N28" s="130" t="n">
        <v>0</v>
      </c>
      <c r="O28" s="130" t="n">
        <v>0</v>
      </c>
      <c r="P28" s="130" t="n">
        <v>0</v>
      </c>
      <c r="Q28" s="130" t="n">
        <v>0</v>
      </c>
      <c r="R28" s="130" t="n">
        <v>0</v>
      </c>
      <c r="S28" s="130" t="n">
        <v>0</v>
      </c>
      <c r="T28" s="130" t="n">
        <v>0</v>
      </c>
      <c r="U28" s="130" t="n">
        <v>0</v>
      </c>
      <c r="V28" s="130" t="n">
        <v>0</v>
      </c>
      <c r="W28" s="130" t="n">
        <v>0</v>
      </c>
      <c r="X28" s="130" t="n">
        <v>0</v>
      </c>
      <c r="Y28" s="130" t="n">
        <v>0</v>
      </c>
      <c r="Z28" s="130" t="n">
        <v>0</v>
      </c>
      <c r="AA28" s="130" t="n">
        <v>0</v>
      </c>
      <c r="AB28" s="130" t="n">
        <v>0</v>
      </c>
      <c r="AC28" s="130" t="n">
        <v>0</v>
      </c>
      <c r="AD28" s="130" t="n">
        <v>0</v>
      </c>
      <c r="AE28" s="130" t="n">
        <v>0</v>
      </c>
      <c r="AF28" s="130" t="n">
        <v>0</v>
      </c>
      <c r="AG28" s="130" t="n">
        <v>0</v>
      </c>
      <c r="AH28" s="130" t="n">
        <v>0</v>
      </c>
      <c r="AI28" s="130" t="n">
        <v>0</v>
      </c>
      <c r="AJ28" s="130" t="n">
        <v>0</v>
      </c>
      <c r="AK28" s="130" t="n">
        <v>0</v>
      </c>
      <c r="AL28" s="130" t="n">
        <v>0</v>
      </c>
      <c r="AM28" s="130" t="n">
        <v>0</v>
      </c>
      <c r="AN28" s="130" t="n">
        <v>0</v>
      </c>
      <c r="AO28" s="130" t="n">
        <v>0</v>
      </c>
      <c r="AP28" s="130" t="n">
        <v>0</v>
      </c>
      <c r="AQ28" s="130" t="n">
        <v>0</v>
      </c>
      <c r="AR28" s="130" t="n">
        <v>0</v>
      </c>
      <c r="AS28" s="130" t="n">
        <v>0</v>
      </c>
      <c r="AT28" s="130" t="n">
        <v>0</v>
      </c>
      <c r="AU28" s="130" t="n">
        <v>0</v>
      </c>
      <c r="AV28" s="130" t="n">
        <v>0</v>
      </c>
      <c r="AW28" s="130" t="n">
        <v>0</v>
      </c>
      <c r="AX28" s="130" t="n">
        <v>0</v>
      </c>
      <c r="AY28" s="130" t="n">
        <v>0</v>
      </c>
    </row>
    <row r="29">
      <c r="A29" t="inlineStr">
        <is>
          <t>RM</t>
        </is>
      </c>
      <c r="B29" t="inlineStr">
        <is>
          <t>Marítimo</t>
        </is>
      </c>
      <c r="C29" t="inlineStr">
        <is>
          <t>Hidrógeno-Fuel-Cell</t>
        </is>
      </c>
      <c r="D29" t="inlineStr">
        <is>
          <t>%</t>
        </is>
      </c>
      <c r="E29" s="63" t="n">
        <v>0</v>
      </c>
      <c r="F29" s="63" t="n">
        <v>0</v>
      </c>
      <c r="G29" s="63" t="n">
        <v>0</v>
      </c>
      <c r="H29" s="63" t="n">
        <v>0</v>
      </c>
      <c r="I29" s="63" t="n">
        <v>0</v>
      </c>
      <c r="J29" s="63" t="n">
        <v>0</v>
      </c>
      <c r="K29" s="130" t="n">
        <v>0</v>
      </c>
      <c r="L29" s="130" t="n">
        <v>0</v>
      </c>
      <c r="M29" s="130" t="n">
        <v>0</v>
      </c>
      <c r="N29" s="130" t="n">
        <v>0</v>
      </c>
      <c r="O29" s="130" t="n">
        <v>0</v>
      </c>
      <c r="P29" s="130" t="n">
        <v>0</v>
      </c>
      <c r="Q29" s="130" t="n">
        <v>0</v>
      </c>
      <c r="R29" s="130" t="n">
        <v>0</v>
      </c>
      <c r="S29" s="130" t="n">
        <v>0</v>
      </c>
      <c r="T29" s="130" t="n">
        <v>0</v>
      </c>
      <c r="U29" s="130" t="n">
        <v>0</v>
      </c>
      <c r="V29" s="130" t="n">
        <v>0</v>
      </c>
      <c r="W29" s="130" t="n">
        <v>0</v>
      </c>
      <c r="X29" s="130" t="n">
        <v>0</v>
      </c>
      <c r="Y29" s="130" t="n">
        <v>0</v>
      </c>
      <c r="Z29" s="130" t="n">
        <v>0</v>
      </c>
      <c r="AA29" s="130" t="n">
        <v>0</v>
      </c>
      <c r="AB29" s="130" t="n">
        <v>0</v>
      </c>
      <c r="AC29" s="130" t="n">
        <v>0</v>
      </c>
      <c r="AD29" s="130" t="n">
        <v>0</v>
      </c>
      <c r="AE29" s="130" t="n">
        <v>0</v>
      </c>
      <c r="AF29" s="130" t="n">
        <v>0</v>
      </c>
      <c r="AG29" s="130" t="n">
        <v>0</v>
      </c>
      <c r="AH29" s="130" t="n">
        <v>0</v>
      </c>
      <c r="AI29" s="130" t="n">
        <v>0</v>
      </c>
      <c r="AJ29" s="130" t="n">
        <v>0</v>
      </c>
      <c r="AK29" s="130" t="n">
        <v>0</v>
      </c>
      <c r="AL29" s="130" t="n">
        <v>0</v>
      </c>
      <c r="AM29" s="130" t="n">
        <v>0</v>
      </c>
      <c r="AN29" s="130" t="n">
        <v>0</v>
      </c>
      <c r="AO29" s="130" t="n">
        <v>0</v>
      </c>
      <c r="AP29" s="130" t="n">
        <v>0</v>
      </c>
      <c r="AQ29" s="130" t="n">
        <v>0</v>
      </c>
      <c r="AR29" s="130" t="n">
        <v>0</v>
      </c>
      <c r="AS29" s="130" t="n">
        <v>0</v>
      </c>
      <c r="AT29" s="130" t="n">
        <v>0</v>
      </c>
      <c r="AU29" s="130" t="n">
        <v>0</v>
      </c>
      <c r="AV29" s="130" t="n">
        <v>0</v>
      </c>
      <c r="AW29" s="130" t="n">
        <v>0</v>
      </c>
      <c r="AX29" s="130" t="n">
        <v>0</v>
      </c>
      <c r="AY29" s="130" t="n">
        <v>0</v>
      </c>
    </row>
    <row r="30">
      <c r="A30" t="inlineStr">
        <is>
          <t>R1</t>
        </is>
      </c>
      <c r="B30" t="inlineStr">
        <is>
          <t>Camión liviano</t>
        </is>
      </c>
      <c r="C30" t="inlineStr">
        <is>
          <t>Gasolina</t>
        </is>
      </c>
      <c r="D30" t="inlineStr">
        <is>
          <t>%</t>
        </is>
      </c>
      <c r="E30" s="63" t="n">
        <v>0</v>
      </c>
      <c r="F30" s="63" t="n">
        <v>0</v>
      </c>
      <c r="G30" s="63" t="n">
        <v>0</v>
      </c>
      <c r="H30" s="63" t="n">
        <v>0</v>
      </c>
      <c r="I30" s="63" t="n">
        <v>0</v>
      </c>
      <c r="J30" s="63" t="n">
        <v>0</v>
      </c>
      <c r="K30" s="130" t="n">
        <v>0</v>
      </c>
      <c r="L30" s="130" t="n">
        <v>0</v>
      </c>
      <c r="M30" s="130" t="n">
        <v>0</v>
      </c>
      <c r="N30" s="130" t="n">
        <v>0</v>
      </c>
      <c r="O30" s="130" t="n">
        <v>0</v>
      </c>
      <c r="P30" s="130" t="n">
        <v>0</v>
      </c>
      <c r="Q30" s="130" t="n">
        <v>0</v>
      </c>
      <c r="R30" s="130" t="n">
        <v>0</v>
      </c>
      <c r="S30" s="130" t="n">
        <v>0</v>
      </c>
      <c r="T30" s="130" t="n">
        <v>0</v>
      </c>
      <c r="U30" s="130" t="n">
        <v>0</v>
      </c>
      <c r="V30" s="130" t="n">
        <v>0</v>
      </c>
      <c r="W30" s="130" t="n">
        <v>0</v>
      </c>
      <c r="X30" s="130" t="n">
        <v>0</v>
      </c>
      <c r="Y30" s="130" t="n">
        <v>0</v>
      </c>
      <c r="Z30" s="130" t="n">
        <v>0</v>
      </c>
      <c r="AA30" s="130" t="n">
        <v>0</v>
      </c>
      <c r="AB30" s="130" t="n">
        <v>0</v>
      </c>
      <c r="AC30" s="130" t="n">
        <v>0</v>
      </c>
      <c r="AD30" s="130" t="n">
        <v>0</v>
      </c>
      <c r="AE30" s="130" t="n">
        <v>0</v>
      </c>
      <c r="AF30" s="130" t="n">
        <v>0</v>
      </c>
      <c r="AG30" s="130" t="n">
        <v>0</v>
      </c>
      <c r="AH30" s="130" t="n">
        <v>0</v>
      </c>
      <c r="AI30" s="130" t="n">
        <v>0</v>
      </c>
      <c r="AJ30" s="130" t="n">
        <v>0</v>
      </c>
      <c r="AK30" s="130" t="n">
        <v>0</v>
      </c>
      <c r="AL30" s="130" t="n">
        <v>0</v>
      </c>
      <c r="AM30" s="130" t="n">
        <v>0</v>
      </c>
      <c r="AN30" s="130" t="n">
        <v>0</v>
      </c>
      <c r="AO30" s="130" t="n">
        <v>0</v>
      </c>
      <c r="AP30" s="130" t="n">
        <v>0</v>
      </c>
      <c r="AQ30" s="130" t="n">
        <v>0</v>
      </c>
      <c r="AR30" s="130" t="n">
        <v>0</v>
      </c>
      <c r="AS30" s="130" t="n">
        <v>0</v>
      </c>
      <c r="AT30" s="130" t="n">
        <v>0</v>
      </c>
      <c r="AU30" s="130" t="n">
        <v>0</v>
      </c>
      <c r="AV30" s="130" t="n">
        <v>0</v>
      </c>
      <c r="AW30" s="130" t="n">
        <v>0</v>
      </c>
      <c r="AX30" s="130" t="n">
        <v>0</v>
      </c>
      <c r="AY30" s="130" t="n">
        <v>0</v>
      </c>
    </row>
    <row r="31">
      <c r="A31" t="inlineStr">
        <is>
          <t>R1</t>
        </is>
      </c>
      <c r="B31" t="inlineStr">
        <is>
          <t>Camión liviano</t>
        </is>
      </c>
      <c r="C31" t="inlineStr">
        <is>
          <t>Diesel</t>
        </is>
      </c>
      <c r="D31" t="inlineStr">
        <is>
          <t>%</t>
        </is>
      </c>
      <c r="E31" s="63" t="n">
        <v>1</v>
      </c>
      <c r="F31" s="63" t="n">
        <v>1</v>
      </c>
      <c r="G31" s="63" t="n">
        <v>0.9972152603731551</v>
      </c>
      <c r="H31" s="63" t="n">
        <v>0.9974470257850395</v>
      </c>
      <c r="I31" s="63" t="n">
        <v>0.9980009995002499</v>
      </c>
      <c r="J31" s="63" t="n">
        <v>0.9979123173277662</v>
      </c>
      <c r="K31" s="130" t="n">
        <v>0.9979123173277662</v>
      </c>
      <c r="L31" s="130" t="n">
        <v>0.9964348392207405</v>
      </c>
      <c r="M31" s="130" t="n">
        <v>0.9959123173277662</v>
      </c>
      <c r="N31" s="130" t="n">
        <v>0.9952336033015597</v>
      </c>
      <c r="O31" s="130" t="n">
        <v>0.9943567452501743</v>
      </c>
      <c r="P31" s="130" t="n">
        <v>0.9932202997203667</v>
      </c>
      <c r="Q31" s="130" t="n">
        <v>0.9917302419833759</v>
      </c>
      <c r="R31" s="130" t="n">
        <v>0.9897434646709546</v>
      </c>
      <c r="S31" s="130" t="n">
        <v>0.9870484525118997</v>
      </c>
      <c r="T31" s="130" t="n">
        <v>0.9833425682204606</v>
      </c>
      <c r="U31" s="130" t="n">
        <v>0.9782047124727355</v>
      </c>
      <c r="V31" s="130" t="n">
        <v>0.9710632399888901</v>
      </c>
      <c r="W31" s="130" t="n">
        <v>0.9611625976890181</v>
      </c>
      <c r="X31" s="130" t="n">
        <v>0.9475387963811502</v>
      </c>
      <c r="Y31" s="130" t="n">
        <v>0.9290241702706492</v>
      </c>
      <c r="Z31" s="130" t="n">
        <v>0.9043149796671408</v>
      </c>
      <c r="AA31" s="130" t="n">
        <v>0.8721449889940392</v>
      </c>
      <c r="AB31" s="130" t="n">
        <v>0.8315981093897898</v>
      </c>
      <c r="AC31" s="130" t="n">
        <v>0.7825396246393587</v>
      </c>
      <c r="AD31" s="130" t="n">
        <v>0.7260392700875022</v>
      </c>
      <c r="AE31" s="130" t="n">
        <v>0.6645508789842738</v>
      </c>
      <c r="AF31" s="130" t="n">
        <v>0.6016254532525723</v>
      </c>
      <c r="AG31" s="130" t="n">
        <v>0.541155242643973</v>
      </c>
      <c r="AH31" s="130" t="n">
        <v>0.4864572308012995</v>
      </c>
      <c r="AI31" s="130" t="n">
        <v>0.4396236932592572</v>
      </c>
      <c r="AJ31" s="130" t="n">
        <v>0.401372396008469</v>
      </c>
      <c r="AK31" s="130" t="n">
        <v>0.3713169473503647</v>
      </c>
      <c r="AL31" s="130" t="n">
        <v>0.3484116542222471</v>
      </c>
      <c r="AM31" s="130" t="n">
        <v>0.3313585638131178</v>
      </c>
      <c r="AN31" s="130" t="n">
        <v>0.3188820123061661</v>
      </c>
      <c r="AO31" s="130" t="n">
        <v>0.3098698205857683</v>
      </c>
      <c r="AP31" s="130" t="n">
        <v>0.3034200216712148</v>
      </c>
      <c r="AQ31" s="130" t="n">
        <v>0.2988345812451458</v>
      </c>
      <c r="AR31" s="130" t="n">
        <v>0.2955899463341957</v>
      </c>
      <c r="AS31" s="130" t="n">
        <v>0.29330172001469</v>
      </c>
      <c r="AT31" s="130" t="n">
        <v>0.2916917867811548</v>
      </c>
      <c r="AU31" s="130" t="n">
        <v>0.2905609605667491</v>
      </c>
      <c r="AV31" s="130" t="n">
        <v>0.2897675876160382</v>
      </c>
      <c r="AW31" s="130" t="n">
        <v>0.2892114228017932</v>
      </c>
      <c r="AX31" s="130" t="n">
        <v>0.2888217676180153</v>
      </c>
      <c r="AY31" s="130" t="n">
        <v>0.2885488806353821</v>
      </c>
    </row>
    <row r="32">
      <c r="A32" t="inlineStr">
        <is>
          <t>R1</t>
        </is>
      </c>
      <c r="B32" t="inlineStr">
        <is>
          <t>Camión liviano</t>
        </is>
      </c>
      <c r="C32" t="inlineStr">
        <is>
          <t>Eléctrico</t>
        </is>
      </c>
      <c r="D32" t="inlineStr">
        <is>
          <t>%</t>
        </is>
      </c>
      <c r="E32" s="63" t="n">
        <v>0</v>
      </c>
      <c r="F32" s="63" t="n">
        <v>0</v>
      </c>
      <c r="G32" s="63" t="n">
        <v>0</v>
      </c>
      <c r="H32" s="63" t="n">
        <v>0</v>
      </c>
      <c r="I32" s="63" t="n">
        <v>0</v>
      </c>
      <c r="J32" s="63" t="n">
        <v>0</v>
      </c>
      <c r="K32" s="130" t="n">
        <v>0</v>
      </c>
      <c r="L32" s="130" t="n">
        <v>0</v>
      </c>
      <c r="M32" s="130" t="n">
        <v>0</v>
      </c>
      <c r="N32" s="130" t="n">
        <v>0</v>
      </c>
      <c r="O32" s="130" t="n">
        <v>0</v>
      </c>
      <c r="P32" s="130" t="n">
        <v>0</v>
      </c>
      <c r="Q32" s="130" t="n">
        <v>0</v>
      </c>
      <c r="R32" s="130" t="n">
        <v>0</v>
      </c>
      <c r="S32" s="130" t="n">
        <v>0</v>
      </c>
      <c r="T32" s="130" t="n">
        <v>0</v>
      </c>
      <c r="U32" s="130" t="n">
        <v>0</v>
      </c>
      <c r="V32" s="130" t="n">
        <v>0</v>
      </c>
      <c r="W32" s="130" t="n">
        <v>0</v>
      </c>
      <c r="X32" s="130" t="n">
        <v>0</v>
      </c>
      <c r="Y32" s="130" t="n">
        <v>0</v>
      </c>
      <c r="Z32" s="130" t="n">
        <v>0</v>
      </c>
      <c r="AA32" s="130" t="n">
        <v>0</v>
      </c>
      <c r="AB32" s="130" t="n">
        <v>0</v>
      </c>
      <c r="AC32" s="130" t="n">
        <v>0</v>
      </c>
      <c r="AD32" s="130" t="n">
        <v>0</v>
      </c>
      <c r="AE32" s="130" t="n">
        <v>0</v>
      </c>
      <c r="AF32" s="130" t="n">
        <v>0</v>
      </c>
      <c r="AG32" s="130" t="n">
        <v>0</v>
      </c>
      <c r="AH32" s="130" t="n">
        <v>0</v>
      </c>
      <c r="AI32" s="130" t="n">
        <v>0</v>
      </c>
      <c r="AJ32" s="130" t="n">
        <v>0</v>
      </c>
      <c r="AK32" s="130" t="n">
        <v>0</v>
      </c>
      <c r="AL32" s="130" t="n">
        <v>0</v>
      </c>
      <c r="AM32" s="130" t="n">
        <v>0</v>
      </c>
      <c r="AN32" s="130" t="n">
        <v>0</v>
      </c>
      <c r="AO32" s="130" t="n">
        <v>0</v>
      </c>
      <c r="AP32" s="130" t="n">
        <v>0</v>
      </c>
      <c r="AQ32" s="130" t="n">
        <v>0</v>
      </c>
      <c r="AR32" s="130" t="n">
        <v>0</v>
      </c>
      <c r="AS32" s="130" t="n">
        <v>0</v>
      </c>
      <c r="AT32" s="130" t="n">
        <v>0</v>
      </c>
      <c r="AU32" s="130" t="n">
        <v>0</v>
      </c>
      <c r="AV32" s="130" t="n">
        <v>0</v>
      </c>
      <c r="AW32" s="130" t="n">
        <v>0</v>
      </c>
      <c r="AX32" s="130" t="n">
        <v>0</v>
      </c>
      <c r="AY32" s="130" t="n">
        <v>0</v>
      </c>
    </row>
    <row r="33">
      <c r="A33" t="inlineStr">
        <is>
          <t>R1</t>
        </is>
      </c>
      <c r="B33" t="inlineStr">
        <is>
          <t>Camión liviano</t>
        </is>
      </c>
      <c r="C33" t="inlineStr">
        <is>
          <t>GLP</t>
        </is>
      </c>
      <c r="D33" t="inlineStr">
        <is>
          <t>%</t>
        </is>
      </c>
      <c r="E33" s="63" t="n">
        <v>0</v>
      </c>
      <c r="F33" s="63" t="n">
        <v>0</v>
      </c>
      <c r="G33" s="63" t="n">
        <v>0.00278473962684489</v>
      </c>
      <c r="H33" s="63" t="n">
        <v>0.002552974214960429</v>
      </c>
      <c r="I33" s="63" t="n">
        <v>0.001999000499750125</v>
      </c>
      <c r="J33" s="63" t="n">
        <v>0.00208768267223382</v>
      </c>
      <c r="K33" s="130" t="n">
        <v>0.00208768267223382</v>
      </c>
      <c r="L33" s="130" t="n">
        <v>0.002083707173089496</v>
      </c>
      <c r="M33" s="130" t="n">
        <v>0.002082198432563409</v>
      </c>
      <c r="N33" s="130" t="n">
        <v>0.002080119556202801</v>
      </c>
      <c r="O33" s="130" t="n">
        <v>0.0020772572972223</v>
      </c>
      <c r="P33" s="130" t="n">
        <v>0.002073320621701456</v>
      </c>
      <c r="Q33" s="130" t="n">
        <v>0.002067914094980034</v>
      </c>
      <c r="R33" s="130" t="n">
        <v>0.002060503733257564</v>
      </c>
      <c r="S33" s="130" t="n">
        <v>0.00205037461525184</v>
      </c>
      <c r="T33" s="130" t="n">
        <v>0.002036580950311273</v>
      </c>
      <c r="U33" s="130" t="n">
        <v>0.002017892322118867</v>
      </c>
      <c r="V33" s="130" t="n">
        <v>0.001992745493898712</v>
      </c>
      <c r="W33" s="130" t="n">
        <v>0.001959220562895029</v>
      </c>
      <c r="X33" s="130" t="n">
        <v>0.001915073686655384</v>
      </c>
      <c r="Y33" s="130" t="n">
        <v>0.001857873526566122</v>
      </c>
      <c r="Z33" s="130" t="n">
        <v>0.001785296146865952</v>
      </c>
      <c r="AA33" s="130" t="n">
        <v>0.001695615304443091</v>
      </c>
      <c r="AB33" s="130" t="n">
        <v>0.001588358503966644</v>
      </c>
      <c r="AC33" s="130" t="n">
        <v>0.001464976323864518</v>
      </c>
      <c r="AD33" s="130" t="n">
        <v>0.00132923941567631</v>
      </c>
      <c r="AE33" s="130" t="n">
        <v>0.001187049963659511</v>
      </c>
      <c r="AF33" s="130" t="n">
        <v>0.001045543977000713</v>
      </c>
      <c r="AG33" s="130" t="n">
        <v>0.0009117228829588911</v>
      </c>
      <c r="AH33" s="130" t="n">
        <v>0.0007911384044435408</v>
      </c>
      <c r="AI33" s="130" t="n">
        <v>0.0006871209564467004</v>
      </c>
      <c r="AJ33" s="130" t="n">
        <v>0.0006007188663507203</v>
      </c>
      <c r="AK33" s="130" t="n">
        <v>0.000531171741872868</v>
      </c>
      <c r="AL33" s="130" t="n">
        <v>0.0004765956041274523</v>
      </c>
      <c r="AM33" s="130" t="n">
        <v>0.0004346152402227215</v>
      </c>
      <c r="AN33" s="130" t="n">
        <v>0.0004028174187162699</v>
      </c>
      <c r="AO33" s="130" t="n">
        <v>0.0003790123144181034</v>
      </c>
      <c r="AP33" s="130" t="n">
        <v>0.0003613464331311859</v>
      </c>
      <c r="AQ33" s="130" t="n">
        <v>0.0003483216118954461</v>
      </c>
      <c r="AR33" s="130" t="n">
        <v>0.0003387646281266119</v>
      </c>
      <c r="AS33" s="130" t="n">
        <v>0.000331776878705862</v>
      </c>
      <c r="AT33" s="130" t="n">
        <v>0.0003266808404695925</v>
      </c>
      <c r="AU33" s="130" t="n">
        <v>0.00032297138522658</v>
      </c>
      <c r="AV33" s="130" t="n">
        <v>0.0003202749370066423</v>
      </c>
      <c r="AW33" s="130" t="n">
        <v>0.0003183168090345855</v>
      </c>
      <c r="AX33" s="130" t="n">
        <v>0.0003168958694844999</v>
      </c>
      <c r="AY33" s="130" t="n">
        <v>0.0003158652889804467</v>
      </c>
    </row>
    <row r="34">
      <c r="A34" t="inlineStr">
        <is>
          <t>R1</t>
        </is>
      </c>
      <c r="B34" t="inlineStr">
        <is>
          <t>Camión liviano</t>
        </is>
      </c>
      <c r="C34" t="inlineStr">
        <is>
          <t>GNC</t>
        </is>
      </c>
      <c r="D34" t="inlineStr">
        <is>
          <t>%</t>
        </is>
      </c>
      <c r="E34" s="63" t="n">
        <v>0</v>
      </c>
      <c r="F34" s="63" t="n">
        <v>0</v>
      </c>
      <c r="G34" s="63" t="n">
        <v>0</v>
      </c>
      <c r="H34" s="63" t="n">
        <v>0</v>
      </c>
      <c r="I34" s="63" t="n">
        <v>0</v>
      </c>
      <c r="J34" s="63" t="n">
        <v>0</v>
      </c>
      <c r="K34" s="130" t="n">
        <v>0</v>
      </c>
      <c r="L34" s="130" t="n">
        <v>0</v>
      </c>
      <c r="M34" s="130" t="n">
        <v>0</v>
      </c>
      <c r="N34" s="130" t="n">
        <v>0</v>
      </c>
      <c r="O34" s="130" t="n">
        <v>0</v>
      </c>
      <c r="P34" s="130" t="n">
        <v>0</v>
      </c>
      <c r="Q34" s="130" t="n">
        <v>0</v>
      </c>
      <c r="R34" s="130" t="n">
        <v>0</v>
      </c>
      <c r="S34" s="130" t="n">
        <v>0</v>
      </c>
      <c r="T34" s="130" t="n">
        <v>0</v>
      </c>
      <c r="U34" s="130" t="n">
        <v>0</v>
      </c>
      <c r="V34" s="130" t="n">
        <v>0</v>
      </c>
      <c r="W34" s="130" t="n">
        <v>0</v>
      </c>
      <c r="X34" s="130" t="n">
        <v>0</v>
      </c>
      <c r="Y34" s="130" t="n">
        <v>0</v>
      </c>
      <c r="Z34" s="130" t="n">
        <v>0</v>
      </c>
      <c r="AA34" s="130" t="n">
        <v>0</v>
      </c>
      <c r="AB34" s="130" t="n">
        <v>0</v>
      </c>
      <c r="AC34" s="130" t="n">
        <v>0</v>
      </c>
      <c r="AD34" s="130" t="n">
        <v>0</v>
      </c>
      <c r="AE34" s="130" t="n">
        <v>0</v>
      </c>
      <c r="AF34" s="130" t="n">
        <v>0</v>
      </c>
      <c r="AG34" s="130" t="n">
        <v>0</v>
      </c>
      <c r="AH34" s="130" t="n">
        <v>0</v>
      </c>
      <c r="AI34" s="130" t="n">
        <v>0</v>
      </c>
      <c r="AJ34" s="130" t="n">
        <v>0</v>
      </c>
      <c r="AK34" s="130" t="n">
        <v>0</v>
      </c>
      <c r="AL34" s="130" t="n">
        <v>0</v>
      </c>
      <c r="AM34" s="130" t="n">
        <v>0</v>
      </c>
      <c r="AN34" s="130" t="n">
        <v>0</v>
      </c>
      <c r="AO34" s="130" t="n">
        <v>0</v>
      </c>
      <c r="AP34" s="130" t="n">
        <v>0</v>
      </c>
      <c r="AQ34" s="130" t="n">
        <v>0</v>
      </c>
      <c r="AR34" s="130" t="n">
        <v>0</v>
      </c>
      <c r="AS34" s="130" t="n">
        <v>0</v>
      </c>
      <c r="AT34" s="130" t="n">
        <v>0</v>
      </c>
      <c r="AU34" s="130" t="n">
        <v>0</v>
      </c>
      <c r="AV34" s="130" t="n">
        <v>0</v>
      </c>
      <c r="AW34" s="130" t="n">
        <v>0</v>
      </c>
      <c r="AX34" s="130" t="n">
        <v>0</v>
      </c>
      <c r="AY34" s="130" t="n">
        <v>0</v>
      </c>
    </row>
    <row r="35">
      <c r="A35" t="inlineStr">
        <is>
          <t>R1</t>
        </is>
      </c>
      <c r="B35" t="inlineStr">
        <is>
          <t>Camión liviano</t>
        </is>
      </c>
      <c r="C35" t="inlineStr">
        <is>
          <t>Hidrógeno-Comb-Directa</t>
        </is>
      </c>
      <c r="D35" t="inlineStr">
        <is>
          <t>%</t>
        </is>
      </c>
      <c r="E35" s="63" t="n">
        <v>0</v>
      </c>
      <c r="F35" s="63" t="n">
        <v>0</v>
      </c>
      <c r="G35" s="63" t="n">
        <v>0</v>
      </c>
      <c r="H35" s="63" t="n">
        <v>0</v>
      </c>
      <c r="I35" s="63" t="n">
        <v>0</v>
      </c>
      <c r="J35" s="63" t="n">
        <v>0</v>
      </c>
      <c r="K35" s="71" t="n">
        <v>0</v>
      </c>
      <c r="L35" s="71" t="n">
        <v>0.000777508228522504</v>
      </c>
      <c r="M35" s="71" t="n">
        <v>0.001</v>
      </c>
      <c r="N35" s="71" t="n">
        <v>0.001250341200009448</v>
      </c>
      <c r="O35" s="71" t="n">
        <v>0.001515853309977464</v>
      </c>
      <c r="P35" s="71" t="n">
        <v>0.001780375585581813</v>
      </c>
      <c r="Q35" s="71" t="n">
        <v>0.002027983367962302</v>
      </c>
      <c r="R35" s="71" t="n">
        <v>0.002246594447847678</v>
      </c>
      <c r="S35" s="71" t="n">
        <v>0.002429861378661591</v>
      </c>
      <c r="T35" s="71" t="n">
        <v>0.00257694323603277</v>
      </c>
      <c r="U35" s="71" t="n">
        <v>0.002690908188994707</v>
      </c>
      <c r="V35" s="71" t="n">
        <v>0.002776831462149613</v>
      </c>
      <c r="W35" s="71" t="n">
        <v>0.00284028691880296</v>
      </c>
      <c r="X35" s="71" t="n">
        <v>0.002886437420502082</v>
      </c>
      <c r="Y35" s="71" t="n">
        <v>0.002919629679503655</v>
      </c>
      <c r="Z35" s="71" t="n">
        <v>0.002943310985180656</v>
      </c>
      <c r="AA35" s="71" t="n">
        <v>0.002960109873126804</v>
      </c>
      <c r="AB35" s="71" t="n">
        <v>0.002971978071875217</v>
      </c>
      <c r="AC35" s="71" t="n">
        <v>0.002980338671474984</v>
      </c>
      <c r="AD35" s="71" t="n">
        <v>0.002986216378370161</v>
      </c>
      <c r="AE35" s="71" t="n">
        <v>0.002990342652627952</v>
      </c>
      <c r="AF35" s="71" t="n">
        <v>0.002993236480364331</v>
      </c>
      <c r="AG35" s="71" t="n">
        <v>0.002995264544724422</v>
      </c>
      <c r="AH35" s="71" t="n">
        <v>0.002996685160550891</v>
      </c>
      <c r="AI35" s="71" t="n">
        <v>0.002997679927965552</v>
      </c>
      <c r="AJ35" s="71" t="n">
        <v>0.002998376332198952</v>
      </c>
      <c r="AK35" s="71" t="n">
        <v>0.002998863779543957</v>
      </c>
      <c r="AL35" s="71" t="n">
        <v>0.002999204927314111</v>
      </c>
      <c r="AM35" s="71" t="n">
        <v>0.002999443665195523</v>
      </c>
      <c r="AN35" s="71" t="n">
        <v>0.002999610726135422</v>
      </c>
      <c r="AO35" s="71" t="n">
        <v>0.002999727625153023</v>
      </c>
      <c r="AP35" s="71" t="n">
        <v>0.002999809421603156</v>
      </c>
      <c r="AQ35" s="71" t="n">
        <v>0.002999866654985469</v>
      </c>
      <c r="AR35" s="71" t="n">
        <v>0.002999906700909882</v>
      </c>
      <c r="AS35" s="71" t="n">
        <v>0.002999934720579167</v>
      </c>
      <c r="AT35" s="71" t="n">
        <v>0.002999954325483501</v>
      </c>
      <c r="AU35" s="71" t="n">
        <v>0.002999968042649025</v>
      </c>
      <c r="AV35" s="71" t="n">
        <v>0.002999977640247622</v>
      </c>
      <c r="AW35" s="71" t="n">
        <v>0.002999984355460299</v>
      </c>
      <c r="AX35" s="71" t="n">
        <v>0.002999989053928068</v>
      </c>
      <c r="AY35" s="71" t="n">
        <v>0.002999992341325685</v>
      </c>
    </row>
    <row r="36">
      <c r="A36" t="inlineStr">
        <is>
          <t>R1</t>
        </is>
      </c>
      <c r="B36" t="inlineStr">
        <is>
          <t>Camión liviano</t>
        </is>
      </c>
      <c r="C36" t="inlineStr">
        <is>
          <t>Hidrógeno-Fuel-Cell</t>
        </is>
      </c>
      <c r="D36" t="inlineStr">
        <is>
          <t>%</t>
        </is>
      </c>
      <c r="E36" s="63" t="n">
        <v>0</v>
      </c>
      <c r="F36" s="63" t="n">
        <v>0</v>
      </c>
      <c r="G36" s="63" t="n">
        <v>0</v>
      </c>
      <c r="H36" s="63" t="n">
        <v>0</v>
      </c>
      <c r="I36" s="63" t="n">
        <v>0</v>
      </c>
      <c r="J36" s="63" t="n">
        <v>0</v>
      </c>
      <c r="K36" s="130" t="n">
        <v>0</v>
      </c>
      <c r="L36" s="130" t="n">
        <v>0.0006999698785031712</v>
      </c>
      <c r="M36" s="130" t="n">
        <v>0.001</v>
      </c>
      <c r="N36" s="130" t="n">
        <v>0.001428372826197013</v>
      </c>
      <c r="O36" s="130" t="n">
        <v>0.002039718767614486</v>
      </c>
      <c r="P36" s="130" t="n">
        <v>0.0029116420218177</v>
      </c>
      <c r="Q36" s="130" t="n">
        <v>0.004154091976428089</v>
      </c>
      <c r="R36" s="130" t="n">
        <v>0.005922258208963956</v>
      </c>
      <c r="S36" s="130" t="n">
        <v>0.008434003437205075</v>
      </c>
      <c r="T36" s="130" t="n">
        <v>0.01199280587127293</v>
      </c>
      <c r="U36" s="130" t="n">
        <v>0.01701669666603602</v>
      </c>
      <c r="V36" s="130" t="n">
        <v>0.0240722458767266</v>
      </c>
      <c r="W36" s="130" t="n">
        <v>0.0339094327199452</v>
      </c>
      <c r="X36" s="130" t="n">
        <v>0.04748708352611394</v>
      </c>
      <c r="Y36" s="130" t="n">
        <v>0.06596851737761344</v>
      </c>
      <c r="Z36" s="130" t="n">
        <v>0.09065402667544482</v>
      </c>
      <c r="AA36" s="130" t="n">
        <v>0.1228072184606002</v>
      </c>
      <c r="AB36" s="130" t="n">
        <v>0.1633422298661012</v>
      </c>
      <c r="AC36" s="130" t="n">
        <v>0.2123923540169326</v>
      </c>
      <c r="AD36" s="130" t="n">
        <v>0.2688868308618939</v>
      </c>
      <c r="AE36" s="130" t="n">
        <v>0.3303710956908645</v>
      </c>
      <c r="AF36" s="130" t="n">
        <v>0.3932936275948296</v>
      </c>
      <c r="AG36" s="130" t="n">
        <v>0.4537618101390687</v>
      </c>
      <c r="AH36" s="130" t="n">
        <v>0.5084584013659157</v>
      </c>
      <c r="AI36" s="130" t="n">
        <v>0.5552909441405434</v>
      </c>
      <c r="AJ36" s="130" t="n">
        <v>0.5935415449870982</v>
      </c>
      <c r="AK36" s="130" t="n">
        <v>0.6235965061978574</v>
      </c>
      <c r="AL36" s="130" t="n">
        <v>0.6465014581782049</v>
      </c>
      <c r="AM36" s="130" t="n">
        <v>0.6635543098494527</v>
      </c>
      <c r="AN36" s="130" t="n">
        <v>0.6760306942954646</v>
      </c>
      <c r="AO36" s="130" t="n">
        <v>0.6850427691168448</v>
      </c>
      <c r="AP36" s="130" t="n">
        <v>0.6914924862349481</v>
      </c>
      <c r="AQ36" s="130" t="n">
        <v>0.6960778694276348</v>
      </c>
      <c r="AR36" s="130" t="n">
        <v>0.6993224642926605</v>
      </c>
      <c r="AS36" s="130" t="n">
        <v>0.7016106625924969</v>
      </c>
      <c r="AT36" s="130" t="n">
        <v>0.7032205762211278</v>
      </c>
      <c r="AU36" s="130" t="n">
        <v>0.704351388718368</v>
      </c>
      <c r="AV36" s="130" t="n">
        <v>0.7051447520714803</v>
      </c>
      <c r="AW36" s="130" t="n">
        <v>0.7057009101705125</v>
      </c>
      <c r="AX36" s="130" t="n">
        <v>0.7060905606558228</v>
      </c>
      <c r="AY36" s="130" t="n">
        <v>0.7063634443510584</v>
      </c>
    </row>
    <row r="37">
      <c r="A37" t="inlineStr">
        <is>
          <t>R1</t>
        </is>
      </c>
      <c r="B37" t="inlineStr">
        <is>
          <t>Camión mediano</t>
        </is>
      </c>
      <c r="C37" t="inlineStr">
        <is>
          <t>Gasolina</t>
        </is>
      </c>
      <c r="D37" t="inlineStr">
        <is>
          <t>%</t>
        </is>
      </c>
      <c r="E37" s="63" t="n">
        <v>0</v>
      </c>
      <c r="F37" s="63" t="n">
        <v>0</v>
      </c>
      <c r="G37" s="63" t="n">
        <v>0</v>
      </c>
      <c r="H37" s="63" t="n">
        <v>0</v>
      </c>
      <c r="I37" s="63" t="n">
        <v>0</v>
      </c>
      <c r="J37" s="63" t="n">
        <v>0</v>
      </c>
      <c r="K37" s="130" t="n">
        <v>0</v>
      </c>
      <c r="L37" s="130" t="n">
        <v>0</v>
      </c>
      <c r="M37" s="130" t="n">
        <v>0</v>
      </c>
      <c r="N37" s="130" t="n">
        <v>0</v>
      </c>
      <c r="O37" s="130" t="n">
        <v>0</v>
      </c>
      <c r="P37" s="130" t="n">
        <v>0</v>
      </c>
      <c r="Q37" s="130" t="n">
        <v>0</v>
      </c>
      <c r="R37" s="130" t="n">
        <v>0</v>
      </c>
      <c r="S37" s="130" t="n">
        <v>0</v>
      </c>
      <c r="T37" s="130" t="n">
        <v>0</v>
      </c>
      <c r="U37" s="130" t="n">
        <v>0</v>
      </c>
      <c r="V37" s="130" t="n">
        <v>0</v>
      </c>
      <c r="W37" s="130" t="n">
        <v>0</v>
      </c>
      <c r="X37" s="130" t="n">
        <v>0</v>
      </c>
      <c r="Y37" s="130" t="n">
        <v>0</v>
      </c>
      <c r="Z37" s="130" t="n">
        <v>0</v>
      </c>
      <c r="AA37" s="130" t="n">
        <v>0</v>
      </c>
      <c r="AB37" s="130" t="n">
        <v>0</v>
      </c>
      <c r="AC37" s="130" t="n">
        <v>0</v>
      </c>
      <c r="AD37" s="130" t="n">
        <v>0</v>
      </c>
      <c r="AE37" s="130" t="n">
        <v>0</v>
      </c>
      <c r="AF37" s="130" t="n">
        <v>0</v>
      </c>
      <c r="AG37" s="130" t="n">
        <v>0</v>
      </c>
      <c r="AH37" s="130" t="n">
        <v>0</v>
      </c>
      <c r="AI37" s="130" t="n">
        <v>0</v>
      </c>
      <c r="AJ37" s="130" t="n">
        <v>0</v>
      </c>
      <c r="AK37" s="130" t="n">
        <v>0</v>
      </c>
      <c r="AL37" s="130" t="n">
        <v>0</v>
      </c>
      <c r="AM37" s="130" t="n">
        <v>0</v>
      </c>
      <c r="AN37" s="130" t="n">
        <v>0</v>
      </c>
      <c r="AO37" s="130" t="n">
        <v>0</v>
      </c>
      <c r="AP37" s="130" t="n">
        <v>0</v>
      </c>
      <c r="AQ37" s="130" t="n">
        <v>0</v>
      </c>
      <c r="AR37" s="130" t="n">
        <v>0</v>
      </c>
      <c r="AS37" s="130" t="n">
        <v>0</v>
      </c>
      <c r="AT37" s="130" t="n">
        <v>0</v>
      </c>
      <c r="AU37" s="130" t="n">
        <v>0</v>
      </c>
      <c r="AV37" s="130" t="n">
        <v>0</v>
      </c>
      <c r="AW37" s="130" t="n">
        <v>0</v>
      </c>
      <c r="AX37" s="130" t="n">
        <v>0</v>
      </c>
      <c r="AY37" s="130" t="n">
        <v>0</v>
      </c>
    </row>
    <row r="38">
      <c r="A38" t="inlineStr">
        <is>
          <t>R1</t>
        </is>
      </c>
      <c r="B38" t="inlineStr">
        <is>
          <t>Camión mediano</t>
        </is>
      </c>
      <c r="C38" t="inlineStr">
        <is>
          <t>Diesel</t>
        </is>
      </c>
      <c r="D38" t="inlineStr">
        <is>
          <t>%</t>
        </is>
      </c>
      <c r="E38" s="63" t="n">
        <v>1</v>
      </c>
      <c r="F38" s="63" t="n">
        <v>1</v>
      </c>
      <c r="G38" s="63" t="n">
        <v>0.9972152603731551</v>
      </c>
      <c r="H38" s="63" t="n">
        <v>0.9974470257850395</v>
      </c>
      <c r="I38" s="63" t="n">
        <v>0.9980009995002499</v>
      </c>
      <c r="J38" s="63" t="n">
        <v>0.9979123173277662</v>
      </c>
      <c r="K38" s="130" t="n">
        <v>0.9979123173277662</v>
      </c>
      <c r="L38" s="130" t="n">
        <v>0.9964348392207405</v>
      </c>
      <c r="M38" s="130" t="n">
        <v>0.9959123173277662</v>
      </c>
      <c r="N38" s="130" t="n">
        <v>0.9952336033015597</v>
      </c>
      <c r="O38" s="130" t="n">
        <v>0.9943567452501743</v>
      </c>
      <c r="P38" s="130" t="n">
        <v>0.9932202997203667</v>
      </c>
      <c r="Q38" s="130" t="n">
        <v>0.9917302419833759</v>
      </c>
      <c r="R38" s="130" t="n">
        <v>0.9897434646709546</v>
      </c>
      <c r="S38" s="130" t="n">
        <v>0.9870484525118997</v>
      </c>
      <c r="T38" s="130" t="n">
        <v>0.9833425682204606</v>
      </c>
      <c r="U38" s="130" t="n">
        <v>0.9782047124727355</v>
      </c>
      <c r="V38" s="130" t="n">
        <v>0.9710632399888901</v>
      </c>
      <c r="W38" s="130" t="n">
        <v>0.9611625976890181</v>
      </c>
      <c r="X38" s="130" t="n">
        <v>0.9475387963811502</v>
      </c>
      <c r="Y38" s="130" t="n">
        <v>0.9290241702706492</v>
      </c>
      <c r="Z38" s="130" t="n">
        <v>0.9043149796671408</v>
      </c>
      <c r="AA38" s="130" t="n">
        <v>0.8721449889940392</v>
      </c>
      <c r="AB38" s="130" t="n">
        <v>0.8315981093897898</v>
      </c>
      <c r="AC38" s="130" t="n">
        <v>0.7825396246393587</v>
      </c>
      <c r="AD38" s="130" t="n">
        <v>0.7260392700875022</v>
      </c>
      <c r="AE38" s="130" t="n">
        <v>0.6645508789842738</v>
      </c>
      <c r="AF38" s="130" t="n">
        <v>0.6016254532525723</v>
      </c>
      <c r="AG38" s="130" t="n">
        <v>0.541155242643973</v>
      </c>
      <c r="AH38" s="130" t="n">
        <v>0.4864572308012995</v>
      </c>
      <c r="AI38" s="130" t="n">
        <v>0.4396236932592572</v>
      </c>
      <c r="AJ38" s="130" t="n">
        <v>0.401372396008469</v>
      </c>
      <c r="AK38" s="130" t="n">
        <v>0.3713169473503647</v>
      </c>
      <c r="AL38" s="130" t="n">
        <v>0.3484116542222471</v>
      </c>
      <c r="AM38" s="130" t="n">
        <v>0.3313585638131178</v>
      </c>
      <c r="AN38" s="130" t="n">
        <v>0.3188820123061661</v>
      </c>
      <c r="AO38" s="130" t="n">
        <v>0.3098698205857683</v>
      </c>
      <c r="AP38" s="130" t="n">
        <v>0.3034200216712148</v>
      </c>
      <c r="AQ38" s="130" t="n">
        <v>0.2988345812451458</v>
      </c>
      <c r="AR38" s="130" t="n">
        <v>0.2955899463341957</v>
      </c>
      <c r="AS38" s="130" t="n">
        <v>0.29330172001469</v>
      </c>
      <c r="AT38" s="130" t="n">
        <v>0.2916917867811548</v>
      </c>
      <c r="AU38" s="130" t="n">
        <v>0.2905609605667491</v>
      </c>
      <c r="AV38" s="130" t="n">
        <v>0.2897675876160382</v>
      </c>
      <c r="AW38" s="130" t="n">
        <v>0.2892114228017932</v>
      </c>
      <c r="AX38" s="130" t="n">
        <v>0.2888217676180153</v>
      </c>
      <c r="AY38" s="130" t="n">
        <v>0.2885488806353821</v>
      </c>
    </row>
    <row r="39">
      <c r="A39" t="inlineStr">
        <is>
          <t>R1</t>
        </is>
      </c>
      <c r="B39" t="inlineStr">
        <is>
          <t>Camión mediano</t>
        </is>
      </c>
      <c r="C39" t="inlineStr">
        <is>
          <t>Eléctrico</t>
        </is>
      </c>
      <c r="D39" t="inlineStr">
        <is>
          <t>%</t>
        </is>
      </c>
      <c r="E39" s="63" t="n">
        <v>0</v>
      </c>
      <c r="F39" s="63" t="n">
        <v>0</v>
      </c>
      <c r="G39" s="63" t="n">
        <v>0</v>
      </c>
      <c r="H39" s="63" t="n">
        <v>0</v>
      </c>
      <c r="I39" s="63" t="n">
        <v>0</v>
      </c>
      <c r="J39" s="63" t="n">
        <v>0</v>
      </c>
      <c r="K39" s="130" t="n">
        <v>0</v>
      </c>
      <c r="L39" s="130" t="n">
        <v>0</v>
      </c>
      <c r="M39" s="130" t="n">
        <v>0</v>
      </c>
      <c r="N39" s="130" t="n">
        <v>0</v>
      </c>
      <c r="O39" s="130" t="n">
        <v>0</v>
      </c>
      <c r="P39" s="130" t="n">
        <v>0</v>
      </c>
      <c r="Q39" s="130" t="n">
        <v>0</v>
      </c>
      <c r="R39" s="130" t="n">
        <v>0</v>
      </c>
      <c r="S39" s="130" t="n">
        <v>0</v>
      </c>
      <c r="T39" s="130" t="n">
        <v>0</v>
      </c>
      <c r="U39" s="130" t="n">
        <v>0</v>
      </c>
      <c r="V39" s="130" t="n">
        <v>0</v>
      </c>
      <c r="W39" s="130" t="n">
        <v>0</v>
      </c>
      <c r="X39" s="130" t="n">
        <v>0</v>
      </c>
      <c r="Y39" s="130" t="n">
        <v>0</v>
      </c>
      <c r="Z39" s="130" t="n">
        <v>0</v>
      </c>
      <c r="AA39" s="130" t="n">
        <v>0</v>
      </c>
      <c r="AB39" s="130" t="n">
        <v>0</v>
      </c>
      <c r="AC39" s="130" t="n">
        <v>0</v>
      </c>
      <c r="AD39" s="130" t="n">
        <v>0</v>
      </c>
      <c r="AE39" s="130" t="n">
        <v>0</v>
      </c>
      <c r="AF39" s="130" t="n">
        <v>0</v>
      </c>
      <c r="AG39" s="130" t="n">
        <v>0</v>
      </c>
      <c r="AH39" s="130" t="n">
        <v>0</v>
      </c>
      <c r="AI39" s="130" t="n">
        <v>0</v>
      </c>
      <c r="AJ39" s="130" t="n">
        <v>0</v>
      </c>
      <c r="AK39" s="130" t="n">
        <v>0</v>
      </c>
      <c r="AL39" s="130" t="n">
        <v>0</v>
      </c>
      <c r="AM39" s="130" t="n">
        <v>0</v>
      </c>
      <c r="AN39" s="130" t="n">
        <v>0</v>
      </c>
      <c r="AO39" s="130" t="n">
        <v>0</v>
      </c>
      <c r="AP39" s="130" t="n">
        <v>0</v>
      </c>
      <c r="AQ39" s="130" t="n">
        <v>0</v>
      </c>
      <c r="AR39" s="130" t="n">
        <v>0</v>
      </c>
      <c r="AS39" s="130" t="n">
        <v>0</v>
      </c>
      <c r="AT39" s="130" t="n">
        <v>0</v>
      </c>
      <c r="AU39" s="130" t="n">
        <v>0</v>
      </c>
      <c r="AV39" s="130" t="n">
        <v>0</v>
      </c>
      <c r="AW39" s="130" t="n">
        <v>0</v>
      </c>
      <c r="AX39" s="130" t="n">
        <v>0</v>
      </c>
      <c r="AY39" s="130" t="n">
        <v>0</v>
      </c>
    </row>
    <row r="40">
      <c r="A40" t="inlineStr">
        <is>
          <t>R1</t>
        </is>
      </c>
      <c r="B40" t="inlineStr">
        <is>
          <t>Camión mediano</t>
        </is>
      </c>
      <c r="C40" t="inlineStr">
        <is>
          <t>GLP</t>
        </is>
      </c>
      <c r="D40" t="inlineStr">
        <is>
          <t>%</t>
        </is>
      </c>
      <c r="E40" s="63" t="n">
        <v>0</v>
      </c>
      <c r="F40" s="63" t="n">
        <v>0</v>
      </c>
      <c r="G40" s="63" t="n">
        <v>0.00278473962684489</v>
      </c>
      <c r="H40" s="63" t="n">
        <v>0.002552974214960429</v>
      </c>
      <c r="I40" s="63" t="n">
        <v>0.001999000499750125</v>
      </c>
      <c r="J40" s="63" t="n">
        <v>0.00208768267223382</v>
      </c>
      <c r="K40" s="130" t="n">
        <v>0.00208768267223382</v>
      </c>
      <c r="L40" s="130" t="n">
        <v>0.002083707173089496</v>
      </c>
      <c r="M40" s="130" t="n">
        <v>0.002082198432563409</v>
      </c>
      <c r="N40" s="130" t="n">
        <v>0.002080119556202801</v>
      </c>
      <c r="O40" s="130" t="n">
        <v>0.0020772572972223</v>
      </c>
      <c r="P40" s="130" t="n">
        <v>0.002073320621701456</v>
      </c>
      <c r="Q40" s="130" t="n">
        <v>0.002067914094980034</v>
      </c>
      <c r="R40" s="130" t="n">
        <v>0.002060503733257564</v>
      </c>
      <c r="S40" s="130" t="n">
        <v>0.00205037461525184</v>
      </c>
      <c r="T40" s="130" t="n">
        <v>0.002036580950311273</v>
      </c>
      <c r="U40" s="130" t="n">
        <v>0.002017892322118867</v>
      </c>
      <c r="V40" s="130" t="n">
        <v>0.001992745493898712</v>
      </c>
      <c r="W40" s="130" t="n">
        <v>0.001959220562895029</v>
      </c>
      <c r="X40" s="130" t="n">
        <v>0.001915073686655384</v>
      </c>
      <c r="Y40" s="130" t="n">
        <v>0.001857873526566122</v>
      </c>
      <c r="Z40" s="130" t="n">
        <v>0.001785296146865952</v>
      </c>
      <c r="AA40" s="130" t="n">
        <v>0.001695615304443091</v>
      </c>
      <c r="AB40" s="130" t="n">
        <v>0.001588358503966644</v>
      </c>
      <c r="AC40" s="130" t="n">
        <v>0.001464976323864518</v>
      </c>
      <c r="AD40" s="130" t="n">
        <v>0.00132923941567631</v>
      </c>
      <c r="AE40" s="130" t="n">
        <v>0.001187049963659511</v>
      </c>
      <c r="AF40" s="130" t="n">
        <v>0.001045543977000713</v>
      </c>
      <c r="AG40" s="130" t="n">
        <v>0.0009117228829588911</v>
      </c>
      <c r="AH40" s="130" t="n">
        <v>0.0007911384044435408</v>
      </c>
      <c r="AI40" s="130" t="n">
        <v>0.0006871209564467004</v>
      </c>
      <c r="AJ40" s="130" t="n">
        <v>0.0006007188663507203</v>
      </c>
      <c r="AK40" s="130" t="n">
        <v>0.000531171741872868</v>
      </c>
      <c r="AL40" s="130" t="n">
        <v>0.0004765956041274523</v>
      </c>
      <c r="AM40" s="130" t="n">
        <v>0.0004346152402227215</v>
      </c>
      <c r="AN40" s="130" t="n">
        <v>0.0004028174187162699</v>
      </c>
      <c r="AO40" s="130" t="n">
        <v>0.0003790123144181034</v>
      </c>
      <c r="AP40" s="130" t="n">
        <v>0.0003613464331311859</v>
      </c>
      <c r="AQ40" s="130" t="n">
        <v>0.0003483216118954461</v>
      </c>
      <c r="AR40" s="130" t="n">
        <v>0.0003387646281266119</v>
      </c>
      <c r="AS40" s="130" t="n">
        <v>0.000331776878705862</v>
      </c>
      <c r="AT40" s="130" t="n">
        <v>0.0003266808404695925</v>
      </c>
      <c r="AU40" s="130" t="n">
        <v>0.00032297138522658</v>
      </c>
      <c r="AV40" s="130" t="n">
        <v>0.0003202749370066423</v>
      </c>
      <c r="AW40" s="130" t="n">
        <v>0.0003183168090345855</v>
      </c>
      <c r="AX40" s="130" t="n">
        <v>0.0003168958694844999</v>
      </c>
      <c r="AY40" s="130" t="n">
        <v>0.0003158652889804467</v>
      </c>
    </row>
    <row r="41">
      <c r="A41" t="inlineStr">
        <is>
          <t>R1</t>
        </is>
      </c>
      <c r="B41" t="inlineStr">
        <is>
          <t>Camión mediano</t>
        </is>
      </c>
      <c r="C41" t="inlineStr">
        <is>
          <t>GNC</t>
        </is>
      </c>
      <c r="D41" t="inlineStr">
        <is>
          <t>%</t>
        </is>
      </c>
      <c r="E41" s="63" t="n">
        <v>0</v>
      </c>
      <c r="F41" s="63" t="n">
        <v>0</v>
      </c>
      <c r="G41" s="63" t="n">
        <v>0</v>
      </c>
      <c r="H41" s="63" t="n">
        <v>0</v>
      </c>
      <c r="I41" s="63" t="n">
        <v>0</v>
      </c>
      <c r="J41" s="63" t="n">
        <v>0</v>
      </c>
      <c r="K41" s="130" t="n">
        <v>0</v>
      </c>
      <c r="L41" s="130" t="n">
        <v>0</v>
      </c>
      <c r="M41" s="130" t="n">
        <v>0</v>
      </c>
      <c r="N41" s="130" t="n">
        <v>0</v>
      </c>
      <c r="O41" s="130" t="n">
        <v>0</v>
      </c>
      <c r="P41" s="130" t="n">
        <v>0</v>
      </c>
      <c r="Q41" s="130" t="n">
        <v>0</v>
      </c>
      <c r="R41" s="130" t="n">
        <v>0</v>
      </c>
      <c r="S41" s="130" t="n">
        <v>0</v>
      </c>
      <c r="T41" s="130" t="n">
        <v>0</v>
      </c>
      <c r="U41" s="130" t="n">
        <v>0</v>
      </c>
      <c r="V41" s="130" t="n">
        <v>0</v>
      </c>
      <c r="W41" s="130" t="n">
        <v>0</v>
      </c>
      <c r="X41" s="130" t="n">
        <v>0</v>
      </c>
      <c r="Y41" s="130" t="n">
        <v>0</v>
      </c>
      <c r="Z41" s="130" t="n">
        <v>0</v>
      </c>
      <c r="AA41" s="130" t="n">
        <v>0</v>
      </c>
      <c r="AB41" s="130" t="n">
        <v>0</v>
      </c>
      <c r="AC41" s="130" t="n">
        <v>0</v>
      </c>
      <c r="AD41" s="130" t="n">
        <v>0</v>
      </c>
      <c r="AE41" s="130" t="n">
        <v>0</v>
      </c>
      <c r="AF41" s="130" t="n">
        <v>0</v>
      </c>
      <c r="AG41" s="130" t="n">
        <v>0</v>
      </c>
      <c r="AH41" s="130" t="n">
        <v>0</v>
      </c>
      <c r="AI41" s="130" t="n">
        <v>0</v>
      </c>
      <c r="AJ41" s="130" t="n">
        <v>0</v>
      </c>
      <c r="AK41" s="130" t="n">
        <v>0</v>
      </c>
      <c r="AL41" s="130" t="n">
        <v>0</v>
      </c>
      <c r="AM41" s="130" t="n">
        <v>0</v>
      </c>
      <c r="AN41" s="130" t="n">
        <v>0</v>
      </c>
      <c r="AO41" s="130" t="n">
        <v>0</v>
      </c>
      <c r="AP41" s="130" t="n">
        <v>0</v>
      </c>
      <c r="AQ41" s="130" t="n">
        <v>0</v>
      </c>
      <c r="AR41" s="130" t="n">
        <v>0</v>
      </c>
      <c r="AS41" s="130" t="n">
        <v>0</v>
      </c>
      <c r="AT41" s="130" t="n">
        <v>0</v>
      </c>
      <c r="AU41" s="130" t="n">
        <v>0</v>
      </c>
      <c r="AV41" s="130" t="n">
        <v>0</v>
      </c>
      <c r="AW41" s="130" t="n">
        <v>0</v>
      </c>
      <c r="AX41" s="130" t="n">
        <v>0</v>
      </c>
      <c r="AY41" s="130" t="n">
        <v>0</v>
      </c>
    </row>
    <row r="42">
      <c r="A42" t="inlineStr">
        <is>
          <t>R1</t>
        </is>
      </c>
      <c r="B42" t="inlineStr">
        <is>
          <t>Camión mediano</t>
        </is>
      </c>
      <c r="C42" t="inlineStr">
        <is>
          <t>Hidrógeno-Comb-Directa</t>
        </is>
      </c>
      <c r="D42" t="inlineStr">
        <is>
          <t>%</t>
        </is>
      </c>
      <c r="E42" s="63" t="n">
        <v>0</v>
      </c>
      <c r="F42" s="63" t="n">
        <v>0</v>
      </c>
      <c r="G42" s="63" t="n">
        <v>0</v>
      </c>
      <c r="H42" s="63" t="n">
        <v>0</v>
      </c>
      <c r="I42" s="63" t="n">
        <v>0</v>
      </c>
      <c r="J42" s="63" t="n">
        <v>0</v>
      </c>
      <c r="K42" s="130" t="n">
        <v>0</v>
      </c>
      <c r="L42" s="130" t="n">
        <v>0.000777508228522504</v>
      </c>
      <c r="M42" s="130" t="n">
        <v>0.001</v>
      </c>
      <c r="N42" s="130" t="n">
        <v>0.001250341200009448</v>
      </c>
      <c r="O42" s="130" t="n">
        <v>0.001515853309977464</v>
      </c>
      <c r="P42" s="130" t="n">
        <v>0.001780375585581813</v>
      </c>
      <c r="Q42" s="130" t="n">
        <v>0.002027983367962302</v>
      </c>
      <c r="R42" s="130" t="n">
        <v>0.002246594447847678</v>
      </c>
      <c r="S42" s="130" t="n">
        <v>0.002429861378661591</v>
      </c>
      <c r="T42" s="130" t="n">
        <v>0.00257694323603277</v>
      </c>
      <c r="U42" s="130" t="n">
        <v>0.002690908188994707</v>
      </c>
      <c r="V42" s="130" t="n">
        <v>0.002776831462149613</v>
      </c>
      <c r="W42" s="130" t="n">
        <v>0.00284028691880296</v>
      </c>
      <c r="X42" s="130" t="n">
        <v>0.002886437420502082</v>
      </c>
      <c r="Y42" s="130" t="n">
        <v>0.002919629679503655</v>
      </c>
      <c r="Z42" s="130" t="n">
        <v>0.002943310985180656</v>
      </c>
      <c r="AA42" s="130" t="n">
        <v>0.002960109873126804</v>
      </c>
      <c r="AB42" s="130" t="n">
        <v>0.002971978071875217</v>
      </c>
      <c r="AC42" s="130" t="n">
        <v>0.002980338671474984</v>
      </c>
      <c r="AD42" s="130" t="n">
        <v>0.002986216378370161</v>
      </c>
      <c r="AE42" s="130" t="n">
        <v>0.002990342652627952</v>
      </c>
      <c r="AF42" s="130" t="n">
        <v>0.002993236480364331</v>
      </c>
      <c r="AG42" s="130" t="n">
        <v>0.002995264544724422</v>
      </c>
      <c r="AH42" s="130" t="n">
        <v>0.002996685160550891</v>
      </c>
      <c r="AI42" s="130" t="n">
        <v>0.002997679927965552</v>
      </c>
      <c r="AJ42" s="130" t="n">
        <v>0.002998376332198952</v>
      </c>
      <c r="AK42" s="130" t="n">
        <v>0.002998863779543957</v>
      </c>
      <c r="AL42" s="130" t="n">
        <v>0.002999204927314111</v>
      </c>
      <c r="AM42" s="130" t="n">
        <v>0.002999443665195523</v>
      </c>
      <c r="AN42" s="130" t="n">
        <v>0.002999610726135422</v>
      </c>
      <c r="AO42" s="130" t="n">
        <v>0.002999727625153023</v>
      </c>
      <c r="AP42" s="130" t="n">
        <v>0.002999809421603156</v>
      </c>
      <c r="AQ42" s="130" t="n">
        <v>0.002999866654985469</v>
      </c>
      <c r="AR42" s="130" t="n">
        <v>0.002999906700909882</v>
      </c>
      <c r="AS42" s="130" t="n">
        <v>0.002999934720579167</v>
      </c>
      <c r="AT42" s="130" t="n">
        <v>0.002999954325483501</v>
      </c>
      <c r="AU42" s="130" t="n">
        <v>0.002999968042649025</v>
      </c>
      <c r="AV42" s="130" t="n">
        <v>0.002999977640247622</v>
      </c>
      <c r="AW42" s="130" t="n">
        <v>0.002999984355460299</v>
      </c>
      <c r="AX42" s="130" t="n">
        <v>0.002999989053928068</v>
      </c>
      <c r="AY42" s="130" t="n">
        <v>0.002999992341325685</v>
      </c>
    </row>
    <row r="43">
      <c r="A43" t="inlineStr">
        <is>
          <t>R1</t>
        </is>
      </c>
      <c r="B43" t="inlineStr">
        <is>
          <t>Camión mediano</t>
        </is>
      </c>
      <c r="C43" t="inlineStr">
        <is>
          <t>Hidrógeno-Fuel-Cell</t>
        </is>
      </c>
      <c r="D43" t="inlineStr">
        <is>
          <t>%</t>
        </is>
      </c>
      <c r="E43" s="63" t="n">
        <v>0</v>
      </c>
      <c r="F43" s="63" t="n">
        <v>0</v>
      </c>
      <c r="G43" s="63" t="n">
        <v>0</v>
      </c>
      <c r="H43" s="63" t="n">
        <v>0</v>
      </c>
      <c r="I43" s="63" t="n">
        <v>0</v>
      </c>
      <c r="J43" s="63" t="n">
        <v>0</v>
      </c>
      <c r="K43" s="130" t="n">
        <v>0</v>
      </c>
      <c r="L43" s="130" t="n">
        <v>0.0006999698785031712</v>
      </c>
      <c r="M43" s="130" t="n">
        <v>0.001</v>
      </c>
      <c r="N43" s="130" t="n">
        <v>0.001428372826197013</v>
      </c>
      <c r="O43" s="130" t="n">
        <v>0.002039718767614486</v>
      </c>
      <c r="P43" s="130" t="n">
        <v>0.0029116420218177</v>
      </c>
      <c r="Q43" s="130" t="n">
        <v>0.004154091976428089</v>
      </c>
      <c r="R43" s="130" t="n">
        <v>0.005922258208963956</v>
      </c>
      <c r="S43" s="130" t="n">
        <v>0.008434003437205075</v>
      </c>
      <c r="T43" s="130" t="n">
        <v>0.01199280587127293</v>
      </c>
      <c r="U43" s="130" t="n">
        <v>0.01701669666603602</v>
      </c>
      <c r="V43" s="130" t="n">
        <v>0.0240722458767266</v>
      </c>
      <c r="W43" s="130" t="n">
        <v>0.0339094327199452</v>
      </c>
      <c r="X43" s="130" t="n">
        <v>0.04748708352611394</v>
      </c>
      <c r="Y43" s="130" t="n">
        <v>0.06596851737761344</v>
      </c>
      <c r="Z43" s="130" t="n">
        <v>0.09065402667544482</v>
      </c>
      <c r="AA43" s="130" t="n">
        <v>0.1228072184606002</v>
      </c>
      <c r="AB43" s="130" t="n">
        <v>0.1633422298661012</v>
      </c>
      <c r="AC43" s="130" t="n">
        <v>0.2123923540169326</v>
      </c>
      <c r="AD43" s="130" t="n">
        <v>0.2688868308618939</v>
      </c>
      <c r="AE43" s="130" t="n">
        <v>0.3303710956908645</v>
      </c>
      <c r="AF43" s="130" t="n">
        <v>0.3932936275948296</v>
      </c>
      <c r="AG43" s="130" t="n">
        <v>0.4537618101390687</v>
      </c>
      <c r="AH43" s="130" t="n">
        <v>0.5084584013659157</v>
      </c>
      <c r="AI43" s="130" t="n">
        <v>0.5552909441405434</v>
      </c>
      <c r="AJ43" s="130" t="n">
        <v>0.5935415449870982</v>
      </c>
      <c r="AK43" s="130" t="n">
        <v>0.6235965061978574</v>
      </c>
      <c r="AL43" s="130" t="n">
        <v>0.6465014581782049</v>
      </c>
      <c r="AM43" s="130" t="n">
        <v>0.6635543098494527</v>
      </c>
      <c r="AN43" s="130" t="n">
        <v>0.6760306942954646</v>
      </c>
      <c r="AO43" s="130" t="n">
        <v>0.6850427691168448</v>
      </c>
      <c r="AP43" s="130" t="n">
        <v>0.6914924862349481</v>
      </c>
      <c r="AQ43" s="130" t="n">
        <v>0.6960778694276348</v>
      </c>
      <c r="AR43" s="130" t="n">
        <v>0.6993224642926605</v>
      </c>
      <c r="AS43" s="130" t="n">
        <v>0.7016106625924969</v>
      </c>
      <c r="AT43" s="130" t="n">
        <v>0.7032205762211278</v>
      </c>
      <c r="AU43" s="130" t="n">
        <v>0.704351388718368</v>
      </c>
      <c r="AV43" s="130" t="n">
        <v>0.7051447520714803</v>
      </c>
      <c r="AW43" s="130" t="n">
        <v>0.7057009101705125</v>
      </c>
      <c r="AX43" s="130" t="n">
        <v>0.7060905606558228</v>
      </c>
      <c r="AY43" s="130" t="n">
        <v>0.7063634443510584</v>
      </c>
    </row>
    <row r="44">
      <c r="A44" t="inlineStr">
        <is>
          <t>R1</t>
        </is>
      </c>
      <c r="B44" t="inlineStr">
        <is>
          <t>Camión pesado</t>
        </is>
      </c>
      <c r="C44" t="inlineStr">
        <is>
          <t>Gasolina</t>
        </is>
      </c>
      <c r="D44" t="inlineStr">
        <is>
          <t>%</t>
        </is>
      </c>
      <c r="E44" s="63" t="n">
        <v>0</v>
      </c>
      <c r="F44" s="63" t="n">
        <v>0</v>
      </c>
      <c r="G44" s="63" t="n">
        <v>0</v>
      </c>
      <c r="H44" s="63" t="n">
        <v>0</v>
      </c>
      <c r="I44" s="63" t="n">
        <v>0</v>
      </c>
      <c r="J44" s="63" t="n">
        <v>0</v>
      </c>
      <c r="K44" s="130" t="n">
        <v>0</v>
      </c>
      <c r="L44" s="130" t="n">
        <v>0</v>
      </c>
      <c r="M44" s="130" t="n">
        <v>0</v>
      </c>
      <c r="N44" s="130" t="n">
        <v>0</v>
      </c>
      <c r="O44" s="130" t="n">
        <v>0</v>
      </c>
      <c r="P44" s="130" t="n">
        <v>0</v>
      </c>
      <c r="Q44" s="130" t="n">
        <v>0</v>
      </c>
      <c r="R44" s="130" t="n">
        <v>0</v>
      </c>
      <c r="S44" s="130" t="n">
        <v>0</v>
      </c>
      <c r="T44" s="130" t="n">
        <v>0</v>
      </c>
      <c r="U44" s="130" t="n">
        <v>0</v>
      </c>
      <c r="V44" s="130" t="n">
        <v>0</v>
      </c>
      <c r="W44" s="130" t="n">
        <v>0</v>
      </c>
      <c r="X44" s="130" t="n">
        <v>0</v>
      </c>
      <c r="Y44" s="130" t="n">
        <v>0</v>
      </c>
      <c r="Z44" s="130" t="n">
        <v>0</v>
      </c>
      <c r="AA44" s="130" t="n">
        <v>0</v>
      </c>
      <c r="AB44" s="130" t="n">
        <v>0</v>
      </c>
      <c r="AC44" s="130" t="n">
        <v>0</v>
      </c>
      <c r="AD44" s="130" t="n">
        <v>0</v>
      </c>
      <c r="AE44" s="130" t="n">
        <v>0</v>
      </c>
      <c r="AF44" s="130" t="n">
        <v>0</v>
      </c>
      <c r="AG44" s="130" t="n">
        <v>0</v>
      </c>
      <c r="AH44" s="130" t="n">
        <v>0</v>
      </c>
      <c r="AI44" s="130" t="n">
        <v>0</v>
      </c>
      <c r="AJ44" s="130" t="n">
        <v>0</v>
      </c>
      <c r="AK44" s="130" t="n">
        <v>0</v>
      </c>
      <c r="AL44" s="130" t="n">
        <v>0</v>
      </c>
      <c r="AM44" s="130" t="n">
        <v>0</v>
      </c>
      <c r="AN44" s="130" t="n">
        <v>0</v>
      </c>
      <c r="AO44" s="130" t="n">
        <v>0</v>
      </c>
      <c r="AP44" s="130" t="n">
        <v>0</v>
      </c>
      <c r="AQ44" s="130" t="n">
        <v>0</v>
      </c>
      <c r="AR44" s="130" t="n">
        <v>0</v>
      </c>
      <c r="AS44" s="130" t="n">
        <v>0</v>
      </c>
      <c r="AT44" s="130" t="n">
        <v>0</v>
      </c>
      <c r="AU44" s="130" t="n">
        <v>0</v>
      </c>
      <c r="AV44" s="130" t="n">
        <v>0</v>
      </c>
      <c r="AW44" s="130" t="n">
        <v>0</v>
      </c>
      <c r="AX44" s="130" t="n">
        <v>0</v>
      </c>
      <c r="AY44" s="130" t="n">
        <v>0</v>
      </c>
    </row>
    <row r="45">
      <c r="A45" t="inlineStr">
        <is>
          <t>R1</t>
        </is>
      </c>
      <c r="B45" t="inlineStr">
        <is>
          <t>Camión pesado</t>
        </is>
      </c>
      <c r="C45" t="inlineStr">
        <is>
          <t>Diesel</t>
        </is>
      </c>
      <c r="D45" t="inlineStr">
        <is>
          <t>%</t>
        </is>
      </c>
      <c r="E45" s="63" t="n">
        <v>1</v>
      </c>
      <c r="F45" s="63" t="n">
        <v>1</v>
      </c>
      <c r="G45" s="63" t="n">
        <v>1</v>
      </c>
      <c r="H45" s="63" t="n">
        <v>1</v>
      </c>
      <c r="I45" s="63" t="n">
        <v>1</v>
      </c>
      <c r="J45" s="63" t="n">
        <v>1</v>
      </c>
      <c r="K45" s="130" t="n">
        <v>1</v>
      </c>
      <c r="L45" s="130" t="n">
        <v>0.9985225218929743</v>
      </c>
      <c r="M45" s="130" t="n">
        <v>0.998</v>
      </c>
      <c r="N45" s="130" t="n">
        <v>0.9973212859737935</v>
      </c>
      <c r="O45" s="130" t="n">
        <v>0.9964444279224081</v>
      </c>
      <c r="P45" s="130" t="n">
        <v>0.9953079823926005</v>
      </c>
      <c r="Q45" s="130" t="n">
        <v>0.9938179246556097</v>
      </c>
      <c r="R45" s="130" t="n">
        <v>0.9918311473431884</v>
      </c>
      <c r="S45" s="130" t="n">
        <v>0.9891361351841335</v>
      </c>
      <c r="T45" s="130" t="n">
        <v>0.9854302508926944</v>
      </c>
      <c r="U45" s="130" t="n">
        <v>0.9802923951449694</v>
      </c>
      <c r="V45" s="130" t="n">
        <v>0.9731509226611239</v>
      </c>
      <c r="W45" s="130" t="n">
        <v>0.9632502803612519</v>
      </c>
      <c r="X45" s="130" t="n">
        <v>0.949626479053384</v>
      </c>
      <c r="Y45" s="130" t="n">
        <v>0.931111852942883</v>
      </c>
      <c r="Z45" s="130" t="n">
        <v>0.9064026623393746</v>
      </c>
      <c r="AA45" s="130" t="n">
        <v>0.8742326716662731</v>
      </c>
      <c r="AB45" s="130" t="n">
        <v>0.8336857920620236</v>
      </c>
      <c r="AC45" s="130" t="n">
        <v>0.7846273073115925</v>
      </c>
      <c r="AD45" s="130" t="n">
        <v>0.728126952759736</v>
      </c>
      <c r="AE45" s="130" t="n">
        <v>0.6666385616565076</v>
      </c>
      <c r="AF45" s="130" t="n">
        <v>0.6037131359248061</v>
      </c>
      <c r="AG45" s="130" t="n">
        <v>0.5432429253162068</v>
      </c>
      <c r="AH45" s="130" t="n">
        <v>0.4885449134735333</v>
      </c>
      <c r="AI45" s="130" t="n">
        <v>0.441711375931491</v>
      </c>
      <c r="AJ45" s="130" t="n">
        <v>0.4034600786807028</v>
      </c>
      <c r="AK45" s="130" t="n">
        <v>0.3734046300225985</v>
      </c>
      <c r="AL45" s="130" t="n">
        <v>0.3504993368944809</v>
      </c>
      <c r="AM45" s="130" t="n">
        <v>0.3334462464853516</v>
      </c>
      <c r="AN45" s="130" t="n">
        <v>0.3209696949783999</v>
      </c>
      <c r="AO45" s="130" t="n">
        <v>0.3119575032580021</v>
      </c>
      <c r="AP45" s="130" t="n">
        <v>0.3055077043434486</v>
      </c>
      <c r="AQ45" s="130" t="n">
        <v>0.3009222639173796</v>
      </c>
      <c r="AR45" s="130" t="n">
        <v>0.2976776290064295</v>
      </c>
      <c r="AS45" s="130" t="n">
        <v>0.2953894026869238</v>
      </c>
      <c r="AT45" s="130" t="n">
        <v>0.2937794694533886</v>
      </c>
      <c r="AU45" s="130" t="n">
        <v>0.2926486432389829</v>
      </c>
      <c r="AV45" s="130" t="n">
        <v>0.291855270288272</v>
      </c>
      <c r="AW45" s="130" t="n">
        <v>0.291299105474027</v>
      </c>
      <c r="AX45" s="130" t="n">
        <v>0.2909094502902491</v>
      </c>
      <c r="AY45" s="130" t="n">
        <v>0.2906365633076159</v>
      </c>
    </row>
    <row r="46">
      <c r="A46" t="inlineStr">
        <is>
          <t>R1</t>
        </is>
      </c>
      <c r="B46" t="inlineStr">
        <is>
          <t>Camión pesado</t>
        </is>
      </c>
      <c r="C46" t="inlineStr">
        <is>
          <t>Eléctrico</t>
        </is>
      </c>
      <c r="D46" t="inlineStr">
        <is>
          <t>%</t>
        </is>
      </c>
      <c r="E46" s="63" t="n">
        <v>0</v>
      </c>
      <c r="F46" s="63" t="n">
        <v>0</v>
      </c>
      <c r="G46" s="63" t="n">
        <v>0</v>
      </c>
      <c r="H46" s="63" t="n">
        <v>0</v>
      </c>
      <c r="I46" s="63" t="n">
        <v>0</v>
      </c>
      <c r="J46" s="63" t="n">
        <v>0</v>
      </c>
      <c r="K46" s="130" t="n">
        <v>0</v>
      </c>
      <c r="L46" s="130" t="n">
        <v>0</v>
      </c>
      <c r="M46" s="130" t="n">
        <v>0</v>
      </c>
      <c r="N46" s="130" t="n">
        <v>0</v>
      </c>
      <c r="O46" s="130" t="n">
        <v>0</v>
      </c>
      <c r="P46" s="130" t="n">
        <v>0</v>
      </c>
      <c r="Q46" s="130" t="n">
        <v>0</v>
      </c>
      <c r="R46" s="130" t="n">
        <v>0</v>
      </c>
      <c r="S46" s="130" t="n">
        <v>0</v>
      </c>
      <c r="T46" s="130" t="n">
        <v>0</v>
      </c>
      <c r="U46" s="130" t="n">
        <v>0</v>
      </c>
      <c r="V46" s="130" t="n">
        <v>0</v>
      </c>
      <c r="W46" s="130" t="n">
        <v>0</v>
      </c>
      <c r="X46" s="130" t="n">
        <v>0</v>
      </c>
      <c r="Y46" s="130" t="n">
        <v>0</v>
      </c>
      <c r="Z46" s="130" t="n">
        <v>0</v>
      </c>
      <c r="AA46" s="130" t="n">
        <v>0</v>
      </c>
      <c r="AB46" s="130" t="n">
        <v>0</v>
      </c>
      <c r="AC46" s="130" t="n">
        <v>0</v>
      </c>
      <c r="AD46" s="130" t="n">
        <v>0</v>
      </c>
      <c r="AE46" s="130" t="n">
        <v>0</v>
      </c>
      <c r="AF46" s="130" t="n">
        <v>0</v>
      </c>
      <c r="AG46" s="130" t="n">
        <v>0</v>
      </c>
      <c r="AH46" s="130" t="n">
        <v>0</v>
      </c>
      <c r="AI46" s="130" t="n">
        <v>0</v>
      </c>
      <c r="AJ46" s="130" t="n">
        <v>0</v>
      </c>
      <c r="AK46" s="130" t="n">
        <v>0</v>
      </c>
      <c r="AL46" s="130" t="n">
        <v>0</v>
      </c>
      <c r="AM46" s="130" t="n">
        <v>0</v>
      </c>
      <c r="AN46" s="130" t="n">
        <v>0</v>
      </c>
      <c r="AO46" s="130" t="n">
        <v>0</v>
      </c>
      <c r="AP46" s="130" t="n">
        <v>0</v>
      </c>
      <c r="AQ46" s="130" t="n">
        <v>0</v>
      </c>
      <c r="AR46" s="130" t="n">
        <v>0</v>
      </c>
      <c r="AS46" s="130" t="n">
        <v>0</v>
      </c>
      <c r="AT46" s="130" t="n">
        <v>0</v>
      </c>
      <c r="AU46" s="130" t="n">
        <v>0</v>
      </c>
      <c r="AV46" s="130" t="n">
        <v>0</v>
      </c>
      <c r="AW46" s="130" t="n">
        <v>0</v>
      </c>
      <c r="AX46" s="130" t="n">
        <v>0</v>
      </c>
      <c r="AY46" s="130" t="n">
        <v>0</v>
      </c>
    </row>
    <row r="47">
      <c r="A47" t="inlineStr">
        <is>
          <t>R1</t>
        </is>
      </c>
      <c r="B47" t="inlineStr">
        <is>
          <t>Camión pesado</t>
        </is>
      </c>
      <c r="C47" t="inlineStr">
        <is>
          <t>GLP</t>
        </is>
      </c>
      <c r="D47" t="inlineStr">
        <is>
          <t>%</t>
        </is>
      </c>
      <c r="E47" s="63" t="n">
        <v>0</v>
      </c>
      <c r="F47" s="63" t="n">
        <v>0</v>
      </c>
      <c r="G47" s="63" t="n">
        <v>0</v>
      </c>
      <c r="H47" s="63" t="n">
        <v>0</v>
      </c>
      <c r="I47" s="63" t="n">
        <v>0</v>
      </c>
      <c r="J47" s="63" t="n">
        <v>0</v>
      </c>
      <c r="K47" s="130" t="n">
        <v>0</v>
      </c>
      <c r="L47" s="130" t="n">
        <v>0</v>
      </c>
      <c r="M47" s="130" t="n">
        <v>0</v>
      </c>
      <c r="N47" s="130" t="n">
        <v>0</v>
      </c>
      <c r="O47" s="130" t="n">
        <v>0</v>
      </c>
      <c r="P47" s="130" t="n">
        <v>0</v>
      </c>
      <c r="Q47" s="130" t="n">
        <v>0</v>
      </c>
      <c r="R47" s="130" t="n">
        <v>0</v>
      </c>
      <c r="S47" s="130" t="n">
        <v>0</v>
      </c>
      <c r="T47" s="130" t="n">
        <v>0</v>
      </c>
      <c r="U47" s="130" t="n">
        <v>0</v>
      </c>
      <c r="V47" s="130" t="n">
        <v>0</v>
      </c>
      <c r="W47" s="130" t="n">
        <v>0</v>
      </c>
      <c r="X47" s="130" t="n">
        <v>0</v>
      </c>
      <c r="Y47" s="130" t="n">
        <v>0</v>
      </c>
      <c r="Z47" s="130" t="n">
        <v>0</v>
      </c>
      <c r="AA47" s="130" t="n">
        <v>0</v>
      </c>
      <c r="AB47" s="130" t="n">
        <v>0</v>
      </c>
      <c r="AC47" s="130" t="n">
        <v>0</v>
      </c>
      <c r="AD47" s="130" t="n">
        <v>0</v>
      </c>
      <c r="AE47" s="130" t="n">
        <v>0</v>
      </c>
      <c r="AF47" s="130" t="n">
        <v>0</v>
      </c>
      <c r="AG47" s="130" t="n">
        <v>0</v>
      </c>
      <c r="AH47" s="130" t="n">
        <v>0</v>
      </c>
      <c r="AI47" s="130" t="n">
        <v>0</v>
      </c>
      <c r="AJ47" s="130" t="n">
        <v>0</v>
      </c>
      <c r="AK47" s="130" t="n">
        <v>0</v>
      </c>
      <c r="AL47" s="130" t="n">
        <v>0</v>
      </c>
      <c r="AM47" s="130" t="n">
        <v>0</v>
      </c>
      <c r="AN47" s="130" t="n">
        <v>0</v>
      </c>
      <c r="AO47" s="130" t="n">
        <v>0</v>
      </c>
      <c r="AP47" s="130" t="n">
        <v>0</v>
      </c>
      <c r="AQ47" s="130" t="n">
        <v>0</v>
      </c>
      <c r="AR47" s="130" t="n">
        <v>0</v>
      </c>
      <c r="AS47" s="130" t="n">
        <v>0</v>
      </c>
      <c r="AT47" s="130" t="n">
        <v>0</v>
      </c>
      <c r="AU47" s="130" t="n">
        <v>0</v>
      </c>
      <c r="AV47" s="130" t="n">
        <v>0</v>
      </c>
      <c r="AW47" s="130" t="n">
        <v>0</v>
      </c>
      <c r="AX47" s="130" t="n">
        <v>0</v>
      </c>
      <c r="AY47" s="130" t="n">
        <v>0</v>
      </c>
    </row>
    <row r="48">
      <c r="A48" t="inlineStr">
        <is>
          <t>R1</t>
        </is>
      </c>
      <c r="B48" t="inlineStr">
        <is>
          <t>Camión pesado</t>
        </is>
      </c>
      <c r="C48" t="inlineStr">
        <is>
          <t>GNC</t>
        </is>
      </c>
      <c r="D48" t="inlineStr">
        <is>
          <t>%</t>
        </is>
      </c>
      <c r="E48" s="63" t="n">
        <v>0</v>
      </c>
      <c r="F48" s="63" t="n">
        <v>0</v>
      </c>
      <c r="G48" s="63" t="n">
        <v>0</v>
      </c>
      <c r="H48" s="63" t="n">
        <v>0</v>
      </c>
      <c r="I48" s="63" t="n">
        <v>0</v>
      </c>
      <c r="J48" s="63" t="n">
        <v>0</v>
      </c>
      <c r="K48" s="130" t="n">
        <v>0</v>
      </c>
      <c r="L48" s="130" t="n">
        <v>0</v>
      </c>
      <c r="M48" s="130" t="n">
        <v>0</v>
      </c>
      <c r="N48" s="130" t="n">
        <v>0</v>
      </c>
      <c r="O48" s="130" t="n">
        <v>0</v>
      </c>
      <c r="P48" s="130" t="n">
        <v>0</v>
      </c>
      <c r="Q48" s="130" t="n">
        <v>0</v>
      </c>
      <c r="R48" s="130" t="n">
        <v>0</v>
      </c>
      <c r="S48" s="130" t="n">
        <v>0</v>
      </c>
      <c r="T48" s="130" t="n">
        <v>0</v>
      </c>
      <c r="U48" s="130" t="n">
        <v>0</v>
      </c>
      <c r="V48" s="130" t="n">
        <v>0</v>
      </c>
      <c r="W48" s="130" t="n">
        <v>0</v>
      </c>
      <c r="X48" s="130" t="n">
        <v>0</v>
      </c>
      <c r="Y48" s="130" t="n">
        <v>0</v>
      </c>
      <c r="Z48" s="130" t="n">
        <v>0</v>
      </c>
      <c r="AA48" s="130" t="n">
        <v>0</v>
      </c>
      <c r="AB48" s="130" t="n">
        <v>0</v>
      </c>
      <c r="AC48" s="130" t="n">
        <v>0</v>
      </c>
      <c r="AD48" s="130" t="n">
        <v>0</v>
      </c>
      <c r="AE48" s="130" t="n">
        <v>0</v>
      </c>
      <c r="AF48" s="130" t="n">
        <v>0</v>
      </c>
      <c r="AG48" s="130" t="n">
        <v>0</v>
      </c>
      <c r="AH48" s="130" t="n">
        <v>0</v>
      </c>
      <c r="AI48" s="130" t="n">
        <v>0</v>
      </c>
      <c r="AJ48" s="130" t="n">
        <v>0</v>
      </c>
      <c r="AK48" s="130" t="n">
        <v>0</v>
      </c>
      <c r="AL48" s="130" t="n">
        <v>0</v>
      </c>
      <c r="AM48" s="130" t="n">
        <v>0</v>
      </c>
      <c r="AN48" s="130" t="n">
        <v>0</v>
      </c>
      <c r="AO48" s="130" t="n">
        <v>0</v>
      </c>
      <c r="AP48" s="130" t="n">
        <v>0</v>
      </c>
      <c r="AQ48" s="130" t="n">
        <v>0</v>
      </c>
      <c r="AR48" s="130" t="n">
        <v>0</v>
      </c>
      <c r="AS48" s="130" t="n">
        <v>0</v>
      </c>
      <c r="AT48" s="130" t="n">
        <v>0</v>
      </c>
      <c r="AU48" s="130" t="n">
        <v>0</v>
      </c>
      <c r="AV48" s="130" t="n">
        <v>0</v>
      </c>
      <c r="AW48" s="130" t="n">
        <v>0</v>
      </c>
      <c r="AX48" s="130" t="n">
        <v>0</v>
      </c>
      <c r="AY48" s="130" t="n">
        <v>0</v>
      </c>
    </row>
    <row r="49">
      <c r="A49" t="inlineStr">
        <is>
          <t>R1</t>
        </is>
      </c>
      <c r="B49" t="inlineStr">
        <is>
          <t>Camión pesado</t>
        </is>
      </c>
      <c r="C49" t="inlineStr">
        <is>
          <t>Hidrógeno-Comb-Directa</t>
        </is>
      </c>
      <c r="D49" t="inlineStr">
        <is>
          <t>%</t>
        </is>
      </c>
      <c r="E49" s="63" t="n">
        <v>0</v>
      </c>
      <c r="F49" s="63" t="n">
        <v>0</v>
      </c>
      <c r="G49" s="63" t="n">
        <v>0</v>
      </c>
      <c r="H49" s="63" t="n">
        <v>0</v>
      </c>
      <c r="I49" s="63" t="n">
        <v>0</v>
      </c>
      <c r="J49" s="63" t="n">
        <v>0</v>
      </c>
      <c r="K49" s="130" t="n">
        <v>0</v>
      </c>
      <c r="L49" s="130" t="n">
        <v>0.000777508228522504</v>
      </c>
      <c r="M49" s="130" t="n">
        <v>0.001</v>
      </c>
      <c r="N49" s="130" t="n">
        <v>0.001250341200009448</v>
      </c>
      <c r="O49" s="130" t="n">
        <v>0.001515853309977464</v>
      </c>
      <c r="P49" s="130" t="n">
        <v>0.001780375585581813</v>
      </c>
      <c r="Q49" s="130" t="n">
        <v>0.002027983367962302</v>
      </c>
      <c r="R49" s="130" t="n">
        <v>0.002246594447847678</v>
      </c>
      <c r="S49" s="130" t="n">
        <v>0.002429861378661591</v>
      </c>
      <c r="T49" s="130" t="n">
        <v>0.00257694323603277</v>
      </c>
      <c r="U49" s="130" t="n">
        <v>0.002690908188994707</v>
      </c>
      <c r="V49" s="130" t="n">
        <v>0.002776831462149613</v>
      </c>
      <c r="W49" s="130" t="n">
        <v>0.00284028691880296</v>
      </c>
      <c r="X49" s="130" t="n">
        <v>0.002886437420502082</v>
      </c>
      <c r="Y49" s="130" t="n">
        <v>0.002919629679503655</v>
      </c>
      <c r="Z49" s="130" t="n">
        <v>0.002943310985180656</v>
      </c>
      <c r="AA49" s="130" t="n">
        <v>0.002960109873126804</v>
      </c>
      <c r="AB49" s="130" t="n">
        <v>0.002971978071875217</v>
      </c>
      <c r="AC49" s="130" t="n">
        <v>0.002980338671474984</v>
      </c>
      <c r="AD49" s="130" t="n">
        <v>0.002986216378370161</v>
      </c>
      <c r="AE49" s="130" t="n">
        <v>0.002990342652627952</v>
      </c>
      <c r="AF49" s="130" t="n">
        <v>0.002993236480364331</v>
      </c>
      <c r="AG49" s="130" t="n">
        <v>0.002995264544724422</v>
      </c>
      <c r="AH49" s="130" t="n">
        <v>0.002996685160550891</v>
      </c>
      <c r="AI49" s="130" t="n">
        <v>0.002997679927965552</v>
      </c>
      <c r="AJ49" s="130" t="n">
        <v>0.002998376332198952</v>
      </c>
      <c r="AK49" s="130" t="n">
        <v>0.002998863779543957</v>
      </c>
      <c r="AL49" s="130" t="n">
        <v>0.002999204927314111</v>
      </c>
      <c r="AM49" s="130" t="n">
        <v>0.002999443665195523</v>
      </c>
      <c r="AN49" s="130" t="n">
        <v>0.002999610726135422</v>
      </c>
      <c r="AO49" s="130" t="n">
        <v>0.002999727625153023</v>
      </c>
      <c r="AP49" s="130" t="n">
        <v>0.002999809421603156</v>
      </c>
      <c r="AQ49" s="130" t="n">
        <v>0.002999866654985469</v>
      </c>
      <c r="AR49" s="130" t="n">
        <v>0.002999906700909882</v>
      </c>
      <c r="AS49" s="130" t="n">
        <v>0.002999934720579167</v>
      </c>
      <c r="AT49" s="130" t="n">
        <v>0.002999954325483501</v>
      </c>
      <c r="AU49" s="130" t="n">
        <v>0.002999968042649025</v>
      </c>
      <c r="AV49" s="130" t="n">
        <v>0.002999977640247622</v>
      </c>
      <c r="AW49" s="130" t="n">
        <v>0.002999984355460299</v>
      </c>
      <c r="AX49" s="130" t="n">
        <v>0.002999989053928068</v>
      </c>
      <c r="AY49" s="130" t="n">
        <v>0.002999992341325685</v>
      </c>
    </row>
    <row r="50">
      <c r="A50" t="inlineStr">
        <is>
          <t>R1</t>
        </is>
      </c>
      <c r="B50" t="inlineStr">
        <is>
          <t>Camión pesado</t>
        </is>
      </c>
      <c r="C50" t="inlineStr">
        <is>
          <t>Hidrógeno-Fuel-Cell</t>
        </is>
      </c>
      <c r="D50" t="inlineStr">
        <is>
          <t>%</t>
        </is>
      </c>
      <c r="E50" s="63" t="n">
        <v>0</v>
      </c>
      <c r="F50" s="63" t="n">
        <v>0</v>
      </c>
      <c r="G50" s="63" t="n">
        <v>0</v>
      </c>
      <c r="H50" s="63" t="n">
        <v>0</v>
      </c>
      <c r="I50" s="63" t="n">
        <v>0</v>
      </c>
      <c r="J50" s="63" t="n">
        <v>0</v>
      </c>
      <c r="K50" s="130" t="n">
        <v>0</v>
      </c>
      <c r="L50" s="130" t="n">
        <v>0.0006999698785031712</v>
      </c>
      <c r="M50" s="130" t="n">
        <v>0.001</v>
      </c>
      <c r="N50" s="130" t="n">
        <v>0.001428372826197013</v>
      </c>
      <c r="O50" s="130" t="n">
        <v>0.002039718767614486</v>
      </c>
      <c r="P50" s="130" t="n">
        <v>0.0029116420218177</v>
      </c>
      <c r="Q50" s="130" t="n">
        <v>0.004154091976428089</v>
      </c>
      <c r="R50" s="130" t="n">
        <v>0.005922258208963956</v>
      </c>
      <c r="S50" s="130" t="n">
        <v>0.008434003437205075</v>
      </c>
      <c r="T50" s="130" t="n">
        <v>0.01199280587127293</v>
      </c>
      <c r="U50" s="130" t="n">
        <v>0.01701669666603602</v>
      </c>
      <c r="V50" s="130" t="n">
        <v>0.0240722458767266</v>
      </c>
      <c r="W50" s="130" t="n">
        <v>0.0339094327199452</v>
      </c>
      <c r="X50" s="130" t="n">
        <v>0.04748708352611394</v>
      </c>
      <c r="Y50" s="130" t="n">
        <v>0.06596851737761344</v>
      </c>
      <c r="Z50" s="130" t="n">
        <v>0.09065402667544482</v>
      </c>
      <c r="AA50" s="130" t="n">
        <v>0.1228072184606002</v>
      </c>
      <c r="AB50" s="130" t="n">
        <v>0.1633422298661012</v>
      </c>
      <c r="AC50" s="130" t="n">
        <v>0.2123923540169326</v>
      </c>
      <c r="AD50" s="130" t="n">
        <v>0.2688868308618939</v>
      </c>
      <c r="AE50" s="130" t="n">
        <v>0.3303710956908645</v>
      </c>
      <c r="AF50" s="130" t="n">
        <v>0.3932936275948296</v>
      </c>
      <c r="AG50" s="130" t="n">
        <v>0.4537618101390687</v>
      </c>
      <c r="AH50" s="130" t="n">
        <v>0.5084584013659157</v>
      </c>
      <c r="AI50" s="130" t="n">
        <v>0.5552909441405434</v>
      </c>
      <c r="AJ50" s="130" t="n">
        <v>0.5935415449870982</v>
      </c>
      <c r="AK50" s="130" t="n">
        <v>0.6235965061978574</v>
      </c>
      <c r="AL50" s="130" t="n">
        <v>0.6465014581782049</v>
      </c>
      <c r="AM50" s="130" t="n">
        <v>0.6635543098494527</v>
      </c>
      <c r="AN50" s="130" t="n">
        <v>0.6760306942954646</v>
      </c>
      <c r="AO50" s="130" t="n">
        <v>0.6850427691168448</v>
      </c>
      <c r="AP50" s="130" t="n">
        <v>0.6914924862349481</v>
      </c>
      <c r="AQ50" s="130" t="n">
        <v>0.6960778694276348</v>
      </c>
      <c r="AR50" s="130" t="n">
        <v>0.6993224642926605</v>
      </c>
      <c r="AS50" s="130" t="n">
        <v>0.7016106625924969</v>
      </c>
      <c r="AT50" s="130" t="n">
        <v>0.7032205762211278</v>
      </c>
      <c r="AU50" s="130" t="n">
        <v>0.704351388718368</v>
      </c>
      <c r="AV50" s="130" t="n">
        <v>0.7051447520714803</v>
      </c>
      <c r="AW50" s="130" t="n">
        <v>0.7057009101705125</v>
      </c>
      <c r="AX50" s="130" t="n">
        <v>0.7060905606558228</v>
      </c>
      <c r="AY50" s="130" t="n">
        <v>0.7063634443510584</v>
      </c>
    </row>
    <row r="51">
      <c r="A51" t="inlineStr">
        <is>
          <t>R1</t>
        </is>
      </c>
      <c r="B51" t="inlineStr">
        <is>
          <t>Ferroviario</t>
        </is>
      </c>
      <c r="C51" t="inlineStr">
        <is>
          <t>Diesel</t>
        </is>
      </c>
      <c r="D51" t="inlineStr">
        <is>
          <t>%</t>
        </is>
      </c>
      <c r="E51" s="63" t="n">
        <v>1</v>
      </c>
      <c r="F51" s="63" t="n">
        <v>1</v>
      </c>
      <c r="G51" s="63" t="n">
        <v>1</v>
      </c>
      <c r="H51" s="63" t="n">
        <v>1</v>
      </c>
      <c r="I51" s="63" t="n">
        <v>1</v>
      </c>
      <c r="J51" s="63" t="n">
        <v>1</v>
      </c>
      <c r="K51" s="71" t="n">
        <v>1</v>
      </c>
      <c r="L51" s="71" t="n">
        <v>1</v>
      </c>
      <c r="M51" s="71" t="n">
        <v>1</v>
      </c>
      <c r="N51" s="71" t="n">
        <v>1</v>
      </c>
      <c r="O51" s="71" t="n">
        <v>1</v>
      </c>
      <c r="P51" s="71" t="n">
        <v>1</v>
      </c>
      <c r="Q51" s="71" t="n">
        <v>1</v>
      </c>
      <c r="R51" s="71" t="n">
        <v>1</v>
      </c>
      <c r="S51" s="71" t="n">
        <v>1</v>
      </c>
      <c r="T51" s="71" t="n">
        <v>1</v>
      </c>
      <c r="U51" s="71" t="n">
        <v>1</v>
      </c>
      <c r="V51" s="71" t="n">
        <v>1</v>
      </c>
      <c r="W51" s="71" t="n">
        <v>1</v>
      </c>
      <c r="X51" s="71" t="n">
        <v>1</v>
      </c>
      <c r="Y51" s="71" t="n">
        <v>1</v>
      </c>
      <c r="Z51" s="71" t="n">
        <v>1</v>
      </c>
      <c r="AA51" s="71" t="n">
        <v>1</v>
      </c>
      <c r="AB51" s="71" t="n">
        <v>1</v>
      </c>
      <c r="AC51" s="71" t="n">
        <v>1</v>
      </c>
      <c r="AD51" s="71" t="n">
        <v>1</v>
      </c>
      <c r="AE51" s="71" t="n">
        <v>1</v>
      </c>
      <c r="AF51" s="71" t="n">
        <v>1</v>
      </c>
      <c r="AG51" s="71" t="n">
        <v>1</v>
      </c>
      <c r="AH51" s="71" t="n">
        <v>1</v>
      </c>
      <c r="AI51" s="71" t="n">
        <v>1</v>
      </c>
      <c r="AJ51" s="71" t="n">
        <v>1</v>
      </c>
      <c r="AK51" s="71" t="n">
        <v>1</v>
      </c>
      <c r="AL51" s="71" t="n">
        <v>1</v>
      </c>
      <c r="AM51" s="71" t="n">
        <v>1</v>
      </c>
      <c r="AN51" s="71" t="n">
        <v>1</v>
      </c>
      <c r="AO51" s="71" t="n">
        <v>1</v>
      </c>
      <c r="AP51" s="71" t="n">
        <v>1</v>
      </c>
      <c r="AQ51" s="71" t="n">
        <v>1</v>
      </c>
      <c r="AR51" s="71" t="n">
        <v>1</v>
      </c>
      <c r="AS51" s="71" t="n">
        <v>1</v>
      </c>
      <c r="AT51" s="71" t="n">
        <v>1</v>
      </c>
      <c r="AU51" s="71" t="n">
        <v>1</v>
      </c>
      <c r="AV51" s="71" t="n">
        <v>1</v>
      </c>
      <c r="AW51" s="71" t="n">
        <v>1</v>
      </c>
      <c r="AX51" s="71" t="n">
        <v>1</v>
      </c>
      <c r="AY51" s="71" t="n">
        <v>1</v>
      </c>
    </row>
    <row r="52">
      <c r="A52" t="inlineStr">
        <is>
          <t>R1</t>
        </is>
      </c>
      <c r="B52" t="inlineStr">
        <is>
          <t>Ferroviario</t>
        </is>
      </c>
      <c r="C52" t="inlineStr">
        <is>
          <t>Eléctrico</t>
        </is>
      </c>
      <c r="D52" t="inlineStr">
        <is>
          <t>%</t>
        </is>
      </c>
      <c r="E52" s="63" t="n">
        <v>0</v>
      </c>
      <c r="F52" s="63" t="n">
        <v>0</v>
      </c>
      <c r="G52" s="63" t="n">
        <v>0</v>
      </c>
      <c r="H52" s="63" t="n">
        <v>0</v>
      </c>
      <c r="I52" s="63" t="n">
        <v>0</v>
      </c>
      <c r="J52" s="63" t="n">
        <v>0</v>
      </c>
      <c r="K52" s="71" t="n">
        <v>0</v>
      </c>
      <c r="L52" s="71" t="n">
        <v>0</v>
      </c>
      <c r="M52" s="71" t="n">
        <v>0</v>
      </c>
      <c r="N52" s="71" t="n">
        <v>0</v>
      </c>
      <c r="O52" s="71" t="n">
        <v>0</v>
      </c>
      <c r="P52" s="71" t="n">
        <v>0</v>
      </c>
      <c r="Q52" s="71" t="n">
        <v>0</v>
      </c>
      <c r="R52" s="71" t="n">
        <v>0</v>
      </c>
      <c r="S52" s="71" t="n">
        <v>0</v>
      </c>
      <c r="T52" s="71" t="n">
        <v>0</v>
      </c>
      <c r="U52" s="71" t="n">
        <v>0</v>
      </c>
      <c r="V52" s="71" t="n">
        <v>0</v>
      </c>
      <c r="W52" s="71" t="n">
        <v>0</v>
      </c>
      <c r="X52" s="71" t="n">
        <v>0</v>
      </c>
      <c r="Y52" s="71" t="n">
        <v>0</v>
      </c>
      <c r="Z52" s="71" t="n">
        <v>0</v>
      </c>
      <c r="AA52" s="71" t="n">
        <v>0</v>
      </c>
      <c r="AB52" s="71" t="n">
        <v>0</v>
      </c>
      <c r="AC52" s="71" t="n">
        <v>0</v>
      </c>
      <c r="AD52" s="71" t="n">
        <v>0</v>
      </c>
      <c r="AE52" s="71" t="n">
        <v>0</v>
      </c>
      <c r="AF52" s="71" t="n">
        <v>0</v>
      </c>
      <c r="AG52" s="71" t="n">
        <v>0</v>
      </c>
      <c r="AH52" s="71" t="n">
        <v>0</v>
      </c>
      <c r="AI52" s="71" t="n">
        <v>0</v>
      </c>
      <c r="AJ52" s="71" t="n">
        <v>0</v>
      </c>
      <c r="AK52" s="71" t="n">
        <v>0</v>
      </c>
      <c r="AL52" s="71" t="n">
        <v>0</v>
      </c>
      <c r="AM52" s="71" t="n">
        <v>0</v>
      </c>
      <c r="AN52" s="71" t="n">
        <v>0</v>
      </c>
      <c r="AO52" s="71" t="n">
        <v>0</v>
      </c>
      <c r="AP52" s="71" t="n">
        <v>0</v>
      </c>
      <c r="AQ52" s="71" t="n">
        <v>0</v>
      </c>
      <c r="AR52" s="71" t="n">
        <v>0</v>
      </c>
      <c r="AS52" s="71" t="n">
        <v>0</v>
      </c>
      <c r="AT52" s="71" t="n">
        <v>0</v>
      </c>
      <c r="AU52" s="71" t="n">
        <v>0</v>
      </c>
      <c r="AV52" s="71" t="n">
        <v>0</v>
      </c>
      <c r="AW52" s="71" t="n">
        <v>0</v>
      </c>
      <c r="AX52" s="71" t="n">
        <v>0</v>
      </c>
      <c r="AY52" s="71" t="n">
        <v>0</v>
      </c>
    </row>
    <row r="53">
      <c r="A53" t="inlineStr">
        <is>
          <t>R1</t>
        </is>
      </c>
      <c r="B53" t="inlineStr">
        <is>
          <t>Ferroviario</t>
        </is>
      </c>
      <c r="C53" t="inlineStr">
        <is>
          <t>Hidrógeno-Fuel-Cell</t>
        </is>
      </c>
      <c r="D53" t="inlineStr">
        <is>
          <t>%</t>
        </is>
      </c>
      <c r="E53" s="63" t="n">
        <v>0</v>
      </c>
      <c r="F53" s="63" t="n">
        <v>0</v>
      </c>
      <c r="G53" s="63" t="n">
        <v>0</v>
      </c>
      <c r="H53" s="63" t="n">
        <v>0</v>
      </c>
      <c r="I53" s="63" t="n">
        <v>0</v>
      </c>
      <c r="J53" s="63" t="n">
        <v>0</v>
      </c>
      <c r="K53" s="130" t="n">
        <v>0</v>
      </c>
      <c r="L53" s="130" t="n">
        <v>0</v>
      </c>
      <c r="M53" s="130" t="n">
        <v>0</v>
      </c>
      <c r="N53" s="130" t="n">
        <v>0</v>
      </c>
      <c r="O53" s="130" t="n">
        <v>0</v>
      </c>
      <c r="P53" s="130" t="n">
        <v>0</v>
      </c>
      <c r="Q53" s="130" t="n">
        <v>0</v>
      </c>
      <c r="R53" s="130" t="n">
        <v>0</v>
      </c>
      <c r="S53" s="130" t="n">
        <v>0</v>
      </c>
      <c r="T53" s="130" t="n">
        <v>0</v>
      </c>
      <c r="U53" s="130" t="n">
        <v>0</v>
      </c>
      <c r="V53" s="130" t="n">
        <v>0</v>
      </c>
      <c r="W53" s="130" t="n">
        <v>0</v>
      </c>
      <c r="X53" s="130" t="n">
        <v>0</v>
      </c>
      <c r="Y53" s="130" t="n">
        <v>0</v>
      </c>
      <c r="Z53" s="130" t="n">
        <v>0</v>
      </c>
      <c r="AA53" s="130" t="n">
        <v>0</v>
      </c>
      <c r="AB53" s="130" t="n">
        <v>0</v>
      </c>
      <c r="AC53" s="130" t="n">
        <v>0</v>
      </c>
      <c r="AD53" s="130" t="n">
        <v>0</v>
      </c>
      <c r="AE53" s="130" t="n">
        <v>0</v>
      </c>
      <c r="AF53" s="130" t="n">
        <v>0</v>
      </c>
      <c r="AG53" s="130" t="n">
        <v>0</v>
      </c>
      <c r="AH53" s="130" t="n">
        <v>0</v>
      </c>
      <c r="AI53" s="130" t="n">
        <v>0</v>
      </c>
      <c r="AJ53" s="130" t="n">
        <v>0</v>
      </c>
      <c r="AK53" s="130" t="n">
        <v>0</v>
      </c>
      <c r="AL53" s="130" t="n">
        <v>0</v>
      </c>
      <c r="AM53" s="130" t="n">
        <v>0</v>
      </c>
      <c r="AN53" s="130" t="n">
        <v>0</v>
      </c>
      <c r="AO53" s="130" t="n">
        <v>0</v>
      </c>
      <c r="AP53" s="130" t="n">
        <v>0</v>
      </c>
      <c r="AQ53" s="130" t="n">
        <v>0</v>
      </c>
      <c r="AR53" s="130" t="n">
        <v>0</v>
      </c>
      <c r="AS53" s="130" t="n">
        <v>0</v>
      </c>
      <c r="AT53" s="130" t="n">
        <v>0</v>
      </c>
      <c r="AU53" s="130" t="n">
        <v>0</v>
      </c>
      <c r="AV53" s="130" t="n">
        <v>0</v>
      </c>
      <c r="AW53" s="130" t="n">
        <v>0</v>
      </c>
      <c r="AX53" s="130" t="n">
        <v>0</v>
      </c>
      <c r="AY53" s="130" t="n">
        <v>0</v>
      </c>
    </row>
    <row r="54">
      <c r="A54" t="inlineStr">
        <is>
          <t>R1</t>
        </is>
      </c>
      <c r="B54" t="inlineStr">
        <is>
          <t>Aéreo</t>
        </is>
      </c>
      <c r="C54" t="inlineStr">
        <is>
          <t>Kerosene Aviación</t>
        </is>
      </c>
      <c r="D54" t="inlineStr">
        <is>
          <t>%</t>
        </is>
      </c>
      <c r="E54" s="63" t="n">
        <v>0</v>
      </c>
      <c r="F54" s="63" t="n">
        <v>0</v>
      </c>
      <c r="G54" s="63" t="n">
        <v>0</v>
      </c>
      <c r="H54" s="63" t="n">
        <v>0</v>
      </c>
      <c r="I54" s="63" t="n">
        <v>0</v>
      </c>
      <c r="J54" s="63" t="n">
        <v>0</v>
      </c>
      <c r="K54" s="130" t="n">
        <v>0</v>
      </c>
      <c r="L54" s="130" t="n">
        <v>0</v>
      </c>
      <c r="M54" s="130" t="n">
        <v>0</v>
      </c>
      <c r="N54" s="130" t="n">
        <v>0</v>
      </c>
      <c r="O54" s="130" t="n">
        <v>0</v>
      </c>
      <c r="P54" s="130" t="n">
        <v>0</v>
      </c>
      <c r="Q54" s="130" t="n">
        <v>0</v>
      </c>
      <c r="R54" s="130" t="n">
        <v>0</v>
      </c>
      <c r="S54" s="130" t="n">
        <v>0</v>
      </c>
      <c r="T54" s="130" t="n">
        <v>0</v>
      </c>
      <c r="U54" s="130" t="n">
        <v>0</v>
      </c>
      <c r="V54" s="130" t="n">
        <v>0</v>
      </c>
      <c r="W54" s="130" t="n">
        <v>0</v>
      </c>
      <c r="X54" s="130" t="n">
        <v>0</v>
      </c>
      <c r="Y54" s="130" t="n">
        <v>0</v>
      </c>
      <c r="Z54" s="130" t="n">
        <v>0</v>
      </c>
      <c r="AA54" s="130" t="n">
        <v>0</v>
      </c>
      <c r="AB54" s="130" t="n">
        <v>0</v>
      </c>
      <c r="AC54" s="130" t="n">
        <v>0</v>
      </c>
      <c r="AD54" s="130" t="n">
        <v>0</v>
      </c>
      <c r="AE54" s="130" t="n">
        <v>0</v>
      </c>
      <c r="AF54" s="130" t="n">
        <v>0</v>
      </c>
      <c r="AG54" s="130" t="n">
        <v>0</v>
      </c>
      <c r="AH54" s="130" t="n">
        <v>0</v>
      </c>
      <c r="AI54" s="130" t="n">
        <v>0</v>
      </c>
      <c r="AJ54" s="130" t="n">
        <v>0</v>
      </c>
      <c r="AK54" s="130" t="n">
        <v>0</v>
      </c>
      <c r="AL54" s="130" t="n">
        <v>0</v>
      </c>
      <c r="AM54" s="130" t="n">
        <v>0</v>
      </c>
      <c r="AN54" s="130" t="n">
        <v>0</v>
      </c>
      <c r="AO54" s="130" t="n">
        <v>0</v>
      </c>
      <c r="AP54" s="130" t="n">
        <v>0</v>
      </c>
      <c r="AQ54" s="130" t="n">
        <v>0</v>
      </c>
      <c r="AR54" s="130" t="n">
        <v>0</v>
      </c>
      <c r="AS54" s="130" t="n">
        <v>0</v>
      </c>
      <c r="AT54" s="130" t="n">
        <v>0</v>
      </c>
      <c r="AU54" s="130" t="n">
        <v>0</v>
      </c>
      <c r="AV54" s="130" t="n">
        <v>0</v>
      </c>
      <c r="AW54" s="130" t="n">
        <v>0</v>
      </c>
      <c r="AX54" s="130" t="n">
        <v>0</v>
      </c>
      <c r="AY54" s="130" t="n">
        <v>0</v>
      </c>
    </row>
    <row r="55">
      <c r="A55" t="inlineStr">
        <is>
          <t>R1</t>
        </is>
      </c>
      <c r="B55" t="inlineStr">
        <is>
          <t>Aéreo</t>
        </is>
      </c>
      <c r="C55" t="inlineStr">
        <is>
          <t>Hidrógeno-Fuel-Cell</t>
        </is>
      </c>
      <c r="D55" t="inlineStr">
        <is>
          <t>%</t>
        </is>
      </c>
      <c r="E55" s="63" t="n">
        <v>0</v>
      </c>
      <c r="F55" s="63" t="n">
        <v>0</v>
      </c>
      <c r="G55" s="63" t="n">
        <v>0</v>
      </c>
      <c r="H55" s="63" t="n">
        <v>0</v>
      </c>
      <c r="I55" s="63" t="n">
        <v>0</v>
      </c>
      <c r="J55" s="63" t="n">
        <v>0</v>
      </c>
      <c r="K55" s="130" t="n">
        <v>0</v>
      </c>
      <c r="L55" s="130" t="n">
        <v>0</v>
      </c>
      <c r="M55" s="130" t="n">
        <v>0</v>
      </c>
      <c r="N55" s="130" t="n">
        <v>0</v>
      </c>
      <c r="O55" s="130" t="n">
        <v>0</v>
      </c>
      <c r="P55" s="130" t="n">
        <v>0</v>
      </c>
      <c r="Q55" s="130" t="n">
        <v>0</v>
      </c>
      <c r="R55" s="130" t="n">
        <v>0</v>
      </c>
      <c r="S55" s="130" t="n">
        <v>0</v>
      </c>
      <c r="T55" s="130" t="n">
        <v>0</v>
      </c>
      <c r="U55" s="130" t="n">
        <v>0</v>
      </c>
      <c r="V55" s="130" t="n">
        <v>0</v>
      </c>
      <c r="W55" s="130" t="n">
        <v>0</v>
      </c>
      <c r="X55" s="130" t="n">
        <v>0</v>
      </c>
      <c r="Y55" s="130" t="n">
        <v>0</v>
      </c>
      <c r="Z55" s="130" t="n">
        <v>0</v>
      </c>
      <c r="AA55" s="130" t="n">
        <v>0</v>
      </c>
      <c r="AB55" s="130" t="n">
        <v>0</v>
      </c>
      <c r="AC55" s="130" t="n">
        <v>0</v>
      </c>
      <c r="AD55" s="130" t="n">
        <v>0</v>
      </c>
      <c r="AE55" s="130" t="n">
        <v>0</v>
      </c>
      <c r="AF55" s="130" t="n">
        <v>0</v>
      </c>
      <c r="AG55" s="130" t="n">
        <v>0</v>
      </c>
      <c r="AH55" s="130" t="n">
        <v>0</v>
      </c>
      <c r="AI55" s="130" t="n">
        <v>0</v>
      </c>
      <c r="AJ55" s="130" t="n">
        <v>0</v>
      </c>
      <c r="AK55" s="130" t="n">
        <v>0</v>
      </c>
      <c r="AL55" s="130" t="n">
        <v>0</v>
      </c>
      <c r="AM55" s="130" t="n">
        <v>0</v>
      </c>
      <c r="AN55" s="130" t="n">
        <v>0</v>
      </c>
      <c r="AO55" s="130" t="n">
        <v>0</v>
      </c>
      <c r="AP55" s="130" t="n">
        <v>0</v>
      </c>
      <c r="AQ55" s="130" t="n">
        <v>0</v>
      </c>
      <c r="AR55" s="130" t="n">
        <v>0</v>
      </c>
      <c r="AS55" s="130" t="n">
        <v>0</v>
      </c>
      <c r="AT55" s="130" t="n">
        <v>0</v>
      </c>
      <c r="AU55" s="130" t="n">
        <v>0</v>
      </c>
      <c r="AV55" s="130" t="n">
        <v>0</v>
      </c>
      <c r="AW55" s="130" t="n">
        <v>0</v>
      </c>
      <c r="AX55" s="130" t="n">
        <v>0</v>
      </c>
      <c r="AY55" s="130" t="n">
        <v>0</v>
      </c>
    </row>
    <row r="56">
      <c r="A56" t="inlineStr">
        <is>
          <t>R1</t>
        </is>
      </c>
      <c r="B56" t="inlineStr">
        <is>
          <t>Marítimo</t>
        </is>
      </c>
      <c r="C56" t="inlineStr">
        <is>
          <t>Petróleo Combustible</t>
        </is>
      </c>
      <c r="D56" t="inlineStr">
        <is>
          <t>%</t>
        </is>
      </c>
      <c r="E56" s="63" t="n">
        <v>0</v>
      </c>
      <c r="F56" s="63" t="n">
        <v>0</v>
      </c>
      <c r="G56" s="63" t="n">
        <v>0</v>
      </c>
      <c r="H56" s="63" t="n">
        <v>0</v>
      </c>
      <c r="I56" s="63" t="n">
        <v>0</v>
      </c>
      <c r="J56" s="63" t="n">
        <v>0</v>
      </c>
      <c r="K56" s="130" t="n">
        <v>0</v>
      </c>
      <c r="L56" s="130" t="n">
        <v>0</v>
      </c>
      <c r="M56" s="130" t="n">
        <v>0</v>
      </c>
      <c r="N56" s="130" t="n">
        <v>0</v>
      </c>
      <c r="O56" s="130" t="n">
        <v>0</v>
      </c>
      <c r="P56" s="130" t="n">
        <v>0</v>
      </c>
      <c r="Q56" s="130" t="n">
        <v>0</v>
      </c>
      <c r="R56" s="130" t="n">
        <v>0</v>
      </c>
      <c r="S56" s="130" t="n">
        <v>0</v>
      </c>
      <c r="T56" s="130" t="n">
        <v>0</v>
      </c>
      <c r="U56" s="130" t="n">
        <v>0</v>
      </c>
      <c r="V56" s="130" t="n">
        <v>0</v>
      </c>
      <c r="W56" s="130" t="n">
        <v>0</v>
      </c>
      <c r="X56" s="130" t="n">
        <v>0</v>
      </c>
      <c r="Y56" s="130" t="n">
        <v>0</v>
      </c>
      <c r="Z56" s="130" t="n">
        <v>0</v>
      </c>
      <c r="AA56" s="130" t="n">
        <v>0</v>
      </c>
      <c r="AB56" s="130" t="n">
        <v>0</v>
      </c>
      <c r="AC56" s="130" t="n">
        <v>0</v>
      </c>
      <c r="AD56" s="130" t="n">
        <v>0</v>
      </c>
      <c r="AE56" s="130" t="n">
        <v>0</v>
      </c>
      <c r="AF56" s="130" t="n">
        <v>0</v>
      </c>
      <c r="AG56" s="130" t="n">
        <v>0</v>
      </c>
      <c r="AH56" s="130" t="n">
        <v>0</v>
      </c>
      <c r="AI56" s="130" t="n">
        <v>0</v>
      </c>
      <c r="AJ56" s="130" t="n">
        <v>0</v>
      </c>
      <c r="AK56" s="130" t="n">
        <v>0</v>
      </c>
      <c r="AL56" s="130" t="n">
        <v>0</v>
      </c>
      <c r="AM56" s="130" t="n">
        <v>0</v>
      </c>
      <c r="AN56" s="130" t="n">
        <v>0</v>
      </c>
      <c r="AO56" s="130" t="n">
        <v>0</v>
      </c>
      <c r="AP56" s="130" t="n">
        <v>0</v>
      </c>
      <c r="AQ56" s="130" t="n">
        <v>0</v>
      </c>
      <c r="AR56" s="130" t="n">
        <v>0</v>
      </c>
      <c r="AS56" s="130" t="n">
        <v>0</v>
      </c>
      <c r="AT56" s="130" t="n">
        <v>0</v>
      </c>
      <c r="AU56" s="130" t="n">
        <v>0</v>
      </c>
      <c r="AV56" s="130" t="n">
        <v>0</v>
      </c>
      <c r="AW56" s="130" t="n">
        <v>0</v>
      </c>
      <c r="AX56" s="130" t="n">
        <v>0</v>
      </c>
      <c r="AY56" s="130" t="n">
        <v>0</v>
      </c>
    </row>
    <row r="57">
      <c r="A57" t="inlineStr">
        <is>
          <t>R1</t>
        </is>
      </c>
      <c r="B57" t="inlineStr">
        <is>
          <t>Marítimo</t>
        </is>
      </c>
      <c r="C57" t="inlineStr">
        <is>
          <t>Hidrógeno-Fuel-Cell</t>
        </is>
      </c>
      <c r="D57" t="inlineStr">
        <is>
          <t>%</t>
        </is>
      </c>
      <c r="E57" s="63" t="n">
        <v>0</v>
      </c>
      <c r="F57" s="63" t="n">
        <v>0</v>
      </c>
      <c r="G57" s="63" t="n">
        <v>0</v>
      </c>
      <c r="H57" s="63" t="n">
        <v>0</v>
      </c>
      <c r="I57" s="63" t="n">
        <v>0</v>
      </c>
      <c r="J57" s="63" t="n">
        <v>0</v>
      </c>
      <c r="K57" s="130" t="n">
        <v>0</v>
      </c>
      <c r="L57" s="130" t="n">
        <v>0</v>
      </c>
      <c r="M57" s="130" t="n">
        <v>0</v>
      </c>
      <c r="N57" s="130" t="n">
        <v>0</v>
      </c>
      <c r="O57" s="130" t="n">
        <v>0</v>
      </c>
      <c r="P57" s="130" t="n">
        <v>0</v>
      </c>
      <c r="Q57" s="130" t="n">
        <v>0</v>
      </c>
      <c r="R57" s="130" t="n">
        <v>0</v>
      </c>
      <c r="S57" s="130" t="n">
        <v>0</v>
      </c>
      <c r="T57" s="130" t="n">
        <v>0</v>
      </c>
      <c r="U57" s="130" t="n">
        <v>0</v>
      </c>
      <c r="V57" s="130" t="n">
        <v>0</v>
      </c>
      <c r="W57" s="130" t="n">
        <v>0</v>
      </c>
      <c r="X57" s="130" t="n">
        <v>0</v>
      </c>
      <c r="Y57" s="130" t="n">
        <v>0</v>
      </c>
      <c r="Z57" s="130" t="n">
        <v>0</v>
      </c>
      <c r="AA57" s="130" t="n">
        <v>0</v>
      </c>
      <c r="AB57" s="130" t="n">
        <v>0</v>
      </c>
      <c r="AC57" s="130" t="n">
        <v>0</v>
      </c>
      <c r="AD57" s="130" t="n">
        <v>0</v>
      </c>
      <c r="AE57" s="130" t="n">
        <v>0</v>
      </c>
      <c r="AF57" s="130" t="n">
        <v>0</v>
      </c>
      <c r="AG57" s="130" t="n">
        <v>0</v>
      </c>
      <c r="AH57" s="130" t="n">
        <v>0</v>
      </c>
      <c r="AI57" s="130" t="n">
        <v>0</v>
      </c>
      <c r="AJ57" s="130" t="n">
        <v>0</v>
      </c>
      <c r="AK57" s="130" t="n">
        <v>0</v>
      </c>
      <c r="AL57" s="130" t="n">
        <v>0</v>
      </c>
      <c r="AM57" s="130" t="n">
        <v>0</v>
      </c>
      <c r="AN57" s="130" t="n">
        <v>0</v>
      </c>
      <c r="AO57" s="130" t="n">
        <v>0</v>
      </c>
      <c r="AP57" s="130" t="n">
        <v>0</v>
      </c>
      <c r="AQ57" s="130" t="n">
        <v>0</v>
      </c>
      <c r="AR57" s="130" t="n">
        <v>0</v>
      </c>
      <c r="AS57" s="130" t="n">
        <v>0</v>
      </c>
      <c r="AT57" s="130" t="n">
        <v>0</v>
      </c>
      <c r="AU57" s="130" t="n">
        <v>0</v>
      </c>
      <c r="AV57" s="130" t="n">
        <v>0</v>
      </c>
      <c r="AW57" s="130" t="n">
        <v>0</v>
      </c>
      <c r="AX57" s="130" t="n">
        <v>0</v>
      </c>
      <c r="AY57" s="130" t="n">
        <v>0</v>
      </c>
    </row>
    <row r="58">
      <c r="A58" t="inlineStr">
        <is>
          <t>R2</t>
        </is>
      </c>
      <c r="B58" t="inlineStr">
        <is>
          <t>Camión liviano</t>
        </is>
      </c>
      <c r="C58" t="inlineStr">
        <is>
          <t>Gasolina</t>
        </is>
      </c>
      <c r="D58" t="inlineStr">
        <is>
          <t>%</t>
        </is>
      </c>
      <c r="E58" s="63" t="n">
        <v>0</v>
      </c>
      <c r="F58" s="63" t="n">
        <v>0</v>
      </c>
      <c r="G58" s="63" t="n">
        <v>0</v>
      </c>
      <c r="H58" s="63" t="n">
        <v>0</v>
      </c>
      <c r="I58" s="63" t="n">
        <v>0</v>
      </c>
      <c r="J58" s="63" t="n">
        <v>0</v>
      </c>
      <c r="K58" s="130" t="n">
        <v>0</v>
      </c>
      <c r="L58" s="130" t="n">
        <v>0</v>
      </c>
      <c r="M58" s="130" t="n">
        <v>0</v>
      </c>
      <c r="N58" s="130" t="n">
        <v>0</v>
      </c>
      <c r="O58" s="130" t="n">
        <v>0</v>
      </c>
      <c r="P58" s="130" t="n">
        <v>0</v>
      </c>
      <c r="Q58" s="130" t="n">
        <v>0</v>
      </c>
      <c r="R58" s="130" t="n">
        <v>0</v>
      </c>
      <c r="S58" s="130" t="n">
        <v>0</v>
      </c>
      <c r="T58" s="130" t="n">
        <v>0</v>
      </c>
      <c r="U58" s="130" t="n">
        <v>0</v>
      </c>
      <c r="V58" s="130" t="n">
        <v>0</v>
      </c>
      <c r="W58" s="130" t="n">
        <v>0</v>
      </c>
      <c r="X58" s="130" t="n">
        <v>0</v>
      </c>
      <c r="Y58" s="130" t="n">
        <v>0</v>
      </c>
      <c r="Z58" s="130" t="n">
        <v>0</v>
      </c>
      <c r="AA58" s="130" t="n">
        <v>0</v>
      </c>
      <c r="AB58" s="130" t="n">
        <v>0</v>
      </c>
      <c r="AC58" s="130" t="n">
        <v>0</v>
      </c>
      <c r="AD58" s="130" t="n">
        <v>0</v>
      </c>
      <c r="AE58" s="130" t="n">
        <v>0</v>
      </c>
      <c r="AF58" s="130" t="n">
        <v>0</v>
      </c>
      <c r="AG58" s="130" t="n">
        <v>0</v>
      </c>
      <c r="AH58" s="130" t="n">
        <v>0</v>
      </c>
      <c r="AI58" s="130" t="n">
        <v>0</v>
      </c>
      <c r="AJ58" s="130" t="n">
        <v>0</v>
      </c>
      <c r="AK58" s="130" t="n">
        <v>0</v>
      </c>
      <c r="AL58" s="130" t="n">
        <v>0</v>
      </c>
      <c r="AM58" s="130" t="n">
        <v>0</v>
      </c>
      <c r="AN58" s="130" t="n">
        <v>0</v>
      </c>
      <c r="AO58" s="130" t="n">
        <v>0</v>
      </c>
      <c r="AP58" s="130" t="n">
        <v>0</v>
      </c>
      <c r="AQ58" s="130" t="n">
        <v>0</v>
      </c>
      <c r="AR58" s="130" t="n">
        <v>0</v>
      </c>
      <c r="AS58" s="130" t="n">
        <v>0</v>
      </c>
      <c r="AT58" s="130" t="n">
        <v>0</v>
      </c>
      <c r="AU58" s="130" t="n">
        <v>0</v>
      </c>
      <c r="AV58" s="130" t="n">
        <v>0</v>
      </c>
      <c r="AW58" s="130" t="n">
        <v>0</v>
      </c>
      <c r="AX58" s="130" t="n">
        <v>0</v>
      </c>
      <c r="AY58" s="130" t="n">
        <v>0</v>
      </c>
    </row>
    <row r="59">
      <c r="A59" t="inlineStr">
        <is>
          <t>R2</t>
        </is>
      </c>
      <c r="B59" t="inlineStr">
        <is>
          <t>Camión liviano</t>
        </is>
      </c>
      <c r="C59" t="inlineStr">
        <is>
          <t>Diesel</t>
        </is>
      </c>
      <c r="D59" t="inlineStr">
        <is>
          <t>%</t>
        </is>
      </c>
      <c r="E59" s="63" t="n">
        <v>1</v>
      </c>
      <c r="F59" s="63" t="n">
        <v>1</v>
      </c>
      <c r="G59" s="63" t="n">
        <v>0.9961255327392483</v>
      </c>
      <c r="H59" s="63" t="n">
        <v>0.9932885906040269</v>
      </c>
      <c r="I59" s="63" t="n">
        <v>0.992814667988107</v>
      </c>
      <c r="J59" s="63" t="n">
        <v>0.9952038369304557</v>
      </c>
      <c r="K59" s="130" t="n">
        <v>0.9952038369304557</v>
      </c>
      <c r="L59" s="130" t="n">
        <v>0.99372635882343</v>
      </c>
      <c r="M59" s="130" t="n">
        <v>0.9932038369304557</v>
      </c>
      <c r="N59" s="130" t="n">
        <v>0.9925251229042492</v>
      </c>
      <c r="O59" s="130" t="n">
        <v>0.9916482648528637</v>
      </c>
      <c r="P59" s="130" t="n">
        <v>0.9905118193230562</v>
      </c>
      <c r="Q59" s="130" t="n">
        <v>0.9890217615860654</v>
      </c>
      <c r="R59" s="130" t="n">
        <v>0.9870349842736441</v>
      </c>
      <c r="S59" s="130" t="n">
        <v>0.9843399721145891</v>
      </c>
      <c r="T59" s="130" t="n">
        <v>0.9806340878231501</v>
      </c>
      <c r="U59" s="130" t="n">
        <v>0.975496232075425</v>
      </c>
      <c r="V59" s="130" t="n">
        <v>0.9683547595915796</v>
      </c>
      <c r="W59" s="130" t="n">
        <v>0.9584541172917076</v>
      </c>
      <c r="X59" s="130" t="n">
        <v>0.9448303159838397</v>
      </c>
      <c r="Y59" s="130" t="n">
        <v>0.9263156898733387</v>
      </c>
      <c r="Z59" s="130" t="n">
        <v>0.9016064992698303</v>
      </c>
      <c r="AA59" s="130" t="n">
        <v>0.8694365085967287</v>
      </c>
      <c r="AB59" s="130" t="n">
        <v>0.8288896289924793</v>
      </c>
      <c r="AC59" s="130" t="n">
        <v>0.7798311442420481</v>
      </c>
      <c r="AD59" s="130" t="n">
        <v>0.7233307896901917</v>
      </c>
      <c r="AE59" s="130" t="n">
        <v>0.6618423985869633</v>
      </c>
      <c r="AF59" s="130" t="n">
        <v>0.5989169728552618</v>
      </c>
      <c r="AG59" s="130" t="n">
        <v>0.5384467622466624</v>
      </c>
      <c r="AH59" s="130" t="n">
        <v>0.483748750403989</v>
      </c>
      <c r="AI59" s="130" t="n">
        <v>0.4369152128619467</v>
      </c>
      <c r="AJ59" s="130" t="n">
        <v>0.3986639156111584</v>
      </c>
      <c r="AK59" s="130" t="n">
        <v>0.3686084669530542</v>
      </c>
      <c r="AL59" s="130" t="n">
        <v>0.3457031738249365</v>
      </c>
      <c r="AM59" s="130" t="n">
        <v>0.3286500834158073</v>
      </c>
      <c r="AN59" s="130" t="n">
        <v>0.3161735319088556</v>
      </c>
      <c r="AO59" s="130" t="n">
        <v>0.3071613401884578</v>
      </c>
      <c r="AP59" s="130" t="n">
        <v>0.3007115412739043</v>
      </c>
      <c r="AQ59" s="130" t="n">
        <v>0.2961261008478353</v>
      </c>
      <c r="AR59" s="130" t="n">
        <v>0.2928814659368851</v>
      </c>
      <c r="AS59" s="130" t="n">
        <v>0.2905932396173795</v>
      </c>
      <c r="AT59" s="130" t="n">
        <v>0.2889833063838443</v>
      </c>
      <c r="AU59" s="130" t="n">
        <v>0.2878524801694385</v>
      </c>
      <c r="AV59" s="130" t="n">
        <v>0.2870591072187276</v>
      </c>
      <c r="AW59" s="130" t="n">
        <v>0.2865029424044827</v>
      </c>
      <c r="AX59" s="130" t="n">
        <v>0.2861132872207047</v>
      </c>
      <c r="AY59" s="130" t="n">
        <v>0.2858404002380716</v>
      </c>
    </row>
    <row r="60">
      <c r="A60" t="inlineStr">
        <is>
          <t>R2</t>
        </is>
      </c>
      <c r="B60" t="inlineStr">
        <is>
          <t>Camión liviano</t>
        </is>
      </c>
      <c r="C60" t="inlineStr">
        <is>
          <t>Eléctrico</t>
        </is>
      </c>
      <c r="D60" t="inlineStr">
        <is>
          <t>%</t>
        </is>
      </c>
      <c r="E60" s="63" t="n">
        <v>0</v>
      </c>
      <c r="F60" s="63" t="n">
        <v>0</v>
      </c>
      <c r="G60" s="63" t="n">
        <v>0</v>
      </c>
      <c r="H60" s="63" t="n">
        <v>0</v>
      </c>
      <c r="I60" s="63" t="n">
        <v>0.002725470763131814</v>
      </c>
      <c r="J60" s="63" t="n">
        <v>0.0005048592704783542</v>
      </c>
      <c r="K60" s="130" t="n">
        <v>0.0005048592704783542</v>
      </c>
      <c r="L60" s="130" t="n">
        <v>0.0005038978850990123</v>
      </c>
      <c r="M60" s="130" t="n">
        <v>0.0005035330300128097</v>
      </c>
      <c r="N60" s="130" t="n">
        <v>0.0005030303003514536</v>
      </c>
      <c r="O60" s="130" t="n">
        <v>0.0005023381271586427</v>
      </c>
      <c r="P60" s="130" t="n">
        <v>0.0005013861304026237</v>
      </c>
      <c r="Q60" s="130" t="n">
        <v>0.000500078683072289</v>
      </c>
      <c r="R60" s="130" t="n">
        <v>0.0004982866531517723</v>
      </c>
      <c r="S60" s="130" t="n">
        <v>0.0004958371529499589</v>
      </c>
      <c r="T60" s="130" t="n">
        <v>0.0004925014641924016</v>
      </c>
      <c r="U60" s="130" t="n">
        <v>0.0004879820382657767</v>
      </c>
      <c r="V60" s="130" t="n">
        <v>0.0004819008413870921</v>
      </c>
      <c r="W60" s="130" t="n">
        <v>0.0004737935880988104</v>
      </c>
      <c r="X60" s="130" t="n">
        <v>0.000463117655387065</v>
      </c>
      <c r="Y60" s="130" t="n">
        <v>0.0004492850784930822</v>
      </c>
      <c r="Z60" s="130" t="n">
        <v>0.0004317338656310949</v>
      </c>
      <c r="AA60" s="130" t="n">
        <v>0.0004100465635886612</v>
      </c>
      <c r="AB60" s="130" t="n">
        <v>0.0003841089099583604</v>
      </c>
      <c r="AC60" s="130" t="n">
        <v>0.0003542716946263306</v>
      </c>
      <c r="AD60" s="130" t="n">
        <v>0.0003214467651692302</v>
      </c>
      <c r="AE60" s="130" t="n">
        <v>0.0002870614325850844</v>
      </c>
      <c r="AF60" s="130" t="n">
        <v>0.0002528413807816947</v>
      </c>
      <c r="AG60" s="130" t="n">
        <v>0.0002204797480435739</v>
      </c>
      <c r="AH60" s="130" t="n">
        <v>0.0001913190941453774</v>
      </c>
      <c r="AI60" s="130" t="n">
        <v>0.0001661648053201917</v>
      </c>
      <c r="AJ60" s="130" t="n">
        <v>0.0001452703960530078</v>
      </c>
      <c r="AK60" s="130" t="n">
        <v>0.0001284519825102128</v>
      </c>
      <c r="AL60" s="130" t="n">
        <v>0.0001152539666172156</v>
      </c>
      <c r="AM60" s="130" t="n">
        <v>0.000105101956363339</v>
      </c>
      <c r="AN60" s="130" t="n">
        <v>9.741236580340448e-05</v>
      </c>
      <c r="AO60" s="130" t="n">
        <v>9.165563478797006e-05</v>
      </c>
      <c r="AP60" s="130" t="n">
        <v>8.738353728125115e-05</v>
      </c>
      <c r="AQ60" s="130" t="n">
        <v>8.423377614434876e-05</v>
      </c>
      <c r="AR60" s="130" t="n">
        <v>8.192263378651886e-05</v>
      </c>
      <c r="AS60" s="130" t="n">
        <v>8.023280318066794e-05</v>
      </c>
      <c r="AT60" s="130" t="n">
        <v>7.900044053259369e-05</v>
      </c>
      <c r="AU60" s="130" t="n">
        <v>7.810339190888904e-05</v>
      </c>
      <c r="AV60" s="130" t="n">
        <v>7.745131633279404e-05</v>
      </c>
      <c r="AW60" s="130" t="n">
        <v>7.697778696330511e-05</v>
      </c>
      <c r="AX60" s="130" t="n">
        <v>7.663416457557772e-05</v>
      </c>
      <c r="AY60" s="130" t="n">
        <v>7.638494177540532e-05</v>
      </c>
    </row>
    <row r="61">
      <c r="A61" t="inlineStr">
        <is>
          <t>R2</t>
        </is>
      </c>
      <c r="B61" t="inlineStr">
        <is>
          <t>Camión liviano</t>
        </is>
      </c>
      <c r="C61" t="inlineStr">
        <is>
          <t>GLP</t>
        </is>
      </c>
      <c r="D61" t="inlineStr">
        <is>
          <t>%</t>
        </is>
      </c>
      <c r="E61" s="63" t="n">
        <v>0</v>
      </c>
      <c r="F61" s="63" t="n">
        <v>0</v>
      </c>
      <c r="G61" s="63" t="n">
        <v>0.003874467260751647</v>
      </c>
      <c r="H61" s="63" t="n">
        <v>0.006711409395973154</v>
      </c>
      <c r="I61" s="63" t="n">
        <v>0.00445986124876115</v>
      </c>
      <c r="J61" s="63" t="n">
        <v>0.00429130379906601</v>
      </c>
      <c r="K61" s="130" t="n">
        <v>0.00429130379906601</v>
      </c>
      <c r="L61" s="130" t="n">
        <v>0.004283132023341604</v>
      </c>
      <c r="M61" s="130" t="n">
        <v>0.004280030755108882</v>
      </c>
      <c r="N61" s="130" t="n">
        <v>0.004275757552987355</v>
      </c>
      <c r="O61" s="130" t="n">
        <v>0.004269874080848463</v>
      </c>
      <c r="P61" s="130" t="n">
        <v>0.004261782108422302</v>
      </c>
      <c r="Q61" s="130" t="n">
        <v>0.004250668806114456</v>
      </c>
      <c r="R61" s="130" t="n">
        <v>0.004235436551790065</v>
      </c>
      <c r="S61" s="130" t="n">
        <v>0.004214615800074651</v>
      </c>
      <c r="T61" s="130" t="n">
        <v>0.004186262445635414</v>
      </c>
      <c r="U61" s="130" t="n">
        <v>0.004147847325259102</v>
      </c>
      <c r="V61" s="130" t="n">
        <v>0.004096157151790283</v>
      </c>
      <c r="W61" s="130" t="n">
        <v>0.004027245498839889</v>
      </c>
      <c r="X61" s="130" t="n">
        <v>0.003936500070790053</v>
      </c>
      <c r="Y61" s="130" t="n">
        <v>0.003818923167191199</v>
      </c>
      <c r="Z61" s="130" t="n">
        <v>0.003669737857864307</v>
      </c>
      <c r="AA61" s="130" t="n">
        <v>0.003485395790503621</v>
      </c>
      <c r="AB61" s="130" t="n">
        <v>0.003264925734646064</v>
      </c>
      <c r="AC61" s="130" t="n">
        <v>0.00301130940432381</v>
      </c>
      <c r="AD61" s="130" t="n">
        <v>0.002732297503938458</v>
      </c>
      <c r="AE61" s="130" t="n">
        <v>0.002440022176973217</v>
      </c>
      <c r="AF61" s="130" t="n">
        <v>0.002149151736644405</v>
      </c>
      <c r="AG61" s="130" t="n">
        <v>0.001874077858370379</v>
      </c>
      <c r="AH61" s="130" t="n">
        <v>0.001626212300235708</v>
      </c>
      <c r="AI61" s="130" t="n">
        <v>0.00141240084522163</v>
      </c>
      <c r="AJ61" s="130" t="n">
        <v>0.001234798366450567</v>
      </c>
      <c r="AK61" s="130" t="n">
        <v>0.001091841851336809</v>
      </c>
      <c r="AL61" s="130" t="n">
        <v>0.0009796587162463329</v>
      </c>
      <c r="AM61" s="130" t="n">
        <v>0.0008933666290883819</v>
      </c>
      <c r="AN61" s="130" t="n">
        <v>0.0008280051093289383</v>
      </c>
      <c r="AO61" s="130" t="n">
        <v>0.0007790728956977458</v>
      </c>
      <c r="AP61" s="130" t="n">
        <v>0.000742760066890635</v>
      </c>
      <c r="AQ61" s="130" t="n">
        <v>0.0007159870972269647</v>
      </c>
      <c r="AR61" s="130" t="n">
        <v>0.0006963423871854105</v>
      </c>
      <c r="AS61" s="130" t="n">
        <v>0.0006819788270356776</v>
      </c>
      <c r="AT61" s="130" t="n">
        <v>0.0006715037445270465</v>
      </c>
      <c r="AU61" s="130" t="n">
        <v>0.000663878831225557</v>
      </c>
      <c r="AV61" s="130" t="n">
        <v>0.0006583361888287495</v>
      </c>
      <c r="AW61" s="130" t="n">
        <v>0.0006543111891880937</v>
      </c>
      <c r="AX61" s="130" t="n">
        <v>0.0006513903988924108</v>
      </c>
      <c r="AY61" s="130" t="n">
        <v>0.0006492720050909455</v>
      </c>
    </row>
    <row r="62">
      <c r="A62" t="inlineStr">
        <is>
          <t>R2</t>
        </is>
      </c>
      <c r="B62" t="inlineStr">
        <is>
          <t>Camión liviano</t>
        </is>
      </c>
      <c r="C62" t="inlineStr">
        <is>
          <t>GNC</t>
        </is>
      </c>
      <c r="D62" t="inlineStr">
        <is>
          <t>%</t>
        </is>
      </c>
      <c r="E62" s="63" t="n">
        <v>0</v>
      </c>
      <c r="F62" s="63" t="n">
        <v>0</v>
      </c>
      <c r="G62" s="63" t="n">
        <v>0</v>
      </c>
      <c r="H62" s="63" t="n">
        <v>0</v>
      </c>
      <c r="I62" s="63" t="n">
        <v>0</v>
      </c>
      <c r="J62" s="63" t="n">
        <v>0</v>
      </c>
      <c r="K62" s="130" t="n">
        <v>0</v>
      </c>
      <c r="L62" s="130" t="n">
        <v>0</v>
      </c>
      <c r="M62" s="130" t="n">
        <v>0</v>
      </c>
      <c r="N62" s="130" t="n">
        <v>0</v>
      </c>
      <c r="O62" s="130" t="n">
        <v>0</v>
      </c>
      <c r="P62" s="130" t="n">
        <v>0</v>
      </c>
      <c r="Q62" s="130" t="n">
        <v>0</v>
      </c>
      <c r="R62" s="130" t="n">
        <v>0</v>
      </c>
      <c r="S62" s="130" t="n">
        <v>0</v>
      </c>
      <c r="T62" s="130" t="n">
        <v>0</v>
      </c>
      <c r="U62" s="130" t="n">
        <v>0</v>
      </c>
      <c r="V62" s="130" t="n">
        <v>0</v>
      </c>
      <c r="W62" s="130" t="n">
        <v>0</v>
      </c>
      <c r="X62" s="130" t="n">
        <v>0</v>
      </c>
      <c r="Y62" s="130" t="n">
        <v>0</v>
      </c>
      <c r="Z62" s="130" t="n">
        <v>0</v>
      </c>
      <c r="AA62" s="130" t="n">
        <v>0</v>
      </c>
      <c r="AB62" s="130" t="n">
        <v>0</v>
      </c>
      <c r="AC62" s="130" t="n">
        <v>0</v>
      </c>
      <c r="AD62" s="130" t="n">
        <v>0</v>
      </c>
      <c r="AE62" s="130" t="n">
        <v>0</v>
      </c>
      <c r="AF62" s="130" t="n">
        <v>0</v>
      </c>
      <c r="AG62" s="130" t="n">
        <v>0</v>
      </c>
      <c r="AH62" s="130" t="n">
        <v>0</v>
      </c>
      <c r="AI62" s="130" t="n">
        <v>0</v>
      </c>
      <c r="AJ62" s="130" t="n">
        <v>0</v>
      </c>
      <c r="AK62" s="130" t="n">
        <v>0</v>
      </c>
      <c r="AL62" s="130" t="n">
        <v>0</v>
      </c>
      <c r="AM62" s="130" t="n">
        <v>0</v>
      </c>
      <c r="AN62" s="130" t="n">
        <v>0</v>
      </c>
      <c r="AO62" s="130" t="n">
        <v>0</v>
      </c>
      <c r="AP62" s="130" t="n">
        <v>0</v>
      </c>
      <c r="AQ62" s="130" t="n">
        <v>0</v>
      </c>
      <c r="AR62" s="130" t="n">
        <v>0</v>
      </c>
      <c r="AS62" s="130" t="n">
        <v>0</v>
      </c>
      <c r="AT62" s="130" t="n">
        <v>0</v>
      </c>
      <c r="AU62" s="130" t="n">
        <v>0</v>
      </c>
      <c r="AV62" s="130" t="n">
        <v>0</v>
      </c>
      <c r="AW62" s="130" t="n">
        <v>0</v>
      </c>
      <c r="AX62" s="130" t="n">
        <v>0</v>
      </c>
      <c r="AY62" s="130" t="n">
        <v>0</v>
      </c>
    </row>
    <row r="63">
      <c r="A63" t="inlineStr">
        <is>
          <t>R2</t>
        </is>
      </c>
      <c r="B63" t="inlineStr">
        <is>
          <t>Camión liviano</t>
        </is>
      </c>
      <c r="C63" t="inlineStr">
        <is>
          <t>Hidrógeno-Comb-Directa</t>
        </is>
      </c>
      <c r="D63" t="inlineStr">
        <is>
          <t>%</t>
        </is>
      </c>
      <c r="E63" s="63" t="n">
        <v>0</v>
      </c>
      <c r="F63" s="63" t="n">
        <v>0</v>
      </c>
      <c r="G63" s="63" t="n">
        <v>0</v>
      </c>
      <c r="H63" s="63" t="n">
        <v>0</v>
      </c>
      <c r="I63" s="63" t="n">
        <v>0</v>
      </c>
      <c r="J63" s="63" t="n">
        <v>0</v>
      </c>
      <c r="K63" s="71" t="n">
        <v>0</v>
      </c>
      <c r="L63" s="71" t="n">
        <v>0.000777508228522504</v>
      </c>
      <c r="M63" s="71" t="n">
        <v>0.001</v>
      </c>
      <c r="N63" s="71" t="n">
        <v>0.001250341200009448</v>
      </c>
      <c r="O63" s="71" t="n">
        <v>0.001515853309977464</v>
      </c>
      <c r="P63" s="71" t="n">
        <v>0.001780375585581813</v>
      </c>
      <c r="Q63" s="71" t="n">
        <v>0.002027983367962302</v>
      </c>
      <c r="R63" s="71" t="n">
        <v>0.002246594447847678</v>
      </c>
      <c r="S63" s="71" t="n">
        <v>0.002429861378661591</v>
      </c>
      <c r="T63" s="71" t="n">
        <v>0.00257694323603277</v>
      </c>
      <c r="U63" s="71" t="n">
        <v>0.002690908188994707</v>
      </c>
      <c r="V63" s="71" t="n">
        <v>0.002776831462149613</v>
      </c>
      <c r="W63" s="71" t="n">
        <v>0.00284028691880296</v>
      </c>
      <c r="X63" s="71" t="n">
        <v>0.002886437420502082</v>
      </c>
      <c r="Y63" s="71" t="n">
        <v>0.002919629679503655</v>
      </c>
      <c r="Z63" s="71" t="n">
        <v>0.002943310985180656</v>
      </c>
      <c r="AA63" s="71" t="n">
        <v>0.002960109873126804</v>
      </c>
      <c r="AB63" s="71" t="n">
        <v>0.002971978071875217</v>
      </c>
      <c r="AC63" s="71" t="n">
        <v>0.002980338671474984</v>
      </c>
      <c r="AD63" s="71" t="n">
        <v>0.002986216378370161</v>
      </c>
      <c r="AE63" s="71" t="n">
        <v>0.002990342652627952</v>
      </c>
      <c r="AF63" s="71" t="n">
        <v>0.002993236480364331</v>
      </c>
      <c r="AG63" s="71" t="n">
        <v>0.002995264544724422</v>
      </c>
      <c r="AH63" s="71" t="n">
        <v>0.002996685160550891</v>
      </c>
      <c r="AI63" s="71" t="n">
        <v>0.002997679927965552</v>
      </c>
      <c r="AJ63" s="71" t="n">
        <v>0.002998376332198952</v>
      </c>
      <c r="AK63" s="71" t="n">
        <v>0.002998863779543957</v>
      </c>
      <c r="AL63" s="71" t="n">
        <v>0.002999204927314111</v>
      </c>
      <c r="AM63" s="71" t="n">
        <v>0.002999443665195523</v>
      </c>
      <c r="AN63" s="71" t="n">
        <v>0.002999610726135422</v>
      </c>
      <c r="AO63" s="71" t="n">
        <v>0.002999727625153023</v>
      </c>
      <c r="AP63" s="71" t="n">
        <v>0.002999809421603156</v>
      </c>
      <c r="AQ63" s="71" t="n">
        <v>0.002999866654985469</v>
      </c>
      <c r="AR63" s="71" t="n">
        <v>0.002999906700909882</v>
      </c>
      <c r="AS63" s="71" t="n">
        <v>0.002999934720579167</v>
      </c>
      <c r="AT63" s="71" t="n">
        <v>0.002999954325483501</v>
      </c>
      <c r="AU63" s="71" t="n">
        <v>0.002999968042649025</v>
      </c>
      <c r="AV63" s="71" t="n">
        <v>0.002999977640247622</v>
      </c>
      <c r="AW63" s="71" t="n">
        <v>0.002999984355460299</v>
      </c>
      <c r="AX63" s="71" t="n">
        <v>0.002999989053928068</v>
      </c>
      <c r="AY63" s="71" t="n">
        <v>0.002999992341325685</v>
      </c>
    </row>
    <row r="64">
      <c r="A64" t="inlineStr">
        <is>
          <t>R2</t>
        </is>
      </c>
      <c r="B64" t="inlineStr">
        <is>
          <t>Camión liviano</t>
        </is>
      </c>
      <c r="C64" t="inlineStr">
        <is>
          <t>Hidrógeno-Fuel-Cell</t>
        </is>
      </c>
      <c r="D64" t="inlineStr">
        <is>
          <t>%</t>
        </is>
      </c>
      <c r="E64" s="63" t="n">
        <v>0</v>
      </c>
      <c r="F64" s="63" t="n">
        <v>0</v>
      </c>
      <c r="G64" s="63" t="n">
        <v>0</v>
      </c>
      <c r="H64" s="63" t="n">
        <v>0</v>
      </c>
      <c r="I64" s="63" t="n">
        <v>0</v>
      </c>
      <c r="J64" s="63" t="n">
        <v>0</v>
      </c>
      <c r="K64" s="130" t="n">
        <v>0</v>
      </c>
      <c r="L64" s="130" t="n">
        <v>0.0006999698785031712</v>
      </c>
      <c r="M64" s="130" t="n">
        <v>0.001</v>
      </c>
      <c r="N64" s="130" t="n">
        <v>0.001428372826197013</v>
      </c>
      <c r="O64" s="130" t="n">
        <v>0.002039718767614486</v>
      </c>
      <c r="P64" s="130" t="n">
        <v>0.0029116420218177</v>
      </c>
      <c r="Q64" s="130" t="n">
        <v>0.004154091976428089</v>
      </c>
      <c r="R64" s="130" t="n">
        <v>0.005922258208963956</v>
      </c>
      <c r="S64" s="130" t="n">
        <v>0.008434003437205075</v>
      </c>
      <c r="T64" s="130" t="n">
        <v>0.01199280587127293</v>
      </c>
      <c r="U64" s="130" t="n">
        <v>0.01701669666603602</v>
      </c>
      <c r="V64" s="130" t="n">
        <v>0.0240722458767266</v>
      </c>
      <c r="W64" s="130" t="n">
        <v>0.0339094327199452</v>
      </c>
      <c r="X64" s="130" t="n">
        <v>0.04748708352611394</v>
      </c>
      <c r="Y64" s="130" t="n">
        <v>0.06596851737761344</v>
      </c>
      <c r="Z64" s="130" t="n">
        <v>0.09065402667544482</v>
      </c>
      <c r="AA64" s="130" t="n">
        <v>0.1228072184606002</v>
      </c>
      <c r="AB64" s="130" t="n">
        <v>0.1633422298661012</v>
      </c>
      <c r="AC64" s="130" t="n">
        <v>0.2123923540169326</v>
      </c>
      <c r="AD64" s="130" t="n">
        <v>0.2688868308618939</v>
      </c>
      <c r="AE64" s="130" t="n">
        <v>0.3303710956908645</v>
      </c>
      <c r="AF64" s="130" t="n">
        <v>0.3932936275948296</v>
      </c>
      <c r="AG64" s="130" t="n">
        <v>0.4537618101390687</v>
      </c>
      <c r="AH64" s="130" t="n">
        <v>0.5084584013659157</v>
      </c>
      <c r="AI64" s="130" t="n">
        <v>0.5552909441405434</v>
      </c>
      <c r="AJ64" s="130" t="n">
        <v>0.5935415449870982</v>
      </c>
      <c r="AK64" s="130" t="n">
        <v>0.6235965061978574</v>
      </c>
      <c r="AL64" s="130" t="n">
        <v>0.6465014581782049</v>
      </c>
      <c r="AM64" s="130" t="n">
        <v>0.6635543098494527</v>
      </c>
      <c r="AN64" s="130" t="n">
        <v>0.6760306942954646</v>
      </c>
      <c r="AO64" s="130" t="n">
        <v>0.6850427691168448</v>
      </c>
      <c r="AP64" s="130" t="n">
        <v>0.6914924862349481</v>
      </c>
      <c r="AQ64" s="130" t="n">
        <v>0.6960778694276348</v>
      </c>
      <c r="AR64" s="130" t="n">
        <v>0.6993224642926605</v>
      </c>
      <c r="AS64" s="130" t="n">
        <v>0.7016106625924969</v>
      </c>
      <c r="AT64" s="130" t="n">
        <v>0.7032205762211278</v>
      </c>
      <c r="AU64" s="130" t="n">
        <v>0.704351388718368</v>
      </c>
      <c r="AV64" s="130" t="n">
        <v>0.7051447520714803</v>
      </c>
      <c r="AW64" s="130" t="n">
        <v>0.7057009101705125</v>
      </c>
      <c r="AX64" s="130" t="n">
        <v>0.7060905606558228</v>
      </c>
      <c r="AY64" s="130" t="n">
        <v>0.7063634443510584</v>
      </c>
    </row>
    <row r="65">
      <c r="A65" t="inlineStr">
        <is>
          <t>R2</t>
        </is>
      </c>
      <c r="B65" t="inlineStr">
        <is>
          <t>Camión mediano</t>
        </is>
      </c>
      <c r="C65" t="inlineStr">
        <is>
          <t>Gasolina</t>
        </is>
      </c>
      <c r="D65" t="inlineStr">
        <is>
          <t>%</t>
        </is>
      </c>
      <c r="E65" s="63" t="n">
        <v>0</v>
      </c>
      <c r="F65" s="63" t="n">
        <v>0</v>
      </c>
      <c r="G65" s="63" t="n">
        <v>0</v>
      </c>
      <c r="H65" s="63" t="n">
        <v>0</v>
      </c>
      <c r="I65" s="63" t="n">
        <v>0</v>
      </c>
      <c r="J65" s="63" t="n">
        <v>0</v>
      </c>
      <c r="K65" s="130" t="n">
        <v>0</v>
      </c>
      <c r="L65" s="130" t="n">
        <v>0</v>
      </c>
      <c r="M65" s="130" t="n">
        <v>0</v>
      </c>
      <c r="N65" s="130" t="n">
        <v>0</v>
      </c>
      <c r="O65" s="130" t="n">
        <v>0</v>
      </c>
      <c r="P65" s="130" t="n">
        <v>0</v>
      </c>
      <c r="Q65" s="130" t="n">
        <v>0</v>
      </c>
      <c r="R65" s="130" t="n">
        <v>0</v>
      </c>
      <c r="S65" s="130" t="n">
        <v>0</v>
      </c>
      <c r="T65" s="130" t="n">
        <v>0</v>
      </c>
      <c r="U65" s="130" t="n">
        <v>0</v>
      </c>
      <c r="V65" s="130" t="n">
        <v>0</v>
      </c>
      <c r="W65" s="130" t="n">
        <v>0</v>
      </c>
      <c r="X65" s="130" t="n">
        <v>0</v>
      </c>
      <c r="Y65" s="130" t="n">
        <v>0</v>
      </c>
      <c r="Z65" s="130" t="n">
        <v>0</v>
      </c>
      <c r="AA65" s="130" t="n">
        <v>0</v>
      </c>
      <c r="AB65" s="130" t="n">
        <v>0</v>
      </c>
      <c r="AC65" s="130" t="n">
        <v>0</v>
      </c>
      <c r="AD65" s="130" t="n">
        <v>0</v>
      </c>
      <c r="AE65" s="130" t="n">
        <v>0</v>
      </c>
      <c r="AF65" s="130" t="n">
        <v>0</v>
      </c>
      <c r="AG65" s="130" t="n">
        <v>0</v>
      </c>
      <c r="AH65" s="130" t="n">
        <v>0</v>
      </c>
      <c r="AI65" s="130" t="n">
        <v>0</v>
      </c>
      <c r="AJ65" s="130" t="n">
        <v>0</v>
      </c>
      <c r="AK65" s="130" t="n">
        <v>0</v>
      </c>
      <c r="AL65" s="130" t="n">
        <v>0</v>
      </c>
      <c r="AM65" s="130" t="n">
        <v>0</v>
      </c>
      <c r="AN65" s="130" t="n">
        <v>0</v>
      </c>
      <c r="AO65" s="130" t="n">
        <v>0</v>
      </c>
      <c r="AP65" s="130" t="n">
        <v>0</v>
      </c>
      <c r="AQ65" s="130" t="n">
        <v>0</v>
      </c>
      <c r="AR65" s="130" t="n">
        <v>0</v>
      </c>
      <c r="AS65" s="130" t="n">
        <v>0</v>
      </c>
      <c r="AT65" s="130" t="n">
        <v>0</v>
      </c>
      <c r="AU65" s="130" t="n">
        <v>0</v>
      </c>
      <c r="AV65" s="130" t="n">
        <v>0</v>
      </c>
      <c r="AW65" s="130" t="n">
        <v>0</v>
      </c>
      <c r="AX65" s="130" t="n">
        <v>0</v>
      </c>
      <c r="AY65" s="130" t="n">
        <v>0</v>
      </c>
    </row>
    <row r="66">
      <c r="A66" t="inlineStr">
        <is>
          <t>R2</t>
        </is>
      </c>
      <c r="B66" t="inlineStr">
        <is>
          <t>Camión mediano</t>
        </is>
      </c>
      <c r="C66" t="inlineStr">
        <is>
          <t>Diesel</t>
        </is>
      </c>
      <c r="D66" t="inlineStr">
        <is>
          <t>%</t>
        </is>
      </c>
      <c r="E66" s="63" t="n">
        <v>1</v>
      </c>
      <c r="F66" s="63" t="n">
        <v>1</v>
      </c>
      <c r="G66" s="63" t="n">
        <v>0.9961255327392483</v>
      </c>
      <c r="H66" s="63" t="n">
        <v>0.9932885906040269</v>
      </c>
      <c r="I66" s="63" t="n">
        <v>0.992814667988107</v>
      </c>
      <c r="J66" s="63" t="n">
        <v>0.9952038369304557</v>
      </c>
      <c r="K66" s="130" t="n">
        <v>0.9952038369304557</v>
      </c>
      <c r="L66" s="130" t="n">
        <v>0.99372635882343</v>
      </c>
      <c r="M66" s="130" t="n">
        <v>0.9932038369304557</v>
      </c>
      <c r="N66" s="130" t="n">
        <v>0.9925251229042492</v>
      </c>
      <c r="O66" s="130" t="n">
        <v>0.9916482648528637</v>
      </c>
      <c r="P66" s="130" t="n">
        <v>0.9905118193230562</v>
      </c>
      <c r="Q66" s="130" t="n">
        <v>0.9890217615860654</v>
      </c>
      <c r="R66" s="130" t="n">
        <v>0.9870349842736441</v>
      </c>
      <c r="S66" s="130" t="n">
        <v>0.9843399721145891</v>
      </c>
      <c r="T66" s="130" t="n">
        <v>0.9806340878231501</v>
      </c>
      <c r="U66" s="130" t="n">
        <v>0.975496232075425</v>
      </c>
      <c r="V66" s="130" t="n">
        <v>0.9683547595915796</v>
      </c>
      <c r="W66" s="130" t="n">
        <v>0.9584541172917076</v>
      </c>
      <c r="X66" s="130" t="n">
        <v>0.9448303159838397</v>
      </c>
      <c r="Y66" s="130" t="n">
        <v>0.9263156898733387</v>
      </c>
      <c r="Z66" s="130" t="n">
        <v>0.9016064992698303</v>
      </c>
      <c r="AA66" s="130" t="n">
        <v>0.8694365085967287</v>
      </c>
      <c r="AB66" s="130" t="n">
        <v>0.8288896289924793</v>
      </c>
      <c r="AC66" s="130" t="n">
        <v>0.7798311442420481</v>
      </c>
      <c r="AD66" s="130" t="n">
        <v>0.7233307896901917</v>
      </c>
      <c r="AE66" s="130" t="n">
        <v>0.6618423985869633</v>
      </c>
      <c r="AF66" s="130" t="n">
        <v>0.5989169728552618</v>
      </c>
      <c r="AG66" s="130" t="n">
        <v>0.5384467622466624</v>
      </c>
      <c r="AH66" s="130" t="n">
        <v>0.483748750403989</v>
      </c>
      <c r="AI66" s="130" t="n">
        <v>0.4369152128619467</v>
      </c>
      <c r="AJ66" s="130" t="n">
        <v>0.3986639156111584</v>
      </c>
      <c r="AK66" s="130" t="n">
        <v>0.3686084669530542</v>
      </c>
      <c r="AL66" s="130" t="n">
        <v>0.3457031738249365</v>
      </c>
      <c r="AM66" s="130" t="n">
        <v>0.3286500834158073</v>
      </c>
      <c r="AN66" s="130" t="n">
        <v>0.3161735319088556</v>
      </c>
      <c r="AO66" s="130" t="n">
        <v>0.3071613401884578</v>
      </c>
      <c r="AP66" s="130" t="n">
        <v>0.3007115412739043</v>
      </c>
      <c r="AQ66" s="130" t="n">
        <v>0.2961261008478353</v>
      </c>
      <c r="AR66" s="130" t="n">
        <v>0.2928814659368851</v>
      </c>
      <c r="AS66" s="130" t="n">
        <v>0.2905932396173795</v>
      </c>
      <c r="AT66" s="130" t="n">
        <v>0.2889833063838443</v>
      </c>
      <c r="AU66" s="130" t="n">
        <v>0.2878524801694385</v>
      </c>
      <c r="AV66" s="130" t="n">
        <v>0.2870591072187276</v>
      </c>
      <c r="AW66" s="130" t="n">
        <v>0.2865029424044827</v>
      </c>
      <c r="AX66" s="130" t="n">
        <v>0.2861132872207047</v>
      </c>
      <c r="AY66" s="130" t="n">
        <v>0.2858404002380716</v>
      </c>
    </row>
    <row r="67">
      <c r="A67" t="inlineStr">
        <is>
          <t>R2</t>
        </is>
      </c>
      <c r="B67" t="inlineStr">
        <is>
          <t>Camión mediano</t>
        </is>
      </c>
      <c r="C67" t="inlineStr">
        <is>
          <t>Eléctrico</t>
        </is>
      </c>
      <c r="D67" t="inlineStr">
        <is>
          <t>%</t>
        </is>
      </c>
      <c r="E67" s="63" t="n">
        <v>0</v>
      </c>
      <c r="F67" s="63" t="n">
        <v>0</v>
      </c>
      <c r="G67" s="63" t="n">
        <v>0</v>
      </c>
      <c r="H67" s="63" t="n">
        <v>0</v>
      </c>
      <c r="I67" s="63" t="n">
        <v>0.002725470763131814</v>
      </c>
      <c r="J67" s="63" t="n">
        <v>0.0005048592704783542</v>
      </c>
      <c r="K67" s="130" t="n">
        <v>0.0005048592704783542</v>
      </c>
      <c r="L67" s="130" t="n">
        <v>0.0005038978850990123</v>
      </c>
      <c r="M67" s="130" t="n">
        <v>0.0005035330300128097</v>
      </c>
      <c r="N67" s="130" t="n">
        <v>0.0005030303003514536</v>
      </c>
      <c r="O67" s="130" t="n">
        <v>0.0005023381271586427</v>
      </c>
      <c r="P67" s="130" t="n">
        <v>0.0005013861304026237</v>
      </c>
      <c r="Q67" s="130" t="n">
        <v>0.000500078683072289</v>
      </c>
      <c r="R67" s="130" t="n">
        <v>0.0004982866531517723</v>
      </c>
      <c r="S67" s="130" t="n">
        <v>0.0004958371529499589</v>
      </c>
      <c r="T67" s="130" t="n">
        <v>0.0004925014641924016</v>
      </c>
      <c r="U67" s="130" t="n">
        <v>0.0004879820382657767</v>
      </c>
      <c r="V67" s="130" t="n">
        <v>0.0004819008413870921</v>
      </c>
      <c r="W67" s="130" t="n">
        <v>0.0004737935880988104</v>
      </c>
      <c r="X67" s="130" t="n">
        <v>0.000463117655387065</v>
      </c>
      <c r="Y67" s="130" t="n">
        <v>0.0004492850784930822</v>
      </c>
      <c r="Z67" s="130" t="n">
        <v>0.0004317338656310949</v>
      </c>
      <c r="AA67" s="130" t="n">
        <v>0.0004100465635886612</v>
      </c>
      <c r="AB67" s="130" t="n">
        <v>0.0003841089099583604</v>
      </c>
      <c r="AC67" s="130" t="n">
        <v>0.0003542716946263306</v>
      </c>
      <c r="AD67" s="130" t="n">
        <v>0.0003214467651692302</v>
      </c>
      <c r="AE67" s="130" t="n">
        <v>0.0002870614325850844</v>
      </c>
      <c r="AF67" s="130" t="n">
        <v>0.0002528413807816947</v>
      </c>
      <c r="AG67" s="130" t="n">
        <v>0.0002204797480435739</v>
      </c>
      <c r="AH67" s="130" t="n">
        <v>0.0001913190941453774</v>
      </c>
      <c r="AI67" s="130" t="n">
        <v>0.0001661648053201917</v>
      </c>
      <c r="AJ67" s="130" t="n">
        <v>0.0001452703960530078</v>
      </c>
      <c r="AK67" s="130" t="n">
        <v>0.0001284519825102128</v>
      </c>
      <c r="AL67" s="130" t="n">
        <v>0.0001152539666172156</v>
      </c>
      <c r="AM67" s="130" t="n">
        <v>0.000105101956363339</v>
      </c>
      <c r="AN67" s="130" t="n">
        <v>9.741236580340448e-05</v>
      </c>
      <c r="AO67" s="130" t="n">
        <v>9.165563478797006e-05</v>
      </c>
      <c r="AP67" s="130" t="n">
        <v>8.738353728125115e-05</v>
      </c>
      <c r="AQ67" s="130" t="n">
        <v>8.423377614434876e-05</v>
      </c>
      <c r="AR67" s="130" t="n">
        <v>8.192263378651886e-05</v>
      </c>
      <c r="AS67" s="130" t="n">
        <v>8.023280318066794e-05</v>
      </c>
      <c r="AT67" s="130" t="n">
        <v>7.900044053259369e-05</v>
      </c>
      <c r="AU67" s="130" t="n">
        <v>7.810339190888904e-05</v>
      </c>
      <c r="AV67" s="130" t="n">
        <v>7.745131633279404e-05</v>
      </c>
      <c r="AW67" s="130" t="n">
        <v>7.697778696330511e-05</v>
      </c>
      <c r="AX67" s="130" t="n">
        <v>7.663416457557772e-05</v>
      </c>
      <c r="AY67" s="130" t="n">
        <v>7.638494177540532e-05</v>
      </c>
    </row>
    <row r="68">
      <c r="A68" t="inlineStr">
        <is>
          <t>R2</t>
        </is>
      </c>
      <c r="B68" t="inlineStr">
        <is>
          <t>Camión mediano</t>
        </is>
      </c>
      <c r="C68" t="inlineStr">
        <is>
          <t>GLP</t>
        </is>
      </c>
      <c r="D68" t="inlineStr">
        <is>
          <t>%</t>
        </is>
      </c>
      <c r="E68" s="63" t="n">
        <v>0</v>
      </c>
      <c r="F68" s="63" t="n">
        <v>0</v>
      </c>
      <c r="G68" s="63" t="n">
        <v>0.003874467260751647</v>
      </c>
      <c r="H68" s="63" t="n">
        <v>0.006711409395973154</v>
      </c>
      <c r="I68" s="63" t="n">
        <v>0.00445986124876115</v>
      </c>
      <c r="J68" s="63" t="n">
        <v>0.00429130379906601</v>
      </c>
      <c r="K68" s="130" t="n">
        <v>0.00429130379906601</v>
      </c>
      <c r="L68" s="130" t="n">
        <v>0.004283132023341604</v>
      </c>
      <c r="M68" s="130" t="n">
        <v>0.004280030755108882</v>
      </c>
      <c r="N68" s="130" t="n">
        <v>0.004275757552987355</v>
      </c>
      <c r="O68" s="130" t="n">
        <v>0.004269874080848463</v>
      </c>
      <c r="P68" s="130" t="n">
        <v>0.004261782108422302</v>
      </c>
      <c r="Q68" s="130" t="n">
        <v>0.004250668806114456</v>
      </c>
      <c r="R68" s="130" t="n">
        <v>0.004235436551790065</v>
      </c>
      <c r="S68" s="130" t="n">
        <v>0.004214615800074651</v>
      </c>
      <c r="T68" s="130" t="n">
        <v>0.004186262445635414</v>
      </c>
      <c r="U68" s="130" t="n">
        <v>0.004147847325259102</v>
      </c>
      <c r="V68" s="130" t="n">
        <v>0.004096157151790283</v>
      </c>
      <c r="W68" s="130" t="n">
        <v>0.004027245498839889</v>
      </c>
      <c r="X68" s="130" t="n">
        <v>0.003936500070790053</v>
      </c>
      <c r="Y68" s="130" t="n">
        <v>0.003818923167191199</v>
      </c>
      <c r="Z68" s="130" t="n">
        <v>0.003669737857864307</v>
      </c>
      <c r="AA68" s="130" t="n">
        <v>0.003485395790503621</v>
      </c>
      <c r="AB68" s="130" t="n">
        <v>0.003264925734646064</v>
      </c>
      <c r="AC68" s="130" t="n">
        <v>0.00301130940432381</v>
      </c>
      <c r="AD68" s="130" t="n">
        <v>0.002732297503938458</v>
      </c>
      <c r="AE68" s="130" t="n">
        <v>0.002440022176973217</v>
      </c>
      <c r="AF68" s="130" t="n">
        <v>0.002149151736644405</v>
      </c>
      <c r="AG68" s="130" t="n">
        <v>0.001874077858370379</v>
      </c>
      <c r="AH68" s="130" t="n">
        <v>0.001626212300235708</v>
      </c>
      <c r="AI68" s="130" t="n">
        <v>0.00141240084522163</v>
      </c>
      <c r="AJ68" s="130" t="n">
        <v>0.001234798366450567</v>
      </c>
      <c r="AK68" s="130" t="n">
        <v>0.001091841851336809</v>
      </c>
      <c r="AL68" s="130" t="n">
        <v>0.0009796587162463329</v>
      </c>
      <c r="AM68" s="130" t="n">
        <v>0.0008933666290883819</v>
      </c>
      <c r="AN68" s="130" t="n">
        <v>0.0008280051093289383</v>
      </c>
      <c r="AO68" s="130" t="n">
        <v>0.0007790728956977458</v>
      </c>
      <c r="AP68" s="130" t="n">
        <v>0.000742760066890635</v>
      </c>
      <c r="AQ68" s="130" t="n">
        <v>0.0007159870972269647</v>
      </c>
      <c r="AR68" s="130" t="n">
        <v>0.0006963423871854105</v>
      </c>
      <c r="AS68" s="130" t="n">
        <v>0.0006819788270356776</v>
      </c>
      <c r="AT68" s="130" t="n">
        <v>0.0006715037445270465</v>
      </c>
      <c r="AU68" s="130" t="n">
        <v>0.000663878831225557</v>
      </c>
      <c r="AV68" s="130" t="n">
        <v>0.0006583361888287495</v>
      </c>
      <c r="AW68" s="130" t="n">
        <v>0.0006543111891880937</v>
      </c>
      <c r="AX68" s="130" t="n">
        <v>0.0006513903988924108</v>
      </c>
      <c r="AY68" s="130" t="n">
        <v>0.0006492720050909455</v>
      </c>
    </row>
    <row r="69">
      <c r="A69" t="inlineStr">
        <is>
          <t>R2</t>
        </is>
      </c>
      <c r="B69" t="inlineStr">
        <is>
          <t>Camión mediano</t>
        </is>
      </c>
      <c r="C69" t="inlineStr">
        <is>
          <t>GNC</t>
        </is>
      </c>
      <c r="D69" t="inlineStr">
        <is>
          <t>%</t>
        </is>
      </c>
      <c r="E69" s="63" t="n">
        <v>0</v>
      </c>
      <c r="F69" s="63" t="n">
        <v>0</v>
      </c>
      <c r="G69" s="63" t="n">
        <v>0</v>
      </c>
      <c r="H69" s="63" t="n">
        <v>0</v>
      </c>
      <c r="I69" s="63" t="n">
        <v>0</v>
      </c>
      <c r="J69" s="63" t="n">
        <v>0</v>
      </c>
      <c r="K69" s="130" t="n">
        <v>0</v>
      </c>
      <c r="L69" s="130" t="n">
        <v>0</v>
      </c>
      <c r="M69" s="130" t="n">
        <v>0</v>
      </c>
      <c r="N69" s="130" t="n">
        <v>0</v>
      </c>
      <c r="O69" s="130" t="n">
        <v>0</v>
      </c>
      <c r="P69" s="130" t="n">
        <v>0</v>
      </c>
      <c r="Q69" s="130" t="n">
        <v>0</v>
      </c>
      <c r="R69" s="130" t="n">
        <v>0</v>
      </c>
      <c r="S69" s="130" t="n">
        <v>0</v>
      </c>
      <c r="T69" s="130" t="n">
        <v>0</v>
      </c>
      <c r="U69" s="130" t="n">
        <v>0</v>
      </c>
      <c r="V69" s="130" t="n">
        <v>0</v>
      </c>
      <c r="W69" s="130" t="n">
        <v>0</v>
      </c>
      <c r="X69" s="130" t="n">
        <v>0</v>
      </c>
      <c r="Y69" s="130" t="n">
        <v>0</v>
      </c>
      <c r="Z69" s="130" t="n">
        <v>0</v>
      </c>
      <c r="AA69" s="130" t="n">
        <v>0</v>
      </c>
      <c r="AB69" s="130" t="n">
        <v>0</v>
      </c>
      <c r="AC69" s="130" t="n">
        <v>0</v>
      </c>
      <c r="AD69" s="130" t="n">
        <v>0</v>
      </c>
      <c r="AE69" s="130" t="n">
        <v>0</v>
      </c>
      <c r="AF69" s="130" t="n">
        <v>0</v>
      </c>
      <c r="AG69" s="130" t="n">
        <v>0</v>
      </c>
      <c r="AH69" s="130" t="n">
        <v>0</v>
      </c>
      <c r="AI69" s="130" t="n">
        <v>0</v>
      </c>
      <c r="AJ69" s="130" t="n">
        <v>0</v>
      </c>
      <c r="AK69" s="130" t="n">
        <v>0</v>
      </c>
      <c r="AL69" s="130" t="n">
        <v>0</v>
      </c>
      <c r="AM69" s="130" t="n">
        <v>0</v>
      </c>
      <c r="AN69" s="130" t="n">
        <v>0</v>
      </c>
      <c r="AO69" s="130" t="n">
        <v>0</v>
      </c>
      <c r="AP69" s="130" t="n">
        <v>0</v>
      </c>
      <c r="AQ69" s="130" t="n">
        <v>0</v>
      </c>
      <c r="AR69" s="130" t="n">
        <v>0</v>
      </c>
      <c r="AS69" s="130" t="n">
        <v>0</v>
      </c>
      <c r="AT69" s="130" t="n">
        <v>0</v>
      </c>
      <c r="AU69" s="130" t="n">
        <v>0</v>
      </c>
      <c r="AV69" s="130" t="n">
        <v>0</v>
      </c>
      <c r="AW69" s="130" t="n">
        <v>0</v>
      </c>
      <c r="AX69" s="130" t="n">
        <v>0</v>
      </c>
      <c r="AY69" s="130" t="n">
        <v>0</v>
      </c>
    </row>
    <row r="70">
      <c r="A70" t="inlineStr">
        <is>
          <t>R2</t>
        </is>
      </c>
      <c r="B70" t="inlineStr">
        <is>
          <t>Camión mediano</t>
        </is>
      </c>
      <c r="C70" t="inlineStr">
        <is>
          <t>Hidrógeno-Comb-Directa</t>
        </is>
      </c>
      <c r="D70" t="inlineStr">
        <is>
          <t>%</t>
        </is>
      </c>
      <c r="E70" s="63" t="n">
        <v>0</v>
      </c>
      <c r="F70" s="63" t="n">
        <v>0</v>
      </c>
      <c r="G70" s="63" t="n">
        <v>0</v>
      </c>
      <c r="H70" s="63" t="n">
        <v>0</v>
      </c>
      <c r="I70" s="63" t="n">
        <v>0</v>
      </c>
      <c r="J70" s="63" t="n">
        <v>0</v>
      </c>
      <c r="K70" s="130" t="n">
        <v>0</v>
      </c>
      <c r="L70" s="130" t="n">
        <v>0.000777508228522504</v>
      </c>
      <c r="M70" s="130" t="n">
        <v>0.001</v>
      </c>
      <c r="N70" s="130" t="n">
        <v>0.001250341200009448</v>
      </c>
      <c r="O70" s="130" t="n">
        <v>0.001515853309977464</v>
      </c>
      <c r="P70" s="130" t="n">
        <v>0.001780375585581813</v>
      </c>
      <c r="Q70" s="130" t="n">
        <v>0.002027983367962302</v>
      </c>
      <c r="R70" s="130" t="n">
        <v>0.002246594447847678</v>
      </c>
      <c r="S70" s="130" t="n">
        <v>0.002429861378661591</v>
      </c>
      <c r="T70" s="130" t="n">
        <v>0.00257694323603277</v>
      </c>
      <c r="U70" s="130" t="n">
        <v>0.002690908188994707</v>
      </c>
      <c r="V70" s="130" t="n">
        <v>0.002776831462149613</v>
      </c>
      <c r="W70" s="130" t="n">
        <v>0.00284028691880296</v>
      </c>
      <c r="X70" s="130" t="n">
        <v>0.002886437420502082</v>
      </c>
      <c r="Y70" s="130" t="n">
        <v>0.002919629679503655</v>
      </c>
      <c r="Z70" s="130" t="n">
        <v>0.002943310985180656</v>
      </c>
      <c r="AA70" s="130" t="n">
        <v>0.002960109873126804</v>
      </c>
      <c r="AB70" s="130" t="n">
        <v>0.002971978071875217</v>
      </c>
      <c r="AC70" s="130" t="n">
        <v>0.002980338671474984</v>
      </c>
      <c r="AD70" s="130" t="n">
        <v>0.002986216378370161</v>
      </c>
      <c r="AE70" s="130" t="n">
        <v>0.002990342652627952</v>
      </c>
      <c r="AF70" s="130" t="n">
        <v>0.002993236480364331</v>
      </c>
      <c r="AG70" s="130" t="n">
        <v>0.002995264544724422</v>
      </c>
      <c r="AH70" s="130" t="n">
        <v>0.002996685160550891</v>
      </c>
      <c r="AI70" s="130" t="n">
        <v>0.002997679927965552</v>
      </c>
      <c r="AJ70" s="130" t="n">
        <v>0.002998376332198952</v>
      </c>
      <c r="AK70" s="130" t="n">
        <v>0.002998863779543957</v>
      </c>
      <c r="AL70" s="130" t="n">
        <v>0.002999204927314111</v>
      </c>
      <c r="AM70" s="130" t="n">
        <v>0.002999443665195523</v>
      </c>
      <c r="AN70" s="130" t="n">
        <v>0.002999610726135422</v>
      </c>
      <c r="AO70" s="130" t="n">
        <v>0.002999727625153023</v>
      </c>
      <c r="AP70" s="130" t="n">
        <v>0.002999809421603156</v>
      </c>
      <c r="AQ70" s="130" t="n">
        <v>0.002999866654985469</v>
      </c>
      <c r="AR70" s="130" t="n">
        <v>0.002999906700909882</v>
      </c>
      <c r="AS70" s="130" t="n">
        <v>0.002999934720579167</v>
      </c>
      <c r="AT70" s="130" t="n">
        <v>0.002999954325483501</v>
      </c>
      <c r="AU70" s="130" t="n">
        <v>0.002999968042649025</v>
      </c>
      <c r="AV70" s="130" t="n">
        <v>0.002999977640247622</v>
      </c>
      <c r="AW70" s="130" t="n">
        <v>0.002999984355460299</v>
      </c>
      <c r="AX70" s="130" t="n">
        <v>0.002999989053928068</v>
      </c>
      <c r="AY70" s="130" t="n">
        <v>0.002999992341325685</v>
      </c>
    </row>
    <row r="71">
      <c r="A71" t="inlineStr">
        <is>
          <t>R2</t>
        </is>
      </c>
      <c r="B71" t="inlineStr">
        <is>
          <t>Camión mediano</t>
        </is>
      </c>
      <c r="C71" t="inlineStr">
        <is>
          <t>Hidrógeno-Fuel-Cell</t>
        </is>
      </c>
      <c r="D71" t="inlineStr">
        <is>
          <t>%</t>
        </is>
      </c>
      <c r="E71" s="63" t="n">
        <v>0</v>
      </c>
      <c r="F71" s="63" t="n">
        <v>0</v>
      </c>
      <c r="G71" s="63" t="n">
        <v>0</v>
      </c>
      <c r="H71" s="63" t="n">
        <v>0</v>
      </c>
      <c r="I71" s="63" t="n">
        <v>0</v>
      </c>
      <c r="J71" s="63" t="n">
        <v>0</v>
      </c>
      <c r="K71" s="130" t="n">
        <v>0</v>
      </c>
      <c r="L71" s="130" t="n">
        <v>0.0006999698785031712</v>
      </c>
      <c r="M71" s="130" t="n">
        <v>0.001</v>
      </c>
      <c r="N71" s="130" t="n">
        <v>0.001428372826197013</v>
      </c>
      <c r="O71" s="130" t="n">
        <v>0.002039718767614486</v>
      </c>
      <c r="P71" s="130" t="n">
        <v>0.0029116420218177</v>
      </c>
      <c r="Q71" s="130" t="n">
        <v>0.004154091976428089</v>
      </c>
      <c r="R71" s="130" t="n">
        <v>0.005922258208963956</v>
      </c>
      <c r="S71" s="130" t="n">
        <v>0.008434003437205075</v>
      </c>
      <c r="T71" s="130" t="n">
        <v>0.01199280587127293</v>
      </c>
      <c r="U71" s="130" t="n">
        <v>0.01701669666603602</v>
      </c>
      <c r="V71" s="130" t="n">
        <v>0.0240722458767266</v>
      </c>
      <c r="W71" s="130" t="n">
        <v>0.0339094327199452</v>
      </c>
      <c r="X71" s="130" t="n">
        <v>0.04748708352611394</v>
      </c>
      <c r="Y71" s="130" t="n">
        <v>0.06596851737761344</v>
      </c>
      <c r="Z71" s="130" t="n">
        <v>0.09065402667544482</v>
      </c>
      <c r="AA71" s="130" t="n">
        <v>0.1228072184606002</v>
      </c>
      <c r="AB71" s="130" t="n">
        <v>0.1633422298661012</v>
      </c>
      <c r="AC71" s="130" t="n">
        <v>0.2123923540169326</v>
      </c>
      <c r="AD71" s="130" t="n">
        <v>0.2688868308618939</v>
      </c>
      <c r="AE71" s="130" t="n">
        <v>0.3303710956908645</v>
      </c>
      <c r="AF71" s="130" t="n">
        <v>0.3932936275948296</v>
      </c>
      <c r="AG71" s="130" t="n">
        <v>0.4537618101390687</v>
      </c>
      <c r="AH71" s="130" t="n">
        <v>0.5084584013659157</v>
      </c>
      <c r="AI71" s="130" t="n">
        <v>0.5552909441405434</v>
      </c>
      <c r="AJ71" s="130" t="n">
        <v>0.5935415449870982</v>
      </c>
      <c r="AK71" s="130" t="n">
        <v>0.6235965061978574</v>
      </c>
      <c r="AL71" s="130" t="n">
        <v>0.6465014581782049</v>
      </c>
      <c r="AM71" s="130" t="n">
        <v>0.6635543098494527</v>
      </c>
      <c r="AN71" s="130" t="n">
        <v>0.6760306942954646</v>
      </c>
      <c r="AO71" s="130" t="n">
        <v>0.6850427691168448</v>
      </c>
      <c r="AP71" s="130" t="n">
        <v>0.6914924862349481</v>
      </c>
      <c r="AQ71" s="130" t="n">
        <v>0.6960778694276348</v>
      </c>
      <c r="AR71" s="130" t="n">
        <v>0.6993224642926605</v>
      </c>
      <c r="AS71" s="130" t="n">
        <v>0.7016106625924969</v>
      </c>
      <c r="AT71" s="130" t="n">
        <v>0.7032205762211278</v>
      </c>
      <c r="AU71" s="130" t="n">
        <v>0.704351388718368</v>
      </c>
      <c r="AV71" s="130" t="n">
        <v>0.7051447520714803</v>
      </c>
      <c r="AW71" s="130" t="n">
        <v>0.7057009101705125</v>
      </c>
      <c r="AX71" s="130" t="n">
        <v>0.7060905606558228</v>
      </c>
      <c r="AY71" s="130" t="n">
        <v>0.7063634443510584</v>
      </c>
    </row>
    <row r="72">
      <c r="A72" t="inlineStr">
        <is>
          <t>R2</t>
        </is>
      </c>
      <c r="B72" t="inlineStr">
        <is>
          <t>Camión pesado</t>
        </is>
      </c>
      <c r="C72" t="inlineStr">
        <is>
          <t>Gasolina</t>
        </is>
      </c>
      <c r="D72" t="inlineStr">
        <is>
          <t>%</t>
        </is>
      </c>
      <c r="E72" s="63" t="n">
        <v>0</v>
      </c>
      <c r="F72" s="63" t="n">
        <v>0</v>
      </c>
      <c r="G72" s="63" t="n">
        <v>0</v>
      </c>
      <c r="H72" s="63" t="n">
        <v>0</v>
      </c>
      <c r="I72" s="63" t="n">
        <v>0</v>
      </c>
      <c r="J72" s="63" t="n">
        <v>0</v>
      </c>
      <c r="K72" s="130" t="n">
        <v>0</v>
      </c>
      <c r="L72" s="130" t="n">
        <v>0</v>
      </c>
      <c r="M72" s="130" t="n">
        <v>0</v>
      </c>
      <c r="N72" s="130" t="n">
        <v>0</v>
      </c>
      <c r="O72" s="130" t="n">
        <v>0</v>
      </c>
      <c r="P72" s="130" t="n">
        <v>0</v>
      </c>
      <c r="Q72" s="130" t="n">
        <v>0</v>
      </c>
      <c r="R72" s="130" t="n">
        <v>0</v>
      </c>
      <c r="S72" s="130" t="n">
        <v>0</v>
      </c>
      <c r="T72" s="130" t="n">
        <v>0</v>
      </c>
      <c r="U72" s="130" t="n">
        <v>0</v>
      </c>
      <c r="V72" s="130" t="n">
        <v>0</v>
      </c>
      <c r="W72" s="130" t="n">
        <v>0</v>
      </c>
      <c r="X72" s="130" t="n">
        <v>0</v>
      </c>
      <c r="Y72" s="130" t="n">
        <v>0</v>
      </c>
      <c r="Z72" s="130" t="n">
        <v>0</v>
      </c>
      <c r="AA72" s="130" t="n">
        <v>0</v>
      </c>
      <c r="AB72" s="130" t="n">
        <v>0</v>
      </c>
      <c r="AC72" s="130" t="n">
        <v>0</v>
      </c>
      <c r="AD72" s="130" t="n">
        <v>0</v>
      </c>
      <c r="AE72" s="130" t="n">
        <v>0</v>
      </c>
      <c r="AF72" s="130" t="n">
        <v>0</v>
      </c>
      <c r="AG72" s="130" t="n">
        <v>0</v>
      </c>
      <c r="AH72" s="130" t="n">
        <v>0</v>
      </c>
      <c r="AI72" s="130" t="n">
        <v>0</v>
      </c>
      <c r="AJ72" s="130" t="n">
        <v>0</v>
      </c>
      <c r="AK72" s="130" t="n">
        <v>0</v>
      </c>
      <c r="AL72" s="130" t="n">
        <v>0</v>
      </c>
      <c r="AM72" s="130" t="n">
        <v>0</v>
      </c>
      <c r="AN72" s="130" t="n">
        <v>0</v>
      </c>
      <c r="AO72" s="130" t="n">
        <v>0</v>
      </c>
      <c r="AP72" s="130" t="n">
        <v>0</v>
      </c>
      <c r="AQ72" s="130" t="n">
        <v>0</v>
      </c>
      <c r="AR72" s="130" t="n">
        <v>0</v>
      </c>
      <c r="AS72" s="130" t="n">
        <v>0</v>
      </c>
      <c r="AT72" s="130" t="n">
        <v>0</v>
      </c>
      <c r="AU72" s="130" t="n">
        <v>0</v>
      </c>
      <c r="AV72" s="130" t="n">
        <v>0</v>
      </c>
      <c r="AW72" s="130" t="n">
        <v>0</v>
      </c>
      <c r="AX72" s="130" t="n">
        <v>0</v>
      </c>
      <c r="AY72" s="130" t="n">
        <v>0</v>
      </c>
    </row>
    <row r="73">
      <c r="A73" t="inlineStr">
        <is>
          <t>R2</t>
        </is>
      </c>
      <c r="B73" t="inlineStr">
        <is>
          <t>Camión pesado</t>
        </is>
      </c>
      <c r="C73" t="inlineStr">
        <is>
          <t>Diesel</t>
        </is>
      </c>
      <c r="D73" t="inlineStr">
        <is>
          <t>%</t>
        </is>
      </c>
      <c r="E73" s="63" t="n">
        <v>1</v>
      </c>
      <c r="F73" s="63" t="n">
        <v>1</v>
      </c>
      <c r="G73" s="63" t="n">
        <v>1</v>
      </c>
      <c r="H73" s="63" t="n">
        <v>1</v>
      </c>
      <c r="I73" s="63" t="n">
        <v>1</v>
      </c>
      <c r="J73" s="63" t="n">
        <v>1</v>
      </c>
      <c r="K73" s="130" t="n">
        <v>1</v>
      </c>
      <c r="L73" s="130" t="n">
        <v>0.9985225218929743</v>
      </c>
      <c r="M73" s="130" t="n">
        <v>0.998</v>
      </c>
      <c r="N73" s="130" t="n">
        <v>0.9973212859737935</v>
      </c>
      <c r="O73" s="130" t="n">
        <v>0.9964444279224081</v>
      </c>
      <c r="P73" s="130" t="n">
        <v>0.9953079823926005</v>
      </c>
      <c r="Q73" s="130" t="n">
        <v>0.9938179246556097</v>
      </c>
      <c r="R73" s="130" t="n">
        <v>0.9918311473431884</v>
      </c>
      <c r="S73" s="130" t="n">
        <v>0.9891361351841335</v>
      </c>
      <c r="T73" s="130" t="n">
        <v>0.9854302508926944</v>
      </c>
      <c r="U73" s="130" t="n">
        <v>0.9802923951449694</v>
      </c>
      <c r="V73" s="130" t="n">
        <v>0.9731509226611239</v>
      </c>
      <c r="W73" s="130" t="n">
        <v>0.9632502803612519</v>
      </c>
      <c r="X73" s="130" t="n">
        <v>0.949626479053384</v>
      </c>
      <c r="Y73" s="130" t="n">
        <v>0.931111852942883</v>
      </c>
      <c r="Z73" s="130" t="n">
        <v>0.9064026623393746</v>
      </c>
      <c r="AA73" s="130" t="n">
        <v>0.8742326716662731</v>
      </c>
      <c r="AB73" s="130" t="n">
        <v>0.8336857920620236</v>
      </c>
      <c r="AC73" s="130" t="n">
        <v>0.7846273073115925</v>
      </c>
      <c r="AD73" s="130" t="n">
        <v>0.728126952759736</v>
      </c>
      <c r="AE73" s="130" t="n">
        <v>0.6666385616565076</v>
      </c>
      <c r="AF73" s="130" t="n">
        <v>0.6037131359248061</v>
      </c>
      <c r="AG73" s="130" t="n">
        <v>0.5432429253162068</v>
      </c>
      <c r="AH73" s="130" t="n">
        <v>0.4885449134735333</v>
      </c>
      <c r="AI73" s="130" t="n">
        <v>0.441711375931491</v>
      </c>
      <c r="AJ73" s="130" t="n">
        <v>0.4034600786807028</v>
      </c>
      <c r="AK73" s="130" t="n">
        <v>0.3734046300225985</v>
      </c>
      <c r="AL73" s="130" t="n">
        <v>0.3504993368944809</v>
      </c>
      <c r="AM73" s="130" t="n">
        <v>0.3334462464853516</v>
      </c>
      <c r="AN73" s="130" t="n">
        <v>0.3209696949783999</v>
      </c>
      <c r="AO73" s="130" t="n">
        <v>0.3119575032580021</v>
      </c>
      <c r="AP73" s="130" t="n">
        <v>0.3055077043434486</v>
      </c>
      <c r="AQ73" s="130" t="n">
        <v>0.3009222639173796</v>
      </c>
      <c r="AR73" s="130" t="n">
        <v>0.2976776290064295</v>
      </c>
      <c r="AS73" s="130" t="n">
        <v>0.2953894026869238</v>
      </c>
      <c r="AT73" s="130" t="n">
        <v>0.2937794694533886</v>
      </c>
      <c r="AU73" s="130" t="n">
        <v>0.2926486432389829</v>
      </c>
      <c r="AV73" s="130" t="n">
        <v>0.291855270288272</v>
      </c>
      <c r="AW73" s="130" t="n">
        <v>0.291299105474027</v>
      </c>
      <c r="AX73" s="130" t="n">
        <v>0.2909094502902491</v>
      </c>
      <c r="AY73" s="130" t="n">
        <v>0.2906365633076159</v>
      </c>
    </row>
    <row r="74">
      <c r="A74" t="inlineStr">
        <is>
          <t>R2</t>
        </is>
      </c>
      <c r="B74" t="inlineStr">
        <is>
          <t>Camión pesado</t>
        </is>
      </c>
      <c r="C74" t="inlineStr">
        <is>
          <t>Eléctrico</t>
        </is>
      </c>
      <c r="D74" t="inlineStr">
        <is>
          <t>%</t>
        </is>
      </c>
      <c r="E74" s="63" t="n">
        <v>0</v>
      </c>
      <c r="F74" s="63" t="n">
        <v>0</v>
      </c>
      <c r="G74" s="63" t="n">
        <v>0</v>
      </c>
      <c r="H74" s="63" t="n">
        <v>0</v>
      </c>
      <c r="I74" s="63" t="n">
        <v>0</v>
      </c>
      <c r="J74" s="63" t="n">
        <v>0</v>
      </c>
      <c r="K74" s="130" t="n">
        <v>0</v>
      </c>
      <c r="L74" s="130" t="n">
        <v>0</v>
      </c>
      <c r="M74" s="130" t="n">
        <v>0</v>
      </c>
      <c r="N74" s="130" t="n">
        <v>0</v>
      </c>
      <c r="O74" s="130" t="n">
        <v>0</v>
      </c>
      <c r="P74" s="130" t="n">
        <v>0</v>
      </c>
      <c r="Q74" s="130" t="n">
        <v>0</v>
      </c>
      <c r="R74" s="130" t="n">
        <v>0</v>
      </c>
      <c r="S74" s="130" t="n">
        <v>0</v>
      </c>
      <c r="T74" s="130" t="n">
        <v>0</v>
      </c>
      <c r="U74" s="130" t="n">
        <v>0</v>
      </c>
      <c r="V74" s="130" t="n">
        <v>0</v>
      </c>
      <c r="W74" s="130" t="n">
        <v>0</v>
      </c>
      <c r="X74" s="130" t="n">
        <v>0</v>
      </c>
      <c r="Y74" s="130" t="n">
        <v>0</v>
      </c>
      <c r="Z74" s="130" t="n">
        <v>0</v>
      </c>
      <c r="AA74" s="130" t="n">
        <v>0</v>
      </c>
      <c r="AB74" s="130" t="n">
        <v>0</v>
      </c>
      <c r="AC74" s="130" t="n">
        <v>0</v>
      </c>
      <c r="AD74" s="130" t="n">
        <v>0</v>
      </c>
      <c r="AE74" s="130" t="n">
        <v>0</v>
      </c>
      <c r="AF74" s="130" t="n">
        <v>0</v>
      </c>
      <c r="AG74" s="130" t="n">
        <v>0</v>
      </c>
      <c r="AH74" s="130" t="n">
        <v>0</v>
      </c>
      <c r="AI74" s="130" t="n">
        <v>0</v>
      </c>
      <c r="AJ74" s="130" t="n">
        <v>0</v>
      </c>
      <c r="AK74" s="130" t="n">
        <v>0</v>
      </c>
      <c r="AL74" s="130" t="n">
        <v>0</v>
      </c>
      <c r="AM74" s="130" t="n">
        <v>0</v>
      </c>
      <c r="AN74" s="130" t="n">
        <v>0</v>
      </c>
      <c r="AO74" s="130" t="n">
        <v>0</v>
      </c>
      <c r="AP74" s="130" t="n">
        <v>0</v>
      </c>
      <c r="AQ74" s="130" t="n">
        <v>0</v>
      </c>
      <c r="AR74" s="130" t="n">
        <v>0</v>
      </c>
      <c r="AS74" s="130" t="n">
        <v>0</v>
      </c>
      <c r="AT74" s="130" t="n">
        <v>0</v>
      </c>
      <c r="AU74" s="130" t="n">
        <v>0</v>
      </c>
      <c r="AV74" s="130" t="n">
        <v>0</v>
      </c>
      <c r="AW74" s="130" t="n">
        <v>0</v>
      </c>
      <c r="AX74" s="130" t="n">
        <v>0</v>
      </c>
      <c r="AY74" s="130" t="n">
        <v>0</v>
      </c>
    </row>
    <row r="75">
      <c r="A75" t="inlineStr">
        <is>
          <t>R2</t>
        </is>
      </c>
      <c r="B75" t="inlineStr">
        <is>
          <t>Camión pesado</t>
        </is>
      </c>
      <c r="C75" t="inlineStr">
        <is>
          <t>GLP</t>
        </is>
      </c>
      <c r="D75" t="inlineStr">
        <is>
          <t>%</t>
        </is>
      </c>
      <c r="E75" s="63" t="n">
        <v>0</v>
      </c>
      <c r="F75" s="63" t="n">
        <v>0</v>
      </c>
      <c r="G75" s="63" t="n">
        <v>0</v>
      </c>
      <c r="H75" s="63" t="n">
        <v>0</v>
      </c>
      <c r="I75" s="63" t="n">
        <v>0</v>
      </c>
      <c r="J75" s="63" t="n">
        <v>0</v>
      </c>
      <c r="K75" s="130" t="n">
        <v>0</v>
      </c>
      <c r="L75" s="130" t="n">
        <v>0</v>
      </c>
      <c r="M75" s="130" t="n">
        <v>0</v>
      </c>
      <c r="N75" s="130" t="n">
        <v>0</v>
      </c>
      <c r="O75" s="130" t="n">
        <v>0</v>
      </c>
      <c r="P75" s="130" t="n">
        <v>0</v>
      </c>
      <c r="Q75" s="130" t="n">
        <v>0</v>
      </c>
      <c r="R75" s="130" t="n">
        <v>0</v>
      </c>
      <c r="S75" s="130" t="n">
        <v>0</v>
      </c>
      <c r="T75" s="130" t="n">
        <v>0</v>
      </c>
      <c r="U75" s="130" t="n">
        <v>0</v>
      </c>
      <c r="V75" s="130" t="n">
        <v>0</v>
      </c>
      <c r="W75" s="130" t="n">
        <v>0</v>
      </c>
      <c r="X75" s="130" t="n">
        <v>0</v>
      </c>
      <c r="Y75" s="130" t="n">
        <v>0</v>
      </c>
      <c r="Z75" s="130" t="n">
        <v>0</v>
      </c>
      <c r="AA75" s="130" t="n">
        <v>0</v>
      </c>
      <c r="AB75" s="130" t="n">
        <v>0</v>
      </c>
      <c r="AC75" s="130" t="n">
        <v>0</v>
      </c>
      <c r="AD75" s="130" t="n">
        <v>0</v>
      </c>
      <c r="AE75" s="130" t="n">
        <v>0</v>
      </c>
      <c r="AF75" s="130" t="n">
        <v>0</v>
      </c>
      <c r="AG75" s="130" t="n">
        <v>0</v>
      </c>
      <c r="AH75" s="130" t="n">
        <v>0</v>
      </c>
      <c r="AI75" s="130" t="n">
        <v>0</v>
      </c>
      <c r="AJ75" s="130" t="n">
        <v>0</v>
      </c>
      <c r="AK75" s="130" t="n">
        <v>0</v>
      </c>
      <c r="AL75" s="130" t="n">
        <v>0</v>
      </c>
      <c r="AM75" s="130" t="n">
        <v>0</v>
      </c>
      <c r="AN75" s="130" t="n">
        <v>0</v>
      </c>
      <c r="AO75" s="130" t="n">
        <v>0</v>
      </c>
      <c r="AP75" s="130" t="n">
        <v>0</v>
      </c>
      <c r="AQ75" s="130" t="n">
        <v>0</v>
      </c>
      <c r="AR75" s="130" t="n">
        <v>0</v>
      </c>
      <c r="AS75" s="130" t="n">
        <v>0</v>
      </c>
      <c r="AT75" s="130" t="n">
        <v>0</v>
      </c>
      <c r="AU75" s="130" t="n">
        <v>0</v>
      </c>
      <c r="AV75" s="130" t="n">
        <v>0</v>
      </c>
      <c r="AW75" s="130" t="n">
        <v>0</v>
      </c>
      <c r="AX75" s="130" t="n">
        <v>0</v>
      </c>
      <c r="AY75" s="130" t="n">
        <v>0</v>
      </c>
    </row>
    <row r="76">
      <c r="A76" t="inlineStr">
        <is>
          <t>R2</t>
        </is>
      </c>
      <c r="B76" t="inlineStr">
        <is>
          <t>Camión pesado</t>
        </is>
      </c>
      <c r="C76" t="inlineStr">
        <is>
          <t>GNC</t>
        </is>
      </c>
      <c r="D76" t="inlineStr">
        <is>
          <t>%</t>
        </is>
      </c>
      <c r="E76" s="63" t="n">
        <v>0</v>
      </c>
      <c r="F76" s="63" t="n">
        <v>0</v>
      </c>
      <c r="G76" s="63" t="n">
        <v>0</v>
      </c>
      <c r="H76" s="63" t="n">
        <v>0</v>
      </c>
      <c r="I76" s="63" t="n">
        <v>0</v>
      </c>
      <c r="J76" s="63" t="n">
        <v>0</v>
      </c>
      <c r="K76" s="130" t="n">
        <v>0</v>
      </c>
      <c r="L76" s="130" t="n">
        <v>0</v>
      </c>
      <c r="M76" s="130" t="n">
        <v>0</v>
      </c>
      <c r="N76" s="130" t="n">
        <v>0</v>
      </c>
      <c r="O76" s="130" t="n">
        <v>0</v>
      </c>
      <c r="P76" s="130" t="n">
        <v>0</v>
      </c>
      <c r="Q76" s="130" t="n">
        <v>0</v>
      </c>
      <c r="R76" s="130" t="n">
        <v>0</v>
      </c>
      <c r="S76" s="130" t="n">
        <v>0</v>
      </c>
      <c r="T76" s="130" t="n">
        <v>0</v>
      </c>
      <c r="U76" s="130" t="n">
        <v>0</v>
      </c>
      <c r="V76" s="130" t="n">
        <v>0</v>
      </c>
      <c r="W76" s="130" t="n">
        <v>0</v>
      </c>
      <c r="X76" s="130" t="n">
        <v>0</v>
      </c>
      <c r="Y76" s="130" t="n">
        <v>0</v>
      </c>
      <c r="Z76" s="130" t="n">
        <v>0</v>
      </c>
      <c r="AA76" s="130" t="n">
        <v>0</v>
      </c>
      <c r="AB76" s="130" t="n">
        <v>0</v>
      </c>
      <c r="AC76" s="130" t="n">
        <v>0</v>
      </c>
      <c r="AD76" s="130" t="n">
        <v>0</v>
      </c>
      <c r="AE76" s="130" t="n">
        <v>0</v>
      </c>
      <c r="AF76" s="130" t="n">
        <v>0</v>
      </c>
      <c r="AG76" s="130" t="n">
        <v>0</v>
      </c>
      <c r="AH76" s="130" t="n">
        <v>0</v>
      </c>
      <c r="AI76" s="130" t="n">
        <v>0</v>
      </c>
      <c r="AJ76" s="130" t="n">
        <v>0</v>
      </c>
      <c r="AK76" s="130" t="n">
        <v>0</v>
      </c>
      <c r="AL76" s="130" t="n">
        <v>0</v>
      </c>
      <c r="AM76" s="130" t="n">
        <v>0</v>
      </c>
      <c r="AN76" s="130" t="n">
        <v>0</v>
      </c>
      <c r="AO76" s="130" t="n">
        <v>0</v>
      </c>
      <c r="AP76" s="130" t="n">
        <v>0</v>
      </c>
      <c r="AQ76" s="130" t="n">
        <v>0</v>
      </c>
      <c r="AR76" s="130" t="n">
        <v>0</v>
      </c>
      <c r="AS76" s="130" t="n">
        <v>0</v>
      </c>
      <c r="AT76" s="130" t="n">
        <v>0</v>
      </c>
      <c r="AU76" s="130" t="n">
        <v>0</v>
      </c>
      <c r="AV76" s="130" t="n">
        <v>0</v>
      </c>
      <c r="AW76" s="130" t="n">
        <v>0</v>
      </c>
      <c r="AX76" s="130" t="n">
        <v>0</v>
      </c>
      <c r="AY76" s="130" t="n">
        <v>0</v>
      </c>
    </row>
    <row r="77">
      <c r="A77" t="inlineStr">
        <is>
          <t>R2</t>
        </is>
      </c>
      <c r="B77" t="inlineStr">
        <is>
          <t>Camión pesado</t>
        </is>
      </c>
      <c r="C77" t="inlineStr">
        <is>
          <t>Hidrógeno-Comb-Directa</t>
        </is>
      </c>
      <c r="D77" t="inlineStr">
        <is>
          <t>%</t>
        </is>
      </c>
      <c r="E77" s="63" t="n">
        <v>0</v>
      </c>
      <c r="F77" s="63" t="n">
        <v>0</v>
      </c>
      <c r="G77" s="63" t="n">
        <v>0</v>
      </c>
      <c r="H77" s="63" t="n">
        <v>0</v>
      </c>
      <c r="I77" s="63" t="n">
        <v>0</v>
      </c>
      <c r="J77" s="63" t="n">
        <v>0</v>
      </c>
      <c r="K77" s="130" t="n">
        <v>0</v>
      </c>
      <c r="L77" s="130" t="n">
        <v>0.000777508228522504</v>
      </c>
      <c r="M77" s="130" t="n">
        <v>0.001</v>
      </c>
      <c r="N77" s="130" t="n">
        <v>0.001250341200009448</v>
      </c>
      <c r="O77" s="130" t="n">
        <v>0.001515853309977464</v>
      </c>
      <c r="P77" s="130" t="n">
        <v>0.001780375585581813</v>
      </c>
      <c r="Q77" s="130" t="n">
        <v>0.002027983367962302</v>
      </c>
      <c r="R77" s="130" t="n">
        <v>0.002246594447847678</v>
      </c>
      <c r="S77" s="130" t="n">
        <v>0.002429861378661591</v>
      </c>
      <c r="T77" s="130" t="n">
        <v>0.00257694323603277</v>
      </c>
      <c r="U77" s="130" t="n">
        <v>0.002690908188994707</v>
      </c>
      <c r="V77" s="130" t="n">
        <v>0.002776831462149613</v>
      </c>
      <c r="W77" s="130" t="n">
        <v>0.00284028691880296</v>
      </c>
      <c r="X77" s="130" t="n">
        <v>0.002886437420502082</v>
      </c>
      <c r="Y77" s="130" t="n">
        <v>0.002919629679503655</v>
      </c>
      <c r="Z77" s="130" t="n">
        <v>0.002943310985180656</v>
      </c>
      <c r="AA77" s="130" t="n">
        <v>0.002960109873126804</v>
      </c>
      <c r="AB77" s="130" t="n">
        <v>0.002971978071875217</v>
      </c>
      <c r="AC77" s="130" t="n">
        <v>0.002980338671474984</v>
      </c>
      <c r="AD77" s="130" t="n">
        <v>0.002986216378370161</v>
      </c>
      <c r="AE77" s="130" t="n">
        <v>0.002990342652627952</v>
      </c>
      <c r="AF77" s="130" t="n">
        <v>0.002993236480364331</v>
      </c>
      <c r="AG77" s="130" t="n">
        <v>0.002995264544724422</v>
      </c>
      <c r="AH77" s="130" t="n">
        <v>0.002996685160550891</v>
      </c>
      <c r="AI77" s="130" t="n">
        <v>0.002997679927965552</v>
      </c>
      <c r="AJ77" s="130" t="n">
        <v>0.002998376332198952</v>
      </c>
      <c r="AK77" s="130" t="n">
        <v>0.002998863779543957</v>
      </c>
      <c r="AL77" s="130" t="n">
        <v>0.002999204927314111</v>
      </c>
      <c r="AM77" s="130" t="n">
        <v>0.002999443665195523</v>
      </c>
      <c r="AN77" s="130" t="n">
        <v>0.002999610726135422</v>
      </c>
      <c r="AO77" s="130" t="n">
        <v>0.002999727625153023</v>
      </c>
      <c r="AP77" s="130" t="n">
        <v>0.002999809421603156</v>
      </c>
      <c r="AQ77" s="130" t="n">
        <v>0.002999866654985469</v>
      </c>
      <c r="AR77" s="130" t="n">
        <v>0.002999906700909882</v>
      </c>
      <c r="AS77" s="130" t="n">
        <v>0.002999934720579167</v>
      </c>
      <c r="AT77" s="130" t="n">
        <v>0.002999954325483501</v>
      </c>
      <c r="AU77" s="130" t="n">
        <v>0.002999968042649025</v>
      </c>
      <c r="AV77" s="130" t="n">
        <v>0.002999977640247622</v>
      </c>
      <c r="AW77" s="130" t="n">
        <v>0.002999984355460299</v>
      </c>
      <c r="AX77" s="130" t="n">
        <v>0.002999989053928068</v>
      </c>
      <c r="AY77" s="130" t="n">
        <v>0.002999992341325685</v>
      </c>
    </row>
    <row r="78">
      <c r="A78" t="inlineStr">
        <is>
          <t>R2</t>
        </is>
      </c>
      <c r="B78" t="inlineStr">
        <is>
          <t>Camión pesado</t>
        </is>
      </c>
      <c r="C78" t="inlineStr">
        <is>
          <t>Hidrógeno-Fuel-Cell</t>
        </is>
      </c>
      <c r="D78" t="inlineStr">
        <is>
          <t>%</t>
        </is>
      </c>
      <c r="E78" s="63" t="n">
        <v>0</v>
      </c>
      <c r="F78" s="63" t="n">
        <v>0</v>
      </c>
      <c r="G78" s="63" t="n">
        <v>0</v>
      </c>
      <c r="H78" s="63" t="n">
        <v>0</v>
      </c>
      <c r="I78" s="63" t="n">
        <v>0</v>
      </c>
      <c r="J78" s="63" t="n">
        <v>0</v>
      </c>
      <c r="K78" s="130" t="n">
        <v>0</v>
      </c>
      <c r="L78" s="130" t="n">
        <v>0.0006999698785031712</v>
      </c>
      <c r="M78" s="130" t="n">
        <v>0.001</v>
      </c>
      <c r="N78" s="130" t="n">
        <v>0.001428372826197013</v>
      </c>
      <c r="O78" s="130" t="n">
        <v>0.002039718767614486</v>
      </c>
      <c r="P78" s="130" t="n">
        <v>0.0029116420218177</v>
      </c>
      <c r="Q78" s="130" t="n">
        <v>0.004154091976428089</v>
      </c>
      <c r="R78" s="130" t="n">
        <v>0.005922258208963956</v>
      </c>
      <c r="S78" s="130" t="n">
        <v>0.008434003437205075</v>
      </c>
      <c r="T78" s="130" t="n">
        <v>0.01199280587127293</v>
      </c>
      <c r="U78" s="130" t="n">
        <v>0.01701669666603602</v>
      </c>
      <c r="V78" s="130" t="n">
        <v>0.0240722458767266</v>
      </c>
      <c r="W78" s="130" t="n">
        <v>0.0339094327199452</v>
      </c>
      <c r="X78" s="130" t="n">
        <v>0.04748708352611394</v>
      </c>
      <c r="Y78" s="130" t="n">
        <v>0.06596851737761344</v>
      </c>
      <c r="Z78" s="130" t="n">
        <v>0.09065402667544482</v>
      </c>
      <c r="AA78" s="130" t="n">
        <v>0.1228072184606002</v>
      </c>
      <c r="AB78" s="130" t="n">
        <v>0.1633422298661012</v>
      </c>
      <c r="AC78" s="130" t="n">
        <v>0.2123923540169326</v>
      </c>
      <c r="AD78" s="130" t="n">
        <v>0.2688868308618939</v>
      </c>
      <c r="AE78" s="130" t="n">
        <v>0.3303710956908645</v>
      </c>
      <c r="AF78" s="130" t="n">
        <v>0.3932936275948296</v>
      </c>
      <c r="AG78" s="130" t="n">
        <v>0.4537618101390687</v>
      </c>
      <c r="AH78" s="130" t="n">
        <v>0.5084584013659157</v>
      </c>
      <c r="AI78" s="130" t="n">
        <v>0.5552909441405434</v>
      </c>
      <c r="AJ78" s="130" t="n">
        <v>0.5935415449870982</v>
      </c>
      <c r="AK78" s="130" t="n">
        <v>0.6235965061978574</v>
      </c>
      <c r="AL78" s="130" t="n">
        <v>0.6465014581782049</v>
      </c>
      <c r="AM78" s="130" t="n">
        <v>0.6635543098494527</v>
      </c>
      <c r="AN78" s="130" t="n">
        <v>0.6760306942954646</v>
      </c>
      <c r="AO78" s="130" t="n">
        <v>0.6850427691168448</v>
      </c>
      <c r="AP78" s="130" t="n">
        <v>0.6914924862349481</v>
      </c>
      <c r="AQ78" s="130" t="n">
        <v>0.6960778694276348</v>
      </c>
      <c r="AR78" s="130" t="n">
        <v>0.6993224642926605</v>
      </c>
      <c r="AS78" s="130" t="n">
        <v>0.7016106625924969</v>
      </c>
      <c r="AT78" s="130" t="n">
        <v>0.7032205762211278</v>
      </c>
      <c r="AU78" s="130" t="n">
        <v>0.704351388718368</v>
      </c>
      <c r="AV78" s="130" t="n">
        <v>0.7051447520714803</v>
      </c>
      <c r="AW78" s="130" t="n">
        <v>0.7057009101705125</v>
      </c>
      <c r="AX78" s="130" t="n">
        <v>0.7060905606558228</v>
      </c>
      <c r="AY78" s="130" t="n">
        <v>0.7063634443510584</v>
      </c>
    </row>
    <row r="79">
      <c r="A79" t="inlineStr">
        <is>
          <t>R2</t>
        </is>
      </c>
      <c r="B79" t="inlineStr">
        <is>
          <t>Ferroviario</t>
        </is>
      </c>
      <c r="C79" t="inlineStr">
        <is>
          <t>Diesel</t>
        </is>
      </c>
      <c r="D79" t="inlineStr">
        <is>
          <t>%</t>
        </is>
      </c>
      <c r="E79" s="63" t="n">
        <v>1</v>
      </c>
      <c r="F79" s="63" t="n">
        <v>1</v>
      </c>
      <c r="G79" s="63" t="n">
        <v>1</v>
      </c>
      <c r="H79" s="63" t="n">
        <v>1</v>
      </c>
      <c r="I79" s="63" t="n">
        <v>1</v>
      </c>
      <c r="J79" s="63" t="n">
        <v>1</v>
      </c>
      <c r="K79" s="71" t="n">
        <v>1</v>
      </c>
      <c r="L79" s="71" t="n">
        <v>1</v>
      </c>
      <c r="M79" s="71" t="n">
        <v>1</v>
      </c>
      <c r="N79" s="71" t="n">
        <v>1</v>
      </c>
      <c r="O79" s="71" t="n">
        <v>1</v>
      </c>
      <c r="P79" s="71" t="n">
        <v>1</v>
      </c>
      <c r="Q79" s="71" t="n">
        <v>1</v>
      </c>
      <c r="R79" s="71" t="n">
        <v>1</v>
      </c>
      <c r="S79" s="71" t="n">
        <v>1</v>
      </c>
      <c r="T79" s="71" t="n">
        <v>1</v>
      </c>
      <c r="U79" s="71" t="n">
        <v>1</v>
      </c>
      <c r="V79" s="71" t="n">
        <v>1</v>
      </c>
      <c r="W79" s="71" t="n">
        <v>1</v>
      </c>
      <c r="X79" s="71" t="n">
        <v>1</v>
      </c>
      <c r="Y79" s="71" t="n">
        <v>1</v>
      </c>
      <c r="Z79" s="71" t="n">
        <v>1</v>
      </c>
      <c r="AA79" s="71" t="n">
        <v>1</v>
      </c>
      <c r="AB79" s="71" t="n">
        <v>1</v>
      </c>
      <c r="AC79" s="71" t="n">
        <v>1</v>
      </c>
      <c r="AD79" s="71" t="n">
        <v>1</v>
      </c>
      <c r="AE79" s="71" t="n">
        <v>1</v>
      </c>
      <c r="AF79" s="71" t="n">
        <v>1</v>
      </c>
      <c r="AG79" s="71" t="n">
        <v>1</v>
      </c>
      <c r="AH79" s="71" t="n">
        <v>1</v>
      </c>
      <c r="AI79" s="71" t="n">
        <v>1</v>
      </c>
      <c r="AJ79" s="71" t="n">
        <v>1</v>
      </c>
      <c r="AK79" s="71" t="n">
        <v>1</v>
      </c>
      <c r="AL79" s="71" t="n">
        <v>1</v>
      </c>
      <c r="AM79" s="71" t="n">
        <v>1</v>
      </c>
      <c r="AN79" s="71" t="n">
        <v>1</v>
      </c>
      <c r="AO79" s="71" t="n">
        <v>1</v>
      </c>
      <c r="AP79" s="71" t="n">
        <v>1</v>
      </c>
      <c r="AQ79" s="71" t="n">
        <v>1</v>
      </c>
      <c r="AR79" s="71" t="n">
        <v>1</v>
      </c>
      <c r="AS79" s="71" t="n">
        <v>1</v>
      </c>
      <c r="AT79" s="71" t="n">
        <v>1</v>
      </c>
      <c r="AU79" s="71" t="n">
        <v>1</v>
      </c>
      <c r="AV79" s="71" t="n">
        <v>1</v>
      </c>
      <c r="AW79" s="71" t="n">
        <v>1</v>
      </c>
      <c r="AX79" s="71" t="n">
        <v>1</v>
      </c>
      <c r="AY79" s="71" t="n">
        <v>1</v>
      </c>
    </row>
    <row r="80">
      <c r="A80" t="inlineStr">
        <is>
          <t>R2</t>
        </is>
      </c>
      <c r="B80" t="inlineStr">
        <is>
          <t>Ferroviario</t>
        </is>
      </c>
      <c r="C80" t="inlineStr">
        <is>
          <t>Eléctrico</t>
        </is>
      </c>
      <c r="D80" t="inlineStr">
        <is>
          <t>%</t>
        </is>
      </c>
      <c r="E80" s="63" t="n">
        <v>0</v>
      </c>
      <c r="F80" s="63" t="n">
        <v>0</v>
      </c>
      <c r="G80" s="63" t="n">
        <v>0</v>
      </c>
      <c r="H80" s="63" t="n">
        <v>0</v>
      </c>
      <c r="I80" s="63" t="n">
        <v>0</v>
      </c>
      <c r="J80" s="63" t="n">
        <v>0</v>
      </c>
      <c r="K80" s="71" t="n">
        <v>0</v>
      </c>
      <c r="L80" s="71" t="n">
        <v>0</v>
      </c>
      <c r="M80" s="71" t="n">
        <v>0</v>
      </c>
      <c r="N80" s="71" t="n">
        <v>0</v>
      </c>
      <c r="O80" s="71" t="n">
        <v>0</v>
      </c>
      <c r="P80" s="71" t="n">
        <v>0</v>
      </c>
      <c r="Q80" s="71" t="n">
        <v>0</v>
      </c>
      <c r="R80" s="71" t="n">
        <v>0</v>
      </c>
      <c r="S80" s="71" t="n">
        <v>0</v>
      </c>
      <c r="T80" s="71" t="n">
        <v>0</v>
      </c>
      <c r="U80" s="71" t="n">
        <v>0</v>
      </c>
      <c r="V80" s="71" t="n">
        <v>0</v>
      </c>
      <c r="W80" s="71" t="n">
        <v>0</v>
      </c>
      <c r="X80" s="71" t="n">
        <v>0</v>
      </c>
      <c r="Y80" s="71" t="n">
        <v>0</v>
      </c>
      <c r="Z80" s="71" t="n">
        <v>0</v>
      </c>
      <c r="AA80" s="71" t="n">
        <v>0</v>
      </c>
      <c r="AB80" s="71" t="n">
        <v>0</v>
      </c>
      <c r="AC80" s="71" t="n">
        <v>0</v>
      </c>
      <c r="AD80" s="71" t="n">
        <v>0</v>
      </c>
      <c r="AE80" s="71" t="n">
        <v>0</v>
      </c>
      <c r="AF80" s="71" t="n">
        <v>0</v>
      </c>
      <c r="AG80" s="71" t="n">
        <v>0</v>
      </c>
      <c r="AH80" s="71" t="n">
        <v>0</v>
      </c>
      <c r="AI80" s="71" t="n">
        <v>0</v>
      </c>
      <c r="AJ80" s="71" t="n">
        <v>0</v>
      </c>
      <c r="AK80" s="71" t="n">
        <v>0</v>
      </c>
      <c r="AL80" s="71" t="n">
        <v>0</v>
      </c>
      <c r="AM80" s="71" t="n">
        <v>0</v>
      </c>
      <c r="AN80" s="71" t="n">
        <v>0</v>
      </c>
      <c r="AO80" s="71" t="n">
        <v>0</v>
      </c>
      <c r="AP80" s="71" t="n">
        <v>0</v>
      </c>
      <c r="AQ80" s="71" t="n">
        <v>0</v>
      </c>
      <c r="AR80" s="71" t="n">
        <v>0</v>
      </c>
      <c r="AS80" s="71" t="n">
        <v>0</v>
      </c>
      <c r="AT80" s="71" t="n">
        <v>0</v>
      </c>
      <c r="AU80" s="71" t="n">
        <v>0</v>
      </c>
      <c r="AV80" s="71" t="n">
        <v>0</v>
      </c>
      <c r="AW80" s="71" t="n">
        <v>0</v>
      </c>
      <c r="AX80" s="71" t="n">
        <v>0</v>
      </c>
      <c r="AY80" s="71" t="n">
        <v>0</v>
      </c>
    </row>
    <row r="81">
      <c r="A81" t="inlineStr">
        <is>
          <t>R2</t>
        </is>
      </c>
      <c r="B81" t="inlineStr">
        <is>
          <t>Ferroviario</t>
        </is>
      </c>
      <c r="C81" t="inlineStr">
        <is>
          <t>Hidrógeno-Fuel-Cell</t>
        </is>
      </c>
      <c r="D81" t="inlineStr">
        <is>
          <t>%</t>
        </is>
      </c>
      <c r="E81" s="63" t="n">
        <v>0</v>
      </c>
      <c r="F81" s="63" t="n">
        <v>0</v>
      </c>
      <c r="G81" s="63" t="n">
        <v>0</v>
      </c>
      <c r="H81" s="63" t="n">
        <v>0</v>
      </c>
      <c r="I81" s="63" t="n">
        <v>0</v>
      </c>
      <c r="J81" s="63" t="n">
        <v>0</v>
      </c>
      <c r="K81" s="130" t="n">
        <v>0</v>
      </c>
      <c r="L81" s="130" t="n">
        <v>0</v>
      </c>
      <c r="M81" s="130" t="n">
        <v>0</v>
      </c>
      <c r="N81" s="130" t="n">
        <v>0</v>
      </c>
      <c r="O81" s="130" t="n">
        <v>0</v>
      </c>
      <c r="P81" s="130" t="n">
        <v>0</v>
      </c>
      <c r="Q81" s="130" t="n">
        <v>0</v>
      </c>
      <c r="R81" s="130" t="n">
        <v>0</v>
      </c>
      <c r="S81" s="130" t="n">
        <v>0</v>
      </c>
      <c r="T81" s="130" t="n">
        <v>0</v>
      </c>
      <c r="U81" s="130" t="n">
        <v>0</v>
      </c>
      <c r="V81" s="130" t="n">
        <v>0</v>
      </c>
      <c r="W81" s="130" t="n">
        <v>0</v>
      </c>
      <c r="X81" s="130" t="n">
        <v>0</v>
      </c>
      <c r="Y81" s="130" t="n">
        <v>0</v>
      </c>
      <c r="Z81" s="130" t="n">
        <v>0</v>
      </c>
      <c r="AA81" s="130" t="n">
        <v>0</v>
      </c>
      <c r="AB81" s="130" t="n">
        <v>0</v>
      </c>
      <c r="AC81" s="130" t="n">
        <v>0</v>
      </c>
      <c r="AD81" s="130" t="n">
        <v>0</v>
      </c>
      <c r="AE81" s="130" t="n">
        <v>0</v>
      </c>
      <c r="AF81" s="130" t="n">
        <v>0</v>
      </c>
      <c r="AG81" s="130" t="n">
        <v>0</v>
      </c>
      <c r="AH81" s="130" t="n">
        <v>0</v>
      </c>
      <c r="AI81" s="130" t="n">
        <v>0</v>
      </c>
      <c r="AJ81" s="130" t="n">
        <v>0</v>
      </c>
      <c r="AK81" s="130" t="n">
        <v>0</v>
      </c>
      <c r="AL81" s="130" t="n">
        <v>0</v>
      </c>
      <c r="AM81" s="130" t="n">
        <v>0</v>
      </c>
      <c r="AN81" s="130" t="n">
        <v>0</v>
      </c>
      <c r="AO81" s="130" t="n">
        <v>0</v>
      </c>
      <c r="AP81" s="130" t="n">
        <v>0</v>
      </c>
      <c r="AQ81" s="130" t="n">
        <v>0</v>
      </c>
      <c r="AR81" s="130" t="n">
        <v>0</v>
      </c>
      <c r="AS81" s="130" t="n">
        <v>0</v>
      </c>
      <c r="AT81" s="130" t="n">
        <v>0</v>
      </c>
      <c r="AU81" s="130" t="n">
        <v>0</v>
      </c>
      <c r="AV81" s="130" t="n">
        <v>0</v>
      </c>
      <c r="AW81" s="130" t="n">
        <v>0</v>
      </c>
      <c r="AX81" s="130" t="n">
        <v>0</v>
      </c>
      <c r="AY81" s="130" t="n">
        <v>0</v>
      </c>
    </row>
    <row r="82">
      <c r="A82" t="inlineStr">
        <is>
          <t>R2</t>
        </is>
      </c>
      <c r="B82" t="inlineStr">
        <is>
          <t>Aéreo</t>
        </is>
      </c>
      <c r="C82" t="inlineStr">
        <is>
          <t>Kerosene Aviación</t>
        </is>
      </c>
      <c r="D82" t="inlineStr">
        <is>
          <t>%</t>
        </is>
      </c>
      <c r="E82" s="63" t="n">
        <v>0</v>
      </c>
      <c r="F82" s="63" t="n">
        <v>0</v>
      </c>
      <c r="G82" s="63" t="n">
        <v>0</v>
      </c>
      <c r="H82" s="63" t="n">
        <v>0</v>
      </c>
      <c r="I82" s="63" t="n">
        <v>0</v>
      </c>
      <c r="J82" s="63" t="n">
        <v>0</v>
      </c>
      <c r="K82" s="130" t="n">
        <v>0</v>
      </c>
      <c r="L82" s="130" t="n">
        <v>0</v>
      </c>
      <c r="M82" s="130" t="n">
        <v>0</v>
      </c>
      <c r="N82" s="130" t="n">
        <v>0</v>
      </c>
      <c r="O82" s="130" t="n">
        <v>0</v>
      </c>
      <c r="P82" s="130" t="n">
        <v>0</v>
      </c>
      <c r="Q82" s="130" t="n">
        <v>0</v>
      </c>
      <c r="R82" s="130" t="n">
        <v>0</v>
      </c>
      <c r="S82" s="130" t="n">
        <v>0</v>
      </c>
      <c r="T82" s="130" t="n">
        <v>0</v>
      </c>
      <c r="U82" s="130" t="n">
        <v>0</v>
      </c>
      <c r="V82" s="130" t="n">
        <v>0</v>
      </c>
      <c r="W82" s="130" t="n">
        <v>0</v>
      </c>
      <c r="X82" s="130" t="n">
        <v>0</v>
      </c>
      <c r="Y82" s="130" t="n">
        <v>0</v>
      </c>
      <c r="Z82" s="130" t="n">
        <v>0</v>
      </c>
      <c r="AA82" s="130" t="n">
        <v>0</v>
      </c>
      <c r="AB82" s="130" t="n">
        <v>0</v>
      </c>
      <c r="AC82" s="130" t="n">
        <v>0</v>
      </c>
      <c r="AD82" s="130" t="n">
        <v>0</v>
      </c>
      <c r="AE82" s="130" t="n">
        <v>0</v>
      </c>
      <c r="AF82" s="130" t="n">
        <v>0</v>
      </c>
      <c r="AG82" s="130" t="n">
        <v>0</v>
      </c>
      <c r="AH82" s="130" t="n">
        <v>0</v>
      </c>
      <c r="AI82" s="130" t="n">
        <v>0</v>
      </c>
      <c r="AJ82" s="130" t="n">
        <v>0</v>
      </c>
      <c r="AK82" s="130" t="n">
        <v>0</v>
      </c>
      <c r="AL82" s="130" t="n">
        <v>0</v>
      </c>
      <c r="AM82" s="130" t="n">
        <v>0</v>
      </c>
      <c r="AN82" s="130" t="n">
        <v>0</v>
      </c>
      <c r="AO82" s="130" t="n">
        <v>0</v>
      </c>
      <c r="AP82" s="130" t="n">
        <v>0</v>
      </c>
      <c r="AQ82" s="130" t="n">
        <v>0</v>
      </c>
      <c r="AR82" s="130" t="n">
        <v>0</v>
      </c>
      <c r="AS82" s="130" t="n">
        <v>0</v>
      </c>
      <c r="AT82" s="130" t="n">
        <v>0</v>
      </c>
      <c r="AU82" s="130" t="n">
        <v>0</v>
      </c>
      <c r="AV82" s="130" t="n">
        <v>0</v>
      </c>
      <c r="AW82" s="130" t="n">
        <v>0</v>
      </c>
      <c r="AX82" s="130" t="n">
        <v>0</v>
      </c>
      <c r="AY82" s="130" t="n">
        <v>0</v>
      </c>
    </row>
    <row r="83">
      <c r="A83" t="inlineStr">
        <is>
          <t>R2</t>
        </is>
      </c>
      <c r="B83" t="inlineStr">
        <is>
          <t>Aéreo</t>
        </is>
      </c>
      <c r="C83" t="inlineStr">
        <is>
          <t>Hidrógeno-Fuel-Cell</t>
        </is>
      </c>
      <c r="D83" t="inlineStr">
        <is>
          <t>%</t>
        </is>
      </c>
      <c r="E83" s="63" t="n">
        <v>0</v>
      </c>
      <c r="F83" s="63" t="n">
        <v>0</v>
      </c>
      <c r="G83" s="63" t="n">
        <v>0</v>
      </c>
      <c r="H83" s="63" t="n">
        <v>0</v>
      </c>
      <c r="I83" s="63" t="n">
        <v>0</v>
      </c>
      <c r="J83" s="63" t="n">
        <v>0</v>
      </c>
      <c r="K83" s="130" t="n">
        <v>0</v>
      </c>
      <c r="L83" s="130" t="n">
        <v>0</v>
      </c>
      <c r="M83" s="130" t="n">
        <v>0</v>
      </c>
      <c r="N83" s="130" t="n">
        <v>0</v>
      </c>
      <c r="O83" s="130" t="n">
        <v>0</v>
      </c>
      <c r="P83" s="130" t="n">
        <v>0</v>
      </c>
      <c r="Q83" s="130" t="n">
        <v>0</v>
      </c>
      <c r="R83" s="130" t="n">
        <v>0</v>
      </c>
      <c r="S83" s="130" t="n">
        <v>0</v>
      </c>
      <c r="T83" s="130" t="n">
        <v>0</v>
      </c>
      <c r="U83" s="130" t="n">
        <v>0</v>
      </c>
      <c r="V83" s="130" t="n">
        <v>0</v>
      </c>
      <c r="W83" s="130" t="n">
        <v>0</v>
      </c>
      <c r="X83" s="130" t="n">
        <v>0</v>
      </c>
      <c r="Y83" s="130" t="n">
        <v>0</v>
      </c>
      <c r="Z83" s="130" t="n">
        <v>0</v>
      </c>
      <c r="AA83" s="130" t="n">
        <v>0</v>
      </c>
      <c r="AB83" s="130" t="n">
        <v>0</v>
      </c>
      <c r="AC83" s="130" t="n">
        <v>0</v>
      </c>
      <c r="AD83" s="130" t="n">
        <v>0</v>
      </c>
      <c r="AE83" s="130" t="n">
        <v>0</v>
      </c>
      <c r="AF83" s="130" t="n">
        <v>0</v>
      </c>
      <c r="AG83" s="130" t="n">
        <v>0</v>
      </c>
      <c r="AH83" s="130" t="n">
        <v>0</v>
      </c>
      <c r="AI83" s="130" t="n">
        <v>0</v>
      </c>
      <c r="AJ83" s="130" t="n">
        <v>0</v>
      </c>
      <c r="AK83" s="130" t="n">
        <v>0</v>
      </c>
      <c r="AL83" s="130" t="n">
        <v>0</v>
      </c>
      <c r="AM83" s="130" t="n">
        <v>0</v>
      </c>
      <c r="AN83" s="130" t="n">
        <v>0</v>
      </c>
      <c r="AO83" s="130" t="n">
        <v>0</v>
      </c>
      <c r="AP83" s="130" t="n">
        <v>0</v>
      </c>
      <c r="AQ83" s="130" t="n">
        <v>0</v>
      </c>
      <c r="AR83" s="130" t="n">
        <v>0</v>
      </c>
      <c r="AS83" s="130" t="n">
        <v>0</v>
      </c>
      <c r="AT83" s="130" t="n">
        <v>0</v>
      </c>
      <c r="AU83" s="130" t="n">
        <v>0</v>
      </c>
      <c r="AV83" s="130" t="n">
        <v>0</v>
      </c>
      <c r="AW83" s="130" t="n">
        <v>0</v>
      </c>
      <c r="AX83" s="130" t="n">
        <v>0</v>
      </c>
      <c r="AY83" s="130" t="n">
        <v>0</v>
      </c>
    </row>
    <row r="84">
      <c r="A84" t="inlineStr">
        <is>
          <t>R2</t>
        </is>
      </c>
      <c r="B84" t="inlineStr">
        <is>
          <t>Marítimo</t>
        </is>
      </c>
      <c r="C84" t="inlineStr">
        <is>
          <t>Petróleo Combustible</t>
        </is>
      </c>
      <c r="D84" t="inlineStr">
        <is>
          <t>%</t>
        </is>
      </c>
      <c r="E84" s="63" t="n">
        <v>0</v>
      </c>
      <c r="F84" s="63" t="n">
        <v>0</v>
      </c>
      <c r="G84" s="63" t="n">
        <v>0</v>
      </c>
      <c r="H84" s="63" t="n">
        <v>0</v>
      </c>
      <c r="I84" s="63" t="n">
        <v>0</v>
      </c>
      <c r="J84" s="63" t="n">
        <v>0</v>
      </c>
      <c r="K84" s="130" t="n">
        <v>0</v>
      </c>
      <c r="L84" s="130" t="n">
        <v>0</v>
      </c>
      <c r="M84" s="130" t="n">
        <v>0</v>
      </c>
      <c r="N84" s="130" t="n">
        <v>0</v>
      </c>
      <c r="O84" s="130" t="n">
        <v>0</v>
      </c>
      <c r="P84" s="130" t="n">
        <v>0</v>
      </c>
      <c r="Q84" s="130" t="n">
        <v>0</v>
      </c>
      <c r="R84" s="130" t="n">
        <v>0</v>
      </c>
      <c r="S84" s="130" t="n">
        <v>0</v>
      </c>
      <c r="T84" s="130" t="n">
        <v>0</v>
      </c>
      <c r="U84" s="130" t="n">
        <v>0</v>
      </c>
      <c r="V84" s="130" t="n">
        <v>0</v>
      </c>
      <c r="W84" s="130" t="n">
        <v>0</v>
      </c>
      <c r="X84" s="130" t="n">
        <v>0</v>
      </c>
      <c r="Y84" s="130" t="n">
        <v>0</v>
      </c>
      <c r="Z84" s="130" t="n">
        <v>0</v>
      </c>
      <c r="AA84" s="130" t="n">
        <v>0</v>
      </c>
      <c r="AB84" s="130" t="n">
        <v>0</v>
      </c>
      <c r="AC84" s="130" t="n">
        <v>0</v>
      </c>
      <c r="AD84" s="130" t="n">
        <v>0</v>
      </c>
      <c r="AE84" s="130" t="n">
        <v>0</v>
      </c>
      <c r="AF84" s="130" t="n">
        <v>0</v>
      </c>
      <c r="AG84" s="130" t="n">
        <v>0</v>
      </c>
      <c r="AH84" s="130" t="n">
        <v>0</v>
      </c>
      <c r="AI84" s="130" t="n">
        <v>0</v>
      </c>
      <c r="AJ84" s="130" t="n">
        <v>0</v>
      </c>
      <c r="AK84" s="130" t="n">
        <v>0</v>
      </c>
      <c r="AL84" s="130" t="n">
        <v>0</v>
      </c>
      <c r="AM84" s="130" t="n">
        <v>0</v>
      </c>
      <c r="AN84" s="130" t="n">
        <v>0</v>
      </c>
      <c r="AO84" s="130" t="n">
        <v>0</v>
      </c>
      <c r="AP84" s="130" t="n">
        <v>0</v>
      </c>
      <c r="AQ84" s="130" t="n">
        <v>0</v>
      </c>
      <c r="AR84" s="130" t="n">
        <v>0</v>
      </c>
      <c r="AS84" s="130" t="n">
        <v>0</v>
      </c>
      <c r="AT84" s="130" t="n">
        <v>0</v>
      </c>
      <c r="AU84" s="130" t="n">
        <v>0</v>
      </c>
      <c r="AV84" s="130" t="n">
        <v>0</v>
      </c>
      <c r="AW84" s="130" t="n">
        <v>0</v>
      </c>
      <c r="AX84" s="130" t="n">
        <v>0</v>
      </c>
      <c r="AY84" s="130" t="n">
        <v>0</v>
      </c>
    </row>
    <row r="85">
      <c r="A85" t="inlineStr">
        <is>
          <t>R2</t>
        </is>
      </c>
      <c r="B85" t="inlineStr">
        <is>
          <t>Marítimo</t>
        </is>
      </c>
      <c r="C85" t="inlineStr">
        <is>
          <t>Hidrógeno-Fuel-Cell</t>
        </is>
      </c>
      <c r="D85" t="inlineStr">
        <is>
          <t>%</t>
        </is>
      </c>
      <c r="E85" s="63" t="n">
        <v>0</v>
      </c>
      <c r="F85" s="63" t="n">
        <v>0</v>
      </c>
      <c r="G85" s="63" t="n">
        <v>0</v>
      </c>
      <c r="H85" s="63" t="n">
        <v>0</v>
      </c>
      <c r="I85" s="63" t="n">
        <v>0</v>
      </c>
      <c r="J85" s="63" t="n">
        <v>0</v>
      </c>
      <c r="K85" s="130" t="n">
        <v>0</v>
      </c>
      <c r="L85" s="130" t="n">
        <v>0</v>
      </c>
      <c r="M85" s="130" t="n">
        <v>0</v>
      </c>
      <c r="N85" s="130" t="n">
        <v>0</v>
      </c>
      <c r="O85" s="130" t="n">
        <v>0</v>
      </c>
      <c r="P85" s="130" t="n">
        <v>0</v>
      </c>
      <c r="Q85" s="130" t="n">
        <v>0</v>
      </c>
      <c r="R85" s="130" t="n">
        <v>0</v>
      </c>
      <c r="S85" s="130" t="n">
        <v>0</v>
      </c>
      <c r="T85" s="130" t="n">
        <v>0</v>
      </c>
      <c r="U85" s="130" t="n">
        <v>0</v>
      </c>
      <c r="V85" s="130" t="n">
        <v>0</v>
      </c>
      <c r="W85" s="130" t="n">
        <v>0</v>
      </c>
      <c r="X85" s="130" t="n">
        <v>0</v>
      </c>
      <c r="Y85" s="130" t="n">
        <v>0</v>
      </c>
      <c r="Z85" s="130" t="n">
        <v>0</v>
      </c>
      <c r="AA85" s="130" t="n">
        <v>0</v>
      </c>
      <c r="AB85" s="130" t="n">
        <v>0</v>
      </c>
      <c r="AC85" s="130" t="n">
        <v>0</v>
      </c>
      <c r="AD85" s="130" t="n">
        <v>0</v>
      </c>
      <c r="AE85" s="130" t="n">
        <v>0</v>
      </c>
      <c r="AF85" s="130" t="n">
        <v>0</v>
      </c>
      <c r="AG85" s="130" t="n">
        <v>0</v>
      </c>
      <c r="AH85" s="130" t="n">
        <v>0</v>
      </c>
      <c r="AI85" s="130" t="n">
        <v>0</v>
      </c>
      <c r="AJ85" s="130" t="n">
        <v>0</v>
      </c>
      <c r="AK85" s="130" t="n">
        <v>0</v>
      </c>
      <c r="AL85" s="130" t="n">
        <v>0</v>
      </c>
      <c r="AM85" s="130" t="n">
        <v>0</v>
      </c>
      <c r="AN85" s="130" t="n">
        <v>0</v>
      </c>
      <c r="AO85" s="130" t="n">
        <v>0</v>
      </c>
      <c r="AP85" s="130" t="n">
        <v>0</v>
      </c>
      <c r="AQ85" s="130" t="n">
        <v>0</v>
      </c>
      <c r="AR85" s="130" t="n">
        <v>0</v>
      </c>
      <c r="AS85" s="130" t="n">
        <v>0</v>
      </c>
      <c r="AT85" s="130" t="n">
        <v>0</v>
      </c>
      <c r="AU85" s="130" t="n">
        <v>0</v>
      </c>
      <c r="AV85" s="130" t="n">
        <v>0</v>
      </c>
      <c r="AW85" s="130" t="n">
        <v>0</v>
      </c>
      <c r="AX85" s="130" t="n">
        <v>0</v>
      </c>
      <c r="AY85" s="130" t="n">
        <v>0</v>
      </c>
    </row>
    <row r="86">
      <c r="A86" t="inlineStr">
        <is>
          <t>R3</t>
        </is>
      </c>
      <c r="B86" t="inlineStr">
        <is>
          <t>Camión liviano</t>
        </is>
      </c>
      <c r="C86" t="inlineStr">
        <is>
          <t>Gasolina</t>
        </is>
      </c>
      <c r="D86" t="inlineStr">
        <is>
          <t>%</t>
        </is>
      </c>
      <c r="E86" s="63" t="n">
        <v>0</v>
      </c>
      <c r="F86" s="63" t="n">
        <v>0</v>
      </c>
      <c r="G86" s="63" t="n">
        <v>0</v>
      </c>
      <c r="H86" s="63" t="n">
        <v>0</v>
      </c>
      <c r="I86" s="63" t="n">
        <v>0</v>
      </c>
      <c r="J86" s="63" t="n">
        <v>0</v>
      </c>
      <c r="K86" s="130" t="n">
        <v>0</v>
      </c>
      <c r="L86" s="130" t="n">
        <v>0</v>
      </c>
      <c r="M86" s="130" t="n">
        <v>0</v>
      </c>
      <c r="N86" s="130" t="n">
        <v>0</v>
      </c>
      <c r="O86" s="130" t="n">
        <v>0</v>
      </c>
      <c r="P86" s="130" t="n">
        <v>0</v>
      </c>
      <c r="Q86" s="130" t="n">
        <v>0</v>
      </c>
      <c r="R86" s="130" t="n">
        <v>0</v>
      </c>
      <c r="S86" s="130" t="n">
        <v>0</v>
      </c>
      <c r="T86" s="130" t="n">
        <v>0</v>
      </c>
      <c r="U86" s="130" t="n">
        <v>0</v>
      </c>
      <c r="V86" s="130" t="n">
        <v>0</v>
      </c>
      <c r="W86" s="130" t="n">
        <v>0</v>
      </c>
      <c r="X86" s="130" t="n">
        <v>0</v>
      </c>
      <c r="Y86" s="130" t="n">
        <v>0</v>
      </c>
      <c r="Z86" s="130" t="n">
        <v>0</v>
      </c>
      <c r="AA86" s="130" t="n">
        <v>0</v>
      </c>
      <c r="AB86" s="130" t="n">
        <v>0</v>
      </c>
      <c r="AC86" s="130" t="n">
        <v>0</v>
      </c>
      <c r="AD86" s="130" t="n">
        <v>0</v>
      </c>
      <c r="AE86" s="130" t="n">
        <v>0</v>
      </c>
      <c r="AF86" s="130" t="n">
        <v>0</v>
      </c>
      <c r="AG86" s="130" t="n">
        <v>0</v>
      </c>
      <c r="AH86" s="130" t="n">
        <v>0</v>
      </c>
      <c r="AI86" s="130" t="n">
        <v>0</v>
      </c>
      <c r="AJ86" s="130" t="n">
        <v>0</v>
      </c>
      <c r="AK86" s="130" t="n">
        <v>0</v>
      </c>
      <c r="AL86" s="130" t="n">
        <v>0</v>
      </c>
      <c r="AM86" s="130" t="n">
        <v>0</v>
      </c>
      <c r="AN86" s="130" t="n">
        <v>0</v>
      </c>
      <c r="AO86" s="130" t="n">
        <v>0</v>
      </c>
      <c r="AP86" s="130" t="n">
        <v>0</v>
      </c>
      <c r="AQ86" s="130" t="n">
        <v>0</v>
      </c>
      <c r="AR86" s="130" t="n">
        <v>0</v>
      </c>
      <c r="AS86" s="130" t="n">
        <v>0</v>
      </c>
      <c r="AT86" s="130" t="n">
        <v>0</v>
      </c>
      <c r="AU86" s="130" t="n">
        <v>0</v>
      </c>
      <c r="AV86" s="130" t="n">
        <v>0</v>
      </c>
      <c r="AW86" s="130" t="n">
        <v>0</v>
      </c>
      <c r="AX86" s="130" t="n">
        <v>0</v>
      </c>
      <c r="AY86" s="130" t="n">
        <v>0</v>
      </c>
    </row>
    <row r="87">
      <c r="A87" t="inlineStr">
        <is>
          <t>R3</t>
        </is>
      </c>
      <c r="B87" t="inlineStr">
        <is>
          <t>Camión liviano</t>
        </is>
      </c>
      <c r="C87" t="inlineStr">
        <is>
          <t>Diesel</t>
        </is>
      </c>
      <c r="D87" t="inlineStr">
        <is>
          <t>%</t>
        </is>
      </c>
      <c r="E87" s="63" t="n">
        <v>1</v>
      </c>
      <c r="F87" s="63" t="n">
        <v>1</v>
      </c>
      <c r="G87" s="63" t="n">
        <v>0.9970490593876798</v>
      </c>
      <c r="H87" s="63" t="n">
        <v>0.9941429801894918</v>
      </c>
      <c r="I87" s="63" t="n">
        <v>0.9962270622534728</v>
      </c>
      <c r="J87" s="63" t="n">
        <v>0.9960591133004926</v>
      </c>
      <c r="K87" s="130" t="n">
        <v>0.9960591133004926</v>
      </c>
      <c r="L87" s="130" t="n">
        <v>0.9945816351934669</v>
      </c>
      <c r="M87" s="130" t="n">
        <v>0.9940591133004926</v>
      </c>
      <c r="N87" s="130" t="n">
        <v>0.9933803992742861</v>
      </c>
      <c r="O87" s="130" t="n">
        <v>0.9925035412229006</v>
      </c>
      <c r="P87" s="130" t="n">
        <v>0.9913670956930931</v>
      </c>
      <c r="Q87" s="130" t="n">
        <v>0.9898770379561023</v>
      </c>
      <c r="R87" s="130" t="n">
        <v>0.987890260643681</v>
      </c>
      <c r="S87" s="130" t="n">
        <v>0.985195248484626</v>
      </c>
      <c r="T87" s="130" t="n">
        <v>0.981489364193187</v>
      </c>
      <c r="U87" s="130" t="n">
        <v>0.9763515084454619</v>
      </c>
      <c r="V87" s="130" t="n">
        <v>0.9692100359616165</v>
      </c>
      <c r="W87" s="130" t="n">
        <v>0.9593093936617445</v>
      </c>
      <c r="X87" s="130" t="n">
        <v>0.9456855923538766</v>
      </c>
      <c r="Y87" s="130" t="n">
        <v>0.9271709662433756</v>
      </c>
      <c r="Z87" s="130" t="n">
        <v>0.9024617756398672</v>
      </c>
      <c r="AA87" s="130" t="n">
        <v>0.8702917849667656</v>
      </c>
      <c r="AB87" s="130" t="n">
        <v>0.8297449053625162</v>
      </c>
      <c r="AC87" s="130" t="n">
        <v>0.780686420612085</v>
      </c>
      <c r="AD87" s="130" t="n">
        <v>0.7241860660602286</v>
      </c>
      <c r="AE87" s="130" t="n">
        <v>0.6626976749570002</v>
      </c>
      <c r="AF87" s="130" t="n">
        <v>0.5997722492252987</v>
      </c>
      <c r="AG87" s="130" t="n">
        <v>0.5393020386166993</v>
      </c>
      <c r="AH87" s="130" t="n">
        <v>0.4846040267740259</v>
      </c>
      <c r="AI87" s="130" t="n">
        <v>0.4377704892319836</v>
      </c>
      <c r="AJ87" s="130" t="n">
        <v>0.3995191919811953</v>
      </c>
      <c r="AK87" s="130" t="n">
        <v>0.3694637433230911</v>
      </c>
      <c r="AL87" s="130" t="n">
        <v>0.3465584501949734</v>
      </c>
      <c r="AM87" s="130" t="n">
        <v>0.3295053597858442</v>
      </c>
      <c r="AN87" s="130" t="n">
        <v>0.3170288082788925</v>
      </c>
      <c r="AO87" s="130" t="n">
        <v>0.3080166165584947</v>
      </c>
      <c r="AP87" s="130" t="n">
        <v>0.3015668176439412</v>
      </c>
      <c r="AQ87" s="130" t="n">
        <v>0.2969813772178722</v>
      </c>
      <c r="AR87" s="130" t="n">
        <v>0.293736742306922</v>
      </c>
      <c r="AS87" s="130" t="n">
        <v>0.2914485159874164</v>
      </c>
      <c r="AT87" s="130" t="n">
        <v>0.2898385827538812</v>
      </c>
      <c r="AU87" s="130" t="n">
        <v>0.2887077565394754</v>
      </c>
      <c r="AV87" s="130" t="n">
        <v>0.2879143835887645</v>
      </c>
      <c r="AW87" s="130" t="n">
        <v>0.2873582187745196</v>
      </c>
      <c r="AX87" s="130" t="n">
        <v>0.2869685635907416</v>
      </c>
      <c r="AY87" s="130" t="n">
        <v>0.2866956766081085</v>
      </c>
    </row>
    <row r="88">
      <c r="A88" t="inlineStr">
        <is>
          <t>R3</t>
        </is>
      </c>
      <c r="B88" t="inlineStr">
        <is>
          <t>Camión liviano</t>
        </is>
      </c>
      <c r="C88" t="inlineStr">
        <is>
          <t>Eléctrico</t>
        </is>
      </c>
      <c r="D88" t="inlineStr">
        <is>
          <t>%</t>
        </is>
      </c>
      <c r="E88" s="63" t="n">
        <v>0</v>
      </c>
      <c r="F88" s="63" t="n">
        <v>0</v>
      </c>
      <c r="G88" s="63" t="n">
        <v>0.001106602729620066</v>
      </c>
      <c r="H88" s="63" t="n">
        <v>0.00103359173126615</v>
      </c>
      <c r="I88" s="63" t="n">
        <v>0.001028983021780141</v>
      </c>
      <c r="J88" s="63" t="n">
        <v>0.001182266009852217</v>
      </c>
      <c r="K88" s="130" t="n">
        <v>0.001182266009852217</v>
      </c>
      <c r="L88" s="130" t="n">
        <v>0.001180014663144672</v>
      </c>
      <c r="M88" s="130" t="n">
        <v>0.001179160255209308</v>
      </c>
      <c r="N88" s="130" t="n">
        <v>0.001177982976261448</v>
      </c>
      <c r="O88" s="130" t="n">
        <v>0.001176362063491013</v>
      </c>
      <c r="P88" s="130" t="n">
        <v>0.001174132702811819</v>
      </c>
      <c r="Q88" s="130" t="n">
        <v>0.001171070957433028</v>
      </c>
      <c r="R88" s="130" t="n">
        <v>0.001166874429434924</v>
      </c>
      <c r="S88" s="130" t="n">
        <v>0.001161138255021436</v>
      </c>
      <c r="T88" s="130" t="n">
        <v>0.001153326827821595</v>
      </c>
      <c r="U88" s="130" t="n">
        <v>0.001142743356407807</v>
      </c>
      <c r="V88" s="130" t="n">
        <v>0.001128502571323132</v>
      </c>
      <c r="W88" s="130" t="n">
        <v>0.001109517221233559</v>
      </c>
      <c r="X88" s="130" t="n">
        <v>0.001084516605999522</v>
      </c>
      <c r="Y88" s="130" t="n">
        <v>0.001052123845389366</v>
      </c>
      <c r="Z88" s="130" t="n">
        <v>0.001011022881988718</v>
      </c>
      <c r="AA88" s="130" t="n">
        <v>0.0009602361349693485</v>
      </c>
      <c r="AB88" s="130" t="n">
        <v>0.000899496027665051</v>
      </c>
      <c r="AC88" s="130" t="n">
        <v>0.0008296240304998275</v>
      </c>
      <c r="AD88" s="130" t="n">
        <v>0.0007527554838726533</v>
      </c>
      <c r="AE88" s="130" t="n">
        <v>0.0006722328267108244</v>
      </c>
      <c r="AF88" s="130" t="n">
        <v>0.0005920972196847388</v>
      </c>
      <c r="AG88" s="130" t="n">
        <v>0.0005163136089899218</v>
      </c>
      <c r="AH88" s="130" t="n">
        <v>0.0004480259653932484</v>
      </c>
      <c r="AI88" s="130" t="n">
        <v>0.0003891203209512939</v>
      </c>
      <c r="AJ88" s="130" t="n">
        <v>0.0003401903491412748</v>
      </c>
      <c r="AK88" s="130" t="n">
        <v>0.0003008054356931276</v>
      </c>
      <c r="AL88" s="130" t="n">
        <v>0.0002698986731551326</v>
      </c>
      <c r="AM88" s="130" t="n">
        <v>0.0002461249655960791</v>
      </c>
      <c r="AN88" s="130" t="n">
        <v>0.0002281176869735093</v>
      </c>
      <c r="AO88" s="130" t="n">
        <v>0.0002146367274162816</v>
      </c>
      <c r="AP88" s="130" t="n">
        <v>0.0002046324431170499</v>
      </c>
      <c r="AQ88" s="130" t="n">
        <v>0.0001972564162734014</v>
      </c>
      <c r="AR88" s="130" t="n">
        <v>0.000191844244578499</v>
      </c>
      <c r="AS88" s="130" t="n">
        <v>0.0001878870442168763</v>
      </c>
      <c r="AT88" s="130" t="n">
        <v>0.0001850011301496766</v>
      </c>
      <c r="AU88" s="130" t="n">
        <v>0.0001829004455450623</v>
      </c>
      <c r="AV88" s="130" t="n">
        <v>0.0001813734323068158</v>
      </c>
      <c r="AW88" s="130" t="n">
        <v>0.0001802645338256944</v>
      </c>
      <c r="AX88" s="130" t="n">
        <v>0.0001794598480588084</v>
      </c>
      <c r="AY88" s="130" t="n">
        <v>0.0001788762247349367</v>
      </c>
    </row>
    <row r="89">
      <c r="A89" t="inlineStr">
        <is>
          <t>R3</t>
        </is>
      </c>
      <c r="B89" t="inlineStr">
        <is>
          <t>Camión liviano</t>
        </is>
      </c>
      <c r="C89" t="inlineStr">
        <is>
          <t>GLP</t>
        </is>
      </c>
      <c r="D89" t="inlineStr">
        <is>
          <t>%</t>
        </is>
      </c>
      <c r="E89" s="63" t="n">
        <v>0</v>
      </c>
      <c r="F89" s="63" t="n">
        <v>0</v>
      </c>
      <c r="G89" s="63" t="n">
        <v>0.001844337882700111</v>
      </c>
      <c r="H89" s="63" t="n">
        <v>0.004823428079242032</v>
      </c>
      <c r="I89" s="63" t="n">
        <v>0.002743954724747042</v>
      </c>
      <c r="J89" s="63" t="n">
        <v>0.002758620689655172</v>
      </c>
      <c r="K89" s="130" t="n">
        <v>0.002758620689655172</v>
      </c>
      <c r="L89" s="130" t="n">
        <v>0.002753367547337568</v>
      </c>
      <c r="M89" s="130" t="n">
        <v>0.002751373928821718</v>
      </c>
      <c r="N89" s="130" t="n">
        <v>0.002748626944610046</v>
      </c>
      <c r="O89" s="130" t="n">
        <v>0.002744844814812363</v>
      </c>
      <c r="P89" s="130" t="n">
        <v>0.002739642973227578</v>
      </c>
      <c r="Q89" s="130" t="n">
        <v>0.002732498900677066</v>
      </c>
      <c r="R89" s="130" t="n">
        <v>0.002722707002014821</v>
      </c>
      <c r="S89" s="130" t="n">
        <v>0.002709322595050016</v>
      </c>
      <c r="T89" s="130" t="n">
        <v>0.002691095931583723</v>
      </c>
      <c r="U89" s="130" t="n">
        <v>0.002666401164951551</v>
      </c>
      <c r="V89" s="130" t="n">
        <v>0.002633172666420642</v>
      </c>
      <c r="W89" s="130" t="n">
        <v>0.002588873516211638</v>
      </c>
      <c r="X89" s="130" t="n">
        <v>0.002530538747332218</v>
      </c>
      <c r="Y89" s="130" t="n">
        <v>0.002454955639241855</v>
      </c>
      <c r="Z89" s="130" t="n">
        <v>0.00235905339130701</v>
      </c>
      <c r="AA89" s="130" t="n">
        <v>0.002240550981595147</v>
      </c>
      <c r="AB89" s="130" t="n">
        <v>0.002098824064551786</v>
      </c>
      <c r="AC89" s="130" t="n">
        <v>0.001935789404499598</v>
      </c>
      <c r="AD89" s="130" t="n">
        <v>0.001756429462369525</v>
      </c>
      <c r="AE89" s="130" t="n">
        <v>0.001568543262325257</v>
      </c>
      <c r="AF89" s="130" t="n">
        <v>0.001381560179264391</v>
      </c>
      <c r="AG89" s="130" t="n">
        <v>0.001204731754309818</v>
      </c>
      <c r="AH89" s="130" t="n">
        <v>0.001045393919250913</v>
      </c>
      <c r="AI89" s="130" t="n">
        <v>0.0009079474155530195</v>
      </c>
      <c r="AJ89" s="130" t="n">
        <v>0.0007937774813296416</v>
      </c>
      <c r="AK89" s="130" t="n">
        <v>0.0007018793499506313</v>
      </c>
      <c r="AL89" s="130" t="n">
        <v>0.0006297635706953096</v>
      </c>
      <c r="AM89" s="130" t="n">
        <v>0.0005742915863908515</v>
      </c>
      <c r="AN89" s="130" t="n">
        <v>0.0005322746029381884</v>
      </c>
      <c r="AO89" s="130" t="n">
        <v>0.0005008190306379906</v>
      </c>
      <c r="AP89" s="130" t="n">
        <v>0.00047747570060645</v>
      </c>
      <c r="AQ89" s="130" t="n">
        <v>0.0004602649713046033</v>
      </c>
      <c r="AR89" s="130" t="n">
        <v>0.0004476365706831645</v>
      </c>
      <c r="AS89" s="130" t="n">
        <v>0.0004384031031727114</v>
      </c>
      <c r="AT89" s="130" t="n">
        <v>0.0004316693036825788</v>
      </c>
      <c r="AU89" s="130" t="n">
        <v>0.000426767706271812</v>
      </c>
      <c r="AV89" s="130" t="n">
        <v>0.0004232046753825701</v>
      </c>
      <c r="AW89" s="130" t="n">
        <v>0.0004206172455932868</v>
      </c>
      <c r="AX89" s="130" t="n">
        <v>0.0004187396454705529</v>
      </c>
      <c r="AY89" s="130" t="n">
        <v>0.0004173778577148522</v>
      </c>
    </row>
    <row r="90">
      <c r="A90" t="inlineStr">
        <is>
          <t>R3</t>
        </is>
      </c>
      <c r="B90" t="inlineStr">
        <is>
          <t>Camión liviano</t>
        </is>
      </c>
      <c r="C90" t="inlineStr">
        <is>
          <t>GNC</t>
        </is>
      </c>
      <c r="D90" t="inlineStr">
        <is>
          <t>%</t>
        </is>
      </c>
      <c r="E90" s="63" t="n">
        <v>0</v>
      </c>
      <c r="F90" s="63" t="n">
        <v>0</v>
      </c>
      <c r="G90" s="63" t="n">
        <v>0</v>
      </c>
      <c r="H90" s="63" t="n">
        <v>0</v>
      </c>
      <c r="I90" s="63" t="n">
        <v>0</v>
      </c>
      <c r="J90" s="63" t="n">
        <v>0</v>
      </c>
      <c r="K90" s="130" t="n">
        <v>0</v>
      </c>
      <c r="L90" s="130" t="n">
        <v>0</v>
      </c>
      <c r="M90" s="130" t="n">
        <v>0</v>
      </c>
      <c r="N90" s="130" t="n">
        <v>0</v>
      </c>
      <c r="O90" s="130" t="n">
        <v>0</v>
      </c>
      <c r="P90" s="130" t="n">
        <v>0</v>
      </c>
      <c r="Q90" s="130" t="n">
        <v>0</v>
      </c>
      <c r="R90" s="130" t="n">
        <v>0</v>
      </c>
      <c r="S90" s="130" t="n">
        <v>0</v>
      </c>
      <c r="T90" s="130" t="n">
        <v>0</v>
      </c>
      <c r="U90" s="130" t="n">
        <v>0</v>
      </c>
      <c r="V90" s="130" t="n">
        <v>0</v>
      </c>
      <c r="W90" s="130" t="n">
        <v>0</v>
      </c>
      <c r="X90" s="130" t="n">
        <v>0</v>
      </c>
      <c r="Y90" s="130" t="n">
        <v>0</v>
      </c>
      <c r="Z90" s="130" t="n">
        <v>0</v>
      </c>
      <c r="AA90" s="130" t="n">
        <v>0</v>
      </c>
      <c r="AB90" s="130" t="n">
        <v>0</v>
      </c>
      <c r="AC90" s="130" t="n">
        <v>0</v>
      </c>
      <c r="AD90" s="130" t="n">
        <v>0</v>
      </c>
      <c r="AE90" s="130" t="n">
        <v>0</v>
      </c>
      <c r="AF90" s="130" t="n">
        <v>0</v>
      </c>
      <c r="AG90" s="130" t="n">
        <v>0</v>
      </c>
      <c r="AH90" s="130" t="n">
        <v>0</v>
      </c>
      <c r="AI90" s="130" t="n">
        <v>0</v>
      </c>
      <c r="AJ90" s="130" t="n">
        <v>0</v>
      </c>
      <c r="AK90" s="130" t="n">
        <v>0</v>
      </c>
      <c r="AL90" s="130" t="n">
        <v>0</v>
      </c>
      <c r="AM90" s="130" t="n">
        <v>0</v>
      </c>
      <c r="AN90" s="130" t="n">
        <v>0</v>
      </c>
      <c r="AO90" s="130" t="n">
        <v>0</v>
      </c>
      <c r="AP90" s="130" t="n">
        <v>0</v>
      </c>
      <c r="AQ90" s="130" t="n">
        <v>0</v>
      </c>
      <c r="AR90" s="130" t="n">
        <v>0</v>
      </c>
      <c r="AS90" s="130" t="n">
        <v>0</v>
      </c>
      <c r="AT90" s="130" t="n">
        <v>0</v>
      </c>
      <c r="AU90" s="130" t="n">
        <v>0</v>
      </c>
      <c r="AV90" s="130" t="n">
        <v>0</v>
      </c>
      <c r="AW90" s="130" t="n">
        <v>0</v>
      </c>
      <c r="AX90" s="130" t="n">
        <v>0</v>
      </c>
      <c r="AY90" s="130" t="n">
        <v>0</v>
      </c>
    </row>
    <row r="91">
      <c r="A91" t="inlineStr">
        <is>
          <t>R3</t>
        </is>
      </c>
      <c r="B91" t="inlineStr">
        <is>
          <t>Camión liviano</t>
        </is>
      </c>
      <c r="C91" t="inlineStr">
        <is>
          <t>Hidrógeno-Comb-Directa</t>
        </is>
      </c>
      <c r="D91" t="inlineStr">
        <is>
          <t>%</t>
        </is>
      </c>
      <c r="E91" s="63" t="n">
        <v>0</v>
      </c>
      <c r="F91" s="63" t="n">
        <v>0</v>
      </c>
      <c r="G91" s="63" t="n">
        <v>0</v>
      </c>
      <c r="H91" s="63" t="n">
        <v>0</v>
      </c>
      <c r="I91" s="63" t="n">
        <v>0</v>
      </c>
      <c r="J91" s="63" t="n">
        <v>0</v>
      </c>
      <c r="K91" s="71" t="n">
        <v>0</v>
      </c>
      <c r="L91" s="71" t="n">
        <v>0.000777508228522504</v>
      </c>
      <c r="M91" s="71" t="n">
        <v>0.001</v>
      </c>
      <c r="N91" s="71" t="n">
        <v>0.001250341200009448</v>
      </c>
      <c r="O91" s="71" t="n">
        <v>0.001515853309977464</v>
      </c>
      <c r="P91" s="71" t="n">
        <v>0.001780375585581813</v>
      </c>
      <c r="Q91" s="71" t="n">
        <v>0.002027983367962302</v>
      </c>
      <c r="R91" s="71" t="n">
        <v>0.002246594447847678</v>
      </c>
      <c r="S91" s="71" t="n">
        <v>0.002429861378661591</v>
      </c>
      <c r="T91" s="71" t="n">
        <v>0.00257694323603277</v>
      </c>
      <c r="U91" s="71" t="n">
        <v>0.002690908188994707</v>
      </c>
      <c r="V91" s="71" t="n">
        <v>0.002776831462149613</v>
      </c>
      <c r="W91" s="71" t="n">
        <v>0.00284028691880296</v>
      </c>
      <c r="X91" s="71" t="n">
        <v>0.002886437420502082</v>
      </c>
      <c r="Y91" s="71" t="n">
        <v>0.002919629679503655</v>
      </c>
      <c r="Z91" s="71" t="n">
        <v>0.002943310985180656</v>
      </c>
      <c r="AA91" s="71" t="n">
        <v>0.002960109873126804</v>
      </c>
      <c r="AB91" s="71" t="n">
        <v>0.002971978071875217</v>
      </c>
      <c r="AC91" s="71" t="n">
        <v>0.002980338671474984</v>
      </c>
      <c r="AD91" s="71" t="n">
        <v>0.002986216378370161</v>
      </c>
      <c r="AE91" s="71" t="n">
        <v>0.002990342652627952</v>
      </c>
      <c r="AF91" s="71" t="n">
        <v>0.002993236480364331</v>
      </c>
      <c r="AG91" s="71" t="n">
        <v>0.002995264544724422</v>
      </c>
      <c r="AH91" s="71" t="n">
        <v>0.002996685160550891</v>
      </c>
      <c r="AI91" s="71" t="n">
        <v>0.002997679927965552</v>
      </c>
      <c r="AJ91" s="71" t="n">
        <v>0.002998376332198952</v>
      </c>
      <c r="AK91" s="71" t="n">
        <v>0.002998863779543957</v>
      </c>
      <c r="AL91" s="71" t="n">
        <v>0.002999204927314111</v>
      </c>
      <c r="AM91" s="71" t="n">
        <v>0.002999443665195523</v>
      </c>
      <c r="AN91" s="71" t="n">
        <v>0.002999610726135422</v>
      </c>
      <c r="AO91" s="71" t="n">
        <v>0.002999727625153023</v>
      </c>
      <c r="AP91" s="71" t="n">
        <v>0.002999809421603156</v>
      </c>
      <c r="AQ91" s="71" t="n">
        <v>0.002999866654985469</v>
      </c>
      <c r="AR91" s="71" t="n">
        <v>0.002999906700909882</v>
      </c>
      <c r="AS91" s="71" t="n">
        <v>0.002999934720579167</v>
      </c>
      <c r="AT91" s="71" t="n">
        <v>0.002999954325483501</v>
      </c>
      <c r="AU91" s="71" t="n">
        <v>0.002999968042649025</v>
      </c>
      <c r="AV91" s="71" t="n">
        <v>0.002999977640247622</v>
      </c>
      <c r="AW91" s="71" t="n">
        <v>0.002999984355460299</v>
      </c>
      <c r="AX91" s="71" t="n">
        <v>0.002999989053928068</v>
      </c>
      <c r="AY91" s="71" t="n">
        <v>0.002999992341325685</v>
      </c>
    </row>
    <row r="92">
      <c r="A92" t="inlineStr">
        <is>
          <t>R3</t>
        </is>
      </c>
      <c r="B92" t="inlineStr">
        <is>
          <t>Camión liviano</t>
        </is>
      </c>
      <c r="C92" t="inlineStr">
        <is>
          <t>Hidrógeno-Fuel-Cell</t>
        </is>
      </c>
      <c r="D92" t="inlineStr">
        <is>
          <t>%</t>
        </is>
      </c>
      <c r="E92" s="63" t="n">
        <v>0</v>
      </c>
      <c r="F92" s="63" t="n">
        <v>0</v>
      </c>
      <c r="G92" s="63" t="n">
        <v>0</v>
      </c>
      <c r="H92" s="63" t="n">
        <v>0</v>
      </c>
      <c r="I92" s="63" t="n">
        <v>0</v>
      </c>
      <c r="J92" s="63" t="n">
        <v>0</v>
      </c>
      <c r="K92" s="130" t="n">
        <v>0</v>
      </c>
      <c r="L92" s="130" t="n">
        <v>0.0006999698785031712</v>
      </c>
      <c r="M92" s="130" t="n">
        <v>0.001</v>
      </c>
      <c r="N92" s="130" t="n">
        <v>0.001428372826197013</v>
      </c>
      <c r="O92" s="130" t="n">
        <v>0.002039718767614486</v>
      </c>
      <c r="P92" s="130" t="n">
        <v>0.0029116420218177</v>
      </c>
      <c r="Q92" s="130" t="n">
        <v>0.004154091976428089</v>
      </c>
      <c r="R92" s="130" t="n">
        <v>0.005922258208963956</v>
      </c>
      <c r="S92" s="130" t="n">
        <v>0.008434003437205075</v>
      </c>
      <c r="T92" s="130" t="n">
        <v>0.01199280587127293</v>
      </c>
      <c r="U92" s="130" t="n">
        <v>0.01701669666603602</v>
      </c>
      <c r="V92" s="130" t="n">
        <v>0.0240722458767266</v>
      </c>
      <c r="W92" s="130" t="n">
        <v>0.0339094327199452</v>
      </c>
      <c r="X92" s="130" t="n">
        <v>0.04748708352611394</v>
      </c>
      <c r="Y92" s="130" t="n">
        <v>0.06596851737761344</v>
      </c>
      <c r="Z92" s="130" t="n">
        <v>0.09065402667544482</v>
      </c>
      <c r="AA92" s="130" t="n">
        <v>0.1228072184606002</v>
      </c>
      <c r="AB92" s="130" t="n">
        <v>0.1633422298661012</v>
      </c>
      <c r="AC92" s="130" t="n">
        <v>0.2123923540169326</v>
      </c>
      <c r="AD92" s="130" t="n">
        <v>0.2688868308618939</v>
      </c>
      <c r="AE92" s="130" t="n">
        <v>0.3303710956908645</v>
      </c>
      <c r="AF92" s="130" t="n">
        <v>0.3932936275948296</v>
      </c>
      <c r="AG92" s="130" t="n">
        <v>0.4537618101390687</v>
      </c>
      <c r="AH92" s="130" t="n">
        <v>0.5084584013659157</v>
      </c>
      <c r="AI92" s="130" t="n">
        <v>0.5552909441405434</v>
      </c>
      <c r="AJ92" s="130" t="n">
        <v>0.5935415449870982</v>
      </c>
      <c r="AK92" s="130" t="n">
        <v>0.6235965061978574</v>
      </c>
      <c r="AL92" s="130" t="n">
        <v>0.6465014581782049</v>
      </c>
      <c r="AM92" s="130" t="n">
        <v>0.6635543098494527</v>
      </c>
      <c r="AN92" s="130" t="n">
        <v>0.6760306942954646</v>
      </c>
      <c r="AO92" s="130" t="n">
        <v>0.6850427691168448</v>
      </c>
      <c r="AP92" s="130" t="n">
        <v>0.6914924862349481</v>
      </c>
      <c r="AQ92" s="130" t="n">
        <v>0.6960778694276348</v>
      </c>
      <c r="AR92" s="130" t="n">
        <v>0.6993224642926605</v>
      </c>
      <c r="AS92" s="130" t="n">
        <v>0.7016106625924969</v>
      </c>
      <c r="AT92" s="130" t="n">
        <v>0.7032205762211278</v>
      </c>
      <c r="AU92" s="130" t="n">
        <v>0.704351388718368</v>
      </c>
      <c r="AV92" s="130" t="n">
        <v>0.7051447520714803</v>
      </c>
      <c r="AW92" s="130" t="n">
        <v>0.7057009101705125</v>
      </c>
      <c r="AX92" s="130" t="n">
        <v>0.7060905606558228</v>
      </c>
      <c r="AY92" s="130" t="n">
        <v>0.7063634443510584</v>
      </c>
    </row>
    <row r="93">
      <c r="A93" t="inlineStr">
        <is>
          <t>R3</t>
        </is>
      </c>
      <c r="B93" t="inlineStr">
        <is>
          <t>Camión mediano</t>
        </is>
      </c>
      <c r="C93" t="inlineStr">
        <is>
          <t>Gasolina</t>
        </is>
      </c>
      <c r="D93" t="inlineStr">
        <is>
          <t>%</t>
        </is>
      </c>
      <c r="E93" s="63" t="n">
        <v>0</v>
      </c>
      <c r="F93" s="63" t="n">
        <v>0</v>
      </c>
      <c r="G93" s="63" t="n">
        <v>0</v>
      </c>
      <c r="H93" s="63" t="n">
        <v>0</v>
      </c>
      <c r="I93" s="63" t="n">
        <v>0</v>
      </c>
      <c r="J93" s="63" t="n">
        <v>0</v>
      </c>
      <c r="K93" s="130" t="n">
        <v>0</v>
      </c>
      <c r="L93" s="130" t="n">
        <v>0</v>
      </c>
      <c r="M93" s="130" t="n">
        <v>0</v>
      </c>
      <c r="N93" s="130" t="n">
        <v>0</v>
      </c>
      <c r="O93" s="130" t="n">
        <v>0</v>
      </c>
      <c r="P93" s="130" t="n">
        <v>0</v>
      </c>
      <c r="Q93" s="130" t="n">
        <v>0</v>
      </c>
      <c r="R93" s="130" t="n">
        <v>0</v>
      </c>
      <c r="S93" s="130" t="n">
        <v>0</v>
      </c>
      <c r="T93" s="130" t="n">
        <v>0</v>
      </c>
      <c r="U93" s="130" t="n">
        <v>0</v>
      </c>
      <c r="V93" s="130" t="n">
        <v>0</v>
      </c>
      <c r="W93" s="130" t="n">
        <v>0</v>
      </c>
      <c r="X93" s="130" t="n">
        <v>0</v>
      </c>
      <c r="Y93" s="130" t="n">
        <v>0</v>
      </c>
      <c r="Z93" s="130" t="n">
        <v>0</v>
      </c>
      <c r="AA93" s="130" t="n">
        <v>0</v>
      </c>
      <c r="AB93" s="130" t="n">
        <v>0</v>
      </c>
      <c r="AC93" s="130" t="n">
        <v>0</v>
      </c>
      <c r="AD93" s="130" t="n">
        <v>0</v>
      </c>
      <c r="AE93" s="130" t="n">
        <v>0</v>
      </c>
      <c r="AF93" s="130" t="n">
        <v>0</v>
      </c>
      <c r="AG93" s="130" t="n">
        <v>0</v>
      </c>
      <c r="AH93" s="130" t="n">
        <v>0</v>
      </c>
      <c r="AI93" s="130" t="n">
        <v>0</v>
      </c>
      <c r="AJ93" s="130" t="n">
        <v>0</v>
      </c>
      <c r="AK93" s="130" t="n">
        <v>0</v>
      </c>
      <c r="AL93" s="130" t="n">
        <v>0</v>
      </c>
      <c r="AM93" s="130" t="n">
        <v>0</v>
      </c>
      <c r="AN93" s="130" t="n">
        <v>0</v>
      </c>
      <c r="AO93" s="130" t="n">
        <v>0</v>
      </c>
      <c r="AP93" s="130" t="n">
        <v>0</v>
      </c>
      <c r="AQ93" s="130" t="n">
        <v>0</v>
      </c>
      <c r="AR93" s="130" t="n">
        <v>0</v>
      </c>
      <c r="AS93" s="130" t="n">
        <v>0</v>
      </c>
      <c r="AT93" s="130" t="n">
        <v>0</v>
      </c>
      <c r="AU93" s="130" t="n">
        <v>0</v>
      </c>
      <c r="AV93" s="130" t="n">
        <v>0</v>
      </c>
      <c r="AW93" s="130" t="n">
        <v>0</v>
      </c>
      <c r="AX93" s="130" t="n">
        <v>0</v>
      </c>
      <c r="AY93" s="130" t="n">
        <v>0</v>
      </c>
    </row>
    <row r="94">
      <c r="A94" t="inlineStr">
        <is>
          <t>R3</t>
        </is>
      </c>
      <c r="B94" t="inlineStr">
        <is>
          <t>Camión mediano</t>
        </is>
      </c>
      <c r="C94" t="inlineStr">
        <is>
          <t>Diesel</t>
        </is>
      </c>
      <c r="D94" t="inlineStr">
        <is>
          <t>%</t>
        </is>
      </c>
      <c r="E94" s="63" t="n">
        <v>1</v>
      </c>
      <c r="F94" s="63" t="n">
        <v>1</v>
      </c>
      <c r="G94" s="63" t="n">
        <v>0.9970490593876798</v>
      </c>
      <c r="H94" s="63" t="n">
        <v>0.9941429801894918</v>
      </c>
      <c r="I94" s="63" t="n">
        <v>0.9962270622534728</v>
      </c>
      <c r="J94" s="63" t="n">
        <v>0.9960591133004926</v>
      </c>
      <c r="K94" s="130" t="n">
        <v>0.9960591133004926</v>
      </c>
      <c r="L94" s="130" t="n">
        <v>0.9945816351934669</v>
      </c>
      <c r="M94" s="130" t="n">
        <v>0.9940591133004926</v>
      </c>
      <c r="N94" s="130" t="n">
        <v>0.9933803992742861</v>
      </c>
      <c r="O94" s="130" t="n">
        <v>0.9925035412229006</v>
      </c>
      <c r="P94" s="130" t="n">
        <v>0.9913670956930931</v>
      </c>
      <c r="Q94" s="130" t="n">
        <v>0.9898770379561023</v>
      </c>
      <c r="R94" s="130" t="n">
        <v>0.987890260643681</v>
      </c>
      <c r="S94" s="130" t="n">
        <v>0.985195248484626</v>
      </c>
      <c r="T94" s="130" t="n">
        <v>0.981489364193187</v>
      </c>
      <c r="U94" s="130" t="n">
        <v>0.9763515084454619</v>
      </c>
      <c r="V94" s="130" t="n">
        <v>0.9692100359616165</v>
      </c>
      <c r="W94" s="130" t="n">
        <v>0.9593093936617445</v>
      </c>
      <c r="X94" s="130" t="n">
        <v>0.9456855923538766</v>
      </c>
      <c r="Y94" s="130" t="n">
        <v>0.9271709662433756</v>
      </c>
      <c r="Z94" s="130" t="n">
        <v>0.9024617756398672</v>
      </c>
      <c r="AA94" s="130" t="n">
        <v>0.8702917849667656</v>
      </c>
      <c r="AB94" s="130" t="n">
        <v>0.8297449053625162</v>
      </c>
      <c r="AC94" s="130" t="n">
        <v>0.780686420612085</v>
      </c>
      <c r="AD94" s="130" t="n">
        <v>0.7241860660602286</v>
      </c>
      <c r="AE94" s="130" t="n">
        <v>0.6626976749570002</v>
      </c>
      <c r="AF94" s="130" t="n">
        <v>0.5997722492252987</v>
      </c>
      <c r="AG94" s="130" t="n">
        <v>0.5393020386166993</v>
      </c>
      <c r="AH94" s="130" t="n">
        <v>0.4846040267740259</v>
      </c>
      <c r="AI94" s="130" t="n">
        <v>0.4377704892319836</v>
      </c>
      <c r="AJ94" s="130" t="n">
        <v>0.3995191919811953</v>
      </c>
      <c r="AK94" s="130" t="n">
        <v>0.3694637433230911</v>
      </c>
      <c r="AL94" s="130" t="n">
        <v>0.3465584501949734</v>
      </c>
      <c r="AM94" s="130" t="n">
        <v>0.3295053597858442</v>
      </c>
      <c r="AN94" s="130" t="n">
        <v>0.3170288082788925</v>
      </c>
      <c r="AO94" s="130" t="n">
        <v>0.3080166165584947</v>
      </c>
      <c r="AP94" s="130" t="n">
        <v>0.3015668176439412</v>
      </c>
      <c r="AQ94" s="130" t="n">
        <v>0.2969813772178722</v>
      </c>
      <c r="AR94" s="130" t="n">
        <v>0.293736742306922</v>
      </c>
      <c r="AS94" s="130" t="n">
        <v>0.2914485159874164</v>
      </c>
      <c r="AT94" s="130" t="n">
        <v>0.2898385827538812</v>
      </c>
      <c r="AU94" s="130" t="n">
        <v>0.2887077565394754</v>
      </c>
      <c r="AV94" s="130" t="n">
        <v>0.2879143835887645</v>
      </c>
      <c r="AW94" s="130" t="n">
        <v>0.2873582187745196</v>
      </c>
      <c r="AX94" s="130" t="n">
        <v>0.2869685635907416</v>
      </c>
      <c r="AY94" s="130" t="n">
        <v>0.2866956766081085</v>
      </c>
    </row>
    <row r="95">
      <c r="A95" t="inlineStr">
        <is>
          <t>R3</t>
        </is>
      </c>
      <c r="B95" t="inlineStr">
        <is>
          <t>Camión mediano</t>
        </is>
      </c>
      <c r="C95" t="inlineStr">
        <is>
          <t>Eléctrico</t>
        </is>
      </c>
      <c r="D95" t="inlineStr">
        <is>
          <t>%</t>
        </is>
      </c>
      <c r="E95" s="63" t="n">
        <v>0</v>
      </c>
      <c r="F95" s="63" t="n">
        <v>0</v>
      </c>
      <c r="G95" s="63" t="n">
        <v>0.001106602729620066</v>
      </c>
      <c r="H95" s="63" t="n">
        <v>0.00103359173126615</v>
      </c>
      <c r="I95" s="63" t="n">
        <v>0.001028983021780141</v>
      </c>
      <c r="J95" s="63" t="n">
        <v>0.001182266009852217</v>
      </c>
      <c r="K95" s="130" t="n">
        <v>0.001182266009852217</v>
      </c>
      <c r="L95" s="130" t="n">
        <v>0.001180014663144672</v>
      </c>
      <c r="M95" s="130" t="n">
        <v>0.001179160255209308</v>
      </c>
      <c r="N95" s="130" t="n">
        <v>0.001177982976261448</v>
      </c>
      <c r="O95" s="130" t="n">
        <v>0.001176362063491013</v>
      </c>
      <c r="P95" s="130" t="n">
        <v>0.001174132702811819</v>
      </c>
      <c r="Q95" s="130" t="n">
        <v>0.001171070957433028</v>
      </c>
      <c r="R95" s="130" t="n">
        <v>0.001166874429434924</v>
      </c>
      <c r="S95" s="130" t="n">
        <v>0.001161138255021436</v>
      </c>
      <c r="T95" s="130" t="n">
        <v>0.001153326827821595</v>
      </c>
      <c r="U95" s="130" t="n">
        <v>0.001142743356407807</v>
      </c>
      <c r="V95" s="130" t="n">
        <v>0.001128502571323132</v>
      </c>
      <c r="W95" s="130" t="n">
        <v>0.001109517221233559</v>
      </c>
      <c r="X95" s="130" t="n">
        <v>0.001084516605999522</v>
      </c>
      <c r="Y95" s="130" t="n">
        <v>0.001052123845389366</v>
      </c>
      <c r="Z95" s="130" t="n">
        <v>0.001011022881988718</v>
      </c>
      <c r="AA95" s="130" t="n">
        <v>0.0009602361349693485</v>
      </c>
      <c r="AB95" s="130" t="n">
        <v>0.000899496027665051</v>
      </c>
      <c r="AC95" s="130" t="n">
        <v>0.0008296240304998275</v>
      </c>
      <c r="AD95" s="130" t="n">
        <v>0.0007527554838726533</v>
      </c>
      <c r="AE95" s="130" t="n">
        <v>0.0006722328267108244</v>
      </c>
      <c r="AF95" s="130" t="n">
        <v>0.0005920972196847388</v>
      </c>
      <c r="AG95" s="130" t="n">
        <v>0.0005163136089899218</v>
      </c>
      <c r="AH95" s="130" t="n">
        <v>0.0004480259653932484</v>
      </c>
      <c r="AI95" s="130" t="n">
        <v>0.0003891203209512939</v>
      </c>
      <c r="AJ95" s="130" t="n">
        <v>0.0003401903491412748</v>
      </c>
      <c r="AK95" s="130" t="n">
        <v>0.0003008054356931276</v>
      </c>
      <c r="AL95" s="130" t="n">
        <v>0.0002698986731551326</v>
      </c>
      <c r="AM95" s="130" t="n">
        <v>0.0002461249655960791</v>
      </c>
      <c r="AN95" s="130" t="n">
        <v>0.0002281176869735093</v>
      </c>
      <c r="AO95" s="130" t="n">
        <v>0.0002146367274162816</v>
      </c>
      <c r="AP95" s="130" t="n">
        <v>0.0002046324431170499</v>
      </c>
      <c r="AQ95" s="130" t="n">
        <v>0.0001972564162734014</v>
      </c>
      <c r="AR95" s="130" t="n">
        <v>0.000191844244578499</v>
      </c>
      <c r="AS95" s="130" t="n">
        <v>0.0001878870442168763</v>
      </c>
      <c r="AT95" s="130" t="n">
        <v>0.0001850011301496766</v>
      </c>
      <c r="AU95" s="130" t="n">
        <v>0.0001829004455450623</v>
      </c>
      <c r="AV95" s="130" t="n">
        <v>0.0001813734323068158</v>
      </c>
      <c r="AW95" s="130" t="n">
        <v>0.0001802645338256944</v>
      </c>
      <c r="AX95" s="130" t="n">
        <v>0.0001794598480588084</v>
      </c>
      <c r="AY95" s="130" t="n">
        <v>0.0001788762247349367</v>
      </c>
    </row>
    <row r="96">
      <c r="A96" t="inlineStr">
        <is>
          <t>R3</t>
        </is>
      </c>
      <c r="B96" t="inlineStr">
        <is>
          <t>Camión mediano</t>
        </is>
      </c>
      <c r="C96" t="inlineStr">
        <is>
          <t>GLP</t>
        </is>
      </c>
      <c r="D96" t="inlineStr">
        <is>
          <t>%</t>
        </is>
      </c>
      <c r="E96" s="63" t="n">
        <v>0</v>
      </c>
      <c r="F96" s="63" t="n">
        <v>0</v>
      </c>
      <c r="G96" s="63" t="n">
        <v>0.001844337882700111</v>
      </c>
      <c r="H96" s="63" t="n">
        <v>0.004823428079242032</v>
      </c>
      <c r="I96" s="63" t="n">
        <v>0.002743954724747042</v>
      </c>
      <c r="J96" s="63" t="n">
        <v>0.002758620689655172</v>
      </c>
      <c r="K96" s="130" t="n">
        <v>0.002758620689655172</v>
      </c>
      <c r="L96" s="130" t="n">
        <v>0.002753367547337568</v>
      </c>
      <c r="M96" s="130" t="n">
        <v>0.002751373928821718</v>
      </c>
      <c r="N96" s="130" t="n">
        <v>0.002748626944610046</v>
      </c>
      <c r="O96" s="130" t="n">
        <v>0.002744844814812363</v>
      </c>
      <c r="P96" s="130" t="n">
        <v>0.002739642973227578</v>
      </c>
      <c r="Q96" s="130" t="n">
        <v>0.002732498900677066</v>
      </c>
      <c r="R96" s="130" t="n">
        <v>0.002722707002014821</v>
      </c>
      <c r="S96" s="130" t="n">
        <v>0.002709322595050016</v>
      </c>
      <c r="T96" s="130" t="n">
        <v>0.002691095931583723</v>
      </c>
      <c r="U96" s="130" t="n">
        <v>0.002666401164951551</v>
      </c>
      <c r="V96" s="130" t="n">
        <v>0.002633172666420642</v>
      </c>
      <c r="W96" s="130" t="n">
        <v>0.002588873516211638</v>
      </c>
      <c r="X96" s="130" t="n">
        <v>0.002530538747332218</v>
      </c>
      <c r="Y96" s="130" t="n">
        <v>0.002454955639241855</v>
      </c>
      <c r="Z96" s="130" t="n">
        <v>0.00235905339130701</v>
      </c>
      <c r="AA96" s="130" t="n">
        <v>0.002240550981595147</v>
      </c>
      <c r="AB96" s="130" t="n">
        <v>0.002098824064551786</v>
      </c>
      <c r="AC96" s="130" t="n">
        <v>0.001935789404499598</v>
      </c>
      <c r="AD96" s="130" t="n">
        <v>0.001756429462369525</v>
      </c>
      <c r="AE96" s="130" t="n">
        <v>0.001568543262325257</v>
      </c>
      <c r="AF96" s="130" t="n">
        <v>0.001381560179264391</v>
      </c>
      <c r="AG96" s="130" t="n">
        <v>0.001204731754309818</v>
      </c>
      <c r="AH96" s="130" t="n">
        <v>0.001045393919250913</v>
      </c>
      <c r="AI96" s="130" t="n">
        <v>0.0009079474155530195</v>
      </c>
      <c r="AJ96" s="130" t="n">
        <v>0.0007937774813296416</v>
      </c>
      <c r="AK96" s="130" t="n">
        <v>0.0007018793499506313</v>
      </c>
      <c r="AL96" s="130" t="n">
        <v>0.0006297635706953096</v>
      </c>
      <c r="AM96" s="130" t="n">
        <v>0.0005742915863908515</v>
      </c>
      <c r="AN96" s="130" t="n">
        <v>0.0005322746029381884</v>
      </c>
      <c r="AO96" s="130" t="n">
        <v>0.0005008190306379906</v>
      </c>
      <c r="AP96" s="130" t="n">
        <v>0.00047747570060645</v>
      </c>
      <c r="AQ96" s="130" t="n">
        <v>0.0004602649713046033</v>
      </c>
      <c r="AR96" s="130" t="n">
        <v>0.0004476365706831645</v>
      </c>
      <c r="AS96" s="130" t="n">
        <v>0.0004384031031727114</v>
      </c>
      <c r="AT96" s="130" t="n">
        <v>0.0004316693036825788</v>
      </c>
      <c r="AU96" s="130" t="n">
        <v>0.000426767706271812</v>
      </c>
      <c r="AV96" s="130" t="n">
        <v>0.0004232046753825701</v>
      </c>
      <c r="AW96" s="130" t="n">
        <v>0.0004206172455932868</v>
      </c>
      <c r="AX96" s="130" t="n">
        <v>0.0004187396454705529</v>
      </c>
      <c r="AY96" s="130" t="n">
        <v>0.0004173778577148522</v>
      </c>
    </row>
    <row r="97">
      <c r="A97" t="inlineStr">
        <is>
          <t>R3</t>
        </is>
      </c>
      <c r="B97" t="inlineStr">
        <is>
          <t>Camión mediano</t>
        </is>
      </c>
      <c r="C97" t="inlineStr">
        <is>
          <t>GNC</t>
        </is>
      </c>
      <c r="D97" t="inlineStr">
        <is>
          <t>%</t>
        </is>
      </c>
      <c r="E97" s="63" t="n">
        <v>0</v>
      </c>
      <c r="F97" s="63" t="n">
        <v>0</v>
      </c>
      <c r="G97" s="63" t="n">
        <v>0</v>
      </c>
      <c r="H97" s="63" t="n">
        <v>0</v>
      </c>
      <c r="I97" s="63" t="n">
        <v>0</v>
      </c>
      <c r="J97" s="63" t="n">
        <v>0</v>
      </c>
      <c r="K97" s="130" t="n">
        <v>0</v>
      </c>
      <c r="L97" s="130" t="n">
        <v>0</v>
      </c>
      <c r="M97" s="130" t="n">
        <v>0</v>
      </c>
      <c r="N97" s="130" t="n">
        <v>0</v>
      </c>
      <c r="O97" s="130" t="n">
        <v>0</v>
      </c>
      <c r="P97" s="130" t="n">
        <v>0</v>
      </c>
      <c r="Q97" s="130" t="n">
        <v>0</v>
      </c>
      <c r="R97" s="130" t="n">
        <v>0</v>
      </c>
      <c r="S97" s="130" t="n">
        <v>0</v>
      </c>
      <c r="T97" s="130" t="n">
        <v>0</v>
      </c>
      <c r="U97" s="130" t="n">
        <v>0</v>
      </c>
      <c r="V97" s="130" t="n">
        <v>0</v>
      </c>
      <c r="W97" s="130" t="n">
        <v>0</v>
      </c>
      <c r="X97" s="130" t="n">
        <v>0</v>
      </c>
      <c r="Y97" s="130" t="n">
        <v>0</v>
      </c>
      <c r="Z97" s="130" t="n">
        <v>0</v>
      </c>
      <c r="AA97" s="130" t="n">
        <v>0</v>
      </c>
      <c r="AB97" s="130" t="n">
        <v>0</v>
      </c>
      <c r="AC97" s="130" t="n">
        <v>0</v>
      </c>
      <c r="AD97" s="130" t="n">
        <v>0</v>
      </c>
      <c r="AE97" s="130" t="n">
        <v>0</v>
      </c>
      <c r="AF97" s="130" t="n">
        <v>0</v>
      </c>
      <c r="AG97" s="130" t="n">
        <v>0</v>
      </c>
      <c r="AH97" s="130" t="n">
        <v>0</v>
      </c>
      <c r="AI97" s="130" t="n">
        <v>0</v>
      </c>
      <c r="AJ97" s="130" t="n">
        <v>0</v>
      </c>
      <c r="AK97" s="130" t="n">
        <v>0</v>
      </c>
      <c r="AL97" s="130" t="n">
        <v>0</v>
      </c>
      <c r="AM97" s="130" t="n">
        <v>0</v>
      </c>
      <c r="AN97" s="130" t="n">
        <v>0</v>
      </c>
      <c r="AO97" s="130" t="n">
        <v>0</v>
      </c>
      <c r="AP97" s="130" t="n">
        <v>0</v>
      </c>
      <c r="AQ97" s="130" t="n">
        <v>0</v>
      </c>
      <c r="AR97" s="130" t="n">
        <v>0</v>
      </c>
      <c r="AS97" s="130" t="n">
        <v>0</v>
      </c>
      <c r="AT97" s="130" t="n">
        <v>0</v>
      </c>
      <c r="AU97" s="130" t="n">
        <v>0</v>
      </c>
      <c r="AV97" s="130" t="n">
        <v>0</v>
      </c>
      <c r="AW97" s="130" t="n">
        <v>0</v>
      </c>
      <c r="AX97" s="130" t="n">
        <v>0</v>
      </c>
      <c r="AY97" s="130" t="n">
        <v>0</v>
      </c>
    </row>
    <row r="98">
      <c r="A98" t="inlineStr">
        <is>
          <t>R3</t>
        </is>
      </c>
      <c r="B98" t="inlineStr">
        <is>
          <t>Camión mediano</t>
        </is>
      </c>
      <c r="C98" t="inlineStr">
        <is>
          <t>Hidrógeno-Comb-Directa</t>
        </is>
      </c>
      <c r="D98" t="inlineStr">
        <is>
          <t>%</t>
        </is>
      </c>
      <c r="E98" s="63" t="n">
        <v>0</v>
      </c>
      <c r="F98" s="63" t="n">
        <v>0</v>
      </c>
      <c r="G98" s="63" t="n">
        <v>0</v>
      </c>
      <c r="H98" s="63" t="n">
        <v>0</v>
      </c>
      <c r="I98" s="63" t="n">
        <v>0</v>
      </c>
      <c r="J98" s="63" t="n">
        <v>0</v>
      </c>
      <c r="K98" s="130" t="n">
        <v>0</v>
      </c>
      <c r="L98" s="130" t="n">
        <v>0.000777508228522504</v>
      </c>
      <c r="M98" s="130" t="n">
        <v>0.001</v>
      </c>
      <c r="N98" s="130" t="n">
        <v>0.001250341200009448</v>
      </c>
      <c r="O98" s="130" t="n">
        <v>0.001515853309977464</v>
      </c>
      <c r="P98" s="130" t="n">
        <v>0.001780375585581813</v>
      </c>
      <c r="Q98" s="130" t="n">
        <v>0.002027983367962302</v>
      </c>
      <c r="R98" s="130" t="n">
        <v>0.002246594447847678</v>
      </c>
      <c r="S98" s="130" t="n">
        <v>0.002429861378661591</v>
      </c>
      <c r="T98" s="130" t="n">
        <v>0.00257694323603277</v>
      </c>
      <c r="U98" s="130" t="n">
        <v>0.002690908188994707</v>
      </c>
      <c r="V98" s="130" t="n">
        <v>0.002776831462149613</v>
      </c>
      <c r="W98" s="130" t="n">
        <v>0.00284028691880296</v>
      </c>
      <c r="X98" s="130" t="n">
        <v>0.002886437420502082</v>
      </c>
      <c r="Y98" s="130" t="n">
        <v>0.002919629679503655</v>
      </c>
      <c r="Z98" s="130" t="n">
        <v>0.002943310985180656</v>
      </c>
      <c r="AA98" s="130" t="n">
        <v>0.002960109873126804</v>
      </c>
      <c r="AB98" s="130" t="n">
        <v>0.002971978071875217</v>
      </c>
      <c r="AC98" s="130" t="n">
        <v>0.002980338671474984</v>
      </c>
      <c r="AD98" s="130" t="n">
        <v>0.002986216378370161</v>
      </c>
      <c r="AE98" s="130" t="n">
        <v>0.002990342652627952</v>
      </c>
      <c r="AF98" s="130" t="n">
        <v>0.002993236480364331</v>
      </c>
      <c r="AG98" s="130" t="n">
        <v>0.002995264544724422</v>
      </c>
      <c r="AH98" s="130" t="n">
        <v>0.002996685160550891</v>
      </c>
      <c r="AI98" s="130" t="n">
        <v>0.002997679927965552</v>
      </c>
      <c r="AJ98" s="130" t="n">
        <v>0.002998376332198952</v>
      </c>
      <c r="AK98" s="130" t="n">
        <v>0.002998863779543957</v>
      </c>
      <c r="AL98" s="130" t="n">
        <v>0.002999204927314111</v>
      </c>
      <c r="AM98" s="130" t="n">
        <v>0.002999443665195523</v>
      </c>
      <c r="AN98" s="130" t="n">
        <v>0.002999610726135422</v>
      </c>
      <c r="AO98" s="130" t="n">
        <v>0.002999727625153023</v>
      </c>
      <c r="AP98" s="130" t="n">
        <v>0.002999809421603156</v>
      </c>
      <c r="AQ98" s="130" t="n">
        <v>0.002999866654985469</v>
      </c>
      <c r="AR98" s="130" t="n">
        <v>0.002999906700909882</v>
      </c>
      <c r="AS98" s="130" t="n">
        <v>0.002999934720579167</v>
      </c>
      <c r="AT98" s="130" t="n">
        <v>0.002999954325483501</v>
      </c>
      <c r="AU98" s="130" t="n">
        <v>0.002999968042649025</v>
      </c>
      <c r="AV98" s="130" t="n">
        <v>0.002999977640247622</v>
      </c>
      <c r="AW98" s="130" t="n">
        <v>0.002999984355460299</v>
      </c>
      <c r="AX98" s="130" t="n">
        <v>0.002999989053928068</v>
      </c>
      <c r="AY98" s="130" t="n">
        <v>0.002999992341325685</v>
      </c>
    </row>
    <row r="99">
      <c r="A99" t="inlineStr">
        <is>
          <t>R3</t>
        </is>
      </c>
      <c r="B99" t="inlineStr">
        <is>
          <t>Camión mediano</t>
        </is>
      </c>
      <c r="C99" t="inlineStr">
        <is>
          <t>Hidrógeno-Fuel-Cell</t>
        </is>
      </c>
      <c r="D99" t="inlineStr">
        <is>
          <t>%</t>
        </is>
      </c>
      <c r="E99" s="63" t="n">
        <v>0</v>
      </c>
      <c r="F99" s="63" t="n">
        <v>0</v>
      </c>
      <c r="G99" s="63" t="n">
        <v>0</v>
      </c>
      <c r="H99" s="63" t="n">
        <v>0</v>
      </c>
      <c r="I99" s="63" t="n">
        <v>0</v>
      </c>
      <c r="J99" s="63" t="n">
        <v>0</v>
      </c>
      <c r="K99" s="130" t="n">
        <v>0</v>
      </c>
      <c r="L99" s="130" t="n">
        <v>0.0006999698785031712</v>
      </c>
      <c r="M99" s="130" t="n">
        <v>0.001</v>
      </c>
      <c r="N99" s="130" t="n">
        <v>0.001428372826197013</v>
      </c>
      <c r="O99" s="130" t="n">
        <v>0.002039718767614486</v>
      </c>
      <c r="P99" s="130" t="n">
        <v>0.0029116420218177</v>
      </c>
      <c r="Q99" s="130" t="n">
        <v>0.004154091976428089</v>
      </c>
      <c r="R99" s="130" t="n">
        <v>0.005922258208963956</v>
      </c>
      <c r="S99" s="130" t="n">
        <v>0.008434003437205075</v>
      </c>
      <c r="T99" s="130" t="n">
        <v>0.01199280587127293</v>
      </c>
      <c r="U99" s="130" t="n">
        <v>0.01701669666603602</v>
      </c>
      <c r="V99" s="130" t="n">
        <v>0.0240722458767266</v>
      </c>
      <c r="W99" s="130" t="n">
        <v>0.0339094327199452</v>
      </c>
      <c r="X99" s="130" t="n">
        <v>0.04748708352611394</v>
      </c>
      <c r="Y99" s="130" t="n">
        <v>0.06596851737761344</v>
      </c>
      <c r="Z99" s="130" t="n">
        <v>0.09065402667544482</v>
      </c>
      <c r="AA99" s="130" t="n">
        <v>0.1228072184606002</v>
      </c>
      <c r="AB99" s="130" t="n">
        <v>0.1633422298661012</v>
      </c>
      <c r="AC99" s="130" t="n">
        <v>0.2123923540169326</v>
      </c>
      <c r="AD99" s="130" t="n">
        <v>0.2688868308618939</v>
      </c>
      <c r="AE99" s="130" t="n">
        <v>0.3303710956908645</v>
      </c>
      <c r="AF99" s="130" t="n">
        <v>0.3932936275948296</v>
      </c>
      <c r="AG99" s="130" t="n">
        <v>0.4537618101390687</v>
      </c>
      <c r="AH99" s="130" t="n">
        <v>0.5084584013659157</v>
      </c>
      <c r="AI99" s="130" t="n">
        <v>0.5552909441405434</v>
      </c>
      <c r="AJ99" s="130" t="n">
        <v>0.5935415449870982</v>
      </c>
      <c r="AK99" s="130" t="n">
        <v>0.6235965061978574</v>
      </c>
      <c r="AL99" s="130" t="n">
        <v>0.6465014581782049</v>
      </c>
      <c r="AM99" s="130" t="n">
        <v>0.6635543098494527</v>
      </c>
      <c r="AN99" s="130" t="n">
        <v>0.6760306942954646</v>
      </c>
      <c r="AO99" s="130" t="n">
        <v>0.6850427691168448</v>
      </c>
      <c r="AP99" s="130" t="n">
        <v>0.6914924862349481</v>
      </c>
      <c r="AQ99" s="130" t="n">
        <v>0.6960778694276348</v>
      </c>
      <c r="AR99" s="130" t="n">
        <v>0.6993224642926605</v>
      </c>
      <c r="AS99" s="130" t="n">
        <v>0.7016106625924969</v>
      </c>
      <c r="AT99" s="130" t="n">
        <v>0.7032205762211278</v>
      </c>
      <c r="AU99" s="130" t="n">
        <v>0.704351388718368</v>
      </c>
      <c r="AV99" s="130" t="n">
        <v>0.7051447520714803</v>
      </c>
      <c r="AW99" s="130" t="n">
        <v>0.7057009101705125</v>
      </c>
      <c r="AX99" s="130" t="n">
        <v>0.7060905606558228</v>
      </c>
      <c r="AY99" s="130" t="n">
        <v>0.7063634443510584</v>
      </c>
    </row>
    <row r="100">
      <c r="A100" t="inlineStr">
        <is>
          <t>R3</t>
        </is>
      </c>
      <c r="B100" t="inlineStr">
        <is>
          <t>Camión pesado</t>
        </is>
      </c>
      <c r="C100" t="inlineStr">
        <is>
          <t>Gasolina</t>
        </is>
      </c>
      <c r="D100" t="inlineStr">
        <is>
          <t>%</t>
        </is>
      </c>
      <c r="E100" s="63" t="n">
        <v>0</v>
      </c>
      <c r="F100" s="63" t="n">
        <v>0</v>
      </c>
      <c r="G100" s="63" t="n">
        <v>0</v>
      </c>
      <c r="H100" s="63" t="n">
        <v>0</v>
      </c>
      <c r="I100" s="63" t="n">
        <v>0</v>
      </c>
      <c r="J100" s="63" t="n">
        <v>0</v>
      </c>
      <c r="K100" s="130" t="n">
        <v>0</v>
      </c>
      <c r="L100" s="130" t="n">
        <v>0</v>
      </c>
      <c r="M100" s="130" t="n">
        <v>0</v>
      </c>
      <c r="N100" s="130" t="n">
        <v>0</v>
      </c>
      <c r="O100" s="130" t="n">
        <v>0</v>
      </c>
      <c r="P100" s="130" t="n">
        <v>0</v>
      </c>
      <c r="Q100" s="130" t="n">
        <v>0</v>
      </c>
      <c r="R100" s="130" t="n">
        <v>0</v>
      </c>
      <c r="S100" s="130" t="n">
        <v>0</v>
      </c>
      <c r="T100" s="130" t="n">
        <v>0</v>
      </c>
      <c r="U100" s="130" t="n">
        <v>0</v>
      </c>
      <c r="V100" s="130" t="n">
        <v>0</v>
      </c>
      <c r="W100" s="130" t="n">
        <v>0</v>
      </c>
      <c r="X100" s="130" t="n">
        <v>0</v>
      </c>
      <c r="Y100" s="130" t="n">
        <v>0</v>
      </c>
      <c r="Z100" s="130" t="n">
        <v>0</v>
      </c>
      <c r="AA100" s="130" t="n">
        <v>0</v>
      </c>
      <c r="AB100" s="130" t="n">
        <v>0</v>
      </c>
      <c r="AC100" s="130" t="n">
        <v>0</v>
      </c>
      <c r="AD100" s="130" t="n">
        <v>0</v>
      </c>
      <c r="AE100" s="130" t="n">
        <v>0</v>
      </c>
      <c r="AF100" s="130" t="n">
        <v>0</v>
      </c>
      <c r="AG100" s="130" t="n">
        <v>0</v>
      </c>
      <c r="AH100" s="130" t="n">
        <v>0</v>
      </c>
      <c r="AI100" s="130" t="n">
        <v>0</v>
      </c>
      <c r="AJ100" s="130" t="n">
        <v>0</v>
      </c>
      <c r="AK100" s="130" t="n">
        <v>0</v>
      </c>
      <c r="AL100" s="130" t="n">
        <v>0</v>
      </c>
      <c r="AM100" s="130" t="n">
        <v>0</v>
      </c>
      <c r="AN100" s="130" t="n">
        <v>0</v>
      </c>
      <c r="AO100" s="130" t="n">
        <v>0</v>
      </c>
      <c r="AP100" s="130" t="n">
        <v>0</v>
      </c>
      <c r="AQ100" s="130" t="n">
        <v>0</v>
      </c>
      <c r="AR100" s="130" t="n">
        <v>0</v>
      </c>
      <c r="AS100" s="130" t="n">
        <v>0</v>
      </c>
      <c r="AT100" s="130" t="n">
        <v>0</v>
      </c>
      <c r="AU100" s="130" t="n">
        <v>0</v>
      </c>
      <c r="AV100" s="130" t="n">
        <v>0</v>
      </c>
      <c r="AW100" s="130" t="n">
        <v>0</v>
      </c>
      <c r="AX100" s="130" t="n">
        <v>0</v>
      </c>
      <c r="AY100" s="130" t="n">
        <v>0</v>
      </c>
    </row>
    <row r="101">
      <c r="A101" t="inlineStr">
        <is>
          <t>R3</t>
        </is>
      </c>
      <c r="B101" t="inlineStr">
        <is>
          <t>Camión pesado</t>
        </is>
      </c>
      <c r="C101" t="inlineStr">
        <is>
          <t>Diesel</t>
        </is>
      </c>
      <c r="D101" t="inlineStr">
        <is>
          <t>%</t>
        </is>
      </c>
      <c r="E101" s="63" t="n">
        <v>1</v>
      </c>
      <c r="F101" s="63" t="n">
        <v>1</v>
      </c>
      <c r="G101" s="63" t="n">
        <v>1</v>
      </c>
      <c r="H101" s="63" t="n">
        <v>1</v>
      </c>
      <c r="I101" s="63" t="n">
        <v>1</v>
      </c>
      <c r="J101" s="63" t="n">
        <v>1</v>
      </c>
      <c r="K101" s="130" t="n">
        <v>1</v>
      </c>
      <c r="L101" s="130" t="n">
        <v>0.9985225218929743</v>
      </c>
      <c r="M101" s="130" t="n">
        <v>0.998</v>
      </c>
      <c r="N101" s="130" t="n">
        <v>0.9973212859737935</v>
      </c>
      <c r="O101" s="130" t="n">
        <v>0.9964444279224081</v>
      </c>
      <c r="P101" s="130" t="n">
        <v>0.9953079823926005</v>
      </c>
      <c r="Q101" s="130" t="n">
        <v>0.9938179246556097</v>
      </c>
      <c r="R101" s="130" t="n">
        <v>0.9918311473431884</v>
      </c>
      <c r="S101" s="130" t="n">
        <v>0.9891361351841335</v>
      </c>
      <c r="T101" s="130" t="n">
        <v>0.9854302508926944</v>
      </c>
      <c r="U101" s="130" t="n">
        <v>0.9802923951449694</v>
      </c>
      <c r="V101" s="130" t="n">
        <v>0.9731509226611239</v>
      </c>
      <c r="W101" s="130" t="n">
        <v>0.9632502803612519</v>
      </c>
      <c r="X101" s="130" t="n">
        <v>0.949626479053384</v>
      </c>
      <c r="Y101" s="130" t="n">
        <v>0.931111852942883</v>
      </c>
      <c r="Z101" s="130" t="n">
        <v>0.9064026623393746</v>
      </c>
      <c r="AA101" s="130" t="n">
        <v>0.8742326716662731</v>
      </c>
      <c r="AB101" s="130" t="n">
        <v>0.8336857920620236</v>
      </c>
      <c r="AC101" s="130" t="n">
        <v>0.7846273073115925</v>
      </c>
      <c r="AD101" s="130" t="n">
        <v>0.728126952759736</v>
      </c>
      <c r="AE101" s="130" t="n">
        <v>0.6666385616565076</v>
      </c>
      <c r="AF101" s="130" t="n">
        <v>0.6037131359248061</v>
      </c>
      <c r="AG101" s="130" t="n">
        <v>0.5432429253162068</v>
      </c>
      <c r="AH101" s="130" t="n">
        <v>0.4885449134735333</v>
      </c>
      <c r="AI101" s="130" t="n">
        <v>0.441711375931491</v>
      </c>
      <c r="AJ101" s="130" t="n">
        <v>0.4034600786807028</v>
      </c>
      <c r="AK101" s="130" t="n">
        <v>0.3734046300225985</v>
      </c>
      <c r="AL101" s="130" t="n">
        <v>0.3504993368944809</v>
      </c>
      <c r="AM101" s="130" t="n">
        <v>0.3334462464853516</v>
      </c>
      <c r="AN101" s="130" t="n">
        <v>0.3209696949783999</v>
      </c>
      <c r="AO101" s="130" t="n">
        <v>0.3119575032580021</v>
      </c>
      <c r="AP101" s="130" t="n">
        <v>0.3055077043434486</v>
      </c>
      <c r="AQ101" s="130" t="n">
        <v>0.3009222639173796</v>
      </c>
      <c r="AR101" s="130" t="n">
        <v>0.2976776290064295</v>
      </c>
      <c r="AS101" s="130" t="n">
        <v>0.2953894026869238</v>
      </c>
      <c r="AT101" s="130" t="n">
        <v>0.2937794694533886</v>
      </c>
      <c r="AU101" s="130" t="n">
        <v>0.2926486432389829</v>
      </c>
      <c r="AV101" s="130" t="n">
        <v>0.291855270288272</v>
      </c>
      <c r="AW101" s="130" t="n">
        <v>0.291299105474027</v>
      </c>
      <c r="AX101" s="130" t="n">
        <v>0.2909094502902491</v>
      </c>
      <c r="AY101" s="130" t="n">
        <v>0.2906365633076159</v>
      </c>
    </row>
    <row r="102">
      <c r="A102" t="inlineStr">
        <is>
          <t>R3</t>
        </is>
      </c>
      <c r="B102" t="inlineStr">
        <is>
          <t>Camión pesado</t>
        </is>
      </c>
      <c r="C102" t="inlineStr">
        <is>
          <t>Eléctrico</t>
        </is>
      </c>
      <c r="D102" t="inlineStr">
        <is>
          <t>%</t>
        </is>
      </c>
      <c r="E102" s="63" t="n">
        <v>0</v>
      </c>
      <c r="F102" s="63" t="n">
        <v>0</v>
      </c>
      <c r="G102" s="63" t="n">
        <v>0</v>
      </c>
      <c r="H102" s="63" t="n">
        <v>0</v>
      </c>
      <c r="I102" s="63" t="n">
        <v>0</v>
      </c>
      <c r="J102" s="63" t="n">
        <v>0</v>
      </c>
      <c r="K102" s="130" t="n">
        <v>0</v>
      </c>
      <c r="L102" s="130" t="n">
        <v>0</v>
      </c>
      <c r="M102" s="130" t="n">
        <v>0</v>
      </c>
      <c r="N102" s="130" t="n">
        <v>0</v>
      </c>
      <c r="O102" s="130" t="n">
        <v>0</v>
      </c>
      <c r="P102" s="130" t="n">
        <v>0</v>
      </c>
      <c r="Q102" s="130" t="n">
        <v>0</v>
      </c>
      <c r="R102" s="130" t="n">
        <v>0</v>
      </c>
      <c r="S102" s="130" t="n">
        <v>0</v>
      </c>
      <c r="T102" s="130" t="n">
        <v>0</v>
      </c>
      <c r="U102" s="130" t="n">
        <v>0</v>
      </c>
      <c r="V102" s="130" t="n">
        <v>0</v>
      </c>
      <c r="W102" s="130" t="n">
        <v>0</v>
      </c>
      <c r="X102" s="130" t="n">
        <v>0</v>
      </c>
      <c r="Y102" s="130" t="n">
        <v>0</v>
      </c>
      <c r="Z102" s="130" t="n">
        <v>0</v>
      </c>
      <c r="AA102" s="130" t="n">
        <v>0</v>
      </c>
      <c r="AB102" s="130" t="n">
        <v>0</v>
      </c>
      <c r="AC102" s="130" t="n">
        <v>0</v>
      </c>
      <c r="AD102" s="130" t="n">
        <v>0</v>
      </c>
      <c r="AE102" s="130" t="n">
        <v>0</v>
      </c>
      <c r="AF102" s="130" t="n">
        <v>0</v>
      </c>
      <c r="AG102" s="130" t="n">
        <v>0</v>
      </c>
      <c r="AH102" s="130" t="n">
        <v>0</v>
      </c>
      <c r="AI102" s="130" t="n">
        <v>0</v>
      </c>
      <c r="AJ102" s="130" t="n">
        <v>0</v>
      </c>
      <c r="AK102" s="130" t="n">
        <v>0</v>
      </c>
      <c r="AL102" s="130" t="n">
        <v>0</v>
      </c>
      <c r="AM102" s="130" t="n">
        <v>0</v>
      </c>
      <c r="AN102" s="130" t="n">
        <v>0</v>
      </c>
      <c r="AO102" s="130" t="n">
        <v>0</v>
      </c>
      <c r="AP102" s="130" t="n">
        <v>0</v>
      </c>
      <c r="AQ102" s="130" t="n">
        <v>0</v>
      </c>
      <c r="AR102" s="130" t="n">
        <v>0</v>
      </c>
      <c r="AS102" s="130" t="n">
        <v>0</v>
      </c>
      <c r="AT102" s="130" t="n">
        <v>0</v>
      </c>
      <c r="AU102" s="130" t="n">
        <v>0</v>
      </c>
      <c r="AV102" s="130" t="n">
        <v>0</v>
      </c>
      <c r="AW102" s="130" t="n">
        <v>0</v>
      </c>
      <c r="AX102" s="130" t="n">
        <v>0</v>
      </c>
      <c r="AY102" s="130" t="n">
        <v>0</v>
      </c>
    </row>
    <row r="103">
      <c r="A103" t="inlineStr">
        <is>
          <t>R3</t>
        </is>
      </c>
      <c r="B103" t="inlineStr">
        <is>
          <t>Camión pesado</t>
        </is>
      </c>
      <c r="C103" t="inlineStr">
        <is>
          <t>GLP</t>
        </is>
      </c>
      <c r="D103" t="inlineStr">
        <is>
          <t>%</t>
        </is>
      </c>
      <c r="E103" s="63" t="n">
        <v>0</v>
      </c>
      <c r="F103" s="63" t="n">
        <v>0</v>
      </c>
      <c r="G103" s="63" t="n">
        <v>0</v>
      </c>
      <c r="H103" s="63" t="n">
        <v>0</v>
      </c>
      <c r="I103" s="63" t="n">
        <v>0</v>
      </c>
      <c r="J103" s="63" t="n">
        <v>0</v>
      </c>
      <c r="K103" s="130" t="n">
        <v>0</v>
      </c>
      <c r="L103" s="130" t="n">
        <v>0</v>
      </c>
      <c r="M103" s="130" t="n">
        <v>0</v>
      </c>
      <c r="N103" s="130" t="n">
        <v>0</v>
      </c>
      <c r="O103" s="130" t="n">
        <v>0</v>
      </c>
      <c r="P103" s="130" t="n">
        <v>0</v>
      </c>
      <c r="Q103" s="130" t="n">
        <v>0</v>
      </c>
      <c r="R103" s="130" t="n">
        <v>0</v>
      </c>
      <c r="S103" s="130" t="n">
        <v>0</v>
      </c>
      <c r="T103" s="130" t="n">
        <v>0</v>
      </c>
      <c r="U103" s="130" t="n">
        <v>0</v>
      </c>
      <c r="V103" s="130" t="n">
        <v>0</v>
      </c>
      <c r="W103" s="130" t="n">
        <v>0</v>
      </c>
      <c r="X103" s="130" t="n">
        <v>0</v>
      </c>
      <c r="Y103" s="130" t="n">
        <v>0</v>
      </c>
      <c r="Z103" s="130" t="n">
        <v>0</v>
      </c>
      <c r="AA103" s="130" t="n">
        <v>0</v>
      </c>
      <c r="AB103" s="130" t="n">
        <v>0</v>
      </c>
      <c r="AC103" s="130" t="n">
        <v>0</v>
      </c>
      <c r="AD103" s="130" t="n">
        <v>0</v>
      </c>
      <c r="AE103" s="130" t="n">
        <v>0</v>
      </c>
      <c r="AF103" s="130" t="n">
        <v>0</v>
      </c>
      <c r="AG103" s="130" t="n">
        <v>0</v>
      </c>
      <c r="AH103" s="130" t="n">
        <v>0</v>
      </c>
      <c r="AI103" s="130" t="n">
        <v>0</v>
      </c>
      <c r="AJ103" s="130" t="n">
        <v>0</v>
      </c>
      <c r="AK103" s="130" t="n">
        <v>0</v>
      </c>
      <c r="AL103" s="130" t="n">
        <v>0</v>
      </c>
      <c r="AM103" s="130" t="n">
        <v>0</v>
      </c>
      <c r="AN103" s="130" t="n">
        <v>0</v>
      </c>
      <c r="AO103" s="130" t="n">
        <v>0</v>
      </c>
      <c r="AP103" s="130" t="n">
        <v>0</v>
      </c>
      <c r="AQ103" s="130" t="n">
        <v>0</v>
      </c>
      <c r="AR103" s="130" t="n">
        <v>0</v>
      </c>
      <c r="AS103" s="130" t="n">
        <v>0</v>
      </c>
      <c r="AT103" s="130" t="n">
        <v>0</v>
      </c>
      <c r="AU103" s="130" t="n">
        <v>0</v>
      </c>
      <c r="AV103" s="130" t="n">
        <v>0</v>
      </c>
      <c r="AW103" s="130" t="n">
        <v>0</v>
      </c>
      <c r="AX103" s="130" t="n">
        <v>0</v>
      </c>
      <c r="AY103" s="130" t="n">
        <v>0</v>
      </c>
    </row>
    <row r="104">
      <c r="A104" t="inlineStr">
        <is>
          <t>R3</t>
        </is>
      </c>
      <c r="B104" t="inlineStr">
        <is>
          <t>Camión pesado</t>
        </is>
      </c>
      <c r="C104" t="inlineStr">
        <is>
          <t>GNC</t>
        </is>
      </c>
      <c r="D104" t="inlineStr">
        <is>
          <t>%</t>
        </is>
      </c>
      <c r="E104" s="63" t="n">
        <v>0</v>
      </c>
      <c r="F104" s="63" t="n">
        <v>0</v>
      </c>
      <c r="G104" s="63" t="n">
        <v>0</v>
      </c>
      <c r="H104" s="63" t="n">
        <v>0</v>
      </c>
      <c r="I104" s="63" t="n">
        <v>0</v>
      </c>
      <c r="J104" s="63" t="n">
        <v>0</v>
      </c>
      <c r="K104" s="130" t="n">
        <v>0</v>
      </c>
      <c r="L104" s="130" t="n">
        <v>0</v>
      </c>
      <c r="M104" s="130" t="n">
        <v>0</v>
      </c>
      <c r="N104" s="130" t="n">
        <v>0</v>
      </c>
      <c r="O104" s="130" t="n">
        <v>0</v>
      </c>
      <c r="P104" s="130" t="n">
        <v>0</v>
      </c>
      <c r="Q104" s="130" t="n">
        <v>0</v>
      </c>
      <c r="R104" s="130" t="n">
        <v>0</v>
      </c>
      <c r="S104" s="130" t="n">
        <v>0</v>
      </c>
      <c r="T104" s="130" t="n">
        <v>0</v>
      </c>
      <c r="U104" s="130" t="n">
        <v>0</v>
      </c>
      <c r="V104" s="130" t="n">
        <v>0</v>
      </c>
      <c r="W104" s="130" t="n">
        <v>0</v>
      </c>
      <c r="X104" s="130" t="n">
        <v>0</v>
      </c>
      <c r="Y104" s="130" t="n">
        <v>0</v>
      </c>
      <c r="Z104" s="130" t="n">
        <v>0</v>
      </c>
      <c r="AA104" s="130" t="n">
        <v>0</v>
      </c>
      <c r="AB104" s="130" t="n">
        <v>0</v>
      </c>
      <c r="AC104" s="130" t="n">
        <v>0</v>
      </c>
      <c r="AD104" s="130" t="n">
        <v>0</v>
      </c>
      <c r="AE104" s="130" t="n">
        <v>0</v>
      </c>
      <c r="AF104" s="130" t="n">
        <v>0</v>
      </c>
      <c r="AG104" s="130" t="n">
        <v>0</v>
      </c>
      <c r="AH104" s="130" t="n">
        <v>0</v>
      </c>
      <c r="AI104" s="130" t="n">
        <v>0</v>
      </c>
      <c r="AJ104" s="130" t="n">
        <v>0</v>
      </c>
      <c r="AK104" s="130" t="n">
        <v>0</v>
      </c>
      <c r="AL104" s="130" t="n">
        <v>0</v>
      </c>
      <c r="AM104" s="130" t="n">
        <v>0</v>
      </c>
      <c r="AN104" s="130" t="n">
        <v>0</v>
      </c>
      <c r="AO104" s="130" t="n">
        <v>0</v>
      </c>
      <c r="AP104" s="130" t="n">
        <v>0</v>
      </c>
      <c r="AQ104" s="130" t="n">
        <v>0</v>
      </c>
      <c r="AR104" s="130" t="n">
        <v>0</v>
      </c>
      <c r="AS104" s="130" t="n">
        <v>0</v>
      </c>
      <c r="AT104" s="130" t="n">
        <v>0</v>
      </c>
      <c r="AU104" s="130" t="n">
        <v>0</v>
      </c>
      <c r="AV104" s="130" t="n">
        <v>0</v>
      </c>
      <c r="AW104" s="130" t="n">
        <v>0</v>
      </c>
      <c r="AX104" s="130" t="n">
        <v>0</v>
      </c>
      <c r="AY104" s="130" t="n">
        <v>0</v>
      </c>
    </row>
    <row r="105">
      <c r="A105" t="inlineStr">
        <is>
          <t>R3</t>
        </is>
      </c>
      <c r="B105" t="inlineStr">
        <is>
          <t>Camión pesado</t>
        </is>
      </c>
      <c r="C105" t="inlineStr">
        <is>
          <t>Hidrógeno-Comb-Directa</t>
        </is>
      </c>
      <c r="D105" t="inlineStr">
        <is>
          <t>%</t>
        </is>
      </c>
      <c r="E105" s="63" t="n">
        <v>0</v>
      </c>
      <c r="F105" s="63" t="n">
        <v>0</v>
      </c>
      <c r="G105" s="63" t="n">
        <v>0</v>
      </c>
      <c r="H105" s="63" t="n">
        <v>0</v>
      </c>
      <c r="I105" s="63" t="n">
        <v>0</v>
      </c>
      <c r="J105" s="63" t="n">
        <v>0</v>
      </c>
      <c r="K105" s="130" t="n">
        <v>0</v>
      </c>
      <c r="L105" s="130" t="n">
        <v>0.000777508228522504</v>
      </c>
      <c r="M105" s="130" t="n">
        <v>0.001</v>
      </c>
      <c r="N105" s="130" t="n">
        <v>0.001250341200009448</v>
      </c>
      <c r="O105" s="130" t="n">
        <v>0.001515853309977464</v>
      </c>
      <c r="P105" s="130" t="n">
        <v>0.001780375585581813</v>
      </c>
      <c r="Q105" s="130" t="n">
        <v>0.002027983367962302</v>
      </c>
      <c r="R105" s="130" t="n">
        <v>0.002246594447847678</v>
      </c>
      <c r="S105" s="130" t="n">
        <v>0.002429861378661591</v>
      </c>
      <c r="T105" s="130" t="n">
        <v>0.00257694323603277</v>
      </c>
      <c r="U105" s="130" t="n">
        <v>0.002690908188994707</v>
      </c>
      <c r="V105" s="130" t="n">
        <v>0.002776831462149613</v>
      </c>
      <c r="W105" s="130" t="n">
        <v>0.00284028691880296</v>
      </c>
      <c r="X105" s="130" t="n">
        <v>0.002886437420502082</v>
      </c>
      <c r="Y105" s="130" t="n">
        <v>0.002919629679503655</v>
      </c>
      <c r="Z105" s="130" t="n">
        <v>0.002943310985180656</v>
      </c>
      <c r="AA105" s="130" t="n">
        <v>0.002960109873126804</v>
      </c>
      <c r="AB105" s="130" t="n">
        <v>0.002971978071875217</v>
      </c>
      <c r="AC105" s="130" t="n">
        <v>0.002980338671474984</v>
      </c>
      <c r="AD105" s="130" t="n">
        <v>0.002986216378370161</v>
      </c>
      <c r="AE105" s="130" t="n">
        <v>0.002990342652627952</v>
      </c>
      <c r="AF105" s="130" t="n">
        <v>0.002993236480364331</v>
      </c>
      <c r="AG105" s="130" t="n">
        <v>0.002995264544724422</v>
      </c>
      <c r="AH105" s="130" t="n">
        <v>0.002996685160550891</v>
      </c>
      <c r="AI105" s="130" t="n">
        <v>0.002997679927965552</v>
      </c>
      <c r="AJ105" s="130" t="n">
        <v>0.002998376332198952</v>
      </c>
      <c r="AK105" s="130" t="n">
        <v>0.002998863779543957</v>
      </c>
      <c r="AL105" s="130" t="n">
        <v>0.002999204927314111</v>
      </c>
      <c r="AM105" s="130" t="n">
        <v>0.002999443665195523</v>
      </c>
      <c r="AN105" s="130" t="n">
        <v>0.002999610726135422</v>
      </c>
      <c r="AO105" s="130" t="n">
        <v>0.002999727625153023</v>
      </c>
      <c r="AP105" s="130" t="n">
        <v>0.002999809421603156</v>
      </c>
      <c r="AQ105" s="130" t="n">
        <v>0.002999866654985469</v>
      </c>
      <c r="AR105" s="130" t="n">
        <v>0.002999906700909882</v>
      </c>
      <c r="AS105" s="130" t="n">
        <v>0.002999934720579167</v>
      </c>
      <c r="AT105" s="130" t="n">
        <v>0.002999954325483501</v>
      </c>
      <c r="AU105" s="130" t="n">
        <v>0.002999968042649025</v>
      </c>
      <c r="AV105" s="130" t="n">
        <v>0.002999977640247622</v>
      </c>
      <c r="AW105" s="130" t="n">
        <v>0.002999984355460299</v>
      </c>
      <c r="AX105" s="130" t="n">
        <v>0.002999989053928068</v>
      </c>
      <c r="AY105" s="130" t="n">
        <v>0.002999992341325685</v>
      </c>
    </row>
    <row r="106">
      <c r="A106" t="inlineStr">
        <is>
          <t>R3</t>
        </is>
      </c>
      <c r="B106" t="inlineStr">
        <is>
          <t>Camión pesado</t>
        </is>
      </c>
      <c r="C106" t="inlineStr">
        <is>
          <t>Hidrógeno-Fuel-Cell</t>
        </is>
      </c>
      <c r="D106" t="inlineStr">
        <is>
          <t>%</t>
        </is>
      </c>
      <c r="E106" s="63" t="n">
        <v>0</v>
      </c>
      <c r="F106" s="63" t="n">
        <v>0</v>
      </c>
      <c r="G106" s="63" t="n">
        <v>0</v>
      </c>
      <c r="H106" s="63" t="n">
        <v>0</v>
      </c>
      <c r="I106" s="63" t="n">
        <v>0</v>
      </c>
      <c r="J106" s="63" t="n">
        <v>0</v>
      </c>
      <c r="K106" s="130" t="n">
        <v>0</v>
      </c>
      <c r="L106" s="130" t="n">
        <v>0.0006999698785031712</v>
      </c>
      <c r="M106" s="130" t="n">
        <v>0.001</v>
      </c>
      <c r="N106" s="130" t="n">
        <v>0.001428372826197013</v>
      </c>
      <c r="O106" s="130" t="n">
        <v>0.002039718767614486</v>
      </c>
      <c r="P106" s="130" t="n">
        <v>0.0029116420218177</v>
      </c>
      <c r="Q106" s="130" t="n">
        <v>0.004154091976428089</v>
      </c>
      <c r="R106" s="130" t="n">
        <v>0.005922258208963956</v>
      </c>
      <c r="S106" s="130" t="n">
        <v>0.008434003437205075</v>
      </c>
      <c r="T106" s="130" t="n">
        <v>0.01199280587127293</v>
      </c>
      <c r="U106" s="130" t="n">
        <v>0.01701669666603602</v>
      </c>
      <c r="V106" s="130" t="n">
        <v>0.0240722458767266</v>
      </c>
      <c r="W106" s="130" t="n">
        <v>0.0339094327199452</v>
      </c>
      <c r="X106" s="130" t="n">
        <v>0.04748708352611394</v>
      </c>
      <c r="Y106" s="130" t="n">
        <v>0.06596851737761344</v>
      </c>
      <c r="Z106" s="130" t="n">
        <v>0.09065402667544482</v>
      </c>
      <c r="AA106" s="130" t="n">
        <v>0.1228072184606002</v>
      </c>
      <c r="AB106" s="130" t="n">
        <v>0.1633422298661012</v>
      </c>
      <c r="AC106" s="130" t="n">
        <v>0.2123923540169326</v>
      </c>
      <c r="AD106" s="130" t="n">
        <v>0.2688868308618939</v>
      </c>
      <c r="AE106" s="130" t="n">
        <v>0.3303710956908645</v>
      </c>
      <c r="AF106" s="130" t="n">
        <v>0.3932936275948296</v>
      </c>
      <c r="AG106" s="130" t="n">
        <v>0.4537618101390687</v>
      </c>
      <c r="AH106" s="130" t="n">
        <v>0.5084584013659157</v>
      </c>
      <c r="AI106" s="130" t="n">
        <v>0.5552909441405434</v>
      </c>
      <c r="AJ106" s="130" t="n">
        <v>0.5935415449870982</v>
      </c>
      <c r="AK106" s="130" t="n">
        <v>0.6235965061978574</v>
      </c>
      <c r="AL106" s="130" t="n">
        <v>0.6465014581782049</v>
      </c>
      <c r="AM106" s="130" t="n">
        <v>0.6635543098494527</v>
      </c>
      <c r="AN106" s="130" t="n">
        <v>0.6760306942954646</v>
      </c>
      <c r="AO106" s="130" t="n">
        <v>0.6850427691168448</v>
      </c>
      <c r="AP106" s="130" t="n">
        <v>0.6914924862349481</v>
      </c>
      <c r="AQ106" s="130" t="n">
        <v>0.6960778694276348</v>
      </c>
      <c r="AR106" s="130" t="n">
        <v>0.6993224642926605</v>
      </c>
      <c r="AS106" s="130" t="n">
        <v>0.7016106625924969</v>
      </c>
      <c r="AT106" s="130" t="n">
        <v>0.7032205762211278</v>
      </c>
      <c r="AU106" s="130" t="n">
        <v>0.704351388718368</v>
      </c>
      <c r="AV106" s="130" t="n">
        <v>0.7051447520714803</v>
      </c>
      <c r="AW106" s="130" t="n">
        <v>0.7057009101705125</v>
      </c>
      <c r="AX106" s="130" t="n">
        <v>0.7060905606558228</v>
      </c>
      <c r="AY106" s="130" t="n">
        <v>0.7063634443510584</v>
      </c>
    </row>
    <row r="107">
      <c r="A107" t="inlineStr">
        <is>
          <t>R3</t>
        </is>
      </c>
      <c r="B107" t="inlineStr">
        <is>
          <t>Ferroviario</t>
        </is>
      </c>
      <c r="C107" t="inlineStr">
        <is>
          <t>Diesel</t>
        </is>
      </c>
      <c r="D107" t="inlineStr">
        <is>
          <t>%</t>
        </is>
      </c>
      <c r="E107" s="63" t="n">
        <v>1</v>
      </c>
      <c r="F107" s="63" t="n">
        <v>1</v>
      </c>
      <c r="G107" s="63" t="n">
        <v>1</v>
      </c>
      <c r="H107" s="63" t="n">
        <v>1</v>
      </c>
      <c r="I107" s="63" t="n">
        <v>1</v>
      </c>
      <c r="J107" s="63" t="n">
        <v>1</v>
      </c>
      <c r="K107" s="71" t="n">
        <v>1</v>
      </c>
      <c r="L107" s="71" t="n">
        <v>1</v>
      </c>
      <c r="M107" s="71" t="n">
        <v>1</v>
      </c>
      <c r="N107" s="71" t="n">
        <v>1</v>
      </c>
      <c r="O107" s="71" t="n">
        <v>1</v>
      </c>
      <c r="P107" s="71" t="n">
        <v>1</v>
      </c>
      <c r="Q107" s="71" t="n">
        <v>1</v>
      </c>
      <c r="R107" s="71" t="n">
        <v>1</v>
      </c>
      <c r="S107" s="71" t="n">
        <v>1</v>
      </c>
      <c r="T107" s="71" t="n">
        <v>1</v>
      </c>
      <c r="U107" s="71" t="n">
        <v>1</v>
      </c>
      <c r="V107" s="71" t="n">
        <v>1</v>
      </c>
      <c r="W107" s="71" t="n">
        <v>1</v>
      </c>
      <c r="X107" s="71" t="n">
        <v>1</v>
      </c>
      <c r="Y107" s="71" t="n">
        <v>1</v>
      </c>
      <c r="Z107" s="71" t="n">
        <v>1</v>
      </c>
      <c r="AA107" s="71" t="n">
        <v>1</v>
      </c>
      <c r="AB107" s="71" t="n">
        <v>1</v>
      </c>
      <c r="AC107" s="71" t="n">
        <v>1</v>
      </c>
      <c r="AD107" s="71" t="n">
        <v>1</v>
      </c>
      <c r="AE107" s="71" t="n">
        <v>1</v>
      </c>
      <c r="AF107" s="71" t="n">
        <v>1</v>
      </c>
      <c r="AG107" s="71" t="n">
        <v>1</v>
      </c>
      <c r="AH107" s="71" t="n">
        <v>1</v>
      </c>
      <c r="AI107" s="71" t="n">
        <v>1</v>
      </c>
      <c r="AJ107" s="71" t="n">
        <v>1</v>
      </c>
      <c r="AK107" s="71" t="n">
        <v>1</v>
      </c>
      <c r="AL107" s="71" t="n">
        <v>1</v>
      </c>
      <c r="AM107" s="71" t="n">
        <v>1</v>
      </c>
      <c r="AN107" s="71" t="n">
        <v>1</v>
      </c>
      <c r="AO107" s="71" t="n">
        <v>1</v>
      </c>
      <c r="AP107" s="71" t="n">
        <v>1</v>
      </c>
      <c r="AQ107" s="71" t="n">
        <v>1</v>
      </c>
      <c r="AR107" s="71" t="n">
        <v>1</v>
      </c>
      <c r="AS107" s="71" t="n">
        <v>1</v>
      </c>
      <c r="AT107" s="71" t="n">
        <v>1</v>
      </c>
      <c r="AU107" s="71" t="n">
        <v>1</v>
      </c>
      <c r="AV107" s="71" t="n">
        <v>1</v>
      </c>
      <c r="AW107" s="71" t="n">
        <v>1</v>
      </c>
      <c r="AX107" s="71" t="n">
        <v>1</v>
      </c>
      <c r="AY107" s="71" t="n">
        <v>1</v>
      </c>
    </row>
    <row r="108">
      <c r="A108" t="inlineStr">
        <is>
          <t>R3</t>
        </is>
      </c>
      <c r="B108" t="inlineStr">
        <is>
          <t>Ferroviario</t>
        </is>
      </c>
      <c r="C108" t="inlineStr">
        <is>
          <t>Eléctrico</t>
        </is>
      </c>
      <c r="D108" t="inlineStr">
        <is>
          <t>%</t>
        </is>
      </c>
      <c r="E108" s="63" t="n">
        <v>0</v>
      </c>
      <c r="F108" s="63" t="n">
        <v>0</v>
      </c>
      <c r="G108" s="63" t="n">
        <v>0</v>
      </c>
      <c r="H108" s="63" t="n">
        <v>0</v>
      </c>
      <c r="I108" s="63" t="n">
        <v>0</v>
      </c>
      <c r="J108" s="63" t="n">
        <v>0</v>
      </c>
      <c r="K108" s="71" t="n">
        <v>0</v>
      </c>
      <c r="L108" s="71" t="n">
        <v>0</v>
      </c>
      <c r="M108" s="71" t="n">
        <v>0</v>
      </c>
      <c r="N108" s="71" t="n">
        <v>0</v>
      </c>
      <c r="O108" s="71" t="n">
        <v>0</v>
      </c>
      <c r="P108" s="71" t="n">
        <v>0</v>
      </c>
      <c r="Q108" s="71" t="n">
        <v>0</v>
      </c>
      <c r="R108" s="71" t="n">
        <v>0</v>
      </c>
      <c r="S108" s="71" t="n">
        <v>0</v>
      </c>
      <c r="T108" s="71" t="n">
        <v>0</v>
      </c>
      <c r="U108" s="71" t="n">
        <v>0</v>
      </c>
      <c r="V108" s="71" t="n">
        <v>0</v>
      </c>
      <c r="W108" s="71" t="n">
        <v>0</v>
      </c>
      <c r="X108" s="71" t="n">
        <v>0</v>
      </c>
      <c r="Y108" s="71" t="n">
        <v>0</v>
      </c>
      <c r="Z108" s="71" t="n">
        <v>0</v>
      </c>
      <c r="AA108" s="71" t="n">
        <v>0</v>
      </c>
      <c r="AB108" s="71" t="n">
        <v>0</v>
      </c>
      <c r="AC108" s="71" t="n">
        <v>0</v>
      </c>
      <c r="AD108" s="71" t="n">
        <v>0</v>
      </c>
      <c r="AE108" s="71" t="n">
        <v>0</v>
      </c>
      <c r="AF108" s="71" t="n">
        <v>0</v>
      </c>
      <c r="AG108" s="71" t="n">
        <v>0</v>
      </c>
      <c r="AH108" s="71" t="n">
        <v>0</v>
      </c>
      <c r="AI108" s="71" t="n">
        <v>0</v>
      </c>
      <c r="AJ108" s="71" t="n">
        <v>0</v>
      </c>
      <c r="AK108" s="71" t="n">
        <v>0</v>
      </c>
      <c r="AL108" s="71" t="n">
        <v>0</v>
      </c>
      <c r="AM108" s="71" t="n">
        <v>0</v>
      </c>
      <c r="AN108" s="71" t="n">
        <v>0</v>
      </c>
      <c r="AO108" s="71" t="n">
        <v>0</v>
      </c>
      <c r="AP108" s="71" t="n">
        <v>0</v>
      </c>
      <c r="AQ108" s="71" t="n">
        <v>0</v>
      </c>
      <c r="AR108" s="71" t="n">
        <v>0</v>
      </c>
      <c r="AS108" s="71" t="n">
        <v>0</v>
      </c>
      <c r="AT108" s="71" t="n">
        <v>0</v>
      </c>
      <c r="AU108" s="71" t="n">
        <v>0</v>
      </c>
      <c r="AV108" s="71" t="n">
        <v>0</v>
      </c>
      <c r="AW108" s="71" t="n">
        <v>0</v>
      </c>
      <c r="AX108" s="71" t="n">
        <v>0</v>
      </c>
      <c r="AY108" s="71" t="n">
        <v>0</v>
      </c>
    </row>
    <row r="109">
      <c r="A109" t="inlineStr">
        <is>
          <t>R3</t>
        </is>
      </c>
      <c r="B109" t="inlineStr">
        <is>
          <t>Ferroviario</t>
        </is>
      </c>
      <c r="C109" t="inlineStr">
        <is>
          <t>Hidrógeno-Fuel-Cell</t>
        </is>
      </c>
      <c r="D109" t="inlineStr">
        <is>
          <t>%</t>
        </is>
      </c>
      <c r="E109" s="63" t="n">
        <v>0</v>
      </c>
      <c r="F109" s="63" t="n">
        <v>0</v>
      </c>
      <c r="G109" s="63" t="n">
        <v>0</v>
      </c>
      <c r="H109" s="63" t="n">
        <v>0</v>
      </c>
      <c r="I109" s="63" t="n">
        <v>0</v>
      </c>
      <c r="J109" s="63" t="n">
        <v>0</v>
      </c>
      <c r="K109" s="130" t="n">
        <v>0</v>
      </c>
      <c r="L109" s="130" t="n">
        <v>0</v>
      </c>
      <c r="M109" s="130" t="n">
        <v>0</v>
      </c>
      <c r="N109" s="130" t="n">
        <v>0</v>
      </c>
      <c r="O109" s="130" t="n">
        <v>0</v>
      </c>
      <c r="P109" s="130" t="n">
        <v>0</v>
      </c>
      <c r="Q109" s="130" t="n">
        <v>0</v>
      </c>
      <c r="R109" s="130" t="n">
        <v>0</v>
      </c>
      <c r="S109" s="130" t="n">
        <v>0</v>
      </c>
      <c r="T109" s="130" t="n">
        <v>0</v>
      </c>
      <c r="U109" s="130" t="n">
        <v>0</v>
      </c>
      <c r="V109" s="130" t="n">
        <v>0</v>
      </c>
      <c r="W109" s="130" t="n">
        <v>0</v>
      </c>
      <c r="X109" s="130" t="n">
        <v>0</v>
      </c>
      <c r="Y109" s="130" t="n">
        <v>0</v>
      </c>
      <c r="Z109" s="130" t="n">
        <v>0</v>
      </c>
      <c r="AA109" s="130" t="n">
        <v>0</v>
      </c>
      <c r="AB109" s="130" t="n">
        <v>0</v>
      </c>
      <c r="AC109" s="130" t="n">
        <v>0</v>
      </c>
      <c r="AD109" s="130" t="n">
        <v>0</v>
      </c>
      <c r="AE109" s="130" t="n">
        <v>0</v>
      </c>
      <c r="AF109" s="130" t="n">
        <v>0</v>
      </c>
      <c r="AG109" s="130" t="n">
        <v>0</v>
      </c>
      <c r="AH109" s="130" t="n">
        <v>0</v>
      </c>
      <c r="AI109" s="130" t="n">
        <v>0</v>
      </c>
      <c r="AJ109" s="130" t="n">
        <v>0</v>
      </c>
      <c r="AK109" s="130" t="n">
        <v>0</v>
      </c>
      <c r="AL109" s="130" t="n">
        <v>0</v>
      </c>
      <c r="AM109" s="130" t="n">
        <v>0</v>
      </c>
      <c r="AN109" s="130" t="n">
        <v>0</v>
      </c>
      <c r="AO109" s="130" t="n">
        <v>0</v>
      </c>
      <c r="AP109" s="130" t="n">
        <v>0</v>
      </c>
      <c r="AQ109" s="130" t="n">
        <v>0</v>
      </c>
      <c r="AR109" s="130" t="n">
        <v>0</v>
      </c>
      <c r="AS109" s="130" t="n">
        <v>0</v>
      </c>
      <c r="AT109" s="130" t="n">
        <v>0</v>
      </c>
      <c r="AU109" s="130" t="n">
        <v>0</v>
      </c>
      <c r="AV109" s="130" t="n">
        <v>0</v>
      </c>
      <c r="AW109" s="130" t="n">
        <v>0</v>
      </c>
      <c r="AX109" s="130" t="n">
        <v>0</v>
      </c>
      <c r="AY109" s="130" t="n">
        <v>0</v>
      </c>
    </row>
    <row r="110">
      <c r="A110" t="inlineStr">
        <is>
          <t>R3</t>
        </is>
      </c>
      <c r="B110" t="inlineStr">
        <is>
          <t>Aéreo</t>
        </is>
      </c>
      <c r="C110" t="inlineStr">
        <is>
          <t>Kerosene Aviación</t>
        </is>
      </c>
      <c r="D110" t="inlineStr">
        <is>
          <t>%</t>
        </is>
      </c>
      <c r="E110" s="63" t="n">
        <v>0</v>
      </c>
      <c r="F110" s="63" t="n">
        <v>0</v>
      </c>
      <c r="G110" s="63" t="n">
        <v>0</v>
      </c>
      <c r="H110" s="63" t="n">
        <v>0</v>
      </c>
      <c r="I110" s="63" t="n">
        <v>0</v>
      </c>
      <c r="J110" s="63" t="n">
        <v>0</v>
      </c>
      <c r="K110" s="130" t="n">
        <v>0</v>
      </c>
      <c r="L110" s="130" t="n">
        <v>0</v>
      </c>
      <c r="M110" s="130" t="n">
        <v>0</v>
      </c>
      <c r="N110" s="130" t="n">
        <v>0</v>
      </c>
      <c r="O110" s="130" t="n">
        <v>0</v>
      </c>
      <c r="P110" s="130" t="n">
        <v>0</v>
      </c>
      <c r="Q110" s="130" t="n">
        <v>0</v>
      </c>
      <c r="R110" s="130" t="n">
        <v>0</v>
      </c>
      <c r="S110" s="130" t="n">
        <v>0</v>
      </c>
      <c r="T110" s="130" t="n">
        <v>0</v>
      </c>
      <c r="U110" s="130" t="n">
        <v>0</v>
      </c>
      <c r="V110" s="130" t="n">
        <v>0</v>
      </c>
      <c r="W110" s="130" t="n">
        <v>0</v>
      </c>
      <c r="X110" s="130" t="n">
        <v>0</v>
      </c>
      <c r="Y110" s="130" t="n">
        <v>0</v>
      </c>
      <c r="Z110" s="130" t="n">
        <v>0</v>
      </c>
      <c r="AA110" s="130" t="n">
        <v>0</v>
      </c>
      <c r="AB110" s="130" t="n">
        <v>0</v>
      </c>
      <c r="AC110" s="130" t="n">
        <v>0</v>
      </c>
      <c r="AD110" s="130" t="n">
        <v>0</v>
      </c>
      <c r="AE110" s="130" t="n">
        <v>0</v>
      </c>
      <c r="AF110" s="130" t="n">
        <v>0</v>
      </c>
      <c r="AG110" s="130" t="n">
        <v>0</v>
      </c>
      <c r="AH110" s="130" t="n">
        <v>0</v>
      </c>
      <c r="AI110" s="130" t="n">
        <v>0</v>
      </c>
      <c r="AJ110" s="130" t="n">
        <v>0</v>
      </c>
      <c r="AK110" s="130" t="n">
        <v>0</v>
      </c>
      <c r="AL110" s="130" t="n">
        <v>0</v>
      </c>
      <c r="AM110" s="130" t="n">
        <v>0</v>
      </c>
      <c r="AN110" s="130" t="n">
        <v>0</v>
      </c>
      <c r="AO110" s="130" t="n">
        <v>0</v>
      </c>
      <c r="AP110" s="130" t="n">
        <v>0</v>
      </c>
      <c r="AQ110" s="130" t="n">
        <v>0</v>
      </c>
      <c r="AR110" s="130" t="n">
        <v>0</v>
      </c>
      <c r="AS110" s="130" t="n">
        <v>0</v>
      </c>
      <c r="AT110" s="130" t="n">
        <v>0</v>
      </c>
      <c r="AU110" s="130" t="n">
        <v>0</v>
      </c>
      <c r="AV110" s="130" t="n">
        <v>0</v>
      </c>
      <c r="AW110" s="130" t="n">
        <v>0</v>
      </c>
      <c r="AX110" s="130" t="n">
        <v>0</v>
      </c>
      <c r="AY110" s="130" t="n">
        <v>0</v>
      </c>
    </row>
    <row r="111">
      <c r="A111" t="inlineStr">
        <is>
          <t>R3</t>
        </is>
      </c>
      <c r="B111" t="inlineStr">
        <is>
          <t>Aéreo</t>
        </is>
      </c>
      <c r="C111" t="inlineStr">
        <is>
          <t>Hidrógeno-Fuel-Cell</t>
        </is>
      </c>
      <c r="D111" t="inlineStr">
        <is>
          <t>%</t>
        </is>
      </c>
      <c r="E111" s="63" t="n">
        <v>0</v>
      </c>
      <c r="F111" s="63" t="n">
        <v>0</v>
      </c>
      <c r="G111" s="63" t="n">
        <v>0</v>
      </c>
      <c r="H111" s="63" t="n">
        <v>0</v>
      </c>
      <c r="I111" s="63" t="n">
        <v>0</v>
      </c>
      <c r="J111" s="63" t="n">
        <v>0</v>
      </c>
      <c r="K111" s="130" t="n">
        <v>0</v>
      </c>
      <c r="L111" s="130" t="n">
        <v>0</v>
      </c>
      <c r="M111" s="130" t="n">
        <v>0</v>
      </c>
      <c r="N111" s="130" t="n">
        <v>0</v>
      </c>
      <c r="O111" s="130" t="n">
        <v>0</v>
      </c>
      <c r="P111" s="130" t="n">
        <v>0</v>
      </c>
      <c r="Q111" s="130" t="n">
        <v>0</v>
      </c>
      <c r="R111" s="130" t="n">
        <v>0</v>
      </c>
      <c r="S111" s="130" t="n">
        <v>0</v>
      </c>
      <c r="T111" s="130" t="n">
        <v>0</v>
      </c>
      <c r="U111" s="130" t="n">
        <v>0</v>
      </c>
      <c r="V111" s="130" t="n">
        <v>0</v>
      </c>
      <c r="W111" s="130" t="n">
        <v>0</v>
      </c>
      <c r="X111" s="130" t="n">
        <v>0</v>
      </c>
      <c r="Y111" s="130" t="n">
        <v>0</v>
      </c>
      <c r="Z111" s="130" t="n">
        <v>0</v>
      </c>
      <c r="AA111" s="130" t="n">
        <v>0</v>
      </c>
      <c r="AB111" s="130" t="n">
        <v>0</v>
      </c>
      <c r="AC111" s="130" t="n">
        <v>0</v>
      </c>
      <c r="AD111" s="130" t="n">
        <v>0</v>
      </c>
      <c r="AE111" s="130" t="n">
        <v>0</v>
      </c>
      <c r="AF111" s="130" t="n">
        <v>0</v>
      </c>
      <c r="AG111" s="130" t="n">
        <v>0</v>
      </c>
      <c r="AH111" s="130" t="n">
        <v>0</v>
      </c>
      <c r="AI111" s="130" t="n">
        <v>0</v>
      </c>
      <c r="AJ111" s="130" t="n">
        <v>0</v>
      </c>
      <c r="AK111" s="130" t="n">
        <v>0</v>
      </c>
      <c r="AL111" s="130" t="n">
        <v>0</v>
      </c>
      <c r="AM111" s="130" t="n">
        <v>0</v>
      </c>
      <c r="AN111" s="130" t="n">
        <v>0</v>
      </c>
      <c r="AO111" s="130" t="n">
        <v>0</v>
      </c>
      <c r="AP111" s="130" t="n">
        <v>0</v>
      </c>
      <c r="AQ111" s="130" t="n">
        <v>0</v>
      </c>
      <c r="AR111" s="130" t="n">
        <v>0</v>
      </c>
      <c r="AS111" s="130" t="n">
        <v>0</v>
      </c>
      <c r="AT111" s="130" t="n">
        <v>0</v>
      </c>
      <c r="AU111" s="130" t="n">
        <v>0</v>
      </c>
      <c r="AV111" s="130" t="n">
        <v>0</v>
      </c>
      <c r="AW111" s="130" t="n">
        <v>0</v>
      </c>
      <c r="AX111" s="130" t="n">
        <v>0</v>
      </c>
      <c r="AY111" s="130" t="n">
        <v>0</v>
      </c>
    </row>
    <row r="112">
      <c r="A112" t="inlineStr">
        <is>
          <t>R3</t>
        </is>
      </c>
      <c r="B112" t="inlineStr">
        <is>
          <t>Marítimo</t>
        </is>
      </c>
      <c r="C112" t="inlineStr">
        <is>
          <t>Petróleo Combustible</t>
        </is>
      </c>
      <c r="D112" t="inlineStr">
        <is>
          <t>%</t>
        </is>
      </c>
      <c r="E112" s="63" t="n">
        <v>0</v>
      </c>
      <c r="F112" s="63" t="n">
        <v>0</v>
      </c>
      <c r="G112" s="63" t="n">
        <v>0</v>
      </c>
      <c r="H112" s="63" t="n">
        <v>0</v>
      </c>
      <c r="I112" s="63" t="n">
        <v>0</v>
      </c>
      <c r="J112" s="63" t="n">
        <v>0</v>
      </c>
      <c r="K112" s="130" t="n">
        <v>0</v>
      </c>
      <c r="L112" s="130" t="n">
        <v>0</v>
      </c>
      <c r="M112" s="130" t="n">
        <v>0</v>
      </c>
      <c r="N112" s="130" t="n">
        <v>0</v>
      </c>
      <c r="O112" s="130" t="n">
        <v>0</v>
      </c>
      <c r="P112" s="130" t="n">
        <v>0</v>
      </c>
      <c r="Q112" s="130" t="n">
        <v>0</v>
      </c>
      <c r="R112" s="130" t="n">
        <v>0</v>
      </c>
      <c r="S112" s="130" t="n">
        <v>0</v>
      </c>
      <c r="T112" s="130" t="n">
        <v>0</v>
      </c>
      <c r="U112" s="130" t="n">
        <v>0</v>
      </c>
      <c r="V112" s="130" t="n">
        <v>0</v>
      </c>
      <c r="W112" s="130" t="n">
        <v>0</v>
      </c>
      <c r="X112" s="130" t="n">
        <v>0</v>
      </c>
      <c r="Y112" s="130" t="n">
        <v>0</v>
      </c>
      <c r="Z112" s="130" t="n">
        <v>0</v>
      </c>
      <c r="AA112" s="130" t="n">
        <v>0</v>
      </c>
      <c r="AB112" s="130" t="n">
        <v>0</v>
      </c>
      <c r="AC112" s="130" t="n">
        <v>0</v>
      </c>
      <c r="AD112" s="130" t="n">
        <v>0</v>
      </c>
      <c r="AE112" s="130" t="n">
        <v>0</v>
      </c>
      <c r="AF112" s="130" t="n">
        <v>0</v>
      </c>
      <c r="AG112" s="130" t="n">
        <v>0</v>
      </c>
      <c r="AH112" s="130" t="n">
        <v>0</v>
      </c>
      <c r="AI112" s="130" t="n">
        <v>0</v>
      </c>
      <c r="AJ112" s="130" t="n">
        <v>0</v>
      </c>
      <c r="AK112" s="130" t="n">
        <v>0</v>
      </c>
      <c r="AL112" s="130" t="n">
        <v>0</v>
      </c>
      <c r="AM112" s="130" t="n">
        <v>0</v>
      </c>
      <c r="AN112" s="130" t="n">
        <v>0</v>
      </c>
      <c r="AO112" s="130" t="n">
        <v>0</v>
      </c>
      <c r="AP112" s="130" t="n">
        <v>0</v>
      </c>
      <c r="AQ112" s="130" t="n">
        <v>0</v>
      </c>
      <c r="AR112" s="130" t="n">
        <v>0</v>
      </c>
      <c r="AS112" s="130" t="n">
        <v>0</v>
      </c>
      <c r="AT112" s="130" t="n">
        <v>0</v>
      </c>
      <c r="AU112" s="130" t="n">
        <v>0</v>
      </c>
      <c r="AV112" s="130" t="n">
        <v>0</v>
      </c>
      <c r="AW112" s="130" t="n">
        <v>0</v>
      </c>
      <c r="AX112" s="130" t="n">
        <v>0</v>
      </c>
      <c r="AY112" s="130" t="n">
        <v>0</v>
      </c>
    </row>
    <row r="113">
      <c r="A113" t="inlineStr">
        <is>
          <t>R3</t>
        </is>
      </c>
      <c r="B113" t="inlineStr">
        <is>
          <t>Marítimo</t>
        </is>
      </c>
      <c r="C113" t="inlineStr">
        <is>
          <t>Hidrógeno-Fuel-Cell</t>
        </is>
      </c>
      <c r="D113" t="inlineStr">
        <is>
          <t>%</t>
        </is>
      </c>
      <c r="E113" s="63" t="n">
        <v>0</v>
      </c>
      <c r="F113" s="63" t="n">
        <v>0</v>
      </c>
      <c r="G113" s="63" t="n">
        <v>0</v>
      </c>
      <c r="H113" s="63" t="n">
        <v>0</v>
      </c>
      <c r="I113" s="63" t="n">
        <v>0</v>
      </c>
      <c r="J113" s="63" t="n">
        <v>0</v>
      </c>
      <c r="K113" s="130" t="n">
        <v>0</v>
      </c>
      <c r="L113" s="130" t="n">
        <v>0</v>
      </c>
      <c r="M113" s="130" t="n">
        <v>0</v>
      </c>
      <c r="N113" s="130" t="n">
        <v>0</v>
      </c>
      <c r="O113" s="130" t="n">
        <v>0</v>
      </c>
      <c r="P113" s="130" t="n">
        <v>0</v>
      </c>
      <c r="Q113" s="130" t="n">
        <v>0</v>
      </c>
      <c r="R113" s="130" t="n">
        <v>0</v>
      </c>
      <c r="S113" s="130" t="n">
        <v>0</v>
      </c>
      <c r="T113" s="130" t="n">
        <v>0</v>
      </c>
      <c r="U113" s="130" t="n">
        <v>0</v>
      </c>
      <c r="V113" s="130" t="n">
        <v>0</v>
      </c>
      <c r="W113" s="130" t="n">
        <v>0</v>
      </c>
      <c r="X113" s="130" t="n">
        <v>0</v>
      </c>
      <c r="Y113" s="130" t="n">
        <v>0</v>
      </c>
      <c r="Z113" s="130" t="n">
        <v>0</v>
      </c>
      <c r="AA113" s="130" t="n">
        <v>0</v>
      </c>
      <c r="AB113" s="130" t="n">
        <v>0</v>
      </c>
      <c r="AC113" s="130" t="n">
        <v>0</v>
      </c>
      <c r="AD113" s="130" t="n">
        <v>0</v>
      </c>
      <c r="AE113" s="130" t="n">
        <v>0</v>
      </c>
      <c r="AF113" s="130" t="n">
        <v>0</v>
      </c>
      <c r="AG113" s="130" t="n">
        <v>0</v>
      </c>
      <c r="AH113" s="130" t="n">
        <v>0</v>
      </c>
      <c r="AI113" s="130" t="n">
        <v>0</v>
      </c>
      <c r="AJ113" s="130" t="n">
        <v>0</v>
      </c>
      <c r="AK113" s="130" t="n">
        <v>0</v>
      </c>
      <c r="AL113" s="130" t="n">
        <v>0</v>
      </c>
      <c r="AM113" s="130" t="n">
        <v>0</v>
      </c>
      <c r="AN113" s="130" t="n">
        <v>0</v>
      </c>
      <c r="AO113" s="130" t="n">
        <v>0</v>
      </c>
      <c r="AP113" s="130" t="n">
        <v>0</v>
      </c>
      <c r="AQ113" s="130" t="n">
        <v>0</v>
      </c>
      <c r="AR113" s="130" t="n">
        <v>0</v>
      </c>
      <c r="AS113" s="130" t="n">
        <v>0</v>
      </c>
      <c r="AT113" s="130" t="n">
        <v>0</v>
      </c>
      <c r="AU113" s="130" t="n">
        <v>0</v>
      </c>
      <c r="AV113" s="130" t="n">
        <v>0</v>
      </c>
      <c r="AW113" s="130" t="n">
        <v>0</v>
      </c>
      <c r="AX113" s="130" t="n">
        <v>0</v>
      </c>
      <c r="AY113" s="130" t="n">
        <v>0</v>
      </c>
    </row>
    <row r="114">
      <c r="A114" t="inlineStr">
        <is>
          <t>R4</t>
        </is>
      </c>
      <c r="B114" t="inlineStr">
        <is>
          <t>Camión liviano</t>
        </is>
      </c>
      <c r="C114" t="inlineStr">
        <is>
          <t>Gasolina</t>
        </is>
      </c>
      <c r="D114" t="inlineStr">
        <is>
          <t>%</t>
        </is>
      </c>
      <c r="E114" s="63" t="n">
        <v>0</v>
      </c>
      <c r="F114" s="63" t="n">
        <v>0</v>
      </c>
      <c r="G114" s="63" t="n">
        <v>0</v>
      </c>
      <c r="H114" s="63" t="n">
        <v>0</v>
      </c>
      <c r="I114" s="63" t="n">
        <v>0</v>
      </c>
      <c r="J114" s="63" t="n">
        <v>0</v>
      </c>
      <c r="K114" s="130" t="n">
        <v>0</v>
      </c>
      <c r="L114" s="130" t="n">
        <v>0</v>
      </c>
      <c r="M114" s="130" t="n">
        <v>0</v>
      </c>
      <c r="N114" s="130" t="n">
        <v>0</v>
      </c>
      <c r="O114" s="130" t="n">
        <v>0</v>
      </c>
      <c r="P114" s="130" t="n">
        <v>0</v>
      </c>
      <c r="Q114" s="130" t="n">
        <v>0</v>
      </c>
      <c r="R114" s="130" t="n">
        <v>0</v>
      </c>
      <c r="S114" s="130" t="n">
        <v>0</v>
      </c>
      <c r="T114" s="130" t="n">
        <v>0</v>
      </c>
      <c r="U114" s="130" t="n">
        <v>0</v>
      </c>
      <c r="V114" s="130" t="n">
        <v>0</v>
      </c>
      <c r="W114" s="130" t="n">
        <v>0</v>
      </c>
      <c r="X114" s="130" t="n">
        <v>0</v>
      </c>
      <c r="Y114" s="130" t="n">
        <v>0</v>
      </c>
      <c r="Z114" s="130" t="n">
        <v>0</v>
      </c>
      <c r="AA114" s="130" t="n">
        <v>0</v>
      </c>
      <c r="AB114" s="130" t="n">
        <v>0</v>
      </c>
      <c r="AC114" s="130" t="n">
        <v>0</v>
      </c>
      <c r="AD114" s="130" t="n">
        <v>0</v>
      </c>
      <c r="AE114" s="130" t="n">
        <v>0</v>
      </c>
      <c r="AF114" s="130" t="n">
        <v>0</v>
      </c>
      <c r="AG114" s="130" t="n">
        <v>0</v>
      </c>
      <c r="AH114" s="130" t="n">
        <v>0</v>
      </c>
      <c r="AI114" s="130" t="n">
        <v>0</v>
      </c>
      <c r="AJ114" s="130" t="n">
        <v>0</v>
      </c>
      <c r="AK114" s="130" t="n">
        <v>0</v>
      </c>
      <c r="AL114" s="130" t="n">
        <v>0</v>
      </c>
      <c r="AM114" s="130" t="n">
        <v>0</v>
      </c>
      <c r="AN114" s="130" t="n">
        <v>0</v>
      </c>
      <c r="AO114" s="130" t="n">
        <v>0</v>
      </c>
      <c r="AP114" s="130" t="n">
        <v>0</v>
      </c>
      <c r="AQ114" s="130" t="n">
        <v>0</v>
      </c>
      <c r="AR114" s="130" t="n">
        <v>0</v>
      </c>
      <c r="AS114" s="130" t="n">
        <v>0</v>
      </c>
      <c r="AT114" s="130" t="n">
        <v>0</v>
      </c>
      <c r="AU114" s="130" t="n">
        <v>0</v>
      </c>
      <c r="AV114" s="130" t="n">
        <v>0</v>
      </c>
      <c r="AW114" s="130" t="n">
        <v>0</v>
      </c>
      <c r="AX114" s="130" t="n">
        <v>0</v>
      </c>
      <c r="AY114" s="130" t="n">
        <v>0</v>
      </c>
    </row>
    <row r="115">
      <c r="A115" t="inlineStr">
        <is>
          <t>R4</t>
        </is>
      </c>
      <c r="B115" t="inlineStr">
        <is>
          <t>Camión liviano</t>
        </is>
      </c>
      <c r="C115" t="inlineStr">
        <is>
          <t>Diesel</t>
        </is>
      </c>
      <c r="D115" t="inlineStr">
        <is>
          <t>%</t>
        </is>
      </c>
      <c r="E115" s="63" t="n">
        <v>1</v>
      </c>
      <c r="F115" s="63" t="n">
        <v>1</v>
      </c>
      <c r="G115" s="63" t="n">
        <v>0.9946353301826543</v>
      </c>
      <c r="H115" s="63" t="n">
        <v>0.9944346066278775</v>
      </c>
      <c r="I115" s="63" t="n">
        <v>0.9950366343653982</v>
      </c>
      <c r="J115" s="63" t="n">
        <v>0.9960547690879554</v>
      </c>
      <c r="K115" s="130" t="n">
        <v>0.9960547690879554</v>
      </c>
      <c r="L115" s="130" t="n">
        <v>0.9945772909809297</v>
      </c>
      <c r="M115" s="130" t="n">
        <v>0.9940547690879554</v>
      </c>
      <c r="N115" s="130" t="n">
        <v>0.993376055061749</v>
      </c>
      <c r="O115" s="130" t="n">
        <v>0.9924991970103635</v>
      </c>
      <c r="P115" s="130" t="n">
        <v>0.991362751480556</v>
      </c>
      <c r="Q115" s="130" t="n">
        <v>0.9898726937435651</v>
      </c>
      <c r="R115" s="130" t="n">
        <v>0.9878859164311439</v>
      </c>
      <c r="S115" s="130" t="n">
        <v>0.9851909042720889</v>
      </c>
      <c r="T115" s="130" t="n">
        <v>0.9814850199806499</v>
      </c>
      <c r="U115" s="130" t="n">
        <v>0.9763471642329248</v>
      </c>
      <c r="V115" s="130" t="n">
        <v>0.9692056917490793</v>
      </c>
      <c r="W115" s="130" t="n">
        <v>0.9593050494492074</v>
      </c>
      <c r="X115" s="130" t="n">
        <v>0.9456812481413395</v>
      </c>
      <c r="Y115" s="130" t="n">
        <v>0.9271666220308384</v>
      </c>
      <c r="Z115" s="130" t="n">
        <v>0.90245743142733</v>
      </c>
      <c r="AA115" s="130" t="n">
        <v>0.8702874407542285</v>
      </c>
      <c r="AB115" s="130" t="n">
        <v>0.8297405611499791</v>
      </c>
      <c r="AC115" s="130" t="n">
        <v>0.7806820763995479</v>
      </c>
      <c r="AD115" s="130" t="n">
        <v>0.7241817218476915</v>
      </c>
      <c r="AE115" s="130" t="n">
        <v>0.6626933307444631</v>
      </c>
      <c r="AF115" s="130" t="n">
        <v>0.5997679050127617</v>
      </c>
      <c r="AG115" s="130" t="n">
        <v>0.5392976944041623</v>
      </c>
      <c r="AH115" s="130" t="n">
        <v>0.4845996825614889</v>
      </c>
      <c r="AI115" s="130" t="n">
        <v>0.4377661450194466</v>
      </c>
      <c r="AJ115" s="130" t="n">
        <v>0.3995148477686583</v>
      </c>
      <c r="AK115" s="130" t="n">
        <v>0.369459399110554</v>
      </c>
      <c r="AL115" s="130" t="n">
        <v>0.3465541059824364</v>
      </c>
      <c r="AM115" s="130" t="n">
        <v>0.3295010155733071</v>
      </c>
      <c r="AN115" s="130" t="n">
        <v>0.3170244640663554</v>
      </c>
      <c r="AO115" s="130" t="n">
        <v>0.3080122723459576</v>
      </c>
      <c r="AP115" s="130" t="n">
        <v>0.3015624734314042</v>
      </c>
      <c r="AQ115" s="130" t="n">
        <v>0.2969770330053352</v>
      </c>
      <c r="AR115" s="130" t="n">
        <v>0.293732398094385</v>
      </c>
      <c r="AS115" s="130" t="n">
        <v>0.2914441717748794</v>
      </c>
      <c r="AT115" s="130" t="n">
        <v>0.2898342385413442</v>
      </c>
      <c r="AU115" s="130" t="n">
        <v>0.2887034123269384</v>
      </c>
      <c r="AV115" s="130" t="n">
        <v>0.2879100393762275</v>
      </c>
      <c r="AW115" s="130" t="n">
        <v>0.2873538745619826</v>
      </c>
      <c r="AX115" s="130" t="n">
        <v>0.2869642193782046</v>
      </c>
      <c r="AY115" s="130" t="n">
        <v>0.2866913323955714</v>
      </c>
    </row>
    <row r="116">
      <c r="A116" t="inlineStr">
        <is>
          <t>R4</t>
        </is>
      </c>
      <c r="B116" t="inlineStr">
        <is>
          <t>Camión liviano</t>
        </is>
      </c>
      <c r="C116" t="inlineStr">
        <is>
          <t>Eléctrico</t>
        </is>
      </c>
      <c r="D116" t="inlineStr">
        <is>
          <t>%</t>
        </is>
      </c>
      <c r="E116" s="63" t="n">
        <v>0</v>
      </c>
      <c r="F116" s="63" t="n">
        <v>0</v>
      </c>
      <c r="G116" s="63" t="n">
        <v>0</v>
      </c>
      <c r="H116" s="63" t="n">
        <v>0</v>
      </c>
      <c r="I116" s="63" t="n">
        <v>0</v>
      </c>
      <c r="J116" s="63" t="n">
        <v>0.0002320724065908564</v>
      </c>
      <c r="K116" s="130" t="n">
        <v>0.0002320724065908564</v>
      </c>
      <c r="L116" s="130" t="n">
        <v>0.000231630479440675</v>
      </c>
      <c r="M116" s="130" t="n">
        <v>0.0002314627637962109</v>
      </c>
      <c r="N116" s="130" t="n">
        <v>0.0002312316703228456</v>
      </c>
      <c r="O116" s="130" t="n">
        <v>0.0002309134939358277</v>
      </c>
      <c r="P116" s="130" t="n">
        <v>0.0002304758825237867</v>
      </c>
      <c r="Q116" s="130" t="n">
        <v>0.0002298748785090361</v>
      </c>
      <c r="R116" s="130" t="n">
        <v>0.0002290511228197663</v>
      </c>
      <c r="S116" s="130" t="n">
        <v>0.0002279251428882876</v>
      </c>
      <c r="T116" s="130" t="n">
        <v>0.0002263918020884427</v>
      </c>
      <c r="U116" s="130" t="n">
        <v>0.0002243143240415264</v>
      </c>
      <c r="V116" s="130" t="n">
        <v>0.000221518935153744</v>
      </c>
      <c r="W116" s="130" t="n">
        <v>0.0002177922138841306</v>
      </c>
      <c r="X116" s="130" t="n">
        <v>0.0002128847286859896</v>
      </c>
      <c r="Y116" s="130" t="n">
        <v>0.0002065262054363362</v>
      </c>
      <c r="Z116" s="130" t="n">
        <v>0.0001984583092013904</v>
      </c>
      <c r="AA116" s="130" t="n">
        <v>0.0001884891461657556</v>
      </c>
      <c r="AB116" s="130" t="n">
        <v>0.0001765661924808592</v>
      </c>
      <c r="AC116" s="130" t="n">
        <v>0.0001628506983362971</v>
      </c>
      <c r="AD116" s="130" t="n">
        <v>0.0001477618194729526</v>
      </c>
      <c r="AE116" s="130" t="n">
        <v>0.0001319556585270146</v>
      </c>
      <c r="AF116" s="130" t="n">
        <v>0.0001162254734238435</v>
      </c>
      <c r="AG116" s="130" t="n">
        <v>0.0001013495616006751</v>
      </c>
      <c r="AH116" s="130" t="n">
        <v>8.794506747005245e-05</v>
      </c>
      <c r="AI116" s="130" t="n">
        <v>7.638220889718484e-05</v>
      </c>
      <c r="AJ116" s="130" t="n">
        <v>6.677752076630192e-05</v>
      </c>
      <c r="AK116" s="130" t="n">
        <v>5.904647583130744e-05</v>
      </c>
      <c r="AL116" s="130" t="n">
        <v>5.297964594501035e-05</v>
      </c>
      <c r="AM116" s="130" t="n">
        <v>4.83129960702445e-05</v>
      </c>
      <c r="AN116" s="130" t="n">
        <v>4.477826492575847e-05</v>
      </c>
      <c r="AO116" s="130" t="n">
        <v>4.213202566866362e-05</v>
      </c>
      <c r="AP116" s="130" t="n">
        <v>4.016823891154282e-05</v>
      </c>
      <c r="AQ116" s="130" t="n">
        <v>3.872036484054737e-05</v>
      </c>
      <c r="AR116" s="130" t="n">
        <v>3.765798488573846e-05</v>
      </c>
      <c r="AS116" s="130" t="n">
        <v>3.688120791369409e-05</v>
      </c>
      <c r="AT116" s="130" t="n">
        <v>3.631471863191802e-05</v>
      </c>
      <c r="AU116" s="130" t="n">
        <v>3.590236563553766e-05</v>
      </c>
      <c r="AV116" s="130" t="n">
        <v>3.560262121749399e-05</v>
      </c>
      <c r="AW116" s="130" t="n">
        <v>3.53849504589386e-05</v>
      </c>
      <c r="AX116" s="130" t="n">
        <v>3.522699500651553e-05</v>
      </c>
      <c r="AY116" s="130" t="n">
        <v>3.511243291288789e-05</v>
      </c>
    </row>
    <row r="117">
      <c r="A117" t="inlineStr">
        <is>
          <t>R4</t>
        </is>
      </c>
      <c r="B117" t="inlineStr">
        <is>
          <t>Camión liviano</t>
        </is>
      </c>
      <c r="C117" t="inlineStr">
        <is>
          <t>GLP</t>
        </is>
      </c>
      <c r="D117" t="inlineStr">
        <is>
          <t>%</t>
        </is>
      </c>
      <c r="E117" s="63" t="n">
        <v>0</v>
      </c>
      <c r="F117" s="63" t="n">
        <v>0</v>
      </c>
      <c r="G117" s="63" t="n">
        <v>0.005364669817345766</v>
      </c>
      <c r="H117" s="63" t="n">
        <v>0.005565393372122439</v>
      </c>
      <c r="I117" s="63" t="n">
        <v>0.004963365634601749</v>
      </c>
      <c r="J117" s="63" t="n">
        <v>0.003713158505453702</v>
      </c>
      <c r="K117" s="130" t="n">
        <v>0.003713158505453702</v>
      </c>
      <c r="L117" s="130" t="n">
        <v>0.0037060876710508</v>
      </c>
      <c r="M117" s="130" t="n">
        <v>0.003703404220739375</v>
      </c>
      <c r="N117" s="130" t="n">
        <v>0.003699706725165529</v>
      </c>
      <c r="O117" s="130" t="n">
        <v>0.003694615902973244</v>
      </c>
      <c r="P117" s="130" t="n">
        <v>0.003687614120380588</v>
      </c>
      <c r="Q117" s="130" t="n">
        <v>0.003677998056144577</v>
      </c>
      <c r="R117" s="130" t="n">
        <v>0.003664817965116261</v>
      </c>
      <c r="S117" s="130" t="n">
        <v>0.003646802286212601</v>
      </c>
      <c r="T117" s="130" t="n">
        <v>0.003622268833415083</v>
      </c>
      <c r="U117" s="130" t="n">
        <v>0.003589029184664422</v>
      </c>
      <c r="V117" s="130" t="n">
        <v>0.003544302962459903</v>
      </c>
      <c r="W117" s="130" t="n">
        <v>0.00348467542214609</v>
      </c>
      <c r="X117" s="130" t="n">
        <v>0.003406155658975833</v>
      </c>
      <c r="Y117" s="130" t="n">
        <v>0.003304419286981379</v>
      </c>
      <c r="Z117" s="130" t="n">
        <v>0.003175332947222246</v>
      </c>
      <c r="AA117" s="130" t="n">
        <v>0.003015826338652089</v>
      </c>
      <c r="AB117" s="130" t="n">
        <v>0.002825059079693748</v>
      </c>
      <c r="AC117" s="130" t="n">
        <v>0.002605611173380754</v>
      </c>
      <c r="AD117" s="130" t="n">
        <v>0.002364189111567242</v>
      </c>
      <c r="AE117" s="130" t="n">
        <v>0.002111290536432233</v>
      </c>
      <c r="AF117" s="130" t="n">
        <v>0.001859607574781496</v>
      </c>
      <c r="AG117" s="130" t="n">
        <v>0.001621592985610801</v>
      </c>
      <c r="AH117" s="130" t="n">
        <v>0.001407121079520839</v>
      </c>
      <c r="AI117" s="130" t="n">
        <v>0.001222115342354957</v>
      </c>
      <c r="AJ117" s="130" t="n">
        <v>0.001068440332260831</v>
      </c>
      <c r="AK117" s="130" t="n">
        <v>0.000944743613300919</v>
      </c>
      <c r="AL117" s="130" t="n">
        <v>0.0008476743351201656</v>
      </c>
      <c r="AM117" s="130" t="n">
        <v>0.000773007937123912</v>
      </c>
      <c r="AN117" s="130" t="n">
        <v>0.0007164522388121354</v>
      </c>
      <c r="AO117" s="130" t="n">
        <v>0.0006741124106986178</v>
      </c>
      <c r="AP117" s="130" t="n">
        <v>0.0006426918225846852</v>
      </c>
      <c r="AQ117" s="130" t="n">
        <v>0.0006195258374487579</v>
      </c>
      <c r="AR117" s="130" t="n">
        <v>0.0006025277581718154</v>
      </c>
      <c r="AS117" s="130" t="n">
        <v>0.0005900993266191054</v>
      </c>
      <c r="AT117" s="130" t="n">
        <v>0.0005810354981106884</v>
      </c>
      <c r="AU117" s="130" t="n">
        <v>0.0005744378501686026</v>
      </c>
      <c r="AV117" s="130" t="n">
        <v>0.0005696419394799039</v>
      </c>
      <c r="AW117" s="130" t="n">
        <v>0.0005661592073430176</v>
      </c>
      <c r="AX117" s="130" t="n">
        <v>0.0005636319201042484</v>
      </c>
      <c r="AY117" s="130" t="n">
        <v>0.0005617989266062062</v>
      </c>
    </row>
    <row r="118">
      <c r="A118" t="inlineStr">
        <is>
          <t>R4</t>
        </is>
      </c>
      <c r="B118" t="inlineStr">
        <is>
          <t>Camión liviano</t>
        </is>
      </c>
      <c r="C118" t="inlineStr">
        <is>
          <t>GNC</t>
        </is>
      </c>
      <c r="D118" t="inlineStr">
        <is>
          <t>%</t>
        </is>
      </c>
      <c r="E118" s="63" t="n">
        <v>0</v>
      </c>
      <c r="F118" s="63" t="n">
        <v>0</v>
      </c>
      <c r="G118" s="63" t="n">
        <v>0</v>
      </c>
      <c r="H118" s="63" t="n">
        <v>0</v>
      </c>
      <c r="I118" s="63" t="n">
        <v>0</v>
      </c>
      <c r="J118" s="63" t="n">
        <v>0</v>
      </c>
      <c r="K118" s="130" t="n">
        <v>0</v>
      </c>
      <c r="L118" s="130" t="n">
        <v>0</v>
      </c>
      <c r="M118" s="130" t="n">
        <v>0</v>
      </c>
      <c r="N118" s="130" t="n">
        <v>0</v>
      </c>
      <c r="O118" s="130" t="n">
        <v>0</v>
      </c>
      <c r="P118" s="130" t="n">
        <v>0</v>
      </c>
      <c r="Q118" s="130" t="n">
        <v>0</v>
      </c>
      <c r="R118" s="130" t="n">
        <v>0</v>
      </c>
      <c r="S118" s="130" t="n">
        <v>0</v>
      </c>
      <c r="T118" s="130" t="n">
        <v>0</v>
      </c>
      <c r="U118" s="130" t="n">
        <v>0</v>
      </c>
      <c r="V118" s="130" t="n">
        <v>0</v>
      </c>
      <c r="W118" s="130" t="n">
        <v>0</v>
      </c>
      <c r="X118" s="130" t="n">
        <v>0</v>
      </c>
      <c r="Y118" s="130" t="n">
        <v>0</v>
      </c>
      <c r="Z118" s="130" t="n">
        <v>0</v>
      </c>
      <c r="AA118" s="130" t="n">
        <v>0</v>
      </c>
      <c r="AB118" s="130" t="n">
        <v>0</v>
      </c>
      <c r="AC118" s="130" t="n">
        <v>0</v>
      </c>
      <c r="AD118" s="130" t="n">
        <v>0</v>
      </c>
      <c r="AE118" s="130" t="n">
        <v>0</v>
      </c>
      <c r="AF118" s="130" t="n">
        <v>0</v>
      </c>
      <c r="AG118" s="130" t="n">
        <v>0</v>
      </c>
      <c r="AH118" s="130" t="n">
        <v>0</v>
      </c>
      <c r="AI118" s="130" t="n">
        <v>0</v>
      </c>
      <c r="AJ118" s="130" t="n">
        <v>0</v>
      </c>
      <c r="AK118" s="130" t="n">
        <v>0</v>
      </c>
      <c r="AL118" s="130" t="n">
        <v>0</v>
      </c>
      <c r="AM118" s="130" t="n">
        <v>0</v>
      </c>
      <c r="AN118" s="130" t="n">
        <v>0</v>
      </c>
      <c r="AO118" s="130" t="n">
        <v>0</v>
      </c>
      <c r="AP118" s="130" t="n">
        <v>0</v>
      </c>
      <c r="AQ118" s="130" t="n">
        <v>0</v>
      </c>
      <c r="AR118" s="130" t="n">
        <v>0</v>
      </c>
      <c r="AS118" s="130" t="n">
        <v>0</v>
      </c>
      <c r="AT118" s="130" t="n">
        <v>0</v>
      </c>
      <c r="AU118" s="130" t="n">
        <v>0</v>
      </c>
      <c r="AV118" s="130" t="n">
        <v>0</v>
      </c>
      <c r="AW118" s="130" t="n">
        <v>0</v>
      </c>
      <c r="AX118" s="130" t="n">
        <v>0</v>
      </c>
      <c r="AY118" s="130" t="n">
        <v>0</v>
      </c>
    </row>
    <row r="119">
      <c r="A119" t="inlineStr">
        <is>
          <t>R4</t>
        </is>
      </c>
      <c r="B119" t="inlineStr">
        <is>
          <t>Camión liviano</t>
        </is>
      </c>
      <c r="C119" t="inlineStr">
        <is>
          <t>Hidrógeno-Comb-Directa</t>
        </is>
      </c>
      <c r="D119" t="inlineStr">
        <is>
          <t>%</t>
        </is>
      </c>
      <c r="E119" s="63" t="n">
        <v>0</v>
      </c>
      <c r="F119" s="63" t="n">
        <v>0</v>
      </c>
      <c r="G119" s="63" t="n">
        <v>0</v>
      </c>
      <c r="H119" s="63" t="n">
        <v>0</v>
      </c>
      <c r="I119" s="63" t="n">
        <v>0</v>
      </c>
      <c r="J119" s="63" t="n">
        <v>0</v>
      </c>
      <c r="K119" s="71" t="n">
        <v>0</v>
      </c>
      <c r="L119" s="71" t="n">
        <v>0.000777508228522504</v>
      </c>
      <c r="M119" s="71" t="n">
        <v>0.001</v>
      </c>
      <c r="N119" s="71" t="n">
        <v>0.001250341200009448</v>
      </c>
      <c r="O119" s="71" t="n">
        <v>0.001515853309977464</v>
      </c>
      <c r="P119" s="71" t="n">
        <v>0.001780375585581813</v>
      </c>
      <c r="Q119" s="71" t="n">
        <v>0.002027983367962302</v>
      </c>
      <c r="R119" s="71" t="n">
        <v>0.002246594447847678</v>
      </c>
      <c r="S119" s="71" t="n">
        <v>0.002429861378661591</v>
      </c>
      <c r="T119" s="71" t="n">
        <v>0.00257694323603277</v>
      </c>
      <c r="U119" s="71" t="n">
        <v>0.002690908188994707</v>
      </c>
      <c r="V119" s="71" t="n">
        <v>0.002776831462149613</v>
      </c>
      <c r="W119" s="71" t="n">
        <v>0.00284028691880296</v>
      </c>
      <c r="X119" s="71" t="n">
        <v>0.002886437420502082</v>
      </c>
      <c r="Y119" s="71" t="n">
        <v>0.002919629679503655</v>
      </c>
      <c r="Z119" s="71" t="n">
        <v>0.002943310985180656</v>
      </c>
      <c r="AA119" s="71" t="n">
        <v>0.002960109873126804</v>
      </c>
      <c r="AB119" s="71" t="n">
        <v>0.002971978071875217</v>
      </c>
      <c r="AC119" s="71" t="n">
        <v>0.002980338671474984</v>
      </c>
      <c r="AD119" s="71" t="n">
        <v>0.002986216378370161</v>
      </c>
      <c r="AE119" s="71" t="n">
        <v>0.002990342652627952</v>
      </c>
      <c r="AF119" s="71" t="n">
        <v>0.002993236480364331</v>
      </c>
      <c r="AG119" s="71" t="n">
        <v>0.002995264544724422</v>
      </c>
      <c r="AH119" s="71" t="n">
        <v>0.002996685160550891</v>
      </c>
      <c r="AI119" s="71" t="n">
        <v>0.002997679927965552</v>
      </c>
      <c r="AJ119" s="71" t="n">
        <v>0.002998376332198952</v>
      </c>
      <c r="AK119" s="71" t="n">
        <v>0.002998863779543957</v>
      </c>
      <c r="AL119" s="71" t="n">
        <v>0.002999204927314111</v>
      </c>
      <c r="AM119" s="71" t="n">
        <v>0.002999443665195523</v>
      </c>
      <c r="AN119" s="71" t="n">
        <v>0.002999610726135422</v>
      </c>
      <c r="AO119" s="71" t="n">
        <v>0.002999727625153023</v>
      </c>
      <c r="AP119" s="71" t="n">
        <v>0.002999809421603156</v>
      </c>
      <c r="AQ119" s="71" t="n">
        <v>0.002999866654985469</v>
      </c>
      <c r="AR119" s="71" t="n">
        <v>0.002999906700909882</v>
      </c>
      <c r="AS119" s="71" t="n">
        <v>0.002999934720579167</v>
      </c>
      <c r="AT119" s="71" t="n">
        <v>0.002999954325483501</v>
      </c>
      <c r="AU119" s="71" t="n">
        <v>0.002999968042649025</v>
      </c>
      <c r="AV119" s="71" t="n">
        <v>0.002999977640247622</v>
      </c>
      <c r="AW119" s="71" t="n">
        <v>0.002999984355460299</v>
      </c>
      <c r="AX119" s="71" t="n">
        <v>0.002999989053928068</v>
      </c>
      <c r="AY119" s="71" t="n">
        <v>0.002999992341325685</v>
      </c>
    </row>
    <row r="120">
      <c r="A120" t="inlineStr">
        <is>
          <t>R4</t>
        </is>
      </c>
      <c r="B120" t="inlineStr">
        <is>
          <t>Camión liviano</t>
        </is>
      </c>
      <c r="C120" t="inlineStr">
        <is>
          <t>Hidrógeno-Fuel-Cell</t>
        </is>
      </c>
      <c r="D120" t="inlineStr">
        <is>
          <t>%</t>
        </is>
      </c>
      <c r="E120" s="63" t="n">
        <v>0</v>
      </c>
      <c r="F120" s="63" t="n">
        <v>0</v>
      </c>
      <c r="G120" s="63" t="n">
        <v>0</v>
      </c>
      <c r="H120" s="63" t="n">
        <v>0</v>
      </c>
      <c r="I120" s="63" t="n">
        <v>0</v>
      </c>
      <c r="J120" s="63" t="n">
        <v>0</v>
      </c>
      <c r="K120" s="130" t="n">
        <v>0</v>
      </c>
      <c r="L120" s="130" t="n">
        <v>0.0006999698785031712</v>
      </c>
      <c r="M120" s="130" t="n">
        <v>0.001</v>
      </c>
      <c r="N120" s="130" t="n">
        <v>0.001428372826197013</v>
      </c>
      <c r="O120" s="130" t="n">
        <v>0.002039718767614486</v>
      </c>
      <c r="P120" s="130" t="n">
        <v>0.0029116420218177</v>
      </c>
      <c r="Q120" s="130" t="n">
        <v>0.004154091976428089</v>
      </c>
      <c r="R120" s="130" t="n">
        <v>0.005922258208963956</v>
      </c>
      <c r="S120" s="130" t="n">
        <v>0.008434003437205075</v>
      </c>
      <c r="T120" s="130" t="n">
        <v>0.01199280587127293</v>
      </c>
      <c r="U120" s="130" t="n">
        <v>0.01701669666603602</v>
      </c>
      <c r="V120" s="130" t="n">
        <v>0.0240722458767266</v>
      </c>
      <c r="W120" s="130" t="n">
        <v>0.0339094327199452</v>
      </c>
      <c r="X120" s="130" t="n">
        <v>0.04748708352611394</v>
      </c>
      <c r="Y120" s="130" t="n">
        <v>0.06596851737761344</v>
      </c>
      <c r="Z120" s="130" t="n">
        <v>0.09065402667544482</v>
      </c>
      <c r="AA120" s="130" t="n">
        <v>0.1228072184606002</v>
      </c>
      <c r="AB120" s="130" t="n">
        <v>0.1633422298661012</v>
      </c>
      <c r="AC120" s="130" t="n">
        <v>0.2123923540169326</v>
      </c>
      <c r="AD120" s="130" t="n">
        <v>0.2688868308618939</v>
      </c>
      <c r="AE120" s="130" t="n">
        <v>0.3303710956908645</v>
      </c>
      <c r="AF120" s="130" t="n">
        <v>0.3932936275948296</v>
      </c>
      <c r="AG120" s="130" t="n">
        <v>0.4537618101390687</v>
      </c>
      <c r="AH120" s="130" t="n">
        <v>0.5084584013659157</v>
      </c>
      <c r="AI120" s="130" t="n">
        <v>0.5552909441405434</v>
      </c>
      <c r="AJ120" s="130" t="n">
        <v>0.5935415449870982</v>
      </c>
      <c r="AK120" s="130" t="n">
        <v>0.6235965061978574</v>
      </c>
      <c r="AL120" s="130" t="n">
        <v>0.6465014581782049</v>
      </c>
      <c r="AM120" s="130" t="n">
        <v>0.6635543098494527</v>
      </c>
      <c r="AN120" s="130" t="n">
        <v>0.6760306942954646</v>
      </c>
      <c r="AO120" s="130" t="n">
        <v>0.6850427691168448</v>
      </c>
      <c r="AP120" s="130" t="n">
        <v>0.6914924862349481</v>
      </c>
      <c r="AQ120" s="130" t="n">
        <v>0.6960778694276348</v>
      </c>
      <c r="AR120" s="130" t="n">
        <v>0.6993224642926605</v>
      </c>
      <c r="AS120" s="130" t="n">
        <v>0.7016106625924969</v>
      </c>
      <c r="AT120" s="130" t="n">
        <v>0.7032205762211278</v>
      </c>
      <c r="AU120" s="130" t="n">
        <v>0.704351388718368</v>
      </c>
      <c r="AV120" s="130" t="n">
        <v>0.7051447520714803</v>
      </c>
      <c r="AW120" s="130" t="n">
        <v>0.7057009101705125</v>
      </c>
      <c r="AX120" s="130" t="n">
        <v>0.7060905606558228</v>
      </c>
      <c r="AY120" s="130" t="n">
        <v>0.7063634443510584</v>
      </c>
    </row>
    <row r="121">
      <c r="A121" t="inlineStr">
        <is>
          <t>R4</t>
        </is>
      </c>
      <c r="B121" t="inlineStr">
        <is>
          <t>Camión mediano</t>
        </is>
      </c>
      <c r="C121" t="inlineStr">
        <is>
          <t>Gasolina</t>
        </is>
      </c>
      <c r="D121" t="inlineStr">
        <is>
          <t>%</t>
        </is>
      </c>
      <c r="E121" s="63" t="n">
        <v>0</v>
      </c>
      <c r="F121" s="63" t="n">
        <v>0</v>
      </c>
      <c r="G121" s="63" t="n">
        <v>0</v>
      </c>
      <c r="H121" s="63" t="n">
        <v>0</v>
      </c>
      <c r="I121" s="63" t="n">
        <v>0</v>
      </c>
      <c r="J121" s="63" t="n">
        <v>0</v>
      </c>
      <c r="K121" s="130" t="n">
        <v>0</v>
      </c>
      <c r="L121" s="130" t="n">
        <v>0</v>
      </c>
      <c r="M121" s="130" t="n">
        <v>0</v>
      </c>
      <c r="N121" s="130" t="n">
        <v>0</v>
      </c>
      <c r="O121" s="130" t="n">
        <v>0</v>
      </c>
      <c r="P121" s="130" t="n">
        <v>0</v>
      </c>
      <c r="Q121" s="130" t="n">
        <v>0</v>
      </c>
      <c r="R121" s="130" t="n">
        <v>0</v>
      </c>
      <c r="S121" s="130" t="n">
        <v>0</v>
      </c>
      <c r="T121" s="130" t="n">
        <v>0</v>
      </c>
      <c r="U121" s="130" t="n">
        <v>0</v>
      </c>
      <c r="V121" s="130" t="n">
        <v>0</v>
      </c>
      <c r="W121" s="130" t="n">
        <v>0</v>
      </c>
      <c r="X121" s="130" t="n">
        <v>0</v>
      </c>
      <c r="Y121" s="130" t="n">
        <v>0</v>
      </c>
      <c r="Z121" s="130" t="n">
        <v>0</v>
      </c>
      <c r="AA121" s="130" t="n">
        <v>0</v>
      </c>
      <c r="AB121" s="130" t="n">
        <v>0</v>
      </c>
      <c r="AC121" s="130" t="n">
        <v>0</v>
      </c>
      <c r="AD121" s="130" t="n">
        <v>0</v>
      </c>
      <c r="AE121" s="130" t="n">
        <v>0</v>
      </c>
      <c r="AF121" s="130" t="n">
        <v>0</v>
      </c>
      <c r="AG121" s="130" t="n">
        <v>0</v>
      </c>
      <c r="AH121" s="130" t="n">
        <v>0</v>
      </c>
      <c r="AI121" s="130" t="n">
        <v>0</v>
      </c>
      <c r="AJ121" s="130" t="n">
        <v>0</v>
      </c>
      <c r="AK121" s="130" t="n">
        <v>0</v>
      </c>
      <c r="AL121" s="130" t="n">
        <v>0</v>
      </c>
      <c r="AM121" s="130" t="n">
        <v>0</v>
      </c>
      <c r="AN121" s="130" t="n">
        <v>0</v>
      </c>
      <c r="AO121" s="130" t="n">
        <v>0</v>
      </c>
      <c r="AP121" s="130" t="n">
        <v>0</v>
      </c>
      <c r="AQ121" s="130" t="n">
        <v>0</v>
      </c>
      <c r="AR121" s="130" t="n">
        <v>0</v>
      </c>
      <c r="AS121" s="130" t="n">
        <v>0</v>
      </c>
      <c r="AT121" s="130" t="n">
        <v>0</v>
      </c>
      <c r="AU121" s="130" t="n">
        <v>0</v>
      </c>
      <c r="AV121" s="130" t="n">
        <v>0</v>
      </c>
      <c r="AW121" s="130" t="n">
        <v>0</v>
      </c>
      <c r="AX121" s="130" t="n">
        <v>0</v>
      </c>
      <c r="AY121" s="130" t="n">
        <v>0</v>
      </c>
    </row>
    <row r="122">
      <c r="A122" t="inlineStr">
        <is>
          <t>R4</t>
        </is>
      </c>
      <c r="B122" t="inlineStr">
        <is>
          <t>Camión mediano</t>
        </is>
      </c>
      <c r="C122" t="inlineStr">
        <is>
          <t>Diesel</t>
        </is>
      </c>
      <c r="D122" t="inlineStr">
        <is>
          <t>%</t>
        </is>
      </c>
      <c r="E122" s="63" t="n">
        <v>1</v>
      </c>
      <c r="F122" s="63" t="n">
        <v>1</v>
      </c>
      <c r="G122" s="63" t="n">
        <v>0.9946353301826543</v>
      </c>
      <c r="H122" s="63" t="n">
        <v>0.9944346066278775</v>
      </c>
      <c r="I122" s="63" t="n">
        <v>0.9950366343653982</v>
      </c>
      <c r="J122" s="63" t="n">
        <v>0.9960547690879554</v>
      </c>
      <c r="K122" s="130" t="n">
        <v>0.9960547690879554</v>
      </c>
      <c r="L122" s="130" t="n">
        <v>0.9945772909809297</v>
      </c>
      <c r="M122" s="130" t="n">
        <v>0.9940547690879554</v>
      </c>
      <c r="N122" s="130" t="n">
        <v>0.993376055061749</v>
      </c>
      <c r="O122" s="130" t="n">
        <v>0.9924991970103635</v>
      </c>
      <c r="P122" s="130" t="n">
        <v>0.991362751480556</v>
      </c>
      <c r="Q122" s="130" t="n">
        <v>0.9898726937435651</v>
      </c>
      <c r="R122" s="130" t="n">
        <v>0.9878859164311439</v>
      </c>
      <c r="S122" s="130" t="n">
        <v>0.9851909042720889</v>
      </c>
      <c r="T122" s="130" t="n">
        <v>0.9814850199806499</v>
      </c>
      <c r="U122" s="130" t="n">
        <v>0.9763471642329248</v>
      </c>
      <c r="V122" s="130" t="n">
        <v>0.9692056917490793</v>
      </c>
      <c r="W122" s="130" t="n">
        <v>0.9593050494492074</v>
      </c>
      <c r="X122" s="130" t="n">
        <v>0.9456812481413395</v>
      </c>
      <c r="Y122" s="130" t="n">
        <v>0.9271666220308384</v>
      </c>
      <c r="Z122" s="130" t="n">
        <v>0.90245743142733</v>
      </c>
      <c r="AA122" s="130" t="n">
        <v>0.8702874407542285</v>
      </c>
      <c r="AB122" s="130" t="n">
        <v>0.8297405611499791</v>
      </c>
      <c r="AC122" s="130" t="n">
        <v>0.7806820763995479</v>
      </c>
      <c r="AD122" s="130" t="n">
        <v>0.7241817218476915</v>
      </c>
      <c r="AE122" s="130" t="n">
        <v>0.6626933307444631</v>
      </c>
      <c r="AF122" s="130" t="n">
        <v>0.5997679050127617</v>
      </c>
      <c r="AG122" s="130" t="n">
        <v>0.5392976944041623</v>
      </c>
      <c r="AH122" s="130" t="n">
        <v>0.4845996825614889</v>
      </c>
      <c r="AI122" s="130" t="n">
        <v>0.4377661450194466</v>
      </c>
      <c r="AJ122" s="130" t="n">
        <v>0.3995148477686583</v>
      </c>
      <c r="AK122" s="130" t="n">
        <v>0.369459399110554</v>
      </c>
      <c r="AL122" s="130" t="n">
        <v>0.3465541059824364</v>
      </c>
      <c r="AM122" s="130" t="n">
        <v>0.3295010155733071</v>
      </c>
      <c r="AN122" s="130" t="n">
        <v>0.3170244640663554</v>
      </c>
      <c r="AO122" s="130" t="n">
        <v>0.3080122723459576</v>
      </c>
      <c r="AP122" s="130" t="n">
        <v>0.3015624734314042</v>
      </c>
      <c r="AQ122" s="130" t="n">
        <v>0.2969770330053352</v>
      </c>
      <c r="AR122" s="130" t="n">
        <v>0.293732398094385</v>
      </c>
      <c r="AS122" s="130" t="n">
        <v>0.2914441717748794</v>
      </c>
      <c r="AT122" s="130" t="n">
        <v>0.2898342385413442</v>
      </c>
      <c r="AU122" s="130" t="n">
        <v>0.2887034123269384</v>
      </c>
      <c r="AV122" s="130" t="n">
        <v>0.2879100393762275</v>
      </c>
      <c r="AW122" s="130" t="n">
        <v>0.2873538745619826</v>
      </c>
      <c r="AX122" s="130" t="n">
        <v>0.2869642193782046</v>
      </c>
      <c r="AY122" s="130" t="n">
        <v>0.2866913323955714</v>
      </c>
    </row>
    <row r="123">
      <c r="A123" t="inlineStr">
        <is>
          <t>R4</t>
        </is>
      </c>
      <c r="B123" t="inlineStr">
        <is>
          <t>Camión mediano</t>
        </is>
      </c>
      <c r="C123" t="inlineStr">
        <is>
          <t>Eléctrico</t>
        </is>
      </c>
      <c r="D123" t="inlineStr">
        <is>
          <t>%</t>
        </is>
      </c>
      <c r="E123" s="63" t="n">
        <v>0</v>
      </c>
      <c r="F123" s="63" t="n">
        <v>0</v>
      </c>
      <c r="G123" s="63" t="n">
        <v>0</v>
      </c>
      <c r="H123" s="63" t="n">
        <v>0</v>
      </c>
      <c r="I123" s="63" t="n">
        <v>0</v>
      </c>
      <c r="J123" s="63" t="n">
        <v>0.0002320724065908564</v>
      </c>
      <c r="K123" s="130" t="n">
        <v>0.0002320724065908564</v>
      </c>
      <c r="L123" s="130" t="n">
        <v>0.000231630479440675</v>
      </c>
      <c r="M123" s="130" t="n">
        <v>0.0002314627637962109</v>
      </c>
      <c r="N123" s="130" t="n">
        <v>0.0002312316703228456</v>
      </c>
      <c r="O123" s="130" t="n">
        <v>0.0002309134939358277</v>
      </c>
      <c r="P123" s="130" t="n">
        <v>0.0002304758825237867</v>
      </c>
      <c r="Q123" s="130" t="n">
        <v>0.0002298748785090361</v>
      </c>
      <c r="R123" s="130" t="n">
        <v>0.0002290511228197663</v>
      </c>
      <c r="S123" s="130" t="n">
        <v>0.0002279251428882876</v>
      </c>
      <c r="T123" s="130" t="n">
        <v>0.0002263918020884427</v>
      </c>
      <c r="U123" s="130" t="n">
        <v>0.0002243143240415264</v>
      </c>
      <c r="V123" s="130" t="n">
        <v>0.000221518935153744</v>
      </c>
      <c r="W123" s="130" t="n">
        <v>0.0002177922138841306</v>
      </c>
      <c r="X123" s="130" t="n">
        <v>0.0002128847286859896</v>
      </c>
      <c r="Y123" s="130" t="n">
        <v>0.0002065262054363362</v>
      </c>
      <c r="Z123" s="130" t="n">
        <v>0.0001984583092013904</v>
      </c>
      <c r="AA123" s="130" t="n">
        <v>0.0001884891461657556</v>
      </c>
      <c r="AB123" s="130" t="n">
        <v>0.0001765661924808592</v>
      </c>
      <c r="AC123" s="130" t="n">
        <v>0.0001628506983362971</v>
      </c>
      <c r="AD123" s="130" t="n">
        <v>0.0001477618194729526</v>
      </c>
      <c r="AE123" s="130" t="n">
        <v>0.0001319556585270146</v>
      </c>
      <c r="AF123" s="130" t="n">
        <v>0.0001162254734238435</v>
      </c>
      <c r="AG123" s="130" t="n">
        <v>0.0001013495616006751</v>
      </c>
      <c r="AH123" s="130" t="n">
        <v>8.794506747005245e-05</v>
      </c>
      <c r="AI123" s="130" t="n">
        <v>7.638220889718484e-05</v>
      </c>
      <c r="AJ123" s="130" t="n">
        <v>6.677752076630192e-05</v>
      </c>
      <c r="AK123" s="130" t="n">
        <v>5.904647583130744e-05</v>
      </c>
      <c r="AL123" s="130" t="n">
        <v>5.297964594501035e-05</v>
      </c>
      <c r="AM123" s="130" t="n">
        <v>4.83129960702445e-05</v>
      </c>
      <c r="AN123" s="130" t="n">
        <v>4.477826492575847e-05</v>
      </c>
      <c r="AO123" s="130" t="n">
        <v>4.213202566866362e-05</v>
      </c>
      <c r="AP123" s="130" t="n">
        <v>4.016823891154282e-05</v>
      </c>
      <c r="AQ123" s="130" t="n">
        <v>3.872036484054737e-05</v>
      </c>
      <c r="AR123" s="130" t="n">
        <v>3.765798488573846e-05</v>
      </c>
      <c r="AS123" s="130" t="n">
        <v>3.688120791369409e-05</v>
      </c>
      <c r="AT123" s="130" t="n">
        <v>3.631471863191802e-05</v>
      </c>
      <c r="AU123" s="130" t="n">
        <v>3.590236563553766e-05</v>
      </c>
      <c r="AV123" s="130" t="n">
        <v>3.560262121749399e-05</v>
      </c>
      <c r="AW123" s="130" t="n">
        <v>3.53849504589386e-05</v>
      </c>
      <c r="AX123" s="130" t="n">
        <v>3.522699500651553e-05</v>
      </c>
      <c r="AY123" s="130" t="n">
        <v>3.511243291288789e-05</v>
      </c>
    </row>
    <row r="124">
      <c r="A124" t="inlineStr">
        <is>
          <t>R4</t>
        </is>
      </c>
      <c r="B124" t="inlineStr">
        <is>
          <t>Camión mediano</t>
        </is>
      </c>
      <c r="C124" t="inlineStr">
        <is>
          <t>GLP</t>
        </is>
      </c>
      <c r="D124" t="inlineStr">
        <is>
          <t>%</t>
        </is>
      </c>
      <c r="E124" s="63" t="n">
        <v>0</v>
      </c>
      <c r="F124" s="63" t="n">
        <v>0</v>
      </c>
      <c r="G124" s="63" t="n">
        <v>0.005364669817345766</v>
      </c>
      <c r="H124" s="63" t="n">
        <v>0.005565393372122439</v>
      </c>
      <c r="I124" s="63" t="n">
        <v>0.004963365634601749</v>
      </c>
      <c r="J124" s="63" t="n">
        <v>0.003713158505453702</v>
      </c>
      <c r="K124" s="130" t="n">
        <v>0.003713158505453702</v>
      </c>
      <c r="L124" s="130" t="n">
        <v>0.0037060876710508</v>
      </c>
      <c r="M124" s="130" t="n">
        <v>0.003703404220739375</v>
      </c>
      <c r="N124" s="130" t="n">
        <v>0.003699706725165529</v>
      </c>
      <c r="O124" s="130" t="n">
        <v>0.003694615902973244</v>
      </c>
      <c r="P124" s="130" t="n">
        <v>0.003687614120380588</v>
      </c>
      <c r="Q124" s="130" t="n">
        <v>0.003677998056144577</v>
      </c>
      <c r="R124" s="130" t="n">
        <v>0.003664817965116261</v>
      </c>
      <c r="S124" s="130" t="n">
        <v>0.003646802286212601</v>
      </c>
      <c r="T124" s="130" t="n">
        <v>0.003622268833415083</v>
      </c>
      <c r="U124" s="130" t="n">
        <v>0.003589029184664422</v>
      </c>
      <c r="V124" s="130" t="n">
        <v>0.003544302962459903</v>
      </c>
      <c r="W124" s="130" t="n">
        <v>0.00348467542214609</v>
      </c>
      <c r="X124" s="130" t="n">
        <v>0.003406155658975833</v>
      </c>
      <c r="Y124" s="130" t="n">
        <v>0.003304419286981379</v>
      </c>
      <c r="Z124" s="130" t="n">
        <v>0.003175332947222246</v>
      </c>
      <c r="AA124" s="130" t="n">
        <v>0.003015826338652089</v>
      </c>
      <c r="AB124" s="130" t="n">
        <v>0.002825059079693748</v>
      </c>
      <c r="AC124" s="130" t="n">
        <v>0.002605611173380754</v>
      </c>
      <c r="AD124" s="130" t="n">
        <v>0.002364189111567242</v>
      </c>
      <c r="AE124" s="130" t="n">
        <v>0.002111290536432233</v>
      </c>
      <c r="AF124" s="130" t="n">
        <v>0.001859607574781496</v>
      </c>
      <c r="AG124" s="130" t="n">
        <v>0.001621592985610801</v>
      </c>
      <c r="AH124" s="130" t="n">
        <v>0.001407121079520839</v>
      </c>
      <c r="AI124" s="130" t="n">
        <v>0.001222115342354957</v>
      </c>
      <c r="AJ124" s="130" t="n">
        <v>0.001068440332260831</v>
      </c>
      <c r="AK124" s="130" t="n">
        <v>0.000944743613300919</v>
      </c>
      <c r="AL124" s="130" t="n">
        <v>0.0008476743351201656</v>
      </c>
      <c r="AM124" s="130" t="n">
        <v>0.000773007937123912</v>
      </c>
      <c r="AN124" s="130" t="n">
        <v>0.0007164522388121354</v>
      </c>
      <c r="AO124" s="130" t="n">
        <v>0.0006741124106986178</v>
      </c>
      <c r="AP124" s="130" t="n">
        <v>0.0006426918225846852</v>
      </c>
      <c r="AQ124" s="130" t="n">
        <v>0.0006195258374487579</v>
      </c>
      <c r="AR124" s="130" t="n">
        <v>0.0006025277581718154</v>
      </c>
      <c r="AS124" s="130" t="n">
        <v>0.0005900993266191054</v>
      </c>
      <c r="AT124" s="130" t="n">
        <v>0.0005810354981106884</v>
      </c>
      <c r="AU124" s="130" t="n">
        <v>0.0005744378501686026</v>
      </c>
      <c r="AV124" s="130" t="n">
        <v>0.0005696419394799039</v>
      </c>
      <c r="AW124" s="130" t="n">
        <v>0.0005661592073430176</v>
      </c>
      <c r="AX124" s="130" t="n">
        <v>0.0005636319201042484</v>
      </c>
      <c r="AY124" s="130" t="n">
        <v>0.0005617989266062062</v>
      </c>
    </row>
    <row r="125">
      <c r="A125" t="inlineStr">
        <is>
          <t>R4</t>
        </is>
      </c>
      <c r="B125" t="inlineStr">
        <is>
          <t>Camión mediano</t>
        </is>
      </c>
      <c r="C125" t="inlineStr">
        <is>
          <t>GNC</t>
        </is>
      </c>
      <c r="D125" t="inlineStr">
        <is>
          <t>%</t>
        </is>
      </c>
      <c r="E125" s="63" t="n">
        <v>0</v>
      </c>
      <c r="F125" s="63" t="n">
        <v>0</v>
      </c>
      <c r="G125" s="63" t="n">
        <v>0</v>
      </c>
      <c r="H125" s="63" t="n">
        <v>0</v>
      </c>
      <c r="I125" s="63" t="n">
        <v>0</v>
      </c>
      <c r="J125" s="63" t="n">
        <v>0</v>
      </c>
      <c r="K125" s="130" t="n">
        <v>0</v>
      </c>
      <c r="L125" s="130" t="n">
        <v>0</v>
      </c>
      <c r="M125" s="130" t="n">
        <v>0</v>
      </c>
      <c r="N125" s="130" t="n">
        <v>0</v>
      </c>
      <c r="O125" s="130" t="n">
        <v>0</v>
      </c>
      <c r="P125" s="130" t="n">
        <v>0</v>
      </c>
      <c r="Q125" s="130" t="n">
        <v>0</v>
      </c>
      <c r="R125" s="130" t="n">
        <v>0</v>
      </c>
      <c r="S125" s="130" t="n">
        <v>0</v>
      </c>
      <c r="T125" s="130" t="n">
        <v>0</v>
      </c>
      <c r="U125" s="130" t="n">
        <v>0</v>
      </c>
      <c r="V125" s="130" t="n">
        <v>0</v>
      </c>
      <c r="W125" s="130" t="n">
        <v>0</v>
      </c>
      <c r="X125" s="130" t="n">
        <v>0</v>
      </c>
      <c r="Y125" s="130" t="n">
        <v>0</v>
      </c>
      <c r="Z125" s="130" t="n">
        <v>0</v>
      </c>
      <c r="AA125" s="130" t="n">
        <v>0</v>
      </c>
      <c r="AB125" s="130" t="n">
        <v>0</v>
      </c>
      <c r="AC125" s="130" t="n">
        <v>0</v>
      </c>
      <c r="AD125" s="130" t="n">
        <v>0</v>
      </c>
      <c r="AE125" s="130" t="n">
        <v>0</v>
      </c>
      <c r="AF125" s="130" t="n">
        <v>0</v>
      </c>
      <c r="AG125" s="130" t="n">
        <v>0</v>
      </c>
      <c r="AH125" s="130" t="n">
        <v>0</v>
      </c>
      <c r="AI125" s="130" t="n">
        <v>0</v>
      </c>
      <c r="AJ125" s="130" t="n">
        <v>0</v>
      </c>
      <c r="AK125" s="130" t="n">
        <v>0</v>
      </c>
      <c r="AL125" s="130" t="n">
        <v>0</v>
      </c>
      <c r="AM125" s="130" t="n">
        <v>0</v>
      </c>
      <c r="AN125" s="130" t="n">
        <v>0</v>
      </c>
      <c r="AO125" s="130" t="n">
        <v>0</v>
      </c>
      <c r="AP125" s="130" t="n">
        <v>0</v>
      </c>
      <c r="AQ125" s="130" t="n">
        <v>0</v>
      </c>
      <c r="AR125" s="130" t="n">
        <v>0</v>
      </c>
      <c r="AS125" s="130" t="n">
        <v>0</v>
      </c>
      <c r="AT125" s="130" t="n">
        <v>0</v>
      </c>
      <c r="AU125" s="130" t="n">
        <v>0</v>
      </c>
      <c r="AV125" s="130" t="n">
        <v>0</v>
      </c>
      <c r="AW125" s="130" t="n">
        <v>0</v>
      </c>
      <c r="AX125" s="130" t="n">
        <v>0</v>
      </c>
      <c r="AY125" s="130" t="n">
        <v>0</v>
      </c>
    </row>
    <row r="126">
      <c r="A126" t="inlineStr">
        <is>
          <t>R4</t>
        </is>
      </c>
      <c r="B126" t="inlineStr">
        <is>
          <t>Camión mediano</t>
        </is>
      </c>
      <c r="C126" t="inlineStr">
        <is>
          <t>Hidrógeno-Comb-Directa</t>
        </is>
      </c>
      <c r="D126" t="inlineStr">
        <is>
          <t>%</t>
        </is>
      </c>
      <c r="E126" s="63" t="n">
        <v>0</v>
      </c>
      <c r="F126" s="63" t="n">
        <v>0</v>
      </c>
      <c r="G126" s="63" t="n">
        <v>0</v>
      </c>
      <c r="H126" s="63" t="n">
        <v>0</v>
      </c>
      <c r="I126" s="63" t="n">
        <v>0</v>
      </c>
      <c r="J126" s="63" t="n">
        <v>0</v>
      </c>
      <c r="K126" s="130" t="n">
        <v>0</v>
      </c>
      <c r="L126" s="130" t="n">
        <v>0.000777508228522504</v>
      </c>
      <c r="M126" s="130" t="n">
        <v>0.001</v>
      </c>
      <c r="N126" s="130" t="n">
        <v>0.001250341200009448</v>
      </c>
      <c r="O126" s="130" t="n">
        <v>0.001515853309977464</v>
      </c>
      <c r="P126" s="130" t="n">
        <v>0.001780375585581813</v>
      </c>
      <c r="Q126" s="130" t="n">
        <v>0.002027983367962302</v>
      </c>
      <c r="R126" s="130" t="n">
        <v>0.002246594447847678</v>
      </c>
      <c r="S126" s="130" t="n">
        <v>0.002429861378661591</v>
      </c>
      <c r="T126" s="130" t="n">
        <v>0.00257694323603277</v>
      </c>
      <c r="U126" s="130" t="n">
        <v>0.002690908188994707</v>
      </c>
      <c r="V126" s="130" t="n">
        <v>0.002776831462149613</v>
      </c>
      <c r="W126" s="130" t="n">
        <v>0.00284028691880296</v>
      </c>
      <c r="X126" s="130" t="n">
        <v>0.002886437420502082</v>
      </c>
      <c r="Y126" s="130" t="n">
        <v>0.002919629679503655</v>
      </c>
      <c r="Z126" s="130" t="n">
        <v>0.002943310985180656</v>
      </c>
      <c r="AA126" s="130" t="n">
        <v>0.002960109873126804</v>
      </c>
      <c r="AB126" s="130" t="n">
        <v>0.002971978071875217</v>
      </c>
      <c r="AC126" s="130" t="n">
        <v>0.002980338671474984</v>
      </c>
      <c r="AD126" s="130" t="n">
        <v>0.002986216378370161</v>
      </c>
      <c r="AE126" s="130" t="n">
        <v>0.002990342652627952</v>
      </c>
      <c r="AF126" s="130" t="n">
        <v>0.002993236480364331</v>
      </c>
      <c r="AG126" s="130" t="n">
        <v>0.002995264544724422</v>
      </c>
      <c r="AH126" s="130" t="n">
        <v>0.002996685160550891</v>
      </c>
      <c r="AI126" s="130" t="n">
        <v>0.002997679927965552</v>
      </c>
      <c r="AJ126" s="130" t="n">
        <v>0.002998376332198952</v>
      </c>
      <c r="AK126" s="130" t="n">
        <v>0.002998863779543957</v>
      </c>
      <c r="AL126" s="130" t="n">
        <v>0.002999204927314111</v>
      </c>
      <c r="AM126" s="130" t="n">
        <v>0.002999443665195523</v>
      </c>
      <c r="AN126" s="130" t="n">
        <v>0.002999610726135422</v>
      </c>
      <c r="AO126" s="130" t="n">
        <v>0.002999727625153023</v>
      </c>
      <c r="AP126" s="130" t="n">
        <v>0.002999809421603156</v>
      </c>
      <c r="AQ126" s="130" t="n">
        <v>0.002999866654985469</v>
      </c>
      <c r="AR126" s="130" t="n">
        <v>0.002999906700909882</v>
      </c>
      <c r="AS126" s="130" t="n">
        <v>0.002999934720579167</v>
      </c>
      <c r="AT126" s="130" t="n">
        <v>0.002999954325483501</v>
      </c>
      <c r="AU126" s="130" t="n">
        <v>0.002999968042649025</v>
      </c>
      <c r="AV126" s="130" t="n">
        <v>0.002999977640247622</v>
      </c>
      <c r="AW126" s="130" t="n">
        <v>0.002999984355460299</v>
      </c>
      <c r="AX126" s="130" t="n">
        <v>0.002999989053928068</v>
      </c>
      <c r="AY126" s="130" t="n">
        <v>0.002999992341325685</v>
      </c>
    </row>
    <row r="127">
      <c r="A127" t="inlineStr">
        <is>
          <t>R4</t>
        </is>
      </c>
      <c r="B127" t="inlineStr">
        <is>
          <t>Camión mediano</t>
        </is>
      </c>
      <c r="C127" t="inlineStr">
        <is>
          <t>Hidrógeno-Fuel-Cell</t>
        </is>
      </c>
      <c r="D127" t="inlineStr">
        <is>
          <t>%</t>
        </is>
      </c>
      <c r="E127" s="63" t="n">
        <v>0</v>
      </c>
      <c r="F127" s="63" t="n">
        <v>0</v>
      </c>
      <c r="G127" s="63" t="n">
        <v>0</v>
      </c>
      <c r="H127" s="63" t="n">
        <v>0</v>
      </c>
      <c r="I127" s="63" t="n">
        <v>0</v>
      </c>
      <c r="J127" s="63" t="n">
        <v>0</v>
      </c>
      <c r="K127" s="130" t="n">
        <v>0</v>
      </c>
      <c r="L127" s="130" t="n">
        <v>0.0006999698785031712</v>
      </c>
      <c r="M127" s="130" t="n">
        <v>0.001</v>
      </c>
      <c r="N127" s="130" t="n">
        <v>0.001428372826197013</v>
      </c>
      <c r="O127" s="130" t="n">
        <v>0.002039718767614486</v>
      </c>
      <c r="P127" s="130" t="n">
        <v>0.0029116420218177</v>
      </c>
      <c r="Q127" s="130" t="n">
        <v>0.004154091976428089</v>
      </c>
      <c r="R127" s="130" t="n">
        <v>0.005922258208963956</v>
      </c>
      <c r="S127" s="130" t="n">
        <v>0.008434003437205075</v>
      </c>
      <c r="T127" s="130" t="n">
        <v>0.01199280587127293</v>
      </c>
      <c r="U127" s="130" t="n">
        <v>0.01701669666603602</v>
      </c>
      <c r="V127" s="130" t="n">
        <v>0.0240722458767266</v>
      </c>
      <c r="W127" s="130" t="n">
        <v>0.0339094327199452</v>
      </c>
      <c r="X127" s="130" t="n">
        <v>0.04748708352611394</v>
      </c>
      <c r="Y127" s="130" t="n">
        <v>0.06596851737761344</v>
      </c>
      <c r="Z127" s="130" t="n">
        <v>0.09065402667544482</v>
      </c>
      <c r="AA127" s="130" t="n">
        <v>0.1228072184606002</v>
      </c>
      <c r="AB127" s="130" t="n">
        <v>0.1633422298661012</v>
      </c>
      <c r="AC127" s="130" t="n">
        <v>0.2123923540169326</v>
      </c>
      <c r="AD127" s="130" t="n">
        <v>0.2688868308618939</v>
      </c>
      <c r="AE127" s="130" t="n">
        <v>0.3303710956908645</v>
      </c>
      <c r="AF127" s="130" t="n">
        <v>0.3932936275948296</v>
      </c>
      <c r="AG127" s="130" t="n">
        <v>0.4537618101390687</v>
      </c>
      <c r="AH127" s="130" t="n">
        <v>0.5084584013659157</v>
      </c>
      <c r="AI127" s="130" t="n">
        <v>0.5552909441405434</v>
      </c>
      <c r="AJ127" s="130" t="n">
        <v>0.5935415449870982</v>
      </c>
      <c r="AK127" s="130" t="n">
        <v>0.6235965061978574</v>
      </c>
      <c r="AL127" s="130" t="n">
        <v>0.6465014581782049</v>
      </c>
      <c r="AM127" s="130" t="n">
        <v>0.6635543098494527</v>
      </c>
      <c r="AN127" s="130" t="n">
        <v>0.6760306942954646</v>
      </c>
      <c r="AO127" s="130" t="n">
        <v>0.6850427691168448</v>
      </c>
      <c r="AP127" s="130" t="n">
        <v>0.6914924862349481</v>
      </c>
      <c r="AQ127" s="130" t="n">
        <v>0.6960778694276348</v>
      </c>
      <c r="AR127" s="130" t="n">
        <v>0.6993224642926605</v>
      </c>
      <c r="AS127" s="130" t="n">
        <v>0.7016106625924969</v>
      </c>
      <c r="AT127" s="130" t="n">
        <v>0.7032205762211278</v>
      </c>
      <c r="AU127" s="130" t="n">
        <v>0.704351388718368</v>
      </c>
      <c r="AV127" s="130" t="n">
        <v>0.7051447520714803</v>
      </c>
      <c r="AW127" s="130" t="n">
        <v>0.7057009101705125</v>
      </c>
      <c r="AX127" s="130" t="n">
        <v>0.7060905606558228</v>
      </c>
      <c r="AY127" s="130" t="n">
        <v>0.7063634443510584</v>
      </c>
    </row>
    <row r="128">
      <c r="A128" t="inlineStr">
        <is>
          <t>R4</t>
        </is>
      </c>
      <c r="B128" t="inlineStr">
        <is>
          <t>Camión pesado</t>
        </is>
      </c>
      <c r="C128" t="inlineStr">
        <is>
          <t>Gasolina</t>
        </is>
      </c>
      <c r="D128" t="inlineStr">
        <is>
          <t>%</t>
        </is>
      </c>
      <c r="E128" s="63" t="n">
        <v>0</v>
      </c>
      <c r="F128" s="63" t="n">
        <v>0</v>
      </c>
      <c r="G128" s="63" t="n">
        <v>0</v>
      </c>
      <c r="H128" s="63" t="n">
        <v>0</v>
      </c>
      <c r="I128" s="63" t="n">
        <v>0</v>
      </c>
      <c r="J128" s="63" t="n">
        <v>0</v>
      </c>
      <c r="K128" s="130" t="n">
        <v>0</v>
      </c>
      <c r="L128" s="130" t="n">
        <v>0</v>
      </c>
      <c r="M128" s="130" t="n">
        <v>0</v>
      </c>
      <c r="N128" s="130" t="n">
        <v>0</v>
      </c>
      <c r="O128" s="130" t="n">
        <v>0</v>
      </c>
      <c r="P128" s="130" t="n">
        <v>0</v>
      </c>
      <c r="Q128" s="130" t="n">
        <v>0</v>
      </c>
      <c r="R128" s="130" t="n">
        <v>0</v>
      </c>
      <c r="S128" s="130" t="n">
        <v>0</v>
      </c>
      <c r="T128" s="130" t="n">
        <v>0</v>
      </c>
      <c r="U128" s="130" t="n">
        <v>0</v>
      </c>
      <c r="V128" s="130" t="n">
        <v>0</v>
      </c>
      <c r="W128" s="130" t="n">
        <v>0</v>
      </c>
      <c r="X128" s="130" t="n">
        <v>0</v>
      </c>
      <c r="Y128" s="130" t="n">
        <v>0</v>
      </c>
      <c r="Z128" s="130" t="n">
        <v>0</v>
      </c>
      <c r="AA128" s="130" t="n">
        <v>0</v>
      </c>
      <c r="AB128" s="130" t="n">
        <v>0</v>
      </c>
      <c r="AC128" s="130" t="n">
        <v>0</v>
      </c>
      <c r="AD128" s="130" t="n">
        <v>0</v>
      </c>
      <c r="AE128" s="130" t="n">
        <v>0</v>
      </c>
      <c r="AF128" s="130" t="n">
        <v>0</v>
      </c>
      <c r="AG128" s="130" t="n">
        <v>0</v>
      </c>
      <c r="AH128" s="130" t="n">
        <v>0</v>
      </c>
      <c r="AI128" s="130" t="n">
        <v>0</v>
      </c>
      <c r="AJ128" s="130" t="n">
        <v>0</v>
      </c>
      <c r="AK128" s="130" t="n">
        <v>0</v>
      </c>
      <c r="AL128" s="130" t="n">
        <v>0</v>
      </c>
      <c r="AM128" s="130" t="n">
        <v>0</v>
      </c>
      <c r="AN128" s="130" t="n">
        <v>0</v>
      </c>
      <c r="AO128" s="130" t="n">
        <v>0</v>
      </c>
      <c r="AP128" s="130" t="n">
        <v>0</v>
      </c>
      <c r="AQ128" s="130" t="n">
        <v>0</v>
      </c>
      <c r="AR128" s="130" t="n">
        <v>0</v>
      </c>
      <c r="AS128" s="130" t="n">
        <v>0</v>
      </c>
      <c r="AT128" s="130" t="n">
        <v>0</v>
      </c>
      <c r="AU128" s="130" t="n">
        <v>0</v>
      </c>
      <c r="AV128" s="130" t="n">
        <v>0</v>
      </c>
      <c r="AW128" s="130" t="n">
        <v>0</v>
      </c>
      <c r="AX128" s="130" t="n">
        <v>0</v>
      </c>
      <c r="AY128" s="130" t="n">
        <v>0</v>
      </c>
    </row>
    <row r="129">
      <c r="A129" t="inlineStr">
        <is>
          <t>R4</t>
        </is>
      </c>
      <c r="B129" t="inlineStr">
        <is>
          <t>Camión pesado</t>
        </is>
      </c>
      <c r="C129" t="inlineStr">
        <is>
          <t>Diesel</t>
        </is>
      </c>
      <c r="D129" t="inlineStr">
        <is>
          <t>%</t>
        </is>
      </c>
      <c r="E129" s="63" t="n">
        <v>1</v>
      </c>
      <c r="F129" s="63" t="n">
        <v>1</v>
      </c>
      <c r="G129" s="63" t="n">
        <v>1</v>
      </c>
      <c r="H129" s="63" t="n">
        <v>1</v>
      </c>
      <c r="I129" s="63" t="n">
        <v>1</v>
      </c>
      <c r="J129" s="63" t="n">
        <v>1</v>
      </c>
      <c r="K129" s="130" t="n">
        <v>1</v>
      </c>
      <c r="L129" s="130" t="n">
        <v>0.9985225218929743</v>
      </c>
      <c r="M129" s="130" t="n">
        <v>0.998</v>
      </c>
      <c r="N129" s="130" t="n">
        <v>0.9973212859737935</v>
      </c>
      <c r="O129" s="130" t="n">
        <v>0.9964444279224081</v>
      </c>
      <c r="P129" s="130" t="n">
        <v>0.9953079823926005</v>
      </c>
      <c r="Q129" s="130" t="n">
        <v>0.9938179246556097</v>
      </c>
      <c r="R129" s="130" t="n">
        <v>0.9918311473431884</v>
      </c>
      <c r="S129" s="130" t="n">
        <v>0.9891361351841335</v>
      </c>
      <c r="T129" s="130" t="n">
        <v>0.9854302508926944</v>
      </c>
      <c r="U129" s="130" t="n">
        <v>0.9802923951449694</v>
      </c>
      <c r="V129" s="130" t="n">
        <v>0.9731509226611239</v>
      </c>
      <c r="W129" s="130" t="n">
        <v>0.9632502803612519</v>
      </c>
      <c r="X129" s="130" t="n">
        <v>0.949626479053384</v>
      </c>
      <c r="Y129" s="130" t="n">
        <v>0.931111852942883</v>
      </c>
      <c r="Z129" s="130" t="n">
        <v>0.9064026623393746</v>
      </c>
      <c r="AA129" s="130" t="n">
        <v>0.8742326716662731</v>
      </c>
      <c r="AB129" s="130" t="n">
        <v>0.8336857920620236</v>
      </c>
      <c r="AC129" s="130" t="n">
        <v>0.7846273073115925</v>
      </c>
      <c r="AD129" s="130" t="n">
        <v>0.728126952759736</v>
      </c>
      <c r="AE129" s="130" t="n">
        <v>0.6666385616565076</v>
      </c>
      <c r="AF129" s="130" t="n">
        <v>0.6037131359248061</v>
      </c>
      <c r="AG129" s="130" t="n">
        <v>0.5432429253162068</v>
      </c>
      <c r="AH129" s="130" t="n">
        <v>0.4885449134735333</v>
      </c>
      <c r="AI129" s="130" t="n">
        <v>0.441711375931491</v>
      </c>
      <c r="AJ129" s="130" t="n">
        <v>0.4034600786807028</v>
      </c>
      <c r="AK129" s="130" t="n">
        <v>0.3734046300225985</v>
      </c>
      <c r="AL129" s="130" t="n">
        <v>0.3504993368944809</v>
      </c>
      <c r="AM129" s="130" t="n">
        <v>0.3334462464853516</v>
      </c>
      <c r="AN129" s="130" t="n">
        <v>0.3209696949783999</v>
      </c>
      <c r="AO129" s="130" t="n">
        <v>0.3119575032580021</v>
      </c>
      <c r="AP129" s="130" t="n">
        <v>0.3055077043434486</v>
      </c>
      <c r="AQ129" s="130" t="n">
        <v>0.3009222639173796</v>
      </c>
      <c r="AR129" s="130" t="n">
        <v>0.2976776290064295</v>
      </c>
      <c r="AS129" s="130" t="n">
        <v>0.2953894026869238</v>
      </c>
      <c r="AT129" s="130" t="n">
        <v>0.2937794694533886</v>
      </c>
      <c r="AU129" s="130" t="n">
        <v>0.2926486432389829</v>
      </c>
      <c r="AV129" s="130" t="n">
        <v>0.291855270288272</v>
      </c>
      <c r="AW129" s="130" t="n">
        <v>0.291299105474027</v>
      </c>
      <c r="AX129" s="130" t="n">
        <v>0.2909094502902491</v>
      </c>
      <c r="AY129" s="130" t="n">
        <v>0.2906365633076159</v>
      </c>
    </row>
    <row r="130">
      <c r="A130" t="inlineStr">
        <is>
          <t>R4</t>
        </is>
      </c>
      <c r="B130" t="inlineStr">
        <is>
          <t>Camión pesado</t>
        </is>
      </c>
      <c r="C130" t="inlineStr">
        <is>
          <t>Eléctrico</t>
        </is>
      </c>
      <c r="D130" t="inlineStr">
        <is>
          <t>%</t>
        </is>
      </c>
      <c r="E130" s="63" t="n">
        <v>0</v>
      </c>
      <c r="F130" s="63" t="n">
        <v>0</v>
      </c>
      <c r="G130" s="63" t="n">
        <v>0</v>
      </c>
      <c r="H130" s="63" t="n">
        <v>0</v>
      </c>
      <c r="I130" s="63" t="n">
        <v>0</v>
      </c>
      <c r="J130" s="63" t="n">
        <v>0</v>
      </c>
      <c r="K130" s="130" t="n">
        <v>0</v>
      </c>
      <c r="L130" s="130" t="n">
        <v>0</v>
      </c>
      <c r="M130" s="130" t="n">
        <v>0</v>
      </c>
      <c r="N130" s="130" t="n">
        <v>0</v>
      </c>
      <c r="O130" s="130" t="n">
        <v>0</v>
      </c>
      <c r="P130" s="130" t="n">
        <v>0</v>
      </c>
      <c r="Q130" s="130" t="n">
        <v>0</v>
      </c>
      <c r="R130" s="130" t="n">
        <v>0</v>
      </c>
      <c r="S130" s="130" t="n">
        <v>0</v>
      </c>
      <c r="T130" s="130" t="n">
        <v>0</v>
      </c>
      <c r="U130" s="130" t="n">
        <v>0</v>
      </c>
      <c r="V130" s="130" t="n">
        <v>0</v>
      </c>
      <c r="W130" s="130" t="n">
        <v>0</v>
      </c>
      <c r="X130" s="130" t="n">
        <v>0</v>
      </c>
      <c r="Y130" s="130" t="n">
        <v>0</v>
      </c>
      <c r="Z130" s="130" t="n">
        <v>0</v>
      </c>
      <c r="AA130" s="130" t="n">
        <v>0</v>
      </c>
      <c r="AB130" s="130" t="n">
        <v>0</v>
      </c>
      <c r="AC130" s="130" t="n">
        <v>0</v>
      </c>
      <c r="AD130" s="130" t="n">
        <v>0</v>
      </c>
      <c r="AE130" s="130" t="n">
        <v>0</v>
      </c>
      <c r="AF130" s="130" t="n">
        <v>0</v>
      </c>
      <c r="AG130" s="130" t="n">
        <v>0</v>
      </c>
      <c r="AH130" s="130" t="n">
        <v>0</v>
      </c>
      <c r="AI130" s="130" t="n">
        <v>0</v>
      </c>
      <c r="AJ130" s="130" t="n">
        <v>0</v>
      </c>
      <c r="AK130" s="130" t="n">
        <v>0</v>
      </c>
      <c r="AL130" s="130" t="n">
        <v>0</v>
      </c>
      <c r="AM130" s="130" t="n">
        <v>0</v>
      </c>
      <c r="AN130" s="130" t="n">
        <v>0</v>
      </c>
      <c r="AO130" s="130" t="n">
        <v>0</v>
      </c>
      <c r="AP130" s="130" t="n">
        <v>0</v>
      </c>
      <c r="AQ130" s="130" t="n">
        <v>0</v>
      </c>
      <c r="AR130" s="130" t="n">
        <v>0</v>
      </c>
      <c r="AS130" s="130" t="n">
        <v>0</v>
      </c>
      <c r="AT130" s="130" t="n">
        <v>0</v>
      </c>
      <c r="AU130" s="130" t="n">
        <v>0</v>
      </c>
      <c r="AV130" s="130" t="n">
        <v>0</v>
      </c>
      <c r="AW130" s="130" t="n">
        <v>0</v>
      </c>
      <c r="AX130" s="130" t="n">
        <v>0</v>
      </c>
      <c r="AY130" s="130" t="n">
        <v>0</v>
      </c>
    </row>
    <row r="131">
      <c r="A131" t="inlineStr">
        <is>
          <t>R4</t>
        </is>
      </c>
      <c r="B131" t="inlineStr">
        <is>
          <t>Camión pesado</t>
        </is>
      </c>
      <c r="C131" t="inlineStr">
        <is>
          <t>GLP</t>
        </is>
      </c>
      <c r="D131" t="inlineStr">
        <is>
          <t>%</t>
        </is>
      </c>
      <c r="E131" s="63" t="n">
        <v>0</v>
      </c>
      <c r="F131" s="63" t="n">
        <v>0</v>
      </c>
      <c r="G131" s="63" t="n">
        <v>0</v>
      </c>
      <c r="H131" s="63" t="n">
        <v>0</v>
      </c>
      <c r="I131" s="63" t="n">
        <v>0</v>
      </c>
      <c r="J131" s="63" t="n">
        <v>0</v>
      </c>
      <c r="K131" s="130" t="n">
        <v>0</v>
      </c>
      <c r="L131" s="130" t="n">
        <v>0</v>
      </c>
      <c r="M131" s="130" t="n">
        <v>0</v>
      </c>
      <c r="N131" s="130" t="n">
        <v>0</v>
      </c>
      <c r="O131" s="130" t="n">
        <v>0</v>
      </c>
      <c r="P131" s="130" t="n">
        <v>0</v>
      </c>
      <c r="Q131" s="130" t="n">
        <v>0</v>
      </c>
      <c r="R131" s="130" t="n">
        <v>0</v>
      </c>
      <c r="S131" s="130" t="n">
        <v>0</v>
      </c>
      <c r="T131" s="130" t="n">
        <v>0</v>
      </c>
      <c r="U131" s="130" t="n">
        <v>0</v>
      </c>
      <c r="V131" s="130" t="n">
        <v>0</v>
      </c>
      <c r="W131" s="130" t="n">
        <v>0</v>
      </c>
      <c r="X131" s="130" t="n">
        <v>0</v>
      </c>
      <c r="Y131" s="130" t="n">
        <v>0</v>
      </c>
      <c r="Z131" s="130" t="n">
        <v>0</v>
      </c>
      <c r="AA131" s="130" t="n">
        <v>0</v>
      </c>
      <c r="AB131" s="130" t="n">
        <v>0</v>
      </c>
      <c r="AC131" s="130" t="n">
        <v>0</v>
      </c>
      <c r="AD131" s="130" t="n">
        <v>0</v>
      </c>
      <c r="AE131" s="130" t="n">
        <v>0</v>
      </c>
      <c r="AF131" s="130" t="n">
        <v>0</v>
      </c>
      <c r="AG131" s="130" t="n">
        <v>0</v>
      </c>
      <c r="AH131" s="130" t="n">
        <v>0</v>
      </c>
      <c r="AI131" s="130" t="n">
        <v>0</v>
      </c>
      <c r="AJ131" s="130" t="n">
        <v>0</v>
      </c>
      <c r="AK131" s="130" t="n">
        <v>0</v>
      </c>
      <c r="AL131" s="130" t="n">
        <v>0</v>
      </c>
      <c r="AM131" s="130" t="n">
        <v>0</v>
      </c>
      <c r="AN131" s="130" t="n">
        <v>0</v>
      </c>
      <c r="AO131" s="130" t="n">
        <v>0</v>
      </c>
      <c r="AP131" s="130" t="n">
        <v>0</v>
      </c>
      <c r="AQ131" s="130" t="n">
        <v>0</v>
      </c>
      <c r="AR131" s="130" t="n">
        <v>0</v>
      </c>
      <c r="AS131" s="130" t="n">
        <v>0</v>
      </c>
      <c r="AT131" s="130" t="n">
        <v>0</v>
      </c>
      <c r="AU131" s="130" t="n">
        <v>0</v>
      </c>
      <c r="AV131" s="130" t="n">
        <v>0</v>
      </c>
      <c r="AW131" s="130" t="n">
        <v>0</v>
      </c>
      <c r="AX131" s="130" t="n">
        <v>0</v>
      </c>
      <c r="AY131" s="130" t="n">
        <v>0</v>
      </c>
    </row>
    <row r="132">
      <c r="A132" t="inlineStr">
        <is>
          <t>R4</t>
        </is>
      </c>
      <c r="B132" t="inlineStr">
        <is>
          <t>Camión pesado</t>
        </is>
      </c>
      <c r="C132" t="inlineStr">
        <is>
          <t>GNC</t>
        </is>
      </c>
      <c r="D132" t="inlineStr">
        <is>
          <t>%</t>
        </is>
      </c>
      <c r="E132" s="63" t="n">
        <v>0</v>
      </c>
      <c r="F132" s="63" t="n">
        <v>0</v>
      </c>
      <c r="G132" s="63" t="n">
        <v>0</v>
      </c>
      <c r="H132" s="63" t="n">
        <v>0</v>
      </c>
      <c r="I132" s="63" t="n">
        <v>0</v>
      </c>
      <c r="J132" s="63" t="n">
        <v>0</v>
      </c>
      <c r="K132" s="130" t="n">
        <v>0</v>
      </c>
      <c r="L132" s="130" t="n">
        <v>0</v>
      </c>
      <c r="M132" s="130" t="n">
        <v>0</v>
      </c>
      <c r="N132" s="130" t="n">
        <v>0</v>
      </c>
      <c r="O132" s="130" t="n">
        <v>0</v>
      </c>
      <c r="P132" s="130" t="n">
        <v>0</v>
      </c>
      <c r="Q132" s="130" t="n">
        <v>0</v>
      </c>
      <c r="R132" s="130" t="n">
        <v>0</v>
      </c>
      <c r="S132" s="130" t="n">
        <v>0</v>
      </c>
      <c r="T132" s="130" t="n">
        <v>0</v>
      </c>
      <c r="U132" s="130" t="n">
        <v>0</v>
      </c>
      <c r="V132" s="130" t="n">
        <v>0</v>
      </c>
      <c r="W132" s="130" t="n">
        <v>0</v>
      </c>
      <c r="X132" s="130" t="n">
        <v>0</v>
      </c>
      <c r="Y132" s="130" t="n">
        <v>0</v>
      </c>
      <c r="Z132" s="130" t="n">
        <v>0</v>
      </c>
      <c r="AA132" s="130" t="n">
        <v>0</v>
      </c>
      <c r="AB132" s="130" t="n">
        <v>0</v>
      </c>
      <c r="AC132" s="130" t="n">
        <v>0</v>
      </c>
      <c r="AD132" s="130" t="n">
        <v>0</v>
      </c>
      <c r="AE132" s="130" t="n">
        <v>0</v>
      </c>
      <c r="AF132" s="130" t="n">
        <v>0</v>
      </c>
      <c r="AG132" s="130" t="n">
        <v>0</v>
      </c>
      <c r="AH132" s="130" t="n">
        <v>0</v>
      </c>
      <c r="AI132" s="130" t="n">
        <v>0</v>
      </c>
      <c r="AJ132" s="130" t="n">
        <v>0</v>
      </c>
      <c r="AK132" s="130" t="n">
        <v>0</v>
      </c>
      <c r="AL132" s="130" t="n">
        <v>0</v>
      </c>
      <c r="AM132" s="130" t="n">
        <v>0</v>
      </c>
      <c r="AN132" s="130" t="n">
        <v>0</v>
      </c>
      <c r="AO132" s="130" t="n">
        <v>0</v>
      </c>
      <c r="AP132" s="130" t="n">
        <v>0</v>
      </c>
      <c r="AQ132" s="130" t="n">
        <v>0</v>
      </c>
      <c r="AR132" s="130" t="n">
        <v>0</v>
      </c>
      <c r="AS132" s="130" t="n">
        <v>0</v>
      </c>
      <c r="AT132" s="130" t="n">
        <v>0</v>
      </c>
      <c r="AU132" s="130" t="n">
        <v>0</v>
      </c>
      <c r="AV132" s="130" t="n">
        <v>0</v>
      </c>
      <c r="AW132" s="130" t="n">
        <v>0</v>
      </c>
      <c r="AX132" s="130" t="n">
        <v>0</v>
      </c>
      <c r="AY132" s="130" t="n">
        <v>0</v>
      </c>
    </row>
    <row r="133">
      <c r="A133" t="inlineStr">
        <is>
          <t>R4</t>
        </is>
      </c>
      <c r="B133" t="inlineStr">
        <is>
          <t>Camión pesado</t>
        </is>
      </c>
      <c r="C133" t="inlineStr">
        <is>
          <t>Hidrógeno-Comb-Directa</t>
        </is>
      </c>
      <c r="D133" t="inlineStr">
        <is>
          <t>%</t>
        </is>
      </c>
      <c r="E133" s="63" t="n">
        <v>0</v>
      </c>
      <c r="F133" s="63" t="n">
        <v>0</v>
      </c>
      <c r="G133" s="63" t="n">
        <v>0</v>
      </c>
      <c r="H133" s="63" t="n">
        <v>0</v>
      </c>
      <c r="I133" s="63" t="n">
        <v>0</v>
      </c>
      <c r="J133" s="63" t="n">
        <v>0</v>
      </c>
      <c r="K133" s="130" t="n">
        <v>0</v>
      </c>
      <c r="L133" s="130" t="n">
        <v>0.000777508228522504</v>
      </c>
      <c r="M133" s="130" t="n">
        <v>0.001</v>
      </c>
      <c r="N133" s="130" t="n">
        <v>0.001250341200009448</v>
      </c>
      <c r="O133" s="130" t="n">
        <v>0.001515853309977464</v>
      </c>
      <c r="P133" s="130" t="n">
        <v>0.001780375585581813</v>
      </c>
      <c r="Q133" s="130" t="n">
        <v>0.002027983367962302</v>
      </c>
      <c r="R133" s="130" t="n">
        <v>0.002246594447847678</v>
      </c>
      <c r="S133" s="130" t="n">
        <v>0.002429861378661591</v>
      </c>
      <c r="T133" s="130" t="n">
        <v>0.00257694323603277</v>
      </c>
      <c r="U133" s="130" t="n">
        <v>0.002690908188994707</v>
      </c>
      <c r="V133" s="130" t="n">
        <v>0.002776831462149613</v>
      </c>
      <c r="W133" s="130" t="n">
        <v>0.00284028691880296</v>
      </c>
      <c r="X133" s="130" t="n">
        <v>0.002886437420502082</v>
      </c>
      <c r="Y133" s="130" t="n">
        <v>0.002919629679503655</v>
      </c>
      <c r="Z133" s="130" t="n">
        <v>0.002943310985180656</v>
      </c>
      <c r="AA133" s="130" t="n">
        <v>0.002960109873126804</v>
      </c>
      <c r="AB133" s="130" t="n">
        <v>0.002971978071875217</v>
      </c>
      <c r="AC133" s="130" t="n">
        <v>0.002980338671474984</v>
      </c>
      <c r="AD133" s="130" t="n">
        <v>0.002986216378370161</v>
      </c>
      <c r="AE133" s="130" t="n">
        <v>0.002990342652627952</v>
      </c>
      <c r="AF133" s="130" t="n">
        <v>0.002993236480364331</v>
      </c>
      <c r="AG133" s="130" t="n">
        <v>0.002995264544724422</v>
      </c>
      <c r="AH133" s="130" t="n">
        <v>0.002996685160550891</v>
      </c>
      <c r="AI133" s="130" t="n">
        <v>0.002997679927965552</v>
      </c>
      <c r="AJ133" s="130" t="n">
        <v>0.002998376332198952</v>
      </c>
      <c r="AK133" s="130" t="n">
        <v>0.002998863779543957</v>
      </c>
      <c r="AL133" s="130" t="n">
        <v>0.002999204927314111</v>
      </c>
      <c r="AM133" s="130" t="n">
        <v>0.002999443665195523</v>
      </c>
      <c r="AN133" s="130" t="n">
        <v>0.002999610726135422</v>
      </c>
      <c r="AO133" s="130" t="n">
        <v>0.002999727625153023</v>
      </c>
      <c r="AP133" s="130" t="n">
        <v>0.002999809421603156</v>
      </c>
      <c r="AQ133" s="130" t="n">
        <v>0.002999866654985469</v>
      </c>
      <c r="AR133" s="130" t="n">
        <v>0.002999906700909882</v>
      </c>
      <c r="AS133" s="130" t="n">
        <v>0.002999934720579167</v>
      </c>
      <c r="AT133" s="130" t="n">
        <v>0.002999954325483501</v>
      </c>
      <c r="AU133" s="130" t="n">
        <v>0.002999968042649025</v>
      </c>
      <c r="AV133" s="130" t="n">
        <v>0.002999977640247622</v>
      </c>
      <c r="AW133" s="130" t="n">
        <v>0.002999984355460299</v>
      </c>
      <c r="AX133" s="130" t="n">
        <v>0.002999989053928068</v>
      </c>
      <c r="AY133" s="130" t="n">
        <v>0.002999992341325685</v>
      </c>
    </row>
    <row r="134">
      <c r="A134" t="inlineStr">
        <is>
          <t>R4</t>
        </is>
      </c>
      <c r="B134" t="inlineStr">
        <is>
          <t>Camión pesado</t>
        </is>
      </c>
      <c r="C134" t="inlineStr">
        <is>
          <t>Hidrógeno-Fuel-Cell</t>
        </is>
      </c>
      <c r="D134" t="inlineStr">
        <is>
          <t>%</t>
        </is>
      </c>
      <c r="E134" s="63" t="n">
        <v>0</v>
      </c>
      <c r="F134" s="63" t="n">
        <v>0</v>
      </c>
      <c r="G134" s="63" t="n">
        <v>0</v>
      </c>
      <c r="H134" s="63" t="n">
        <v>0</v>
      </c>
      <c r="I134" s="63" t="n">
        <v>0</v>
      </c>
      <c r="J134" s="63" t="n">
        <v>0</v>
      </c>
      <c r="K134" s="130" t="n">
        <v>0</v>
      </c>
      <c r="L134" s="130" t="n">
        <v>0.0006999698785031712</v>
      </c>
      <c r="M134" s="130" t="n">
        <v>0.001</v>
      </c>
      <c r="N134" s="130" t="n">
        <v>0.001428372826197013</v>
      </c>
      <c r="O134" s="130" t="n">
        <v>0.002039718767614486</v>
      </c>
      <c r="P134" s="130" t="n">
        <v>0.0029116420218177</v>
      </c>
      <c r="Q134" s="130" t="n">
        <v>0.004154091976428089</v>
      </c>
      <c r="R134" s="130" t="n">
        <v>0.005922258208963956</v>
      </c>
      <c r="S134" s="130" t="n">
        <v>0.008434003437205075</v>
      </c>
      <c r="T134" s="130" t="n">
        <v>0.01199280587127293</v>
      </c>
      <c r="U134" s="130" t="n">
        <v>0.01701669666603602</v>
      </c>
      <c r="V134" s="130" t="n">
        <v>0.0240722458767266</v>
      </c>
      <c r="W134" s="130" t="n">
        <v>0.0339094327199452</v>
      </c>
      <c r="X134" s="130" t="n">
        <v>0.04748708352611394</v>
      </c>
      <c r="Y134" s="130" t="n">
        <v>0.06596851737761344</v>
      </c>
      <c r="Z134" s="130" t="n">
        <v>0.09065402667544482</v>
      </c>
      <c r="AA134" s="130" t="n">
        <v>0.1228072184606002</v>
      </c>
      <c r="AB134" s="130" t="n">
        <v>0.1633422298661012</v>
      </c>
      <c r="AC134" s="130" t="n">
        <v>0.2123923540169326</v>
      </c>
      <c r="AD134" s="130" t="n">
        <v>0.2688868308618939</v>
      </c>
      <c r="AE134" s="130" t="n">
        <v>0.3303710956908645</v>
      </c>
      <c r="AF134" s="130" t="n">
        <v>0.3932936275948296</v>
      </c>
      <c r="AG134" s="130" t="n">
        <v>0.4537618101390687</v>
      </c>
      <c r="AH134" s="130" t="n">
        <v>0.5084584013659157</v>
      </c>
      <c r="AI134" s="130" t="n">
        <v>0.5552909441405434</v>
      </c>
      <c r="AJ134" s="130" t="n">
        <v>0.5935415449870982</v>
      </c>
      <c r="AK134" s="130" t="n">
        <v>0.6235965061978574</v>
      </c>
      <c r="AL134" s="130" t="n">
        <v>0.6465014581782049</v>
      </c>
      <c r="AM134" s="130" t="n">
        <v>0.6635543098494527</v>
      </c>
      <c r="AN134" s="130" t="n">
        <v>0.6760306942954646</v>
      </c>
      <c r="AO134" s="130" t="n">
        <v>0.6850427691168448</v>
      </c>
      <c r="AP134" s="130" t="n">
        <v>0.6914924862349481</v>
      </c>
      <c r="AQ134" s="130" t="n">
        <v>0.6960778694276348</v>
      </c>
      <c r="AR134" s="130" t="n">
        <v>0.6993224642926605</v>
      </c>
      <c r="AS134" s="130" t="n">
        <v>0.7016106625924969</v>
      </c>
      <c r="AT134" s="130" t="n">
        <v>0.7032205762211278</v>
      </c>
      <c r="AU134" s="130" t="n">
        <v>0.704351388718368</v>
      </c>
      <c r="AV134" s="130" t="n">
        <v>0.7051447520714803</v>
      </c>
      <c r="AW134" s="130" t="n">
        <v>0.7057009101705125</v>
      </c>
      <c r="AX134" s="130" t="n">
        <v>0.7060905606558228</v>
      </c>
      <c r="AY134" s="130" t="n">
        <v>0.7063634443510584</v>
      </c>
    </row>
    <row r="135">
      <c r="A135" t="inlineStr">
        <is>
          <t>R4</t>
        </is>
      </c>
      <c r="B135" t="inlineStr">
        <is>
          <t>Ferroviario</t>
        </is>
      </c>
      <c r="C135" t="inlineStr">
        <is>
          <t>Diesel</t>
        </is>
      </c>
      <c r="D135" t="inlineStr">
        <is>
          <t>%</t>
        </is>
      </c>
      <c r="E135" s="63" t="n">
        <v>1</v>
      </c>
      <c r="F135" s="63" t="n">
        <v>1</v>
      </c>
      <c r="G135" s="63" t="n">
        <v>1</v>
      </c>
      <c r="H135" s="63" t="n">
        <v>1</v>
      </c>
      <c r="I135" s="63" t="n">
        <v>1</v>
      </c>
      <c r="J135" s="63" t="n">
        <v>1</v>
      </c>
      <c r="K135" s="71" t="n">
        <v>1</v>
      </c>
      <c r="L135" s="71" t="n">
        <v>1</v>
      </c>
      <c r="M135" s="71" t="n">
        <v>1</v>
      </c>
      <c r="N135" s="71" t="n">
        <v>1</v>
      </c>
      <c r="O135" s="71" t="n">
        <v>1</v>
      </c>
      <c r="P135" s="71" t="n">
        <v>1</v>
      </c>
      <c r="Q135" s="71" t="n">
        <v>1</v>
      </c>
      <c r="R135" s="71" t="n">
        <v>1</v>
      </c>
      <c r="S135" s="71" t="n">
        <v>1</v>
      </c>
      <c r="T135" s="71" t="n">
        <v>1</v>
      </c>
      <c r="U135" s="71" t="n">
        <v>1</v>
      </c>
      <c r="V135" s="71" t="n">
        <v>1</v>
      </c>
      <c r="W135" s="71" t="n">
        <v>1</v>
      </c>
      <c r="X135" s="71" t="n">
        <v>1</v>
      </c>
      <c r="Y135" s="71" t="n">
        <v>1</v>
      </c>
      <c r="Z135" s="71" t="n">
        <v>1</v>
      </c>
      <c r="AA135" s="71" t="n">
        <v>1</v>
      </c>
      <c r="AB135" s="71" t="n">
        <v>1</v>
      </c>
      <c r="AC135" s="71" t="n">
        <v>1</v>
      </c>
      <c r="AD135" s="71" t="n">
        <v>1</v>
      </c>
      <c r="AE135" s="71" t="n">
        <v>1</v>
      </c>
      <c r="AF135" s="71" t="n">
        <v>1</v>
      </c>
      <c r="AG135" s="71" t="n">
        <v>1</v>
      </c>
      <c r="AH135" s="71" t="n">
        <v>1</v>
      </c>
      <c r="AI135" s="71" t="n">
        <v>1</v>
      </c>
      <c r="AJ135" s="71" t="n">
        <v>1</v>
      </c>
      <c r="AK135" s="71" t="n">
        <v>1</v>
      </c>
      <c r="AL135" s="71" t="n">
        <v>1</v>
      </c>
      <c r="AM135" s="71" t="n">
        <v>1</v>
      </c>
      <c r="AN135" s="71" t="n">
        <v>1</v>
      </c>
      <c r="AO135" s="71" t="n">
        <v>1</v>
      </c>
      <c r="AP135" s="71" t="n">
        <v>1</v>
      </c>
      <c r="AQ135" s="71" t="n">
        <v>1</v>
      </c>
      <c r="AR135" s="71" t="n">
        <v>1</v>
      </c>
      <c r="AS135" s="71" t="n">
        <v>1</v>
      </c>
      <c r="AT135" s="71" t="n">
        <v>1</v>
      </c>
      <c r="AU135" s="71" t="n">
        <v>1</v>
      </c>
      <c r="AV135" s="71" t="n">
        <v>1</v>
      </c>
      <c r="AW135" s="71" t="n">
        <v>1</v>
      </c>
      <c r="AX135" s="71" t="n">
        <v>1</v>
      </c>
      <c r="AY135" s="71" t="n">
        <v>1</v>
      </c>
    </row>
    <row r="136">
      <c r="A136" t="inlineStr">
        <is>
          <t>R4</t>
        </is>
      </c>
      <c r="B136" t="inlineStr">
        <is>
          <t>Ferroviario</t>
        </is>
      </c>
      <c r="C136" t="inlineStr">
        <is>
          <t>Eléctrico</t>
        </is>
      </c>
      <c r="D136" t="inlineStr">
        <is>
          <t>%</t>
        </is>
      </c>
      <c r="E136" s="63" t="n">
        <v>0</v>
      </c>
      <c r="F136" s="63" t="n">
        <v>0</v>
      </c>
      <c r="G136" s="63" t="n">
        <v>0</v>
      </c>
      <c r="H136" s="63" t="n">
        <v>0</v>
      </c>
      <c r="I136" s="63" t="n">
        <v>0</v>
      </c>
      <c r="J136" s="63" t="n">
        <v>0</v>
      </c>
      <c r="K136" s="71" t="n">
        <v>0</v>
      </c>
      <c r="L136" s="71" t="n">
        <v>0</v>
      </c>
      <c r="M136" s="71" t="n">
        <v>0</v>
      </c>
      <c r="N136" s="71" t="n">
        <v>0</v>
      </c>
      <c r="O136" s="71" t="n">
        <v>0</v>
      </c>
      <c r="P136" s="71" t="n">
        <v>0</v>
      </c>
      <c r="Q136" s="71" t="n">
        <v>0</v>
      </c>
      <c r="R136" s="71" t="n">
        <v>0</v>
      </c>
      <c r="S136" s="71" t="n">
        <v>0</v>
      </c>
      <c r="T136" s="71" t="n">
        <v>0</v>
      </c>
      <c r="U136" s="71" t="n">
        <v>0</v>
      </c>
      <c r="V136" s="71" t="n">
        <v>0</v>
      </c>
      <c r="W136" s="71" t="n">
        <v>0</v>
      </c>
      <c r="X136" s="71" t="n">
        <v>0</v>
      </c>
      <c r="Y136" s="71" t="n">
        <v>0</v>
      </c>
      <c r="Z136" s="71" t="n">
        <v>0</v>
      </c>
      <c r="AA136" s="71" t="n">
        <v>0</v>
      </c>
      <c r="AB136" s="71" t="n">
        <v>0</v>
      </c>
      <c r="AC136" s="71" t="n">
        <v>0</v>
      </c>
      <c r="AD136" s="71" t="n">
        <v>0</v>
      </c>
      <c r="AE136" s="71" t="n">
        <v>0</v>
      </c>
      <c r="AF136" s="71" t="n">
        <v>0</v>
      </c>
      <c r="AG136" s="71" t="n">
        <v>0</v>
      </c>
      <c r="AH136" s="71" t="n">
        <v>0</v>
      </c>
      <c r="AI136" s="71" t="n">
        <v>0</v>
      </c>
      <c r="AJ136" s="71" t="n">
        <v>0</v>
      </c>
      <c r="AK136" s="71" t="n">
        <v>0</v>
      </c>
      <c r="AL136" s="71" t="n">
        <v>0</v>
      </c>
      <c r="AM136" s="71" t="n">
        <v>0</v>
      </c>
      <c r="AN136" s="71" t="n">
        <v>0</v>
      </c>
      <c r="AO136" s="71" t="n">
        <v>0</v>
      </c>
      <c r="AP136" s="71" t="n">
        <v>0</v>
      </c>
      <c r="AQ136" s="71" t="n">
        <v>0</v>
      </c>
      <c r="AR136" s="71" t="n">
        <v>0</v>
      </c>
      <c r="AS136" s="71" t="n">
        <v>0</v>
      </c>
      <c r="AT136" s="71" t="n">
        <v>0</v>
      </c>
      <c r="AU136" s="71" t="n">
        <v>0</v>
      </c>
      <c r="AV136" s="71" t="n">
        <v>0</v>
      </c>
      <c r="AW136" s="71" t="n">
        <v>0</v>
      </c>
      <c r="AX136" s="71" t="n">
        <v>0</v>
      </c>
      <c r="AY136" s="71" t="n">
        <v>0</v>
      </c>
    </row>
    <row r="137">
      <c r="A137" t="inlineStr">
        <is>
          <t>R4</t>
        </is>
      </c>
      <c r="B137" t="inlineStr">
        <is>
          <t>Ferroviario</t>
        </is>
      </c>
      <c r="C137" t="inlineStr">
        <is>
          <t>Hidrógeno-Fuel-Cell</t>
        </is>
      </c>
      <c r="D137" t="inlineStr">
        <is>
          <t>%</t>
        </is>
      </c>
      <c r="E137" s="63" t="n">
        <v>0</v>
      </c>
      <c r="F137" s="63" t="n">
        <v>0</v>
      </c>
      <c r="G137" s="63" t="n">
        <v>0</v>
      </c>
      <c r="H137" s="63" t="n">
        <v>0</v>
      </c>
      <c r="I137" s="63" t="n">
        <v>0</v>
      </c>
      <c r="J137" s="63" t="n">
        <v>0</v>
      </c>
      <c r="K137" s="130" t="n">
        <v>0</v>
      </c>
      <c r="L137" s="130" t="n">
        <v>0</v>
      </c>
      <c r="M137" s="130" t="n">
        <v>0</v>
      </c>
      <c r="N137" s="130" t="n">
        <v>0</v>
      </c>
      <c r="O137" s="130" t="n">
        <v>0</v>
      </c>
      <c r="P137" s="130" t="n">
        <v>0</v>
      </c>
      <c r="Q137" s="130" t="n">
        <v>0</v>
      </c>
      <c r="R137" s="130" t="n">
        <v>0</v>
      </c>
      <c r="S137" s="130" t="n">
        <v>0</v>
      </c>
      <c r="T137" s="130" t="n">
        <v>0</v>
      </c>
      <c r="U137" s="130" t="n">
        <v>0</v>
      </c>
      <c r="V137" s="130" t="n">
        <v>0</v>
      </c>
      <c r="W137" s="130" t="n">
        <v>0</v>
      </c>
      <c r="X137" s="130" t="n">
        <v>0</v>
      </c>
      <c r="Y137" s="130" t="n">
        <v>0</v>
      </c>
      <c r="Z137" s="130" t="n">
        <v>0</v>
      </c>
      <c r="AA137" s="130" t="n">
        <v>0</v>
      </c>
      <c r="AB137" s="130" t="n">
        <v>0</v>
      </c>
      <c r="AC137" s="130" t="n">
        <v>0</v>
      </c>
      <c r="AD137" s="130" t="n">
        <v>0</v>
      </c>
      <c r="AE137" s="130" t="n">
        <v>0</v>
      </c>
      <c r="AF137" s="130" t="n">
        <v>0</v>
      </c>
      <c r="AG137" s="130" t="n">
        <v>0</v>
      </c>
      <c r="AH137" s="130" t="n">
        <v>0</v>
      </c>
      <c r="AI137" s="130" t="n">
        <v>0</v>
      </c>
      <c r="AJ137" s="130" t="n">
        <v>0</v>
      </c>
      <c r="AK137" s="130" t="n">
        <v>0</v>
      </c>
      <c r="AL137" s="130" t="n">
        <v>0</v>
      </c>
      <c r="AM137" s="130" t="n">
        <v>0</v>
      </c>
      <c r="AN137" s="130" t="n">
        <v>0</v>
      </c>
      <c r="AO137" s="130" t="n">
        <v>0</v>
      </c>
      <c r="AP137" s="130" t="n">
        <v>0</v>
      </c>
      <c r="AQ137" s="130" t="n">
        <v>0</v>
      </c>
      <c r="AR137" s="130" t="n">
        <v>0</v>
      </c>
      <c r="AS137" s="130" t="n">
        <v>0</v>
      </c>
      <c r="AT137" s="130" t="n">
        <v>0</v>
      </c>
      <c r="AU137" s="130" t="n">
        <v>0</v>
      </c>
      <c r="AV137" s="130" t="n">
        <v>0</v>
      </c>
      <c r="AW137" s="130" t="n">
        <v>0</v>
      </c>
      <c r="AX137" s="130" t="n">
        <v>0</v>
      </c>
      <c r="AY137" s="130" t="n">
        <v>0</v>
      </c>
    </row>
    <row r="138">
      <c r="A138" t="inlineStr">
        <is>
          <t>R4</t>
        </is>
      </c>
      <c r="B138" t="inlineStr">
        <is>
          <t>Aéreo</t>
        </is>
      </c>
      <c r="C138" t="inlineStr">
        <is>
          <t>Kerosene Aviación</t>
        </is>
      </c>
      <c r="D138" t="inlineStr">
        <is>
          <t>%</t>
        </is>
      </c>
      <c r="E138" s="63" t="n">
        <v>0</v>
      </c>
      <c r="F138" s="63" t="n">
        <v>0</v>
      </c>
      <c r="G138" s="63" t="n">
        <v>0</v>
      </c>
      <c r="H138" s="63" t="n">
        <v>0</v>
      </c>
      <c r="I138" s="63" t="n">
        <v>0</v>
      </c>
      <c r="J138" s="63" t="n">
        <v>0</v>
      </c>
      <c r="K138" s="130" t="n">
        <v>0</v>
      </c>
      <c r="L138" s="130" t="n">
        <v>0</v>
      </c>
      <c r="M138" s="130" t="n">
        <v>0</v>
      </c>
      <c r="N138" s="130" t="n">
        <v>0</v>
      </c>
      <c r="O138" s="130" t="n">
        <v>0</v>
      </c>
      <c r="P138" s="130" t="n">
        <v>0</v>
      </c>
      <c r="Q138" s="130" t="n">
        <v>0</v>
      </c>
      <c r="R138" s="130" t="n">
        <v>0</v>
      </c>
      <c r="S138" s="130" t="n">
        <v>0</v>
      </c>
      <c r="T138" s="130" t="n">
        <v>0</v>
      </c>
      <c r="U138" s="130" t="n">
        <v>0</v>
      </c>
      <c r="V138" s="130" t="n">
        <v>0</v>
      </c>
      <c r="W138" s="130" t="n">
        <v>0</v>
      </c>
      <c r="X138" s="130" t="n">
        <v>0</v>
      </c>
      <c r="Y138" s="130" t="n">
        <v>0</v>
      </c>
      <c r="Z138" s="130" t="n">
        <v>0</v>
      </c>
      <c r="AA138" s="130" t="n">
        <v>0</v>
      </c>
      <c r="AB138" s="130" t="n">
        <v>0</v>
      </c>
      <c r="AC138" s="130" t="n">
        <v>0</v>
      </c>
      <c r="AD138" s="130" t="n">
        <v>0</v>
      </c>
      <c r="AE138" s="130" t="n">
        <v>0</v>
      </c>
      <c r="AF138" s="130" t="n">
        <v>0</v>
      </c>
      <c r="AG138" s="130" t="n">
        <v>0</v>
      </c>
      <c r="AH138" s="130" t="n">
        <v>0</v>
      </c>
      <c r="AI138" s="130" t="n">
        <v>0</v>
      </c>
      <c r="AJ138" s="130" t="n">
        <v>0</v>
      </c>
      <c r="AK138" s="130" t="n">
        <v>0</v>
      </c>
      <c r="AL138" s="130" t="n">
        <v>0</v>
      </c>
      <c r="AM138" s="130" t="n">
        <v>0</v>
      </c>
      <c r="AN138" s="130" t="n">
        <v>0</v>
      </c>
      <c r="AO138" s="130" t="n">
        <v>0</v>
      </c>
      <c r="AP138" s="130" t="n">
        <v>0</v>
      </c>
      <c r="AQ138" s="130" t="n">
        <v>0</v>
      </c>
      <c r="AR138" s="130" t="n">
        <v>0</v>
      </c>
      <c r="AS138" s="130" t="n">
        <v>0</v>
      </c>
      <c r="AT138" s="130" t="n">
        <v>0</v>
      </c>
      <c r="AU138" s="130" t="n">
        <v>0</v>
      </c>
      <c r="AV138" s="130" t="n">
        <v>0</v>
      </c>
      <c r="AW138" s="130" t="n">
        <v>0</v>
      </c>
      <c r="AX138" s="130" t="n">
        <v>0</v>
      </c>
      <c r="AY138" s="130" t="n">
        <v>0</v>
      </c>
    </row>
    <row r="139">
      <c r="A139" t="inlineStr">
        <is>
          <t>R4</t>
        </is>
      </c>
      <c r="B139" t="inlineStr">
        <is>
          <t>Aéreo</t>
        </is>
      </c>
      <c r="C139" t="inlineStr">
        <is>
          <t>Hidrógeno-Fuel-Cell</t>
        </is>
      </c>
      <c r="D139" t="inlineStr">
        <is>
          <t>%</t>
        </is>
      </c>
      <c r="E139" s="63" t="n">
        <v>0</v>
      </c>
      <c r="F139" s="63" t="n">
        <v>0</v>
      </c>
      <c r="G139" s="63" t="n">
        <v>0</v>
      </c>
      <c r="H139" s="63" t="n">
        <v>0</v>
      </c>
      <c r="I139" s="63" t="n">
        <v>0</v>
      </c>
      <c r="J139" s="63" t="n">
        <v>0</v>
      </c>
      <c r="K139" s="130" t="n">
        <v>0</v>
      </c>
      <c r="L139" s="130" t="n">
        <v>0</v>
      </c>
      <c r="M139" s="130" t="n">
        <v>0</v>
      </c>
      <c r="N139" s="130" t="n">
        <v>0</v>
      </c>
      <c r="O139" s="130" t="n">
        <v>0</v>
      </c>
      <c r="P139" s="130" t="n">
        <v>0</v>
      </c>
      <c r="Q139" s="130" t="n">
        <v>0</v>
      </c>
      <c r="R139" s="130" t="n">
        <v>0</v>
      </c>
      <c r="S139" s="130" t="n">
        <v>0</v>
      </c>
      <c r="T139" s="130" t="n">
        <v>0</v>
      </c>
      <c r="U139" s="130" t="n">
        <v>0</v>
      </c>
      <c r="V139" s="130" t="n">
        <v>0</v>
      </c>
      <c r="W139" s="130" t="n">
        <v>0</v>
      </c>
      <c r="X139" s="130" t="n">
        <v>0</v>
      </c>
      <c r="Y139" s="130" t="n">
        <v>0</v>
      </c>
      <c r="Z139" s="130" t="n">
        <v>0</v>
      </c>
      <c r="AA139" s="130" t="n">
        <v>0</v>
      </c>
      <c r="AB139" s="130" t="n">
        <v>0</v>
      </c>
      <c r="AC139" s="130" t="n">
        <v>0</v>
      </c>
      <c r="AD139" s="130" t="n">
        <v>0</v>
      </c>
      <c r="AE139" s="130" t="n">
        <v>0</v>
      </c>
      <c r="AF139" s="130" t="n">
        <v>0</v>
      </c>
      <c r="AG139" s="130" t="n">
        <v>0</v>
      </c>
      <c r="AH139" s="130" t="n">
        <v>0</v>
      </c>
      <c r="AI139" s="130" t="n">
        <v>0</v>
      </c>
      <c r="AJ139" s="130" t="n">
        <v>0</v>
      </c>
      <c r="AK139" s="130" t="n">
        <v>0</v>
      </c>
      <c r="AL139" s="130" t="n">
        <v>0</v>
      </c>
      <c r="AM139" s="130" t="n">
        <v>0</v>
      </c>
      <c r="AN139" s="130" t="n">
        <v>0</v>
      </c>
      <c r="AO139" s="130" t="n">
        <v>0</v>
      </c>
      <c r="AP139" s="130" t="n">
        <v>0</v>
      </c>
      <c r="AQ139" s="130" t="n">
        <v>0</v>
      </c>
      <c r="AR139" s="130" t="n">
        <v>0</v>
      </c>
      <c r="AS139" s="130" t="n">
        <v>0</v>
      </c>
      <c r="AT139" s="130" t="n">
        <v>0</v>
      </c>
      <c r="AU139" s="130" t="n">
        <v>0</v>
      </c>
      <c r="AV139" s="130" t="n">
        <v>0</v>
      </c>
      <c r="AW139" s="130" t="n">
        <v>0</v>
      </c>
      <c r="AX139" s="130" t="n">
        <v>0</v>
      </c>
      <c r="AY139" s="130" t="n">
        <v>0</v>
      </c>
    </row>
    <row r="140">
      <c r="A140" t="inlineStr">
        <is>
          <t>R4</t>
        </is>
      </c>
      <c r="B140" t="inlineStr">
        <is>
          <t>Marítimo</t>
        </is>
      </c>
      <c r="C140" t="inlineStr">
        <is>
          <t>Petróleo Combustible</t>
        </is>
      </c>
      <c r="D140" t="inlineStr">
        <is>
          <t>%</t>
        </is>
      </c>
      <c r="E140" s="63" t="n">
        <v>0</v>
      </c>
      <c r="F140" s="63" t="n">
        <v>0</v>
      </c>
      <c r="G140" s="63" t="n">
        <v>0</v>
      </c>
      <c r="H140" s="63" t="n">
        <v>0</v>
      </c>
      <c r="I140" s="63" t="n">
        <v>0</v>
      </c>
      <c r="J140" s="63" t="n">
        <v>0</v>
      </c>
      <c r="K140" s="130" t="n">
        <v>0</v>
      </c>
      <c r="L140" s="130" t="n">
        <v>0</v>
      </c>
      <c r="M140" s="130" t="n">
        <v>0</v>
      </c>
      <c r="N140" s="130" t="n">
        <v>0</v>
      </c>
      <c r="O140" s="130" t="n">
        <v>0</v>
      </c>
      <c r="P140" s="130" t="n">
        <v>0</v>
      </c>
      <c r="Q140" s="130" t="n">
        <v>0</v>
      </c>
      <c r="R140" s="130" t="n">
        <v>0</v>
      </c>
      <c r="S140" s="130" t="n">
        <v>0</v>
      </c>
      <c r="T140" s="130" t="n">
        <v>0</v>
      </c>
      <c r="U140" s="130" t="n">
        <v>0</v>
      </c>
      <c r="V140" s="130" t="n">
        <v>0</v>
      </c>
      <c r="W140" s="130" t="n">
        <v>0</v>
      </c>
      <c r="X140" s="130" t="n">
        <v>0</v>
      </c>
      <c r="Y140" s="130" t="n">
        <v>0</v>
      </c>
      <c r="Z140" s="130" t="n">
        <v>0</v>
      </c>
      <c r="AA140" s="130" t="n">
        <v>0</v>
      </c>
      <c r="AB140" s="130" t="n">
        <v>0</v>
      </c>
      <c r="AC140" s="130" t="n">
        <v>0</v>
      </c>
      <c r="AD140" s="130" t="n">
        <v>0</v>
      </c>
      <c r="AE140" s="130" t="n">
        <v>0</v>
      </c>
      <c r="AF140" s="130" t="n">
        <v>0</v>
      </c>
      <c r="AG140" s="130" t="n">
        <v>0</v>
      </c>
      <c r="AH140" s="130" t="n">
        <v>0</v>
      </c>
      <c r="AI140" s="130" t="n">
        <v>0</v>
      </c>
      <c r="AJ140" s="130" t="n">
        <v>0</v>
      </c>
      <c r="AK140" s="130" t="n">
        <v>0</v>
      </c>
      <c r="AL140" s="130" t="n">
        <v>0</v>
      </c>
      <c r="AM140" s="130" t="n">
        <v>0</v>
      </c>
      <c r="AN140" s="130" t="n">
        <v>0</v>
      </c>
      <c r="AO140" s="130" t="n">
        <v>0</v>
      </c>
      <c r="AP140" s="130" t="n">
        <v>0</v>
      </c>
      <c r="AQ140" s="130" t="n">
        <v>0</v>
      </c>
      <c r="AR140" s="130" t="n">
        <v>0</v>
      </c>
      <c r="AS140" s="130" t="n">
        <v>0</v>
      </c>
      <c r="AT140" s="130" t="n">
        <v>0</v>
      </c>
      <c r="AU140" s="130" t="n">
        <v>0</v>
      </c>
      <c r="AV140" s="130" t="n">
        <v>0</v>
      </c>
      <c r="AW140" s="130" t="n">
        <v>0</v>
      </c>
      <c r="AX140" s="130" t="n">
        <v>0</v>
      </c>
      <c r="AY140" s="130" t="n">
        <v>0</v>
      </c>
    </row>
    <row r="141">
      <c r="A141" t="inlineStr">
        <is>
          <t>R4</t>
        </is>
      </c>
      <c r="B141" t="inlineStr">
        <is>
          <t>Marítimo</t>
        </is>
      </c>
      <c r="C141" t="inlineStr">
        <is>
          <t>Hidrógeno-Fuel-Cell</t>
        </is>
      </c>
      <c r="D141" t="inlineStr">
        <is>
          <t>%</t>
        </is>
      </c>
      <c r="E141" s="63" t="n">
        <v>0</v>
      </c>
      <c r="F141" s="63" t="n">
        <v>0</v>
      </c>
      <c r="G141" s="63" t="n">
        <v>0</v>
      </c>
      <c r="H141" s="63" t="n">
        <v>0</v>
      </c>
      <c r="I141" s="63" t="n">
        <v>0</v>
      </c>
      <c r="J141" s="63" t="n">
        <v>0</v>
      </c>
      <c r="K141" s="130" t="n">
        <v>0</v>
      </c>
      <c r="L141" s="130" t="n">
        <v>0</v>
      </c>
      <c r="M141" s="130" t="n">
        <v>0</v>
      </c>
      <c r="N141" s="130" t="n">
        <v>0</v>
      </c>
      <c r="O141" s="130" t="n">
        <v>0</v>
      </c>
      <c r="P141" s="130" t="n">
        <v>0</v>
      </c>
      <c r="Q141" s="130" t="n">
        <v>0</v>
      </c>
      <c r="R141" s="130" t="n">
        <v>0</v>
      </c>
      <c r="S141" s="130" t="n">
        <v>0</v>
      </c>
      <c r="T141" s="130" t="n">
        <v>0</v>
      </c>
      <c r="U141" s="130" t="n">
        <v>0</v>
      </c>
      <c r="V141" s="130" t="n">
        <v>0</v>
      </c>
      <c r="W141" s="130" t="n">
        <v>0</v>
      </c>
      <c r="X141" s="130" t="n">
        <v>0</v>
      </c>
      <c r="Y141" s="130" t="n">
        <v>0</v>
      </c>
      <c r="Z141" s="130" t="n">
        <v>0</v>
      </c>
      <c r="AA141" s="130" t="n">
        <v>0</v>
      </c>
      <c r="AB141" s="130" t="n">
        <v>0</v>
      </c>
      <c r="AC141" s="130" t="n">
        <v>0</v>
      </c>
      <c r="AD141" s="130" t="n">
        <v>0</v>
      </c>
      <c r="AE141" s="130" t="n">
        <v>0</v>
      </c>
      <c r="AF141" s="130" t="n">
        <v>0</v>
      </c>
      <c r="AG141" s="130" t="n">
        <v>0</v>
      </c>
      <c r="AH141" s="130" t="n">
        <v>0</v>
      </c>
      <c r="AI141" s="130" t="n">
        <v>0</v>
      </c>
      <c r="AJ141" s="130" t="n">
        <v>0</v>
      </c>
      <c r="AK141" s="130" t="n">
        <v>0</v>
      </c>
      <c r="AL141" s="130" t="n">
        <v>0</v>
      </c>
      <c r="AM141" s="130" t="n">
        <v>0</v>
      </c>
      <c r="AN141" s="130" t="n">
        <v>0</v>
      </c>
      <c r="AO141" s="130" t="n">
        <v>0</v>
      </c>
      <c r="AP141" s="130" t="n">
        <v>0</v>
      </c>
      <c r="AQ141" s="130" t="n">
        <v>0</v>
      </c>
      <c r="AR141" s="130" t="n">
        <v>0</v>
      </c>
      <c r="AS141" s="130" t="n">
        <v>0</v>
      </c>
      <c r="AT141" s="130" t="n">
        <v>0</v>
      </c>
      <c r="AU141" s="130" t="n">
        <v>0</v>
      </c>
      <c r="AV141" s="130" t="n">
        <v>0</v>
      </c>
      <c r="AW141" s="130" t="n">
        <v>0</v>
      </c>
      <c r="AX141" s="130" t="n">
        <v>0</v>
      </c>
      <c r="AY141" s="130" t="n">
        <v>0</v>
      </c>
    </row>
    <row r="142">
      <c r="A142" t="inlineStr">
        <is>
          <t>R5</t>
        </is>
      </c>
      <c r="B142" t="inlineStr">
        <is>
          <t>Camión liviano</t>
        </is>
      </c>
      <c r="C142" t="inlineStr">
        <is>
          <t>Gasolina</t>
        </is>
      </c>
      <c r="D142" t="inlineStr">
        <is>
          <t>%</t>
        </is>
      </c>
      <c r="E142" s="63" t="n">
        <v>0</v>
      </c>
      <c r="F142" s="63" t="n">
        <v>0</v>
      </c>
      <c r="G142" s="63" t="n">
        <v>0</v>
      </c>
      <c r="H142" s="63" t="n">
        <v>0</v>
      </c>
      <c r="I142" s="63" t="n">
        <v>0</v>
      </c>
      <c r="J142" s="63" t="n">
        <v>0</v>
      </c>
      <c r="K142" s="130" t="n">
        <v>0</v>
      </c>
      <c r="L142" s="130" t="n">
        <v>0</v>
      </c>
      <c r="M142" s="130" t="n">
        <v>0</v>
      </c>
      <c r="N142" s="130" t="n">
        <v>0</v>
      </c>
      <c r="O142" s="130" t="n">
        <v>0</v>
      </c>
      <c r="P142" s="130" t="n">
        <v>0</v>
      </c>
      <c r="Q142" s="130" t="n">
        <v>0</v>
      </c>
      <c r="R142" s="130" t="n">
        <v>0</v>
      </c>
      <c r="S142" s="130" t="n">
        <v>0</v>
      </c>
      <c r="T142" s="130" t="n">
        <v>0</v>
      </c>
      <c r="U142" s="130" t="n">
        <v>0</v>
      </c>
      <c r="V142" s="130" t="n">
        <v>0</v>
      </c>
      <c r="W142" s="130" t="n">
        <v>0</v>
      </c>
      <c r="X142" s="130" t="n">
        <v>0</v>
      </c>
      <c r="Y142" s="130" t="n">
        <v>0</v>
      </c>
      <c r="Z142" s="130" t="n">
        <v>0</v>
      </c>
      <c r="AA142" s="130" t="n">
        <v>0</v>
      </c>
      <c r="AB142" s="130" t="n">
        <v>0</v>
      </c>
      <c r="AC142" s="130" t="n">
        <v>0</v>
      </c>
      <c r="AD142" s="130" t="n">
        <v>0</v>
      </c>
      <c r="AE142" s="130" t="n">
        <v>0</v>
      </c>
      <c r="AF142" s="130" t="n">
        <v>0</v>
      </c>
      <c r="AG142" s="130" t="n">
        <v>0</v>
      </c>
      <c r="AH142" s="130" t="n">
        <v>0</v>
      </c>
      <c r="AI142" s="130" t="n">
        <v>0</v>
      </c>
      <c r="AJ142" s="130" t="n">
        <v>0</v>
      </c>
      <c r="AK142" s="130" t="n">
        <v>0</v>
      </c>
      <c r="AL142" s="130" t="n">
        <v>0</v>
      </c>
      <c r="AM142" s="130" t="n">
        <v>0</v>
      </c>
      <c r="AN142" s="130" t="n">
        <v>0</v>
      </c>
      <c r="AO142" s="130" t="n">
        <v>0</v>
      </c>
      <c r="AP142" s="130" t="n">
        <v>0</v>
      </c>
      <c r="AQ142" s="130" t="n">
        <v>0</v>
      </c>
      <c r="AR142" s="130" t="n">
        <v>0</v>
      </c>
      <c r="AS142" s="130" t="n">
        <v>0</v>
      </c>
      <c r="AT142" s="130" t="n">
        <v>0</v>
      </c>
      <c r="AU142" s="130" t="n">
        <v>0</v>
      </c>
      <c r="AV142" s="130" t="n">
        <v>0</v>
      </c>
      <c r="AW142" s="130" t="n">
        <v>0</v>
      </c>
      <c r="AX142" s="130" t="n">
        <v>0</v>
      </c>
      <c r="AY142" s="130" t="n">
        <v>0</v>
      </c>
    </row>
    <row r="143">
      <c r="A143" t="inlineStr">
        <is>
          <t>R5</t>
        </is>
      </c>
      <c r="B143" t="inlineStr">
        <is>
          <t>Camión liviano</t>
        </is>
      </c>
      <c r="C143" t="inlineStr">
        <is>
          <t>Diesel</t>
        </is>
      </c>
      <c r="D143" t="inlineStr">
        <is>
          <t>%</t>
        </is>
      </c>
      <c r="E143" s="63" t="n">
        <v>1</v>
      </c>
      <c r="F143" s="63" t="n">
        <v>1</v>
      </c>
      <c r="G143" s="63" t="n">
        <v>0.9943533948491943</v>
      </c>
      <c r="H143" s="63" t="n">
        <v>0.9920989350738578</v>
      </c>
      <c r="I143" s="63" t="n">
        <v>0.9951601604788893</v>
      </c>
      <c r="J143" s="63" t="n">
        <v>0.9945618588555185</v>
      </c>
      <c r="K143" s="130" t="n">
        <v>0.9945618588555185</v>
      </c>
      <c r="L143" s="130" t="n">
        <v>0.9930843807484928</v>
      </c>
      <c r="M143" s="130" t="n">
        <v>0.9925618588555185</v>
      </c>
      <c r="N143" s="130" t="n">
        <v>0.9918831448293121</v>
      </c>
      <c r="O143" s="130" t="n">
        <v>0.9910062867779266</v>
      </c>
      <c r="P143" s="130" t="n">
        <v>0.9898698412481191</v>
      </c>
      <c r="Q143" s="130" t="n">
        <v>0.9883797835111282</v>
      </c>
      <c r="R143" s="130" t="n">
        <v>0.986393006198707</v>
      </c>
      <c r="S143" s="130" t="n">
        <v>0.983697994039652</v>
      </c>
      <c r="T143" s="130" t="n">
        <v>0.9799921097482129</v>
      </c>
      <c r="U143" s="130" t="n">
        <v>0.9748542540004879</v>
      </c>
      <c r="V143" s="130" t="n">
        <v>0.9677127815166424</v>
      </c>
      <c r="W143" s="130" t="n">
        <v>0.9578121392167704</v>
      </c>
      <c r="X143" s="130" t="n">
        <v>0.9441883379089026</v>
      </c>
      <c r="Y143" s="130" t="n">
        <v>0.9256737117984015</v>
      </c>
      <c r="Z143" s="130" t="n">
        <v>0.9009645211948931</v>
      </c>
      <c r="AA143" s="130" t="n">
        <v>0.8687945305217916</v>
      </c>
      <c r="AB143" s="130" t="n">
        <v>0.8282476509175422</v>
      </c>
      <c r="AC143" s="130" t="n">
        <v>0.779189166167111</v>
      </c>
      <c r="AD143" s="130" t="n">
        <v>0.7226888116152546</v>
      </c>
      <c r="AE143" s="130" t="n">
        <v>0.6612004205120261</v>
      </c>
      <c r="AF143" s="130" t="n">
        <v>0.5982749947803246</v>
      </c>
      <c r="AG143" s="130" t="n">
        <v>0.5378047841717253</v>
      </c>
      <c r="AH143" s="130" t="n">
        <v>0.4831067723290519</v>
      </c>
      <c r="AI143" s="130" t="n">
        <v>0.4362732347870095</v>
      </c>
      <c r="AJ143" s="130" t="n">
        <v>0.3980219375362213</v>
      </c>
      <c r="AK143" s="130" t="n">
        <v>0.367966488878117</v>
      </c>
      <c r="AL143" s="130" t="n">
        <v>0.3450611957499994</v>
      </c>
      <c r="AM143" s="130" t="n">
        <v>0.3280081053408701</v>
      </c>
      <c r="AN143" s="130" t="n">
        <v>0.3155315538339184</v>
      </c>
      <c r="AO143" s="130" t="n">
        <v>0.3065193621135206</v>
      </c>
      <c r="AP143" s="130" t="n">
        <v>0.3000695631989672</v>
      </c>
      <c r="AQ143" s="130" t="n">
        <v>0.2954841227728982</v>
      </c>
      <c r="AR143" s="130" t="n">
        <v>0.292239487861948</v>
      </c>
      <c r="AS143" s="130" t="n">
        <v>0.2899512615424423</v>
      </c>
      <c r="AT143" s="130" t="n">
        <v>0.2883413283089071</v>
      </c>
      <c r="AU143" s="130" t="n">
        <v>0.2872105020945014</v>
      </c>
      <c r="AV143" s="130" t="n">
        <v>0.2864171291437905</v>
      </c>
      <c r="AW143" s="130" t="n">
        <v>0.2858609643295456</v>
      </c>
      <c r="AX143" s="130" t="n">
        <v>0.2854713091457676</v>
      </c>
      <c r="AY143" s="130" t="n">
        <v>0.2851984221631344</v>
      </c>
    </row>
    <row r="144">
      <c r="A144" t="inlineStr">
        <is>
          <t>R5</t>
        </is>
      </c>
      <c r="B144" t="inlineStr">
        <is>
          <t>Camión liviano</t>
        </is>
      </c>
      <c r="C144" t="inlineStr">
        <is>
          <t>Eléctrico</t>
        </is>
      </c>
      <c r="D144" t="inlineStr">
        <is>
          <t>%</t>
        </is>
      </c>
      <c r="E144" s="63" t="n">
        <v>0</v>
      </c>
      <c r="F144" s="63" t="n">
        <v>0</v>
      </c>
      <c r="G144" s="63" t="n">
        <v>0.001101776614791351</v>
      </c>
      <c r="H144" s="63" t="n">
        <v>0.001545860529027825</v>
      </c>
      <c r="I144" s="63" t="n">
        <v>0.001146277781315672</v>
      </c>
      <c r="J144" s="63" t="n">
        <v>0.001112347052280311</v>
      </c>
      <c r="K144" s="130" t="n">
        <v>0.001112347052280311</v>
      </c>
      <c r="L144" s="130" t="n">
        <v>0.00111022884973289</v>
      </c>
      <c r="M144" s="130" t="n">
        <v>0.00110942497129908</v>
      </c>
      <c r="N144" s="130" t="n">
        <v>0.001108317316375018</v>
      </c>
      <c r="O144" s="130" t="n">
        <v>0.001106792264037243</v>
      </c>
      <c r="P144" s="130" t="n">
        <v>0.001104694747269185</v>
      </c>
      <c r="Q144" s="130" t="n">
        <v>0.001101814072853656</v>
      </c>
      <c r="R144" s="130" t="n">
        <v>0.00109786572661888</v>
      </c>
      <c r="S144" s="130" t="n">
        <v>0.00109246878832662</v>
      </c>
      <c r="T144" s="130" t="n">
        <v>0.001085119327251501</v>
      </c>
      <c r="U144" s="130" t="n">
        <v>0.001075161760061109</v>
      </c>
      <c r="V144" s="130" t="n">
        <v>0.001061763171943807</v>
      </c>
      <c r="W144" s="130" t="n">
        <v>0.001043900611375661</v>
      </c>
      <c r="X144" s="130" t="n">
        <v>0.001020378527150088</v>
      </c>
      <c r="Y144" s="130" t="n">
        <v>0.0009899014674362319</v>
      </c>
      <c r="Z144" s="130" t="n">
        <v>0.0009512312061721815</v>
      </c>
      <c r="AA144" s="130" t="n">
        <v>0.0009034479764496559</v>
      </c>
      <c r="AB144" s="130" t="n">
        <v>0.0008463000260289458</v>
      </c>
      <c r="AC144" s="130" t="n">
        <v>0.0007805602437498378</v>
      </c>
      <c r="AD144" s="130" t="n">
        <v>0.0007082376864393245</v>
      </c>
      <c r="AE144" s="130" t="n">
        <v>0.0006324771219053456</v>
      </c>
      <c r="AF144" s="130" t="n">
        <v>0.0005570807174453189</v>
      </c>
      <c r="AG144" s="130" t="n">
        <v>0.0004857789331894427</v>
      </c>
      <c r="AH144" s="130" t="n">
        <v>0.0004215298061495618</v>
      </c>
      <c r="AI144" s="130" t="n">
        <v>0.000366107828852024</v>
      </c>
      <c r="AJ144" s="130" t="n">
        <v>0.0003200715650522748</v>
      </c>
      <c r="AK144" s="130" t="n">
        <v>0.0002830158669155771</v>
      </c>
      <c r="AL144" s="130" t="n">
        <v>0.0002539369236674635</v>
      </c>
      <c r="AM144" s="130" t="n">
        <v>0.0002315691880608272</v>
      </c>
      <c r="AN144" s="130" t="n">
        <v>0.000214626856023463</v>
      </c>
      <c r="AO144" s="130" t="n">
        <v>0.0002019431575153188</v>
      </c>
      <c r="AP144" s="130" t="n">
        <v>0.0001925305244380846</v>
      </c>
      <c r="AQ144" s="130" t="n">
        <v>0.0001855907142357271</v>
      </c>
      <c r="AR144" s="130" t="n">
        <v>0.0001804986172109534</v>
      </c>
      <c r="AS144" s="130" t="n">
        <v>0.0001767754448277062</v>
      </c>
      <c r="AT144" s="130" t="n">
        <v>0.000174060203097814</v>
      </c>
      <c r="AU144" s="130" t="n">
        <v>0.0001720837525289565</v>
      </c>
      <c r="AV144" s="130" t="n">
        <v>0.0001706470465252299</v>
      </c>
      <c r="AW144" s="130" t="n">
        <v>0.0001696037280618092</v>
      </c>
      <c r="AX144" s="130" t="n">
        <v>0.0001688466312381262</v>
      </c>
      <c r="AY144" s="130" t="n">
        <v>0.0001682975232721179</v>
      </c>
    </row>
    <row r="145">
      <c r="A145" t="inlineStr">
        <is>
          <t>R5</t>
        </is>
      </c>
      <c r="B145" t="inlineStr">
        <is>
          <t>Camión liviano</t>
        </is>
      </c>
      <c r="C145" t="inlineStr">
        <is>
          <t>GLP</t>
        </is>
      </c>
      <c r="D145" t="inlineStr">
        <is>
          <t>%</t>
        </is>
      </c>
      <c r="E145" s="63" t="n">
        <v>0</v>
      </c>
      <c r="F145" s="63" t="n">
        <v>0</v>
      </c>
      <c r="G145" s="63" t="n">
        <v>0.004544828536014323</v>
      </c>
      <c r="H145" s="63" t="n">
        <v>0.006355204397114394</v>
      </c>
      <c r="I145" s="63" t="n">
        <v>0.003693561739794944</v>
      </c>
      <c r="J145" s="63" t="n">
        <v>0.004325794092201211</v>
      </c>
      <c r="K145" s="130" t="n">
        <v>0.004325794092201211</v>
      </c>
      <c r="L145" s="130" t="n">
        <v>0.00431755663785013</v>
      </c>
      <c r="M145" s="130" t="n">
        <v>0.004314430443940866</v>
      </c>
      <c r="N145" s="130" t="n">
        <v>0.004310122897013961</v>
      </c>
      <c r="O145" s="130" t="n">
        <v>0.004304192137922613</v>
      </c>
      <c r="P145" s="130" t="n">
        <v>0.004296035128269052</v>
      </c>
      <c r="Q145" s="130" t="n">
        <v>0.004284832505541994</v>
      </c>
      <c r="R145" s="130" t="n">
        <v>0.004269477825740088</v>
      </c>
      <c r="S145" s="130" t="n">
        <v>0.004248489732381299</v>
      </c>
      <c r="T145" s="130" t="n">
        <v>0.004219908494866949</v>
      </c>
      <c r="U145" s="130" t="n">
        <v>0.004181184622459869</v>
      </c>
      <c r="V145" s="130" t="n">
        <v>0.004129079002003695</v>
      </c>
      <c r="W145" s="130" t="n">
        <v>0.004059613488683124</v>
      </c>
      <c r="X145" s="130" t="n">
        <v>0.003968138716694786</v>
      </c>
      <c r="Y145" s="130" t="n">
        <v>0.003849616817807568</v>
      </c>
      <c r="Z145" s="130" t="n">
        <v>0.003699232468447372</v>
      </c>
      <c r="AA145" s="130" t="n">
        <v>0.003513408797304217</v>
      </c>
      <c r="AB145" s="130" t="n">
        <v>0.003291166767890345</v>
      </c>
      <c r="AC145" s="130" t="n">
        <v>0.003035512059027147</v>
      </c>
      <c r="AD145" s="130" t="n">
        <v>0.002754257669486262</v>
      </c>
      <c r="AE145" s="130" t="n">
        <v>0.002459633251854121</v>
      </c>
      <c r="AF145" s="130" t="n">
        <v>0.002166425012287351</v>
      </c>
      <c r="AG145" s="130" t="n">
        <v>0.001889140295736721</v>
      </c>
      <c r="AH145" s="130" t="n">
        <v>0.001639282579470518</v>
      </c>
      <c r="AI145" s="130" t="n">
        <v>0.001423752667757871</v>
      </c>
      <c r="AJ145" s="130" t="n">
        <v>0.001244722752981069</v>
      </c>
      <c r="AK145" s="130" t="n">
        <v>0.001100617260227244</v>
      </c>
      <c r="AL145" s="130" t="n">
        <v>0.0009875324809290246</v>
      </c>
      <c r="AM145" s="130" t="n">
        <v>0.0009005468424587723</v>
      </c>
      <c r="AN145" s="130" t="n">
        <v>0.0008346599956468008</v>
      </c>
      <c r="AO145" s="130" t="n">
        <v>0.0007853345014484619</v>
      </c>
      <c r="AP145" s="130" t="n">
        <v>0.000748729817259218</v>
      </c>
      <c r="AQ145" s="130" t="n">
        <v>0.0007217416664722721</v>
      </c>
      <c r="AR145" s="130" t="n">
        <v>0.0007019390669314855</v>
      </c>
      <c r="AS145" s="130" t="n">
        <v>0.0006874600632188575</v>
      </c>
      <c r="AT145" s="130" t="n">
        <v>0.0006769007898248323</v>
      </c>
      <c r="AU145" s="130" t="n">
        <v>0.0006692145931681639</v>
      </c>
      <c r="AV145" s="130" t="n">
        <v>0.0006636274031536717</v>
      </c>
      <c r="AW145" s="130" t="n">
        <v>0.0006595700535737024</v>
      </c>
      <c r="AX145" s="130" t="n">
        <v>0.0006566257881482684</v>
      </c>
      <c r="AY145" s="130" t="n">
        <v>0.0006544903682804583</v>
      </c>
    </row>
    <row r="146">
      <c r="A146" t="inlineStr">
        <is>
          <t>R5</t>
        </is>
      </c>
      <c r="B146" t="inlineStr">
        <is>
          <t>Camión liviano</t>
        </is>
      </c>
      <c r="C146" t="inlineStr">
        <is>
          <t>GNC</t>
        </is>
      </c>
      <c r="D146" t="inlineStr">
        <is>
          <t>%</t>
        </is>
      </c>
      <c r="E146" s="63" t="n">
        <v>0</v>
      </c>
      <c r="F146" s="63" t="n">
        <v>0</v>
      </c>
      <c r="G146" s="63" t="n">
        <v>0</v>
      </c>
      <c r="H146" s="63" t="n">
        <v>0</v>
      </c>
      <c r="I146" s="63" t="n">
        <v>0</v>
      </c>
      <c r="J146" s="63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30" t="n">
        <v>0</v>
      </c>
      <c r="AA146" s="130" t="n">
        <v>0</v>
      </c>
      <c r="AB146" s="130" t="n">
        <v>0</v>
      </c>
      <c r="AC146" s="130" t="n">
        <v>0</v>
      </c>
      <c r="AD146" s="130" t="n">
        <v>0</v>
      </c>
      <c r="AE146" s="130" t="n">
        <v>0</v>
      </c>
      <c r="AF146" s="130" t="n">
        <v>0</v>
      </c>
      <c r="AG146" s="130" t="n">
        <v>0</v>
      </c>
      <c r="AH146" s="130" t="n">
        <v>0</v>
      </c>
      <c r="AI146" s="130" t="n">
        <v>0</v>
      </c>
      <c r="AJ146" s="130" t="n">
        <v>0</v>
      </c>
      <c r="AK146" s="130" t="n">
        <v>0</v>
      </c>
      <c r="AL146" s="130" t="n">
        <v>0</v>
      </c>
      <c r="AM146" s="130" t="n">
        <v>0</v>
      </c>
      <c r="AN146" s="130" t="n">
        <v>0</v>
      </c>
      <c r="AO146" s="130" t="n">
        <v>0</v>
      </c>
      <c r="AP146" s="130" t="n">
        <v>0</v>
      </c>
      <c r="AQ146" s="130" t="n">
        <v>0</v>
      </c>
      <c r="AR146" s="130" t="n">
        <v>0</v>
      </c>
      <c r="AS146" s="130" t="n">
        <v>0</v>
      </c>
      <c r="AT146" s="130" t="n">
        <v>0</v>
      </c>
      <c r="AU146" s="130" t="n">
        <v>0</v>
      </c>
      <c r="AV146" s="130" t="n">
        <v>0</v>
      </c>
      <c r="AW146" s="130" t="n">
        <v>0</v>
      </c>
      <c r="AX146" s="130" t="n">
        <v>0</v>
      </c>
      <c r="AY146" s="130" t="n">
        <v>0</v>
      </c>
    </row>
    <row r="147">
      <c r="A147" t="inlineStr">
        <is>
          <t>R5</t>
        </is>
      </c>
      <c r="B147" t="inlineStr">
        <is>
          <t>Camión liviano</t>
        </is>
      </c>
      <c r="C147" t="inlineStr">
        <is>
          <t>Hidrógeno-Comb-Directa</t>
        </is>
      </c>
      <c r="D147" t="inlineStr">
        <is>
          <t>%</t>
        </is>
      </c>
      <c r="E147" s="63" t="n">
        <v>0</v>
      </c>
      <c r="F147" s="63" t="n">
        <v>0</v>
      </c>
      <c r="G147" s="63" t="n">
        <v>0</v>
      </c>
      <c r="H147" s="63" t="n">
        <v>0</v>
      </c>
      <c r="I147" s="63" t="n">
        <v>0</v>
      </c>
      <c r="J147" s="63" t="n">
        <v>0</v>
      </c>
      <c r="K147" s="71" t="n">
        <v>0</v>
      </c>
      <c r="L147" s="71" t="n">
        <v>0.000777508228522504</v>
      </c>
      <c r="M147" s="71" t="n">
        <v>0.001</v>
      </c>
      <c r="N147" s="71" t="n">
        <v>0.001250341200009448</v>
      </c>
      <c r="O147" s="71" t="n">
        <v>0.001515853309977464</v>
      </c>
      <c r="P147" s="71" t="n">
        <v>0.001780375585581813</v>
      </c>
      <c r="Q147" s="71" t="n">
        <v>0.002027983367962302</v>
      </c>
      <c r="R147" s="71" t="n">
        <v>0.002246594447847678</v>
      </c>
      <c r="S147" s="71" t="n">
        <v>0.002429861378661591</v>
      </c>
      <c r="T147" s="71" t="n">
        <v>0.00257694323603277</v>
      </c>
      <c r="U147" s="71" t="n">
        <v>0.002690908188994707</v>
      </c>
      <c r="V147" s="71" t="n">
        <v>0.002776831462149613</v>
      </c>
      <c r="W147" s="71" t="n">
        <v>0.00284028691880296</v>
      </c>
      <c r="X147" s="71" t="n">
        <v>0.002886437420502082</v>
      </c>
      <c r="Y147" s="71" t="n">
        <v>0.002919629679503655</v>
      </c>
      <c r="Z147" s="71" t="n">
        <v>0.002943310985180656</v>
      </c>
      <c r="AA147" s="71" t="n">
        <v>0.002960109873126804</v>
      </c>
      <c r="AB147" s="71" t="n">
        <v>0.002971978071875217</v>
      </c>
      <c r="AC147" s="71" t="n">
        <v>0.002980338671474984</v>
      </c>
      <c r="AD147" s="71" t="n">
        <v>0.002986216378370161</v>
      </c>
      <c r="AE147" s="71" t="n">
        <v>0.002990342652627952</v>
      </c>
      <c r="AF147" s="71" t="n">
        <v>0.002993236480364331</v>
      </c>
      <c r="AG147" s="71" t="n">
        <v>0.002995264544724422</v>
      </c>
      <c r="AH147" s="71" t="n">
        <v>0.002996685160550891</v>
      </c>
      <c r="AI147" s="71" t="n">
        <v>0.002997679927965552</v>
      </c>
      <c r="AJ147" s="71" t="n">
        <v>0.002998376332198952</v>
      </c>
      <c r="AK147" s="71" t="n">
        <v>0.002998863779543957</v>
      </c>
      <c r="AL147" s="71" t="n">
        <v>0.002999204927314111</v>
      </c>
      <c r="AM147" s="71" t="n">
        <v>0.002999443665195523</v>
      </c>
      <c r="AN147" s="71" t="n">
        <v>0.002999610726135422</v>
      </c>
      <c r="AO147" s="71" t="n">
        <v>0.002999727625153023</v>
      </c>
      <c r="AP147" s="71" t="n">
        <v>0.002999809421603156</v>
      </c>
      <c r="AQ147" s="71" t="n">
        <v>0.002999866654985469</v>
      </c>
      <c r="AR147" s="71" t="n">
        <v>0.002999906700909882</v>
      </c>
      <c r="AS147" s="71" t="n">
        <v>0.002999934720579167</v>
      </c>
      <c r="AT147" s="71" t="n">
        <v>0.002999954325483501</v>
      </c>
      <c r="AU147" s="71" t="n">
        <v>0.002999968042649025</v>
      </c>
      <c r="AV147" s="71" t="n">
        <v>0.002999977640247622</v>
      </c>
      <c r="AW147" s="71" t="n">
        <v>0.002999984355460299</v>
      </c>
      <c r="AX147" s="71" t="n">
        <v>0.002999989053928068</v>
      </c>
      <c r="AY147" s="71" t="n">
        <v>0.002999992341325685</v>
      </c>
    </row>
    <row r="148">
      <c r="A148" t="inlineStr">
        <is>
          <t>R5</t>
        </is>
      </c>
      <c r="B148" t="inlineStr">
        <is>
          <t>Camión liviano</t>
        </is>
      </c>
      <c r="C148" t="inlineStr">
        <is>
          <t>Hidrógeno-Fuel-Cell</t>
        </is>
      </c>
      <c r="D148" t="inlineStr">
        <is>
          <t>%</t>
        </is>
      </c>
      <c r="E148" s="63" t="n">
        <v>0</v>
      </c>
      <c r="F148" s="63" t="n">
        <v>0</v>
      </c>
      <c r="G148" s="63" t="n">
        <v>0</v>
      </c>
      <c r="H148" s="63" t="n">
        <v>0</v>
      </c>
      <c r="I148" s="63" t="n">
        <v>0</v>
      </c>
      <c r="J148" s="63" t="n">
        <v>0</v>
      </c>
      <c r="K148" s="130" t="n">
        <v>0</v>
      </c>
      <c r="L148" s="130" t="n">
        <v>0.0006999698785031712</v>
      </c>
      <c r="M148" s="130" t="n">
        <v>0.001</v>
      </c>
      <c r="N148" s="130" t="n">
        <v>0.001428372826197013</v>
      </c>
      <c r="O148" s="130" t="n">
        <v>0.002039718767614486</v>
      </c>
      <c r="P148" s="130" t="n">
        <v>0.0029116420218177</v>
      </c>
      <c r="Q148" s="130" t="n">
        <v>0.004154091976428089</v>
      </c>
      <c r="R148" s="130" t="n">
        <v>0.005922258208963956</v>
      </c>
      <c r="S148" s="130" t="n">
        <v>0.008434003437205075</v>
      </c>
      <c r="T148" s="130" t="n">
        <v>0.01199280587127293</v>
      </c>
      <c r="U148" s="130" t="n">
        <v>0.01701669666603602</v>
      </c>
      <c r="V148" s="130" t="n">
        <v>0.0240722458767266</v>
      </c>
      <c r="W148" s="130" t="n">
        <v>0.0339094327199452</v>
      </c>
      <c r="X148" s="130" t="n">
        <v>0.04748708352611394</v>
      </c>
      <c r="Y148" s="130" t="n">
        <v>0.06596851737761344</v>
      </c>
      <c r="Z148" s="130" t="n">
        <v>0.09065402667544482</v>
      </c>
      <c r="AA148" s="130" t="n">
        <v>0.1228072184606002</v>
      </c>
      <c r="AB148" s="130" t="n">
        <v>0.1633422298661012</v>
      </c>
      <c r="AC148" s="130" t="n">
        <v>0.2123923540169326</v>
      </c>
      <c r="AD148" s="130" t="n">
        <v>0.2688868308618939</v>
      </c>
      <c r="AE148" s="130" t="n">
        <v>0.3303710956908645</v>
      </c>
      <c r="AF148" s="130" t="n">
        <v>0.3932936275948296</v>
      </c>
      <c r="AG148" s="130" t="n">
        <v>0.4537618101390687</v>
      </c>
      <c r="AH148" s="130" t="n">
        <v>0.5084584013659157</v>
      </c>
      <c r="AI148" s="130" t="n">
        <v>0.5552909441405434</v>
      </c>
      <c r="AJ148" s="130" t="n">
        <v>0.5935415449870982</v>
      </c>
      <c r="AK148" s="130" t="n">
        <v>0.6235965061978574</v>
      </c>
      <c r="AL148" s="130" t="n">
        <v>0.6465014581782049</v>
      </c>
      <c r="AM148" s="130" t="n">
        <v>0.6635543098494527</v>
      </c>
      <c r="AN148" s="130" t="n">
        <v>0.6760306942954646</v>
      </c>
      <c r="AO148" s="130" t="n">
        <v>0.6850427691168448</v>
      </c>
      <c r="AP148" s="130" t="n">
        <v>0.6914924862349481</v>
      </c>
      <c r="AQ148" s="130" t="n">
        <v>0.6960778694276348</v>
      </c>
      <c r="AR148" s="130" t="n">
        <v>0.6993224642926605</v>
      </c>
      <c r="AS148" s="130" t="n">
        <v>0.7016106625924969</v>
      </c>
      <c r="AT148" s="130" t="n">
        <v>0.7032205762211278</v>
      </c>
      <c r="AU148" s="130" t="n">
        <v>0.704351388718368</v>
      </c>
      <c r="AV148" s="130" t="n">
        <v>0.7051447520714803</v>
      </c>
      <c r="AW148" s="130" t="n">
        <v>0.7057009101705125</v>
      </c>
      <c r="AX148" s="130" t="n">
        <v>0.7060905606558228</v>
      </c>
      <c r="AY148" s="130" t="n">
        <v>0.7063634443510584</v>
      </c>
    </row>
    <row r="149">
      <c r="A149" t="inlineStr">
        <is>
          <t>R5</t>
        </is>
      </c>
      <c r="B149" t="inlineStr">
        <is>
          <t>Camión mediano</t>
        </is>
      </c>
      <c r="C149" t="inlineStr">
        <is>
          <t>Gasolina</t>
        </is>
      </c>
      <c r="D149" t="inlineStr">
        <is>
          <t>%</t>
        </is>
      </c>
      <c r="E149" s="63" t="n">
        <v>0</v>
      </c>
      <c r="F149" s="63" t="n">
        <v>0</v>
      </c>
      <c r="G149" s="63" t="n">
        <v>0</v>
      </c>
      <c r="H149" s="63" t="n">
        <v>0</v>
      </c>
      <c r="I149" s="63" t="n">
        <v>0</v>
      </c>
      <c r="J149" s="63" t="n">
        <v>0</v>
      </c>
      <c r="K149" s="130" t="n">
        <v>0</v>
      </c>
      <c r="L149" s="130" t="n">
        <v>0</v>
      </c>
      <c r="M149" s="130" t="n">
        <v>0</v>
      </c>
      <c r="N149" s="130" t="n">
        <v>0</v>
      </c>
      <c r="O149" s="130" t="n">
        <v>0</v>
      </c>
      <c r="P149" s="130" t="n">
        <v>0</v>
      </c>
      <c r="Q149" s="130" t="n">
        <v>0</v>
      </c>
      <c r="R149" s="130" t="n">
        <v>0</v>
      </c>
      <c r="S149" s="130" t="n">
        <v>0</v>
      </c>
      <c r="T149" s="130" t="n">
        <v>0</v>
      </c>
      <c r="U149" s="130" t="n">
        <v>0</v>
      </c>
      <c r="V149" s="130" t="n">
        <v>0</v>
      </c>
      <c r="W149" s="130" t="n">
        <v>0</v>
      </c>
      <c r="X149" s="130" t="n">
        <v>0</v>
      </c>
      <c r="Y149" s="130" t="n">
        <v>0</v>
      </c>
      <c r="Z149" s="130" t="n">
        <v>0</v>
      </c>
      <c r="AA149" s="130" t="n">
        <v>0</v>
      </c>
      <c r="AB149" s="130" t="n">
        <v>0</v>
      </c>
      <c r="AC149" s="130" t="n">
        <v>0</v>
      </c>
      <c r="AD149" s="130" t="n">
        <v>0</v>
      </c>
      <c r="AE149" s="130" t="n">
        <v>0</v>
      </c>
      <c r="AF149" s="130" t="n">
        <v>0</v>
      </c>
      <c r="AG149" s="130" t="n">
        <v>0</v>
      </c>
      <c r="AH149" s="130" t="n">
        <v>0</v>
      </c>
      <c r="AI149" s="130" t="n">
        <v>0</v>
      </c>
      <c r="AJ149" s="130" t="n">
        <v>0</v>
      </c>
      <c r="AK149" s="130" t="n">
        <v>0</v>
      </c>
      <c r="AL149" s="130" t="n">
        <v>0</v>
      </c>
      <c r="AM149" s="130" t="n">
        <v>0</v>
      </c>
      <c r="AN149" s="130" t="n">
        <v>0</v>
      </c>
      <c r="AO149" s="130" t="n">
        <v>0</v>
      </c>
      <c r="AP149" s="130" t="n">
        <v>0</v>
      </c>
      <c r="AQ149" s="130" t="n">
        <v>0</v>
      </c>
      <c r="AR149" s="130" t="n">
        <v>0</v>
      </c>
      <c r="AS149" s="130" t="n">
        <v>0</v>
      </c>
      <c r="AT149" s="130" t="n">
        <v>0</v>
      </c>
      <c r="AU149" s="130" t="n">
        <v>0</v>
      </c>
      <c r="AV149" s="130" t="n">
        <v>0</v>
      </c>
      <c r="AW149" s="130" t="n">
        <v>0</v>
      </c>
      <c r="AX149" s="130" t="n">
        <v>0</v>
      </c>
      <c r="AY149" s="130" t="n">
        <v>0</v>
      </c>
    </row>
    <row r="150">
      <c r="A150" t="inlineStr">
        <is>
          <t>R5</t>
        </is>
      </c>
      <c r="B150" t="inlineStr">
        <is>
          <t>Camión mediano</t>
        </is>
      </c>
      <c r="C150" t="inlineStr">
        <is>
          <t>Diesel</t>
        </is>
      </c>
      <c r="D150" t="inlineStr">
        <is>
          <t>%</t>
        </is>
      </c>
      <c r="E150" s="63" t="n">
        <v>1</v>
      </c>
      <c r="F150" s="63" t="n">
        <v>1</v>
      </c>
      <c r="G150" s="63" t="n">
        <v>0.9943533948491943</v>
      </c>
      <c r="H150" s="63" t="n">
        <v>0.9920989350738578</v>
      </c>
      <c r="I150" s="63" t="n">
        <v>0.9951601604788893</v>
      </c>
      <c r="J150" s="63" t="n">
        <v>0.9945618588555185</v>
      </c>
      <c r="K150" s="130" t="n">
        <v>0.9945618588555185</v>
      </c>
      <c r="L150" s="130" t="n">
        <v>0.9930843807484928</v>
      </c>
      <c r="M150" s="130" t="n">
        <v>0.9925618588555185</v>
      </c>
      <c r="N150" s="130" t="n">
        <v>0.9918831448293121</v>
      </c>
      <c r="O150" s="130" t="n">
        <v>0.9910062867779266</v>
      </c>
      <c r="P150" s="130" t="n">
        <v>0.9898698412481191</v>
      </c>
      <c r="Q150" s="130" t="n">
        <v>0.9883797835111282</v>
      </c>
      <c r="R150" s="130" t="n">
        <v>0.986393006198707</v>
      </c>
      <c r="S150" s="130" t="n">
        <v>0.983697994039652</v>
      </c>
      <c r="T150" s="130" t="n">
        <v>0.9799921097482129</v>
      </c>
      <c r="U150" s="130" t="n">
        <v>0.9748542540004879</v>
      </c>
      <c r="V150" s="130" t="n">
        <v>0.9677127815166424</v>
      </c>
      <c r="W150" s="130" t="n">
        <v>0.9578121392167704</v>
      </c>
      <c r="X150" s="130" t="n">
        <v>0.9441883379089026</v>
      </c>
      <c r="Y150" s="130" t="n">
        <v>0.9256737117984015</v>
      </c>
      <c r="Z150" s="130" t="n">
        <v>0.9009645211948931</v>
      </c>
      <c r="AA150" s="130" t="n">
        <v>0.8687945305217916</v>
      </c>
      <c r="AB150" s="130" t="n">
        <v>0.8282476509175422</v>
      </c>
      <c r="AC150" s="130" t="n">
        <v>0.779189166167111</v>
      </c>
      <c r="AD150" s="130" t="n">
        <v>0.7226888116152546</v>
      </c>
      <c r="AE150" s="130" t="n">
        <v>0.6612004205120261</v>
      </c>
      <c r="AF150" s="130" t="n">
        <v>0.5982749947803246</v>
      </c>
      <c r="AG150" s="130" t="n">
        <v>0.5378047841717253</v>
      </c>
      <c r="AH150" s="130" t="n">
        <v>0.4831067723290519</v>
      </c>
      <c r="AI150" s="130" t="n">
        <v>0.4362732347870095</v>
      </c>
      <c r="AJ150" s="130" t="n">
        <v>0.3980219375362213</v>
      </c>
      <c r="AK150" s="130" t="n">
        <v>0.367966488878117</v>
      </c>
      <c r="AL150" s="130" t="n">
        <v>0.3450611957499994</v>
      </c>
      <c r="AM150" s="130" t="n">
        <v>0.3280081053408701</v>
      </c>
      <c r="AN150" s="130" t="n">
        <v>0.3155315538339184</v>
      </c>
      <c r="AO150" s="130" t="n">
        <v>0.3065193621135206</v>
      </c>
      <c r="AP150" s="130" t="n">
        <v>0.3000695631989672</v>
      </c>
      <c r="AQ150" s="130" t="n">
        <v>0.2954841227728982</v>
      </c>
      <c r="AR150" s="130" t="n">
        <v>0.292239487861948</v>
      </c>
      <c r="AS150" s="130" t="n">
        <v>0.2899512615424423</v>
      </c>
      <c r="AT150" s="130" t="n">
        <v>0.2883413283089071</v>
      </c>
      <c r="AU150" s="130" t="n">
        <v>0.2872105020945014</v>
      </c>
      <c r="AV150" s="130" t="n">
        <v>0.2864171291437905</v>
      </c>
      <c r="AW150" s="130" t="n">
        <v>0.2858609643295456</v>
      </c>
      <c r="AX150" s="130" t="n">
        <v>0.2854713091457676</v>
      </c>
      <c r="AY150" s="130" t="n">
        <v>0.2851984221631344</v>
      </c>
    </row>
    <row r="151">
      <c r="A151" t="inlineStr">
        <is>
          <t>R5</t>
        </is>
      </c>
      <c r="B151" t="inlineStr">
        <is>
          <t>Camión mediano</t>
        </is>
      </c>
      <c r="C151" t="inlineStr">
        <is>
          <t>Eléctrico</t>
        </is>
      </c>
      <c r="D151" t="inlineStr">
        <is>
          <t>%</t>
        </is>
      </c>
      <c r="E151" s="63" t="n">
        <v>0</v>
      </c>
      <c r="F151" s="63" t="n">
        <v>0</v>
      </c>
      <c r="G151" s="63" t="n">
        <v>0.001101776614791351</v>
      </c>
      <c r="H151" s="63" t="n">
        <v>0.001545860529027825</v>
      </c>
      <c r="I151" s="63" t="n">
        <v>0.001146277781315672</v>
      </c>
      <c r="J151" s="63" t="n">
        <v>0.001112347052280311</v>
      </c>
      <c r="K151" s="130" t="n">
        <v>0.001112347052280311</v>
      </c>
      <c r="L151" s="130" t="n">
        <v>0.00111022884973289</v>
      </c>
      <c r="M151" s="130" t="n">
        <v>0.00110942497129908</v>
      </c>
      <c r="N151" s="130" t="n">
        <v>0.001108317316375018</v>
      </c>
      <c r="O151" s="130" t="n">
        <v>0.001106792264037243</v>
      </c>
      <c r="P151" s="130" t="n">
        <v>0.001104694747269185</v>
      </c>
      <c r="Q151" s="130" t="n">
        <v>0.001101814072853656</v>
      </c>
      <c r="R151" s="130" t="n">
        <v>0.00109786572661888</v>
      </c>
      <c r="S151" s="130" t="n">
        <v>0.00109246878832662</v>
      </c>
      <c r="T151" s="130" t="n">
        <v>0.001085119327251501</v>
      </c>
      <c r="U151" s="130" t="n">
        <v>0.001075161760061109</v>
      </c>
      <c r="V151" s="130" t="n">
        <v>0.001061763171943807</v>
      </c>
      <c r="W151" s="130" t="n">
        <v>0.001043900611375661</v>
      </c>
      <c r="X151" s="130" t="n">
        <v>0.001020378527150088</v>
      </c>
      <c r="Y151" s="130" t="n">
        <v>0.0009899014674362319</v>
      </c>
      <c r="Z151" s="130" t="n">
        <v>0.0009512312061721815</v>
      </c>
      <c r="AA151" s="130" t="n">
        <v>0.0009034479764496559</v>
      </c>
      <c r="AB151" s="130" t="n">
        <v>0.0008463000260289458</v>
      </c>
      <c r="AC151" s="130" t="n">
        <v>0.0007805602437498378</v>
      </c>
      <c r="AD151" s="130" t="n">
        <v>0.0007082376864393245</v>
      </c>
      <c r="AE151" s="130" t="n">
        <v>0.0006324771219053456</v>
      </c>
      <c r="AF151" s="130" t="n">
        <v>0.0005570807174453189</v>
      </c>
      <c r="AG151" s="130" t="n">
        <v>0.0004857789331894427</v>
      </c>
      <c r="AH151" s="130" t="n">
        <v>0.0004215298061495618</v>
      </c>
      <c r="AI151" s="130" t="n">
        <v>0.000366107828852024</v>
      </c>
      <c r="AJ151" s="130" t="n">
        <v>0.0003200715650522748</v>
      </c>
      <c r="AK151" s="130" t="n">
        <v>0.0002830158669155771</v>
      </c>
      <c r="AL151" s="130" t="n">
        <v>0.0002539369236674635</v>
      </c>
      <c r="AM151" s="130" t="n">
        <v>0.0002315691880608272</v>
      </c>
      <c r="AN151" s="130" t="n">
        <v>0.000214626856023463</v>
      </c>
      <c r="AO151" s="130" t="n">
        <v>0.0002019431575153188</v>
      </c>
      <c r="AP151" s="130" t="n">
        <v>0.0001925305244380846</v>
      </c>
      <c r="AQ151" s="130" t="n">
        <v>0.0001855907142357271</v>
      </c>
      <c r="AR151" s="130" t="n">
        <v>0.0001804986172109534</v>
      </c>
      <c r="AS151" s="130" t="n">
        <v>0.0001767754448277062</v>
      </c>
      <c r="AT151" s="130" t="n">
        <v>0.000174060203097814</v>
      </c>
      <c r="AU151" s="130" t="n">
        <v>0.0001720837525289565</v>
      </c>
      <c r="AV151" s="130" t="n">
        <v>0.0001706470465252299</v>
      </c>
      <c r="AW151" s="130" t="n">
        <v>0.0001696037280618092</v>
      </c>
      <c r="AX151" s="130" t="n">
        <v>0.0001688466312381262</v>
      </c>
      <c r="AY151" s="130" t="n">
        <v>0.0001682975232721179</v>
      </c>
    </row>
    <row r="152">
      <c r="A152" t="inlineStr">
        <is>
          <t>R5</t>
        </is>
      </c>
      <c r="B152" t="inlineStr">
        <is>
          <t>Camión mediano</t>
        </is>
      </c>
      <c r="C152" t="inlineStr">
        <is>
          <t>GLP</t>
        </is>
      </c>
      <c r="D152" t="inlineStr">
        <is>
          <t>%</t>
        </is>
      </c>
      <c r="E152" s="63" t="n">
        <v>0</v>
      </c>
      <c r="F152" s="63" t="n">
        <v>0</v>
      </c>
      <c r="G152" s="63" t="n">
        <v>0.004544828536014323</v>
      </c>
      <c r="H152" s="63" t="n">
        <v>0.006355204397114394</v>
      </c>
      <c r="I152" s="63" t="n">
        <v>0.003693561739794944</v>
      </c>
      <c r="J152" s="63" t="n">
        <v>0.004325794092201211</v>
      </c>
      <c r="K152" s="130" t="n">
        <v>0.004325794092201211</v>
      </c>
      <c r="L152" s="130" t="n">
        <v>0.00431755663785013</v>
      </c>
      <c r="M152" s="130" t="n">
        <v>0.004314430443940866</v>
      </c>
      <c r="N152" s="130" t="n">
        <v>0.004310122897013961</v>
      </c>
      <c r="O152" s="130" t="n">
        <v>0.004304192137922613</v>
      </c>
      <c r="P152" s="130" t="n">
        <v>0.004296035128269052</v>
      </c>
      <c r="Q152" s="130" t="n">
        <v>0.004284832505541994</v>
      </c>
      <c r="R152" s="130" t="n">
        <v>0.004269477825740088</v>
      </c>
      <c r="S152" s="130" t="n">
        <v>0.004248489732381299</v>
      </c>
      <c r="T152" s="130" t="n">
        <v>0.004219908494866949</v>
      </c>
      <c r="U152" s="130" t="n">
        <v>0.004181184622459869</v>
      </c>
      <c r="V152" s="130" t="n">
        <v>0.004129079002003695</v>
      </c>
      <c r="W152" s="130" t="n">
        <v>0.004059613488683124</v>
      </c>
      <c r="X152" s="130" t="n">
        <v>0.003968138716694786</v>
      </c>
      <c r="Y152" s="130" t="n">
        <v>0.003849616817807568</v>
      </c>
      <c r="Z152" s="130" t="n">
        <v>0.003699232468447372</v>
      </c>
      <c r="AA152" s="130" t="n">
        <v>0.003513408797304217</v>
      </c>
      <c r="AB152" s="130" t="n">
        <v>0.003291166767890345</v>
      </c>
      <c r="AC152" s="130" t="n">
        <v>0.003035512059027147</v>
      </c>
      <c r="AD152" s="130" t="n">
        <v>0.002754257669486262</v>
      </c>
      <c r="AE152" s="130" t="n">
        <v>0.002459633251854121</v>
      </c>
      <c r="AF152" s="130" t="n">
        <v>0.002166425012287351</v>
      </c>
      <c r="AG152" s="130" t="n">
        <v>0.001889140295736721</v>
      </c>
      <c r="AH152" s="130" t="n">
        <v>0.001639282579470518</v>
      </c>
      <c r="AI152" s="130" t="n">
        <v>0.001423752667757871</v>
      </c>
      <c r="AJ152" s="130" t="n">
        <v>0.001244722752981069</v>
      </c>
      <c r="AK152" s="130" t="n">
        <v>0.001100617260227244</v>
      </c>
      <c r="AL152" s="130" t="n">
        <v>0.0009875324809290246</v>
      </c>
      <c r="AM152" s="130" t="n">
        <v>0.0009005468424587723</v>
      </c>
      <c r="AN152" s="130" t="n">
        <v>0.0008346599956468008</v>
      </c>
      <c r="AO152" s="130" t="n">
        <v>0.0007853345014484619</v>
      </c>
      <c r="AP152" s="130" t="n">
        <v>0.000748729817259218</v>
      </c>
      <c r="AQ152" s="130" t="n">
        <v>0.0007217416664722721</v>
      </c>
      <c r="AR152" s="130" t="n">
        <v>0.0007019390669314855</v>
      </c>
      <c r="AS152" s="130" t="n">
        <v>0.0006874600632188575</v>
      </c>
      <c r="AT152" s="130" t="n">
        <v>0.0006769007898248323</v>
      </c>
      <c r="AU152" s="130" t="n">
        <v>0.0006692145931681639</v>
      </c>
      <c r="AV152" s="130" t="n">
        <v>0.0006636274031536717</v>
      </c>
      <c r="AW152" s="130" t="n">
        <v>0.0006595700535737024</v>
      </c>
      <c r="AX152" s="130" t="n">
        <v>0.0006566257881482684</v>
      </c>
      <c r="AY152" s="130" t="n">
        <v>0.0006544903682804583</v>
      </c>
    </row>
    <row r="153">
      <c r="A153" t="inlineStr">
        <is>
          <t>R5</t>
        </is>
      </c>
      <c r="B153" t="inlineStr">
        <is>
          <t>Camión mediano</t>
        </is>
      </c>
      <c r="C153" t="inlineStr">
        <is>
          <t>GNC</t>
        </is>
      </c>
      <c r="D153" t="inlineStr">
        <is>
          <t>%</t>
        </is>
      </c>
      <c r="E153" s="63" t="n">
        <v>0</v>
      </c>
      <c r="F153" s="63" t="n">
        <v>0</v>
      </c>
      <c r="G153" s="63" t="n">
        <v>0</v>
      </c>
      <c r="H153" s="63" t="n">
        <v>0</v>
      </c>
      <c r="I153" s="63" t="n">
        <v>0</v>
      </c>
      <c r="J153" s="63" t="n">
        <v>0</v>
      </c>
      <c r="K153" s="130" t="n">
        <v>0</v>
      </c>
      <c r="L153" s="130" t="n">
        <v>0</v>
      </c>
      <c r="M153" s="130" t="n">
        <v>0</v>
      </c>
      <c r="N153" s="130" t="n">
        <v>0</v>
      </c>
      <c r="O153" s="130" t="n">
        <v>0</v>
      </c>
      <c r="P153" s="130" t="n">
        <v>0</v>
      </c>
      <c r="Q153" s="130" t="n">
        <v>0</v>
      </c>
      <c r="R153" s="130" t="n">
        <v>0</v>
      </c>
      <c r="S153" s="130" t="n">
        <v>0</v>
      </c>
      <c r="T153" s="130" t="n">
        <v>0</v>
      </c>
      <c r="U153" s="130" t="n">
        <v>0</v>
      </c>
      <c r="V153" s="130" t="n">
        <v>0</v>
      </c>
      <c r="W153" s="130" t="n">
        <v>0</v>
      </c>
      <c r="X153" s="130" t="n">
        <v>0</v>
      </c>
      <c r="Y153" s="130" t="n">
        <v>0</v>
      </c>
      <c r="Z153" s="130" t="n">
        <v>0</v>
      </c>
      <c r="AA153" s="130" t="n">
        <v>0</v>
      </c>
      <c r="AB153" s="130" t="n">
        <v>0</v>
      </c>
      <c r="AC153" s="130" t="n">
        <v>0</v>
      </c>
      <c r="AD153" s="130" t="n">
        <v>0</v>
      </c>
      <c r="AE153" s="130" t="n">
        <v>0</v>
      </c>
      <c r="AF153" s="130" t="n">
        <v>0</v>
      </c>
      <c r="AG153" s="130" t="n">
        <v>0</v>
      </c>
      <c r="AH153" s="130" t="n">
        <v>0</v>
      </c>
      <c r="AI153" s="130" t="n">
        <v>0</v>
      </c>
      <c r="AJ153" s="130" t="n">
        <v>0</v>
      </c>
      <c r="AK153" s="130" t="n">
        <v>0</v>
      </c>
      <c r="AL153" s="130" t="n">
        <v>0</v>
      </c>
      <c r="AM153" s="130" t="n">
        <v>0</v>
      </c>
      <c r="AN153" s="130" t="n">
        <v>0</v>
      </c>
      <c r="AO153" s="130" t="n">
        <v>0</v>
      </c>
      <c r="AP153" s="130" t="n">
        <v>0</v>
      </c>
      <c r="AQ153" s="130" t="n">
        <v>0</v>
      </c>
      <c r="AR153" s="130" t="n">
        <v>0</v>
      </c>
      <c r="AS153" s="130" t="n">
        <v>0</v>
      </c>
      <c r="AT153" s="130" t="n">
        <v>0</v>
      </c>
      <c r="AU153" s="130" t="n">
        <v>0</v>
      </c>
      <c r="AV153" s="130" t="n">
        <v>0</v>
      </c>
      <c r="AW153" s="130" t="n">
        <v>0</v>
      </c>
      <c r="AX153" s="130" t="n">
        <v>0</v>
      </c>
      <c r="AY153" s="130" t="n">
        <v>0</v>
      </c>
    </row>
    <row r="154">
      <c r="A154" t="inlineStr">
        <is>
          <t>R5</t>
        </is>
      </c>
      <c r="B154" t="inlineStr">
        <is>
          <t>Camión mediano</t>
        </is>
      </c>
      <c r="C154" t="inlineStr">
        <is>
          <t>Hidrógeno-Comb-Directa</t>
        </is>
      </c>
      <c r="D154" t="inlineStr">
        <is>
          <t>%</t>
        </is>
      </c>
      <c r="E154" s="63" t="n">
        <v>0</v>
      </c>
      <c r="F154" s="63" t="n">
        <v>0</v>
      </c>
      <c r="G154" s="63" t="n">
        <v>0</v>
      </c>
      <c r="H154" s="63" t="n">
        <v>0</v>
      </c>
      <c r="I154" s="63" t="n">
        <v>0</v>
      </c>
      <c r="J154" s="63" t="n">
        <v>0</v>
      </c>
      <c r="K154" s="130" t="n">
        <v>0</v>
      </c>
      <c r="L154" s="130" t="n">
        <v>0.000777508228522504</v>
      </c>
      <c r="M154" s="130" t="n">
        <v>0.001</v>
      </c>
      <c r="N154" s="130" t="n">
        <v>0.001250341200009448</v>
      </c>
      <c r="O154" s="130" t="n">
        <v>0.001515853309977464</v>
      </c>
      <c r="P154" s="130" t="n">
        <v>0.001780375585581813</v>
      </c>
      <c r="Q154" s="130" t="n">
        <v>0.002027983367962302</v>
      </c>
      <c r="R154" s="130" t="n">
        <v>0.002246594447847678</v>
      </c>
      <c r="S154" s="130" t="n">
        <v>0.002429861378661591</v>
      </c>
      <c r="T154" s="130" t="n">
        <v>0.00257694323603277</v>
      </c>
      <c r="U154" s="130" t="n">
        <v>0.002690908188994707</v>
      </c>
      <c r="V154" s="130" t="n">
        <v>0.002776831462149613</v>
      </c>
      <c r="W154" s="130" t="n">
        <v>0.00284028691880296</v>
      </c>
      <c r="X154" s="130" t="n">
        <v>0.002886437420502082</v>
      </c>
      <c r="Y154" s="130" t="n">
        <v>0.002919629679503655</v>
      </c>
      <c r="Z154" s="130" t="n">
        <v>0.002943310985180656</v>
      </c>
      <c r="AA154" s="130" t="n">
        <v>0.002960109873126804</v>
      </c>
      <c r="AB154" s="130" t="n">
        <v>0.002971978071875217</v>
      </c>
      <c r="AC154" s="130" t="n">
        <v>0.002980338671474984</v>
      </c>
      <c r="AD154" s="130" t="n">
        <v>0.002986216378370161</v>
      </c>
      <c r="AE154" s="130" t="n">
        <v>0.002990342652627952</v>
      </c>
      <c r="AF154" s="130" t="n">
        <v>0.002993236480364331</v>
      </c>
      <c r="AG154" s="130" t="n">
        <v>0.002995264544724422</v>
      </c>
      <c r="AH154" s="130" t="n">
        <v>0.002996685160550891</v>
      </c>
      <c r="AI154" s="130" t="n">
        <v>0.002997679927965552</v>
      </c>
      <c r="AJ154" s="130" t="n">
        <v>0.002998376332198952</v>
      </c>
      <c r="AK154" s="130" t="n">
        <v>0.002998863779543957</v>
      </c>
      <c r="AL154" s="130" t="n">
        <v>0.002999204927314111</v>
      </c>
      <c r="AM154" s="130" t="n">
        <v>0.002999443665195523</v>
      </c>
      <c r="AN154" s="130" t="n">
        <v>0.002999610726135422</v>
      </c>
      <c r="AO154" s="130" t="n">
        <v>0.002999727625153023</v>
      </c>
      <c r="AP154" s="130" t="n">
        <v>0.002999809421603156</v>
      </c>
      <c r="AQ154" s="130" t="n">
        <v>0.002999866654985469</v>
      </c>
      <c r="AR154" s="130" t="n">
        <v>0.002999906700909882</v>
      </c>
      <c r="AS154" s="130" t="n">
        <v>0.002999934720579167</v>
      </c>
      <c r="AT154" s="130" t="n">
        <v>0.002999954325483501</v>
      </c>
      <c r="AU154" s="130" t="n">
        <v>0.002999968042649025</v>
      </c>
      <c r="AV154" s="130" t="n">
        <v>0.002999977640247622</v>
      </c>
      <c r="AW154" s="130" t="n">
        <v>0.002999984355460299</v>
      </c>
      <c r="AX154" s="130" t="n">
        <v>0.002999989053928068</v>
      </c>
      <c r="AY154" s="130" t="n">
        <v>0.002999992341325685</v>
      </c>
    </row>
    <row r="155">
      <c r="A155" t="inlineStr">
        <is>
          <t>R5</t>
        </is>
      </c>
      <c r="B155" t="inlineStr">
        <is>
          <t>Camión mediano</t>
        </is>
      </c>
      <c r="C155" t="inlineStr">
        <is>
          <t>Hidrógeno-Fuel-Cell</t>
        </is>
      </c>
      <c r="D155" t="inlineStr">
        <is>
          <t>%</t>
        </is>
      </c>
      <c r="E155" s="63" t="n">
        <v>0</v>
      </c>
      <c r="F155" s="63" t="n">
        <v>0</v>
      </c>
      <c r="G155" s="63" t="n">
        <v>0</v>
      </c>
      <c r="H155" s="63" t="n">
        <v>0</v>
      </c>
      <c r="I155" s="63" t="n">
        <v>0</v>
      </c>
      <c r="J155" s="63" t="n">
        <v>0</v>
      </c>
      <c r="K155" s="130" t="n">
        <v>0</v>
      </c>
      <c r="L155" s="130" t="n">
        <v>0.0006999698785031712</v>
      </c>
      <c r="M155" s="130" t="n">
        <v>0.001</v>
      </c>
      <c r="N155" s="130" t="n">
        <v>0.001428372826197013</v>
      </c>
      <c r="O155" s="130" t="n">
        <v>0.002039718767614486</v>
      </c>
      <c r="P155" s="130" t="n">
        <v>0.0029116420218177</v>
      </c>
      <c r="Q155" s="130" t="n">
        <v>0.004154091976428089</v>
      </c>
      <c r="R155" s="130" t="n">
        <v>0.005922258208963956</v>
      </c>
      <c r="S155" s="130" t="n">
        <v>0.008434003437205075</v>
      </c>
      <c r="T155" s="130" t="n">
        <v>0.01199280587127293</v>
      </c>
      <c r="U155" s="130" t="n">
        <v>0.01701669666603602</v>
      </c>
      <c r="V155" s="130" t="n">
        <v>0.0240722458767266</v>
      </c>
      <c r="W155" s="130" t="n">
        <v>0.0339094327199452</v>
      </c>
      <c r="X155" s="130" t="n">
        <v>0.04748708352611394</v>
      </c>
      <c r="Y155" s="130" t="n">
        <v>0.06596851737761344</v>
      </c>
      <c r="Z155" s="130" t="n">
        <v>0.09065402667544482</v>
      </c>
      <c r="AA155" s="130" t="n">
        <v>0.1228072184606002</v>
      </c>
      <c r="AB155" s="130" t="n">
        <v>0.1633422298661012</v>
      </c>
      <c r="AC155" s="130" t="n">
        <v>0.2123923540169326</v>
      </c>
      <c r="AD155" s="130" t="n">
        <v>0.2688868308618939</v>
      </c>
      <c r="AE155" s="130" t="n">
        <v>0.3303710956908645</v>
      </c>
      <c r="AF155" s="130" t="n">
        <v>0.3932936275948296</v>
      </c>
      <c r="AG155" s="130" t="n">
        <v>0.4537618101390687</v>
      </c>
      <c r="AH155" s="130" t="n">
        <v>0.5084584013659157</v>
      </c>
      <c r="AI155" s="130" t="n">
        <v>0.5552909441405434</v>
      </c>
      <c r="AJ155" s="130" t="n">
        <v>0.5935415449870982</v>
      </c>
      <c r="AK155" s="130" t="n">
        <v>0.6235965061978574</v>
      </c>
      <c r="AL155" s="130" t="n">
        <v>0.6465014581782049</v>
      </c>
      <c r="AM155" s="130" t="n">
        <v>0.6635543098494527</v>
      </c>
      <c r="AN155" s="130" t="n">
        <v>0.6760306942954646</v>
      </c>
      <c r="AO155" s="130" t="n">
        <v>0.6850427691168448</v>
      </c>
      <c r="AP155" s="130" t="n">
        <v>0.6914924862349481</v>
      </c>
      <c r="AQ155" s="130" t="n">
        <v>0.6960778694276348</v>
      </c>
      <c r="AR155" s="130" t="n">
        <v>0.6993224642926605</v>
      </c>
      <c r="AS155" s="130" t="n">
        <v>0.7016106625924969</v>
      </c>
      <c r="AT155" s="130" t="n">
        <v>0.7032205762211278</v>
      </c>
      <c r="AU155" s="130" t="n">
        <v>0.704351388718368</v>
      </c>
      <c r="AV155" s="130" t="n">
        <v>0.7051447520714803</v>
      </c>
      <c r="AW155" s="130" t="n">
        <v>0.7057009101705125</v>
      </c>
      <c r="AX155" s="130" t="n">
        <v>0.7060905606558228</v>
      </c>
      <c r="AY155" s="130" t="n">
        <v>0.7063634443510584</v>
      </c>
    </row>
    <row r="156">
      <c r="A156" t="inlineStr">
        <is>
          <t>R5</t>
        </is>
      </c>
      <c r="B156" t="inlineStr">
        <is>
          <t>Camión pesado</t>
        </is>
      </c>
      <c r="C156" t="inlineStr">
        <is>
          <t>Gasolina</t>
        </is>
      </c>
      <c r="D156" t="inlineStr">
        <is>
          <t>%</t>
        </is>
      </c>
      <c r="E156" s="63" t="n">
        <v>0</v>
      </c>
      <c r="F156" s="63" t="n">
        <v>0</v>
      </c>
      <c r="G156" s="63" t="n">
        <v>0</v>
      </c>
      <c r="H156" s="63" t="n">
        <v>0</v>
      </c>
      <c r="I156" s="63" t="n">
        <v>0</v>
      </c>
      <c r="J156" s="63" t="n">
        <v>0</v>
      </c>
      <c r="K156" s="130" t="n">
        <v>0</v>
      </c>
      <c r="L156" s="130" t="n">
        <v>0</v>
      </c>
      <c r="M156" s="130" t="n">
        <v>0</v>
      </c>
      <c r="N156" s="130" t="n">
        <v>0</v>
      </c>
      <c r="O156" s="130" t="n">
        <v>0</v>
      </c>
      <c r="P156" s="130" t="n">
        <v>0</v>
      </c>
      <c r="Q156" s="130" t="n">
        <v>0</v>
      </c>
      <c r="R156" s="130" t="n">
        <v>0</v>
      </c>
      <c r="S156" s="130" t="n">
        <v>0</v>
      </c>
      <c r="T156" s="130" t="n">
        <v>0</v>
      </c>
      <c r="U156" s="130" t="n">
        <v>0</v>
      </c>
      <c r="V156" s="130" t="n">
        <v>0</v>
      </c>
      <c r="W156" s="130" t="n">
        <v>0</v>
      </c>
      <c r="X156" s="130" t="n">
        <v>0</v>
      </c>
      <c r="Y156" s="130" t="n">
        <v>0</v>
      </c>
      <c r="Z156" s="130" t="n">
        <v>0</v>
      </c>
      <c r="AA156" s="130" t="n">
        <v>0</v>
      </c>
      <c r="AB156" s="130" t="n">
        <v>0</v>
      </c>
      <c r="AC156" s="130" t="n">
        <v>0</v>
      </c>
      <c r="AD156" s="130" t="n">
        <v>0</v>
      </c>
      <c r="AE156" s="130" t="n">
        <v>0</v>
      </c>
      <c r="AF156" s="130" t="n">
        <v>0</v>
      </c>
      <c r="AG156" s="130" t="n">
        <v>0</v>
      </c>
      <c r="AH156" s="130" t="n">
        <v>0</v>
      </c>
      <c r="AI156" s="130" t="n">
        <v>0</v>
      </c>
      <c r="AJ156" s="130" t="n">
        <v>0</v>
      </c>
      <c r="AK156" s="130" t="n">
        <v>0</v>
      </c>
      <c r="AL156" s="130" t="n">
        <v>0</v>
      </c>
      <c r="AM156" s="130" t="n">
        <v>0</v>
      </c>
      <c r="AN156" s="130" t="n">
        <v>0</v>
      </c>
      <c r="AO156" s="130" t="n">
        <v>0</v>
      </c>
      <c r="AP156" s="130" t="n">
        <v>0</v>
      </c>
      <c r="AQ156" s="130" t="n">
        <v>0</v>
      </c>
      <c r="AR156" s="130" t="n">
        <v>0</v>
      </c>
      <c r="AS156" s="130" t="n">
        <v>0</v>
      </c>
      <c r="AT156" s="130" t="n">
        <v>0</v>
      </c>
      <c r="AU156" s="130" t="n">
        <v>0</v>
      </c>
      <c r="AV156" s="130" t="n">
        <v>0</v>
      </c>
      <c r="AW156" s="130" t="n">
        <v>0</v>
      </c>
      <c r="AX156" s="130" t="n">
        <v>0</v>
      </c>
      <c r="AY156" s="130" t="n">
        <v>0</v>
      </c>
    </row>
    <row r="157">
      <c r="A157" t="inlineStr">
        <is>
          <t>R5</t>
        </is>
      </c>
      <c r="B157" t="inlineStr">
        <is>
          <t>Camión pesado</t>
        </is>
      </c>
      <c r="C157" t="inlineStr">
        <is>
          <t>Diesel</t>
        </is>
      </c>
      <c r="D157" t="inlineStr">
        <is>
          <t>%</t>
        </is>
      </c>
      <c r="E157" s="63" t="n">
        <v>1</v>
      </c>
      <c r="F157" s="63" t="n">
        <v>1</v>
      </c>
      <c r="G157" s="63" t="n">
        <v>1</v>
      </c>
      <c r="H157" s="63" t="n">
        <v>1</v>
      </c>
      <c r="I157" s="63" t="n">
        <v>1</v>
      </c>
      <c r="J157" s="63" t="n">
        <v>1</v>
      </c>
      <c r="K157" s="130" t="n">
        <v>1</v>
      </c>
      <c r="L157" s="130" t="n">
        <v>0.9985225218929743</v>
      </c>
      <c r="M157" s="130" t="n">
        <v>0.998</v>
      </c>
      <c r="N157" s="130" t="n">
        <v>0.9973212859737935</v>
      </c>
      <c r="O157" s="130" t="n">
        <v>0.9964444279224081</v>
      </c>
      <c r="P157" s="130" t="n">
        <v>0.9953079823926005</v>
      </c>
      <c r="Q157" s="130" t="n">
        <v>0.9938179246556097</v>
      </c>
      <c r="R157" s="130" t="n">
        <v>0.9918311473431884</v>
      </c>
      <c r="S157" s="130" t="n">
        <v>0.9891361351841335</v>
      </c>
      <c r="T157" s="130" t="n">
        <v>0.9854302508926944</v>
      </c>
      <c r="U157" s="130" t="n">
        <v>0.9802923951449694</v>
      </c>
      <c r="V157" s="130" t="n">
        <v>0.9731509226611239</v>
      </c>
      <c r="W157" s="130" t="n">
        <v>0.9632502803612519</v>
      </c>
      <c r="X157" s="130" t="n">
        <v>0.949626479053384</v>
      </c>
      <c r="Y157" s="130" t="n">
        <v>0.931111852942883</v>
      </c>
      <c r="Z157" s="130" t="n">
        <v>0.9064026623393746</v>
      </c>
      <c r="AA157" s="130" t="n">
        <v>0.8742326716662731</v>
      </c>
      <c r="AB157" s="130" t="n">
        <v>0.8336857920620236</v>
      </c>
      <c r="AC157" s="130" t="n">
        <v>0.7846273073115925</v>
      </c>
      <c r="AD157" s="130" t="n">
        <v>0.728126952759736</v>
      </c>
      <c r="AE157" s="130" t="n">
        <v>0.6666385616565076</v>
      </c>
      <c r="AF157" s="130" t="n">
        <v>0.6037131359248061</v>
      </c>
      <c r="AG157" s="130" t="n">
        <v>0.5432429253162068</v>
      </c>
      <c r="AH157" s="130" t="n">
        <v>0.4885449134735333</v>
      </c>
      <c r="AI157" s="130" t="n">
        <v>0.441711375931491</v>
      </c>
      <c r="AJ157" s="130" t="n">
        <v>0.4034600786807028</v>
      </c>
      <c r="AK157" s="130" t="n">
        <v>0.3734046300225985</v>
      </c>
      <c r="AL157" s="130" t="n">
        <v>0.3504993368944809</v>
      </c>
      <c r="AM157" s="130" t="n">
        <v>0.3334462464853516</v>
      </c>
      <c r="AN157" s="130" t="n">
        <v>0.3209696949783999</v>
      </c>
      <c r="AO157" s="130" t="n">
        <v>0.3119575032580021</v>
      </c>
      <c r="AP157" s="130" t="n">
        <v>0.3055077043434486</v>
      </c>
      <c r="AQ157" s="130" t="n">
        <v>0.3009222639173796</v>
      </c>
      <c r="AR157" s="130" t="n">
        <v>0.2976776290064295</v>
      </c>
      <c r="AS157" s="130" t="n">
        <v>0.2953894026869238</v>
      </c>
      <c r="AT157" s="130" t="n">
        <v>0.2937794694533886</v>
      </c>
      <c r="AU157" s="130" t="n">
        <v>0.2926486432389829</v>
      </c>
      <c r="AV157" s="130" t="n">
        <v>0.291855270288272</v>
      </c>
      <c r="AW157" s="130" t="n">
        <v>0.291299105474027</v>
      </c>
      <c r="AX157" s="130" t="n">
        <v>0.2909094502902491</v>
      </c>
      <c r="AY157" s="130" t="n">
        <v>0.2906365633076159</v>
      </c>
    </row>
    <row r="158">
      <c r="A158" t="inlineStr">
        <is>
          <t>R5</t>
        </is>
      </c>
      <c r="B158" t="inlineStr">
        <is>
          <t>Camión pesado</t>
        </is>
      </c>
      <c r="C158" t="inlineStr">
        <is>
          <t>Eléctrico</t>
        </is>
      </c>
      <c r="D158" t="inlineStr">
        <is>
          <t>%</t>
        </is>
      </c>
      <c r="E158" s="63" t="n">
        <v>0</v>
      </c>
      <c r="F158" s="63" t="n">
        <v>0</v>
      </c>
      <c r="G158" s="63" t="n">
        <v>0</v>
      </c>
      <c r="H158" s="63" t="n">
        <v>0</v>
      </c>
      <c r="I158" s="63" t="n">
        <v>0</v>
      </c>
      <c r="J158" s="63" t="n">
        <v>0</v>
      </c>
      <c r="K158" s="130" t="n">
        <v>0</v>
      </c>
      <c r="L158" s="130" t="n">
        <v>0</v>
      </c>
      <c r="M158" s="130" t="n">
        <v>0</v>
      </c>
      <c r="N158" s="130" t="n">
        <v>0</v>
      </c>
      <c r="O158" s="130" t="n">
        <v>0</v>
      </c>
      <c r="P158" s="130" t="n">
        <v>0</v>
      </c>
      <c r="Q158" s="130" t="n">
        <v>0</v>
      </c>
      <c r="R158" s="130" t="n">
        <v>0</v>
      </c>
      <c r="S158" s="130" t="n">
        <v>0</v>
      </c>
      <c r="T158" s="130" t="n">
        <v>0</v>
      </c>
      <c r="U158" s="130" t="n">
        <v>0</v>
      </c>
      <c r="V158" s="130" t="n">
        <v>0</v>
      </c>
      <c r="W158" s="130" t="n">
        <v>0</v>
      </c>
      <c r="X158" s="130" t="n">
        <v>0</v>
      </c>
      <c r="Y158" s="130" t="n">
        <v>0</v>
      </c>
      <c r="Z158" s="130" t="n">
        <v>0</v>
      </c>
      <c r="AA158" s="130" t="n">
        <v>0</v>
      </c>
      <c r="AB158" s="130" t="n">
        <v>0</v>
      </c>
      <c r="AC158" s="130" t="n">
        <v>0</v>
      </c>
      <c r="AD158" s="130" t="n">
        <v>0</v>
      </c>
      <c r="AE158" s="130" t="n">
        <v>0</v>
      </c>
      <c r="AF158" s="130" t="n">
        <v>0</v>
      </c>
      <c r="AG158" s="130" t="n">
        <v>0</v>
      </c>
      <c r="AH158" s="130" t="n">
        <v>0</v>
      </c>
      <c r="AI158" s="130" t="n">
        <v>0</v>
      </c>
      <c r="AJ158" s="130" t="n">
        <v>0</v>
      </c>
      <c r="AK158" s="130" t="n">
        <v>0</v>
      </c>
      <c r="AL158" s="130" t="n">
        <v>0</v>
      </c>
      <c r="AM158" s="130" t="n">
        <v>0</v>
      </c>
      <c r="AN158" s="130" t="n">
        <v>0</v>
      </c>
      <c r="AO158" s="130" t="n">
        <v>0</v>
      </c>
      <c r="AP158" s="130" t="n">
        <v>0</v>
      </c>
      <c r="AQ158" s="130" t="n">
        <v>0</v>
      </c>
      <c r="AR158" s="130" t="n">
        <v>0</v>
      </c>
      <c r="AS158" s="130" t="n">
        <v>0</v>
      </c>
      <c r="AT158" s="130" t="n">
        <v>0</v>
      </c>
      <c r="AU158" s="130" t="n">
        <v>0</v>
      </c>
      <c r="AV158" s="130" t="n">
        <v>0</v>
      </c>
      <c r="AW158" s="130" t="n">
        <v>0</v>
      </c>
      <c r="AX158" s="130" t="n">
        <v>0</v>
      </c>
      <c r="AY158" s="130" t="n">
        <v>0</v>
      </c>
    </row>
    <row r="159">
      <c r="A159" t="inlineStr">
        <is>
          <t>R5</t>
        </is>
      </c>
      <c r="B159" t="inlineStr">
        <is>
          <t>Camión pesado</t>
        </is>
      </c>
      <c r="C159" t="inlineStr">
        <is>
          <t>GLP</t>
        </is>
      </c>
      <c r="D159" t="inlineStr">
        <is>
          <t>%</t>
        </is>
      </c>
      <c r="E159" s="63" t="n">
        <v>0</v>
      </c>
      <c r="F159" s="63" t="n">
        <v>0</v>
      </c>
      <c r="G159" s="63" t="n">
        <v>0</v>
      </c>
      <c r="H159" s="63" t="n">
        <v>0</v>
      </c>
      <c r="I159" s="63" t="n">
        <v>0</v>
      </c>
      <c r="J159" s="63" t="n">
        <v>0</v>
      </c>
      <c r="K159" s="130" t="n">
        <v>0</v>
      </c>
      <c r="L159" s="130" t="n">
        <v>0</v>
      </c>
      <c r="M159" s="130" t="n">
        <v>0</v>
      </c>
      <c r="N159" s="130" t="n">
        <v>0</v>
      </c>
      <c r="O159" s="130" t="n">
        <v>0</v>
      </c>
      <c r="P159" s="130" t="n">
        <v>0</v>
      </c>
      <c r="Q159" s="130" t="n">
        <v>0</v>
      </c>
      <c r="R159" s="130" t="n">
        <v>0</v>
      </c>
      <c r="S159" s="130" t="n">
        <v>0</v>
      </c>
      <c r="T159" s="130" t="n">
        <v>0</v>
      </c>
      <c r="U159" s="130" t="n">
        <v>0</v>
      </c>
      <c r="V159" s="130" t="n">
        <v>0</v>
      </c>
      <c r="W159" s="130" t="n">
        <v>0</v>
      </c>
      <c r="X159" s="130" t="n">
        <v>0</v>
      </c>
      <c r="Y159" s="130" t="n">
        <v>0</v>
      </c>
      <c r="Z159" s="130" t="n">
        <v>0</v>
      </c>
      <c r="AA159" s="130" t="n">
        <v>0</v>
      </c>
      <c r="AB159" s="130" t="n">
        <v>0</v>
      </c>
      <c r="AC159" s="130" t="n">
        <v>0</v>
      </c>
      <c r="AD159" s="130" t="n">
        <v>0</v>
      </c>
      <c r="AE159" s="130" t="n">
        <v>0</v>
      </c>
      <c r="AF159" s="130" t="n">
        <v>0</v>
      </c>
      <c r="AG159" s="130" t="n">
        <v>0</v>
      </c>
      <c r="AH159" s="130" t="n">
        <v>0</v>
      </c>
      <c r="AI159" s="130" t="n">
        <v>0</v>
      </c>
      <c r="AJ159" s="130" t="n">
        <v>0</v>
      </c>
      <c r="AK159" s="130" t="n">
        <v>0</v>
      </c>
      <c r="AL159" s="130" t="n">
        <v>0</v>
      </c>
      <c r="AM159" s="130" t="n">
        <v>0</v>
      </c>
      <c r="AN159" s="130" t="n">
        <v>0</v>
      </c>
      <c r="AO159" s="130" t="n">
        <v>0</v>
      </c>
      <c r="AP159" s="130" t="n">
        <v>0</v>
      </c>
      <c r="AQ159" s="130" t="n">
        <v>0</v>
      </c>
      <c r="AR159" s="130" t="n">
        <v>0</v>
      </c>
      <c r="AS159" s="130" t="n">
        <v>0</v>
      </c>
      <c r="AT159" s="130" t="n">
        <v>0</v>
      </c>
      <c r="AU159" s="130" t="n">
        <v>0</v>
      </c>
      <c r="AV159" s="130" t="n">
        <v>0</v>
      </c>
      <c r="AW159" s="130" t="n">
        <v>0</v>
      </c>
      <c r="AX159" s="130" t="n">
        <v>0</v>
      </c>
      <c r="AY159" s="130" t="n">
        <v>0</v>
      </c>
    </row>
    <row r="160">
      <c r="A160" t="inlineStr">
        <is>
          <t>R5</t>
        </is>
      </c>
      <c r="B160" t="inlineStr">
        <is>
          <t>Camión pesado</t>
        </is>
      </c>
      <c r="C160" t="inlineStr">
        <is>
          <t>GNC</t>
        </is>
      </c>
      <c r="D160" t="inlineStr">
        <is>
          <t>%</t>
        </is>
      </c>
      <c r="E160" s="63" t="n">
        <v>0</v>
      </c>
      <c r="F160" s="63" t="n">
        <v>0</v>
      </c>
      <c r="G160" s="63" t="n">
        <v>0</v>
      </c>
      <c r="H160" s="63" t="n">
        <v>0</v>
      </c>
      <c r="I160" s="63" t="n">
        <v>0</v>
      </c>
      <c r="J160" s="63" t="n">
        <v>0</v>
      </c>
      <c r="K160" s="130" t="n">
        <v>0</v>
      </c>
      <c r="L160" s="130" t="n">
        <v>0</v>
      </c>
      <c r="M160" s="130" t="n">
        <v>0</v>
      </c>
      <c r="N160" s="130" t="n">
        <v>0</v>
      </c>
      <c r="O160" s="130" t="n">
        <v>0</v>
      </c>
      <c r="P160" s="130" t="n">
        <v>0</v>
      </c>
      <c r="Q160" s="130" t="n">
        <v>0</v>
      </c>
      <c r="R160" s="130" t="n">
        <v>0</v>
      </c>
      <c r="S160" s="130" t="n">
        <v>0</v>
      </c>
      <c r="T160" s="130" t="n">
        <v>0</v>
      </c>
      <c r="U160" s="130" t="n">
        <v>0</v>
      </c>
      <c r="V160" s="130" t="n">
        <v>0</v>
      </c>
      <c r="W160" s="130" t="n">
        <v>0</v>
      </c>
      <c r="X160" s="130" t="n">
        <v>0</v>
      </c>
      <c r="Y160" s="130" t="n">
        <v>0</v>
      </c>
      <c r="Z160" s="130" t="n">
        <v>0</v>
      </c>
      <c r="AA160" s="130" t="n">
        <v>0</v>
      </c>
      <c r="AB160" s="130" t="n">
        <v>0</v>
      </c>
      <c r="AC160" s="130" t="n">
        <v>0</v>
      </c>
      <c r="AD160" s="130" t="n">
        <v>0</v>
      </c>
      <c r="AE160" s="130" t="n">
        <v>0</v>
      </c>
      <c r="AF160" s="130" t="n">
        <v>0</v>
      </c>
      <c r="AG160" s="130" t="n">
        <v>0</v>
      </c>
      <c r="AH160" s="130" t="n">
        <v>0</v>
      </c>
      <c r="AI160" s="130" t="n">
        <v>0</v>
      </c>
      <c r="AJ160" s="130" t="n">
        <v>0</v>
      </c>
      <c r="AK160" s="130" t="n">
        <v>0</v>
      </c>
      <c r="AL160" s="130" t="n">
        <v>0</v>
      </c>
      <c r="AM160" s="130" t="n">
        <v>0</v>
      </c>
      <c r="AN160" s="130" t="n">
        <v>0</v>
      </c>
      <c r="AO160" s="130" t="n">
        <v>0</v>
      </c>
      <c r="AP160" s="130" t="n">
        <v>0</v>
      </c>
      <c r="AQ160" s="130" t="n">
        <v>0</v>
      </c>
      <c r="AR160" s="130" t="n">
        <v>0</v>
      </c>
      <c r="AS160" s="130" t="n">
        <v>0</v>
      </c>
      <c r="AT160" s="130" t="n">
        <v>0</v>
      </c>
      <c r="AU160" s="130" t="n">
        <v>0</v>
      </c>
      <c r="AV160" s="130" t="n">
        <v>0</v>
      </c>
      <c r="AW160" s="130" t="n">
        <v>0</v>
      </c>
      <c r="AX160" s="130" t="n">
        <v>0</v>
      </c>
      <c r="AY160" s="130" t="n">
        <v>0</v>
      </c>
    </row>
    <row r="161">
      <c r="A161" t="inlineStr">
        <is>
          <t>R5</t>
        </is>
      </c>
      <c r="B161" t="inlineStr">
        <is>
          <t>Camión pesado</t>
        </is>
      </c>
      <c r="C161" t="inlineStr">
        <is>
          <t>Hidrógeno-Comb-Directa</t>
        </is>
      </c>
      <c r="D161" t="inlineStr">
        <is>
          <t>%</t>
        </is>
      </c>
      <c r="E161" s="63" t="n">
        <v>0</v>
      </c>
      <c r="F161" s="63" t="n">
        <v>0</v>
      </c>
      <c r="G161" s="63" t="n">
        <v>0</v>
      </c>
      <c r="H161" s="63" t="n">
        <v>0</v>
      </c>
      <c r="I161" s="63" t="n">
        <v>0</v>
      </c>
      <c r="J161" s="63" t="n">
        <v>0</v>
      </c>
      <c r="K161" s="130" t="n">
        <v>0</v>
      </c>
      <c r="L161" s="130" t="n">
        <v>0.000777508228522504</v>
      </c>
      <c r="M161" s="130" t="n">
        <v>0.001</v>
      </c>
      <c r="N161" s="130" t="n">
        <v>0.001250341200009448</v>
      </c>
      <c r="O161" s="130" t="n">
        <v>0.001515853309977464</v>
      </c>
      <c r="P161" s="130" t="n">
        <v>0.001780375585581813</v>
      </c>
      <c r="Q161" s="130" t="n">
        <v>0.002027983367962302</v>
      </c>
      <c r="R161" s="130" t="n">
        <v>0.002246594447847678</v>
      </c>
      <c r="S161" s="130" t="n">
        <v>0.002429861378661591</v>
      </c>
      <c r="T161" s="130" t="n">
        <v>0.00257694323603277</v>
      </c>
      <c r="U161" s="130" t="n">
        <v>0.002690908188994707</v>
      </c>
      <c r="V161" s="130" t="n">
        <v>0.002776831462149613</v>
      </c>
      <c r="W161" s="130" t="n">
        <v>0.00284028691880296</v>
      </c>
      <c r="X161" s="130" t="n">
        <v>0.002886437420502082</v>
      </c>
      <c r="Y161" s="130" t="n">
        <v>0.002919629679503655</v>
      </c>
      <c r="Z161" s="130" t="n">
        <v>0.002943310985180656</v>
      </c>
      <c r="AA161" s="130" t="n">
        <v>0.002960109873126804</v>
      </c>
      <c r="AB161" s="130" t="n">
        <v>0.002971978071875217</v>
      </c>
      <c r="AC161" s="130" t="n">
        <v>0.002980338671474984</v>
      </c>
      <c r="AD161" s="130" t="n">
        <v>0.002986216378370161</v>
      </c>
      <c r="AE161" s="130" t="n">
        <v>0.002990342652627952</v>
      </c>
      <c r="AF161" s="130" t="n">
        <v>0.002993236480364331</v>
      </c>
      <c r="AG161" s="130" t="n">
        <v>0.002995264544724422</v>
      </c>
      <c r="AH161" s="130" t="n">
        <v>0.002996685160550891</v>
      </c>
      <c r="AI161" s="130" t="n">
        <v>0.002997679927965552</v>
      </c>
      <c r="AJ161" s="130" t="n">
        <v>0.002998376332198952</v>
      </c>
      <c r="AK161" s="130" t="n">
        <v>0.002998863779543957</v>
      </c>
      <c r="AL161" s="130" t="n">
        <v>0.002999204927314111</v>
      </c>
      <c r="AM161" s="130" t="n">
        <v>0.002999443665195523</v>
      </c>
      <c r="AN161" s="130" t="n">
        <v>0.002999610726135422</v>
      </c>
      <c r="AO161" s="130" t="n">
        <v>0.002999727625153023</v>
      </c>
      <c r="AP161" s="130" t="n">
        <v>0.002999809421603156</v>
      </c>
      <c r="AQ161" s="130" t="n">
        <v>0.002999866654985469</v>
      </c>
      <c r="AR161" s="130" t="n">
        <v>0.002999906700909882</v>
      </c>
      <c r="AS161" s="130" t="n">
        <v>0.002999934720579167</v>
      </c>
      <c r="AT161" s="130" t="n">
        <v>0.002999954325483501</v>
      </c>
      <c r="AU161" s="130" t="n">
        <v>0.002999968042649025</v>
      </c>
      <c r="AV161" s="130" t="n">
        <v>0.002999977640247622</v>
      </c>
      <c r="AW161" s="130" t="n">
        <v>0.002999984355460299</v>
      </c>
      <c r="AX161" s="130" t="n">
        <v>0.002999989053928068</v>
      </c>
      <c r="AY161" s="130" t="n">
        <v>0.002999992341325685</v>
      </c>
    </row>
    <row r="162">
      <c r="A162" t="inlineStr">
        <is>
          <t>R5</t>
        </is>
      </c>
      <c r="B162" t="inlineStr">
        <is>
          <t>Camión pesado</t>
        </is>
      </c>
      <c r="C162" t="inlineStr">
        <is>
          <t>Hidrógeno-Fuel-Cell</t>
        </is>
      </c>
      <c r="D162" t="inlineStr">
        <is>
          <t>%</t>
        </is>
      </c>
      <c r="E162" s="63" t="n">
        <v>0</v>
      </c>
      <c r="F162" s="63" t="n">
        <v>0</v>
      </c>
      <c r="G162" s="63" t="n">
        <v>0</v>
      </c>
      <c r="H162" s="63" t="n">
        <v>0</v>
      </c>
      <c r="I162" s="63" t="n">
        <v>0</v>
      </c>
      <c r="J162" s="63" t="n">
        <v>0</v>
      </c>
      <c r="K162" s="130" t="n">
        <v>0</v>
      </c>
      <c r="L162" s="130" t="n">
        <v>0.0006999698785031712</v>
      </c>
      <c r="M162" s="130" t="n">
        <v>0.001</v>
      </c>
      <c r="N162" s="130" t="n">
        <v>0.001428372826197013</v>
      </c>
      <c r="O162" s="130" t="n">
        <v>0.002039718767614486</v>
      </c>
      <c r="P162" s="130" t="n">
        <v>0.0029116420218177</v>
      </c>
      <c r="Q162" s="130" t="n">
        <v>0.004154091976428089</v>
      </c>
      <c r="R162" s="130" t="n">
        <v>0.005922258208963956</v>
      </c>
      <c r="S162" s="130" t="n">
        <v>0.008434003437205075</v>
      </c>
      <c r="T162" s="130" t="n">
        <v>0.01199280587127293</v>
      </c>
      <c r="U162" s="130" t="n">
        <v>0.01701669666603602</v>
      </c>
      <c r="V162" s="130" t="n">
        <v>0.0240722458767266</v>
      </c>
      <c r="W162" s="130" t="n">
        <v>0.0339094327199452</v>
      </c>
      <c r="X162" s="130" t="n">
        <v>0.04748708352611394</v>
      </c>
      <c r="Y162" s="130" t="n">
        <v>0.06596851737761344</v>
      </c>
      <c r="Z162" s="130" t="n">
        <v>0.09065402667544482</v>
      </c>
      <c r="AA162" s="130" t="n">
        <v>0.1228072184606002</v>
      </c>
      <c r="AB162" s="130" t="n">
        <v>0.1633422298661012</v>
      </c>
      <c r="AC162" s="130" t="n">
        <v>0.2123923540169326</v>
      </c>
      <c r="AD162" s="130" t="n">
        <v>0.2688868308618939</v>
      </c>
      <c r="AE162" s="130" t="n">
        <v>0.3303710956908645</v>
      </c>
      <c r="AF162" s="130" t="n">
        <v>0.3932936275948296</v>
      </c>
      <c r="AG162" s="130" t="n">
        <v>0.4537618101390687</v>
      </c>
      <c r="AH162" s="130" t="n">
        <v>0.5084584013659157</v>
      </c>
      <c r="AI162" s="130" t="n">
        <v>0.5552909441405434</v>
      </c>
      <c r="AJ162" s="130" t="n">
        <v>0.5935415449870982</v>
      </c>
      <c r="AK162" s="130" t="n">
        <v>0.6235965061978574</v>
      </c>
      <c r="AL162" s="130" t="n">
        <v>0.6465014581782049</v>
      </c>
      <c r="AM162" s="130" t="n">
        <v>0.6635543098494527</v>
      </c>
      <c r="AN162" s="130" t="n">
        <v>0.6760306942954646</v>
      </c>
      <c r="AO162" s="130" t="n">
        <v>0.6850427691168448</v>
      </c>
      <c r="AP162" s="130" t="n">
        <v>0.6914924862349481</v>
      </c>
      <c r="AQ162" s="130" t="n">
        <v>0.6960778694276348</v>
      </c>
      <c r="AR162" s="130" t="n">
        <v>0.6993224642926605</v>
      </c>
      <c r="AS162" s="130" t="n">
        <v>0.7016106625924969</v>
      </c>
      <c r="AT162" s="130" t="n">
        <v>0.7032205762211278</v>
      </c>
      <c r="AU162" s="130" t="n">
        <v>0.704351388718368</v>
      </c>
      <c r="AV162" s="130" t="n">
        <v>0.7051447520714803</v>
      </c>
      <c r="AW162" s="130" t="n">
        <v>0.7057009101705125</v>
      </c>
      <c r="AX162" s="130" t="n">
        <v>0.7060905606558228</v>
      </c>
      <c r="AY162" s="130" t="n">
        <v>0.7063634443510584</v>
      </c>
    </row>
    <row r="163">
      <c r="A163" t="inlineStr">
        <is>
          <t>R5</t>
        </is>
      </c>
      <c r="B163" t="inlineStr">
        <is>
          <t>Ferroviario</t>
        </is>
      </c>
      <c r="C163" t="inlineStr">
        <is>
          <t>Diesel</t>
        </is>
      </c>
      <c r="D163" t="inlineStr">
        <is>
          <t>%</t>
        </is>
      </c>
      <c r="E163" s="63" t="n">
        <v>1</v>
      </c>
      <c r="F163" s="63" t="n">
        <v>1</v>
      </c>
      <c r="G163" s="63" t="n">
        <v>1</v>
      </c>
      <c r="H163" s="63" t="n">
        <v>1</v>
      </c>
      <c r="I163" s="63" t="n">
        <v>1</v>
      </c>
      <c r="J163" s="63" t="n">
        <v>1</v>
      </c>
      <c r="K163" s="71" t="n">
        <v>1</v>
      </c>
      <c r="L163" s="71" t="n">
        <v>1</v>
      </c>
      <c r="M163" s="71" t="n">
        <v>1</v>
      </c>
      <c r="N163" s="71" t="n">
        <v>1</v>
      </c>
      <c r="O163" s="71" t="n">
        <v>1</v>
      </c>
      <c r="P163" s="71" t="n">
        <v>1</v>
      </c>
      <c r="Q163" s="71" t="n">
        <v>1</v>
      </c>
      <c r="R163" s="71" t="n">
        <v>1</v>
      </c>
      <c r="S163" s="71" t="n">
        <v>1</v>
      </c>
      <c r="T163" s="71" t="n">
        <v>1</v>
      </c>
      <c r="U163" s="71" t="n">
        <v>1</v>
      </c>
      <c r="V163" s="71" t="n">
        <v>1</v>
      </c>
      <c r="W163" s="71" t="n">
        <v>1</v>
      </c>
      <c r="X163" s="71" t="n">
        <v>1</v>
      </c>
      <c r="Y163" s="71" t="n">
        <v>1</v>
      </c>
      <c r="Z163" s="71" t="n">
        <v>1</v>
      </c>
      <c r="AA163" s="71" t="n">
        <v>1</v>
      </c>
      <c r="AB163" s="71" t="n">
        <v>1</v>
      </c>
      <c r="AC163" s="71" t="n">
        <v>1</v>
      </c>
      <c r="AD163" s="71" t="n">
        <v>1</v>
      </c>
      <c r="AE163" s="71" t="n">
        <v>1</v>
      </c>
      <c r="AF163" s="71" t="n">
        <v>1</v>
      </c>
      <c r="AG163" s="71" t="n">
        <v>1</v>
      </c>
      <c r="AH163" s="71" t="n">
        <v>1</v>
      </c>
      <c r="AI163" s="71" t="n">
        <v>1</v>
      </c>
      <c r="AJ163" s="71" t="n">
        <v>1</v>
      </c>
      <c r="AK163" s="71" t="n">
        <v>1</v>
      </c>
      <c r="AL163" s="71" t="n">
        <v>1</v>
      </c>
      <c r="AM163" s="71" t="n">
        <v>1</v>
      </c>
      <c r="AN163" s="71" t="n">
        <v>1</v>
      </c>
      <c r="AO163" s="71" t="n">
        <v>1</v>
      </c>
      <c r="AP163" s="71" t="n">
        <v>1</v>
      </c>
      <c r="AQ163" s="71" t="n">
        <v>1</v>
      </c>
      <c r="AR163" s="71" t="n">
        <v>1</v>
      </c>
      <c r="AS163" s="71" t="n">
        <v>1</v>
      </c>
      <c r="AT163" s="71" t="n">
        <v>1</v>
      </c>
      <c r="AU163" s="71" t="n">
        <v>1</v>
      </c>
      <c r="AV163" s="71" t="n">
        <v>1</v>
      </c>
      <c r="AW163" s="71" t="n">
        <v>1</v>
      </c>
      <c r="AX163" s="71" t="n">
        <v>1</v>
      </c>
      <c r="AY163" s="71" t="n">
        <v>1</v>
      </c>
    </row>
    <row r="164">
      <c r="A164" t="inlineStr">
        <is>
          <t>R5</t>
        </is>
      </c>
      <c r="B164" t="inlineStr">
        <is>
          <t>Ferroviario</t>
        </is>
      </c>
      <c r="C164" t="inlineStr">
        <is>
          <t>Eléctrico</t>
        </is>
      </c>
      <c r="D164" t="inlineStr">
        <is>
          <t>%</t>
        </is>
      </c>
      <c r="E164" s="63" t="n">
        <v>0</v>
      </c>
      <c r="F164" s="63" t="n">
        <v>0</v>
      </c>
      <c r="G164" s="63" t="n">
        <v>0</v>
      </c>
      <c r="H164" s="63" t="n">
        <v>0</v>
      </c>
      <c r="I164" s="63" t="n">
        <v>0</v>
      </c>
      <c r="J164" s="63" t="n">
        <v>0</v>
      </c>
      <c r="K164" s="71" t="n">
        <v>0</v>
      </c>
      <c r="L164" s="71" t="n">
        <v>0</v>
      </c>
      <c r="M164" s="71" t="n">
        <v>0</v>
      </c>
      <c r="N164" s="71" t="n">
        <v>0</v>
      </c>
      <c r="O164" s="71" t="n">
        <v>0</v>
      </c>
      <c r="P164" s="71" t="n">
        <v>0</v>
      </c>
      <c r="Q164" s="71" t="n">
        <v>0</v>
      </c>
      <c r="R164" s="71" t="n">
        <v>0</v>
      </c>
      <c r="S164" s="71" t="n">
        <v>0</v>
      </c>
      <c r="T164" s="71" t="n">
        <v>0</v>
      </c>
      <c r="U164" s="71" t="n">
        <v>0</v>
      </c>
      <c r="V164" s="71" t="n">
        <v>0</v>
      </c>
      <c r="W164" s="71" t="n">
        <v>0</v>
      </c>
      <c r="X164" s="71" t="n">
        <v>0</v>
      </c>
      <c r="Y164" s="71" t="n">
        <v>0</v>
      </c>
      <c r="Z164" s="71" t="n">
        <v>0</v>
      </c>
      <c r="AA164" s="71" t="n">
        <v>0</v>
      </c>
      <c r="AB164" s="71" t="n">
        <v>0</v>
      </c>
      <c r="AC164" s="71" t="n">
        <v>0</v>
      </c>
      <c r="AD164" s="71" t="n">
        <v>0</v>
      </c>
      <c r="AE164" s="71" t="n">
        <v>0</v>
      </c>
      <c r="AF164" s="71" t="n">
        <v>0</v>
      </c>
      <c r="AG164" s="71" t="n">
        <v>0</v>
      </c>
      <c r="AH164" s="71" t="n">
        <v>0</v>
      </c>
      <c r="AI164" s="71" t="n">
        <v>0</v>
      </c>
      <c r="AJ164" s="71" t="n">
        <v>0</v>
      </c>
      <c r="AK164" s="71" t="n">
        <v>0</v>
      </c>
      <c r="AL164" s="71" t="n">
        <v>0</v>
      </c>
      <c r="AM164" s="71" t="n">
        <v>0</v>
      </c>
      <c r="AN164" s="71" t="n">
        <v>0</v>
      </c>
      <c r="AO164" s="71" t="n">
        <v>0</v>
      </c>
      <c r="AP164" s="71" t="n">
        <v>0</v>
      </c>
      <c r="AQ164" s="71" t="n">
        <v>0</v>
      </c>
      <c r="AR164" s="71" t="n">
        <v>0</v>
      </c>
      <c r="AS164" s="71" t="n">
        <v>0</v>
      </c>
      <c r="AT164" s="71" t="n">
        <v>0</v>
      </c>
      <c r="AU164" s="71" t="n">
        <v>0</v>
      </c>
      <c r="AV164" s="71" t="n">
        <v>0</v>
      </c>
      <c r="AW164" s="71" t="n">
        <v>0</v>
      </c>
      <c r="AX164" s="71" t="n">
        <v>0</v>
      </c>
      <c r="AY164" s="71" t="n">
        <v>0</v>
      </c>
    </row>
    <row r="165">
      <c r="A165" t="inlineStr">
        <is>
          <t>R5</t>
        </is>
      </c>
      <c r="B165" t="inlineStr">
        <is>
          <t>Ferroviario</t>
        </is>
      </c>
      <c r="C165" t="inlineStr">
        <is>
          <t>Hidrógeno-Fuel-Cell</t>
        </is>
      </c>
      <c r="D165" t="inlineStr">
        <is>
          <t>%</t>
        </is>
      </c>
      <c r="E165" s="63" t="n">
        <v>0</v>
      </c>
      <c r="F165" s="63" t="n">
        <v>0</v>
      </c>
      <c r="G165" s="63" t="n">
        <v>0</v>
      </c>
      <c r="H165" s="63" t="n">
        <v>0</v>
      </c>
      <c r="I165" s="63" t="n">
        <v>0</v>
      </c>
      <c r="J165" s="63" t="n">
        <v>0</v>
      </c>
      <c r="K165" s="130" t="n">
        <v>0</v>
      </c>
      <c r="L165" s="130" t="n">
        <v>0</v>
      </c>
      <c r="M165" s="130" t="n">
        <v>0</v>
      </c>
      <c r="N165" s="130" t="n">
        <v>0</v>
      </c>
      <c r="O165" s="130" t="n">
        <v>0</v>
      </c>
      <c r="P165" s="130" t="n">
        <v>0</v>
      </c>
      <c r="Q165" s="130" t="n">
        <v>0</v>
      </c>
      <c r="R165" s="130" t="n">
        <v>0</v>
      </c>
      <c r="S165" s="130" t="n">
        <v>0</v>
      </c>
      <c r="T165" s="130" t="n">
        <v>0</v>
      </c>
      <c r="U165" s="130" t="n">
        <v>0</v>
      </c>
      <c r="V165" s="130" t="n">
        <v>0</v>
      </c>
      <c r="W165" s="130" t="n">
        <v>0</v>
      </c>
      <c r="X165" s="130" t="n">
        <v>0</v>
      </c>
      <c r="Y165" s="130" t="n">
        <v>0</v>
      </c>
      <c r="Z165" s="130" t="n">
        <v>0</v>
      </c>
      <c r="AA165" s="130" t="n">
        <v>0</v>
      </c>
      <c r="AB165" s="130" t="n">
        <v>0</v>
      </c>
      <c r="AC165" s="130" t="n">
        <v>0</v>
      </c>
      <c r="AD165" s="130" t="n">
        <v>0</v>
      </c>
      <c r="AE165" s="130" t="n">
        <v>0</v>
      </c>
      <c r="AF165" s="130" t="n">
        <v>0</v>
      </c>
      <c r="AG165" s="130" t="n">
        <v>0</v>
      </c>
      <c r="AH165" s="130" t="n">
        <v>0</v>
      </c>
      <c r="AI165" s="130" t="n">
        <v>0</v>
      </c>
      <c r="AJ165" s="130" t="n">
        <v>0</v>
      </c>
      <c r="AK165" s="130" t="n">
        <v>0</v>
      </c>
      <c r="AL165" s="130" t="n">
        <v>0</v>
      </c>
      <c r="AM165" s="130" t="n">
        <v>0</v>
      </c>
      <c r="AN165" s="130" t="n">
        <v>0</v>
      </c>
      <c r="AO165" s="130" t="n">
        <v>0</v>
      </c>
      <c r="AP165" s="130" t="n">
        <v>0</v>
      </c>
      <c r="AQ165" s="130" t="n">
        <v>0</v>
      </c>
      <c r="AR165" s="130" t="n">
        <v>0</v>
      </c>
      <c r="AS165" s="130" t="n">
        <v>0</v>
      </c>
      <c r="AT165" s="130" t="n">
        <v>0</v>
      </c>
      <c r="AU165" s="130" t="n">
        <v>0</v>
      </c>
      <c r="AV165" s="130" t="n">
        <v>0</v>
      </c>
      <c r="AW165" s="130" t="n">
        <v>0</v>
      </c>
      <c r="AX165" s="130" t="n">
        <v>0</v>
      </c>
      <c r="AY165" s="130" t="n">
        <v>0</v>
      </c>
    </row>
    <row r="166">
      <c r="A166" t="inlineStr">
        <is>
          <t>R5</t>
        </is>
      </c>
      <c r="B166" t="inlineStr">
        <is>
          <t>Aéreo</t>
        </is>
      </c>
      <c r="C166" t="inlineStr">
        <is>
          <t>Kerosene Aviación</t>
        </is>
      </c>
      <c r="D166" t="inlineStr">
        <is>
          <t>%</t>
        </is>
      </c>
      <c r="E166" s="63" t="n">
        <v>0</v>
      </c>
      <c r="F166" s="63" t="n">
        <v>0</v>
      </c>
      <c r="G166" s="63" t="n">
        <v>0</v>
      </c>
      <c r="H166" s="63" t="n">
        <v>0</v>
      </c>
      <c r="I166" s="63" t="n">
        <v>0</v>
      </c>
      <c r="J166" s="63" t="n">
        <v>0</v>
      </c>
      <c r="K166" s="130" t="n">
        <v>0</v>
      </c>
      <c r="L166" s="130" t="n">
        <v>0</v>
      </c>
      <c r="M166" s="130" t="n">
        <v>0</v>
      </c>
      <c r="N166" s="130" t="n">
        <v>0</v>
      </c>
      <c r="O166" s="130" t="n">
        <v>0</v>
      </c>
      <c r="P166" s="130" t="n">
        <v>0</v>
      </c>
      <c r="Q166" s="130" t="n">
        <v>0</v>
      </c>
      <c r="R166" s="130" t="n">
        <v>0</v>
      </c>
      <c r="S166" s="130" t="n">
        <v>0</v>
      </c>
      <c r="T166" s="130" t="n">
        <v>0</v>
      </c>
      <c r="U166" s="130" t="n">
        <v>0</v>
      </c>
      <c r="V166" s="130" t="n">
        <v>0</v>
      </c>
      <c r="W166" s="130" t="n">
        <v>0</v>
      </c>
      <c r="X166" s="130" t="n">
        <v>0</v>
      </c>
      <c r="Y166" s="130" t="n">
        <v>0</v>
      </c>
      <c r="Z166" s="130" t="n">
        <v>0</v>
      </c>
      <c r="AA166" s="130" t="n">
        <v>0</v>
      </c>
      <c r="AB166" s="130" t="n">
        <v>0</v>
      </c>
      <c r="AC166" s="130" t="n">
        <v>0</v>
      </c>
      <c r="AD166" s="130" t="n">
        <v>0</v>
      </c>
      <c r="AE166" s="130" t="n">
        <v>0</v>
      </c>
      <c r="AF166" s="130" t="n">
        <v>0</v>
      </c>
      <c r="AG166" s="130" t="n">
        <v>0</v>
      </c>
      <c r="AH166" s="130" t="n">
        <v>0</v>
      </c>
      <c r="AI166" s="130" t="n">
        <v>0</v>
      </c>
      <c r="AJ166" s="130" t="n">
        <v>0</v>
      </c>
      <c r="AK166" s="130" t="n">
        <v>0</v>
      </c>
      <c r="AL166" s="130" t="n">
        <v>0</v>
      </c>
      <c r="AM166" s="130" t="n">
        <v>0</v>
      </c>
      <c r="AN166" s="130" t="n">
        <v>0</v>
      </c>
      <c r="AO166" s="130" t="n">
        <v>0</v>
      </c>
      <c r="AP166" s="130" t="n">
        <v>0</v>
      </c>
      <c r="AQ166" s="130" t="n">
        <v>0</v>
      </c>
      <c r="AR166" s="130" t="n">
        <v>0</v>
      </c>
      <c r="AS166" s="130" t="n">
        <v>0</v>
      </c>
      <c r="AT166" s="130" t="n">
        <v>0</v>
      </c>
      <c r="AU166" s="130" t="n">
        <v>0</v>
      </c>
      <c r="AV166" s="130" t="n">
        <v>0</v>
      </c>
      <c r="AW166" s="130" t="n">
        <v>0</v>
      </c>
      <c r="AX166" s="130" t="n">
        <v>0</v>
      </c>
      <c r="AY166" s="130" t="n">
        <v>0</v>
      </c>
    </row>
    <row r="167">
      <c r="A167" t="inlineStr">
        <is>
          <t>R5</t>
        </is>
      </c>
      <c r="B167" t="inlineStr">
        <is>
          <t>Aéreo</t>
        </is>
      </c>
      <c r="C167" t="inlineStr">
        <is>
          <t>Hidrógeno-Fuel-Cell</t>
        </is>
      </c>
      <c r="D167" t="inlineStr">
        <is>
          <t>%</t>
        </is>
      </c>
      <c r="E167" s="63" t="n">
        <v>0</v>
      </c>
      <c r="F167" s="63" t="n">
        <v>0</v>
      </c>
      <c r="G167" s="63" t="n">
        <v>0</v>
      </c>
      <c r="H167" s="63" t="n">
        <v>0</v>
      </c>
      <c r="I167" s="63" t="n">
        <v>0</v>
      </c>
      <c r="J167" s="63" t="n">
        <v>0</v>
      </c>
      <c r="K167" s="130" t="n">
        <v>0</v>
      </c>
      <c r="L167" s="130" t="n">
        <v>0</v>
      </c>
      <c r="M167" s="130" t="n">
        <v>0</v>
      </c>
      <c r="N167" s="130" t="n">
        <v>0</v>
      </c>
      <c r="O167" s="130" t="n">
        <v>0</v>
      </c>
      <c r="P167" s="130" t="n">
        <v>0</v>
      </c>
      <c r="Q167" s="130" t="n">
        <v>0</v>
      </c>
      <c r="R167" s="130" t="n">
        <v>0</v>
      </c>
      <c r="S167" s="130" t="n">
        <v>0</v>
      </c>
      <c r="T167" s="130" t="n">
        <v>0</v>
      </c>
      <c r="U167" s="130" t="n">
        <v>0</v>
      </c>
      <c r="V167" s="130" t="n">
        <v>0</v>
      </c>
      <c r="W167" s="130" t="n">
        <v>0</v>
      </c>
      <c r="X167" s="130" t="n">
        <v>0</v>
      </c>
      <c r="Y167" s="130" t="n">
        <v>0</v>
      </c>
      <c r="Z167" s="130" t="n">
        <v>0</v>
      </c>
      <c r="AA167" s="130" t="n">
        <v>0</v>
      </c>
      <c r="AB167" s="130" t="n">
        <v>0</v>
      </c>
      <c r="AC167" s="130" t="n">
        <v>0</v>
      </c>
      <c r="AD167" s="130" t="n">
        <v>0</v>
      </c>
      <c r="AE167" s="130" t="n">
        <v>0</v>
      </c>
      <c r="AF167" s="130" t="n">
        <v>0</v>
      </c>
      <c r="AG167" s="130" t="n">
        <v>0</v>
      </c>
      <c r="AH167" s="130" t="n">
        <v>0</v>
      </c>
      <c r="AI167" s="130" t="n">
        <v>0</v>
      </c>
      <c r="AJ167" s="130" t="n">
        <v>0</v>
      </c>
      <c r="AK167" s="130" t="n">
        <v>0</v>
      </c>
      <c r="AL167" s="130" t="n">
        <v>0</v>
      </c>
      <c r="AM167" s="130" t="n">
        <v>0</v>
      </c>
      <c r="AN167" s="130" t="n">
        <v>0</v>
      </c>
      <c r="AO167" s="130" t="n">
        <v>0</v>
      </c>
      <c r="AP167" s="130" t="n">
        <v>0</v>
      </c>
      <c r="AQ167" s="130" t="n">
        <v>0</v>
      </c>
      <c r="AR167" s="130" t="n">
        <v>0</v>
      </c>
      <c r="AS167" s="130" t="n">
        <v>0</v>
      </c>
      <c r="AT167" s="130" t="n">
        <v>0</v>
      </c>
      <c r="AU167" s="130" t="n">
        <v>0</v>
      </c>
      <c r="AV167" s="130" t="n">
        <v>0</v>
      </c>
      <c r="AW167" s="130" t="n">
        <v>0</v>
      </c>
      <c r="AX167" s="130" t="n">
        <v>0</v>
      </c>
      <c r="AY167" s="130" t="n">
        <v>0</v>
      </c>
    </row>
    <row r="168">
      <c r="A168" t="inlineStr">
        <is>
          <t>R5</t>
        </is>
      </c>
      <c r="B168" t="inlineStr">
        <is>
          <t>Marítimo</t>
        </is>
      </c>
      <c r="C168" t="inlineStr">
        <is>
          <t>Petróleo Combustible</t>
        </is>
      </c>
      <c r="D168" t="inlineStr">
        <is>
          <t>%</t>
        </is>
      </c>
      <c r="E168" s="63" t="n">
        <v>0</v>
      </c>
      <c r="F168" s="63" t="n">
        <v>0</v>
      </c>
      <c r="G168" s="63" t="n">
        <v>0</v>
      </c>
      <c r="H168" s="63" t="n">
        <v>0</v>
      </c>
      <c r="I168" s="63" t="n">
        <v>0</v>
      </c>
      <c r="J168" s="63" t="n">
        <v>0</v>
      </c>
      <c r="K168" s="130" t="n">
        <v>0</v>
      </c>
      <c r="L168" s="130" t="n">
        <v>0</v>
      </c>
      <c r="M168" s="130" t="n">
        <v>0</v>
      </c>
      <c r="N168" s="130" t="n">
        <v>0</v>
      </c>
      <c r="O168" s="130" t="n">
        <v>0</v>
      </c>
      <c r="P168" s="130" t="n">
        <v>0</v>
      </c>
      <c r="Q168" s="130" t="n">
        <v>0</v>
      </c>
      <c r="R168" s="130" t="n">
        <v>0</v>
      </c>
      <c r="S168" s="130" t="n">
        <v>0</v>
      </c>
      <c r="T168" s="130" t="n">
        <v>0</v>
      </c>
      <c r="U168" s="130" t="n">
        <v>0</v>
      </c>
      <c r="V168" s="130" t="n">
        <v>0</v>
      </c>
      <c r="W168" s="130" t="n">
        <v>0</v>
      </c>
      <c r="X168" s="130" t="n">
        <v>0</v>
      </c>
      <c r="Y168" s="130" t="n">
        <v>0</v>
      </c>
      <c r="Z168" s="130" t="n">
        <v>0</v>
      </c>
      <c r="AA168" s="130" t="n">
        <v>0</v>
      </c>
      <c r="AB168" s="130" t="n">
        <v>0</v>
      </c>
      <c r="AC168" s="130" t="n">
        <v>0</v>
      </c>
      <c r="AD168" s="130" t="n">
        <v>0</v>
      </c>
      <c r="AE168" s="130" t="n">
        <v>0</v>
      </c>
      <c r="AF168" s="130" t="n">
        <v>0</v>
      </c>
      <c r="AG168" s="130" t="n">
        <v>0</v>
      </c>
      <c r="AH168" s="130" t="n">
        <v>0</v>
      </c>
      <c r="AI168" s="130" t="n">
        <v>0</v>
      </c>
      <c r="AJ168" s="130" t="n">
        <v>0</v>
      </c>
      <c r="AK168" s="130" t="n">
        <v>0</v>
      </c>
      <c r="AL168" s="130" t="n">
        <v>0</v>
      </c>
      <c r="AM168" s="130" t="n">
        <v>0</v>
      </c>
      <c r="AN168" s="130" t="n">
        <v>0</v>
      </c>
      <c r="AO168" s="130" t="n">
        <v>0</v>
      </c>
      <c r="AP168" s="130" t="n">
        <v>0</v>
      </c>
      <c r="AQ168" s="130" t="n">
        <v>0</v>
      </c>
      <c r="AR168" s="130" t="n">
        <v>0</v>
      </c>
      <c r="AS168" s="130" t="n">
        <v>0</v>
      </c>
      <c r="AT168" s="130" t="n">
        <v>0</v>
      </c>
      <c r="AU168" s="130" t="n">
        <v>0</v>
      </c>
      <c r="AV168" s="130" t="n">
        <v>0</v>
      </c>
      <c r="AW168" s="130" t="n">
        <v>0</v>
      </c>
      <c r="AX168" s="130" t="n">
        <v>0</v>
      </c>
      <c r="AY168" s="130" t="n">
        <v>0</v>
      </c>
    </row>
    <row r="169">
      <c r="A169" t="inlineStr">
        <is>
          <t>R5</t>
        </is>
      </c>
      <c r="B169" t="inlineStr">
        <is>
          <t>Marítimo</t>
        </is>
      </c>
      <c r="C169" t="inlineStr">
        <is>
          <t>Hidrógeno-Fuel-Cell</t>
        </is>
      </c>
      <c r="D169" t="inlineStr">
        <is>
          <t>%</t>
        </is>
      </c>
      <c r="E169" s="63" t="n">
        <v>0</v>
      </c>
      <c r="F169" s="63" t="n">
        <v>0</v>
      </c>
      <c r="G169" s="63" t="n">
        <v>0</v>
      </c>
      <c r="H169" s="63" t="n">
        <v>0</v>
      </c>
      <c r="I169" s="63" t="n">
        <v>0</v>
      </c>
      <c r="J169" s="63" t="n">
        <v>0</v>
      </c>
      <c r="K169" s="130" t="n">
        <v>0</v>
      </c>
      <c r="L169" s="130" t="n">
        <v>0</v>
      </c>
      <c r="M169" s="130" t="n">
        <v>0</v>
      </c>
      <c r="N169" s="130" t="n">
        <v>0</v>
      </c>
      <c r="O169" s="130" t="n">
        <v>0</v>
      </c>
      <c r="P169" s="130" t="n">
        <v>0</v>
      </c>
      <c r="Q169" s="130" t="n">
        <v>0</v>
      </c>
      <c r="R169" s="130" t="n">
        <v>0</v>
      </c>
      <c r="S169" s="130" t="n">
        <v>0</v>
      </c>
      <c r="T169" s="130" t="n">
        <v>0</v>
      </c>
      <c r="U169" s="130" t="n">
        <v>0</v>
      </c>
      <c r="V169" s="130" t="n">
        <v>0</v>
      </c>
      <c r="W169" s="130" t="n">
        <v>0</v>
      </c>
      <c r="X169" s="130" t="n">
        <v>0</v>
      </c>
      <c r="Y169" s="130" t="n">
        <v>0</v>
      </c>
      <c r="Z169" s="130" t="n">
        <v>0</v>
      </c>
      <c r="AA169" s="130" t="n">
        <v>0</v>
      </c>
      <c r="AB169" s="130" t="n">
        <v>0</v>
      </c>
      <c r="AC169" s="130" t="n">
        <v>0</v>
      </c>
      <c r="AD169" s="130" t="n">
        <v>0</v>
      </c>
      <c r="AE169" s="130" t="n">
        <v>0</v>
      </c>
      <c r="AF169" s="130" t="n">
        <v>0</v>
      </c>
      <c r="AG169" s="130" t="n">
        <v>0</v>
      </c>
      <c r="AH169" s="130" t="n">
        <v>0</v>
      </c>
      <c r="AI169" s="130" t="n">
        <v>0</v>
      </c>
      <c r="AJ169" s="130" t="n">
        <v>0</v>
      </c>
      <c r="AK169" s="130" t="n">
        <v>0</v>
      </c>
      <c r="AL169" s="130" t="n">
        <v>0</v>
      </c>
      <c r="AM169" s="130" t="n">
        <v>0</v>
      </c>
      <c r="AN169" s="130" t="n">
        <v>0</v>
      </c>
      <c r="AO169" s="130" t="n">
        <v>0</v>
      </c>
      <c r="AP169" s="130" t="n">
        <v>0</v>
      </c>
      <c r="AQ169" s="130" t="n">
        <v>0</v>
      </c>
      <c r="AR169" s="130" t="n">
        <v>0</v>
      </c>
      <c r="AS169" s="130" t="n">
        <v>0</v>
      </c>
      <c r="AT169" s="130" t="n">
        <v>0</v>
      </c>
      <c r="AU169" s="130" t="n">
        <v>0</v>
      </c>
      <c r="AV169" s="130" t="n">
        <v>0</v>
      </c>
      <c r="AW169" s="130" t="n">
        <v>0</v>
      </c>
      <c r="AX169" s="130" t="n">
        <v>0</v>
      </c>
      <c r="AY169" s="130" t="n">
        <v>0</v>
      </c>
    </row>
    <row r="170">
      <c r="A170" t="inlineStr">
        <is>
          <t>R6</t>
        </is>
      </c>
      <c r="B170" t="inlineStr">
        <is>
          <t>Camión liviano</t>
        </is>
      </c>
      <c r="C170" t="inlineStr">
        <is>
          <t>Gasolina</t>
        </is>
      </c>
      <c r="D170" t="inlineStr">
        <is>
          <t>%</t>
        </is>
      </c>
      <c r="E170" s="63" t="n">
        <v>0</v>
      </c>
      <c r="F170" s="63" t="n">
        <v>0</v>
      </c>
      <c r="G170" s="63" t="n">
        <v>0</v>
      </c>
      <c r="H170" s="63" t="n">
        <v>0</v>
      </c>
      <c r="I170" s="63" t="n">
        <v>0</v>
      </c>
      <c r="J170" s="63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30" t="n">
        <v>0</v>
      </c>
      <c r="AA170" s="130" t="n">
        <v>0</v>
      </c>
      <c r="AB170" s="130" t="n">
        <v>0</v>
      </c>
      <c r="AC170" s="130" t="n">
        <v>0</v>
      </c>
      <c r="AD170" s="130" t="n">
        <v>0</v>
      </c>
      <c r="AE170" s="130" t="n">
        <v>0</v>
      </c>
      <c r="AF170" s="130" t="n">
        <v>0</v>
      </c>
      <c r="AG170" s="130" t="n">
        <v>0</v>
      </c>
      <c r="AH170" s="130" t="n">
        <v>0</v>
      </c>
      <c r="AI170" s="130" t="n">
        <v>0</v>
      </c>
      <c r="AJ170" s="130" t="n">
        <v>0</v>
      </c>
      <c r="AK170" s="130" t="n">
        <v>0</v>
      </c>
      <c r="AL170" s="130" t="n">
        <v>0</v>
      </c>
      <c r="AM170" s="130" t="n">
        <v>0</v>
      </c>
      <c r="AN170" s="130" t="n">
        <v>0</v>
      </c>
      <c r="AO170" s="130" t="n">
        <v>0</v>
      </c>
      <c r="AP170" s="130" t="n">
        <v>0</v>
      </c>
      <c r="AQ170" s="130" t="n">
        <v>0</v>
      </c>
      <c r="AR170" s="130" t="n">
        <v>0</v>
      </c>
      <c r="AS170" s="130" t="n">
        <v>0</v>
      </c>
      <c r="AT170" s="130" t="n">
        <v>0</v>
      </c>
      <c r="AU170" s="130" t="n">
        <v>0</v>
      </c>
      <c r="AV170" s="130" t="n">
        <v>0</v>
      </c>
      <c r="AW170" s="130" t="n">
        <v>0</v>
      </c>
      <c r="AX170" s="130" t="n">
        <v>0</v>
      </c>
      <c r="AY170" s="130" t="n">
        <v>0</v>
      </c>
    </row>
    <row r="171">
      <c r="A171" t="inlineStr">
        <is>
          <t>R6</t>
        </is>
      </c>
      <c r="B171" t="inlineStr">
        <is>
          <t>Camión liviano</t>
        </is>
      </c>
      <c r="C171" t="inlineStr">
        <is>
          <t>Diesel</t>
        </is>
      </c>
      <c r="D171" t="inlineStr">
        <is>
          <t>%</t>
        </is>
      </c>
      <c r="E171" s="63" t="n">
        <v>1</v>
      </c>
      <c r="F171" s="63" t="n">
        <v>1</v>
      </c>
      <c r="G171" s="63" t="n">
        <v>0.9989090909090909</v>
      </c>
      <c r="H171" s="63" t="n">
        <v>0.9978439563401159</v>
      </c>
      <c r="I171" s="63" t="n">
        <v>0.9978167641325536</v>
      </c>
      <c r="J171" s="63" t="n">
        <v>0.9967592592592592</v>
      </c>
      <c r="K171" s="130" t="n">
        <v>0.9967592592592592</v>
      </c>
      <c r="L171" s="130" t="n">
        <v>0.9952817811522335</v>
      </c>
      <c r="M171" s="130" t="n">
        <v>0.9947592592592592</v>
      </c>
      <c r="N171" s="130" t="n">
        <v>0.9940805452330528</v>
      </c>
      <c r="O171" s="130" t="n">
        <v>0.9932036871816673</v>
      </c>
      <c r="P171" s="130" t="n">
        <v>0.9920672416518598</v>
      </c>
      <c r="Q171" s="130" t="n">
        <v>0.9905771839148689</v>
      </c>
      <c r="R171" s="130" t="n">
        <v>0.9885904066024477</v>
      </c>
      <c r="S171" s="130" t="n">
        <v>0.9858953944433927</v>
      </c>
      <c r="T171" s="130" t="n">
        <v>0.9821895101519537</v>
      </c>
      <c r="U171" s="130" t="n">
        <v>0.9770516544042286</v>
      </c>
      <c r="V171" s="130" t="n">
        <v>0.9699101819203831</v>
      </c>
      <c r="W171" s="130" t="n">
        <v>0.9600095396205112</v>
      </c>
      <c r="X171" s="130" t="n">
        <v>0.9463857383126433</v>
      </c>
      <c r="Y171" s="130" t="n">
        <v>0.9278711122021422</v>
      </c>
      <c r="Z171" s="130" t="n">
        <v>0.9031619215986338</v>
      </c>
      <c r="AA171" s="130" t="n">
        <v>0.8709919309255323</v>
      </c>
      <c r="AB171" s="130" t="n">
        <v>0.8304450513212829</v>
      </c>
      <c r="AC171" s="130" t="n">
        <v>0.7813865665708517</v>
      </c>
      <c r="AD171" s="130" t="n">
        <v>0.7248862120189953</v>
      </c>
      <c r="AE171" s="130" t="n">
        <v>0.6633978209157669</v>
      </c>
      <c r="AF171" s="130" t="n">
        <v>0.6004723951840655</v>
      </c>
      <c r="AG171" s="130" t="n">
        <v>0.5400021845754661</v>
      </c>
      <c r="AH171" s="130" t="n">
        <v>0.4853041727327927</v>
      </c>
      <c r="AI171" s="130" t="n">
        <v>0.4384706351907504</v>
      </c>
      <c r="AJ171" s="130" t="n">
        <v>0.4002193379399621</v>
      </c>
      <c r="AK171" s="130" t="n">
        <v>0.3701638892818578</v>
      </c>
      <c r="AL171" s="130" t="n">
        <v>0.3472585961537402</v>
      </c>
      <c r="AM171" s="130" t="n">
        <v>0.3302055057446109</v>
      </c>
      <c r="AN171" s="130" t="n">
        <v>0.3177289542376592</v>
      </c>
      <c r="AO171" s="130" t="n">
        <v>0.3087167625172614</v>
      </c>
      <c r="AP171" s="130" t="n">
        <v>0.302266963602708</v>
      </c>
      <c r="AQ171" s="130" t="n">
        <v>0.297681523176639</v>
      </c>
      <c r="AR171" s="130" t="n">
        <v>0.2944368882656888</v>
      </c>
      <c r="AS171" s="130" t="n">
        <v>0.2921486619461832</v>
      </c>
      <c r="AT171" s="130" t="n">
        <v>0.290538728712648</v>
      </c>
      <c r="AU171" s="130" t="n">
        <v>0.2894079024982422</v>
      </c>
      <c r="AV171" s="130" t="n">
        <v>0.2886145295475313</v>
      </c>
      <c r="AW171" s="130" t="n">
        <v>0.2880583647332864</v>
      </c>
      <c r="AX171" s="130" t="n">
        <v>0.2876687095495084</v>
      </c>
      <c r="AY171" s="130" t="n">
        <v>0.2873958225668752</v>
      </c>
    </row>
    <row r="172">
      <c r="A172" t="inlineStr">
        <is>
          <t>R6</t>
        </is>
      </c>
      <c r="B172" t="inlineStr">
        <is>
          <t>Camión liviano</t>
        </is>
      </c>
      <c r="C172" t="inlineStr">
        <is>
          <t>Eléctrico</t>
        </is>
      </c>
      <c r="D172" t="inlineStr">
        <is>
          <t>%</t>
        </is>
      </c>
      <c r="E172" s="63" t="n">
        <v>0</v>
      </c>
      <c r="F172" s="63" t="n">
        <v>0</v>
      </c>
      <c r="G172" s="63" t="n">
        <v>0</v>
      </c>
      <c r="H172" s="63" t="n">
        <v>0.0005390109149710281</v>
      </c>
      <c r="I172" s="63" t="n">
        <v>0.0009356725146198831</v>
      </c>
      <c r="J172" s="63" t="n">
        <v>0.000925925925925926</v>
      </c>
      <c r="K172" s="130" t="n">
        <v>0.000925925925925926</v>
      </c>
      <c r="L172" s="130" t="n">
        <v>0.0009241627184350635</v>
      </c>
      <c r="M172" s="130" t="n">
        <v>0.0009234935640721045</v>
      </c>
      <c r="N172" s="130" t="n">
        <v>0.0009225715439084646</v>
      </c>
      <c r="O172" s="130" t="n">
        <v>0.0009213020790458165</v>
      </c>
      <c r="P172" s="130" t="n">
        <v>0.0009195560905509234</v>
      </c>
      <c r="Q172" s="130" t="n">
        <v>0.000917158195829108</v>
      </c>
      <c r="R172" s="130" t="n">
        <v>0.0009138715631762714</v>
      </c>
      <c r="S172" s="130" t="n">
        <v>0.0009093791117644734</v>
      </c>
      <c r="T172" s="130" t="n">
        <v>0.0009032613659250923</v>
      </c>
      <c r="U172" s="130" t="n">
        <v>0.0008949726132360531</v>
      </c>
      <c r="V172" s="130" t="n">
        <v>0.0008838195292384101</v>
      </c>
      <c r="W172" s="130" t="n">
        <v>0.0008689506015062213</v>
      </c>
      <c r="X172" s="130" t="n">
        <v>0.0008493706443591937</v>
      </c>
      <c r="Y172" s="130" t="n">
        <v>0.0008240013140973821</v>
      </c>
      <c r="Z172" s="130" t="n">
        <v>0.0007918119021748068</v>
      </c>
      <c r="AA172" s="130" t="n">
        <v>0.0007520367878039267</v>
      </c>
      <c r="AB172" s="130" t="n">
        <v>0.0007044664105555764</v>
      </c>
      <c r="AC172" s="130" t="n">
        <v>0.0006497441288250966</v>
      </c>
      <c r="AD172" s="130" t="n">
        <v>0.0005895422963971785</v>
      </c>
      <c r="AE172" s="130" t="n">
        <v>0.0005264786412897275</v>
      </c>
      <c r="AF172" s="130" t="n">
        <v>0.0004637181157253164</v>
      </c>
      <c r="AG172" s="130" t="n">
        <v>0.0004043659823493601</v>
      </c>
      <c r="AH172" s="130" t="n">
        <v>0.0003508845330819038</v>
      </c>
      <c r="AI172" s="130" t="n">
        <v>0.0003047508686462681</v>
      </c>
      <c r="AJ172" s="130" t="n">
        <v>0.0002664299416499954</v>
      </c>
      <c r="AK172" s="130" t="n">
        <v>0.0002355845040343554</v>
      </c>
      <c r="AL172" s="130" t="n">
        <v>0.000211378976275046</v>
      </c>
      <c r="AM172" s="130" t="n">
        <v>0.0001927599074691515</v>
      </c>
      <c r="AN172" s="130" t="n">
        <v>0.0001786569847824938</v>
      </c>
      <c r="AO172" s="130" t="n">
        <v>0.0001680989801909922</v>
      </c>
      <c r="AP172" s="130" t="n">
        <v>0.0001602638346942945</v>
      </c>
      <c r="AQ172" s="130" t="n">
        <v>0.0001544870852758506</v>
      </c>
      <c r="AR172" s="130" t="n">
        <v>0.0001502483859931918</v>
      </c>
      <c r="AS172" s="130" t="n">
        <v>0.0001471491897223221</v>
      </c>
      <c r="AT172" s="130" t="n">
        <v>0.0001448890023934582</v>
      </c>
      <c r="AU172" s="130" t="n">
        <v>0.0001432437902995665</v>
      </c>
      <c r="AV172" s="130" t="n">
        <v>0.0001420478655797978</v>
      </c>
      <c r="AW172" s="130" t="n">
        <v>0.0001411793995625615</v>
      </c>
      <c r="AX172" s="130" t="n">
        <v>0.0001405491865584032</v>
      </c>
      <c r="AY172" s="130" t="n">
        <v>0.0001400921050200314</v>
      </c>
    </row>
    <row r="173">
      <c r="A173" t="inlineStr">
        <is>
          <t>R6</t>
        </is>
      </c>
      <c r="B173" t="inlineStr">
        <is>
          <t>Camión liviano</t>
        </is>
      </c>
      <c r="C173" t="inlineStr">
        <is>
          <t>GLP</t>
        </is>
      </c>
      <c r="D173" t="inlineStr">
        <is>
          <t>%</t>
        </is>
      </c>
      <c r="E173" s="63" t="n">
        <v>0</v>
      </c>
      <c r="F173" s="63" t="n">
        <v>0</v>
      </c>
      <c r="G173" s="63" t="n">
        <v>0.001090909090909091</v>
      </c>
      <c r="H173" s="63" t="n">
        <v>0.001617032744913085</v>
      </c>
      <c r="I173" s="63" t="n">
        <v>0.001247563352826511</v>
      </c>
      <c r="J173" s="63" t="n">
        <v>0.002314814814814815</v>
      </c>
      <c r="K173" s="130" t="n">
        <v>0.002314814814814815</v>
      </c>
      <c r="L173" s="130" t="n">
        <v>0.002310406796087659</v>
      </c>
      <c r="M173" s="130" t="n">
        <v>0.002308733910180261</v>
      </c>
      <c r="N173" s="130" t="n">
        <v>0.002306428859771161</v>
      </c>
      <c r="O173" s="130" t="n">
        <v>0.002303255197614541</v>
      </c>
      <c r="P173" s="130" t="n">
        <v>0.002298890226377308</v>
      </c>
      <c r="Q173" s="130" t="n">
        <v>0.00229289548957277</v>
      </c>
      <c r="R173" s="130" t="n">
        <v>0.002284678907940678</v>
      </c>
      <c r="S173" s="130" t="n">
        <v>0.002273447779411183</v>
      </c>
      <c r="T173" s="130" t="n">
        <v>0.002258153414812731</v>
      </c>
      <c r="U173" s="130" t="n">
        <v>0.002237431533090133</v>
      </c>
      <c r="V173" s="130" t="n">
        <v>0.002209548823096025</v>
      </c>
      <c r="W173" s="130" t="n">
        <v>0.002172376503765553</v>
      </c>
      <c r="X173" s="130" t="n">
        <v>0.002123426610897984</v>
      </c>
      <c r="Y173" s="130" t="n">
        <v>0.002060003285243455</v>
      </c>
      <c r="Z173" s="130" t="n">
        <v>0.001979529755437017</v>
      </c>
      <c r="AA173" s="130" t="n">
        <v>0.001880091969509816</v>
      </c>
      <c r="AB173" s="130" t="n">
        <v>0.001761166026388941</v>
      </c>
      <c r="AC173" s="130" t="n">
        <v>0.001624360322062741</v>
      </c>
      <c r="AD173" s="130" t="n">
        <v>0.001473855740992946</v>
      </c>
      <c r="AE173" s="130" t="n">
        <v>0.001316196603224319</v>
      </c>
      <c r="AF173" s="130" t="n">
        <v>0.001159295289313291</v>
      </c>
      <c r="AG173" s="130" t="n">
        <v>0.0010109149558734</v>
      </c>
      <c r="AH173" s="130" t="n">
        <v>0.0008772113327047595</v>
      </c>
      <c r="AI173" s="130" t="n">
        <v>0.0007618771716156702</v>
      </c>
      <c r="AJ173" s="130" t="n">
        <v>0.0006660748541249886</v>
      </c>
      <c r="AK173" s="130" t="n">
        <v>0.0005889612600858885</v>
      </c>
      <c r="AL173" s="130" t="n">
        <v>0.0005284474406876151</v>
      </c>
      <c r="AM173" s="130" t="n">
        <v>0.0004818997686728789</v>
      </c>
      <c r="AN173" s="130" t="n">
        <v>0.0004466424619562346</v>
      </c>
      <c r="AO173" s="130" t="n">
        <v>0.0004202474504774806</v>
      </c>
      <c r="AP173" s="130" t="n">
        <v>0.0004006595867357364</v>
      </c>
      <c r="AQ173" s="130" t="n">
        <v>0.0003862177131896267</v>
      </c>
      <c r="AR173" s="130" t="n">
        <v>0.0003756209649829795</v>
      </c>
      <c r="AS173" s="130" t="n">
        <v>0.0003678729743058054</v>
      </c>
      <c r="AT173" s="130" t="n">
        <v>0.0003622225059836455</v>
      </c>
      <c r="AU173" s="130" t="n">
        <v>0.0003581094757489164</v>
      </c>
      <c r="AV173" s="130" t="n">
        <v>0.0003551196639494947</v>
      </c>
      <c r="AW173" s="130" t="n">
        <v>0.000352948498906404</v>
      </c>
      <c r="AX173" s="130" t="n">
        <v>0.0003513729663960081</v>
      </c>
      <c r="AY173" s="130" t="n">
        <v>0.0003502302625500787</v>
      </c>
    </row>
    <row r="174">
      <c r="A174" t="inlineStr">
        <is>
          <t>R6</t>
        </is>
      </c>
      <c r="B174" t="inlineStr">
        <is>
          <t>Camión liviano</t>
        </is>
      </c>
      <c r="C174" t="inlineStr">
        <is>
          <t>GNC</t>
        </is>
      </c>
      <c r="D174" t="inlineStr">
        <is>
          <t>%</t>
        </is>
      </c>
      <c r="E174" s="63" t="n">
        <v>0</v>
      </c>
      <c r="F174" s="63" t="n">
        <v>0</v>
      </c>
      <c r="G174" s="63" t="n">
        <v>0</v>
      </c>
      <c r="H174" s="63" t="n">
        <v>0</v>
      </c>
      <c r="I174" s="63" t="n">
        <v>0</v>
      </c>
      <c r="J174" s="63" t="n">
        <v>0</v>
      </c>
      <c r="K174" s="130" t="n">
        <v>0</v>
      </c>
      <c r="L174" s="130" t="n">
        <v>0</v>
      </c>
      <c r="M174" s="130" t="n">
        <v>0</v>
      </c>
      <c r="N174" s="130" t="n">
        <v>0</v>
      </c>
      <c r="O174" s="130" t="n">
        <v>0</v>
      </c>
      <c r="P174" s="130" t="n">
        <v>0</v>
      </c>
      <c r="Q174" s="130" t="n">
        <v>0</v>
      </c>
      <c r="R174" s="130" t="n">
        <v>0</v>
      </c>
      <c r="S174" s="130" t="n">
        <v>0</v>
      </c>
      <c r="T174" s="130" t="n">
        <v>0</v>
      </c>
      <c r="U174" s="130" t="n">
        <v>0</v>
      </c>
      <c r="V174" s="130" t="n">
        <v>0</v>
      </c>
      <c r="W174" s="130" t="n">
        <v>0</v>
      </c>
      <c r="X174" s="130" t="n">
        <v>0</v>
      </c>
      <c r="Y174" s="130" t="n">
        <v>0</v>
      </c>
      <c r="Z174" s="130" t="n">
        <v>0</v>
      </c>
      <c r="AA174" s="130" t="n">
        <v>0</v>
      </c>
      <c r="AB174" s="130" t="n">
        <v>0</v>
      </c>
      <c r="AC174" s="130" t="n">
        <v>0</v>
      </c>
      <c r="AD174" s="130" t="n">
        <v>0</v>
      </c>
      <c r="AE174" s="130" t="n">
        <v>0</v>
      </c>
      <c r="AF174" s="130" t="n">
        <v>0</v>
      </c>
      <c r="AG174" s="130" t="n">
        <v>0</v>
      </c>
      <c r="AH174" s="130" t="n">
        <v>0</v>
      </c>
      <c r="AI174" s="130" t="n">
        <v>0</v>
      </c>
      <c r="AJ174" s="130" t="n">
        <v>0</v>
      </c>
      <c r="AK174" s="130" t="n">
        <v>0</v>
      </c>
      <c r="AL174" s="130" t="n">
        <v>0</v>
      </c>
      <c r="AM174" s="130" t="n">
        <v>0</v>
      </c>
      <c r="AN174" s="130" t="n">
        <v>0</v>
      </c>
      <c r="AO174" s="130" t="n">
        <v>0</v>
      </c>
      <c r="AP174" s="130" t="n">
        <v>0</v>
      </c>
      <c r="AQ174" s="130" t="n">
        <v>0</v>
      </c>
      <c r="AR174" s="130" t="n">
        <v>0</v>
      </c>
      <c r="AS174" s="130" t="n">
        <v>0</v>
      </c>
      <c r="AT174" s="130" t="n">
        <v>0</v>
      </c>
      <c r="AU174" s="130" t="n">
        <v>0</v>
      </c>
      <c r="AV174" s="130" t="n">
        <v>0</v>
      </c>
      <c r="AW174" s="130" t="n">
        <v>0</v>
      </c>
      <c r="AX174" s="130" t="n">
        <v>0</v>
      </c>
      <c r="AY174" s="130" t="n">
        <v>0</v>
      </c>
    </row>
    <row r="175">
      <c r="A175" t="inlineStr">
        <is>
          <t>R6</t>
        </is>
      </c>
      <c r="B175" t="inlineStr">
        <is>
          <t>Camión liviano</t>
        </is>
      </c>
      <c r="C175" t="inlineStr">
        <is>
          <t>Hidrógeno-Comb-Directa</t>
        </is>
      </c>
      <c r="D175" t="inlineStr">
        <is>
          <t>%</t>
        </is>
      </c>
      <c r="E175" s="63" t="n">
        <v>0</v>
      </c>
      <c r="F175" s="63" t="n">
        <v>0</v>
      </c>
      <c r="G175" s="63" t="n">
        <v>0</v>
      </c>
      <c r="H175" s="63" t="n">
        <v>0</v>
      </c>
      <c r="I175" s="63" t="n">
        <v>0</v>
      </c>
      <c r="J175" s="63" t="n">
        <v>0</v>
      </c>
      <c r="K175" s="71" t="n">
        <v>0</v>
      </c>
      <c r="L175" s="71" t="n">
        <v>0.000777508228522504</v>
      </c>
      <c r="M175" s="71" t="n">
        <v>0.001</v>
      </c>
      <c r="N175" s="71" t="n">
        <v>0.001250341200009448</v>
      </c>
      <c r="O175" s="71" t="n">
        <v>0.001515853309977464</v>
      </c>
      <c r="P175" s="71" t="n">
        <v>0.001780375585581813</v>
      </c>
      <c r="Q175" s="71" t="n">
        <v>0.002027983367962302</v>
      </c>
      <c r="R175" s="71" t="n">
        <v>0.002246594447847678</v>
      </c>
      <c r="S175" s="71" t="n">
        <v>0.002429861378661591</v>
      </c>
      <c r="T175" s="71" t="n">
        <v>0.00257694323603277</v>
      </c>
      <c r="U175" s="71" t="n">
        <v>0.002690908188994707</v>
      </c>
      <c r="V175" s="71" t="n">
        <v>0.002776831462149613</v>
      </c>
      <c r="W175" s="71" t="n">
        <v>0.00284028691880296</v>
      </c>
      <c r="X175" s="71" t="n">
        <v>0.002886437420502082</v>
      </c>
      <c r="Y175" s="71" t="n">
        <v>0.002919629679503655</v>
      </c>
      <c r="Z175" s="71" t="n">
        <v>0.002943310985180656</v>
      </c>
      <c r="AA175" s="71" t="n">
        <v>0.002960109873126804</v>
      </c>
      <c r="AB175" s="71" t="n">
        <v>0.002971978071875217</v>
      </c>
      <c r="AC175" s="71" t="n">
        <v>0.002980338671474984</v>
      </c>
      <c r="AD175" s="71" t="n">
        <v>0.002986216378370161</v>
      </c>
      <c r="AE175" s="71" t="n">
        <v>0.002990342652627952</v>
      </c>
      <c r="AF175" s="71" t="n">
        <v>0.002993236480364331</v>
      </c>
      <c r="AG175" s="71" t="n">
        <v>0.002995264544724422</v>
      </c>
      <c r="AH175" s="71" t="n">
        <v>0.002996685160550891</v>
      </c>
      <c r="AI175" s="71" t="n">
        <v>0.002997679927965552</v>
      </c>
      <c r="AJ175" s="71" t="n">
        <v>0.002998376332198952</v>
      </c>
      <c r="AK175" s="71" t="n">
        <v>0.002998863779543957</v>
      </c>
      <c r="AL175" s="71" t="n">
        <v>0.002999204927314111</v>
      </c>
      <c r="AM175" s="71" t="n">
        <v>0.002999443665195523</v>
      </c>
      <c r="AN175" s="71" t="n">
        <v>0.002999610726135422</v>
      </c>
      <c r="AO175" s="71" t="n">
        <v>0.002999727625153023</v>
      </c>
      <c r="AP175" s="71" t="n">
        <v>0.002999809421603156</v>
      </c>
      <c r="AQ175" s="71" t="n">
        <v>0.002999866654985469</v>
      </c>
      <c r="AR175" s="71" t="n">
        <v>0.002999906700909882</v>
      </c>
      <c r="AS175" s="71" t="n">
        <v>0.002999934720579167</v>
      </c>
      <c r="AT175" s="71" t="n">
        <v>0.002999954325483501</v>
      </c>
      <c r="AU175" s="71" t="n">
        <v>0.002999968042649025</v>
      </c>
      <c r="AV175" s="71" t="n">
        <v>0.002999977640247622</v>
      </c>
      <c r="AW175" s="71" t="n">
        <v>0.002999984355460299</v>
      </c>
      <c r="AX175" s="71" t="n">
        <v>0.002999989053928068</v>
      </c>
      <c r="AY175" s="71" t="n">
        <v>0.002999992341325685</v>
      </c>
    </row>
    <row r="176">
      <c r="A176" t="inlineStr">
        <is>
          <t>R6</t>
        </is>
      </c>
      <c r="B176" t="inlineStr">
        <is>
          <t>Camión liviano</t>
        </is>
      </c>
      <c r="C176" t="inlineStr">
        <is>
          <t>Hidrógeno-Fuel-Cell</t>
        </is>
      </c>
      <c r="D176" t="inlineStr">
        <is>
          <t>%</t>
        </is>
      </c>
      <c r="E176" s="63" t="n">
        <v>0</v>
      </c>
      <c r="F176" s="63" t="n">
        <v>0</v>
      </c>
      <c r="G176" s="63" t="n">
        <v>0</v>
      </c>
      <c r="H176" s="63" t="n">
        <v>0</v>
      </c>
      <c r="I176" s="63" t="n">
        <v>0</v>
      </c>
      <c r="J176" s="63" t="n">
        <v>0</v>
      </c>
      <c r="K176" s="130" t="n">
        <v>0</v>
      </c>
      <c r="L176" s="130" t="n">
        <v>0.0006999698785031712</v>
      </c>
      <c r="M176" s="130" t="n">
        <v>0.001</v>
      </c>
      <c r="N176" s="130" t="n">
        <v>0.001428372826197013</v>
      </c>
      <c r="O176" s="130" t="n">
        <v>0.002039718767614486</v>
      </c>
      <c r="P176" s="130" t="n">
        <v>0.0029116420218177</v>
      </c>
      <c r="Q176" s="130" t="n">
        <v>0.004154091976428089</v>
      </c>
      <c r="R176" s="130" t="n">
        <v>0.005922258208963956</v>
      </c>
      <c r="S176" s="130" t="n">
        <v>0.008434003437205075</v>
      </c>
      <c r="T176" s="130" t="n">
        <v>0.01199280587127293</v>
      </c>
      <c r="U176" s="130" t="n">
        <v>0.01701669666603602</v>
      </c>
      <c r="V176" s="130" t="n">
        <v>0.0240722458767266</v>
      </c>
      <c r="W176" s="130" t="n">
        <v>0.0339094327199452</v>
      </c>
      <c r="X176" s="130" t="n">
        <v>0.04748708352611394</v>
      </c>
      <c r="Y176" s="130" t="n">
        <v>0.06596851737761344</v>
      </c>
      <c r="Z176" s="130" t="n">
        <v>0.09065402667544482</v>
      </c>
      <c r="AA176" s="130" t="n">
        <v>0.1228072184606002</v>
      </c>
      <c r="AB176" s="130" t="n">
        <v>0.1633422298661012</v>
      </c>
      <c r="AC176" s="130" t="n">
        <v>0.2123923540169326</v>
      </c>
      <c r="AD176" s="130" t="n">
        <v>0.2688868308618939</v>
      </c>
      <c r="AE176" s="130" t="n">
        <v>0.3303710956908645</v>
      </c>
      <c r="AF176" s="130" t="n">
        <v>0.3932936275948296</v>
      </c>
      <c r="AG176" s="130" t="n">
        <v>0.4537618101390687</v>
      </c>
      <c r="AH176" s="130" t="n">
        <v>0.5084584013659157</v>
      </c>
      <c r="AI176" s="130" t="n">
        <v>0.5552909441405434</v>
      </c>
      <c r="AJ176" s="130" t="n">
        <v>0.5935415449870982</v>
      </c>
      <c r="AK176" s="130" t="n">
        <v>0.6235965061978574</v>
      </c>
      <c r="AL176" s="130" t="n">
        <v>0.6465014581782049</v>
      </c>
      <c r="AM176" s="130" t="n">
        <v>0.6635543098494527</v>
      </c>
      <c r="AN176" s="130" t="n">
        <v>0.6760306942954646</v>
      </c>
      <c r="AO176" s="130" t="n">
        <v>0.6850427691168448</v>
      </c>
      <c r="AP176" s="130" t="n">
        <v>0.6914924862349481</v>
      </c>
      <c r="AQ176" s="130" t="n">
        <v>0.6960778694276348</v>
      </c>
      <c r="AR176" s="130" t="n">
        <v>0.6993224642926605</v>
      </c>
      <c r="AS176" s="130" t="n">
        <v>0.7016106625924969</v>
      </c>
      <c r="AT176" s="130" t="n">
        <v>0.7032205762211278</v>
      </c>
      <c r="AU176" s="130" t="n">
        <v>0.704351388718368</v>
      </c>
      <c r="AV176" s="130" t="n">
        <v>0.7051447520714803</v>
      </c>
      <c r="AW176" s="130" t="n">
        <v>0.7057009101705125</v>
      </c>
      <c r="AX176" s="130" t="n">
        <v>0.7060905606558228</v>
      </c>
      <c r="AY176" s="130" t="n">
        <v>0.7063634443510584</v>
      </c>
    </row>
    <row r="177">
      <c r="A177" t="inlineStr">
        <is>
          <t>R6</t>
        </is>
      </c>
      <c r="B177" t="inlineStr">
        <is>
          <t>Camión mediano</t>
        </is>
      </c>
      <c r="C177" t="inlineStr">
        <is>
          <t>Gasolina</t>
        </is>
      </c>
      <c r="D177" t="inlineStr">
        <is>
          <t>%</t>
        </is>
      </c>
      <c r="E177" s="63" t="n">
        <v>0</v>
      </c>
      <c r="F177" s="63" t="n">
        <v>0</v>
      </c>
      <c r="G177" s="63" t="n">
        <v>0</v>
      </c>
      <c r="H177" s="63" t="n">
        <v>0</v>
      </c>
      <c r="I177" s="63" t="n">
        <v>0</v>
      </c>
      <c r="J177" s="63" t="n">
        <v>0</v>
      </c>
      <c r="K177" s="130" t="n">
        <v>0</v>
      </c>
      <c r="L177" s="130" t="n">
        <v>0</v>
      </c>
      <c r="M177" s="130" t="n">
        <v>0</v>
      </c>
      <c r="N177" s="130" t="n">
        <v>0</v>
      </c>
      <c r="O177" s="130" t="n">
        <v>0</v>
      </c>
      <c r="P177" s="130" t="n">
        <v>0</v>
      </c>
      <c r="Q177" s="130" t="n">
        <v>0</v>
      </c>
      <c r="R177" s="130" t="n">
        <v>0</v>
      </c>
      <c r="S177" s="130" t="n">
        <v>0</v>
      </c>
      <c r="T177" s="130" t="n">
        <v>0</v>
      </c>
      <c r="U177" s="130" t="n">
        <v>0</v>
      </c>
      <c r="V177" s="130" t="n">
        <v>0</v>
      </c>
      <c r="W177" s="130" t="n">
        <v>0</v>
      </c>
      <c r="X177" s="130" t="n">
        <v>0</v>
      </c>
      <c r="Y177" s="130" t="n">
        <v>0</v>
      </c>
      <c r="Z177" s="130" t="n">
        <v>0</v>
      </c>
      <c r="AA177" s="130" t="n">
        <v>0</v>
      </c>
      <c r="AB177" s="130" t="n">
        <v>0</v>
      </c>
      <c r="AC177" s="130" t="n">
        <v>0</v>
      </c>
      <c r="AD177" s="130" t="n">
        <v>0</v>
      </c>
      <c r="AE177" s="130" t="n">
        <v>0</v>
      </c>
      <c r="AF177" s="130" t="n">
        <v>0</v>
      </c>
      <c r="AG177" s="130" t="n">
        <v>0</v>
      </c>
      <c r="AH177" s="130" t="n">
        <v>0</v>
      </c>
      <c r="AI177" s="130" t="n">
        <v>0</v>
      </c>
      <c r="AJ177" s="130" t="n">
        <v>0</v>
      </c>
      <c r="AK177" s="130" t="n">
        <v>0</v>
      </c>
      <c r="AL177" s="130" t="n">
        <v>0</v>
      </c>
      <c r="AM177" s="130" t="n">
        <v>0</v>
      </c>
      <c r="AN177" s="130" t="n">
        <v>0</v>
      </c>
      <c r="AO177" s="130" t="n">
        <v>0</v>
      </c>
      <c r="AP177" s="130" t="n">
        <v>0</v>
      </c>
      <c r="AQ177" s="130" t="n">
        <v>0</v>
      </c>
      <c r="AR177" s="130" t="n">
        <v>0</v>
      </c>
      <c r="AS177" s="130" t="n">
        <v>0</v>
      </c>
      <c r="AT177" s="130" t="n">
        <v>0</v>
      </c>
      <c r="AU177" s="130" t="n">
        <v>0</v>
      </c>
      <c r="AV177" s="130" t="n">
        <v>0</v>
      </c>
      <c r="AW177" s="130" t="n">
        <v>0</v>
      </c>
      <c r="AX177" s="130" t="n">
        <v>0</v>
      </c>
      <c r="AY177" s="130" t="n">
        <v>0</v>
      </c>
    </row>
    <row r="178">
      <c r="A178" t="inlineStr">
        <is>
          <t>R6</t>
        </is>
      </c>
      <c r="B178" t="inlineStr">
        <is>
          <t>Camión mediano</t>
        </is>
      </c>
      <c r="C178" t="inlineStr">
        <is>
          <t>Diesel</t>
        </is>
      </c>
      <c r="D178" t="inlineStr">
        <is>
          <t>%</t>
        </is>
      </c>
      <c r="E178" s="63" t="n">
        <v>1</v>
      </c>
      <c r="F178" s="63" t="n">
        <v>1</v>
      </c>
      <c r="G178" s="63" t="n">
        <v>0.9989090909090909</v>
      </c>
      <c r="H178" s="63" t="n">
        <v>0.9978439563401159</v>
      </c>
      <c r="I178" s="63" t="n">
        <v>0.9978167641325536</v>
      </c>
      <c r="J178" s="63" t="n">
        <v>0.9967592592592592</v>
      </c>
      <c r="K178" s="130" t="n">
        <v>0.9967592592592592</v>
      </c>
      <c r="L178" s="130" t="n">
        <v>0.9952817811522335</v>
      </c>
      <c r="M178" s="130" t="n">
        <v>0.9947592592592592</v>
      </c>
      <c r="N178" s="130" t="n">
        <v>0.9940805452330528</v>
      </c>
      <c r="O178" s="130" t="n">
        <v>0.9932036871816673</v>
      </c>
      <c r="P178" s="130" t="n">
        <v>0.9920672416518598</v>
      </c>
      <c r="Q178" s="130" t="n">
        <v>0.9905771839148689</v>
      </c>
      <c r="R178" s="130" t="n">
        <v>0.9885904066024477</v>
      </c>
      <c r="S178" s="130" t="n">
        <v>0.9858953944433927</v>
      </c>
      <c r="T178" s="130" t="n">
        <v>0.9821895101519537</v>
      </c>
      <c r="U178" s="130" t="n">
        <v>0.9770516544042286</v>
      </c>
      <c r="V178" s="130" t="n">
        <v>0.9699101819203831</v>
      </c>
      <c r="W178" s="130" t="n">
        <v>0.9600095396205112</v>
      </c>
      <c r="X178" s="130" t="n">
        <v>0.9463857383126433</v>
      </c>
      <c r="Y178" s="130" t="n">
        <v>0.9278711122021422</v>
      </c>
      <c r="Z178" s="130" t="n">
        <v>0.9031619215986338</v>
      </c>
      <c r="AA178" s="130" t="n">
        <v>0.8709919309255323</v>
      </c>
      <c r="AB178" s="130" t="n">
        <v>0.8304450513212829</v>
      </c>
      <c r="AC178" s="130" t="n">
        <v>0.7813865665708517</v>
      </c>
      <c r="AD178" s="130" t="n">
        <v>0.7248862120189953</v>
      </c>
      <c r="AE178" s="130" t="n">
        <v>0.6633978209157669</v>
      </c>
      <c r="AF178" s="130" t="n">
        <v>0.6004723951840655</v>
      </c>
      <c r="AG178" s="130" t="n">
        <v>0.5400021845754661</v>
      </c>
      <c r="AH178" s="130" t="n">
        <v>0.4853041727327927</v>
      </c>
      <c r="AI178" s="130" t="n">
        <v>0.4384706351907504</v>
      </c>
      <c r="AJ178" s="130" t="n">
        <v>0.4002193379399621</v>
      </c>
      <c r="AK178" s="130" t="n">
        <v>0.3701638892818578</v>
      </c>
      <c r="AL178" s="130" t="n">
        <v>0.3472585961537402</v>
      </c>
      <c r="AM178" s="130" t="n">
        <v>0.3302055057446109</v>
      </c>
      <c r="AN178" s="130" t="n">
        <v>0.3177289542376592</v>
      </c>
      <c r="AO178" s="130" t="n">
        <v>0.3087167625172614</v>
      </c>
      <c r="AP178" s="130" t="n">
        <v>0.302266963602708</v>
      </c>
      <c r="AQ178" s="130" t="n">
        <v>0.297681523176639</v>
      </c>
      <c r="AR178" s="130" t="n">
        <v>0.2944368882656888</v>
      </c>
      <c r="AS178" s="130" t="n">
        <v>0.2921486619461832</v>
      </c>
      <c r="AT178" s="130" t="n">
        <v>0.290538728712648</v>
      </c>
      <c r="AU178" s="130" t="n">
        <v>0.2894079024982422</v>
      </c>
      <c r="AV178" s="130" t="n">
        <v>0.2886145295475313</v>
      </c>
      <c r="AW178" s="130" t="n">
        <v>0.2880583647332864</v>
      </c>
      <c r="AX178" s="130" t="n">
        <v>0.2876687095495084</v>
      </c>
      <c r="AY178" s="130" t="n">
        <v>0.2873958225668752</v>
      </c>
    </row>
    <row r="179">
      <c r="A179" t="inlineStr">
        <is>
          <t>R6</t>
        </is>
      </c>
      <c r="B179" t="inlineStr">
        <is>
          <t>Camión mediano</t>
        </is>
      </c>
      <c r="C179" t="inlineStr">
        <is>
          <t>Eléctrico</t>
        </is>
      </c>
      <c r="D179" t="inlineStr">
        <is>
          <t>%</t>
        </is>
      </c>
      <c r="E179" s="63" t="n">
        <v>0</v>
      </c>
      <c r="F179" s="63" t="n">
        <v>0</v>
      </c>
      <c r="G179" s="63" t="n">
        <v>0</v>
      </c>
      <c r="H179" s="63" t="n">
        <v>0.0005390109149710281</v>
      </c>
      <c r="I179" s="63" t="n">
        <v>0.0009356725146198831</v>
      </c>
      <c r="J179" s="63" t="n">
        <v>0.000925925925925926</v>
      </c>
      <c r="K179" s="130" t="n">
        <v>0.000925925925925926</v>
      </c>
      <c r="L179" s="130" t="n">
        <v>0.0009241627184350635</v>
      </c>
      <c r="M179" s="130" t="n">
        <v>0.0009234935640721045</v>
      </c>
      <c r="N179" s="130" t="n">
        <v>0.0009225715439084646</v>
      </c>
      <c r="O179" s="130" t="n">
        <v>0.0009213020790458165</v>
      </c>
      <c r="P179" s="130" t="n">
        <v>0.0009195560905509234</v>
      </c>
      <c r="Q179" s="130" t="n">
        <v>0.000917158195829108</v>
      </c>
      <c r="R179" s="130" t="n">
        <v>0.0009138715631762714</v>
      </c>
      <c r="S179" s="130" t="n">
        <v>0.0009093791117644734</v>
      </c>
      <c r="T179" s="130" t="n">
        <v>0.0009032613659250923</v>
      </c>
      <c r="U179" s="130" t="n">
        <v>0.0008949726132360531</v>
      </c>
      <c r="V179" s="130" t="n">
        <v>0.0008838195292384101</v>
      </c>
      <c r="W179" s="130" t="n">
        <v>0.0008689506015062213</v>
      </c>
      <c r="X179" s="130" t="n">
        <v>0.0008493706443591937</v>
      </c>
      <c r="Y179" s="130" t="n">
        <v>0.0008240013140973821</v>
      </c>
      <c r="Z179" s="130" t="n">
        <v>0.0007918119021748068</v>
      </c>
      <c r="AA179" s="130" t="n">
        <v>0.0007520367878039267</v>
      </c>
      <c r="AB179" s="130" t="n">
        <v>0.0007044664105555764</v>
      </c>
      <c r="AC179" s="130" t="n">
        <v>0.0006497441288250966</v>
      </c>
      <c r="AD179" s="130" t="n">
        <v>0.0005895422963971785</v>
      </c>
      <c r="AE179" s="130" t="n">
        <v>0.0005264786412897275</v>
      </c>
      <c r="AF179" s="130" t="n">
        <v>0.0004637181157253164</v>
      </c>
      <c r="AG179" s="130" t="n">
        <v>0.0004043659823493601</v>
      </c>
      <c r="AH179" s="130" t="n">
        <v>0.0003508845330819038</v>
      </c>
      <c r="AI179" s="130" t="n">
        <v>0.0003047508686462681</v>
      </c>
      <c r="AJ179" s="130" t="n">
        <v>0.0002664299416499954</v>
      </c>
      <c r="AK179" s="130" t="n">
        <v>0.0002355845040343554</v>
      </c>
      <c r="AL179" s="130" t="n">
        <v>0.000211378976275046</v>
      </c>
      <c r="AM179" s="130" t="n">
        <v>0.0001927599074691515</v>
      </c>
      <c r="AN179" s="130" t="n">
        <v>0.0001786569847824938</v>
      </c>
      <c r="AO179" s="130" t="n">
        <v>0.0001680989801909922</v>
      </c>
      <c r="AP179" s="130" t="n">
        <v>0.0001602638346942945</v>
      </c>
      <c r="AQ179" s="130" t="n">
        <v>0.0001544870852758506</v>
      </c>
      <c r="AR179" s="130" t="n">
        <v>0.0001502483859931918</v>
      </c>
      <c r="AS179" s="130" t="n">
        <v>0.0001471491897223221</v>
      </c>
      <c r="AT179" s="130" t="n">
        <v>0.0001448890023934582</v>
      </c>
      <c r="AU179" s="130" t="n">
        <v>0.0001432437902995665</v>
      </c>
      <c r="AV179" s="130" t="n">
        <v>0.0001420478655797978</v>
      </c>
      <c r="AW179" s="130" t="n">
        <v>0.0001411793995625615</v>
      </c>
      <c r="AX179" s="130" t="n">
        <v>0.0001405491865584032</v>
      </c>
      <c r="AY179" s="130" t="n">
        <v>0.0001400921050200314</v>
      </c>
    </row>
    <row r="180">
      <c r="A180" t="inlineStr">
        <is>
          <t>R6</t>
        </is>
      </c>
      <c r="B180" t="inlineStr">
        <is>
          <t>Camión mediano</t>
        </is>
      </c>
      <c r="C180" t="inlineStr">
        <is>
          <t>GLP</t>
        </is>
      </c>
      <c r="D180" t="inlineStr">
        <is>
          <t>%</t>
        </is>
      </c>
      <c r="E180" s="63" t="n">
        <v>0</v>
      </c>
      <c r="F180" s="63" t="n">
        <v>0</v>
      </c>
      <c r="G180" s="63" t="n">
        <v>0.001090909090909091</v>
      </c>
      <c r="H180" s="63" t="n">
        <v>0.001617032744913085</v>
      </c>
      <c r="I180" s="63" t="n">
        <v>0.001247563352826511</v>
      </c>
      <c r="J180" s="63" t="n">
        <v>0.002314814814814815</v>
      </c>
      <c r="K180" s="130" t="n">
        <v>0.002314814814814815</v>
      </c>
      <c r="L180" s="130" t="n">
        <v>0.002310406796087659</v>
      </c>
      <c r="M180" s="130" t="n">
        <v>0.002308733910180261</v>
      </c>
      <c r="N180" s="130" t="n">
        <v>0.002306428859771161</v>
      </c>
      <c r="O180" s="130" t="n">
        <v>0.002303255197614541</v>
      </c>
      <c r="P180" s="130" t="n">
        <v>0.002298890226377308</v>
      </c>
      <c r="Q180" s="130" t="n">
        <v>0.00229289548957277</v>
      </c>
      <c r="R180" s="130" t="n">
        <v>0.002284678907940678</v>
      </c>
      <c r="S180" s="130" t="n">
        <v>0.002273447779411183</v>
      </c>
      <c r="T180" s="130" t="n">
        <v>0.002258153414812731</v>
      </c>
      <c r="U180" s="130" t="n">
        <v>0.002237431533090133</v>
      </c>
      <c r="V180" s="130" t="n">
        <v>0.002209548823096025</v>
      </c>
      <c r="W180" s="130" t="n">
        <v>0.002172376503765553</v>
      </c>
      <c r="X180" s="130" t="n">
        <v>0.002123426610897984</v>
      </c>
      <c r="Y180" s="130" t="n">
        <v>0.002060003285243455</v>
      </c>
      <c r="Z180" s="130" t="n">
        <v>0.001979529755437017</v>
      </c>
      <c r="AA180" s="130" t="n">
        <v>0.001880091969509816</v>
      </c>
      <c r="AB180" s="130" t="n">
        <v>0.001761166026388941</v>
      </c>
      <c r="AC180" s="130" t="n">
        <v>0.001624360322062741</v>
      </c>
      <c r="AD180" s="130" t="n">
        <v>0.001473855740992946</v>
      </c>
      <c r="AE180" s="130" t="n">
        <v>0.001316196603224319</v>
      </c>
      <c r="AF180" s="130" t="n">
        <v>0.001159295289313291</v>
      </c>
      <c r="AG180" s="130" t="n">
        <v>0.0010109149558734</v>
      </c>
      <c r="AH180" s="130" t="n">
        <v>0.0008772113327047595</v>
      </c>
      <c r="AI180" s="130" t="n">
        <v>0.0007618771716156702</v>
      </c>
      <c r="AJ180" s="130" t="n">
        <v>0.0006660748541249886</v>
      </c>
      <c r="AK180" s="130" t="n">
        <v>0.0005889612600858885</v>
      </c>
      <c r="AL180" s="130" t="n">
        <v>0.0005284474406876151</v>
      </c>
      <c r="AM180" s="130" t="n">
        <v>0.0004818997686728789</v>
      </c>
      <c r="AN180" s="130" t="n">
        <v>0.0004466424619562346</v>
      </c>
      <c r="AO180" s="130" t="n">
        <v>0.0004202474504774806</v>
      </c>
      <c r="AP180" s="130" t="n">
        <v>0.0004006595867357364</v>
      </c>
      <c r="AQ180" s="130" t="n">
        <v>0.0003862177131896267</v>
      </c>
      <c r="AR180" s="130" t="n">
        <v>0.0003756209649829795</v>
      </c>
      <c r="AS180" s="130" t="n">
        <v>0.0003678729743058054</v>
      </c>
      <c r="AT180" s="130" t="n">
        <v>0.0003622225059836455</v>
      </c>
      <c r="AU180" s="130" t="n">
        <v>0.0003581094757489164</v>
      </c>
      <c r="AV180" s="130" t="n">
        <v>0.0003551196639494947</v>
      </c>
      <c r="AW180" s="130" t="n">
        <v>0.000352948498906404</v>
      </c>
      <c r="AX180" s="130" t="n">
        <v>0.0003513729663960081</v>
      </c>
      <c r="AY180" s="130" t="n">
        <v>0.0003502302625500787</v>
      </c>
    </row>
    <row r="181">
      <c r="A181" t="inlineStr">
        <is>
          <t>R6</t>
        </is>
      </c>
      <c r="B181" t="inlineStr">
        <is>
          <t>Camión mediano</t>
        </is>
      </c>
      <c r="C181" t="inlineStr">
        <is>
          <t>GNC</t>
        </is>
      </c>
      <c r="D181" t="inlineStr">
        <is>
          <t>%</t>
        </is>
      </c>
      <c r="E181" s="63" t="n">
        <v>0</v>
      </c>
      <c r="F181" s="63" t="n">
        <v>0</v>
      </c>
      <c r="G181" s="63" t="n">
        <v>0</v>
      </c>
      <c r="H181" s="63" t="n">
        <v>0</v>
      </c>
      <c r="I181" s="63" t="n">
        <v>0</v>
      </c>
      <c r="J181" s="63" t="n">
        <v>0</v>
      </c>
      <c r="K181" s="130" t="n">
        <v>0</v>
      </c>
      <c r="L181" s="130" t="n">
        <v>0</v>
      </c>
      <c r="M181" s="130" t="n">
        <v>0</v>
      </c>
      <c r="N181" s="130" t="n">
        <v>0</v>
      </c>
      <c r="O181" s="130" t="n">
        <v>0</v>
      </c>
      <c r="P181" s="130" t="n">
        <v>0</v>
      </c>
      <c r="Q181" s="130" t="n">
        <v>0</v>
      </c>
      <c r="R181" s="130" t="n">
        <v>0</v>
      </c>
      <c r="S181" s="130" t="n">
        <v>0</v>
      </c>
      <c r="T181" s="130" t="n">
        <v>0</v>
      </c>
      <c r="U181" s="130" t="n">
        <v>0</v>
      </c>
      <c r="V181" s="130" t="n">
        <v>0</v>
      </c>
      <c r="W181" s="130" t="n">
        <v>0</v>
      </c>
      <c r="X181" s="130" t="n">
        <v>0</v>
      </c>
      <c r="Y181" s="130" t="n">
        <v>0</v>
      </c>
      <c r="Z181" s="130" t="n">
        <v>0</v>
      </c>
      <c r="AA181" s="130" t="n">
        <v>0</v>
      </c>
      <c r="AB181" s="130" t="n">
        <v>0</v>
      </c>
      <c r="AC181" s="130" t="n">
        <v>0</v>
      </c>
      <c r="AD181" s="130" t="n">
        <v>0</v>
      </c>
      <c r="AE181" s="130" t="n">
        <v>0</v>
      </c>
      <c r="AF181" s="130" t="n">
        <v>0</v>
      </c>
      <c r="AG181" s="130" t="n">
        <v>0</v>
      </c>
      <c r="AH181" s="130" t="n">
        <v>0</v>
      </c>
      <c r="AI181" s="130" t="n">
        <v>0</v>
      </c>
      <c r="AJ181" s="130" t="n">
        <v>0</v>
      </c>
      <c r="AK181" s="130" t="n">
        <v>0</v>
      </c>
      <c r="AL181" s="130" t="n">
        <v>0</v>
      </c>
      <c r="AM181" s="130" t="n">
        <v>0</v>
      </c>
      <c r="AN181" s="130" t="n">
        <v>0</v>
      </c>
      <c r="AO181" s="130" t="n">
        <v>0</v>
      </c>
      <c r="AP181" s="130" t="n">
        <v>0</v>
      </c>
      <c r="AQ181" s="130" t="n">
        <v>0</v>
      </c>
      <c r="AR181" s="130" t="n">
        <v>0</v>
      </c>
      <c r="AS181" s="130" t="n">
        <v>0</v>
      </c>
      <c r="AT181" s="130" t="n">
        <v>0</v>
      </c>
      <c r="AU181" s="130" t="n">
        <v>0</v>
      </c>
      <c r="AV181" s="130" t="n">
        <v>0</v>
      </c>
      <c r="AW181" s="130" t="n">
        <v>0</v>
      </c>
      <c r="AX181" s="130" t="n">
        <v>0</v>
      </c>
      <c r="AY181" s="130" t="n">
        <v>0</v>
      </c>
    </row>
    <row r="182">
      <c r="A182" t="inlineStr">
        <is>
          <t>R6</t>
        </is>
      </c>
      <c r="B182" t="inlineStr">
        <is>
          <t>Camión mediano</t>
        </is>
      </c>
      <c r="C182" t="inlineStr">
        <is>
          <t>Hidrógeno-Comb-Directa</t>
        </is>
      </c>
      <c r="D182" t="inlineStr">
        <is>
          <t>%</t>
        </is>
      </c>
      <c r="E182" s="63" t="n">
        <v>0</v>
      </c>
      <c r="F182" s="63" t="n">
        <v>0</v>
      </c>
      <c r="G182" s="63" t="n">
        <v>0</v>
      </c>
      <c r="H182" s="63" t="n">
        <v>0</v>
      </c>
      <c r="I182" s="63" t="n">
        <v>0</v>
      </c>
      <c r="J182" s="63" t="n">
        <v>0</v>
      </c>
      <c r="K182" s="130" t="n">
        <v>0</v>
      </c>
      <c r="L182" s="130" t="n">
        <v>0.000777508228522504</v>
      </c>
      <c r="M182" s="130" t="n">
        <v>0.001</v>
      </c>
      <c r="N182" s="130" t="n">
        <v>0.001250341200009448</v>
      </c>
      <c r="O182" s="130" t="n">
        <v>0.001515853309977464</v>
      </c>
      <c r="P182" s="130" t="n">
        <v>0.001780375585581813</v>
      </c>
      <c r="Q182" s="130" t="n">
        <v>0.002027983367962302</v>
      </c>
      <c r="R182" s="130" t="n">
        <v>0.002246594447847678</v>
      </c>
      <c r="S182" s="130" t="n">
        <v>0.002429861378661591</v>
      </c>
      <c r="T182" s="130" t="n">
        <v>0.00257694323603277</v>
      </c>
      <c r="U182" s="130" t="n">
        <v>0.002690908188994707</v>
      </c>
      <c r="V182" s="130" t="n">
        <v>0.002776831462149613</v>
      </c>
      <c r="W182" s="130" t="n">
        <v>0.00284028691880296</v>
      </c>
      <c r="X182" s="130" t="n">
        <v>0.002886437420502082</v>
      </c>
      <c r="Y182" s="130" t="n">
        <v>0.002919629679503655</v>
      </c>
      <c r="Z182" s="130" t="n">
        <v>0.002943310985180656</v>
      </c>
      <c r="AA182" s="130" t="n">
        <v>0.002960109873126804</v>
      </c>
      <c r="AB182" s="130" t="n">
        <v>0.002971978071875217</v>
      </c>
      <c r="AC182" s="130" t="n">
        <v>0.002980338671474984</v>
      </c>
      <c r="AD182" s="130" t="n">
        <v>0.002986216378370161</v>
      </c>
      <c r="AE182" s="130" t="n">
        <v>0.002990342652627952</v>
      </c>
      <c r="AF182" s="130" t="n">
        <v>0.002993236480364331</v>
      </c>
      <c r="AG182" s="130" t="n">
        <v>0.002995264544724422</v>
      </c>
      <c r="AH182" s="130" t="n">
        <v>0.002996685160550891</v>
      </c>
      <c r="AI182" s="130" t="n">
        <v>0.002997679927965552</v>
      </c>
      <c r="AJ182" s="130" t="n">
        <v>0.002998376332198952</v>
      </c>
      <c r="AK182" s="130" t="n">
        <v>0.002998863779543957</v>
      </c>
      <c r="AL182" s="130" t="n">
        <v>0.002999204927314111</v>
      </c>
      <c r="AM182" s="130" t="n">
        <v>0.002999443665195523</v>
      </c>
      <c r="AN182" s="130" t="n">
        <v>0.002999610726135422</v>
      </c>
      <c r="AO182" s="130" t="n">
        <v>0.002999727625153023</v>
      </c>
      <c r="AP182" s="130" t="n">
        <v>0.002999809421603156</v>
      </c>
      <c r="AQ182" s="130" t="n">
        <v>0.002999866654985469</v>
      </c>
      <c r="AR182" s="130" t="n">
        <v>0.002999906700909882</v>
      </c>
      <c r="AS182" s="130" t="n">
        <v>0.002999934720579167</v>
      </c>
      <c r="AT182" s="130" t="n">
        <v>0.002999954325483501</v>
      </c>
      <c r="AU182" s="130" t="n">
        <v>0.002999968042649025</v>
      </c>
      <c r="AV182" s="130" t="n">
        <v>0.002999977640247622</v>
      </c>
      <c r="AW182" s="130" t="n">
        <v>0.002999984355460299</v>
      </c>
      <c r="AX182" s="130" t="n">
        <v>0.002999989053928068</v>
      </c>
      <c r="AY182" s="130" t="n">
        <v>0.002999992341325685</v>
      </c>
    </row>
    <row r="183">
      <c r="A183" t="inlineStr">
        <is>
          <t>R6</t>
        </is>
      </c>
      <c r="B183" t="inlineStr">
        <is>
          <t>Camión mediano</t>
        </is>
      </c>
      <c r="C183" t="inlineStr">
        <is>
          <t>Hidrógeno-Fuel-Cell</t>
        </is>
      </c>
      <c r="D183" t="inlineStr">
        <is>
          <t>%</t>
        </is>
      </c>
      <c r="E183" s="63" t="n">
        <v>0</v>
      </c>
      <c r="F183" s="63" t="n">
        <v>0</v>
      </c>
      <c r="G183" s="63" t="n">
        <v>0</v>
      </c>
      <c r="H183" s="63" t="n">
        <v>0</v>
      </c>
      <c r="I183" s="63" t="n">
        <v>0</v>
      </c>
      <c r="J183" s="63" t="n">
        <v>0</v>
      </c>
      <c r="K183" s="130" t="n">
        <v>0</v>
      </c>
      <c r="L183" s="130" t="n">
        <v>0.0006999698785031712</v>
      </c>
      <c r="M183" s="130" t="n">
        <v>0.001</v>
      </c>
      <c r="N183" s="130" t="n">
        <v>0.001428372826197013</v>
      </c>
      <c r="O183" s="130" t="n">
        <v>0.002039718767614486</v>
      </c>
      <c r="P183" s="130" t="n">
        <v>0.0029116420218177</v>
      </c>
      <c r="Q183" s="130" t="n">
        <v>0.004154091976428089</v>
      </c>
      <c r="R183" s="130" t="n">
        <v>0.005922258208963956</v>
      </c>
      <c r="S183" s="130" t="n">
        <v>0.008434003437205075</v>
      </c>
      <c r="T183" s="130" t="n">
        <v>0.01199280587127293</v>
      </c>
      <c r="U183" s="130" t="n">
        <v>0.01701669666603602</v>
      </c>
      <c r="V183" s="130" t="n">
        <v>0.0240722458767266</v>
      </c>
      <c r="W183" s="130" t="n">
        <v>0.0339094327199452</v>
      </c>
      <c r="X183" s="130" t="n">
        <v>0.04748708352611394</v>
      </c>
      <c r="Y183" s="130" t="n">
        <v>0.06596851737761344</v>
      </c>
      <c r="Z183" s="130" t="n">
        <v>0.09065402667544482</v>
      </c>
      <c r="AA183" s="130" t="n">
        <v>0.1228072184606002</v>
      </c>
      <c r="AB183" s="130" t="n">
        <v>0.1633422298661012</v>
      </c>
      <c r="AC183" s="130" t="n">
        <v>0.2123923540169326</v>
      </c>
      <c r="AD183" s="130" t="n">
        <v>0.2688868308618939</v>
      </c>
      <c r="AE183" s="130" t="n">
        <v>0.3303710956908645</v>
      </c>
      <c r="AF183" s="130" t="n">
        <v>0.3932936275948296</v>
      </c>
      <c r="AG183" s="130" t="n">
        <v>0.4537618101390687</v>
      </c>
      <c r="AH183" s="130" t="n">
        <v>0.5084584013659157</v>
      </c>
      <c r="AI183" s="130" t="n">
        <v>0.5552909441405434</v>
      </c>
      <c r="AJ183" s="130" t="n">
        <v>0.5935415449870982</v>
      </c>
      <c r="AK183" s="130" t="n">
        <v>0.6235965061978574</v>
      </c>
      <c r="AL183" s="130" t="n">
        <v>0.6465014581782049</v>
      </c>
      <c r="AM183" s="130" t="n">
        <v>0.6635543098494527</v>
      </c>
      <c r="AN183" s="130" t="n">
        <v>0.6760306942954646</v>
      </c>
      <c r="AO183" s="130" t="n">
        <v>0.6850427691168448</v>
      </c>
      <c r="AP183" s="130" t="n">
        <v>0.6914924862349481</v>
      </c>
      <c r="AQ183" s="130" t="n">
        <v>0.6960778694276348</v>
      </c>
      <c r="AR183" s="130" t="n">
        <v>0.6993224642926605</v>
      </c>
      <c r="AS183" s="130" t="n">
        <v>0.7016106625924969</v>
      </c>
      <c r="AT183" s="130" t="n">
        <v>0.7032205762211278</v>
      </c>
      <c r="AU183" s="130" t="n">
        <v>0.704351388718368</v>
      </c>
      <c r="AV183" s="130" t="n">
        <v>0.7051447520714803</v>
      </c>
      <c r="AW183" s="130" t="n">
        <v>0.7057009101705125</v>
      </c>
      <c r="AX183" s="130" t="n">
        <v>0.7060905606558228</v>
      </c>
      <c r="AY183" s="130" t="n">
        <v>0.7063634443510584</v>
      </c>
    </row>
    <row r="184">
      <c r="A184" t="inlineStr">
        <is>
          <t>R6</t>
        </is>
      </c>
      <c r="B184" t="inlineStr">
        <is>
          <t>Camión pesado</t>
        </is>
      </c>
      <c r="C184" t="inlineStr">
        <is>
          <t>Gasolina</t>
        </is>
      </c>
      <c r="D184" t="inlineStr">
        <is>
          <t>%</t>
        </is>
      </c>
      <c r="E184" s="63" t="n">
        <v>0</v>
      </c>
      <c r="F184" s="63" t="n">
        <v>0</v>
      </c>
      <c r="G184" s="63" t="n">
        <v>0</v>
      </c>
      <c r="H184" s="63" t="n">
        <v>0</v>
      </c>
      <c r="I184" s="63" t="n">
        <v>0</v>
      </c>
      <c r="J184" s="63" t="n">
        <v>0</v>
      </c>
      <c r="K184" s="130" t="n">
        <v>0</v>
      </c>
      <c r="L184" s="130" t="n">
        <v>0</v>
      </c>
      <c r="M184" s="130" t="n">
        <v>0</v>
      </c>
      <c r="N184" s="130" t="n">
        <v>0</v>
      </c>
      <c r="O184" s="130" t="n">
        <v>0</v>
      </c>
      <c r="P184" s="130" t="n">
        <v>0</v>
      </c>
      <c r="Q184" s="130" t="n">
        <v>0</v>
      </c>
      <c r="R184" s="130" t="n">
        <v>0</v>
      </c>
      <c r="S184" s="130" t="n">
        <v>0</v>
      </c>
      <c r="T184" s="130" t="n">
        <v>0</v>
      </c>
      <c r="U184" s="130" t="n">
        <v>0</v>
      </c>
      <c r="V184" s="130" t="n">
        <v>0</v>
      </c>
      <c r="W184" s="130" t="n">
        <v>0</v>
      </c>
      <c r="X184" s="130" t="n">
        <v>0</v>
      </c>
      <c r="Y184" s="130" t="n">
        <v>0</v>
      </c>
      <c r="Z184" s="130" t="n">
        <v>0</v>
      </c>
      <c r="AA184" s="130" t="n">
        <v>0</v>
      </c>
      <c r="AB184" s="130" t="n">
        <v>0</v>
      </c>
      <c r="AC184" s="130" t="n">
        <v>0</v>
      </c>
      <c r="AD184" s="130" t="n">
        <v>0</v>
      </c>
      <c r="AE184" s="130" t="n">
        <v>0</v>
      </c>
      <c r="AF184" s="130" t="n">
        <v>0</v>
      </c>
      <c r="AG184" s="130" t="n">
        <v>0</v>
      </c>
      <c r="AH184" s="130" t="n">
        <v>0</v>
      </c>
      <c r="AI184" s="130" t="n">
        <v>0</v>
      </c>
      <c r="AJ184" s="130" t="n">
        <v>0</v>
      </c>
      <c r="AK184" s="130" t="n">
        <v>0</v>
      </c>
      <c r="AL184" s="130" t="n">
        <v>0</v>
      </c>
      <c r="AM184" s="130" t="n">
        <v>0</v>
      </c>
      <c r="AN184" s="130" t="n">
        <v>0</v>
      </c>
      <c r="AO184" s="130" t="n">
        <v>0</v>
      </c>
      <c r="AP184" s="130" t="n">
        <v>0</v>
      </c>
      <c r="AQ184" s="130" t="n">
        <v>0</v>
      </c>
      <c r="AR184" s="130" t="n">
        <v>0</v>
      </c>
      <c r="AS184" s="130" t="n">
        <v>0</v>
      </c>
      <c r="AT184" s="130" t="n">
        <v>0</v>
      </c>
      <c r="AU184" s="130" t="n">
        <v>0</v>
      </c>
      <c r="AV184" s="130" t="n">
        <v>0</v>
      </c>
      <c r="AW184" s="130" t="n">
        <v>0</v>
      </c>
      <c r="AX184" s="130" t="n">
        <v>0</v>
      </c>
      <c r="AY184" s="130" t="n">
        <v>0</v>
      </c>
    </row>
    <row r="185">
      <c r="A185" t="inlineStr">
        <is>
          <t>R6</t>
        </is>
      </c>
      <c r="B185" t="inlineStr">
        <is>
          <t>Camión pesado</t>
        </is>
      </c>
      <c r="C185" t="inlineStr">
        <is>
          <t>Diesel</t>
        </is>
      </c>
      <c r="D185" t="inlineStr">
        <is>
          <t>%</t>
        </is>
      </c>
      <c r="E185" s="63" t="n">
        <v>1</v>
      </c>
      <c r="F185" s="63" t="n">
        <v>1</v>
      </c>
      <c r="G185" s="63" t="n">
        <v>1</v>
      </c>
      <c r="H185" s="63" t="n">
        <v>1</v>
      </c>
      <c r="I185" s="63" t="n">
        <v>1</v>
      </c>
      <c r="J185" s="63" t="n">
        <v>1</v>
      </c>
      <c r="K185" s="130" t="n">
        <v>1</v>
      </c>
      <c r="L185" s="130" t="n">
        <v>0.9985225218929743</v>
      </c>
      <c r="M185" s="130" t="n">
        <v>0.998</v>
      </c>
      <c r="N185" s="130" t="n">
        <v>0.9973212859737935</v>
      </c>
      <c r="O185" s="130" t="n">
        <v>0.9964444279224081</v>
      </c>
      <c r="P185" s="130" t="n">
        <v>0.9953079823926005</v>
      </c>
      <c r="Q185" s="130" t="n">
        <v>0.9938179246556097</v>
      </c>
      <c r="R185" s="130" t="n">
        <v>0.9918311473431884</v>
      </c>
      <c r="S185" s="130" t="n">
        <v>0.9891361351841335</v>
      </c>
      <c r="T185" s="130" t="n">
        <v>0.9854302508926944</v>
      </c>
      <c r="U185" s="130" t="n">
        <v>0.9802923951449694</v>
      </c>
      <c r="V185" s="130" t="n">
        <v>0.9731509226611239</v>
      </c>
      <c r="W185" s="130" t="n">
        <v>0.9632502803612519</v>
      </c>
      <c r="X185" s="130" t="n">
        <v>0.949626479053384</v>
      </c>
      <c r="Y185" s="130" t="n">
        <v>0.931111852942883</v>
      </c>
      <c r="Z185" s="130" t="n">
        <v>0.9064026623393746</v>
      </c>
      <c r="AA185" s="130" t="n">
        <v>0.8742326716662731</v>
      </c>
      <c r="AB185" s="130" t="n">
        <v>0.8336857920620236</v>
      </c>
      <c r="AC185" s="130" t="n">
        <v>0.7846273073115925</v>
      </c>
      <c r="AD185" s="130" t="n">
        <v>0.728126952759736</v>
      </c>
      <c r="AE185" s="130" t="n">
        <v>0.6666385616565076</v>
      </c>
      <c r="AF185" s="130" t="n">
        <v>0.6037131359248061</v>
      </c>
      <c r="AG185" s="130" t="n">
        <v>0.5432429253162068</v>
      </c>
      <c r="AH185" s="130" t="n">
        <v>0.4885449134735333</v>
      </c>
      <c r="AI185" s="130" t="n">
        <v>0.441711375931491</v>
      </c>
      <c r="AJ185" s="130" t="n">
        <v>0.4034600786807028</v>
      </c>
      <c r="AK185" s="130" t="n">
        <v>0.3734046300225985</v>
      </c>
      <c r="AL185" s="130" t="n">
        <v>0.3504993368944809</v>
      </c>
      <c r="AM185" s="130" t="n">
        <v>0.3334462464853516</v>
      </c>
      <c r="AN185" s="130" t="n">
        <v>0.3209696949783999</v>
      </c>
      <c r="AO185" s="130" t="n">
        <v>0.3119575032580021</v>
      </c>
      <c r="AP185" s="130" t="n">
        <v>0.3055077043434486</v>
      </c>
      <c r="AQ185" s="130" t="n">
        <v>0.3009222639173796</v>
      </c>
      <c r="AR185" s="130" t="n">
        <v>0.2976776290064295</v>
      </c>
      <c r="AS185" s="130" t="n">
        <v>0.2953894026869238</v>
      </c>
      <c r="AT185" s="130" t="n">
        <v>0.2937794694533886</v>
      </c>
      <c r="AU185" s="130" t="n">
        <v>0.2926486432389829</v>
      </c>
      <c r="AV185" s="130" t="n">
        <v>0.291855270288272</v>
      </c>
      <c r="AW185" s="130" t="n">
        <v>0.291299105474027</v>
      </c>
      <c r="AX185" s="130" t="n">
        <v>0.2909094502902491</v>
      </c>
      <c r="AY185" s="130" t="n">
        <v>0.2906365633076159</v>
      </c>
    </row>
    <row r="186">
      <c r="A186" t="inlineStr">
        <is>
          <t>R6</t>
        </is>
      </c>
      <c r="B186" t="inlineStr">
        <is>
          <t>Camión pesado</t>
        </is>
      </c>
      <c r="C186" t="inlineStr">
        <is>
          <t>Eléctrico</t>
        </is>
      </c>
      <c r="D186" t="inlineStr">
        <is>
          <t>%</t>
        </is>
      </c>
      <c r="E186" s="63" t="n">
        <v>0</v>
      </c>
      <c r="F186" s="63" t="n">
        <v>0</v>
      </c>
      <c r="G186" s="63" t="n">
        <v>0</v>
      </c>
      <c r="H186" s="63" t="n">
        <v>0</v>
      </c>
      <c r="I186" s="63" t="n">
        <v>0</v>
      </c>
      <c r="J186" s="63" t="n">
        <v>0</v>
      </c>
      <c r="K186" s="130" t="n">
        <v>0</v>
      </c>
      <c r="L186" s="130" t="n">
        <v>0</v>
      </c>
      <c r="M186" s="130" t="n">
        <v>0</v>
      </c>
      <c r="N186" s="130" t="n">
        <v>0</v>
      </c>
      <c r="O186" s="130" t="n">
        <v>0</v>
      </c>
      <c r="P186" s="130" t="n">
        <v>0</v>
      </c>
      <c r="Q186" s="130" t="n">
        <v>0</v>
      </c>
      <c r="R186" s="130" t="n">
        <v>0</v>
      </c>
      <c r="S186" s="130" t="n">
        <v>0</v>
      </c>
      <c r="T186" s="130" t="n">
        <v>0</v>
      </c>
      <c r="U186" s="130" t="n">
        <v>0</v>
      </c>
      <c r="V186" s="130" t="n">
        <v>0</v>
      </c>
      <c r="W186" s="130" t="n">
        <v>0</v>
      </c>
      <c r="X186" s="130" t="n">
        <v>0</v>
      </c>
      <c r="Y186" s="130" t="n">
        <v>0</v>
      </c>
      <c r="Z186" s="130" t="n">
        <v>0</v>
      </c>
      <c r="AA186" s="130" t="n">
        <v>0</v>
      </c>
      <c r="AB186" s="130" t="n">
        <v>0</v>
      </c>
      <c r="AC186" s="130" t="n">
        <v>0</v>
      </c>
      <c r="AD186" s="130" t="n">
        <v>0</v>
      </c>
      <c r="AE186" s="130" t="n">
        <v>0</v>
      </c>
      <c r="AF186" s="130" t="n">
        <v>0</v>
      </c>
      <c r="AG186" s="130" t="n">
        <v>0</v>
      </c>
      <c r="AH186" s="130" t="n">
        <v>0</v>
      </c>
      <c r="AI186" s="130" t="n">
        <v>0</v>
      </c>
      <c r="AJ186" s="130" t="n">
        <v>0</v>
      </c>
      <c r="AK186" s="130" t="n">
        <v>0</v>
      </c>
      <c r="AL186" s="130" t="n">
        <v>0</v>
      </c>
      <c r="AM186" s="130" t="n">
        <v>0</v>
      </c>
      <c r="AN186" s="130" t="n">
        <v>0</v>
      </c>
      <c r="AO186" s="130" t="n">
        <v>0</v>
      </c>
      <c r="AP186" s="130" t="n">
        <v>0</v>
      </c>
      <c r="AQ186" s="130" t="n">
        <v>0</v>
      </c>
      <c r="AR186" s="130" t="n">
        <v>0</v>
      </c>
      <c r="AS186" s="130" t="n">
        <v>0</v>
      </c>
      <c r="AT186" s="130" t="n">
        <v>0</v>
      </c>
      <c r="AU186" s="130" t="n">
        <v>0</v>
      </c>
      <c r="AV186" s="130" t="n">
        <v>0</v>
      </c>
      <c r="AW186" s="130" t="n">
        <v>0</v>
      </c>
      <c r="AX186" s="130" t="n">
        <v>0</v>
      </c>
      <c r="AY186" s="130" t="n">
        <v>0</v>
      </c>
    </row>
    <row r="187">
      <c r="A187" t="inlineStr">
        <is>
          <t>R6</t>
        </is>
      </c>
      <c r="B187" t="inlineStr">
        <is>
          <t>Camión pesado</t>
        </is>
      </c>
      <c r="C187" t="inlineStr">
        <is>
          <t>GLP</t>
        </is>
      </c>
      <c r="D187" t="inlineStr">
        <is>
          <t>%</t>
        </is>
      </c>
      <c r="E187" s="63" t="n">
        <v>0</v>
      </c>
      <c r="F187" s="63" t="n">
        <v>0</v>
      </c>
      <c r="G187" s="63" t="n">
        <v>0</v>
      </c>
      <c r="H187" s="63" t="n">
        <v>0</v>
      </c>
      <c r="I187" s="63" t="n">
        <v>0</v>
      </c>
      <c r="J187" s="63" t="n">
        <v>0</v>
      </c>
      <c r="K187" s="130" t="n">
        <v>0</v>
      </c>
      <c r="L187" s="130" t="n">
        <v>0</v>
      </c>
      <c r="M187" s="130" t="n">
        <v>0</v>
      </c>
      <c r="N187" s="130" t="n">
        <v>0</v>
      </c>
      <c r="O187" s="130" t="n">
        <v>0</v>
      </c>
      <c r="P187" s="130" t="n">
        <v>0</v>
      </c>
      <c r="Q187" s="130" t="n">
        <v>0</v>
      </c>
      <c r="R187" s="130" t="n">
        <v>0</v>
      </c>
      <c r="S187" s="130" t="n">
        <v>0</v>
      </c>
      <c r="T187" s="130" t="n">
        <v>0</v>
      </c>
      <c r="U187" s="130" t="n">
        <v>0</v>
      </c>
      <c r="V187" s="130" t="n">
        <v>0</v>
      </c>
      <c r="W187" s="130" t="n">
        <v>0</v>
      </c>
      <c r="X187" s="130" t="n">
        <v>0</v>
      </c>
      <c r="Y187" s="130" t="n">
        <v>0</v>
      </c>
      <c r="Z187" s="130" t="n">
        <v>0</v>
      </c>
      <c r="AA187" s="130" t="n">
        <v>0</v>
      </c>
      <c r="AB187" s="130" t="n">
        <v>0</v>
      </c>
      <c r="AC187" s="130" t="n">
        <v>0</v>
      </c>
      <c r="AD187" s="130" t="n">
        <v>0</v>
      </c>
      <c r="AE187" s="130" t="n">
        <v>0</v>
      </c>
      <c r="AF187" s="130" t="n">
        <v>0</v>
      </c>
      <c r="AG187" s="130" t="n">
        <v>0</v>
      </c>
      <c r="AH187" s="130" t="n">
        <v>0</v>
      </c>
      <c r="AI187" s="130" t="n">
        <v>0</v>
      </c>
      <c r="AJ187" s="130" t="n">
        <v>0</v>
      </c>
      <c r="AK187" s="130" t="n">
        <v>0</v>
      </c>
      <c r="AL187" s="130" t="n">
        <v>0</v>
      </c>
      <c r="AM187" s="130" t="n">
        <v>0</v>
      </c>
      <c r="AN187" s="130" t="n">
        <v>0</v>
      </c>
      <c r="AO187" s="130" t="n">
        <v>0</v>
      </c>
      <c r="AP187" s="130" t="n">
        <v>0</v>
      </c>
      <c r="AQ187" s="130" t="n">
        <v>0</v>
      </c>
      <c r="AR187" s="130" t="n">
        <v>0</v>
      </c>
      <c r="AS187" s="130" t="n">
        <v>0</v>
      </c>
      <c r="AT187" s="130" t="n">
        <v>0</v>
      </c>
      <c r="AU187" s="130" t="n">
        <v>0</v>
      </c>
      <c r="AV187" s="130" t="n">
        <v>0</v>
      </c>
      <c r="AW187" s="130" t="n">
        <v>0</v>
      </c>
      <c r="AX187" s="130" t="n">
        <v>0</v>
      </c>
      <c r="AY187" s="130" t="n">
        <v>0</v>
      </c>
    </row>
    <row r="188">
      <c r="A188" t="inlineStr">
        <is>
          <t>R6</t>
        </is>
      </c>
      <c r="B188" t="inlineStr">
        <is>
          <t>Camión pesado</t>
        </is>
      </c>
      <c r="C188" t="inlineStr">
        <is>
          <t>GNC</t>
        </is>
      </c>
      <c r="D188" t="inlineStr">
        <is>
          <t>%</t>
        </is>
      </c>
      <c r="E188" s="63" t="n">
        <v>0</v>
      </c>
      <c r="F188" s="63" t="n">
        <v>0</v>
      </c>
      <c r="G188" s="63" t="n">
        <v>0</v>
      </c>
      <c r="H188" s="63" t="n">
        <v>0</v>
      </c>
      <c r="I188" s="63" t="n">
        <v>0</v>
      </c>
      <c r="J188" s="63" t="n">
        <v>0</v>
      </c>
      <c r="K188" s="130" t="n">
        <v>0</v>
      </c>
      <c r="L188" s="130" t="n">
        <v>0</v>
      </c>
      <c r="M188" s="130" t="n">
        <v>0</v>
      </c>
      <c r="N188" s="130" t="n">
        <v>0</v>
      </c>
      <c r="O188" s="130" t="n">
        <v>0</v>
      </c>
      <c r="P188" s="130" t="n">
        <v>0</v>
      </c>
      <c r="Q188" s="130" t="n">
        <v>0</v>
      </c>
      <c r="R188" s="130" t="n">
        <v>0</v>
      </c>
      <c r="S188" s="130" t="n">
        <v>0</v>
      </c>
      <c r="T188" s="130" t="n">
        <v>0</v>
      </c>
      <c r="U188" s="130" t="n">
        <v>0</v>
      </c>
      <c r="V188" s="130" t="n">
        <v>0</v>
      </c>
      <c r="W188" s="130" t="n">
        <v>0</v>
      </c>
      <c r="X188" s="130" t="n">
        <v>0</v>
      </c>
      <c r="Y188" s="130" t="n">
        <v>0</v>
      </c>
      <c r="Z188" s="130" t="n">
        <v>0</v>
      </c>
      <c r="AA188" s="130" t="n">
        <v>0</v>
      </c>
      <c r="AB188" s="130" t="n">
        <v>0</v>
      </c>
      <c r="AC188" s="130" t="n">
        <v>0</v>
      </c>
      <c r="AD188" s="130" t="n">
        <v>0</v>
      </c>
      <c r="AE188" s="130" t="n">
        <v>0</v>
      </c>
      <c r="AF188" s="130" t="n">
        <v>0</v>
      </c>
      <c r="AG188" s="130" t="n">
        <v>0</v>
      </c>
      <c r="AH188" s="130" t="n">
        <v>0</v>
      </c>
      <c r="AI188" s="130" t="n">
        <v>0</v>
      </c>
      <c r="AJ188" s="130" t="n">
        <v>0</v>
      </c>
      <c r="AK188" s="130" t="n">
        <v>0</v>
      </c>
      <c r="AL188" s="130" t="n">
        <v>0</v>
      </c>
      <c r="AM188" s="130" t="n">
        <v>0</v>
      </c>
      <c r="AN188" s="130" t="n">
        <v>0</v>
      </c>
      <c r="AO188" s="130" t="n">
        <v>0</v>
      </c>
      <c r="AP188" s="130" t="n">
        <v>0</v>
      </c>
      <c r="AQ188" s="130" t="n">
        <v>0</v>
      </c>
      <c r="AR188" s="130" t="n">
        <v>0</v>
      </c>
      <c r="AS188" s="130" t="n">
        <v>0</v>
      </c>
      <c r="AT188" s="130" t="n">
        <v>0</v>
      </c>
      <c r="AU188" s="130" t="n">
        <v>0</v>
      </c>
      <c r="AV188" s="130" t="n">
        <v>0</v>
      </c>
      <c r="AW188" s="130" t="n">
        <v>0</v>
      </c>
      <c r="AX188" s="130" t="n">
        <v>0</v>
      </c>
      <c r="AY188" s="130" t="n">
        <v>0</v>
      </c>
    </row>
    <row r="189">
      <c r="A189" t="inlineStr">
        <is>
          <t>R6</t>
        </is>
      </c>
      <c r="B189" t="inlineStr">
        <is>
          <t>Camión pesado</t>
        </is>
      </c>
      <c r="C189" t="inlineStr">
        <is>
          <t>Hidrógeno-Comb-Directa</t>
        </is>
      </c>
      <c r="D189" t="inlineStr">
        <is>
          <t>%</t>
        </is>
      </c>
      <c r="E189" s="63" t="n">
        <v>0</v>
      </c>
      <c r="F189" s="63" t="n">
        <v>0</v>
      </c>
      <c r="G189" s="63" t="n">
        <v>0</v>
      </c>
      <c r="H189" s="63" t="n">
        <v>0</v>
      </c>
      <c r="I189" s="63" t="n">
        <v>0</v>
      </c>
      <c r="J189" s="63" t="n">
        <v>0</v>
      </c>
      <c r="K189" s="130" t="n">
        <v>0</v>
      </c>
      <c r="L189" s="130" t="n">
        <v>0.000777508228522504</v>
      </c>
      <c r="M189" s="130" t="n">
        <v>0.001</v>
      </c>
      <c r="N189" s="130" t="n">
        <v>0.001250341200009448</v>
      </c>
      <c r="O189" s="130" t="n">
        <v>0.001515853309977464</v>
      </c>
      <c r="P189" s="130" t="n">
        <v>0.001780375585581813</v>
      </c>
      <c r="Q189" s="130" t="n">
        <v>0.002027983367962302</v>
      </c>
      <c r="R189" s="130" t="n">
        <v>0.002246594447847678</v>
      </c>
      <c r="S189" s="130" t="n">
        <v>0.002429861378661591</v>
      </c>
      <c r="T189" s="130" t="n">
        <v>0.00257694323603277</v>
      </c>
      <c r="U189" s="130" t="n">
        <v>0.002690908188994707</v>
      </c>
      <c r="V189" s="130" t="n">
        <v>0.002776831462149613</v>
      </c>
      <c r="W189" s="130" t="n">
        <v>0.00284028691880296</v>
      </c>
      <c r="X189" s="130" t="n">
        <v>0.002886437420502082</v>
      </c>
      <c r="Y189" s="130" t="n">
        <v>0.002919629679503655</v>
      </c>
      <c r="Z189" s="130" t="n">
        <v>0.002943310985180656</v>
      </c>
      <c r="AA189" s="130" t="n">
        <v>0.002960109873126804</v>
      </c>
      <c r="AB189" s="130" t="n">
        <v>0.002971978071875217</v>
      </c>
      <c r="AC189" s="130" t="n">
        <v>0.002980338671474984</v>
      </c>
      <c r="AD189" s="130" t="n">
        <v>0.002986216378370161</v>
      </c>
      <c r="AE189" s="130" t="n">
        <v>0.002990342652627952</v>
      </c>
      <c r="AF189" s="130" t="n">
        <v>0.002993236480364331</v>
      </c>
      <c r="AG189" s="130" t="n">
        <v>0.002995264544724422</v>
      </c>
      <c r="AH189" s="130" t="n">
        <v>0.002996685160550891</v>
      </c>
      <c r="AI189" s="130" t="n">
        <v>0.002997679927965552</v>
      </c>
      <c r="AJ189" s="130" t="n">
        <v>0.002998376332198952</v>
      </c>
      <c r="AK189" s="130" t="n">
        <v>0.002998863779543957</v>
      </c>
      <c r="AL189" s="130" t="n">
        <v>0.002999204927314111</v>
      </c>
      <c r="AM189" s="130" t="n">
        <v>0.002999443665195523</v>
      </c>
      <c r="AN189" s="130" t="n">
        <v>0.002999610726135422</v>
      </c>
      <c r="AO189" s="130" t="n">
        <v>0.002999727625153023</v>
      </c>
      <c r="AP189" s="130" t="n">
        <v>0.002999809421603156</v>
      </c>
      <c r="AQ189" s="130" t="n">
        <v>0.002999866654985469</v>
      </c>
      <c r="AR189" s="130" t="n">
        <v>0.002999906700909882</v>
      </c>
      <c r="AS189" s="130" t="n">
        <v>0.002999934720579167</v>
      </c>
      <c r="AT189" s="130" t="n">
        <v>0.002999954325483501</v>
      </c>
      <c r="AU189" s="130" t="n">
        <v>0.002999968042649025</v>
      </c>
      <c r="AV189" s="130" t="n">
        <v>0.002999977640247622</v>
      </c>
      <c r="AW189" s="130" t="n">
        <v>0.002999984355460299</v>
      </c>
      <c r="AX189" s="130" t="n">
        <v>0.002999989053928068</v>
      </c>
      <c r="AY189" s="130" t="n">
        <v>0.002999992341325685</v>
      </c>
    </row>
    <row r="190">
      <c r="A190" t="inlineStr">
        <is>
          <t>R6</t>
        </is>
      </c>
      <c r="B190" t="inlineStr">
        <is>
          <t>Camión pesado</t>
        </is>
      </c>
      <c r="C190" t="inlineStr">
        <is>
          <t>Hidrógeno-Fuel-Cell</t>
        </is>
      </c>
      <c r="D190" t="inlineStr">
        <is>
          <t>%</t>
        </is>
      </c>
      <c r="E190" s="63" t="n">
        <v>0</v>
      </c>
      <c r="F190" s="63" t="n">
        <v>0</v>
      </c>
      <c r="G190" s="63" t="n">
        <v>0</v>
      </c>
      <c r="H190" s="63" t="n">
        <v>0</v>
      </c>
      <c r="I190" s="63" t="n">
        <v>0</v>
      </c>
      <c r="J190" s="63" t="n">
        <v>0</v>
      </c>
      <c r="K190" s="130" t="n">
        <v>0</v>
      </c>
      <c r="L190" s="130" t="n">
        <v>0.0006999698785031712</v>
      </c>
      <c r="M190" s="130" t="n">
        <v>0.001</v>
      </c>
      <c r="N190" s="130" t="n">
        <v>0.001428372826197013</v>
      </c>
      <c r="O190" s="130" t="n">
        <v>0.002039718767614486</v>
      </c>
      <c r="P190" s="130" t="n">
        <v>0.0029116420218177</v>
      </c>
      <c r="Q190" s="130" t="n">
        <v>0.004154091976428089</v>
      </c>
      <c r="R190" s="130" t="n">
        <v>0.005922258208963956</v>
      </c>
      <c r="S190" s="130" t="n">
        <v>0.008434003437205075</v>
      </c>
      <c r="T190" s="130" t="n">
        <v>0.01199280587127293</v>
      </c>
      <c r="U190" s="130" t="n">
        <v>0.01701669666603602</v>
      </c>
      <c r="V190" s="130" t="n">
        <v>0.0240722458767266</v>
      </c>
      <c r="W190" s="130" t="n">
        <v>0.0339094327199452</v>
      </c>
      <c r="X190" s="130" t="n">
        <v>0.04748708352611394</v>
      </c>
      <c r="Y190" s="130" t="n">
        <v>0.06596851737761344</v>
      </c>
      <c r="Z190" s="130" t="n">
        <v>0.09065402667544482</v>
      </c>
      <c r="AA190" s="130" t="n">
        <v>0.1228072184606002</v>
      </c>
      <c r="AB190" s="130" t="n">
        <v>0.1633422298661012</v>
      </c>
      <c r="AC190" s="130" t="n">
        <v>0.2123923540169326</v>
      </c>
      <c r="AD190" s="130" t="n">
        <v>0.2688868308618939</v>
      </c>
      <c r="AE190" s="130" t="n">
        <v>0.3303710956908645</v>
      </c>
      <c r="AF190" s="130" t="n">
        <v>0.3932936275948296</v>
      </c>
      <c r="AG190" s="130" t="n">
        <v>0.4537618101390687</v>
      </c>
      <c r="AH190" s="130" t="n">
        <v>0.5084584013659157</v>
      </c>
      <c r="AI190" s="130" t="n">
        <v>0.5552909441405434</v>
      </c>
      <c r="AJ190" s="130" t="n">
        <v>0.5935415449870982</v>
      </c>
      <c r="AK190" s="130" t="n">
        <v>0.6235965061978574</v>
      </c>
      <c r="AL190" s="130" t="n">
        <v>0.6465014581782049</v>
      </c>
      <c r="AM190" s="130" t="n">
        <v>0.6635543098494527</v>
      </c>
      <c r="AN190" s="130" t="n">
        <v>0.6760306942954646</v>
      </c>
      <c r="AO190" s="130" t="n">
        <v>0.6850427691168448</v>
      </c>
      <c r="AP190" s="130" t="n">
        <v>0.6914924862349481</v>
      </c>
      <c r="AQ190" s="130" t="n">
        <v>0.6960778694276348</v>
      </c>
      <c r="AR190" s="130" t="n">
        <v>0.6993224642926605</v>
      </c>
      <c r="AS190" s="130" t="n">
        <v>0.7016106625924969</v>
      </c>
      <c r="AT190" s="130" t="n">
        <v>0.7032205762211278</v>
      </c>
      <c r="AU190" s="130" t="n">
        <v>0.704351388718368</v>
      </c>
      <c r="AV190" s="130" t="n">
        <v>0.7051447520714803</v>
      </c>
      <c r="AW190" s="130" t="n">
        <v>0.7057009101705125</v>
      </c>
      <c r="AX190" s="130" t="n">
        <v>0.7060905606558228</v>
      </c>
      <c r="AY190" s="130" t="n">
        <v>0.7063634443510584</v>
      </c>
    </row>
    <row r="191">
      <c r="A191" t="inlineStr">
        <is>
          <t>R6</t>
        </is>
      </c>
      <c r="B191" t="inlineStr">
        <is>
          <t>Ferroviario</t>
        </is>
      </c>
      <c r="C191" t="inlineStr">
        <is>
          <t>Diesel</t>
        </is>
      </c>
      <c r="D191" t="inlineStr">
        <is>
          <t>%</t>
        </is>
      </c>
      <c r="E191" s="63" t="n">
        <v>1</v>
      </c>
      <c r="F191" s="63" t="n">
        <v>1</v>
      </c>
      <c r="G191" s="63" t="n">
        <v>1</v>
      </c>
      <c r="H191" s="63" t="n">
        <v>1</v>
      </c>
      <c r="I191" s="63" t="n">
        <v>1</v>
      </c>
      <c r="J191" s="63" t="n">
        <v>1</v>
      </c>
      <c r="K191" s="71" t="n">
        <v>1</v>
      </c>
      <c r="L191" s="71" t="n">
        <v>1</v>
      </c>
      <c r="M191" s="71" t="n">
        <v>1</v>
      </c>
      <c r="N191" s="71" t="n">
        <v>1</v>
      </c>
      <c r="O191" s="71" t="n">
        <v>1</v>
      </c>
      <c r="P191" s="71" t="n">
        <v>1</v>
      </c>
      <c r="Q191" s="71" t="n">
        <v>1</v>
      </c>
      <c r="R191" s="71" t="n">
        <v>1</v>
      </c>
      <c r="S191" s="71" t="n">
        <v>1</v>
      </c>
      <c r="T191" s="71" t="n">
        <v>1</v>
      </c>
      <c r="U191" s="71" t="n">
        <v>1</v>
      </c>
      <c r="V191" s="71" t="n">
        <v>1</v>
      </c>
      <c r="W191" s="71" t="n">
        <v>1</v>
      </c>
      <c r="X191" s="71" t="n">
        <v>1</v>
      </c>
      <c r="Y191" s="71" t="n">
        <v>1</v>
      </c>
      <c r="Z191" s="71" t="n">
        <v>1</v>
      </c>
      <c r="AA191" s="71" t="n">
        <v>1</v>
      </c>
      <c r="AB191" s="71" t="n">
        <v>1</v>
      </c>
      <c r="AC191" s="71" t="n">
        <v>1</v>
      </c>
      <c r="AD191" s="71" t="n">
        <v>1</v>
      </c>
      <c r="AE191" s="71" t="n">
        <v>1</v>
      </c>
      <c r="AF191" s="71" t="n">
        <v>1</v>
      </c>
      <c r="AG191" s="71" t="n">
        <v>1</v>
      </c>
      <c r="AH191" s="71" t="n">
        <v>1</v>
      </c>
      <c r="AI191" s="71" t="n">
        <v>1</v>
      </c>
      <c r="AJ191" s="71" t="n">
        <v>1</v>
      </c>
      <c r="AK191" s="71" t="n">
        <v>1</v>
      </c>
      <c r="AL191" s="71" t="n">
        <v>1</v>
      </c>
      <c r="AM191" s="71" t="n">
        <v>1</v>
      </c>
      <c r="AN191" s="71" t="n">
        <v>1</v>
      </c>
      <c r="AO191" s="71" t="n">
        <v>1</v>
      </c>
      <c r="AP191" s="71" t="n">
        <v>1</v>
      </c>
      <c r="AQ191" s="71" t="n">
        <v>1</v>
      </c>
      <c r="AR191" s="71" t="n">
        <v>1</v>
      </c>
      <c r="AS191" s="71" t="n">
        <v>1</v>
      </c>
      <c r="AT191" s="71" t="n">
        <v>1</v>
      </c>
      <c r="AU191" s="71" t="n">
        <v>1</v>
      </c>
      <c r="AV191" s="71" t="n">
        <v>1</v>
      </c>
      <c r="AW191" s="71" t="n">
        <v>1</v>
      </c>
      <c r="AX191" s="71" t="n">
        <v>1</v>
      </c>
      <c r="AY191" s="71" t="n">
        <v>1</v>
      </c>
    </row>
    <row r="192">
      <c r="A192" t="inlineStr">
        <is>
          <t>R6</t>
        </is>
      </c>
      <c r="B192" t="inlineStr">
        <is>
          <t>Ferroviario</t>
        </is>
      </c>
      <c r="C192" t="inlineStr">
        <is>
          <t>Eléctrico</t>
        </is>
      </c>
      <c r="D192" t="inlineStr">
        <is>
          <t>%</t>
        </is>
      </c>
      <c r="E192" s="63" t="n">
        <v>0</v>
      </c>
      <c r="F192" s="63" t="n">
        <v>0</v>
      </c>
      <c r="G192" s="63" t="n">
        <v>0</v>
      </c>
      <c r="H192" s="63" t="n">
        <v>0</v>
      </c>
      <c r="I192" s="63" t="n">
        <v>0</v>
      </c>
      <c r="J192" s="63" t="n">
        <v>0</v>
      </c>
      <c r="K192" s="71" t="n">
        <v>0</v>
      </c>
      <c r="L192" s="71" t="n">
        <v>0</v>
      </c>
      <c r="M192" s="71" t="n">
        <v>0</v>
      </c>
      <c r="N192" s="71" t="n">
        <v>0</v>
      </c>
      <c r="O192" s="71" t="n">
        <v>0</v>
      </c>
      <c r="P192" s="71" t="n">
        <v>0</v>
      </c>
      <c r="Q192" s="71" t="n">
        <v>0</v>
      </c>
      <c r="R192" s="71" t="n">
        <v>0</v>
      </c>
      <c r="S192" s="71" t="n">
        <v>0</v>
      </c>
      <c r="T192" s="71" t="n">
        <v>0</v>
      </c>
      <c r="U192" s="71" t="n">
        <v>0</v>
      </c>
      <c r="V192" s="71" t="n">
        <v>0</v>
      </c>
      <c r="W192" s="71" t="n">
        <v>0</v>
      </c>
      <c r="X192" s="71" t="n">
        <v>0</v>
      </c>
      <c r="Y192" s="71" t="n">
        <v>0</v>
      </c>
      <c r="Z192" s="71" t="n">
        <v>0</v>
      </c>
      <c r="AA192" s="71" t="n">
        <v>0</v>
      </c>
      <c r="AB192" s="71" t="n">
        <v>0</v>
      </c>
      <c r="AC192" s="71" t="n">
        <v>0</v>
      </c>
      <c r="AD192" s="71" t="n">
        <v>0</v>
      </c>
      <c r="AE192" s="71" t="n">
        <v>0</v>
      </c>
      <c r="AF192" s="71" t="n">
        <v>0</v>
      </c>
      <c r="AG192" s="71" t="n">
        <v>0</v>
      </c>
      <c r="AH192" s="71" t="n">
        <v>0</v>
      </c>
      <c r="AI192" s="71" t="n">
        <v>0</v>
      </c>
      <c r="AJ192" s="71" t="n">
        <v>0</v>
      </c>
      <c r="AK192" s="71" t="n">
        <v>0</v>
      </c>
      <c r="AL192" s="71" t="n">
        <v>0</v>
      </c>
      <c r="AM192" s="71" t="n">
        <v>0</v>
      </c>
      <c r="AN192" s="71" t="n">
        <v>0</v>
      </c>
      <c r="AO192" s="71" t="n">
        <v>0</v>
      </c>
      <c r="AP192" s="71" t="n">
        <v>0</v>
      </c>
      <c r="AQ192" s="71" t="n">
        <v>0</v>
      </c>
      <c r="AR192" s="71" t="n">
        <v>0</v>
      </c>
      <c r="AS192" s="71" t="n">
        <v>0</v>
      </c>
      <c r="AT192" s="71" t="n">
        <v>0</v>
      </c>
      <c r="AU192" s="71" t="n">
        <v>0</v>
      </c>
      <c r="AV192" s="71" t="n">
        <v>0</v>
      </c>
      <c r="AW192" s="71" t="n">
        <v>0</v>
      </c>
      <c r="AX192" s="71" t="n">
        <v>0</v>
      </c>
      <c r="AY192" s="71" t="n">
        <v>0</v>
      </c>
    </row>
    <row r="193">
      <c r="A193" t="inlineStr">
        <is>
          <t>R6</t>
        </is>
      </c>
      <c r="B193" t="inlineStr">
        <is>
          <t>Ferroviario</t>
        </is>
      </c>
      <c r="C193" t="inlineStr">
        <is>
          <t>Hidrógeno-Fuel-Cell</t>
        </is>
      </c>
      <c r="D193" t="inlineStr">
        <is>
          <t>%</t>
        </is>
      </c>
      <c r="E193" s="63" t="n">
        <v>0</v>
      </c>
      <c r="F193" s="63" t="n">
        <v>0</v>
      </c>
      <c r="G193" s="63" t="n">
        <v>0</v>
      </c>
      <c r="H193" s="63" t="n">
        <v>0</v>
      </c>
      <c r="I193" s="63" t="n">
        <v>0</v>
      </c>
      <c r="J193" s="63" t="n">
        <v>0</v>
      </c>
      <c r="K193" s="130" t="n">
        <v>0</v>
      </c>
      <c r="L193" s="130" t="n">
        <v>0</v>
      </c>
      <c r="M193" s="130" t="n">
        <v>0</v>
      </c>
      <c r="N193" s="130" t="n">
        <v>0</v>
      </c>
      <c r="O193" s="130" t="n">
        <v>0</v>
      </c>
      <c r="P193" s="130" t="n">
        <v>0</v>
      </c>
      <c r="Q193" s="130" t="n">
        <v>0</v>
      </c>
      <c r="R193" s="130" t="n">
        <v>0</v>
      </c>
      <c r="S193" s="130" t="n">
        <v>0</v>
      </c>
      <c r="T193" s="130" t="n">
        <v>0</v>
      </c>
      <c r="U193" s="130" t="n">
        <v>0</v>
      </c>
      <c r="V193" s="130" t="n">
        <v>0</v>
      </c>
      <c r="W193" s="130" t="n">
        <v>0</v>
      </c>
      <c r="X193" s="130" t="n">
        <v>0</v>
      </c>
      <c r="Y193" s="130" t="n">
        <v>0</v>
      </c>
      <c r="Z193" s="130" t="n">
        <v>0</v>
      </c>
      <c r="AA193" s="130" t="n">
        <v>0</v>
      </c>
      <c r="AB193" s="130" t="n">
        <v>0</v>
      </c>
      <c r="AC193" s="130" t="n">
        <v>0</v>
      </c>
      <c r="AD193" s="130" t="n">
        <v>0</v>
      </c>
      <c r="AE193" s="130" t="n">
        <v>0</v>
      </c>
      <c r="AF193" s="130" t="n">
        <v>0</v>
      </c>
      <c r="AG193" s="130" t="n">
        <v>0</v>
      </c>
      <c r="AH193" s="130" t="n">
        <v>0</v>
      </c>
      <c r="AI193" s="130" t="n">
        <v>0</v>
      </c>
      <c r="AJ193" s="130" t="n">
        <v>0</v>
      </c>
      <c r="AK193" s="130" t="n">
        <v>0</v>
      </c>
      <c r="AL193" s="130" t="n">
        <v>0</v>
      </c>
      <c r="AM193" s="130" t="n">
        <v>0</v>
      </c>
      <c r="AN193" s="130" t="n">
        <v>0</v>
      </c>
      <c r="AO193" s="130" t="n">
        <v>0</v>
      </c>
      <c r="AP193" s="130" t="n">
        <v>0</v>
      </c>
      <c r="AQ193" s="130" t="n">
        <v>0</v>
      </c>
      <c r="AR193" s="130" t="n">
        <v>0</v>
      </c>
      <c r="AS193" s="130" t="n">
        <v>0</v>
      </c>
      <c r="AT193" s="130" t="n">
        <v>0</v>
      </c>
      <c r="AU193" s="130" t="n">
        <v>0</v>
      </c>
      <c r="AV193" s="130" t="n">
        <v>0</v>
      </c>
      <c r="AW193" s="130" t="n">
        <v>0</v>
      </c>
      <c r="AX193" s="130" t="n">
        <v>0</v>
      </c>
      <c r="AY193" s="130" t="n">
        <v>0</v>
      </c>
    </row>
    <row r="194">
      <c r="A194" t="inlineStr">
        <is>
          <t>R6</t>
        </is>
      </c>
      <c r="B194" t="inlineStr">
        <is>
          <t>Aéreo</t>
        </is>
      </c>
      <c r="C194" t="inlineStr">
        <is>
          <t>Kerosene Aviación</t>
        </is>
      </c>
      <c r="D194" t="inlineStr">
        <is>
          <t>%</t>
        </is>
      </c>
      <c r="E194" s="63" t="n">
        <v>0</v>
      </c>
      <c r="F194" s="63" t="n">
        <v>0</v>
      </c>
      <c r="G194" s="63" t="n">
        <v>0</v>
      </c>
      <c r="H194" s="63" t="n">
        <v>0</v>
      </c>
      <c r="I194" s="63" t="n">
        <v>0</v>
      </c>
      <c r="J194" s="63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30" t="n">
        <v>0</v>
      </c>
      <c r="AA194" s="130" t="n">
        <v>0</v>
      </c>
      <c r="AB194" s="130" t="n">
        <v>0</v>
      </c>
      <c r="AC194" s="130" t="n">
        <v>0</v>
      </c>
      <c r="AD194" s="130" t="n">
        <v>0</v>
      </c>
      <c r="AE194" s="130" t="n">
        <v>0</v>
      </c>
      <c r="AF194" s="130" t="n">
        <v>0</v>
      </c>
      <c r="AG194" s="130" t="n">
        <v>0</v>
      </c>
      <c r="AH194" s="130" t="n">
        <v>0</v>
      </c>
      <c r="AI194" s="130" t="n">
        <v>0</v>
      </c>
      <c r="AJ194" s="130" t="n">
        <v>0</v>
      </c>
      <c r="AK194" s="130" t="n">
        <v>0</v>
      </c>
      <c r="AL194" s="130" t="n">
        <v>0</v>
      </c>
      <c r="AM194" s="130" t="n">
        <v>0</v>
      </c>
      <c r="AN194" s="130" t="n">
        <v>0</v>
      </c>
      <c r="AO194" s="130" t="n">
        <v>0</v>
      </c>
      <c r="AP194" s="130" t="n">
        <v>0</v>
      </c>
      <c r="AQ194" s="130" t="n">
        <v>0</v>
      </c>
      <c r="AR194" s="130" t="n">
        <v>0</v>
      </c>
      <c r="AS194" s="130" t="n">
        <v>0</v>
      </c>
      <c r="AT194" s="130" t="n">
        <v>0</v>
      </c>
      <c r="AU194" s="130" t="n">
        <v>0</v>
      </c>
      <c r="AV194" s="130" t="n">
        <v>0</v>
      </c>
      <c r="AW194" s="130" t="n">
        <v>0</v>
      </c>
      <c r="AX194" s="130" t="n">
        <v>0</v>
      </c>
      <c r="AY194" s="130" t="n">
        <v>0</v>
      </c>
    </row>
    <row r="195">
      <c r="A195" t="inlineStr">
        <is>
          <t>R6</t>
        </is>
      </c>
      <c r="B195" t="inlineStr">
        <is>
          <t>Aéreo</t>
        </is>
      </c>
      <c r="C195" t="inlineStr">
        <is>
          <t>Hidrógeno-Fuel-Cell</t>
        </is>
      </c>
      <c r="D195" t="inlineStr">
        <is>
          <t>%</t>
        </is>
      </c>
      <c r="E195" s="63" t="n">
        <v>0</v>
      </c>
      <c r="F195" s="63" t="n">
        <v>0</v>
      </c>
      <c r="G195" s="63" t="n">
        <v>0</v>
      </c>
      <c r="H195" s="63" t="n">
        <v>0</v>
      </c>
      <c r="I195" s="63" t="n">
        <v>0</v>
      </c>
      <c r="J195" s="63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30" t="n">
        <v>0</v>
      </c>
      <c r="AA195" s="130" t="n">
        <v>0</v>
      </c>
      <c r="AB195" s="130" t="n">
        <v>0</v>
      </c>
      <c r="AC195" s="130" t="n">
        <v>0</v>
      </c>
      <c r="AD195" s="130" t="n">
        <v>0</v>
      </c>
      <c r="AE195" s="130" t="n">
        <v>0</v>
      </c>
      <c r="AF195" s="130" t="n">
        <v>0</v>
      </c>
      <c r="AG195" s="130" t="n">
        <v>0</v>
      </c>
      <c r="AH195" s="130" t="n">
        <v>0</v>
      </c>
      <c r="AI195" s="130" t="n">
        <v>0</v>
      </c>
      <c r="AJ195" s="130" t="n">
        <v>0</v>
      </c>
      <c r="AK195" s="130" t="n">
        <v>0</v>
      </c>
      <c r="AL195" s="130" t="n">
        <v>0</v>
      </c>
      <c r="AM195" s="130" t="n">
        <v>0</v>
      </c>
      <c r="AN195" s="130" t="n">
        <v>0</v>
      </c>
      <c r="AO195" s="130" t="n">
        <v>0</v>
      </c>
      <c r="AP195" s="130" t="n">
        <v>0</v>
      </c>
      <c r="AQ195" s="130" t="n">
        <v>0</v>
      </c>
      <c r="AR195" s="130" t="n">
        <v>0</v>
      </c>
      <c r="AS195" s="130" t="n">
        <v>0</v>
      </c>
      <c r="AT195" s="130" t="n">
        <v>0</v>
      </c>
      <c r="AU195" s="130" t="n">
        <v>0</v>
      </c>
      <c r="AV195" s="130" t="n">
        <v>0</v>
      </c>
      <c r="AW195" s="130" t="n">
        <v>0</v>
      </c>
      <c r="AX195" s="130" t="n">
        <v>0</v>
      </c>
      <c r="AY195" s="130" t="n">
        <v>0</v>
      </c>
    </row>
    <row r="196">
      <c r="A196" t="inlineStr">
        <is>
          <t>R6</t>
        </is>
      </c>
      <c r="B196" t="inlineStr">
        <is>
          <t>Marítimo</t>
        </is>
      </c>
      <c r="C196" t="inlineStr">
        <is>
          <t>Petróleo Combustible</t>
        </is>
      </c>
      <c r="D196" t="inlineStr">
        <is>
          <t>%</t>
        </is>
      </c>
      <c r="E196" s="63" t="n">
        <v>0</v>
      </c>
      <c r="F196" s="63" t="n">
        <v>0</v>
      </c>
      <c r="G196" s="63" t="n">
        <v>0</v>
      </c>
      <c r="H196" s="63" t="n">
        <v>0</v>
      </c>
      <c r="I196" s="63" t="n">
        <v>0</v>
      </c>
      <c r="J196" s="63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30" t="n">
        <v>0</v>
      </c>
      <c r="AA196" s="130" t="n">
        <v>0</v>
      </c>
      <c r="AB196" s="130" t="n">
        <v>0</v>
      </c>
      <c r="AC196" s="130" t="n">
        <v>0</v>
      </c>
      <c r="AD196" s="130" t="n">
        <v>0</v>
      </c>
      <c r="AE196" s="130" t="n">
        <v>0</v>
      </c>
      <c r="AF196" s="130" t="n">
        <v>0</v>
      </c>
      <c r="AG196" s="130" t="n">
        <v>0</v>
      </c>
      <c r="AH196" s="130" t="n">
        <v>0</v>
      </c>
      <c r="AI196" s="130" t="n">
        <v>0</v>
      </c>
      <c r="AJ196" s="130" t="n">
        <v>0</v>
      </c>
      <c r="AK196" s="130" t="n">
        <v>0</v>
      </c>
      <c r="AL196" s="130" t="n">
        <v>0</v>
      </c>
      <c r="AM196" s="130" t="n">
        <v>0</v>
      </c>
      <c r="AN196" s="130" t="n">
        <v>0</v>
      </c>
      <c r="AO196" s="130" t="n">
        <v>0</v>
      </c>
      <c r="AP196" s="130" t="n">
        <v>0</v>
      </c>
      <c r="AQ196" s="130" t="n">
        <v>0</v>
      </c>
      <c r="AR196" s="130" t="n">
        <v>0</v>
      </c>
      <c r="AS196" s="130" t="n">
        <v>0</v>
      </c>
      <c r="AT196" s="130" t="n">
        <v>0</v>
      </c>
      <c r="AU196" s="130" t="n">
        <v>0</v>
      </c>
      <c r="AV196" s="130" t="n">
        <v>0</v>
      </c>
      <c r="AW196" s="130" t="n">
        <v>0</v>
      </c>
      <c r="AX196" s="130" t="n">
        <v>0</v>
      </c>
      <c r="AY196" s="130" t="n">
        <v>0</v>
      </c>
    </row>
    <row r="197">
      <c r="A197" t="inlineStr">
        <is>
          <t>R6</t>
        </is>
      </c>
      <c r="B197" t="inlineStr">
        <is>
          <t>Marítimo</t>
        </is>
      </c>
      <c r="C197" t="inlineStr">
        <is>
          <t>Hidrógeno-Fuel-Cell</t>
        </is>
      </c>
      <c r="D197" t="inlineStr">
        <is>
          <t>%</t>
        </is>
      </c>
      <c r="E197" s="63" t="n">
        <v>0</v>
      </c>
      <c r="F197" s="63" t="n">
        <v>0</v>
      </c>
      <c r="G197" s="63" t="n">
        <v>0</v>
      </c>
      <c r="H197" s="63" t="n">
        <v>0</v>
      </c>
      <c r="I197" s="63" t="n">
        <v>0</v>
      </c>
      <c r="J197" s="63" t="n">
        <v>0</v>
      </c>
      <c r="K197" s="130" t="n">
        <v>0</v>
      </c>
      <c r="L197" s="130" t="n">
        <v>0</v>
      </c>
      <c r="M197" s="130" t="n">
        <v>0</v>
      </c>
      <c r="N197" s="130" t="n">
        <v>0</v>
      </c>
      <c r="O197" s="130" t="n">
        <v>0</v>
      </c>
      <c r="P197" s="130" t="n">
        <v>0</v>
      </c>
      <c r="Q197" s="130" t="n">
        <v>0</v>
      </c>
      <c r="R197" s="130" t="n">
        <v>0</v>
      </c>
      <c r="S197" s="130" t="n">
        <v>0</v>
      </c>
      <c r="T197" s="130" t="n">
        <v>0</v>
      </c>
      <c r="U197" s="130" t="n">
        <v>0</v>
      </c>
      <c r="V197" s="130" t="n">
        <v>0</v>
      </c>
      <c r="W197" s="130" t="n">
        <v>0</v>
      </c>
      <c r="X197" s="130" t="n">
        <v>0</v>
      </c>
      <c r="Y197" s="130" t="n">
        <v>0</v>
      </c>
      <c r="Z197" s="130" t="n">
        <v>0</v>
      </c>
      <c r="AA197" s="130" t="n">
        <v>0</v>
      </c>
      <c r="AB197" s="130" t="n">
        <v>0</v>
      </c>
      <c r="AC197" s="130" t="n">
        <v>0</v>
      </c>
      <c r="AD197" s="130" t="n">
        <v>0</v>
      </c>
      <c r="AE197" s="130" t="n">
        <v>0</v>
      </c>
      <c r="AF197" s="130" t="n">
        <v>0</v>
      </c>
      <c r="AG197" s="130" t="n">
        <v>0</v>
      </c>
      <c r="AH197" s="130" t="n">
        <v>0</v>
      </c>
      <c r="AI197" s="130" t="n">
        <v>0</v>
      </c>
      <c r="AJ197" s="130" t="n">
        <v>0</v>
      </c>
      <c r="AK197" s="130" t="n">
        <v>0</v>
      </c>
      <c r="AL197" s="130" t="n">
        <v>0</v>
      </c>
      <c r="AM197" s="130" t="n">
        <v>0</v>
      </c>
      <c r="AN197" s="130" t="n">
        <v>0</v>
      </c>
      <c r="AO197" s="130" t="n">
        <v>0</v>
      </c>
      <c r="AP197" s="130" t="n">
        <v>0</v>
      </c>
      <c r="AQ197" s="130" t="n">
        <v>0</v>
      </c>
      <c r="AR197" s="130" t="n">
        <v>0</v>
      </c>
      <c r="AS197" s="130" t="n">
        <v>0</v>
      </c>
      <c r="AT197" s="130" t="n">
        <v>0</v>
      </c>
      <c r="AU197" s="130" t="n">
        <v>0</v>
      </c>
      <c r="AV197" s="130" t="n">
        <v>0</v>
      </c>
      <c r="AW197" s="130" t="n">
        <v>0</v>
      </c>
      <c r="AX197" s="130" t="n">
        <v>0</v>
      </c>
      <c r="AY197" s="130" t="n">
        <v>0</v>
      </c>
    </row>
    <row r="198">
      <c r="A198" t="inlineStr">
        <is>
          <t>R7</t>
        </is>
      </c>
      <c r="B198" t="inlineStr">
        <is>
          <t>Camión liviano</t>
        </is>
      </c>
      <c r="C198" t="inlineStr">
        <is>
          <t>Gasolina</t>
        </is>
      </c>
      <c r="D198" t="inlineStr">
        <is>
          <t>%</t>
        </is>
      </c>
      <c r="E198" s="63" t="n">
        <v>0</v>
      </c>
      <c r="F198" s="63" t="n">
        <v>0</v>
      </c>
      <c r="G198" s="63" t="n">
        <v>0</v>
      </c>
      <c r="H198" s="63" t="n">
        <v>0</v>
      </c>
      <c r="I198" s="63" t="n">
        <v>0</v>
      </c>
      <c r="J198" s="63" t="n">
        <v>0</v>
      </c>
      <c r="K198" s="130" t="n">
        <v>0</v>
      </c>
      <c r="L198" s="130" t="n">
        <v>0</v>
      </c>
      <c r="M198" s="130" t="n">
        <v>0</v>
      </c>
      <c r="N198" s="130" t="n">
        <v>0</v>
      </c>
      <c r="O198" s="130" t="n">
        <v>0</v>
      </c>
      <c r="P198" s="130" t="n">
        <v>0</v>
      </c>
      <c r="Q198" s="130" t="n">
        <v>0</v>
      </c>
      <c r="R198" s="130" t="n">
        <v>0</v>
      </c>
      <c r="S198" s="130" t="n">
        <v>0</v>
      </c>
      <c r="T198" s="130" t="n">
        <v>0</v>
      </c>
      <c r="U198" s="130" t="n">
        <v>0</v>
      </c>
      <c r="V198" s="130" t="n">
        <v>0</v>
      </c>
      <c r="W198" s="130" t="n">
        <v>0</v>
      </c>
      <c r="X198" s="130" t="n">
        <v>0</v>
      </c>
      <c r="Y198" s="130" t="n">
        <v>0</v>
      </c>
      <c r="Z198" s="130" t="n">
        <v>0</v>
      </c>
      <c r="AA198" s="130" t="n">
        <v>0</v>
      </c>
      <c r="AB198" s="130" t="n">
        <v>0</v>
      </c>
      <c r="AC198" s="130" t="n">
        <v>0</v>
      </c>
      <c r="AD198" s="130" t="n">
        <v>0</v>
      </c>
      <c r="AE198" s="130" t="n">
        <v>0</v>
      </c>
      <c r="AF198" s="130" t="n">
        <v>0</v>
      </c>
      <c r="AG198" s="130" t="n">
        <v>0</v>
      </c>
      <c r="AH198" s="130" t="n">
        <v>0</v>
      </c>
      <c r="AI198" s="130" t="n">
        <v>0</v>
      </c>
      <c r="AJ198" s="130" t="n">
        <v>0</v>
      </c>
      <c r="AK198" s="130" t="n">
        <v>0</v>
      </c>
      <c r="AL198" s="130" t="n">
        <v>0</v>
      </c>
      <c r="AM198" s="130" t="n">
        <v>0</v>
      </c>
      <c r="AN198" s="130" t="n">
        <v>0</v>
      </c>
      <c r="AO198" s="130" t="n">
        <v>0</v>
      </c>
      <c r="AP198" s="130" t="n">
        <v>0</v>
      </c>
      <c r="AQ198" s="130" t="n">
        <v>0</v>
      </c>
      <c r="AR198" s="130" t="n">
        <v>0</v>
      </c>
      <c r="AS198" s="130" t="n">
        <v>0</v>
      </c>
      <c r="AT198" s="130" t="n">
        <v>0</v>
      </c>
      <c r="AU198" s="130" t="n">
        <v>0</v>
      </c>
      <c r="AV198" s="130" t="n">
        <v>0</v>
      </c>
      <c r="AW198" s="130" t="n">
        <v>0</v>
      </c>
      <c r="AX198" s="130" t="n">
        <v>0</v>
      </c>
      <c r="AY198" s="130" t="n">
        <v>0</v>
      </c>
    </row>
    <row r="199">
      <c r="A199" t="inlineStr">
        <is>
          <t>R7</t>
        </is>
      </c>
      <c r="B199" t="inlineStr">
        <is>
          <t>Camión liviano</t>
        </is>
      </c>
      <c r="C199" t="inlineStr">
        <is>
          <t>Diesel</t>
        </is>
      </c>
      <c r="D199" t="inlineStr">
        <is>
          <t>%</t>
        </is>
      </c>
      <c r="E199" s="63" t="n">
        <v>1</v>
      </c>
      <c r="F199" s="63" t="n">
        <v>1</v>
      </c>
      <c r="G199" s="63" t="n">
        <v>0.9974226804123711</v>
      </c>
      <c r="H199" s="63" t="n">
        <v>0.9969414434413695</v>
      </c>
      <c r="I199" s="63" t="n">
        <v>0.9969588224560549</v>
      </c>
      <c r="J199" s="63" t="n">
        <v>0.9970071942446043</v>
      </c>
      <c r="K199" s="130" t="n">
        <v>0.9970071942446043</v>
      </c>
      <c r="L199" s="130" t="n">
        <v>0.9955297161375786</v>
      </c>
      <c r="M199" s="130" t="n">
        <v>0.9950071942446043</v>
      </c>
      <c r="N199" s="130" t="n">
        <v>0.9943284802183978</v>
      </c>
      <c r="O199" s="130" t="n">
        <v>0.9934516221670123</v>
      </c>
      <c r="P199" s="130" t="n">
        <v>0.9923151766372048</v>
      </c>
      <c r="Q199" s="130" t="n">
        <v>0.990825118900214</v>
      </c>
      <c r="R199" s="130" t="n">
        <v>0.9888383415877927</v>
      </c>
      <c r="S199" s="130" t="n">
        <v>0.9861433294287377</v>
      </c>
      <c r="T199" s="130" t="n">
        <v>0.9824374451372987</v>
      </c>
      <c r="U199" s="130" t="n">
        <v>0.9772995893895736</v>
      </c>
      <c r="V199" s="130" t="n">
        <v>0.9701581169057282</v>
      </c>
      <c r="W199" s="130" t="n">
        <v>0.9602574746058562</v>
      </c>
      <c r="X199" s="130" t="n">
        <v>0.9466336732979883</v>
      </c>
      <c r="Y199" s="130" t="n">
        <v>0.9281190471874873</v>
      </c>
      <c r="Z199" s="130" t="n">
        <v>0.9034098565839789</v>
      </c>
      <c r="AA199" s="130" t="n">
        <v>0.8712398659108773</v>
      </c>
      <c r="AB199" s="130" t="n">
        <v>0.8306929863066279</v>
      </c>
      <c r="AC199" s="130" t="n">
        <v>0.7816345015561967</v>
      </c>
      <c r="AD199" s="130" t="n">
        <v>0.7251341470043403</v>
      </c>
      <c r="AE199" s="130" t="n">
        <v>0.663645755901112</v>
      </c>
      <c r="AF199" s="130" t="n">
        <v>0.6007203301694105</v>
      </c>
      <c r="AG199" s="130" t="n">
        <v>0.5402501195608111</v>
      </c>
      <c r="AH199" s="130" t="n">
        <v>0.4855521077181377</v>
      </c>
      <c r="AI199" s="130" t="n">
        <v>0.4387185701760954</v>
      </c>
      <c r="AJ199" s="130" t="n">
        <v>0.4004672729253071</v>
      </c>
      <c r="AK199" s="130" t="n">
        <v>0.3704118242672029</v>
      </c>
      <c r="AL199" s="130" t="n">
        <v>0.3475065311390853</v>
      </c>
      <c r="AM199" s="130" t="n">
        <v>0.330453440729956</v>
      </c>
      <c r="AN199" s="130" t="n">
        <v>0.3179768892230043</v>
      </c>
      <c r="AO199" s="130" t="n">
        <v>0.3089646975026065</v>
      </c>
      <c r="AP199" s="130" t="n">
        <v>0.302514898588053</v>
      </c>
      <c r="AQ199" s="130" t="n">
        <v>0.297929458161984</v>
      </c>
      <c r="AR199" s="130" t="n">
        <v>0.2946848232510338</v>
      </c>
      <c r="AS199" s="130" t="n">
        <v>0.2923965969315282</v>
      </c>
      <c r="AT199" s="130" t="n">
        <v>0.290786663697993</v>
      </c>
      <c r="AU199" s="130" t="n">
        <v>0.2896558374835873</v>
      </c>
      <c r="AV199" s="130" t="n">
        <v>0.2888624645328763</v>
      </c>
      <c r="AW199" s="130" t="n">
        <v>0.2883062997186314</v>
      </c>
      <c r="AX199" s="130" t="n">
        <v>0.2879166445348534</v>
      </c>
      <c r="AY199" s="130" t="n">
        <v>0.2876437575522203</v>
      </c>
    </row>
    <row r="200">
      <c r="A200" t="inlineStr">
        <is>
          <t>R7</t>
        </is>
      </c>
      <c r="B200" t="inlineStr">
        <is>
          <t>Camión liviano</t>
        </is>
      </c>
      <c r="C200" t="inlineStr">
        <is>
          <t>Eléctrico</t>
        </is>
      </c>
      <c r="D200" t="inlineStr">
        <is>
          <t>%</t>
        </is>
      </c>
      <c r="E200" s="63" t="n">
        <v>0</v>
      </c>
      <c r="F200" s="63" t="n">
        <v>0</v>
      </c>
      <c r="G200" s="63" t="n">
        <v>0</v>
      </c>
      <c r="H200" s="63" t="n">
        <v>0.0003946524591781363</v>
      </c>
      <c r="I200" s="63" t="n">
        <v>0.0004865884070312025</v>
      </c>
      <c r="J200" s="63" t="n">
        <v>0.0005755395683453237</v>
      </c>
      <c r="K200" s="130" t="n">
        <v>0.0005755395683453237</v>
      </c>
      <c r="L200" s="130" t="n">
        <v>0.000574443589012874</v>
      </c>
      <c r="M200" s="130" t="n">
        <v>0.000574027654214603</v>
      </c>
      <c r="N200" s="130" t="n">
        <v>0.000573454542400657</v>
      </c>
      <c r="O200" s="130" t="n">
        <v>0.0005726654649608527</v>
      </c>
      <c r="P200" s="130" t="n">
        <v>0.000571580188658991</v>
      </c>
      <c r="Q200" s="130" t="n">
        <v>0.0005700896987024094</v>
      </c>
      <c r="R200" s="130" t="n">
        <v>0.0005680467845930203</v>
      </c>
      <c r="S200" s="130" t="n">
        <v>0.0005652543543629531</v>
      </c>
      <c r="T200" s="130" t="n">
        <v>0.0005614516691793378</v>
      </c>
      <c r="U200" s="130" t="n">
        <v>0.0005562995236229854</v>
      </c>
      <c r="V200" s="130" t="n">
        <v>0.000549366959181285</v>
      </c>
      <c r="W200" s="130" t="n">
        <v>0.0005401246904326439</v>
      </c>
      <c r="X200" s="130" t="n">
        <v>0.0005279541271412541</v>
      </c>
      <c r="Y200" s="130" t="n">
        <v>0.0005121849894821136</v>
      </c>
      <c r="Z200" s="130" t="n">
        <v>0.0004921766068194481</v>
      </c>
      <c r="AA200" s="130" t="n">
        <v>0.0004674530824910737</v>
      </c>
      <c r="AB200" s="130" t="n">
        <v>0.0004378841573525308</v>
      </c>
      <c r="AC200" s="130" t="n">
        <v>0.0004038697318740167</v>
      </c>
      <c r="AD200" s="130" t="n">
        <v>0.0003664493122929223</v>
      </c>
      <c r="AE200" s="130" t="n">
        <v>0.000327250033146996</v>
      </c>
      <c r="AF200" s="130" t="n">
        <v>0.0002882391740911318</v>
      </c>
      <c r="AG200" s="130" t="n">
        <v>0.0002513469127696741</v>
      </c>
      <c r="AH200" s="130" t="n">
        <v>0.0002181037673257301</v>
      </c>
      <c r="AI200" s="130" t="n">
        <v>0.0001894278780650184</v>
      </c>
      <c r="AJ200" s="130" t="n">
        <v>0.0001656082515004287</v>
      </c>
      <c r="AK200" s="130" t="n">
        <v>0.0001464352600616424</v>
      </c>
      <c r="AL200" s="130" t="n">
        <v>0.0001313895219436257</v>
      </c>
      <c r="AM200" s="130" t="n">
        <v>0.0001198162302542064</v>
      </c>
      <c r="AN200" s="130" t="n">
        <v>0.000111050097015881</v>
      </c>
      <c r="AO200" s="130" t="n">
        <v>0.0001044874236582858</v>
      </c>
      <c r="AP200" s="130" t="n">
        <v>9.961723250062621e-05</v>
      </c>
      <c r="AQ200" s="130" t="n">
        <v>9.602650480455748e-05</v>
      </c>
      <c r="AR200" s="130" t="n">
        <v>9.33918025166314e-05</v>
      </c>
      <c r="AS200" s="130" t="n">
        <v>9.146539562596135e-05</v>
      </c>
      <c r="AT200" s="130" t="n">
        <v>9.006050220715669e-05</v>
      </c>
      <c r="AU200" s="130" t="n">
        <v>8.903786677613341e-05</v>
      </c>
      <c r="AV200" s="130" t="n">
        <v>8.82945006193851e-05</v>
      </c>
      <c r="AW200" s="130" t="n">
        <v>8.775467713816774e-05</v>
      </c>
      <c r="AX200" s="130" t="n">
        <v>8.736294761615851e-05</v>
      </c>
      <c r="AY200" s="130" t="n">
        <v>8.707883362396198e-05</v>
      </c>
    </row>
    <row r="201">
      <c r="A201" t="inlineStr">
        <is>
          <t>R7</t>
        </is>
      </c>
      <c r="B201" t="inlineStr">
        <is>
          <t>Camión liviano</t>
        </is>
      </c>
      <c r="C201" t="inlineStr">
        <is>
          <t>GLP</t>
        </is>
      </c>
      <c r="D201" t="inlineStr">
        <is>
          <t>%</t>
        </is>
      </c>
      <c r="E201" s="63" t="n">
        <v>0</v>
      </c>
      <c r="F201" s="63" t="n">
        <v>0</v>
      </c>
      <c r="G201" s="63" t="n">
        <v>0.002577319587628866</v>
      </c>
      <c r="H201" s="63" t="n">
        <v>0.00266390409945242</v>
      </c>
      <c r="I201" s="63" t="n">
        <v>0.002554589136913813</v>
      </c>
      <c r="J201" s="63" t="n">
        <v>0.00241726618705036</v>
      </c>
      <c r="K201" s="130" t="n">
        <v>0.00241726618705036</v>
      </c>
      <c r="L201" s="130" t="n">
        <v>0.002412663073854071</v>
      </c>
      <c r="M201" s="130" t="n">
        <v>0.002410916147701333</v>
      </c>
      <c r="N201" s="130" t="n">
        <v>0.00240850907808276</v>
      </c>
      <c r="O201" s="130" t="n">
        <v>0.002405194952835582</v>
      </c>
      <c r="P201" s="130" t="n">
        <v>0.002400636792367763</v>
      </c>
      <c r="Q201" s="130" t="n">
        <v>0.00239437673455012</v>
      </c>
      <c r="R201" s="130" t="n">
        <v>0.002385796495290686</v>
      </c>
      <c r="S201" s="130" t="n">
        <v>0.002374068288324403</v>
      </c>
      <c r="T201" s="130" t="n">
        <v>0.002358097010553219</v>
      </c>
      <c r="U201" s="130" t="n">
        <v>0.002336457999216539</v>
      </c>
      <c r="V201" s="130" t="n">
        <v>0.002307341228561397</v>
      </c>
      <c r="W201" s="130" t="n">
        <v>0.002268523699817104</v>
      </c>
      <c r="X201" s="130" t="n">
        <v>0.002217407333993267</v>
      </c>
      <c r="Y201" s="130" t="n">
        <v>0.002151176955824877</v>
      </c>
      <c r="Z201" s="130" t="n">
        <v>0.002067141748641682</v>
      </c>
      <c r="AA201" s="130" t="n">
        <v>0.00196330294646251</v>
      </c>
      <c r="AB201" s="130" t="n">
        <v>0.001839113460880629</v>
      </c>
      <c r="AC201" s="130" t="n">
        <v>0.00169625287387087</v>
      </c>
      <c r="AD201" s="130" t="n">
        <v>0.001539087111630274</v>
      </c>
      <c r="AE201" s="130" t="n">
        <v>0.001374450139217383</v>
      </c>
      <c r="AF201" s="130" t="n">
        <v>0.001210604531182754</v>
      </c>
      <c r="AG201" s="130" t="n">
        <v>0.001055657033632631</v>
      </c>
      <c r="AH201" s="130" t="n">
        <v>0.0009160358227680663</v>
      </c>
      <c r="AI201" s="130" t="n">
        <v>0.0007955970878730773</v>
      </c>
      <c r="AJ201" s="130" t="n">
        <v>0.0006955546563018008</v>
      </c>
      <c r="AK201" s="130" t="n">
        <v>0.0006150280922588982</v>
      </c>
      <c r="AL201" s="130" t="n">
        <v>0.0005518359921632277</v>
      </c>
      <c r="AM201" s="130" t="n">
        <v>0.0005032281670676667</v>
      </c>
      <c r="AN201" s="130" t="n">
        <v>0.0004664104074667</v>
      </c>
      <c r="AO201" s="130" t="n">
        <v>0.0004388471793648001</v>
      </c>
      <c r="AP201" s="130" t="n">
        <v>0.0004183923765026299</v>
      </c>
      <c r="AQ201" s="130" t="n">
        <v>0.0004033113201791413</v>
      </c>
      <c r="AR201" s="130" t="n">
        <v>0.0003922455705698517</v>
      </c>
      <c r="AS201" s="130" t="n">
        <v>0.0003841546616290375</v>
      </c>
      <c r="AT201" s="130" t="n">
        <v>0.000378254109270058</v>
      </c>
      <c r="AU201" s="130" t="n">
        <v>0.0003739590404597602</v>
      </c>
      <c r="AV201" s="130" t="n">
        <v>0.0003708369026014173</v>
      </c>
      <c r="AW201" s="130" t="n">
        <v>0.0003685696439803043</v>
      </c>
      <c r="AX201" s="130" t="n">
        <v>0.0003669243799878655</v>
      </c>
      <c r="AY201" s="130" t="n">
        <v>0.0003657311012206401</v>
      </c>
    </row>
    <row r="202">
      <c r="A202" t="inlineStr">
        <is>
          <t>R7</t>
        </is>
      </c>
      <c r="B202" t="inlineStr">
        <is>
          <t>Camión liviano</t>
        </is>
      </c>
      <c r="C202" t="inlineStr">
        <is>
          <t>GNC</t>
        </is>
      </c>
      <c r="D202" t="inlineStr">
        <is>
          <t>%</t>
        </is>
      </c>
      <c r="E202" s="63" t="n">
        <v>0</v>
      </c>
      <c r="F202" s="63" t="n">
        <v>0</v>
      </c>
      <c r="G202" s="63" t="n">
        <v>0</v>
      </c>
      <c r="H202" s="63" t="n">
        <v>0</v>
      </c>
      <c r="I202" s="63" t="n">
        <v>0</v>
      </c>
      <c r="J202" s="63" t="n">
        <v>0</v>
      </c>
      <c r="K202" s="130" t="n">
        <v>0</v>
      </c>
      <c r="L202" s="130" t="n">
        <v>0</v>
      </c>
      <c r="M202" s="130" t="n">
        <v>0</v>
      </c>
      <c r="N202" s="130" t="n">
        <v>0</v>
      </c>
      <c r="O202" s="130" t="n">
        <v>0</v>
      </c>
      <c r="P202" s="130" t="n">
        <v>0</v>
      </c>
      <c r="Q202" s="130" t="n">
        <v>0</v>
      </c>
      <c r="R202" s="130" t="n">
        <v>0</v>
      </c>
      <c r="S202" s="130" t="n">
        <v>0</v>
      </c>
      <c r="T202" s="130" t="n">
        <v>0</v>
      </c>
      <c r="U202" s="130" t="n">
        <v>0</v>
      </c>
      <c r="V202" s="130" t="n">
        <v>0</v>
      </c>
      <c r="W202" s="130" t="n">
        <v>0</v>
      </c>
      <c r="X202" s="130" t="n">
        <v>0</v>
      </c>
      <c r="Y202" s="130" t="n">
        <v>0</v>
      </c>
      <c r="Z202" s="130" t="n">
        <v>0</v>
      </c>
      <c r="AA202" s="130" t="n">
        <v>0</v>
      </c>
      <c r="AB202" s="130" t="n">
        <v>0</v>
      </c>
      <c r="AC202" s="130" t="n">
        <v>0</v>
      </c>
      <c r="AD202" s="130" t="n">
        <v>0</v>
      </c>
      <c r="AE202" s="130" t="n">
        <v>0</v>
      </c>
      <c r="AF202" s="130" t="n">
        <v>0</v>
      </c>
      <c r="AG202" s="130" t="n">
        <v>0</v>
      </c>
      <c r="AH202" s="130" t="n">
        <v>0</v>
      </c>
      <c r="AI202" s="130" t="n">
        <v>0</v>
      </c>
      <c r="AJ202" s="130" t="n">
        <v>0</v>
      </c>
      <c r="AK202" s="130" t="n">
        <v>0</v>
      </c>
      <c r="AL202" s="130" t="n">
        <v>0</v>
      </c>
      <c r="AM202" s="130" t="n">
        <v>0</v>
      </c>
      <c r="AN202" s="130" t="n">
        <v>0</v>
      </c>
      <c r="AO202" s="130" t="n">
        <v>0</v>
      </c>
      <c r="AP202" s="130" t="n">
        <v>0</v>
      </c>
      <c r="AQ202" s="130" t="n">
        <v>0</v>
      </c>
      <c r="AR202" s="130" t="n">
        <v>0</v>
      </c>
      <c r="AS202" s="130" t="n">
        <v>0</v>
      </c>
      <c r="AT202" s="130" t="n">
        <v>0</v>
      </c>
      <c r="AU202" s="130" t="n">
        <v>0</v>
      </c>
      <c r="AV202" s="130" t="n">
        <v>0</v>
      </c>
      <c r="AW202" s="130" t="n">
        <v>0</v>
      </c>
      <c r="AX202" s="130" t="n">
        <v>0</v>
      </c>
      <c r="AY202" s="130" t="n">
        <v>0</v>
      </c>
    </row>
    <row r="203">
      <c r="A203" t="inlineStr">
        <is>
          <t>R7</t>
        </is>
      </c>
      <c r="B203" t="inlineStr">
        <is>
          <t>Camión liviano</t>
        </is>
      </c>
      <c r="C203" t="inlineStr">
        <is>
          <t>Hidrógeno-Comb-Directa</t>
        </is>
      </c>
      <c r="D203" t="inlineStr">
        <is>
          <t>%</t>
        </is>
      </c>
      <c r="E203" s="63" t="n">
        <v>0</v>
      </c>
      <c r="F203" s="63" t="n">
        <v>0</v>
      </c>
      <c r="G203" s="63" t="n">
        <v>0</v>
      </c>
      <c r="H203" s="63" t="n">
        <v>0</v>
      </c>
      <c r="I203" s="63" t="n">
        <v>0</v>
      </c>
      <c r="J203" s="63" t="n">
        <v>0</v>
      </c>
      <c r="K203" s="71" t="n">
        <v>0</v>
      </c>
      <c r="L203" s="71" t="n">
        <v>0.000777508228522504</v>
      </c>
      <c r="M203" s="71" t="n">
        <v>0.001</v>
      </c>
      <c r="N203" s="71" t="n">
        <v>0.001250341200009448</v>
      </c>
      <c r="O203" s="71" t="n">
        <v>0.001515853309977464</v>
      </c>
      <c r="P203" s="71" t="n">
        <v>0.001780375585581813</v>
      </c>
      <c r="Q203" s="71" t="n">
        <v>0.002027983367962302</v>
      </c>
      <c r="R203" s="71" t="n">
        <v>0.002246594447847678</v>
      </c>
      <c r="S203" s="71" t="n">
        <v>0.002429861378661591</v>
      </c>
      <c r="T203" s="71" t="n">
        <v>0.00257694323603277</v>
      </c>
      <c r="U203" s="71" t="n">
        <v>0.002690908188994707</v>
      </c>
      <c r="V203" s="71" t="n">
        <v>0.002776831462149613</v>
      </c>
      <c r="W203" s="71" t="n">
        <v>0.00284028691880296</v>
      </c>
      <c r="X203" s="71" t="n">
        <v>0.002886437420502082</v>
      </c>
      <c r="Y203" s="71" t="n">
        <v>0.002919629679503655</v>
      </c>
      <c r="Z203" s="71" t="n">
        <v>0.002943310985180656</v>
      </c>
      <c r="AA203" s="71" t="n">
        <v>0.002960109873126804</v>
      </c>
      <c r="AB203" s="71" t="n">
        <v>0.002971978071875217</v>
      </c>
      <c r="AC203" s="71" t="n">
        <v>0.002980338671474984</v>
      </c>
      <c r="AD203" s="71" t="n">
        <v>0.002986216378370161</v>
      </c>
      <c r="AE203" s="71" t="n">
        <v>0.002990342652627952</v>
      </c>
      <c r="AF203" s="71" t="n">
        <v>0.002993236480364331</v>
      </c>
      <c r="AG203" s="71" t="n">
        <v>0.002995264544724422</v>
      </c>
      <c r="AH203" s="71" t="n">
        <v>0.002996685160550891</v>
      </c>
      <c r="AI203" s="71" t="n">
        <v>0.002997679927965552</v>
      </c>
      <c r="AJ203" s="71" t="n">
        <v>0.002998376332198952</v>
      </c>
      <c r="AK203" s="71" t="n">
        <v>0.002998863779543957</v>
      </c>
      <c r="AL203" s="71" t="n">
        <v>0.002999204927314111</v>
      </c>
      <c r="AM203" s="71" t="n">
        <v>0.002999443665195523</v>
      </c>
      <c r="AN203" s="71" t="n">
        <v>0.002999610726135422</v>
      </c>
      <c r="AO203" s="71" t="n">
        <v>0.002999727625153023</v>
      </c>
      <c r="AP203" s="71" t="n">
        <v>0.002999809421603156</v>
      </c>
      <c r="AQ203" s="71" t="n">
        <v>0.002999866654985469</v>
      </c>
      <c r="AR203" s="71" t="n">
        <v>0.002999906700909882</v>
      </c>
      <c r="AS203" s="71" t="n">
        <v>0.002999934720579167</v>
      </c>
      <c r="AT203" s="71" t="n">
        <v>0.002999954325483501</v>
      </c>
      <c r="AU203" s="71" t="n">
        <v>0.002999968042649025</v>
      </c>
      <c r="AV203" s="71" t="n">
        <v>0.002999977640247622</v>
      </c>
      <c r="AW203" s="71" t="n">
        <v>0.002999984355460299</v>
      </c>
      <c r="AX203" s="71" t="n">
        <v>0.002999989053928068</v>
      </c>
      <c r="AY203" s="71" t="n">
        <v>0.002999992341325685</v>
      </c>
    </row>
    <row r="204">
      <c r="A204" t="inlineStr">
        <is>
          <t>R7</t>
        </is>
      </c>
      <c r="B204" t="inlineStr">
        <is>
          <t>Camión liviano</t>
        </is>
      </c>
      <c r="C204" t="inlineStr">
        <is>
          <t>Hidrógeno-Fuel-Cell</t>
        </is>
      </c>
      <c r="D204" t="inlineStr">
        <is>
          <t>%</t>
        </is>
      </c>
      <c r="E204" s="63" t="n">
        <v>0</v>
      </c>
      <c r="F204" s="63" t="n">
        <v>0</v>
      </c>
      <c r="G204" s="63" t="n">
        <v>0</v>
      </c>
      <c r="H204" s="63" t="n">
        <v>0</v>
      </c>
      <c r="I204" s="63" t="n">
        <v>0</v>
      </c>
      <c r="J204" s="63" t="n">
        <v>0</v>
      </c>
      <c r="K204" s="130" t="n">
        <v>0</v>
      </c>
      <c r="L204" s="130" t="n">
        <v>0.0006999698785031712</v>
      </c>
      <c r="M204" s="130" t="n">
        <v>0.001</v>
      </c>
      <c r="N204" s="130" t="n">
        <v>0.001428372826197013</v>
      </c>
      <c r="O204" s="130" t="n">
        <v>0.002039718767614486</v>
      </c>
      <c r="P204" s="130" t="n">
        <v>0.0029116420218177</v>
      </c>
      <c r="Q204" s="130" t="n">
        <v>0.004154091976428089</v>
      </c>
      <c r="R204" s="130" t="n">
        <v>0.005922258208963956</v>
      </c>
      <c r="S204" s="130" t="n">
        <v>0.008434003437205075</v>
      </c>
      <c r="T204" s="130" t="n">
        <v>0.01199280587127293</v>
      </c>
      <c r="U204" s="130" t="n">
        <v>0.01701669666603602</v>
      </c>
      <c r="V204" s="130" t="n">
        <v>0.0240722458767266</v>
      </c>
      <c r="W204" s="130" t="n">
        <v>0.0339094327199452</v>
      </c>
      <c r="X204" s="130" t="n">
        <v>0.04748708352611394</v>
      </c>
      <c r="Y204" s="130" t="n">
        <v>0.06596851737761344</v>
      </c>
      <c r="Z204" s="130" t="n">
        <v>0.09065402667544482</v>
      </c>
      <c r="AA204" s="130" t="n">
        <v>0.1228072184606002</v>
      </c>
      <c r="AB204" s="130" t="n">
        <v>0.1633422298661012</v>
      </c>
      <c r="AC204" s="130" t="n">
        <v>0.2123923540169326</v>
      </c>
      <c r="AD204" s="130" t="n">
        <v>0.2688868308618939</v>
      </c>
      <c r="AE204" s="130" t="n">
        <v>0.3303710956908645</v>
      </c>
      <c r="AF204" s="130" t="n">
        <v>0.3932936275948296</v>
      </c>
      <c r="AG204" s="130" t="n">
        <v>0.4537618101390687</v>
      </c>
      <c r="AH204" s="130" t="n">
        <v>0.5084584013659157</v>
      </c>
      <c r="AI204" s="130" t="n">
        <v>0.5552909441405434</v>
      </c>
      <c r="AJ204" s="130" t="n">
        <v>0.5935415449870982</v>
      </c>
      <c r="AK204" s="130" t="n">
        <v>0.6235965061978574</v>
      </c>
      <c r="AL204" s="130" t="n">
        <v>0.6465014581782049</v>
      </c>
      <c r="AM204" s="130" t="n">
        <v>0.6635543098494527</v>
      </c>
      <c r="AN204" s="130" t="n">
        <v>0.6760306942954646</v>
      </c>
      <c r="AO204" s="130" t="n">
        <v>0.6850427691168448</v>
      </c>
      <c r="AP204" s="130" t="n">
        <v>0.6914924862349481</v>
      </c>
      <c r="AQ204" s="130" t="n">
        <v>0.6960778694276348</v>
      </c>
      <c r="AR204" s="130" t="n">
        <v>0.6993224642926605</v>
      </c>
      <c r="AS204" s="130" t="n">
        <v>0.7016106625924969</v>
      </c>
      <c r="AT204" s="130" t="n">
        <v>0.7032205762211278</v>
      </c>
      <c r="AU204" s="130" t="n">
        <v>0.704351388718368</v>
      </c>
      <c r="AV204" s="130" t="n">
        <v>0.7051447520714803</v>
      </c>
      <c r="AW204" s="130" t="n">
        <v>0.7057009101705125</v>
      </c>
      <c r="AX204" s="130" t="n">
        <v>0.7060905606558228</v>
      </c>
      <c r="AY204" s="130" t="n">
        <v>0.7063634443510584</v>
      </c>
    </row>
    <row r="205">
      <c r="A205" t="inlineStr">
        <is>
          <t>R7</t>
        </is>
      </c>
      <c r="B205" t="inlineStr">
        <is>
          <t>Camión mediano</t>
        </is>
      </c>
      <c r="C205" t="inlineStr">
        <is>
          <t>Gasolina</t>
        </is>
      </c>
      <c r="D205" t="inlineStr">
        <is>
          <t>%</t>
        </is>
      </c>
      <c r="E205" s="63" t="n">
        <v>0</v>
      </c>
      <c r="F205" s="63" t="n">
        <v>0</v>
      </c>
      <c r="G205" s="63" t="n">
        <v>0</v>
      </c>
      <c r="H205" s="63" t="n">
        <v>0</v>
      </c>
      <c r="I205" s="63" t="n">
        <v>0</v>
      </c>
      <c r="J205" s="63" t="n">
        <v>0</v>
      </c>
      <c r="K205" s="130" t="n">
        <v>0</v>
      </c>
      <c r="L205" s="130" t="n">
        <v>0</v>
      </c>
      <c r="M205" s="130" t="n">
        <v>0</v>
      </c>
      <c r="N205" s="130" t="n">
        <v>0</v>
      </c>
      <c r="O205" s="130" t="n">
        <v>0</v>
      </c>
      <c r="P205" s="130" t="n">
        <v>0</v>
      </c>
      <c r="Q205" s="130" t="n">
        <v>0</v>
      </c>
      <c r="R205" s="130" t="n">
        <v>0</v>
      </c>
      <c r="S205" s="130" t="n">
        <v>0</v>
      </c>
      <c r="T205" s="130" t="n">
        <v>0</v>
      </c>
      <c r="U205" s="130" t="n">
        <v>0</v>
      </c>
      <c r="V205" s="130" t="n">
        <v>0</v>
      </c>
      <c r="W205" s="130" t="n">
        <v>0</v>
      </c>
      <c r="X205" s="130" t="n">
        <v>0</v>
      </c>
      <c r="Y205" s="130" t="n">
        <v>0</v>
      </c>
      <c r="Z205" s="130" t="n">
        <v>0</v>
      </c>
      <c r="AA205" s="130" t="n">
        <v>0</v>
      </c>
      <c r="AB205" s="130" t="n">
        <v>0</v>
      </c>
      <c r="AC205" s="130" t="n">
        <v>0</v>
      </c>
      <c r="AD205" s="130" t="n">
        <v>0</v>
      </c>
      <c r="AE205" s="130" t="n">
        <v>0</v>
      </c>
      <c r="AF205" s="130" t="n">
        <v>0</v>
      </c>
      <c r="AG205" s="130" t="n">
        <v>0</v>
      </c>
      <c r="AH205" s="130" t="n">
        <v>0</v>
      </c>
      <c r="AI205" s="130" t="n">
        <v>0</v>
      </c>
      <c r="AJ205" s="130" t="n">
        <v>0</v>
      </c>
      <c r="AK205" s="130" t="n">
        <v>0</v>
      </c>
      <c r="AL205" s="130" t="n">
        <v>0</v>
      </c>
      <c r="AM205" s="130" t="n">
        <v>0</v>
      </c>
      <c r="AN205" s="130" t="n">
        <v>0</v>
      </c>
      <c r="AO205" s="130" t="n">
        <v>0</v>
      </c>
      <c r="AP205" s="130" t="n">
        <v>0</v>
      </c>
      <c r="AQ205" s="130" t="n">
        <v>0</v>
      </c>
      <c r="AR205" s="130" t="n">
        <v>0</v>
      </c>
      <c r="AS205" s="130" t="n">
        <v>0</v>
      </c>
      <c r="AT205" s="130" t="n">
        <v>0</v>
      </c>
      <c r="AU205" s="130" t="n">
        <v>0</v>
      </c>
      <c r="AV205" s="130" t="n">
        <v>0</v>
      </c>
      <c r="AW205" s="130" t="n">
        <v>0</v>
      </c>
      <c r="AX205" s="130" t="n">
        <v>0</v>
      </c>
      <c r="AY205" s="130" t="n">
        <v>0</v>
      </c>
    </row>
    <row r="206">
      <c r="A206" t="inlineStr">
        <is>
          <t>R7</t>
        </is>
      </c>
      <c r="B206" t="inlineStr">
        <is>
          <t>Camión mediano</t>
        </is>
      </c>
      <c r="C206" t="inlineStr">
        <is>
          <t>Diesel</t>
        </is>
      </c>
      <c r="D206" t="inlineStr">
        <is>
          <t>%</t>
        </is>
      </c>
      <c r="E206" s="63" t="n">
        <v>1</v>
      </c>
      <c r="F206" s="63" t="n">
        <v>1</v>
      </c>
      <c r="G206" s="63" t="n">
        <v>0.9974226804123711</v>
      </c>
      <c r="H206" s="63" t="n">
        <v>0.9969414434413695</v>
      </c>
      <c r="I206" s="63" t="n">
        <v>0.9969588224560549</v>
      </c>
      <c r="J206" s="63" t="n">
        <v>0.9970071942446043</v>
      </c>
      <c r="K206" s="130" t="n">
        <v>0.9970071942446043</v>
      </c>
      <c r="L206" s="130" t="n">
        <v>0.9955297161375786</v>
      </c>
      <c r="M206" s="130" t="n">
        <v>0.9950071942446043</v>
      </c>
      <c r="N206" s="130" t="n">
        <v>0.9943284802183978</v>
      </c>
      <c r="O206" s="130" t="n">
        <v>0.9934516221670123</v>
      </c>
      <c r="P206" s="130" t="n">
        <v>0.9923151766372048</v>
      </c>
      <c r="Q206" s="130" t="n">
        <v>0.990825118900214</v>
      </c>
      <c r="R206" s="130" t="n">
        <v>0.9888383415877927</v>
      </c>
      <c r="S206" s="130" t="n">
        <v>0.9861433294287377</v>
      </c>
      <c r="T206" s="130" t="n">
        <v>0.9824374451372987</v>
      </c>
      <c r="U206" s="130" t="n">
        <v>0.9772995893895736</v>
      </c>
      <c r="V206" s="130" t="n">
        <v>0.9701581169057282</v>
      </c>
      <c r="W206" s="130" t="n">
        <v>0.9602574746058562</v>
      </c>
      <c r="X206" s="130" t="n">
        <v>0.9466336732979883</v>
      </c>
      <c r="Y206" s="130" t="n">
        <v>0.9281190471874873</v>
      </c>
      <c r="Z206" s="130" t="n">
        <v>0.9034098565839789</v>
      </c>
      <c r="AA206" s="130" t="n">
        <v>0.8712398659108773</v>
      </c>
      <c r="AB206" s="130" t="n">
        <v>0.8306929863066279</v>
      </c>
      <c r="AC206" s="130" t="n">
        <v>0.7816345015561967</v>
      </c>
      <c r="AD206" s="130" t="n">
        <v>0.7251341470043403</v>
      </c>
      <c r="AE206" s="130" t="n">
        <v>0.663645755901112</v>
      </c>
      <c r="AF206" s="130" t="n">
        <v>0.6007203301694105</v>
      </c>
      <c r="AG206" s="130" t="n">
        <v>0.5402501195608111</v>
      </c>
      <c r="AH206" s="130" t="n">
        <v>0.4855521077181377</v>
      </c>
      <c r="AI206" s="130" t="n">
        <v>0.4387185701760954</v>
      </c>
      <c r="AJ206" s="130" t="n">
        <v>0.4004672729253071</v>
      </c>
      <c r="AK206" s="130" t="n">
        <v>0.3704118242672029</v>
      </c>
      <c r="AL206" s="130" t="n">
        <v>0.3475065311390853</v>
      </c>
      <c r="AM206" s="130" t="n">
        <v>0.330453440729956</v>
      </c>
      <c r="AN206" s="130" t="n">
        <v>0.3179768892230043</v>
      </c>
      <c r="AO206" s="130" t="n">
        <v>0.3089646975026065</v>
      </c>
      <c r="AP206" s="130" t="n">
        <v>0.302514898588053</v>
      </c>
      <c r="AQ206" s="130" t="n">
        <v>0.297929458161984</v>
      </c>
      <c r="AR206" s="130" t="n">
        <v>0.2946848232510338</v>
      </c>
      <c r="AS206" s="130" t="n">
        <v>0.2923965969315282</v>
      </c>
      <c r="AT206" s="130" t="n">
        <v>0.290786663697993</v>
      </c>
      <c r="AU206" s="130" t="n">
        <v>0.2896558374835873</v>
      </c>
      <c r="AV206" s="130" t="n">
        <v>0.2888624645328763</v>
      </c>
      <c r="AW206" s="130" t="n">
        <v>0.2883062997186314</v>
      </c>
      <c r="AX206" s="130" t="n">
        <v>0.2879166445348534</v>
      </c>
      <c r="AY206" s="130" t="n">
        <v>0.2876437575522203</v>
      </c>
    </row>
    <row r="207">
      <c r="A207" t="inlineStr">
        <is>
          <t>R7</t>
        </is>
      </c>
      <c r="B207" t="inlineStr">
        <is>
          <t>Camión mediano</t>
        </is>
      </c>
      <c r="C207" t="inlineStr">
        <is>
          <t>Eléctrico</t>
        </is>
      </c>
      <c r="D207" t="inlineStr">
        <is>
          <t>%</t>
        </is>
      </c>
      <c r="E207" s="63" t="n">
        <v>0</v>
      </c>
      <c r="F207" s="63" t="n">
        <v>0</v>
      </c>
      <c r="G207" s="63" t="n">
        <v>0</v>
      </c>
      <c r="H207" s="63" t="n">
        <v>0.0003946524591781363</v>
      </c>
      <c r="I207" s="63" t="n">
        <v>0.0004865884070312025</v>
      </c>
      <c r="J207" s="63" t="n">
        <v>0.0005755395683453237</v>
      </c>
      <c r="K207" s="130" t="n">
        <v>0.0005755395683453237</v>
      </c>
      <c r="L207" s="130" t="n">
        <v>0.000574443589012874</v>
      </c>
      <c r="M207" s="130" t="n">
        <v>0.000574027654214603</v>
      </c>
      <c r="N207" s="130" t="n">
        <v>0.000573454542400657</v>
      </c>
      <c r="O207" s="130" t="n">
        <v>0.0005726654649608527</v>
      </c>
      <c r="P207" s="130" t="n">
        <v>0.000571580188658991</v>
      </c>
      <c r="Q207" s="130" t="n">
        <v>0.0005700896987024094</v>
      </c>
      <c r="R207" s="130" t="n">
        <v>0.0005680467845930203</v>
      </c>
      <c r="S207" s="130" t="n">
        <v>0.0005652543543629531</v>
      </c>
      <c r="T207" s="130" t="n">
        <v>0.0005614516691793378</v>
      </c>
      <c r="U207" s="130" t="n">
        <v>0.0005562995236229854</v>
      </c>
      <c r="V207" s="130" t="n">
        <v>0.000549366959181285</v>
      </c>
      <c r="W207" s="130" t="n">
        <v>0.0005401246904326439</v>
      </c>
      <c r="X207" s="130" t="n">
        <v>0.0005279541271412541</v>
      </c>
      <c r="Y207" s="130" t="n">
        <v>0.0005121849894821136</v>
      </c>
      <c r="Z207" s="130" t="n">
        <v>0.0004921766068194481</v>
      </c>
      <c r="AA207" s="130" t="n">
        <v>0.0004674530824910737</v>
      </c>
      <c r="AB207" s="130" t="n">
        <v>0.0004378841573525308</v>
      </c>
      <c r="AC207" s="130" t="n">
        <v>0.0004038697318740167</v>
      </c>
      <c r="AD207" s="130" t="n">
        <v>0.0003664493122929223</v>
      </c>
      <c r="AE207" s="130" t="n">
        <v>0.000327250033146996</v>
      </c>
      <c r="AF207" s="130" t="n">
        <v>0.0002882391740911318</v>
      </c>
      <c r="AG207" s="130" t="n">
        <v>0.0002513469127696741</v>
      </c>
      <c r="AH207" s="130" t="n">
        <v>0.0002181037673257301</v>
      </c>
      <c r="AI207" s="130" t="n">
        <v>0.0001894278780650184</v>
      </c>
      <c r="AJ207" s="130" t="n">
        <v>0.0001656082515004287</v>
      </c>
      <c r="AK207" s="130" t="n">
        <v>0.0001464352600616424</v>
      </c>
      <c r="AL207" s="130" t="n">
        <v>0.0001313895219436257</v>
      </c>
      <c r="AM207" s="130" t="n">
        <v>0.0001198162302542064</v>
      </c>
      <c r="AN207" s="130" t="n">
        <v>0.000111050097015881</v>
      </c>
      <c r="AO207" s="130" t="n">
        <v>0.0001044874236582858</v>
      </c>
      <c r="AP207" s="130" t="n">
        <v>9.961723250062621e-05</v>
      </c>
      <c r="AQ207" s="130" t="n">
        <v>9.602650480455748e-05</v>
      </c>
      <c r="AR207" s="130" t="n">
        <v>9.33918025166314e-05</v>
      </c>
      <c r="AS207" s="130" t="n">
        <v>9.146539562596135e-05</v>
      </c>
      <c r="AT207" s="130" t="n">
        <v>9.006050220715669e-05</v>
      </c>
      <c r="AU207" s="130" t="n">
        <v>8.903786677613341e-05</v>
      </c>
      <c r="AV207" s="130" t="n">
        <v>8.82945006193851e-05</v>
      </c>
      <c r="AW207" s="130" t="n">
        <v>8.775467713816774e-05</v>
      </c>
      <c r="AX207" s="130" t="n">
        <v>8.736294761615851e-05</v>
      </c>
      <c r="AY207" s="130" t="n">
        <v>8.707883362396198e-05</v>
      </c>
    </row>
    <row r="208">
      <c r="A208" t="inlineStr">
        <is>
          <t>R7</t>
        </is>
      </c>
      <c r="B208" t="inlineStr">
        <is>
          <t>Camión mediano</t>
        </is>
      </c>
      <c r="C208" t="inlineStr">
        <is>
          <t>GLP</t>
        </is>
      </c>
      <c r="D208" t="inlineStr">
        <is>
          <t>%</t>
        </is>
      </c>
      <c r="E208" s="63" t="n">
        <v>0</v>
      </c>
      <c r="F208" s="63" t="n">
        <v>0</v>
      </c>
      <c r="G208" s="63" t="n">
        <v>0.002577319587628866</v>
      </c>
      <c r="H208" s="63" t="n">
        <v>0.00266390409945242</v>
      </c>
      <c r="I208" s="63" t="n">
        <v>0.002554589136913813</v>
      </c>
      <c r="J208" s="63" t="n">
        <v>0.00241726618705036</v>
      </c>
      <c r="K208" s="130" t="n">
        <v>0.00241726618705036</v>
      </c>
      <c r="L208" s="130" t="n">
        <v>0.002412663073854071</v>
      </c>
      <c r="M208" s="130" t="n">
        <v>0.002410916147701333</v>
      </c>
      <c r="N208" s="130" t="n">
        <v>0.00240850907808276</v>
      </c>
      <c r="O208" s="130" t="n">
        <v>0.002405194952835582</v>
      </c>
      <c r="P208" s="130" t="n">
        <v>0.002400636792367763</v>
      </c>
      <c r="Q208" s="130" t="n">
        <v>0.00239437673455012</v>
      </c>
      <c r="R208" s="130" t="n">
        <v>0.002385796495290686</v>
      </c>
      <c r="S208" s="130" t="n">
        <v>0.002374068288324403</v>
      </c>
      <c r="T208" s="130" t="n">
        <v>0.002358097010553219</v>
      </c>
      <c r="U208" s="130" t="n">
        <v>0.002336457999216539</v>
      </c>
      <c r="V208" s="130" t="n">
        <v>0.002307341228561397</v>
      </c>
      <c r="W208" s="130" t="n">
        <v>0.002268523699817104</v>
      </c>
      <c r="X208" s="130" t="n">
        <v>0.002217407333993267</v>
      </c>
      <c r="Y208" s="130" t="n">
        <v>0.002151176955824877</v>
      </c>
      <c r="Z208" s="130" t="n">
        <v>0.002067141748641682</v>
      </c>
      <c r="AA208" s="130" t="n">
        <v>0.00196330294646251</v>
      </c>
      <c r="AB208" s="130" t="n">
        <v>0.001839113460880629</v>
      </c>
      <c r="AC208" s="130" t="n">
        <v>0.00169625287387087</v>
      </c>
      <c r="AD208" s="130" t="n">
        <v>0.001539087111630274</v>
      </c>
      <c r="AE208" s="130" t="n">
        <v>0.001374450139217383</v>
      </c>
      <c r="AF208" s="130" t="n">
        <v>0.001210604531182754</v>
      </c>
      <c r="AG208" s="130" t="n">
        <v>0.001055657033632631</v>
      </c>
      <c r="AH208" s="130" t="n">
        <v>0.0009160358227680663</v>
      </c>
      <c r="AI208" s="130" t="n">
        <v>0.0007955970878730773</v>
      </c>
      <c r="AJ208" s="130" t="n">
        <v>0.0006955546563018008</v>
      </c>
      <c r="AK208" s="130" t="n">
        <v>0.0006150280922588982</v>
      </c>
      <c r="AL208" s="130" t="n">
        <v>0.0005518359921632277</v>
      </c>
      <c r="AM208" s="130" t="n">
        <v>0.0005032281670676667</v>
      </c>
      <c r="AN208" s="130" t="n">
        <v>0.0004664104074667</v>
      </c>
      <c r="AO208" s="130" t="n">
        <v>0.0004388471793648001</v>
      </c>
      <c r="AP208" s="130" t="n">
        <v>0.0004183923765026299</v>
      </c>
      <c r="AQ208" s="130" t="n">
        <v>0.0004033113201791413</v>
      </c>
      <c r="AR208" s="130" t="n">
        <v>0.0003922455705698517</v>
      </c>
      <c r="AS208" s="130" t="n">
        <v>0.0003841546616290375</v>
      </c>
      <c r="AT208" s="130" t="n">
        <v>0.000378254109270058</v>
      </c>
      <c r="AU208" s="130" t="n">
        <v>0.0003739590404597602</v>
      </c>
      <c r="AV208" s="130" t="n">
        <v>0.0003708369026014173</v>
      </c>
      <c r="AW208" s="130" t="n">
        <v>0.0003685696439803043</v>
      </c>
      <c r="AX208" s="130" t="n">
        <v>0.0003669243799878655</v>
      </c>
      <c r="AY208" s="130" t="n">
        <v>0.0003657311012206401</v>
      </c>
    </row>
    <row r="209">
      <c r="A209" t="inlineStr">
        <is>
          <t>R7</t>
        </is>
      </c>
      <c r="B209" t="inlineStr">
        <is>
          <t>Camión mediano</t>
        </is>
      </c>
      <c r="C209" t="inlineStr">
        <is>
          <t>GNC</t>
        </is>
      </c>
      <c r="D209" t="inlineStr">
        <is>
          <t>%</t>
        </is>
      </c>
      <c r="E209" s="63" t="n">
        <v>0</v>
      </c>
      <c r="F209" s="63" t="n">
        <v>0</v>
      </c>
      <c r="G209" s="63" t="n">
        <v>0</v>
      </c>
      <c r="H209" s="63" t="n">
        <v>0</v>
      </c>
      <c r="I209" s="63" t="n">
        <v>0</v>
      </c>
      <c r="J209" s="63" t="n">
        <v>0</v>
      </c>
      <c r="K209" s="130" t="n">
        <v>0</v>
      </c>
      <c r="L209" s="130" t="n">
        <v>0</v>
      </c>
      <c r="M209" s="130" t="n">
        <v>0</v>
      </c>
      <c r="N209" s="130" t="n">
        <v>0</v>
      </c>
      <c r="O209" s="130" t="n">
        <v>0</v>
      </c>
      <c r="P209" s="130" t="n">
        <v>0</v>
      </c>
      <c r="Q209" s="130" t="n">
        <v>0</v>
      </c>
      <c r="R209" s="130" t="n">
        <v>0</v>
      </c>
      <c r="S209" s="130" t="n">
        <v>0</v>
      </c>
      <c r="T209" s="130" t="n">
        <v>0</v>
      </c>
      <c r="U209" s="130" t="n">
        <v>0</v>
      </c>
      <c r="V209" s="130" t="n">
        <v>0</v>
      </c>
      <c r="W209" s="130" t="n">
        <v>0</v>
      </c>
      <c r="X209" s="130" t="n">
        <v>0</v>
      </c>
      <c r="Y209" s="130" t="n">
        <v>0</v>
      </c>
      <c r="Z209" s="130" t="n">
        <v>0</v>
      </c>
      <c r="AA209" s="130" t="n">
        <v>0</v>
      </c>
      <c r="AB209" s="130" t="n">
        <v>0</v>
      </c>
      <c r="AC209" s="130" t="n">
        <v>0</v>
      </c>
      <c r="AD209" s="130" t="n">
        <v>0</v>
      </c>
      <c r="AE209" s="130" t="n">
        <v>0</v>
      </c>
      <c r="AF209" s="130" t="n">
        <v>0</v>
      </c>
      <c r="AG209" s="130" t="n">
        <v>0</v>
      </c>
      <c r="AH209" s="130" t="n">
        <v>0</v>
      </c>
      <c r="AI209" s="130" t="n">
        <v>0</v>
      </c>
      <c r="AJ209" s="130" t="n">
        <v>0</v>
      </c>
      <c r="AK209" s="130" t="n">
        <v>0</v>
      </c>
      <c r="AL209" s="130" t="n">
        <v>0</v>
      </c>
      <c r="AM209" s="130" t="n">
        <v>0</v>
      </c>
      <c r="AN209" s="130" t="n">
        <v>0</v>
      </c>
      <c r="AO209" s="130" t="n">
        <v>0</v>
      </c>
      <c r="AP209" s="130" t="n">
        <v>0</v>
      </c>
      <c r="AQ209" s="130" t="n">
        <v>0</v>
      </c>
      <c r="AR209" s="130" t="n">
        <v>0</v>
      </c>
      <c r="AS209" s="130" t="n">
        <v>0</v>
      </c>
      <c r="AT209" s="130" t="n">
        <v>0</v>
      </c>
      <c r="AU209" s="130" t="n">
        <v>0</v>
      </c>
      <c r="AV209" s="130" t="n">
        <v>0</v>
      </c>
      <c r="AW209" s="130" t="n">
        <v>0</v>
      </c>
      <c r="AX209" s="130" t="n">
        <v>0</v>
      </c>
      <c r="AY209" s="130" t="n">
        <v>0</v>
      </c>
    </row>
    <row r="210">
      <c r="A210" t="inlineStr">
        <is>
          <t>R7</t>
        </is>
      </c>
      <c r="B210" t="inlineStr">
        <is>
          <t>Camión mediano</t>
        </is>
      </c>
      <c r="C210" t="inlineStr">
        <is>
          <t>Hidrógeno-Comb-Directa</t>
        </is>
      </c>
      <c r="D210" t="inlineStr">
        <is>
          <t>%</t>
        </is>
      </c>
      <c r="E210" s="63" t="n">
        <v>0</v>
      </c>
      <c r="F210" s="63" t="n">
        <v>0</v>
      </c>
      <c r="G210" s="63" t="n">
        <v>0</v>
      </c>
      <c r="H210" s="63" t="n">
        <v>0</v>
      </c>
      <c r="I210" s="63" t="n">
        <v>0</v>
      </c>
      <c r="J210" s="63" t="n">
        <v>0</v>
      </c>
      <c r="K210" s="130" t="n">
        <v>0</v>
      </c>
      <c r="L210" s="130" t="n">
        <v>0.000777508228522504</v>
      </c>
      <c r="M210" s="130" t="n">
        <v>0.001</v>
      </c>
      <c r="N210" s="130" t="n">
        <v>0.001250341200009448</v>
      </c>
      <c r="O210" s="130" t="n">
        <v>0.001515853309977464</v>
      </c>
      <c r="P210" s="130" t="n">
        <v>0.001780375585581813</v>
      </c>
      <c r="Q210" s="130" t="n">
        <v>0.002027983367962302</v>
      </c>
      <c r="R210" s="130" t="n">
        <v>0.002246594447847678</v>
      </c>
      <c r="S210" s="130" t="n">
        <v>0.002429861378661591</v>
      </c>
      <c r="T210" s="130" t="n">
        <v>0.00257694323603277</v>
      </c>
      <c r="U210" s="130" t="n">
        <v>0.002690908188994707</v>
      </c>
      <c r="V210" s="130" t="n">
        <v>0.002776831462149613</v>
      </c>
      <c r="W210" s="130" t="n">
        <v>0.00284028691880296</v>
      </c>
      <c r="X210" s="130" t="n">
        <v>0.002886437420502082</v>
      </c>
      <c r="Y210" s="130" t="n">
        <v>0.002919629679503655</v>
      </c>
      <c r="Z210" s="130" t="n">
        <v>0.002943310985180656</v>
      </c>
      <c r="AA210" s="130" t="n">
        <v>0.002960109873126804</v>
      </c>
      <c r="AB210" s="130" t="n">
        <v>0.002971978071875217</v>
      </c>
      <c r="AC210" s="130" t="n">
        <v>0.002980338671474984</v>
      </c>
      <c r="AD210" s="130" t="n">
        <v>0.002986216378370161</v>
      </c>
      <c r="AE210" s="130" t="n">
        <v>0.002990342652627952</v>
      </c>
      <c r="AF210" s="130" t="n">
        <v>0.002993236480364331</v>
      </c>
      <c r="AG210" s="130" t="n">
        <v>0.002995264544724422</v>
      </c>
      <c r="AH210" s="130" t="n">
        <v>0.002996685160550891</v>
      </c>
      <c r="AI210" s="130" t="n">
        <v>0.002997679927965552</v>
      </c>
      <c r="AJ210" s="130" t="n">
        <v>0.002998376332198952</v>
      </c>
      <c r="AK210" s="130" t="n">
        <v>0.002998863779543957</v>
      </c>
      <c r="AL210" s="130" t="n">
        <v>0.002999204927314111</v>
      </c>
      <c r="AM210" s="130" t="n">
        <v>0.002999443665195523</v>
      </c>
      <c r="AN210" s="130" t="n">
        <v>0.002999610726135422</v>
      </c>
      <c r="AO210" s="130" t="n">
        <v>0.002999727625153023</v>
      </c>
      <c r="AP210" s="130" t="n">
        <v>0.002999809421603156</v>
      </c>
      <c r="AQ210" s="130" t="n">
        <v>0.002999866654985469</v>
      </c>
      <c r="AR210" s="130" t="n">
        <v>0.002999906700909882</v>
      </c>
      <c r="AS210" s="130" t="n">
        <v>0.002999934720579167</v>
      </c>
      <c r="AT210" s="130" t="n">
        <v>0.002999954325483501</v>
      </c>
      <c r="AU210" s="130" t="n">
        <v>0.002999968042649025</v>
      </c>
      <c r="AV210" s="130" t="n">
        <v>0.002999977640247622</v>
      </c>
      <c r="AW210" s="130" t="n">
        <v>0.002999984355460299</v>
      </c>
      <c r="AX210" s="130" t="n">
        <v>0.002999989053928068</v>
      </c>
      <c r="AY210" s="130" t="n">
        <v>0.002999992341325685</v>
      </c>
    </row>
    <row r="211">
      <c r="A211" t="inlineStr">
        <is>
          <t>R7</t>
        </is>
      </c>
      <c r="B211" t="inlineStr">
        <is>
          <t>Camión mediano</t>
        </is>
      </c>
      <c r="C211" t="inlineStr">
        <is>
          <t>Hidrógeno-Fuel-Cell</t>
        </is>
      </c>
      <c r="D211" t="inlineStr">
        <is>
          <t>%</t>
        </is>
      </c>
      <c r="E211" s="63" t="n">
        <v>0</v>
      </c>
      <c r="F211" s="63" t="n">
        <v>0</v>
      </c>
      <c r="G211" s="63" t="n">
        <v>0</v>
      </c>
      <c r="H211" s="63" t="n">
        <v>0</v>
      </c>
      <c r="I211" s="63" t="n">
        <v>0</v>
      </c>
      <c r="J211" s="63" t="n">
        <v>0</v>
      </c>
      <c r="K211" s="130" t="n">
        <v>0</v>
      </c>
      <c r="L211" s="130" t="n">
        <v>0.0006999698785031712</v>
      </c>
      <c r="M211" s="130" t="n">
        <v>0.001</v>
      </c>
      <c r="N211" s="130" t="n">
        <v>0.001428372826197013</v>
      </c>
      <c r="O211" s="130" t="n">
        <v>0.002039718767614486</v>
      </c>
      <c r="P211" s="130" t="n">
        <v>0.0029116420218177</v>
      </c>
      <c r="Q211" s="130" t="n">
        <v>0.004154091976428089</v>
      </c>
      <c r="R211" s="130" t="n">
        <v>0.005922258208963956</v>
      </c>
      <c r="S211" s="130" t="n">
        <v>0.008434003437205075</v>
      </c>
      <c r="T211" s="130" t="n">
        <v>0.01199280587127293</v>
      </c>
      <c r="U211" s="130" t="n">
        <v>0.01701669666603602</v>
      </c>
      <c r="V211" s="130" t="n">
        <v>0.0240722458767266</v>
      </c>
      <c r="W211" s="130" t="n">
        <v>0.0339094327199452</v>
      </c>
      <c r="X211" s="130" t="n">
        <v>0.04748708352611394</v>
      </c>
      <c r="Y211" s="130" t="n">
        <v>0.06596851737761344</v>
      </c>
      <c r="Z211" s="130" t="n">
        <v>0.09065402667544482</v>
      </c>
      <c r="AA211" s="130" t="n">
        <v>0.1228072184606002</v>
      </c>
      <c r="AB211" s="130" t="n">
        <v>0.1633422298661012</v>
      </c>
      <c r="AC211" s="130" t="n">
        <v>0.2123923540169326</v>
      </c>
      <c r="AD211" s="130" t="n">
        <v>0.2688868308618939</v>
      </c>
      <c r="AE211" s="130" t="n">
        <v>0.3303710956908645</v>
      </c>
      <c r="AF211" s="130" t="n">
        <v>0.3932936275948296</v>
      </c>
      <c r="AG211" s="130" t="n">
        <v>0.4537618101390687</v>
      </c>
      <c r="AH211" s="130" t="n">
        <v>0.5084584013659157</v>
      </c>
      <c r="AI211" s="130" t="n">
        <v>0.5552909441405434</v>
      </c>
      <c r="AJ211" s="130" t="n">
        <v>0.5935415449870982</v>
      </c>
      <c r="AK211" s="130" t="n">
        <v>0.6235965061978574</v>
      </c>
      <c r="AL211" s="130" t="n">
        <v>0.6465014581782049</v>
      </c>
      <c r="AM211" s="130" t="n">
        <v>0.6635543098494527</v>
      </c>
      <c r="AN211" s="130" t="n">
        <v>0.6760306942954646</v>
      </c>
      <c r="AO211" s="130" t="n">
        <v>0.6850427691168448</v>
      </c>
      <c r="AP211" s="130" t="n">
        <v>0.6914924862349481</v>
      </c>
      <c r="AQ211" s="130" t="n">
        <v>0.6960778694276348</v>
      </c>
      <c r="AR211" s="130" t="n">
        <v>0.6993224642926605</v>
      </c>
      <c r="AS211" s="130" t="n">
        <v>0.7016106625924969</v>
      </c>
      <c r="AT211" s="130" t="n">
        <v>0.7032205762211278</v>
      </c>
      <c r="AU211" s="130" t="n">
        <v>0.704351388718368</v>
      </c>
      <c r="AV211" s="130" t="n">
        <v>0.7051447520714803</v>
      </c>
      <c r="AW211" s="130" t="n">
        <v>0.7057009101705125</v>
      </c>
      <c r="AX211" s="130" t="n">
        <v>0.7060905606558228</v>
      </c>
      <c r="AY211" s="130" t="n">
        <v>0.7063634443510584</v>
      </c>
    </row>
    <row r="212">
      <c r="A212" t="inlineStr">
        <is>
          <t>R7</t>
        </is>
      </c>
      <c r="B212" t="inlineStr">
        <is>
          <t>Camión pesado</t>
        </is>
      </c>
      <c r="C212" t="inlineStr">
        <is>
          <t>Gasolina</t>
        </is>
      </c>
      <c r="D212" t="inlineStr">
        <is>
          <t>%</t>
        </is>
      </c>
      <c r="E212" s="63" t="n">
        <v>0</v>
      </c>
      <c r="F212" s="63" t="n">
        <v>0</v>
      </c>
      <c r="G212" s="63" t="n">
        <v>0</v>
      </c>
      <c r="H212" s="63" t="n">
        <v>0</v>
      </c>
      <c r="I212" s="63" t="n">
        <v>0</v>
      </c>
      <c r="J212" s="63" t="n">
        <v>0</v>
      </c>
      <c r="K212" s="130" t="n">
        <v>0</v>
      </c>
      <c r="L212" s="130" t="n">
        <v>0</v>
      </c>
      <c r="M212" s="130" t="n">
        <v>0</v>
      </c>
      <c r="N212" s="130" t="n">
        <v>0</v>
      </c>
      <c r="O212" s="130" t="n">
        <v>0</v>
      </c>
      <c r="P212" s="130" t="n">
        <v>0</v>
      </c>
      <c r="Q212" s="130" t="n">
        <v>0</v>
      </c>
      <c r="R212" s="130" t="n">
        <v>0</v>
      </c>
      <c r="S212" s="130" t="n">
        <v>0</v>
      </c>
      <c r="T212" s="130" t="n">
        <v>0</v>
      </c>
      <c r="U212" s="130" t="n">
        <v>0</v>
      </c>
      <c r="V212" s="130" t="n">
        <v>0</v>
      </c>
      <c r="W212" s="130" t="n">
        <v>0</v>
      </c>
      <c r="X212" s="130" t="n">
        <v>0</v>
      </c>
      <c r="Y212" s="130" t="n">
        <v>0</v>
      </c>
      <c r="Z212" s="130" t="n">
        <v>0</v>
      </c>
      <c r="AA212" s="130" t="n">
        <v>0</v>
      </c>
      <c r="AB212" s="130" t="n">
        <v>0</v>
      </c>
      <c r="AC212" s="130" t="n">
        <v>0</v>
      </c>
      <c r="AD212" s="130" t="n">
        <v>0</v>
      </c>
      <c r="AE212" s="130" t="n">
        <v>0</v>
      </c>
      <c r="AF212" s="130" t="n">
        <v>0</v>
      </c>
      <c r="AG212" s="130" t="n">
        <v>0</v>
      </c>
      <c r="AH212" s="130" t="n">
        <v>0</v>
      </c>
      <c r="AI212" s="130" t="n">
        <v>0</v>
      </c>
      <c r="AJ212" s="130" t="n">
        <v>0</v>
      </c>
      <c r="AK212" s="130" t="n">
        <v>0</v>
      </c>
      <c r="AL212" s="130" t="n">
        <v>0</v>
      </c>
      <c r="AM212" s="130" t="n">
        <v>0</v>
      </c>
      <c r="AN212" s="130" t="n">
        <v>0</v>
      </c>
      <c r="AO212" s="130" t="n">
        <v>0</v>
      </c>
      <c r="AP212" s="130" t="n">
        <v>0</v>
      </c>
      <c r="AQ212" s="130" t="n">
        <v>0</v>
      </c>
      <c r="AR212" s="130" t="n">
        <v>0</v>
      </c>
      <c r="AS212" s="130" t="n">
        <v>0</v>
      </c>
      <c r="AT212" s="130" t="n">
        <v>0</v>
      </c>
      <c r="AU212" s="130" t="n">
        <v>0</v>
      </c>
      <c r="AV212" s="130" t="n">
        <v>0</v>
      </c>
      <c r="AW212" s="130" t="n">
        <v>0</v>
      </c>
      <c r="AX212" s="130" t="n">
        <v>0</v>
      </c>
      <c r="AY212" s="130" t="n">
        <v>0</v>
      </c>
    </row>
    <row r="213">
      <c r="A213" t="inlineStr">
        <is>
          <t>R7</t>
        </is>
      </c>
      <c r="B213" t="inlineStr">
        <is>
          <t>Camión pesado</t>
        </is>
      </c>
      <c r="C213" t="inlineStr">
        <is>
          <t>Diesel</t>
        </is>
      </c>
      <c r="D213" t="inlineStr">
        <is>
          <t>%</t>
        </is>
      </c>
      <c r="E213" s="63" t="n">
        <v>1</v>
      </c>
      <c r="F213" s="63" t="n">
        <v>1</v>
      </c>
      <c r="G213" s="63" t="n">
        <v>1</v>
      </c>
      <c r="H213" s="63" t="n">
        <v>1</v>
      </c>
      <c r="I213" s="63" t="n">
        <v>1</v>
      </c>
      <c r="J213" s="63" t="n">
        <v>1</v>
      </c>
      <c r="K213" s="130" t="n">
        <v>1</v>
      </c>
      <c r="L213" s="130" t="n">
        <v>0.9985225218929743</v>
      </c>
      <c r="M213" s="130" t="n">
        <v>0.998</v>
      </c>
      <c r="N213" s="130" t="n">
        <v>0.9973212859737935</v>
      </c>
      <c r="O213" s="130" t="n">
        <v>0.9964444279224081</v>
      </c>
      <c r="P213" s="130" t="n">
        <v>0.9953079823926005</v>
      </c>
      <c r="Q213" s="130" t="n">
        <v>0.9938179246556097</v>
      </c>
      <c r="R213" s="130" t="n">
        <v>0.9918311473431884</v>
      </c>
      <c r="S213" s="130" t="n">
        <v>0.9891361351841335</v>
      </c>
      <c r="T213" s="130" t="n">
        <v>0.9854302508926944</v>
      </c>
      <c r="U213" s="130" t="n">
        <v>0.9802923951449694</v>
      </c>
      <c r="V213" s="130" t="n">
        <v>0.9731509226611239</v>
      </c>
      <c r="W213" s="130" t="n">
        <v>0.9632502803612519</v>
      </c>
      <c r="X213" s="130" t="n">
        <v>0.949626479053384</v>
      </c>
      <c r="Y213" s="130" t="n">
        <v>0.931111852942883</v>
      </c>
      <c r="Z213" s="130" t="n">
        <v>0.9064026623393746</v>
      </c>
      <c r="AA213" s="130" t="n">
        <v>0.8742326716662731</v>
      </c>
      <c r="AB213" s="130" t="n">
        <v>0.8336857920620236</v>
      </c>
      <c r="AC213" s="130" t="n">
        <v>0.7846273073115925</v>
      </c>
      <c r="AD213" s="130" t="n">
        <v>0.728126952759736</v>
      </c>
      <c r="AE213" s="130" t="n">
        <v>0.6666385616565076</v>
      </c>
      <c r="AF213" s="130" t="n">
        <v>0.6037131359248061</v>
      </c>
      <c r="AG213" s="130" t="n">
        <v>0.5432429253162068</v>
      </c>
      <c r="AH213" s="130" t="n">
        <v>0.4885449134735333</v>
      </c>
      <c r="AI213" s="130" t="n">
        <v>0.441711375931491</v>
      </c>
      <c r="AJ213" s="130" t="n">
        <v>0.4034600786807028</v>
      </c>
      <c r="AK213" s="130" t="n">
        <v>0.3734046300225985</v>
      </c>
      <c r="AL213" s="130" t="n">
        <v>0.3504993368944809</v>
      </c>
      <c r="AM213" s="130" t="n">
        <v>0.3334462464853516</v>
      </c>
      <c r="AN213" s="130" t="n">
        <v>0.3209696949783999</v>
      </c>
      <c r="AO213" s="130" t="n">
        <v>0.3119575032580021</v>
      </c>
      <c r="AP213" s="130" t="n">
        <v>0.3055077043434486</v>
      </c>
      <c r="AQ213" s="130" t="n">
        <v>0.3009222639173796</v>
      </c>
      <c r="AR213" s="130" t="n">
        <v>0.2976776290064295</v>
      </c>
      <c r="AS213" s="130" t="n">
        <v>0.2953894026869238</v>
      </c>
      <c r="AT213" s="130" t="n">
        <v>0.2937794694533886</v>
      </c>
      <c r="AU213" s="130" t="n">
        <v>0.2926486432389829</v>
      </c>
      <c r="AV213" s="130" t="n">
        <v>0.291855270288272</v>
      </c>
      <c r="AW213" s="130" t="n">
        <v>0.291299105474027</v>
      </c>
      <c r="AX213" s="130" t="n">
        <v>0.2909094502902491</v>
      </c>
      <c r="AY213" s="130" t="n">
        <v>0.2906365633076159</v>
      </c>
    </row>
    <row r="214">
      <c r="A214" t="inlineStr">
        <is>
          <t>R7</t>
        </is>
      </c>
      <c r="B214" t="inlineStr">
        <is>
          <t>Camión pesado</t>
        </is>
      </c>
      <c r="C214" t="inlineStr">
        <is>
          <t>Eléctrico</t>
        </is>
      </c>
      <c r="D214" t="inlineStr">
        <is>
          <t>%</t>
        </is>
      </c>
      <c r="E214" s="63" t="n">
        <v>0</v>
      </c>
      <c r="F214" s="63" t="n">
        <v>0</v>
      </c>
      <c r="G214" s="63" t="n">
        <v>0</v>
      </c>
      <c r="H214" s="63" t="n">
        <v>0</v>
      </c>
      <c r="I214" s="63" t="n">
        <v>0</v>
      </c>
      <c r="J214" s="63" t="n">
        <v>0</v>
      </c>
      <c r="K214" s="130" t="n">
        <v>0</v>
      </c>
      <c r="L214" s="130" t="n">
        <v>0</v>
      </c>
      <c r="M214" s="130" t="n">
        <v>0</v>
      </c>
      <c r="N214" s="130" t="n">
        <v>0</v>
      </c>
      <c r="O214" s="130" t="n">
        <v>0</v>
      </c>
      <c r="P214" s="130" t="n">
        <v>0</v>
      </c>
      <c r="Q214" s="130" t="n">
        <v>0</v>
      </c>
      <c r="R214" s="130" t="n">
        <v>0</v>
      </c>
      <c r="S214" s="130" t="n">
        <v>0</v>
      </c>
      <c r="T214" s="130" t="n">
        <v>0</v>
      </c>
      <c r="U214" s="130" t="n">
        <v>0</v>
      </c>
      <c r="V214" s="130" t="n">
        <v>0</v>
      </c>
      <c r="W214" s="130" t="n">
        <v>0</v>
      </c>
      <c r="X214" s="130" t="n">
        <v>0</v>
      </c>
      <c r="Y214" s="130" t="n">
        <v>0</v>
      </c>
      <c r="Z214" s="130" t="n">
        <v>0</v>
      </c>
      <c r="AA214" s="130" t="n">
        <v>0</v>
      </c>
      <c r="AB214" s="130" t="n">
        <v>0</v>
      </c>
      <c r="AC214" s="130" t="n">
        <v>0</v>
      </c>
      <c r="AD214" s="130" t="n">
        <v>0</v>
      </c>
      <c r="AE214" s="130" t="n">
        <v>0</v>
      </c>
      <c r="AF214" s="130" t="n">
        <v>0</v>
      </c>
      <c r="AG214" s="130" t="n">
        <v>0</v>
      </c>
      <c r="AH214" s="130" t="n">
        <v>0</v>
      </c>
      <c r="AI214" s="130" t="n">
        <v>0</v>
      </c>
      <c r="AJ214" s="130" t="n">
        <v>0</v>
      </c>
      <c r="AK214" s="130" t="n">
        <v>0</v>
      </c>
      <c r="AL214" s="130" t="n">
        <v>0</v>
      </c>
      <c r="AM214" s="130" t="n">
        <v>0</v>
      </c>
      <c r="AN214" s="130" t="n">
        <v>0</v>
      </c>
      <c r="AO214" s="130" t="n">
        <v>0</v>
      </c>
      <c r="AP214" s="130" t="n">
        <v>0</v>
      </c>
      <c r="AQ214" s="130" t="n">
        <v>0</v>
      </c>
      <c r="AR214" s="130" t="n">
        <v>0</v>
      </c>
      <c r="AS214" s="130" t="n">
        <v>0</v>
      </c>
      <c r="AT214" s="130" t="n">
        <v>0</v>
      </c>
      <c r="AU214" s="130" t="n">
        <v>0</v>
      </c>
      <c r="AV214" s="130" t="n">
        <v>0</v>
      </c>
      <c r="AW214" s="130" t="n">
        <v>0</v>
      </c>
      <c r="AX214" s="130" t="n">
        <v>0</v>
      </c>
      <c r="AY214" s="130" t="n">
        <v>0</v>
      </c>
    </row>
    <row r="215">
      <c r="A215" t="inlineStr">
        <is>
          <t>R7</t>
        </is>
      </c>
      <c r="B215" t="inlineStr">
        <is>
          <t>Camión pesado</t>
        </is>
      </c>
      <c r="C215" t="inlineStr">
        <is>
          <t>GLP</t>
        </is>
      </c>
      <c r="D215" t="inlineStr">
        <is>
          <t>%</t>
        </is>
      </c>
      <c r="E215" s="63" t="n">
        <v>0</v>
      </c>
      <c r="F215" s="63" t="n">
        <v>0</v>
      </c>
      <c r="G215" s="63" t="n">
        <v>0</v>
      </c>
      <c r="H215" s="63" t="n">
        <v>0</v>
      </c>
      <c r="I215" s="63" t="n">
        <v>0</v>
      </c>
      <c r="J215" s="63" t="n">
        <v>0</v>
      </c>
      <c r="K215" s="130" t="n">
        <v>0</v>
      </c>
      <c r="L215" s="130" t="n">
        <v>0</v>
      </c>
      <c r="M215" s="130" t="n">
        <v>0</v>
      </c>
      <c r="N215" s="130" t="n">
        <v>0</v>
      </c>
      <c r="O215" s="130" t="n">
        <v>0</v>
      </c>
      <c r="P215" s="130" t="n">
        <v>0</v>
      </c>
      <c r="Q215" s="130" t="n">
        <v>0</v>
      </c>
      <c r="R215" s="130" t="n">
        <v>0</v>
      </c>
      <c r="S215" s="130" t="n">
        <v>0</v>
      </c>
      <c r="T215" s="130" t="n">
        <v>0</v>
      </c>
      <c r="U215" s="130" t="n">
        <v>0</v>
      </c>
      <c r="V215" s="130" t="n">
        <v>0</v>
      </c>
      <c r="W215" s="130" t="n">
        <v>0</v>
      </c>
      <c r="X215" s="130" t="n">
        <v>0</v>
      </c>
      <c r="Y215" s="130" t="n">
        <v>0</v>
      </c>
      <c r="Z215" s="130" t="n">
        <v>0</v>
      </c>
      <c r="AA215" s="130" t="n">
        <v>0</v>
      </c>
      <c r="AB215" s="130" t="n">
        <v>0</v>
      </c>
      <c r="AC215" s="130" t="n">
        <v>0</v>
      </c>
      <c r="AD215" s="130" t="n">
        <v>0</v>
      </c>
      <c r="AE215" s="130" t="n">
        <v>0</v>
      </c>
      <c r="AF215" s="130" t="n">
        <v>0</v>
      </c>
      <c r="AG215" s="130" t="n">
        <v>0</v>
      </c>
      <c r="AH215" s="130" t="n">
        <v>0</v>
      </c>
      <c r="AI215" s="130" t="n">
        <v>0</v>
      </c>
      <c r="AJ215" s="130" t="n">
        <v>0</v>
      </c>
      <c r="AK215" s="130" t="n">
        <v>0</v>
      </c>
      <c r="AL215" s="130" t="n">
        <v>0</v>
      </c>
      <c r="AM215" s="130" t="n">
        <v>0</v>
      </c>
      <c r="AN215" s="130" t="n">
        <v>0</v>
      </c>
      <c r="AO215" s="130" t="n">
        <v>0</v>
      </c>
      <c r="AP215" s="130" t="n">
        <v>0</v>
      </c>
      <c r="AQ215" s="130" t="n">
        <v>0</v>
      </c>
      <c r="AR215" s="130" t="n">
        <v>0</v>
      </c>
      <c r="AS215" s="130" t="n">
        <v>0</v>
      </c>
      <c r="AT215" s="130" t="n">
        <v>0</v>
      </c>
      <c r="AU215" s="130" t="n">
        <v>0</v>
      </c>
      <c r="AV215" s="130" t="n">
        <v>0</v>
      </c>
      <c r="AW215" s="130" t="n">
        <v>0</v>
      </c>
      <c r="AX215" s="130" t="n">
        <v>0</v>
      </c>
      <c r="AY215" s="130" t="n">
        <v>0</v>
      </c>
    </row>
    <row r="216" ht="21" customHeight="1" s="192">
      <c r="A216" t="inlineStr">
        <is>
          <t>R7</t>
        </is>
      </c>
      <c r="B216" t="inlineStr">
        <is>
          <t>Camión pesado</t>
        </is>
      </c>
      <c r="C216" t="inlineStr">
        <is>
          <t>GNC</t>
        </is>
      </c>
      <c r="D216" t="inlineStr">
        <is>
          <t>%</t>
        </is>
      </c>
      <c r="E216" s="63" t="n">
        <v>0</v>
      </c>
      <c r="F216" s="63" t="n">
        <v>0</v>
      </c>
      <c r="G216" s="63" t="n">
        <v>0</v>
      </c>
      <c r="H216" s="63" t="n">
        <v>0</v>
      </c>
      <c r="I216" s="63" t="n">
        <v>0</v>
      </c>
      <c r="J216" s="63" t="n">
        <v>0</v>
      </c>
      <c r="K216" s="130" t="n">
        <v>0</v>
      </c>
      <c r="L216" s="130" t="n">
        <v>0</v>
      </c>
      <c r="M216" s="130" t="n">
        <v>0</v>
      </c>
      <c r="N216" s="130" t="n">
        <v>0</v>
      </c>
      <c r="O216" s="130" t="n">
        <v>0</v>
      </c>
      <c r="P216" s="130" t="n">
        <v>0</v>
      </c>
      <c r="Q216" s="130" t="n">
        <v>0</v>
      </c>
      <c r="R216" s="130" t="n">
        <v>0</v>
      </c>
      <c r="S216" s="130" t="n">
        <v>0</v>
      </c>
      <c r="T216" s="130" t="n">
        <v>0</v>
      </c>
      <c r="U216" s="130" t="n">
        <v>0</v>
      </c>
      <c r="V216" s="130" t="n">
        <v>0</v>
      </c>
      <c r="W216" s="130" t="n">
        <v>0</v>
      </c>
      <c r="X216" s="130" t="n">
        <v>0</v>
      </c>
      <c r="Y216" s="130" t="n">
        <v>0</v>
      </c>
      <c r="Z216" s="130" t="n">
        <v>0</v>
      </c>
      <c r="AA216" s="130" t="n">
        <v>0</v>
      </c>
      <c r="AB216" s="130" t="n">
        <v>0</v>
      </c>
      <c r="AC216" s="130" t="n">
        <v>0</v>
      </c>
      <c r="AD216" s="130" t="n">
        <v>0</v>
      </c>
      <c r="AE216" s="130" t="n">
        <v>0</v>
      </c>
      <c r="AF216" s="130" t="n">
        <v>0</v>
      </c>
      <c r="AG216" s="130" t="n">
        <v>0</v>
      </c>
      <c r="AH216" s="130" t="n">
        <v>0</v>
      </c>
      <c r="AI216" s="130" t="n">
        <v>0</v>
      </c>
      <c r="AJ216" s="130" t="n">
        <v>0</v>
      </c>
      <c r="AK216" s="130" t="n">
        <v>0</v>
      </c>
      <c r="AL216" s="130" t="n">
        <v>0</v>
      </c>
      <c r="AM216" s="130" t="n">
        <v>0</v>
      </c>
      <c r="AN216" s="130" t="n">
        <v>0</v>
      </c>
      <c r="AO216" s="130" t="n">
        <v>0</v>
      </c>
      <c r="AP216" s="130" t="n">
        <v>0</v>
      </c>
      <c r="AQ216" s="130" t="n">
        <v>0</v>
      </c>
      <c r="AR216" s="130" t="n">
        <v>0</v>
      </c>
      <c r="AS216" s="130" t="n">
        <v>0</v>
      </c>
      <c r="AT216" s="130" t="n">
        <v>0</v>
      </c>
      <c r="AU216" s="130" t="n">
        <v>0</v>
      </c>
      <c r="AV216" s="130" t="n">
        <v>0</v>
      </c>
      <c r="AW216" s="130" t="n">
        <v>0</v>
      </c>
      <c r="AX216" s="130" t="n">
        <v>0</v>
      </c>
      <c r="AY216" s="130" t="n">
        <v>0</v>
      </c>
    </row>
    <row r="217">
      <c r="A217" t="inlineStr">
        <is>
          <t>R7</t>
        </is>
      </c>
      <c r="B217" t="inlineStr">
        <is>
          <t>Camión pesado</t>
        </is>
      </c>
      <c r="C217" t="inlineStr">
        <is>
          <t>Hidrógeno-Comb-Directa</t>
        </is>
      </c>
      <c r="D217" t="inlineStr">
        <is>
          <t>%</t>
        </is>
      </c>
      <c r="E217" s="63" t="n">
        <v>0</v>
      </c>
      <c r="F217" s="63" t="n">
        <v>0</v>
      </c>
      <c r="G217" s="63" t="n">
        <v>0</v>
      </c>
      <c r="H217" s="63" t="n">
        <v>0</v>
      </c>
      <c r="I217" s="63" t="n">
        <v>0</v>
      </c>
      <c r="J217" s="63" t="n">
        <v>0</v>
      </c>
      <c r="K217" s="130" t="n">
        <v>0</v>
      </c>
      <c r="L217" s="130" t="n">
        <v>0.000777508228522504</v>
      </c>
      <c r="M217" s="130" t="n">
        <v>0.001</v>
      </c>
      <c r="N217" s="130" t="n">
        <v>0.001250341200009448</v>
      </c>
      <c r="O217" s="130" t="n">
        <v>0.001515853309977464</v>
      </c>
      <c r="P217" s="130" t="n">
        <v>0.001780375585581813</v>
      </c>
      <c r="Q217" s="130" t="n">
        <v>0.002027983367962302</v>
      </c>
      <c r="R217" s="130" t="n">
        <v>0.002246594447847678</v>
      </c>
      <c r="S217" s="130" t="n">
        <v>0.002429861378661591</v>
      </c>
      <c r="T217" s="130" t="n">
        <v>0.00257694323603277</v>
      </c>
      <c r="U217" s="130" t="n">
        <v>0.002690908188994707</v>
      </c>
      <c r="V217" s="130" t="n">
        <v>0.002776831462149613</v>
      </c>
      <c r="W217" s="130" t="n">
        <v>0.00284028691880296</v>
      </c>
      <c r="X217" s="130" t="n">
        <v>0.002886437420502082</v>
      </c>
      <c r="Y217" s="130" t="n">
        <v>0.002919629679503655</v>
      </c>
      <c r="Z217" s="130" t="n">
        <v>0.002943310985180656</v>
      </c>
      <c r="AA217" s="130" t="n">
        <v>0.002960109873126804</v>
      </c>
      <c r="AB217" s="130" t="n">
        <v>0.002971978071875217</v>
      </c>
      <c r="AC217" s="130" t="n">
        <v>0.002980338671474984</v>
      </c>
      <c r="AD217" s="130" t="n">
        <v>0.002986216378370161</v>
      </c>
      <c r="AE217" s="130" t="n">
        <v>0.002990342652627952</v>
      </c>
      <c r="AF217" s="130" t="n">
        <v>0.002993236480364331</v>
      </c>
      <c r="AG217" s="130" t="n">
        <v>0.002995264544724422</v>
      </c>
      <c r="AH217" s="130" t="n">
        <v>0.002996685160550891</v>
      </c>
      <c r="AI217" s="130" t="n">
        <v>0.002997679927965552</v>
      </c>
      <c r="AJ217" s="130" t="n">
        <v>0.002998376332198952</v>
      </c>
      <c r="AK217" s="130" t="n">
        <v>0.002998863779543957</v>
      </c>
      <c r="AL217" s="130" t="n">
        <v>0.002999204927314111</v>
      </c>
      <c r="AM217" s="130" t="n">
        <v>0.002999443665195523</v>
      </c>
      <c r="AN217" s="130" t="n">
        <v>0.002999610726135422</v>
      </c>
      <c r="AO217" s="130" t="n">
        <v>0.002999727625153023</v>
      </c>
      <c r="AP217" s="130" t="n">
        <v>0.002999809421603156</v>
      </c>
      <c r="AQ217" s="130" t="n">
        <v>0.002999866654985469</v>
      </c>
      <c r="AR217" s="130" t="n">
        <v>0.002999906700909882</v>
      </c>
      <c r="AS217" s="130" t="n">
        <v>0.002999934720579167</v>
      </c>
      <c r="AT217" s="130" t="n">
        <v>0.002999954325483501</v>
      </c>
      <c r="AU217" s="130" t="n">
        <v>0.002999968042649025</v>
      </c>
      <c r="AV217" s="130" t="n">
        <v>0.002999977640247622</v>
      </c>
      <c r="AW217" s="130" t="n">
        <v>0.002999984355460299</v>
      </c>
      <c r="AX217" s="130" t="n">
        <v>0.002999989053928068</v>
      </c>
      <c r="AY217" s="130" t="n">
        <v>0.002999992341325685</v>
      </c>
    </row>
    <row r="218" ht="15.75" customHeight="1" s="192">
      <c r="A218" t="inlineStr">
        <is>
          <t>R7</t>
        </is>
      </c>
      <c r="B218" t="inlineStr">
        <is>
          <t>Camión pesado</t>
        </is>
      </c>
      <c r="C218" t="inlineStr">
        <is>
          <t>Hidrógeno-Fuel-Cell</t>
        </is>
      </c>
      <c r="D218" t="inlineStr">
        <is>
          <t>%</t>
        </is>
      </c>
      <c r="E218" s="63" t="n">
        <v>0</v>
      </c>
      <c r="F218" s="63" t="n">
        <v>0</v>
      </c>
      <c r="G218" s="63" t="n">
        <v>0</v>
      </c>
      <c r="H218" s="63" t="n">
        <v>0</v>
      </c>
      <c r="I218" s="63" t="n">
        <v>0</v>
      </c>
      <c r="J218" s="63" t="n">
        <v>0</v>
      </c>
      <c r="K218" s="130" t="n">
        <v>0</v>
      </c>
      <c r="L218" s="130" t="n">
        <v>0.0006999698785031712</v>
      </c>
      <c r="M218" s="130" t="n">
        <v>0.001</v>
      </c>
      <c r="N218" s="130" t="n">
        <v>0.001428372826197013</v>
      </c>
      <c r="O218" s="130" t="n">
        <v>0.002039718767614486</v>
      </c>
      <c r="P218" s="130" t="n">
        <v>0.0029116420218177</v>
      </c>
      <c r="Q218" s="130" t="n">
        <v>0.004154091976428089</v>
      </c>
      <c r="R218" s="130" t="n">
        <v>0.005922258208963956</v>
      </c>
      <c r="S218" s="130" t="n">
        <v>0.008434003437205075</v>
      </c>
      <c r="T218" s="130" t="n">
        <v>0.01199280587127293</v>
      </c>
      <c r="U218" s="130" t="n">
        <v>0.01701669666603602</v>
      </c>
      <c r="V218" s="130" t="n">
        <v>0.0240722458767266</v>
      </c>
      <c r="W218" s="130" t="n">
        <v>0.0339094327199452</v>
      </c>
      <c r="X218" s="130" t="n">
        <v>0.04748708352611394</v>
      </c>
      <c r="Y218" s="130" t="n">
        <v>0.06596851737761344</v>
      </c>
      <c r="Z218" s="130" t="n">
        <v>0.09065402667544482</v>
      </c>
      <c r="AA218" s="130" t="n">
        <v>0.1228072184606002</v>
      </c>
      <c r="AB218" s="130" t="n">
        <v>0.1633422298661012</v>
      </c>
      <c r="AC218" s="130" t="n">
        <v>0.2123923540169326</v>
      </c>
      <c r="AD218" s="130" t="n">
        <v>0.2688868308618939</v>
      </c>
      <c r="AE218" s="130" t="n">
        <v>0.3303710956908645</v>
      </c>
      <c r="AF218" s="130" t="n">
        <v>0.3932936275948296</v>
      </c>
      <c r="AG218" s="130" t="n">
        <v>0.4537618101390687</v>
      </c>
      <c r="AH218" s="130" t="n">
        <v>0.5084584013659157</v>
      </c>
      <c r="AI218" s="130" t="n">
        <v>0.5552909441405434</v>
      </c>
      <c r="AJ218" s="130" t="n">
        <v>0.5935415449870982</v>
      </c>
      <c r="AK218" s="130" t="n">
        <v>0.6235965061978574</v>
      </c>
      <c r="AL218" s="130" t="n">
        <v>0.6465014581782049</v>
      </c>
      <c r="AM218" s="130" t="n">
        <v>0.6635543098494527</v>
      </c>
      <c r="AN218" s="130" t="n">
        <v>0.6760306942954646</v>
      </c>
      <c r="AO218" s="130" t="n">
        <v>0.6850427691168448</v>
      </c>
      <c r="AP218" s="130" t="n">
        <v>0.6914924862349481</v>
      </c>
      <c r="AQ218" s="130" t="n">
        <v>0.6960778694276348</v>
      </c>
      <c r="AR218" s="130" t="n">
        <v>0.6993224642926605</v>
      </c>
      <c r="AS218" s="130" t="n">
        <v>0.7016106625924969</v>
      </c>
      <c r="AT218" s="130" t="n">
        <v>0.7032205762211278</v>
      </c>
      <c r="AU218" s="130" t="n">
        <v>0.704351388718368</v>
      </c>
      <c r="AV218" s="130" t="n">
        <v>0.7051447520714803</v>
      </c>
      <c r="AW218" s="130" t="n">
        <v>0.7057009101705125</v>
      </c>
      <c r="AX218" s="130" t="n">
        <v>0.7060905606558228</v>
      </c>
      <c r="AY218" s="130" t="n">
        <v>0.7063634443510584</v>
      </c>
    </row>
    <row r="219">
      <c r="A219" t="inlineStr">
        <is>
          <t>R7</t>
        </is>
      </c>
      <c r="B219" t="inlineStr">
        <is>
          <t>Ferroviario</t>
        </is>
      </c>
      <c r="C219" t="inlineStr">
        <is>
          <t>Diesel</t>
        </is>
      </c>
      <c r="D219" t="inlineStr">
        <is>
          <t>%</t>
        </is>
      </c>
      <c r="E219" s="63" t="n">
        <v>1</v>
      </c>
      <c r="F219" s="63" t="n">
        <v>1</v>
      </c>
      <c r="G219" s="63" t="n">
        <v>1</v>
      </c>
      <c r="H219" s="63" t="n">
        <v>1</v>
      </c>
      <c r="I219" s="63" t="n">
        <v>1</v>
      </c>
      <c r="J219" s="63" t="n">
        <v>1</v>
      </c>
      <c r="K219" s="71" t="n">
        <v>1</v>
      </c>
      <c r="L219" s="71" t="n">
        <v>1</v>
      </c>
      <c r="M219" s="71" t="n">
        <v>1</v>
      </c>
      <c r="N219" s="71" t="n">
        <v>1</v>
      </c>
      <c r="O219" s="71" t="n">
        <v>1</v>
      </c>
      <c r="P219" s="71" t="n">
        <v>1</v>
      </c>
      <c r="Q219" s="71" t="n">
        <v>1</v>
      </c>
      <c r="R219" s="71" t="n">
        <v>1</v>
      </c>
      <c r="S219" s="71" t="n">
        <v>1</v>
      </c>
      <c r="T219" s="71" t="n">
        <v>1</v>
      </c>
      <c r="U219" s="71" t="n">
        <v>1</v>
      </c>
      <c r="V219" s="71" t="n">
        <v>1</v>
      </c>
      <c r="W219" s="71" t="n">
        <v>1</v>
      </c>
      <c r="X219" s="71" t="n">
        <v>1</v>
      </c>
      <c r="Y219" s="71" t="n">
        <v>1</v>
      </c>
      <c r="Z219" s="71" t="n">
        <v>1</v>
      </c>
      <c r="AA219" s="71" t="n">
        <v>1</v>
      </c>
      <c r="AB219" s="71" t="n">
        <v>1</v>
      </c>
      <c r="AC219" s="71" t="n">
        <v>1</v>
      </c>
      <c r="AD219" s="71" t="n">
        <v>1</v>
      </c>
      <c r="AE219" s="71" t="n">
        <v>1</v>
      </c>
      <c r="AF219" s="71" t="n">
        <v>1</v>
      </c>
      <c r="AG219" s="71" t="n">
        <v>1</v>
      </c>
      <c r="AH219" s="71" t="n">
        <v>1</v>
      </c>
      <c r="AI219" s="71" t="n">
        <v>1</v>
      </c>
      <c r="AJ219" s="71" t="n">
        <v>1</v>
      </c>
      <c r="AK219" s="71" t="n">
        <v>1</v>
      </c>
      <c r="AL219" s="71" t="n">
        <v>1</v>
      </c>
      <c r="AM219" s="71" t="n">
        <v>1</v>
      </c>
      <c r="AN219" s="71" t="n">
        <v>1</v>
      </c>
      <c r="AO219" s="71" t="n">
        <v>1</v>
      </c>
      <c r="AP219" s="71" t="n">
        <v>1</v>
      </c>
      <c r="AQ219" s="71" t="n">
        <v>1</v>
      </c>
      <c r="AR219" s="71" t="n">
        <v>1</v>
      </c>
      <c r="AS219" s="71" t="n">
        <v>1</v>
      </c>
      <c r="AT219" s="71" t="n">
        <v>1</v>
      </c>
      <c r="AU219" s="71" t="n">
        <v>1</v>
      </c>
      <c r="AV219" s="71" t="n">
        <v>1</v>
      </c>
      <c r="AW219" s="71" t="n">
        <v>1</v>
      </c>
      <c r="AX219" s="71" t="n">
        <v>1</v>
      </c>
      <c r="AY219" s="71" t="n">
        <v>1</v>
      </c>
    </row>
    <row r="220">
      <c r="A220" t="inlineStr">
        <is>
          <t>R7</t>
        </is>
      </c>
      <c r="B220" t="inlineStr">
        <is>
          <t>Ferroviario</t>
        </is>
      </c>
      <c r="C220" t="inlineStr">
        <is>
          <t>Eléctrico</t>
        </is>
      </c>
      <c r="D220" t="inlineStr">
        <is>
          <t>%</t>
        </is>
      </c>
      <c r="E220" s="63" t="n">
        <v>0</v>
      </c>
      <c r="F220" s="63" t="n">
        <v>0</v>
      </c>
      <c r="G220" s="63" t="n">
        <v>0</v>
      </c>
      <c r="H220" s="63" t="n">
        <v>0</v>
      </c>
      <c r="I220" s="63" t="n">
        <v>0</v>
      </c>
      <c r="J220" s="63" t="n">
        <v>0</v>
      </c>
      <c r="K220" s="71" t="n">
        <v>0</v>
      </c>
      <c r="L220" s="71" t="n">
        <v>0</v>
      </c>
      <c r="M220" s="71" t="n">
        <v>0</v>
      </c>
      <c r="N220" s="71" t="n">
        <v>0</v>
      </c>
      <c r="O220" s="71" t="n">
        <v>0</v>
      </c>
      <c r="P220" s="71" t="n">
        <v>0</v>
      </c>
      <c r="Q220" s="71" t="n">
        <v>0</v>
      </c>
      <c r="R220" s="71" t="n">
        <v>0</v>
      </c>
      <c r="S220" s="71" t="n">
        <v>0</v>
      </c>
      <c r="T220" s="71" t="n">
        <v>0</v>
      </c>
      <c r="U220" s="71" t="n">
        <v>0</v>
      </c>
      <c r="V220" s="71" t="n">
        <v>0</v>
      </c>
      <c r="W220" s="71" t="n">
        <v>0</v>
      </c>
      <c r="X220" s="71" t="n">
        <v>0</v>
      </c>
      <c r="Y220" s="71" t="n">
        <v>0</v>
      </c>
      <c r="Z220" s="71" t="n">
        <v>0</v>
      </c>
      <c r="AA220" s="71" t="n">
        <v>0</v>
      </c>
      <c r="AB220" s="71" t="n">
        <v>0</v>
      </c>
      <c r="AC220" s="71" t="n">
        <v>0</v>
      </c>
      <c r="AD220" s="71" t="n">
        <v>0</v>
      </c>
      <c r="AE220" s="71" t="n">
        <v>0</v>
      </c>
      <c r="AF220" s="71" t="n">
        <v>0</v>
      </c>
      <c r="AG220" s="71" t="n">
        <v>0</v>
      </c>
      <c r="AH220" s="71" t="n">
        <v>0</v>
      </c>
      <c r="AI220" s="71" t="n">
        <v>0</v>
      </c>
      <c r="AJ220" s="71" t="n">
        <v>0</v>
      </c>
      <c r="AK220" s="71" t="n">
        <v>0</v>
      </c>
      <c r="AL220" s="71" t="n">
        <v>0</v>
      </c>
      <c r="AM220" s="71" t="n">
        <v>0</v>
      </c>
      <c r="AN220" s="71" t="n">
        <v>0</v>
      </c>
      <c r="AO220" s="71" t="n">
        <v>0</v>
      </c>
      <c r="AP220" s="71" t="n">
        <v>0</v>
      </c>
      <c r="AQ220" s="71" t="n">
        <v>0</v>
      </c>
      <c r="AR220" s="71" t="n">
        <v>0</v>
      </c>
      <c r="AS220" s="71" t="n">
        <v>0</v>
      </c>
      <c r="AT220" s="71" t="n">
        <v>0</v>
      </c>
      <c r="AU220" s="71" t="n">
        <v>0</v>
      </c>
      <c r="AV220" s="71" t="n">
        <v>0</v>
      </c>
      <c r="AW220" s="71" t="n">
        <v>0</v>
      </c>
      <c r="AX220" s="71" t="n">
        <v>0</v>
      </c>
      <c r="AY220" s="71" t="n">
        <v>0</v>
      </c>
    </row>
    <row r="221">
      <c r="A221" t="inlineStr">
        <is>
          <t>R7</t>
        </is>
      </c>
      <c r="B221" t="inlineStr">
        <is>
          <t>Ferroviario</t>
        </is>
      </c>
      <c r="C221" t="inlineStr">
        <is>
          <t>Hidrógeno-Fuel-Cell</t>
        </is>
      </c>
      <c r="D221" t="inlineStr">
        <is>
          <t>%</t>
        </is>
      </c>
      <c r="E221" s="63" t="n">
        <v>0</v>
      </c>
      <c r="F221" s="63" t="n">
        <v>0</v>
      </c>
      <c r="G221" s="63" t="n">
        <v>0</v>
      </c>
      <c r="H221" s="63" t="n">
        <v>0</v>
      </c>
      <c r="I221" s="63" t="n">
        <v>0</v>
      </c>
      <c r="J221" s="63" t="n">
        <v>0</v>
      </c>
      <c r="K221" s="130" t="n">
        <v>0</v>
      </c>
      <c r="L221" s="130" t="n">
        <v>0</v>
      </c>
      <c r="M221" s="130" t="n">
        <v>0</v>
      </c>
      <c r="N221" s="130" t="n">
        <v>0</v>
      </c>
      <c r="O221" s="130" t="n">
        <v>0</v>
      </c>
      <c r="P221" s="130" t="n">
        <v>0</v>
      </c>
      <c r="Q221" s="130" t="n">
        <v>0</v>
      </c>
      <c r="R221" s="130" t="n">
        <v>0</v>
      </c>
      <c r="S221" s="130" t="n">
        <v>0</v>
      </c>
      <c r="T221" s="130" t="n">
        <v>0</v>
      </c>
      <c r="U221" s="130" t="n">
        <v>0</v>
      </c>
      <c r="V221" s="130" t="n">
        <v>0</v>
      </c>
      <c r="W221" s="130" t="n">
        <v>0</v>
      </c>
      <c r="X221" s="130" t="n">
        <v>0</v>
      </c>
      <c r="Y221" s="130" t="n">
        <v>0</v>
      </c>
      <c r="Z221" s="130" t="n">
        <v>0</v>
      </c>
      <c r="AA221" s="130" t="n">
        <v>0</v>
      </c>
      <c r="AB221" s="130" t="n">
        <v>0</v>
      </c>
      <c r="AC221" s="130" t="n">
        <v>0</v>
      </c>
      <c r="AD221" s="130" t="n">
        <v>0</v>
      </c>
      <c r="AE221" s="130" t="n">
        <v>0</v>
      </c>
      <c r="AF221" s="130" t="n">
        <v>0</v>
      </c>
      <c r="AG221" s="130" t="n">
        <v>0</v>
      </c>
      <c r="AH221" s="130" t="n">
        <v>0</v>
      </c>
      <c r="AI221" s="130" t="n">
        <v>0</v>
      </c>
      <c r="AJ221" s="130" t="n">
        <v>0</v>
      </c>
      <c r="AK221" s="130" t="n">
        <v>0</v>
      </c>
      <c r="AL221" s="130" t="n">
        <v>0</v>
      </c>
      <c r="AM221" s="130" t="n">
        <v>0</v>
      </c>
      <c r="AN221" s="130" t="n">
        <v>0</v>
      </c>
      <c r="AO221" s="130" t="n">
        <v>0</v>
      </c>
      <c r="AP221" s="130" t="n">
        <v>0</v>
      </c>
      <c r="AQ221" s="130" t="n">
        <v>0</v>
      </c>
      <c r="AR221" s="130" t="n">
        <v>0</v>
      </c>
      <c r="AS221" s="130" t="n">
        <v>0</v>
      </c>
      <c r="AT221" s="130" t="n">
        <v>0</v>
      </c>
      <c r="AU221" s="130" t="n">
        <v>0</v>
      </c>
      <c r="AV221" s="130" t="n">
        <v>0</v>
      </c>
      <c r="AW221" s="130" t="n">
        <v>0</v>
      </c>
      <c r="AX221" s="130" t="n">
        <v>0</v>
      </c>
      <c r="AY221" s="130" t="n">
        <v>0</v>
      </c>
    </row>
    <row r="222">
      <c r="A222" t="inlineStr">
        <is>
          <t>R7</t>
        </is>
      </c>
      <c r="B222" t="inlineStr">
        <is>
          <t>Aéreo</t>
        </is>
      </c>
      <c r="C222" t="inlineStr">
        <is>
          <t>Kerosene Aviación</t>
        </is>
      </c>
      <c r="D222" t="inlineStr">
        <is>
          <t>%</t>
        </is>
      </c>
      <c r="E222" s="63" t="n">
        <v>0</v>
      </c>
      <c r="F222" s="63" t="n">
        <v>0</v>
      </c>
      <c r="G222" s="63" t="n">
        <v>0</v>
      </c>
      <c r="H222" s="63" t="n">
        <v>0</v>
      </c>
      <c r="I222" s="63" t="n">
        <v>0</v>
      </c>
      <c r="J222" s="63" t="n">
        <v>0</v>
      </c>
      <c r="K222" s="130" t="n">
        <v>0</v>
      </c>
      <c r="L222" s="130" t="n">
        <v>0</v>
      </c>
      <c r="M222" s="130" t="n">
        <v>0</v>
      </c>
      <c r="N222" s="130" t="n">
        <v>0</v>
      </c>
      <c r="O222" s="130" t="n">
        <v>0</v>
      </c>
      <c r="P222" s="130" t="n">
        <v>0</v>
      </c>
      <c r="Q222" s="130" t="n">
        <v>0</v>
      </c>
      <c r="R222" s="130" t="n">
        <v>0</v>
      </c>
      <c r="S222" s="130" t="n">
        <v>0</v>
      </c>
      <c r="T222" s="130" t="n">
        <v>0</v>
      </c>
      <c r="U222" s="130" t="n">
        <v>0</v>
      </c>
      <c r="V222" s="130" t="n">
        <v>0</v>
      </c>
      <c r="W222" s="130" t="n">
        <v>0</v>
      </c>
      <c r="X222" s="130" t="n">
        <v>0</v>
      </c>
      <c r="Y222" s="130" t="n">
        <v>0</v>
      </c>
      <c r="Z222" s="130" t="n">
        <v>0</v>
      </c>
      <c r="AA222" s="130" t="n">
        <v>0</v>
      </c>
      <c r="AB222" s="130" t="n">
        <v>0</v>
      </c>
      <c r="AC222" s="130" t="n">
        <v>0</v>
      </c>
      <c r="AD222" s="130" t="n">
        <v>0</v>
      </c>
      <c r="AE222" s="130" t="n">
        <v>0</v>
      </c>
      <c r="AF222" s="130" t="n">
        <v>0</v>
      </c>
      <c r="AG222" s="130" t="n">
        <v>0</v>
      </c>
      <c r="AH222" s="130" t="n">
        <v>0</v>
      </c>
      <c r="AI222" s="130" t="n">
        <v>0</v>
      </c>
      <c r="AJ222" s="130" t="n">
        <v>0</v>
      </c>
      <c r="AK222" s="130" t="n">
        <v>0</v>
      </c>
      <c r="AL222" s="130" t="n">
        <v>0</v>
      </c>
      <c r="AM222" s="130" t="n">
        <v>0</v>
      </c>
      <c r="AN222" s="130" t="n">
        <v>0</v>
      </c>
      <c r="AO222" s="130" t="n">
        <v>0</v>
      </c>
      <c r="AP222" s="130" t="n">
        <v>0</v>
      </c>
      <c r="AQ222" s="130" t="n">
        <v>0</v>
      </c>
      <c r="AR222" s="130" t="n">
        <v>0</v>
      </c>
      <c r="AS222" s="130" t="n">
        <v>0</v>
      </c>
      <c r="AT222" s="130" t="n">
        <v>0</v>
      </c>
      <c r="AU222" s="130" t="n">
        <v>0</v>
      </c>
      <c r="AV222" s="130" t="n">
        <v>0</v>
      </c>
      <c r="AW222" s="130" t="n">
        <v>0</v>
      </c>
      <c r="AX222" s="130" t="n">
        <v>0</v>
      </c>
      <c r="AY222" s="130" t="n">
        <v>0</v>
      </c>
    </row>
    <row r="223">
      <c r="A223" t="inlineStr">
        <is>
          <t>R7</t>
        </is>
      </c>
      <c r="B223" t="inlineStr">
        <is>
          <t>Aéreo</t>
        </is>
      </c>
      <c r="C223" t="inlineStr">
        <is>
          <t>Hidrógeno-Fuel-Cell</t>
        </is>
      </c>
      <c r="D223" t="inlineStr">
        <is>
          <t>%</t>
        </is>
      </c>
      <c r="E223" s="63" t="n">
        <v>0</v>
      </c>
      <c r="F223" s="63" t="n">
        <v>0</v>
      </c>
      <c r="G223" s="63" t="n">
        <v>0</v>
      </c>
      <c r="H223" s="63" t="n">
        <v>0</v>
      </c>
      <c r="I223" s="63" t="n">
        <v>0</v>
      </c>
      <c r="J223" s="63" t="n">
        <v>0</v>
      </c>
      <c r="K223" s="130" t="n">
        <v>0</v>
      </c>
      <c r="L223" s="130" t="n">
        <v>0</v>
      </c>
      <c r="M223" s="130" t="n">
        <v>0</v>
      </c>
      <c r="N223" s="130" t="n">
        <v>0</v>
      </c>
      <c r="O223" s="130" t="n">
        <v>0</v>
      </c>
      <c r="P223" s="130" t="n">
        <v>0</v>
      </c>
      <c r="Q223" s="130" t="n">
        <v>0</v>
      </c>
      <c r="R223" s="130" t="n">
        <v>0</v>
      </c>
      <c r="S223" s="130" t="n">
        <v>0</v>
      </c>
      <c r="T223" s="130" t="n">
        <v>0</v>
      </c>
      <c r="U223" s="130" t="n">
        <v>0</v>
      </c>
      <c r="V223" s="130" t="n">
        <v>0</v>
      </c>
      <c r="W223" s="130" t="n">
        <v>0</v>
      </c>
      <c r="X223" s="130" t="n">
        <v>0</v>
      </c>
      <c r="Y223" s="130" t="n">
        <v>0</v>
      </c>
      <c r="Z223" s="130" t="n">
        <v>0</v>
      </c>
      <c r="AA223" s="130" t="n">
        <v>0</v>
      </c>
      <c r="AB223" s="130" t="n">
        <v>0</v>
      </c>
      <c r="AC223" s="130" t="n">
        <v>0</v>
      </c>
      <c r="AD223" s="130" t="n">
        <v>0</v>
      </c>
      <c r="AE223" s="130" t="n">
        <v>0</v>
      </c>
      <c r="AF223" s="130" t="n">
        <v>0</v>
      </c>
      <c r="AG223" s="130" t="n">
        <v>0</v>
      </c>
      <c r="AH223" s="130" t="n">
        <v>0</v>
      </c>
      <c r="AI223" s="130" t="n">
        <v>0</v>
      </c>
      <c r="AJ223" s="130" t="n">
        <v>0</v>
      </c>
      <c r="AK223" s="130" t="n">
        <v>0</v>
      </c>
      <c r="AL223" s="130" t="n">
        <v>0</v>
      </c>
      <c r="AM223" s="130" t="n">
        <v>0</v>
      </c>
      <c r="AN223" s="130" t="n">
        <v>0</v>
      </c>
      <c r="AO223" s="130" t="n">
        <v>0</v>
      </c>
      <c r="AP223" s="130" t="n">
        <v>0</v>
      </c>
      <c r="AQ223" s="130" t="n">
        <v>0</v>
      </c>
      <c r="AR223" s="130" t="n">
        <v>0</v>
      </c>
      <c r="AS223" s="130" t="n">
        <v>0</v>
      </c>
      <c r="AT223" s="130" t="n">
        <v>0</v>
      </c>
      <c r="AU223" s="130" t="n">
        <v>0</v>
      </c>
      <c r="AV223" s="130" t="n">
        <v>0</v>
      </c>
      <c r="AW223" s="130" t="n">
        <v>0</v>
      </c>
      <c r="AX223" s="130" t="n">
        <v>0</v>
      </c>
      <c r="AY223" s="130" t="n">
        <v>0</v>
      </c>
    </row>
    <row r="224">
      <c r="A224" t="inlineStr">
        <is>
          <t>R7</t>
        </is>
      </c>
      <c r="B224" t="inlineStr">
        <is>
          <t>Marítimo</t>
        </is>
      </c>
      <c r="C224" t="inlineStr">
        <is>
          <t>Petróleo Combustible</t>
        </is>
      </c>
      <c r="D224" t="inlineStr">
        <is>
          <t>%</t>
        </is>
      </c>
      <c r="E224" s="63" t="n">
        <v>0</v>
      </c>
      <c r="F224" s="63" t="n">
        <v>0</v>
      </c>
      <c r="G224" s="63" t="n">
        <v>0</v>
      </c>
      <c r="H224" s="63" t="n">
        <v>0</v>
      </c>
      <c r="I224" s="63" t="n">
        <v>0</v>
      </c>
      <c r="J224" s="63" t="n">
        <v>0</v>
      </c>
      <c r="K224" s="130" t="n">
        <v>0</v>
      </c>
      <c r="L224" s="130" t="n">
        <v>0</v>
      </c>
      <c r="M224" s="130" t="n">
        <v>0</v>
      </c>
      <c r="N224" s="130" t="n">
        <v>0</v>
      </c>
      <c r="O224" s="130" t="n">
        <v>0</v>
      </c>
      <c r="P224" s="130" t="n">
        <v>0</v>
      </c>
      <c r="Q224" s="130" t="n">
        <v>0</v>
      </c>
      <c r="R224" s="130" t="n">
        <v>0</v>
      </c>
      <c r="S224" s="130" t="n">
        <v>0</v>
      </c>
      <c r="T224" s="130" t="n">
        <v>0</v>
      </c>
      <c r="U224" s="130" t="n">
        <v>0</v>
      </c>
      <c r="V224" s="130" t="n">
        <v>0</v>
      </c>
      <c r="W224" s="130" t="n">
        <v>0</v>
      </c>
      <c r="X224" s="130" t="n">
        <v>0</v>
      </c>
      <c r="Y224" s="130" t="n">
        <v>0</v>
      </c>
      <c r="Z224" s="130" t="n">
        <v>0</v>
      </c>
      <c r="AA224" s="130" t="n">
        <v>0</v>
      </c>
      <c r="AB224" s="130" t="n">
        <v>0</v>
      </c>
      <c r="AC224" s="130" t="n">
        <v>0</v>
      </c>
      <c r="AD224" s="130" t="n">
        <v>0</v>
      </c>
      <c r="AE224" s="130" t="n">
        <v>0</v>
      </c>
      <c r="AF224" s="130" t="n">
        <v>0</v>
      </c>
      <c r="AG224" s="130" t="n">
        <v>0</v>
      </c>
      <c r="AH224" s="130" t="n">
        <v>0</v>
      </c>
      <c r="AI224" s="130" t="n">
        <v>0</v>
      </c>
      <c r="AJ224" s="130" t="n">
        <v>0</v>
      </c>
      <c r="AK224" s="130" t="n">
        <v>0</v>
      </c>
      <c r="AL224" s="130" t="n">
        <v>0</v>
      </c>
      <c r="AM224" s="130" t="n">
        <v>0</v>
      </c>
      <c r="AN224" s="130" t="n">
        <v>0</v>
      </c>
      <c r="AO224" s="130" t="n">
        <v>0</v>
      </c>
      <c r="AP224" s="130" t="n">
        <v>0</v>
      </c>
      <c r="AQ224" s="130" t="n">
        <v>0</v>
      </c>
      <c r="AR224" s="130" t="n">
        <v>0</v>
      </c>
      <c r="AS224" s="130" t="n">
        <v>0</v>
      </c>
      <c r="AT224" s="130" t="n">
        <v>0</v>
      </c>
      <c r="AU224" s="130" t="n">
        <v>0</v>
      </c>
      <c r="AV224" s="130" t="n">
        <v>0</v>
      </c>
      <c r="AW224" s="130" t="n">
        <v>0</v>
      </c>
      <c r="AX224" s="130" t="n">
        <v>0</v>
      </c>
      <c r="AY224" s="130" t="n">
        <v>0</v>
      </c>
    </row>
    <row r="225">
      <c r="A225" t="inlineStr">
        <is>
          <t>R7</t>
        </is>
      </c>
      <c r="B225" t="inlineStr">
        <is>
          <t>Marítimo</t>
        </is>
      </c>
      <c r="C225" t="inlineStr">
        <is>
          <t>Hidrógeno-Fuel-Cell</t>
        </is>
      </c>
      <c r="D225" t="inlineStr">
        <is>
          <t>%</t>
        </is>
      </c>
      <c r="E225" s="63" t="n">
        <v>0</v>
      </c>
      <c r="F225" s="63" t="n">
        <v>0</v>
      </c>
      <c r="G225" s="63" t="n">
        <v>0</v>
      </c>
      <c r="H225" s="63" t="n">
        <v>0</v>
      </c>
      <c r="I225" s="63" t="n">
        <v>0</v>
      </c>
      <c r="J225" s="63" t="n">
        <v>0</v>
      </c>
      <c r="K225" s="130" t="n">
        <v>0</v>
      </c>
      <c r="L225" s="130" t="n">
        <v>0</v>
      </c>
      <c r="M225" s="130" t="n">
        <v>0</v>
      </c>
      <c r="N225" s="130" t="n">
        <v>0</v>
      </c>
      <c r="O225" s="130" t="n">
        <v>0</v>
      </c>
      <c r="P225" s="130" t="n">
        <v>0</v>
      </c>
      <c r="Q225" s="130" t="n">
        <v>0</v>
      </c>
      <c r="R225" s="130" t="n">
        <v>0</v>
      </c>
      <c r="S225" s="130" t="n">
        <v>0</v>
      </c>
      <c r="T225" s="130" t="n">
        <v>0</v>
      </c>
      <c r="U225" s="130" t="n">
        <v>0</v>
      </c>
      <c r="V225" s="130" t="n">
        <v>0</v>
      </c>
      <c r="W225" s="130" t="n">
        <v>0</v>
      </c>
      <c r="X225" s="130" t="n">
        <v>0</v>
      </c>
      <c r="Y225" s="130" t="n">
        <v>0</v>
      </c>
      <c r="Z225" s="130" t="n">
        <v>0</v>
      </c>
      <c r="AA225" s="130" t="n">
        <v>0</v>
      </c>
      <c r="AB225" s="130" t="n">
        <v>0</v>
      </c>
      <c r="AC225" s="130" t="n">
        <v>0</v>
      </c>
      <c r="AD225" s="130" t="n">
        <v>0</v>
      </c>
      <c r="AE225" s="130" t="n">
        <v>0</v>
      </c>
      <c r="AF225" s="130" t="n">
        <v>0</v>
      </c>
      <c r="AG225" s="130" t="n">
        <v>0</v>
      </c>
      <c r="AH225" s="130" t="n">
        <v>0</v>
      </c>
      <c r="AI225" s="130" t="n">
        <v>0</v>
      </c>
      <c r="AJ225" s="130" t="n">
        <v>0</v>
      </c>
      <c r="AK225" s="130" t="n">
        <v>0</v>
      </c>
      <c r="AL225" s="130" t="n">
        <v>0</v>
      </c>
      <c r="AM225" s="130" t="n">
        <v>0</v>
      </c>
      <c r="AN225" s="130" t="n">
        <v>0</v>
      </c>
      <c r="AO225" s="130" t="n">
        <v>0</v>
      </c>
      <c r="AP225" s="130" t="n">
        <v>0</v>
      </c>
      <c r="AQ225" s="130" t="n">
        <v>0</v>
      </c>
      <c r="AR225" s="130" t="n">
        <v>0</v>
      </c>
      <c r="AS225" s="130" t="n">
        <v>0</v>
      </c>
      <c r="AT225" s="130" t="n">
        <v>0</v>
      </c>
      <c r="AU225" s="130" t="n">
        <v>0</v>
      </c>
      <c r="AV225" s="130" t="n">
        <v>0</v>
      </c>
      <c r="AW225" s="130" t="n">
        <v>0</v>
      </c>
      <c r="AX225" s="130" t="n">
        <v>0</v>
      </c>
      <c r="AY225" s="130" t="n">
        <v>0</v>
      </c>
    </row>
    <row r="226">
      <c r="A226" t="inlineStr">
        <is>
          <t>R8</t>
        </is>
      </c>
      <c r="B226" t="inlineStr">
        <is>
          <t>Camión liviano</t>
        </is>
      </c>
      <c r="C226" t="inlineStr">
        <is>
          <t>Gasolina</t>
        </is>
      </c>
      <c r="D226" t="inlineStr">
        <is>
          <t>%</t>
        </is>
      </c>
      <c r="E226" s="63" t="n">
        <v>0</v>
      </c>
      <c r="F226" s="63" t="n">
        <v>0</v>
      </c>
      <c r="G226" s="63" t="n">
        <v>0</v>
      </c>
      <c r="H226" s="63" t="n">
        <v>0</v>
      </c>
      <c r="I226" s="63" t="n">
        <v>0</v>
      </c>
      <c r="J226" s="63" t="n">
        <v>0</v>
      </c>
      <c r="K226" s="130" t="n">
        <v>0</v>
      </c>
      <c r="L226" s="130" t="n">
        <v>0</v>
      </c>
      <c r="M226" s="130" t="n">
        <v>0</v>
      </c>
      <c r="N226" s="130" t="n">
        <v>0</v>
      </c>
      <c r="O226" s="130" t="n">
        <v>0</v>
      </c>
      <c r="P226" s="130" t="n">
        <v>0</v>
      </c>
      <c r="Q226" s="130" t="n">
        <v>0</v>
      </c>
      <c r="R226" s="130" t="n">
        <v>0</v>
      </c>
      <c r="S226" s="130" t="n">
        <v>0</v>
      </c>
      <c r="T226" s="130" t="n">
        <v>0</v>
      </c>
      <c r="U226" s="130" t="n">
        <v>0</v>
      </c>
      <c r="V226" s="130" t="n">
        <v>0</v>
      </c>
      <c r="W226" s="130" t="n">
        <v>0</v>
      </c>
      <c r="X226" s="130" t="n">
        <v>0</v>
      </c>
      <c r="Y226" s="130" t="n">
        <v>0</v>
      </c>
      <c r="Z226" s="130" t="n">
        <v>0</v>
      </c>
      <c r="AA226" s="130" t="n">
        <v>0</v>
      </c>
      <c r="AB226" s="130" t="n">
        <v>0</v>
      </c>
      <c r="AC226" s="130" t="n">
        <v>0</v>
      </c>
      <c r="AD226" s="130" t="n">
        <v>0</v>
      </c>
      <c r="AE226" s="130" t="n">
        <v>0</v>
      </c>
      <c r="AF226" s="130" t="n">
        <v>0</v>
      </c>
      <c r="AG226" s="130" t="n">
        <v>0</v>
      </c>
      <c r="AH226" s="130" t="n">
        <v>0</v>
      </c>
      <c r="AI226" s="130" t="n">
        <v>0</v>
      </c>
      <c r="AJ226" s="130" t="n">
        <v>0</v>
      </c>
      <c r="AK226" s="130" t="n">
        <v>0</v>
      </c>
      <c r="AL226" s="130" t="n">
        <v>0</v>
      </c>
      <c r="AM226" s="130" t="n">
        <v>0</v>
      </c>
      <c r="AN226" s="130" t="n">
        <v>0</v>
      </c>
      <c r="AO226" s="130" t="n">
        <v>0</v>
      </c>
      <c r="AP226" s="130" t="n">
        <v>0</v>
      </c>
      <c r="AQ226" s="130" t="n">
        <v>0</v>
      </c>
      <c r="AR226" s="130" t="n">
        <v>0</v>
      </c>
      <c r="AS226" s="130" t="n">
        <v>0</v>
      </c>
      <c r="AT226" s="130" t="n">
        <v>0</v>
      </c>
      <c r="AU226" s="130" t="n">
        <v>0</v>
      </c>
      <c r="AV226" s="130" t="n">
        <v>0</v>
      </c>
      <c r="AW226" s="130" t="n">
        <v>0</v>
      </c>
      <c r="AX226" s="130" t="n">
        <v>0</v>
      </c>
      <c r="AY226" s="130" t="n">
        <v>0</v>
      </c>
    </row>
    <row r="227">
      <c r="A227" t="inlineStr">
        <is>
          <t>R8</t>
        </is>
      </c>
      <c r="B227" t="inlineStr">
        <is>
          <t>Camión liviano</t>
        </is>
      </c>
      <c r="C227" t="inlineStr">
        <is>
          <t>Diesel</t>
        </is>
      </c>
      <c r="D227" t="inlineStr">
        <is>
          <t>%</t>
        </is>
      </c>
      <c r="E227" s="63" t="n">
        <v>1</v>
      </c>
      <c r="F227" s="63" t="n">
        <v>1</v>
      </c>
      <c r="G227" s="63" t="n">
        <v>0.9942531738153702</v>
      </c>
      <c r="H227" s="63" t="n">
        <v>0.9842012873025161</v>
      </c>
      <c r="I227" s="63" t="n">
        <v>0.9944380069524913</v>
      </c>
      <c r="J227" s="63" t="n">
        <v>0.9943176610759784</v>
      </c>
      <c r="K227" s="130" t="n">
        <v>0.9943176610759784</v>
      </c>
      <c r="L227" s="130" t="n">
        <v>0.9928401829689527</v>
      </c>
      <c r="M227" s="130" t="n">
        <v>0.9923176610759784</v>
      </c>
      <c r="N227" s="130" t="n">
        <v>0.991638947049772</v>
      </c>
      <c r="O227" s="130" t="n">
        <v>0.9907620889983865</v>
      </c>
      <c r="P227" s="130" t="n">
        <v>0.989625643468579</v>
      </c>
      <c r="Q227" s="130" t="n">
        <v>0.9881355857315881</v>
      </c>
      <c r="R227" s="130" t="n">
        <v>0.9861488084191669</v>
      </c>
      <c r="S227" s="130" t="n">
        <v>0.9834537962601119</v>
      </c>
      <c r="T227" s="130" t="n">
        <v>0.9797479119686728</v>
      </c>
      <c r="U227" s="130" t="n">
        <v>0.9746100562209478</v>
      </c>
      <c r="V227" s="130" t="n">
        <v>0.9674685837371023</v>
      </c>
      <c r="W227" s="130" t="n">
        <v>0.9575679414372303</v>
      </c>
      <c r="X227" s="130" t="n">
        <v>0.9439441401293625</v>
      </c>
      <c r="Y227" s="130" t="n">
        <v>0.9254295140188614</v>
      </c>
      <c r="Z227" s="130" t="n">
        <v>0.900720323415353</v>
      </c>
      <c r="AA227" s="130" t="n">
        <v>0.8685503327422515</v>
      </c>
      <c r="AB227" s="130" t="n">
        <v>0.8280034531380021</v>
      </c>
      <c r="AC227" s="130" t="n">
        <v>0.7789449683875709</v>
      </c>
      <c r="AD227" s="130" t="n">
        <v>0.7224446138357145</v>
      </c>
      <c r="AE227" s="130" t="n">
        <v>0.6609562227324861</v>
      </c>
      <c r="AF227" s="130" t="n">
        <v>0.5980307970007847</v>
      </c>
      <c r="AG227" s="130" t="n">
        <v>0.5375605863921853</v>
      </c>
      <c r="AH227" s="130" t="n">
        <v>0.4828625745495119</v>
      </c>
      <c r="AI227" s="130" t="n">
        <v>0.4360290370074695</v>
      </c>
      <c r="AJ227" s="130" t="n">
        <v>0.3977777397566813</v>
      </c>
      <c r="AK227" s="130" t="n">
        <v>0.367722291098577</v>
      </c>
      <c r="AL227" s="130" t="n">
        <v>0.3448169979704594</v>
      </c>
      <c r="AM227" s="130" t="n">
        <v>0.3277639075613301</v>
      </c>
      <c r="AN227" s="130" t="n">
        <v>0.3152873560543784</v>
      </c>
      <c r="AO227" s="130" t="n">
        <v>0.3062751643339806</v>
      </c>
      <c r="AP227" s="130" t="n">
        <v>0.2998253654194272</v>
      </c>
      <c r="AQ227" s="130" t="n">
        <v>0.2952399249933582</v>
      </c>
      <c r="AR227" s="130" t="n">
        <v>0.291995290082408</v>
      </c>
      <c r="AS227" s="130" t="n">
        <v>0.2897070637629023</v>
      </c>
      <c r="AT227" s="130" t="n">
        <v>0.2880971305293671</v>
      </c>
      <c r="AU227" s="130" t="n">
        <v>0.2869663043149614</v>
      </c>
      <c r="AV227" s="130" t="n">
        <v>0.2861729313642505</v>
      </c>
      <c r="AW227" s="130" t="n">
        <v>0.2856167665500056</v>
      </c>
      <c r="AX227" s="130" t="n">
        <v>0.2852271113662276</v>
      </c>
      <c r="AY227" s="130" t="n">
        <v>0.2849542243835944</v>
      </c>
    </row>
    <row r="228">
      <c r="A228" t="inlineStr">
        <is>
          <t>R8</t>
        </is>
      </c>
      <c r="B228" t="inlineStr">
        <is>
          <t>Camión liviano</t>
        </is>
      </c>
      <c r="C228" t="inlineStr">
        <is>
          <t>Eléctrico</t>
        </is>
      </c>
      <c r="D228" t="inlineStr">
        <is>
          <t>%</t>
        </is>
      </c>
      <c r="E228" s="63" t="n">
        <v>0</v>
      </c>
      <c r="F228" s="63" t="n">
        <v>0</v>
      </c>
      <c r="G228" s="63" t="n">
        <v>0</v>
      </c>
      <c r="H228" s="63" t="n">
        <v>0.0007801833430856252</v>
      </c>
      <c r="I228" s="63" t="n">
        <v>0.0003707995365005794</v>
      </c>
      <c r="J228" s="63" t="n">
        <v>0</v>
      </c>
      <c r="K228" s="130" t="n">
        <v>0</v>
      </c>
      <c r="L228" s="130" t="n">
        <v>0</v>
      </c>
      <c r="M228" s="130" t="n">
        <v>0</v>
      </c>
      <c r="N228" s="130" t="n">
        <v>0</v>
      </c>
      <c r="O228" s="130" t="n">
        <v>0</v>
      </c>
      <c r="P228" s="130" t="n">
        <v>0</v>
      </c>
      <c r="Q228" s="130" t="n">
        <v>0</v>
      </c>
      <c r="R228" s="130" t="n">
        <v>0</v>
      </c>
      <c r="S228" s="130" t="n">
        <v>0</v>
      </c>
      <c r="T228" s="130" t="n">
        <v>0</v>
      </c>
      <c r="U228" s="130" t="n">
        <v>0</v>
      </c>
      <c r="V228" s="130" t="n">
        <v>0</v>
      </c>
      <c r="W228" s="130" t="n">
        <v>0</v>
      </c>
      <c r="X228" s="130" t="n">
        <v>0</v>
      </c>
      <c r="Y228" s="130" t="n">
        <v>0</v>
      </c>
      <c r="Z228" s="130" t="n">
        <v>0</v>
      </c>
      <c r="AA228" s="130" t="n">
        <v>0</v>
      </c>
      <c r="AB228" s="130" t="n">
        <v>0</v>
      </c>
      <c r="AC228" s="130" t="n">
        <v>0</v>
      </c>
      <c r="AD228" s="130" t="n">
        <v>0</v>
      </c>
      <c r="AE228" s="130" t="n">
        <v>0</v>
      </c>
      <c r="AF228" s="130" t="n">
        <v>0</v>
      </c>
      <c r="AG228" s="130" t="n">
        <v>0</v>
      </c>
      <c r="AH228" s="130" t="n">
        <v>0</v>
      </c>
      <c r="AI228" s="130" t="n">
        <v>0</v>
      </c>
      <c r="AJ228" s="130" t="n">
        <v>0</v>
      </c>
      <c r="AK228" s="130" t="n">
        <v>0</v>
      </c>
      <c r="AL228" s="130" t="n">
        <v>0</v>
      </c>
      <c r="AM228" s="130" t="n">
        <v>0</v>
      </c>
      <c r="AN228" s="130" t="n">
        <v>0</v>
      </c>
      <c r="AO228" s="130" t="n">
        <v>0</v>
      </c>
      <c r="AP228" s="130" t="n">
        <v>0</v>
      </c>
      <c r="AQ228" s="130" t="n">
        <v>0</v>
      </c>
      <c r="AR228" s="130" t="n">
        <v>0</v>
      </c>
      <c r="AS228" s="130" t="n">
        <v>0</v>
      </c>
      <c r="AT228" s="130" t="n">
        <v>0</v>
      </c>
      <c r="AU228" s="130" t="n">
        <v>0</v>
      </c>
      <c r="AV228" s="130" t="n">
        <v>0</v>
      </c>
      <c r="AW228" s="130" t="n">
        <v>0</v>
      </c>
      <c r="AX228" s="130" t="n">
        <v>0</v>
      </c>
      <c r="AY228" s="130" t="n">
        <v>0</v>
      </c>
    </row>
    <row r="229">
      <c r="A229" t="inlineStr">
        <is>
          <t>R8</t>
        </is>
      </c>
      <c r="B229" t="inlineStr">
        <is>
          <t>Camión liviano</t>
        </is>
      </c>
      <c r="C229" t="inlineStr">
        <is>
          <t>GLP</t>
        </is>
      </c>
      <c r="D229" t="inlineStr">
        <is>
          <t>%</t>
        </is>
      </c>
      <c r="E229" s="63" t="n">
        <v>0</v>
      </c>
      <c r="F229" s="63" t="n">
        <v>0</v>
      </c>
      <c r="G229" s="63" t="n">
        <v>0.005746826184629852</v>
      </c>
      <c r="H229" s="63" t="n">
        <v>0.01501852935439828</v>
      </c>
      <c r="I229" s="63" t="n">
        <v>0.005191193511008111</v>
      </c>
      <c r="J229" s="63" t="n">
        <v>0.005682338924021629</v>
      </c>
      <c r="K229" s="130" t="n">
        <v>0.005682338924021629</v>
      </c>
      <c r="L229" s="130" t="n">
        <v>0.005671518250060658</v>
      </c>
      <c r="M229" s="130" t="n">
        <v>0.005667411699227212</v>
      </c>
      <c r="N229" s="130" t="n">
        <v>0.00566175332967746</v>
      </c>
      <c r="O229" s="130" t="n">
        <v>0.005653962717707621</v>
      </c>
      <c r="P229" s="130" t="n">
        <v>0.005643247715451362</v>
      </c>
      <c r="Q229" s="130" t="n">
        <v>0.005628532012896806</v>
      </c>
      <c r="R229" s="130" t="n">
        <v>0.005608362191392459</v>
      </c>
      <c r="S229" s="130" t="n">
        <v>0.0055807923493492</v>
      </c>
      <c r="T229" s="130" t="n">
        <v>0.005543248195613983</v>
      </c>
      <c r="U229" s="130" t="n">
        <v>0.005492380733414545</v>
      </c>
      <c r="V229" s="130" t="n">
        <v>0.00542393508182604</v>
      </c>
      <c r="W229" s="130" t="n">
        <v>0.005332685572070073</v>
      </c>
      <c r="X229" s="130" t="n">
        <v>0.005212524823232664</v>
      </c>
      <c r="Y229" s="130" t="n">
        <v>0.005056835119783768</v>
      </c>
      <c r="Z229" s="130" t="n">
        <v>0.004859291079610031</v>
      </c>
      <c r="AA229" s="130" t="n">
        <v>0.004615194144565202</v>
      </c>
      <c r="AB229" s="130" t="n">
        <v>0.004323258257795013</v>
      </c>
      <c r="AC229" s="130" t="n">
        <v>0.00398743166218756</v>
      </c>
      <c r="AD229" s="130" t="n">
        <v>0.003617977469228767</v>
      </c>
      <c r="AE229" s="130" t="n">
        <v>0.003230960482151971</v>
      </c>
      <c r="AF229" s="130" t="n">
        <v>0.002845803778660727</v>
      </c>
      <c r="AG229" s="130" t="n">
        <v>0.002481564125938334</v>
      </c>
      <c r="AH229" s="130" t="n">
        <v>0.002153352427381934</v>
      </c>
      <c r="AI229" s="130" t="n">
        <v>0.00187023354088114</v>
      </c>
      <c r="AJ229" s="130" t="n">
        <v>0.001635060846199588</v>
      </c>
      <c r="AK229" s="130" t="n">
        <v>0.001445764676944409</v>
      </c>
      <c r="AL229" s="130" t="n">
        <v>0.001297217143376143</v>
      </c>
      <c r="AM229" s="130" t="n">
        <v>0.00118295329521899</v>
      </c>
      <c r="AN229" s="130" t="n">
        <v>0.001096404701772138</v>
      </c>
      <c r="AO229" s="130" t="n">
        <v>0.001031611008485826</v>
      </c>
      <c r="AP229" s="130" t="n">
        <v>0.0009835273000760676</v>
      </c>
      <c r="AQ229" s="130" t="n">
        <v>0.0009480758161553451</v>
      </c>
      <c r="AR229" s="130" t="n">
        <v>0.000922063232160584</v>
      </c>
      <c r="AS229" s="130" t="n">
        <v>0.0009030436938691871</v>
      </c>
      <c r="AT229" s="130" t="n">
        <v>0.0008891730914000522</v>
      </c>
      <c r="AU229" s="130" t="n">
        <v>0.0008790765464631093</v>
      </c>
      <c r="AV229" s="130" t="n">
        <v>0.0008717372449109407</v>
      </c>
      <c r="AW229" s="130" t="n">
        <v>0.0008664075331966944</v>
      </c>
      <c r="AX229" s="130" t="n">
        <v>0.0008625399626020244</v>
      </c>
      <c r="AY229" s="130" t="n">
        <v>0.0008597348870077277</v>
      </c>
    </row>
    <row r="230">
      <c r="A230" t="inlineStr">
        <is>
          <t>R8</t>
        </is>
      </c>
      <c r="B230" t="inlineStr">
        <is>
          <t>Camión liviano</t>
        </is>
      </c>
      <c r="C230" t="inlineStr">
        <is>
          <t>GNC</t>
        </is>
      </c>
      <c r="D230" t="inlineStr">
        <is>
          <t>%</t>
        </is>
      </c>
      <c r="E230" s="63" t="n">
        <v>0</v>
      </c>
      <c r="F230" s="63" t="n">
        <v>0</v>
      </c>
      <c r="G230" s="63" t="n">
        <v>0</v>
      </c>
      <c r="H230" s="63" t="n">
        <v>0</v>
      </c>
      <c r="I230" s="63" t="n">
        <v>0</v>
      </c>
      <c r="J230" s="63" t="n">
        <v>0</v>
      </c>
      <c r="K230" s="130" t="n">
        <v>0</v>
      </c>
      <c r="L230" s="130" t="n">
        <v>0</v>
      </c>
      <c r="M230" s="130" t="n">
        <v>0</v>
      </c>
      <c r="N230" s="130" t="n">
        <v>0</v>
      </c>
      <c r="O230" s="130" t="n">
        <v>0</v>
      </c>
      <c r="P230" s="130" t="n">
        <v>0</v>
      </c>
      <c r="Q230" s="130" t="n">
        <v>0</v>
      </c>
      <c r="R230" s="130" t="n">
        <v>0</v>
      </c>
      <c r="S230" s="130" t="n">
        <v>0</v>
      </c>
      <c r="T230" s="130" t="n">
        <v>0</v>
      </c>
      <c r="U230" s="130" t="n">
        <v>0</v>
      </c>
      <c r="V230" s="130" t="n">
        <v>0</v>
      </c>
      <c r="W230" s="130" t="n">
        <v>0</v>
      </c>
      <c r="X230" s="130" t="n">
        <v>0</v>
      </c>
      <c r="Y230" s="130" t="n">
        <v>0</v>
      </c>
      <c r="Z230" s="130" t="n">
        <v>0</v>
      </c>
      <c r="AA230" s="130" t="n">
        <v>0</v>
      </c>
      <c r="AB230" s="130" t="n">
        <v>0</v>
      </c>
      <c r="AC230" s="130" t="n">
        <v>0</v>
      </c>
      <c r="AD230" s="130" t="n">
        <v>0</v>
      </c>
      <c r="AE230" s="130" t="n">
        <v>0</v>
      </c>
      <c r="AF230" s="130" t="n">
        <v>0</v>
      </c>
      <c r="AG230" s="130" t="n">
        <v>0</v>
      </c>
      <c r="AH230" s="130" t="n">
        <v>0</v>
      </c>
      <c r="AI230" s="130" t="n">
        <v>0</v>
      </c>
      <c r="AJ230" s="130" t="n">
        <v>0</v>
      </c>
      <c r="AK230" s="130" t="n">
        <v>0</v>
      </c>
      <c r="AL230" s="130" t="n">
        <v>0</v>
      </c>
      <c r="AM230" s="130" t="n">
        <v>0</v>
      </c>
      <c r="AN230" s="130" t="n">
        <v>0</v>
      </c>
      <c r="AO230" s="130" t="n">
        <v>0</v>
      </c>
      <c r="AP230" s="130" t="n">
        <v>0</v>
      </c>
      <c r="AQ230" s="130" t="n">
        <v>0</v>
      </c>
      <c r="AR230" s="130" t="n">
        <v>0</v>
      </c>
      <c r="AS230" s="130" t="n">
        <v>0</v>
      </c>
      <c r="AT230" s="130" t="n">
        <v>0</v>
      </c>
      <c r="AU230" s="130" t="n">
        <v>0</v>
      </c>
      <c r="AV230" s="130" t="n">
        <v>0</v>
      </c>
      <c r="AW230" s="130" t="n">
        <v>0</v>
      </c>
      <c r="AX230" s="130" t="n">
        <v>0</v>
      </c>
      <c r="AY230" s="130" t="n">
        <v>0</v>
      </c>
    </row>
    <row r="231">
      <c r="A231" t="inlineStr">
        <is>
          <t>R8</t>
        </is>
      </c>
      <c r="B231" t="inlineStr">
        <is>
          <t>Camión liviano</t>
        </is>
      </c>
      <c r="C231" t="inlineStr">
        <is>
          <t>Hidrógeno-Comb-Directa</t>
        </is>
      </c>
      <c r="D231" t="inlineStr">
        <is>
          <t>%</t>
        </is>
      </c>
      <c r="E231" s="63" t="n">
        <v>0</v>
      </c>
      <c r="F231" s="63" t="n">
        <v>0</v>
      </c>
      <c r="G231" s="63" t="n">
        <v>0</v>
      </c>
      <c r="H231" s="63" t="n">
        <v>0</v>
      </c>
      <c r="I231" s="63" t="n">
        <v>0</v>
      </c>
      <c r="J231" s="63" t="n">
        <v>0</v>
      </c>
      <c r="K231" s="71" t="n">
        <v>0</v>
      </c>
      <c r="L231" s="71" t="n">
        <v>0.000777508228522504</v>
      </c>
      <c r="M231" s="71" t="n">
        <v>0.001</v>
      </c>
      <c r="N231" s="71" t="n">
        <v>0.001250341200009448</v>
      </c>
      <c r="O231" s="71" t="n">
        <v>0.001515853309977464</v>
      </c>
      <c r="P231" s="71" t="n">
        <v>0.001780375585581813</v>
      </c>
      <c r="Q231" s="71" t="n">
        <v>0.002027983367962302</v>
      </c>
      <c r="R231" s="71" t="n">
        <v>0.002246594447847678</v>
      </c>
      <c r="S231" s="71" t="n">
        <v>0.002429861378661591</v>
      </c>
      <c r="T231" s="71" t="n">
        <v>0.00257694323603277</v>
      </c>
      <c r="U231" s="71" t="n">
        <v>0.002690908188994707</v>
      </c>
      <c r="V231" s="71" t="n">
        <v>0.002776831462149613</v>
      </c>
      <c r="W231" s="71" t="n">
        <v>0.00284028691880296</v>
      </c>
      <c r="X231" s="71" t="n">
        <v>0.002886437420502082</v>
      </c>
      <c r="Y231" s="71" t="n">
        <v>0.002919629679503655</v>
      </c>
      <c r="Z231" s="71" t="n">
        <v>0.002943310985180656</v>
      </c>
      <c r="AA231" s="71" t="n">
        <v>0.002960109873126804</v>
      </c>
      <c r="AB231" s="71" t="n">
        <v>0.002971978071875217</v>
      </c>
      <c r="AC231" s="71" t="n">
        <v>0.002980338671474984</v>
      </c>
      <c r="AD231" s="71" t="n">
        <v>0.002986216378370161</v>
      </c>
      <c r="AE231" s="71" t="n">
        <v>0.002990342652627952</v>
      </c>
      <c r="AF231" s="71" t="n">
        <v>0.002993236480364331</v>
      </c>
      <c r="AG231" s="71" t="n">
        <v>0.002995264544724422</v>
      </c>
      <c r="AH231" s="71" t="n">
        <v>0.002996685160550891</v>
      </c>
      <c r="AI231" s="71" t="n">
        <v>0.002997679927965552</v>
      </c>
      <c r="AJ231" s="71" t="n">
        <v>0.002998376332198952</v>
      </c>
      <c r="AK231" s="71" t="n">
        <v>0.002998863779543957</v>
      </c>
      <c r="AL231" s="71" t="n">
        <v>0.002999204927314111</v>
      </c>
      <c r="AM231" s="71" t="n">
        <v>0.002999443665195523</v>
      </c>
      <c r="AN231" s="71" t="n">
        <v>0.002999610726135422</v>
      </c>
      <c r="AO231" s="71" t="n">
        <v>0.002999727625153023</v>
      </c>
      <c r="AP231" s="71" t="n">
        <v>0.002999809421603156</v>
      </c>
      <c r="AQ231" s="71" t="n">
        <v>0.002999866654985469</v>
      </c>
      <c r="AR231" s="71" t="n">
        <v>0.002999906700909882</v>
      </c>
      <c r="AS231" s="71" t="n">
        <v>0.002999934720579167</v>
      </c>
      <c r="AT231" s="71" t="n">
        <v>0.002999954325483501</v>
      </c>
      <c r="AU231" s="71" t="n">
        <v>0.002999968042649025</v>
      </c>
      <c r="AV231" s="71" t="n">
        <v>0.002999977640247622</v>
      </c>
      <c r="AW231" s="71" t="n">
        <v>0.002999984355460299</v>
      </c>
      <c r="AX231" s="71" t="n">
        <v>0.002999989053928068</v>
      </c>
      <c r="AY231" s="71" t="n">
        <v>0.002999992341325685</v>
      </c>
    </row>
    <row r="232">
      <c r="A232" t="inlineStr">
        <is>
          <t>R8</t>
        </is>
      </c>
      <c r="B232" t="inlineStr">
        <is>
          <t>Camión liviano</t>
        </is>
      </c>
      <c r="C232" t="inlineStr">
        <is>
          <t>Hidrógeno-Fuel-Cell</t>
        </is>
      </c>
      <c r="D232" t="inlineStr">
        <is>
          <t>%</t>
        </is>
      </c>
      <c r="E232" s="63" t="n">
        <v>0</v>
      </c>
      <c r="F232" s="63" t="n">
        <v>0</v>
      </c>
      <c r="G232" s="63" t="n">
        <v>0</v>
      </c>
      <c r="H232" s="63" t="n">
        <v>0</v>
      </c>
      <c r="I232" s="63" t="n">
        <v>0</v>
      </c>
      <c r="J232" s="63" t="n">
        <v>0</v>
      </c>
      <c r="K232" s="130" t="n">
        <v>0</v>
      </c>
      <c r="L232" s="130" t="n">
        <v>0.0006999698785031712</v>
      </c>
      <c r="M232" s="130" t="n">
        <v>0.001</v>
      </c>
      <c r="N232" s="130" t="n">
        <v>0.001428372826197013</v>
      </c>
      <c r="O232" s="130" t="n">
        <v>0.002039718767614486</v>
      </c>
      <c r="P232" s="130" t="n">
        <v>0.0029116420218177</v>
      </c>
      <c r="Q232" s="130" t="n">
        <v>0.004154091976428089</v>
      </c>
      <c r="R232" s="130" t="n">
        <v>0.005922258208963956</v>
      </c>
      <c r="S232" s="130" t="n">
        <v>0.008434003437205075</v>
      </c>
      <c r="T232" s="130" t="n">
        <v>0.01199280587127293</v>
      </c>
      <c r="U232" s="130" t="n">
        <v>0.01701669666603602</v>
      </c>
      <c r="V232" s="130" t="n">
        <v>0.0240722458767266</v>
      </c>
      <c r="W232" s="130" t="n">
        <v>0.0339094327199452</v>
      </c>
      <c r="X232" s="130" t="n">
        <v>0.04748708352611394</v>
      </c>
      <c r="Y232" s="130" t="n">
        <v>0.06596851737761344</v>
      </c>
      <c r="Z232" s="130" t="n">
        <v>0.09065402667544482</v>
      </c>
      <c r="AA232" s="130" t="n">
        <v>0.1228072184606002</v>
      </c>
      <c r="AB232" s="130" t="n">
        <v>0.1633422298661012</v>
      </c>
      <c r="AC232" s="130" t="n">
        <v>0.2123923540169326</v>
      </c>
      <c r="AD232" s="130" t="n">
        <v>0.2688868308618939</v>
      </c>
      <c r="AE232" s="130" t="n">
        <v>0.3303710956908645</v>
      </c>
      <c r="AF232" s="130" t="n">
        <v>0.3932936275948296</v>
      </c>
      <c r="AG232" s="130" t="n">
        <v>0.4537618101390687</v>
      </c>
      <c r="AH232" s="130" t="n">
        <v>0.5084584013659157</v>
      </c>
      <c r="AI232" s="130" t="n">
        <v>0.5552909441405434</v>
      </c>
      <c r="AJ232" s="130" t="n">
        <v>0.5935415449870982</v>
      </c>
      <c r="AK232" s="130" t="n">
        <v>0.6235965061978574</v>
      </c>
      <c r="AL232" s="130" t="n">
        <v>0.6465014581782049</v>
      </c>
      <c r="AM232" s="130" t="n">
        <v>0.6635543098494527</v>
      </c>
      <c r="AN232" s="130" t="n">
        <v>0.6760306942954646</v>
      </c>
      <c r="AO232" s="130" t="n">
        <v>0.6850427691168448</v>
      </c>
      <c r="AP232" s="130" t="n">
        <v>0.6914924862349481</v>
      </c>
      <c r="AQ232" s="130" t="n">
        <v>0.6960778694276348</v>
      </c>
      <c r="AR232" s="130" t="n">
        <v>0.6993224642926605</v>
      </c>
      <c r="AS232" s="130" t="n">
        <v>0.7016106625924969</v>
      </c>
      <c r="AT232" s="130" t="n">
        <v>0.7032205762211278</v>
      </c>
      <c r="AU232" s="130" t="n">
        <v>0.704351388718368</v>
      </c>
      <c r="AV232" s="130" t="n">
        <v>0.7051447520714803</v>
      </c>
      <c r="AW232" s="130" t="n">
        <v>0.7057009101705125</v>
      </c>
      <c r="AX232" s="130" t="n">
        <v>0.7060905606558228</v>
      </c>
      <c r="AY232" s="130" t="n">
        <v>0.7063634443510584</v>
      </c>
    </row>
    <row r="233">
      <c r="A233" t="inlineStr">
        <is>
          <t>R8</t>
        </is>
      </c>
      <c r="B233" t="inlineStr">
        <is>
          <t>Camión mediano</t>
        </is>
      </c>
      <c r="C233" t="inlineStr">
        <is>
          <t>Gasolina</t>
        </is>
      </c>
      <c r="D233" t="inlineStr">
        <is>
          <t>%</t>
        </is>
      </c>
      <c r="E233" s="63" t="n">
        <v>0</v>
      </c>
      <c r="F233" s="63" t="n">
        <v>0</v>
      </c>
      <c r="G233" s="63" t="n">
        <v>0</v>
      </c>
      <c r="H233" s="63" t="n">
        <v>0</v>
      </c>
      <c r="I233" s="63" t="n">
        <v>0</v>
      </c>
      <c r="J233" s="63" t="n">
        <v>0</v>
      </c>
      <c r="K233" s="130" t="n">
        <v>0</v>
      </c>
      <c r="L233" s="130" t="n">
        <v>0</v>
      </c>
      <c r="M233" s="130" t="n">
        <v>0</v>
      </c>
      <c r="N233" s="130" t="n">
        <v>0</v>
      </c>
      <c r="O233" s="130" t="n">
        <v>0</v>
      </c>
      <c r="P233" s="130" t="n">
        <v>0</v>
      </c>
      <c r="Q233" s="130" t="n">
        <v>0</v>
      </c>
      <c r="R233" s="130" t="n">
        <v>0</v>
      </c>
      <c r="S233" s="130" t="n">
        <v>0</v>
      </c>
      <c r="T233" s="130" t="n">
        <v>0</v>
      </c>
      <c r="U233" s="130" t="n">
        <v>0</v>
      </c>
      <c r="V233" s="130" t="n">
        <v>0</v>
      </c>
      <c r="W233" s="130" t="n">
        <v>0</v>
      </c>
      <c r="X233" s="130" t="n">
        <v>0</v>
      </c>
      <c r="Y233" s="130" t="n">
        <v>0</v>
      </c>
      <c r="Z233" s="130" t="n">
        <v>0</v>
      </c>
      <c r="AA233" s="130" t="n">
        <v>0</v>
      </c>
      <c r="AB233" s="130" t="n">
        <v>0</v>
      </c>
      <c r="AC233" s="130" t="n">
        <v>0</v>
      </c>
      <c r="AD233" s="130" t="n">
        <v>0</v>
      </c>
      <c r="AE233" s="130" t="n">
        <v>0</v>
      </c>
      <c r="AF233" s="130" t="n">
        <v>0</v>
      </c>
      <c r="AG233" s="130" t="n">
        <v>0</v>
      </c>
      <c r="AH233" s="130" t="n">
        <v>0</v>
      </c>
      <c r="AI233" s="130" t="n">
        <v>0</v>
      </c>
      <c r="AJ233" s="130" t="n">
        <v>0</v>
      </c>
      <c r="AK233" s="130" t="n">
        <v>0</v>
      </c>
      <c r="AL233" s="130" t="n">
        <v>0</v>
      </c>
      <c r="AM233" s="130" t="n">
        <v>0</v>
      </c>
      <c r="AN233" s="130" t="n">
        <v>0</v>
      </c>
      <c r="AO233" s="130" t="n">
        <v>0</v>
      </c>
      <c r="AP233" s="130" t="n">
        <v>0</v>
      </c>
      <c r="AQ233" s="130" t="n">
        <v>0</v>
      </c>
      <c r="AR233" s="130" t="n">
        <v>0</v>
      </c>
      <c r="AS233" s="130" t="n">
        <v>0</v>
      </c>
      <c r="AT233" s="130" t="n">
        <v>0</v>
      </c>
      <c r="AU233" s="130" t="n">
        <v>0</v>
      </c>
      <c r="AV233" s="130" t="n">
        <v>0</v>
      </c>
      <c r="AW233" s="130" t="n">
        <v>0</v>
      </c>
      <c r="AX233" s="130" t="n">
        <v>0</v>
      </c>
      <c r="AY233" s="130" t="n">
        <v>0</v>
      </c>
    </row>
    <row r="234">
      <c r="A234" t="inlineStr">
        <is>
          <t>R8</t>
        </is>
      </c>
      <c r="B234" t="inlineStr">
        <is>
          <t>Camión mediano</t>
        </is>
      </c>
      <c r="C234" t="inlineStr">
        <is>
          <t>Diesel</t>
        </is>
      </c>
      <c r="D234" t="inlineStr">
        <is>
          <t>%</t>
        </is>
      </c>
      <c r="E234" s="63" t="n">
        <v>1</v>
      </c>
      <c r="F234" s="63" t="n">
        <v>1</v>
      </c>
      <c r="G234" s="63" t="n">
        <v>0.9942531738153702</v>
      </c>
      <c r="H234" s="63" t="n">
        <v>0.9842012873025161</v>
      </c>
      <c r="I234" s="63" t="n">
        <v>0.9944380069524913</v>
      </c>
      <c r="J234" s="63" t="n">
        <v>0.9943176610759784</v>
      </c>
      <c r="K234" s="130" t="n">
        <v>0.9943176610759784</v>
      </c>
      <c r="L234" s="130" t="n">
        <v>0.9928401829689527</v>
      </c>
      <c r="M234" s="130" t="n">
        <v>0.9923176610759784</v>
      </c>
      <c r="N234" s="130" t="n">
        <v>0.991638947049772</v>
      </c>
      <c r="O234" s="130" t="n">
        <v>0.9907620889983865</v>
      </c>
      <c r="P234" s="130" t="n">
        <v>0.989625643468579</v>
      </c>
      <c r="Q234" s="130" t="n">
        <v>0.9881355857315881</v>
      </c>
      <c r="R234" s="130" t="n">
        <v>0.9861488084191669</v>
      </c>
      <c r="S234" s="130" t="n">
        <v>0.9834537962601119</v>
      </c>
      <c r="T234" s="130" t="n">
        <v>0.9797479119686728</v>
      </c>
      <c r="U234" s="130" t="n">
        <v>0.9746100562209478</v>
      </c>
      <c r="V234" s="130" t="n">
        <v>0.9674685837371023</v>
      </c>
      <c r="W234" s="130" t="n">
        <v>0.9575679414372303</v>
      </c>
      <c r="X234" s="130" t="n">
        <v>0.9439441401293625</v>
      </c>
      <c r="Y234" s="130" t="n">
        <v>0.9254295140188614</v>
      </c>
      <c r="Z234" s="130" t="n">
        <v>0.900720323415353</v>
      </c>
      <c r="AA234" s="130" t="n">
        <v>0.8685503327422515</v>
      </c>
      <c r="AB234" s="130" t="n">
        <v>0.8280034531380021</v>
      </c>
      <c r="AC234" s="130" t="n">
        <v>0.7789449683875709</v>
      </c>
      <c r="AD234" s="130" t="n">
        <v>0.7224446138357145</v>
      </c>
      <c r="AE234" s="130" t="n">
        <v>0.6609562227324861</v>
      </c>
      <c r="AF234" s="130" t="n">
        <v>0.5980307970007847</v>
      </c>
      <c r="AG234" s="130" t="n">
        <v>0.5375605863921853</v>
      </c>
      <c r="AH234" s="130" t="n">
        <v>0.4828625745495119</v>
      </c>
      <c r="AI234" s="130" t="n">
        <v>0.4360290370074695</v>
      </c>
      <c r="AJ234" s="130" t="n">
        <v>0.3977777397566813</v>
      </c>
      <c r="AK234" s="130" t="n">
        <v>0.367722291098577</v>
      </c>
      <c r="AL234" s="130" t="n">
        <v>0.3448169979704594</v>
      </c>
      <c r="AM234" s="130" t="n">
        <v>0.3277639075613301</v>
      </c>
      <c r="AN234" s="130" t="n">
        <v>0.3152873560543784</v>
      </c>
      <c r="AO234" s="130" t="n">
        <v>0.3062751643339806</v>
      </c>
      <c r="AP234" s="130" t="n">
        <v>0.2998253654194272</v>
      </c>
      <c r="AQ234" s="130" t="n">
        <v>0.2952399249933582</v>
      </c>
      <c r="AR234" s="130" t="n">
        <v>0.291995290082408</v>
      </c>
      <c r="AS234" s="130" t="n">
        <v>0.2897070637629023</v>
      </c>
      <c r="AT234" s="130" t="n">
        <v>0.2880971305293671</v>
      </c>
      <c r="AU234" s="130" t="n">
        <v>0.2869663043149614</v>
      </c>
      <c r="AV234" s="130" t="n">
        <v>0.2861729313642505</v>
      </c>
      <c r="AW234" s="130" t="n">
        <v>0.2856167665500056</v>
      </c>
      <c r="AX234" s="130" t="n">
        <v>0.2852271113662276</v>
      </c>
      <c r="AY234" s="130" t="n">
        <v>0.2849542243835944</v>
      </c>
    </row>
    <row r="235">
      <c r="A235" t="inlineStr">
        <is>
          <t>R8</t>
        </is>
      </c>
      <c r="B235" t="inlineStr">
        <is>
          <t>Camión mediano</t>
        </is>
      </c>
      <c r="C235" t="inlineStr">
        <is>
          <t>Eléctrico</t>
        </is>
      </c>
      <c r="D235" t="inlineStr">
        <is>
          <t>%</t>
        </is>
      </c>
      <c r="E235" s="63" t="n">
        <v>0</v>
      </c>
      <c r="F235" s="63" t="n">
        <v>0</v>
      </c>
      <c r="G235" s="63" t="n">
        <v>0</v>
      </c>
      <c r="H235" s="63" t="n">
        <v>0.0007801833430856252</v>
      </c>
      <c r="I235" s="63" t="n">
        <v>0.0003707995365005794</v>
      </c>
      <c r="J235" s="63" t="n">
        <v>0</v>
      </c>
      <c r="K235" s="130" t="n">
        <v>0</v>
      </c>
      <c r="L235" s="130" t="n">
        <v>0</v>
      </c>
      <c r="M235" s="130" t="n">
        <v>0</v>
      </c>
      <c r="N235" s="130" t="n">
        <v>0</v>
      </c>
      <c r="O235" s="130" t="n">
        <v>0</v>
      </c>
      <c r="P235" s="130" t="n">
        <v>0</v>
      </c>
      <c r="Q235" s="130" t="n">
        <v>0</v>
      </c>
      <c r="R235" s="130" t="n">
        <v>0</v>
      </c>
      <c r="S235" s="130" t="n">
        <v>0</v>
      </c>
      <c r="T235" s="130" t="n">
        <v>0</v>
      </c>
      <c r="U235" s="130" t="n">
        <v>0</v>
      </c>
      <c r="V235" s="130" t="n">
        <v>0</v>
      </c>
      <c r="W235" s="130" t="n">
        <v>0</v>
      </c>
      <c r="X235" s="130" t="n">
        <v>0</v>
      </c>
      <c r="Y235" s="130" t="n">
        <v>0</v>
      </c>
      <c r="Z235" s="130" t="n">
        <v>0</v>
      </c>
      <c r="AA235" s="130" t="n">
        <v>0</v>
      </c>
      <c r="AB235" s="130" t="n">
        <v>0</v>
      </c>
      <c r="AC235" s="130" t="n">
        <v>0</v>
      </c>
      <c r="AD235" s="130" t="n">
        <v>0</v>
      </c>
      <c r="AE235" s="130" t="n">
        <v>0</v>
      </c>
      <c r="AF235" s="130" t="n">
        <v>0</v>
      </c>
      <c r="AG235" s="130" t="n">
        <v>0</v>
      </c>
      <c r="AH235" s="130" t="n">
        <v>0</v>
      </c>
      <c r="AI235" s="130" t="n">
        <v>0</v>
      </c>
      <c r="AJ235" s="130" t="n">
        <v>0</v>
      </c>
      <c r="AK235" s="130" t="n">
        <v>0</v>
      </c>
      <c r="AL235" s="130" t="n">
        <v>0</v>
      </c>
      <c r="AM235" s="130" t="n">
        <v>0</v>
      </c>
      <c r="AN235" s="130" t="n">
        <v>0</v>
      </c>
      <c r="AO235" s="130" t="n">
        <v>0</v>
      </c>
      <c r="AP235" s="130" t="n">
        <v>0</v>
      </c>
      <c r="AQ235" s="130" t="n">
        <v>0</v>
      </c>
      <c r="AR235" s="130" t="n">
        <v>0</v>
      </c>
      <c r="AS235" s="130" t="n">
        <v>0</v>
      </c>
      <c r="AT235" s="130" t="n">
        <v>0</v>
      </c>
      <c r="AU235" s="130" t="n">
        <v>0</v>
      </c>
      <c r="AV235" s="130" t="n">
        <v>0</v>
      </c>
      <c r="AW235" s="130" t="n">
        <v>0</v>
      </c>
      <c r="AX235" s="130" t="n">
        <v>0</v>
      </c>
      <c r="AY235" s="130" t="n">
        <v>0</v>
      </c>
    </row>
    <row r="236">
      <c r="A236" t="inlineStr">
        <is>
          <t>R8</t>
        </is>
      </c>
      <c r="B236" t="inlineStr">
        <is>
          <t>Camión mediano</t>
        </is>
      </c>
      <c r="C236" t="inlineStr">
        <is>
          <t>GLP</t>
        </is>
      </c>
      <c r="D236" t="inlineStr">
        <is>
          <t>%</t>
        </is>
      </c>
      <c r="E236" s="63" t="n">
        <v>0</v>
      </c>
      <c r="F236" s="63" t="n">
        <v>0</v>
      </c>
      <c r="G236" s="63" t="n">
        <v>0.005746826184629852</v>
      </c>
      <c r="H236" s="63" t="n">
        <v>0.01501852935439828</v>
      </c>
      <c r="I236" s="63" t="n">
        <v>0.005191193511008111</v>
      </c>
      <c r="J236" s="63" t="n">
        <v>0.005682338924021629</v>
      </c>
      <c r="K236" s="130" t="n">
        <v>0.005682338924021629</v>
      </c>
      <c r="L236" s="130" t="n">
        <v>0.005671518250060658</v>
      </c>
      <c r="M236" s="130" t="n">
        <v>0.005667411699227212</v>
      </c>
      <c r="N236" s="130" t="n">
        <v>0.00566175332967746</v>
      </c>
      <c r="O236" s="130" t="n">
        <v>0.005653962717707621</v>
      </c>
      <c r="P236" s="130" t="n">
        <v>0.005643247715451362</v>
      </c>
      <c r="Q236" s="130" t="n">
        <v>0.005628532012896806</v>
      </c>
      <c r="R236" s="130" t="n">
        <v>0.005608362191392459</v>
      </c>
      <c r="S236" s="130" t="n">
        <v>0.0055807923493492</v>
      </c>
      <c r="T236" s="130" t="n">
        <v>0.005543248195613983</v>
      </c>
      <c r="U236" s="130" t="n">
        <v>0.005492380733414545</v>
      </c>
      <c r="V236" s="130" t="n">
        <v>0.00542393508182604</v>
      </c>
      <c r="W236" s="130" t="n">
        <v>0.005332685572070073</v>
      </c>
      <c r="X236" s="130" t="n">
        <v>0.005212524823232664</v>
      </c>
      <c r="Y236" s="130" t="n">
        <v>0.005056835119783768</v>
      </c>
      <c r="Z236" s="130" t="n">
        <v>0.004859291079610031</v>
      </c>
      <c r="AA236" s="130" t="n">
        <v>0.004615194144565202</v>
      </c>
      <c r="AB236" s="130" t="n">
        <v>0.004323258257795013</v>
      </c>
      <c r="AC236" s="130" t="n">
        <v>0.00398743166218756</v>
      </c>
      <c r="AD236" s="130" t="n">
        <v>0.003617977469228767</v>
      </c>
      <c r="AE236" s="130" t="n">
        <v>0.003230960482151971</v>
      </c>
      <c r="AF236" s="130" t="n">
        <v>0.002845803778660727</v>
      </c>
      <c r="AG236" s="130" t="n">
        <v>0.002481564125938334</v>
      </c>
      <c r="AH236" s="130" t="n">
        <v>0.002153352427381934</v>
      </c>
      <c r="AI236" s="130" t="n">
        <v>0.00187023354088114</v>
      </c>
      <c r="AJ236" s="130" t="n">
        <v>0.001635060846199588</v>
      </c>
      <c r="AK236" s="130" t="n">
        <v>0.001445764676944409</v>
      </c>
      <c r="AL236" s="130" t="n">
        <v>0.001297217143376143</v>
      </c>
      <c r="AM236" s="130" t="n">
        <v>0.00118295329521899</v>
      </c>
      <c r="AN236" s="130" t="n">
        <v>0.001096404701772138</v>
      </c>
      <c r="AO236" s="130" t="n">
        <v>0.001031611008485826</v>
      </c>
      <c r="AP236" s="130" t="n">
        <v>0.0009835273000760676</v>
      </c>
      <c r="AQ236" s="130" t="n">
        <v>0.0009480758161553451</v>
      </c>
      <c r="AR236" s="130" t="n">
        <v>0.000922063232160584</v>
      </c>
      <c r="AS236" s="130" t="n">
        <v>0.0009030436938691871</v>
      </c>
      <c r="AT236" s="130" t="n">
        <v>0.0008891730914000522</v>
      </c>
      <c r="AU236" s="130" t="n">
        <v>0.0008790765464631093</v>
      </c>
      <c r="AV236" s="130" t="n">
        <v>0.0008717372449109407</v>
      </c>
      <c r="AW236" s="130" t="n">
        <v>0.0008664075331966944</v>
      </c>
      <c r="AX236" s="130" t="n">
        <v>0.0008625399626020244</v>
      </c>
      <c r="AY236" s="130" t="n">
        <v>0.0008597348870077277</v>
      </c>
    </row>
    <row r="237">
      <c r="A237" t="inlineStr">
        <is>
          <t>R8</t>
        </is>
      </c>
      <c r="B237" t="inlineStr">
        <is>
          <t>Camión mediano</t>
        </is>
      </c>
      <c r="C237" t="inlineStr">
        <is>
          <t>GNC</t>
        </is>
      </c>
      <c r="D237" t="inlineStr">
        <is>
          <t>%</t>
        </is>
      </c>
      <c r="E237" s="63" t="n">
        <v>0</v>
      </c>
      <c r="F237" s="63" t="n">
        <v>0</v>
      </c>
      <c r="G237" s="63" t="n">
        <v>0</v>
      </c>
      <c r="H237" s="63" t="n">
        <v>0</v>
      </c>
      <c r="I237" s="63" t="n">
        <v>0</v>
      </c>
      <c r="J237" s="63" t="n">
        <v>0</v>
      </c>
      <c r="K237" s="130" t="n">
        <v>0</v>
      </c>
      <c r="L237" s="130" t="n">
        <v>0</v>
      </c>
      <c r="M237" s="130" t="n">
        <v>0</v>
      </c>
      <c r="N237" s="130" t="n">
        <v>0</v>
      </c>
      <c r="O237" s="130" t="n">
        <v>0</v>
      </c>
      <c r="P237" s="130" t="n">
        <v>0</v>
      </c>
      <c r="Q237" s="130" t="n">
        <v>0</v>
      </c>
      <c r="R237" s="130" t="n">
        <v>0</v>
      </c>
      <c r="S237" s="130" t="n">
        <v>0</v>
      </c>
      <c r="T237" s="130" t="n">
        <v>0</v>
      </c>
      <c r="U237" s="130" t="n">
        <v>0</v>
      </c>
      <c r="V237" s="130" t="n">
        <v>0</v>
      </c>
      <c r="W237" s="130" t="n">
        <v>0</v>
      </c>
      <c r="X237" s="130" t="n">
        <v>0</v>
      </c>
      <c r="Y237" s="130" t="n">
        <v>0</v>
      </c>
      <c r="Z237" s="130" t="n">
        <v>0</v>
      </c>
      <c r="AA237" s="130" t="n">
        <v>0</v>
      </c>
      <c r="AB237" s="130" t="n">
        <v>0</v>
      </c>
      <c r="AC237" s="130" t="n">
        <v>0</v>
      </c>
      <c r="AD237" s="130" t="n">
        <v>0</v>
      </c>
      <c r="AE237" s="130" t="n">
        <v>0</v>
      </c>
      <c r="AF237" s="130" t="n">
        <v>0</v>
      </c>
      <c r="AG237" s="130" t="n">
        <v>0</v>
      </c>
      <c r="AH237" s="130" t="n">
        <v>0</v>
      </c>
      <c r="AI237" s="130" t="n">
        <v>0</v>
      </c>
      <c r="AJ237" s="130" t="n">
        <v>0</v>
      </c>
      <c r="AK237" s="130" t="n">
        <v>0</v>
      </c>
      <c r="AL237" s="130" t="n">
        <v>0</v>
      </c>
      <c r="AM237" s="130" t="n">
        <v>0</v>
      </c>
      <c r="AN237" s="130" t="n">
        <v>0</v>
      </c>
      <c r="AO237" s="130" t="n">
        <v>0</v>
      </c>
      <c r="AP237" s="130" t="n">
        <v>0</v>
      </c>
      <c r="AQ237" s="130" t="n">
        <v>0</v>
      </c>
      <c r="AR237" s="130" t="n">
        <v>0</v>
      </c>
      <c r="AS237" s="130" t="n">
        <v>0</v>
      </c>
      <c r="AT237" s="130" t="n">
        <v>0</v>
      </c>
      <c r="AU237" s="130" t="n">
        <v>0</v>
      </c>
      <c r="AV237" s="130" t="n">
        <v>0</v>
      </c>
      <c r="AW237" s="130" t="n">
        <v>0</v>
      </c>
      <c r="AX237" s="130" t="n">
        <v>0</v>
      </c>
      <c r="AY237" s="130" t="n">
        <v>0</v>
      </c>
    </row>
    <row r="238">
      <c r="A238" t="inlineStr">
        <is>
          <t>R8</t>
        </is>
      </c>
      <c r="B238" t="inlineStr">
        <is>
          <t>Camión mediano</t>
        </is>
      </c>
      <c r="C238" t="inlineStr">
        <is>
          <t>Hidrógeno-Comb-Directa</t>
        </is>
      </c>
      <c r="D238" t="inlineStr">
        <is>
          <t>%</t>
        </is>
      </c>
      <c r="E238" s="63" t="n">
        <v>0</v>
      </c>
      <c r="F238" s="63" t="n">
        <v>0</v>
      </c>
      <c r="G238" s="63" t="n">
        <v>0</v>
      </c>
      <c r="H238" s="63" t="n">
        <v>0</v>
      </c>
      <c r="I238" s="63" t="n">
        <v>0</v>
      </c>
      <c r="J238" s="63" t="n">
        <v>0</v>
      </c>
      <c r="K238" s="130" t="n">
        <v>0</v>
      </c>
      <c r="L238" s="130" t="n">
        <v>0.000777508228522504</v>
      </c>
      <c r="M238" s="130" t="n">
        <v>0.001</v>
      </c>
      <c r="N238" s="130" t="n">
        <v>0.001250341200009448</v>
      </c>
      <c r="O238" s="130" t="n">
        <v>0.001515853309977464</v>
      </c>
      <c r="P238" s="130" t="n">
        <v>0.001780375585581813</v>
      </c>
      <c r="Q238" s="130" t="n">
        <v>0.002027983367962302</v>
      </c>
      <c r="R238" s="130" t="n">
        <v>0.002246594447847678</v>
      </c>
      <c r="S238" s="130" t="n">
        <v>0.002429861378661591</v>
      </c>
      <c r="T238" s="130" t="n">
        <v>0.00257694323603277</v>
      </c>
      <c r="U238" s="130" t="n">
        <v>0.002690908188994707</v>
      </c>
      <c r="V238" s="130" t="n">
        <v>0.002776831462149613</v>
      </c>
      <c r="W238" s="130" t="n">
        <v>0.00284028691880296</v>
      </c>
      <c r="X238" s="130" t="n">
        <v>0.002886437420502082</v>
      </c>
      <c r="Y238" s="130" t="n">
        <v>0.002919629679503655</v>
      </c>
      <c r="Z238" s="130" t="n">
        <v>0.002943310985180656</v>
      </c>
      <c r="AA238" s="130" t="n">
        <v>0.002960109873126804</v>
      </c>
      <c r="AB238" s="130" t="n">
        <v>0.002971978071875217</v>
      </c>
      <c r="AC238" s="130" t="n">
        <v>0.002980338671474984</v>
      </c>
      <c r="AD238" s="130" t="n">
        <v>0.002986216378370161</v>
      </c>
      <c r="AE238" s="130" t="n">
        <v>0.002990342652627952</v>
      </c>
      <c r="AF238" s="130" t="n">
        <v>0.002993236480364331</v>
      </c>
      <c r="AG238" s="130" t="n">
        <v>0.002995264544724422</v>
      </c>
      <c r="AH238" s="130" t="n">
        <v>0.002996685160550891</v>
      </c>
      <c r="AI238" s="130" t="n">
        <v>0.002997679927965552</v>
      </c>
      <c r="AJ238" s="130" t="n">
        <v>0.002998376332198952</v>
      </c>
      <c r="AK238" s="130" t="n">
        <v>0.002998863779543957</v>
      </c>
      <c r="AL238" s="130" t="n">
        <v>0.002999204927314111</v>
      </c>
      <c r="AM238" s="130" t="n">
        <v>0.002999443665195523</v>
      </c>
      <c r="AN238" s="130" t="n">
        <v>0.002999610726135422</v>
      </c>
      <c r="AO238" s="130" t="n">
        <v>0.002999727625153023</v>
      </c>
      <c r="AP238" s="130" t="n">
        <v>0.002999809421603156</v>
      </c>
      <c r="AQ238" s="130" t="n">
        <v>0.002999866654985469</v>
      </c>
      <c r="AR238" s="130" t="n">
        <v>0.002999906700909882</v>
      </c>
      <c r="AS238" s="130" t="n">
        <v>0.002999934720579167</v>
      </c>
      <c r="AT238" s="130" t="n">
        <v>0.002999954325483501</v>
      </c>
      <c r="AU238" s="130" t="n">
        <v>0.002999968042649025</v>
      </c>
      <c r="AV238" s="130" t="n">
        <v>0.002999977640247622</v>
      </c>
      <c r="AW238" s="130" t="n">
        <v>0.002999984355460299</v>
      </c>
      <c r="AX238" s="130" t="n">
        <v>0.002999989053928068</v>
      </c>
      <c r="AY238" s="130" t="n">
        <v>0.002999992341325685</v>
      </c>
    </row>
    <row r="239">
      <c r="A239" t="inlineStr">
        <is>
          <t>R8</t>
        </is>
      </c>
      <c r="B239" t="inlineStr">
        <is>
          <t>Camión mediano</t>
        </is>
      </c>
      <c r="C239" t="inlineStr">
        <is>
          <t>Hidrógeno-Fuel-Cell</t>
        </is>
      </c>
      <c r="D239" t="inlineStr">
        <is>
          <t>%</t>
        </is>
      </c>
      <c r="E239" s="63" t="n">
        <v>0</v>
      </c>
      <c r="F239" s="63" t="n">
        <v>0</v>
      </c>
      <c r="G239" s="63" t="n">
        <v>0</v>
      </c>
      <c r="H239" s="63" t="n">
        <v>0</v>
      </c>
      <c r="I239" s="63" t="n">
        <v>0</v>
      </c>
      <c r="J239" s="63" t="n">
        <v>0</v>
      </c>
      <c r="K239" s="130" t="n">
        <v>0</v>
      </c>
      <c r="L239" s="130" t="n">
        <v>0.0006999698785031712</v>
      </c>
      <c r="M239" s="130" t="n">
        <v>0.001</v>
      </c>
      <c r="N239" s="130" t="n">
        <v>0.001428372826197013</v>
      </c>
      <c r="O239" s="130" t="n">
        <v>0.002039718767614486</v>
      </c>
      <c r="P239" s="130" t="n">
        <v>0.0029116420218177</v>
      </c>
      <c r="Q239" s="130" t="n">
        <v>0.004154091976428089</v>
      </c>
      <c r="R239" s="130" t="n">
        <v>0.005922258208963956</v>
      </c>
      <c r="S239" s="130" t="n">
        <v>0.008434003437205075</v>
      </c>
      <c r="T239" s="130" t="n">
        <v>0.01199280587127293</v>
      </c>
      <c r="U239" s="130" t="n">
        <v>0.01701669666603602</v>
      </c>
      <c r="V239" s="130" t="n">
        <v>0.0240722458767266</v>
      </c>
      <c r="W239" s="130" t="n">
        <v>0.0339094327199452</v>
      </c>
      <c r="X239" s="130" t="n">
        <v>0.04748708352611394</v>
      </c>
      <c r="Y239" s="130" t="n">
        <v>0.06596851737761344</v>
      </c>
      <c r="Z239" s="130" t="n">
        <v>0.09065402667544482</v>
      </c>
      <c r="AA239" s="130" t="n">
        <v>0.1228072184606002</v>
      </c>
      <c r="AB239" s="130" t="n">
        <v>0.1633422298661012</v>
      </c>
      <c r="AC239" s="130" t="n">
        <v>0.2123923540169326</v>
      </c>
      <c r="AD239" s="130" t="n">
        <v>0.2688868308618939</v>
      </c>
      <c r="AE239" s="130" t="n">
        <v>0.3303710956908645</v>
      </c>
      <c r="AF239" s="130" t="n">
        <v>0.3932936275948296</v>
      </c>
      <c r="AG239" s="130" t="n">
        <v>0.4537618101390687</v>
      </c>
      <c r="AH239" s="130" t="n">
        <v>0.5084584013659157</v>
      </c>
      <c r="AI239" s="130" t="n">
        <v>0.5552909441405434</v>
      </c>
      <c r="AJ239" s="130" t="n">
        <v>0.5935415449870982</v>
      </c>
      <c r="AK239" s="130" t="n">
        <v>0.6235965061978574</v>
      </c>
      <c r="AL239" s="130" t="n">
        <v>0.6465014581782049</v>
      </c>
      <c r="AM239" s="130" t="n">
        <v>0.6635543098494527</v>
      </c>
      <c r="AN239" s="130" t="n">
        <v>0.6760306942954646</v>
      </c>
      <c r="AO239" s="130" t="n">
        <v>0.6850427691168448</v>
      </c>
      <c r="AP239" s="130" t="n">
        <v>0.6914924862349481</v>
      </c>
      <c r="AQ239" s="130" t="n">
        <v>0.6960778694276348</v>
      </c>
      <c r="AR239" s="130" t="n">
        <v>0.6993224642926605</v>
      </c>
      <c r="AS239" s="130" t="n">
        <v>0.7016106625924969</v>
      </c>
      <c r="AT239" s="130" t="n">
        <v>0.7032205762211278</v>
      </c>
      <c r="AU239" s="130" t="n">
        <v>0.704351388718368</v>
      </c>
      <c r="AV239" s="130" t="n">
        <v>0.7051447520714803</v>
      </c>
      <c r="AW239" s="130" t="n">
        <v>0.7057009101705125</v>
      </c>
      <c r="AX239" s="130" t="n">
        <v>0.7060905606558228</v>
      </c>
      <c r="AY239" s="130" t="n">
        <v>0.7063634443510584</v>
      </c>
    </row>
    <row r="240">
      <c r="A240" t="inlineStr">
        <is>
          <t>R8</t>
        </is>
      </c>
      <c r="B240" t="inlineStr">
        <is>
          <t>Camión pesado</t>
        </is>
      </c>
      <c r="C240" t="inlineStr">
        <is>
          <t>Gasolina</t>
        </is>
      </c>
      <c r="D240" t="inlineStr">
        <is>
          <t>%</t>
        </is>
      </c>
      <c r="E240" s="63" t="n">
        <v>0</v>
      </c>
      <c r="F240" s="63" t="n">
        <v>0</v>
      </c>
      <c r="G240" s="63" t="n">
        <v>0</v>
      </c>
      <c r="H240" s="63" t="n">
        <v>0</v>
      </c>
      <c r="I240" s="63" t="n">
        <v>0</v>
      </c>
      <c r="J240" s="63" t="n">
        <v>0</v>
      </c>
      <c r="K240" s="130" t="n">
        <v>0</v>
      </c>
      <c r="L240" s="130" t="n">
        <v>0</v>
      </c>
      <c r="M240" s="130" t="n">
        <v>0</v>
      </c>
      <c r="N240" s="130" t="n">
        <v>0</v>
      </c>
      <c r="O240" s="130" t="n">
        <v>0</v>
      </c>
      <c r="P240" s="130" t="n">
        <v>0</v>
      </c>
      <c r="Q240" s="130" t="n">
        <v>0</v>
      </c>
      <c r="R240" s="130" t="n">
        <v>0</v>
      </c>
      <c r="S240" s="130" t="n">
        <v>0</v>
      </c>
      <c r="T240" s="130" t="n">
        <v>0</v>
      </c>
      <c r="U240" s="130" t="n">
        <v>0</v>
      </c>
      <c r="V240" s="130" t="n">
        <v>0</v>
      </c>
      <c r="W240" s="130" t="n">
        <v>0</v>
      </c>
      <c r="X240" s="130" t="n">
        <v>0</v>
      </c>
      <c r="Y240" s="130" t="n">
        <v>0</v>
      </c>
      <c r="Z240" s="130" t="n">
        <v>0</v>
      </c>
      <c r="AA240" s="130" t="n">
        <v>0</v>
      </c>
      <c r="AB240" s="130" t="n">
        <v>0</v>
      </c>
      <c r="AC240" s="130" t="n">
        <v>0</v>
      </c>
      <c r="AD240" s="130" t="n">
        <v>0</v>
      </c>
      <c r="AE240" s="130" t="n">
        <v>0</v>
      </c>
      <c r="AF240" s="130" t="n">
        <v>0</v>
      </c>
      <c r="AG240" s="130" t="n">
        <v>0</v>
      </c>
      <c r="AH240" s="130" t="n">
        <v>0</v>
      </c>
      <c r="AI240" s="130" t="n">
        <v>0</v>
      </c>
      <c r="AJ240" s="130" t="n">
        <v>0</v>
      </c>
      <c r="AK240" s="130" t="n">
        <v>0</v>
      </c>
      <c r="AL240" s="130" t="n">
        <v>0</v>
      </c>
      <c r="AM240" s="130" t="n">
        <v>0</v>
      </c>
      <c r="AN240" s="130" t="n">
        <v>0</v>
      </c>
      <c r="AO240" s="130" t="n">
        <v>0</v>
      </c>
      <c r="AP240" s="130" t="n">
        <v>0</v>
      </c>
      <c r="AQ240" s="130" t="n">
        <v>0</v>
      </c>
      <c r="AR240" s="130" t="n">
        <v>0</v>
      </c>
      <c r="AS240" s="130" t="n">
        <v>0</v>
      </c>
      <c r="AT240" s="130" t="n">
        <v>0</v>
      </c>
      <c r="AU240" s="130" t="n">
        <v>0</v>
      </c>
      <c r="AV240" s="130" t="n">
        <v>0</v>
      </c>
      <c r="AW240" s="130" t="n">
        <v>0</v>
      </c>
      <c r="AX240" s="130" t="n">
        <v>0</v>
      </c>
      <c r="AY240" s="130" t="n">
        <v>0</v>
      </c>
    </row>
    <row r="241">
      <c r="A241" t="inlineStr">
        <is>
          <t>R8</t>
        </is>
      </c>
      <c r="B241" t="inlineStr">
        <is>
          <t>Camión pesado</t>
        </is>
      </c>
      <c r="C241" t="inlineStr">
        <is>
          <t>Diesel</t>
        </is>
      </c>
      <c r="D241" t="inlineStr">
        <is>
          <t>%</t>
        </is>
      </c>
      <c r="E241" s="63" t="n">
        <v>1</v>
      </c>
      <c r="F241" s="63" t="n">
        <v>1</v>
      </c>
      <c r="G241" s="63" t="n">
        <v>1</v>
      </c>
      <c r="H241" s="63" t="n">
        <v>1</v>
      </c>
      <c r="I241" s="63" t="n">
        <v>1</v>
      </c>
      <c r="J241" s="63" t="n">
        <v>1</v>
      </c>
      <c r="K241" s="130" t="n">
        <v>1</v>
      </c>
      <c r="L241" s="130" t="n">
        <v>0.9985225218929743</v>
      </c>
      <c r="M241" s="130" t="n">
        <v>0.998</v>
      </c>
      <c r="N241" s="130" t="n">
        <v>0.9973212859737935</v>
      </c>
      <c r="O241" s="130" t="n">
        <v>0.9964444279224081</v>
      </c>
      <c r="P241" s="130" t="n">
        <v>0.9953079823926005</v>
      </c>
      <c r="Q241" s="130" t="n">
        <v>0.9938179246556097</v>
      </c>
      <c r="R241" s="130" t="n">
        <v>0.9918311473431884</v>
      </c>
      <c r="S241" s="130" t="n">
        <v>0.9891361351841335</v>
      </c>
      <c r="T241" s="130" t="n">
        <v>0.9854302508926944</v>
      </c>
      <c r="U241" s="130" t="n">
        <v>0.9802923951449694</v>
      </c>
      <c r="V241" s="130" t="n">
        <v>0.9731509226611239</v>
      </c>
      <c r="W241" s="130" t="n">
        <v>0.9632502803612519</v>
      </c>
      <c r="X241" s="130" t="n">
        <v>0.949626479053384</v>
      </c>
      <c r="Y241" s="130" t="n">
        <v>0.931111852942883</v>
      </c>
      <c r="Z241" s="130" t="n">
        <v>0.9064026623393746</v>
      </c>
      <c r="AA241" s="130" t="n">
        <v>0.8742326716662731</v>
      </c>
      <c r="AB241" s="130" t="n">
        <v>0.8336857920620236</v>
      </c>
      <c r="AC241" s="130" t="n">
        <v>0.7846273073115925</v>
      </c>
      <c r="AD241" s="130" t="n">
        <v>0.728126952759736</v>
      </c>
      <c r="AE241" s="130" t="n">
        <v>0.6666385616565076</v>
      </c>
      <c r="AF241" s="130" t="n">
        <v>0.6037131359248061</v>
      </c>
      <c r="AG241" s="130" t="n">
        <v>0.5432429253162068</v>
      </c>
      <c r="AH241" s="130" t="n">
        <v>0.4885449134735333</v>
      </c>
      <c r="AI241" s="130" t="n">
        <v>0.441711375931491</v>
      </c>
      <c r="AJ241" s="130" t="n">
        <v>0.4034600786807028</v>
      </c>
      <c r="AK241" s="130" t="n">
        <v>0.3734046300225985</v>
      </c>
      <c r="AL241" s="130" t="n">
        <v>0.3504993368944809</v>
      </c>
      <c r="AM241" s="130" t="n">
        <v>0.3334462464853516</v>
      </c>
      <c r="AN241" s="130" t="n">
        <v>0.3209696949783999</v>
      </c>
      <c r="AO241" s="130" t="n">
        <v>0.3119575032580021</v>
      </c>
      <c r="AP241" s="130" t="n">
        <v>0.3055077043434486</v>
      </c>
      <c r="AQ241" s="130" t="n">
        <v>0.3009222639173796</v>
      </c>
      <c r="AR241" s="130" t="n">
        <v>0.2976776290064295</v>
      </c>
      <c r="AS241" s="130" t="n">
        <v>0.2953894026869238</v>
      </c>
      <c r="AT241" s="130" t="n">
        <v>0.2937794694533886</v>
      </c>
      <c r="AU241" s="130" t="n">
        <v>0.2926486432389829</v>
      </c>
      <c r="AV241" s="130" t="n">
        <v>0.291855270288272</v>
      </c>
      <c r="AW241" s="130" t="n">
        <v>0.291299105474027</v>
      </c>
      <c r="AX241" s="130" t="n">
        <v>0.2909094502902491</v>
      </c>
      <c r="AY241" s="130" t="n">
        <v>0.2906365633076159</v>
      </c>
    </row>
    <row r="242">
      <c r="A242" t="inlineStr">
        <is>
          <t>R8</t>
        </is>
      </c>
      <c r="B242" t="inlineStr">
        <is>
          <t>Camión pesado</t>
        </is>
      </c>
      <c r="C242" t="inlineStr">
        <is>
          <t>Eléctrico</t>
        </is>
      </c>
      <c r="D242" t="inlineStr">
        <is>
          <t>%</t>
        </is>
      </c>
      <c r="E242" s="63" t="n">
        <v>0</v>
      </c>
      <c r="F242" s="63" t="n">
        <v>0</v>
      </c>
      <c r="G242" s="63" t="n">
        <v>0</v>
      </c>
      <c r="H242" s="63" t="n">
        <v>0</v>
      </c>
      <c r="I242" s="63" t="n">
        <v>0</v>
      </c>
      <c r="J242" s="63" t="n">
        <v>0</v>
      </c>
      <c r="K242" s="130" t="n">
        <v>0</v>
      </c>
      <c r="L242" s="130" t="n">
        <v>0</v>
      </c>
      <c r="M242" s="130" t="n">
        <v>0</v>
      </c>
      <c r="N242" s="130" t="n">
        <v>0</v>
      </c>
      <c r="O242" s="130" t="n">
        <v>0</v>
      </c>
      <c r="P242" s="130" t="n">
        <v>0</v>
      </c>
      <c r="Q242" s="130" t="n">
        <v>0</v>
      </c>
      <c r="R242" s="130" t="n">
        <v>0</v>
      </c>
      <c r="S242" s="130" t="n">
        <v>0</v>
      </c>
      <c r="T242" s="130" t="n">
        <v>0</v>
      </c>
      <c r="U242" s="130" t="n">
        <v>0</v>
      </c>
      <c r="V242" s="130" t="n">
        <v>0</v>
      </c>
      <c r="W242" s="130" t="n">
        <v>0</v>
      </c>
      <c r="X242" s="130" t="n">
        <v>0</v>
      </c>
      <c r="Y242" s="130" t="n">
        <v>0</v>
      </c>
      <c r="Z242" s="130" t="n">
        <v>0</v>
      </c>
      <c r="AA242" s="130" t="n">
        <v>0</v>
      </c>
      <c r="AB242" s="130" t="n">
        <v>0</v>
      </c>
      <c r="AC242" s="130" t="n">
        <v>0</v>
      </c>
      <c r="AD242" s="130" t="n">
        <v>0</v>
      </c>
      <c r="AE242" s="130" t="n">
        <v>0</v>
      </c>
      <c r="AF242" s="130" t="n">
        <v>0</v>
      </c>
      <c r="AG242" s="130" t="n">
        <v>0</v>
      </c>
      <c r="AH242" s="130" t="n">
        <v>0</v>
      </c>
      <c r="AI242" s="130" t="n">
        <v>0</v>
      </c>
      <c r="AJ242" s="130" t="n">
        <v>0</v>
      </c>
      <c r="AK242" s="130" t="n">
        <v>0</v>
      </c>
      <c r="AL242" s="130" t="n">
        <v>0</v>
      </c>
      <c r="AM242" s="130" t="n">
        <v>0</v>
      </c>
      <c r="AN242" s="130" t="n">
        <v>0</v>
      </c>
      <c r="AO242" s="130" t="n">
        <v>0</v>
      </c>
      <c r="AP242" s="130" t="n">
        <v>0</v>
      </c>
      <c r="AQ242" s="130" t="n">
        <v>0</v>
      </c>
      <c r="AR242" s="130" t="n">
        <v>0</v>
      </c>
      <c r="AS242" s="130" t="n">
        <v>0</v>
      </c>
      <c r="AT242" s="130" t="n">
        <v>0</v>
      </c>
      <c r="AU242" s="130" t="n">
        <v>0</v>
      </c>
      <c r="AV242" s="130" t="n">
        <v>0</v>
      </c>
      <c r="AW242" s="130" t="n">
        <v>0</v>
      </c>
      <c r="AX242" s="130" t="n">
        <v>0</v>
      </c>
      <c r="AY242" s="130" t="n">
        <v>0</v>
      </c>
    </row>
    <row r="243">
      <c r="A243" t="inlineStr">
        <is>
          <t>R8</t>
        </is>
      </c>
      <c r="B243" t="inlineStr">
        <is>
          <t>Camión pesado</t>
        </is>
      </c>
      <c r="C243" t="inlineStr">
        <is>
          <t>GLP</t>
        </is>
      </c>
      <c r="D243" t="inlineStr">
        <is>
          <t>%</t>
        </is>
      </c>
      <c r="E243" s="63" t="n">
        <v>0</v>
      </c>
      <c r="F243" s="63" t="n">
        <v>0</v>
      </c>
      <c r="G243" s="63" t="n">
        <v>0</v>
      </c>
      <c r="H243" s="63" t="n">
        <v>0</v>
      </c>
      <c r="I243" s="63" t="n">
        <v>0</v>
      </c>
      <c r="J243" s="63" t="n">
        <v>0</v>
      </c>
      <c r="K243" s="130" t="n">
        <v>0</v>
      </c>
      <c r="L243" s="130" t="n">
        <v>0</v>
      </c>
      <c r="M243" s="130" t="n">
        <v>0</v>
      </c>
      <c r="N243" s="130" t="n">
        <v>0</v>
      </c>
      <c r="O243" s="130" t="n">
        <v>0</v>
      </c>
      <c r="P243" s="130" t="n">
        <v>0</v>
      </c>
      <c r="Q243" s="130" t="n">
        <v>0</v>
      </c>
      <c r="R243" s="130" t="n">
        <v>0</v>
      </c>
      <c r="S243" s="130" t="n">
        <v>0</v>
      </c>
      <c r="T243" s="130" t="n">
        <v>0</v>
      </c>
      <c r="U243" s="130" t="n">
        <v>0</v>
      </c>
      <c r="V243" s="130" t="n">
        <v>0</v>
      </c>
      <c r="W243" s="130" t="n">
        <v>0</v>
      </c>
      <c r="X243" s="130" t="n">
        <v>0</v>
      </c>
      <c r="Y243" s="130" t="n">
        <v>0</v>
      </c>
      <c r="Z243" s="130" t="n">
        <v>0</v>
      </c>
      <c r="AA243" s="130" t="n">
        <v>0</v>
      </c>
      <c r="AB243" s="130" t="n">
        <v>0</v>
      </c>
      <c r="AC243" s="130" t="n">
        <v>0</v>
      </c>
      <c r="AD243" s="130" t="n">
        <v>0</v>
      </c>
      <c r="AE243" s="130" t="n">
        <v>0</v>
      </c>
      <c r="AF243" s="130" t="n">
        <v>0</v>
      </c>
      <c r="AG243" s="130" t="n">
        <v>0</v>
      </c>
      <c r="AH243" s="130" t="n">
        <v>0</v>
      </c>
      <c r="AI243" s="130" t="n">
        <v>0</v>
      </c>
      <c r="AJ243" s="130" t="n">
        <v>0</v>
      </c>
      <c r="AK243" s="130" t="n">
        <v>0</v>
      </c>
      <c r="AL243" s="130" t="n">
        <v>0</v>
      </c>
      <c r="AM243" s="130" t="n">
        <v>0</v>
      </c>
      <c r="AN243" s="130" t="n">
        <v>0</v>
      </c>
      <c r="AO243" s="130" t="n">
        <v>0</v>
      </c>
      <c r="AP243" s="130" t="n">
        <v>0</v>
      </c>
      <c r="AQ243" s="130" t="n">
        <v>0</v>
      </c>
      <c r="AR243" s="130" t="n">
        <v>0</v>
      </c>
      <c r="AS243" s="130" t="n">
        <v>0</v>
      </c>
      <c r="AT243" s="130" t="n">
        <v>0</v>
      </c>
      <c r="AU243" s="130" t="n">
        <v>0</v>
      </c>
      <c r="AV243" s="130" t="n">
        <v>0</v>
      </c>
      <c r="AW243" s="130" t="n">
        <v>0</v>
      </c>
      <c r="AX243" s="130" t="n">
        <v>0</v>
      </c>
      <c r="AY243" s="130" t="n">
        <v>0</v>
      </c>
    </row>
    <row r="244">
      <c r="A244" t="inlineStr">
        <is>
          <t>R8</t>
        </is>
      </c>
      <c r="B244" t="inlineStr">
        <is>
          <t>Camión pesado</t>
        </is>
      </c>
      <c r="C244" t="inlineStr">
        <is>
          <t>GNC</t>
        </is>
      </c>
      <c r="D244" t="inlineStr">
        <is>
          <t>%</t>
        </is>
      </c>
      <c r="E244" s="63" t="n">
        <v>0</v>
      </c>
      <c r="F244" s="63" t="n">
        <v>0</v>
      </c>
      <c r="G244" s="63" t="n">
        <v>0</v>
      </c>
      <c r="H244" s="63" t="n">
        <v>0</v>
      </c>
      <c r="I244" s="63" t="n">
        <v>0</v>
      </c>
      <c r="J244" s="63" t="n">
        <v>0</v>
      </c>
      <c r="K244" s="130" t="n">
        <v>0</v>
      </c>
      <c r="L244" s="130" t="n">
        <v>0</v>
      </c>
      <c r="M244" s="130" t="n">
        <v>0</v>
      </c>
      <c r="N244" s="130" t="n">
        <v>0</v>
      </c>
      <c r="O244" s="130" t="n">
        <v>0</v>
      </c>
      <c r="P244" s="130" t="n">
        <v>0</v>
      </c>
      <c r="Q244" s="130" t="n">
        <v>0</v>
      </c>
      <c r="R244" s="130" t="n">
        <v>0</v>
      </c>
      <c r="S244" s="130" t="n">
        <v>0</v>
      </c>
      <c r="T244" s="130" t="n">
        <v>0</v>
      </c>
      <c r="U244" s="130" t="n">
        <v>0</v>
      </c>
      <c r="V244" s="130" t="n">
        <v>0</v>
      </c>
      <c r="W244" s="130" t="n">
        <v>0</v>
      </c>
      <c r="X244" s="130" t="n">
        <v>0</v>
      </c>
      <c r="Y244" s="130" t="n">
        <v>0</v>
      </c>
      <c r="Z244" s="130" t="n">
        <v>0</v>
      </c>
      <c r="AA244" s="130" t="n">
        <v>0</v>
      </c>
      <c r="AB244" s="130" t="n">
        <v>0</v>
      </c>
      <c r="AC244" s="130" t="n">
        <v>0</v>
      </c>
      <c r="AD244" s="130" t="n">
        <v>0</v>
      </c>
      <c r="AE244" s="130" t="n">
        <v>0</v>
      </c>
      <c r="AF244" s="130" t="n">
        <v>0</v>
      </c>
      <c r="AG244" s="130" t="n">
        <v>0</v>
      </c>
      <c r="AH244" s="130" t="n">
        <v>0</v>
      </c>
      <c r="AI244" s="130" t="n">
        <v>0</v>
      </c>
      <c r="AJ244" s="130" t="n">
        <v>0</v>
      </c>
      <c r="AK244" s="130" t="n">
        <v>0</v>
      </c>
      <c r="AL244" s="130" t="n">
        <v>0</v>
      </c>
      <c r="AM244" s="130" t="n">
        <v>0</v>
      </c>
      <c r="AN244" s="130" t="n">
        <v>0</v>
      </c>
      <c r="AO244" s="130" t="n">
        <v>0</v>
      </c>
      <c r="AP244" s="130" t="n">
        <v>0</v>
      </c>
      <c r="AQ244" s="130" t="n">
        <v>0</v>
      </c>
      <c r="AR244" s="130" t="n">
        <v>0</v>
      </c>
      <c r="AS244" s="130" t="n">
        <v>0</v>
      </c>
      <c r="AT244" s="130" t="n">
        <v>0</v>
      </c>
      <c r="AU244" s="130" t="n">
        <v>0</v>
      </c>
      <c r="AV244" s="130" t="n">
        <v>0</v>
      </c>
      <c r="AW244" s="130" t="n">
        <v>0</v>
      </c>
      <c r="AX244" s="130" t="n">
        <v>0</v>
      </c>
      <c r="AY244" s="130" t="n">
        <v>0</v>
      </c>
    </row>
    <row r="245">
      <c r="A245" t="inlineStr">
        <is>
          <t>R8</t>
        </is>
      </c>
      <c r="B245" t="inlineStr">
        <is>
          <t>Camión pesado</t>
        </is>
      </c>
      <c r="C245" t="inlineStr">
        <is>
          <t>Hidrógeno-Comb-Directa</t>
        </is>
      </c>
      <c r="D245" t="inlineStr">
        <is>
          <t>%</t>
        </is>
      </c>
      <c r="E245" s="63" t="n">
        <v>0</v>
      </c>
      <c r="F245" s="63" t="n">
        <v>0</v>
      </c>
      <c r="G245" s="63" t="n">
        <v>0</v>
      </c>
      <c r="H245" s="63" t="n">
        <v>0</v>
      </c>
      <c r="I245" s="63" t="n">
        <v>0</v>
      </c>
      <c r="J245" s="63" t="n">
        <v>0</v>
      </c>
      <c r="K245" s="130" t="n">
        <v>0</v>
      </c>
      <c r="L245" s="130" t="n">
        <v>0.000777508228522504</v>
      </c>
      <c r="M245" s="130" t="n">
        <v>0.001</v>
      </c>
      <c r="N245" s="130" t="n">
        <v>0.001250341200009448</v>
      </c>
      <c r="O245" s="130" t="n">
        <v>0.001515853309977464</v>
      </c>
      <c r="P245" s="130" t="n">
        <v>0.001780375585581813</v>
      </c>
      <c r="Q245" s="130" t="n">
        <v>0.002027983367962302</v>
      </c>
      <c r="R245" s="130" t="n">
        <v>0.002246594447847678</v>
      </c>
      <c r="S245" s="130" t="n">
        <v>0.002429861378661591</v>
      </c>
      <c r="T245" s="130" t="n">
        <v>0.00257694323603277</v>
      </c>
      <c r="U245" s="130" t="n">
        <v>0.002690908188994707</v>
      </c>
      <c r="V245" s="130" t="n">
        <v>0.002776831462149613</v>
      </c>
      <c r="W245" s="130" t="n">
        <v>0.00284028691880296</v>
      </c>
      <c r="X245" s="130" t="n">
        <v>0.002886437420502082</v>
      </c>
      <c r="Y245" s="130" t="n">
        <v>0.002919629679503655</v>
      </c>
      <c r="Z245" s="130" t="n">
        <v>0.002943310985180656</v>
      </c>
      <c r="AA245" s="130" t="n">
        <v>0.002960109873126804</v>
      </c>
      <c r="AB245" s="130" t="n">
        <v>0.002971978071875217</v>
      </c>
      <c r="AC245" s="130" t="n">
        <v>0.002980338671474984</v>
      </c>
      <c r="AD245" s="130" t="n">
        <v>0.002986216378370161</v>
      </c>
      <c r="AE245" s="130" t="n">
        <v>0.002990342652627952</v>
      </c>
      <c r="AF245" s="130" t="n">
        <v>0.002993236480364331</v>
      </c>
      <c r="AG245" s="130" t="n">
        <v>0.002995264544724422</v>
      </c>
      <c r="AH245" s="130" t="n">
        <v>0.002996685160550891</v>
      </c>
      <c r="AI245" s="130" t="n">
        <v>0.002997679927965552</v>
      </c>
      <c r="AJ245" s="130" t="n">
        <v>0.002998376332198952</v>
      </c>
      <c r="AK245" s="130" t="n">
        <v>0.002998863779543957</v>
      </c>
      <c r="AL245" s="130" t="n">
        <v>0.002999204927314111</v>
      </c>
      <c r="AM245" s="130" t="n">
        <v>0.002999443665195523</v>
      </c>
      <c r="AN245" s="130" t="n">
        <v>0.002999610726135422</v>
      </c>
      <c r="AO245" s="130" t="n">
        <v>0.002999727625153023</v>
      </c>
      <c r="AP245" s="130" t="n">
        <v>0.002999809421603156</v>
      </c>
      <c r="AQ245" s="130" t="n">
        <v>0.002999866654985469</v>
      </c>
      <c r="AR245" s="130" t="n">
        <v>0.002999906700909882</v>
      </c>
      <c r="AS245" s="130" t="n">
        <v>0.002999934720579167</v>
      </c>
      <c r="AT245" s="130" t="n">
        <v>0.002999954325483501</v>
      </c>
      <c r="AU245" s="130" t="n">
        <v>0.002999968042649025</v>
      </c>
      <c r="AV245" s="130" t="n">
        <v>0.002999977640247622</v>
      </c>
      <c r="AW245" s="130" t="n">
        <v>0.002999984355460299</v>
      </c>
      <c r="AX245" s="130" t="n">
        <v>0.002999989053928068</v>
      </c>
      <c r="AY245" s="130" t="n">
        <v>0.002999992341325685</v>
      </c>
    </row>
    <row r="246">
      <c r="A246" t="inlineStr">
        <is>
          <t>R8</t>
        </is>
      </c>
      <c r="B246" t="inlineStr">
        <is>
          <t>Camión pesado</t>
        </is>
      </c>
      <c r="C246" t="inlineStr">
        <is>
          <t>Hidrógeno-Fuel-Cell</t>
        </is>
      </c>
      <c r="D246" t="inlineStr">
        <is>
          <t>%</t>
        </is>
      </c>
      <c r="E246" s="63" t="n">
        <v>0</v>
      </c>
      <c r="F246" s="63" t="n">
        <v>0</v>
      </c>
      <c r="G246" s="63" t="n">
        <v>0</v>
      </c>
      <c r="H246" s="63" t="n">
        <v>0</v>
      </c>
      <c r="I246" s="63" t="n">
        <v>0</v>
      </c>
      <c r="J246" s="63" t="n">
        <v>0</v>
      </c>
      <c r="K246" s="130" t="n">
        <v>0</v>
      </c>
      <c r="L246" s="130" t="n">
        <v>0.0006999698785031712</v>
      </c>
      <c r="M246" s="130" t="n">
        <v>0.001</v>
      </c>
      <c r="N246" s="130" t="n">
        <v>0.001428372826197013</v>
      </c>
      <c r="O246" s="130" t="n">
        <v>0.002039718767614486</v>
      </c>
      <c r="P246" s="130" t="n">
        <v>0.0029116420218177</v>
      </c>
      <c r="Q246" s="130" t="n">
        <v>0.004154091976428089</v>
      </c>
      <c r="R246" s="130" t="n">
        <v>0.005922258208963956</v>
      </c>
      <c r="S246" s="130" t="n">
        <v>0.008434003437205075</v>
      </c>
      <c r="T246" s="130" t="n">
        <v>0.01199280587127293</v>
      </c>
      <c r="U246" s="130" t="n">
        <v>0.01701669666603602</v>
      </c>
      <c r="V246" s="130" t="n">
        <v>0.0240722458767266</v>
      </c>
      <c r="W246" s="130" t="n">
        <v>0.0339094327199452</v>
      </c>
      <c r="X246" s="130" t="n">
        <v>0.04748708352611394</v>
      </c>
      <c r="Y246" s="130" t="n">
        <v>0.06596851737761344</v>
      </c>
      <c r="Z246" s="130" t="n">
        <v>0.09065402667544482</v>
      </c>
      <c r="AA246" s="130" t="n">
        <v>0.1228072184606002</v>
      </c>
      <c r="AB246" s="130" t="n">
        <v>0.1633422298661012</v>
      </c>
      <c r="AC246" s="130" t="n">
        <v>0.2123923540169326</v>
      </c>
      <c r="AD246" s="130" t="n">
        <v>0.2688868308618939</v>
      </c>
      <c r="AE246" s="130" t="n">
        <v>0.3303710956908645</v>
      </c>
      <c r="AF246" s="130" t="n">
        <v>0.3932936275948296</v>
      </c>
      <c r="AG246" s="130" t="n">
        <v>0.4537618101390687</v>
      </c>
      <c r="AH246" s="130" t="n">
        <v>0.5084584013659157</v>
      </c>
      <c r="AI246" s="130" t="n">
        <v>0.5552909441405434</v>
      </c>
      <c r="AJ246" s="130" t="n">
        <v>0.5935415449870982</v>
      </c>
      <c r="AK246" s="130" t="n">
        <v>0.6235965061978574</v>
      </c>
      <c r="AL246" s="130" t="n">
        <v>0.6465014581782049</v>
      </c>
      <c r="AM246" s="130" t="n">
        <v>0.6635543098494527</v>
      </c>
      <c r="AN246" s="130" t="n">
        <v>0.6760306942954646</v>
      </c>
      <c r="AO246" s="130" t="n">
        <v>0.6850427691168448</v>
      </c>
      <c r="AP246" s="130" t="n">
        <v>0.6914924862349481</v>
      </c>
      <c r="AQ246" s="130" t="n">
        <v>0.6960778694276348</v>
      </c>
      <c r="AR246" s="130" t="n">
        <v>0.6993224642926605</v>
      </c>
      <c r="AS246" s="130" t="n">
        <v>0.7016106625924969</v>
      </c>
      <c r="AT246" s="130" t="n">
        <v>0.7032205762211278</v>
      </c>
      <c r="AU246" s="130" t="n">
        <v>0.704351388718368</v>
      </c>
      <c r="AV246" s="130" t="n">
        <v>0.7051447520714803</v>
      </c>
      <c r="AW246" s="130" t="n">
        <v>0.7057009101705125</v>
      </c>
      <c r="AX246" s="130" t="n">
        <v>0.7060905606558228</v>
      </c>
      <c r="AY246" s="130" t="n">
        <v>0.7063634443510584</v>
      </c>
    </row>
    <row r="247">
      <c r="A247" t="inlineStr">
        <is>
          <t>R8</t>
        </is>
      </c>
      <c r="B247" t="inlineStr">
        <is>
          <t>Ferroviario</t>
        </is>
      </c>
      <c r="C247" t="inlineStr">
        <is>
          <t>Diesel</t>
        </is>
      </c>
      <c r="D247" t="inlineStr">
        <is>
          <t>%</t>
        </is>
      </c>
      <c r="E247" s="63" t="n">
        <v>1</v>
      </c>
      <c r="F247" s="63" t="n">
        <v>1</v>
      </c>
      <c r="G247" s="63" t="n">
        <v>1</v>
      </c>
      <c r="H247" s="63" t="n">
        <v>1</v>
      </c>
      <c r="I247" s="63" t="n">
        <v>1</v>
      </c>
      <c r="J247" s="63" t="n">
        <v>1</v>
      </c>
      <c r="K247" s="71" t="n">
        <v>1</v>
      </c>
      <c r="L247" s="71" t="n">
        <v>1</v>
      </c>
      <c r="M247" s="71" t="n">
        <v>1</v>
      </c>
      <c r="N247" s="71" t="n">
        <v>1</v>
      </c>
      <c r="O247" s="71" t="n">
        <v>1</v>
      </c>
      <c r="P247" s="71" t="n">
        <v>1</v>
      </c>
      <c r="Q247" s="71" t="n">
        <v>1</v>
      </c>
      <c r="R247" s="71" t="n">
        <v>1</v>
      </c>
      <c r="S247" s="71" t="n">
        <v>1</v>
      </c>
      <c r="T247" s="71" t="n">
        <v>1</v>
      </c>
      <c r="U247" s="71" t="n">
        <v>1</v>
      </c>
      <c r="V247" s="71" t="n">
        <v>1</v>
      </c>
      <c r="W247" s="71" t="n">
        <v>1</v>
      </c>
      <c r="X247" s="71" t="n">
        <v>1</v>
      </c>
      <c r="Y247" s="71" t="n">
        <v>1</v>
      </c>
      <c r="Z247" s="71" t="n">
        <v>1</v>
      </c>
      <c r="AA247" s="71" t="n">
        <v>1</v>
      </c>
      <c r="AB247" s="71" t="n">
        <v>1</v>
      </c>
      <c r="AC247" s="71" t="n">
        <v>1</v>
      </c>
      <c r="AD247" s="71" t="n">
        <v>1</v>
      </c>
      <c r="AE247" s="71" t="n">
        <v>1</v>
      </c>
      <c r="AF247" s="71" t="n">
        <v>1</v>
      </c>
      <c r="AG247" s="71" t="n">
        <v>1</v>
      </c>
      <c r="AH247" s="71" t="n">
        <v>1</v>
      </c>
      <c r="AI247" s="71" t="n">
        <v>1</v>
      </c>
      <c r="AJ247" s="71" t="n">
        <v>1</v>
      </c>
      <c r="AK247" s="71" t="n">
        <v>1</v>
      </c>
      <c r="AL247" s="71" t="n">
        <v>1</v>
      </c>
      <c r="AM247" s="71" t="n">
        <v>1</v>
      </c>
      <c r="AN247" s="71" t="n">
        <v>1</v>
      </c>
      <c r="AO247" s="71" t="n">
        <v>1</v>
      </c>
      <c r="AP247" s="71" t="n">
        <v>1</v>
      </c>
      <c r="AQ247" s="71" t="n">
        <v>1</v>
      </c>
      <c r="AR247" s="71" t="n">
        <v>1</v>
      </c>
      <c r="AS247" s="71" t="n">
        <v>1</v>
      </c>
      <c r="AT247" s="71" t="n">
        <v>1</v>
      </c>
      <c r="AU247" s="71" t="n">
        <v>1</v>
      </c>
      <c r="AV247" s="71" t="n">
        <v>1</v>
      </c>
      <c r="AW247" s="71" t="n">
        <v>1</v>
      </c>
      <c r="AX247" s="71" t="n">
        <v>1</v>
      </c>
      <c r="AY247" s="71" t="n">
        <v>1</v>
      </c>
    </row>
    <row r="248">
      <c r="A248" t="inlineStr">
        <is>
          <t>R8</t>
        </is>
      </c>
      <c r="B248" t="inlineStr">
        <is>
          <t>Ferroviario</t>
        </is>
      </c>
      <c r="C248" t="inlineStr">
        <is>
          <t>Eléctrico</t>
        </is>
      </c>
      <c r="D248" t="inlineStr">
        <is>
          <t>%</t>
        </is>
      </c>
      <c r="E248" s="63" t="n">
        <v>0</v>
      </c>
      <c r="F248" s="63" t="n">
        <v>0</v>
      </c>
      <c r="G248" s="63" t="n">
        <v>0</v>
      </c>
      <c r="H248" s="63" t="n">
        <v>0</v>
      </c>
      <c r="I248" s="63" t="n">
        <v>0</v>
      </c>
      <c r="J248" s="63" t="n">
        <v>0</v>
      </c>
      <c r="K248" s="71" t="n">
        <v>0</v>
      </c>
      <c r="L248" s="71" t="n">
        <v>0</v>
      </c>
      <c r="M248" s="71" t="n">
        <v>0</v>
      </c>
      <c r="N248" s="71" t="n">
        <v>0</v>
      </c>
      <c r="O248" s="71" t="n">
        <v>0</v>
      </c>
      <c r="P248" s="71" t="n">
        <v>0</v>
      </c>
      <c r="Q248" s="71" t="n">
        <v>0</v>
      </c>
      <c r="R248" s="71" t="n">
        <v>0</v>
      </c>
      <c r="S248" s="71" t="n">
        <v>0</v>
      </c>
      <c r="T248" s="71" t="n">
        <v>0</v>
      </c>
      <c r="U248" s="71" t="n">
        <v>0</v>
      </c>
      <c r="V248" s="71" t="n">
        <v>0</v>
      </c>
      <c r="W248" s="71" t="n">
        <v>0</v>
      </c>
      <c r="X248" s="71" t="n">
        <v>0</v>
      </c>
      <c r="Y248" s="71" t="n">
        <v>0</v>
      </c>
      <c r="Z248" s="71" t="n">
        <v>0</v>
      </c>
      <c r="AA248" s="71" t="n">
        <v>0</v>
      </c>
      <c r="AB248" s="71" t="n">
        <v>0</v>
      </c>
      <c r="AC248" s="71" t="n">
        <v>0</v>
      </c>
      <c r="AD248" s="71" t="n">
        <v>0</v>
      </c>
      <c r="AE248" s="71" t="n">
        <v>0</v>
      </c>
      <c r="AF248" s="71" t="n">
        <v>0</v>
      </c>
      <c r="AG248" s="71" t="n">
        <v>0</v>
      </c>
      <c r="AH248" s="71" t="n">
        <v>0</v>
      </c>
      <c r="AI248" s="71" t="n">
        <v>0</v>
      </c>
      <c r="AJ248" s="71" t="n">
        <v>0</v>
      </c>
      <c r="AK248" s="71" t="n">
        <v>0</v>
      </c>
      <c r="AL248" s="71" t="n">
        <v>0</v>
      </c>
      <c r="AM248" s="71" t="n">
        <v>0</v>
      </c>
      <c r="AN248" s="71" t="n">
        <v>0</v>
      </c>
      <c r="AO248" s="71" t="n">
        <v>0</v>
      </c>
      <c r="AP248" s="71" t="n">
        <v>0</v>
      </c>
      <c r="AQ248" s="71" t="n">
        <v>0</v>
      </c>
      <c r="AR248" s="71" t="n">
        <v>0</v>
      </c>
      <c r="AS248" s="71" t="n">
        <v>0</v>
      </c>
      <c r="AT248" s="71" t="n">
        <v>0</v>
      </c>
      <c r="AU248" s="71" t="n">
        <v>0</v>
      </c>
      <c r="AV248" s="71" t="n">
        <v>0</v>
      </c>
      <c r="AW248" s="71" t="n">
        <v>0</v>
      </c>
      <c r="AX248" s="71" t="n">
        <v>0</v>
      </c>
      <c r="AY248" s="71" t="n">
        <v>0</v>
      </c>
    </row>
    <row r="249">
      <c r="A249" t="inlineStr">
        <is>
          <t>R8</t>
        </is>
      </c>
      <c r="B249" t="inlineStr">
        <is>
          <t>Ferroviario</t>
        </is>
      </c>
      <c r="C249" t="inlineStr">
        <is>
          <t>Hidrógeno-Fuel-Cell</t>
        </is>
      </c>
      <c r="D249" t="inlineStr">
        <is>
          <t>%</t>
        </is>
      </c>
      <c r="E249" s="63" t="n">
        <v>0</v>
      </c>
      <c r="F249" s="63" t="n">
        <v>0</v>
      </c>
      <c r="G249" s="63" t="n">
        <v>0</v>
      </c>
      <c r="H249" s="63" t="n">
        <v>0</v>
      </c>
      <c r="I249" s="63" t="n">
        <v>0</v>
      </c>
      <c r="J249" s="63" t="n">
        <v>0</v>
      </c>
      <c r="K249" s="130" t="n">
        <v>0</v>
      </c>
      <c r="L249" s="130" t="n">
        <v>0</v>
      </c>
      <c r="M249" s="130" t="n">
        <v>0</v>
      </c>
      <c r="N249" s="130" t="n">
        <v>0</v>
      </c>
      <c r="O249" s="130" t="n">
        <v>0</v>
      </c>
      <c r="P249" s="130" t="n">
        <v>0</v>
      </c>
      <c r="Q249" s="130" t="n">
        <v>0</v>
      </c>
      <c r="R249" s="130" t="n">
        <v>0</v>
      </c>
      <c r="S249" s="130" t="n">
        <v>0</v>
      </c>
      <c r="T249" s="130" t="n">
        <v>0</v>
      </c>
      <c r="U249" s="130" t="n">
        <v>0</v>
      </c>
      <c r="V249" s="130" t="n">
        <v>0</v>
      </c>
      <c r="W249" s="130" t="n">
        <v>0</v>
      </c>
      <c r="X249" s="130" t="n">
        <v>0</v>
      </c>
      <c r="Y249" s="130" t="n">
        <v>0</v>
      </c>
      <c r="Z249" s="130" t="n">
        <v>0</v>
      </c>
      <c r="AA249" s="130" t="n">
        <v>0</v>
      </c>
      <c r="AB249" s="130" t="n">
        <v>0</v>
      </c>
      <c r="AC249" s="130" t="n">
        <v>0</v>
      </c>
      <c r="AD249" s="130" t="n">
        <v>0</v>
      </c>
      <c r="AE249" s="130" t="n">
        <v>0</v>
      </c>
      <c r="AF249" s="130" t="n">
        <v>0</v>
      </c>
      <c r="AG249" s="130" t="n">
        <v>0</v>
      </c>
      <c r="AH249" s="130" t="n">
        <v>0</v>
      </c>
      <c r="AI249" s="130" t="n">
        <v>0</v>
      </c>
      <c r="AJ249" s="130" t="n">
        <v>0</v>
      </c>
      <c r="AK249" s="130" t="n">
        <v>0</v>
      </c>
      <c r="AL249" s="130" t="n">
        <v>0</v>
      </c>
      <c r="AM249" s="130" t="n">
        <v>0</v>
      </c>
      <c r="AN249" s="130" t="n">
        <v>0</v>
      </c>
      <c r="AO249" s="130" t="n">
        <v>0</v>
      </c>
      <c r="AP249" s="130" t="n">
        <v>0</v>
      </c>
      <c r="AQ249" s="130" t="n">
        <v>0</v>
      </c>
      <c r="AR249" s="130" t="n">
        <v>0</v>
      </c>
      <c r="AS249" s="130" t="n">
        <v>0</v>
      </c>
      <c r="AT249" s="130" t="n">
        <v>0</v>
      </c>
      <c r="AU249" s="130" t="n">
        <v>0</v>
      </c>
      <c r="AV249" s="130" t="n">
        <v>0</v>
      </c>
      <c r="AW249" s="130" t="n">
        <v>0</v>
      </c>
      <c r="AX249" s="130" t="n">
        <v>0</v>
      </c>
      <c r="AY249" s="130" t="n">
        <v>0</v>
      </c>
    </row>
    <row r="250">
      <c r="A250" t="inlineStr">
        <is>
          <t>R8</t>
        </is>
      </c>
      <c r="B250" t="inlineStr">
        <is>
          <t>Aéreo</t>
        </is>
      </c>
      <c r="C250" t="inlineStr">
        <is>
          <t>Kerosene Aviación</t>
        </is>
      </c>
      <c r="D250" t="inlineStr">
        <is>
          <t>%</t>
        </is>
      </c>
      <c r="E250" s="63" t="n">
        <v>0</v>
      </c>
      <c r="F250" s="63" t="n">
        <v>0</v>
      </c>
      <c r="G250" s="63" t="n">
        <v>0</v>
      </c>
      <c r="H250" s="63" t="n">
        <v>0</v>
      </c>
      <c r="I250" s="63" t="n">
        <v>0</v>
      </c>
      <c r="J250" s="63" t="n">
        <v>0</v>
      </c>
      <c r="K250" s="130" t="n">
        <v>0</v>
      </c>
      <c r="L250" s="130" t="n">
        <v>0</v>
      </c>
      <c r="M250" s="130" t="n">
        <v>0</v>
      </c>
      <c r="N250" s="130" t="n">
        <v>0</v>
      </c>
      <c r="O250" s="130" t="n">
        <v>0</v>
      </c>
      <c r="P250" s="130" t="n">
        <v>0</v>
      </c>
      <c r="Q250" s="130" t="n">
        <v>0</v>
      </c>
      <c r="R250" s="130" t="n">
        <v>0</v>
      </c>
      <c r="S250" s="130" t="n">
        <v>0</v>
      </c>
      <c r="T250" s="130" t="n">
        <v>0</v>
      </c>
      <c r="U250" s="130" t="n">
        <v>0</v>
      </c>
      <c r="V250" s="130" t="n">
        <v>0</v>
      </c>
      <c r="W250" s="130" t="n">
        <v>0</v>
      </c>
      <c r="X250" s="130" t="n">
        <v>0</v>
      </c>
      <c r="Y250" s="130" t="n">
        <v>0</v>
      </c>
      <c r="Z250" s="130" t="n">
        <v>0</v>
      </c>
      <c r="AA250" s="130" t="n">
        <v>0</v>
      </c>
      <c r="AB250" s="130" t="n">
        <v>0</v>
      </c>
      <c r="AC250" s="130" t="n">
        <v>0</v>
      </c>
      <c r="AD250" s="130" t="n">
        <v>0</v>
      </c>
      <c r="AE250" s="130" t="n">
        <v>0</v>
      </c>
      <c r="AF250" s="130" t="n">
        <v>0</v>
      </c>
      <c r="AG250" s="130" t="n">
        <v>0</v>
      </c>
      <c r="AH250" s="130" t="n">
        <v>0</v>
      </c>
      <c r="AI250" s="130" t="n">
        <v>0</v>
      </c>
      <c r="AJ250" s="130" t="n">
        <v>0</v>
      </c>
      <c r="AK250" s="130" t="n">
        <v>0</v>
      </c>
      <c r="AL250" s="130" t="n">
        <v>0</v>
      </c>
      <c r="AM250" s="130" t="n">
        <v>0</v>
      </c>
      <c r="AN250" s="130" t="n">
        <v>0</v>
      </c>
      <c r="AO250" s="130" t="n">
        <v>0</v>
      </c>
      <c r="AP250" s="130" t="n">
        <v>0</v>
      </c>
      <c r="AQ250" s="130" t="n">
        <v>0</v>
      </c>
      <c r="AR250" s="130" t="n">
        <v>0</v>
      </c>
      <c r="AS250" s="130" t="n">
        <v>0</v>
      </c>
      <c r="AT250" s="130" t="n">
        <v>0</v>
      </c>
      <c r="AU250" s="130" t="n">
        <v>0</v>
      </c>
      <c r="AV250" s="130" t="n">
        <v>0</v>
      </c>
      <c r="AW250" s="130" t="n">
        <v>0</v>
      </c>
      <c r="AX250" s="130" t="n">
        <v>0</v>
      </c>
      <c r="AY250" s="130" t="n">
        <v>0</v>
      </c>
    </row>
    <row r="251">
      <c r="A251" t="inlineStr">
        <is>
          <t>R8</t>
        </is>
      </c>
      <c r="B251" t="inlineStr">
        <is>
          <t>Aéreo</t>
        </is>
      </c>
      <c r="C251" t="inlineStr">
        <is>
          <t>Hidrógeno-Fuel-Cell</t>
        </is>
      </c>
      <c r="D251" t="inlineStr">
        <is>
          <t>%</t>
        </is>
      </c>
      <c r="E251" s="63" t="n">
        <v>0</v>
      </c>
      <c r="F251" s="63" t="n">
        <v>0</v>
      </c>
      <c r="G251" s="63" t="n">
        <v>0</v>
      </c>
      <c r="H251" s="63" t="n">
        <v>0</v>
      </c>
      <c r="I251" s="63" t="n">
        <v>0</v>
      </c>
      <c r="J251" s="63" t="n">
        <v>0</v>
      </c>
      <c r="K251" s="130" t="n">
        <v>0</v>
      </c>
      <c r="L251" s="130" t="n">
        <v>0</v>
      </c>
      <c r="M251" s="130" t="n">
        <v>0</v>
      </c>
      <c r="N251" s="130" t="n">
        <v>0</v>
      </c>
      <c r="O251" s="130" t="n">
        <v>0</v>
      </c>
      <c r="P251" s="130" t="n">
        <v>0</v>
      </c>
      <c r="Q251" s="130" t="n">
        <v>0</v>
      </c>
      <c r="R251" s="130" t="n">
        <v>0</v>
      </c>
      <c r="S251" s="130" t="n">
        <v>0</v>
      </c>
      <c r="T251" s="130" t="n">
        <v>0</v>
      </c>
      <c r="U251" s="130" t="n">
        <v>0</v>
      </c>
      <c r="V251" s="130" t="n">
        <v>0</v>
      </c>
      <c r="W251" s="130" t="n">
        <v>0</v>
      </c>
      <c r="X251" s="130" t="n">
        <v>0</v>
      </c>
      <c r="Y251" s="130" t="n">
        <v>0</v>
      </c>
      <c r="Z251" s="130" t="n">
        <v>0</v>
      </c>
      <c r="AA251" s="130" t="n">
        <v>0</v>
      </c>
      <c r="AB251" s="130" t="n">
        <v>0</v>
      </c>
      <c r="AC251" s="130" t="n">
        <v>0</v>
      </c>
      <c r="AD251" s="130" t="n">
        <v>0</v>
      </c>
      <c r="AE251" s="130" t="n">
        <v>0</v>
      </c>
      <c r="AF251" s="130" t="n">
        <v>0</v>
      </c>
      <c r="AG251" s="130" t="n">
        <v>0</v>
      </c>
      <c r="AH251" s="130" t="n">
        <v>0</v>
      </c>
      <c r="AI251" s="130" t="n">
        <v>0</v>
      </c>
      <c r="AJ251" s="130" t="n">
        <v>0</v>
      </c>
      <c r="AK251" s="130" t="n">
        <v>0</v>
      </c>
      <c r="AL251" s="130" t="n">
        <v>0</v>
      </c>
      <c r="AM251" s="130" t="n">
        <v>0</v>
      </c>
      <c r="AN251" s="130" t="n">
        <v>0</v>
      </c>
      <c r="AO251" s="130" t="n">
        <v>0</v>
      </c>
      <c r="AP251" s="130" t="n">
        <v>0</v>
      </c>
      <c r="AQ251" s="130" t="n">
        <v>0</v>
      </c>
      <c r="AR251" s="130" t="n">
        <v>0</v>
      </c>
      <c r="AS251" s="130" t="n">
        <v>0</v>
      </c>
      <c r="AT251" s="130" t="n">
        <v>0</v>
      </c>
      <c r="AU251" s="130" t="n">
        <v>0</v>
      </c>
      <c r="AV251" s="130" t="n">
        <v>0</v>
      </c>
      <c r="AW251" s="130" t="n">
        <v>0</v>
      </c>
      <c r="AX251" s="130" t="n">
        <v>0</v>
      </c>
      <c r="AY251" s="130" t="n">
        <v>0</v>
      </c>
    </row>
    <row r="252">
      <c r="A252" t="inlineStr">
        <is>
          <t>R8</t>
        </is>
      </c>
      <c r="B252" t="inlineStr">
        <is>
          <t>Marítimo</t>
        </is>
      </c>
      <c r="C252" t="inlineStr">
        <is>
          <t>Petróleo Combustible</t>
        </is>
      </c>
      <c r="D252" t="inlineStr">
        <is>
          <t>%</t>
        </is>
      </c>
      <c r="E252" s="63" t="n">
        <v>0</v>
      </c>
      <c r="F252" s="63" t="n">
        <v>0</v>
      </c>
      <c r="G252" s="63" t="n">
        <v>0</v>
      </c>
      <c r="H252" s="63" t="n">
        <v>0</v>
      </c>
      <c r="I252" s="63" t="n">
        <v>0</v>
      </c>
      <c r="J252" s="63" t="n">
        <v>0</v>
      </c>
      <c r="K252" s="130" t="n">
        <v>0</v>
      </c>
      <c r="L252" s="130" t="n">
        <v>0</v>
      </c>
      <c r="M252" s="130" t="n">
        <v>0</v>
      </c>
      <c r="N252" s="130" t="n">
        <v>0</v>
      </c>
      <c r="O252" s="130" t="n">
        <v>0</v>
      </c>
      <c r="P252" s="130" t="n">
        <v>0</v>
      </c>
      <c r="Q252" s="130" t="n">
        <v>0</v>
      </c>
      <c r="R252" s="130" t="n">
        <v>0</v>
      </c>
      <c r="S252" s="130" t="n">
        <v>0</v>
      </c>
      <c r="T252" s="130" t="n">
        <v>0</v>
      </c>
      <c r="U252" s="130" t="n">
        <v>0</v>
      </c>
      <c r="V252" s="130" t="n">
        <v>0</v>
      </c>
      <c r="W252" s="130" t="n">
        <v>0</v>
      </c>
      <c r="X252" s="130" t="n">
        <v>0</v>
      </c>
      <c r="Y252" s="130" t="n">
        <v>0</v>
      </c>
      <c r="Z252" s="130" t="n">
        <v>0</v>
      </c>
      <c r="AA252" s="130" t="n">
        <v>0</v>
      </c>
      <c r="AB252" s="130" t="n">
        <v>0</v>
      </c>
      <c r="AC252" s="130" t="n">
        <v>0</v>
      </c>
      <c r="AD252" s="130" t="n">
        <v>0</v>
      </c>
      <c r="AE252" s="130" t="n">
        <v>0</v>
      </c>
      <c r="AF252" s="130" t="n">
        <v>0</v>
      </c>
      <c r="AG252" s="130" t="n">
        <v>0</v>
      </c>
      <c r="AH252" s="130" t="n">
        <v>0</v>
      </c>
      <c r="AI252" s="130" t="n">
        <v>0</v>
      </c>
      <c r="AJ252" s="130" t="n">
        <v>0</v>
      </c>
      <c r="AK252" s="130" t="n">
        <v>0</v>
      </c>
      <c r="AL252" s="130" t="n">
        <v>0</v>
      </c>
      <c r="AM252" s="130" t="n">
        <v>0</v>
      </c>
      <c r="AN252" s="130" t="n">
        <v>0</v>
      </c>
      <c r="AO252" s="130" t="n">
        <v>0</v>
      </c>
      <c r="AP252" s="130" t="n">
        <v>0</v>
      </c>
      <c r="AQ252" s="130" t="n">
        <v>0</v>
      </c>
      <c r="AR252" s="130" t="n">
        <v>0</v>
      </c>
      <c r="AS252" s="130" t="n">
        <v>0</v>
      </c>
      <c r="AT252" s="130" t="n">
        <v>0</v>
      </c>
      <c r="AU252" s="130" t="n">
        <v>0</v>
      </c>
      <c r="AV252" s="130" t="n">
        <v>0</v>
      </c>
      <c r="AW252" s="130" t="n">
        <v>0</v>
      </c>
      <c r="AX252" s="130" t="n">
        <v>0</v>
      </c>
      <c r="AY252" s="130" t="n">
        <v>0</v>
      </c>
    </row>
    <row r="253">
      <c r="A253" t="inlineStr">
        <is>
          <t>R8</t>
        </is>
      </c>
      <c r="B253" t="inlineStr">
        <is>
          <t>Marítimo</t>
        </is>
      </c>
      <c r="C253" t="inlineStr">
        <is>
          <t>Hidrógeno-Fuel-Cell</t>
        </is>
      </c>
      <c r="D253" t="inlineStr">
        <is>
          <t>%</t>
        </is>
      </c>
      <c r="E253" s="63" t="n">
        <v>0</v>
      </c>
      <c r="F253" s="63" t="n">
        <v>0</v>
      </c>
      <c r="G253" s="63" t="n">
        <v>0</v>
      </c>
      <c r="H253" s="63" t="n">
        <v>0</v>
      </c>
      <c r="I253" s="63" t="n">
        <v>0</v>
      </c>
      <c r="J253" s="63" t="n">
        <v>0</v>
      </c>
      <c r="K253" s="130" t="n">
        <v>0</v>
      </c>
      <c r="L253" s="130" t="n">
        <v>0</v>
      </c>
      <c r="M253" s="130" t="n">
        <v>0</v>
      </c>
      <c r="N253" s="130" t="n">
        <v>0</v>
      </c>
      <c r="O253" s="130" t="n">
        <v>0</v>
      </c>
      <c r="P253" s="130" t="n">
        <v>0</v>
      </c>
      <c r="Q253" s="130" t="n">
        <v>0</v>
      </c>
      <c r="R253" s="130" t="n">
        <v>0</v>
      </c>
      <c r="S253" s="130" t="n">
        <v>0</v>
      </c>
      <c r="T253" s="130" t="n">
        <v>0</v>
      </c>
      <c r="U253" s="130" t="n">
        <v>0</v>
      </c>
      <c r="V253" s="130" t="n">
        <v>0</v>
      </c>
      <c r="W253" s="130" t="n">
        <v>0</v>
      </c>
      <c r="X253" s="130" t="n">
        <v>0</v>
      </c>
      <c r="Y253" s="130" t="n">
        <v>0</v>
      </c>
      <c r="Z253" s="130" t="n">
        <v>0</v>
      </c>
      <c r="AA253" s="130" t="n">
        <v>0</v>
      </c>
      <c r="AB253" s="130" t="n">
        <v>0</v>
      </c>
      <c r="AC253" s="130" t="n">
        <v>0</v>
      </c>
      <c r="AD253" s="130" t="n">
        <v>0</v>
      </c>
      <c r="AE253" s="130" t="n">
        <v>0</v>
      </c>
      <c r="AF253" s="130" t="n">
        <v>0</v>
      </c>
      <c r="AG253" s="130" t="n">
        <v>0</v>
      </c>
      <c r="AH253" s="130" t="n">
        <v>0</v>
      </c>
      <c r="AI253" s="130" t="n">
        <v>0</v>
      </c>
      <c r="AJ253" s="130" t="n">
        <v>0</v>
      </c>
      <c r="AK253" s="130" t="n">
        <v>0</v>
      </c>
      <c r="AL253" s="130" t="n">
        <v>0</v>
      </c>
      <c r="AM253" s="130" t="n">
        <v>0</v>
      </c>
      <c r="AN253" s="130" t="n">
        <v>0</v>
      </c>
      <c r="AO253" s="130" t="n">
        <v>0</v>
      </c>
      <c r="AP253" s="130" t="n">
        <v>0</v>
      </c>
      <c r="AQ253" s="130" t="n">
        <v>0</v>
      </c>
      <c r="AR253" s="130" t="n">
        <v>0</v>
      </c>
      <c r="AS253" s="130" t="n">
        <v>0</v>
      </c>
      <c r="AT253" s="130" t="n">
        <v>0</v>
      </c>
      <c r="AU253" s="130" t="n">
        <v>0</v>
      </c>
      <c r="AV253" s="130" t="n">
        <v>0</v>
      </c>
      <c r="AW253" s="130" t="n">
        <v>0</v>
      </c>
      <c r="AX253" s="130" t="n">
        <v>0</v>
      </c>
      <c r="AY253" s="130" t="n">
        <v>0</v>
      </c>
    </row>
    <row r="254">
      <c r="A254" t="inlineStr">
        <is>
          <t>R9</t>
        </is>
      </c>
      <c r="B254" t="inlineStr">
        <is>
          <t>Camión liviano</t>
        </is>
      </c>
      <c r="C254" t="inlineStr">
        <is>
          <t>Gasolina</t>
        </is>
      </c>
      <c r="D254" t="inlineStr">
        <is>
          <t>%</t>
        </is>
      </c>
      <c r="E254" s="63" t="n">
        <v>0</v>
      </c>
      <c r="F254" s="63" t="n">
        <v>0</v>
      </c>
      <c r="G254" s="63" t="n">
        <v>0</v>
      </c>
      <c r="H254" s="63" t="n">
        <v>0</v>
      </c>
      <c r="I254" s="63" t="n">
        <v>0</v>
      </c>
      <c r="J254" s="63" t="n">
        <v>0</v>
      </c>
      <c r="K254" s="130" t="n">
        <v>0</v>
      </c>
      <c r="L254" s="130" t="n">
        <v>0</v>
      </c>
      <c r="M254" s="130" t="n">
        <v>0</v>
      </c>
      <c r="N254" s="130" t="n">
        <v>0</v>
      </c>
      <c r="O254" s="130" t="n">
        <v>0</v>
      </c>
      <c r="P254" s="130" t="n">
        <v>0</v>
      </c>
      <c r="Q254" s="130" t="n">
        <v>0</v>
      </c>
      <c r="R254" s="130" t="n">
        <v>0</v>
      </c>
      <c r="S254" s="130" t="n">
        <v>0</v>
      </c>
      <c r="T254" s="130" t="n">
        <v>0</v>
      </c>
      <c r="U254" s="130" t="n">
        <v>0</v>
      </c>
      <c r="V254" s="130" t="n">
        <v>0</v>
      </c>
      <c r="W254" s="130" t="n">
        <v>0</v>
      </c>
      <c r="X254" s="130" t="n">
        <v>0</v>
      </c>
      <c r="Y254" s="130" t="n">
        <v>0</v>
      </c>
      <c r="Z254" s="130" t="n">
        <v>0</v>
      </c>
      <c r="AA254" s="130" t="n">
        <v>0</v>
      </c>
      <c r="AB254" s="130" t="n">
        <v>0</v>
      </c>
      <c r="AC254" s="130" t="n">
        <v>0</v>
      </c>
      <c r="AD254" s="130" t="n">
        <v>0</v>
      </c>
      <c r="AE254" s="130" t="n">
        <v>0</v>
      </c>
      <c r="AF254" s="130" t="n">
        <v>0</v>
      </c>
      <c r="AG254" s="130" t="n">
        <v>0</v>
      </c>
      <c r="AH254" s="130" t="n">
        <v>0</v>
      </c>
      <c r="AI254" s="130" t="n">
        <v>0</v>
      </c>
      <c r="AJ254" s="130" t="n">
        <v>0</v>
      </c>
      <c r="AK254" s="130" t="n">
        <v>0</v>
      </c>
      <c r="AL254" s="130" t="n">
        <v>0</v>
      </c>
      <c r="AM254" s="130" t="n">
        <v>0</v>
      </c>
      <c r="AN254" s="130" t="n">
        <v>0</v>
      </c>
      <c r="AO254" s="130" t="n">
        <v>0</v>
      </c>
      <c r="AP254" s="130" t="n">
        <v>0</v>
      </c>
      <c r="AQ254" s="130" t="n">
        <v>0</v>
      </c>
      <c r="AR254" s="130" t="n">
        <v>0</v>
      </c>
      <c r="AS254" s="130" t="n">
        <v>0</v>
      </c>
      <c r="AT254" s="130" t="n">
        <v>0</v>
      </c>
      <c r="AU254" s="130" t="n">
        <v>0</v>
      </c>
      <c r="AV254" s="130" t="n">
        <v>0</v>
      </c>
      <c r="AW254" s="130" t="n">
        <v>0</v>
      </c>
      <c r="AX254" s="130" t="n">
        <v>0</v>
      </c>
      <c r="AY254" s="130" t="n">
        <v>0</v>
      </c>
    </row>
    <row r="255">
      <c r="A255" t="inlineStr">
        <is>
          <t>R9</t>
        </is>
      </c>
      <c r="B255" t="inlineStr">
        <is>
          <t>Camión liviano</t>
        </is>
      </c>
      <c r="C255" t="inlineStr">
        <is>
          <t>Diesel</t>
        </is>
      </c>
      <c r="D255" t="inlineStr">
        <is>
          <t>%</t>
        </is>
      </c>
      <c r="E255" s="63" t="n">
        <v>1</v>
      </c>
      <c r="F255" s="63" t="n">
        <v>1</v>
      </c>
      <c r="G255" s="63" t="n">
        <v>0.9971870604781997</v>
      </c>
      <c r="H255" s="63" t="n">
        <v>0.9965967873672748</v>
      </c>
      <c r="I255" s="63" t="n">
        <v>0.9955748133124366</v>
      </c>
      <c r="J255" s="63" t="n">
        <v>0.994965973711196</v>
      </c>
      <c r="K255" s="130" t="n">
        <v>0.994965973711196</v>
      </c>
      <c r="L255" s="130" t="n">
        <v>0.9934884956041703</v>
      </c>
      <c r="M255" s="130" t="n">
        <v>0.992965973711196</v>
      </c>
      <c r="N255" s="130" t="n">
        <v>0.9922872596849895</v>
      </c>
      <c r="O255" s="130" t="n">
        <v>0.9914104016336041</v>
      </c>
      <c r="P255" s="130" t="n">
        <v>0.9902739561037965</v>
      </c>
      <c r="Q255" s="130" t="n">
        <v>0.9887838983668057</v>
      </c>
      <c r="R255" s="130" t="n">
        <v>0.9867971210543844</v>
      </c>
      <c r="S255" s="130" t="n">
        <v>0.9841021088953295</v>
      </c>
      <c r="T255" s="130" t="n">
        <v>0.9803962246038904</v>
      </c>
      <c r="U255" s="130" t="n">
        <v>0.9752583688561653</v>
      </c>
      <c r="V255" s="130" t="n">
        <v>0.9681168963723199</v>
      </c>
      <c r="W255" s="130" t="n">
        <v>0.9582162540724479</v>
      </c>
      <c r="X255" s="130" t="n">
        <v>0.94459245276458</v>
      </c>
      <c r="Y255" s="130" t="n">
        <v>0.926077826654079</v>
      </c>
      <c r="Z255" s="130" t="n">
        <v>0.9013686360505706</v>
      </c>
      <c r="AA255" s="130" t="n">
        <v>0.869198645377469</v>
      </c>
      <c r="AB255" s="130" t="n">
        <v>0.8286517657732196</v>
      </c>
      <c r="AC255" s="130" t="n">
        <v>0.7795932810227885</v>
      </c>
      <c r="AD255" s="130" t="n">
        <v>0.723092926470932</v>
      </c>
      <c r="AE255" s="130" t="n">
        <v>0.6616045353677036</v>
      </c>
      <c r="AF255" s="130" t="n">
        <v>0.5986791096360021</v>
      </c>
      <c r="AG255" s="130" t="n">
        <v>0.5382088990274028</v>
      </c>
      <c r="AH255" s="130" t="n">
        <v>0.4835108871847293</v>
      </c>
      <c r="AI255" s="130" t="n">
        <v>0.436677349642687</v>
      </c>
      <c r="AJ255" s="130" t="n">
        <v>0.3984260523918988</v>
      </c>
      <c r="AK255" s="130" t="n">
        <v>0.3683706037337945</v>
      </c>
      <c r="AL255" s="130" t="n">
        <v>0.3454653106056769</v>
      </c>
      <c r="AM255" s="130" t="n">
        <v>0.3284122201965476</v>
      </c>
      <c r="AN255" s="130" t="n">
        <v>0.3159356686895959</v>
      </c>
      <c r="AO255" s="130" t="n">
        <v>0.3069234769691981</v>
      </c>
      <c r="AP255" s="130" t="n">
        <v>0.3004736780546446</v>
      </c>
      <c r="AQ255" s="130" t="n">
        <v>0.2958882376285756</v>
      </c>
      <c r="AR255" s="130" t="n">
        <v>0.2926436027176255</v>
      </c>
      <c r="AS255" s="130" t="n">
        <v>0.2903553763981198</v>
      </c>
      <c r="AT255" s="130" t="n">
        <v>0.2887454431645846</v>
      </c>
      <c r="AU255" s="130" t="n">
        <v>0.2876146169501789</v>
      </c>
      <c r="AV255" s="130" t="n">
        <v>0.286821243999468</v>
      </c>
      <c r="AW255" s="130" t="n">
        <v>0.286265079185223</v>
      </c>
      <c r="AX255" s="130" t="n">
        <v>0.2858754240014451</v>
      </c>
      <c r="AY255" s="130" t="n">
        <v>0.2856025370188119</v>
      </c>
    </row>
    <row r="256">
      <c r="A256" t="inlineStr">
        <is>
          <t>R9</t>
        </is>
      </c>
      <c r="B256" t="inlineStr">
        <is>
          <t>Camión liviano</t>
        </is>
      </c>
      <c r="C256" t="inlineStr">
        <is>
          <t>Eléctrico</t>
        </is>
      </c>
      <c r="D256" t="inlineStr">
        <is>
          <t>%</t>
        </is>
      </c>
      <c r="E256" s="63" t="n">
        <v>0</v>
      </c>
      <c r="F256" s="63" t="n">
        <v>0</v>
      </c>
      <c r="G256" s="63" t="n">
        <v>0.000200924251557163</v>
      </c>
      <c r="H256" s="63" t="n">
        <v>0</v>
      </c>
      <c r="I256" s="63" t="n">
        <v>0</v>
      </c>
      <c r="J256" s="63" t="n">
        <v>0.0003728908362077002</v>
      </c>
      <c r="K256" s="130" t="n">
        <v>0.0003728908362077002</v>
      </c>
      <c r="L256" s="130" t="n">
        <v>0.0003721807535787708</v>
      </c>
      <c r="M256" s="130" t="n">
        <v>0.0003719112703264185</v>
      </c>
      <c r="N256" s="130" t="n">
        <v>0.0003715399524270128</v>
      </c>
      <c r="O256" s="130" t="n">
        <v>0.0003710287108677102</v>
      </c>
      <c r="P256" s="130" t="n">
        <v>0.0003703255627090509</v>
      </c>
      <c r="Q256" s="130" t="n">
        <v>0.0003693598775036586</v>
      </c>
      <c r="R256" s="130" t="n">
        <v>0.000368036277889577</v>
      </c>
      <c r="S256" s="130" t="n">
        <v>0.0003662270684089238</v>
      </c>
      <c r="T256" s="130" t="n">
        <v>0.0003637633169382306</v>
      </c>
      <c r="U256" s="130" t="n">
        <v>0.0003604252530231891</v>
      </c>
      <c r="V256" s="130" t="n">
        <v>0.0003559336595795593</v>
      </c>
      <c r="W256" s="130" t="n">
        <v>0.0003499456137323461</v>
      </c>
      <c r="X256" s="130" t="n">
        <v>0.0003420603322114027</v>
      </c>
      <c r="Y256" s="130" t="n">
        <v>0.000331843542174018</v>
      </c>
      <c r="Z256" s="130" t="n">
        <v>0.0003188801545068673</v>
      </c>
      <c r="AA256" s="130" t="n">
        <v>0.0003028618367962118</v>
      </c>
      <c r="AB256" s="130" t="n">
        <v>0.0002837041944252904</v>
      </c>
      <c r="AC256" s="130" t="n">
        <v>0.0002616663220401247</v>
      </c>
      <c r="AD256" s="130" t="n">
        <v>0.0002374217134740199</v>
      </c>
      <c r="AE256" s="130" t="n">
        <v>0.0002120245856597021</v>
      </c>
      <c r="AF256" s="130" t="n">
        <v>0.0001867495348124702</v>
      </c>
      <c r="AG256" s="130" t="n">
        <v>0.0001628471188355772</v>
      </c>
      <c r="AH256" s="130" t="n">
        <v>0.0001413089571095204</v>
      </c>
      <c r="AI256" s="130" t="n">
        <v>0.0001227299107440924</v>
      </c>
      <c r="AJ256" s="130" t="n">
        <v>0.0001072972264312465</v>
      </c>
      <c r="AK256" s="130" t="n">
        <v>9.487508692350294e-05</v>
      </c>
      <c r="AL256" s="130" t="n">
        <v>8.512698587752397e-05</v>
      </c>
      <c r="AM256" s="130" t="n">
        <v>7.762867533017017e-05</v>
      </c>
      <c r="AN256" s="130" t="n">
        <v>7.194911664588179e-05</v>
      </c>
      <c r="AO256" s="130" t="n">
        <v>6.769717483220725e-05</v>
      </c>
      <c r="AP256" s="130" t="n">
        <v>6.454178855964884e-05</v>
      </c>
      <c r="AQ256" s="130" t="n">
        <v>6.221536388474649e-05</v>
      </c>
      <c r="AR256" s="130" t="n">
        <v>6.050834599520735e-05</v>
      </c>
      <c r="AS256" s="130" t="n">
        <v>5.926023115506967e-05</v>
      </c>
      <c r="AT256" s="130" t="n">
        <v>5.835000376057985e-05</v>
      </c>
      <c r="AU256" s="130" t="n">
        <v>5.768744048607515e-05</v>
      </c>
      <c r="AV256" s="130" t="n">
        <v>5.720581516777546e-05</v>
      </c>
      <c r="AW256" s="130" t="n">
        <v>5.685606470683944e-05</v>
      </c>
      <c r="AX256" s="130" t="n">
        <v>5.660226400040109e-05</v>
      </c>
      <c r="AY256" s="130" t="n">
        <v>5.641818716197787e-05</v>
      </c>
    </row>
    <row r="257">
      <c r="A257" t="inlineStr">
        <is>
          <t>R9</t>
        </is>
      </c>
      <c r="B257" t="inlineStr">
        <is>
          <t>Camión liviano</t>
        </is>
      </c>
      <c r="C257" t="inlineStr">
        <is>
          <t>GLP</t>
        </is>
      </c>
      <c r="D257" t="inlineStr">
        <is>
          <t>%</t>
        </is>
      </c>
      <c r="E257" s="63" t="n">
        <v>0</v>
      </c>
      <c r="F257" s="63" t="n">
        <v>0</v>
      </c>
      <c r="G257" s="63" t="n">
        <v>0.002612015270243118</v>
      </c>
      <c r="H257" s="63" t="n">
        <v>0.003403212632725293</v>
      </c>
      <c r="I257" s="63" t="n">
        <v>0.004425186687563381</v>
      </c>
      <c r="J257" s="63" t="n">
        <v>0.004661135452596252</v>
      </c>
      <c r="K257" s="130" t="n">
        <v>0.004661135452596252</v>
      </c>
      <c r="L257" s="130" t="n">
        <v>0.004652259419734635</v>
      </c>
      <c r="M257" s="130" t="n">
        <v>0.004648890879080231</v>
      </c>
      <c r="N257" s="130" t="n">
        <v>0.004644249405337661</v>
      </c>
      <c r="O257" s="130" t="n">
        <v>0.004637858885846377</v>
      </c>
      <c r="P257" s="130" t="n">
        <v>0.004629069533863136</v>
      </c>
      <c r="Q257" s="130" t="n">
        <v>0.004616998468795733</v>
      </c>
      <c r="R257" s="130" t="n">
        <v>0.004600453473619712</v>
      </c>
      <c r="S257" s="130" t="n">
        <v>0.004577838355111547</v>
      </c>
      <c r="T257" s="130" t="n">
        <v>0.004547041461727882</v>
      </c>
      <c r="U257" s="130" t="n">
        <v>0.004505315662789864</v>
      </c>
      <c r="V257" s="130" t="n">
        <v>0.004449170744744491</v>
      </c>
      <c r="W257" s="130" t="n">
        <v>0.004374320171654326</v>
      </c>
      <c r="X257" s="130" t="n">
        <v>0.004275754152642535</v>
      </c>
      <c r="Y257" s="130" t="n">
        <v>0.004148044277175225</v>
      </c>
      <c r="Z257" s="130" t="n">
        <v>0.003986001931335841</v>
      </c>
      <c r="AA257" s="130" t="n">
        <v>0.003785772959952647</v>
      </c>
      <c r="AB257" s="130" t="n">
        <v>0.00354630243031613</v>
      </c>
      <c r="AC257" s="130" t="n">
        <v>0.003270829025501559</v>
      </c>
      <c r="AD257" s="130" t="n">
        <v>0.002967771418425249</v>
      </c>
      <c r="AE257" s="130" t="n">
        <v>0.002650307320746275</v>
      </c>
      <c r="AF257" s="130" t="n">
        <v>0.002334369185155877</v>
      </c>
      <c r="AG257" s="130" t="n">
        <v>0.002035588985444715</v>
      </c>
      <c r="AH257" s="130" t="n">
        <v>0.001766361963869005</v>
      </c>
      <c r="AI257" s="130" t="n">
        <v>0.001534123884301155</v>
      </c>
      <c r="AJ257" s="130" t="n">
        <v>0.001341215330390581</v>
      </c>
      <c r="AK257" s="130" t="n">
        <v>0.001185938586543787</v>
      </c>
      <c r="AL257" s="130" t="n">
        <v>0.00106408732346905</v>
      </c>
      <c r="AM257" s="130" t="n">
        <v>0.0009703584416271271</v>
      </c>
      <c r="AN257" s="130" t="n">
        <v>0.0008993639580735223</v>
      </c>
      <c r="AO257" s="130" t="n">
        <v>0.0008462146854025906</v>
      </c>
      <c r="AP257" s="130" t="n">
        <v>0.0008067723569956106</v>
      </c>
      <c r="AQ257" s="130" t="n">
        <v>0.000777692048559331</v>
      </c>
      <c r="AR257" s="130" t="n">
        <v>0.0007563543249400919</v>
      </c>
      <c r="AS257" s="130" t="n">
        <v>0.0007407528894383708</v>
      </c>
      <c r="AT257" s="130" t="n">
        <v>0.000729375047007248</v>
      </c>
      <c r="AU257" s="130" t="n">
        <v>0.0007210930060759392</v>
      </c>
      <c r="AV257" s="130" t="n">
        <v>0.0007150726895971931</v>
      </c>
      <c r="AW257" s="130" t="n">
        <v>0.0007107008088354928</v>
      </c>
      <c r="AX257" s="130" t="n">
        <v>0.0007075283000050135</v>
      </c>
      <c r="AY257" s="130" t="n">
        <v>0.0007052273395247232</v>
      </c>
    </row>
    <row r="258">
      <c r="A258" t="inlineStr">
        <is>
          <t>R9</t>
        </is>
      </c>
      <c r="B258" t="inlineStr">
        <is>
          <t>Camión liviano</t>
        </is>
      </c>
      <c r="C258" t="inlineStr">
        <is>
          <t>GNC</t>
        </is>
      </c>
      <c r="D258" t="inlineStr">
        <is>
          <t>%</t>
        </is>
      </c>
      <c r="E258" s="63" t="n">
        <v>0</v>
      </c>
      <c r="F258" s="63" t="n">
        <v>0</v>
      </c>
      <c r="G258" s="63" t="n">
        <v>0</v>
      </c>
      <c r="H258" s="63" t="n">
        <v>0</v>
      </c>
      <c r="I258" s="63" t="n">
        <v>0</v>
      </c>
      <c r="J258" s="63" t="n">
        <v>0</v>
      </c>
      <c r="K258" s="130" t="n">
        <v>0</v>
      </c>
      <c r="L258" s="130" t="n">
        <v>0</v>
      </c>
      <c r="M258" s="130" t="n">
        <v>0</v>
      </c>
      <c r="N258" s="130" t="n">
        <v>0</v>
      </c>
      <c r="O258" s="130" t="n">
        <v>0</v>
      </c>
      <c r="P258" s="130" t="n">
        <v>0</v>
      </c>
      <c r="Q258" s="130" t="n">
        <v>0</v>
      </c>
      <c r="R258" s="130" t="n">
        <v>0</v>
      </c>
      <c r="S258" s="130" t="n">
        <v>0</v>
      </c>
      <c r="T258" s="130" t="n">
        <v>0</v>
      </c>
      <c r="U258" s="130" t="n">
        <v>0</v>
      </c>
      <c r="V258" s="130" t="n">
        <v>0</v>
      </c>
      <c r="W258" s="130" t="n">
        <v>0</v>
      </c>
      <c r="X258" s="130" t="n">
        <v>0</v>
      </c>
      <c r="Y258" s="130" t="n">
        <v>0</v>
      </c>
      <c r="Z258" s="130" t="n">
        <v>0</v>
      </c>
      <c r="AA258" s="130" t="n">
        <v>0</v>
      </c>
      <c r="AB258" s="130" t="n">
        <v>0</v>
      </c>
      <c r="AC258" s="130" t="n">
        <v>0</v>
      </c>
      <c r="AD258" s="130" t="n">
        <v>0</v>
      </c>
      <c r="AE258" s="130" t="n">
        <v>0</v>
      </c>
      <c r="AF258" s="130" t="n">
        <v>0</v>
      </c>
      <c r="AG258" s="130" t="n">
        <v>0</v>
      </c>
      <c r="AH258" s="130" t="n">
        <v>0</v>
      </c>
      <c r="AI258" s="130" t="n">
        <v>0</v>
      </c>
      <c r="AJ258" s="130" t="n">
        <v>0</v>
      </c>
      <c r="AK258" s="130" t="n">
        <v>0</v>
      </c>
      <c r="AL258" s="130" t="n">
        <v>0</v>
      </c>
      <c r="AM258" s="130" t="n">
        <v>0</v>
      </c>
      <c r="AN258" s="130" t="n">
        <v>0</v>
      </c>
      <c r="AO258" s="130" t="n">
        <v>0</v>
      </c>
      <c r="AP258" s="130" t="n">
        <v>0</v>
      </c>
      <c r="AQ258" s="130" t="n">
        <v>0</v>
      </c>
      <c r="AR258" s="130" t="n">
        <v>0</v>
      </c>
      <c r="AS258" s="130" t="n">
        <v>0</v>
      </c>
      <c r="AT258" s="130" t="n">
        <v>0</v>
      </c>
      <c r="AU258" s="130" t="n">
        <v>0</v>
      </c>
      <c r="AV258" s="130" t="n">
        <v>0</v>
      </c>
      <c r="AW258" s="130" t="n">
        <v>0</v>
      </c>
      <c r="AX258" s="130" t="n">
        <v>0</v>
      </c>
      <c r="AY258" s="130" t="n">
        <v>0</v>
      </c>
    </row>
    <row r="259">
      <c r="A259" t="inlineStr">
        <is>
          <t>R9</t>
        </is>
      </c>
      <c r="B259" t="inlineStr">
        <is>
          <t>Camión liviano</t>
        </is>
      </c>
      <c r="C259" t="inlineStr">
        <is>
          <t>Hidrógeno-Comb-Directa</t>
        </is>
      </c>
      <c r="D259" t="inlineStr">
        <is>
          <t>%</t>
        </is>
      </c>
      <c r="E259" s="63" t="n">
        <v>0</v>
      </c>
      <c r="F259" s="63" t="n">
        <v>0</v>
      </c>
      <c r="G259" s="63" t="n">
        <v>0</v>
      </c>
      <c r="H259" s="63" t="n">
        <v>0</v>
      </c>
      <c r="I259" s="63" t="n">
        <v>0</v>
      </c>
      <c r="J259" s="63" t="n">
        <v>0</v>
      </c>
      <c r="K259" s="71" t="n">
        <v>0</v>
      </c>
      <c r="L259" s="71" t="n">
        <v>0.000777508228522504</v>
      </c>
      <c r="M259" s="71" t="n">
        <v>0.001</v>
      </c>
      <c r="N259" s="71" t="n">
        <v>0.001250341200009448</v>
      </c>
      <c r="O259" s="71" t="n">
        <v>0.001515853309977464</v>
      </c>
      <c r="P259" s="71" t="n">
        <v>0.001780375585581813</v>
      </c>
      <c r="Q259" s="71" t="n">
        <v>0.002027983367962302</v>
      </c>
      <c r="R259" s="71" t="n">
        <v>0.002246594447847678</v>
      </c>
      <c r="S259" s="71" t="n">
        <v>0.002429861378661591</v>
      </c>
      <c r="T259" s="71" t="n">
        <v>0.00257694323603277</v>
      </c>
      <c r="U259" s="71" t="n">
        <v>0.002690908188994707</v>
      </c>
      <c r="V259" s="71" t="n">
        <v>0.002776831462149613</v>
      </c>
      <c r="W259" s="71" t="n">
        <v>0.00284028691880296</v>
      </c>
      <c r="X259" s="71" t="n">
        <v>0.002886437420502082</v>
      </c>
      <c r="Y259" s="71" t="n">
        <v>0.002919629679503655</v>
      </c>
      <c r="Z259" s="71" t="n">
        <v>0.002943310985180656</v>
      </c>
      <c r="AA259" s="71" t="n">
        <v>0.002960109873126804</v>
      </c>
      <c r="AB259" s="71" t="n">
        <v>0.002971978071875217</v>
      </c>
      <c r="AC259" s="71" t="n">
        <v>0.002980338671474984</v>
      </c>
      <c r="AD259" s="71" t="n">
        <v>0.002986216378370161</v>
      </c>
      <c r="AE259" s="71" t="n">
        <v>0.002990342652627952</v>
      </c>
      <c r="AF259" s="71" t="n">
        <v>0.002993236480364331</v>
      </c>
      <c r="AG259" s="71" t="n">
        <v>0.002995264544724422</v>
      </c>
      <c r="AH259" s="71" t="n">
        <v>0.002996685160550891</v>
      </c>
      <c r="AI259" s="71" t="n">
        <v>0.002997679927965552</v>
      </c>
      <c r="AJ259" s="71" t="n">
        <v>0.002998376332198952</v>
      </c>
      <c r="AK259" s="71" t="n">
        <v>0.002998863779543957</v>
      </c>
      <c r="AL259" s="71" t="n">
        <v>0.002999204927314111</v>
      </c>
      <c r="AM259" s="71" t="n">
        <v>0.002999443665195523</v>
      </c>
      <c r="AN259" s="71" t="n">
        <v>0.002999610726135422</v>
      </c>
      <c r="AO259" s="71" t="n">
        <v>0.002999727625153023</v>
      </c>
      <c r="AP259" s="71" t="n">
        <v>0.002999809421603156</v>
      </c>
      <c r="AQ259" s="71" t="n">
        <v>0.002999866654985469</v>
      </c>
      <c r="AR259" s="71" t="n">
        <v>0.002999906700909882</v>
      </c>
      <c r="AS259" s="71" t="n">
        <v>0.002999934720579167</v>
      </c>
      <c r="AT259" s="71" t="n">
        <v>0.002999954325483501</v>
      </c>
      <c r="AU259" s="71" t="n">
        <v>0.002999968042649025</v>
      </c>
      <c r="AV259" s="71" t="n">
        <v>0.002999977640247622</v>
      </c>
      <c r="AW259" s="71" t="n">
        <v>0.002999984355460299</v>
      </c>
      <c r="AX259" s="71" t="n">
        <v>0.002999989053928068</v>
      </c>
      <c r="AY259" s="71" t="n">
        <v>0.002999992341325685</v>
      </c>
    </row>
    <row r="260">
      <c r="A260" t="inlineStr">
        <is>
          <t>R9</t>
        </is>
      </c>
      <c r="B260" t="inlineStr">
        <is>
          <t>Camión liviano</t>
        </is>
      </c>
      <c r="C260" t="inlineStr">
        <is>
          <t>Hidrógeno-Fuel-Cell</t>
        </is>
      </c>
      <c r="D260" t="inlineStr">
        <is>
          <t>%</t>
        </is>
      </c>
      <c r="E260" s="63" t="n">
        <v>0</v>
      </c>
      <c r="F260" s="63" t="n">
        <v>0</v>
      </c>
      <c r="G260" s="63" t="n">
        <v>0</v>
      </c>
      <c r="H260" s="63" t="n">
        <v>0</v>
      </c>
      <c r="I260" s="63" t="n">
        <v>0</v>
      </c>
      <c r="J260" s="63" t="n">
        <v>0</v>
      </c>
      <c r="K260" s="130" t="n">
        <v>0</v>
      </c>
      <c r="L260" s="130" t="n">
        <v>0.0006999698785031712</v>
      </c>
      <c r="M260" s="130" t="n">
        <v>0.001</v>
      </c>
      <c r="N260" s="130" t="n">
        <v>0.001428372826197013</v>
      </c>
      <c r="O260" s="130" t="n">
        <v>0.002039718767614486</v>
      </c>
      <c r="P260" s="130" t="n">
        <v>0.0029116420218177</v>
      </c>
      <c r="Q260" s="130" t="n">
        <v>0.004154091976428089</v>
      </c>
      <c r="R260" s="130" t="n">
        <v>0.005922258208963956</v>
      </c>
      <c r="S260" s="130" t="n">
        <v>0.008434003437205075</v>
      </c>
      <c r="T260" s="130" t="n">
        <v>0.01199280587127293</v>
      </c>
      <c r="U260" s="130" t="n">
        <v>0.01701669666603602</v>
      </c>
      <c r="V260" s="130" t="n">
        <v>0.0240722458767266</v>
      </c>
      <c r="W260" s="130" t="n">
        <v>0.0339094327199452</v>
      </c>
      <c r="X260" s="130" t="n">
        <v>0.04748708352611394</v>
      </c>
      <c r="Y260" s="130" t="n">
        <v>0.06596851737761344</v>
      </c>
      <c r="Z260" s="130" t="n">
        <v>0.09065402667544482</v>
      </c>
      <c r="AA260" s="130" t="n">
        <v>0.1228072184606002</v>
      </c>
      <c r="AB260" s="130" t="n">
        <v>0.1633422298661012</v>
      </c>
      <c r="AC260" s="130" t="n">
        <v>0.2123923540169326</v>
      </c>
      <c r="AD260" s="130" t="n">
        <v>0.2688868308618939</v>
      </c>
      <c r="AE260" s="130" t="n">
        <v>0.3303710956908645</v>
      </c>
      <c r="AF260" s="130" t="n">
        <v>0.3932936275948296</v>
      </c>
      <c r="AG260" s="130" t="n">
        <v>0.4537618101390687</v>
      </c>
      <c r="AH260" s="130" t="n">
        <v>0.5084584013659157</v>
      </c>
      <c r="AI260" s="130" t="n">
        <v>0.5552909441405434</v>
      </c>
      <c r="AJ260" s="130" t="n">
        <v>0.5935415449870982</v>
      </c>
      <c r="AK260" s="130" t="n">
        <v>0.6235965061978574</v>
      </c>
      <c r="AL260" s="130" t="n">
        <v>0.6465014581782049</v>
      </c>
      <c r="AM260" s="130" t="n">
        <v>0.6635543098494527</v>
      </c>
      <c r="AN260" s="130" t="n">
        <v>0.6760306942954646</v>
      </c>
      <c r="AO260" s="130" t="n">
        <v>0.6850427691168448</v>
      </c>
      <c r="AP260" s="130" t="n">
        <v>0.6914924862349481</v>
      </c>
      <c r="AQ260" s="130" t="n">
        <v>0.6960778694276348</v>
      </c>
      <c r="AR260" s="130" t="n">
        <v>0.6993224642926605</v>
      </c>
      <c r="AS260" s="130" t="n">
        <v>0.7016106625924969</v>
      </c>
      <c r="AT260" s="130" t="n">
        <v>0.7032205762211278</v>
      </c>
      <c r="AU260" s="130" t="n">
        <v>0.704351388718368</v>
      </c>
      <c r="AV260" s="130" t="n">
        <v>0.7051447520714803</v>
      </c>
      <c r="AW260" s="130" t="n">
        <v>0.7057009101705125</v>
      </c>
      <c r="AX260" s="130" t="n">
        <v>0.7060905606558228</v>
      </c>
      <c r="AY260" s="130" t="n">
        <v>0.7063634443510584</v>
      </c>
    </row>
    <row r="261">
      <c r="A261" t="inlineStr">
        <is>
          <t>R9</t>
        </is>
      </c>
      <c r="B261" t="inlineStr">
        <is>
          <t>Camión mediano</t>
        </is>
      </c>
      <c r="C261" t="inlineStr">
        <is>
          <t>Gasolina</t>
        </is>
      </c>
      <c r="D261" t="inlineStr">
        <is>
          <t>%</t>
        </is>
      </c>
      <c r="E261" s="63" t="n">
        <v>0</v>
      </c>
      <c r="F261" s="63" t="n">
        <v>0</v>
      </c>
      <c r="G261" s="63" t="n">
        <v>0</v>
      </c>
      <c r="H261" s="63" t="n">
        <v>0</v>
      </c>
      <c r="I261" s="63" t="n">
        <v>0</v>
      </c>
      <c r="J261" s="63" t="n">
        <v>0</v>
      </c>
      <c r="K261" s="130" t="n">
        <v>0</v>
      </c>
      <c r="L261" s="130" t="n">
        <v>0</v>
      </c>
      <c r="M261" s="130" t="n">
        <v>0</v>
      </c>
      <c r="N261" s="130" t="n">
        <v>0</v>
      </c>
      <c r="O261" s="130" t="n">
        <v>0</v>
      </c>
      <c r="P261" s="130" t="n">
        <v>0</v>
      </c>
      <c r="Q261" s="130" t="n">
        <v>0</v>
      </c>
      <c r="R261" s="130" t="n">
        <v>0</v>
      </c>
      <c r="S261" s="130" t="n">
        <v>0</v>
      </c>
      <c r="T261" s="130" t="n">
        <v>0</v>
      </c>
      <c r="U261" s="130" t="n">
        <v>0</v>
      </c>
      <c r="V261" s="130" t="n">
        <v>0</v>
      </c>
      <c r="W261" s="130" t="n">
        <v>0</v>
      </c>
      <c r="X261" s="130" t="n">
        <v>0</v>
      </c>
      <c r="Y261" s="130" t="n">
        <v>0</v>
      </c>
      <c r="Z261" s="130" t="n">
        <v>0</v>
      </c>
      <c r="AA261" s="130" t="n">
        <v>0</v>
      </c>
      <c r="AB261" s="130" t="n">
        <v>0</v>
      </c>
      <c r="AC261" s="130" t="n">
        <v>0</v>
      </c>
      <c r="AD261" s="130" t="n">
        <v>0</v>
      </c>
      <c r="AE261" s="130" t="n">
        <v>0</v>
      </c>
      <c r="AF261" s="130" t="n">
        <v>0</v>
      </c>
      <c r="AG261" s="130" t="n">
        <v>0</v>
      </c>
      <c r="AH261" s="130" t="n">
        <v>0</v>
      </c>
      <c r="AI261" s="130" t="n">
        <v>0</v>
      </c>
      <c r="AJ261" s="130" t="n">
        <v>0</v>
      </c>
      <c r="AK261" s="130" t="n">
        <v>0</v>
      </c>
      <c r="AL261" s="130" t="n">
        <v>0</v>
      </c>
      <c r="AM261" s="130" t="n">
        <v>0</v>
      </c>
      <c r="AN261" s="130" t="n">
        <v>0</v>
      </c>
      <c r="AO261" s="130" t="n">
        <v>0</v>
      </c>
      <c r="AP261" s="130" t="n">
        <v>0</v>
      </c>
      <c r="AQ261" s="130" t="n">
        <v>0</v>
      </c>
      <c r="AR261" s="130" t="n">
        <v>0</v>
      </c>
      <c r="AS261" s="130" t="n">
        <v>0</v>
      </c>
      <c r="AT261" s="130" t="n">
        <v>0</v>
      </c>
      <c r="AU261" s="130" t="n">
        <v>0</v>
      </c>
      <c r="AV261" s="130" t="n">
        <v>0</v>
      </c>
      <c r="AW261" s="130" t="n">
        <v>0</v>
      </c>
      <c r="AX261" s="130" t="n">
        <v>0</v>
      </c>
      <c r="AY261" s="130" t="n">
        <v>0</v>
      </c>
    </row>
    <row r="262">
      <c r="A262" t="inlineStr">
        <is>
          <t>R9</t>
        </is>
      </c>
      <c r="B262" t="inlineStr">
        <is>
          <t>Camión mediano</t>
        </is>
      </c>
      <c r="C262" t="inlineStr">
        <is>
          <t>Diesel</t>
        </is>
      </c>
      <c r="D262" t="inlineStr">
        <is>
          <t>%</t>
        </is>
      </c>
      <c r="E262" s="63" t="n">
        <v>1</v>
      </c>
      <c r="F262" s="63" t="n">
        <v>1</v>
      </c>
      <c r="G262" s="63" t="n">
        <v>0.9971870604781997</v>
      </c>
      <c r="H262" s="63" t="n">
        <v>0.9965967873672748</v>
      </c>
      <c r="I262" s="63" t="n">
        <v>0.9955748133124366</v>
      </c>
      <c r="J262" s="63" t="n">
        <v>0.994965973711196</v>
      </c>
      <c r="K262" s="130" t="n">
        <v>0.994965973711196</v>
      </c>
      <c r="L262" s="130" t="n">
        <v>0.9934884956041703</v>
      </c>
      <c r="M262" s="130" t="n">
        <v>0.992965973711196</v>
      </c>
      <c r="N262" s="130" t="n">
        <v>0.9922872596849895</v>
      </c>
      <c r="O262" s="130" t="n">
        <v>0.9914104016336041</v>
      </c>
      <c r="P262" s="130" t="n">
        <v>0.9902739561037965</v>
      </c>
      <c r="Q262" s="130" t="n">
        <v>0.9887838983668057</v>
      </c>
      <c r="R262" s="130" t="n">
        <v>0.9867971210543844</v>
      </c>
      <c r="S262" s="130" t="n">
        <v>0.9841021088953295</v>
      </c>
      <c r="T262" s="130" t="n">
        <v>0.9803962246038904</v>
      </c>
      <c r="U262" s="130" t="n">
        <v>0.9752583688561653</v>
      </c>
      <c r="V262" s="130" t="n">
        <v>0.9681168963723199</v>
      </c>
      <c r="W262" s="130" t="n">
        <v>0.9582162540724479</v>
      </c>
      <c r="X262" s="130" t="n">
        <v>0.94459245276458</v>
      </c>
      <c r="Y262" s="130" t="n">
        <v>0.926077826654079</v>
      </c>
      <c r="Z262" s="130" t="n">
        <v>0.9013686360505706</v>
      </c>
      <c r="AA262" s="130" t="n">
        <v>0.869198645377469</v>
      </c>
      <c r="AB262" s="130" t="n">
        <v>0.8286517657732196</v>
      </c>
      <c r="AC262" s="130" t="n">
        <v>0.7795932810227885</v>
      </c>
      <c r="AD262" s="130" t="n">
        <v>0.723092926470932</v>
      </c>
      <c r="AE262" s="130" t="n">
        <v>0.6616045353677036</v>
      </c>
      <c r="AF262" s="130" t="n">
        <v>0.5986791096360021</v>
      </c>
      <c r="AG262" s="130" t="n">
        <v>0.5382088990274028</v>
      </c>
      <c r="AH262" s="130" t="n">
        <v>0.4835108871847293</v>
      </c>
      <c r="AI262" s="130" t="n">
        <v>0.436677349642687</v>
      </c>
      <c r="AJ262" s="130" t="n">
        <v>0.3984260523918988</v>
      </c>
      <c r="AK262" s="130" t="n">
        <v>0.3683706037337945</v>
      </c>
      <c r="AL262" s="130" t="n">
        <v>0.3454653106056769</v>
      </c>
      <c r="AM262" s="130" t="n">
        <v>0.3284122201965476</v>
      </c>
      <c r="AN262" s="130" t="n">
        <v>0.3159356686895959</v>
      </c>
      <c r="AO262" s="130" t="n">
        <v>0.3069234769691981</v>
      </c>
      <c r="AP262" s="130" t="n">
        <v>0.3004736780546446</v>
      </c>
      <c r="AQ262" s="130" t="n">
        <v>0.2958882376285756</v>
      </c>
      <c r="AR262" s="130" t="n">
        <v>0.2926436027176255</v>
      </c>
      <c r="AS262" s="130" t="n">
        <v>0.2903553763981198</v>
      </c>
      <c r="AT262" s="130" t="n">
        <v>0.2887454431645846</v>
      </c>
      <c r="AU262" s="130" t="n">
        <v>0.2876146169501789</v>
      </c>
      <c r="AV262" s="130" t="n">
        <v>0.286821243999468</v>
      </c>
      <c r="AW262" s="130" t="n">
        <v>0.286265079185223</v>
      </c>
      <c r="AX262" s="130" t="n">
        <v>0.2858754240014451</v>
      </c>
      <c r="AY262" s="130" t="n">
        <v>0.2856025370188119</v>
      </c>
    </row>
    <row r="263">
      <c r="A263" t="inlineStr">
        <is>
          <t>R9</t>
        </is>
      </c>
      <c r="B263" t="inlineStr">
        <is>
          <t>Camión mediano</t>
        </is>
      </c>
      <c r="C263" t="inlineStr">
        <is>
          <t>Eléctrico</t>
        </is>
      </c>
      <c r="D263" t="inlineStr">
        <is>
          <t>%</t>
        </is>
      </c>
      <c r="E263" s="63" t="n">
        <v>0</v>
      </c>
      <c r="F263" s="63" t="n">
        <v>0</v>
      </c>
      <c r="G263" s="63" t="n">
        <v>0.000200924251557163</v>
      </c>
      <c r="H263" s="63" t="n">
        <v>0</v>
      </c>
      <c r="I263" s="63" t="n">
        <v>0</v>
      </c>
      <c r="J263" s="63" t="n">
        <v>0.0003728908362077002</v>
      </c>
      <c r="K263" s="130" t="n">
        <v>0.0003728908362077002</v>
      </c>
      <c r="L263" s="130" t="n">
        <v>0.0003721807535787708</v>
      </c>
      <c r="M263" s="130" t="n">
        <v>0.0003719112703264185</v>
      </c>
      <c r="N263" s="130" t="n">
        <v>0.0003715399524270128</v>
      </c>
      <c r="O263" s="130" t="n">
        <v>0.0003710287108677102</v>
      </c>
      <c r="P263" s="130" t="n">
        <v>0.0003703255627090509</v>
      </c>
      <c r="Q263" s="130" t="n">
        <v>0.0003693598775036586</v>
      </c>
      <c r="R263" s="130" t="n">
        <v>0.000368036277889577</v>
      </c>
      <c r="S263" s="130" t="n">
        <v>0.0003662270684089238</v>
      </c>
      <c r="T263" s="130" t="n">
        <v>0.0003637633169382306</v>
      </c>
      <c r="U263" s="130" t="n">
        <v>0.0003604252530231891</v>
      </c>
      <c r="V263" s="130" t="n">
        <v>0.0003559336595795593</v>
      </c>
      <c r="W263" s="130" t="n">
        <v>0.0003499456137323461</v>
      </c>
      <c r="X263" s="130" t="n">
        <v>0.0003420603322114027</v>
      </c>
      <c r="Y263" s="130" t="n">
        <v>0.000331843542174018</v>
      </c>
      <c r="Z263" s="130" t="n">
        <v>0.0003188801545068673</v>
      </c>
      <c r="AA263" s="130" t="n">
        <v>0.0003028618367962118</v>
      </c>
      <c r="AB263" s="130" t="n">
        <v>0.0002837041944252904</v>
      </c>
      <c r="AC263" s="130" t="n">
        <v>0.0002616663220401247</v>
      </c>
      <c r="AD263" s="130" t="n">
        <v>0.0002374217134740199</v>
      </c>
      <c r="AE263" s="130" t="n">
        <v>0.0002120245856597021</v>
      </c>
      <c r="AF263" s="130" t="n">
        <v>0.0001867495348124702</v>
      </c>
      <c r="AG263" s="130" t="n">
        <v>0.0001628471188355772</v>
      </c>
      <c r="AH263" s="130" t="n">
        <v>0.0001413089571095204</v>
      </c>
      <c r="AI263" s="130" t="n">
        <v>0.0001227299107440924</v>
      </c>
      <c r="AJ263" s="130" t="n">
        <v>0.0001072972264312465</v>
      </c>
      <c r="AK263" s="130" t="n">
        <v>9.487508692350294e-05</v>
      </c>
      <c r="AL263" s="130" t="n">
        <v>8.512698587752397e-05</v>
      </c>
      <c r="AM263" s="130" t="n">
        <v>7.762867533017017e-05</v>
      </c>
      <c r="AN263" s="130" t="n">
        <v>7.194911664588179e-05</v>
      </c>
      <c r="AO263" s="130" t="n">
        <v>6.769717483220725e-05</v>
      </c>
      <c r="AP263" s="130" t="n">
        <v>6.454178855964884e-05</v>
      </c>
      <c r="AQ263" s="130" t="n">
        <v>6.221536388474649e-05</v>
      </c>
      <c r="AR263" s="130" t="n">
        <v>6.050834599520735e-05</v>
      </c>
      <c r="AS263" s="130" t="n">
        <v>5.926023115506967e-05</v>
      </c>
      <c r="AT263" s="130" t="n">
        <v>5.835000376057985e-05</v>
      </c>
      <c r="AU263" s="130" t="n">
        <v>5.768744048607515e-05</v>
      </c>
      <c r="AV263" s="130" t="n">
        <v>5.720581516777546e-05</v>
      </c>
      <c r="AW263" s="130" t="n">
        <v>5.685606470683944e-05</v>
      </c>
      <c r="AX263" s="130" t="n">
        <v>5.660226400040109e-05</v>
      </c>
      <c r="AY263" s="130" t="n">
        <v>5.641818716197787e-05</v>
      </c>
    </row>
    <row r="264">
      <c r="A264" t="inlineStr">
        <is>
          <t>R9</t>
        </is>
      </c>
      <c r="B264" t="inlineStr">
        <is>
          <t>Camión mediano</t>
        </is>
      </c>
      <c r="C264" t="inlineStr">
        <is>
          <t>GLP</t>
        </is>
      </c>
      <c r="D264" t="inlineStr">
        <is>
          <t>%</t>
        </is>
      </c>
      <c r="E264" s="63" t="n">
        <v>0</v>
      </c>
      <c r="F264" s="63" t="n">
        <v>0</v>
      </c>
      <c r="G264" s="63" t="n">
        <v>0.002612015270243118</v>
      </c>
      <c r="H264" s="63" t="n">
        <v>0.003403212632725293</v>
      </c>
      <c r="I264" s="63" t="n">
        <v>0.004425186687563381</v>
      </c>
      <c r="J264" s="63" t="n">
        <v>0.004661135452596252</v>
      </c>
      <c r="K264" s="130" t="n">
        <v>0.004661135452596252</v>
      </c>
      <c r="L264" s="130" t="n">
        <v>0.004652259419734635</v>
      </c>
      <c r="M264" s="130" t="n">
        <v>0.004648890879080231</v>
      </c>
      <c r="N264" s="130" t="n">
        <v>0.004644249405337661</v>
      </c>
      <c r="O264" s="130" t="n">
        <v>0.004637858885846377</v>
      </c>
      <c r="P264" s="130" t="n">
        <v>0.004629069533863136</v>
      </c>
      <c r="Q264" s="130" t="n">
        <v>0.004616998468795733</v>
      </c>
      <c r="R264" s="130" t="n">
        <v>0.004600453473619712</v>
      </c>
      <c r="S264" s="130" t="n">
        <v>0.004577838355111547</v>
      </c>
      <c r="T264" s="130" t="n">
        <v>0.004547041461727882</v>
      </c>
      <c r="U264" s="130" t="n">
        <v>0.004505315662789864</v>
      </c>
      <c r="V264" s="130" t="n">
        <v>0.004449170744744491</v>
      </c>
      <c r="W264" s="130" t="n">
        <v>0.004374320171654326</v>
      </c>
      <c r="X264" s="130" t="n">
        <v>0.004275754152642535</v>
      </c>
      <c r="Y264" s="130" t="n">
        <v>0.004148044277175225</v>
      </c>
      <c r="Z264" s="130" t="n">
        <v>0.003986001931335841</v>
      </c>
      <c r="AA264" s="130" t="n">
        <v>0.003785772959952647</v>
      </c>
      <c r="AB264" s="130" t="n">
        <v>0.00354630243031613</v>
      </c>
      <c r="AC264" s="130" t="n">
        <v>0.003270829025501559</v>
      </c>
      <c r="AD264" s="130" t="n">
        <v>0.002967771418425249</v>
      </c>
      <c r="AE264" s="130" t="n">
        <v>0.002650307320746275</v>
      </c>
      <c r="AF264" s="130" t="n">
        <v>0.002334369185155877</v>
      </c>
      <c r="AG264" s="130" t="n">
        <v>0.002035588985444715</v>
      </c>
      <c r="AH264" s="130" t="n">
        <v>0.001766361963869005</v>
      </c>
      <c r="AI264" s="130" t="n">
        <v>0.001534123884301155</v>
      </c>
      <c r="AJ264" s="130" t="n">
        <v>0.001341215330390581</v>
      </c>
      <c r="AK264" s="130" t="n">
        <v>0.001185938586543787</v>
      </c>
      <c r="AL264" s="130" t="n">
        <v>0.00106408732346905</v>
      </c>
      <c r="AM264" s="130" t="n">
        <v>0.0009703584416271271</v>
      </c>
      <c r="AN264" s="130" t="n">
        <v>0.0008993639580735223</v>
      </c>
      <c r="AO264" s="130" t="n">
        <v>0.0008462146854025906</v>
      </c>
      <c r="AP264" s="130" t="n">
        <v>0.0008067723569956106</v>
      </c>
      <c r="AQ264" s="130" t="n">
        <v>0.000777692048559331</v>
      </c>
      <c r="AR264" s="130" t="n">
        <v>0.0007563543249400919</v>
      </c>
      <c r="AS264" s="130" t="n">
        <v>0.0007407528894383708</v>
      </c>
      <c r="AT264" s="130" t="n">
        <v>0.000729375047007248</v>
      </c>
      <c r="AU264" s="130" t="n">
        <v>0.0007210930060759392</v>
      </c>
      <c r="AV264" s="130" t="n">
        <v>0.0007150726895971931</v>
      </c>
      <c r="AW264" s="130" t="n">
        <v>0.0007107008088354928</v>
      </c>
      <c r="AX264" s="130" t="n">
        <v>0.0007075283000050135</v>
      </c>
      <c r="AY264" s="130" t="n">
        <v>0.0007052273395247232</v>
      </c>
    </row>
    <row r="265">
      <c r="A265" t="inlineStr">
        <is>
          <t>R9</t>
        </is>
      </c>
      <c r="B265" t="inlineStr">
        <is>
          <t>Camión mediano</t>
        </is>
      </c>
      <c r="C265" t="inlineStr">
        <is>
          <t>GNC</t>
        </is>
      </c>
      <c r="D265" t="inlineStr">
        <is>
          <t>%</t>
        </is>
      </c>
      <c r="E265" s="63" t="n">
        <v>0</v>
      </c>
      <c r="F265" s="63" t="n">
        <v>0</v>
      </c>
      <c r="G265" s="63" t="n">
        <v>0</v>
      </c>
      <c r="H265" s="63" t="n">
        <v>0</v>
      </c>
      <c r="I265" s="63" t="n">
        <v>0</v>
      </c>
      <c r="J265" s="63" t="n">
        <v>0</v>
      </c>
      <c r="K265" s="130" t="n">
        <v>0</v>
      </c>
      <c r="L265" s="130" t="n">
        <v>0</v>
      </c>
      <c r="M265" s="130" t="n">
        <v>0</v>
      </c>
      <c r="N265" s="130" t="n">
        <v>0</v>
      </c>
      <c r="O265" s="130" t="n">
        <v>0</v>
      </c>
      <c r="P265" s="130" t="n">
        <v>0</v>
      </c>
      <c r="Q265" s="130" t="n">
        <v>0</v>
      </c>
      <c r="R265" s="130" t="n">
        <v>0</v>
      </c>
      <c r="S265" s="130" t="n">
        <v>0</v>
      </c>
      <c r="T265" s="130" t="n">
        <v>0</v>
      </c>
      <c r="U265" s="130" t="n">
        <v>0</v>
      </c>
      <c r="V265" s="130" t="n">
        <v>0</v>
      </c>
      <c r="W265" s="130" t="n">
        <v>0</v>
      </c>
      <c r="X265" s="130" t="n">
        <v>0</v>
      </c>
      <c r="Y265" s="130" t="n">
        <v>0</v>
      </c>
      <c r="Z265" s="130" t="n">
        <v>0</v>
      </c>
      <c r="AA265" s="130" t="n">
        <v>0</v>
      </c>
      <c r="AB265" s="130" t="n">
        <v>0</v>
      </c>
      <c r="AC265" s="130" t="n">
        <v>0</v>
      </c>
      <c r="AD265" s="130" t="n">
        <v>0</v>
      </c>
      <c r="AE265" s="130" t="n">
        <v>0</v>
      </c>
      <c r="AF265" s="130" t="n">
        <v>0</v>
      </c>
      <c r="AG265" s="130" t="n">
        <v>0</v>
      </c>
      <c r="AH265" s="130" t="n">
        <v>0</v>
      </c>
      <c r="AI265" s="130" t="n">
        <v>0</v>
      </c>
      <c r="AJ265" s="130" t="n">
        <v>0</v>
      </c>
      <c r="AK265" s="130" t="n">
        <v>0</v>
      </c>
      <c r="AL265" s="130" t="n">
        <v>0</v>
      </c>
      <c r="AM265" s="130" t="n">
        <v>0</v>
      </c>
      <c r="AN265" s="130" t="n">
        <v>0</v>
      </c>
      <c r="AO265" s="130" t="n">
        <v>0</v>
      </c>
      <c r="AP265" s="130" t="n">
        <v>0</v>
      </c>
      <c r="AQ265" s="130" t="n">
        <v>0</v>
      </c>
      <c r="AR265" s="130" t="n">
        <v>0</v>
      </c>
      <c r="AS265" s="130" t="n">
        <v>0</v>
      </c>
      <c r="AT265" s="130" t="n">
        <v>0</v>
      </c>
      <c r="AU265" s="130" t="n">
        <v>0</v>
      </c>
      <c r="AV265" s="130" t="n">
        <v>0</v>
      </c>
      <c r="AW265" s="130" t="n">
        <v>0</v>
      </c>
      <c r="AX265" s="130" t="n">
        <v>0</v>
      </c>
      <c r="AY265" s="130" t="n">
        <v>0</v>
      </c>
    </row>
    <row r="266">
      <c r="A266" t="inlineStr">
        <is>
          <t>R9</t>
        </is>
      </c>
      <c r="B266" t="inlineStr">
        <is>
          <t>Camión mediano</t>
        </is>
      </c>
      <c r="C266" t="inlineStr">
        <is>
          <t>Hidrógeno-Comb-Directa</t>
        </is>
      </c>
      <c r="D266" t="inlineStr">
        <is>
          <t>%</t>
        </is>
      </c>
      <c r="E266" s="63" t="n">
        <v>0</v>
      </c>
      <c r="F266" s="63" t="n">
        <v>0</v>
      </c>
      <c r="G266" s="63" t="n">
        <v>0</v>
      </c>
      <c r="H266" s="63" t="n">
        <v>0</v>
      </c>
      <c r="I266" s="63" t="n">
        <v>0</v>
      </c>
      <c r="J266" s="63" t="n">
        <v>0</v>
      </c>
      <c r="K266" s="130" t="n">
        <v>0</v>
      </c>
      <c r="L266" s="130" t="n">
        <v>0.000777508228522504</v>
      </c>
      <c r="M266" s="130" t="n">
        <v>0.001</v>
      </c>
      <c r="N266" s="130" t="n">
        <v>0.001250341200009448</v>
      </c>
      <c r="O266" s="130" t="n">
        <v>0.001515853309977464</v>
      </c>
      <c r="P266" s="130" t="n">
        <v>0.001780375585581813</v>
      </c>
      <c r="Q266" s="130" t="n">
        <v>0.002027983367962302</v>
      </c>
      <c r="R266" s="130" t="n">
        <v>0.002246594447847678</v>
      </c>
      <c r="S266" s="130" t="n">
        <v>0.002429861378661591</v>
      </c>
      <c r="T266" s="130" t="n">
        <v>0.00257694323603277</v>
      </c>
      <c r="U266" s="130" t="n">
        <v>0.002690908188994707</v>
      </c>
      <c r="V266" s="130" t="n">
        <v>0.002776831462149613</v>
      </c>
      <c r="W266" s="130" t="n">
        <v>0.00284028691880296</v>
      </c>
      <c r="X266" s="130" t="n">
        <v>0.002886437420502082</v>
      </c>
      <c r="Y266" s="130" t="n">
        <v>0.002919629679503655</v>
      </c>
      <c r="Z266" s="130" t="n">
        <v>0.002943310985180656</v>
      </c>
      <c r="AA266" s="130" t="n">
        <v>0.002960109873126804</v>
      </c>
      <c r="AB266" s="130" t="n">
        <v>0.002971978071875217</v>
      </c>
      <c r="AC266" s="130" t="n">
        <v>0.002980338671474984</v>
      </c>
      <c r="AD266" s="130" t="n">
        <v>0.002986216378370161</v>
      </c>
      <c r="AE266" s="130" t="n">
        <v>0.002990342652627952</v>
      </c>
      <c r="AF266" s="130" t="n">
        <v>0.002993236480364331</v>
      </c>
      <c r="AG266" s="130" t="n">
        <v>0.002995264544724422</v>
      </c>
      <c r="AH266" s="130" t="n">
        <v>0.002996685160550891</v>
      </c>
      <c r="AI266" s="130" t="n">
        <v>0.002997679927965552</v>
      </c>
      <c r="AJ266" s="130" t="n">
        <v>0.002998376332198952</v>
      </c>
      <c r="AK266" s="130" t="n">
        <v>0.002998863779543957</v>
      </c>
      <c r="AL266" s="130" t="n">
        <v>0.002999204927314111</v>
      </c>
      <c r="AM266" s="130" t="n">
        <v>0.002999443665195523</v>
      </c>
      <c r="AN266" s="130" t="n">
        <v>0.002999610726135422</v>
      </c>
      <c r="AO266" s="130" t="n">
        <v>0.002999727625153023</v>
      </c>
      <c r="AP266" s="130" t="n">
        <v>0.002999809421603156</v>
      </c>
      <c r="AQ266" s="130" t="n">
        <v>0.002999866654985469</v>
      </c>
      <c r="AR266" s="130" t="n">
        <v>0.002999906700909882</v>
      </c>
      <c r="AS266" s="130" t="n">
        <v>0.002999934720579167</v>
      </c>
      <c r="AT266" s="130" t="n">
        <v>0.002999954325483501</v>
      </c>
      <c r="AU266" s="130" t="n">
        <v>0.002999968042649025</v>
      </c>
      <c r="AV266" s="130" t="n">
        <v>0.002999977640247622</v>
      </c>
      <c r="AW266" s="130" t="n">
        <v>0.002999984355460299</v>
      </c>
      <c r="AX266" s="130" t="n">
        <v>0.002999989053928068</v>
      </c>
      <c r="AY266" s="130" t="n">
        <v>0.002999992341325685</v>
      </c>
    </row>
    <row r="267">
      <c r="A267" t="inlineStr">
        <is>
          <t>R9</t>
        </is>
      </c>
      <c r="B267" t="inlineStr">
        <is>
          <t>Camión mediano</t>
        </is>
      </c>
      <c r="C267" t="inlineStr">
        <is>
          <t>Hidrógeno-Fuel-Cell</t>
        </is>
      </c>
      <c r="D267" t="inlineStr">
        <is>
          <t>%</t>
        </is>
      </c>
      <c r="E267" s="63" t="n">
        <v>0</v>
      </c>
      <c r="F267" s="63" t="n">
        <v>0</v>
      </c>
      <c r="G267" s="63" t="n">
        <v>0</v>
      </c>
      <c r="H267" s="63" t="n">
        <v>0</v>
      </c>
      <c r="I267" s="63" t="n">
        <v>0</v>
      </c>
      <c r="J267" s="63" t="n">
        <v>0</v>
      </c>
      <c r="K267" s="130" t="n">
        <v>0</v>
      </c>
      <c r="L267" s="130" t="n">
        <v>0.0006999698785031712</v>
      </c>
      <c r="M267" s="130" t="n">
        <v>0.001</v>
      </c>
      <c r="N267" s="130" t="n">
        <v>0.001428372826197013</v>
      </c>
      <c r="O267" s="130" t="n">
        <v>0.002039718767614486</v>
      </c>
      <c r="P267" s="130" t="n">
        <v>0.0029116420218177</v>
      </c>
      <c r="Q267" s="130" t="n">
        <v>0.004154091976428089</v>
      </c>
      <c r="R267" s="130" t="n">
        <v>0.005922258208963956</v>
      </c>
      <c r="S267" s="130" t="n">
        <v>0.008434003437205075</v>
      </c>
      <c r="T267" s="130" t="n">
        <v>0.01199280587127293</v>
      </c>
      <c r="U267" s="130" t="n">
        <v>0.01701669666603602</v>
      </c>
      <c r="V267" s="130" t="n">
        <v>0.0240722458767266</v>
      </c>
      <c r="W267" s="130" t="n">
        <v>0.0339094327199452</v>
      </c>
      <c r="X267" s="130" t="n">
        <v>0.04748708352611394</v>
      </c>
      <c r="Y267" s="130" t="n">
        <v>0.06596851737761344</v>
      </c>
      <c r="Z267" s="130" t="n">
        <v>0.09065402667544482</v>
      </c>
      <c r="AA267" s="130" t="n">
        <v>0.1228072184606002</v>
      </c>
      <c r="AB267" s="130" t="n">
        <v>0.1633422298661012</v>
      </c>
      <c r="AC267" s="130" t="n">
        <v>0.2123923540169326</v>
      </c>
      <c r="AD267" s="130" t="n">
        <v>0.2688868308618939</v>
      </c>
      <c r="AE267" s="130" t="n">
        <v>0.3303710956908645</v>
      </c>
      <c r="AF267" s="130" t="n">
        <v>0.3932936275948296</v>
      </c>
      <c r="AG267" s="130" t="n">
        <v>0.4537618101390687</v>
      </c>
      <c r="AH267" s="130" t="n">
        <v>0.5084584013659157</v>
      </c>
      <c r="AI267" s="130" t="n">
        <v>0.5552909441405434</v>
      </c>
      <c r="AJ267" s="130" t="n">
        <v>0.5935415449870982</v>
      </c>
      <c r="AK267" s="130" t="n">
        <v>0.6235965061978574</v>
      </c>
      <c r="AL267" s="130" t="n">
        <v>0.6465014581782049</v>
      </c>
      <c r="AM267" s="130" t="n">
        <v>0.6635543098494527</v>
      </c>
      <c r="AN267" s="130" t="n">
        <v>0.6760306942954646</v>
      </c>
      <c r="AO267" s="130" t="n">
        <v>0.6850427691168448</v>
      </c>
      <c r="AP267" s="130" t="n">
        <v>0.6914924862349481</v>
      </c>
      <c r="AQ267" s="130" t="n">
        <v>0.6960778694276348</v>
      </c>
      <c r="AR267" s="130" t="n">
        <v>0.6993224642926605</v>
      </c>
      <c r="AS267" s="130" t="n">
        <v>0.7016106625924969</v>
      </c>
      <c r="AT267" s="130" t="n">
        <v>0.7032205762211278</v>
      </c>
      <c r="AU267" s="130" t="n">
        <v>0.704351388718368</v>
      </c>
      <c r="AV267" s="130" t="n">
        <v>0.7051447520714803</v>
      </c>
      <c r="AW267" s="130" t="n">
        <v>0.7057009101705125</v>
      </c>
      <c r="AX267" s="130" t="n">
        <v>0.7060905606558228</v>
      </c>
      <c r="AY267" s="130" t="n">
        <v>0.7063634443510584</v>
      </c>
    </row>
    <row r="268">
      <c r="A268" t="inlineStr">
        <is>
          <t>R9</t>
        </is>
      </c>
      <c r="B268" t="inlineStr">
        <is>
          <t>Camión pesado</t>
        </is>
      </c>
      <c r="C268" t="inlineStr">
        <is>
          <t>Gasolina</t>
        </is>
      </c>
      <c r="D268" t="inlineStr">
        <is>
          <t>%</t>
        </is>
      </c>
      <c r="E268" s="63" t="n">
        <v>0</v>
      </c>
      <c r="F268" s="63" t="n">
        <v>0</v>
      </c>
      <c r="G268" s="63" t="n">
        <v>0</v>
      </c>
      <c r="H268" s="63" t="n">
        <v>0</v>
      </c>
      <c r="I268" s="63" t="n">
        <v>0</v>
      </c>
      <c r="J268" s="63" t="n">
        <v>0</v>
      </c>
      <c r="K268" s="130" t="n">
        <v>0</v>
      </c>
      <c r="L268" s="130" t="n">
        <v>0</v>
      </c>
      <c r="M268" s="130" t="n">
        <v>0</v>
      </c>
      <c r="N268" s="130" t="n">
        <v>0</v>
      </c>
      <c r="O268" s="130" t="n">
        <v>0</v>
      </c>
      <c r="P268" s="130" t="n">
        <v>0</v>
      </c>
      <c r="Q268" s="130" t="n">
        <v>0</v>
      </c>
      <c r="R268" s="130" t="n">
        <v>0</v>
      </c>
      <c r="S268" s="130" t="n">
        <v>0</v>
      </c>
      <c r="T268" s="130" t="n">
        <v>0</v>
      </c>
      <c r="U268" s="130" t="n">
        <v>0</v>
      </c>
      <c r="V268" s="130" t="n">
        <v>0</v>
      </c>
      <c r="W268" s="130" t="n">
        <v>0</v>
      </c>
      <c r="X268" s="130" t="n">
        <v>0</v>
      </c>
      <c r="Y268" s="130" t="n">
        <v>0</v>
      </c>
      <c r="Z268" s="130" t="n">
        <v>0</v>
      </c>
      <c r="AA268" s="130" t="n">
        <v>0</v>
      </c>
      <c r="AB268" s="130" t="n">
        <v>0</v>
      </c>
      <c r="AC268" s="130" t="n">
        <v>0</v>
      </c>
      <c r="AD268" s="130" t="n">
        <v>0</v>
      </c>
      <c r="AE268" s="130" t="n">
        <v>0</v>
      </c>
      <c r="AF268" s="130" t="n">
        <v>0</v>
      </c>
      <c r="AG268" s="130" t="n">
        <v>0</v>
      </c>
      <c r="AH268" s="130" t="n">
        <v>0</v>
      </c>
      <c r="AI268" s="130" t="n">
        <v>0</v>
      </c>
      <c r="AJ268" s="130" t="n">
        <v>0</v>
      </c>
      <c r="AK268" s="130" t="n">
        <v>0</v>
      </c>
      <c r="AL268" s="130" t="n">
        <v>0</v>
      </c>
      <c r="AM268" s="130" t="n">
        <v>0</v>
      </c>
      <c r="AN268" s="130" t="n">
        <v>0</v>
      </c>
      <c r="AO268" s="130" t="n">
        <v>0</v>
      </c>
      <c r="AP268" s="130" t="n">
        <v>0</v>
      </c>
      <c r="AQ268" s="130" t="n">
        <v>0</v>
      </c>
      <c r="AR268" s="130" t="n">
        <v>0</v>
      </c>
      <c r="AS268" s="130" t="n">
        <v>0</v>
      </c>
      <c r="AT268" s="130" t="n">
        <v>0</v>
      </c>
      <c r="AU268" s="130" t="n">
        <v>0</v>
      </c>
      <c r="AV268" s="130" t="n">
        <v>0</v>
      </c>
      <c r="AW268" s="130" t="n">
        <v>0</v>
      </c>
      <c r="AX268" s="130" t="n">
        <v>0</v>
      </c>
      <c r="AY268" s="130" t="n">
        <v>0</v>
      </c>
    </row>
    <row r="269">
      <c r="A269" t="inlineStr">
        <is>
          <t>R9</t>
        </is>
      </c>
      <c r="B269" t="inlineStr">
        <is>
          <t>Camión pesado</t>
        </is>
      </c>
      <c r="C269" t="inlineStr">
        <is>
          <t>Diesel</t>
        </is>
      </c>
      <c r="D269" t="inlineStr">
        <is>
          <t>%</t>
        </is>
      </c>
      <c r="E269" s="63" t="n">
        <v>1</v>
      </c>
      <c r="F269" s="63" t="n">
        <v>1</v>
      </c>
      <c r="G269" s="63" t="n">
        <v>1</v>
      </c>
      <c r="H269" s="63" t="n">
        <v>1</v>
      </c>
      <c r="I269" s="63" t="n">
        <v>1</v>
      </c>
      <c r="J269" s="63" t="n">
        <v>1</v>
      </c>
      <c r="K269" s="130" t="n">
        <v>1</v>
      </c>
      <c r="L269" s="130" t="n">
        <v>0.9985225218929743</v>
      </c>
      <c r="M269" s="130" t="n">
        <v>0.998</v>
      </c>
      <c r="N269" s="130" t="n">
        <v>0.9973212859737935</v>
      </c>
      <c r="O269" s="130" t="n">
        <v>0.9964444279224081</v>
      </c>
      <c r="P269" s="130" t="n">
        <v>0.9953079823926005</v>
      </c>
      <c r="Q269" s="130" t="n">
        <v>0.9938179246556097</v>
      </c>
      <c r="R269" s="130" t="n">
        <v>0.9918311473431884</v>
      </c>
      <c r="S269" s="130" t="n">
        <v>0.9891361351841335</v>
      </c>
      <c r="T269" s="130" t="n">
        <v>0.9854302508926944</v>
      </c>
      <c r="U269" s="130" t="n">
        <v>0.9802923951449694</v>
      </c>
      <c r="V269" s="130" t="n">
        <v>0.9731509226611239</v>
      </c>
      <c r="W269" s="130" t="n">
        <v>0.9632502803612519</v>
      </c>
      <c r="X269" s="130" t="n">
        <v>0.949626479053384</v>
      </c>
      <c r="Y269" s="130" t="n">
        <v>0.931111852942883</v>
      </c>
      <c r="Z269" s="130" t="n">
        <v>0.9064026623393746</v>
      </c>
      <c r="AA269" s="130" t="n">
        <v>0.8742326716662731</v>
      </c>
      <c r="AB269" s="130" t="n">
        <v>0.8336857920620236</v>
      </c>
      <c r="AC269" s="130" t="n">
        <v>0.7846273073115925</v>
      </c>
      <c r="AD269" s="130" t="n">
        <v>0.728126952759736</v>
      </c>
      <c r="AE269" s="130" t="n">
        <v>0.6666385616565076</v>
      </c>
      <c r="AF269" s="130" t="n">
        <v>0.6037131359248061</v>
      </c>
      <c r="AG269" s="130" t="n">
        <v>0.5432429253162068</v>
      </c>
      <c r="AH269" s="130" t="n">
        <v>0.4885449134735333</v>
      </c>
      <c r="AI269" s="130" t="n">
        <v>0.441711375931491</v>
      </c>
      <c r="AJ269" s="130" t="n">
        <v>0.4034600786807028</v>
      </c>
      <c r="AK269" s="130" t="n">
        <v>0.3734046300225985</v>
      </c>
      <c r="AL269" s="130" t="n">
        <v>0.3504993368944809</v>
      </c>
      <c r="AM269" s="130" t="n">
        <v>0.3334462464853516</v>
      </c>
      <c r="AN269" s="130" t="n">
        <v>0.3209696949783999</v>
      </c>
      <c r="AO269" s="130" t="n">
        <v>0.3119575032580021</v>
      </c>
      <c r="AP269" s="130" t="n">
        <v>0.3055077043434486</v>
      </c>
      <c r="AQ269" s="130" t="n">
        <v>0.3009222639173796</v>
      </c>
      <c r="AR269" s="130" t="n">
        <v>0.2976776290064295</v>
      </c>
      <c r="AS269" s="130" t="n">
        <v>0.2953894026869238</v>
      </c>
      <c r="AT269" s="130" t="n">
        <v>0.2937794694533886</v>
      </c>
      <c r="AU269" s="130" t="n">
        <v>0.2926486432389829</v>
      </c>
      <c r="AV269" s="130" t="n">
        <v>0.291855270288272</v>
      </c>
      <c r="AW269" s="130" t="n">
        <v>0.291299105474027</v>
      </c>
      <c r="AX269" s="130" t="n">
        <v>0.2909094502902491</v>
      </c>
      <c r="AY269" s="130" t="n">
        <v>0.2906365633076159</v>
      </c>
    </row>
    <row r="270">
      <c r="A270" t="inlineStr">
        <is>
          <t>R9</t>
        </is>
      </c>
      <c r="B270" t="inlineStr">
        <is>
          <t>Camión pesado</t>
        </is>
      </c>
      <c r="C270" t="inlineStr">
        <is>
          <t>Eléctrico</t>
        </is>
      </c>
      <c r="D270" t="inlineStr">
        <is>
          <t>%</t>
        </is>
      </c>
      <c r="E270" s="63" t="n">
        <v>0</v>
      </c>
      <c r="F270" s="63" t="n">
        <v>0</v>
      </c>
      <c r="G270" s="63" t="n">
        <v>0</v>
      </c>
      <c r="H270" s="63" t="n">
        <v>0</v>
      </c>
      <c r="I270" s="63" t="n">
        <v>0</v>
      </c>
      <c r="J270" s="63" t="n">
        <v>0</v>
      </c>
      <c r="K270" s="130" t="n">
        <v>0</v>
      </c>
      <c r="L270" s="130" t="n">
        <v>0</v>
      </c>
      <c r="M270" s="130" t="n">
        <v>0</v>
      </c>
      <c r="N270" s="130" t="n">
        <v>0</v>
      </c>
      <c r="O270" s="130" t="n">
        <v>0</v>
      </c>
      <c r="P270" s="130" t="n">
        <v>0</v>
      </c>
      <c r="Q270" s="130" t="n">
        <v>0</v>
      </c>
      <c r="R270" s="130" t="n">
        <v>0</v>
      </c>
      <c r="S270" s="130" t="n">
        <v>0</v>
      </c>
      <c r="T270" s="130" t="n">
        <v>0</v>
      </c>
      <c r="U270" s="130" t="n">
        <v>0</v>
      </c>
      <c r="V270" s="130" t="n">
        <v>0</v>
      </c>
      <c r="W270" s="130" t="n">
        <v>0</v>
      </c>
      <c r="X270" s="130" t="n">
        <v>0</v>
      </c>
      <c r="Y270" s="130" t="n">
        <v>0</v>
      </c>
      <c r="Z270" s="130" t="n">
        <v>0</v>
      </c>
      <c r="AA270" s="130" t="n">
        <v>0</v>
      </c>
      <c r="AB270" s="130" t="n">
        <v>0</v>
      </c>
      <c r="AC270" s="130" t="n">
        <v>0</v>
      </c>
      <c r="AD270" s="130" t="n">
        <v>0</v>
      </c>
      <c r="AE270" s="130" t="n">
        <v>0</v>
      </c>
      <c r="AF270" s="130" t="n">
        <v>0</v>
      </c>
      <c r="AG270" s="130" t="n">
        <v>0</v>
      </c>
      <c r="AH270" s="130" t="n">
        <v>0</v>
      </c>
      <c r="AI270" s="130" t="n">
        <v>0</v>
      </c>
      <c r="AJ270" s="130" t="n">
        <v>0</v>
      </c>
      <c r="AK270" s="130" t="n">
        <v>0</v>
      </c>
      <c r="AL270" s="130" t="n">
        <v>0</v>
      </c>
      <c r="AM270" s="130" t="n">
        <v>0</v>
      </c>
      <c r="AN270" s="130" t="n">
        <v>0</v>
      </c>
      <c r="AO270" s="130" t="n">
        <v>0</v>
      </c>
      <c r="AP270" s="130" t="n">
        <v>0</v>
      </c>
      <c r="AQ270" s="130" t="n">
        <v>0</v>
      </c>
      <c r="AR270" s="130" t="n">
        <v>0</v>
      </c>
      <c r="AS270" s="130" t="n">
        <v>0</v>
      </c>
      <c r="AT270" s="130" t="n">
        <v>0</v>
      </c>
      <c r="AU270" s="130" t="n">
        <v>0</v>
      </c>
      <c r="AV270" s="130" t="n">
        <v>0</v>
      </c>
      <c r="AW270" s="130" t="n">
        <v>0</v>
      </c>
      <c r="AX270" s="130" t="n">
        <v>0</v>
      </c>
      <c r="AY270" s="130" t="n">
        <v>0</v>
      </c>
    </row>
    <row r="271">
      <c r="A271" t="inlineStr">
        <is>
          <t>R9</t>
        </is>
      </c>
      <c r="B271" t="inlineStr">
        <is>
          <t>Camión pesado</t>
        </is>
      </c>
      <c r="C271" t="inlineStr">
        <is>
          <t>GLP</t>
        </is>
      </c>
      <c r="D271" t="inlineStr">
        <is>
          <t>%</t>
        </is>
      </c>
      <c r="E271" s="63" t="n">
        <v>0</v>
      </c>
      <c r="F271" s="63" t="n">
        <v>0</v>
      </c>
      <c r="G271" s="63" t="n">
        <v>0</v>
      </c>
      <c r="H271" s="63" t="n">
        <v>0</v>
      </c>
      <c r="I271" s="63" t="n">
        <v>0</v>
      </c>
      <c r="J271" s="63" t="n">
        <v>0</v>
      </c>
      <c r="K271" s="130" t="n">
        <v>0</v>
      </c>
      <c r="L271" s="130" t="n">
        <v>0</v>
      </c>
      <c r="M271" s="130" t="n">
        <v>0</v>
      </c>
      <c r="N271" s="130" t="n">
        <v>0</v>
      </c>
      <c r="O271" s="130" t="n">
        <v>0</v>
      </c>
      <c r="P271" s="130" t="n">
        <v>0</v>
      </c>
      <c r="Q271" s="130" t="n">
        <v>0</v>
      </c>
      <c r="R271" s="130" t="n">
        <v>0</v>
      </c>
      <c r="S271" s="130" t="n">
        <v>0</v>
      </c>
      <c r="T271" s="130" t="n">
        <v>0</v>
      </c>
      <c r="U271" s="130" t="n">
        <v>0</v>
      </c>
      <c r="V271" s="130" t="n">
        <v>0</v>
      </c>
      <c r="W271" s="130" t="n">
        <v>0</v>
      </c>
      <c r="X271" s="130" t="n">
        <v>0</v>
      </c>
      <c r="Y271" s="130" t="n">
        <v>0</v>
      </c>
      <c r="Z271" s="130" t="n">
        <v>0</v>
      </c>
      <c r="AA271" s="130" t="n">
        <v>0</v>
      </c>
      <c r="AB271" s="130" t="n">
        <v>0</v>
      </c>
      <c r="AC271" s="130" t="n">
        <v>0</v>
      </c>
      <c r="AD271" s="130" t="n">
        <v>0</v>
      </c>
      <c r="AE271" s="130" t="n">
        <v>0</v>
      </c>
      <c r="AF271" s="130" t="n">
        <v>0</v>
      </c>
      <c r="AG271" s="130" t="n">
        <v>0</v>
      </c>
      <c r="AH271" s="130" t="n">
        <v>0</v>
      </c>
      <c r="AI271" s="130" t="n">
        <v>0</v>
      </c>
      <c r="AJ271" s="130" t="n">
        <v>0</v>
      </c>
      <c r="AK271" s="130" t="n">
        <v>0</v>
      </c>
      <c r="AL271" s="130" t="n">
        <v>0</v>
      </c>
      <c r="AM271" s="130" t="n">
        <v>0</v>
      </c>
      <c r="AN271" s="130" t="n">
        <v>0</v>
      </c>
      <c r="AO271" s="130" t="n">
        <v>0</v>
      </c>
      <c r="AP271" s="130" t="n">
        <v>0</v>
      </c>
      <c r="AQ271" s="130" t="n">
        <v>0</v>
      </c>
      <c r="AR271" s="130" t="n">
        <v>0</v>
      </c>
      <c r="AS271" s="130" t="n">
        <v>0</v>
      </c>
      <c r="AT271" s="130" t="n">
        <v>0</v>
      </c>
      <c r="AU271" s="130" t="n">
        <v>0</v>
      </c>
      <c r="AV271" s="130" t="n">
        <v>0</v>
      </c>
      <c r="AW271" s="130" t="n">
        <v>0</v>
      </c>
      <c r="AX271" s="130" t="n">
        <v>0</v>
      </c>
      <c r="AY271" s="130" t="n">
        <v>0</v>
      </c>
    </row>
    <row r="272">
      <c r="A272" t="inlineStr">
        <is>
          <t>R9</t>
        </is>
      </c>
      <c r="B272" t="inlineStr">
        <is>
          <t>Camión pesado</t>
        </is>
      </c>
      <c r="C272" t="inlineStr">
        <is>
          <t>GNC</t>
        </is>
      </c>
      <c r="D272" t="inlineStr">
        <is>
          <t>%</t>
        </is>
      </c>
      <c r="E272" s="63" t="n">
        <v>0</v>
      </c>
      <c r="F272" s="63" t="n">
        <v>0</v>
      </c>
      <c r="G272" s="63" t="n">
        <v>0</v>
      </c>
      <c r="H272" s="63" t="n">
        <v>0</v>
      </c>
      <c r="I272" s="63" t="n">
        <v>0</v>
      </c>
      <c r="J272" s="63" t="n">
        <v>0</v>
      </c>
      <c r="K272" s="130" t="n">
        <v>0</v>
      </c>
      <c r="L272" s="130" t="n">
        <v>0</v>
      </c>
      <c r="M272" s="130" t="n">
        <v>0</v>
      </c>
      <c r="N272" s="130" t="n">
        <v>0</v>
      </c>
      <c r="O272" s="130" t="n">
        <v>0</v>
      </c>
      <c r="P272" s="130" t="n">
        <v>0</v>
      </c>
      <c r="Q272" s="130" t="n">
        <v>0</v>
      </c>
      <c r="R272" s="130" t="n">
        <v>0</v>
      </c>
      <c r="S272" s="130" t="n">
        <v>0</v>
      </c>
      <c r="T272" s="130" t="n">
        <v>0</v>
      </c>
      <c r="U272" s="130" t="n">
        <v>0</v>
      </c>
      <c r="V272" s="130" t="n">
        <v>0</v>
      </c>
      <c r="W272" s="130" t="n">
        <v>0</v>
      </c>
      <c r="X272" s="130" t="n">
        <v>0</v>
      </c>
      <c r="Y272" s="130" t="n">
        <v>0</v>
      </c>
      <c r="Z272" s="130" t="n">
        <v>0</v>
      </c>
      <c r="AA272" s="130" t="n">
        <v>0</v>
      </c>
      <c r="AB272" s="130" t="n">
        <v>0</v>
      </c>
      <c r="AC272" s="130" t="n">
        <v>0</v>
      </c>
      <c r="AD272" s="130" t="n">
        <v>0</v>
      </c>
      <c r="AE272" s="130" t="n">
        <v>0</v>
      </c>
      <c r="AF272" s="130" t="n">
        <v>0</v>
      </c>
      <c r="AG272" s="130" t="n">
        <v>0</v>
      </c>
      <c r="AH272" s="130" t="n">
        <v>0</v>
      </c>
      <c r="AI272" s="130" t="n">
        <v>0</v>
      </c>
      <c r="AJ272" s="130" t="n">
        <v>0</v>
      </c>
      <c r="AK272" s="130" t="n">
        <v>0</v>
      </c>
      <c r="AL272" s="130" t="n">
        <v>0</v>
      </c>
      <c r="AM272" s="130" t="n">
        <v>0</v>
      </c>
      <c r="AN272" s="130" t="n">
        <v>0</v>
      </c>
      <c r="AO272" s="130" t="n">
        <v>0</v>
      </c>
      <c r="AP272" s="130" t="n">
        <v>0</v>
      </c>
      <c r="AQ272" s="130" t="n">
        <v>0</v>
      </c>
      <c r="AR272" s="130" t="n">
        <v>0</v>
      </c>
      <c r="AS272" s="130" t="n">
        <v>0</v>
      </c>
      <c r="AT272" s="130" t="n">
        <v>0</v>
      </c>
      <c r="AU272" s="130" t="n">
        <v>0</v>
      </c>
      <c r="AV272" s="130" t="n">
        <v>0</v>
      </c>
      <c r="AW272" s="130" t="n">
        <v>0</v>
      </c>
      <c r="AX272" s="130" t="n">
        <v>0</v>
      </c>
      <c r="AY272" s="130" t="n">
        <v>0</v>
      </c>
    </row>
    <row r="273">
      <c r="A273" t="inlineStr">
        <is>
          <t>R9</t>
        </is>
      </c>
      <c r="B273" t="inlineStr">
        <is>
          <t>Camión pesado</t>
        </is>
      </c>
      <c r="C273" t="inlineStr">
        <is>
          <t>Hidrógeno-Comb-Directa</t>
        </is>
      </c>
      <c r="D273" t="inlineStr">
        <is>
          <t>%</t>
        </is>
      </c>
      <c r="E273" s="63" t="n">
        <v>0</v>
      </c>
      <c r="F273" s="63" t="n">
        <v>0</v>
      </c>
      <c r="G273" s="63" t="n">
        <v>0</v>
      </c>
      <c r="H273" s="63" t="n">
        <v>0</v>
      </c>
      <c r="I273" s="63" t="n">
        <v>0</v>
      </c>
      <c r="J273" s="63" t="n">
        <v>0</v>
      </c>
      <c r="K273" s="130" t="n">
        <v>0</v>
      </c>
      <c r="L273" s="130" t="n">
        <v>0.000777508228522504</v>
      </c>
      <c r="M273" s="130" t="n">
        <v>0.001</v>
      </c>
      <c r="N273" s="130" t="n">
        <v>0.001250341200009448</v>
      </c>
      <c r="O273" s="130" t="n">
        <v>0.001515853309977464</v>
      </c>
      <c r="P273" s="130" t="n">
        <v>0.001780375585581813</v>
      </c>
      <c r="Q273" s="130" t="n">
        <v>0.002027983367962302</v>
      </c>
      <c r="R273" s="130" t="n">
        <v>0.002246594447847678</v>
      </c>
      <c r="S273" s="130" t="n">
        <v>0.002429861378661591</v>
      </c>
      <c r="T273" s="130" t="n">
        <v>0.00257694323603277</v>
      </c>
      <c r="U273" s="130" t="n">
        <v>0.002690908188994707</v>
      </c>
      <c r="V273" s="130" t="n">
        <v>0.002776831462149613</v>
      </c>
      <c r="W273" s="130" t="n">
        <v>0.00284028691880296</v>
      </c>
      <c r="X273" s="130" t="n">
        <v>0.002886437420502082</v>
      </c>
      <c r="Y273" s="130" t="n">
        <v>0.002919629679503655</v>
      </c>
      <c r="Z273" s="130" t="n">
        <v>0.002943310985180656</v>
      </c>
      <c r="AA273" s="130" t="n">
        <v>0.002960109873126804</v>
      </c>
      <c r="AB273" s="130" t="n">
        <v>0.002971978071875217</v>
      </c>
      <c r="AC273" s="130" t="n">
        <v>0.002980338671474984</v>
      </c>
      <c r="AD273" s="130" t="n">
        <v>0.002986216378370161</v>
      </c>
      <c r="AE273" s="130" t="n">
        <v>0.002990342652627952</v>
      </c>
      <c r="AF273" s="130" t="n">
        <v>0.002993236480364331</v>
      </c>
      <c r="AG273" s="130" t="n">
        <v>0.002995264544724422</v>
      </c>
      <c r="AH273" s="130" t="n">
        <v>0.002996685160550891</v>
      </c>
      <c r="AI273" s="130" t="n">
        <v>0.002997679927965552</v>
      </c>
      <c r="AJ273" s="130" t="n">
        <v>0.002998376332198952</v>
      </c>
      <c r="AK273" s="130" t="n">
        <v>0.002998863779543957</v>
      </c>
      <c r="AL273" s="130" t="n">
        <v>0.002999204927314111</v>
      </c>
      <c r="AM273" s="130" t="n">
        <v>0.002999443665195523</v>
      </c>
      <c r="AN273" s="130" t="n">
        <v>0.002999610726135422</v>
      </c>
      <c r="AO273" s="130" t="n">
        <v>0.002999727625153023</v>
      </c>
      <c r="AP273" s="130" t="n">
        <v>0.002999809421603156</v>
      </c>
      <c r="AQ273" s="130" t="n">
        <v>0.002999866654985469</v>
      </c>
      <c r="AR273" s="130" t="n">
        <v>0.002999906700909882</v>
      </c>
      <c r="AS273" s="130" t="n">
        <v>0.002999934720579167</v>
      </c>
      <c r="AT273" s="130" t="n">
        <v>0.002999954325483501</v>
      </c>
      <c r="AU273" s="130" t="n">
        <v>0.002999968042649025</v>
      </c>
      <c r="AV273" s="130" t="n">
        <v>0.002999977640247622</v>
      </c>
      <c r="AW273" s="130" t="n">
        <v>0.002999984355460299</v>
      </c>
      <c r="AX273" s="130" t="n">
        <v>0.002999989053928068</v>
      </c>
      <c r="AY273" s="130" t="n">
        <v>0.002999992341325685</v>
      </c>
    </row>
    <row r="274">
      <c r="A274" t="inlineStr">
        <is>
          <t>R9</t>
        </is>
      </c>
      <c r="B274" t="inlineStr">
        <is>
          <t>Camión pesado</t>
        </is>
      </c>
      <c r="C274" t="inlineStr">
        <is>
          <t>Hidrógeno-Fuel-Cell</t>
        </is>
      </c>
      <c r="D274" t="inlineStr">
        <is>
          <t>%</t>
        </is>
      </c>
      <c r="E274" s="63" t="n">
        <v>0</v>
      </c>
      <c r="F274" s="63" t="n">
        <v>0</v>
      </c>
      <c r="G274" s="63" t="n">
        <v>0</v>
      </c>
      <c r="H274" s="63" t="n">
        <v>0</v>
      </c>
      <c r="I274" s="63" t="n">
        <v>0</v>
      </c>
      <c r="J274" s="63" t="n">
        <v>0</v>
      </c>
      <c r="K274" s="130" t="n">
        <v>0</v>
      </c>
      <c r="L274" s="130" t="n">
        <v>0.0006999698785031712</v>
      </c>
      <c r="M274" s="130" t="n">
        <v>0.001</v>
      </c>
      <c r="N274" s="130" t="n">
        <v>0.001428372826197013</v>
      </c>
      <c r="O274" s="130" t="n">
        <v>0.002039718767614486</v>
      </c>
      <c r="P274" s="130" t="n">
        <v>0.0029116420218177</v>
      </c>
      <c r="Q274" s="130" t="n">
        <v>0.004154091976428089</v>
      </c>
      <c r="R274" s="130" t="n">
        <v>0.005922258208963956</v>
      </c>
      <c r="S274" s="130" t="n">
        <v>0.008434003437205075</v>
      </c>
      <c r="T274" s="130" t="n">
        <v>0.01199280587127293</v>
      </c>
      <c r="U274" s="130" t="n">
        <v>0.01701669666603602</v>
      </c>
      <c r="V274" s="130" t="n">
        <v>0.0240722458767266</v>
      </c>
      <c r="W274" s="130" t="n">
        <v>0.0339094327199452</v>
      </c>
      <c r="X274" s="130" t="n">
        <v>0.04748708352611394</v>
      </c>
      <c r="Y274" s="130" t="n">
        <v>0.06596851737761344</v>
      </c>
      <c r="Z274" s="130" t="n">
        <v>0.09065402667544482</v>
      </c>
      <c r="AA274" s="130" t="n">
        <v>0.1228072184606002</v>
      </c>
      <c r="AB274" s="130" t="n">
        <v>0.1633422298661012</v>
      </c>
      <c r="AC274" s="130" t="n">
        <v>0.2123923540169326</v>
      </c>
      <c r="AD274" s="130" t="n">
        <v>0.2688868308618939</v>
      </c>
      <c r="AE274" s="130" t="n">
        <v>0.3303710956908645</v>
      </c>
      <c r="AF274" s="130" t="n">
        <v>0.3932936275948296</v>
      </c>
      <c r="AG274" s="130" t="n">
        <v>0.4537618101390687</v>
      </c>
      <c r="AH274" s="130" t="n">
        <v>0.5084584013659157</v>
      </c>
      <c r="AI274" s="130" t="n">
        <v>0.5552909441405434</v>
      </c>
      <c r="AJ274" s="130" t="n">
        <v>0.5935415449870982</v>
      </c>
      <c r="AK274" s="130" t="n">
        <v>0.6235965061978574</v>
      </c>
      <c r="AL274" s="130" t="n">
        <v>0.6465014581782049</v>
      </c>
      <c r="AM274" s="130" t="n">
        <v>0.6635543098494527</v>
      </c>
      <c r="AN274" s="130" t="n">
        <v>0.6760306942954646</v>
      </c>
      <c r="AO274" s="130" t="n">
        <v>0.6850427691168448</v>
      </c>
      <c r="AP274" s="130" t="n">
        <v>0.6914924862349481</v>
      </c>
      <c r="AQ274" s="130" t="n">
        <v>0.6960778694276348</v>
      </c>
      <c r="AR274" s="130" t="n">
        <v>0.6993224642926605</v>
      </c>
      <c r="AS274" s="130" t="n">
        <v>0.7016106625924969</v>
      </c>
      <c r="AT274" s="130" t="n">
        <v>0.7032205762211278</v>
      </c>
      <c r="AU274" s="130" t="n">
        <v>0.704351388718368</v>
      </c>
      <c r="AV274" s="130" t="n">
        <v>0.7051447520714803</v>
      </c>
      <c r="AW274" s="130" t="n">
        <v>0.7057009101705125</v>
      </c>
      <c r="AX274" s="130" t="n">
        <v>0.7060905606558228</v>
      </c>
      <c r="AY274" s="130" t="n">
        <v>0.7063634443510584</v>
      </c>
    </row>
    <row r="275">
      <c r="A275" t="inlineStr">
        <is>
          <t>R9</t>
        </is>
      </c>
      <c r="B275" t="inlineStr">
        <is>
          <t>Ferroviario</t>
        </is>
      </c>
      <c r="C275" t="inlineStr">
        <is>
          <t>Diesel</t>
        </is>
      </c>
      <c r="D275" t="inlineStr">
        <is>
          <t>%</t>
        </is>
      </c>
      <c r="E275" s="63" t="n">
        <v>1</v>
      </c>
      <c r="F275" s="63" t="n">
        <v>1</v>
      </c>
      <c r="G275" s="63" t="n">
        <v>1</v>
      </c>
      <c r="H275" s="63" t="n">
        <v>1</v>
      </c>
      <c r="I275" s="63" t="n">
        <v>1</v>
      </c>
      <c r="J275" s="63" t="n">
        <v>1</v>
      </c>
      <c r="K275" s="71" t="n">
        <v>1</v>
      </c>
      <c r="L275" s="71" t="n">
        <v>1</v>
      </c>
      <c r="M275" s="71" t="n">
        <v>1</v>
      </c>
      <c r="N275" s="71" t="n">
        <v>1</v>
      </c>
      <c r="O275" s="71" t="n">
        <v>1</v>
      </c>
      <c r="P275" s="71" t="n">
        <v>1</v>
      </c>
      <c r="Q275" s="71" t="n">
        <v>1</v>
      </c>
      <c r="R275" s="71" t="n">
        <v>1</v>
      </c>
      <c r="S275" s="71" t="n">
        <v>1</v>
      </c>
      <c r="T275" s="71" t="n">
        <v>1</v>
      </c>
      <c r="U275" s="71" t="n">
        <v>1</v>
      </c>
      <c r="V275" s="71" t="n">
        <v>1</v>
      </c>
      <c r="W275" s="71" t="n">
        <v>1</v>
      </c>
      <c r="X275" s="71" t="n">
        <v>1</v>
      </c>
      <c r="Y275" s="71" t="n">
        <v>1</v>
      </c>
      <c r="Z275" s="71" t="n">
        <v>1</v>
      </c>
      <c r="AA275" s="71" t="n">
        <v>1</v>
      </c>
      <c r="AB275" s="71" t="n">
        <v>1</v>
      </c>
      <c r="AC275" s="71" t="n">
        <v>1</v>
      </c>
      <c r="AD275" s="71" t="n">
        <v>1</v>
      </c>
      <c r="AE275" s="71" t="n">
        <v>1</v>
      </c>
      <c r="AF275" s="71" t="n">
        <v>1</v>
      </c>
      <c r="AG275" s="71" t="n">
        <v>1</v>
      </c>
      <c r="AH275" s="71" t="n">
        <v>1</v>
      </c>
      <c r="AI275" s="71" t="n">
        <v>1</v>
      </c>
      <c r="AJ275" s="71" t="n">
        <v>1</v>
      </c>
      <c r="AK275" s="71" t="n">
        <v>1</v>
      </c>
      <c r="AL275" s="71" t="n">
        <v>1</v>
      </c>
      <c r="AM275" s="71" t="n">
        <v>1</v>
      </c>
      <c r="AN275" s="71" t="n">
        <v>1</v>
      </c>
      <c r="AO275" s="71" t="n">
        <v>1</v>
      </c>
      <c r="AP275" s="71" t="n">
        <v>1</v>
      </c>
      <c r="AQ275" s="71" t="n">
        <v>1</v>
      </c>
      <c r="AR275" s="71" t="n">
        <v>1</v>
      </c>
      <c r="AS275" s="71" t="n">
        <v>1</v>
      </c>
      <c r="AT275" s="71" t="n">
        <v>1</v>
      </c>
      <c r="AU275" s="71" t="n">
        <v>1</v>
      </c>
      <c r="AV275" s="71" t="n">
        <v>1</v>
      </c>
      <c r="AW275" s="71" t="n">
        <v>1</v>
      </c>
      <c r="AX275" s="71" t="n">
        <v>1</v>
      </c>
      <c r="AY275" s="71" t="n">
        <v>1</v>
      </c>
    </row>
    <row r="276">
      <c r="A276" t="inlineStr">
        <is>
          <t>R9</t>
        </is>
      </c>
      <c r="B276" t="inlineStr">
        <is>
          <t>Ferroviario</t>
        </is>
      </c>
      <c r="C276" t="inlineStr">
        <is>
          <t>Eléctrico</t>
        </is>
      </c>
      <c r="D276" t="inlineStr">
        <is>
          <t>%</t>
        </is>
      </c>
      <c r="E276" s="63" t="n">
        <v>0</v>
      </c>
      <c r="F276" s="63" t="n">
        <v>0</v>
      </c>
      <c r="G276" s="63" t="n">
        <v>0</v>
      </c>
      <c r="H276" s="63" t="n">
        <v>0</v>
      </c>
      <c r="I276" s="63" t="n">
        <v>0</v>
      </c>
      <c r="J276" s="63" t="n">
        <v>0</v>
      </c>
      <c r="K276" s="71" t="n">
        <v>0</v>
      </c>
      <c r="L276" s="71" t="n">
        <v>0</v>
      </c>
      <c r="M276" s="71" t="n">
        <v>0</v>
      </c>
      <c r="N276" s="71" t="n">
        <v>0</v>
      </c>
      <c r="O276" s="71" t="n">
        <v>0</v>
      </c>
      <c r="P276" s="71" t="n">
        <v>0</v>
      </c>
      <c r="Q276" s="71" t="n">
        <v>0</v>
      </c>
      <c r="R276" s="71" t="n">
        <v>0</v>
      </c>
      <c r="S276" s="71" t="n">
        <v>0</v>
      </c>
      <c r="T276" s="71" t="n">
        <v>0</v>
      </c>
      <c r="U276" s="71" t="n">
        <v>0</v>
      </c>
      <c r="V276" s="71" t="n">
        <v>0</v>
      </c>
      <c r="W276" s="71" t="n">
        <v>0</v>
      </c>
      <c r="X276" s="71" t="n">
        <v>0</v>
      </c>
      <c r="Y276" s="71" t="n">
        <v>0</v>
      </c>
      <c r="Z276" s="71" t="n">
        <v>0</v>
      </c>
      <c r="AA276" s="71" t="n">
        <v>0</v>
      </c>
      <c r="AB276" s="71" t="n">
        <v>0</v>
      </c>
      <c r="AC276" s="71" t="n">
        <v>0</v>
      </c>
      <c r="AD276" s="71" t="n">
        <v>0</v>
      </c>
      <c r="AE276" s="71" t="n">
        <v>0</v>
      </c>
      <c r="AF276" s="71" t="n">
        <v>0</v>
      </c>
      <c r="AG276" s="71" t="n">
        <v>0</v>
      </c>
      <c r="AH276" s="71" t="n">
        <v>0</v>
      </c>
      <c r="AI276" s="71" t="n">
        <v>0</v>
      </c>
      <c r="AJ276" s="71" t="n">
        <v>0</v>
      </c>
      <c r="AK276" s="71" t="n">
        <v>0</v>
      </c>
      <c r="AL276" s="71" t="n">
        <v>0</v>
      </c>
      <c r="AM276" s="71" t="n">
        <v>0</v>
      </c>
      <c r="AN276" s="71" t="n">
        <v>0</v>
      </c>
      <c r="AO276" s="71" t="n">
        <v>0</v>
      </c>
      <c r="AP276" s="71" t="n">
        <v>0</v>
      </c>
      <c r="AQ276" s="71" t="n">
        <v>0</v>
      </c>
      <c r="AR276" s="71" t="n">
        <v>0</v>
      </c>
      <c r="AS276" s="71" t="n">
        <v>0</v>
      </c>
      <c r="AT276" s="71" t="n">
        <v>0</v>
      </c>
      <c r="AU276" s="71" t="n">
        <v>0</v>
      </c>
      <c r="AV276" s="71" t="n">
        <v>0</v>
      </c>
      <c r="AW276" s="71" t="n">
        <v>0</v>
      </c>
      <c r="AX276" s="71" t="n">
        <v>0</v>
      </c>
      <c r="AY276" s="71" t="n">
        <v>0</v>
      </c>
    </row>
    <row r="277">
      <c r="A277" t="inlineStr">
        <is>
          <t>R9</t>
        </is>
      </c>
      <c r="B277" t="inlineStr">
        <is>
          <t>Ferroviario</t>
        </is>
      </c>
      <c r="C277" t="inlineStr">
        <is>
          <t>Hidrógeno-Fuel-Cell</t>
        </is>
      </c>
      <c r="D277" t="inlineStr">
        <is>
          <t>%</t>
        </is>
      </c>
      <c r="E277" s="63" t="n">
        <v>0</v>
      </c>
      <c r="F277" s="63" t="n">
        <v>0</v>
      </c>
      <c r="G277" s="63" t="n">
        <v>0</v>
      </c>
      <c r="H277" s="63" t="n">
        <v>0</v>
      </c>
      <c r="I277" s="63" t="n">
        <v>0</v>
      </c>
      <c r="J277" s="63" t="n">
        <v>0</v>
      </c>
      <c r="K277" s="130" t="n">
        <v>0</v>
      </c>
      <c r="L277" s="130" t="n">
        <v>0</v>
      </c>
      <c r="M277" s="130" t="n">
        <v>0</v>
      </c>
      <c r="N277" s="130" t="n">
        <v>0</v>
      </c>
      <c r="O277" s="130" t="n">
        <v>0</v>
      </c>
      <c r="P277" s="130" t="n">
        <v>0</v>
      </c>
      <c r="Q277" s="130" t="n">
        <v>0</v>
      </c>
      <c r="R277" s="130" t="n">
        <v>0</v>
      </c>
      <c r="S277" s="130" t="n">
        <v>0</v>
      </c>
      <c r="T277" s="130" t="n">
        <v>0</v>
      </c>
      <c r="U277" s="130" t="n">
        <v>0</v>
      </c>
      <c r="V277" s="130" t="n">
        <v>0</v>
      </c>
      <c r="W277" s="130" t="n">
        <v>0</v>
      </c>
      <c r="X277" s="130" t="n">
        <v>0</v>
      </c>
      <c r="Y277" s="130" t="n">
        <v>0</v>
      </c>
      <c r="Z277" s="130" t="n">
        <v>0</v>
      </c>
      <c r="AA277" s="130" t="n">
        <v>0</v>
      </c>
      <c r="AB277" s="130" t="n">
        <v>0</v>
      </c>
      <c r="AC277" s="130" t="n">
        <v>0</v>
      </c>
      <c r="AD277" s="130" t="n">
        <v>0</v>
      </c>
      <c r="AE277" s="130" t="n">
        <v>0</v>
      </c>
      <c r="AF277" s="130" t="n">
        <v>0</v>
      </c>
      <c r="AG277" s="130" t="n">
        <v>0</v>
      </c>
      <c r="AH277" s="130" t="n">
        <v>0</v>
      </c>
      <c r="AI277" s="130" t="n">
        <v>0</v>
      </c>
      <c r="AJ277" s="130" t="n">
        <v>0</v>
      </c>
      <c r="AK277" s="130" t="n">
        <v>0</v>
      </c>
      <c r="AL277" s="130" t="n">
        <v>0</v>
      </c>
      <c r="AM277" s="130" t="n">
        <v>0</v>
      </c>
      <c r="AN277" s="130" t="n">
        <v>0</v>
      </c>
      <c r="AO277" s="130" t="n">
        <v>0</v>
      </c>
      <c r="AP277" s="130" t="n">
        <v>0</v>
      </c>
      <c r="AQ277" s="130" t="n">
        <v>0</v>
      </c>
      <c r="AR277" s="130" t="n">
        <v>0</v>
      </c>
      <c r="AS277" s="130" t="n">
        <v>0</v>
      </c>
      <c r="AT277" s="130" t="n">
        <v>0</v>
      </c>
      <c r="AU277" s="130" t="n">
        <v>0</v>
      </c>
      <c r="AV277" s="130" t="n">
        <v>0</v>
      </c>
      <c r="AW277" s="130" t="n">
        <v>0</v>
      </c>
      <c r="AX277" s="130" t="n">
        <v>0</v>
      </c>
      <c r="AY277" s="130" t="n">
        <v>0</v>
      </c>
    </row>
    <row r="278">
      <c r="A278" t="inlineStr">
        <is>
          <t>R9</t>
        </is>
      </c>
      <c r="B278" t="inlineStr">
        <is>
          <t>Aéreo</t>
        </is>
      </c>
      <c r="C278" t="inlineStr">
        <is>
          <t>Kerosene Aviación</t>
        </is>
      </c>
      <c r="D278" t="inlineStr">
        <is>
          <t>%</t>
        </is>
      </c>
      <c r="E278" s="63" t="n">
        <v>0</v>
      </c>
      <c r="F278" s="63" t="n">
        <v>0</v>
      </c>
      <c r="G278" s="63" t="n">
        <v>0</v>
      </c>
      <c r="H278" s="63" t="n">
        <v>0</v>
      </c>
      <c r="I278" s="63" t="n">
        <v>0</v>
      </c>
      <c r="J278" s="63" t="n">
        <v>0</v>
      </c>
      <c r="K278" s="130" t="n">
        <v>0</v>
      </c>
      <c r="L278" s="130" t="n">
        <v>0</v>
      </c>
      <c r="M278" s="130" t="n">
        <v>0</v>
      </c>
      <c r="N278" s="130" t="n">
        <v>0</v>
      </c>
      <c r="O278" s="130" t="n">
        <v>0</v>
      </c>
      <c r="P278" s="130" t="n">
        <v>0</v>
      </c>
      <c r="Q278" s="130" t="n">
        <v>0</v>
      </c>
      <c r="R278" s="130" t="n">
        <v>0</v>
      </c>
      <c r="S278" s="130" t="n">
        <v>0</v>
      </c>
      <c r="T278" s="130" t="n">
        <v>0</v>
      </c>
      <c r="U278" s="130" t="n">
        <v>0</v>
      </c>
      <c r="V278" s="130" t="n">
        <v>0</v>
      </c>
      <c r="W278" s="130" t="n">
        <v>0</v>
      </c>
      <c r="X278" s="130" t="n">
        <v>0</v>
      </c>
      <c r="Y278" s="130" t="n">
        <v>0</v>
      </c>
      <c r="Z278" s="130" t="n">
        <v>0</v>
      </c>
      <c r="AA278" s="130" t="n">
        <v>0</v>
      </c>
      <c r="AB278" s="130" t="n">
        <v>0</v>
      </c>
      <c r="AC278" s="130" t="n">
        <v>0</v>
      </c>
      <c r="AD278" s="130" t="n">
        <v>0</v>
      </c>
      <c r="AE278" s="130" t="n">
        <v>0</v>
      </c>
      <c r="AF278" s="130" t="n">
        <v>0</v>
      </c>
      <c r="AG278" s="130" t="n">
        <v>0</v>
      </c>
      <c r="AH278" s="130" t="n">
        <v>0</v>
      </c>
      <c r="AI278" s="130" t="n">
        <v>0</v>
      </c>
      <c r="AJ278" s="130" t="n">
        <v>0</v>
      </c>
      <c r="AK278" s="130" t="n">
        <v>0</v>
      </c>
      <c r="AL278" s="130" t="n">
        <v>0</v>
      </c>
      <c r="AM278" s="130" t="n">
        <v>0</v>
      </c>
      <c r="AN278" s="130" t="n">
        <v>0</v>
      </c>
      <c r="AO278" s="130" t="n">
        <v>0</v>
      </c>
      <c r="AP278" s="130" t="n">
        <v>0</v>
      </c>
      <c r="AQ278" s="130" t="n">
        <v>0</v>
      </c>
      <c r="AR278" s="130" t="n">
        <v>0</v>
      </c>
      <c r="AS278" s="130" t="n">
        <v>0</v>
      </c>
      <c r="AT278" s="130" t="n">
        <v>0</v>
      </c>
      <c r="AU278" s="130" t="n">
        <v>0</v>
      </c>
      <c r="AV278" s="130" t="n">
        <v>0</v>
      </c>
      <c r="AW278" s="130" t="n">
        <v>0</v>
      </c>
      <c r="AX278" s="130" t="n">
        <v>0</v>
      </c>
      <c r="AY278" s="130" t="n">
        <v>0</v>
      </c>
    </row>
    <row r="279">
      <c r="A279" t="inlineStr">
        <is>
          <t>R9</t>
        </is>
      </c>
      <c r="B279" t="inlineStr">
        <is>
          <t>Aéreo</t>
        </is>
      </c>
      <c r="C279" t="inlineStr">
        <is>
          <t>Hidrógeno-Fuel-Cell</t>
        </is>
      </c>
      <c r="D279" t="inlineStr">
        <is>
          <t>%</t>
        </is>
      </c>
      <c r="E279" s="63" t="n">
        <v>0</v>
      </c>
      <c r="F279" s="63" t="n">
        <v>0</v>
      </c>
      <c r="G279" s="63" t="n">
        <v>0</v>
      </c>
      <c r="H279" s="63" t="n">
        <v>0</v>
      </c>
      <c r="I279" s="63" t="n">
        <v>0</v>
      </c>
      <c r="J279" s="63" t="n">
        <v>0</v>
      </c>
      <c r="K279" s="130" t="n">
        <v>0</v>
      </c>
      <c r="L279" s="130" t="n">
        <v>0</v>
      </c>
      <c r="M279" s="130" t="n">
        <v>0</v>
      </c>
      <c r="N279" s="130" t="n">
        <v>0</v>
      </c>
      <c r="O279" s="130" t="n">
        <v>0</v>
      </c>
      <c r="P279" s="130" t="n">
        <v>0</v>
      </c>
      <c r="Q279" s="130" t="n">
        <v>0</v>
      </c>
      <c r="R279" s="130" t="n">
        <v>0</v>
      </c>
      <c r="S279" s="130" t="n">
        <v>0</v>
      </c>
      <c r="T279" s="130" t="n">
        <v>0</v>
      </c>
      <c r="U279" s="130" t="n">
        <v>0</v>
      </c>
      <c r="V279" s="130" t="n">
        <v>0</v>
      </c>
      <c r="W279" s="130" t="n">
        <v>0</v>
      </c>
      <c r="X279" s="130" t="n">
        <v>0</v>
      </c>
      <c r="Y279" s="130" t="n">
        <v>0</v>
      </c>
      <c r="Z279" s="130" t="n">
        <v>0</v>
      </c>
      <c r="AA279" s="130" t="n">
        <v>0</v>
      </c>
      <c r="AB279" s="130" t="n">
        <v>0</v>
      </c>
      <c r="AC279" s="130" t="n">
        <v>0</v>
      </c>
      <c r="AD279" s="130" t="n">
        <v>0</v>
      </c>
      <c r="AE279" s="130" t="n">
        <v>0</v>
      </c>
      <c r="AF279" s="130" t="n">
        <v>0</v>
      </c>
      <c r="AG279" s="130" t="n">
        <v>0</v>
      </c>
      <c r="AH279" s="130" t="n">
        <v>0</v>
      </c>
      <c r="AI279" s="130" t="n">
        <v>0</v>
      </c>
      <c r="AJ279" s="130" t="n">
        <v>0</v>
      </c>
      <c r="AK279" s="130" t="n">
        <v>0</v>
      </c>
      <c r="AL279" s="130" t="n">
        <v>0</v>
      </c>
      <c r="AM279" s="130" t="n">
        <v>0</v>
      </c>
      <c r="AN279" s="130" t="n">
        <v>0</v>
      </c>
      <c r="AO279" s="130" t="n">
        <v>0</v>
      </c>
      <c r="AP279" s="130" t="n">
        <v>0</v>
      </c>
      <c r="AQ279" s="130" t="n">
        <v>0</v>
      </c>
      <c r="AR279" s="130" t="n">
        <v>0</v>
      </c>
      <c r="AS279" s="130" t="n">
        <v>0</v>
      </c>
      <c r="AT279" s="130" t="n">
        <v>0</v>
      </c>
      <c r="AU279" s="130" t="n">
        <v>0</v>
      </c>
      <c r="AV279" s="130" t="n">
        <v>0</v>
      </c>
      <c r="AW279" s="130" t="n">
        <v>0</v>
      </c>
      <c r="AX279" s="130" t="n">
        <v>0</v>
      </c>
      <c r="AY279" s="130" t="n">
        <v>0</v>
      </c>
    </row>
    <row r="280">
      <c r="A280" t="inlineStr">
        <is>
          <t>R9</t>
        </is>
      </c>
      <c r="B280" t="inlineStr">
        <is>
          <t>Marítimo</t>
        </is>
      </c>
      <c r="C280" t="inlineStr">
        <is>
          <t>Petróleo Combustible</t>
        </is>
      </c>
      <c r="D280" t="inlineStr">
        <is>
          <t>%</t>
        </is>
      </c>
      <c r="E280" s="63" t="n">
        <v>0</v>
      </c>
      <c r="F280" s="63" t="n">
        <v>0</v>
      </c>
      <c r="G280" s="63" t="n">
        <v>0</v>
      </c>
      <c r="H280" s="63" t="n">
        <v>0</v>
      </c>
      <c r="I280" s="63" t="n">
        <v>0</v>
      </c>
      <c r="J280" s="63" t="n">
        <v>0</v>
      </c>
      <c r="K280" s="130" t="n">
        <v>0</v>
      </c>
      <c r="L280" s="130" t="n">
        <v>0</v>
      </c>
      <c r="M280" s="130" t="n">
        <v>0</v>
      </c>
      <c r="N280" s="130" t="n">
        <v>0</v>
      </c>
      <c r="O280" s="130" t="n">
        <v>0</v>
      </c>
      <c r="P280" s="130" t="n">
        <v>0</v>
      </c>
      <c r="Q280" s="130" t="n">
        <v>0</v>
      </c>
      <c r="R280" s="130" t="n">
        <v>0</v>
      </c>
      <c r="S280" s="130" t="n">
        <v>0</v>
      </c>
      <c r="T280" s="130" t="n">
        <v>0</v>
      </c>
      <c r="U280" s="130" t="n">
        <v>0</v>
      </c>
      <c r="V280" s="130" t="n">
        <v>0</v>
      </c>
      <c r="W280" s="130" t="n">
        <v>0</v>
      </c>
      <c r="X280" s="130" t="n">
        <v>0</v>
      </c>
      <c r="Y280" s="130" t="n">
        <v>0</v>
      </c>
      <c r="Z280" s="130" t="n">
        <v>0</v>
      </c>
      <c r="AA280" s="130" t="n">
        <v>0</v>
      </c>
      <c r="AB280" s="130" t="n">
        <v>0</v>
      </c>
      <c r="AC280" s="130" t="n">
        <v>0</v>
      </c>
      <c r="AD280" s="130" t="n">
        <v>0</v>
      </c>
      <c r="AE280" s="130" t="n">
        <v>0</v>
      </c>
      <c r="AF280" s="130" t="n">
        <v>0</v>
      </c>
      <c r="AG280" s="130" t="n">
        <v>0</v>
      </c>
      <c r="AH280" s="130" t="n">
        <v>0</v>
      </c>
      <c r="AI280" s="130" t="n">
        <v>0</v>
      </c>
      <c r="AJ280" s="130" t="n">
        <v>0</v>
      </c>
      <c r="AK280" s="130" t="n">
        <v>0</v>
      </c>
      <c r="AL280" s="130" t="n">
        <v>0</v>
      </c>
      <c r="AM280" s="130" t="n">
        <v>0</v>
      </c>
      <c r="AN280" s="130" t="n">
        <v>0</v>
      </c>
      <c r="AO280" s="130" t="n">
        <v>0</v>
      </c>
      <c r="AP280" s="130" t="n">
        <v>0</v>
      </c>
      <c r="AQ280" s="130" t="n">
        <v>0</v>
      </c>
      <c r="AR280" s="130" t="n">
        <v>0</v>
      </c>
      <c r="AS280" s="130" t="n">
        <v>0</v>
      </c>
      <c r="AT280" s="130" t="n">
        <v>0</v>
      </c>
      <c r="AU280" s="130" t="n">
        <v>0</v>
      </c>
      <c r="AV280" s="130" t="n">
        <v>0</v>
      </c>
      <c r="AW280" s="130" t="n">
        <v>0</v>
      </c>
      <c r="AX280" s="130" t="n">
        <v>0</v>
      </c>
      <c r="AY280" s="130" t="n">
        <v>0</v>
      </c>
    </row>
    <row r="281">
      <c r="A281" t="inlineStr">
        <is>
          <t>R9</t>
        </is>
      </c>
      <c r="B281" t="inlineStr">
        <is>
          <t>Marítimo</t>
        </is>
      </c>
      <c r="C281" t="inlineStr">
        <is>
          <t>Hidrógeno-Fuel-Cell</t>
        </is>
      </c>
      <c r="D281" t="inlineStr">
        <is>
          <t>%</t>
        </is>
      </c>
      <c r="E281" s="63" t="n">
        <v>0</v>
      </c>
      <c r="F281" s="63" t="n">
        <v>0</v>
      </c>
      <c r="G281" s="63" t="n">
        <v>0</v>
      </c>
      <c r="H281" s="63" t="n">
        <v>0</v>
      </c>
      <c r="I281" s="63" t="n">
        <v>0</v>
      </c>
      <c r="J281" s="63" t="n">
        <v>0</v>
      </c>
      <c r="K281" s="130" t="n">
        <v>0</v>
      </c>
      <c r="L281" s="130" t="n">
        <v>0</v>
      </c>
      <c r="M281" s="130" t="n">
        <v>0</v>
      </c>
      <c r="N281" s="130" t="n">
        <v>0</v>
      </c>
      <c r="O281" s="130" t="n">
        <v>0</v>
      </c>
      <c r="P281" s="130" t="n">
        <v>0</v>
      </c>
      <c r="Q281" s="130" t="n">
        <v>0</v>
      </c>
      <c r="R281" s="130" t="n">
        <v>0</v>
      </c>
      <c r="S281" s="130" t="n">
        <v>0</v>
      </c>
      <c r="T281" s="130" t="n">
        <v>0</v>
      </c>
      <c r="U281" s="130" t="n">
        <v>0</v>
      </c>
      <c r="V281" s="130" t="n">
        <v>0</v>
      </c>
      <c r="W281" s="130" t="n">
        <v>0</v>
      </c>
      <c r="X281" s="130" t="n">
        <v>0</v>
      </c>
      <c r="Y281" s="130" t="n">
        <v>0</v>
      </c>
      <c r="Z281" s="130" t="n">
        <v>0</v>
      </c>
      <c r="AA281" s="130" t="n">
        <v>0</v>
      </c>
      <c r="AB281" s="130" t="n">
        <v>0</v>
      </c>
      <c r="AC281" s="130" t="n">
        <v>0</v>
      </c>
      <c r="AD281" s="130" t="n">
        <v>0</v>
      </c>
      <c r="AE281" s="130" t="n">
        <v>0</v>
      </c>
      <c r="AF281" s="130" t="n">
        <v>0</v>
      </c>
      <c r="AG281" s="130" t="n">
        <v>0</v>
      </c>
      <c r="AH281" s="130" t="n">
        <v>0</v>
      </c>
      <c r="AI281" s="130" t="n">
        <v>0</v>
      </c>
      <c r="AJ281" s="130" t="n">
        <v>0</v>
      </c>
      <c r="AK281" s="130" t="n">
        <v>0</v>
      </c>
      <c r="AL281" s="130" t="n">
        <v>0</v>
      </c>
      <c r="AM281" s="130" t="n">
        <v>0</v>
      </c>
      <c r="AN281" s="130" t="n">
        <v>0</v>
      </c>
      <c r="AO281" s="130" t="n">
        <v>0</v>
      </c>
      <c r="AP281" s="130" t="n">
        <v>0</v>
      </c>
      <c r="AQ281" s="130" t="n">
        <v>0</v>
      </c>
      <c r="AR281" s="130" t="n">
        <v>0</v>
      </c>
      <c r="AS281" s="130" t="n">
        <v>0</v>
      </c>
      <c r="AT281" s="130" t="n">
        <v>0</v>
      </c>
      <c r="AU281" s="130" t="n">
        <v>0</v>
      </c>
      <c r="AV281" s="130" t="n">
        <v>0</v>
      </c>
      <c r="AW281" s="130" t="n">
        <v>0</v>
      </c>
      <c r="AX281" s="130" t="n">
        <v>0</v>
      </c>
      <c r="AY281" s="130" t="n">
        <v>0</v>
      </c>
    </row>
    <row r="282">
      <c r="A282" t="inlineStr">
        <is>
          <t>R10</t>
        </is>
      </c>
      <c r="B282" t="inlineStr">
        <is>
          <t>Camión liviano</t>
        </is>
      </c>
      <c r="C282" t="inlineStr">
        <is>
          <t>Gasolina</t>
        </is>
      </c>
      <c r="D282" t="inlineStr">
        <is>
          <t>%</t>
        </is>
      </c>
      <c r="E282" s="63" t="n">
        <v>0</v>
      </c>
      <c r="F282" s="63" t="n">
        <v>0</v>
      </c>
      <c r="G282" s="63" t="n">
        <v>0</v>
      </c>
      <c r="H282" s="63" t="n">
        <v>0</v>
      </c>
      <c r="I282" s="63" t="n">
        <v>0</v>
      </c>
      <c r="J282" s="63" t="n">
        <v>0</v>
      </c>
      <c r="K282" s="130" t="n">
        <v>0</v>
      </c>
      <c r="L282" s="130" t="n">
        <v>0</v>
      </c>
      <c r="M282" s="130" t="n">
        <v>0</v>
      </c>
      <c r="N282" s="130" t="n">
        <v>0</v>
      </c>
      <c r="O282" s="130" t="n">
        <v>0</v>
      </c>
      <c r="P282" s="130" t="n">
        <v>0</v>
      </c>
      <c r="Q282" s="130" t="n">
        <v>0</v>
      </c>
      <c r="R282" s="130" t="n">
        <v>0</v>
      </c>
      <c r="S282" s="130" t="n">
        <v>0</v>
      </c>
      <c r="T282" s="130" t="n">
        <v>0</v>
      </c>
      <c r="U282" s="130" t="n">
        <v>0</v>
      </c>
      <c r="V282" s="130" t="n">
        <v>0</v>
      </c>
      <c r="W282" s="130" t="n">
        <v>0</v>
      </c>
      <c r="X282" s="130" t="n">
        <v>0</v>
      </c>
      <c r="Y282" s="130" t="n">
        <v>0</v>
      </c>
      <c r="Z282" s="130" t="n">
        <v>0</v>
      </c>
      <c r="AA282" s="130" t="n">
        <v>0</v>
      </c>
      <c r="AB282" s="130" t="n">
        <v>0</v>
      </c>
      <c r="AC282" s="130" t="n">
        <v>0</v>
      </c>
      <c r="AD282" s="130" t="n">
        <v>0</v>
      </c>
      <c r="AE282" s="130" t="n">
        <v>0</v>
      </c>
      <c r="AF282" s="130" t="n">
        <v>0</v>
      </c>
      <c r="AG282" s="130" t="n">
        <v>0</v>
      </c>
      <c r="AH282" s="130" t="n">
        <v>0</v>
      </c>
      <c r="AI282" s="130" t="n">
        <v>0</v>
      </c>
      <c r="AJ282" s="130" t="n">
        <v>0</v>
      </c>
      <c r="AK282" s="130" t="n">
        <v>0</v>
      </c>
      <c r="AL282" s="130" t="n">
        <v>0</v>
      </c>
      <c r="AM282" s="130" t="n">
        <v>0</v>
      </c>
      <c r="AN282" s="130" t="n">
        <v>0</v>
      </c>
      <c r="AO282" s="130" t="n">
        <v>0</v>
      </c>
      <c r="AP282" s="130" t="n">
        <v>0</v>
      </c>
      <c r="AQ282" s="130" t="n">
        <v>0</v>
      </c>
      <c r="AR282" s="130" t="n">
        <v>0</v>
      </c>
      <c r="AS282" s="130" t="n">
        <v>0</v>
      </c>
      <c r="AT282" s="130" t="n">
        <v>0</v>
      </c>
      <c r="AU282" s="130" t="n">
        <v>0</v>
      </c>
      <c r="AV282" s="130" t="n">
        <v>0</v>
      </c>
      <c r="AW282" s="130" t="n">
        <v>0</v>
      </c>
      <c r="AX282" s="130" t="n">
        <v>0</v>
      </c>
      <c r="AY282" s="130" t="n">
        <v>0</v>
      </c>
    </row>
    <row r="283">
      <c r="A283" t="inlineStr">
        <is>
          <t>R10</t>
        </is>
      </c>
      <c r="B283" t="inlineStr">
        <is>
          <t>Camión liviano</t>
        </is>
      </c>
      <c r="C283" t="inlineStr">
        <is>
          <t>Diesel</t>
        </is>
      </c>
      <c r="D283" t="inlineStr">
        <is>
          <t>%</t>
        </is>
      </c>
      <c r="E283" s="63" t="n">
        <v>1</v>
      </c>
      <c r="F283" s="63" t="n">
        <v>1</v>
      </c>
      <c r="G283" s="63" t="n">
        <v>0.9981290926099158</v>
      </c>
      <c r="H283" s="63" t="n">
        <v>0.9933180603283696</v>
      </c>
      <c r="I283" s="63" t="n">
        <v>0.9963830520151568</v>
      </c>
      <c r="J283" s="63" t="n">
        <v>0.9972749723239377</v>
      </c>
      <c r="K283" s="130" t="n">
        <v>0.9972749723239377</v>
      </c>
      <c r="L283" s="130" t="n">
        <v>0.995797494216912</v>
      </c>
      <c r="M283" s="130" t="n">
        <v>0.9952749723239377</v>
      </c>
      <c r="N283" s="130" t="n">
        <v>0.9945962582977312</v>
      </c>
      <c r="O283" s="130" t="n">
        <v>0.9937194002463458</v>
      </c>
      <c r="P283" s="130" t="n">
        <v>0.9925829547165382</v>
      </c>
      <c r="Q283" s="130" t="n">
        <v>0.9910928969795474</v>
      </c>
      <c r="R283" s="130" t="n">
        <v>0.9891061196671261</v>
      </c>
      <c r="S283" s="130" t="n">
        <v>0.9864111075080711</v>
      </c>
      <c r="T283" s="130" t="n">
        <v>0.9827052232166321</v>
      </c>
      <c r="U283" s="130" t="n">
        <v>0.977567367468907</v>
      </c>
      <c r="V283" s="130" t="n">
        <v>0.9704258949850616</v>
      </c>
      <c r="W283" s="130" t="n">
        <v>0.9605252526851896</v>
      </c>
      <c r="X283" s="130" t="n">
        <v>0.9469014513773217</v>
      </c>
      <c r="Y283" s="130" t="n">
        <v>0.9283868252668207</v>
      </c>
      <c r="Z283" s="130" t="n">
        <v>0.9036776346633123</v>
      </c>
      <c r="AA283" s="130" t="n">
        <v>0.8715076439902107</v>
      </c>
      <c r="AB283" s="130" t="n">
        <v>0.8309607643859613</v>
      </c>
      <c r="AC283" s="130" t="n">
        <v>0.7819022796355302</v>
      </c>
      <c r="AD283" s="130" t="n">
        <v>0.7254019250836737</v>
      </c>
      <c r="AE283" s="130" t="n">
        <v>0.6639135339804454</v>
      </c>
      <c r="AF283" s="130" t="n">
        <v>0.6009881082487439</v>
      </c>
      <c r="AG283" s="130" t="n">
        <v>0.5405178976401446</v>
      </c>
      <c r="AH283" s="130" t="n">
        <v>0.4858198857974712</v>
      </c>
      <c r="AI283" s="130" t="n">
        <v>0.4389863482554288</v>
      </c>
      <c r="AJ283" s="130" t="n">
        <v>0.4007350510046406</v>
      </c>
      <c r="AK283" s="130" t="n">
        <v>0.3706796023465363</v>
      </c>
      <c r="AL283" s="130" t="n">
        <v>0.3477743092184187</v>
      </c>
      <c r="AM283" s="130" t="n">
        <v>0.3307212188092894</v>
      </c>
      <c r="AN283" s="130" t="n">
        <v>0.3182446673023377</v>
      </c>
      <c r="AO283" s="130" t="n">
        <v>0.3092324755819399</v>
      </c>
      <c r="AP283" s="130" t="n">
        <v>0.3027826766673865</v>
      </c>
      <c r="AQ283" s="130" t="n">
        <v>0.2981972362413174</v>
      </c>
      <c r="AR283" s="130" t="n">
        <v>0.2949526013303673</v>
      </c>
      <c r="AS283" s="130" t="n">
        <v>0.2926643750108616</v>
      </c>
      <c r="AT283" s="130" t="n">
        <v>0.2910544417773264</v>
      </c>
      <c r="AU283" s="130" t="n">
        <v>0.2899236155629207</v>
      </c>
      <c r="AV283" s="130" t="n">
        <v>0.2891302426122098</v>
      </c>
      <c r="AW283" s="130" t="n">
        <v>0.2885740777979648</v>
      </c>
      <c r="AX283" s="130" t="n">
        <v>0.2881844226141869</v>
      </c>
      <c r="AY283" s="130" t="n">
        <v>0.2879115356315537</v>
      </c>
    </row>
    <row r="284">
      <c r="A284" t="inlineStr">
        <is>
          <t>R10</t>
        </is>
      </c>
      <c r="B284" t="inlineStr">
        <is>
          <t>Camión liviano</t>
        </is>
      </c>
      <c r="C284" t="inlineStr">
        <is>
          <t>Eléctrico</t>
        </is>
      </c>
      <c r="D284" t="inlineStr">
        <is>
          <t>%</t>
        </is>
      </c>
      <c r="E284" s="63" t="n">
        <v>0</v>
      </c>
      <c r="F284" s="63" t="n">
        <v>0</v>
      </c>
      <c r="G284" s="63" t="n">
        <v>0.0002078785988982434</v>
      </c>
      <c r="H284" s="63" t="n">
        <v>0</v>
      </c>
      <c r="I284" s="63" t="n">
        <v>0.0003444712366517396</v>
      </c>
      <c r="J284" s="63" t="n">
        <v>0.0003406284595077919</v>
      </c>
      <c r="K284" s="130" t="n">
        <v>0.0003406284595077919</v>
      </c>
      <c r="L284" s="130" t="n">
        <v>0.0003399798129642744</v>
      </c>
      <c r="M284" s="130" t="n">
        <v>0.0003397336453028605</v>
      </c>
      <c r="N284" s="130" t="n">
        <v>0.0003393944536902466</v>
      </c>
      <c r="O284" s="130" t="n">
        <v>0.0003389274445608385</v>
      </c>
      <c r="P284" s="130" t="n">
        <v>0.000338285132519798</v>
      </c>
      <c r="Q284" s="130" t="n">
        <v>0.0003374029980398318</v>
      </c>
      <c r="R284" s="130" t="n">
        <v>0.0003361939157729278</v>
      </c>
      <c r="S284" s="130" t="n">
        <v>0.0003345412384248083</v>
      </c>
      <c r="T284" s="130" t="n">
        <v>0.0003322906498166055</v>
      </c>
      <c r="U284" s="130" t="n">
        <v>0.0003292413939521203</v>
      </c>
      <c r="V284" s="130" t="n">
        <v>0.0003251384115055719</v>
      </c>
      <c r="W284" s="130" t="n">
        <v>0.0003196684491617879</v>
      </c>
      <c r="X284" s="130" t="n">
        <v>0.0003124653992703497</v>
      </c>
      <c r="Y284" s="130" t="n">
        <v>0.0003031325621136584</v>
      </c>
      <c r="Z284" s="130" t="n">
        <v>0.0002912907619343579</v>
      </c>
      <c r="AA284" s="130" t="n">
        <v>0.0002766583431246669</v>
      </c>
      <c r="AB284" s="130" t="n">
        <v>0.000259158212858732</v>
      </c>
      <c r="AC284" s="130" t="n">
        <v>0.0002390270490099989</v>
      </c>
      <c r="AD284" s="130" t="n">
        <v>0.0002168800749753735</v>
      </c>
      <c r="AE284" s="130" t="n">
        <v>0.0001936802972299773</v>
      </c>
      <c r="AF284" s="130" t="n">
        <v>0.0001705920343978002</v>
      </c>
      <c r="AG284" s="130" t="n">
        <v>0.0001487576465766189</v>
      </c>
      <c r="AH284" s="130" t="n">
        <v>0.0001290829586063037</v>
      </c>
      <c r="AI284" s="130" t="n">
        <v>0.000112111364434291</v>
      </c>
      <c r="AJ284" s="130" t="n">
        <v>9.801391023826798e-05</v>
      </c>
      <c r="AK284" s="130" t="n">
        <v>8.666652962858009e-05</v>
      </c>
      <c r="AL284" s="130" t="n">
        <v>7.77618306657753e-05</v>
      </c>
      <c r="AM284" s="130" t="n">
        <v>7.091227116296817e-05</v>
      </c>
      <c r="AN284" s="130" t="n">
        <v>6.572410578730936e-05</v>
      </c>
      <c r="AO284" s="130" t="n">
        <v>6.184004040067164e-05</v>
      </c>
      <c r="AP284" s="130" t="n">
        <v>5.895765697686733e-05</v>
      </c>
      <c r="AQ284" s="130" t="n">
        <v>5.683251370107089e-05</v>
      </c>
      <c r="AR284" s="130" t="n">
        <v>5.52731863655445e-05</v>
      </c>
      <c r="AS284" s="130" t="n">
        <v>5.413305795796919e-05</v>
      </c>
      <c r="AT284" s="130" t="n">
        <v>5.330158309969683e-05</v>
      </c>
      <c r="AU284" s="130" t="n">
        <v>5.269634455370246e-05</v>
      </c>
      <c r="AV284" s="130" t="n">
        <v>5.22563892791218e-05</v>
      </c>
      <c r="AW284" s="130" t="n">
        <v>5.193689909820885e-05</v>
      </c>
      <c r="AX284" s="130" t="n">
        <v>5.170505713465915e-05</v>
      </c>
      <c r="AY284" s="130" t="n">
        <v>5.153690655595134e-05</v>
      </c>
    </row>
    <row r="285">
      <c r="A285" t="inlineStr">
        <is>
          <t>R10</t>
        </is>
      </c>
      <c r="B285" t="inlineStr">
        <is>
          <t>Camión liviano</t>
        </is>
      </c>
      <c r="C285" t="inlineStr">
        <is>
          <t>GLP</t>
        </is>
      </c>
      <c r="D285" t="inlineStr">
        <is>
          <t>%</t>
        </is>
      </c>
      <c r="E285" s="63" t="n">
        <v>0</v>
      </c>
      <c r="F285" s="63" t="n">
        <v>0</v>
      </c>
      <c r="G285" s="63" t="n">
        <v>0.001663028791185947</v>
      </c>
      <c r="H285" s="63" t="n">
        <v>0.006681939671630393</v>
      </c>
      <c r="I285" s="63" t="n">
        <v>0.003272476748191526</v>
      </c>
      <c r="J285" s="63" t="n">
        <v>0.002384399216554543</v>
      </c>
      <c r="K285" s="130" t="n">
        <v>0.002384399216554543</v>
      </c>
      <c r="L285" s="130" t="n">
        <v>0.002379858690749921</v>
      </c>
      <c r="M285" s="130" t="n">
        <v>0.002378135517120024</v>
      </c>
      <c r="N285" s="130" t="n">
        <v>0.002375761175831727</v>
      </c>
      <c r="O285" s="130" t="n">
        <v>0.00237249211192587</v>
      </c>
      <c r="P285" s="130" t="n">
        <v>0.002367995927638587</v>
      </c>
      <c r="Q285" s="130" t="n">
        <v>0.002361820986278824</v>
      </c>
      <c r="R285" s="130" t="n">
        <v>0.002353357410410495</v>
      </c>
      <c r="S285" s="130" t="n">
        <v>0.002341788668973659</v>
      </c>
      <c r="T285" s="130" t="n">
        <v>0.002326034548716239</v>
      </c>
      <c r="U285" s="130" t="n">
        <v>0.002304689757664843</v>
      </c>
      <c r="V285" s="130" t="n">
        <v>0.002275968880539004</v>
      </c>
      <c r="W285" s="130" t="n">
        <v>0.002237679144132516</v>
      </c>
      <c r="X285" s="130" t="n">
        <v>0.002187257794892448</v>
      </c>
      <c r="Y285" s="130" t="n">
        <v>0.002121927934795609</v>
      </c>
      <c r="Z285" s="130" t="n">
        <v>0.002039035333540505</v>
      </c>
      <c r="AA285" s="130" t="n">
        <v>0.001936608401872668</v>
      </c>
      <c r="AB285" s="130" t="n">
        <v>0.001814107490011124</v>
      </c>
      <c r="AC285" s="130" t="n">
        <v>0.001673189343069992</v>
      </c>
      <c r="AD285" s="130" t="n">
        <v>0.001518160524827615</v>
      </c>
      <c r="AE285" s="130" t="n">
        <v>0.001355762080609841</v>
      </c>
      <c r="AF285" s="130" t="n">
        <v>0.001194144240784601</v>
      </c>
      <c r="AG285" s="130" t="n">
        <v>0.001041303526036333</v>
      </c>
      <c r="AH285" s="130" t="n">
        <v>0.0009035807102441263</v>
      </c>
      <c r="AI285" s="130" t="n">
        <v>0.0007847795510400368</v>
      </c>
      <c r="AJ285" s="130" t="n">
        <v>0.0006860973716678759</v>
      </c>
      <c r="AK285" s="130" t="n">
        <v>0.0006066657074000607</v>
      </c>
      <c r="AL285" s="130" t="n">
        <v>0.0005443328146604272</v>
      </c>
      <c r="AM285" s="130" t="n">
        <v>0.0004963858981407773</v>
      </c>
      <c r="AN285" s="130" t="n">
        <v>0.0004600687405111656</v>
      </c>
      <c r="AO285" s="130" t="n">
        <v>0.0004328802828047015</v>
      </c>
      <c r="AP285" s="130" t="n">
        <v>0.0004127035988380714</v>
      </c>
      <c r="AQ285" s="130" t="n">
        <v>0.0003978275959074963</v>
      </c>
      <c r="AR285" s="130" t="n">
        <v>0.0003869123045588117</v>
      </c>
      <c r="AS285" s="130" t="n">
        <v>0.0003789314057057845</v>
      </c>
      <c r="AT285" s="130" t="n">
        <v>0.000373111081697878</v>
      </c>
      <c r="AU285" s="130" t="n">
        <v>0.0003688744118759174</v>
      </c>
      <c r="AV285" s="130" t="n">
        <v>0.0003657947249538527</v>
      </c>
      <c r="AW285" s="130" t="n">
        <v>0.0003635582936874621</v>
      </c>
      <c r="AX285" s="130" t="n">
        <v>0.0003619353999426142</v>
      </c>
      <c r="AY285" s="130" t="n">
        <v>0.0003607583458916594</v>
      </c>
    </row>
    <row r="286">
      <c r="A286" t="inlineStr">
        <is>
          <t>R10</t>
        </is>
      </c>
      <c r="B286" t="inlineStr">
        <is>
          <t>Camión liviano</t>
        </is>
      </c>
      <c r="C286" t="inlineStr">
        <is>
          <t>GNC</t>
        </is>
      </c>
      <c r="D286" t="inlineStr">
        <is>
          <t>%</t>
        </is>
      </c>
      <c r="E286" s="63" t="n">
        <v>0</v>
      </c>
      <c r="F286" s="63" t="n">
        <v>0</v>
      </c>
      <c r="G286" s="63" t="n">
        <v>0</v>
      </c>
      <c r="H286" s="63" t="n">
        <v>0</v>
      </c>
      <c r="I286" s="63" t="n">
        <v>0</v>
      </c>
      <c r="J286" s="63" t="n">
        <v>0</v>
      </c>
      <c r="K286" s="130" t="n">
        <v>0</v>
      </c>
      <c r="L286" s="130" t="n">
        <v>0</v>
      </c>
      <c r="M286" s="130" t="n">
        <v>0</v>
      </c>
      <c r="N286" s="130" t="n">
        <v>0</v>
      </c>
      <c r="O286" s="130" t="n">
        <v>0</v>
      </c>
      <c r="P286" s="130" t="n">
        <v>0</v>
      </c>
      <c r="Q286" s="130" t="n">
        <v>0</v>
      </c>
      <c r="R286" s="130" t="n">
        <v>0</v>
      </c>
      <c r="S286" s="130" t="n">
        <v>0</v>
      </c>
      <c r="T286" s="130" t="n">
        <v>0</v>
      </c>
      <c r="U286" s="130" t="n">
        <v>0</v>
      </c>
      <c r="V286" s="130" t="n">
        <v>0</v>
      </c>
      <c r="W286" s="130" t="n">
        <v>0</v>
      </c>
      <c r="X286" s="130" t="n">
        <v>0</v>
      </c>
      <c r="Y286" s="130" t="n">
        <v>0</v>
      </c>
      <c r="Z286" s="130" t="n">
        <v>0</v>
      </c>
      <c r="AA286" s="130" t="n">
        <v>0</v>
      </c>
      <c r="AB286" s="130" t="n">
        <v>0</v>
      </c>
      <c r="AC286" s="130" t="n">
        <v>0</v>
      </c>
      <c r="AD286" s="130" t="n">
        <v>0</v>
      </c>
      <c r="AE286" s="130" t="n">
        <v>0</v>
      </c>
      <c r="AF286" s="130" t="n">
        <v>0</v>
      </c>
      <c r="AG286" s="130" t="n">
        <v>0</v>
      </c>
      <c r="AH286" s="130" t="n">
        <v>0</v>
      </c>
      <c r="AI286" s="130" t="n">
        <v>0</v>
      </c>
      <c r="AJ286" s="130" t="n">
        <v>0</v>
      </c>
      <c r="AK286" s="130" t="n">
        <v>0</v>
      </c>
      <c r="AL286" s="130" t="n">
        <v>0</v>
      </c>
      <c r="AM286" s="130" t="n">
        <v>0</v>
      </c>
      <c r="AN286" s="130" t="n">
        <v>0</v>
      </c>
      <c r="AO286" s="130" t="n">
        <v>0</v>
      </c>
      <c r="AP286" s="130" t="n">
        <v>0</v>
      </c>
      <c r="AQ286" s="130" t="n">
        <v>0</v>
      </c>
      <c r="AR286" s="130" t="n">
        <v>0</v>
      </c>
      <c r="AS286" s="130" t="n">
        <v>0</v>
      </c>
      <c r="AT286" s="130" t="n">
        <v>0</v>
      </c>
      <c r="AU286" s="130" t="n">
        <v>0</v>
      </c>
      <c r="AV286" s="130" t="n">
        <v>0</v>
      </c>
      <c r="AW286" s="130" t="n">
        <v>0</v>
      </c>
      <c r="AX286" s="130" t="n">
        <v>0</v>
      </c>
      <c r="AY286" s="130" t="n">
        <v>0</v>
      </c>
    </row>
    <row r="287">
      <c r="A287" t="inlineStr">
        <is>
          <t>R10</t>
        </is>
      </c>
      <c r="B287" t="inlineStr">
        <is>
          <t>Camión liviano</t>
        </is>
      </c>
      <c r="C287" t="inlineStr">
        <is>
          <t>Hidrógeno-Comb-Directa</t>
        </is>
      </c>
      <c r="D287" t="inlineStr">
        <is>
          <t>%</t>
        </is>
      </c>
      <c r="E287" s="63" t="n">
        <v>0</v>
      </c>
      <c r="F287" s="63" t="n">
        <v>0</v>
      </c>
      <c r="G287" s="63" t="n">
        <v>0</v>
      </c>
      <c r="H287" s="63" t="n">
        <v>0</v>
      </c>
      <c r="I287" s="63" t="n">
        <v>0</v>
      </c>
      <c r="J287" s="63" t="n">
        <v>0</v>
      </c>
      <c r="K287" s="71" t="n">
        <v>0</v>
      </c>
      <c r="L287" s="71" t="n">
        <v>0.000777508228522504</v>
      </c>
      <c r="M287" s="71" t="n">
        <v>0.001</v>
      </c>
      <c r="N287" s="71" t="n">
        <v>0.001250341200009448</v>
      </c>
      <c r="O287" s="71" t="n">
        <v>0.001515853309977464</v>
      </c>
      <c r="P287" s="71" t="n">
        <v>0.001780375585581813</v>
      </c>
      <c r="Q287" s="71" t="n">
        <v>0.002027983367962302</v>
      </c>
      <c r="R287" s="71" t="n">
        <v>0.002246594447847678</v>
      </c>
      <c r="S287" s="71" t="n">
        <v>0.002429861378661591</v>
      </c>
      <c r="T287" s="71" t="n">
        <v>0.00257694323603277</v>
      </c>
      <c r="U287" s="71" t="n">
        <v>0.002690908188994707</v>
      </c>
      <c r="V287" s="71" t="n">
        <v>0.002776831462149613</v>
      </c>
      <c r="W287" s="71" t="n">
        <v>0.00284028691880296</v>
      </c>
      <c r="X287" s="71" t="n">
        <v>0.002886437420502082</v>
      </c>
      <c r="Y287" s="71" t="n">
        <v>0.002919629679503655</v>
      </c>
      <c r="Z287" s="71" t="n">
        <v>0.002943310985180656</v>
      </c>
      <c r="AA287" s="71" t="n">
        <v>0.002960109873126804</v>
      </c>
      <c r="AB287" s="71" t="n">
        <v>0.002971978071875217</v>
      </c>
      <c r="AC287" s="71" t="n">
        <v>0.002980338671474984</v>
      </c>
      <c r="AD287" s="71" t="n">
        <v>0.002986216378370161</v>
      </c>
      <c r="AE287" s="71" t="n">
        <v>0.002990342652627952</v>
      </c>
      <c r="AF287" s="71" t="n">
        <v>0.002993236480364331</v>
      </c>
      <c r="AG287" s="71" t="n">
        <v>0.002995264544724422</v>
      </c>
      <c r="AH287" s="71" t="n">
        <v>0.002996685160550891</v>
      </c>
      <c r="AI287" s="71" t="n">
        <v>0.002997679927965552</v>
      </c>
      <c r="AJ287" s="71" t="n">
        <v>0.002998376332198952</v>
      </c>
      <c r="AK287" s="71" t="n">
        <v>0.002998863779543957</v>
      </c>
      <c r="AL287" s="71" t="n">
        <v>0.002999204927314111</v>
      </c>
      <c r="AM287" s="71" t="n">
        <v>0.002999443665195523</v>
      </c>
      <c r="AN287" s="71" t="n">
        <v>0.002999610726135422</v>
      </c>
      <c r="AO287" s="71" t="n">
        <v>0.002999727625153023</v>
      </c>
      <c r="AP287" s="71" t="n">
        <v>0.002999809421603156</v>
      </c>
      <c r="AQ287" s="71" t="n">
        <v>0.002999866654985469</v>
      </c>
      <c r="AR287" s="71" t="n">
        <v>0.002999906700909882</v>
      </c>
      <c r="AS287" s="71" t="n">
        <v>0.002999934720579167</v>
      </c>
      <c r="AT287" s="71" t="n">
        <v>0.002999954325483501</v>
      </c>
      <c r="AU287" s="71" t="n">
        <v>0.002999968042649025</v>
      </c>
      <c r="AV287" s="71" t="n">
        <v>0.002999977640247622</v>
      </c>
      <c r="AW287" s="71" t="n">
        <v>0.002999984355460299</v>
      </c>
      <c r="AX287" s="71" t="n">
        <v>0.002999989053928068</v>
      </c>
      <c r="AY287" s="71" t="n">
        <v>0.002999992341325685</v>
      </c>
    </row>
    <row r="288">
      <c r="A288" t="inlineStr">
        <is>
          <t>R10</t>
        </is>
      </c>
      <c r="B288" t="inlineStr">
        <is>
          <t>Camión liviano</t>
        </is>
      </c>
      <c r="C288" t="inlineStr">
        <is>
          <t>Hidrógeno-Fuel-Cell</t>
        </is>
      </c>
      <c r="D288" t="inlineStr">
        <is>
          <t>%</t>
        </is>
      </c>
      <c r="E288" s="63" t="n">
        <v>0</v>
      </c>
      <c r="F288" s="63" t="n">
        <v>0</v>
      </c>
      <c r="G288" s="63" t="n">
        <v>0</v>
      </c>
      <c r="H288" s="63" t="n">
        <v>0</v>
      </c>
      <c r="I288" s="63" t="n">
        <v>0</v>
      </c>
      <c r="J288" s="63" t="n">
        <v>0</v>
      </c>
      <c r="K288" s="130" t="n">
        <v>0</v>
      </c>
      <c r="L288" s="130" t="n">
        <v>0.0006999698785031712</v>
      </c>
      <c r="M288" s="130" t="n">
        <v>0.001</v>
      </c>
      <c r="N288" s="130" t="n">
        <v>0.001428372826197013</v>
      </c>
      <c r="O288" s="130" t="n">
        <v>0.002039718767614486</v>
      </c>
      <c r="P288" s="130" t="n">
        <v>0.0029116420218177</v>
      </c>
      <c r="Q288" s="130" t="n">
        <v>0.004154091976428089</v>
      </c>
      <c r="R288" s="130" t="n">
        <v>0.005922258208963956</v>
      </c>
      <c r="S288" s="130" t="n">
        <v>0.008434003437205075</v>
      </c>
      <c r="T288" s="130" t="n">
        <v>0.01199280587127293</v>
      </c>
      <c r="U288" s="130" t="n">
        <v>0.01701669666603602</v>
      </c>
      <c r="V288" s="130" t="n">
        <v>0.0240722458767266</v>
      </c>
      <c r="W288" s="130" t="n">
        <v>0.0339094327199452</v>
      </c>
      <c r="X288" s="130" t="n">
        <v>0.04748708352611394</v>
      </c>
      <c r="Y288" s="130" t="n">
        <v>0.06596851737761344</v>
      </c>
      <c r="Z288" s="130" t="n">
        <v>0.09065402667544482</v>
      </c>
      <c r="AA288" s="130" t="n">
        <v>0.1228072184606002</v>
      </c>
      <c r="AB288" s="130" t="n">
        <v>0.1633422298661012</v>
      </c>
      <c r="AC288" s="130" t="n">
        <v>0.2123923540169326</v>
      </c>
      <c r="AD288" s="130" t="n">
        <v>0.2688868308618939</v>
      </c>
      <c r="AE288" s="130" t="n">
        <v>0.3303710956908645</v>
      </c>
      <c r="AF288" s="130" t="n">
        <v>0.3932936275948296</v>
      </c>
      <c r="AG288" s="130" t="n">
        <v>0.4537618101390687</v>
      </c>
      <c r="AH288" s="130" t="n">
        <v>0.5084584013659157</v>
      </c>
      <c r="AI288" s="130" t="n">
        <v>0.5552909441405434</v>
      </c>
      <c r="AJ288" s="130" t="n">
        <v>0.5935415449870982</v>
      </c>
      <c r="AK288" s="130" t="n">
        <v>0.6235965061978574</v>
      </c>
      <c r="AL288" s="130" t="n">
        <v>0.6465014581782049</v>
      </c>
      <c r="AM288" s="130" t="n">
        <v>0.6635543098494527</v>
      </c>
      <c r="AN288" s="130" t="n">
        <v>0.6760306942954646</v>
      </c>
      <c r="AO288" s="130" t="n">
        <v>0.6850427691168448</v>
      </c>
      <c r="AP288" s="130" t="n">
        <v>0.6914924862349481</v>
      </c>
      <c r="AQ288" s="130" t="n">
        <v>0.6960778694276348</v>
      </c>
      <c r="AR288" s="130" t="n">
        <v>0.6993224642926605</v>
      </c>
      <c r="AS288" s="130" t="n">
        <v>0.7016106625924969</v>
      </c>
      <c r="AT288" s="130" t="n">
        <v>0.7032205762211278</v>
      </c>
      <c r="AU288" s="130" t="n">
        <v>0.704351388718368</v>
      </c>
      <c r="AV288" s="130" t="n">
        <v>0.7051447520714803</v>
      </c>
      <c r="AW288" s="130" t="n">
        <v>0.7057009101705125</v>
      </c>
      <c r="AX288" s="130" t="n">
        <v>0.7060905606558228</v>
      </c>
      <c r="AY288" s="130" t="n">
        <v>0.7063634443510584</v>
      </c>
    </row>
    <row r="289">
      <c r="A289" t="inlineStr">
        <is>
          <t>R10</t>
        </is>
      </c>
      <c r="B289" t="inlineStr">
        <is>
          <t>Camión mediano</t>
        </is>
      </c>
      <c r="C289" t="inlineStr">
        <is>
          <t>Gasolina</t>
        </is>
      </c>
      <c r="D289" t="inlineStr">
        <is>
          <t>%</t>
        </is>
      </c>
      <c r="E289" s="63" t="n">
        <v>0</v>
      </c>
      <c r="F289" s="63" t="n">
        <v>0</v>
      </c>
      <c r="G289" s="63" t="n">
        <v>0</v>
      </c>
      <c r="H289" s="63" t="n">
        <v>0</v>
      </c>
      <c r="I289" s="63" t="n">
        <v>0</v>
      </c>
      <c r="J289" s="63" t="n">
        <v>0</v>
      </c>
      <c r="K289" s="130" t="n">
        <v>0</v>
      </c>
      <c r="L289" s="130" t="n">
        <v>0</v>
      </c>
      <c r="M289" s="130" t="n">
        <v>0</v>
      </c>
      <c r="N289" s="130" t="n">
        <v>0</v>
      </c>
      <c r="O289" s="130" t="n">
        <v>0</v>
      </c>
      <c r="P289" s="130" t="n">
        <v>0</v>
      </c>
      <c r="Q289" s="130" t="n">
        <v>0</v>
      </c>
      <c r="R289" s="130" t="n">
        <v>0</v>
      </c>
      <c r="S289" s="130" t="n">
        <v>0</v>
      </c>
      <c r="T289" s="130" t="n">
        <v>0</v>
      </c>
      <c r="U289" s="130" t="n">
        <v>0</v>
      </c>
      <c r="V289" s="130" t="n">
        <v>0</v>
      </c>
      <c r="W289" s="130" t="n">
        <v>0</v>
      </c>
      <c r="X289" s="130" t="n">
        <v>0</v>
      </c>
      <c r="Y289" s="130" t="n">
        <v>0</v>
      </c>
      <c r="Z289" s="130" t="n">
        <v>0</v>
      </c>
      <c r="AA289" s="130" t="n">
        <v>0</v>
      </c>
      <c r="AB289" s="130" t="n">
        <v>0</v>
      </c>
      <c r="AC289" s="130" t="n">
        <v>0</v>
      </c>
      <c r="AD289" s="130" t="n">
        <v>0</v>
      </c>
      <c r="AE289" s="130" t="n">
        <v>0</v>
      </c>
      <c r="AF289" s="130" t="n">
        <v>0</v>
      </c>
      <c r="AG289" s="130" t="n">
        <v>0</v>
      </c>
      <c r="AH289" s="130" t="n">
        <v>0</v>
      </c>
      <c r="AI289" s="130" t="n">
        <v>0</v>
      </c>
      <c r="AJ289" s="130" t="n">
        <v>0</v>
      </c>
      <c r="AK289" s="130" t="n">
        <v>0</v>
      </c>
      <c r="AL289" s="130" t="n">
        <v>0</v>
      </c>
      <c r="AM289" s="130" t="n">
        <v>0</v>
      </c>
      <c r="AN289" s="130" t="n">
        <v>0</v>
      </c>
      <c r="AO289" s="130" t="n">
        <v>0</v>
      </c>
      <c r="AP289" s="130" t="n">
        <v>0</v>
      </c>
      <c r="AQ289" s="130" t="n">
        <v>0</v>
      </c>
      <c r="AR289" s="130" t="n">
        <v>0</v>
      </c>
      <c r="AS289" s="130" t="n">
        <v>0</v>
      </c>
      <c r="AT289" s="130" t="n">
        <v>0</v>
      </c>
      <c r="AU289" s="130" t="n">
        <v>0</v>
      </c>
      <c r="AV289" s="130" t="n">
        <v>0</v>
      </c>
      <c r="AW289" s="130" t="n">
        <v>0</v>
      </c>
      <c r="AX289" s="130" t="n">
        <v>0</v>
      </c>
      <c r="AY289" s="130" t="n">
        <v>0</v>
      </c>
    </row>
    <row r="290">
      <c r="A290" t="inlineStr">
        <is>
          <t>R10</t>
        </is>
      </c>
      <c r="B290" t="inlineStr">
        <is>
          <t>Camión mediano</t>
        </is>
      </c>
      <c r="C290" t="inlineStr">
        <is>
          <t>Diesel</t>
        </is>
      </c>
      <c r="D290" t="inlineStr">
        <is>
          <t>%</t>
        </is>
      </c>
      <c r="E290" s="63" t="n">
        <v>1</v>
      </c>
      <c r="F290" s="63" t="n">
        <v>1</v>
      </c>
      <c r="G290" s="63" t="n">
        <v>0.9981290926099158</v>
      </c>
      <c r="H290" s="63" t="n">
        <v>0.9933180603283696</v>
      </c>
      <c r="I290" s="63" t="n">
        <v>0.9963830520151568</v>
      </c>
      <c r="J290" s="63" t="n">
        <v>0.9972749723239377</v>
      </c>
      <c r="K290" s="130" t="n">
        <v>0.9972749723239377</v>
      </c>
      <c r="L290" s="130" t="n">
        <v>0.995797494216912</v>
      </c>
      <c r="M290" s="130" t="n">
        <v>0.9952749723239377</v>
      </c>
      <c r="N290" s="130" t="n">
        <v>0.9945962582977312</v>
      </c>
      <c r="O290" s="130" t="n">
        <v>0.9937194002463458</v>
      </c>
      <c r="P290" s="130" t="n">
        <v>0.9925829547165382</v>
      </c>
      <c r="Q290" s="130" t="n">
        <v>0.9910928969795474</v>
      </c>
      <c r="R290" s="130" t="n">
        <v>0.9891061196671261</v>
      </c>
      <c r="S290" s="130" t="n">
        <v>0.9864111075080711</v>
      </c>
      <c r="T290" s="130" t="n">
        <v>0.9827052232166321</v>
      </c>
      <c r="U290" s="130" t="n">
        <v>0.977567367468907</v>
      </c>
      <c r="V290" s="130" t="n">
        <v>0.9704258949850616</v>
      </c>
      <c r="W290" s="130" t="n">
        <v>0.9605252526851896</v>
      </c>
      <c r="X290" s="130" t="n">
        <v>0.9469014513773217</v>
      </c>
      <c r="Y290" s="130" t="n">
        <v>0.9283868252668207</v>
      </c>
      <c r="Z290" s="130" t="n">
        <v>0.9036776346633123</v>
      </c>
      <c r="AA290" s="130" t="n">
        <v>0.8715076439902107</v>
      </c>
      <c r="AB290" s="130" t="n">
        <v>0.8309607643859613</v>
      </c>
      <c r="AC290" s="130" t="n">
        <v>0.7819022796355302</v>
      </c>
      <c r="AD290" s="130" t="n">
        <v>0.7254019250836737</v>
      </c>
      <c r="AE290" s="130" t="n">
        <v>0.6639135339804454</v>
      </c>
      <c r="AF290" s="130" t="n">
        <v>0.6009881082487439</v>
      </c>
      <c r="AG290" s="130" t="n">
        <v>0.5405178976401446</v>
      </c>
      <c r="AH290" s="130" t="n">
        <v>0.4858198857974712</v>
      </c>
      <c r="AI290" s="130" t="n">
        <v>0.4389863482554288</v>
      </c>
      <c r="AJ290" s="130" t="n">
        <v>0.4007350510046406</v>
      </c>
      <c r="AK290" s="130" t="n">
        <v>0.3706796023465363</v>
      </c>
      <c r="AL290" s="130" t="n">
        <v>0.3477743092184187</v>
      </c>
      <c r="AM290" s="130" t="n">
        <v>0.3307212188092894</v>
      </c>
      <c r="AN290" s="130" t="n">
        <v>0.3182446673023377</v>
      </c>
      <c r="AO290" s="130" t="n">
        <v>0.3092324755819399</v>
      </c>
      <c r="AP290" s="130" t="n">
        <v>0.3027826766673865</v>
      </c>
      <c r="AQ290" s="130" t="n">
        <v>0.2981972362413174</v>
      </c>
      <c r="AR290" s="130" t="n">
        <v>0.2949526013303673</v>
      </c>
      <c r="AS290" s="130" t="n">
        <v>0.2926643750108616</v>
      </c>
      <c r="AT290" s="130" t="n">
        <v>0.2910544417773264</v>
      </c>
      <c r="AU290" s="130" t="n">
        <v>0.2899236155629207</v>
      </c>
      <c r="AV290" s="130" t="n">
        <v>0.2891302426122098</v>
      </c>
      <c r="AW290" s="130" t="n">
        <v>0.2885740777979648</v>
      </c>
      <c r="AX290" s="130" t="n">
        <v>0.2881844226141869</v>
      </c>
      <c r="AY290" s="130" t="n">
        <v>0.2879115356315537</v>
      </c>
    </row>
    <row r="291">
      <c r="A291" t="inlineStr">
        <is>
          <t>R10</t>
        </is>
      </c>
      <c r="B291" t="inlineStr">
        <is>
          <t>Camión mediano</t>
        </is>
      </c>
      <c r="C291" t="inlineStr">
        <is>
          <t>Eléctrico</t>
        </is>
      </c>
      <c r="D291" t="inlineStr">
        <is>
          <t>%</t>
        </is>
      </c>
      <c r="E291" s="63" t="n">
        <v>0</v>
      </c>
      <c r="F291" s="63" t="n">
        <v>0</v>
      </c>
      <c r="G291" s="63" t="n">
        <v>0.0002078785988982434</v>
      </c>
      <c r="H291" s="63" t="n">
        <v>0</v>
      </c>
      <c r="I291" s="63" t="n">
        <v>0.0003444712366517396</v>
      </c>
      <c r="J291" s="63" t="n">
        <v>0.0003406284595077919</v>
      </c>
      <c r="K291" s="130" t="n">
        <v>0.0003406284595077919</v>
      </c>
      <c r="L291" s="130" t="n">
        <v>0.0003399798129642744</v>
      </c>
      <c r="M291" s="130" t="n">
        <v>0.0003397336453028605</v>
      </c>
      <c r="N291" s="130" t="n">
        <v>0.0003393944536902466</v>
      </c>
      <c r="O291" s="130" t="n">
        <v>0.0003389274445608385</v>
      </c>
      <c r="P291" s="130" t="n">
        <v>0.000338285132519798</v>
      </c>
      <c r="Q291" s="130" t="n">
        <v>0.0003374029980398318</v>
      </c>
      <c r="R291" s="130" t="n">
        <v>0.0003361939157729278</v>
      </c>
      <c r="S291" s="130" t="n">
        <v>0.0003345412384248083</v>
      </c>
      <c r="T291" s="130" t="n">
        <v>0.0003322906498166055</v>
      </c>
      <c r="U291" s="130" t="n">
        <v>0.0003292413939521203</v>
      </c>
      <c r="V291" s="130" t="n">
        <v>0.0003251384115055719</v>
      </c>
      <c r="W291" s="130" t="n">
        <v>0.0003196684491617879</v>
      </c>
      <c r="X291" s="130" t="n">
        <v>0.0003124653992703497</v>
      </c>
      <c r="Y291" s="130" t="n">
        <v>0.0003031325621136584</v>
      </c>
      <c r="Z291" s="130" t="n">
        <v>0.0002912907619343579</v>
      </c>
      <c r="AA291" s="130" t="n">
        <v>0.0002766583431246669</v>
      </c>
      <c r="AB291" s="130" t="n">
        <v>0.000259158212858732</v>
      </c>
      <c r="AC291" s="130" t="n">
        <v>0.0002390270490099989</v>
      </c>
      <c r="AD291" s="130" t="n">
        <v>0.0002168800749753735</v>
      </c>
      <c r="AE291" s="130" t="n">
        <v>0.0001936802972299773</v>
      </c>
      <c r="AF291" s="130" t="n">
        <v>0.0001705920343978002</v>
      </c>
      <c r="AG291" s="130" t="n">
        <v>0.0001487576465766189</v>
      </c>
      <c r="AH291" s="130" t="n">
        <v>0.0001290829586063037</v>
      </c>
      <c r="AI291" s="130" t="n">
        <v>0.000112111364434291</v>
      </c>
      <c r="AJ291" s="130" t="n">
        <v>9.801391023826798e-05</v>
      </c>
      <c r="AK291" s="130" t="n">
        <v>8.666652962858009e-05</v>
      </c>
      <c r="AL291" s="130" t="n">
        <v>7.77618306657753e-05</v>
      </c>
      <c r="AM291" s="130" t="n">
        <v>7.091227116296817e-05</v>
      </c>
      <c r="AN291" s="130" t="n">
        <v>6.572410578730936e-05</v>
      </c>
      <c r="AO291" s="130" t="n">
        <v>6.184004040067164e-05</v>
      </c>
      <c r="AP291" s="130" t="n">
        <v>5.895765697686733e-05</v>
      </c>
      <c r="AQ291" s="130" t="n">
        <v>5.683251370107089e-05</v>
      </c>
      <c r="AR291" s="130" t="n">
        <v>5.52731863655445e-05</v>
      </c>
      <c r="AS291" s="130" t="n">
        <v>5.413305795796919e-05</v>
      </c>
      <c r="AT291" s="130" t="n">
        <v>5.330158309969683e-05</v>
      </c>
      <c r="AU291" s="130" t="n">
        <v>5.269634455370246e-05</v>
      </c>
      <c r="AV291" s="130" t="n">
        <v>5.22563892791218e-05</v>
      </c>
      <c r="AW291" s="130" t="n">
        <v>5.193689909820885e-05</v>
      </c>
      <c r="AX291" s="130" t="n">
        <v>5.170505713465915e-05</v>
      </c>
      <c r="AY291" s="130" t="n">
        <v>5.153690655595134e-05</v>
      </c>
    </row>
    <row r="292">
      <c r="A292" t="inlineStr">
        <is>
          <t>R10</t>
        </is>
      </c>
      <c r="B292" t="inlineStr">
        <is>
          <t>Camión mediano</t>
        </is>
      </c>
      <c r="C292" t="inlineStr">
        <is>
          <t>GLP</t>
        </is>
      </c>
      <c r="D292" t="inlineStr">
        <is>
          <t>%</t>
        </is>
      </c>
      <c r="E292" s="63" t="n">
        <v>0</v>
      </c>
      <c r="F292" s="63" t="n">
        <v>0</v>
      </c>
      <c r="G292" s="63" t="n">
        <v>0.001663028791185947</v>
      </c>
      <c r="H292" s="63" t="n">
        <v>0.006681939671630393</v>
      </c>
      <c r="I292" s="63" t="n">
        <v>0.003272476748191526</v>
      </c>
      <c r="J292" s="63" t="n">
        <v>0.002384399216554543</v>
      </c>
      <c r="K292" s="130" t="n">
        <v>0.002384399216554543</v>
      </c>
      <c r="L292" s="130" t="n">
        <v>0.002379858690749921</v>
      </c>
      <c r="M292" s="130" t="n">
        <v>0.002378135517120024</v>
      </c>
      <c r="N292" s="130" t="n">
        <v>0.002375761175831727</v>
      </c>
      <c r="O292" s="130" t="n">
        <v>0.00237249211192587</v>
      </c>
      <c r="P292" s="130" t="n">
        <v>0.002367995927638587</v>
      </c>
      <c r="Q292" s="130" t="n">
        <v>0.002361820986278824</v>
      </c>
      <c r="R292" s="130" t="n">
        <v>0.002353357410410495</v>
      </c>
      <c r="S292" s="130" t="n">
        <v>0.002341788668973659</v>
      </c>
      <c r="T292" s="130" t="n">
        <v>0.002326034548716239</v>
      </c>
      <c r="U292" s="130" t="n">
        <v>0.002304689757664843</v>
      </c>
      <c r="V292" s="130" t="n">
        <v>0.002275968880539004</v>
      </c>
      <c r="W292" s="130" t="n">
        <v>0.002237679144132516</v>
      </c>
      <c r="X292" s="130" t="n">
        <v>0.002187257794892448</v>
      </c>
      <c r="Y292" s="130" t="n">
        <v>0.002121927934795609</v>
      </c>
      <c r="Z292" s="130" t="n">
        <v>0.002039035333540505</v>
      </c>
      <c r="AA292" s="130" t="n">
        <v>0.001936608401872668</v>
      </c>
      <c r="AB292" s="130" t="n">
        <v>0.001814107490011124</v>
      </c>
      <c r="AC292" s="130" t="n">
        <v>0.001673189343069992</v>
      </c>
      <c r="AD292" s="130" t="n">
        <v>0.001518160524827615</v>
      </c>
      <c r="AE292" s="130" t="n">
        <v>0.001355762080609841</v>
      </c>
      <c r="AF292" s="130" t="n">
        <v>0.001194144240784601</v>
      </c>
      <c r="AG292" s="130" t="n">
        <v>0.001041303526036333</v>
      </c>
      <c r="AH292" s="130" t="n">
        <v>0.0009035807102441263</v>
      </c>
      <c r="AI292" s="130" t="n">
        <v>0.0007847795510400368</v>
      </c>
      <c r="AJ292" s="130" t="n">
        <v>0.0006860973716678759</v>
      </c>
      <c r="AK292" s="130" t="n">
        <v>0.0006066657074000607</v>
      </c>
      <c r="AL292" s="130" t="n">
        <v>0.0005443328146604272</v>
      </c>
      <c r="AM292" s="130" t="n">
        <v>0.0004963858981407773</v>
      </c>
      <c r="AN292" s="130" t="n">
        <v>0.0004600687405111656</v>
      </c>
      <c r="AO292" s="130" t="n">
        <v>0.0004328802828047015</v>
      </c>
      <c r="AP292" s="130" t="n">
        <v>0.0004127035988380714</v>
      </c>
      <c r="AQ292" s="130" t="n">
        <v>0.0003978275959074963</v>
      </c>
      <c r="AR292" s="130" t="n">
        <v>0.0003869123045588117</v>
      </c>
      <c r="AS292" s="130" t="n">
        <v>0.0003789314057057845</v>
      </c>
      <c r="AT292" s="130" t="n">
        <v>0.000373111081697878</v>
      </c>
      <c r="AU292" s="130" t="n">
        <v>0.0003688744118759174</v>
      </c>
      <c r="AV292" s="130" t="n">
        <v>0.0003657947249538527</v>
      </c>
      <c r="AW292" s="130" t="n">
        <v>0.0003635582936874621</v>
      </c>
      <c r="AX292" s="130" t="n">
        <v>0.0003619353999426142</v>
      </c>
      <c r="AY292" s="130" t="n">
        <v>0.0003607583458916594</v>
      </c>
    </row>
    <row r="293">
      <c r="A293" t="inlineStr">
        <is>
          <t>R10</t>
        </is>
      </c>
      <c r="B293" t="inlineStr">
        <is>
          <t>Camión mediano</t>
        </is>
      </c>
      <c r="C293" t="inlineStr">
        <is>
          <t>GNC</t>
        </is>
      </c>
      <c r="D293" t="inlineStr">
        <is>
          <t>%</t>
        </is>
      </c>
      <c r="E293" s="63" t="n">
        <v>0</v>
      </c>
      <c r="F293" s="63" t="n">
        <v>0</v>
      </c>
      <c r="G293" s="63" t="n">
        <v>0</v>
      </c>
      <c r="H293" s="63" t="n">
        <v>0</v>
      </c>
      <c r="I293" s="63" t="n">
        <v>0</v>
      </c>
      <c r="J293" s="63" t="n">
        <v>0</v>
      </c>
      <c r="K293" s="130" t="n">
        <v>0</v>
      </c>
      <c r="L293" s="130" t="n">
        <v>0</v>
      </c>
      <c r="M293" s="130" t="n">
        <v>0</v>
      </c>
      <c r="N293" s="130" t="n">
        <v>0</v>
      </c>
      <c r="O293" s="130" t="n">
        <v>0</v>
      </c>
      <c r="P293" s="130" t="n">
        <v>0</v>
      </c>
      <c r="Q293" s="130" t="n">
        <v>0</v>
      </c>
      <c r="R293" s="130" t="n">
        <v>0</v>
      </c>
      <c r="S293" s="130" t="n">
        <v>0</v>
      </c>
      <c r="T293" s="130" t="n">
        <v>0</v>
      </c>
      <c r="U293" s="130" t="n">
        <v>0</v>
      </c>
      <c r="V293" s="130" t="n">
        <v>0</v>
      </c>
      <c r="W293" s="130" t="n">
        <v>0</v>
      </c>
      <c r="X293" s="130" t="n">
        <v>0</v>
      </c>
      <c r="Y293" s="130" t="n">
        <v>0</v>
      </c>
      <c r="Z293" s="130" t="n">
        <v>0</v>
      </c>
      <c r="AA293" s="130" t="n">
        <v>0</v>
      </c>
      <c r="AB293" s="130" t="n">
        <v>0</v>
      </c>
      <c r="AC293" s="130" t="n">
        <v>0</v>
      </c>
      <c r="AD293" s="130" t="n">
        <v>0</v>
      </c>
      <c r="AE293" s="130" t="n">
        <v>0</v>
      </c>
      <c r="AF293" s="130" t="n">
        <v>0</v>
      </c>
      <c r="AG293" s="130" t="n">
        <v>0</v>
      </c>
      <c r="AH293" s="130" t="n">
        <v>0</v>
      </c>
      <c r="AI293" s="130" t="n">
        <v>0</v>
      </c>
      <c r="AJ293" s="130" t="n">
        <v>0</v>
      </c>
      <c r="AK293" s="130" t="n">
        <v>0</v>
      </c>
      <c r="AL293" s="130" t="n">
        <v>0</v>
      </c>
      <c r="AM293" s="130" t="n">
        <v>0</v>
      </c>
      <c r="AN293" s="130" t="n">
        <v>0</v>
      </c>
      <c r="AO293" s="130" t="n">
        <v>0</v>
      </c>
      <c r="AP293" s="130" t="n">
        <v>0</v>
      </c>
      <c r="AQ293" s="130" t="n">
        <v>0</v>
      </c>
      <c r="AR293" s="130" t="n">
        <v>0</v>
      </c>
      <c r="AS293" s="130" t="n">
        <v>0</v>
      </c>
      <c r="AT293" s="130" t="n">
        <v>0</v>
      </c>
      <c r="AU293" s="130" t="n">
        <v>0</v>
      </c>
      <c r="AV293" s="130" t="n">
        <v>0</v>
      </c>
      <c r="AW293" s="130" t="n">
        <v>0</v>
      </c>
      <c r="AX293" s="130" t="n">
        <v>0</v>
      </c>
      <c r="AY293" s="130" t="n">
        <v>0</v>
      </c>
    </row>
    <row r="294">
      <c r="A294" t="inlineStr">
        <is>
          <t>R10</t>
        </is>
      </c>
      <c r="B294" t="inlineStr">
        <is>
          <t>Camión mediano</t>
        </is>
      </c>
      <c r="C294" t="inlineStr">
        <is>
          <t>Hidrógeno-Comb-Directa</t>
        </is>
      </c>
      <c r="D294" t="inlineStr">
        <is>
          <t>%</t>
        </is>
      </c>
      <c r="E294" s="63" t="n">
        <v>0</v>
      </c>
      <c r="F294" s="63" t="n">
        <v>0</v>
      </c>
      <c r="G294" s="63" t="n">
        <v>0</v>
      </c>
      <c r="H294" s="63" t="n">
        <v>0</v>
      </c>
      <c r="I294" s="63" t="n">
        <v>0</v>
      </c>
      <c r="J294" s="63" t="n">
        <v>0</v>
      </c>
      <c r="K294" s="130" t="n">
        <v>0</v>
      </c>
      <c r="L294" s="130" t="n">
        <v>0.000777508228522504</v>
      </c>
      <c r="M294" s="130" t="n">
        <v>0.001</v>
      </c>
      <c r="N294" s="130" t="n">
        <v>0.001250341200009448</v>
      </c>
      <c r="O294" s="130" t="n">
        <v>0.001515853309977464</v>
      </c>
      <c r="P294" s="130" t="n">
        <v>0.001780375585581813</v>
      </c>
      <c r="Q294" s="130" t="n">
        <v>0.002027983367962302</v>
      </c>
      <c r="R294" s="130" t="n">
        <v>0.002246594447847678</v>
      </c>
      <c r="S294" s="130" t="n">
        <v>0.002429861378661591</v>
      </c>
      <c r="T294" s="130" t="n">
        <v>0.00257694323603277</v>
      </c>
      <c r="U294" s="130" t="n">
        <v>0.002690908188994707</v>
      </c>
      <c r="V294" s="130" t="n">
        <v>0.002776831462149613</v>
      </c>
      <c r="W294" s="130" t="n">
        <v>0.00284028691880296</v>
      </c>
      <c r="X294" s="130" t="n">
        <v>0.002886437420502082</v>
      </c>
      <c r="Y294" s="130" t="n">
        <v>0.002919629679503655</v>
      </c>
      <c r="Z294" s="130" t="n">
        <v>0.002943310985180656</v>
      </c>
      <c r="AA294" s="130" t="n">
        <v>0.002960109873126804</v>
      </c>
      <c r="AB294" s="130" t="n">
        <v>0.002971978071875217</v>
      </c>
      <c r="AC294" s="130" t="n">
        <v>0.002980338671474984</v>
      </c>
      <c r="AD294" s="130" t="n">
        <v>0.002986216378370161</v>
      </c>
      <c r="AE294" s="130" t="n">
        <v>0.002990342652627952</v>
      </c>
      <c r="AF294" s="130" t="n">
        <v>0.002993236480364331</v>
      </c>
      <c r="AG294" s="130" t="n">
        <v>0.002995264544724422</v>
      </c>
      <c r="AH294" s="130" t="n">
        <v>0.002996685160550891</v>
      </c>
      <c r="AI294" s="130" t="n">
        <v>0.002997679927965552</v>
      </c>
      <c r="AJ294" s="130" t="n">
        <v>0.002998376332198952</v>
      </c>
      <c r="AK294" s="130" t="n">
        <v>0.002998863779543957</v>
      </c>
      <c r="AL294" s="130" t="n">
        <v>0.002999204927314111</v>
      </c>
      <c r="AM294" s="130" t="n">
        <v>0.002999443665195523</v>
      </c>
      <c r="AN294" s="130" t="n">
        <v>0.002999610726135422</v>
      </c>
      <c r="AO294" s="130" t="n">
        <v>0.002999727625153023</v>
      </c>
      <c r="AP294" s="130" t="n">
        <v>0.002999809421603156</v>
      </c>
      <c r="AQ294" s="130" t="n">
        <v>0.002999866654985469</v>
      </c>
      <c r="AR294" s="130" t="n">
        <v>0.002999906700909882</v>
      </c>
      <c r="AS294" s="130" t="n">
        <v>0.002999934720579167</v>
      </c>
      <c r="AT294" s="130" t="n">
        <v>0.002999954325483501</v>
      </c>
      <c r="AU294" s="130" t="n">
        <v>0.002999968042649025</v>
      </c>
      <c r="AV294" s="130" t="n">
        <v>0.002999977640247622</v>
      </c>
      <c r="AW294" s="130" t="n">
        <v>0.002999984355460299</v>
      </c>
      <c r="AX294" s="130" t="n">
        <v>0.002999989053928068</v>
      </c>
      <c r="AY294" s="130" t="n">
        <v>0.002999992341325685</v>
      </c>
    </row>
    <row r="295">
      <c r="A295" t="inlineStr">
        <is>
          <t>R10</t>
        </is>
      </c>
      <c r="B295" t="inlineStr">
        <is>
          <t>Camión mediano</t>
        </is>
      </c>
      <c r="C295" t="inlineStr">
        <is>
          <t>Hidrógeno-Fuel-Cell</t>
        </is>
      </c>
      <c r="D295" t="inlineStr">
        <is>
          <t>%</t>
        </is>
      </c>
      <c r="E295" s="63" t="n">
        <v>0</v>
      </c>
      <c r="F295" s="63" t="n">
        <v>0</v>
      </c>
      <c r="G295" s="63" t="n">
        <v>0</v>
      </c>
      <c r="H295" s="63" t="n">
        <v>0</v>
      </c>
      <c r="I295" s="63" t="n">
        <v>0</v>
      </c>
      <c r="J295" s="63" t="n">
        <v>0</v>
      </c>
      <c r="K295" s="130" t="n">
        <v>0</v>
      </c>
      <c r="L295" s="130" t="n">
        <v>0.0006999698785031712</v>
      </c>
      <c r="M295" s="130" t="n">
        <v>0.001</v>
      </c>
      <c r="N295" s="130" t="n">
        <v>0.001428372826197013</v>
      </c>
      <c r="O295" s="130" t="n">
        <v>0.002039718767614486</v>
      </c>
      <c r="P295" s="130" t="n">
        <v>0.0029116420218177</v>
      </c>
      <c r="Q295" s="130" t="n">
        <v>0.004154091976428089</v>
      </c>
      <c r="R295" s="130" t="n">
        <v>0.005922258208963956</v>
      </c>
      <c r="S295" s="130" t="n">
        <v>0.008434003437205075</v>
      </c>
      <c r="T295" s="130" t="n">
        <v>0.01199280587127293</v>
      </c>
      <c r="U295" s="130" t="n">
        <v>0.01701669666603602</v>
      </c>
      <c r="V295" s="130" t="n">
        <v>0.0240722458767266</v>
      </c>
      <c r="W295" s="130" t="n">
        <v>0.0339094327199452</v>
      </c>
      <c r="X295" s="130" t="n">
        <v>0.04748708352611394</v>
      </c>
      <c r="Y295" s="130" t="n">
        <v>0.06596851737761344</v>
      </c>
      <c r="Z295" s="130" t="n">
        <v>0.09065402667544482</v>
      </c>
      <c r="AA295" s="130" t="n">
        <v>0.1228072184606002</v>
      </c>
      <c r="AB295" s="130" t="n">
        <v>0.1633422298661012</v>
      </c>
      <c r="AC295" s="130" t="n">
        <v>0.2123923540169326</v>
      </c>
      <c r="AD295" s="130" t="n">
        <v>0.2688868308618939</v>
      </c>
      <c r="AE295" s="130" t="n">
        <v>0.3303710956908645</v>
      </c>
      <c r="AF295" s="130" t="n">
        <v>0.3932936275948296</v>
      </c>
      <c r="AG295" s="130" t="n">
        <v>0.4537618101390687</v>
      </c>
      <c r="AH295" s="130" t="n">
        <v>0.5084584013659157</v>
      </c>
      <c r="AI295" s="130" t="n">
        <v>0.5552909441405434</v>
      </c>
      <c r="AJ295" s="130" t="n">
        <v>0.5935415449870982</v>
      </c>
      <c r="AK295" s="130" t="n">
        <v>0.6235965061978574</v>
      </c>
      <c r="AL295" s="130" t="n">
        <v>0.6465014581782049</v>
      </c>
      <c r="AM295" s="130" t="n">
        <v>0.6635543098494527</v>
      </c>
      <c r="AN295" s="130" t="n">
        <v>0.6760306942954646</v>
      </c>
      <c r="AO295" s="130" t="n">
        <v>0.6850427691168448</v>
      </c>
      <c r="AP295" s="130" t="n">
        <v>0.6914924862349481</v>
      </c>
      <c r="AQ295" s="130" t="n">
        <v>0.6960778694276348</v>
      </c>
      <c r="AR295" s="130" t="n">
        <v>0.6993224642926605</v>
      </c>
      <c r="AS295" s="130" t="n">
        <v>0.7016106625924969</v>
      </c>
      <c r="AT295" s="130" t="n">
        <v>0.7032205762211278</v>
      </c>
      <c r="AU295" s="130" t="n">
        <v>0.704351388718368</v>
      </c>
      <c r="AV295" s="130" t="n">
        <v>0.7051447520714803</v>
      </c>
      <c r="AW295" s="130" t="n">
        <v>0.7057009101705125</v>
      </c>
      <c r="AX295" s="130" t="n">
        <v>0.7060905606558228</v>
      </c>
      <c r="AY295" s="130" t="n">
        <v>0.7063634443510584</v>
      </c>
    </row>
    <row r="296">
      <c r="A296" t="inlineStr">
        <is>
          <t>R10</t>
        </is>
      </c>
      <c r="B296" t="inlineStr">
        <is>
          <t>Camión pesado</t>
        </is>
      </c>
      <c r="C296" t="inlineStr">
        <is>
          <t>Gasolina</t>
        </is>
      </c>
      <c r="D296" t="inlineStr">
        <is>
          <t>%</t>
        </is>
      </c>
      <c r="E296" s="63" t="n">
        <v>0</v>
      </c>
      <c r="F296" s="63" t="n">
        <v>0</v>
      </c>
      <c r="G296" s="63" t="n">
        <v>0</v>
      </c>
      <c r="H296" s="63" t="n">
        <v>0</v>
      </c>
      <c r="I296" s="63" t="n">
        <v>0</v>
      </c>
      <c r="J296" s="63" t="n">
        <v>0</v>
      </c>
      <c r="K296" s="130" t="n">
        <v>0</v>
      </c>
      <c r="L296" s="130" t="n">
        <v>0</v>
      </c>
      <c r="M296" s="130" t="n">
        <v>0</v>
      </c>
      <c r="N296" s="130" t="n">
        <v>0</v>
      </c>
      <c r="O296" s="130" t="n">
        <v>0</v>
      </c>
      <c r="P296" s="130" t="n">
        <v>0</v>
      </c>
      <c r="Q296" s="130" t="n">
        <v>0</v>
      </c>
      <c r="R296" s="130" t="n">
        <v>0</v>
      </c>
      <c r="S296" s="130" t="n">
        <v>0</v>
      </c>
      <c r="T296" s="130" t="n">
        <v>0</v>
      </c>
      <c r="U296" s="130" t="n">
        <v>0</v>
      </c>
      <c r="V296" s="130" t="n">
        <v>0</v>
      </c>
      <c r="W296" s="130" t="n">
        <v>0</v>
      </c>
      <c r="X296" s="130" t="n">
        <v>0</v>
      </c>
      <c r="Y296" s="130" t="n">
        <v>0</v>
      </c>
      <c r="Z296" s="130" t="n">
        <v>0</v>
      </c>
      <c r="AA296" s="130" t="n">
        <v>0</v>
      </c>
      <c r="AB296" s="130" t="n">
        <v>0</v>
      </c>
      <c r="AC296" s="130" t="n">
        <v>0</v>
      </c>
      <c r="AD296" s="130" t="n">
        <v>0</v>
      </c>
      <c r="AE296" s="130" t="n">
        <v>0</v>
      </c>
      <c r="AF296" s="130" t="n">
        <v>0</v>
      </c>
      <c r="AG296" s="130" t="n">
        <v>0</v>
      </c>
      <c r="AH296" s="130" t="n">
        <v>0</v>
      </c>
      <c r="AI296" s="130" t="n">
        <v>0</v>
      </c>
      <c r="AJ296" s="130" t="n">
        <v>0</v>
      </c>
      <c r="AK296" s="130" t="n">
        <v>0</v>
      </c>
      <c r="AL296" s="130" t="n">
        <v>0</v>
      </c>
      <c r="AM296" s="130" t="n">
        <v>0</v>
      </c>
      <c r="AN296" s="130" t="n">
        <v>0</v>
      </c>
      <c r="AO296" s="130" t="n">
        <v>0</v>
      </c>
      <c r="AP296" s="130" t="n">
        <v>0</v>
      </c>
      <c r="AQ296" s="130" t="n">
        <v>0</v>
      </c>
      <c r="AR296" s="130" t="n">
        <v>0</v>
      </c>
      <c r="AS296" s="130" t="n">
        <v>0</v>
      </c>
      <c r="AT296" s="130" t="n">
        <v>0</v>
      </c>
      <c r="AU296" s="130" t="n">
        <v>0</v>
      </c>
      <c r="AV296" s="130" t="n">
        <v>0</v>
      </c>
      <c r="AW296" s="130" t="n">
        <v>0</v>
      </c>
      <c r="AX296" s="130" t="n">
        <v>0</v>
      </c>
      <c r="AY296" s="130" t="n">
        <v>0</v>
      </c>
    </row>
    <row r="297">
      <c r="A297" t="inlineStr">
        <is>
          <t>R10</t>
        </is>
      </c>
      <c r="B297" t="inlineStr">
        <is>
          <t>Camión pesado</t>
        </is>
      </c>
      <c r="C297" t="inlineStr">
        <is>
          <t>Diesel</t>
        </is>
      </c>
      <c r="D297" t="inlineStr">
        <is>
          <t>%</t>
        </is>
      </c>
      <c r="E297" s="63" t="n">
        <v>1</v>
      </c>
      <c r="F297" s="63" t="n">
        <v>1</v>
      </c>
      <c r="G297" s="63" t="n">
        <v>1</v>
      </c>
      <c r="H297" s="63" t="n">
        <v>1</v>
      </c>
      <c r="I297" s="63" t="n">
        <v>1</v>
      </c>
      <c r="J297" s="63" t="n">
        <v>1</v>
      </c>
      <c r="K297" s="130" t="n">
        <v>1</v>
      </c>
      <c r="L297" s="130" t="n">
        <v>0.9985225218929743</v>
      </c>
      <c r="M297" s="130" t="n">
        <v>0.998</v>
      </c>
      <c r="N297" s="130" t="n">
        <v>0.9973212859737935</v>
      </c>
      <c r="O297" s="130" t="n">
        <v>0.9964444279224081</v>
      </c>
      <c r="P297" s="130" t="n">
        <v>0.9953079823926005</v>
      </c>
      <c r="Q297" s="130" t="n">
        <v>0.9938179246556097</v>
      </c>
      <c r="R297" s="130" t="n">
        <v>0.9918311473431884</v>
      </c>
      <c r="S297" s="130" t="n">
        <v>0.9891361351841335</v>
      </c>
      <c r="T297" s="130" t="n">
        <v>0.9854302508926944</v>
      </c>
      <c r="U297" s="130" t="n">
        <v>0.9802923951449694</v>
      </c>
      <c r="V297" s="130" t="n">
        <v>0.9731509226611239</v>
      </c>
      <c r="W297" s="130" t="n">
        <v>0.9632502803612519</v>
      </c>
      <c r="X297" s="130" t="n">
        <v>0.949626479053384</v>
      </c>
      <c r="Y297" s="130" t="n">
        <v>0.931111852942883</v>
      </c>
      <c r="Z297" s="130" t="n">
        <v>0.9064026623393746</v>
      </c>
      <c r="AA297" s="130" t="n">
        <v>0.8742326716662731</v>
      </c>
      <c r="AB297" s="130" t="n">
        <v>0.8336857920620236</v>
      </c>
      <c r="AC297" s="130" t="n">
        <v>0.7846273073115925</v>
      </c>
      <c r="AD297" s="130" t="n">
        <v>0.728126952759736</v>
      </c>
      <c r="AE297" s="130" t="n">
        <v>0.6666385616565076</v>
      </c>
      <c r="AF297" s="130" t="n">
        <v>0.6037131359248061</v>
      </c>
      <c r="AG297" s="130" t="n">
        <v>0.5432429253162068</v>
      </c>
      <c r="AH297" s="130" t="n">
        <v>0.4885449134735333</v>
      </c>
      <c r="AI297" s="130" t="n">
        <v>0.441711375931491</v>
      </c>
      <c r="AJ297" s="130" t="n">
        <v>0.4034600786807028</v>
      </c>
      <c r="AK297" s="130" t="n">
        <v>0.3734046300225985</v>
      </c>
      <c r="AL297" s="130" t="n">
        <v>0.3504993368944809</v>
      </c>
      <c r="AM297" s="130" t="n">
        <v>0.3334462464853516</v>
      </c>
      <c r="AN297" s="130" t="n">
        <v>0.3209696949783999</v>
      </c>
      <c r="AO297" s="130" t="n">
        <v>0.3119575032580021</v>
      </c>
      <c r="AP297" s="130" t="n">
        <v>0.3055077043434486</v>
      </c>
      <c r="AQ297" s="130" t="n">
        <v>0.3009222639173796</v>
      </c>
      <c r="AR297" s="130" t="n">
        <v>0.2976776290064295</v>
      </c>
      <c r="AS297" s="130" t="n">
        <v>0.2953894026869238</v>
      </c>
      <c r="AT297" s="130" t="n">
        <v>0.2937794694533886</v>
      </c>
      <c r="AU297" s="130" t="n">
        <v>0.2926486432389829</v>
      </c>
      <c r="AV297" s="130" t="n">
        <v>0.291855270288272</v>
      </c>
      <c r="AW297" s="130" t="n">
        <v>0.291299105474027</v>
      </c>
      <c r="AX297" s="130" t="n">
        <v>0.2909094502902491</v>
      </c>
      <c r="AY297" s="130" t="n">
        <v>0.2906365633076159</v>
      </c>
    </row>
    <row r="298">
      <c r="A298" t="inlineStr">
        <is>
          <t>R10</t>
        </is>
      </c>
      <c r="B298" t="inlineStr">
        <is>
          <t>Camión pesado</t>
        </is>
      </c>
      <c r="C298" t="inlineStr">
        <is>
          <t>Eléctrico</t>
        </is>
      </c>
      <c r="D298" t="inlineStr">
        <is>
          <t>%</t>
        </is>
      </c>
      <c r="E298" s="63" t="n">
        <v>0</v>
      </c>
      <c r="F298" s="63" t="n">
        <v>0</v>
      </c>
      <c r="G298" s="63" t="n">
        <v>0</v>
      </c>
      <c r="H298" s="63" t="n">
        <v>0</v>
      </c>
      <c r="I298" s="63" t="n">
        <v>0</v>
      </c>
      <c r="J298" s="63" t="n">
        <v>0</v>
      </c>
      <c r="K298" s="130" t="n">
        <v>0</v>
      </c>
      <c r="L298" s="130" t="n">
        <v>0</v>
      </c>
      <c r="M298" s="130" t="n">
        <v>0</v>
      </c>
      <c r="N298" s="130" t="n">
        <v>0</v>
      </c>
      <c r="O298" s="130" t="n">
        <v>0</v>
      </c>
      <c r="P298" s="130" t="n">
        <v>0</v>
      </c>
      <c r="Q298" s="130" t="n">
        <v>0</v>
      </c>
      <c r="R298" s="130" t="n">
        <v>0</v>
      </c>
      <c r="S298" s="130" t="n">
        <v>0</v>
      </c>
      <c r="T298" s="130" t="n">
        <v>0</v>
      </c>
      <c r="U298" s="130" t="n">
        <v>0</v>
      </c>
      <c r="V298" s="130" t="n">
        <v>0</v>
      </c>
      <c r="W298" s="130" t="n">
        <v>0</v>
      </c>
      <c r="X298" s="130" t="n">
        <v>0</v>
      </c>
      <c r="Y298" s="130" t="n">
        <v>0</v>
      </c>
      <c r="Z298" s="130" t="n">
        <v>0</v>
      </c>
      <c r="AA298" s="130" t="n">
        <v>0</v>
      </c>
      <c r="AB298" s="130" t="n">
        <v>0</v>
      </c>
      <c r="AC298" s="130" t="n">
        <v>0</v>
      </c>
      <c r="AD298" s="130" t="n">
        <v>0</v>
      </c>
      <c r="AE298" s="130" t="n">
        <v>0</v>
      </c>
      <c r="AF298" s="130" t="n">
        <v>0</v>
      </c>
      <c r="AG298" s="130" t="n">
        <v>0</v>
      </c>
      <c r="AH298" s="130" t="n">
        <v>0</v>
      </c>
      <c r="AI298" s="130" t="n">
        <v>0</v>
      </c>
      <c r="AJ298" s="130" t="n">
        <v>0</v>
      </c>
      <c r="AK298" s="130" t="n">
        <v>0</v>
      </c>
      <c r="AL298" s="130" t="n">
        <v>0</v>
      </c>
      <c r="AM298" s="130" t="n">
        <v>0</v>
      </c>
      <c r="AN298" s="130" t="n">
        <v>0</v>
      </c>
      <c r="AO298" s="130" t="n">
        <v>0</v>
      </c>
      <c r="AP298" s="130" t="n">
        <v>0</v>
      </c>
      <c r="AQ298" s="130" t="n">
        <v>0</v>
      </c>
      <c r="AR298" s="130" t="n">
        <v>0</v>
      </c>
      <c r="AS298" s="130" t="n">
        <v>0</v>
      </c>
      <c r="AT298" s="130" t="n">
        <v>0</v>
      </c>
      <c r="AU298" s="130" t="n">
        <v>0</v>
      </c>
      <c r="AV298" s="130" t="n">
        <v>0</v>
      </c>
      <c r="AW298" s="130" t="n">
        <v>0</v>
      </c>
      <c r="AX298" s="130" t="n">
        <v>0</v>
      </c>
      <c r="AY298" s="130" t="n">
        <v>0</v>
      </c>
    </row>
    <row r="299">
      <c r="A299" t="inlineStr">
        <is>
          <t>R10</t>
        </is>
      </c>
      <c r="B299" t="inlineStr">
        <is>
          <t>Camión pesado</t>
        </is>
      </c>
      <c r="C299" t="inlineStr">
        <is>
          <t>GLP</t>
        </is>
      </c>
      <c r="D299" t="inlineStr">
        <is>
          <t>%</t>
        </is>
      </c>
      <c r="E299" s="63" t="n">
        <v>0</v>
      </c>
      <c r="F299" s="63" t="n">
        <v>0</v>
      </c>
      <c r="G299" s="63" t="n">
        <v>0</v>
      </c>
      <c r="H299" s="63" t="n">
        <v>0</v>
      </c>
      <c r="I299" s="63" t="n">
        <v>0</v>
      </c>
      <c r="J299" s="63" t="n">
        <v>0</v>
      </c>
      <c r="K299" s="130" t="n">
        <v>0</v>
      </c>
      <c r="L299" s="130" t="n">
        <v>0</v>
      </c>
      <c r="M299" s="130" t="n">
        <v>0</v>
      </c>
      <c r="N299" s="130" t="n">
        <v>0</v>
      </c>
      <c r="O299" s="130" t="n">
        <v>0</v>
      </c>
      <c r="P299" s="130" t="n">
        <v>0</v>
      </c>
      <c r="Q299" s="130" t="n">
        <v>0</v>
      </c>
      <c r="R299" s="130" t="n">
        <v>0</v>
      </c>
      <c r="S299" s="130" t="n">
        <v>0</v>
      </c>
      <c r="T299" s="130" t="n">
        <v>0</v>
      </c>
      <c r="U299" s="130" t="n">
        <v>0</v>
      </c>
      <c r="V299" s="130" t="n">
        <v>0</v>
      </c>
      <c r="W299" s="130" t="n">
        <v>0</v>
      </c>
      <c r="X299" s="130" t="n">
        <v>0</v>
      </c>
      <c r="Y299" s="130" t="n">
        <v>0</v>
      </c>
      <c r="Z299" s="130" t="n">
        <v>0</v>
      </c>
      <c r="AA299" s="130" t="n">
        <v>0</v>
      </c>
      <c r="AB299" s="130" t="n">
        <v>0</v>
      </c>
      <c r="AC299" s="130" t="n">
        <v>0</v>
      </c>
      <c r="AD299" s="130" t="n">
        <v>0</v>
      </c>
      <c r="AE299" s="130" t="n">
        <v>0</v>
      </c>
      <c r="AF299" s="130" t="n">
        <v>0</v>
      </c>
      <c r="AG299" s="130" t="n">
        <v>0</v>
      </c>
      <c r="AH299" s="130" t="n">
        <v>0</v>
      </c>
      <c r="AI299" s="130" t="n">
        <v>0</v>
      </c>
      <c r="AJ299" s="130" t="n">
        <v>0</v>
      </c>
      <c r="AK299" s="130" t="n">
        <v>0</v>
      </c>
      <c r="AL299" s="130" t="n">
        <v>0</v>
      </c>
      <c r="AM299" s="130" t="n">
        <v>0</v>
      </c>
      <c r="AN299" s="130" t="n">
        <v>0</v>
      </c>
      <c r="AO299" s="130" t="n">
        <v>0</v>
      </c>
      <c r="AP299" s="130" t="n">
        <v>0</v>
      </c>
      <c r="AQ299" s="130" t="n">
        <v>0</v>
      </c>
      <c r="AR299" s="130" t="n">
        <v>0</v>
      </c>
      <c r="AS299" s="130" t="n">
        <v>0</v>
      </c>
      <c r="AT299" s="130" t="n">
        <v>0</v>
      </c>
      <c r="AU299" s="130" t="n">
        <v>0</v>
      </c>
      <c r="AV299" s="130" t="n">
        <v>0</v>
      </c>
      <c r="AW299" s="130" t="n">
        <v>0</v>
      </c>
      <c r="AX299" s="130" t="n">
        <v>0</v>
      </c>
      <c r="AY299" s="130" t="n">
        <v>0</v>
      </c>
    </row>
    <row r="300">
      <c r="A300" t="inlineStr">
        <is>
          <t>R10</t>
        </is>
      </c>
      <c r="B300" t="inlineStr">
        <is>
          <t>Camión pesado</t>
        </is>
      </c>
      <c r="C300" t="inlineStr">
        <is>
          <t>GNC</t>
        </is>
      </c>
      <c r="D300" t="inlineStr">
        <is>
          <t>%</t>
        </is>
      </c>
      <c r="E300" s="63" t="n">
        <v>0</v>
      </c>
      <c r="F300" s="63" t="n">
        <v>0</v>
      </c>
      <c r="G300" s="63" t="n">
        <v>0</v>
      </c>
      <c r="H300" s="63" t="n">
        <v>0</v>
      </c>
      <c r="I300" s="63" t="n">
        <v>0</v>
      </c>
      <c r="J300" s="63" t="n">
        <v>0</v>
      </c>
      <c r="K300" s="130" t="n">
        <v>0</v>
      </c>
      <c r="L300" s="130" t="n">
        <v>0</v>
      </c>
      <c r="M300" s="130" t="n">
        <v>0</v>
      </c>
      <c r="N300" s="130" t="n">
        <v>0</v>
      </c>
      <c r="O300" s="130" t="n">
        <v>0</v>
      </c>
      <c r="P300" s="130" t="n">
        <v>0</v>
      </c>
      <c r="Q300" s="130" t="n">
        <v>0</v>
      </c>
      <c r="R300" s="130" t="n">
        <v>0</v>
      </c>
      <c r="S300" s="130" t="n">
        <v>0</v>
      </c>
      <c r="T300" s="130" t="n">
        <v>0</v>
      </c>
      <c r="U300" s="130" t="n">
        <v>0</v>
      </c>
      <c r="V300" s="130" t="n">
        <v>0</v>
      </c>
      <c r="W300" s="130" t="n">
        <v>0</v>
      </c>
      <c r="X300" s="130" t="n">
        <v>0</v>
      </c>
      <c r="Y300" s="130" t="n">
        <v>0</v>
      </c>
      <c r="Z300" s="130" t="n">
        <v>0</v>
      </c>
      <c r="AA300" s="130" t="n">
        <v>0</v>
      </c>
      <c r="AB300" s="130" t="n">
        <v>0</v>
      </c>
      <c r="AC300" s="130" t="n">
        <v>0</v>
      </c>
      <c r="AD300" s="130" t="n">
        <v>0</v>
      </c>
      <c r="AE300" s="130" t="n">
        <v>0</v>
      </c>
      <c r="AF300" s="130" t="n">
        <v>0</v>
      </c>
      <c r="AG300" s="130" t="n">
        <v>0</v>
      </c>
      <c r="AH300" s="130" t="n">
        <v>0</v>
      </c>
      <c r="AI300" s="130" t="n">
        <v>0</v>
      </c>
      <c r="AJ300" s="130" t="n">
        <v>0</v>
      </c>
      <c r="AK300" s="130" t="n">
        <v>0</v>
      </c>
      <c r="AL300" s="130" t="n">
        <v>0</v>
      </c>
      <c r="AM300" s="130" t="n">
        <v>0</v>
      </c>
      <c r="AN300" s="130" t="n">
        <v>0</v>
      </c>
      <c r="AO300" s="130" t="n">
        <v>0</v>
      </c>
      <c r="AP300" s="130" t="n">
        <v>0</v>
      </c>
      <c r="AQ300" s="130" t="n">
        <v>0</v>
      </c>
      <c r="AR300" s="130" t="n">
        <v>0</v>
      </c>
      <c r="AS300" s="130" t="n">
        <v>0</v>
      </c>
      <c r="AT300" s="130" t="n">
        <v>0</v>
      </c>
      <c r="AU300" s="130" t="n">
        <v>0</v>
      </c>
      <c r="AV300" s="130" t="n">
        <v>0</v>
      </c>
      <c r="AW300" s="130" t="n">
        <v>0</v>
      </c>
      <c r="AX300" s="130" t="n">
        <v>0</v>
      </c>
      <c r="AY300" s="130" t="n">
        <v>0</v>
      </c>
    </row>
    <row r="301">
      <c r="A301" t="inlineStr">
        <is>
          <t>R10</t>
        </is>
      </c>
      <c r="B301" t="inlineStr">
        <is>
          <t>Camión pesado</t>
        </is>
      </c>
      <c r="C301" t="inlineStr">
        <is>
          <t>Hidrógeno-Comb-Directa</t>
        </is>
      </c>
      <c r="D301" t="inlineStr">
        <is>
          <t>%</t>
        </is>
      </c>
      <c r="E301" s="63" t="n">
        <v>0</v>
      </c>
      <c r="F301" s="63" t="n">
        <v>0</v>
      </c>
      <c r="G301" s="63" t="n">
        <v>0</v>
      </c>
      <c r="H301" s="63" t="n">
        <v>0</v>
      </c>
      <c r="I301" s="63" t="n">
        <v>0</v>
      </c>
      <c r="J301" s="63" t="n">
        <v>0</v>
      </c>
      <c r="K301" s="130" t="n">
        <v>0</v>
      </c>
      <c r="L301" s="130" t="n">
        <v>0.000777508228522504</v>
      </c>
      <c r="M301" s="130" t="n">
        <v>0.001</v>
      </c>
      <c r="N301" s="130" t="n">
        <v>0.001250341200009448</v>
      </c>
      <c r="O301" s="130" t="n">
        <v>0.001515853309977464</v>
      </c>
      <c r="P301" s="130" t="n">
        <v>0.001780375585581813</v>
      </c>
      <c r="Q301" s="130" t="n">
        <v>0.002027983367962302</v>
      </c>
      <c r="R301" s="130" t="n">
        <v>0.002246594447847678</v>
      </c>
      <c r="S301" s="130" t="n">
        <v>0.002429861378661591</v>
      </c>
      <c r="T301" s="130" t="n">
        <v>0.00257694323603277</v>
      </c>
      <c r="U301" s="130" t="n">
        <v>0.002690908188994707</v>
      </c>
      <c r="V301" s="130" t="n">
        <v>0.002776831462149613</v>
      </c>
      <c r="W301" s="130" t="n">
        <v>0.00284028691880296</v>
      </c>
      <c r="X301" s="130" t="n">
        <v>0.002886437420502082</v>
      </c>
      <c r="Y301" s="130" t="n">
        <v>0.002919629679503655</v>
      </c>
      <c r="Z301" s="130" t="n">
        <v>0.002943310985180656</v>
      </c>
      <c r="AA301" s="130" t="n">
        <v>0.002960109873126804</v>
      </c>
      <c r="AB301" s="130" t="n">
        <v>0.002971978071875217</v>
      </c>
      <c r="AC301" s="130" t="n">
        <v>0.002980338671474984</v>
      </c>
      <c r="AD301" s="130" t="n">
        <v>0.002986216378370161</v>
      </c>
      <c r="AE301" s="130" t="n">
        <v>0.002990342652627952</v>
      </c>
      <c r="AF301" s="130" t="n">
        <v>0.002993236480364331</v>
      </c>
      <c r="AG301" s="130" t="n">
        <v>0.002995264544724422</v>
      </c>
      <c r="AH301" s="130" t="n">
        <v>0.002996685160550891</v>
      </c>
      <c r="AI301" s="130" t="n">
        <v>0.002997679927965552</v>
      </c>
      <c r="AJ301" s="130" t="n">
        <v>0.002998376332198952</v>
      </c>
      <c r="AK301" s="130" t="n">
        <v>0.002998863779543957</v>
      </c>
      <c r="AL301" s="130" t="n">
        <v>0.002999204927314111</v>
      </c>
      <c r="AM301" s="130" t="n">
        <v>0.002999443665195523</v>
      </c>
      <c r="AN301" s="130" t="n">
        <v>0.002999610726135422</v>
      </c>
      <c r="AO301" s="130" t="n">
        <v>0.002999727625153023</v>
      </c>
      <c r="AP301" s="130" t="n">
        <v>0.002999809421603156</v>
      </c>
      <c r="AQ301" s="130" t="n">
        <v>0.002999866654985469</v>
      </c>
      <c r="AR301" s="130" t="n">
        <v>0.002999906700909882</v>
      </c>
      <c r="AS301" s="130" t="n">
        <v>0.002999934720579167</v>
      </c>
      <c r="AT301" s="130" t="n">
        <v>0.002999954325483501</v>
      </c>
      <c r="AU301" s="130" t="n">
        <v>0.002999968042649025</v>
      </c>
      <c r="AV301" s="130" t="n">
        <v>0.002999977640247622</v>
      </c>
      <c r="AW301" s="130" t="n">
        <v>0.002999984355460299</v>
      </c>
      <c r="AX301" s="130" t="n">
        <v>0.002999989053928068</v>
      </c>
      <c r="AY301" s="130" t="n">
        <v>0.002999992341325685</v>
      </c>
    </row>
    <row r="302">
      <c r="A302" t="inlineStr">
        <is>
          <t>R10</t>
        </is>
      </c>
      <c r="B302" t="inlineStr">
        <is>
          <t>Camión pesado</t>
        </is>
      </c>
      <c r="C302" t="inlineStr">
        <is>
          <t>Hidrógeno-Fuel-Cell</t>
        </is>
      </c>
      <c r="D302" t="inlineStr">
        <is>
          <t>%</t>
        </is>
      </c>
      <c r="E302" s="63" t="n">
        <v>0</v>
      </c>
      <c r="F302" s="63" t="n">
        <v>0</v>
      </c>
      <c r="G302" s="63" t="n">
        <v>0</v>
      </c>
      <c r="H302" s="63" t="n">
        <v>0</v>
      </c>
      <c r="I302" s="63" t="n">
        <v>0</v>
      </c>
      <c r="J302" s="63" t="n">
        <v>0</v>
      </c>
      <c r="K302" s="130" t="n">
        <v>0</v>
      </c>
      <c r="L302" s="130" t="n">
        <v>0.0006999698785031712</v>
      </c>
      <c r="M302" s="130" t="n">
        <v>0.001</v>
      </c>
      <c r="N302" s="130" t="n">
        <v>0.001428372826197013</v>
      </c>
      <c r="O302" s="130" t="n">
        <v>0.002039718767614486</v>
      </c>
      <c r="P302" s="130" t="n">
        <v>0.0029116420218177</v>
      </c>
      <c r="Q302" s="130" t="n">
        <v>0.004154091976428089</v>
      </c>
      <c r="R302" s="130" t="n">
        <v>0.005922258208963956</v>
      </c>
      <c r="S302" s="130" t="n">
        <v>0.008434003437205075</v>
      </c>
      <c r="T302" s="130" t="n">
        <v>0.01199280587127293</v>
      </c>
      <c r="U302" s="130" t="n">
        <v>0.01701669666603602</v>
      </c>
      <c r="V302" s="130" t="n">
        <v>0.0240722458767266</v>
      </c>
      <c r="W302" s="130" t="n">
        <v>0.0339094327199452</v>
      </c>
      <c r="X302" s="130" t="n">
        <v>0.04748708352611394</v>
      </c>
      <c r="Y302" s="130" t="n">
        <v>0.06596851737761344</v>
      </c>
      <c r="Z302" s="130" t="n">
        <v>0.09065402667544482</v>
      </c>
      <c r="AA302" s="130" t="n">
        <v>0.1228072184606002</v>
      </c>
      <c r="AB302" s="130" t="n">
        <v>0.1633422298661012</v>
      </c>
      <c r="AC302" s="130" t="n">
        <v>0.2123923540169326</v>
      </c>
      <c r="AD302" s="130" t="n">
        <v>0.2688868308618939</v>
      </c>
      <c r="AE302" s="130" t="n">
        <v>0.3303710956908645</v>
      </c>
      <c r="AF302" s="130" t="n">
        <v>0.3932936275948296</v>
      </c>
      <c r="AG302" s="130" t="n">
        <v>0.4537618101390687</v>
      </c>
      <c r="AH302" s="130" t="n">
        <v>0.5084584013659157</v>
      </c>
      <c r="AI302" s="130" t="n">
        <v>0.5552909441405434</v>
      </c>
      <c r="AJ302" s="130" t="n">
        <v>0.5935415449870982</v>
      </c>
      <c r="AK302" s="130" t="n">
        <v>0.6235965061978574</v>
      </c>
      <c r="AL302" s="130" t="n">
        <v>0.6465014581782049</v>
      </c>
      <c r="AM302" s="130" t="n">
        <v>0.6635543098494527</v>
      </c>
      <c r="AN302" s="130" t="n">
        <v>0.6760306942954646</v>
      </c>
      <c r="AO302" s="130" t="n">
        <v>0.6850427691168448</v>
      </c>
      <c r="AP302" s="130" t="n">
        <v>0.6914924862349481</v>
      </c>
      <c r="AQ302" s="130" t="n">
        <v>0.6960778694276348</v>
      </c>
      <c r="AR302" s="130" t="n">
        <v>0.6993224642926605</v>
      </c>
      <c r="AS302" s="130" t="n">
        <v>0.7016106625924969</v>
      </c>
      <c r="AT302" s="130" t="n">
        <v>0.7032205762211278</v>
      </c>
      <c r="AU302" s="130" t="n">
        <v>0.704351388718368</v>
      </c>
      <c r="AV302" s="130" t="n">
        <v>0.7051447520714803</v>
      </c>
      <c r="AW302" s="130" t="n">
        <v>0.7057009101705125</v>
      </c>
      <c r="AX302" s="130" t="n">
        <v>0.7060905606558228</v>
      </c>
      <c r="AY302" s="130" t="n">
        <v>0.7063634443510584</v>
      </c>
    </row>
    <row r="303">
      <c r="A303" t="inlineStr">
        <is>
          <t>R10</t>
        </is>
      </c>
      <c r="B303" t="inlineStr">
        <is>
          <t>Ferroviario</t>
        </is>
      </c>
      <c r="C303" t="inlineStr">
        <is>
          <t>Diesel</t>
        </is>
      </c>
      <c r="D303" t="inlineStr">
        <is>
          <t>%</t>
        </is>
      </c>
      <c r="E303" s="63" t="n">
        <v>1</v>
      </c>
      <c r="F303" s="63" t="n">
        <v>1</v>
      </c>
      <c r="G303" s="63" t="n">
        <v>1</v>
      </c>
      <c r="H303" s="63" t="n">
        <v>1</v>
      </c>
      <c r="I303" s="63" t="n">
        <v>1</v>
      </c>
      <c r="J303" s="63" t="n">
        <v>1</v>
      </c>
      <c r="K303" s="71" t="n">
        <v>1</v>
      </c>
      <c r="L303" s="71" t="n">
        <v>1</v>
      </c>
      <c r="M303" s="71" t="n">
        <v>1</v>
      </c>
      <c r="N303" s="71" t="n">
        <v>1</v>
      </c>
      <c r="O303" s="71" t="n">
        <v>1</v>
      </c>
      <c r="P303" s="71" t="n">
        <v>1</v>
      </c>
      <c r="Q303" s="71" t="n">
        <v>1</v>
      </c>
      <c r="R303" s="71" t="n">
        <v>1</v>
      </c>
      <c r="S303" s="71" t="n">
        <v>1</v>
      </c>
      <c r="T303" s="71" t="n">
        <v>1</v>
      </c>
      <c r="U303" s="71" t="n">
        <v>1</v>
      </c>
      <c r="V303" s="71" t="n">
        <v>1</v>
      </c>
      <c r="W303" s="71" t="n">
        <v>1</v>
      </c>
      <c r="X303" s="71" t="n">
        <v>1</v>
      </c>
      <c r="Y303" s="71" t="n">
        <v>1</v>
      </c>
      <c r="Z303" s="71" t="n">
        <v>1</v>
      </c>
      <c r="AA303" s="71" t="n">
        <v>1</v>
      </c>
      <c r="AB303" s="71" t="n">
        <v>1</v>
      </c>
      <c r="AC303" s="71" t="n">
        <v>1</v>
      </c>
      <c r="AD303" s="71" t="n">
        <v>1</v>
      </c>
      <c r="AE303" s="71" t="n">
        <v>1</v>
      </c>
      <c r="AF303" s="71" t="n">
        <v>1</v>
      </c>
      <c r="AG303" s="71" t="n">
        <v>1</v>
      </c>
      <c r="AH303" s="71" t="n">
        <v>1</v>
      </c>
      <c r="AI303" s="71" t="n">
        <v>1</v>
      </c>
      <c r="AJ303" s="71" t="n">
        <v>1</v>
      </c>
      <c r="AK303" s="71" t="n">
        <v>1</v>
      </c>
      <c r="AL303" s="71" t="n">
        <v>1</v>
      </c>
      <c r="AM303" s="71" t="n">
        <v>1</v>
      </c>
      <c r="AN303" s="71" t="n">
        <v>1</v>
      </c>
      <c r="AO303" s="71" t="n">
        <v>1</v>
      </c>
      <c r="AP303" s="71" t="n">
        <v>1</v>
      </c>
      <c r="AQ303" s="71" t="n">
        <v>1</v>
      </c>
      <c r="AR303" s="71" t="n">
        <v>1</v>
      </c>
      <c r="AS303" s="71" t="n">
        <v>1</v>
      </c>
      <c r="AT303" s="71" t="n">
        <v>1</v>
      </c>
      <c r="AU303" s="71" t="n">
        <v>1</v>
      </c>
      <c r="AV303" s="71" t="n">
        <v>1</v>
      </c>
      <c r="AW303" s="71" t="n">
        <v>1</v>
      </c>
      <c r="AX303" s="71" t="n">
        <v>1</v>
      </c>
      <c r="AY303" s="71" t="n">
        <v>1</v>
      </c>
    </row>
    <row r="304">
      <c r="A304" t="inlineStr">
        <is>
          <t>R10</t>
        </is>
      </c>
      <c r="B304" t="inlineStr">
        <is>
          <t>Ferroviario</t>
        </is>
      </c>
      <c r="C304" t="inlineStr">
        <is>
          <t>Eléctrico</t>
        </is>
      </c>
      <c r="D304" t="inlineStr">
        <is>
          <t>%</t>
        </is>
      </c>
      <c r="E304" s="63" t="n">
        <v>0</v>
      </c>
      <c r="F304" s="63" t="n">
        <v>0</v>
      </c>
      <c r="G304" s="63" t="n">
        <v>0</v>
      </c>
      <c r="H304" s="63" t="n">
        <v>0</v>
      </c>
      <c r="I304" s="63" t="n">
        <v>0</v>
      </c>
      <c r="J304" s="63" t="n">
        <v>0</v>
      </c>
      <c r="K304" s="71" t="n">
        <v>0</v>
      </c>
      <c r="L304" s="71" t="n">
        <v>0</v>
      </c>
      <c r="M304" s="71" t="n">
        <v>0</v>
      </c>
      <c r="N304" s="71" t="n">
        <v>0</v>
      </c>
      <c r="O304" s="71" t="n">
        <v>0</v>
      </c>
      <c r="P304" s="71" t="n">
        <v>0</v>
      </c>
      <c r="Q304" s="71" t="n">
        <v>0</v>
      </c>
      <c r="R304" s="71" t="n">
        <v>0</v>
      </c>
      <c r="S304" s="71" t="n">
        <v>0</v>
      </c>
      <c r="T304" s="71" t="n">
        <v>0</v>
      </c>
      <c r="U304" s="71" t="n">
        <v>0</v>
      </c>
      <c r="V304" s="71" t="n">
        <v>0</v>
      </c>
      <c r="W304" s="71" t="n">
        <v>0</v>
      </c>
      <c r="X304" s="71" t="n">
        <v>0</v>
      </c>
      <c r="Y304" s="71" t="n">
        <v>0</v>
      </c>
      <c r="Z304" s="71" t="n">
        <v>0</v>
      </c>
      <c r="AA304" s="71" t="n">
        <v>0</v>
      </c>
      <c r="AB304" s="71" t="n">
        <v>0</v>
      </c>
      <c r="AC304" s="71" t="n">
        <v>0</v>
      </c>
      <c r="AD304" s="71" t="n">
        <v>0</v>
      </c>
      <c r="AE304" s="71" t="n">
        <v>0</v>
      </c>
      <c r="AF304" s="71" t="n">
        <v>0</v>
      </c>
      <c r="AG304" s="71" t="n">
        <v>0</v>
      </c>
      <c r="AH304" s="71" t="n">
        <v>0</v>
      </c>
      <c r="AI304" s="71" t="n">
        <v>0</v>
      </c>
      <c r="AJ304" s="71" t="n">
        <v>0</v>
      </c>
      <c r="AK304" s="71" t="n">
        <v>0</v>
      </c>
      <c r="AL304" s="71" t="n">
        <v>0</v>
      </c>
      <c r="AM304" s="71" t="n">
        <v>0</v>
      </c>
      <c r="AN304" s="71" t="n">
        <v>0</v>
      </c>
      <c r="AO304" s="71" t="n">
        <v>0</v>
      </c>
      <c r="AP304" s="71" t="n">
        <v>0</v>
      </c>
      <c r="AQ304" s="71" t="n">
        <v>0</v>
      </c>
      <c r="AR304" s="71" t="n">
        <v>0</v>
      </c>
      <c r="AS304" s="71" t="n">
        <v>0</v>
      </c>
      <c r="AT304" s="71" t="n">
        <v>0</v>
      </c>
      <c r="AU304" s="71" t="n">
        <v>0</v>
      </c>
      <c r="AV304" s="71" t="n">
        <v>0</v>
      </c>
      <c r="AW304" s="71" t="n">
        <v>0</v>
      </c>
      <c r="AX304" s="71" t="n">
        <v>0</v>
      </c>
      <c r="AY304" s="71" t="n">
        <v>0</v>
      </c>
    </row>
    <row r="305">
      <c r="A305" t="inlineStr">
        <is>
          <t>R10</t>
        </is>
      </c>
      <c r="B305" t="inlineStr">
        <is>
          <t>Ferroviario</t>
        </is>
      </c>
      <c r="C305" t="inlineStr">
        <is>
          <t>Hidrógeno-Fuel-Cell</t>
        </is>
      </c>
      <c r="D305" t="inlineStr">
        <is>
          <t>%</t>
        </is>
      </c>
      <c r="E305" s="63" t="n">
        <v>0</v>
      </c>
      <c r="F305" s="63" t="n">
        <v>0</v>
      </c>
      <c r="G305" s="63" t="n">
        <v>0</v>
      </c>
      <c r="H305" s="63" t="n">
        <v>0</v>
      </c>
      <c r="I305" s="63" t="n">
        <v>0</v>
      </c>
      <c r="J305" s="63" t="n">
        <v>0</v>
      </c>
      <c r="K305" s="130" t="n">
        <v>0</v>
      </c>
      <c r="L305" s="130" t="n">
        <v>0</v>
      </c>
      <c r="M305" s="130" t="n">
        <v>0</v>
      </c>
      <c r="N305" s="130" t="n">
        <v>0</v>
      </c>
      <c r="O305" s="130" t="n">
        <v>0</v>
      </c>
      <c r="P305" s="130" t="n">
        <v>0</v>
      </c>
      <c r="Q305" s="130" t="n">
        <v>0</v>
      </c>
      <c r="R305" s="130" t="n">
        <v>0</v>
      </c>
      <c r="S305" s="130" t="n">
        <v>0</v>
      </c>
      <c r="T305" s="130" t="n">
        <v>0</v>
      </c>
      <c r="U305" s="130" t="n">
        <v>0</v>
      </c>
      <c r="V305" s="130" t="n">
        <v>0</v>
      </c>
      <c r="W305" s="130" t="n">
        <v>0</v>
      </c>
      <c r="X305" s="130" t="n">
        <v>0</v>
      </c>
      <c r="Y305" s="130" t="n">
        <v>0</v>
      </c>
      <c r="Z305" s="130" t="n">
        <v>0</v>
      </c>
      <c r="AA305" s="130" t="n">
        <v>0</v>
      </c>
      <c r="AB305" s="130" t="n">
        <v>0</v>
      </c>
      <c r="AC305" s="130" t="n">
        <v>0</v>
      </c>
      <c r="AD305" s="130" t="n">
        <v>0</v>
      </c>
      <c r="AE305" s="130" t="n">
        <v>0</v>
      </c>
      <c r="AF305" s="130" t="n">
        <v>0</v>
      </c>
      <c r="AG305" s="130" t="n">
        <v>0</v>
      </c>
      <c r="AH305" s="130" t="n">
        <v>0</v>
      </c>
      <c r="AI305" s="130" t="n">
        <v>0</v>
      </c>
      <c r="AJ305" s="130" t="n">
        <v>0</v>
      </c>
      <c r="AK305" s="130" t="n">
        <v>0</v>
      </c>
      <c r="AL305" s="130" t="n">
        <v>0</v>
      </c>
      <c r="AM305" s="130" t="n">
        <v>0</v>
      </c>
      <c r="AN305" s="130" t="n">
        <v>0</v>
      </c>
      <c r="AO305" s="130" t="n">
        <v>0</v>
      </c>
      <c r="AP305" s="130" t="n">
        <v>0</v>
      </c>
      <c r="AQ305" s="130" t="n">
        <v>0</v>
      </c>
      <c r="AR305" s="130" t="n">
        <v>0</v>
      </c>
      <c r="AS305" s="130" t="n">
        <v>0</v>
      </c>
      <c r="AT305" s="130" t="n">
        <v>0</v>
      </c>
      <c r="AU305" s="130" t="n">
        <v>0</v>
      </c>
      <c r="AV305" s="130" t="n">
        <v>0</v>
      </c>
      <c r="AW305" s="130" t="n">
        <v>0</v>
      </c>
      <c r="AX305" s="130" t="n">
        <v>0</v>
      </c>
      <c r="AY305" s="130" t="n">
        <v>0</v>
      </c>
    </row>
    <row r="306">
      <c r="A306" t="inlineStr">
        <is>
          <t>R10</t>
        </is>
      </c>
      <c r="B306" t="inlineStr">
        <is>
          <t>Aéreo</t>
        </is>
      </c>
      <c r="C306" t="inlineStr">
        <is>
          <t>Kerosene Aviación</t>
        </is>
      </c>
      <c r="D306" t="inlineStr">
        <is>
          <t>%</t>
        </is>
      </c>
      <c r="E306" s="63" t="n">
        <v>0</v>
      </c>
      <c r="F306" s="63" t="n">
        <v>0</v>
      </c>
      <c r="G306" s="63" t="n">
        <v>0</v>
      </c>
      <c r="H306" s="63" t="n">
        <v>0</v>
      </c>
      <c r="I306" s="63" t="n">
        <v>0</v>
      </c>
      <c r="J306" s="63" t="n">
        <v>0</v>
      </c>
      <c r="K306" s="130" t="n">
        <v>0</v>
      </c>
      <c r="L306" s="130" t="n">
        <v>0</v>
      </c>
      <c r="M306" s="130" t="n">
        <v>0</v>
      </c>
      <c r="N306" s="130" t="n">
        <v>0</v>
      </c>
      <c r="O306" s="130" t="n">
        <v>0</v>
      </c>
      <c r="P306" s="130" t="n">
        <v>0</v>
      </c>
      <c r="Q306" s="130" t="n">
        <v>0</v>
      </c>
      <c r="R306" s="130" t="n">
        <v>0</v>
      </c>
      <c r="S306" s="130" t="n">
        <v>0</v>
      </c>
      <c r="T306" s="130" t="n">
        <v>0</v>
      </c>
      <c r="U306" s="130" t="n">
        <v>0</v>
      </c>
      <c r="V306" s="130" t="n">
        <v>0</v>
      </c>
      <c r="W306" s="130" t="n">
        <v>0</v>
      </c>
      <c r="X306" s="130" t="n">
        <v>0</v>
      </c>
      <c r="Y306" s="130" t="n">
        <v>0</v>
      </c>
      <c r="Z306" s="130" t="n">
        <v>0</v>
      </c>
      <c r="AA306" s="130" t="n">
        <v>0</v>
      </c>
      <c r="AB306" s="130" t="n">
        <v>0</v>
      </c>
      <c r="AC306" s="130" t="n">
        <v>0</v>
      </c>
      <c r="AD306" s="130" t="n">
        <v>0</v>
      </c>
      <c r="AE306" s="130" t="n">
        <v>0</v>
      </c>
      <c r="AF306" s="130" t="n">
        <v>0</v>
      </c>
      <c r="AG306" s="130" t="n">
        <v>0</v>
      </c>
      <c r="AH306" s="130" t="n">
        <v>0</v>
      </c>
      <c r="AI306" s="130" t="n">
        <v>0</v>
      </c>
      <c r="AJ306" s="130" t="n">
        <v>0</v>
      </c>
      <c r="AK306" s="130" t="n">
        <v>0</v>
      </c>
      <c r="AL306" s="130" t="n">
        <v>0</v>
      </c>
      <c r="AM306" s="130" t="n">
        <v>0</v>
      </c>
      <c r="AN306" s="130" t="n">
        <v>0</v>
      </c>
      <c r="AO306" s="130" t="n">
        <v>0</v>
      </c>
      <c r="AP306" s="130" t="n">
        <v>0</v>
      </c>
      <c r="AQ306" s="130" t="n">
        <v>0</v>
      </c>
      <c r="AR306" s="130" t="n">
        <v>0</v>
      </c>
      <c r="AS306" s="130" t="n">
        <v>0</v>
      </c>
      <c r="AT306" s="130" t="n">
        <v>0</v>
      </c>
      <c r="AU306" s="130" t="n">
        <v>0</v>
      </c>
      <c r="AV306" s="130" t="n">
        <v>0</v>
      </c>
      <c r="AW306" s="130" t="n">
        <v>0</v>
      </c>
      <c r="AX306" s="130" t="n">
        <v>0</v>
      </c>
      <c r="AY306" s="130" t="n">
        <v>0</v>
      </c>
    </row>
    <row r="307">
      <c r="A307" t="inlineStr">
        <is>
          <t>R10</t>
        </is>
      </c>
      <c r="B307" t="inlineStr">
        <is>
          <t>Aéreo</t>
        </is>
      </c>
      <c r="C307" t="inlineStr">
        <is>
          <t>Hidrógeno-Fuel-Cell</t>
        </is>
      </c>
      <c r="D307" t="inlineStr">
        <is>
          <t>%</t>
        </is>
      </c>
      <c r="E307" s="63" t="n">
        <v>0</v>
      </c>
      <c r="F307" s="63" t="n">
        <v>0</v>
      </c>
      <c r="G307" s="63" t="n">
        <v>0</v>
      </c>
      <c r="H307" s="63" t="n">
        <v>0</v>
      </c>
      <c r="I307" s="63" t="n">
        <v>0</v>
      </c>
      <c r="J307" s="63" t="n">
        <v>0</v>
      </c>
      <c r="K307" s="130" t="n">
        <v>0</v>
      </c>
      <c r="L307" s="130" t="n">
        <v>0</v>
      </c>
      <c r="M307" s="130" t="n">
        <v>0</v>
      </c>
      <c r="N307" s="130" t="n">
        <v>0</v>
      </c>
      <c r="O307" s="130" t="n">
        <v>0</v>
      </c>
      <c r="P307" s="130" t="n">
        <v>0</v>
      </c>
      <c r="Q307" s="130" t="n">
        <v>0</v>
      </c>
      <c r="R307" s="130" t="n">
        <v>0</v>
      </c>
      <c r="S307" s="130" t="n">
        <v>0</v>
      </c>
      <c r="T307" s="130" t="n">
        <v>0</v>
      </c>
      <c r="U307" s="130" t="n">
        <v>0</v>
      </c>
      <c r="V307" s="130" t="n">
        <v>0</v>
      </c>
      <c r="W307" s="130" t="n">
        <v>0</v>
      </c>
      <c r="X307" s="130" t="n">
        <v>0</v>
      </c>
      <c r="Y307" s="130" t="n">
        <v>0</v>
      </c>
      <c r="Z307" s="130" t="n">
        <v>0</v>
      </c>
      <c r="AA307" s="130" t="n">
        <v>0</v>
      </c>
      <c r="AB307" s="130" t="n">
        <v>0</v>
      </c>
      <c r="AC307" s="130" t="n">
        <v>0</v>
      </c>
      <c r="AD307" s="130" t="n">
        <v>0</v>
      </c>
      <c r="AE307" s="130" t="n">
        <v>0</v>
      </c>
      <c r="AF307" s="130" t="n">
        <v>0</v>
      </c>
      <c r="AG307" s="130" t="n">
        <v>0</v>
      </c>
      <c r="AH307" s="130" t="n">
        <v>0</v>
      </c>
      <c r="AI307" s="130" t="n">
        <v>0</v>
      </c>
      <c r="AJ307" s="130" t="n">
        <v>0</v>
      </c>
      <c r="AK307" s="130" t="n">
        <v>0</v>
      </c>
      <c r="AL307" s="130" t="n">
        <v>0</v>
      </c>
      <c r="AM307" s="130" t="n">
        <v>0</v>
      </c>
      <c r="AN307" s="130" t="n">
        <v>0</v>
      </c>
      <c r="AO307" s="130" t="n">
        <v>0</v>
      </c>
      <c r="AP307" s="130" t="n">
        <v>0</v>
      </c>
      <c r="AQ307" s="130" t="n">
        <v>0</v>
      </c>
      <c r="AR307" s="130" t="n">
        <v>0</v>
      </c>
      <c r="AS307" s="130" t="n">
        <v>0</v>
      </c>
      <c r="AT307" s="130" t="n">
        <v>0</v>
      </c>
      <c r="AU307" s="130" t="n">
        <v>0</v>
      </c>
      <c r="AV307" s="130" t="n">
        <v>0</v>
      </c>
      <c r="AW307" s="130" t="n">
        <v>0</v>
      </c>
      <c r="AX307" s="130" t="n">
        <v>0</v>
      </c>
      <c r="AY307" s="130" t="n">
        <v>0</v>
      </c>
    </row>
    <row r="308">
      <c r="A308" t="inlineStr">
        <is>
          <t>R10</t>
        </is>
      </c>
      <c r="B308" t="inlineStr">
        <is>
          <t>Marítimo</t>
        </is>
      </c>
      <c r="C308" t="inlineStr">
        <is>
          <t>Petróleo Combustible</t>
        </is>
      </c>
      <c r="D308" t="inlineStr">
        <is>
          <t>%</t>
        </is>
      </c>
      <c r="E308" s="63" t="n">
        <v>0</v>
      </c>
      <c r="F308" s="63" t="n">
        <v>0</v>
      </c>
      <c r="G308" s="63" t="n">
        <v>0</v>
      </c>
      <c r="H308" s="63" t="n">
        <v>0</v>
      </c>
      <c r="I308" s="63" t="n">
        <v>0</v>
      </c>
      <c r="J308" s="63" t="n">
        <v>0</v>
      </c>
      <c r="K308" s="130" t="n">
        <v>0</v>
      </c>
      <c r="L308" s="130" t="n">
        <v>0</v>
      </c>
      <c r="M308" s="130" t="n">
        <v>0</v>
      </c>
      <c r="N308" s="130" t="n">
        <v>0</v>
      </c>
      <c r="O308" s="130" t="n">
        <v>0</v>
      </c>
      <c r="P308" s="130" t="n">
        <v>0</v>
      </c>
      <c r="Q308" s="130" t="n">
        <v>0</v>
      </c>
      <c r="R308" s="130" t="n">
        <v>0</v>
      </c>
      <c r="S308" s="130" t="n">
        <v>0</v>
      </c>
      <c r="T308" s="130" t="n">
        <v>0</v>
      </c>
      <c r="U308" s="130" t="n">
        <v>0</v>
      </c>
      <c r="V308" s="130" t="n">
        <v>0</v>
      </c>
      <c r="W308" s="130" t="n">
        <v>0</v>
      </c>
      <c r="X308" s="130" t="n">
        <v>0</v>
      </c>
      <c r="Y308" s="130" t="n">
        <v>0</v>
      </c>
      <c r="Z308" s="130" t="n">
        <v>0</v>
      </c>
      <c r="AA308" s="130" t="n">
        <v>0</v>
      </c>
      <c r="AB308" s="130" t="n">
        <v>0</v>
      </c>
      <c r="AC308" s="130" t="n">
        <v>0</v>
      </c>
      <c r="AD308" s="130" t="n">
        <v>0</v>
      </c>
      <c r="AE308" s="130" t="n">
        <v>0</v>
      </c>
      <c r="AF308" s="130" t="n">
        <v>0</v>
      </c>
      <c r="AG308" s="130" t="n">
        <v>0</v>
      </c>
      <c r="AH308" s="130" t="n">
        <v>0</v>
      </c>
      <c r="AI308" s="130" t="n">
        <v>0</v>
      </c>
      <c r="AJ308" s="130" t="n">
        <v>0</v>
      </c>
      <c r="AK308" s="130" t="n">
        <v>0</v>
      </c>
      <c r="AL308" s="130" t="n">
        <v>0</v>
      </c>
      <c r="AM308" s="130" t="n">
        <v>0</v>
      </c>
      <c r="AN308" s="130" t="n">
        <v>0</v>
      </c>
      <c r="AO308" s="130" t="n">
        <v>0</v>
      </c>
      <c r="AP308" s="130" t="n">
        <v>0</v>
      </c>
      <c r="AQ308" s="130" t="n">
        <v>0</v>
      </c>
      <c r="AR308" s="130" t="n">
        <v>0</v>
      </c>
      <c r="AS308" s="130" t="n">
        <v>0</v>
      </c>
      <c r="AT308" s="130" t="n">
        <v>0</v>
      </c>
      <c r="AU308" s="130" t="n">
        <v>0</v>
      </c>
      <c r="AV308" s="130" t="n">
        <v>0</v>
      </c>
      <c r="AW308" s="130" t="n">
        <v>0</v>
      </c>
      <c r="AX308" s="130" t="n">
        <v>0</v>
      </c>
      <c r="AY308" s="130" t="n">
        <v>0</v>
      </c>
    </row>
    <row r="309">
      <c r="A309" t="inlineStr">
        <is>
          <t>R10</t>
        </is>
      </c>
      <c r="B309" t="inlineStr">
        <is>
          <t>Marítimo</t>
        </is>
      </c>
      <c r="C309" t="inlineStr">
        <is>
          <t>Hidrógeno-Fuel-Cell</t>
        </is>
      </c>
      <c r="D309" t="inlineStr">
        <is>
          <t>%</t>
        </is>
      </c>
      <c r="E309" s="63" t="n">
        <v>0</v>
      </c>
      <c r="F309" s="63" t="n">
        <v>0</v>
      </c>
      <c r="G309" s="63" t="n">
        <v>0</v>
      </c>
      <c r="H309" s="63" t="n">
        <v>0</v>
      </c>
      <c r="I309" s="63" t="n">
        <v>0</v>
      </c>
      <c r="J309" s="63" t="n">
        <v>0</v>
      </c>
      <c r="K309" s="130" t="n">
        <v>0</v>
      </c>
      <c r="L309" s="130" t="n">
        <v>0</v>
      </c>
      <c r="M309" s="130" t="n">
        <v>0</v>
      </c>
      <c r="N309" s="130" t="n">
        <v>0</v>
      </c>
      <c r="O309" s="130" t="n">
        <v>0</v>
      </c>
      <c r="P309" s="130" t="n">
        <v>0</v>
      </c>
      <c r="Q309" s="130" t="n">
        <v>0</v>
      </c>
      <c r="R309" s="130" t="n">
        <v>0</v>
      </c>
      <c r="S309" s="130" t="n">
        <v>0</v>
      </c>
      <c r="T309" s="130" t="n">
        <v>0</v>
      </c>
      <c r="U309" s="130" t="n">
        <v>0</v>
      </c>
      <c r="V309" s="130" t="n">
        <v>0</v>
      </c>
      <c r="W309" s="130" t="n">
        <v>0</v>
      </c>
      <c r="X309" s="130" t="n">
        <v>0</v>
      </c>
      <c r="Y309" s="130" t="n">
        <v>0</v>
      </c>
      <c r="Z309" s="130" t="n">
        <v>0</v>
      </c>
      <c r="AA309" s="130" t="n">
        <v>0</v>
      </c>
      <c r="AB309" s="130" t="n">
        <v>0</v>
      </c>
      <c r="AC309" s="130" t="n">
        <v>0</v>
      </c>
      <c r="AD309" s="130" t="n">
        <v>0</v>
      </c>
      <c r="AE309" s="130" t="n">
        <v>0</v>
      </c>
      <c r="AF309" s="130" t="n">
        <v>0</v>
      </c>
      <c r="AG309" s="130" t="n">
        <v>0</v>
      </c>
      <c r="AH309" s="130" t="n">
        <v>0</v>
      </c>
      <c r="AI309" s="130" t="n">
        <v>0</v>
      </c>
      <c r="AJ309" s="130" t="n">
        <v>0</v>
      </c>
      <c r="AK309" s="130" t="n">
        <v>0</v>
      </c>
      <c r="AL309" s="130" t="n">
        <v>0</v>
      </c>
      <c r="AM309" s="130" t="n">
        <v>0</v>
      </c>
      <c r="AN309" s="130" t="n">
        <v>0</v>
      </c>
      <c r="AO309" s="130" t="n">
        <v>0</v>
      </c>
      <c r="AP309" s="130" t="n">
        <v>0</v>
      </c>
      <c r="AQ309" s="130" t="n">
        <v>0</v>
      </c>
      <c r="AR309" s="130" t="n">
        <v>0</v>
      </c>
      <c r="AS309" s="130" t="n">
        <v>0</v>
      </c>
      <c r="AT309" s="130" t="n">
        <v>0</v>
      </c>
      <c r="AU309" s="130" t="n">
        <v>0</v>
      </c>
      <c r="AV309" s="130" t="n">
        <v>0</v>
      </c>
      <c r="AW309" s="130" t="n">
        <v>0</v>
      </c>
      <c r="AX309" s="130" t="n">
        <v>0</v>
      </c>
      <c r="AY309" s="130" t="n">
        <v>0</v>
      </c>
    </row>
    <row r="310">
      <c r="A310" t="inlineStr">
        <is>
          <t>R11</t>
        </is>
      </c>
      <c r="B310" t="inlineStr">
        <is>
          <t>Camión liviano</t>
        </is>
      </c>
      <c r="C310" t="inlineStr">
        <is>
          <t>Gasolina</t>
        </is>
      </c>
      <c r="D310" t="inlineStr">
        <is>
          <t>%</t>
        </is>
      </c>
      <c r="E310" s="63" t="n">
        <v>0</v>
      </c>
      <c r="F310" s="63" t="n">
        <v>0</v>
      </c>
      <c r="G310" s="63" t="n">
        <v>0</v>
      </c>
      <c r="H310" s="63" t="n">
        <v>0</v>
      </c>
      <c r="I310" s="63" t="n">
        <v>0</v>
      </c>
      <c r="J310" s="63" t="n">
        <v>0</v>
      </c>
      <c r="K310" s="130" t="n">
        <v>0</v>
      </c>
      <c r="L310" s="130" t="n">
        <v>0</v>
      </c>
      <c r="M310" s="130" t="n">
        <v>0</v>
      </c>
      <c r="N310" s="130" t="n">
        <v>0</v>
      </c>
      <c r="O310" s="130" t="n">
        <v>0</v>
      </c>
      <c r="P310" s="130" t="n">
        <v>0</v>
      </c>
      <c r="Q310" s="130" t="n">
        <v>0</v>
      </c>
      <c r="R310" s="130" t="n">
        <v>0</v>
      </c>
      <c r="S310" s="130" t="n">
        <v>0</v>
      </c>
      <c r="T310" s="130" t="n">
        <v>0</v>
      </c>
      <c r="U310" s="130" t="n">
        <v>0</v>
      </c>
      <c r="V310" s="130" t="n">
        <v>0</v>
      </c>
      <c r="W310" s="130" t="n">
        <v>0</v>
      </c>
      <c r="X310" s="130" t="n">
        <v>0</v>
      </c>
      <c r="Y310" s="130" t="n">
        <v>0</v>
      </c>
      <c r="Z310" s="130" t="n">
        <v>0</v>
      </c>
      <c r="AA310" s="130" t="n">
        <v>0</v>
      </c>
      <c r="AB310" s="130" t="n">
        <v>0</v>
      </c>
      <c r="AC310" s="130" t="n">
        <v>0</v>
      </c>
      <c r="AD310" s="130" t="n">
        <v>0</v>
      </c>
      <c r="AE310" s="130" t="n">
        <v>0</v>
      </c>
      <c r="AF310" s="130" t="n">
        <v>0</v>
      </c>
      <c r="AG310" s="130" t="n">
        <v>0</v>
      </c>
      <c r="AH310" s="130" t="n">
        <v>0</v>
      </c>
      <c r="AI310" s="130" t="n">
        <v>0</v>
      </c>
      <c r="AJ310" s="130" t="n">
        <v>0</v>
      </c>
      <c r="AK310" s="130" t="n">
        <v>0</v>
      </c>
      <c r="AL310" s="130" t="n">
        <v>0</v>
      </c>
      <c r="AM310" s="130" t="n">
        <v>0</v>
      </c>
      <c r="AN310" s="130" t="n">
        <v>0</v>
      </c>
      <c r="AO310" s="130" t="n">
        <v>0</v>
      </c>
      <c r="AP310" s="130" t="n">
        <v>0</v>
      </c>
      <c r="AQ310" s="130" t="n">
        <v>0</v>
      </c>
      <c r="AR310" s="130" t="n">
        <v>0</v>
      </c>
      <c r="AS310" s="130" t="n">
        <v>0</v>
      </c>
      <c r="AT310" s="130" t="n">
        <v>0</v>
      </c>
      <c r="AU310" s="130" t="n">
        <v>0</v>
      </c>
      <c r="AV310" s="130" t="n">
        <v>0</v>
      </c>
      <c r="AW310" s="130" t="n">
        <v>0</v>
      </c>
      <c r="AX310" s="130" t="n">
        <v>0</v>
      </c>
      <c r="AY310" s="130" t="n">
        <v>0</v>
      </c>
    </row>
    <row r="311">
      <c r="A311" t="inlineStr">
        <is>
          <t>R11</t>
        </is>
      </c>
      <c r="B311" t="inlineStr">
        <is>
          <t>Camión liviano</t>
        </is>
      </c>
      <c r="C311" t="inlineStr">
        <is>
          <t>Diesel</t>
        </is>
      </c>
      <c r="D311" t="inlineStr">
        <is>
          <t>%</t>
        </is>
      </c>
      <c r="E311" s="63" t="n">
        <v>1</v>
      </c>
      <c r="F311" s="63" t="n">
        <v>1</v>
      </c>
      <c r="G311" s="63" t="n">
        <v>0.997867803837953</v>
      </c>
      <c r="H311" s="63" t="n">
        <v>0.9970238095238095</v>
      </c>
      <c r="I311" s="63" t="n">
        <v>0.9990723562152134</v>
      </c>
      <c r="J311" s="63" t="n">
        <v>0.9990530303030303</v>
      </c>
      <c r="K311" s="130" t="n">
        <v>0.9990530303030303</v>
      </c>
      <c r="L311" s="130" t="n">
        <v>0.9975755521960046</v>
      </c>
      <c r="M311" s="130" t="n">
        <v>0.9970530303030303</v>
      </c>
      <c r="N311" s="130" t="n">
        <v>0.9963743162768238</v>
      </c>
      <c r="O311" s="130" t="n">
        <v>0.9954974582254383</v>
      </c>
      <c r="P311" s="130" t="n">
        <v>0.9943610126956308</v>
      </c>
      <c r="Q311" s="130" t="n">
        <v>0.99287095495864</v>
      </c>
      <c r="R311" s="130" t="n">
        <v>0.9908841776462187</v>
      </c>
      <c r="S311" s="130" t="n">
        <v>0.9881891654871637</v>
      </c>
      <c r="T311" s="130" t="n">
        <v>0.9844832811957247</v>
      </c>
      <c r="U311" s="130" t="n">
        <v>0.9793454254479996</v>
      </c>
      <c r="V311" s="130" t="n">
        <v>0.9722039529641542</v>
      </c>
      <c r="W311" s="130" t="n">
        <v>0.9623033106642822</v>
      </c>
      <c r="X311" s="130" t="n">
        <v>0.9486795093564143</v>
      </c>
      <c r="Y311" s="130" t="n">
        <v>0.9301648832459133</v>
      </c>
      <c r="Z311" s="130" t="n">
        <v>0.9054556926424049</v>
      </c>
      <c r="AA311" s="130" t="n">
        <v>0.8732857019693033</v>
      </c>
      <c r="AB311" s="130" t="n">
        <v>0.8327388223650539</v>
      </c>
      <c r="AC311" s="130" t="n">
        <v>0.7836803376146227</v>
      </c>
      <c r="AD311" s="130" t="n">
        <v>0.7271799830627663</v>
      </c>
      <c r="AE311" s="130" t="n">
        <v>0.6656915919595379</v>
      </c>
      <c r="AF311" s="130" t="n">
        <v>0.6027661662278364</v>
      </c>
      <c r="AG311" s="130" t="n">
        <v>0.542295955619237</v>
      </c>
      <c r="AH311" s="130" t="n">
        <v>0.4875979437765636</v>
      </c>
      <c r="AI311" s="130" t="n">
        <v>0.4407644062345213</v>
      </c>
      <c r="AJ311" s="130" t="n">
        <v>0.402513108983733</v>
      </c>
      <c r="AK311" s="130" t="n">
        <v>0.3724576603256288</v>
      </c>
      <c r="AL311" s="130" t="n">
        <v>0.3495523671975111</v>
      </c>
      <c r="AM311" s="130" t="n">
        <v>0.3324992767883819</v>
      </c>
      <c r="AN311" s="130" t="n">
        <v>0.3200227252814302</v>
      </c>
      <c r="AO311" s="130" t="n">
        <v>0.3110105335610324</v>
      </c>
      <c r="AP311" s="130" t="n">
        <v>0.3045607346464789</v>
      </c>
      <c r="AQ311" s="130" t="n">
        <v>0.2999752942204099</v>
      </c>
      <c r="AR311" s="130" t="n">
        <v>0.2967306593094597</v>
      </c>
      <c r="AS311" s="130" t="n">
        <v>0.2944424329899541</v>
      </c>
      <c r="AT311" s="130" t="n">
        <v>0.2928324997564189</v>
      </c>
      <c r="AU311" s="130" t="n">
        <v>0.2917016735420132</v>
      </c>
      <c r="AV311" s="130" t="n">
        <v>0.2909083005913022</v>
      </c>
      <c r="AW311" s="130" t="n">
        <v>0.2903521357770573</v>
      </c>
      <c r="AX311" s="130" t="n">
        <v>0.2899624805932793</v>
      </c>
      <c r="AY311" s="130" t="n">
        <v>0.2896895936106462</v>
      </c>
    </row>
    <row r="312">
      <c r="A312" t="inlineStr">
        <is>
          <t>R11</t>
        </is>
      </c>
      <c r="B312" t="inlineStr">
        <is>
          <t>Camión liviano</t>
        </is>
      </c>
      <c r="C312" t="inlineStr">
        <is>
          <t>Eléctrico</t>
        </is>
      </c>
      <c r="D312" t="inlineStr">
        <is>
          <t>%</t>
        </is>
      </c>
      <c r="E312" s="63" t="n">
        <v>0</v>
      </c>
      <c r="F312" s="63" t="n">
        <v>0</v>
      </c>
      <c r="G312" s="63" t="n">
        <v>0</v>
      </c>
      <c r="H312" s="63" t="n">
        <v>0</v>
      </c>
      <c r="I312" s="63" t="n">
        <v>0</v>
      </c>
      <c r="J312" s="63" t="n">
        <v>0</v>
      </c>
      <c r="K312" s="130" t="n">
        <v>0</v>
      </c>
      <c r="L312" s="130" t="n">
        <v>0</v>
      </c>
      <c r="M312" s="130" t="n">
        <v>0</v>
      </c>
      <c r="N312" s="130" t="n">
        <v>0</v>
      </c>
      <c r="O312" s="130" t="n">
        <v>0</v>
      </c>
      <c r="P312" s="130" t="n">
        <v>0</v>
      </c>
      <c r="Q312" s="130" t="n">
        <v>0</v>
      </c>
      <c r="R312" s="130" t="n">
        <v>0</v>
      </c>
      <c r="S312" s="130" t="n">
        <v>0</v>
      </c>
      <c r="T312" s="130" t="n">
        <v>0</v>
      </c>
      <c r="U312" s="130" t="n">
        <v>0</v>
      </c>
      <c r="V312" s="130" t="n">
        <v>0</v>
      </c>
      <c r="W312" s="130" t="n">
        <v>0</v>
      </c>
      <c r="X312" s="130" t="n">
        <v>0</v>
      </c>
      <c r="Y312" s="130" t="n">
        <v>0</v>
      </c>
      <c r="Z312" s="130" t="n">
        <v>0</v>
      </c>
      <c r="AA312" s="130" t="n">
        <v>0</v>
      </c>
      <c r="AB312" s="130" t="n">
        <v>0</v>
      </c>
      <c r="AC312" s="130" t="n">
        <v>0</v>
      </c>
      <c r="AD312" s="130" t="n">
        <v>0</v>
      </c>
      <c r="AE312" s="130" t="n">
        <v>0</v>
      </c>
      <c r="AF312" s="130" t="n">
        <v>0</v>
      </c>
      <c r="AG312" s="130" t="n">
        <v>0</v>
      </c>
      <c r="AH312" s="130" t="n">
        <v>0</v>
      </c>
      <c r="AI312" s="130" t="n">
        <v>0</v>
      </c>
      <c r="AJ312" s="130" t="n">
        <v>0</v>
      </c>
      <c r="AK312" s="130" t="n">
        <v>0</v>
      </c>
      <c r="AL312" s="130" t="n">
        <v>0</v>
      </c>
      <c r="AM312" s="130" t="n">
        <v>0</v>
      </c>
      <c r="AN312" s="130" t="n">
        <v>0</v>
      </c>
      <c r="AO312" s="130" t="n">
        <v>0</v>
      </c>
      <c r="AP312" s="130" t="n">
        <v>0</v>
      </c>
      <c r="AQ312" s="130" t="n">
        <v>0</v>
      </c>
      <c r="AR312" s="130" t="n">
        <v>0</v>
      </c>
      <c r="AS312" s="130" t="n">
        <v>0</v>
      </c>
      <c r="AT312" s="130" t="n">
        <v>0</v>
      </c>
      <c r="AU312" s="130" t="n">
        <v>0</v>
      </c>
      <c r="AV312" s="130" t="n">
        <v>0</v>
      </c>
      <c r="AW312" s="130" t="n">
        <v>0</v>
      </c>
      <c r="AX312" s="130" t="n">
        <v>0</v>
      </c>
      <c r="AY312" s="130" t="n">
        <v>0</v>
      </c>
    </row>
    <row r="313">
      <c r="A313" t="inlineStr">
        <is>
          <t>R11</t>
        </is>
      </c>
      <c r="B313" t="inlineStr">
        <is>
          <t>Camión liviano</t>
        </is>
      </c>
      <c r="C313" t="inlineStr">
        <is>
          <t>GLP</t>
        </is>
      </c>
      <c r="D313" t="inlineStr">
        <is>
          <t>%</t>
        </is>
      </c>
      <c r="E313" s="63" t="n">
        <v>0</v>
      </c>
      <c r="F313" s="63" t="n">
        <v>0</v>
      </c>
      <c r="G313" s="63" t="n">
        <v>0.002132196162046908</v>
      </c>
      <c r="H313" s="63" t="n">
        <v>0.002976190476190476</v>
      </c>
      <c r="I313" s="63" t="n">
        <v>0.0009276437847866419</v>
      </c>
      <c r="J313" s="63" t="n">
        <v>0.000946969696969697</v>
      </c>
      <c r="K313" s="130" t="n">
        <v>0.000946969696969697</v>
      </c>
      <c r="L313" s="130" t="n">
        <v>0.0009451664165813149</v>
      </c>
      <c r="M313" s="130" t="n">
        <v>0.0009444820541646523</v>
      </c>
      <c r="N313" s="130" t="n">
        <v>0.0009435390789972933</v>
      </c>
      <c r="O313" s="130" t="n">
        <v>0.000942240762660494</v>
      </c>
      <c r="P313" s="130" t="n">
        <v>0.0009404550926088988</v>
      </c>
      <c r="Q313" s="130" t="n">
        <v>0.0009380027002797695</v>
      </c>
      <c r="R313" s="130" t="n">
        <v>0.0009346413714302775</v>
      </c>
      <c r="S313" s="130" t="n">
        <v>0.0009300468188500296</v>
      </c>
      <c r="T313" s="130" t="n">
        <v>0.0009237900333324807</v>
      </c>
      <c r="U313" s="130" t="n">
        <v>0.0009153128999005089</v>
      </c>
      <c r="V313" s="130" t="n">
        <v>0.0009039063367211012</v>
      </c>
      <c r="W313" s="130" t="n">
        <v>0.0008886994788131808</v>
      </c>
      <c r="X313" s="130" t="n">
        <v>0.0008686745226400844</v>
      </c>
      <c r="Y313" s="130" t="n">
        <v>0.0008427286166905043</v>
      </c>
      <c r="Z313" s="130" t="n">
        <v>0.0008098076272242341</v>
      </c>
      <c r="AA313" s="130" t="n">
        <v>0.0007691285329812886</v>
      </c>
      <c r="AB313" s="130" t="n">
        <v>0.0007204770107954757</v>
      </c>
      <c r="AC313" s="130" t="n">
        <v>0.0006645110408438487</v>
      </c>
      <c r="AD313" s="130" t="n">
        <v>0.0006029409849516598</v>
      </c>
      <c r="AE313" s="130" t="n">
        <v>0.0005384440649554032</v>
      </c>
      <c r="AF313" s="130" t="n">
        <v>0.0004742571638099826</v>
      </c>
      <c r="AG313" s="130" t="n">
        <v>0.0004135561183118455</v>
      </c>
      <c r="AH313" s="130" t="n">
        <v>0.0003588591815610379</v>
      </c>
      <c r="AI313" s="130" t="n">
        <v>0.0003116770247518651</v>
      </c>
      <c r="AJ313" s="130" t="n">
        <v>0.0002724851675965862</v>
      </c>
      <c r="AK313" s="130" t="n">
        <v>0.0002409386973078634</v>
      </c>
      <c r="AL313" s="130" t="n">
        <v>0.0002161830439176606</v>
      </c>
      <c r="AM313" s="130" t="n">
        <v>0.0001971408144570867</v>
      </c>
      <c r="AN313" s="130" t="n">
        <v>0.0001827173708002776</v>
      </c>
      <c r="AO313" s="130" t="n">
        <v>0.0001719194115589692</v>
      </c>
      <c r="AP313" s="130" t="n">
        <v>0.0001639061945737102</v>
      </c>
      <c r="AQ313" s="130" t="n">
        <v>0.0001579981553957562</v>
      </c>
      <c r="AR313" s="130" t="n">
        <v>0.0001536631220384914</v>
      </c>
      <c r="AS313" s="130" t="n">
        <v>0.0001504934894887384</v>
      </c>
      <c r="AT313" s="130" t="n">
        <v>0.0001481819342660366</v>
      </c>
      <c r="AU313" s="130" t="n">
        <v>0.0001464993309881929</v>
      </c>
      <c r="AV313" s="130" t="n">
        <v>0.0001452762261611567</v>
      </c>
      <c r="AW313" s="130" t="n">
        <v>0.0001443880222798923</v>
      </c>
      <c r="AX313" s="130" t="n">
        <v>0.0001437434862529122</v>
      </c>
      <c r="AY313" s="130" t="n">
        <v>0.0001432760164977593</v>
      </c>
    </row>
    <row r="314">
      <c r="A314" t="inlineStr">
        <is>
          <t>R11</t>
        </is>
      </c>
      <c r="B314" t="inlineStr">
        <is>
          <t>Camión liviano</t>
        </is>
      </c>
      <c r="C314" t="inlineStr">
        <is>
          <t>GNC</t>
        </is>
      </c>
      <c r="D314" t="inlineStr">
        <is>
          <t>%</t>
        </is>
      </c>
      <c r="E314" s="63" t="n">
        <v>0</v>
      </c>
      <c r="F314" s="63" t="n">
        <v>0</v>
      </c>
      <c r="G314" s="63" t="n">
        <v>0</v>
      </c>
      <c r="H314" s="63" t="n">
        <v>0</v>
      </c>
      <c r="I314" s="63" t="n">
        <v>0</v>
      </c>
      <c r="J314" s="63" t="n">
        <v>0</v>
      </c>
      <c r="K314" s="130" t="n">
        <v>0</v>
      </c>
      <c r="L314" s="130" t="n">
        <v>0</v>
      </c>
      <c r="M314" s="130" t="n">
        <v>0</v>
      </c>
      <c r="N314" s="130" t="n">
        <v>0</v>
      </c>
      <c r="O314" s="130" t="n">
        <v>0</v>
      </c>
      <c r="P314" s="130" t="n">
        <v>0</v>
      </c>
      <c r="Q314" s="130" t="n">
        <v>0</v>
      </c>
      <c r="R314" s="130" t="n">
        <v>0</v>
      </c>
      <c r="S314" s="130" t="n">
        <v>0</v>
      </c>
      <c r="T314" s="130" t="n">
        <v>0</v>
      </c>
      <c r="U314" s="130" t="n">
        <v>0</v>
      </c>
      <c r="V314" s="130" t="n">
        <v>0</v>
      </c>
      <c r="W314" s="130" t="n">
        <v>0</v>
      </c>
      <c r="X314" s="130" t="n">
        <v>0</v>
      </c>
      <c r="Y314" s="130" t="n">
        <v>0</v>
      </c>
      <c r="Z314" s="130" t="n">
        <v>0</v>
      </c>
      <c r="AA314" s="130" t="n">
        <v>0</v>
      </c>
      <c r="AB314" s="130" t="n">
        <v>0</v>
      </c>
      <c r="AC314" s="130" t="n">
        <v>0</v>
      </c>
      <c r="AD314" s="130" t="n">
        <v>0</v>
      </c>
      <c r="AE314" s="130" t="n">
        <v>0</v>
      </c>
      <c r="AF314" s="130" t="n">
        <v>0</v>
      </c>
      <c r="AG314" s="130" t="n">
        <v>0</v>
      </c>
      <c r="AH314" s="130" t="n">
        <v>0</v>
      </c>
      <c r="AI314" s="130" t="n">
        <v>0</v>
      </c>
      <c r="AJ314" s="130" t="n">
        <v>0</v>
      </c>
      <c r="AK314" s="130" t="n">
        <v>0</v>
      </c>
      <c r="AL314" s="130" t="n">
        <v>0</v>
      </c>
      <c r="AM314" s="130" t="n">
        <v>0</v>
      </c>
      <c r="AN314" s="130" t="n">
        <v>0</v>
      </c>
      <c r="AO314" s="130" t="n">
        <v>0</v>
      </c>
      <c r="AP314" s="130" t="n">
        <v>0</v>
      </c>
      <c r="AQ314" s="130" t="n">
        <v>0</v>
      </c>
      <c r="AR314" s="130" t="n">
        <v>0</v>
      </c>
      <c r="AS314" s="130" t="n">
        <v>0</v>
      </c>
      <c r="AT314" s="130" t="n">
        <v>0</v>
      </c>
      <c r="AU314" s="130" t="n">
        <v>0</v>
      </c>
      <c r="AV314" s="130" t="n">
        <v>0</v>
      </c>
      <c r="AW314" s="130" t="n">
        <v>0</v>
      </c>
      <c r="AX314" s="130" t="n">
        <v>0</v>
      </c>
      <c r="AY314" s="130" t="n">
        <v>0</v>
      </c>
    </row>
    <row r="315">
      <c r="A315" t="inlineStr">
        <is>
          <t>R11</t>
        </is>
      </c>
      <c r="B315" t="inlineStr">
        <is>
          <t>Camión liviano</t>
        </is>
      </c>
      <c r="C315" t="inlineStr">
        <is>
          <t>Hidrógeno-Comb-Directa</t>
        </is>
      </c>
      <c r="D315" t="inlineStr">
        <is>
          <t>%</t>
        </is>
      </c>
      <c r="E315" s="63" t="n">
        <v>0</v>
      </c>
      <c r="F315" s="63" t="n">
        <v>0</v>
      </c>
      <c r="G315" s="63" t="n">
        <v>0</v>
      </c>
      <c r="H315" s="63" t="n">
        <v>0</v>
      </c>
      <c r="I315" s="63" t="n">
        <v>0</v>
      </c>
      <c r="J315" s="63" t="n">
        <v>0</v>
      </c>
      <c r="K315" s="71" t="n">
        <v>0</v>
      </c>
      <c r="L315" s="71" t="n">
        <v>0.000777508228522504</v>
      </c>
      <c r="M315" s="71" t="n">
        <v>0.001</v>
      </c>
      <c r="N315" s="71" t="n">
        <v>0.001250341200009448</v>
      </c>
      <c r="O315" s="71" t="n">
        <v>0.001515853309977464</v>
      </c>
      <c r="P315" s="71" t="n">
        <v>0.001780375585581813</v>
      </c>
      <c r="Q315" s="71" t="n">
        <v>0.002027983367962302</v>
      </c>
      <c r="R315" s="71" t="n">
        <v>0.002246594447847678</v>
      </c>
      <c r="S315" s="71" t="n">
        <v>0.002429861378661591</v>
      </c>
      <c r="T315" s="71" t="n">
        <v>0.00257694323603277</v>
      </c>
      <c r="U315" s="71" t="n">
        <v>0.002690908188994707</v>
      </c>
      <c r="V315" s="71" t="n">
        <v>0.002776831462149613</v>
      </c>
      <c r="W315" s="71" t="n">
        <v>0.00284028691880296</v>
      </c>
      <c r="X315" s="71" t="n">
        <v>0.002886437420502082</v>
      </c>
      <c r="Y315" s="71" t="n">
        <v>0.002919629679503655</v>
      </c>
      <c r="Z315" s="71" t="n">
        <v>0.002943310985180656</v>
      </c>
      <c r="AA315" s="71" t="n">
        <v>0.002960109873126804</v>
      </c>
      <c r="AB315" s="71" t="n">
        <v>0.002971978071875217</v>
      </c>
      <c r="AC315" s="71" t="n">
        <v>0.002980338671474984</v>
      </c>
      <c r="AD315" s="71" t="n">
        <v>0.002986216378370161</v>
      </c>
      <c r="AE315" s="71" t="n">
        <v>0.002990342652627952</v>
      </c>
      <c r="AF315" s="71" t="n">
        <v>0.002993236480364331</v>
      </c>
      <c r="AG315" s="71" t="n">
        <v>0.002995264544724422</v>
      </c>
      <c r="AH315" s="71" t="n">
        <v>0.002996685160550891</v>
      </c>
      <c r="AI315" s="71" t="n">
        <v>0.002997679927965552</v>
      </c>
      <c r="AJ315" s="71" t="n">
        <v>0.002998376332198952</v>
      </c>
      <c r="AK315" s="71" t="n">
        <v>0.002998863779543957</v>
      </c>
      <c r="AL315" s="71" t="n">
        <v>0.002999204927314111</v>
      </c>
      <c r="AM315" s="71" t="n">
        <v>0.002999443665195523</v>
      </c>
      <c r="AN315" s="71" t="n">
        <v>0.002999610726135422</v>
      </c>
      <c r="AO315" s="71" t="n">
        <v>0.002999727625153023</v>
      </c>
      <c r="AP315" s="71" t="n">
        <v>0.002999809421603156</v>
      </c>
      <c r="AQ315" s="71" t="n">
        <v>0.002999866654985469</v>
      </c>
      <c r="AR315" s="71" t="n">
        <v>0.002999906700909882</v>
      </c>
      <c r="AS315" s="71" t="n">
        <v>0.002999934720579167</v>
      </c>
      <c r="AT315" s="71" t="n">
        <v>0.002999954325483501</v>
      </c>
      <c r="AU315" s="71" t="n">
        <v>0.002999968042649025</v>
      </c>
      <c r="AV315" s="71" t="n">
        <v>0.002999977640247622</v>
      </c>
      <c r="AW315" s="71" t="n">
        <v>0.002999984355460299</v>
      </c>
      <c r="AX315" s="71" t="n">
        <v>0.002999989053928068</v>
      </c>
      <c r="AY315" s="71" t="n">
        <v>0.002999992341325685</v>
      </c>
    </row>
    <row r="316">
      <c r="A316" t="inlineStr">
        <is>
          <t>R11</t>
        </is>
      </c>
      <c r="B316" t="inlineStr">
        <is>
          <t>Camión liviano</t>
        </is>
      </c>
      <c r="C316" t="inlineStr">
        <is>
          <t>Hidrógeno-Fuel-Cell</t>
        </is>
      </c>
      <c r="D316" t="inlineStr">
        <is>
          <t>%</t>
        </is>
      </c>
      <c r="E316" s="63" t="n">
        <v>0</v>
      </c>
      <c r="F316" s="63" t="n">
        <v>0</v>
      </c>
      <c r="G316" s="63" t="n">
        <v>0</v>
      </c>
      <c r="H316" s="63" t="n">
        <v>0</v>
      </c>
      <c r="I316" s="63" t="n">
        <v>0</v>
      </c>
      <c r="J316" s="63" t="n">
        <v>0</v>
      </c>
      <c r="K316" s="130" t="n">
        <v>0</v>
      </c>
      <c r="L316" s="130" t="n">
        <v>0.0006999698785031712</v>
      </c>
      <c r="M316" s="130" t="n">
        <v>0.001</v>
      </c>
      <c r="N316" s="130" t="n">
        <v>0.001428372826197013</v>
      </c>
      <c r="O316" s="130" t="n">
        <v>0.002039718767614486</v>
      </c>
      <c r="P316" s="130" t="n">
        <v>0.0029116420218177</v>
      </c>
      <c r="Q316" s="130" t="n">
        <v>0.004154091976428089</v>
      </c>
      <c r="R316" s="130" t="n">
        <v>0.005922258208963956</v>
      </c>
      <c r="S316" s="130" t="n">
        <v>0.008434003437205075</v>
      </c>
      <c r="T316" s="130" t="n">
        <v>0.01199280587127293</v>
      </c>
      <c r="U316" s="130" t="n">
        <v>0.01701669666603602</v>
      </c>
      <c r="V316" s="130" t="n">
        <v>0.0240722458767266</v>
      </c>
      <c r="W316" s="130" t="n">
        <v>0.0339094327199452</v>
      </c>
      <c r="X316" s="130" t="n">
        <v>0.04748708352611394</v>
      </c>
      <c r="Y316" s="130" t="n">
        <v>0.06596851737761344</v>
      </c>
      <c r="Z316" s="130" t="n">
        <v>0.09065402667544482</v>
      </c>
      <c r="AA316" s="130" t="n">
        <v>0.1228072184606002</v>
      </c>
      <c r="AB316" s="130" t="n">
        <v>0.1633422298661012</v>
      </c>
      <c r="AC316" s="130" t="n">
        <v>0.2123923540169326</v>
      </c>
      <c r="AD316" s="130" t="n">
        <v>0.2688868308618939</v>
      </c>
      <c r="AE316" s="130" t="n">
        <v>0.3303710956908645</v>
      </c>
      <c r="AF316" s="130" t="n">
        <v>0.3932936275948296</v>
      </c>
      <c r="AG316" s="130" t="n">
        <v>0.4537618101390687</v>
      </c>
      <c r="AH316" s="130" t="n">
        <v>0.5084584013659157</v>
      </c>
      <c r="AI316" s="130" t="n">
        <v>0.5552909441405434</v>
      </c>
      <c r="AJ316" s="130" t="n">
        <v>0.5935415449870982</v>
      </c>
      <c r="AK316" s="130" t="n">
        <v>0.6235965061978574</v>
      </c>
      <c r="AL316" s="130" t="n">
        <v>0.6465014581782049</v>
      </c>
      <c r="AM316" s="130" t="n">
        <v>0.6635543098494527</v>
      </c>
      <c r="AN316" s="130" t="n">
        <v>0.6760306942954646</v>
      </c>
      <c r="AO316" s="130" t="n">
        <v>0.6850427691168448</v>
      </c>
      <c r="AP316" s="130" t="n">
        <v>0.6914924862349481</v>
      </c>
      <c r="AQ316" s="130" t="n">
        <v>0.6960778694276348</v>
      </c>
      <c r="AR316" s="130" t="n">
        <v>0.6993224642926605</v>
      </c>
      <c r="AS316" s="130" t="n">
        <v>0.7016106625924969</v>
      </c>
      <c r="AT316" s="130" t="n">
        <v>0.7032205762211278</v>
      </c>
      <c r="AU316" s="130" t="n">
        <v>0.704351388718368</v>
      </c>
      <c r="AV316" s="130" t="n">
        <v>0.7051447520714803</v>
      </c>
      <c r="AW316" s="130" t="n">
        <v>0.7057009101705125</v>
      </c>
      <c r="AX316" s="130" t="n">
        <v>0.7060905606558228</v>
      </c>
      <c r="AY316" s="130" t="n">
        <v>0.7063634443510584</v>
      </c>
    </row>
    <row r="317">
      <c r="A317" t="inlineStr">
        <is>
          <t>R11</t>
        </is>
      </c>
      <c r="B317" t="inlineStr">
        <is>
          <t>Camión mediano</t>
        </is>
      </c>
      <c r="C317" t="inlineStr">
        <is>
          <t>Gasolina</t>
        </is>
      </c>
      <c r="D317" t="inlineStr">
        <is>
          <t>%</t>
        </is>
      </c>
      <c r="E317" s="63" t="n">
        <v>0</v>
      </c>
      <c r="F317" s="63" t="n">
        <v>0</v>
      </c>
      <c r="G317" s="63" t="n">
        <v>0</v>
      </c>
      <c r="H317" s="63" t="n">
        <v>0</v>
      </c>
      <c r="I317" s="63" t="n">
        <v>0</v>
      </c>
      <c r="J317" s="63" t="n">
        <v>0</v>
      </c>
      <c r="K317" s="130" t="n">
        <v>0</v>
      </c>
      <c r="L317" s="130" t="n">
        <v>0</v>
      </c>
      <c r="M317" s="130" t="n">
        <v>0</v>
      </c>
      <c r="N317" s="130" t="n">
        <v>0</v>
      </c>
      <c r="O317" s="130" t="n">
        <v>0</v>
      </c>
      <c r="P317" s="130" t="n">
        <v>0</v>
      </c>
      <c r="Q317" s="130" t="n">
        <v>0</v>
      </c>
      <c r="R317" s="130" t="n">
        <v>0</v>
      </c>
      <c r="S317" s="130" t="n">
        <v>0</v>
      </c>
      <c r="T317" s="130" t="n">
        <v>0</v>
      </c>
      <c r="U317" s="130" t="n">
        <v>0</v>
      </c>
      <c r="V317" s="130" t="n">
        <v>0</v>
      </c>
      <c r="W317" s="130" t="n">
        <v>0</v>
      </c>
      <c r="X317" s="130" t="n">
        <v>0</v>
      </c>
      <c r="Y317" s="130" t="n">
        <v>0</v>
      </c>
      <c r="Z317" s="130" t="n">
        <v>0</v>
      </c>
      <c r="AA317" s="130" t="n">
        <v>0</v>
      </c>
      <c r="AB317" s="130" t="n">
        <v>0</v>
      </c>
      <c r="AC317" s="130" t="n">
        <v>0</v>
      </c>
      <c r="AD317" s="130" t="n">
        <v>0</v>
      </c>
      <c r="AE317" s="130" t="n">
        <v>0</v>
      </c>
      <c r="AF317" s="130" t="n">
        <v>0</v>
      </c>
      <c r="AG317" s="130" t="n">
        <v>0</v>
      </c>
      <c r="AH317" s="130" t="n">
        <v>0</v>
      </c>
      <c r="AI317" s="130" t="n">
        <v>0</v>
      </c>
      <c r="AJ317" s="130" t="n">
        <v>0</v>
      </c>
      <c r="AK317" s="130" t="n">
        <v>0</v>
      </c>
      <c r="AL317" s="130" t="n">
        <v>0</v>
      </c>
      <c r="AM317" s="130" t="n">
        <v>0</v>
      </c>
      <c r="AN317" s="130" t="n">
        <v>0</v>
      </c>
      <c r="AO317" s="130" t="n">
        <v>0</v>
      </c>
      <c r="AP317" s="130" t="n">
        <v>0</v>
      </c>
      <c r="AQ317" s="130" t="n">
        <v>0</v>
      </c>
      <c r="AR317" s="130" t="n">
        <v>0</v>
      </c>
      <c r="AS317" s="130" t="n">
        <v>0</v>
      </c>
      <c r="AT317" s="130" t="n">
        <v>0</v>
      </c>
      <c r="AU317" s="130" t="n">
        <v>0</v>
      </c>
      <c r="AV317" s="130" t="n">
        <v>0</v>
      </c>
      <c r="AW317" s="130" t="n">
        <v>0</v>
      </c>
      <c r="AX317" s="130" t="n">
        <v>0</v>
      </c>
      <c r="AY317" s="130" t="n">
        <v>0</v>
      </c>
    </row>
    <row r="318">
      <c r="A318" t="inlineStr">
        <is>
          <t>R11</t>
        </is>
      </c>
      <c r="B318" t="inlineStr">
        <is>
          <t>Camión mediano</t>
        </is>
      </c>
      <c r="C318" t="inlineStr">
        <is>
          <t>Diesel</t>
        </is>
      </c>
      <c r="D318" t="inlineStr">
        <is>
          <t>%</t>
        </is>
      </c>
      <c r="E318" s="63" t="n">
        <v>1</v>
      </c>
      <c r="F318" s="63" t="n">
        <v>1</v>
      </c>
      <c r="G318" s="63" t="n">
        <v>0.997867803837953</v>
      </c>
      <c r="H318" s="63" t="n">
        <v>0.9970238095238095</v>
      </c>
      <c r="I318" s="63" t="n">
        <v>0.9990723562152134</v>
      </c>
      <c r="J318" s="63" t="n">
        <v>0.9990530303030303</v>
      </c>
      <c r="K318" s="130" t="n">
        <v>0.9990530303030303</v>
      </c>
      <c r="L318" s="130" t="n">
        <v>0.9975755521960046</v>
      </c>
      <c r="M318" s="130" t="n">
        <v>0.9970530303030303</v>
      </c>
      <c r="N318" s="130" t="n">
        <v>0.9963743162768238</v>
      </c>
      <c r="O318" s="130" t="n">
        <v>0.9954974582254383</v>
      </c>
      <c r="P318" s="130" t="n">
        <v>0.9943610126956308</v>
      </c>
      <c r="Q318" s="130" t="n">
        <v>0.99287095495864</v>
      </c>
      <c r="R318" s="130" t="n">
        <v>0.9908841776462187</v>
      </c>
      <c r="S318" s="130" t="n">
        <v>0.9881891654871637</v>
      </c>
      <c r="T318" s="130" t="n">
        <v>0.9844832811957247</v>
      </c>
      <c r="U318" s="130" t="n">
        <v>0.9793454254479996</v>
      </c>
      <c r="V318" s="130" t="n">
        <v>0.9722039529641542</v>
      </c>
      <c r="W318" s="130" t="n">
        <v>0.9623033106642822</v>
      </c>
      <c r="X318" s="130" t="n">
        <v>0.9486795093564143</v>
      </c>
      <c r="Y318" s="130" t="n">
        <v>0.9301648832459133</v>
      </c>
      <c r="Z318" s="130" t="n">
        <v>0.9054556926424049</v>
      </c>
      <c r="AA318" s="130" t="n">
        <v>0.8732857019693033</v>
      </c>
      <c r="AB318" s="130" t="n">
        <v>0.8327388223650539</v>
      </c>
      <c r="AC318" s="130" t="n">
        <v>0.7836803376146227</v>
      </c>
      <c r="AD318" s="130" t="n">
        <v>0.7271799830627663</v>
      </c>
      <c r="AE318" s="130" t="n">
        <v>0.6656915919595379</v>
      </c>
      <c r="AF318" s="130" t="n">
        <v>0.6027661662278364</v>
      </c>
      <c r="AG318" s="130" t="n">
        <v>0.542295955619237</v>
      </c>
      <c r="AH318" s="130" t="n">
        <v>0.4875979437765636</v>
      </c>
      <c r="AI318" s="130" t="n">
        <v>0.4407644062345213</v>
      </c>
      <c r="AJ318" s="130" t="n">
        <v>0.402513108983733</v>
      </c>
      <c r="AK318" s="130" t="n">
        <v>0.3724576603256288</v>
      </c>
      <c r="AL318" s="130" t="n">
        <v>0.3495523671975111</v>
      </c>
      <c r="AM318" s="130" t="n">
        <v>0.3324992767883819</v>
      </c>
      <c r="AN318" s="130" t="n">
        <v>0.3200227252814302</v>
      </c>
      <c r="AO318" s="130" t="n">
        <v>0.3110105335610324</v>
      </c>
      <c r="AP318" s="130" t="n">
        <v>0.3045607346464789</v>
      </c>
      <c r="AQ318" s="130" t="n">
        <v>0.2999752942204099</v>
      </c>
      <c r="AR318" s="130" t="n">
        <v>0.2967306593094597</v>
      </c>
      <c r="AS318" s="130" t="n">
        <v>0.2944424329899541</v>
      </c>
      <c r="AT318" s="130" t="n">
        <v>0.2928324997564189</v>
      </c>
      <c r="AU318" s="130" t="n">
        <v>0.2917016735420132</v>
      </c>
      <c r="AV318" s="130" t="n">
        <v>0.2909083005913022</v>
      </c>
      <c r="AW318" s="130" t="n">
        <v>0.2903521357770573</v>
      </c>
      <c r="AX318" s="130" t="n">
        <v>0.2899624805932793</v>
      </c>
      <c r="AY318" s="130" t="n">
        <v>0.2896895936106462</v>
      </c>
    </row>
    <row r="319">
      <c r="A319" t="inlineStr">
        <is>
          <t>R11</t>
        </is>
      </c>
      <c r="B319" t="inlineStr">
        <is>
          <t>Camión mediano</t>
        </is>
      </c>
      <c r="C319" t="inlineStr">
        <is>
          <t>Eléctrico</t>
        </is>
      </c>
      <c r="D319" t="inlineStr">
        <is>
          <t>%</t>
        </is>
      </c>
      <c r="E319" s="63" t="n">
        <v>0</v>
      </c>
      <c r="F319" s="63" t="n">
        <v>0</v>
      </c>
      <c r="G319" s="63" t="n">
        <v>0</v>
      </c>
      <c r="H319" s="63" t="n">
        <v>0</v>
      </c>
      <c r="I319" s="63" t="n">
        <v>0</v>
      </c>
      <c r="J319" s="63" t="n">
        <v>0</v>
      </c>
      <c r="K319" s="130" t="n">
        <v>0</v>
      </c>
      <c r="L319" s="130" t="n">
        <v>0</v>
      </c>
      <c r="M319" s="130" t="n">
        <v>0</v>
      </c>
      <c r="N319" s="130" t="n">
        <v>0</v>
      </c>
      <c r="O319" s="130" t="n">
        <v>0</v>
      </c>
      <c r="P319" s="130" t="n">
        <v>0</v>
      </c>
      <c r="Q319" s="130" t="n">
        <v>0</v>
      </c>
      <c r="R319" s="130" t="n">
        <v>0</v>
      </c>
      <c r="S319" s="130" t="n">
        <v>0</v>
      </c>
      <c r="T319" s="130" t="n">
        <v>0</v>
      </c>
      <c r="U319" s="130" t="n">
        <v>0</v>
      </c>
      <c r="V319" s="130" t="n">
        <v>0</v>
      </c>
      <c r="W319" s="130" t="n">
        <v>0</v>
      </c>
      <c r="X319" s="130" t="n">
        <v>0</v>
      </c>
      <c r="Y319" s="130" t="n">
        <v>0</v>
      </c>
      <c r="Z319" s="130" t="n">
        <v>0</v>
      </c>
      <c r="AA319" s="130" t="n">
        <v>0</v>
      </c>
      <c r="AB319" s="130" t="n">
        <v>0</v>
      </c>
      <c r="AC319" s="130" t="n">
        <v>0</v>
      </c>
      <c r="AD319" s="130" t="n">
        <v>0</v>
      </c>
      <c r="AE319" s="130" t="n">
        <v>0</v>
      </c>
      <c r="AF319" s="130" t="n">
        <v>0</v>
      </c>
      <c r="AG319" s="130" t="n">
        <v>0</v>
      </c>
      <c r="AH319" s="130" t="n">
        <v>0</v>
      </c>
      <c r="AI319" s="130" t="n">
        <v>0</v>
      </c>
      <c r="AJ319" s="130" t="n">
        <v>0</v>
      </c>
      <c r="AK319" s="130" t="n">
        <v>0</v>
      </c>
      <c r="AL319" s="130" t="n">
        <v>0</v>
      </c>
      <c r="AM319" s="130" t="n">
        <v>0</v>
      </c>
      <c r="AN319" s="130" t="n">
        <v>0</v>
      </c>
      <c r="AO319" s="130" t="n">
        <v>0</v>
      </c>
      <c r="AP319" s="130" t="n">
        <v>0</v>
      </c>
      <c r="AQ319" s="130" t="n">
        <v>0</v>
      </c>
      <c r="AR319" s="130" t="n">
        <v>0</v>
      </c>
      <c r="AS319" s="130" t="n">
        <v>0</v>
      </c>
      <c r="AT319" s="130" t="n">
        <v>0</v>
      </c>
      <c r="AU319" s="130" t="n">
        <v>0</v>
      </c>
      <c r="AV319" s="130" t="n">
        <v>0</v>
      </c>
      <c r="AW319" s="130" t="n">
        <v>0</v>
      </c>
      <c r="AX319" s="130" t="n">
        <v>0</v>
      </c>
      <c r="AY319" s="130" t="n">
        <v>0</v>
      </c>
    </row>
    <row r="320">
      <c r="A320" t="inlineStr">
        <is>
          <t>R11</t>
        </is>
      </c>
      <c r="B320" t="inlineStr">
        <is>
          <t>Camión mediano</t>
        </is>
      </c>
      <c r="C320" t="inlineStr">
        <is>
          <t>GLP</t>
        </is>
      </c>
      <c r="D320" t="inlineStr">
        <is>
          <t>%</t>
        </is>
      </c>
      <c r="E320" s="63" t="n">
        <v>0</v>
      </c>
      <c r="F320" s="63" t="n">
        <v>0</v>
      </c>
      <c r="G320" s="63" t="n">
        <v>0.002132196162046908</v>
      </c>
      <c r="H320" s="63" t="n">
        <v>0.002976190476190476</v>
      </c>
      <c r="I320" s="63" t="n">
        <v>0.0009276437847866419</v>
      </c>
      <c r="J320" s="63" t="n">
        <v>0.000946969696969697</v>
      </c>
      <c r="K320" s="130" t="n">
        <v>0.000946969696969697</v>
      </c>
      <c r="L320" s="130" t="n">
        <v>0.0009451664165813149</v>
      </c>
      <c r="M320" s="130" t="n">
        <v>0.0009444820541646523</v>
      </c>
      <c r="N320" s="130" t="n">
        <v>0.0009435390789972933</v>
      </c>
      <c r="O320" s="130" t="n">
        <v>0.000942240762660494</v>
      </c>
      <c r="P320" s="130" t="n">
        <v>0.0009404550926088988</v>
      </c>
      <c r="Q320" s="130" t="n">
        <v>0.0009380027002797695</v>
      </c>
      <c r="R320" s="130" t="n">
        <v>0.0009346413714302775</v>
      </c>
      <c r="S320" s="130" t="n">
        <v>0.0009300468188500296</v>
      </c>
      <c r="T320" s="130" t="n">
        <v>0.0009237900333324807</v>
      </c>
      <c r="U320" s="130" t="n">
        <v>0.0009153128999005089</v>
      </c>
      <c r="V320" s="130" t="n">
        <v>0.0009039063367211012</v>
      </c>
      <c r="W320" s="130" t="n">
        <v>0.0008886994788131808</v>
      </c>
      <c r="X320" s="130" t="n">
        <v>0.0008686745226400844</v>
      </c>
      <c r="Y320" s="130" t="n">
        <v>0.0008427286166905043</v>
      </c>
      <c r="Z320" s="130" t="n">
        <v>0.0008098076272242341</v>
      </c>
      <c r="AA320" s="130" t="n">
        <v>0.0007691285329812886</v>
      </c>
      <c r="AB320" s="130" t="n">
        <v>0.0007204770107954757</v>
      </c>
      <c r="AC320" s="130" t="n">
        <v>0.0006645110408438487</v>
      </c>
      <c r="AD320" s="130" t="n">
        <v>0.0006029409849516598</v>
      </c>
      <c r="AE320" s="130" t="n">
        <v>0.0005384440649554032</v>
      </c>
      <c r="AF320" s="130" t="n">
        <v>0.0004742571638099826</v>
      </c>
      <c r="AG320" s="130" t="n">
        <v>0.0004135561183118455</v>
      </c>
      <c r="AH320" s="130" t="n">
        <v>0.0003588591815610379</v>
      </c>
      <c r="AI320" s="130" t="n">
        <v>0.0003116770247518651</v>
      </c>
      <c r="AJ320" s="130" t="n">
        <v>0.0002724851675965862</v>
      </c>
      <c r="AK320" s="130" t="n">
        <v>0.0002409386973078634</v>
      </c>
      <c r="AL320" s="130" t="n">
        <v>0.0002161830439176606</v>
      </c>
      <c r="AM320" s="130" t="n">
        <v>0.0001971408144570867</v>
      </c>
      <c r="AN320" s="130" t="n">
        <v>0.0001827173708002776</v>
      </c>
      <c r="AO320" s="130" t="n">
        <v>0.0001719194115589692</v>
      </c>
      <c r="AP320" s="130" t="n">
        <v>0.0001639061945737102</v>
      </c>
      <c r="AQ320" s="130" t="n">
        <v>0.0001579981553957562</v>
      </c>
      <c r="AR320" s="130" t="n">
        <v>0.0001536631220384914</v>
      </c>
      <c r="AS320" s="130" t="n">
        <v>0.0001504934894887384</v>
      </c>
      <c r="AT320" s="130" t="n">
        <v>0.0001481819342660366</v>
      </c>
      <c r="AU320" s="130" t="n">
        <v>0.0001464993309881929</v>
      </c>
      <c r="AV320" s="130" t="n">
        <v>0.0001452762261611567</v>
      </c>
      <c r="AW320" s="130" t="n">
        <v>0.0001443880222798923</v>
      </c>
      <c r="AX320" s="130" t="n">
        <v>0.0001437434862529122</v>
      </c>
      <c r="AY320" s="130" t="n">
        <v>0.0001432760164977593</v>
      </c>
    </row>
    <row r="321">
      <c r="A321" t="inlineStr">
        <is>
          <t>R11</t>
        </is>
      </c>
      <c r="B321" t="inlineStr">
        <is>
          <t>Camión mediano</t>
        </is>
      </c>
      <c r="C321" t="inlineStr">
        <is>
          <t>GNC</t>
        </is>
      </c>
      <c r="D321" t="inlineStr">
        <is>
          <t>%</t>
        </is>
      </c>
      <c r="E321" s="63" t="n">
        <v>0</v>
      </c>
      <c r="F321" s="63" t="n">
        <v>0</v>
      </c>
      <c r="G321" s="63" t="n">
        <v>0</v>
      </c>
      <c r="H321" s="63" t="n">
        <v>0</v>
      </c>
      <c r="I321" s="63" t="n">
        <v>0</v>
      </c>
      <c r="J321" s="63" t="n">
        <v>0</v>
      </c>
      <c r="K321" s="130" t="n">
        <v>0</v>
      </c>
      <c r="L321" s="130" t="n">
        <v>0</v>
      </c>
      <c r="M321" s="130" t="n">
        <v>0</v>
      </c>
      <c r="N321" s="130" t="n">
        <v>0</v>
      </c>
      <c r="O321" s="130" t="n">
        <v>0</v>
      </c>
      <c r="P321" s="130" t="n">
        <v>0</v>
      </c>
      <c r="Q321" s="130" t="n">
        <v>0</v>
      </c>
      <c r="R321" s="130" t="n">
        <v>0</v>
      </c>
      <c r="S321" s="130" t="n">
        <v>0</v>
      </c>
      <c r="T321" s="130" t="n">
        <v>0</v>
      </c>
      <c r="U321" s="130" t="n">
        <v>0</v>
      </c>
      <c r="V321" s="130" t="n">
        <v>0</v>
      </c>
      <c r="W321" s="130" t="n">
        <v>0</v>
      </c>
      <c r="X321" s="130" t="n">
        <v>0</v>
      </c>
      <c r="Y321" s="130" t="n">
        <v>0</v>
      </c>
      <c r="Z321" s="130" t="n">
        <v>0</v>
      </c>
      <c r="AA321" s="130" t="n">
        <v>0</v>
      </c>
      <c r="AB321" s="130" t="n">
        <v>0</v>
      </c>
      <c r="AC321" s="130" t="n">
        <v>0</v>
      </c>
      <c r="AD321" s="130" t="n">
        <v>0</v>
      </c>
      <c r="AE321" s="130" t="n">
        <v>0</v>
      </c>
      <c r="AF321" s="130" t="n">
        <v>0</v>
      </c>
      <c r="AG321" s="130" t="n">
        <v>0</v>
      </c>
      <c r="AH321" s="130" t="n">
        <v>0</v>
      </c>
      <c r="AI321" s="130" t="n">
        <v>0</v>
      </c>
      <c r="AJ321" s="130" t="n">
        <v>0</v>
      </c>
      <c r="AK321" s="130" t="n">
        <v>0</v>
      </c>
      <c r="AL321" s="130" t="n">
        <v>0</v>
      </c>
      <c r="AM321" s="130" t="n">
        <v>0</v>
      </c>
      <c r="AN321" s="130" t="n">
        <v>0</v>
      </c>
      <c r="AO321" s="130" t="n">
        <v>0</v>
      </c>
      <c r="AP321" s="130" t="n">
        <v>0</v>
      </c>
      <c r="AQ321" s="130" t="n">
        <v>0</v>
      </c>
      <c r="AR321" s="130" t="n">
        <v>0</v>
      </c>
      <c r="AS321" s="130" t="n">
        <v>0</v>
      </c>
      <c r="AT321" s="130" t="n">
        <v>0</v>
      </c>
      <c r="AU321" s="130" t="n">
        <v>0</v>
      </c>
      <c r="AV321" s="130" t="n">
        <v>0</v>
      </c>
      <c r="AW321" s="130" t="n">
        <v>0</v>
      </c>
      <c r="AX321" s="130" t="n">
        <v>0</v>
      </c>
      <c r="AY321" s="130" t="n">
        <v>0</v>
      </c>
    </row>
    <row r="322">
      <c r="A322" t="inlineStr">
        <is>
          <t>R11</t>
        </is>
      </c>
      <c r="B322" t="inlineStr">
        <is>
          <t>Camión mediano</t>
        </is>
      </c>
      <c r="C322" t="inlineStr">
        <is>
          <t>Hidrógeno-Comb-Directa</t>
        </is>
      </c>
      <c r="D322" t="inlineStr">
        <is>
          <t>%</t>
        </is>
      </c>
      <c r="E322" s="63" t="n">
        <v>0</v>
      </c>
      <c r="F322" s="63" t="n">
        <v>0</v>
      </c>
      <c r="G322" s="63" t="n">
        <v>0</v>
      </c>
      <c r="H322" s="63" t="n">
        <v>0</v>
      </c>
      <c r="I322" s="63" t="n">
        <v>0</v>
      </c>
      <c r="J322" s="63" t="n">
        <v>0</v>
      </c>
      <c r="K322" s="130" t="n">
        <v>0</v>
      </c>
      <c r="L322" s="130" t="n">
        <v>0.000777508228522504</v>
      </c>
      <c r="M322" s="130" t="n">
        <v>0.001</v>
      </c>
      <c r="N322" s="130" t="n">
        <v>0.001250341200009448</v>
      </c>
      <c r="O322" s="130" t="n">
        <v>0.001515853309977464</v>
      </c>
      <c r="P322" s="130" t="n">
        <v>0.001780375585581813</v>
      </c>
      <c r="Q322" s="130" t="n">
        <v>0.002027983367962302</v>
      </c>
      <c r="R322" s="130" t="n">
        <v>0.002246594447847678</v>
      </c>
      <c r="S322" s="130" t="n">
        <v>0.002429861378661591</v>
      </c>
      <c r="T322" s="130" t="n">
        <v>0.00257694323603277</v>
      </c>
      <c r="U322" s="130" t="n">
        <v>0.002690908188994707</v>
      </c>
      <c r="V322" s="130" t="n">
        <v>0.002776831462149613</v>
      </c>
      <c r="W322" s="130" t="n">
        <v>0.00284028691880296</v>
      </c>
      <c r="X322" s="130" t="n">
        <v>0.002886437420502082</v>
      </c>
      <c r="Y322" s="130" t="n">
        <v>0.002919629679503655</v>
      </c>
      <c r="Z322" s="130" t="n">
        <v>0.002943310985180656</v>
      </c>
      <c r="AA322" s="130" t="n">
        <v>0.002960109873126804</v>
      </c>
      <c r="AB322" s="130" t="n">
        <v>0.002971978071875217</v>
      </c>
      <c r="AC322" s="130" t="n">
        <v>0.002980338671474984</v>
      </c>
      <c r="AD322" s="130" t="n">
        <v>0.002986216378370161</v>
      </c>
      <c r="AE322" s="130" t="n">
        <v>0.002990342652627952</v>
      </c>
      <c r="AF322" s="130" t="n">
        <v>0.002993236480364331</v>
      </c>
      <c r="AG322" s="130" t="n">
        <v>0.002995264544724422</v>
      </c>
      <c r="AH322" s="130" t="n">
        <v>0.002996685160550891</v>
      </c>
      <c r="AI322" s="130" t="n">
        <v>0.002997679927965552</v>
      </c>
      <c r="AJ322" s="130" t="n">
        <v>0.002998376332198952</v>
      </c>
      <c r="AK322" s="130" t="n">
        <v>0.002998863779543957</v>
      </c>
      <c r="AL322" s="130" t="n">
        <v>0.002999204927314111</v>
      </c>
      <c r="AM322" s="130" t="n">
        <v>0.002999443665195523</v>
      </c>
      <c r="AN322" s="130" t="n">
        <v>0.002999610726135422</v>
      </c>
      <c r="AO322" s="130" t="n">
        <v>0.002999727625153023</v>
      </c>
      <c r="AP322" s="130" t="n">
        <v>0.002999809421603156</v>
      </c>
      <c r="AQ322" s="130" t="n">
        <v>0.002999866654985469</v>
      </c>
      <c r="AR322" s="130" t="n">
        <v>0.002999906700909882</v>
      </c>
      <c r="AS322" s="130" t="n">
        <v>0.002999934720579167</v>
      </c>
      <c r="AT322" s="130" t="n">
        <v>0.002999954325483501</v>
      </c>
      <c r="AU322" s="130" t="n">
        <v>0.002999968042649025</v>
      </c>
      <c r="AV322" s="130" t="n">
        <v>0.002999977640247622</v>
      </c>
      <c r="AW322" s="130" t="n">
        <v>0.002999984355460299</v>
      </c>
      <c r="AX322" s="130" t="n">
        <v>0.002999989053928068</v>
      </c>
      <c r="AY322" s="130" t="n">
        <v>0.002999992341325685</v>
      </c>
    </row>
    <row r="323">
      <c r="A323" t="inlineStr">
        <is>
          <t>R11</t>
        </is>
      </c>
      <c r="B323" t="inlineStr">
        <is>
          <t>Camión mediano</t>
        </is>
      </c>
      <c r="C323" t="inlineStr">
        <is>
          <t>Hidrógeno-Fuel-Cell</t>
        </is>
      </c>
      <c r="D323" t="inlineStr">
        <is>
          <t>%</t>
        </is>
      </c>
      <c r="E323" s="63" t="n">
        <v>0</v>
      </c>
      <c r="F323" s="63" t="n">
        <v>0</v>
      </c>
      <c r="G323" s="63" t="n">
        <v>0</v>
      </c>
      <c r="H323" s="63" t="n">
        <v>0</v>
      </c>
      <c r="I323" s="63" t="n">
        <v>0</v>
      </c>
      <c r="J323" s="63" t="n">
        <v>0</v>
      </c>
      <c r="K323" s="130" t="n">
        <v>0</v>
      </c>
      <c r="L323" s="130" t="n">
        <v>0.0006999698785031712</v>
      </c>
      <c r="M323" s="130" t="n">
        <v>0.001</v>
      </c>
      <c r="N323" s="130" t="n">
        <v>0.001428372826197013</v>
      </c>
      <c r="O323" s="130" t="n">
        <v>0.002039718767614486</v>
      </c>
      <c r="P323" s="130" t="n">
        <v>0.0029116420218177</v>
      </c>
      <c r="Q323" s="130" t="n">
        <v>0.004154091976428089</v>
      </c>
      <c r="R323" s="130" t="n">
        <v>0.005922258208963956</v>
      </c>
      <c r="S323" s="130" t="n">
        <v>0.008434003437205075</v>
      </c>
      <c r="T323" s="130" t="n">
        <v>0.01199280587127293</v>
      </c>
      <c r="U323" s="130" t="n">
        <v>0.01701669666603602</v>
      </c>
      <c r="V323" s="130" t="n">
        <v>0.0240722458767266</v>
      </c>
      <c r="W323" s="130" t="n">
        <v>0.0339094327199452</v>
      </c>
      <c r="X323" s="130" t="n">
        <v>0.04748708352611394</v>
      </c>
      <c r="Y323" s="130" t="n">
        <v>0.06596851737761344</v>
      </c>
      <c r="Z323" s="130" t="n">
        <v>0.09065402667544482</v>
      </c>
      <c r="AA323" s="130" t="n">
        <v>0.1228072184606002</v>
      </c>
      <c r="AB323" s="130" t="n">
        <v>0.1633422298661012</v>
      </c>
      <c r="AC323" s="130" t="n">
        <v>0.2123923540169326</v>
      </c>
      <c r="AD323" s="130" t="n">
        <v>0.2688868308618939</v>
      </c>
      <c r="AE323" s="130" t="n">
        <v>0.3303710956908645</v>
      </c>
      <c r="AF323" s="130" t="n">
        <v>0.3932936275948296</v>
      </c>
      <c r="AG323" s="130" t="n">
        <v>0.4537618101390687</v>
      </c>
      <c r="AH323" s="130" t="n">
        <v>0.5084584013659157</v>
      </c>
      <c r="AI323" s="130" t="n">
        <v>0.5552909441405434</v>
      </c>
      <c r="AJ323" s="130" t="n">
        <v>0.5935415449870982</v>
      </c>
      <c r="AK323" s="130" t="n">
        <v>0.6235965061978574</v>
      </c>
      <c r="AL323" s="130" t="n">
        <v>0.6465014581782049</v>
      </c>
      <c r="AM323" s="130" t="n">
        <v>0.6635543098494527</v>
      </c>
      <c r="AN323" s="130" t="n">
        <v>0.6760306942954646</v>
      </c>
      <c r="AO323" s="130" t="n">
        <v>0.6850427691168448</v>
      </c>
      <c r="AP323" s="130" t="n">
        <v>0.6914924862349481</v>
      </c>
      <c r="AQ323" s="130" t="n">
        <v>0.6960778694276348</v>
      </c>
      <c r="AR323" s="130" t="n">
        <v>0.6993224642926605</v>
      </c>
      <c r="AS323" s="130" t="n">
        <v>0.7016106625924969</v>
      </c>
      <c r="AT323" s="130" t="n">
        <v>0.7032205762211278</v>
      </c>
      <c r="AU323" s="130" t="n">
        <v>0.704351388718368</v>
      </c>
      <c r="AV323" s="130" t="n">
        <v>0.7051447520714803</v>
      </c>
      <c r="AW323" s="130" t="n">
        <v>0.7057009101705125</v>
      </c>
      <c r="AX323" s="130" t="n">
        <v>0.7060905606558228</v>
      </c>
      <c r="AY323" s="130" t="n">
        <v>0.7063634443510584</v>
      </c>
    </row>
    <row r="324">
      <c r="A324" t="inlineStr">
        <is>
          <t>R11</t>
        </is>
      </c>
      <c r="B324" t="inlineStr">
        <is>
          <t>Camión pesado</t>
        </is>
      </c>
      <c r="C324" t="inlineStr">
        <is>
          <t>Gasolina</t>
        </is>
      </c>
      <c r="D324" t="inlineStr">
        <is>
          <t>%</t>
        </is>
      </c>
      <c r="E324" s="63" t="n">
        <v>0</v>
      </c>
      <c r="F324" s="63" t="n">
        <v>0</v>
      </c>
      <c r="G324" s="63" t="n">
        <v>0</v>
      </c>
      <c r="H324" s="63" t="n">
        <v>0</v>
      </c>
      <c r="I324" s="63" t="n">
        <v>0</v>
      </c>
      <c r="J324" s="63" t="n">
        <v>0</v>
      </c>
      <c r="K324" s="130" t="n">
        <v>0</v>
      </c>
      <c r="L324" s="130" t="n">
        <v>0</v>
      </c>
      <c r="M324" s="130" t="n">
        <v>0</v>
      </c>
      <c r="N324" s="130" t="n">
        <v>0</v>
      </c>
      <c r="O324" s="130" t="n">
        <v>0</v>
      </c>
      <c r="P324" s="130" t="n">
        <v>0</v>
      </c>
      <c r="Q324" s="130" t="n">
        <v>0</v>
      </c>
      <c r="R324" s="130" t="n">
        <v>0</v>
      </c>
      <c r="S324" s="130" t="n">
        <v>0</v>
      </c>
      <c r="T324" s="130" t="n">
        <v>0</v>
      </c>
      <c r="U324" s="130" t="n">
        <v>0</v>
      </c>
      <c r="V324" s="130" t="n">
        <v>0</v>
      </c>
      <c r="W324" s="130" t="n">
        <v>0</v>
      </c>
      <c r="X324" s="130" t="n">
        <v>0</v>
      </c>
      <c r="Y324" s="130" t="n">
        <v>0</v>
      </c>
      <c r="Z324" s="130" t="n">
        <v>0</v>
      </c>
      <c r="AA324" s="130" t="n">
        <v>0</v>
      </c>
      <c r="AB324" s="130" t="n">
        <v>0</v>
      </c>
      <c r="AC324" s="130" t="n">
        <v>0</v>
      </c>
      <c r="AD324" s="130" t="n">
        <v>0</v>
      </c>
      <c r="AE324" s="130" t="n">
        <v>0</v>
      </c>
      <c r="AF324" s="130" t="n">
        <v>0</v>
      </c>
      <c r="AG324" s="130" t="n">
        <v>0</v>
      </c>
      <c r="AH324" s="130" t="n">
        <v>0</v>
      </c>
      <c r="AI324" s="130" t="n">
        <v>0</v>
      </c>
      <c r="AJ324" s="130" t="n">
        <v>0</v>
      </c>
      <c r="AK324" s="130" t="n">
        <v>0</v>
      </c>
      <c r="AL324" s="130" t="n">
        <v>0</v>
      </c>
      <c r="AM324" s="130" t="n">
        <v>0</v>
      </c>
      <c r="AN324" s="130" t="n">
        <v>0</v>
      </c>
      <c r="AO324" s="130" t="n">
        <v>0</v>
      </c>
      <c r="AP324" s="130" t="n">
        <v>0</v>
      </c>
      <c r="AQ324" s="130" t="n">
        <v>0</v>
      </c>
      <c r="AR324" s="130" t="n">
        <v>0</v>
      </c>
      <c r="AS324" s="130" t="n">
        <v>0</v>
      </c>
      <c r="AT324" s="130" t="n">
        <v>0</v>
      </c>
      <c r="AU324" s="130" t="n">
        <v>0</v>
      </c>
      <c r="AV324" s="130" t="n">
        <v>0</v>
      </c>
      <c r="AW324" s="130" t="n">
        <v>0</v>
      </c>
      <c r="AX324" s="130" t="n">
        <v>0</v>
      </c>
      <c r="AY324" s="130" t="n">
        <v>0</v>
      </c>
    </row>
    <row r="325">
      <c r="A325" t="inlineStr">
        <is>
          <t>R11</t>
        </is>
      </c>
      <c r="B325" t="inlineStr">
        <is>
          <t>Camión pesado</t>
        </is>
      </c>
      <c r="C325" t="inlineStr">
        <is>
          <t>Diesel</t>
        </is>
      </c>
      <c r="D325" t="inlineStr">
        <is>
          <t>%</t>
        </is>
      </c>
      <c r="E325" s="63" t="n">
        <v>1</v>
      </c>
      <c r="F325" s="63" t="n">
        <v>1</v>
      </c>
      <c r="G325" s="63" t="n">
        <v>1</v>
      </c>
      <c r="H325" s="63" t="n">
        <v>1</v>
      </c>
      <c r="I325" s="63" t="n">
        <v>1</v>
      </c>
      <c r="J325" s="63" t="n">
        <v>1</v>
      </c>
      <c r="K325" s="130" t="n">
        <v>1</v>
      </c>
      <c r="L325" s="130" t="n">
        <v>0.9985225218929743</v>
      </c>
      <c r="M325" s="130" t="n">
        <v>0.998</v>
      </c>
      <c r="N325" s="130" t="n">
        <v>0.9973212859737935</v>
      </c>
      <c r="O325" s="130" t="n">
        <v>0.9964444279224081</v>
      </c>
      <c r="P325" s="130" t="n">
        <v>0.9953079823926005</v>
      </c>
      <c r="Q325" s="130" t="n">
        <v>0.9938179246556097</v>
      </c>
      <c r="R325" s="130" t="n">
        <v>0.9918311473431884</v>
      </c>
      <c r="S325" s="130" t="n">
        <v>0.9891361351841335</v>
      </c>
      <c r="T325" s="130" t="n">
        <v>0.9854302508926944</v>
      </c>
      <c r="U325" s="130" t="n">
        <v>0.9802923951449694</v>
      </c>
      <c r="V325" s="130" t="n">
        <v>0.9731509226611239</v>
      </c>
      <c r="W325" s="130" t="n">
        <v>0.9632502803612519</v>
      </c>
      <c r="X325" s="130" t="n">
        <v>0.949626479053384</v>
      </c>
      <c r="Y325" s="130" t="n">
        <v>0.931111852942883</v>
      </c>
      <c r="Z325" s="130" t="n">
        <v>0.9064026623393746</v>
      </c>
      <c r="AA325" s="130" t="n">
        <v>0.8742326716662731</v>
      </c>
      <c r="AB325" s="130" t="n">
        <v>0.8336857920620236</v>
      </c>
      <c r="AC325" s="130" t="n">
        <v>0.7846273073115925</v>
      </c>
      <c r="AD325" s="130" t="n">
        <v>0.728126952759736</v>
      </c>
      <c r="AE325" s="130" t="n">
        <v>0.6666385616565076</v>
      </c>
      <c r="AF325" s="130" t="n">
        <v>0.6037131359248061</v>
      </c>
      <c r="AG325" s="130" t="n">
        <v>0.5432429253162068</v>
      </c>
      <c r="AH325" s="130" t="n">
        <v>0.4885449134735333</v>
      </c>
      <c r="AI325" s="130" t="n">
        <v>0.441711375931491</v>
      </c>
      <c r="AJ325" s="130" t="n">
        <v>0.4034600786807028</v>
      </c>
      <c r="AK325" s="130" t="n">
        <v>0.3734046300225985</v>
      </c>
      <c r="AL325" s="130" t="n">
        <v>0.3504993368944809</v>
      </c>
      <c r="AM325" s="130" t="n">
        <v>0.3334462464853516</v>
      </c>
      <c r="AN325" s="130" t="n">
        <v>0.3209696949783999</v>
      </c>
      <c r="AO325" s="130" t="n">
        <v>0.3119575032580021</v>
      </c>
      <c r="AP325" s="130" t="n">
        <v>0.3055077043434486</v>
      </c>
      <c r="AQ325" s="130" t="n">
        <v>0.3009222639173796</v>
      </c>
      <c r="AR325" s="130" t="n">
        <v>0.2976776290064295</v>
      </c>
      <c r="AS325" s="130" t="n">
        <v>0.2953894026869238</v>
      </c>
      <c r="AT325" s="130" t="n">
        <v>0.2937794694533886</v>
      </c>
      <c r="AU325" s="130" t="n">
        <v>0.2926486432389829</v>
      </c>
      <c r="AV325" s="130" t="n">
        <v>0.291855270288272</v>
      </c>
      <c r="AW325" s="130" t="n">
        <v>0.291299105474027</v>
      </c>
      <c r="AX325" s="130" t="n">
        <v>0.2909094502902491</v>
      </c>
      <c r="AY325" s="130" t="n">
        <v>0.2906365633076159</v>
      </c>
    </row>
    <row r="326">
      <c r="A326" t="inlineStr">
        <is>
          <t>R11</t>
        </is>
      </c>
      <c r="B326" t="inlineStr">
        <is>
          <t>Camión pesado</t>
        </is>
      </c>
      <c r="C326" t="inlineStr">
        <is>
          <t>Eléctrico</t>
        </is>
      </c>
      <c r="D326" t="inlineStr">
        <is>
          <t>%</t>
        </is>
      </c>
      <c r="E326" s="63" t="n">
        <v>0</v>
      </c>
      <c r="F326" s="63" t="n">
        <v>0</v>
      </c>
      <c r="G326" s="63" t="n">
        <v>0</v>
      </c>
      <c r="H326" s="63" t="n">
        <v>0</v>
      </c>
      <c r="I326" s="63" t="n">
        <v>0</v>
      </c>
      <c r="J326" s="63" t="n">
        <v>0</v>
      </c>
      <c r="K326" s="130" t="n">
        <v>0</v>
      </c>
      <c r="L326" s="130" t="n">
        <v>0</v>
      </c>
      <c r="M326" s="130" t="n">
        <v>0</v>
      </c>
      <c r="N326" s="130" t="n">
        <v>0</v>
      </c>
      <c r="O326" s="130" t="n">
        <v>0</v>
      </c>
      <c r="P326" s="130" t="n">
        <v>0</v>
      </c>
      <c r="Q326" s="130" t="n">
        <v>0</v>
      </c>
      <c r="R326" s="130" t="n">
        <v>0</v>
      </c>
      <c r="S326" s="130" t="n">
        <v>0</v>
      </c>
      <c r="T326" s="130" t="n">
        <v>0</v>
      </c>
      <c r="U326" s="130" t="n">
        <v>0</v>
      </c>
      <c r="V326" s="130" t="n">
        <v>0</v>
      </c>
      <c r="W326" s="130" t="n">
        <v>0</v>
      </c>
      <c r="X326" s="130" t="n">
        <v>0</v>
      </c>
      <c r="Y326" s="130" t="n">
        <v>0</v>
      </c>
      <c r="Z326" s="130" t="n">
        <v>0</v>
      </c>
      <c r="AA326" s="130" t="n">
        <v>0</v>
      </c>
      <c r="AB326" s="130" t="n">
        <v>0</v>
      </c>
      <c r="AC326" s="130" t="n">
        <v>0</v>
      </c>
      <c r="AD326" s="130" t="n">
        <v>0</v>
      </c>
      <c r="AE326" s="130" t="n">
        <v>0</v>
      </c>
      <c r="AF326" s="130" t="n">
        <v>0</v>
      </c>
      <c r="AG326" s="130" t="n">
        <v>0</v>
      </c>
      <c r="AH326" s="130" t="n">
        <v>0</v>
      </c>
      <c r="AI326" s="130" t="n">
        <v>0</v>
      </c>
      <c r="AJ326" s="130" t="n">
        <v>0</v>
      </c>
      <c r="AK326" s="130" t="n">
        <v>0</v>
      </c>
      <c r="AL326" s="130" t="n">
        <v>0</v>
      </c>
      <c r="AM326" s="130" t="n">
        <v>0</v>
      </c>
      <c r="AN326" s="130" t="n">
        <v>0</v>
      </c>
      <c r="AO326" s="130" t="n">
        <v>0</v>
      </c>
      <c r="AP326" s="130" t="n">
        <v>0</v>
      </c>
      <c r="AQ326" s="130" t="n">
        <v>0</v>
      </c>
      <c r="AR326" s="130" t="n">
        <v>0</v>
      </c>
      <c r="AS326" s="130" t="n">
        <v>0</v>
      </c>
      <c r="AT326" s="130" t="n">
        <v>0</v>
      </c>
      <c r="AU326" s="130" t="n">
        <v>0</v>
      </c>
      <c r="AV326" s="130" t="n">
        <v>0</v>
      </c>
      <c r="AW326" s="130" t="n">
        <v>0</v>
      </c>
      <c r="AX326" s="130" t="n">
        <v>0</v>
      </c>
      <c r="AY326" s="130" t="n">
        <v>0</v>
      </c>
    </row>
    <row r="327">
      <c r="A327" t="inlineStr">
        <is>
          <t>R11</t>
        </is>
      </c>
      <c r="B327" t="inlineStr">
        <is>
          <t>Camión pesado</t>
        </is>
      </c>
      <c r="C327" t="inlineStr">
        <is>
          <t>GLP</t>
        </is>
      </c>
      <c r="D327" t="inlineStr">
        <is>
          <t>%</t>
        </is>
      </c>
      <c r="E327" s="63" t="n">
        <v>0</v>
      </c>
      <c r="F327" s="63" t="n">
        <v>0</v>
      </c>
      <c r="G327" s="63" t="n">
        <v>0</v>
      </c>
      <c r="H327" s="63" t="n">
        <v>0</v>
      </c>
      <c r="I327" s="63" t="n">
        <v>0</v>
      </c>
      <c r="J327" s="63" t="n">
        <v>0</v>
      </c>
      <c r="K327" s="130" t="n">
        <v>0</v>
      </c>
      <c r="L327" s="130" t="n">
        <v>0</v>
      </c>
      <c r="M327" s="130" t="n">
        <v>0</v>
      </c>
      <c r="N327" s="130" t="n">
        <v>0</v>
      </c>
      <c r="O327" s="130" t="n">
        <v>0</v>
      </c>
      <c r="P327" s="130" t="n">
        <v>0</v>
      </c>
      <c r="Q327" s="130" t="n">
        <v>0</v>
      </c>
      <c r="R327" s="130" t="n">
        <v>0</v>
      </c>
      <c r="S327" s="130" t="n">
        <v>0</v>
      </c>
      <c r="T327" s="130" t="n">
        <v>0</v>
      </c>
      <c r="U327" s="130" t="n">
        <v>0</v>
      </c>
      <c r="V327" s="130" t="n">
        <v>0</v>
      </c>
      <c r="W327" s="130" t="n">
        <v>0</v>
      </c>
      <c r="X327" s="130" t="n">
        <v>0</v>
      </c>
      <c r="Y327" s="130" t="n">
        <v>0</v>
      </c>
      <c r="Z327" s="130" t="n">
        <v>0</v>
      </c>
      <c r="AA327" s="130" t="n">
        <v>0</v>
      </c>
      <c r="AB327" s="130" t="n">
        <v>0</v>
      </c>
      <c r="AC327" s="130" t="n">
        <v>0</v>
      </c>
      <c r="AD327" s="130" t="n">
        <v>0</v>
      </c>
      <c r="AE327" s="130" t="n">
        <v>0</v>
      </c>
      <c r="AF327" s="130" t="n">
        <v>0</v>
      </c>
      <c r="AG327" s="130" t="n">
        <v>0</v>
      </c>
      <c r="AH327" s="130" t="n">
        <v>0</v>
      </c>
      <c r="AI327" s="130" t="n">
        <v>0</v>
      </c>
      <c r="AJ327" s="130" t="n">
        <v>0</v>
      </c>
      <c r="AK327" s="130" t="n">
        <v>0</v>
      </c>
      <c r="AL327" s="130" t="n">
        <v>0</v>
      </c>
      <c r="AM327" s="130" t="n">
        <v>0</v>
      </c>
      <c r="AN327" s="130" t="n">
        <v>0</v>
      </c>
      <c r="AO327" s="130" t="n">
        <v>0</v>
      </c>
      <c r="AP327" s="130" t="n">
        <v>0</v>
      </c>
      <c r="AQ327" s="130" t="n">
        <v>0</v>
      </c>
      <c r="AR327" s="130" t="n">
        <v>0</v>
      </c>
      <c r="AS327" s="130" t="n">
        <v>0</v>
      </c>
      <c r="AT327" s="130" t="n">
        <v>0</v>
      </c>
      <c r="AU327" s="130" t="n">
        <v>0</v>
      </c>
      <c r="AV327" s="130" t="n">
        <v>0</v>
      </c>
      <c r="AW327" s="130" t="n">
        <v>0</v>
      </c>
      <c r="AX327" s="130" t="n">
        <v>0</v>
      </c>
      <c r="AY327" s="130" t="n">
        <v>0</v>
      </c>
    </row>
    <row r="328">
      <c r="A328" t="inlineStr">
        <is>
          <t>R11</t>
        </is>
      </c>
      <c r="B328" t="inlineStr">
        <is>
          <t>Camión pesado</t>
        </is>
      </c>
      <c r="C328" t="inlineStr">
        <is>
          <t>GNC</t>
        </is>
      </c>
      <c r="D328" t="inlineStr">
        <is>
          <t>%</t>
        </is>
      </c>
      <c r="E328" s="63" t="n">
        <v>0</v>
      </c>
      <c r="F328" s="63" t="n">
        <v>0</v>
      </c>
      <c r="G328" s="63" t="n">
        <v>0</v>
      </c>
      <c r="H328" s="63" t="n">
        <v>0</v>
      </c>
      <c r="I328" s="63" t="n">
        <v>0</v>
      </c>
      <c r="J328" s="63" t="n">
        <v>0</v>
      </c>
      <c r="K328" s="130" t="n">
        <v>0</v>
      </c>
      <c r="L328" s="130" t="n">
        <v>0</v>
      </c>
      <c r="M328" s="130" t="n">
        <v>0</v>
      </c>
      <c r="N328" s="130" t="n">
        <v>0</v>
      </c>
      <c r="O328" s="130" t="n">
        <v>0</v>
      </c>
      <c r="P328" s="130" t="n">
        <v>0</v>
      </c>
      <c r="Q328" s="130" t="n">
        <v>0</v>
      </c>
      <c r="R328" s="130" t="n">
        <v>0</v>
      </c>
      <c r="S328" s="130" t="n">
        <v>0</v>
      </c>
      <c r="T328" s="130" t="n">
        <v>0</v>
      </c>
      <c r="U328" s="130" t="n">
        <v>0</v>
      </c>
      <c r="V328" s="130" t="n">
        <v>0</v>
      </c>
      <c r="W328" s="130" t="n">
        <v>0</v>
      </c>
      <c r="X328" s="130" t="n">
        <v>0</v>
      </c>
      <c r="Y328" s="130" t="n">
        <v>0</v>
      </c>
      <c r="Z328" s="130" t="n">
        <v>0</v>
      </c>
      <c r="AA328" s="130" t="n">
        <v>0</v>
      </c>
      <c r="AB328" s="130" t="n">
        <v>0</v>
      </c>
      <c r="AC328" s="130" t="n">
        <v>0</v>
      </c>
      <c r="AD328" s="130" t="n">
        <v>0</v>
      </c>
      <c r="AE328" s="130" t="n">
        <v>0</v>
      </c>
      <c r="AF328" s="130" t="n">
        <v>0</v>
      </c>
      <c r="AG328" s="130" t="n">
        <v>0</v>
      </c>
      <c r="AH328" s="130" t="n">
        <v>0</v>
      </c>
      <c r="AI328" s="130" t="n">
        <v>0</v>
      </c>
      <c r="AJ328" s="130" t="n">
        <v>0</v>
      </c>
      <c r="AK328" s="130" t="n">
        <v>0</v>
      </c>
      <c r="AL328" s="130" t="n">
        <v>0</v>
      </c>
      <c r="AM328" s="130" t="n">
        <v>0</v>
      </c>
      <c r="AN328" s="130" t="n">
        <v>0</v>
      </c>
      <c r="AO328" s="130" t="n">
        <v>0</v>
      </c>
      <c r="AP328" s="130" t="n">
        <v>0</v>
      </c>
      <c r="AQ328" s="130" t="n">
        <v>0</v>
      </c>
      <c r="AR328" s="130" t="n">
        <v>0</v>
      </c>
      <c r="AS328" s="130" t="n">
        <v>0</v>
      </c>
      <c r="AT328" s="130" t="n">
        <v>0</v>
      </c>
      <c r="AU328" s="130" t="n">
        <v>0</v>
      </c>
      <c r="AV328" s="130" t="n">
        <v>0</v>
      </c>
      <c r="AW328" s="130" t="n">
        <v>0</v>
      </c>
      <c r="AX328" s="130" t="n">
        <v>0</v>
      </c>
      <c r="AY328" s="130" t="n">
        <v>0</v>
      </c>
    </row>
    <row r="329">
      <c r="A329" t="inlineStr">
        <is>
          <t>R11</t>
        </is>
      </c>
      <c r="B329" t="inlineStr">
        <is>
          <t>Camión pesado</t>
        </is>
      </c>
      <c r="C329" t="inlineStr">
        <is>
          <t>Hidrógeno-Comb-Directa</t>
        </is>
      </c>
      <c r="D329" t="inlineStr">
        <is>
          <t>%</t>
        </is>
      </c>
      <c r="E329" s="63" t="n">
        <v>0</v>
      </c>
      <c r="F329" s="63" t="n">
        <v>0</v>
      </c>
      <c r="G329" s="63" t="n">
        <v>0</v>
      </c>
      <c r="H329" s="63" t="n">
        <v>0</v>
      </c>
      <c r="I329" s="63" t="n">
        <v>0</v>
      </c>
      <c r="J329" s="63" t="n">
        <v>0</v>
      </c>
      <c r="K329" s="130" t="n">
        <v>0</v>
      </c>
      <c r="L329" s="130" t="n">
        <v>0.000777508228522504</v>
      </c>
      <c r="M329" s="130" t="n">
        <v>0.001</v>
      </c>
      <c r="N329" s="130" t="n">
        <v>0.001250341200009448</v>
      </c>
      <c r="O329" s="130" t="n">
        <v>0.001515853309977464</v>
      </c>
      <c r="P329" s="130" t="n">
        <v>0.001780375585581813</v>
      </c>
      <c r="Q329" s="130" t="n">
        <v>0.002027983367962302</v>
      </c>
      <c r="R329" s="130" t="n">
        <v>0.002246594447847678</v>
      </c>
      <c r="S329" s="130" t="n">
        <v>0.002429861378661591</v>
      </c>
      <c r="T329" s="130" t="n">
        <v>0.00257694323603277</v>
      </c>
      <c r="U329" s="130" t="n">
        <v>0.002690908188994707</v>
      </c>
      <c r="V329" s="130" t="n">
        <v>0.002776831462149613</v>
      </c>
      <c r="W329" s="130" t="n">
        <v>0.00284028691880296</v>
      </c>
      <c r="X329" s="130" t="n">
        <v>0.002886437420502082</v>
      </c>
      <c r="Y329" s="130" t="n">
        <v>0.002919629679503655</v>
      </c>
      <c r="Z329" s="130" t="n">
        <v>0.002943310985180656</v>
      </c>
      <c r="AA329" s="130" t="n">
        <v>0.002960109873126804</v>
      </c>
      <c r="AB329" s="130" t="n">
        <v>0.002971978071875217</v>
      </c>
      <c r="AC329" s="130" t="n">
        <v>0.002980338671474984</v>
      </c>
      <c r="AD329" s="130" t="n">
        <v>0.002986216378370161</v>
      </c>
      <c r="AE329" s="130" t="n">
        <v>0.002990342652627952</v>
      </c>
      <c r="AF329" s="130" t="n">
        <v>0.002993236480364331</v>
      </c>
      <c r="AG329" s="130" t="n">
        <v>0.002995264544724422</v>
      </c>
      <c r="AH329" s="130" t="n">
        <v>0.002996685160550891</v>
      </c>
      <c r="AI329" s="130" t="n">
        <v>0.002997679927965552</v>
      </c>
      <c r="AJ329" s="130" t="n">
        <v>0.002998376332198952</v>
      </c>
      <c r="AK329" s="130" t="n">
        <v>0.002998863779543957</v>
      </c>
      <c r="AL329" s="130" t="n">
        <v>0.002999204927314111</v>
      </c>
      <c r="AM329" s="130" t="n">
        <v>0.002999443665195523</v>
      </c>
      <c r="AN329" s="130" t="n">
        <v>0.002999610726135422</v>
      </c>
      <c r="AO329" s="130" t="n">
        <v>0.002999727625153023</v>
      </c>
      <c r="AP329" s="130" t="n">
        <v>0.002999809421603156</v>
      </c>
      <c r="AQ329" s="130" t="n">
        <v>0.002999866654985469</v>
      </c>
      <c r="AR329" s="130" t="n">
        <v>0.002999906700909882</v>
      </c>
      <c r="AS329" s="130" t="n">
        <v>0.002999934720579167</v>
      </c>
      <c r="AT329" s="130" t="n">
        <v>0.002999954325483501</v>
      </c>
      <c r="AU329" s="130" t="n">
        <v>0.002999968042649025</v>
      </c>
      <c r="AV329" s="130" t="n">
        <v>0.002999977640247622</v>
      </c>
      <c r="AW329" s="130" t="n">
        <v>0.002999984355460299</v>
      </c>
      <c r="AX329" s="130" t="n">
        <v>0.002999989053928068</v>
      </c>
      <c r="AY329" s="130" t="n">
        <v>0.002999992341325685</v>
      </c>
    </row>
    <row r="330">
      <c r="A330" t="inlineStr">
        <is>
          <t>R11</t>
        </is>
      </c>
      <c r="B330" t="inlineStr">
        <is>
          <t>Camión pesado</t>
        </is>
      </c>
      <c r="C330" t="inlineStr">
        <is>
          <t>Hidrógeno-Fuel-Cell</t>
        </is>
      </c>
      <c r="D330" t="inlineStr">
        <is>
          <t>%</t>
        </is>
      </c>
      <c r="E330" s="63" t="n">
        <v>0</v>
      </c>
      <c r="F330" s="63" t="n">
        <v>0</v>
      </c>
      <c r="G330" s="63" t="n">
        <v>0</v>
      </c>
      <c r="H330" s="63" t="n">
        <v>0</v>
      </c>
      <c r="I330" s="63" t="n">
        <v>0</v>
      </c>
      <c r="J330" s="63" t="n">
        <v>0</v>
      </c>
      <c r="K330" s="130" t="n">
        <v>0</v>
      </c>
      <c r="L330" s="130" t="n">
        <v>0.0006999698785031712</v>
      </c>
      <c r="M330" s="130" t="n">
        <v>0.001</v>
      </c>
      <c r="N330" s="130" t="n">
        <v>0.001428372826197013</v>
      </c>
      <c r="O330" s="130" t="n">
        <v>0.002039718767614486</v>
      </c>
      <c r="P330" s="130" t="n">
        <v>0.0029116420218177</v>
      </c>
      <c r="Q330" s="130" t="n">
        <v>0.004154091976428089</v>
      </c>
      <c r="R330" s="130" t="n">
        <v>0.005922258208963956</v>
      </c>
      <c r="S330" s="130" t="n">
        <v>0.008434003437205075</v>
      </c>
      <c r="T330" s="130" t="n">
        <v>0.01199280587127293</v>
      </c>
      <c r="U330" s="130" t="n">
        <v>0.01701669666603602</v>
      </c>
      <c r="V330" s="130" t="n">
        <v>0.0240722458767266</v>
      </c>
      <c r="W330" s="130" t="n">
        <v>0.0339094327199452</v>
      </c>
      <c r="X330" s="130" t="n">
        <v>0.04748708352611394</v>
      </c>
      <c r="Y330" s="130" t="n">
        <v>0.06596851737761344</v>
      </c>
      <c r="Z330" s="130" t="n">
        <v>0.09065402667544482</v>
      </c>
      <c r="AA330" s="130" t="n">
        <v>0.1228072184606002</v>
      </c>
      <c r="AB330" s="130" t="n">
        <v>0.1633422298661012</v>
      </c>
      <c r="AC330" s="130" t="n">
        <v>0.2123923540169326</v>
      </c>
      <c r="AD330" s="130" t="n">
        <v>0.2688868308618939</v>
      </c>
      <c r="AE330" s="130" t="n">
        <v>0.3303710956908645</v>
      </c>
      <c r="AF330" s="130" t="n">
        <v>0.3932936275948296</v>
      </c>
      <c r="AG330" s="130" t="n">
        <v>0.4537618101390687</v>
      </c>
      <c r="AH330" s="130" t="n">
        <v>0.5084584013659157</v>
      </c>
      <c r="AI330" s="130" t="n">
        <v>0.5552909441405434</v>
      </c>
      <c r="AJ330" s="130" t="n">
        <v>0.5935415449870982</v>
      </c>
      <c r="AK330" s="130" t="n">
        <v>0.6235965061978574</v>
      </c>
      <c r="AL330" s="130" t="n">
        <v>0.6465014581782049</v>
      </c>
      <c r="AM330" s="130" t="n">
        <v>0.6635543098494527</v>
      </c>
      <c r="AN330" s="130" t="n">
        <v>0.6760306942954646</v>
      </c>
      <c r="AO330" s="130" t="n">
        <v>0.6850427691168448</v>
      </c>
      <c r="AP330" s="130" t="n">
        <v>0.6914924862349481</v>
      </c>
      <c r="AQ330" s="130" t="n">
        <v>0.6960778694276348</v>
      </c>
      <c r="AR330" s="130" t="n">
        <v>0.6993224642926605</v>
      </c>
      <c r="AS330" s="130" t="n">
        <v>0.7016106625924969</v>
      </c>
      <c r="AT330" s="130" t="n">
        <v>0.7032205762211278</v>
      </c>
      <c r="AU330" s="130" t="n">
        <v>0.704351388718368</v>
      </c>
      <c r="AV330" s="130" t="n">
        <v>0.7051447520714803</v>
      </c>
      <c r="AW330" s="130" t="n">
        <v>0.7057009101705125</v>
      </c>
      <c r="AX330" s="130" t="n">
        <v>0.7060905606558228</v>
      </c>
      <c r="AY330" s="130" t="n">
        <v>0.7063634443510584</v>
      </c>
    </row>
    <row r="331">
      <c r="A331" t="inlineStr">
        <is>
          <t>R11</t>
        </is>
      </c>
      <c r="B331" t="inlineStr">
        <is>
          <t>Ferroviario</t>
        </is>
      </c>
      <c r="C331" t="inlineStr">
        <is>
          <t>Diesel</t>
        </is>
      </c>
      <c r="D331" t="inlineStr">
        <is>
          <t>%</t>
        </is>
      </c>
      <c r="E331" s="63" t="n">
        <v>1</v>
      </c>
      <c r="F331" s="63" t="n">
        <v>1</v>
      </c>
      <c r="G331" s="63" t="n">
        <v>1</v>
      </c>
      <c r="H331" s="63" t="n">
        <v>1</v>
      </c>
      <c r="I331" s="63" t="n">
        <v>1</v>
      </c>
      <c r="J331" s="63" t="n">
        <v>1</v>
      </c>
      <c r="K331" s="71" t="n">
        <v>1</v>
      </c>
      <c r="L331" s="71" t="n">
        <v>1</v>
      </c>
      <c r="M331" s="71" t="n">
        <v>1</v>
      </c>
      <c r="N331" s="71" t="n">
        <v>1</v>
      </c>
      <c r="O331" s="71" t="n">
        <v>1</v>
      </c>
      <c r="P331" s="71" t="n">
        <v>1</v>
      </c>
      <c r="Q331" s="71" t="n">
        <v>1</v>
      </c>
      <c r="R331" s="71" t="n">
        <v>1</v>
      </c>
      <c r="S331" s="71" t="n">
        <v>1</v>
      </c>
      <c r="T331" s="71" t="n">
        <v>1</v>
      </c>
      <c r="U331" s="71" t="n">
        <v>1</v>
      </c>
      <c r="V331" s="71" t="n">
        <v>1</v>
      </c>
      <c r="W331" s="71" t="n">
        <v>1</v>
      </c>
      <c r="X331" s="71" t="n">
        <v>1</v>
      </c>
      <c r="Y331" s="71" t="n">
        <v>1</v>
      </c>
      <c r="Z331" s="71" t="n">
        <v>1</v>
      </c>
      <c r="AA331" s="71" t="n">
        <v>1</v>
      </c>
      <c r="AB331" s="71" t="n">
        <v>1</v>
      </c>
      <c r="AC331" s="71" t="n">
        <v>1</v>
      </c>
      <c r="AD331" s="71" t="n">
        <v>1</v>
      </c>
      <c r="AE331" s="71" t="n">
        <v>1</v>
      </c>
      <c r="AF331" s="71" t="n">
        <v>1</v>
      </c>
      <c r="AG331" s="71" t="n">
        <v>1</v>
      </c>
      <c r="AH331" s="71" t="n">
        <v>1</v>
      </c>
      <c r="AI331" s="71" t="n">
        <v>1</v>
      </c>
      <c r="AJ331" s="71" t="n">
        <v>1</v>
      </c>
      <c r="AK331" s="71" t="n">
        <v>1</v>
      </c>
      <c r="AL331" s="71" t="n">
        <v>1</v>
      </c>
      <c r="AM331" s="71" t="n">
        <v>1</v>
      </c>
      <c r="AN331" s="71" t="n">
        <v>1</v>
      </c>
      <c r="AO331" s="71" t="n">
        <v>1</v>
      </c>
      <c r="AP331" s="71" t="n">
        <v>1</v>
      </c>
      <c r="AQ331" s="71" t="n">
        <v>1</v>
      </c>
      <c r="AR331" s="71" t="n">
        <v>1</v>
      </c>
      <c r="AS331" s="71" t="n">
        <v>1</v>
      </c>
      <c r="AT331" s="71" t="n">
        <v>1</v>
      </c>
      <c r="AU331" s="71" t="n">
        <v>1</v>
      </c>
      <c r="AV331" s="71" t="n">
        <v>1</v>
      </c>
      <c r="AW331" s="71" t="n">
        <v>1</v>
      </c>
      <c r="AX331" s="71" t="n">
        <v>1</v>
      </c>
      <c r="AY331" s="71" t="n">
        <v>1</v>
      </c>
    </row>
    <row r="332">
      <c r="A332" t="inlineStr">
        <is>
          <t>R11</t>
        </is>
      </c>
      <c r="B332" t="inlineStr">
        <is>
          <t>Ferroviario</t>
        </is>
      </c>
      <c r="C332" t="inlineStr">
        <is>
          <t>Eléctrico</t>
        </is>
      </c>
      <c r="D332" t="inlineStr">
        <is>
          <t>%</t>
        </is>
      </c>
      <c r="E332" s="63" t="n">
        <v>0</v>
      </c>
      <c r="F332" s="63" t="n">
        <v>0</v>
      </c>
      <c r="G332" s="63" t="n">
        <v>0</v>
      </c>
      <c r="H332" s="63" t="n">
        <v>0</v>
      </c>
      <c r="I332" s="63" t="n">
        <v>0</v>
      </c>
      <c r="J332" s="63" t="n">
        <v>0</v>
      </c>
      <c r="K332" s="71" t="n">
        <v>0</v>
      </c>
      <c r="L332" s="71" t="n">
        <v>0</v>
      </c>
      <c r="M332" s="71" t="n">
        <v>0</v>
      </c>
      <c r="N332" s="71" t="n">
        <v>0</v>
      </c>
      <c r="O332" s="71" t="n">
        <v>0</v>
      </c>
      <c r="P332" s="71" t="n">
        <v>0</v>
      </c>
      <c r="Q332" s="71" t="n">
        <v>0</v>
      </c>
      <c r="R332" s="71" t="n">
        <v>0</v>
      </c>
      <c r="S332" s="71" t="n">
        <v>0</v>
      </c>
      <c r="T332" s="71" t="n">
        <v>0</v>
      </c>
      <c r="U332" s="71" t="n">
        <v>0</v>
      </c>
      <c r="V332" s="71" t="n">
        <v>0</v>
      </c>
      <c r="W332" s="71" t="n">
        <v>0</v>
      </c>
      <c r="X332" s="71" t="n">
        <v>0</v>
      </c>
      <c r="Y332" s="71" t="n">
        <v>0</v>
      </c>
      <c r="Z332" s="71" t="n">
        <v>0</v>
      </c>
      <c r="AA332" s="71" t="n">
        <v>0</v>
      </c>
      <c r="AB332" s="71" t="n">
        <v>0</v>
      </c>
      <c r="AC332" s="71" t="n">
        <v>0</v>
      </c>
      <c r="AD332" s="71" t="n">
        <v>0</v>
      </c>
      <c r="AE332" s="71" t="n">
        <v>0</v>
      </c>
      <c r="AF332" s="71" t="n">
        <v>0</v>
      </c>
      <c r="AG332" s="71" t="n">
        <v>0</v>
      </c>
      <c r="AH332" s="71" t="n">
        <v>0</v>
      </c>
      <c r="AI332" s="71" t="n">
        <v>0</v>
      </c>
      <c r="AJ332" s="71" t="n">
        <v>0</v>
      </c>
      <c r="AK332" s="71" t="n">
        <v>0</v>
      </c>
      <c r="AL332" s="71" t="n">
        <v>0</v>
      </c>
      <c r="AM332" s="71" t="n">
        <v>0</v>
      </c>
      <c r="AN332" s="71" t="n">
        <v>0</v>
      </c>
      <c r="AO332" s="71" t="n">
        <v>0</v>
      </c>
      <c r="AP332" s="71" t="n">
        <v>0</v>
      </c>
      <c r="AQ332" s="71" t="n">
        <v>0</v>
      </c>
      <c r="AR332" s="71" t="n">
        <v>0</v>
      </c>
      <c r="AS332" s="71" t="n">
        <v>0</v>
      </c>
      <c r="AT332" s="71" t="n">
        <v>0</v>
      </c>
      <c r="AU332" s="71" t="n">
        <v>0</v>
      </c>
      <c r="AV332" s="71" t="n">
        <v>0</v>
      </c>
      <c r="AW332" s="71" t="n">
        <v>0</v>
      </c>
      <c r="AX332" s="71" t="n">
        <v>0</v>
      </c>
      <c r="AY332" s="71" t="n">
        <v>0</v>
      </c>
    </row>
    <row r="333">
      <c r="A333" t="inlineStr">
        <is>
          <t>R11</t>
        </is>
      </c>
      <c r="B333" t="inlineStr">
        <is>
          <t>Ferroviario</t>
        </is>
      </c>
      <c r="C333" t="inlineStr">
        <is>
          <t>Hidrógeno-Fuel-Cell</t>
        </is>
      </c>
      <c r="D333" t="inlineStr">
        <is>
          <t>%</t>
        </is>
      </c>
      <c r="E333" s="63" t="n">
        <v>0</v>
      </c>
      <c r="F333" s="63" t="n">
        <v>0</v>
      </c>
      <c r="G333" s="63" t="n">
        <v>0</v>
      </c>
      <c r="H333" s="63" t="n">
        <v>0</v>
      </c>
      <c r="I333" s="63" t="n">
        <v>0</v>
      </c>
      <c r="J333" s="63" t="n">
        <v>0</v>
      </c>
      <c r="K333" s="130" t="n">
        <v>0</v>
      </c>
      <c r="L333" s="130" t="n">
        <v>0</v>
      </c>
      <c r="M333" s="130" t="n">
        <v>0</v>
      </c>
      <c r="N333" s="130" t="n">
        <v>0</v>
      </c>
      <c r="O333" s="130" t="n">
        <v>0</v>
      </c>
      <c r="P333" s="130" t="n">
        <v>0</v>
      </c>
      <c r="Q333" s="130" t="n">
        <v>0</v>
      </c>
      <c r="R333" s="130" t="n">
        <v>0</v>
      </c>
      <c r="S333" s="130" t="n">
        <v>0</v>
      </c>
      <c r="T333" s="130" t="n">
        <v>0</v>
      </c>
      <c r="U333" s="130" t="n">
        <v>0</v>
      </c>
      <c r="V333" s="130" t="n">
        <v>0</v>
      </c>
      <c r="W333" s="130" t="n">
        <v>0</v>
      </c>
      <c r="X333" s="130" t="n">
        <v>0</v>
      </c>
      <c r="Y333" s="130" t="n">
        <v>0</v>
      </c>
      <c r="Z333" s="130" t="n">
        <v>0</v>
      </c>
      <c r="AA333" s="130" t="n">
        <v>0</v>
      </c>
      <c r="AB333" s="130" t="n">
        <v>0</v>
      </c>
      <c r="AC333" s="130" t="n">
        <v>0</v>
      </c>
      <c r="AD333" s="130" t="n">
        <v>0</v>
      </c>
      <c r="AE333" s="130" t="n">
        <v>0</v>
      </c>
      <c r="AF333" s="130" t="n">
        <v>0</v>
      </c>
      <c r="AG333" s="130" t="n">
        <v>0</v>
      </c>
      <c r="AH333" s="130" t="n">
        <v>0</v>
      </c>
      <c r="AI333" s="130" t="n">
        <v>0</v>
      </c>
      <c r="AJ333" s="130" t="n">
        <v>0</v>
      </c>
      <c r="AK333" s="130" t="n">
        <v>0</v>
      </c>
      <c r="AL333" s="130" t="n">
        <v>0</v>
      </c>
      <c r="AM333" s="130" t="n">
        <v>0</v>
      </c>
      <c r="AN333" s="130" t="n">
        <v>0</v>
      </c>
      <c r="AO333" s="130" t="n">
        <v>0</v>
      </c>
      <c r="AP333" s="130" t="n">
        <v>0</v>
      </c>
      <c r="AQ333" s="130" t="n">
        <v>0</v>
      </c>
      <c r="AR333" s="130" t="n">
        <v>0</v>
      </c>
      <c r="AS333" s="130" t="n">
        <v>0</v>
      </c>
      <c r="AT333" s="130" t="n">
        <v>0</v>
      </c>
      <c r="AU333" s="130" t="n">
        <v>0</v>
      </c>
      <c r="AV333" s="130" t="n">
        <v>0</v>
      </c>
      <c r="AW333" s="130" t="n">
        <v>0</v>
      </c>
      <c r="AX333" s="130" t="n">
        <v>0</v>
      </c>
      <c r="AY333" s="130" t="n">
        <v>0</v>
      </c>
    </row>
    <row r="334">
      <c r="A334" t="inlineStr">
        <is>
          <t>R11</t>
        </is>
      </c>
      <c r="B334" t="inlineStr">
        <is>
          <t>Aéreo</t>
        </is>
      </c>
      <c r="C334" t="inlineStr">
        <is>
          <t>Kerosene Aviación</t>
        </is>
      </c>
      <c r="D334" t="inlineStr">
        <is>
          <t>%</t>
        </is>
      </c>
      <c r="E334" s="63" t="n">
        <v>0</v>
      </c>
      <c r="F334" s="63" t="n">
        <v>0</v>
      </c>
      <c r="G334" s="63" t="n">
        <v>0</v>
      </c>
      <c r="H334" s="63" t="n">
        <v>0</v>
      </c>
      <c r="I334" s="63" t="n">
        <v>0</v>
      </c>
      <c r="J334" s="63" t="n">
        <v>0</v>
      </c>
      <c r="K334" s="130" t="n">
        <v>0</v>
      </c>
      <c r="L334" s="130" t="n">
        <v>0</v>
      </c>
      <c r="M334" s="130" t="n">
        <v>0</v>
      </c>
      <c r="N334" s="130" t="n">
        <v>0</v>
      </c>
      <c r="O334" s="130" t="n">
        <v>0</v>
      </c>
      <c r="P334" s="130" t="n">
        <v>0</v>
      </c>
      <c r="Q334" s="130" t="n">
        <v>0</v>
      </c>
      <c r="R334" s="130" t="n">
        <v>0</v>
      </c>
      <c r="S334" s="130" t="n">
        <v>0</v>
      </c>
      <c r="T334" s="130" t="n">
        <v>0</v>
      </c>
      <c r="U334" s="130" t="n">
        <v>0</v>
      </c>
      <c r="V334" s="130" t="n">
        <v>0</v>
      </c>
      <c r="W334" s="130" t="n">
        <v>0</v>
      </c>
      <c r="X334" s="130" t="n">
        <v>0</v>
      </c>
      <c r="Y334" s="130" t="n">
        <v>0</v>
      </c>
      <c r="Z334" s="130" t="n">
        <v>0</v>
      </c>
      <c r="AA334" s="130" t="n">
        <v>0</v>
      </c>
      <c r="AB334" s="130" t="n">
        <v>0</v>
      </c>
      <c r="AC334" s="130" t="n">
        <v>0</v>
      </c>
      <c r="AD334" s="130" t="n">
        <v>0</v>
      </c>
      <c r="AE334" s="130" t="n">
        <v>0</v>
      </c>
      <c r="AF334" s="130" t="n">
        <v>0</v>
      </c>
      <c r="AG334" s="130" t="n">
        <v>0</v>
      </c>
      <c r="AH334" s="130" t="n">
        <v>0</v>
      </c>
      <c r="AI334" s="130" t="n">
        <v>0</v>
      </c>
      <c r="AJ334" s="130" t="n">
        <v>0</v>
      </c>
      <c r="AK334" s="130" t="n">
        <v>0</v>
      </c>
      <c r="AL334" s="130" t="n">
        <v>0</v>
      </c>
      <c r="AM334" s="130" t="n">
        <v>0</v>
      </c>
      <c r="AN334" s="130" t="n">
        <v>0</v>
      </c>
      <c r="AO334" s="130" t="n">
        <v>0</v>
      </c>
      <c r="AP334" s="130" t="n">
        <v>0</v>
      </c>
      <c r="AQ334" s="130" t="n">
        <v>0</v>
      </c>
      <c r="AR334" s="130" t="n">
        <v>0</v>
      </c>
      <c r="AS334" s="130" t="n">
        <v>0</v>
      </c>
      <c r="AT334" s="130" t="n">
        <v>0</v>
      </c>
      <c r="AU334" s="130" t="n">
        <v>0</v>
      </c>
      <c r="AV334" s="130" t="n">
        <v>0</v>
      </c>
      <c r="AW334" s="130" t="n">
        <v>0</v>
      </c>
      <c r="AX334" s="130" t="n">
        <v>0</v>
      </c>
      <c r="AY334" s="130" t="n">
        <v>0</v>
      </c>
    </row>
    <row r="335">
      <c r="A335" t="inlineStr">
        <is>
          <t>R11</t>
        </is>
      </c>
      <c r="B335" t="inlineStr">
        <is>
          <t>Aéreo</t>
        </is>
      </c>
      <c r="C335" t="inlineStr">
        <is>
          <t>Hidrógeno-Fuel-Cell</t>
        </is>
      </c>
      <c r="D335" t="inlineStr">
        <is>
          <t>%</t>
        </is>
      </c>
      <c r="E335" s="63" t="n">
        <v>0</v>
      </c>
      <c r="F335" s="63" t="n">
        <v>0</v>
      </c>
      <c r="G335" s="63" t="n">
        <v>0</v>
      </c>
      <c r="H335" s="63" t="n">
        <v>0</v>
      </c>
      <c r="I335" s="63" t="n">
        <v>0</v>
      </c>
      <c r="J335" s="63" t="n">
        <v>0</v>
      </c>
      <c r="K335" s="130" t="n">
        <v>0</v>
      </c>
      <c r="L335" s="130" t="n">
        <v>0</v>
      </c>
      <c r="M335" s="130" t="n">
        <v>0</v>
      </c>
      <c r="N335" s="130" t="n">
        <v>0</v>
      </c>
      <c r="O335" s="130" t="n">
        <v>0</v>
      </c>
      <c r="P335" s="130" t="n">
        <v>0</v>
      </c>
      <c r="Q335" s="130" t="n">
        <v>0</v>
      </c>
      <c r="R335" s="130" t="n">
        <v>0</v>
      </c>
      <c r="S335" s="130" t="n">
        <v>0</v>
      </c>
      <c r="T335" s="130" t="n">
        <v>0</v>
      </c>
      <c r="U335" s="130" t="n">
        <v>0</v>
      </c>
      <c r="V335" s="130" t="n">
        <v>0</v>
      </c>
      <c r="W335" s="130" t="n">
        <v>0</v>
      </c>
      <c r="X335" s="130" t="n">
        <v>0</v>
      </c>
      <c r="Y335" s="130" t="n">
        <v>0</v>
      </c>
      <c r="Z335" s="130" t="n">
        <v>0</v>
      </c>
      <c r="AA335" s="130" t="n">
        <v>0</v>
      </c>
      <c r="AB335" s="130" t="n">
        <v>0</v>
      </c>
      <c r="AC335" s="130" t="n">
        <v>0</v>
      </c>
      <c r="AD335" s="130" t="n">
        <v>0</v>
      </c>
      <c r="AE335" s="130" t="n">
        <v>0</v>
      </c>
      <c r="AF335" s="130" t="n">
        <v>0</v>
      </c>
      <c r="AG335" s="130" t="n">
        <v>0</v>
      </c>
      <c r="AH335" s="130" t="n">
        <v>0</v>
      </c>
      <c r="AI335" s="130" t="n">
        <v>0</v>
      </c>
      <c r="AJ335" s="130" t="n">
        <v>0</v>
      </c>
      <c r="AK335" s="130" t="n">
        <v>0</v>
      </c>
      <c r="AL335" s="130" t="n">
        <v>0</v>
      </c>
      <c r="AM335" s="130" t="n">
        <v>0</v>
      </c>
      <c r="AN335" s="130" t="n">
        <v>0</v>
      </c>
      <c r="AO335" s="130" t="n">
        <v>0</v>
      </c>
      <c r="AP335" s="130" t="n">
        <v>0</v>
      </c>
      <c r="AQ335" s="130" t="n">
        <v>0</v>
      </c>
      <c r="AR335" s="130" t="n">
        <v>0</v>
      </c>
      <c r="AS335" s="130" t="n">
        <v>0</v>
      </c>
      <c r="AT335" s="130" t="n">
        <v>0</v>
      </c>
      <c r="AU335" s="130" t="n">
        <v>0</v>
      </c>
      <c r="AV335" s="130" t="n">
        <v>0</v>
      </c>
      <c r="AW335" s="130" t="n">
        <v>0</v>
      </c>
      <c r="AX335" s="130" t="n">
        <v>0</v>
      </c>
      <c r="AY335" s="130" t="n">
        <v>0</v>
      </c>
    </row>
    <row r="336">
      <c r="A336" t="inlineStr">
        <is>
          <t>R11</t>
        </is>
      </c>
      <c r="B336" t="inlineStr">
        <is>
          <t>Marítimo</t>
        </is>
      </c>
      <c r="C336" t="inlineStr">
        <is>
          <t>Petróleo Combustible</t>
        </is>
      </c>
      <c r="D336" t="inlineStr">
        <is>
          <t>%</t>
        </is>
      </c>
      <c r="E336" s="63" t="n">
        <v>0</v>
      </c>
      <c r="F336" s="63" t="n">
        <v>0</v>
      </c>
      <c r="G336" s="63" t="n">
        <v>0</v>
      </c>
      <c r="H336" s="63" t="n">
        <v>0</v>
      </c>
      <c r="I336" s="63" t="n">
        <v>0</v>
      </c>
      <c r="J336" s="63" t="n">
        <v>0</v>
      </c>
      <c r="K336" s="130" t="n">
        <v>0</v>
      </c>
      <c r="L336" s="130" t="n">
        <v>0</v>
      </c>
      <c r="M336" s="130" t="n">
        <v>0</v>
      </c>
      <c r="N336" s="130" t="n">
        <v>0</v>
      </c>
      <c r="O336" s="130" t="n">
        <v>0</v>
      </c>
      <c r="P336" s="130" t="n">
        <v>0</v>
      </c>
      <c r="Q336" s="130" t="n">
        <v>0</v>
      </c>
      <c r="R336" s="130" t="n">
        <v>0</v>
      </c>
      <c r="S336" s="130" t="n">
        <v>0</v>
      </c>
      <c r="T336" s="130" t="n">
        <v>0</v>
      </c>
      <c r="U336" s="130" t="n">
        <v>0</v>
      </c>
      <c r="V336" s="130" t="n">
        <v>0</v>
      </c>
      <c r="W336" s="130" t="n">
        <v>0</v>
      </c>
      <c r="X336" s="130" t="n">
        <v>0</v>
      </c>
      <c r="Y336" s="130" t="n">
        <v>0</v>
      </c>
      <c r="Z336" s="130" t="n">
        <v>0</v>
      </c>
      <c r="AA336" s="130" t="n">
        <v>0</v>
      </c>
      <c r="AB336" s="130" t="n">
        <v>0</v>
      </c>
      <c r="AC336" s="130" t="n">
        <v>0</v>
      </c>
      <c r="AD336" s="130" t="n">
        <v>0</v>
      </c>
      <c r="AE336" s="130" t="n">
        <v>0</v>
      </c>
      <c r="AF336" s="130" t="n">
        <v>0</v>
      </c>
      <c r="AG336" s="130" t="n">
        <v>0</v>
      </c>
      <c r="AH336" s="130" t="n">
        <v>0</v>
      </c>
      <c r="AI336" s="130" t="n">
        <v>0</v>
      </c>
      <c r="AJ336" s="130" t="n">
        <v>0</v>
      </c>
      <c r="AK336" s="130" t="n">
        <v>0</v>
      </c>
      <c r="AL336" s="130" t="n">
        <v>0</v>
      </c>
      <c r="AM336" s="130" t="n">
        <v>0</v>
      </c>
      <c r="AN336" s="130" t="n">
        <v>0</v>
      </c>
      <c r="AO336" s="130" t="n">
        <v>0</v>
      </c>
      <c r="AP336" s="130" t="n">
        <v>0</v>
      </c>
      <c r="AQ336" s="130" t="n">
        <v>0</v>
      </c>
      <c r="AR336" s="130" t="n">
        <v>0</v>
      </c>
      <c r="AS336" s="130" t="n">
        <v>0</v>
      </c>
      <c r="AT336" s="130" t="n">
        <v>0</v>
      </c>
      <c r="AU336" s="130" t="n">
        <v>0</v>
      </c>
      <c r="AV336" s="130" t="n">
        <v>0</v>
      </c>
      <c r="AW336" s="130" t="n">
        <v>0</v>
      </c>
      <c r="AX336" s="130" t="n">
        <v>0</v>
      </c>
      <c r="AY336" s="130" t="n">
        <v>0</v>
      </c>
    </row>
    <row r="337">
      <c r="A337" t="inlineStr">
        <is>
          <t>R11</t>
        </is>
      </c>
      <c r="B337" t="inlineStr">
        <is>
          <t>Marítimo</t>
        </is>
      </c>
      <c r="C337" t="inlineStr">
        <is>
          <t>Hidrógeno-Fuel-Cell</t>
        </is>
      </c>
      <c r="D337" t="inlineStr">
        <is>
          <t>%</t>
        </is>
      </c>
      <c r="E337" s="63" t="n">
        <v>0</v>
      </c>
      <c r="F337" s="63" t="n">
        <v>0</v>
      </c>
      <c r="G337" s="63" t="n">
        <v>0</v>
      </c>
      <c r="H337" s="63" t="n">
        <v>0</v>
      </c>
      <c r="I337" s="63" t="n">
        <v>0</v>
      </c>
      <c r="J337" s="63" t="n">
        <v>0</v>
      </c>
      <c r="K337" s="130" t="n">
        <v>0</v>
      </c>
      <c r="L337" s="130" t="n">
        <v>0</v>
      </c>
      <c r="M337" s="130" t="n">
        <v>0</v>
      </c>
      <c r="N337" s="130" t="n">
        <v>0</v>
      </c>
      <c r="O337" s="130" t="n">
        <v>0</v>
      </c>
      <c r="P337" s="130" t="n">
        <v>0</v>
      </c>
      <c r="Q337" s="130" t="n">
        <v>0</v>
      </c>
      <c r="R337" s="130" t="n">
        <v>0</v>
      </c>
      <c r="S337" s="130" t="n">
        <v>0</v>
      </c>
      <c r="T337" s="130" t="n">
        <v>0</v>
      </c>
      <c r="U337" s="130" t="n">
        <v>0</v>
      </c>
      <c r="V337" s="130" t="n">
        <v>0</v>
      </c>
      <c r="W337" s="130" t="n">
        <v>0</v>
      </c>
      <c r="X337" s="130" t="n">
        <v>0</v>
      </c>
      <c r="Y337" s="130" t="n">
        <v>0</v>
      </c>
      <c r="Z337" s="130" t="n">
        <v>0</v>
      </c>
      <c r="AA337" s="130" t="n">
        <v>0</v>
      </c>
      <c r="AB337" s="130" t="n">
        <v>0</v>
      </c>
      <c r="AC337" s="130" t="n">
        <v>0</v>
      </c>
      <c r="AD337" s="130" t="n">
        <v>0</v>
      </c>
      <c r="AE337" s="130" t="n">
        <v>0</v>
      </c>
      <c r="AF337" s="130" t="n">
        <v>0</v>
      </c>
      <c r="AG337" s="130" t="n">
        <v>0</v>
      </c>
      <c r="AH337" s="130" t="n">
        <v>0</v>
      </c>
      <c r="AI337" s="130" t="n">
        <v>0</v>
      </c>
      <c r="AJ337" s="130" t="n">
        <v>0</v>
      </c>
      <c r="AK337" s="130" t="n">
        <v>0</v>
      </c>
      <c r="AL337" s="130" t="n">
        <v>0</v>
      </c>
      <c r="AM337" s="130" t="n">
        <v>0</v>
      </c>
      <c r="AN337" s="130" t="n">
        <v>0</v>
      </c>
      <c r="AO337" s="130" t="n">
        <v>0</v>
      </c>
      <c r="AP337" s="130" t="n">
        <v>0</v>
      </c>
      <c r="AQ337" s="130" t="n">
        <v>0</v>
      </c>
      <c r="AR337" s="130" t="n">
        <v>0</v>
      </c>
      <c r="AS337" s="130" t="n">
        <v>0</v>
      </c>
      <c r="AT337" s="130" t="n">
        <v>0</v>
      </c>
      <c r="AU337" s="130" t="n">
        <v>0</v>
      </c>
      <c r="AV337" s="130" t="n">
        <v>0</v>
      </c>
      <c r="AW337" s="130" t="n">
        <v>0</v>
      </c>
      <c r="AX337" s="130" t="n">
        <v>0</v>
      </c>
      <c r="AY337" s="130" t="n">
        <v>0</v>
      </c>
    </row>
    <row r="338">
      <c r="A338" t="inlineStr">
        <is>
          <t>R12</t>
        </is>
      </c>
      <c r="B338" t="inlineStr">
        <is>
          <t>Camión liviano</t>
        </is>
      </c>
      <c r="C338" t="inlineStr">
        <is>
          <t>Gasolina</t>
        </is>
      </c>
      <c r="D338" t="inlineStr">
        <is>
          <t>%</t>
        </is>
      </c>
      <c r="E338" s="63" t="n">
        <v>0</v>
      </c>
      <c r="F338" s="63" t="n">
        <v>0</v>
      </c>
      <c r="G338" s="63" t="n">
        <v>0</v>
      </c>
      <c r="H338" s="63" t="n">
        <v>0</v>
      </c>
      <c r="I338" s="63" t="n">
        <v>0</v>
      </c>
      <c r="J338" s="63" t="n">
        <v>0</v>
      </c>
      <c r="K338" s="130" t="n">
        <v>0</v>
      </c>
      <c r="L338" s="130" t="n">
        <v>0</v>
      </c>
      <c r="M338" s="130" t="n">
        <v>0</v>
      </c>
      <c r="N338" s="130" t="n">
        <v>0</v>
      </c>
      <c r="O338" s="130" t="n">
        <v>0</v>
      </c>
      <c r="P338" s="130" t="n">
        <v>0</v>
      </c>
      <c r="Q338" s="130" t="n">
        <v>0</v>
      </c>
      <c r="R338" s="130" t="n">
        <v>0</v>
      </c>
      <c r="S338" s="130" t="n">
        <v>0</v>
      </c>
      <c r="T338" s="130" t="n">
        <v>0</v>
      </c>
      <c r="U338" s="130" t="n">
        <v>0</v>
      </c>
      <c r="V338" s="130" t="n">
        <v>0</v>
      </c>
      <c r="W338" s="130" t="n">
        <v>0</v>
      </c>
      <c r="X338" s="130" t="n">
        <v>0</v>
      </c>
      <c r="Y338" s="130" t="n">
        <v>0</v>
      </c>
      <c r="Z338" s="130" t="n">
        <v>0</v>
      </c>
      <c r="AA338" s="130" t="n">
        <v>0</v>
      </c>
      <c r="AB338" s="130" t="n">
        <v>0</v>
      </c>
      <c r="AC338" s="130" t="n">
        <v>0</v>
      </c>
      <c r="AD338" s="130" t="n">
        <v>0</v>
      </c>
      <c r="AE338" s="130" t="n">
        <v>0</v>
      </c>
      <c r="AF338" s="130" t="n">
        <v>0</v>
      </c>
      <c r="AG338" s="130" t="n">
        <v>0</v>
      </c>
      <c r="AH338" s="130" t="n">
        <v>0</v>
      </c>
      <c r="AI338" s="130" t="n">
        <v>0</v>
      </c>
      <c r="AJ338" s="130" t="n">
        <v>0</v>
      </c>
      <c r="AK338" s="130" t="n">
        <v>0</v>
      </c>
      <c r="AL338" s="130" t="n">
        <v>0</v>
      </c>
      <c r="AM338" s="130" t="n">
        <v>0</v>
      </c>
      <c r="AN338" s="130" t="n">
        <v>0</v>
      </c>
      <c r="AO338" s="130" t="n">
        <v>0</v>
      </c>
      <c r="AP338" s="130" t="n">
        <v>0</v>
      </c>
      <c r="AQ338" s="130" t="n">
        <v>0</v>
      </c>
      <c r="AR338" s="130" t="n">
        <v>0</v>
      </c>
      <c r="AS338" s="130" t="n">
        <v>0</v>
      </c>
      <c r="AT338" s="130" t="n">
        <v>0</v>
      </c>
      <c r="AU338" s="130" t="n">
        <v>0</v>
      </c>
      <c r="AV338" s="130" t="n">
        <v>0</v>
      </c>
      <c r="AW338" s="130" t="n">
        <v>0</v>
      </c>
      <c r="AX338" s="130" t="n">
        <v>0</v>
      </c>
      <c r="AY338" s="130" t="n">
        <v>0</v>
      </c>
    </row>
    <row r="339">
      <c r="A339" t="inlineStr">
        <is>
          <t>R12</t>
        </is>
      </c>
      <c r="B339" t="inlineStr">
        <is>
          <t>Camión liviano</t>
        </is>
      </c>
      <c r="C339" t="inlineStr">
        <is>
          <t>Diesel</t>
        </is>
      </c>
      <c r="D339" t="inlineStr">
        <is>
          <t>%</t>
        </is>
      </c>
      <c r="E339" s="63" t="n">
        <v>1</v>
      </c>
      <c r="F339" s="63" t="n">
        <v>1</v>
      </c>
      <c r="G339" s="63" t="n">
        <v>0.9846508058326938</v>
      </c>
      <c r="H339" s="63" t="n">
        <v>0.9772296015180265</v>
      </c>
      <c r="I339" s="63" t="n">
        <v>0.9789156626506024</v>
      </c>
      <c r="J339" s="63" t="n">
        <v>0.9810771470160117</v>
      </c>
      <c r="K339" s="130" t="n">
        <v>0.9810771470160117</v>
      </c>
      <c r="L339" s="130" t="n">
        <v>0.979599668908986</v>
      </c>
      <c r="M339" s="130" t="n">
        <v>0.9790771470160117</v>
      </c>
      <c r="N339" s="130" t="n">
        <v>0.9783984329898052</v>
      </c>
      <c r="O339" s="130" t="n">
        <v>0.9775215749384197</v>
      </c>
      <c r="P339" s="130" t="n">
        <v>0.9763851294086122</v>
      </c>
      <c r="Q339" s="130" t="n">
        <v>0.9748950716716214</v>
      </c>
      <c r="R339" s="130" t="n">
        <v>0.9729082943592001</v>
      </c>
      <c r="S339" s="130" t="n">
        <v>0.9702132822001451</v>
      </c>
      <c r="T339" s="130" t="n">
        <v>0.9665073979087061</v>
      </c>
      <c r="U339" s="130" t="n">
        <v>0.961369542160981</v>
      </c>
      <c r="V339" s="130" t="n">
        <v>0.9542280696771356</v>
      </c>
      <c r="W339" s="130" t="n">
        <v>0.9443274273772636</v>
      </c>
      <c r="X339" s="130" t="n">
        <v>0.9307036260693957</v>
      </c>
      <c r="Y339" s="130" t="n">
        <v>0.9121889999588947</v>
      </c>
      <c r="Z339" s="130" t="n">
        <v>0.8874798093553863</v>
      </c>
      <c r="AA339" s="130" t="n">
        <v>0.8553098186822847</v>
      </c>
      <c r="AB339" s="130" t="n">
        <v>0.8147629390780353</v>
      </c>
      <c r="AC339" s="130" t="n">
        <v>0.7657044543276041</v>
      </c>
      <c r="AD339" s="130" t="n">
        <v>0.7092040997757477</v>
      </c>
      <c r="AE339" s="130" t="n">
        <v>0.6477157086725194</v>
      </c>
      <c r="AF339" s="130" t="n">
        <v>0.5847902829408179</v>
      </c>
      <c r="AG339" s="130" t="n">
        <v>0.5243200723322186</v>
      </c>
      <c r="AH339" s="130" t="n">
        <v>0.4696220604895451</v>
      </c>
      <c r="AI339" s="130" t="n">
        <v>0.4227885229475028</v>
      </c>
      <c r="AJ339" s="130" t="n">
        <v>0.3845372256967146</v>
      </c>
      <c r="AK339" s="130" t="n">
        <v>0.3544817770386103</v>
      </c>
      <c r="AL339" s="130" t="n">
        <v>0.3315764839104927</v>
      </c>
      <c r="AM339" s="130" t="n">
        <v>0.3145233935013634</v>
      </c>
      <c r="AN339" s="130" t="n">
        <v>0.3020468419944117</v>
      </c>
      <c r="AO339" s="130" t="n">
        <v>0.2930346502740139</v>
      </c>
      <c r="AP339" s="130" t="n">
        <v>0.2865848513594604</v>
      </c>
      <c r="AQ339" s="130" t="n">
        <v>0.2819994109333914</v>
      </c>
      <c r="AR339" s="130" t="n">
        <v>0.2787547760224413</v>
      </c>
      <c r="AS339" s="130" t="n">
        <v>0.2764665497029356</v>
      </c>
      <c r="AT339" s="130" t="n">
        <v>0.2748566164694004</v>
      </c>
      <c r="AU339" s="130" t="n">
        <v>0.2737257902549947</v>
      </c>
      <c r="AV339" s="130" t="n">
        <v>0.2729324173042837</v>
      </c>
      <c r="AW339" s="130" t="n">
        <v>0.2723762524900388</v>
      </c>
      <c r="AX339" s="130" t="n">
        <v>0.2719865973062608</v>
      </c>
      <c r="AY339" s="130" t="n">
        <v>0.2717137103236277</v>
      </c>
    </row>
    <row r="340">
      <c r="A340" t="inlineStr">
        <is>
          <t>R12</t>
        </is>
      </c>
      <c r="B340" t="inlineStr">
        <is>
          <t>Camión liviano</t>
        </is>
      </c>
      <c r="C340" t="inlineStr">
        <is>
          <t>Eléctrico</t>
        </is>
      </c>
      <c r="D340" t="inlineStr">
        <is>
          <t>%</t>
        </is>
      </c>
      <c r="E340" s="63" t="n">
        <v>0</v>
      </c>
      <c r="F340" s="63" t="n">
        <v>0</v>
      </c>
      <c r="G340" s="63" t="n">
        <v>0</v>
      </c>
      <c r="H340" s="63" t="n">
        <v>0</v>
      </c>
      <c r="I340" s="63" t="n">
        <v>0</v>
      </c>
      <c r="J340" s="63" t="n">
        <v>0</v>
      </c>
      <c r="K340" s="130" t="n">
        <v>0</v>
      </c>
      <c r="L340" s="130" t="n">
        <v>0</v>
      </c>
      <c r="M340" s="130" t="n">
        <v>0</v>
      </c>
      <c r="N340" s="130" t="n">
        <v>0</v>
      </c>
      <c r="O340" s="130" t="n">
        <v>0</v>
      </c>
      <c r="P340" s="130" t="n">
        <v>0</v>
      </c>
      <c r="Q340" s="130" t="n">
        <v>0</v>
      </c>
      <c r="R340" s="130" t="n">
        <v>0</v>
      </c>
      <c r="S340" s="130" t="n">
        <v>0</v>
      </c>
      <c r="T340" s="130" t="n">
        <v>0</v>
      </c>
      <c r="U340" s="130" t="n">
        <v>0</v>
      </c>
      <c r="V340" s="130" t="n">
        <v>0</v>
      </c>
      <c r="W340" s="130" t="n">
        <v>0</v>
      </c>
      <c r="X340" s="130" t="n">
        <v>0</v>
      </c>
      <c r="Y340" s="130" t="n">
        <v>0</v>
      </c>
      <c r="Z340" s="130" t="n">
        <v>0</v>
      </c>
      <c r="AA340" s="130" t="n">
        <v>0</v>
      </c>
      <c r="AB340" s="130" t="n">
        <v>0</v>
      </c>
      <c r="AC340" s="130" t="n">
        <v>0</v>
      </c>
      <c r="AD340" s="130" t="n">
        <v>0</v>
      </c>
      <c r="AE340" s="130" t="n">
        <v>0</v>
      </c>
      <c r="AF340" s="130" t="n">
        <v>0</v>
      </c>
      <c r="AG340" s="130" t="n">
        <v>0</v>
      </c>
      <c r="AH340" s="130" t="n">
        <v>0</v>
      </c>
      <c r="AI340" s="130" t="n">
        <v>0</v>
      </c>
      <c r="AJ340" s="130" t="n">
        <v>0</v>
      </c>
      <c r="AK340" s="130" t="n">
        <v>0</v>
      </c>
      <c r="AL340" s="130" t="n">
        <v>0</v>
      </c>
      <c r="AM340" s="130" t="n">
        <v>0</v>
      </c>
      <c r="AN340" s="130" t="n">
        <v>0</v>
      </c>
      <c r="AO340" s="130" t="n">
        <v>0</v>
      </c>
      <c r="AP340" s="130" t="n">
        <v>0</v>
      </c>
      <c r="AQ340" s="130" t="n">
        <v>0</v>
      </c>
      <c r="AR340" s="130" t="n">
        <v>0</v>
      </c>
      <c r="AS340" s="130" t="n">
        <v>0</v>
      </c>
      <c r="AT340" s="130" t="n">
        <v>0</v>
      </c>
      <c r="AU340" s="130" t="n">
        <v>0</v>
      </c>
      <c r="AV340" s="130" t="n">
        <v>0</v>
      </c>
      <c r="AW340" s="130" t="n">
        <v>0</v>
      </c>
      <c r="AX340" s="130" t="n">
        <v>0</v>
      </c>
      <c r="AY340" s="130" t="n">
        <v>0</v>
      </c>
    </row>
    <row r="341">
      <c r="A341" t="inlineStr">
        <is>
          <t>R12</t>
        </is>
      </c>
      <c r="B341" t="inlineStr">
        <is>
          <t>Camión liviano</t>
        </is>
      </c>
      <c r="C341" t="inlineStr">
        <is>
          <t>GLP</t>
        </is>
      </c>
      <c r="D341" t="inlineStr">
        <is>
          <t>%</t>
        </is>
      </c>
      <c r="E341" s="63" t="n">
        <v>0</v>
      </c>
      <c r="F341" s="63" t="n">
        <v>0</v>
      </c>
      <c r="G341" s="63" t="n">
        <v>0.01534919416730622</v>
      </c>
      <c r="H341" s="63" t="n">
        <v>0.02277039848197343</v>
      </c>
      <c r="I341" s="63" t="n">
        <v>0.02108433734939759</v>
      </c>
      <c r="J341" s="63" t="n">
        <v>0.01892285298398836</v>
      </c>
      <c r="K341" s="130" t="n">
        <v>0.01892285298398836</v>
      </c>
      <c r="L341" s="130" t="n">
        <v>0.01888681887456811</v>
      </c>
      <c r="M341" s="130" t="n">
        <v>0.01887314358016353</v>
      </c>
      <c r="N341" s="130" t="n">
        <v>0.01885430054799831</v>
      </c>
      <c r="O341" s="130" t="n">
        <v>0.01882835689927694</v>
      </c>
      <c r="P341" s="130" t="n">
        <v>0.0187926746889883</v>
      </c>
      <c r="Q341" s="130" t="n">
        <v>0.01874366967895294</v>
      </c>
      <c r="R341" s="130" t="n">
        <v>0.01867650181513078</v>
      </c>
      <c r="S341" s="130" t="n">
        <v>0.01858469101771936</v>
      </c>
      <c r="T341" s="130" t="n">
        <v>0.01845966459619839</v>
      </c>
      <c r="U341" s="130" t="n">
        <v>0.01829026999975863</v>
      </c>
      <c r="V341" s="130" t="n">
        <v>0.01806233797744872</v>
      </c>
      <c r="W341" s="130" t="n">
        <v>0.01775846644126251</v>
      </c>
      <c r="X341" s="130" t="n">
        <v>0.01735831709869443</v>
      </c>
      <c r="Y341" s="130" t="n">
        <v>0.0168398521833002</v>
      </c>
      <c r="Z341" s="130" t="n">
        <v>0.01618200743309212</v>
      </c>
      <c r="AA341" s="130" t="n">
        <v>0.01536913610009771</v>
      </c>
      <c r="AB341" s="130" t="n">
        <v>0.01439695546462924</v>
      </c>
      <c r="AC341" s="130" t="n">
        <v>0.01327861363712424</v>
      </c>
      <c r="AD341" s="130" t="n">
        <v>0.01204828797877203</v>
      </c>
      <c r="AE341" s="130" t="n">
        <v>0.01075947616260229</v>
      </c>
      <c r="AF341" s="130" t="n">
        <v>0.009476859308272837</v>
      </c>
      <c r="AG341" s="130" t="n">
        <v>0.008263898678580805</v>
      </c>
      <c r="AH341" s="130" t="n">
        <v>0.0071709153485734</v>
      </c>
      <c r="AI341" s="130" t="n">
        <v>0.006228096354866959</v>
      </c>
      <c r="AJ341" s="130" t="n">
        <v>0.005444943785685492</v>
      </c>
      <c r="AK341" s="130" t="n">
        <v>0.004814565409959748</v>
      </c>
      <c r="AL341" s="130" t="n">
        <v>0.004319884755315347</v>
      </c>
      <c r="AM341" s="130" t="n">
        <v>0.003939372781465626</v>
      </c>
      <c r="AN341" s="130" t="n">
        <v>0.003651155846209913</v>
      </c>
      <c r="AO341" s="130" t="n">
        <v>0.003435385272025515</v>
      </c>
      <c r="AP341" s="130" t="n">
        <v>0.003275260901175972</v>
      </c>
      <c r="AQ341" s="130" t="n">
        <v>0.003157203314807774</v>
      </c>
      <c r="AR341" s="130" t="n">
        <v>0.003070578368769156</v>
      </c>
      <c r="AS341" s="130" t="n">
        <v>0.00300724108253479</v>
      </c>
      <c r="AT341" s="130" t="n">
        <v>0.002961050354591194</v>
      </c>
      <c r="AU341" s="130" t="n">
        <v>0.002927427679484588</v>
      </c>
      <c r="AV341" s="130" t="n">
        <v>0.002902986947220319</v>
      </c>
      <c r="AW341" s="130" t="n">
        <v>0.002885238384073307</v>
      </c>
      <c r="AX341" s="130" t="n">
        <v>0.002872358921804918</v>
      </c>
      <c r="AY341" s="130" t="n">
        <v>0.00286301769211243</v>
      </c>
    </row>
    <row r="342">
      <c r="A342" t="inlineStr">
        <is>
          <t>R12</t>
        </is>
      </c>
      <c r="B342" t="inlineStr">
        <is>
          <t>Camión liviano</t>
        </is>
      </c>
      <c r="C342" t="inlineStr">
        <is>
          <t>GNC</t>
        </is>
      </c>
      <c r="D342" t="inlineStr">
        <is>
          <t>%</t>
        </is>
      </c>
      <c r="E342" s="63" t="n">
        <v>0</v>
      </c>
      <c r="F342" s="63" t="n">
        <v>0</v>
      </c>
      <c r="G342" s="63" t="n">
        <v>0</v>
      </c>
      <c r="H342" s="63" t="n">
        <v>0</v>
      </c>
      <c r="I342" s="63" t="n">
        <v>0</v>
      </c>
      <c r="J342" s="63" t="n">
        <v>0</v>
      </c>
      <c r="K342" s="130" t="n">
        <v>0</v>
      </c>
      <c r="L342" s="130" t="n">
        <v>0</v>
      </c>
      <c r="M342" s="130" t="n">
        <v>0</v>
      </c>
      <c r="N342" s="130" t="n">
        <v>0</v>
      </c>
      <c r="O342" s="130" t="n">
        <v>0</v>
      </c>
      <c r="P342" s="130" t="n">
        <v>0</v>
      </c>
      <c r="Q342" s="130" t="n">
        <v>0</v>
      </c>
      <c r="R342" s="130" t="n">
        <v>0</v>
      </c>
      <c r="S342" s="130" t="n">
        <v>0</v>
      </c>
      <c r="T342" s="130" t="n">
        <v>0</v>
      </c>
      <c r="U342" s="130" t="n">
        <v>0</v>
      </c>
      <c r="V342" s="130" t="n">
        <v>0</v>
      </c>
      <c r="W342" s="130" t="n">
        <v>0</v>
      </c>
      <c r="X342" s="130" t="n">
        <v>0</v>
      </c>
      <c r="Y342" s="130" t="n">
        <v>0</v>
      </c>
      <c r="Z342" s="130" t="n">
        <v>0</v>
      </c>
      <c r="AA342" s="130" t="n">
        <v>0</v>
      </c>
      <c r="AB342" s="130" t="n">
        <v>0</v>
      </c>
      <c r="AC342" s="130" t="n">
        <v>0</v>
      </c>
      <c r="AD342" s="130" t="n">
        <v>0</v>
      </c>
      <c r="AE342" s="130" t="n">
        <v>0</v>
      </c>
      <c r="AF342" s="130" t="n">
        <v>0</v>
      </c>
      <c r="AG342" s="130" t="n">
        <v>0</v>
      </c>
      <c r="AH342" s="130" t="n">
        <v>0</v>
      </c>
      <c r="AI342" s="130" t="n">
        <v>0</v>
      </c>
      <c r="AJ342" s="130" t="n">
        <v>0</v>
      </c>
      <c r="AK342" s="130" t="n">
        <v>0</v>
      </c>
      <c r="AL342" s="130" t="n">
        <v>0</v>
      </c>
      <c r="AM342" s="130" t="n">
        <v>0</v>
      </c>
      <c r="AN342" s="130" t="n">
        <v>0</v>
      </c>
      <c r="AO342" s="130" t="n">
        <v>0</v>
      </c>
      <c r="AP342" s="130" t="n">
        <v>0</v>
      </c>
      <c r="AQ342" s="130" t="n">
        <v>0</v>
      </c>
      <c r="AR342" s="130" t="n">
        <v>0</v>
      </c>
      <c r="AS342" s="130" t="n">
        <v>0</v>
      </c>
      <c r="AT342" s="130" t="n">
        <v>0</v>
      </c>
      <c r="AU342" s="130" t="n">
        <v>0</v>
      </c>
      <c r="AV342" s="130" t="n">
        <v>0</v>
      </c>
      <c r="AW342" s="130" t="n">
        <v>0</v>
      </c>
      <c r="AX342" s="130" t="n">
        <v>0</v>
      </c>
      <c r="AY342" s="130" t="n">
        <v>0</v>
      </c>
    </row>
    <row r="343">
      <c r="A343" t="inlineStr">
        <is>
          <t>R12</t>
        </is>
      </c>
      <c r="B343" t="inlineStr">
        <is>
          <t>Camión liviano</t>
        </is>
      </c>
      <c r="C343" t="inlineStr">
        <is>
          <t>Hidrógeno-Comb-Directa</t>
        </is>
      </c>
      <c r="D343" t="inlineStr">
        <is>
          <t>%</t>
        </is>
      </c>
      <c r="E343" s="63" t="n">
        <v>0</v>
      </c>
      <c r="F343" s="63" t="n">
        <v>0</v>
      </c>
      <c r="G343" s="63" t="n">
        <v>0</v>
      </c>
      <c r="H343" s="63" t="n">
        <v>0</v>
      </c>
      <c r="I343" s="63" t="n">
        <v>0</v>
      </c>
      <c r="J343" s="63" t="n">
        <v>0</v>
      </c>
      <c r="K343" s="71" t="n">
        <v>0</v>
      </c>
      <c r="L343" s="71" t="n">
        <v>0.000777508228522504</v>
      </c>
      <c r="M343" s="71" t="n">
        <v>0.001</v>
      </c>
      <c r="N343" s="71" t="n">
        <v>0.001250341200009448</v>
      </c>
      <c r="O343" s="71" t="n">
        <v>0.001515853309977464</v>
      </c>
      <c r="P343" s="71" t="n">
        <v>0.001780375585581813</v>
      </c>
      <c r="Q343" s="71" t="n">
        <v>0.002027983367962302</v>
      </c>
      <c r="R343" s="71" t="n">
        <v>0.002246594447847678</v>
      </c>
      <c r="S343" s="71" t="n">
        <v>0.002429861378661591</v>
      </c>
      <c r="T343" s="71" t="n">
        <v>0.00257694323603277</v>
      </c>
      <c r="U343" s="71" t="n">
        <v>0.002690908188994707</v>
      </c>
      <c r="V343" s="71" t="n">
        <v>0.002776831462149613</v>
      </c>
      <c r="W343" s="71" t="n">
        <v>0.00284028691880296</v>
      </c>
      <c r="X343" s="71" t="n">
        <v>0.002886437420502082</v>
      </c>
      <c r="Y343" s="71" t="n">
        <v>0.002919629679503655</v>
      </c>
      <c r="Z343" s="71" t="n">
        <v>0.002943310985180656</v>
      </c>
      <c r="AA343" s="71" t="n">
        <v>0.002960109873126804</v>
      </c>
      <c r="AB343" s="71" t="n">
        <v>0.002971978071875217</v>
      </c>
      <c r="AC343" s="71" t="n">
        <v>0.002980338671474984</v>
      </c>
      <c r="AD343" s="71" t="n">
        <v>0.002986216378370161</v>
      </c>
      <c r="AE343" s="71" t="n">
        <v>0.002990342652627952</v>
      </c>
      <c r="AF343" s="71" t="n">
        <v>0.002993236480364331</v>
      </c>
      <c r="AG343" s="71" t="n">
        <v>0.002995264544724422</v>
      </c>
      <c r="AH343" s="71" t="n">
        <v>0.002996685160550891</v>
      </c>
      <c r="AI343" s="71" t="n">
        <v>0.002997679927965552</v>
      </c>
      <c r="AJ343" s="71" t="n">
        <v>0.002998376332198952</v>
      </c>
      <c r="AK343" s="71" t="n">
        <v>0.002998863779543957</v>
      </c>
      <c r="AL343" s="71" t="n">
        <v>0.002999204927314111</v>
      </c>
      <c r="AM343" s="71" t="n">
        <v>0.002999443665195523</v>
      </c>
      <c r="AN343" s="71" t="n">
        <v>0.002999610726135422</v>
      </c>
      <c r="AO343" s="71" t="n">
        <v>0.002999727625153023</v>
      </c>
      <c r="AP343" s="71" t="n">
        <v>0.002999809421603156</v>
      </c>
      <c r="AQ343" s="71" t="n">
        <v>0.002999866654985469</v>
      </c>
      <c r="AR343" s="71" t="n">
        <v>0.002999906700909882</v>
      </c>
      <c r="AS343" s="71" t="n">
        <v>0.002999934720579167</v>
      </c>
      <c r="AT343" s="71" t="n">
        <v>0.002999954325483501</v>
      </c>
      <c r="AU343" s="71" t="n">
        <v>0.002999968042649025</v>
      </c>
      <c r="AV343" s="71" t="n">
        <v>0.002999977640247622</v>
      </c>
      <c r="AW343" s="71" t="n">
        <v>0.002999984355460299</v>
      </c>
      <c r="AX343" s="71" t="n">
        <v>0.002999989053928068</v>
      </c>
      <c r="AY343" s="71" t="n">
        <v>0.002999992341325685</v>
      </c>
    </row>
    <row r="344">
      <c r="A344" t="inlineStr">
        <is>
          <t>R12</t>
        </is>
      </c>
      <c r="B344" t="inlineStr">
        <is>
          <t>Camión liviano</t>
        </is>
      </c>
      <c r="C344" t="inlineStr">
        <is>
          <t>Hidrógeno-Fuel-Cell</t>
        </is>
      </c>
      <c r="D344" t="inlineStr">
        <is>
          <t>%</t>
        </is>
      </c>
      <c r="E344" s="63" t="n">
        <v>0</v>
      </c>
      <c r="F344" s="63" t="n">
        <v>0</v>
      </c>
      <c r="G344" s="63" t="n">
        <v>0</v>
      </c>
      <c r="H344" s="63" t="n">
        <v>0</v>
      </c>
      <c r="I344" s="63" t="n">
        <v>0</v>
      </c>
      <c r="J344" s="63" t="n">
        <v>0</v>
      </c>
      <c r="K344" s="130" t="n">
        <v>0</v>
      </c>
      <c r="L344" s="130" t="n">
        <v>0.0006999698785031712</v>
      </c>
      <c r="M344" s="130" t="n">
        <v>0.001</v>
      </c>
      <c r="N344" s="130" t="n">
        <v>0.001428372826197013</v>
      </c>
      <c r="O344" s="130" t="n">
        <v>0.002039718767614486</v>
      </c>
      <c r="P344" s="130" t="n">
        <v>0.0029116420218177</v>
      </c>
      <c r="Q344" s="130" t="n">
        <v>0.004154091976428089</v>
      </c>
      <c r="R344" s="130" t="n">
        <v>0.005922258208963956</v>
      </c>
      <c r="S344" s="130" t="n">
        <v>0.008434003437205075</v>
      </c>
      <c r="T344" s="130" t="n">
        <v>0.01199280587127293</v>
      </c>
      <c r="U344" s="130" t="n">
        <v>0.01701669666603602</v>
      </c>
      <c r="V344" s="130" t="n">
        <v>0.0240722458767266</v>
      </c>
      <c r="W344" s="130" t="n">
        <v>0.0339094327199452</v>
      </c>
      <c r="X344" s="130" t="n">
        <v>0.04748708352611394</v>
      </c>
      <c r="Y344" s="130" t="n">
        <v>0.06596851737761344</v>
      </c>
      <c r="Z344" s="130" t="n">
        <v>0.09065402667544482</v>
      </c>
      <c r="AA344" s="130" t="n">
        <v>0.1228072184606002</v>
      </c>
      <c r="AB344" s="130" t="n">
        <v>0.1633422298661012</v>
      </c>
      <c r="AC344" s="130" t="n">
        <v>0.2123923540169326</v>
      </c>
      <c r="AD344" s="130" t="n">
        <v>0.2688868308618939</v>
      </c>
      <c r="AE344" s="130" t="n">
        <v>0.3303710956908645</v>
      </c>
      <c r="AF344" s="130" t="n">
        <v>0.3932936275948296</v>
      </c>
      <c r="AG344" s="130" t="n">
        <v>0.4537618101390687</v>
      </c>
      <c r="AH344" s="130" t="n">
        <v>0.5084584013659157</v>
      </c>
      <c r="AI344" s="130" t="n">
        <v>0.5552909441405434</v>
      </c>
      <c r="AJ344" s="130" t="n">
        <v>0.5935415449870982</v>
      </c>
      <c r="AK344" s="130" t="n">
        <v>0.6235965061978574</v>
      </c>
      <c r="AL344" s="130" t="n">
        <v>0.6465014581782049</v>
      </c>
      <c r="AM344" s="130" t="n">
        <v>0.6635543098494527</v>
      </c>
      <c r="AN344" s="130" t="n">
        <v>0.6760306942954646</v>
      </c>
      <c r="AO344" s="130" t="n">
        <v>0.6850427691168448</v>
      </c>
      <c r="AP344" s="130" t="n">
        <v>0.6914924862349481</v>
      </c>
      <c r="AQ344" s="130" t="n">
        <v>0.6960778694276348</v>
      </c>
      <c r="AR344" s="130" t="n">
        <v>0.6993224642926605</v>
      </c>
      <c r="AS344" s="130" t="n">
        <v>0.7016106625924969</v>
      </c>
      <c r="AT344" s="130" t="n">
        <v>0.7032205762211278</v>
      </c>
      <c r="AU344" s="130" t="n">
        <v>0.704351388718368</v>
      </c>
      <c r="AV344" s="130" t="n">
        <v>0.7051447520714803</v>
      </c>
      <c r="AW344" s="130" t="n">
        <v>0.7057009101705125</v>
      </c>
      <c r="AX344" s="130" t="n">
        <v>0.7060905606558228</v>
      </c>
      <c r="AY344" s="130" t="n">
        <v>0.7063634443510584</v>
      </c>
    </row>
    <row r="345">
      <c r="A345" t="inlineStr">
        <is>
          <t>R12</t>
        </is>
      </c>
      <c r="B345" t="inlineStr">
        <is>
          <t>Camión mediano</t>
        </is>
      </c>
      <c r="C345" t="inlineStr">
        <is>
          <t>Gasolina</t>
        </is>
      </c>
      <c r="D345" t="inlineStr">
        <is>
          <t>%</t>
        </is>
      </c>
      <c r="E345" s="63" t="n">
        <v>0</v>
      </c>
      <c r="F345" s="63" t="n">
        <v>0</v>
      </c>
      <c r="G345" s="63" t="n">
        <v>0</v>
      </c>
      <c r="H345" s="63" t="n">
        <v>0</v>
      </c>
      <c r="I345" s="63" t="n">
        <v>0</v>
      </c>
      <c r="J345" s="63" t="n">
        <v>0</v>
      </c>
      <c r="K345" s="130" t="n">
        <v>0</v>
      </c>
      <c r="L345" s="130" t="n">
        <v>0</v>
      </c>
      <c r="M345" s="130" t="n">
        <v>0</v>
      </c>
      <c r="N345" s="130" t="n">
        <v>0</v>
      </c>
      <c r="O345" s="130" t="n">
        <v>0</v>
      </c>
      <c r="P345" s="130" t="n">
        <v>0</v>
      </c>
      <c r="Q345" s="130" t="n">
        <v>0</v>
      </c>
      <c r="R345" s="130" t="n">
        <v>0</v>
      </c>
      <c r="S345" s="130" t="n">
        <v>0</v>
      </c>
      <c r="T345" s="130" t="n">
        <v>0</v>
      </c>
      <c r="U345" s="130" t="n">
        <v>0</v>
      </c>
      <c r="V345" s="130" t="n">
        <v>0</v>
      </c>
      <c r="W345" s="130" t="n">
        <v>0</v>
      </c>
      <c r="X345" s="130" t="n">
        <v>0</v>
      </c>
      <c r="Y345" s="130" t="n">
        <v>0</v>
      </c>
      <c r="Z345" s="130" t="n">
        <v>0</v>
      </c>
      <c r="AA345" s="130" t="n">
        <v>0</v>
      </c>
      <c r="AB345" s="130" t="n">
        <v>0</v>
      </c>
      <c r="AC345" s="130" t="n">
        <v>0</v>
      </c>
      <c r="AD345" s="130" t="n">
        <v>0</v>
      </c>
      <c r="AE345" s="130" t="n">
        <v>0</v>
      </c>
      <c r="AF345" s="130" t="n">
        <v>0</v>
      </c>
      <c r="AG345" s="130" t="n">
        <v>0</v>
      </c>
      <c r="AH345" s="130" t="n">
        <v>0</v>
      </c>
      <c r="AI345" s="130" t="n">
        <v>0</v>
      </c>
      <c r="AJ345" s="130" t="n">
        <v>0</v>
      </c>
      <c r="AK345" s="130" t="n">
        <v>0</v>
      </c>
      <c r="AL345" s="130" t="n">
        <v>0</v>
      </c>
      <c r="AM345" s="130" t="n">
        <v>0</v>
      </c>
      <c r="AN345" s="130" t="n">
        <v>0</v>
      </c>
      <c r="AO345" s="130" t="n">
        <v>0</v>
      </c>
      <c r="AP345" s="130" t="n">
        <v>0</v>
      </c>
      <c r="AQ345" s="130" t="n">
        <v>0</v>
      </c>
      <c r="AR345" s="130" t="n">
        <v>0</v>
      </c>
      <c r="AS345" s="130" t="n">
        <v>0</v>
      </c>
      <c r="AT345" s="130" t="n">
        <v>0</v>
      </c>
      <c r="AU345" s="130" t="n">
        <v>0</v>
      </c>
      <c r="AV345" s="130" t="n">
        <v>0</v>
      </c>
      <c r="AW345" s="130" t="n">
        <v>0</v>
      </c>
      <c r="AX345" s="130" t="n">
        <v>0</v>
      </c>
      <c r="AY345" s="130" t="n">
        <v>0</v>
      </c>
    </row>
    <row r="346">
      <c r="A346" t="inlineStr">
        <is>
          <t>R12</t>
        </is>
      </c>
      <c r="B346" t="inlineStr">
        <is>
          <t>Camión mediano</t>
        </is>
      </c>
      <c r="C346" t="inlineStr">
        <is>
          <t>Diesel</t>
        </is>
      </c>
      <c r="D346" t="inlineStr">
        <is>
          <t>%</t>
        </is>
      </c>
      <c r="E346" s="63" t="n">
        <v>1</v>
      </c>
      <c r="F346" s="63" t="n">
        <v>1</v>
      </c>
      <c r="G346" s="63" t="n">
        <v>0.9846508058326938</v>
      </c>
      <c r="H346" s="63" t="n">
        <v>0.9772296015180265</v>
      </c>
      <c r="I346" s="63" t="n">
        <v>0.9789156626506024</v>
      </c>
      <c r="J346" s="63" t="n">
        <v>0.9810771470160117</v>
      </c>
      <c r="K346" s="130" t="n">
        <v>0.9810771470160117</v>
      </c>
      <c r="L346" s="130" t="n">
        <v>0.979599668908986</v>
      </c>
      <c r="M346" s="130" t="n">
        <v>0.9790771470160117</v>
      </c>
      <c r="N346" s="130" t="n">
        <v>0.9783984329898052</v>
      </c>
      <c r="O346" s="130" t="n">
        <v>0.9775215749384197</v>
      </c>
      <c r="P346" s="130" t="n">
        <v>0.9763851294086122</v>
      </c>
      <c r="Q346" s="130" t="n">
        <v>0.9748950716716214</v>
      </c>
      <c r="R346" s="130" t="n">
        <v>0.9729082943592001</v>
      </c>
      <c r="S346" s="130" t="n">
        <v>0.9702132822001451</v>
      </c>
      <c r="T346" s="130" t="n">
        <v>0.9665073979087061</v>
      </c>
      <c r="U346" s="130" t="n">
        <v>0.961369542160981</v>
      </c>
      <c r="V346" s="130" t="n">
        <v>0.9542280696771356</v>
      </c>
      <c r="W346" s="130" t="n">
        <v>0.9443274273772636</v>
      </c>
      <c r="X346" s="130" t="n">
        <v>0.9307036260693957</v>
      </c>
      <c r="Y346" s="130" t="n">
        <v>0.9121889999588947</v>
      </c>
      <c r="Z346" s="130" t="n">
        <v>0.8874798093553863</v>
      </c>
      <c r="AA346" s="130" t="n">
        <v>0.8553098186822847</v>
      </c>
      <c r="AB346" s="130" t="n">
        <v>0.8147629390780353</v>
      </c>
      <c r="AC346" s="130" t="n">
        <v>0.7657044543276041</v>
      </c>
      <c r="AD346" s="130" t="n">
        <v>0.7092040997757477</v>
      </c>
      <c r="AE346" s="130" t="n">
        <v>0.6477157086725194</v>
      </c>
      <c r="AF346" s="130" t="n">
        <v>0.5847902829408179</v>
      </c>
      <c r="AG346" s="130" t="n">
        <v>0.5243200723322186</v>
      </c>
      <c r="AH346" s="130" t="n">
        <v>0.4696220604895451</v>
      </c>
      <c r="AI346" s="130" t="n">
        <v>0.4227885229475028</v>
      </c>
      <c r="AJ346" s="130" t="n">
        <v>0.3845372256967146</v>
      </c>
      <c r="AK346" s="130" t="n">
        <v>0.3544817770386103</v>
      </c>
      <c r="AL346" s="130" t="n">
        <v>0.3315764839104927</v>
      </c>
      <c r="AM346" s="130" t="n">
        <v>0.3145233935013634</v>
      </c>
      <c r="AN346" s="130" t="n">
        <v>0.3020468419944117</v>
      </c>
      <c r="AO346" s="130" t="n">
        <v>0.2930346502740139</v>
      </c>
      <c r="AP346" s="130" t="n">
        <v>0.2865848513594604</v>
      </c>
      <c r="AQ346" s="130" t="n">
        <v>0.2819994109333914</v>
      </c>
      <c r="AR346" s="130" t="n">
        <v>0.2787547760224413</v>
      </c>
      <c r="AS346" s="130" t="n">
        <v>0.2764665497029356</v>
      </c>
      <c r="AT346" s="130" t="n">
        <v>0.2748566164694004</v>
      </c>
      <c r="AU346" s="130" t="n">
        <v>0.2737257902549947</v>
      </c>
      <c r="AV346" s="130" t="n">
        <v>0.2729324173042837</v>
      </c>
      <c r="AW346" s="130" t="n">
        <v>0.2723762524900388</v>
      </c>
      <c r="AX346" s="130" t="n">
        <v>0.2719865973062608</v>
      </c>
      <c r="AY346" s="130" t="n">
        <v>0.2717137103236277</v>
      </c>
    </row>
    <row r="347">
      <c r="A347" t="inlineStr">
        <is>
          <t>R12</t>
        </is>
      </c>
      <c r="B347" t="inlineStr">
        <is>
          <t>Camión mediano</t>
        </is>
      </c>
      <c r="C347" t="inlineStr">
        <is>
          <t>Eléctrico</t>
        </is>
      </c>
      <c r="D347" t="inlineStr">
        <is>
          <t>%</t>
        </is>
      </c>
      <c r="E347" s="63" t="n">
        <v>0</v>
      </c>
      <c r="F347" s="63" t="n">
        <v>0</v>
      </c>
      <c r="G347" s="63" t="n">
        <v>0</v>
      </c>
      <c r="H347" s="63" t="n">
        <v>0</v>
      </c>
      <c r="I347" s="63" t="n">
        <v>0</v>
      </c>
      <c r="J347" s="63" t="n">
        <v>0</v>
      </c>
      <c r="K347" s="130" t="n">
        <v>0</v>
      </c>
      <c r="L347" s="130" t="n">
        <v>0</v>
      </c>
      <c r="M347" s="130" t="n">
        <v>0</v>
      </c>
      <c r="N347" s="130" t="n">
        <v>0</v>
      </c>
      <c r="O347" s="130" t="n">
        <v>0</v>
      </c>
      <c r="P347" s="130" t="n">
        <v>0</v>
      </c>
      <c r="Q347" s="130" t="n">
        <v>0</v>
      </c>
      <c r="R347" s="130" t="n">
        <v>0</v>
      </c>
      <c r="S347" s="130" t="n">
        <v>0</v>
      </c>
      <c r="T347" s="130" t="n">
        <v>0</v>
      </c>
      <c r="U347" s="130" t="n">
        <v>0</v>
      </c>
      <c r="V347" s="130" t="n">
        <v>0</v>
      </c>
      <c r="W347" s="130" t="n">
        <v>0</v>
      </c>
      <c r="X347" s="130" t="n">
        <v>0</v>
      </c>
      <c r="Y347" s="130" t="n">
        <v>0</v>
      </c>
      <c r="Z347" s="130" t="n">
        <v>0</v>
      </c>
      <c r="AA347" s="130" t="n">
        <v>0</v>
      </c>
      <c r="AB347" s="130" t="n">
        <v>0</v>
      </c>
      <c r="AC347" s="130" t="n">
        <v>0</v>
      </c>
      <c r="AD347" s="130" t="n">
        <v>0</v>
      </c>
      <c r="AE347" s="130" t="n">
        <v>0</v>
      </c>
      <c r="AF347" s="130" t="n">
        <v>0</v>
      </c>
      <c r="AG347" s="130" t="n">
        <v>0</v>
      </c>
      <c r="AH347" s="130" t="n">
        <v>0</v>
      </c>
      <c r="AI347" s="130" t="n">
        <v>0</v>
      </c>
      <c r="AJ347" s="130" t="n">
        <v>0</v>
      </c>
      <c r="AK347" s="130" t="n">
        <v>0</v>
      </c>
      <c r="AL347" s="130" t="n">
        <v>0</v>
      </c>
      <c r="AM347" s="130" t="n">
        <v>0</v>
      </c>
      <c r="AN347" s="130" t="n">
        <v>0</v>
      </c>
      <c r="AO347" s="130" t="n">
        <v>0</v>
      </c>
      <c r="AP347" s="130" t="n">
        <v>0</v>
      </c>
      <c r="AQ347" s="130" t="n">
        <v>0</v>
      </c>
      <c r="AR347" s="130" t="n">
        <v>0</v>
      </c>
      <c r="AS347" s="130" t="n">
        <v>0</v>
      </c>
      <c r="AT347" s="130" t="n">
        <v>0</v>
      </c>
      <c r="AU347" s="130" t="n">
        <v>0</v>
      </c>
      <c r="AV347" s="130" t="n">
        <v>0</v>
      </c>
      <c r="AW347" s="130" t="n">
        <v>0</v>
      </c>
      <c r="AX347" s="130" t="n">
        <v>0</v>
      </c>
      <c r="AY347" s="130" t="n">
        <v>0</v>
      </c>
    </row>
    <row r="348">
      <c r="A348" t="inlineStr">
        <is>
          <t>R12</t>
        </is>
      </c>
      <c r="B348" t="inlineStr">
        <is>
          <t>Camión mediano</t>
        </is>
      </c>
      <c r="C348" t="inlineStr">
        <is>
          <t>GLP</t>
        </is>
      </c>
      <c r="D348" t="inlineStr">
        <is>
          <t>%</t>
        </is>
      </c>
      <c r="E348" s="63" t="n">
        <v>0</v>
      </c>
      <c r="F348" s="63" t="n">
        <v>0</v>
      </c>
      <c r="G348" s="63" t="n">
        <v>0.01534919416730622</v>
      </c>
      <c r="H348" s="63" t="n">
        <v>0.02277039848197343</v>
      </c>
      <c r="I348" s="63" t="n">
        <v>0.02108433734939759</v>
      </c>
      <c r="J348" s="63" t="n">
        <v>0.01892285298398836</v>
      </c>
      <c r="K348" s="130" t="n">
        <v>0.01892285298398836</v>
      </c>
      <c r="L348" s="130" t="n">
        <v>0.01888681887456811</v>
      </c>
      <c r="M348" s="130" t="n">
        <v>0.01887314358016353</v>
      </c>
      <c r="N348" s="130" t="n">
        <v>0.01885430054799831</v>
      </c>
      <c r="O348" s="130" t="n">
        <v>0.01882835689927694</v>
      </c>
      <c r="P348" s="130" t="n">
        <v>0.0187926746889883</v>
      </c>
      <c r="Q348" s="130" t="n">
        <v>0.01874366967895294</v>
      </c>
      <c r="R348" s="130" t="n">
        <v>0.01867650181513078</v>
      </c>
      <c r="S348" s="130" t="n">
        <v>0.01858469101771936</v>
      </c>
      <c r="T348" s="130" t="n">
        <v>0.01845966459619839</v>
      </c>
      <c r="U348" s="130" t="n">
        <v>0.01829026999975863</v>
      </c>
      <c r="V348" s="130" t="n">
        <v>0.01806233797744872</v>
      </c>
      <c r="W348" s="130" t="n">
        <v>0.01775846644126251</v>
      </c>
      <c r="X348" s="130" t="n">
        <v>0.01735831709869443</v>
      </c>
      <c r="Y348" s="130" t="n">
        <v>0.0168398521833002</v>
      </c>
      <c r="Z348" s="130" t="n">
        <v>0.01618200743309212</v>
      </c>
      <c r="AA348" s="130" t="n">
        <v>0.01536913610009771</v>
      </c>
      <c r="AB348" s="130" t="n">
        <v>0.01439695546462924</v>
      </c>
      <c r="AC348" s="130" t="n">
        <v>0.01327861363712424</v>
      </c>
      <c r="AD348" s="130" t="n">
        <v>0.01204828797877203</v>
      </c>
      <c r="AE348" s="130" t="n">
        <v>0.01075947616260229</v>
      </c>
      <c r="AF348" s="130" t="n">
        <v>0.009476859308272837</v>
      </c>
      <c r="AG348" s="130" t="n">
        <v>0.008263898678580805</v>
      </c>
      <c r="AH348" s="130" t="n">
        <v>0.0071709153485734</v>
      </c>
      <c r="AI348" s="130" t="n">
        <v>0.006228096354866959</v>
      </c>
      <c r="AJ348" s="130" t="n">
        <v>0.005444943785685492</v>
      </c>
      <c r="AK348" s="130" t="n">
        <v>0.004814565409959748</v>
      </c>
      <c r="AL348" s="130" t="n">
        <v>0.004319884755315347</v>
      </c>
      <c r="AM348" s="130" t="n">
        <v>0.003939372781465626</v>
      </c>
      <c r="AN348" s="130" t="n">
        <v>0.003651155846209913</v>
      </c>
      <c r="AO348" s="130" t="n">
        <v>0.003435385272025515</v>
      </c>
      <c r="AP348" s="130" t="n">
        <v>0.003275260901175972</v>
      </c>
      <c r="AQ348" s="130" t="n">
        <v>0.003157203314807774</v>
      </c>
      <c r="AR348" s="130" t="n">
        <v>0.003070578368769156</v>
      </c>
      <c r="AS348" s="130" t="n">
        <v>0.00300724108253479</v>
      </c>
      <c r="AT348" s="130" t="n">
        <v>0.002961050354591194</v>
      </c>
      <c r="AU348" s="130" t="n">
        <v>0.002927427679484588</v>
      </c>
      <c r="AV348" s="130" t="n">
        <v>0.002902986947220319</v>
      </c>
      <c r="AW348" s="130" t="n">
        <v>0.002885238384073307</v>
      </c>
      <c r="AX348" s="130" t="n">
        <v>0.002872358921804918</v>
      </c>
      <c r="AY348" s="130" t="n">
        <v>0.00286301769211243</v>
      </c>
    </row>
    <row r="349">
      <c r="A349" t="inlineStr">
        <is>
          <t>R12</t>
        </is>
      </c>
      <c r="B349" t="inlineStr">
        <is>
          <t>Camión mediano</t>
        </is>
      </c>
      <c r="C349" t="inlineStr">
        <is>
          <t>GNC</t>
        </is>
      </c>
      <c r="D349" t="inlineStr">
        <is>
          <t>%</t>
        </is>
      </c>
      <c r="E349" s="63" t="n">
        <v>0</v>
      </c>
      <c r="F349" s="63" t="n">
        <v>0</v>
      </c>
      <c r="G349" s="63" t="n">
        <v>0</v>
      </c>
      <c r="H349" s="63" t="n">
        <v>0</v>
      </c>
      <c r="I349" s="63" t="n">
        <v>0</v>
      </c>
      <c r="J349" s="63" t="n">
        <v>0</v>
      </c>
      <c r="K349" s="130" t="n">
        <v>0</v>
      </c>
      <c r="L349" s="130" t="n">
        <v>0</v>
      </c>
      <c r="M349" s="130" t="n">
        <v>0</v>
      </c>
      <c r="N349" s="130" t="n">
        <v>0</v>
      </c>
      <c r="O349" s="130" t="n">
        <v>0</v>
      </c>
      <c r="P349" s="130" t="n">
        <v>0</v>
      </c>
      <c r="Q349" s="130" t="n">
        <v>0</v>
      </c>
      <c r="R349" s="130" t="n">
        <v>0</v>
      </c>
      <c r="S349" s="130" t="n">
        <v>0</v>
      </c>
      <c r="T349" s="130" t="n">
        <v>0</v>
      </c>
      <c r="U349" s="130" t="n">
        <v>0</v>
      </c>
      <c r="V349" s="130" t="n">
        <v>0</v>
      </c>
      <c r="W349" s="130" t="n">
        <v>0</v>
      </c>
      <c r="X349" s="130" t="n">
        <v>0</v>
      </c>
      <c r="Y349" s="130" t="n">
        <v>0</v>
      </c>
      <c r="Z349" s="130" t="n">
        <v>0</v>
      </c>
      <c r="AA349" s="130" t="n">
        <v>0</v>
      </c>
      <c r="AB349" s="130" t="n">
        <v>0</v>
      </c>
      <c r="AC349" s="130" t="n">
        <v>0</v>
      </c>
      <c r="AD349" s="130" t="n">
        <v>0</v>
      </c>
      <c r="AE349" s="130" t="n">
        <v>0</v>
      </c>
      <c r="AF349" s="130" t="n">
        <v>0</v>
      </c>
      <c r="AG349" s="130" t="n">
        <v>0</v>
      </c>
      <c r="AH349" s="130" t="n">
        <v>0</v>
      </c>
      <c r="AI349" s="130" t="n">
        <v>0</v>
      </c>
      <c r="AJ349" s="130" t="n">
        <v>0</v>
      </c>
      <c r="AK349" s="130" t="n">
        <v>0</v>
      </c>
      <c r="AL349" s="130" t="n">
        <v>0</v>
      </c>
      <c r="AM349" s="130" t="n">
        <v>0</v>
      </c>
      <c r="AN349" s="130" t="n">
        <v>0</v>
      </c>
      <c r="AO349" s="130" t="n">
        <v>0</v>
      </c>
      <c r="AP349" s="130" t="n">
        <v>0</v>
      </c>
      <c r="AQ349" s="130" t="n">
        <v>0</v>
      </c>
      <c r="AR349" s="130" t="n">
        <v>0</v>
      </c>
      <c r="AS349" s="130" t="n">
        <v>0</v>
      </c>
      <c r="AT349" s="130" t="n">
        <v>0</v>
      </c>
      <c r="AU349" s="130" t="n">
        <v>0</v>
      </c>
      <c r="AV349" s="130" t="n">
        <v>0</v>
      </c>
      <c r="AW349" s="130" t="n">
        <v>0</v>
      </c>
      <c r="AX349" s="130" t="n">
        <v>0</v>
      </c>
      <c r="AY349" s="130" t="n">
        <v>0</v>
      </c>
    </row>
    <row r="350">
      <c r="A350" t="inlineStr">
        <is>
          <t>R12</t>
        </is>
      </c>
      <c r="B350" t="inlineStr">
        <is>
          <t>Camión mediano</t>
        </is>
      </c>
      <c r="C350" t="inlineStr">
        <is>
          <t>Hidrógeno-Comb-Directa</t>
        </is>
      </c>
      <c r="D350" t="inlineStr">
        <is>
          <t>%</t>
        </is>
      </c>
      <c r="E350" s="63" t="n">
        <v>0</v>
      </c>
      <c r="F350" s="63" t="n">
        <v>0</v>
      </c>
      <c r="G350" s="63" t="n">
        <v>0</v>
      </c>
      <c r="H350" s="63" t="n">
        <v>0</v>
      </c>
      <c r="I350" s="63" t="n">
        <v>0</v>
      </c>
      <c r="J350" s="63" t="n">
        <v>0</v>
      </c>
      <c r="K350" s="130" t="n">
        <v>0</v>
      </c>
      <c r="L350" s="130" t="n">
        <v>0.000777508228522504</v>
      </c>
      <c r="M350" s="130" t="n">
        <v>0.001</v>
      </c>
      <c r="N350" s="130" t="n">
        <v>0.001250341200009448</v>
      </c>
      <c r="O350" s="130" t="n">
        <v>0.001515853309977464</v>
      </c>
      <c r="P350" s="130" t="n">
        <v>0.001780375585581813</v>
      </c>
      <c r="Q350" s="130" t="n">
        <v>0.002027983367962302</v>
      </c>
      <c r="R350" s="130" t="n">
        <v>0.002246594447847678</v>
      </c>
      <c r="S350" s="130" t="n">
        <v>0.002429861378661591</v>
      </c>
      <c r="T350" s="130" t="n">
        <v>0.00257694323603277</v>
      </c>
      <c r="U350" s="130" t="n">
        <v>0.002690908188994707</v>
      </c>
      <c r="V350" s="130" t="n">
        <v>0.002776831462149613</v>
      </c>
      <c r="W350" s="130" t="n">
        <v>0.00284028691880296</v>
      </c>
      <c r="X350" s="130" t="n">
        <v>0.002886437420502082</v>
      </c>
      <c r="Y350" s="130" t="n">
        <v>0.002919629679503655</v>
      </c>
      <c r="Z350" s="130" t="n">
        <v>0.002943310985180656</v>
      </c>
      <c r="AA350" s="130" t="n">
        <v>0.002960109873126804</v>
      </c>
      <c r="AB350" s="130" t="n">
        <v>0.002971978071875217</v>
      </c>
      <c r="AC350" s="130" t="n">
        <v>0.002980338671474984</v>
      </c>
      <c r="AD350" s="130" t="n">
        <v>0.002986216378370161</v>
      </c>
      <c r="AE350" s="130" t="n">
        <v>0.002990342652627952</v>
      </c>
      <c r="AF350" s="130" t="n">
        <v>0.002993236480364331</v>
      </c>
      <c r="AG350" s="130" t="n">
        <v>0.002995264544724422</v>
      </c>
      <c r="AH350" s="130" t="n">
        <v>0.002996685160550891</v>
      </c>
      <c r="AI350" s="130" t="n">
        <v>0.002997679927965552</v>
      </c>
      <c r="AJ350" s="130" t="n">
        <v>0.002998376332198952</v>
      </c>
      <c r="AK350" s="130" t="n">
        <v>0.002998863779543957</v>
      </c>
      <c r="AL350" s="130" t="n">
        <v>0.002999204927314111</v>
      </c>
      <c r="AM350" s="130" t="n">
        <v>0.002999443665195523</v>
      </c>
      <c r="AN350" s="130" t="n">
        <v>0.002999610726135422</v>
      </c>
      <c r="AO350" s="130" t="n">
        <v>0.002999727625153023</v>
      </c>
      <c r="AP350" s="130" t="n">
        <v>0.002999809421603156</v>
      </c>
      <c r="AQ350" s="130" t="n">
        <v>0.002999866654985469</v>
      </c>
      <c r="AR350" s="130" t="n">
        <v>0.002999906700909882</v>
      </c>
      <c r="AS350" s="130" t="n">
        <v>0.002999934720579167</v>
      </c>
      <c r="AT350" s="130" t="n">
        <v>0.002999954325483501</v>
      </c>
      <c r="AU350" s="130" t="n">
        <v>0.002999968042649025</v>
      </c>
      <c r="AV350" s="130" t="n">
        <v>0.002999977640247622</v>
      </c>
      <c r="AW350" s="130" t="n">
        <v>0.002999984355460299</v>
      </c>
      <c r="AX350" s="130" t="n">
        <v>0.002999989053928068</v>
      </c>
      <c r="AY350" s="130" t="n">
        <v>0.002999992341325685</v>
      </c>
    </row>
    <row r="351">
      <c r="A351" t="inlineStr">
        <is>
          <t>R12</t>
        </is>
      </c>
      <c r="B351" t="inlineStr">
        <is>
          <t>Camión mediano</t>
        </is>
      </c>
      <c r="C351" t="inlineStr">
        <is>
          <t>Hidrógeno-Fuel-Cell</t>
        </is>
      </c>
      <c r="D351" t="inlineStr">
        <is>
          <t>%</t>
        </is>
      </c>
      <c r="E351" s="63" t="n">
        <v>0</v>
      </c>
      <c r="F351" s="63" t="n">
        <v>0</v>
      </c>
      <c r="G351" s="63" t="n">
        <v>0</v>
      </c>
      <c r="H351" s="63" t="n">
        <v>0</v>
      </c>
      <c r="I351" s="63" t="n">
        <v>0</v>
      </c>
      <c r="J351" s="63" t="n">
        <v>0</v>
      </c>
      <c r="K351" s="130" t="n">
        <v>0</v>
      </c>
      <c r="L351" s="130" t="n">
        <v>0.0006999698785031712</v>
      </c>
      <c r="M351" s="130" t="n">
        <v>0.001</v>
      </c>
      <c r="N351" s="130" t="n">
        <v>0.001428372826197013</v>
      </c>
      <c r="O351" s="130" t="n">
        <v>0.002039718767614486</v>
      </c>
      <c r="P351" s="130" t="n">
        <v>0.0029116420218177</v>
      </c>
      <c r="Q351" s="130" t="n">
        <v>0.004154091976428089</v>
      </c>
      <c r="R351" s="130" t="n">
        <v>0.005922258208963956</v>
      </c>
      <c r="S351" s="130" t="n">
        <v>0.008434003437205075</v>
      </c>
      <c r="T351" s="130" t="n">
        <v>0.01199280587127293</v>
      </c>
      <c r="U351" s="130" t="n">
        <v>0.01701669666603602</v>
      </c>
      <c r="V351" s="130" t="n">
        <v>0.0240722458767266</v>
      </c>
      <c r="W351" s="130" t="n">
        <v>0.0339094327199452</v>
      </c>
      <c r="X351" s="130" t="n">
        <v>0.04748708352611394</v>
      </c>
      <c r="Y351" s="130" t="n">
        <v>0.06596851737761344</v>
      </c>
      <c r="Z351" s="130" t="n">
        <v>0.09065402667544482</v>
      </c>
      <c r="AA351" s="130" t="n">
        <v>0.1228072184606002</v>
      </c>
      <c r="AB351" s="130" t="n">
        <v>0.1633422298661012</v>
      </c>
      <c r="AC351" s="130" t="n">
        <v>0.2123923540169326</v>
      </c>
      <c r="AD351" s="130" t="n">
        <v>0.2688868308618939</v>
      </c>
      <c r="AE351" s="130" t="n">
        <v>0.3303710956908645</v>
      </c>
      <c r="AF351" s="130" t="n">
        <v>0.3932936275948296</v>
      </c>
      <c r="AG351" s="130" t="n">
        <v>0.4537618101390687</v>
      </c>
      <c r="AH351" s="130" t="n">
        <v>0.5084584013659157</v>
      </c>
      <c r="AI351" s="130" t="n">
        <v>0.5552909441405434</v>
      </c>
      <c r="AJ351" s="130" t="n">
        <v>0.5935415449870982</v>
      </c>
      <c r="AK351" s="130" t="n">
        <v>0.6235965061978574</v>
      </c>
      <c r="AL351" s="130" t="n">
        <v>0.6465014581782049</v>
      </c>
      <c r="AM351" s="130" t="n">
        <v>0.6635543098494527</v>
      </c>
      <c r="AN351" s="130" t="n">
        <v>0.6760306942954646</v>
      </c>
      <c r="AO351" s="130" t="n">
        <v>0.6850427691168448</v>
      </c>
      <c r="AP351" s="130" t="n">
        <v>0.6914924862349481</v>
      </c>
      <c r="AQ351" s="130" t="n">
        <v>0.6960778694276348</v>
      </c>
      <c r="AR351" s="130" t="n">
        <v>0.6993224642926605</v>
      </c>
      <c r="AS351" s="130" t="n">
        <v>0.7016106625924969</v>
      </c>
      <c r="AT351" s="130" t="n">
        <v>0.7032205762211278</v>
      </c>
      <c r="AU351" s="130" t="n">
        <v>0.704351388718368</v>
      </c>
      <c r="AV351" s="130" t="n">
        <v>0.7051447520714803</v>
      </c>
      <c r="AW351" s="130" t="n">
        <v>0.7057009101705125</v>
      </c>
      <c r="AX351" s="130" t="n">
        <v>0.7060905606558228</v>
      </c>
      <c r="AY351" s="130" t="n">
        <v>0.7063634443510584</v>
      </c>
    </row>
    <row r="352">
      <c r="A352" t="inlineStr">
        <is>
          <t>R12</t>
        </is>
      </c>
      <c r="B352" t="inlineStr">
        <is>
          <t>Camión pesado</t>
        </is>
      </c>
      <c r="C352" t="inlineStr">
        <is>
          <t>Gasolina</t>
        </is>
      </c>
      <c r="D352" t="inlineStr">
        <is>
          <t>%</t>
        </is>
      </c>
      <c r="E352" s="63" t="n">
        <v>0</v>
      </c>
      <c r="F352" s="63" t="n">
        <v>0</v>
      </c>
      <c r="G352" s="63" t="n">
        <v>0</v>
      </c>
      <c r="H352" s="63" t="n">
        <v>0</v>
      </c>
      <c r="I352" s="63" t="n">
        <v>0</v>
      </c>
      <c r="J352" s="63" t="n">
        <v>0</v>
      </c>
      <c r="K352" s="130" t="n">
        <v>0</v>
      </c>
      <c r="L352" s="130" t="n">
        <v>0</v>
      </c>
      <c r="M352" s="130" t="n">
        <v>0</v>
      </c>
      <c r="N352" s="130" t="n">
        <v>0</v>
      </c>
      <c r="O352" s="130" t="n">
        <v>0</v>
      </c>
      <c r="P352" s="130" t="n">
        <v>0</v>
      </c>
      <c r="Q352" s="130" t="n">
        <v>0</v>
      </c>
      <c r="R352" s="130" t="n">
        <v>0</v>
      </c>
      <c r="S352" s="130" t="n">
        <v>0</v>
      </c>
      <c r="T352" s="130" t="n">
        <v>0</v>
      </c>
      <c r="U352" s="130" t="n">
        <v>0</v>
      </c>
      <c r="V352" s="130" t="n">
        <v>0</v>
      </c>
      <c r="W352" s="130" t="n">
        <v>0</v>
      </c>
      <c r="X352" s="130" t="n">
        <v>0</v>
      </c>
      <c r="Y352" s="130" t="n">
        <v>0</v>
      </c>
      <c r="Z352" s="130" t="n">
        <v>0</v>
      </c>
      <c r="AA352" s="130" t="n">
        <v>0</v>
      </c>
      <c r="AB352" s="130" t="n">
        <v>0</v>
      </c>
      <c r="AC352" s="130" t="n">
        <v>0</v>
      </c>
      <c r="AD352" s="130" t="n">
        <v>0</v>
      </c>
      <c r="AE352" s="130" t="n">
        <v>0</v>
      </c>
      <c r="AF352" s="130" t="n">
        <v>0</v>
      </c>
      <c r="AG352" s="130" t="n">
        <v>0</v>
      </c>
      <c r="AH352" s="130" t="n">
        <v>0</v>
      </c>
      <c r="AI352" s="130" t="n">
        <v>0</v>
      </c>
      <c r="AJ352" s="130" t="n">
        <v>0</v>
      </c>
      <c r="AK352" s="130" t="n">
        <v>0</v>
      </c>
      <c r="AL352" s="130" t="n">
        <v>0</v>
      </c>
      <c r="AM352" s="130" t="n">
        <v>0</v>
      </c>
      <c r="AN352" s="130" t="n">
        <v>0</v>
      </c>
      <c r="AO352" s="130" t="n">
        <v>0</v>
      </c>
      <c r="AP352" s="130" t="n">
        <v>0</v>
      </c>
      <c r="AQ352" s="130" t="n">
        <v>0</v>
      </c>
      <c r="AR352" s="130" t="n">
        <v>0</v>
      </c>
      <c r="AS352" s="130" t="n">
        <v>0</v>
      </c>
      <c r="AT352" s="130" t="n">
        <v>0</v>
      </c>
      <c r="AU352" s="130" t="n">
        <v>0</v>
      </c>
      <c r="AV352" s="130" t="n">
        <v>0</v>
      </c>
      <c r="AW352" s="130" t="n">
        <v>0</v>
      </c>
      <c r="AX352" s="130" t="n">
        <v>0</v>
      </c>
      <c r="AY352" s="130" t="n">
        <v>0</v>
      </c>
    </row>
    <row r="353">
      <c r="A353" t="inlineStr">
        <is>
          <t>R12</t>
        </is>
      </c>
      <c r="B353" t="inlineStr">
        <is>
          <t>Camión pesado</t>
        </is>
      </c>
      <c r="C353" t="inlineStr">
        <is>
          <t>Diesel</t>
        </is>
      </c>
      <c r="D353" t="inlineStr">
        <is>
          <t>%</t>
        </is>
      </c>
      <c r="E353" s="63" t="n">
        <v>1</v>
      </c>
      <c r="F353" s="63" t="n">
        <v>1</v>
      </c>
      <c r="G353" s="63" t="n">
        <v>1</v>
      </c>
      <c r="H353" s="63" t="n">
        <v>1</v>
      </c>
      <c r="I353" s="63" t="n">
        <v>1</v>
      </c>
      <c r="J353" s="63" t="n">
        <v>1</v>
      </c>
      <c r="K353" s="130" t="n">
        <v>1</v>
      </c>
      <c r="L353" s="130" t="n">
        <v>0.9985225218929743</v>
      </c>
      <c r="M353" s="130" t="n">
        <v>0.998</v>
      </c>
      <c r="N353" s="130" t="n">
        <v>0.9973212859737935</v>
      </c>
      <c r="O353" s="130" t="n">
        <v>0.9964444279224081</v>
      </c>
      <c r="P353" s="130" t="n">
        <v>0.9953079823926005</v>
      </c>
      <c r="Q353" s="130" t="n">
        <v>0.9938179246556097</v>
      </c>
      <c r="R353" s="130" t="n">
        <v>0.9918311473431884</v>
      </c>
      <c r="S353" s="130" t="n">
        <v>0.9891361351841335</v>
      </c>
      <c r="T353" s="130" t="n">
        <v>0.9854302508926944</v>
      </c>
      <c r="U353" s="130" t="n">
        <v>0.9802923951449694</v>
      </c>
      <c r="V353" s="130" t="n">
        <v>0.9731509226611239</v>
      </c>
      <c r="W353" s="130" t="n">
        <v>0.9632502803612519</v>
      </c>
      <c r="X353" s="130" t="n">
        <v>0.949626479053384</v>
      </c>
      <c r="Y353" s="130" t="n">
        <v>0.931111852942883</v>
      </c>
      <c r="Z353" s="130" t="n">
        <v>0.9064026623393746</v>
      </c>
      <c r="AA353" s="130" t="n">
        <v>0.8742326716662731</v>
      </c>
      <c r="AB353" s="130" t="n">
        <v>0.8336857920620236</v>
      </c>
      <c r="AC353" s="130" t="n">
        <v>0.7846273073115925</v>
      </c>
      <c r="AD353" s="130" t="n">
        <v>0.728126952759736</v>
      </c>
      <c r="AE353" s="130" t="n">
        <v>0.6666385616565076</v>
      </c>
      <c r="AF353" s="130" t="n">
        <v>0.6037131359248061</v>
      </c>
      <c r="AG353" s="130" t="n">
        <v>0.5432429253162068</v>
      </c>
      <c r="AH353" s="130" t="n">
        <v>0.4885449134735333</v>
      </c>
      <c r="AI353" s="130" t="n">
        <v>0.441711375931491</v>
      </c>
      <c r="AJ353" s="130" t="n">
        <v>0.4034600786807028</v>
      </c>
      <c r="AK353" s="130" t="n">
        <v>0.3734046300225985</v>
      </c>
      <c r="AL353" s="130" t="n">
        <v>0.3504993368944809</v>
      </c>
      <c r="AM353" s="130" t="n">
        <v>0.3334462464853516</v>
      </c>
      <c r="AN353" s="130" t="n">
        <v>0.3209696949783999</v>
      </c>
      <c r="AO353" s="130" t="n">
        <v>0.3119575032580021</v>
      </c>
      <c r="AP353" s="130" t="n">
        <v>0.3055077043434486</v>
      </c>
      <c r="AQ353" s="130" t="n">
        <v>0.3009222639173796</v>
      </c>
      <c r="AR353" s="130" t="n">
        <v>0.2976776290064295</v>
      </c>
      <c r="AS353" s="130" t="n">
        <v>0.2953894026869238</v>
      </c>
      <c r="AT353" s="130" t="n">
        <v>0.2937794694533886</v>
      </c>
      <c r="AU353" s="130" t="n">
        <v>0.2926486432389829</v>
      </c>
      <c r="AV353" s="130" t="n">
        <v>0.291855270288272</v>
      </c>
      <c r="AW353" s="130" t="n">
        <v>0.291299105474027</v>
      </c>
      <c r="AX353" s="130" t="n">
        <v>0.2909094502902491</v>
      </c>
      <c r="AY353" s="130" t="n">
        <v>0.2906365633076159</v>
      </c>
    </row>
    <row r="354">
      <c r="A354" t="inlineStr">
        <is>
          <t>R12</t>
        </is>
      </c>
      <c r="B354" t="inlineStr">
        <is>
          <t>Camión pesado</t>
        </is>
      </c>
      <c r="C354" t="inlineStr">
        <is>
          <t>Eléctrico</t>
        </is>
      </c>
      <c r="D354" t="inlineStr">
        <is>
          <t>%</t>
        </is>
      </c>
      <c r="E354" s="63" t="n">
        <v>0</v>
      </c>
      <c r="F354" s="63" t="n">
        <v>0</v>
      </c>
      <c r="G354" s="63" t="n">
        <v>0</v>
      </c>
      <c r="H354" s="63" t="n">
        <v>0</v>
      </c>
      <c r="I354" s="63" t="n">
        <v>0</v>
      </c>
      <c r="J354" s="63" t="n">
        <v>0</v>
      </c>
      <c r="K354" s="130" t="n">
        <v>0</v>
      </c>
      <c r="L354" s="130" t="n">
        <v>0</v>
      </c>
      <c r="M354" s="130" t="n">
        <v>0</v>
      </c>
      <c r="N354" s="130" t="n">
        <v>0</v>
      </c>
      <c r="O354" s="130" t="n">
        <v>0</v>
      </c>
      <c r="P354" s="130" t="n">
        <v>0</v>
      </c>
      <c r="Q354" s="130" t="n">
        <v>0</v>
      </c>
      <c r="R354" s="130" t="n">
        <v>0</v>
      </c>
      <c r="S354" s="130" t="n">
        <v>0</v>
      </c>
      <c r="T354" s="130" t="n">
        <v>0</v>
      </c>
      <c r="U354" s="130" t="n">
        <v>0</v>
      </c>
      <c r="V354" s="130" t="n">
        <v>0</v>
      </c>
      <c r="W354" s="130" t="n">
        <v>0</v>
      </c>
      <c r="X354" s="130" t="n">
        <v>0</v>
      </c>
      <c r="Y354" s="130" t="n">
        <v>0</v>
      </c>
      <c r="Z354" s="130" t="n">
        <v>0</v>
      </c>
      <c r="AA354" s="130" t="n">
        <v>0</v>
      </c>
      <c r="AB354" s="130" t="n">
        <v>0</v>
      </c>
      <c r="AC354" s="130" t="n">
        <v>0</v>
      </c>
      <c r="AD354" s="130" t="n">
        <v>0</v>
      </c>
      <c r="AE354" s="130" t="n">
        <v>0</v>
      </c>
      <c r="AF354" s="130" t="n">
        <v>0</v>
      </c>
      <c r="AG354" s="130" t="n">
        <v>0</v>
      </c>
      <c r="AH354" s="130" t="n">
        <v>0</v>
      </c>
      <c r="AI354" s="130" t="n">
        <v>0</v>
      </c>
      <c r="AJ354" s="130" t="n">
        <v>0</v>
      </c>
      <c r="AK354" s="130" t="n">
        <v>0</v>
      </c>
      <c r="AL354" s="130" t="n">
        <v>0</v>
      </c>
      <c r="AM354" s="130" t="n">
        <v>0</v>
      </c>
      <c r="AN354" s="130" t="n">
        <v>0</v>
      </c>
      <c r="AO354" s="130" t="n">
        <v>0</v>
      </c>
      <c r="AP354" s="130" t="n">
        <v>0</v>
      </c>
      <c r="AQ354" s="130" t="n">
        <v>0</v>
      </c>
      <c r="AR354" s="130" t="n">
        <v>0</v>
      </c>
      <c r="AS354" s="130" t="n">
        <v>0</v>
      </c>
      <c r="AT354" s="130" t="n">
        <v>0</v>
      </c>
      <c r="AU354" s="130" t="n">
        <v>0</v>
      </c>
      <c r="AV354" s="130" t="n">
        <v>0</v>
      </c>
      <c r="AW354" s="130" t="n">
        <v>0</v>
      </c>
      <c r="AX354" s="130" t="n">
        <v>0</v>
      </c>
      <c r="AY354" s="130" t="n">
        <v>0</v>
      </c>
    </row>
    <row r="355">
      <c r="A355" t="inlineStr">
        <is>
          <t>R12</t>
        </is>
      </c>
      <c r="B355" t="inlineStr">
        <is>
          <t>Camión pesado</t>
        </is>
      </c>
      <c r="C355" t="inlineStr">
        <is>
          <t>GLP</t>
        </is>
      </c>
      <c r="D355" t="inlineStr">
        <is>
          <t>%</t>
        </is>
      </c>
      <c r="E355" s="63" t="n">
        <v>0</v>
      </c>
      <c r="F355" s="63" t="n">
        <v>0</v>
      </c>
      <c r="G355" s="63" t="n">
        <v>0</v>
      </c>
      <c r="H355" s="63" t="n">
        <v>0</v>
      </c>
      <c r="I355" s="63" t="n">
        <v>0</v>
      </c>
      <c r="J355" s="63" t="n">
        <v>0</v>
      </c>
      <c r="K355" s="130" t="n">
        <v>0</v>
      </c>
      <c r="L355" s="130" t="n">
        <v>0</v>
      </c>
      <c r="M355" s="130" t="n">
        <v>0</v>
      </c>
      <c r="N355" s="130" t="n">
        <v>0</v>
      </c>
      <c r="O355" s="130" t="n">
        <v>0</v>
      </c>
      <c r="P355" s="130" t="n">
        <v>0</v>
      </c>
      <c r="Q355" s="130" t="n">
        <v>0</v>
      </c>
      <c r="R355" s="130" t="n">
        <v>0</v>
      </c>
      <c r="S355" s="130" t="n">
        <v>0</v>
      </c>
      <c r="T355" s="130" t="n">
        <v>0</v>
      </c>
      <c r="U355" s="130" t="n">
        <v>0</v>
      </c>
      <c r="V355" s="130" t="n">
        <v>0</v>
      </c>
      <c r="W355" s="130" t="n">
        <v>0</v>
      </c>
      <c r="X355" s="130" t="n">
        <v>0</v>
      </c>
      <c r="Y355" s="130" t="n">
        <v>0</v>
      </c>
      <c r="Z355" s="130" t="n">
        <v>0</v>
      </c>
      <c r="AA355" s="130" t="n">
        <v>0</v>
      </c>
      <c r="AB355" s="130" t="n">
        <v>0</v>
      </c>
      <c r="AC355" s="130" t="n">
        <v>0</v>
      </c>
      <c r="AD355" s="130" t="n">
        <v>0</v>
      </c>
      <c r="AE355" s="130" t="n">
        <v>0</v>
      </c>
      <c r="AF355" s="130" t="n">
        <v>0</v>
      </c>
      <c r="AG355" s="130" t="n">
        <v>0</v>
      </c>
      <c r="AH355" s="130" t="n">
        <v>0</v>
      </c>
      <c r="AI355" s="130" t="n">
        <v>0</v>
      </c>
      <c r="AJ355" s="130" t="n">
        <v>0</v>
      </c>
      <c r="AK355" s="130" t="n">
        <v>0</v>
      </c>
      <c r="AL355" s="130" t="n">
        <v>0</v>
      </c>
      <c r="AM355" s="130" t="n">
        <v>0</v>
      </c>
      <c r="AN355" s="130" t="n">
        <v>0</v>
      </c>
      <c r="AO355" s="130" t="n">
        <v>0</v>
      </c>
      <c r="AP355" s="130" t="n">
        <v>0</v>
      </c>
      <c r="AQ355" s="130" t="n">
        <v>0</v>
      </c>
      <c r="AR355" s="130" t="n">
        <v>0</v>
      </c>
      <c r="AS355" s="130" t="n">
        <v>0</v>
      </c>
      <c r="AT355" s="130" t="n">
        <v>0</v>
      </c>
      <c r="AU355" s="130" t="n">
        <v>0</v>
      </c>
      <c r="AV355" s="130" t="n">
        <v>0</v>
      </c>
      <c r="AW355" s="130" t="n">
        <v>0</v>
      </c>
      <c r="AX355" s="130" t="n">
        <v>0</v>
      </c>
      <c r="AY355" s="130" t="n">
        <v>0</v>
      </c>
    </row>
    <row r="356">
      <c r="A356" t="inlineStr">
        <is>
          <t>R12</t>
        </is>
      </c>
      <c r="B356" t="inlineStr">
        <is>
          <t>Camión pesado</t>
        </is>
      </c>
      <c r="C356" t="inlineStr">
        <is>
          <t>GNC</t>
        </is>
      </c>
      <c r="D356" t="inlineStr">
        <is>
          <t>%</t>
        </is>
      </c>
      <c r="E356" s="63" t="n">
        <v>0</v>
      </c>
      <c r="F356" s="63" t="n">
        <v>0</v>
      </c>
      <c r="G356" s="63" t="n">
        <v>0</v>
      </c>
      <c r="H356" s="63" t="n">
        <v>0</v>
      </c>
      <c r="I356" s="63" t="n">
        <v>0</v>
      </c>
      <c r="J356" s="63" t="n">
        <v>0</v>
      </c>
      <c r="K356" s="130" t="n">
        <v>0</v>
      </c>
      <c r="L356" s="130" t="n">
        <v>0</v>
      </c>
      <c r="M356" s="130" t="n">
        <v>0</v>
      </c>
      <c r="N356" s="130" t="n">
        <v>0</v>
      </c>
      <c r="O356" s="130" t="n">
        <v>0</v>
      </c>
      <c r="P356" s="130" t="n">
        <v>0</v>
      </c>
      <c r="Q356" s="130" t="n">
        <v>0</v>
      </c>
      <c r="R356" s="130" t="n">
        <v>0</v>
      </c>
      <c r="S356" s="130" t="n">
        <v>0</v>
      </c>
      <c r="T356" s="130" t="n">
        <v>0</v>
      </c>
      <c r="U356" s="130" t="n">
        <v>0</v>
      </c>
      <c r="V356" s="130" t="n">
        <v>0</v>
      </c>
      <c r="W356" s="130" t="n">
        <v>0</v>
      </c>
      <c r="X356" s="130" t="n">
        <v>0</v>
      </c>
      <c r="Y356" s="130" t="n">
        <v>0</v>
      </c>
      <c r="Z356" s="130" t="n">
        <v>0</v>
      </c>
      <c r="AA356" s="130" t="n">
        <v>0</v>
      </c>
      <c r="AB356" s="130" t="n">
        <v>0</v>
      </c>
      <c r="AC356" s="130" t="n">
        <v>0</v>
      </c>
      <c r="AD356" s="130" t="n">
        <v>0</v>
      </c>
      <c r="AE356" s="130" t="n">
        <v>0</v>
      </c>
      <c r="AF356" s="130" t="n">
        <v>0</v>
      </c>
      <c r="AG356" s="130" t="n">
        <v>0</v>
      </c>
      <c r="AH356" s="130" t="n">
        <v>0</v>
      </c>
      <c r="AI356" s="130" t="n">
        <v>0</v>
      </c>
      <c r="AJ356" s="130" t="n">
        <v>0</v>
      </c>
      <c r="AK356" s="130" t="n">
        <v>0</v>
      </c>
      <c r="AL356" s="130" t="n">
        <v>0</v>
      </c>
      <c r="AM356" s="130" t="n">
        <v>0</v>
      </c>
      <c r="AN356" s="130" t="n">
        <v>0</v>
      </c>
      <c r="AO356" s="130" t="n">
        <v>0</v>
      </c>
      <c r="AP356" s="130" t="n">
        <v>0</v>
      </c>
      <c r="AQ356" s="130" t="n">
        <v>0</v>
      </c>
      <c r="AR356" s="130" t="n">
        <v>0</v>
      </c>
      <c r="AS356" s="130" t="n">
        <v>0</v>
      </c>
      <c r="AT356" s="130" t="n">
        <v>0</v>
      </c>
      <c r="AU356" s="130" t="n">
        <v>0</v>
      </c>
      <c r="AV356" s="130" t="n">
        <v>0</v>
      </c>
      <c r="AW356" s="130" t="n">
        <v>0</v>
      </c>
      <c r="AX356" s="130" t="n">
        <v>0</v>
      </c>
      <c r="AY356" s="130" t="n">
        <v>0</v>
      </c>
    </row>
    <row r="357">
      <c r="A357" t="inlineStr">
        <is>
          <t>R12</t>
        </is>
      </c>
      <c r="B357" t="inlineStr">
        <is>
          <t>Camión pesado</t>
        </is>
      </c>
      <c r="C357" t="inlineStr">
        <is>
          <t>Hidrógeno-Comb-Directa</t>
        </is>
      </c>
      <c r="D357" t="inlineStr">
        <is>
          <t>%</t>
        </is>
      </c>
      <c r="E357" s="63" t="n">
        <v>0</v>
      </c>
      <c r="F357" s="63" t="n">
        <v>0</v>
      </c>
      <c r="G357" s="63" t="n">
        <v>0</v>
      </c>
      <c r="H357" s="63" t="n">
        <v>0</v>
      </c>
      <c r="I357" s="63" t="n">
        <v>0</v>
      </c>
      <c r="J357" s="63" t="n">
        <v>0</v>
      </c>
      <c r="K357" s="130" t="n">
        <v>0</v>
      </c>
      <c r="L357" s="130" t="n">
        <v>0.000777508228522504</v>
      </c>
      <c r="M357" s="130" t="n">
        <v>0.001</v>
      </c>
      <c r="N357" s="130" t="n">
        <v>0.001250341200009448</v>
      </c>
      <c r="O357" s="130" t="n">
        <v>0.001515853309977464</v>
      </c>
      <c r="P357" s="130" t="n">
        <v>0.001780375585581813</v>
      </c>
      <c r="Q357" s="130" t="n">
        <v>0.002027983367962302</v>
      </c>
      <c r="R357" s="130" t="n">
        <v>0.002246594447847678</v>
      </c>
      <c r="S357" s="130" t="n">
        <v>0.002429861378661591</v>
      </c>
      <c r="T357" s="130" t="n">
        <v>0.00257694323603277</v>
      </c>
      <c r="U357" s="130" t="n">
        <v>0.002690908188994707</v>
      </c>
      <c r="V357" s="130" t="n">
        <v>0.002776831462149613</v>
      </c>
      <c r="W357" s="130" t="n">
        <v>0.00284028691880296</v>
      </c>
      <c r="X357" s="130" t="n">
        <v>0.002886437420502082</v>
      </c>
      <c r="Y357" s="130" t="n">
        <v>0.002919629679503655</v>
      </c>
      <c r="Z357" s="130" t="n">
        <v>0.002943310985180656</v>
      </c>
      <c r="AA357" s="130" t="n">
        <v>0.002960109873126804</v>
      </c>
      <c r="AB357" s="130" t="n">
        <v>0.002971978071875217</v>
      </c>
      <c r="AC357" s="130" t="n">
        <v>0.002980338671474984</v>
      </c>
      <c r="AD357" s="130" t="n">
        <v>0.002986216378370161</v>
      </c>
      <c r="AE357" s="130" t="n">
        <v>0.002990342652627952</v>
      </c>
      <c r="AF357" s="130" t="n">
        <v>0.002993236480364331</v>
      </c>
      <c r="AG357" s="130" t="n">
        <v>0.002995264544724422</v>
      </c>
      <c r="AH357" s="130" t="n">
        <v>0.002996685160550891</v>
      </c>
      <c r="AI357" s="130" t="n">
        <v>0.002997679927965552</v>
      </c>
      <c r="AJ357" s="130" t="n">
        <v>0.002998376332198952</v>
      </c>
      <c r="AK357" s="130" t="n">
        <v>0.002998863779543957</v>
      </c>
      <c r="AL357" s="130" t="n">
        <v>0.002999204927314111</v>
      </c>
      <c r="AM357" s="130" t="n">
        <v>0.002999443665195523</v>
      </c>
      <c r="AN357" s="130" t="n">
        <v>0.002999610726135422</v>
      </c>
      <c r="AO357" s="130" t="n">
        <v>0.002999727625153023</v>
      </c>
      <c r="AP357" s="130" t="n">
        <v>0.002999809421603156</v>
      </c>
      <c r="AQ357" s="130" t="n">
        <v>0.002999866654985469</v>
      </c>
      <c r="AR357" s="130" t="n">
        <v>0.002999906700909882</v>
      </c>
      <c r="AS357" s="130" t="n">
        <v>0.002999934720579167</v>
      </c>
      <c r="AT357" s="130" t="n">
        <v>0.002999954325483501</v>
      </c>
      <c r="AU357" s="130" t="n">
        <v>0.002999968042649025</v>
      </c>
      <c r="AV357" s="130" t="n">
        <v>0.002999977640247622</v>
      </c>
      <c r="AW357" s="130" t="n">
        <v>0.002999984355460299</v>
      </c>
      <c r="AX357" s="130" t="n">
        <v>0.002999989053928068</v>
      </c>
      <c r="AY357" s="130" t="n">
        <v>0.002999992341325685</v>
      </c>
    </row>
    <row r="358">
      <c r="A358" t="inlineStr">
        <is>
          <t>R12</t>
        </is>
      </c>
      <c r="B358" t="inlineStr">
        <is>
          <t>Camión pesado</t>
        </is>
      </c>
      <c r="C358" t="inlineStr">
        <is>
          <t>Hidrógeno-Fuel-Cell</t>
        </is>
      </c>
      <c r="D358" t="inlineStr">
        <is>
          <t>%</t>
        </is>
      </c>
      <c r="E358" s="63" t="n">
        <v>0</v>
      </c>
      <c r="F358" s="63" t="n">
        <v>0</v>
      </c>
      <c r="G358" s="63" t="n">
        <v>0</v>
      </c>
      <c r="H358" s="63" t="n">
        <v>0</v>
      </c>
      <c r="I358" s="63" t="n">
        <v>0</v>
      </c>
      <c r="J358" s="63" t="n">
        <v>0</v>
      </c>
      <c r="K358" s="130" t="n">
        <v>0</v>
      </c>
      <c r="L358" s="130" t="n">
        <v>0.0006999698785031712</v>
      </c>
      <c r="M358" s="130" t="n">
        <v>0.001</v>
      </c>
      <c r="N358" s="130" t="n">
        <v>0.001428372826197013</v>
      </c>
      <c r="O358" s="130" t="n">
        <v>0.002039718767614486</v>
      </c>
      <c r="P358" s="130" t="n">
        <v>0.0029116420218177</v>
      </c>
      <c r="Q358" s="130" t="n">
        <v>0.004154091976428089</v>
      </c>
      <c r="R358" s="130" t="n">
        <v>0.005922258208963956</v>
      </c>
      <c r="S358" s="130" t="n">
        <v>0.008434003437205075</v>
      </c>
      <c r="T358" s="130" t="n">
        <v>0.01199280587127293</v>
      </c>
      <c r="U358" s="130" t="n">
        <v>0.01701669666603602</v>
      </c>
      <c r="V358" s="130" t="n">
        <v>0.0240722458767266</v>
      </c>
      <c r="W358" s="130" t="n">
        <v>0.0339094327199452</v>
      </c>
      <c r="X358" s="130" t="n">
        <v>0.04748708352611394</v>
      </c>
      <c r="Y358" s="130" t="n">
        <v>0.06596851737761344</v>
      </c>
      <c r="Z358" s="130" t="n">
        <v>0.09065402667544482</v>
      </c>
      <c r="AA358" s="130" t="n">
        <v>0.1228072184606002</v>
      </c>
      <c r="AB358" s="130" t="n">
        <v>0.1633422298661012</v>
      </c>
      <c r="AC358" s="130" t="n">
        <v>0.2123923540169326</v>
      </c>
      <c r="AD358" s="130" t="n">
        <v>0.2688868308618939</v>
      </c>
      <c r="AE358" s="130" t="n">
        <v>0.3303710956908645</v>
      </c>
      <c r="AF358" s="130" t="n">
        <v>0.3932936275948296</v>
      </c>
      <c r="AG358" s="130" t="n">
        <v>0.4537618101390687</v>
      </c>
      <c r="AH358" s="130" t="n">
        <v>0.5084584013659157</v>
      </c>
      <c r="AI358" s="130" t="n">
        <v>0.5552909441405434</v>
      </c>
      <c r="AJ358" s="130" t="n">
        <v>0.5935415449870982</v>
      </c>
      <c r="AK358" s="130" t="n">
        <v>0.6235965061978574</v>
      </c>
      <c r="AL358" s="130" t="n">
        <v>0.6465014581782049</v>
      </c>
      <c r="AM358" s="130" t="n">
        <v>0.6635543098494527</v>
      </c>
      <c r="AN358" s="130" t="n">
        <v>0.6760306942954646</v>
      </c>
      <c r="AO358" s="130" t="n">
        <v>0.6850427691168448</v>
      </c>
      <c r="AP358" s="130" t="n">
        <v>0.6914924862349481</v>
      </c>
      <c r="AQ358" s="130" t="n">
        <v>0.6960778694276348</v>
      </c>
      <c r="AR358" s="130" t="n">
        <v>0.6993224642926605</v>
      </c>
      <c r="AS358" s="130" t="n">
        <v>0.7016106625924969</v>
      </c>
      <c r="AT358" s="130" t="n">
        <v>0.7032205762211278</v>
      </c>
      <c r="AU358" s="130" t="n">
        <v>0.704351388718368</v>
      </c>
      <c r="AV358" s="130" t="n">
        <v>0.7051447520714803</v>
      </c>
      <c r="AW358" s="130" t="n">
        <v>0.7057009101705125</v>
      </c>
      <c r="AX358" s="130" t="n">
        <v>0.7060905606558228</v>
      </c>
      <c r="AY358" s="130" t="n">
        <v>0.7063634443510584</v>
      </c>
    </row>
    <row r="359">
      <c r="A359" t="inlineStr">
        <is>
          <t>R12</t>
        </is>
      </c>
      <c r="B359" t="inlineStr">
        <is>
          <t>Ferroviario</t>
        </is>
      </c>
      <c r="C359" t="inlineStr">
        <is>
          <t>Diesel</t>
        </is>
      </c>
      <c r="D359" t="inlineStr">
        <is>
          <t>%</t>
        </is>
      </c>
      <c r="E359" s="63" t="n">
        <v>1</v>
      </c>
      <c r="F359" s="63" t="n">
        <v>1</v>
      </c>
      <c r="G359" s="63" t="n">
        <v>1</v>
      </c>
      <c r="H359" s="63" t="n">
        <v>1</v>
      </c>
      <c r="I359" s="63" t="n">
        <v>1</v>
      </c>
      <c r="J359" s="63" t="n">
        <v>1</v>
      </c>
      <c r="K359" s="71" t="n">
        <v>1</v>
      </c>
      <c r="L359" s="71" t="n">
        <v>1</v>
      </c>
      <c r="M359" s="71" t="n">
        <v>1</v>
      </c>
      <c r="N359" s="71" t="n">
        <v>1</v>
      </c>
      <c r="O359" s="71" t="n">
        <v>1</v>
      </c>
      <c r="P359" s="71" t="n">
        <v>1</v>
      </c>
      <c r="Q359" s="71" t="n">
        <v>1</v>
      </c>
      <c r="R359" s="71" t="n">
        <v>1</v>
      </c>
      <c r="S359" s="71" t="n">
        <v>1</v>
      </c>
      <c r="T359" s="71" t="n">
        <v>1</v>
      </c>
      <c r="U359" s="71" t="n">
        <v>1</v>
      </c>
      <c r="V359" s="71" t="n">
        <v>1</v>
      </c>
      <c r="W359" s="71" t="n">
        <v>1</v>
      </c>
      <c r="X359" s="71" t="n">
        <v>1</v>
      </c>
      <c r="Y359" s="71" t="n">
        <v>1</v>
      </c>
      <c r="Z359" s="71" t="n">
        <v>1</v>
      </c>
      <c r="AA359" s="71" t="n">
        <v>1</v>
      </c>
      <c r="AB359" s="71" t="n">
        <v>1</v>
      </c>
      <c r="AC359" s="71" t="n">
        <v>1</v>
      </c>
      <c r="AD359" s="71" t="n">
        <v>1</v>
      </c>
      <c r="AE359" s="71" t="n">
        <v>1</v>
      </c>
      <c r="AF359" s="71" t="n">
        <v>1</v>
      </c>
      <c r="AG359" s="71" t="n">
        <v>1</v>
      </c>
      <c r="AH359" s="71" t="n">
        <v>1</v>
      </c>
      <c r="AI359" s="71" t="n">
        <v>1</v>
      </c>
      <c r="AJ359" s="71" t="n">
        <v>1</v>
      </c>
      <c r="AK359" s="71" t="n">
        <v>1</v>
      </c>
      <c r="AL359" s="71" t="n">
        <v>1</v>
      </c>
      <c r="AM359" s="71" t="n">
        <v>1</v>
      </c>
      <c r="AN359" s="71" t="n">
        <v>1</v>
      </c>
      <c r="AO359" s="71" t="n">
        <v>1</v>
      </c>
      <c r="AP359" s="71" t="n">
        <v>1</v>
      </c>
      <c r="AQ359" s="71" t="n">
        <v>1</v>
      </c>
      <c r="AR359" s="71" t="n">
        <v>1</v>
      </c>
      <c r="AS359" s="71" t="n">
        <v>1</v>
      </c>
      <c r="AT359" s="71" t="n">
        <v>1</v>
      </c>
      <c r="AU359" s="71" t="n">
        <v>1</v>
      </c>
      <c r="AV359" s="71" t="n">
        <v>1</v>
      </c>
      <c r="AW359" s="71" t="n">
        <v>1</v>
      </c>
      <c r="AX359" s="71" t="n">
        <v>1</v>
      </c>
      <c r="AY359" s="71" t="n">
        <v>1</v>
      </c>
    </row>
    <row r="360">
      <c r="A360" t="inlineStr">
        <is>
          <t>R12</t>
        </is>
      </c>
      <c r="B360" t="inlineStr">
        <is>
          <t>Ferroviario</t>
        </is>
      </c>
      <c r="C360" t="inlineStr">
        <is>
          <t>Eléctrico</t>
        </is>
      </c>
      <c r="D360" t="inlineStr">
        <is>
          <t>%</t>
        </is>
      </c>
      <c r="E360" s="63" t="n">
        <v>0</v>
      </c>
      <c r="F360" s="63" t="n">
        <v>0</v>
      </c>
      <c r="G360" s="63" t="n">
        <v>0</v>
      </c>
      <c r="H360" s="63" t="n">
        <v>0</v>
      </c>
      <c r="I360" s="63" t="n">
        <v>0</v>
      </c>
      <c r="J360" s="63" t="n">
        <v>0</v>
      </c>
      <c r="K360" s="71" t="n">
        <v>0</v>
      </c>
      <c r="L360" s="71" t="n">
        <v>0</v>
      </c>
      <c r="M360" s="71" t="n">
        <v>0</v>
      </c>
      <c r="N360" s="71" t="n">
        <v>0</v>
      </c>
      <c r="O360" s="71" t="n">
        <v>0</v>
      </c>
      <c r="P360" s="71" t="n">
        <v>0</v>
      </c>
      <c r="Q360" s="71" t="n">
        <v>0</v>
      </c>
      <c r="R360" s="71" t="n">
        <v>0</v>
      </c>
      <c r="S360" s="71" t="n">
        <v>0</v>
      </c>
      <c r="T360" s="71" t="n">
        <v>0</v>
      </c>
      <c r="U360" s="71" t="n">
        <v>0</v>
      </c>
      <c r="V360" s="71" t="n">
        <v>0</v>
      </c>
      <c r="W360" s="71" t="n">
        <v>0</v>
      </c>
      <c r="X360" s="71" t="n">
        <v>0</v>
      </c>
      <c r="Y360" s="71" t="n">
        <v>0</v>
      </c>
      <c r="Z360" s="71" t="n">
        <v>0</v>
      </c>
      <c r="AA360" s="71" t="n">
        <v>0</v>
      </c>
      <c r="AB360" s="71" t="n">
        <v>0</v>
      </c>
      <c r="AC360" s="71" t="n">
        <v>0</v>
      </c>
      <c r="AD360" s="71" t="n">
        <v>0</v>
      </c>
      <c r="AE360" s="71" t="n">
        <v>0</v>
      </c>
      <c r="AF360" s="71" t="n">
        <v>0</v>
      </c>
      <c r="AG360" s="71" t="n">
        <v>0</v>
      </c>
      <c r="AH360" s="71" t="n">
        <v>0</v>
      </c>
      <c r="AI360" s="71" t="n">
        <v>0</v>
      </c>
      <c r="AJ360" s="71" t="n">
        <v>0</v>
      </c>
      <c r="AK360" s="71" t="n">
        <v>0</v>
      </c>
      <c r="AL360" s="71" t="n">
        <v>0</v>
      </c>
      <c r="AM360" s="71" t="n">
        <v>0</v>
      </c>
      <c r="AN360" s="71" t="n">
        <v>0</v>
      </c>
      <c r="AO360" s="71" t="n">
        <v>0</v>
      </c>
      <c r="AP360" s="71" t="n">
        <v>0</v>
      </c>
      <c r="AQ360" s="71" t="n">
        <v>0</v>
      </c>
      <c r="AR360" s="71" t="n">
        <v>0</v>
      </c>
      <c r="AS360" s="71" t="n">
        <v>0</v>
      </c>
      <c r="AT360" s="71" t="n">
        <v>0</v>
      </c>
      <c r="AU360" s="71" t="n">
        <v>0</v>
      </c>
      <c r="AV360" s="71" t="n">
        <v>0</v>
      </c>
      <c r="AW360" s="71" t="n">
        <v>0</v>
      </c>
      <c r="AX360" s="71" t="n">
        <v>0</v>
      </c>
      <c r="AY360" s="71" t="n">
        <v>0</v>
      </c>
    </row>
    <row r="361">
      <c r="A361" t="inlineStr">
        <is>
          <t>R12</t>
        </is>
      </c>
      <c r="B361" t="inlineStr">
        <is>
          <t>Ferroviario</t>
        </is>
      </c>
      <c r="C361" t="inlineStr">
        <is>
          <t>Hidrógeno-Fuel-Cell</t>
        </is>
      </c>
      <c r="D361" t="inlineStr">
        <is>
          <t>%</t>
        </is>
      </c>
      <c r="E361" s="63" t="n">
        <v>0</v>
      </c>
      <c r="F361" s="63" t="n">
        <v>0</v>
      </c>
      <c r="G361" s="63" t="n">
        <v>0</v>
      </c>
      <c r="H361" s="63" t="n">
        <v>0</v>
      </c>
      <c r="I361" s="63" t="n">
        <v>0</v>
      </c>
      <c r="J361" s="63" t="n">
        <v>0</v>
      </c>
      <c r="K361" s="130" t="n">
        <v>0</v>
      </c>
      <c r="L361" s="130" t="n">
        <v>0</v>
      </c>
      <c r="M361" s="130" t="n">
        <v>0</v>
      </c>
      <c r="N361" s="130" t="n">
        <v>0</v>
      </c>
      <c r="O361" s="130" t="n">
        <v>0</v>
      </c>
      <c r="P361" s="130" t="n">
        <v>0</v>
      </c>
      <c r="Q361" s="130" t="n">
        <v>0</v>
      </c>
      <c r="R361" s="130" t="n">
        <v>0</v>
      </c>
      <c r="S361" s="130" t="n">
        <v>0</v>
      </c>
      <c r="T361" s="130" t="n">
        <v>0</v>
      </c>
      <c r="U361" s="130" t="n">
        <v>0</v>
      </c>
      <c r="V361" s="130" t="n">
        <v>0</v>
      </c>
      <c r="W361" s="130" t="n">
        <v>0</v>
      </c>
      <c r="X361" s="130" t="n">
        <v>0</v>
      </c>
      <c r="Y361" s="130" t="n">
        <v>0</v>
      </c>
      <c r="Z361" s="130" t="n">
        <v>0</v>
      </c>
      <c r="AA361" s="130" t="n">
        <v>0</v>
      </c>
      <c r="AB361" s="130" t="n">
        <v>0</v>
      </c>
      <c r="AC361" s="130" t="n">
        <v>0</v>
      </c>
      <c r="AD361" s="130" t="n">
        <v>0</v>
      </c>
      <c r="AE361" s="130" t="n">
        <v>0</v>
      </c>
      <c r="AF361" s="130" t="n">
        <v>0</v>
      </c>
      <c r="AG361" s="130" t="n">
        <v>0</v>
      </c>
      <c r="AH361" s="130" t="n">
        <v>0</v>
      </c>
      <c r="AI361" s="130" t="n">
        <v>0</v>
      </c>
      <c r="AJ361" s="130" t="n">
        <v>0</v>
      </c>
      <c r="AK361" s="130" t="n">
        <v>0</v>
      </c>
      <c r="AL361" s="130" t="n">
        <v>0</v>
      </c>
      <c r="AM361" s="130" t="n">
        <v>0</v>
      </c>
      <c r="AN361" s="130" t="n">
        <v>0</v>
      </c>
      <c r="AO361" s="130" t="n">
        <v>0</v>
      </c>
      <c r="AP361" s="130" t="n">
        <v>0</v>
      </c>
      <c r="AQ361" s="130" t="n">
        <v>0</v>
      </c>
      <c r="AR361" s="130" t="n">
        <v>0</v>
      </c>
      <c r="AS361" s="130" t="n">
        <v>0</v>
      </c>
      <c r="AT361" s="130" t="n">
        <v>0</v>
      </c>
      <c r="AU361" s="130" t="n">
        <v>0</v>
      </c>
      <c r="AV361" s="130" t="n">
        <v>0</v>
      </c>
      <c r="AW361" s="130" t="n">
        <v>0</v>
      </c>
      <c r="AX361" s="130" t="n">
        <v>0</v>
      </c>
      <c r="AY361" s="130" t="n">
        <v>0</v>
      </c>
    </row>
    <row r="362">
      <c r="A362" t="inlineStr">
        <is>
          <t>R12</t>
        </is>
      </c>
      <c r="B362" t="inlineStr">
        <is>
          <t>Aéreo</t>
        </is>
      </c>
      <c r="C362" t="inlineStr">
        <is>
          <t>Kerosene Aviación</t>
        </is>
      </c>
      <c r="D362" t="inlineStr">
        <is>
          <t>%</t>
        </is>
      </c>
      <c r="E362" s="63" t="n">
        <v>0</v>
      </c>
      <c r="F362" s="63" t="n">
        <v>0</v>
      </c>
      <c r="G362" s="63" t="n">
        <v>0</v>
      </c>
      <c r="H362" s="63" t="n">
        <v>0</v>
      </c>
      <c r="I362" s="63" t="n">
        <v>0</v>
      </c>
      <c r="J362" s="63" t="n">
        <v>0</v>
      </c>
      <c r="K362" s="130" t="n">
        <v>0</v>
      </c>
      <c r="L362" s="130" t="n">
        <v>0</v>
      </c>
      <c r="M362" s="130" t="n">
        <v>0</v>
      </c>
      <c r="N362" s="130" t="n">
        <v>0</v>
      </c>
      <c r="O362" s="130" t="n">
        <v>0</v>
      </c>
      <c r="P362" s="130" t="n">
        <v>0</v>
      </c>
      <c r="Q362" s="130" t="n">
        <v>0</v>
      </c>
      <c r="R362" s="130" t="n">
        <v>0</v>
      </c>
      <c r="S362" s="130" t="n">
        <v>0</v>
      </c>
      <c r="T362" s="130" t="n">
        <v>0</v>
      </c>
      <c r="U362" s="130" t="n">
        <v>0</v>
      </c>
      <c r="V362" s="130" t="n">
        <v>0</v>
      </c>
      <c r="W362" s="130" t="n">
        <v>0</v>
      </c>
      <c r="X362" s="130" t="n">
        <v>0</v>
      </c>
      <c r="Y362" s="130" t="n">
        <v>0</v>
      </c>
      <c r="Z362" s="130" t="n">
        <v>0</v>
      </c>
      <c r="AA362" s="130" t="n">
        <v>0</v>
      </c>
      <c r="AB362" s="130" t="n">
        <v>0</v>
      </c>
      <c r="AC362" s="130" t="n">
        <v>0</v>
      </c>
      <c r="AD362" s="130" t="n">
        <v>0</v>
      </c>
      <c r="AE362" s="130" t="n">
        <v>0</v>
      </c>
      <c r="AF362" s="130" t="n">
        <v>0</v>
      </c>
      <c r="AG362" s="130" t="n">
        <v>0</v>
      </c>
      <c r="AH362" s="130" t="n">
        <v>0</v>
      </c>
      <c r="AI362" s="130" t="n">
        <v>0</v>
      </c>
      <c r="AJ362" s="130" t="n">
        <v>0</v>
      </c>
      <c r="AK362" s="130" t="n">
        <v>0</v>
      </c>
      <c r="AL362" s="130" t="n">
        <v>0</v>
      </c>
      <c r="AM362" s="130" t="n">
        <v>0</v>
      </c>
      <c r="AN362" s="130" t="n">
        <v>0</v>
      </c>
      <c r="AO362" s="130" t="n">
        <v>0</v>
      </c>
      <c r="AP362" s="130" t="n">
        <v>0</v>
      </c>
      <c r="AQ362" s="130" t="n">
        <v>0</v>
      </c>
      <c r="AR362" s="130" t="n">
        <v>0</v>
      </c>
      <c r="AS362" s="130" t="n">
        <v>0</v>
      </c>
      <c r="AT362" s="130" t="n">
        <v>0</v>
      </c>
      <c r="AU362" s="130" t="n">
        <v>0</v>
      </c>
      <c r="AV362" s="130" t="n">
        <v>0</v>
      </c>
      <c r="AW362" s="130" t="n">
        <v>0</v>
      </c>
      <c r="AX362" s="130" t="n">
        <v>0</v>
      </c>
      <c r="AY362" s="130" t="n">
        <v>0</v>
      </c>
    </row>
    <row r="363">
      <c r="A363" t="inlineStr">
        <is>
          <t>R12</t>
        </is>
      </c>
      <c r="B363" t="inlineStr">
        <is>
          <t>Aéreo</t>
        </is>
      </c>
      <c r="C363" t="inlineStr">
        <is>
          <t>Hidrógeno-Fuel-Cell</t>
        </is>
      </c>
      <c r="D363" t="inlineStr">
        <is>
          <t>%</t>
        </is>
      </c>
      <c r="E363" s="63" t="n">
        <v>0</v>
      </c>
      <c r="F363" s="63" t="n">
        <v>0</v>
      </c>
      <c r="G363" s="63" t="n">
        <v>0</v>
      </c>
      <c r="H363" s="63" t="n">
        <v>0</v>
      </c>
      <c r="I363" s="63" t="n">
        <v>0</v>
      </c>
      <c r="J363" s="63" t="n">
        <v>0</v>
      </c>
      <c r="K363" s="130" t="n">
        <v>0</v>
      </c>
      <c r="L363" s="130" t="n">
        <v>0</v>
      </c>
      <c r="M363" s="130" t="n">
        <v>0</v>
      </c>
      <c r="N363" s="130" t="n">
        <v>0</v>
      </c>
      <c r="O363" s="130" t="n">
        <v>0</v>
      </c>
      <c r="P363" s="130" t="n">
        <v>0</v>
      </c>
      <c r="Q363" s="130" t="n">
        <v>0</v>
      </c>
      <c r="R363" s="130" t="n">
        <v>0</v>
      </c>
      <c r="S363" s="130" t="n">
        <v>0</v>
      </c>
      <c r="T363" s="130" t="n">
        <v>0</v>
      </c>
      <c r="U363" s="130" t="n">
        <v>0</v>
      </c>
      <c r="V363" s="130" t="n">
        <v>0</v>
      </c>
      <c r="W363" s="130" t="n">
        <v>0</v>
      </c>
      <c r="X363" s="130" t="n">
        <v>0</v>
      </c>
      <c r="Y363" s="130" t="n">
        <v>0</v>
      </c>
      <c r="Z363" s="130" t="n">
        <v>0</v>
      </c>
      <c r="AA363" s="130" t="n">
        <v>0</v>
      </c>
      <c r="AB363" s="130" t="n">
        <v>0</v>
      </c>
      <c r="AC363" s="130" t="n">
        <v>0</v>
      </c>
      <c r="AD363" s="130" t="n">
        <v>0</v>
      </c>
      <c r="AE363" s="130" t="n">
        <v>0</v>
      </c>
      <c r="AF363" s="130" t="n">
        <v>0</v>
      </c>
      <c r="AG363" s="130" t="n">
        <v>0</v>
      </c>
      <c r="AH363" s="130" t="n">
        <v>0</v>
      </c>
      <c r="AI363" s="130" t="n">
        <v>0</v>
      </c>
      <c r="AJ363" s="130" t="n">
        <v>0</v>
      </c>
      <c r="AK363" s="130" t="n">
        <v>0</v>
      </c>
      <c r="AL363" s="130" t="n">
        <v>0</v>
      </c>
      <c r="AM363" s="130" t="n">
        <v>0</v>
      </c>
      <c r="AN363" s="130" t="n">
        <v>0</v>
      </c>
      <c r="AO363" s="130" t="n">
        <v>0</v>
      </c>
      <c r="AP363" s="130" t="n">
        <v>0</v>
      </c>
      <c r="AQ363" s="130" t="n">
        <v>0</v>
      </c>
      <c r="AR363" s="130" t="n">
        <v>0</v>
      </c>
      <c r="AS363" s="130" t="n">
        <v>0</v>
      </c>
      <c r="AT363" s="130" t="n">
        <v>0</v>
      </c>
      <c r="AU363" s="130" t="n">
        <v>0</v>
      </c>
      <c r="AV363" s="130" t="n">
        <v>0</v>
      </c>
      <c r="AW363" s="130" t="n">
        <v>0</v>
      </c>
      <c r="AX363" s="130" t="n">
        <v>0</v>
      </c>
      <c r="AY363" s="130" t="n">
        <v>0</v>
      </c>
    </row>
    <row r="364">
      <c r="A364" t="inlineStr">
        <is>
          <t>R12</t>
        </is>
      </c>
      <c r="B364" t="inlineStr">
        <is>
          <t>Marítimo</t>
        </is>
      </c>
      <c r="C364" t="inlineStr">
        <is>
          <t>Petróleo Combustible</t>
        </is>
      </c>
      <c r="D364" t="inlineStr">
        <is>
          <t>%</t>
        </is>
      </c>
      <c r="E364" s="63" t="n">
        <v>0</v>
      </c>
      <c r="F364" s="63" t="n">
        <v>0</v>
      </c>
      <c r="G364" s="63" t="n">
        <v>0</v>
      </c>
      <c r="H364" s="63" t="n">
        <v>0</v>
      </c>
      <c r="I364" s="63" t="n">
        <v>0</v>
      </c>
      <c r="J364" s="63" t="n">
        <v>0</v>
      </c>
      <c r="K364" s="130" t="n">
        <v>0</v>
      </c>
      <c r="L364" s="130" t="n">
        <v>0</v>
      </c>
      <c r="M364" s="130" t="n">
        <v>0</v>
      </c>
      <c r="N364" s="130" t="n">
        <v>0</v>
      </c>
      <c r="O364" s="130" t="n">
        <v>0</v>
      </c>
      <c r="P364" s="130" t="n">
        <v>0</v>
      </c>
      <c r="Q364" s="130" t="n">
        <v>0</v>
      </c>
      <c r="R364" s="130" t="n">
        <v>0</v>
      </c>
      <c r="S364" s="130" t="n">
        <v>0</v>
      </c>
      <c r="T364" s="130" t="n">
        <v>0</v>
      </c>
      <c r="U364" s="130" t="n">
        <v>0</v>
      </c>
      <c r="V364" s="130" t="n">
        <v>0</v>
      </c>
      <c r="W364" s="130" t="n">
        <v>0</v>
      </c>
      <c r="X364" s="130" t="n">
        <v>0</v>
      </c>
      <c r="Y364" s="130" t="n">
        <v>0</v>
      </c>
      <c r="Z364" s="130" t="n">
        <v>0</v>
      </c>
      <c r="AA364" s="130" t="n">
        <v>0</v>
      </c>
      <c r="AB364" s="130" t="n">
        <v>0</v>
      </c>
      <c r="AC364" s="130" t="n">
        <v>0</v>
      </c>
      <c r="AD364" s="130" t="n">
        <v>0</v>
      </c>
      <c r="AE364" s="130" t="n">
        <v>0</v>
      </c>
      <c r="AF364" s="130" t="n">
        <v>0</v>
      </c>
      <c r="AG364" s="130" t="n">
        <v>0</v>
      </c>
      <c r="AH364" s="130" t="n">
        <v>0</v>
      </c>
      <c r="AI364" s="130" t="n">
        <v>0</v>
      </c>
      <c r="AJ364" s="130" t="n">
        <v>0</v>
      </c>
      <c r="AK364" s="130" t="n">
        <v>0</v>
      </c>
      <c r="AL364" s="130" t="n">
        <v>0</v>
      </c>
      <c r="AM364" s="130" t="n">
        <v>0</v>
      </c>
      <c r="AN364" s="130" t="n">
        <v>0</v>
      </c>
      <c r="AO364" s="130" t="n">
        <v>0</v>
      </c>
      <c r="AP364" s="130" t="n">
        <v>0</v>
      </c>
      <c r="AQ364" s="130" t="n">
        <v>0</v>
      </c>
      <c r="AR364" s="130" t="n">
        <v>0</v>
      </c>
      <c r="AS364" s="130" t="n">
        <v>0</v>
      </c>
      <c r="AT364" s="130" t="n">
        <v>0</v>
      </c>
      <c r="AU364" s="130" t="n">
        <v>0</v>
      </c>
      <c r="AV364" s="130" t="n">
        <v>0</v>
      </c>
      <c r="AW364" s="130" t="n">
        <v>0</v>
      </c>
      <c r="AX364" s="130" t="n">
        <v>0</v>
      </c>
      <c r="AY364" s="130" t="n">
        <v>0</v>
      </c>
    </row>
    <row r="365">
      <c r="A365" t="inlineStr">
        <is>
          <t>R12</t>
        </is>
      </c>
      <c r="B365" t="inlineStr">
        <is>
          <t>Marítimo</t>
        </is>
      </c>
      <c r="C365" t="inlineStr">
        <is>
          <t>Hidrógeno-Fuel-Cell</t>
        </is>
      </c>
      <c r="D365" t="inlineStr">
        <is>
          <t>%</t>
        </is>
      </c>
      <c r="E365" s="63" t="n">
        <v>0</v>
      </c>
      <c r="F365" s="63" t="n">
        <v>0</v>
      </c>
      <c r="G365" s="63" t="n">
        <v>0</v>
      </c>
      <c r="H365" s="63" t="n">
        <v>0</v>
      </c>
      <c r="I365" s="63" t="n">
        <v>0</v>
      </c>
      <c r="J365" s="63" t="n">
        <v>0</v>
      </c>
      <c r="K365" s="130" t="n">
        <v>0</v>
      </c>
      <c r="L365" s="130" t="n">
        <v>0</v>
      </c>
      <c r="M365" s="130" t="n">
        <v>0</v>
      </c>
      <c r="N365" s="130" t="n">
        <v>0</v>
      </c>
      <c r="O365" s="130" t="n">
        <v>0</v>
      </c>
      <c r="P365" s="130" t="n">
        <v>0</v>
      </c>
      <c r="Q365" s="130" t="n">
        <v>0</v>
      </c>
      <c r="R365" s="130" t="n">
        <v>0</v>
      </c>
      <c r="S365" s="130" t="n">
        <v>0</v>
      </c>
      <c r="T365" s="130" t="n">
        <v>0</v>
      </c>
      <c r="U365" s="130" t="n">
        <v>0</v>
      </c>
      <c r="V365" s="130" t="n">
        <v>0</v>
      </c>
      <c r="W365" s="130" t="n">
        <v>0</v>
      </c>
      <c r="X365" s="130" t="n">
        <v>0</v>
      </c>
      <c r="Y365" s="130" t="n">
        <v>0</v>
      </c>
      <c r="Z365" s="130" t="n">
        <v>0</v>
      </c>
      <c r="AA365" s="130" t="n">
        <v>0</v>
      </c>
      <c r="AB365" s="130" t="n">
        <v>0</v>
      </c>
      <c r="AC365" s="130" t="n">
        <v>0</v>
      </c>
      <c r="AD365" s="130" t="n">
        <v>0</v>
      </c>
      <c r="AE365" s="130" t="n">
        <v>0</v>
      </c>
      <c r="AF365" s="130" t="n">
        <v>0</v>
      </c>
      <c r="AG365" s="130" t="n">
        <v>0</v>
      </c>
      <c r="AH365" s="130" t="n">
        <v>0</v>
      </c>
      <c r="AI365" s="130" t="n">
        <v>0</v>
      </c>
      <c r="AJ365" s="130" t="n">
        <v>0</v>
      </c>
      <c r="AK365" s="130" t="n">
        <v>0</v>
      </c>
      <c r="AL365" s="130" t="n">
        <v>0</v>
      </c>
      <c r="AM365" s="130" t="n">
        <v>0</v>
      </c>
      <c r="AN365" s="130" t="n">
        <v>0</v>
      </c>
      <c r="AO365" s="130" t="n">
        <v>0</v>
      </c>
      <c r="AP365" s="130" t="n">
        <v>0</v>
      </c>
      <c r="AQ365" s="130" t="n">
        <v>0</v>
      </c>
      <c r="AR365" s="130" t="n">
        <v>0</v>
      </c>
      <c r="AS365" s="130" t="n">
        <v>0</v>
      </c>
      <c r="AT365" s="130" t="n">
        <v>0</v>
      </c>
      <c r="AU365" s="130" t="n">
        <v>0</v>
      </c>
      <c r="AV365" s="130" t="n">
        <v>0</v>
      </c>
      <c r="AW365" s="130" t="n">
        <v>0</v>
      </c>
      <c r="AX365" s="130" t="n">
        <v>0</v>
      </c>
      <c r="AY365" s="130" t="n">
        <v>0</v>
      </c>
    </row>
    <row r="366">
      <c r="A366" t="inlineStr">
        <is>
          <t>R14</t>
        </is>
      </c>
      <c r="B366" t="inlineStr">
        <is>
          <t>Camión liviano</t>
        </is>
      </c>
      <c r="C366" t="inlineStr">
        <is>
          <t>Gasolina</t>
        </is>
      </c>
      <c r="D366" t="inlineStr">
        <is>
          <t>%</t>
        </is>
      </c>
      <c r="E366" s="63" t="n">
        <v>0</v>
      </c>
      <c r="F366" s="63" t="n">
        <v>0</v>
      </c>
      <c r="G366" s="63" t="n">
        <v>0</v>
      </c>
      <c r="H366" s="63" t="n">
        <v>0</v>
      </c>
      <c r="I366" s="63" t="n">
        <v>0</v>
      </c>
      <c r="J366" s="63" t="n">
        <v>0</v>
      </c>
      <c r="K366" s="130" t="n">
        <v>0</v>
      </c>
      <c r="L366" s="130" t="n">
        <v>0</v>
      </c>
      <c r="M366" s="130" t="n">
        <v>0</v>
      </c>
      <c r="N366" s="130" t="n">
        <v>0</v>
      </c>
      <c r="O366" s="130" t="n">
        <v>0</v>
      </c>
      <c r="P366" s="130" t="n">
        <v>0</v>
      </c>
      <c r="Q366" s="130" t="n">
        <v>0</v>
      </c>
      <c r="R366" s="130" t="n">
        <v>0</v>
      </c>
      <c r="S366" s="130" t="n">
        <v>0</v>
      </c>
      <c r="T366" s="130" t="n">
        <v>0</v>
      </c>
      <c r="U366" s="130" t="n">
        <v>0</v>
      </c>
      <c r="V366" s="130" t="n">
        <v>0</v>
      </c>
      <c r="W366" s="130" t="n">
        <v>0</v>
      </c>
      <c r="X366" s="130" t="n">
        <v>0</v>
      </c>
      <c r="Y366" s="130" t="n">
        <v>0</v>
      </c>
      <c r="Z366" s="130" t="n">
        <v>0</v>
      </c>
      <c r="AA366" s="130" t="n">
        <v>0</v>
      </c>
      <c r="AB366" s="130" t="n">
        <v>0</v>
      </c>
      <c r="AC366" s="130" t="n">
        <v>0</v>
      </c>
      <c r="AD366" s="130" t="n">
        <v>0</v>
      </c>
      <c r="AE366" s="130" t="n">
        <v>0</v>
      </c>
      <c r="AF366" s="130" t="n">
        <v>0</v>
      </c>
      <c r="AG366" s="130" t="n">
        <v>0</v>
      </c>
      <c r="AH366" s="130" t="n">
        <v>0</v>
      </c>
      <c r="AI366" s="130" t="n">
        <v>0</v>
      </c>
      <c r="AJ366" s="130" t="n">
        <v>0</v>
      </c>
      <c r="AK366" s="130" t="n">
        <v>0</v>
      </c>
      <c r="AL366" s="130" t="n">
        <v>0</v>
      </c>
      <c r="AM366" s="130" t="n">
        <v>0</v>
      </c>
      <c r="AN366" s="130" t="n">
        <v>0</v>
      </c>
      <c r="AO366" s="130" t="n">
        <v>0</v>
      </c>
      <c r="AP366" s="130" t="n">
        <v>0</v>
      </c>
      <c r="AQ366" s="130" t="n">
        <v>0</v>
      </c>
      <c r="AR366" s="130" t="n">
        <v>0</v>
      </c>
      <c r="AS366" s="130" t="n">
        <v>0</v>
      </c>
      <c r="AT366" s="130" t="n">
        <v>0</v>
      </c>
      <c r="AU366" s="130" t="n">
        <v>0</v>
      </c>
      <c r="AV366" s="130" t="n">
        <v>0</v>
      </c>
      <c r="AW366" s="130" t="n">
        <v>0</v>
      </c>
      <c r="AX366" s="130" t="n">
        <v>0</v>
      </c>
      <c r="AY366" s="130" t="n">
        <v>0</v>
      </c>
    </row>
    <row r="367">
      <c r="A367" t="inlineStr">
        <is>
          <t>R14</t>
        </is>
      </c>
      <c r="B367" t="inlineStr">
        <is>
          <t>Camión liviano</t>
        </is>
      </c>
      <c r="C367" t="inlineStr">
        <is>
          <t>Diesel</t>
        </is>
      </c>
      <c r="D367" t="inlineStr">
        <is>
          <t>%</t>
        </is>
      </c>
      <c r="E367" s="63" t="n">
        <v>1</v>
      </c>
      <c r="F367" s="63" t="n">
        <v>1</v>
      </c>
      <c r="G367" s="63" t="n">
        <v>0.9995037220843672</v>
      </c>
      <c r="H367" s="63" t="n">
        <v>0.9918815663801337</v>
      </c>
      <c r="I367" s="63" t="n">
        <v>0.9942004971002486</v>
      </c>
      <c r="J367" s="63" t="n">
        <v>0.9940322259797095</v>
      </c>
      <c r="K367" s="130" t="n">
        <v>0.9940322259797095</v>
      </c>
      <c r="L367" s="130" t="n">
        <v>0.9925547478726838</v>
      </c>
      <c r="M367" s="130" t="n">
        <v>0.9920322259797095</v>
      </c>
      <c r="N367" s="130" t="n">
        <v>0.9913535119535031</v>
      </c>
      <c r="O367" s="130" t="n">
        <v>0.9904766539021176</v>
      </c>
      <c r="P367" s="130" t="n">
        <v>0.9893402083723101</v>
      </c>
      <c r="Q367" s="130" t="n">
        <v>0.9878501506353192</v>
      </c>
      <c r="R367" s="130" t="n">
        <v>0.985863373322898</v>
      </c>
      <c r="S367" s="130" t="n">
        <v>0.983168361163843</v>
      </c>
      <c r="T367" s="130" t="n">
        <v>0.979462476872404</v>
      </c>
      <c r="U367" s="130" t="n">
        <v>0.9743246211246789</v>
      </c>
      <c r="V367" s="130" t="n">
        <v>0.9671831486408334</v>
      </c>
      <c r="W367" s="130" t="n">
        <v>0.9572825063409615</v>
      </c>
      <c r="X367" s="130" t="n">
        <v>0.9436587050330936</v>
      </c>
      <c r="Y367" s="130" t="n">
        <v>0.9251440789225925</v>
      </c>
      <c r="Z367" s="130" t="n">
        <v>0.9004348883190841</v>
      </c>
      <c r="AA367" s="130" t="n">
        <v>0.8682648976459826</v>
      </c>
      <c r="AB367" s="130" t="n">
        <v>0.8277180180417332</v>
      </c>
      <c r="AC367" s="130" t="n">
        <v>0.778659533291302</v>
      </c>
      <c r="AD367" s="130" t="n">
        <v>0.7221591787394456</v>
      </c>
      <c r="AE367" s="130" t="n">
        <v>0.6606707876362172</v>
      </c>
      <c r="AF367" s="130" t="n">
        <v>0.5977453619045158</v>
      </c>
      <c r="AG367" s="130" t="n">
        <v>0.5372751512959164</v>
      </c>
      <c r="AH367" s="130" t="n">
        <v>0.482577139453243</v>
      </c>
      <c r="AI367" s="130" t="n">
        <v>0.4357436019112007</v>
      </c>
      <c r="AJ367" s="130" t="n">
        <v>0.3974923046604124</v>
      </c>
      <c r="AK367" s="130" t="n">
        <v>0.3674368560023081</v>
      </c>
      <c r="AL367" s="130" t="n">
        <v>0.3445315628741905</v>
      </c>
      <c r="AM367" s="130" t="n">
        <v>0.3274784724650612</v>
      </c>
      <c r="AN367" s="130" t="n">
        <v>0.3150019209581095</v>
      </c>
      <c r="AO367" s="130" t="n">
        <v>0.3059897292377117</v>
      </c>
      <c r="AP367" s="130" t="n">
        <v>0.2995399303231583</v>
      </c>
      <c r="AQ367" s="130" t="n">
        <v>0.2949544898970893</v>
      </c>
      <c r="AR367" s="130" t="n">
        <v>0.2917098549861391</v>
      </c>
      <c r="AS367" s="130" t="n">
        <v>0.2894216286666335</v>
      </c>
      <c r="AT367" s="130" t="n">
        <v>0.2878116954330983</v>
      </c>
      <c r="AU367" s="130" t="n">
        <v>0.2866808692186925</v>
      </c>
      <c r="AV367" s="130" t="n">
        <v>0.2858874962679816</v>
      </c>
      <c r="AW367" s="130" t="n">
        <v>0.2853313314537367</v>
      </c>
      <c r="AX367" s="130" t="n">
        <v>0.2849416762699587</v>
      </c>
      <c r="AY367" s="130" t="n">
        <v>0.2846687892873255</v>
      </c>
    </row>
    <row r="368">
      <c r="A368" t="inlineStr">
        <is>
          <t>R14</t>
        </is>
      </c>
      <c r="B368" t="inlineStr">
        <is>
          <t>Camión liviano</t>
        </is>
      </c>
      <c r="C368" t="inlineStr">
        <is>
          <t>Eléctrico</t>
        </is>
      </c>
      <c r="D368" t="inlineStr">
        <is>
          <t>%</t>
        </is>
      </c>
      <c r="E368" s="63" t="n">
        <v>0</v>
      </c>
      <c r="F368" s="63" t="n">
        <v>0</v>
      </c>
      <c r="G368" s="63" t="n">
        <v>0</v>
      </c>
      <c r="H368" s="63" t="n">
        <v>0</v>
      </c>
      <c r="I368" s="63" t="n">
        <v>0</v>
      </c>
      <c r="J368" s="63" t="n">
        <v>0</v>
      </c>
      <c r="K368" s="130" t="n">
        <v>0</v>
      </c>
      <c r="L368" s="130" t="n">
        <v>0</v>
      </c>
      <c r="M368" s="130" t="n">
        <v>0</v>
      </c>
      <c r="N368" s="130" t="n">
        <v>0</v>
      </c>
      <c r="O368" s="130" t="n">
        <v>0</v>
      </c>
      <c r="P368" s="130" t="n">
        <v>0</v>
      </c>
      <c r="Q368" s="130" t="n">
        <v>0</v>
      </c>
      <c r="R368" s="130" t="n">
        <v>0</v>
      </c>
      <c r="S368" s="130" t="n">
        <v>0</v>
      </c>
      <c r="T368" s="130" t="n">
        <v>0</v>
      </c>
      <c r="U368" s="130" t="n">
        <v>0</v>
      </c>
      <c r="V368" s="130" t="n">
        <v>0</v>
      </c>
      <c r="W368" s="130" t="n">
        <v>0</v>
      </c>
      <c r="X368" s="130" t="n">
        <v>0</v>
      </c>
      <c r="Y368" s="130" t="n">
        <v>0</v>
      </c>
      <c r="Z368" s="130" t="n">
        <v>0</v>
      </c>
      <c r="AA368" s="130" t="n">
        <v>0</v>
      </c>
      <c r="AB368" s="130" t="n">
        <v>0</v>
      </c>
      <c r="AC368" s="130" t="n">
        <v>0</v>
      </c>
      <c r="AD368" s="130" t="n">
        <v>0</v>
      </c>
      <c r="AE368" s="130" t="n">
        <v>0</v>
      </c>
      <c r="AF368" s="130" t="n">
        <v>0</v>
      </c>
      <c r="AG368" s="130" t="n">
        <v>0</v>
      </c>
      <c r="AH368" s="130" t="n">
        <v>0</v>
      </c>
      <c r="AI368" s="130" t="n">
        <v>0</v>
      </c>
      <c r="AJ368" s="130" t="n">
        <v>0</v>
      </c>
      <c r="AK368" s="130" t="n">
        <v>0</v>
      </c>
      <c r="AL368" s="130" t="n">
        <v>0</v>
      </c>
      <c r="AM368" s="130" t="n">
        <v>0</v>
      </c>
      <c r="AN368" s="130" t="n">
        <v>0</v>
      </c>
      <c r="AO368" s="130" t="n">
        <v>0</v>
      </c>
      <c r="AP368" s="130" t="n">
        <v>0</v>
      </c>
      <c r="AQ368" s="130" t="n">
        <v>0</v>
      </c>
      <c r="AR368" s="130" t="n">
        <v>0</v>
      </c>
      <c r="AS368" s="130" t="n">
        <v>0</v>
      </c>
      <c r="AT368" s="130" t="n">
        <v>0</v>
      </c>
      <c r="AU368" s="130" t="n">
        <v>0</v>
      </c>
      <c r="AV368" s="130" t="n">
        <v>0</v>
      </c>
      <c r="AW368" s="130" t="n">
        <v>0</v>
      </c>
      <c r="AX368" s="130" t="n">
        <v>0</v>
      </c>
      <c r="AY368" s="130" t="n">
        <v>0</v>
      </c>
    </row>
    <row r="369">
      <c r="A369" t="inlineStr">
        <is>
          <t>R14</t>
        </is>
      </c>
      <c r="B369" t="inlineStr">
        <is>
          <t>Camión liviano</t>
        </is>
      </c>
      <c r="C369" t="inlineStr">
        <is>
          <t>GLP</t>
        </is>
      </c>
      <c r="D369" t="inlineStr">
        <is>
          <t>%</t>
        </is>
      </c>
      <c r="E369" s="63" t="n">
        <v>0</v>
      </c>
      <c r="F369" s="63" t="n">
        <v>0</v>
      </c>
      <c r="G369" s="63" t="n">
        <v>0.0004962779156327543</v>
      </c>
      <c r="H369" s="63" t="n">
        <v>0.008118433619866285</v>
      </c>
      <c r="I369" s="63" t="n">
        <v>0.00579950289975145</v>
      </c>
      <c r="J369" s="63" t="n">
        <v>0.005967774020290432</v>
      </c>
      <c r="K369" s="130" t="n">
        <v>0.005967774020290432</v>
      </c>
      <c r="L369" s="130" t="n">
        <v>0.005956409802525573</v>
      </c>
      <c r="M369" s="130" t="n">
        <v>0.005952096971540916</v>
      </c>
      <c r="N369" s="130" t="n">
        <v>0.005946154370923861</v>
      </c>
      <c r="O369" s="130" t="n">
        <v>0.005937972421142718</v>
      </c>
      <c r="P369" s="130" t="n">
        <v>0.005926719183180805</v>
      </c>
      <c r="Q369" s="130" t="n">
        <v>0.005911264281850625</v>
      </c>
      <c r="R369" s="130" t="n">
        <v>0.005890081290414001</v>
      </c>
      <c r="S369" s="130" t="n">
        <v>0.005861126560805436</v>
      </c>
      <c r="T369" s="130" t="n">
        <v>0.005821696490147799</v>
      </c>
      <c r="U369" s="130" t="n">
        <v>0.005768273854952878</v>
      </c>
      <c r="V369" s="130" t="n">
        <v>0.005696390043231446</v>
      </c>
      <c r="W369" s="130" t="n">
        <v>0.005600556890551335</v>
      </c>
      <c r="X369" s="130" t="n">
        <v>0.00547436023020447</v>
      </c>
      <c r="Y369" s="130" t="n">
        <v>0.005310849925751975</v>
      </c>
      <c r="Z369" s="130" t="n">
        <v>0.005103382858656005</v>
      </c>
      <c r="AA369" s="130" t="n">
        <v>0.004847024452923656</v>
      </c>
      <c r="AB369" s="130" t="n">
        <v>0.004540424050527287</v>
      </c>
      <c r="AC369" s="130" t="n">
        <v>0.004187728222385743</v>
      </c>
      <c r="AD369" s="130" t="n">
        <v>0.003799715616325559</v>
      </c>
      <c r="AE369" s="130" t="n">
        <v>0.003393258002344773</v>
      </c>
      <c r="AF369" s="130" t="n">
        <v>0.002988754117664661</v>
      </c>
      <c r="AG369" s="130" t="n">
        <v>0.002606217988486029</v>
      </c>
      <c r="AH369" s="130" t="n">
        <v>0.002261519568699758</v>
      </c>
      <c r="AI369" s="130" t="n">
        <v>0.001964179061893593</v>
      </c>
      <c r="AJ369" s="130" t="n">
        <v>0.001717193178726846</v>
      </c>
      <c r="AK369" s="130" t="n">
        <v>0.001518388289379972</v>
      </c>
      <c r="AL369" s="130" t="n">
        <v>0.001362378920093793</v>
      </c>
      <c r="AM369" s="130" t="n">
        <v>0.00124237537338383</v>
      </c>
      <c r="AN369" s="130" t="n">
        <v>0.001151479273314662</v>
      </c>
      <c r="AO369" s="130" t="n">
        <v>0.00108343086496681</v>
      </c>
      <c r="AP369" s="130" t="n">
        <v>0.001032931817007191</v>
      </c>
      <c r="AQ369" s="130" t="n">
        <v>0.000995699535097984</v>
      </c>
      <c r="AR369" s="130" t="n">
        <v>0.0009683802876823988</v>
      </c>
      <c r="AS369" s="130" t="n">
        <v>0.0009484053604541957</v>
      </c>
      <c r="AT369" s="130" t="n">
        <v>0.000933838010254237</v>
      </c>
      <c r="AU369" s="130" t="n">
        <v>0.0009232342959430993</v>
      </c>
      <c r="AV369" s="130" t="n">
        <v>0.000915526326792412</v>
      </c>
      <c r="AW369" s="130" t="n">
        <v>0.0009099288931424307</v>
      </c>
      <c r="AX369" s="130" t="n">
        <v>0.000905867046845488</v>
      </c>
      <c r="AY369" s="130" t="n">
        <v>0.0009029210667692508</v>
      </c>
    </row>
    <row r="370">
      <c r="A370" t="inlineStr">
        <is>
          <t>R14</t>
        </is>
      </c>
      <c r="B370" t="inlineStr">
        <is>
          <t>Camión liviano</t>
        </is>
      </c>
      <c r="C370" t="inlineStr">
        <is>
          <t>GNC</t>
        </is>
      </c>
      <c r="D370" t="inlineStr">
        <is>
          <t>%</t>
        </is>
      </c>
      <c r="E370" s="63" t="n">
        <v>0</v>
      </c>
      <c r="F370" s="63" t="n">
        <v>0</v>
      </c>
      <c r="G370" s="63" t="n">
        <v>0</v>
      </c>
      <c r="H370" s="63" t="n">
        <v>0</v>
      </c>
      <c r="I370" s="63" t="n">
        <v>0</v>
      </c>
      <c r="J370" s="63" t="n">
        <v>0</v>
      </c>
      <c r="K370" s="130" t="n">
        <v>0</v>
      </c>
      <c r="L370" s="130" t="n">
        <v>0</v>
      </c>
      <c r="M370" s="130" t="n">
        <v>0</v>
      </c>
      <c r="N370" s="130" t="n">
        <v>0</v>
      </c>
      <c r="O370" s="130" t="n">
        <v>0</v>
      </c>
      <c r="P370" s="130" t="n">
        <v>0</v>
      </c>
      <c r="Q370" s="130" t="n">
        <v>0</v>
      </c>
      <c r="R370" s="130" t="n">
        <v>0</v>
      </c>
      <c r="S370" s="130" t="n">
        <v>0</v>
      </c>
      <c r="T370" s="130" t="n">
        <v>0</v>
      </c>
      <c r="U370" s="130" t="n">
        <v>0</v>
      </c>
      <c r="V370" s="130" t="n">
        <v>0</v>
      </c>
      <c r="W370" s="130" t="n">
        <v>0</v>
      </c>
      <c r="X370" s="130" t="n">
        <v>0</v>
      </c>
      <c r="Y370" s="130" t="n">
        <v>0</v>
      </c>
      <c r="Z370" s="130" t="n">
        <v>0</v>
      </c>
      <c r="AA370" s="130" t="n">
        <v>0</v>
      </c>
      <c r="AB370" s="130" t="n">
        <v>0</v>
      </c>
      <c r="AC370" s="130" t="n">
        <v>0</v>
      </c>
      <c r="AD370" s="130" t="n">
        <v>0</v>
      </c>
      <c r="AE370" s="130" t="n">
        <v>0</v>
      </c>
      <c r="AF370" s="130" t="n">
        <v>0</v>
      </c>
      <c r="AG370" s="130" t="n">
        <v>0</v>
      </c>
      <c r="AH370" s="130" t="n">
        <v>0</v>
      </c>
      <c r="AI370" s="130" t="n">
        <v>0</v>
      </c>
      <c r="AJ370" s="130" t="n">
        <v>0</v>
      </c>
      <c r="AK370" s="130" t="n">
        <v>0</v>
      </c>
      <c r="AL370" s="130" t="n">
        <v>0</v>
      </c>
      <c r="AM370" s="130" t="n">
        <v>0</v>
      </c>
      <c r="AN370" s="130" t="n">
        <v>0</v>
      </c>
      <c r="AO370" s="130" t="n">
        <v>0</v>
      </c>
      <c r="AP370" s="130" t="n">
        <v>0</v>
      </c>
      <c r="AQ370" s="130" t="n">
        <v>0</v>
      </c>
      <c r="AR370" s="130" t="n">
        <v>0</v>
      </c>
      <c r="AS370" s="130" t="n">
        <v>0</v>
      </c>
      <c r="AT370" s="130" t="n">
        <v>0</v>
      </c>
      <c r="AU370" s="130" t="n">
        <v>0</v>
      </c>
      <c r="AV370" s="130" t="n">
        <v>0</v>
      </c>
      <c r="AW370" s="130" t="n">
        <v>0</v>
      </c>
      <c r="AX370" s="130" t="n">
        <v>0</v>
      </c>
      <c r="AY370" s="130" t="n">
        <v>0</v>
      </c>
    </row>
    <row r="371">
      <c r="A371" t="inlineStr">
        <is>
          <t>R14</t>
        </is>
      </c>
      <c r="B371" t="inlineStr">
        <is>
          <t>Camión liviano</t>
        </is>
      </c>
      <c r="C371" t="inlineStr">
        <is>
          <t>Hidrógeno-Comb-Directa</t>
        </is>
      </c>
      <c r="D371" t="inlineStr">
        <is>
          <t>%</t>
        </is>
      </c>
      <c r="E371" s="63" t="n">
        <v>0</v>
      </c>
      <c r="F371" s="63" t="n">
        <v>0</v>
      </c>
      <c r="G371" s="63" t="n">
        <v>0</v>
      </c>
      <c r="H371" s="63" t="n">
        <v>0</v>
      </c>
      <c r="I371" s="63" t="n">
        <v>0</v>
      </c>
      <c r="J371" s="63" t="n">
        <v>0</v>
      </c>
      <c r="K371" s="71" t="n">
        <v>0</v>
      </c>
      <c r="L371" s="71" t="n">
        <v>0.000777508228522504</v>
      </c>
      <c r="M371" s="71" t="n">
        <v>0.001</v>
      </c>
      <c r="N371" s="71" t="n">
        <v>0.001250341200009448</v>
      </c>
      <c r="O371" s="71" t="n">
        <v>0.001515853309977464</v>
      </c>
      <c r="P371" s="71" t="n">
        <v>0.001780375585581813</v>
      </c>
      <c r="Q371" s="71" t="n">
        <v>0.002027983367962302</v>
      </c>
      <c r="R371" s="71" t="n">
        <v>0.002246594447847678</v>
      </c>
      <c r="S371" s="71" t="n">
        <v>0.002429861378661591</v>
      </c>
      <c r="T371" s="71" t="n">
        <v>0.00257694323603277</v>
      </c>
      <c r="U371" s="71" t="n">
        <v>0.002690908188994707</v>
      </c>
      <c r="V371" s="71" t="n">
        <v>0.002776831462149613</v>
      </c>
      <c r="W371" s="71" t="n">
        <v>0.00284028691880296</v>
      </c>
      <c r="X371" s="71" t="n">
        <v>0.002886437420502082</v>
      </c>
      <c r="Y371" s="71" t="n">
        <v>0.002919629679503655</v>
      </c>
      <c r="Z371" s="71" t="n">
        <v>0.002943310985180656</v>
      </c>
      <c r="AA371" s="71" t="n">
        <v>0.002960109873126804</v>
      </c>
      <c r="AB371" s="71" t="n">
        <v>0.002971978071875217</v>
      </c>
      <c r="AC371" s="71" t="n">
        <v>0.002980338671474984</v>
      </c>
      <c r="AD371" s="71" t="n">
        <v>0.002986216378370161</v>
      </c>
      <c r="AE371" s="71" t="n">
        <v>0.002990342652627952</v>
      </c>
      <c r="AF371" s="71" t="n">
        <v>0.002993236480364331</v>
      </c>
      <c r="AG371" s="71" t="n">
        <v>0.002995264544724422</v>
      </c>
      <c r="AH371" s="71" t="n">
        <v>0.002996685160550891</v>
      </c>
      <c r="AI371" s="71" t="n">
        <v>0.002997679927965552</v>
      </c>
      <c r="AJ371" s="71" t="n">
        <v>0.002998376332198952</v>
      </c>
      <c r="AK371" s="71" t="n">
        <v>0.002998863779543957</v>
      </c>
      <c r="AL371" s="71" t="n">
        <v>0.002999204927314111</v>
      </c>
      <c r="AM371" s="71" t="n">
        <v>0.002999443665195523</v>
      </c>
      <c r="AN371" s="71" t="n">
        <v>0.002999610726135422</v>
      </c>
      <c r="AO371" s="71" t="n">
        <v>0.002999727625153023</v>
      </c>
      <c r="AP371" s="71" t="n">
        <v>0.002999809421603156</v>
      </c>
      <c r="AQ371" s="71" t="n">
        <v>0.002999866654985469</v>
      </c>
      <c r="AR371" s="71" t="n">
        <v>0.002999906700909882</v>
      </c>
      <c r="AS371" s="71" t="n">
        <v>0.002999934720579167</v>
      </c>
      <c r="AT371" s="71" t="n">
        <v>0.002999954325483501</v>
      </c>
      <c r="AU371" s="71" t="n">
        <v>0.002999968042649025</v>
      </c>
      <c r="AV371" s="71" t="n">
        <v>0.002999977640247622</v>
      </c>
      <c r="AW371" s="71" t="n">
        <v>0.002999984355460299</v>
      </c>
      <c r="AX371" s="71" t="n">
        <v>0.002999989053928068</v>
      </c>
      <c r="AY371" s="71" t="n">
        <v>0.002999992341325685</v>
      </c>
    </row>
    <row r="372">
      <c r="A372" t="inlineStr">
        <is>
          <t>R14</t>
        </is>
      </c>
      <c r="B372" t="inlineStr">
        <is>
          <t>Camión liviano</t>
        </is>
      </c>
      <c r="C372" t="inlineStr">
        <is>
          <t>Hidrógeno-Fuel-Cell</t>
        </is>
      </c>
      <c r="D372" t="inlineStr">
        <is>
          <t>%</t>
        </is>
      </c>
      <c r="E372" s="63" t="n">
        <v>0</v>
      </c>
      <c r="F372" s="63" t="n">
        <v>0</v>
      </c>
      <c r="G372" s="63" t="n">
        <v>0</v>
      </c>
      <c r="H372" s="63" t="n">
        <v>0</v>
      </c>
      <c r="I372" s="63" t="n">
        <v>0</v>
      </c>
      <c r="J372" s="63" t="n">
        <v>0</v>
      </c>
      <c r="K372" s="130" t="n">
        <v>0</v>
      </c>
      <c r="L372" s="130" t="n">
        <v>0.0006999698785031712</v>
      </c>
      <c r="M372" s="130" t="n">
        <v>0.001</v>
      </c>
      <c r="N372" s="130" t="n">
        <v>0.001428372826197013</v>
      </c>
      <c r="O372" s="130" t="n">
        <v>0.002039718767614486</v>
      </c>
      <c r="P372" s="130" t="n">
        <v>0.0029116420218177</v>
      </c>
      <c r="Q372" s="130" t="n">
        <v>0.004154091976428089</v>
      </c>
      <c r="R372" s="130" t="n">
        <v>0.005922258208963956</v>
      </c>
      <c r="S372" s="130" t="n">
        <v>0.008434003437205075</v>
      </c>
      <c r="T372" s="130" t="n">
        <v>0.01199280587127293</v>
      </c>
      <c r="U372" s="130" t="n">
        <v>0.01701669666603602</v>
      </c>
      <c r="V372" s="130" t="n">
        <v>0.0240722458767266</v>
      </c>
      <c r="W372" s="130" t="n">
        <v>0.0339094327199452</v>
      </c>
      <c r="X372" s="130" t="n">
        <v>0.04748708352611394</v>
      </c>
      <c r="Y372" s="130" t="n">
        <v>0.06596851737761344</v>
      </c>
      <c r="Z372" s="130" t="n">
        <v>0.09065402667544482</v>
      </c>
      <c r="AA372" s="130" t="n">
        <v>0.1228072184606002</v>
      </c>
      <c r="AB372" s="130" t="n">
        <v>0.1633422298661012</v>
      </c>
      <c r="AC372" s="130" t="n">
        <v>0.2123923540169326</v>
      </c>
      <c r="AD372" s="130" t="n">
        <v>0.2688868308618939</v>
      </c>
      <c r="AE372" s="130" t="n">
        <v>0.3303710956908645</v>
      </c>
      <c r="AF372" s="130" t="n">
        <v>0.3932936275948296</v>
      </c>
      <c r="AG372" s="130" t="n">
        <v>0.4537618101390687</v>
      </c>
      <c r="AH372" s="130" t="n">
        <v>0.5084584013659157</v>
      </c>
      <c r="AI372" s="130" t="n">
        <v>0.5552909441405434</v>
      </c>
      <c r="AJ372" s="130" t="n">
        <v>0.5935415449870982</v>
      </c>
      <c r="AK372" s="130" t="n">
        <v>0.6235965061978574</v>
      </c>
      <c r="AL372" s="130" t="n">
        <v>0.6465014581782049</v>
      </c>
      <c r="AM372" s="130" t="n">
        <v>0.6635543098494527</v>
      </c>
      <c r="AN372" s="130" t="n">
        <v>0.6760306942954646</v>
      </c>
      <c r="AO372" s="130" t="n">
        <v>0.6850427691168448</v>
      </c>
      <c r="AP372" s="130" t="n">
        <v>0.6914924862349481</v>
      </c>
      <c r="AQ372" s="130" t="n">
        <v>0.6960778694276348</v>
      </c>
      <c r="AR372" s="130" t="n">
        <v>0.6993224642926605</v>
      </c>
      <c r="AS372" s="130" t="n">
        <v>0.7016106625924969</v>
      </c>
      <c r="AT372" s="130" t="n">
        <v>0.7032205762211278</v>
      </c>
      <c r="AU372" s="130" t="n">
        <v>0.704351388718368</v>
      </c>
      <c r="AV372" s="130" t="n">
        <v>0.7051447520714803</v>
      </c>
      <c r="AW372" s="130" t="n">
        <v>0.7057009101705125</v>
      </c>
      <c r="AX372" s="130" t="n">
        <v>0.7060905606558228</v>
      </c>
      <c r="AY372" s="130" t="n">
        <v>0.7063634443510584</v>
      </c>
    </row>
    <row r="373">
      <c r="A373" t="inlineStr">
        <is>
          <t>R14</t>
        </is>
      </c>
      <c r="B373" t="inlineStr">
        <is>
          <t>Camión mediano</t>
        </is>
      </c>
      <c r="C373" t="inlineStr">
        <is>
          <t>Gasolina</t>
        </is>
      </c>
      <c r="D373" t="inlineStr">
        <is>
          <t>%</t>
        </is>
      </c>
      <c r="E373" s="63" t="n">
        <v>0</v>
      </c>
      <c r="F373" s="63" t="n">
        <v>0</v>
      </c>
      <c r="G373" s="63" t="n">
        <v>0</v>
      </c>
      <c r="H373" s="63" t="n">
        <v>0</v>
      </c>
      <c r="I373" s="63" t="n">
        <v>0</v>
      </c>
      <c r="J373" s="63" t="n">
        <v>0</v>
      </c>
      <c r="K373" s="130" t="n">
        <v>0</v>
      </c>
      <c r="L373" s="130" t="n">
        <v>0</v>
      </c>
      <c r="M373" s="130" t="n">
        <v>0</v>
      </c>
      <c r="N373" s="130" t="n">
        <v>0</v>
      </c>
      <c r="O373" s="130" t="n">
        <v>0</v>
      </c>
      <c r="P373" s="130" t="n">
        <v>0</v>
      </c>
      <c r="Q373" s="130" t="n">
        <v>0</v>
      </c>
      <c r="R373" s="130" t="n">
        <v>0</v>
      </c>
      <c r="S373" s="130" t="n">
        <v>0</v>
      </c>
      <c r="T373" s="130" t="n">
        <v>0</v>
      </c>
      <c r="U373" s="130" t="n">
        <v>0</v>
      </c>
      <c r="V373" s="130" t="n">
        <v>0</v>
      </c>
      <c r="W373" s="130" t="n">
        <v>0</v>
      </c>
      <c r="X373" s="130" t="n">
        <v>0</v>
      </c>
      <c r="Y373" s="130" t="n">
        <v>0</v>
      </c>
      <c r="Z373" s="130" t="n">
        <v>0</v>
      </c>
      <c r="AA373" s="130" t="n">
        <v>0</v>
      </c>
      <c r="AB373" s="130" t="n">
        <v>0</v>
      </c>
      <c r="AC373" s="130" t="n">
        <v>0</v>
      </c>
      <c r="AD373" s="130" t="n">
        <v>0</v>
      </c>
      <c r="AE373" s="130" t="n">
        <v>0</v>
      </c>
      <c r="AF373" s="130" t="n">
        <v>0</v>
      </c>
      <c r="AG373" s="130" t="n">
        <v>0</v>
      </c>
      <c r="AH373" s="130" t="n">
        <v>0</v>
      </c>
      <c r="AI373" s="130" t="n">
        <v>0</v>
      </c>
      <c r="AJ373" s="130" t="n">
        <v>0</v>
      </c>
      <c r="AK373" s="130" t="n">
        <v>0</v>
      </c>
      <c r="AL373" s="130" t="n">
        <v>0</v>
      </c>
      <c r="AM373" s="130" t="n">
        <v>0</v>
      </c>
      <c r="AN373" s="130" t="n">
        <v>0</v>
      </c>
      <c r="AO373" s="130" t="n">
        <v>0</v>
      </c>
      <c r="AP373" s="130" t="n">
        <v>0</v>
      </c>
      <c r="AQ373" s="130" t="n">
        <v>0</v>
      </c>
      <c r="AR373" s="130" t="n">
        <v>0</v>
      </c>
      <c r="AS373" s="130" t="n">
        <v>0</v>
      </c>
      <c r="AT373" s="130" t="n">
        <v>0</v>
      </c>
      <c r="AU373" s="130" t="n">
        <v>0</v>
      </c>
      <c r="AV373" s="130" t="n">
        <v>0</v>
      </c>
      <c r="AW373" s="130" t="n">
        <v>0</v>
      </c>
      <c r="AX373" s="130" t="n">
        <v>0</v>
      </c>
      <c r="AY373" s="130" t="n">
        <v>0</v>
      </c>
    </row>
    <row r="374">
      <c r="A374" t="inlineStr">
        <is>
          <t>R14</t>
        </is>
      </c>
      <c r="B374" t="inlineStr">
        <is>
          <t>Camión mediano</t>
        </is>
      </c>
      <c r="C374" t="inlineStr">
        <is>
          <t>Diesel</t>
        </is>
      </c>
      <c r="D374" t="inlineStr">
        <is>
          <t>%</t>
        </is>
      </c>
      <c r="E374" s="63" t="n">
        <v>1</v>
      </c>
      <c r="F374" s="63" t="n">
        <v>1</v>
      </c>
      <c r="G374" s="63" t="n">
        <v>0.9995037220843672</v>
      </c>
      <c r="H374" s="63" t="n">
        <v>0.9918815663801337</v>
      </c>
      <c r="I374" s="63" t="n">
        <v>0.9942004971002486</v>
      </c>
      <c r="J374" s="63" t="n">
        <v>0.9940322259797095</v>
      </c>
      <c r="K374" s="130" t="n">
        <v>0.9940322259797095</v>
      </c>
      <c r="L374" s="130" t="n">
        <v>0.9925547478726838</v>
      </c>
      <c r="M374" s="130" t="n">
        <v>0.9920322259797095</v>
      </c>
      <c r="N374" s="130" t="n">
        <v>0.9913535119535031</v>
      </c>
      <c r="O374" s="130" t="n">
        <v>0.9904766539021176</v>
      </c>
      <c r="P374" s="130" t="n">
        <v>0.9893402083723101</v>
      </c>
      <c r="Q374" s="130" t="n">
        <v>0.9878501506353192</v>
      </c>
      <c r="R374" s="130" t="n">
        <v>0.985863373322898</v>
      </c>
      <c r="S374" s="130" t="n">
        <v>0.983168361163843</v>
      </c>
      <c r="T374" s="130" t="n">
        <v>0.979462476872404</v>
      </c>
      <c r="U374" s="130" t="n">
        <v>0.9743246211246789</v>
      </c>
      <c r="V374" s="130" t="n">
        <v>0.9671831486408334</v>
      </c>
      <c r="W374" s="130" t="n">
        <v>0.9572825063409615</v>
      </c>
      <c r="X374" s="130" t="n">
        <v>0.9436587050330936</v>
      </c>
      <c r="Y374" s="130" t="n">
        <v>0.9251440789225925</v>
      </c>
      <c r="Z374" s="130" t="n">
        <v>0.9004348883190841</v>
      </c>
      <c r="AA374" s="130" t="n">
        <v>0.8682648976459826</v>
      </c>
      <c r="AB374" s="130" t="n">
        <v>0.8277180180417332</v>
      </c>
      <c r="AC374" s="130" t="n">
        <v>0.778659533291302</v>
      </c>
      <c r="AD374" s="130" t="n">
        <v>0.7221591787394456</v>
      </c>
      <c r="AE374" s="130" t="n">
        <v>0.6606707876362172</v>
      </c>
      <c r="AF374" s="130" t="n">
        <v>0.5977453619045158</v>
      </c>
      <c r="AG374" s="130" t="n">
        <v>0.5372751512959164</v>
      </c>
      <c r="AH374" s="130" t="n">
        <v>0.482577139453243</v>
      </c>
      <c r="AI374" s="130" t="n">
        <v>0.4357436019112007</v>
      </c>
      <c r="AJ374" s="130" t="n">
        <v>0.3974923046604124</v>
      </c>
      <c r="AK374" s="130" t="n">
        <v>0.3674368560023081</v>
      </c>
      <c r="AL374" s="130" t="n">
        <v>0.3445315628741905</v>
      </c>
      <c r="AM374" s="130" t="n">
        <v>0.3274784724650612</v>
      </c>
      <c r="AN374" s="130" t="n">
        <v>0.3150019209581095</v>
      </c>
      <c r="AO374" s="130" t="n">
        <v>0.3059897292377117</v>
      </c>
      <c r="AP374" s="130" t="n">
        <v>0.2995399303231583</v>
      </c>
      <c r="AQ374" s="130" t="n">
        <v>0.2949544898970893</v>
      </c>
      <c r="AR374" s="130" t="n">
        <v>0.2917098549861391</v>
      </c>
      <c r="AS374" s="130" t="n">
        <v>0.2894216286666335</v>
      </c>
      <c r="AT374" s="130" t="n">
        <v>0.2878116954330983</v>
      </c>
      <c r="AU374" s="130" t="n">
        <v>0.2866808692186925</v>
      </c>
      <c r="AV374" s="130" t="n">
        <v>0.2858874962679816</v>
      </c>
      <c r="AW374" s="130" t="n">
        <v>0.2853313314537367</v>
      </c>
      <c r="AX374" s="130" t="n">
        <v>0.2849416762699587</v>
      </c>
      <c r="AY374" s="130" t="n">
        <v>0.2846687892873255</v>
      </c>
    </row>
    <row r="375">
      <c r="A375" t="inlineStr">
        <is>
          <t>R14</t>
        </is>
      </c>
      <c r="B375" t="inlineStr">
        <is>
          <t>Camión mediano</t>
        </is>
      </c>
      <c r="C375" t="inlineStr">
        <is>
          <t>Eléctrico</t>
        </is>
      </c>
      <c r="D375" t="inlineStr">
        <is>
          <t>%</t>
        </is>
      </c>
      <c r="E375" s="63" t="n">
        <v>0</v>
      </c>
      <c r="F375" s="63" t="n">
        <v>0</v>
      </c>
      <c r="G375" s="63" t="n">
        <v>0</v>
      </c>
      <c r="H375" s="63" t="n">
        <v>0</v>
      </c>
      <c r="I375" s="63" t="n">
        <v>0</v>
      </c>
      <c r="J375" s="63" t="n">
        <v>0</v>
      </c>
      <c r="K375" s="130" t="n">
        <v>0</v>
      </c>
      <c r="L375" s="130" t="n">
        <v>0</v>
      </c>
      <c r="M375" s="130" t="n">
        <v>0</v>
      </c>
      <c r="N375" s="130" t="n">
        <v>0</v>
      </c>
      <c r="O375" s="130" t="n">
        <v>0</v>
      </c>
      <c r="P375" s="130" t="n">
        <v>0</v>
      </c>
      <c r="Q375" s="130" t="n">
        <v>0</v>
      </c>
      <c r="R375" s="130" t="n">
        <v>0</v>
      </c>
      <c r="S375" s="130" t="n">
        <v>0</v>
      </c>
      <c r="T375" s="130" t="n">
        <v>0</v>
      </c>
      <c r="U375" s="130" t="n">
        <v>0</v>
      </c>
      <c r="V375" s="130" t="n">
        <v>0</v>
      </c>
      <c r="W375" s="130" t="n">
        <v>0</v>
      </c>
      <c r="X375" s="130" t="n">
        <v>0</v>
      </c>
      <c r="Y375" s="130" t="n">
        <v>0</v>
      </c>
      <c r="Z375" s="130" t="n">
        <v>0</v>
      </c>
      <c r="AA375" s="130" t="n">
        <v>0</v>
      </c>
      <c r="AB375" s="130" t="n">
        <v>0</v>
      </c>
      <c r="AC375" s="130" t="n">
        <v>0</v>
      </c>
      <c r="AD375" s="130" t="n">
        <v>0</v>
      </c>
      <c r="AE375" s="130" t="n">
        <v>0</v>
      </c>
      <c r="AF375" s="130" t="n">
        <v>0</v>
      </c>
      <c r="AG375" s="130" t="n">
        <v>0</v>
      </c>
      <c r="AH375" s="130" t="n">
        <v>0</v>
      </c>
      <c r="AI375" s="130" t="n">
        <v>0</v>
      </c>
      <c r="AJ375" s="130" t="n">
        <v>0</v>
      </c>
      <c r="AK375" s="130" t="n">
        <v>0</v>
      </c>
      <c r="AL375" s="130" t="n">
        <v>0</v>
      </c>
      <c r="AM375" s="130" t="n">
        <v>0</v>
      </c>
      <c r="AN375" s="130" t="n">
        <v>0</v>
      </c>
      <c r="AO375" s="130" t="n">
        <v>0</v>
      </c>
      <c r="AP375" s="130" t="n">
        <v>0</v>
      </c>
      <c r="AQ375" s="130" t="n">
        <v>0</v>
      </c>
      <c r="AR375" s="130" t="n">
        <v>0</v>
      </c>
      <c r="AS375" s="130" t="n">
        <v>0</v>
      </c>
      <c r="AT375" s="130" t="n">
        <v>0</v>
      </c>
      <c r="AU375" s="130" t="n">
        <v>0</v>
      </c>
      <c r="AV375" s="130" t="n">
        <v>0</v>
      </c>
      <c r="AW375" s="130" t="n">
        <v>0</v>
      </c>
      <c r="AX375" s="130" t="n">
        <v>0</v>
      </c>
      <c r="AY375" s="130" t="n">
        <v>0</v>
      </c>
    </row>
    <row r="376">
      <c r="A376" t="inlineStr">
        <is>
          <t>R14</t>
        </is>
      </c>
      <c r="B376" t="inlineStr">
        <is>
          <t>Camión mediano</t>
        </is>
      </c>
      <c r="C376" t="inlineStr">
        <is>
          <t>GLP</t>
        </is>
      </c>
      <c r="D376" t="inlineStr">
        <is>
          <t>%</t>
        </is>
      </c>
      <c r="E376" s="63" t="n">
        <v>0</v>
      </c>
      <c r="F376" s="63" t="n">
        <v>0</v>
      </c>
      <c r="G376" s="63" t="n">
        <v>0.0004962779156327543</v>
      </c>
      <c r="H376" s="63" t="n">
        <v>0.008118433619866285</v>
      </c>
      <c r="I376" s="63" t="n">
        <v>0.00579950289975145</v>
      </c>
      <c r="J376" s="63" t="n">
        <v>0.005967774020290432</v>
      </c>
      <c r="K376" s="130" t="n">
        <v>0.005967774020290432</v>
      </c>
      <c r="L376" s="130" t="n">
        <v>0.005956409802525573</v>
      </c>
      <c r="M376" s="130" t="n">
        <v>0.005952096971540916</v>
      </c>
      <c r="N376" s="130" t="n">
        <v>0.005946154370923861</v>
      </c>
      <c r="O376" s="130" t="n">
        <v>0.005937972421142718</v>
      </c>
      <c r="P376" s="130" t="n">
        <v>0.005926719183180805</v>
      </c>
      <c r="Q376" s="130" t="n">
        <v>0.005911264281850625</v>
      </c>
      <c r="R376" s="130" t="n">
        <v>0.005890081290414001</v>
      </c>
      <c r="S376" s="130" t="n">
        <v>0.005861126560805436</v>
      </c>
      <c r="T376" s="130" t="n">
        <v>0.005821696490147799</v>
      </c>
      <c r="U376" s="130" t="n">
        <v>0.005768273854952878</v>
      </c>
      <c r="V376" s="130" t="n">
        <v>0.005696390043231446</v>
      </c>
      <c r="W376" s="130" t="n">
        <v>0.005600556890551335</v>
      </c>
      <c r="X376" s="130" t="n">
        <v>0.00547436023020447</v>
      </c>
      <c r="Y376" s="130" t="n">
        <v>0.005310849925751975</v>
      </c>
      <c r="Z376" s="130" t="n">
        <v>0.005103382858656005</v>
      </c>
      <c r="AA376" s="130" t="n">
        <v>0.004847024452923656</v>
      </c>
      <c r="AB376" s="130" t="n">
        <v>0.004540424050527287</v>
      </c>
      <c r="AC376" s="130" t="n">
        <v>0.004187728222385743</v>
      </c>
      <c r="AD376" s="130" t="n">
        <v>0.003799715616325559</v>
      </c>
      <c r="AE376" s="130" t="n">
        <v>0.003393258002344773</v>
      </c>
      <c r="AF376" s="130" t="n">
        <v>0.002988754117664661</v>
      </c>
      <c r="AG376" s="130" t="n">
        <v>0.002606217988486029</v>
      </c>
      <c r="AH376" s="130" t="n">
        <v>0.002261519568699758</v>
      </c>
      <c r="AI376" s="130" t="n">
        <v>0.001964179061893593</v>
      </c>
      <c r="AJ376" s="130" t="n">
        <v>0.001717193178726846</v>
      </c>
      <c r="AK376" s="130" t="n">
        <v>0.001518388289379972</v>
      </c>
      <c r="AL376" s="130" t="n">
        <v>0.001362378920093793</v>
      </c>
      <c r="AM376" s="130" t="n">
        <v>0.00124237537338383</v>
      </c>
      <c r="AN376" s="130" t="n">
        <v>0.001151479273314662</v>
      </c>
      <c r="AO376" s="130" t="n">
        <v>0.00108343086496681</v>
      </c>
      <c r="AP376" s="130" t="n">
        <v>0.001032931817007191</v>
      </c>
      <c r="AQ376" s="130" t="n">
        <v>0.000995699535097984</v>
      </c>
      <c r="AR376" s="130" t="n">
        <v>0.0009683802876823988</v>
      </c>
      <c r="AS376" s="130" t="n">
        <v>0.0009484053604541957</v>
      </c>
      <c r="AT376" s="130" t="n">
        <v>0.000933838010254237</v>
      </c>
      <c r="AU376" s="130" t="n">
        <v>0.0009232342959430993</v>
      </c>
      <c r="AV376" s="130" t="n">
        <v>0.000915526326792412</v>
      </c>
      <c r="AW376" s="130" t="n">
        <v>0.0009099288931424307</v>
      </c>
      <c r="AX376" s="130" t="n">
        <v>0.000905867046845488</v>
      </c>
      <c r="AY376" s="130" t="n">
        <v>0.0009029210667692508</v>
      </c>
    </row>
    <row r="377">
      <c r="A377" t="inlineStr">
        <is>
          <t>R14</t>
        </is>
      </c>
      <c r="B377" t="inlineStr">
        <is>
          <t>Camión mediano</t>
        </is>
      </c>
      <c r="C377" t="inlineStr">
        <is>
          <t>GNC</t>
        </is>
      </c>
      <c r="D377" t="inlineStr">
        <is>
          <t>%</t>
        </is>
      </c>
      <c r="E377" s="63" t="n">
        <v>0</v>
      </c>
      <c r="F377" s="63" t="n">
        <v>0</v>
      </c>
      <c r="G377" s="63" t="n">
        <v>0</v>
      </c>
      <c r="H377" s="63" t="n">
        <v>0</v>
      </c>
      <c r="I377" s="63" t="n">
        <v>0</v>
      </c>
      <c r="J377" s="63" t="n">
        <v>0</v>
      </c>
      <c r="K377" s="130" t="n">
        <v>0</v>
      </c>
      <c r="L377" s="130" t="n">
        <v>0</v>
      </c>
      <c r="M377" s="130" t="n">
        <v>0</v>
      </c>
      <c r="N377" s="130" t="n">
        <v>0</v>
      </c>
      <c r="O377" s="130" t="n">
        <v>0</v>
      </c>
      <c r="P377" s="130" t="n">
        <v>0</v>
      </c>
      <c r="Q377" s="130" t="n">
        <v>0</v>
      </c>
      <c r="R377" s="130" t="n">
        <v>0</v>
      </c>
      <c r="S377" s="130" t="n">
        <v>0</v>
      </c>
      <c r="T377" s="130" t="n">
        <v>0</v>
      </c>
      <c r="U377" s="130" t="n">
        <v>0</v>
      </c>
      <c r="V377" s="130" t="n">
        <v>0</v>
      </c>
      <c r="W377" s="130" t="n">
        <v>0</v>
      </c>
      <c r="X377" s="130" t="n">
        <v>0</v>
      </c>
      <c r="Y377" s="130" t="n">
        <v>0</v>
      </c>
      <c r="Z377" s="130" t="n">
        <v>0</v>
      </c>
      <c r="AA377" s="130" t="n">
        <v>0</v>
      </c>
      <c r="AB377" s="130" t="n">
        <v>0</v>
      </c>
      <c r="AC377" s="130" t="n">
        <v>0</v>
      </c>
      <c r="AD377" s="130" t="n">
        <v>0</v>
      </c>
      <c r="AE377" s="130" t="n">
        <v>0</v>
      </c>
      <c r="AF377" s="130" t="n">
        <v>0</v>
      </c>
      <c r="AG377" s="130" t="n">
        <v>0</v>
      </c>
      <c r="AH377" s="130" t="n">
        <v>0</v>
      </c>
      <c r="AI377" s="130" t="n">
        <v>0</v>
      </c>
      <c r="AJ377" s="130" t="n">
        <v>0</v>
      </c>
      <c r="AK377" s="130" t="n">
        <v>0</v>
      </c>
      <c r="AL377" s="130" t="n">
        <v>0</v>
      </c>
      <c r="AM377" s="130" t="n">
        <v>0</v>
      </c>
      <c r="AN377" s="130" t="n">
        <v>0</v>
      </c>
      <c r="AO377" s="130" t="n">
        <v>0</v>
      </c>
      <c r="AP377" s="130" t="n">
        <v>0</v>
      </c>
      <c r="AQ377" s="130" t="n">
        <v>0</v>
      </c>
      <c r="AR377" s="130" t="n">
        <v>0</v>
      </c>
      <c r="AS377" s="130" t="n">
        <v>0</v>
      </c>
      <c r="AT377" s="130" t="n">
        <v>0</v>
      </c>
      <c r="AU377" s="130" t="n">
        <v>0</v>
      </c>
      <c r="AV377" s="130" t="n">
        <v>0</v>
      </c>
      <c r="AW377" s="130" t="n">
        <v>0</v>
      </c>
      <c r="AX377" s="130" t="n">
        <v>0</v>
      </c>
      <c r="AY377" s="130" t="n">
        <v>0</v>
      </c>
    </row>
    <row r="378">
      <c r="A378" t="inlineStr">
        <is>
          <t>R14</t>
        </is>
      </c>
      <c r="B378" t="inlineStr">
        <is>
          <t>Camión mediano</t>
        </is>
      </c>
      <c r="C378" t="inlineStr">
        <is>
          <t>Hidrógeno-Comb-Directa</t>
        </is>
      </c>
      <c r="D378" t="inlineStr">
        <is>
          <t>%</t>
        </is>
      </c>
      <c r="E378" s="63" t="n">
        <v>0</v>
      </c>
      <c r="F378" s="63" t="n">
        <v>0</v>
      </c>
      <c r="G378" s="63" t="n">
        <v>0</v>
      </c>
      <c r="H378" s="63" t="n">
        <v>0</v>
      </c>
      <c r="I378" s="63" t="n">
        <v>0</v>
      </c>
      <c r="J378" s="63" t="n">
        <v>0</v>
      </c>
      <c r="K378" s="130" t="n">
        <v>0</v>
      </c>
      <c r="L378" s="130" t="n">
        <v>0.000777508228522504</v>
      </c>
      <c r="M378" s="130" t="n">
        <v>0.001</v>
      </c>
      <c r="N378" s="130" t="n">
        <v>0.001250341200009448</v>
      </c>
      <c r="O378" s="130" t="n">
        <v>0.001515853309977464</v>
      </c>
      <c r="P378" s="130" t="n">
        <v>0.001780375585581813</v>
      </c>
      <c r="Q378" s="130" t="n">
        <v>0.002027983367962302</v>
      </c>
      <c r="R378" s="130" t="n">
        <v>0.002246594447847678</v>
      </c>
      <c r="S378" s="130" t="n">
        <v>0.002429861378661591</v>
      </c>
      <c r="T378" s="130" t="n">
        <v>0.00257694323603277</v>
      </c>
      <c r="U378" s="130" t="n">
        <v>0.002690908188994707</v>
      </c>
      <c r="V378" s="130" t="n">
        <v>0.002776831462149613</v>
      </c>
      <c r="W378" s="130" t="n">
        <v>0.00284028691880296</v>
      </c>
      <c r="X378" s="130" t="n">
        <v>0.002886437420502082</v>
      </c>
      <c r="Y378" s="130" t="n">
        <v>0.002919629679503655</v>
      </c>
      <c r="Z378" s="130" t="n">
        <v>0.002943310985180656</v>
      </c>
      <c r="AA378" s="130" t="n">
        <v>0.002960109873126804</v>
      </c>
      <c r="AB378" s="130" t="n">
        <v>0.002971978071875217</v>
      </c>
      <c r="AC378" s="130" t="n">
        <v>0.002980338671474984</v>
      </c>
      <c r="AD378" s="130" t="n">
        <v>0.002986216378370161</v>
      </c>
      <c r="AE378" s="130" t="n">
        <v>0.002990342652627952</v>
      </c>
      <c r="AF378" s="130" t="n">
        <v>0.002993236480364331</v>
      </c>
      <c r="AG378" s="130" t="n">
        <v>0.002995264544724422</v>
      </c>
      <c r="AH378" s="130" t="n">
        <v>0.002996685160550891</v>
      </c>
      <c r="AI378" s="130" t="n">
        <v>0.002997679927965552</v>
      </c>
      <c r="AJ378" s="130" t="n">
        <v>0.002998376332198952</v>
      </c>
      <c r="AK378" s="130" t="n">
        <v>0.002998863779543957</v>
      </c>
      <c r="AL378" s="130" t="n">
        <v>0.002999204927314111</v>
      </c>
      <c r="AM378" s="130" t="n">
        <v>0.002999443665195523</v>
      </c>
      <c r="AN378" s="130" t="n">
        <v>0.002999610726135422</v>
      </c>
      <c r="AO378" s="130" t="n">
        <v>0.002999727625153023</v>
      </c>
      <c r="AP378" s="130" t="n">
        <v>0.002999809421603156</v>
      </c>
      <c r="AQ378" s="130" t="n">
        <v>0.002999866654985469</v>
      </c>
      <c r="AR378" s="130" t="n">
        <v>0.002999906700909882</v>
      </c>
      <c r="AS378" s="130" t="n">
        <v>0.002999934720579167</v>
      </c>
      <c r="AT378" s="130" t="n">
        <v>0.002999954325483501</v>
      </c>
      <c r="AU378" s="130" t="n">
        <v>0.002999968042649025</v>
      </c>
      <c r="AV378" s="130" t="n">
        <v>0.002999977640247622</v>
      </c>
      <c r="AW378" s="130" t="n">
        <v>0.002999984355460299</v>
      </c>
      <c r="AX378" s="130" t="n">
        <v>0.002999989053928068</v>
      </c>
      <c r="AY378" s="130" t="n">
        <v>0.002999992341325685</v>
      </c>
    </row>
    <row r="379">
      <c r="A379" t="inlineStr">
        <is>
          <t>R14</t>
        </is>
      </c>
      <c r="B379" t="inlineStr">
        <is>
          <t>Camión mediano</t>
        </is>
      </c>
      <c r="C379" t="inlineStr">
        <is>
          <t>Hidrógeno-Fuel-Cell</t>
        </is>
      </c>
      <c r="D379" t="inlineStr">
        <is>
          <t>%</t>
        </is>
      </c>
      <c r="E379" s="63" t="n">
        <v>0</v>
      </c>
      <c r="F379" s="63" t="n">
        <v>0</v>
      </c>
      <c r="G379" s="63" t="n">
        <v>0</v>
      </c>
      <c r="H379" s="63" t="n">
        <v>0</v>
      </c>
      <c r="I379" s="63" t="n">
        <v>0</v>
      </c>
      <c r="J379" s="63" t="n">
        <v>0</v>
      </c>
      <c r="K379" s="130" t="n">
        <v>0</v>
      </c>
      <c r="L379" s="130" t="n">
        <v>0.0006999698785031712</v>
      </c>
      <c r="M379" s="130" t="n">
        <v>0.001</v>
      </c>
      <c r="N379" s="130" t="n">
        <v>0.001428372826197013</v>
      </c>
      <c r="O379" s="130" t="n">
        <v>0.002039718767614486</v>
      </c>
      <c r="P379" s="130" t="n">
        <v>0.0029116420218177</v>
      </c>
      <c r="Q379" s="130" t="n">
        <v>0.004154091976428089</v>
      </c>
      <c r="R379" s="130" t="n">
        <v>0.005922258208963956</v>
      </c>
      <c r="S379" s="130" t="n">
        <v>0.008434003437205075</v>
      </c>
      <c r="T379" s="130" t="n">
        <v>0.01199280587127293</v>
      </c>
      <c r="U379" s="130" t="n">
        <v>0.01701669666603602</v>
      </c>
      <c r="V379" s="130" t="n">
        <v>0.0240722458767266</v>
      </c>
      <c r="W379" s="130" t="n">
        <v>0.0339094327199452</v>
      </c>
      <c r="X379" s="130" t="n">
        <v>0.04748708352611394</v>
      </c>
      <c r="Y379" s="130" t="n">
        <v>0.06596851737761344</v>
      </c>
      <c r="Z379" s="130" t="n">
        <v>0.09065402667544482</v>
      </c>
      <c r="AA379" s="130" t="n">
        <v>0.1228072184606002</v>
      </c>
      <c r="AB379" s="130" t="n">
        <v>0.1633422298661012</v>
      </c>
      <c r="AC379" s="130" t="n">
        <v>0.2123923540169326</v>
      </c>
      <c r="AD379" s="130" t="n">
        <v>0.2688868308618939</v>
      </c>
      <c r="AE379" s="130" t="n">
        <v>0.3303710956908645</v>
      </c>
      <c r="AF379" s="130" t="n">
        <v>0.3932936275948296</v>
      </c>
      <c r="AG379" s="130" t="n">
        <v>0.4537618101390687</v>
      </c>
      <c r="AH379" s="130" t="n">
        <v>0.5084584013659157</v>
      </c>
      <c r="AI379" s="130" t="n">
        <v>0.5552909441405434</v>
      </c>
      <c r="AJ379" s="130" t="n">
        <v>0.5935415449870982</v>
      </c>
      <c r="AK379" s="130" t="n">
        <v>0.6235965061978574</v>
      </c>
      <c r="AL379" s="130" t="n">
        <v>0.6465014581782049</v>
      </c>
      <c r="AM379" s="130" t="n">
        <v>0.6635543098494527</v>
      </c>
      <c r="AN379" s="130" t="n">
        <v>0.6760306942954646</v>
      </c>
      <c r="AO379" s="130" t="n">
        <v>0.6850427691168448</v>
      </c>
      <c r="AP379" s="130" t="n">
        <v>0.6914924862349481</v>
      </c>
      <c r="AQ379" s="130" t="n">
        <v>0.6960778694276348</v>
      </c>
      <c r="AR379" s="130" t="n">
        <v>0.6993224642926605</v>
      </c>
      <c r="AS379" s="130" t="n">
        <v>0.7016106625924969</v>
      </c>
      <c r="AT379" s="130" t="n">
        <v>0.7032205762211278</v>
      </c>
      <c r="AU379" s="130" t="n">
        <v>0.704351388718368</v>
      </c>
      <c r="AV379" s="130" t="n">
        <v>0.7051447520714803</v>
      </c>
      <c r="AW379" s="130" t="n">
        <v>0.7057009101705125</v>
      </c>
      <c r="AX379" s="130" t="n">
        <v>0.7060905606558228</v>
      </c>
      <c r="AY379" s="130" t="n">
        <v>0.7063634443510584</v>
      </c>
    </row>
    <row r="380">
      <c r="A380" t="inlineStr">
        <is>
          <t>R14</t>
        </is>
      </c>
      <c r="B380" t="inlineStr">
        <is>
          <t>Camión pesado</t>
        </is>
      </c>
      <c r="C380" t="inlineStr">
        <is>
          <t>Gasolina</t>
        </is>
      </c>
      <c r="D380" t="inlineStr">
        <is>
          <t>%</t>
        </is>
      </c>
      <c r="E380" s="63" t="n">
        <v>0</v>
      </c>
      <c r="F380" s="63" t="n">
        <v>0</v>
      </c>
      <c r="G380" s="63" t="n">
        <v>0</v>
      </c>
      <c r="H380" s="63" t="n">
        <v>0</v>
      </c>
      <c r="I380" s="63" t="n">
        <v>0</v>
      </c>
      <c r="J380" s="63" t="n">
        <v>0</v>
      </c>
      <c r="K380" s="130" t="n">
        <v>0</v>
      </c>
      <c r="L380" s="130" t="n">
        <v>0</v>
      </c>
      <c r="M380" s="130" t="n">
        <v>0</v>
      </c>
      <c r="N380" s="130" t="n">
        <v>0</v>
      </c>
      <c r="O380" s="130" t="n">
        <v>0</v>
      </c>
      <c r="P380" s="130" t="n">
        <v>0</v>
      </c>
      <c r="Q380" s="130" t="n">
        <v>0</v>
      </c>
      <c r="R380" s="130" t="n">
        <v>0</v>
      </c>
      <c r="S380" s="130" t="n">
        <v>0</v>
      </c>
      <c r="T380" s="130" t="n">
        <v>0</v>
      </c>
      <c r="U380" s="130" t="n">
        <v>0</v>
      </c>
      <c r="V380" s="130" t="n">
        <v>0</v>
      </c>
      <c r="W380" s="130" t="n">
        <v>0</v>
      </c>
      <c r="X380" s="130" t="n">
        <v>0</v>
      </c>
      <c r="Y380" s="130" t="n">
        <v>0</v>
      </c>
      <c r="Z380" s="130" t="n">
        <v>0</v>
      </c>
      <c r="AA380" s="130" t="n">
        <v>0</v>
      </c>
      <c r="AB380" s="130" t="n">
        <v>0</v>
      </c>
      <c r="AC380" s="130" t="n">
        <v>0</v>
      </c>
      <c r="AD380" s="130" t="n">
        <v>0</v>
      </c>
      <c r="AE380" s="130" t="n">
        <v>0</v>
      </c>
      <c r="AF380" s="130" t="n">
        <v>0</v>
      </c>
      <c r="AG380" s="130" t="n">
        <v>0</v>
      </c>
      <c r="AH380" s="130" t="n">
        <v>0</v>
      </c>
      <c r="AI380" s="130" t="n">
        <v>0</v>
      </c>
      <c r="AJ380" s="130" t="n">
        <v>0</v>
      </c>
      <c r="AK380" s="130" t="n">
        <v>0</v>
      </c>
      <c r="AL380" s="130" t="n">
        <v>0</v>
      </c>
      <c r="AM380" s="130" t="n">
        <v>0</v>
      </c>
      <c r="AN380" s="130" t="n">
        <v>0</v>
      </c>
      <c r="AO380" s="130" t="n">
        <v>0</v>
      </c>
      <c r="AP380" s="130" t="n">
        <v>0</v>
      </c>
      <c r="AQ380" s="130" t="n">
        <v>0</v>
      </c>
      <c r="AR380" s="130" t="n">
        <v>0</v>
      </c>
      <c r="AS380" s="130" t="n">
        <v>0</v>
      </c>
      <c r="AT380" s="130" t="n">
        <v>0</v>
      </c>
      <c r="AU380" s="130" t="n">
        <v>0</v>
      </c>
      <c r="AV380" s="130" t="n">
        <v>0</v>
      </c>
      <c r="AW380" s="130" t="n">
        <v>0</v>
      </c>
      <c r="AX380" s="130" t="n">
        <v>0</v>
      </c>
      <c r="AY380" s="130" t="n">
        <v>0</v>
      </c>
    </row>
    <row r="381">
      <c r="A381" t="inlineStr">
        <is>
          <t>R14</t>
        </is>
      </c>
      <c r="B381" t="inlineStr">
        <is>
          <t>Camión pesado</t>
        </is>
      </c>
      <c r="C381" t="inlineStr">
        <is>
          <t>Diesel</t>
        </is>
      </c>
      <c r="D381" t="inlineStr">
        <is>
          <t>%</t>
        </is>
      </c>
      <c r="E381" s="63" t="n">
        <v>1</v>
      </c>
      <c r="F381" s="63" t="n">
        <v>1</v>
      </c>
      <c r="G381" s="63" t="n">
        <v>1</v>
      </c>
      <c r="H381" s="63" t="n">
        <v>1</v>
      </c>
      <c r="I381" s="63" t="n">
        <v>1</v>
      </c>
      <c r="J381" s="63" t="n">
        <v>1</v>
      </c>
      <c r="K381" s="130" t="n">
        <v>1</v>
      </c>
      <c r="L381" s="130" t="n">
        <v>0.9985225218929743</v>
      </c>
      <c r="M381" s="130" t="n">
        <v>0.998</v>
      </c>
      <c r="N381" s="130" t="n">
        <v>0.9973212859737935</v>
      </c>
      <c r="O381" s="130" t="n">
        <v>0.9964444279224081</v>
      </c>
      <c r="P381" s="130" t="n">
        <v>0.9953079823926005</v>
      </c>
      <c r="Q381" s="130" t="n">
        <v>0.9938179246556097</v>
      </c>
      <c r="R381" s="130" t="n">
        <v>0.9918311473431884</v>
      </c>
      <c r="S381" s="130" t="n">
        <v>0.9891361351841335</v>
      </c>
      <c r="T381" s="130" t="n">
        <v>0.9854302508926944</v>
      </c>
      <c r="U381" s="130" t="n">
        <v>0.9802923951449694</v>
      </c>
      <c r="V381" s="130" t="n">
        <v>0.9731509226611239</v>
      </c>
      <c r="W381" s="130" t="n">
        <v>0.9632502803612519</v>
      </c>
      <c r="X381" s="130" t="n">
        <v>0.949626479053384</v>
      </c>
      <c r="Y381" s="130" t="n">
        <v>0.931111852942883</v>
      </c>
      <c r="Z381" s="130" t="n">
        <v>0.9064026623393746</v>
      </c>
      <c r="AA381" s="130" t="n">
        <v>0.8742326716662731</v>
      </c>
      <c r="AB381" s="130" t="n">
        <v>0.8336857920620236</v>
      </c>
      <c r="AC381" s="130" t="n">
        <v>0.7846273073115925</v>
      </c>
      <c r="AD381" s="130" t="n">
        <v>0.728126952759736</v>
      </c>
      <c r="AE381" s="130" t="n">
        <v>0.6666385616565076</v>
      </c>
      <c r="AF381" s="130" t="n">
        <v>0.6037131359248061</v>
      </c>
      <c r="AG381" s="130" t="n">
        <v>0.5432429253162068</v>
      </c>
      <c r="AH381" s="130" t="n">
        <v>0.4885449134735333</v>
      </c>
      <c r="AI381" s="130" t="n">
        <v>0.441711375931491</v>
      </c>
      <c r="AJ381" s="130" t="n">
        <v>0.4034600786807028</v>
      </c>
      <c r="AK381" s="130" t="n">
        <v>0.3734046300225985</v>
      </c>
      <c r="AL381" s="130" t="n">
        <v>0.3504993368944809</v>
      </c>
      <c r="AM381" s="130" t="n">
        <v>0.3334462464853516</v>
      </c>
      <c r="AN381" s="130" t="n">
        <v>0.3209696949783999</v>
      </c>
      <c r="AO381" s="130" t="n">
        <v>0.3119575032580021</v>
      </c>
      <c r="AP381" s="130" t="n">
        <v>0.3055077043434486</v>
      </c>
      <c r="AQ381" s="130" t="n">
        <v>0.3009222639173796</v>
      </c>
      <c r="AR381" s="130" t="n">
        <v>0.2976776290064295</v>
      </c>
      <c r="AS381" s="130" t="n">
        <v>0.2953894026869238</v>
      </c>
      <c r="AT381" s="130" t="n">
        <v>0.2937794694533886</v>
      </c>
      <c r="AU381" s="130" t="n">
        <v>0.2926486432389829</v>
      </c>
      <c r="AV381" s="130" t="n">
        <v>0.291855270288272</v>
      </c>
      <c r="AW381" s="130" t="n">
        <v>0.291299105474027</v>
      </c>
      <c r="AX381" s="130" t="n">
        <v>0.2909094502902491</v>
      </c>
      <c r="AY381" s="130" t="n">
        <v>0.2906365633076159</v>
      </c>
    </row>
    <row r="382">
      <c r="A382" t="inlineStr">
        <is>
          <t>R14</t>
        </is>
      </c>
      <c r="B382" t="inlineStr">
        <is>
          <t>Camión pesado</t>
        </is>
      </c>
      <c r="C382" t="inlineStr">
        <is>
          <t>Eléctrico</t>
        </is>
      </c>
      <c r="D382" t="inlineStr">
        <is>
          <t>%</t>
        </is>
      </c>
      <c r="E382" s="63" t="n">
        <v>0</v>
      </c>
      <c r="F382" s="63" t="n">
        <v>0</v>
      </c>
      <c r="G382" s="63" t="n">
        <v>0</v>
      </c>
      <c r="H382" s="63" t="n">
        <v>0</v>
      </c>
      <c r="I382" s="63" t="n">
        <v>0</v>
      </c>
      <c r="J382" s="63" t="n">
        <v>0</v>
      </c>
      <c r="K382" s="130" t="n">
        <v>0</v>
      </c>
      <c r="L382" s="130" t="n">
        <v>0</v>
      </c>
      <c r="M382" s="130" t="n">
        <v>0</v>
      </c>
      <c r="N382" s="130" t="n">
        <v>0</v>
      </c>
      <c r="O382" s="130" t="n">
        <v>0</v>
      </c>
      <c r="P382" s="130" t="n">
        <v>0</v>
      </c>
      <c r="Q382" s="130" t="n">
        <v>0</v>
      </c>
      <c r="R382" s="130" t="n">
        <v>0</v>
      </c>
      <c r="S382" s="130" t="n">
        <v>0</v>
      </c>
      <c r="T382" s="130" t="n">
        <v>0</v>
      </c>
      <c r="U382" s="130" t="n">
        <v>0</v>
      </c>
      <c r="V382" s="130" t="n">
        <v>0</v>
      </c>
      <c r="W382" s="130" t="n">
        <v>0</v>
      </c>
      <c r="X382" s="130" t="n">
        <v>0</v>
      </c>
      <c r="Y382" s="130" t="n">
        <v>0</v>
      </c>
      <c r="Z382" s="130" t="n">
        <v>0</v>
      </c>
      <c r="AA382" s="130" t="n">
        <v>0</v>
      </c>
      <c r="AB382" s="130" t="n">
        <v>0</v>
      </c>
      <c r="AC382" s="130" t="n">
        <v>0</v>
      </c>
      <c r="AD382" s="130" t="n">
        <v>0</v>
      </c>
      <c r="AE382" s="130" t="n">
        <v>0</v>
      </c>
      <c r="AF382" s="130" t="n">
        <v>0</v>
      </c>
      <c r="AG382" s="130" t="n">
        <v>0</v>
      </c>
      <c r="AH382" s="130" t="n">
        <v>0</v>
      </c>
      <c r="AI382" s="130" t="n">
        <v>0</v>
      </c>
      <c r="AJ382" s="130" t="n">
        <v>0</v>
      </c>
      <c r="AK382" s="130" t="n">
        <v>0</v>
      </c>
      <c r="AL382" s="130" t="n">
        <v>0</v>
      </c>
      <c r="AM382" s="130" t="n">
        <v>0</v>
      </c>
      <c r="AN382" s="130" t="n">
        <v>0</v>
      </c>
      <c r="AO382" s="130" t="n">
        <v>0</v>
      </c>
      <c r="AP382" s="130" t="n">
        <v>0</v>
      </c>
      <c r="AQ382" s="130" t="n">
        <v>0</v>
      </c>
      <c r="AR382" s="130" t="n">
        <v>0</v>
      </c>
      <c r="AS382" s="130" t="n">
        <v>0</v>
      </c>
      <c r="AT382" s="130" t="n">
        <v>0</v>
      </c>
      <c r="AU382" s="130" t="n">
        <v>0</v>
      </c>
      <c r="AV382" s="130" t="n">
        <v>0</v>
      </c>
      <c r="AW382" s="130" t="n">
        <v>0</v>
      </c>
      <c r="AX382" s="130" t="n">
        <v>0</v>
      </c>
      <c r="AY382" s="130" t="n">
        <v>0</v>
      </c>
    </row>
    <row r="383">
      <c r="A383" t="inlineStr">
        <is>
          <t>R14</t>
        </is>
      </c>
      <c r="B383" t="inlineStr">
        <is>
          <t>Camión pesado</t>
        </is>
      </c>
      <c r="C383" t="inlineStr">
        <is>
          <t>GLP</t>
        </is>
      </c>
      <c r="D383" t="inlineStr">
        <is>
          <t>%</t>
        </is>
      </c>
      <c r="E383" s="63" t="n">
        <v>0</v>
      </c>
      <c r="F383" s="63" t="n">
        <v>0</v>
      </c>
      <c r="G383" s="63" t="n">
        <v>0</v>
      </c>
      <c r="H383" s="63" t="n">
        <v>0</v>
      </c>
      <c r="I383" s="63" t="n">
        <v>0</v>
      </c>
      <c r="J383" s="63" t="n">
        <v>0</v>
      </c>
      <c r="K383" s="130" t="n">
        <v>0</v>
      </c>
      <c r="L383" s="130" t="n">
        <v>0</v>
      </c>
      <c r="M383" s="130" t="n">
        <v>0</v>
      </c>
      <c r="N383" s="130" t="n">
        <v>0</v>
      </c>
      <c r="O383" s="130" t="n">
        <v>0</v>
      </c>
      <c r="P383" s="130" t="n">
        <v>0</v>
      </c>
      <c r="Q383" s="130" t="n">
        <v>0</v>
      </c>
      <c r="R383" s="130" t="n">
        <v>0</v>
      </c>
      <c r="S383" s="130" t="n">
        <v>0</v>
      </c>
      <c r="T383" s="130" t="n">
        <v>0</v>
      </c>
      <c r="U383" s="130" t="n">
        <v>0</v>
      </c>
      <c r="V383" s="130" t="n">
        <v>0</v>
      </c>
      <c r="W383" s="130" t="n">
        <v>0</v>
      </c>
      <c r="X383" s="130" t="n">
        <v>0</v>
      </c>
      <c r="Y383" s="130" t="n">
        <v>0</v>
      </c>
      <c r="Z383" s="130" t="n">
        <v>0</v>
      </c>
      <c r="AA383" s="130" t="n">
        <v>0</v>
      </c>
      <c r="AB383" s="130" t="n">
        <v>0</v>
      </c>
      <c r="AC383" s="130" t="n">
        <v>0</v>
      </c>
      <c r="AD383" s="130" t="n">
        <v>0</v>
      </c>
      <c r="AE383" s="130" t="n">
        <v>0</v>
      </c>
      <c r="AF383" s="130" t="n">
        <v>0</v>
      </c>
      <c r="AG383" s="130" t="n">
        <v>0</v>
      </c>
      <c r="AH383" s="130" t="n">
        <v>0</v>
      </c>
      <c r="AI383" s="130" t="n">
        <v>0</v>
      </c>
      <c r="AJ383" s="130" t="n">
        <v>0</v>
      </c>
      <c r="AK383" s="130" t="n">
        <v>0</v>
      </c>
      <c r="AL383" s="130" t="n">
        <v>0</v>
      </c>
      <c r="AM383" s="130" t="n">
        <v>0</v>
      </c>
      <c r="AN383" s="130" t="n">
        <v>0</v>
      </c>
      <c r="AO383" s="130" t="n">
        <v>0</v>
      </c>
      <c r="AP383" s="130" t="n">
        <v>0</v>
      </c>
      <c r="AQ383" s="130" t="n">
        <v>0</v>
      </c>
      <c r="AR383" s="130" t="n">
        <v>0</v>
      </c>
      <c r="AS383" s="130" t="n">
        <v>0</v>
      </c>
      <c r="AT383" s="130" t="n">
        <v>0</v>
      </c>
      <c r="AU383" s="130" t="n">
        <v>0</v>
      </c>
      <c r="AV383" s="130" t="n">
        <v>0</v>
      </c>
      <c r="AW383" s="130" t="n">
        <v>0</v>
      </c>
      <c r="AX383" s="130" t="n">
        <v>0</v>
      </c>
      <c r="AY383" s="130" t="n">
        <v>0</v>
      </c>
    </row>
    <row r="384">
      <c r="A384" t="inlineStr">
        <is>
          <t>R14</t>
        </is>
      </c>
      <c r="B384" t="inlineStr">
        <is>
          <t>Camión pesado</t>
        </is>
      </c>
      <c r="C384" t="inlineStr">
        <is>
          <t>GNC</t>
        </is>
      </c>
      <c r="D384" t="inlineStr">
        <is>
          <t>%</t>
        </is>
      </c>
      <c r="E384" s="63" t="n">
        <v>0</v>
      </c>
      <c r="F384" s="63" t="n">
        <v>0</v>
      </c>
      <c r="G384" s="63" t="n">
        <v>0</v>
      </c>
      <c r="H384" s="63" t="n">
        <v>0</v>
      </c>
      <c r="I384" s="63" t="n">
        <v>0</v>
      </c>
      <c r="J384" s="63" t="n">
        <v>0</v>
      </c>
      <c r="K384" s="130" t="n">
        <v>0</v>
      </c>
      <c r="L384" s="130" t="n">
        <v>0</v>
      </c>
      <c r="M384" s="130" t="n">
        <v>0</v>
      </c>
      <c r="N384" s="130" t="n">
        <v>0</v>
      </c>
      <c r="O384" s="130" t="n">
        <v>0</v>
      </c>
      <c r="P384" s="130" t="n">
        <v>0</v>
      </c>
      <c r="Q384" s="130" t="n">
        <v>0</v>
      </c>
      <c r="R384" s="130" t="n">
        <v>0</v>
      </c>
      <c r="S384" s="130" t="n">
        <v>0</v>
      </c>
      <c r="T384" s="130" t="n">
        <v>0</v>
      </c>
      <c r="U384" s="130" t="n">
        <v>0</v>
      </c>
      <c r="V384" s="130" t="n">
        <v>0</v>
      </c>
      <c r="W384" s="130" t="n">
        <v>0</v>
      </c>
      <c r="X384" s="130" t="n">
        <v>0</v>
      </c>
      <c r="Y384" s="130" t="n">
        <v>0</v>
      </c>
      <c r="Z384" s="130" t="n">
        <v>0</v>
      </c>
      <c r="AA384" s="130" t="n">
        <v>0</v>
      </c>
      <c r="AB384" s="130" t="n">
        <v>0</v>
      </c>
      <c r="AC384" s="130" t="n">
        <v>0</v>
      </c>
      <c r="AD384" s="130" t="n">
        <v>0</v>
      </c>
      <c r="AE384" s="130" t="n">
        <v>0</v>
      </c>
      <c r="AF384" s="130" t="n">
        <v>0</v>
      </c>
      <c r="AG384" s="130" t="n">
        <v>0</v>
      </c>
      <c r="AH384" s="130" t="n">
        <v>0</v>
      </c>
      <c r="AI384" s="130" t="n">
        <v>0</v>
      </c>
      <c r="AJ384" s="130" t="n">
        <v>0</v>
      </c>
      <c r="AK384" s="130" t="n">
        <v>0</v>
      </c>
      <c r="AL384" s="130" t="n">
        <v>0</v>
      </c>
      <c r="AM384" s="130" t="n">
        <v>0</v>
      </c>
      <c r="AN384" s="130" t="n">
        <v>0</v>
      </c>
      <c r="AO384" s="130" t="n">
        <v>0</v>
      </c>
      <c r="AP384" s="130" t="n">
        <v>0</v>
      </c>
      <c r="AQ384" s="130" t="n">
        <v>0</v>
      </c>
      <c r="AR384" s="130" t="n">
        <v>0</v>
      </c>
      <c r="AS384" s="130" t="n">
        <v>0</v>
      </c>
      <c r="AT384" s="130" t="n">
        <v>0</v>
      </c>
      <c r="AU384" s="130" t="n">
        <v>0</v>
      </c>
      <c r="AV384" s="130" t="n">
        <v>0</v>
      </c>
      <c r="AW384" s="130" t="n">
        <v>0</v>
      </c>
      <c r="AX384" s="130" t="n">
        <v>0</v>
      </c>
      <c r="AY384" s="130" t="n">
        <v>0</v>
      </c>
    </row>
    <row r="385">
      <c r="A385" t="inlineStr">
        <is>
          <t>R14</t>
        </is>
      </c>
      <c r="B385" t="inlineStr">
        <is>
          <t>Camión pesado</t>
        </is>
      </c>
      <c r="C385" t="inlineStr">
        <is>
          <t>Hidrógeno-Comb-Directa</t>
        </is>
      </c>
      <c r="D385" t="inlineStr">
        <is>
          <t>%</t>
        </is>
      </c>
      <c r="E385" s="63" t="n">
        <v>0</v>
      </c>
      <c r="F385" s="63" t="n">
        <v>0</v>
      </c>
      <c r="G385" s="63" t="n">
        <v>0</v>
      </c>
      <c r="H385" s="63" t="n">
        <v>0</v>
      </c>
      <c r="I385" s="63" t="n">
        <v>0</v>
      </c>
      <c r="J385" s="63" t="n">
        <v>0</v>
      </c>
      <c r="K385" s="130" t="n">
        <v>0</v>
      </c>
      <c r="L385" s="130" t="n">
        <v>0.000777508228522504</v>
      </c>
      <c r="M385" s="130" t="n">
        <v>0.001</v>
      </c>
      <c r="N385" s="130" t="n">
        <v>0.001250341200009448</v>
      </c>
      <c r="O385" s="130" t="n">
        <v>0.001515853309977464</v>
      </c>
      <c r="P385" s="130" t="n">
        <v>0.001780375585581813</v>
      </c>
      <c r="Q385" s="130" t="n">
        <v>0.002027983367962302</v>
      </c>
      <c r="R385" s="130" t="n">
        <v>0.002246594447847678</v>
      </c>
      <c r="S385" s="130" t="n">
        <v>0.002429861378661591</v>
      </c>
      <c r="T385" s="130" t="n">
        <v>0.00257694323603277</v>
      </c>
      <c r="U385" s="130" t="n">
        <v>0.002690908188994707</v>
      </c>
      <c r="V385" s="130" t="n">
        <v>0.002776831462149613</v>
      </c>
      <c r="W385" s="130" t="n">
        <v>0.00284028691880296</v>
      </c>
      <c r="X385" s="130" t="n">
        <v>0.002886437420502082</v>
      </c>
      <c r="Y385" s="130" t="n">
        <v>0.002919629679503655</v>
      </c>
      <c r="Z385" s="130" t="n">
        <v>0.002943310985180656</v>
      </c>
      <c r="AA385" s="130" t="n">
        <v>0.002960109873126804</v>
      </c>
      <c r="AB385" s="130" t="n">
        <v>0.002971978071875217</v>
      </c>
      <c r="AC385" s="130" t="n">
        <v>0.002980338671474984</v>
      </c>
      <c r="AD385" s="130" t="n">
        <v>0.002986216378370161</v>
      </c>
      <c r="AE385" s="130" t="n">
        <v>0.002990342652627952</v>
      </c>
      <c r="AF385" s="130" t="n">
        <v>0.002993236480364331</v>
      </c>
      <c r="AG385" s="130" t="n">
        <v>0.002995264544724422</v>
      </c>
      <c r="AH385" s="130" t="n">
        <v>0.002996685160550891</v>
      </c>
      <c r="AI385" s="130" t="n">
        <v>0.002997679927965552</v>
      </c>
      <c r="AJ385" s="130" t="n">
        <v>0.002998376332198952</v>
      </c>
      <c r="AK385" s="130" t="n">
        <v>0.002998863779543957</v>
      </c>
      <c r="AL385" s="130" t="n">
        <v>0.002999204927314111</v>
      </c>
      <c r="AM385" s="130" t="n">
        <v>0.002999443665195523</v>
      </c>
      <c r="AN385" s="130" t="n">
        <v>0.002999610726135422</v>
      </c>
      <c r="AO385" s="130" t="n">
        <v>0.002999727625153023</v>
      </c>
      <c r="AP385" s="130" t="n">
        <v>0.002999809421603156</v>
      </c>
      <c r="AQ385" s="130" t="n">
        <v>0.002999866654985469</v>
      </c>
      <c r="AR385" s="130" t="n">
        <v>0.002999906700909882</v>
      </c>
      <c r="AS385" s="130" t="n">
        <v>0.002999934720579167</v>
      </c>
      <c r="AT385" s="130" t="n">
        <v>0.002999954325483501</v>
      </c>
      <c r="AU385" s="130" t="n">
        <v>0.002999968042649025</v>
      </c>
      <c r="AV385" s="130" t="n">
        <v>0.002999977640247622</v>
      </c>
      <c r="AW385" s="130" t="n">
        <v>0.002999984355460299</v>
      </c>
      <c r="AX385" s="130" t="n">
        <v>0.002999989053928068</v>
      </c>
      <c r="AY385" s="130" t="n">
        <v>0.002999992341325685</v>
      </c>
    </row>
    <row r="386">
      <c r="A386" t="inlineStr">
        <is>
          <t>R14</t>
        </is>
      </c>
      <c r="B386" t="inlineStr">
        <is>
          <t>Camión pesado</t>
        </is>
      </c>
      <c r="C386" t="inlineStr">
        <is>
          <t>Hidrógeno-Fuel-Cell</t>
        </is>
      </c>
      <c r="D386" t="inlineStr">
        <is>
          <t>%</t>
        </is>
      </c>
      <c r="E386" s="63" t="n">
        <v>0</v>
      </c>
      <c r="F386" s="63" t="n">
        <v>0</v>
      </c>
      <c r="G386" s="63" t="n">
        <v>0</v>
      </c>
      <c r="H386" s="63" t="n">
        <v>0</v>
      </c>
      <c r="I386" s="63" t="n">
        <v>0</v>
      </c>
      <c r="J386" s="63" t="n">
        <v>0</v>
      </c>
      <c r="K386" s="130" t="n">
        <v>0</v>
      </c>
      <c r="L386" s="130" t="n">
        <v>0.0006999698785031712</v>
      </c>
      <c r="M386" s="130" t="n">
        <v>0.001</v>
      </c>
      <c r="N386" s="130" t="n">
        <v>0.001428372826197013</v>
      </c>
      <c r="O386" s="130" t="n">
        <v>0.002039718767614486</v>
      </c>
      <c r="P386" s="130" t="n">
        <v>0.0029116420218177</v>
      </c>
      <c r="Q386" s="130" t="n">
        <v>0.004154091976428089</v>
      </c>
      <c r="R386" s="130" t="n">
        <v>0.005922258208963956</v>
      </c>
      <c r="S386" s="130" t="n">
        <v>0.008434003437205075</v>
      </c>
      <c r="T386" s="130" t="n">
        <v>0.01199280587127293</v>
      </c>
      <c r="U386" s="130" t="n">
        <v>0.01701669666603602</v>
      </c>
      <c r="V386" s="130" t="n">
        <v>0.0240722458767266</v>
      </c>
      <c r="W386" s="130" t="n">
        <v>0.0339094327199452</v>
      </c>
      <c r="X386" s="130" t="n">
        <v>0.04748708352611394</v>
      </c>
      <c r="Y386" s="130" t="n">
        <v>0.06596851737761344</v>
      </c>
      <c r="Z386" s="130" t="n">
        <v>0.09065402667544482</v>
      </c>
      <c r="AA386" s="130" t="n">
        <v>0.1228072184606002</v>
      </c>
      <c r="AB386" s="130" t="n">
        <v>0.1633422298661012</v>
      </c>
      <c r="AC386" s="130" t="n">
        <v>0.2123923540169326</v>
      </c>
      <c r="AD386" s="130" t="n">
        <v>0.2688868308618939</v>
      </c>
      <c r="AE386" s="130" t="n">
        <v>0.3303710956908645</v>
      </c>
      <c r="AF386" s="130" t="n">
        <v>0.3932936275948296</v>
      </c>
      <c r="AG386" s="130" t="n">
        <v>0.4537618101390687</v>
      </c>
      <c r="AH386" s="130" t="n">
        <v>0.5084584013659157</v>
      </c>
      <c r="AI386" s="130" t="n">
        <v>0.5552909441405434</v>
      </c>
      <c r="AJ386" s="130" t="n">
        <v>0.5935415449870982</v>
      </c>
      <c r="AK386" s="130" t="n">
        <v>0.6235965061978574</v>
      </c>
      <c r="AL386" s="130" t="n">
        <v>0.6465014581782049</v>
      </c>
      <c r="AM386" s="130" t="n">
        <v>0.6635543098494527</v>
      </c>
      <c r="AN386" s="130" t="n">
        <v>0.6760306942954646</v>
      </c>
      <c r="AO386" s="130" t="n">
        <v>0.6850427691168448</v>
      </c>
      <c r="AP386" s="130" t="n">
        <v>0.6914924862349481</v>
      </c>
      <c r="AQ386" s="130" t="n">
        <v>0.6960778694276348</v>
      </c>
      <c r="AR386" s="130" t="n">
        <v>0.6993224642926605</v>
      </c>
      <c r="AS386" s="130" t="n">
        <v>0.7016106625924969</v>
      </c>
      <c r="AT386" s="130" t="n">
        <v>0.7032205762211278</v>
      </c>
      <c r="AU386" s="130" t="n">
        <v>0.704351388718368</v>
      </c>
      <c r="AV386" s="130" t="n">
        <v>0.7051447520714803</v>
      </c>
      <c r="AW386" s="130" t="n">
        <v>0.7057009101705125</v>
      </c>
      <c r="AX386" s="130" t="n">
        <v>0.7060905606558228</v>
      </c>
      <c r="AY386" s="130" t="n">
        <v>0.7063634443510584</v>
      </c>
    </row>
    <row r="387">
      <c r="A387" t="inlineStr">
        <is>
          <t>R14</t>
        </is>
      </c>
      <c r="B387" t="inlineStr">
        <is>
          <t>Ferroviario</t>
        </is>
      </c>
      <c r="C387" t="inlineStr">
        <is>
          <t>Diesel</t>
        </is>
      </c>
      <c r="D387" t="inlineStr">
        <is>
          <t>%</t>
        </is>
      </c>
      <c r="E387" s="63" t="n">
        <v>1</v>
      </c>
      <c r="F387" s="63" t="n">
        <v>1</v>
      </c>
      <c r="G387" s="63" t="n">
        <v>1</v>
      </c>
      <c r="H387" s="63" t="n">
        <v>1</v>
      </c>
      <c r="I387" s="63" t="n">
        <v>1</v>
      </c>
      <c r="J387" s="63" t="n">
        <v>1</v>
      </c>
      <c r="K387" s="71" t="n">
        <v>1</v>
      </c>
      <c r="L387" s="71" t="n">
        <v>1</v>
      </c>
      <c r="M387" s="71" t="n">
        <v>1</v>
      </c>
      <c r="N387" s="71" t="n">
        <v>1</v>
      </c>
      <c r="O387" s="71" t="n">
        <v>1</v>
      </c>
      <c r="P387" s="71" t="n">
        <v>1</v>
      </c>
      <c r="Q387" s="71" t="n">
        <v>1</v>
      </c>
      <c r="R387" s="71" t="n">
        <v>1</v>
      </c>
      <c r="S387" s="71" t="n">
        <v>1</v>
      </c>
      <c r="T387" s="71" t="n">
        <v>1</v>
      </c>
      <c r="U387" s="71" t="n">
        <v>1</v>
      </c>
      <c r="V387" s="71" t="n">
        <v>1</v>
      </c>
      <c r="W387" s="71" t="n">
        <v>1</v>
      </c>
      <c r="X387" s="71" t="n">
        <v>1</v>
      </c>
      <c r="Y387" s="71" t="n">
        <v>1</v>
      </c>
      <c r="Z387" s="71" t="n">
        <v>1</v>
      </c>
      <c r="AA387" s="71" t="n">
        <v>1</v>
      </c>
      <c r="AB387" s="71" t="n">
        <v>1</v>
      </c>
      <c r="AC387" s="71" t="n">
        <v>1</v>
      </c>
      <c r="AD387" s="71" t="n">
        <v>1</v>
      </c>
      <c r="AE387" s="71" t="n">
        <v>1</v>
      </c>
      <c r="AF387" s="71" t="n">
        <v>1</v>
      </c>
      <c r="AG387" s="71" t="n">
        <v>1</v>
      </c>
      <c r="AH387" s="71" t="n">
        <v>1</v>
      </c>
      <c r="AI387" s="71" t="n">
        <v>1</v>
      </c>
      <c r="AJ387" s="71" t="n">
        <v>1</v>
      </c>
      <c r="AK387" s="71" t="n">
        <v>1</v>
      </c>
      <c r="AL387" s="71" t="n">
        <v>1</v>
      </c>
      <c r="AM387" s="71" t="n">
        <v>1</v>
      </c>
      <c r="AN387" s="71" t="n">
        <v>1</v>
      </c>
      <c r="AO387" s="71" t="n">
        <v>1</v>
      </c>
      <c r="AP387" s="71" t="n">
        <v>1</v>
      </c>
      <c r="AQ387" s="71" t="n">
        <v>1</v>
      </c>
      <c r="AR387" s="71" t="n">
        <v>1</v>
      </c>
      <c r="AS387" s="71" t="n">
        <v>1</v>
      </c>
      <c r="AT387" s="71" t="n">
        <v>1</v>
      </c>
      <c r="AU387" s="71" t="n">
        <v>1</v>
      </c>
      <c r="AV387" s="71" t="n">
        <v>1</v>
      </c>
      <c r="AW387" s="71" t="n">
        <v>1</v>
      </c>
      <c r="AX387" s="71" t="n">
        <v>1</v>
      </c>
      <c r="AY387" s="71" t="n">
        <v>1</v>
      </c>
    </row>
    <row r="388">
      <c r="A388" t="inlineStr">
        <is>
          <t>R14</t>
        </is>
      </c>
      <c r="B388" t="inlineStr">
        <is>
          <t>Ferroviario</t>
        </is>
      </c>
      <c r="C388" t="inlineStr">
        <is>
          <t>Eléctrico</t>
        </is>
      </c>
      <c r="D388" t="inlineStr">
        <is>
          <t>%</t>
        </is>
      </c>
      <c r="E388" s="63" t="n">
        <v>0</v>
      </c>
      <c r="F388" s="63" t="n">
        <v>0</v>
      </c>
      <c r="G388" s="63" t="n">
        <v>0</v>
      </c>
      <c r="H388" s="63" t="n">
        <v>0</v>
      </c>
      <c r="I388" s="63" t="n">
        <v>0</v>
      </c>
      <c r="J388" s="63" t="n">
        <v>0</v>
      </c>
      <c r="K388" s="71" t="n">
        <v>0</v>
      </c>
      <c r="L388" s="71" t="n">
        <v>0</v>
      </c>
      <c r="M388" s="71" t="n">
        <v>0</v>
      </c>
      <c r="N388" s="71" t="n">
        <v>0</v>
      </c>
      <c r="O388" s="71" t="n">
        <v>0</v>
      </c>
      <c r="P388" s="71" t="n">
        <v>0</v>
      </c>
      <c r="Q388" s="71" t="n">
        <v>0</v>
      </c>
      <c r="R388" s="71" t="n">
        <v>0</v>
      </c>
      <c r="S388" s="71" t="n">
        <v>0</v>
      </c>
      <c r="T388" s="71" t="n">
        <v>0</v>
      </c>
      <c r="U388" s="71" t="n">
        <v>0</v>
      </c>
      <c r="V388" s="71" t="n">
        <v>0</v>
      </c>
      <c r="W388" s="71" t="n">
        <v>0</v>
      </c>
      <c r="X388" s="71" t="n">
        <v>0</v>
      </c>
      <c r="Y388" s="71" t="n">
        <v>0</v>
      </c>
      <c r="Z388" s="71" t="n">
        <v>0</v>
      </c>
      <c r="AA388" s="71" t="n">
        <v>0</v>
      </c>
      <c r="AB388" s="71" t="n">
        <v>0</v>
      </c>
      <c r="AC388" s="71" t="n">
        <v>0</v>
      </c>
      <c r="AD388" s="71" t="n">
        <v>0</v>
      </c>
      <c r="AE388" s="71" t="n">
        <v>0</v>
      </c>
      <c r="AF388" s="71" t="n">
        <v>0</v>
      </c>
      <c r="AG388" s="71" t="n">
        <v>0</v>
      </c>
      <c r="AH388" s="71" t="n">
        <v>0</v>
      </c>
      <c r="AI388" s="71" t="n">
        <v>0</v>
      </c>
      <c r="AJ388" s="71" t="n">
        <v>0</v>
      </c>
      <c r="AK388" s="71" t="n">
        <v>0</v>
      </c>
      <c r="AL388" s="71" t="n">
        <v>0</v>
      </c>
      <c r="AM388" s="71" t="n">
        <v>0</v>
      </c>
      <c r="AN388" s="71" t="n">
        <v>0</v>
      </c>
      <c r="AO388" s="71" t="n">
        <v>0</v>
      </c>
      <c r="AP388" s="71" t="n">
        <v>0</v>
      </c>
      <c r="AQ388" s="71" t="n">
        <v>0</v>
      </c>
      <c r="AR388" s="71" t="n">
        <v>0</v>
      </c>
      <c r="AS388" s="71" t="n">
        <v>0</v>
      </c>
      <c r="AT388" s="71" t="n">
        <v>0</v>
      </c>
      <c r="AU388" s="71" t="n">
        <v>0</v>
      </c>
      <c r="AV388" s="71" t="n">
        <v>0</v>
      </c>
      <c r="AW388" s="71" t="n">
        <v>0</v>
      </c>
      <c r="AX388" s="71" t="n">
        <v>0</v>
      </c>
      <c r="AY388" s="71" t="n">
        <v>0</v>
      </c>
    </row>
    <row r="389">
      <c r="A389" t="inlineStr">
        <is>
          <t>R14</t>
        </is>
      </c>
      <c r="B389" t="inlineStr">
        <is>
          <t>Ferroviario</t>
        </is>
      </c>
      <c r="C389" t="inlineStr">
        <is>
          <t>Hidrógeno-Fuel-Cell</t>
        </is>
      </c>
      <c r="D389" t="inlineStr">
        <is>
          <t>%</t>
        </is>
      </c>
      <c r="E389" s="63" t="n">
        <v>0</v>
      </c>
      <c r="F389" s="63" t="n">
        <v>0</v>
      </c>
      <c r="G389" s="63" t="n">
        <v>0</v>
      </c>
      <c r="H389" s="63" t="n">
        <v>0</v>
      </c>
      <c r="I389" s="63" t="n">
        <v>0</v>
      </c>
      <c r="J389" s="63" t="n">
        <v>0</v>
      </c>
      <c r="K389" s="130" t="n">
        <v>0</v>
      </c>
      <c r="L389" s="130" t="n">
        <v>0</v>
      </c>
      <c r="M389" s="130" t="n">
        <v>0</v>
      </c>
      <c r="N389" s="130" t="n">
        <v>0</v>
      </c>
      <c r="O389" s="130" t="n">
        <v>0</v>
      </c>
      <c r="P389" s="130" t="n">
        <v>0</v>
      </c>
      <c r="Q389" s="130" t="n">
        <v>0</v>
      </c>
      <c r="R389" s="130" t="n">
        <v>0</v>
      </c>
      <c r="S389" s="130" t="n">
        <v>0</v>
      </c>
      <c r="T389" s="130" t="n">
        <v>0</v>
      </c>
      <c r="U389" s="130" t="n">
        <v>0</v>
      </c>
      <c r="V389" s="130" t="n">
        <v>0</v>
      </c>
      <c r="W389" s="130" t="n">
        <v>0</v>
      </c>
      <c r="X389" s="130" t="n">
        <v>0</v>
      </c>
      <c r="Y389" s="130" t="n">
        <v>0</v>
      </c>
      <c r="Z389" s="130" t="n">
        <v>0</v>
      </c>
      <c r="AA389" s="130" t="n">
        <v>0</v>
      </c>
      <c r="AB389" s="130" t="n">
        <v>0</v>
      </c>
      <c r="AC389" s="130" t="n">
        <v>0</v>
      </c>
      <c r="AD389" s="130" t="n">
        <v>0</v>
      </c>
      <c r="AE389" s="130" t="n">
        <v>0</v>
      </c>
      <c r="AF389" s="130" t="n">
        <v>0</v>
      </c>
      <c r="AG389" s="130" t="n">
        <v>0</v>
      </c>
      <c r="AH389" s="130" t="n">
        <v>0</v>
      </c>
      <c r="AI389" s="130" t="n">
        <v>0</v>
      </c>
      <c r="AJ389" s="130" t="n">
        <v>0</v>
      </c>
      <c r="AK389" s="130" t="n">
        <v>0</v>
      </c>
      <c r="AL389" s="130" t="n">
        <v>0</v>
      </c>
      <c r="AM389" s="130" t="n">
        <v>0</v>
      </c>
      <c r="AN389" s="130" t="n">
        <v>0</v>
      </c>
      <c r="AO389" s="130" t="n">
        <v>0</v>
      </c>
      <c r="AP389" s="130" t="n">
        <v>0</v>
      </c>
      <c r="AQ389" s="130" t="n">
        <v>0</v>
      </c>
      <c r="AR389" s="130" t="n">
        <v>0</v>
      </c>
      <c r="AS389" s="130" t="n">
        <v>0</v>
      </c>
      <c r="AT389" s="130" t="n">
        <v>0</v>
      </c>
      <c r="AU389" s="130" t="n">
        <v>0</v>
      </c>
      <c r="AV389" s="130" t="n">
        <v>0</v>
      </c>
      <c r="AW389" s="130" t="n">
        <v>0</v>
      </c>
      <c r="AX389" s="130" t="n">
        <v>0</v>
      </c>
      <c r="AY389" s="130" t="n">
        <v>0</v>
      </c>
    </row>
    <row r="390">
      <c r="A390" t="inlineStr">
        <is>
          <t>R14</t>
        </is>
      </c>
      <c r="B390" t="inlineStr">
        <is>
          <t>Aéreo</t>
        </is>
      </c>
      <c r="C390" t="inlineStr">
        <is>
          <t>Kerosene Aviación</t>
        </is>
      </c>
      <c r="D390" t="inlineStr">
        <is>
          <t>%</t>
        </is>
      </c>
      <c r="E390" s="63" t="n">
        <v>0</v>
      </c>
      <c r="F390" s="63" t="n">
        <v>0</v>
      </c>
      <c r="G390" s="63" t="n">
        <v>0</v>
      </c>
      <c r="H390" s="63" t="n">
        <v>0</v>
      </c>
      <c r="I390" s="63" t="n">
        <v>0</v>
      </c>
      <c r="J390" s="63" t="n">
        <v>0</v>
      </c>
      <c r="K390" s="130" t="n">
        <v>0</v>
      </c>
      <c r="L390" s="130" t="n">
        <v>0</v>
      </c>
      <c r="M390" s="130" t="n">
        <v>0</v>
      </c>
      <c r="N390" s="130" t="n">
        <v>0</v>
      </c>
      <c r="O390" s="130" t="n">
        <v>0</v>
      </c>
      <c r="P390" s="130" t="n">
        <v>0</v>
      </c>
      <c r="Q390" s="130" t="n">
        <v>0</v>
      </c>
      <c r="R390" s="130" t="n">
        <v>0</v>
      </c>
      <c r="S390" s="130" t="n">
        <v>0</v>
      </c>
      <c r="T390" s="130" t="n">
        <v>0</v>
      </c>
      <c r="U390" s="130" t="n">
        <v>0</v>
      </c>
      <c r="V390" s="130" t="n">
        <v>0</v>
      </c>
      <c r="W390" s="130" t="n">
        <v>0</v>
      </c>
      <c r="X390" s="130" t="n">
        <v>0</v>
      </c>
      <c r="Y390" s="130" t="n">
        <v>0</v>
      </c>
      <c r="Z390" s="130" t="n">
        <v>0</v>
      </c>
      <c r="AA390" s="130" t="n">
        <v>0</v>
      </c>
      <c r="AB390" s="130" t="n">
        <v>0</v>
      </c>
      <c r="AC390" s="130" t="n">
        <v>0</v>
      </c>
      <c r="AD390" s="130" t="n">
        <v>0</v>
      </c>
      <c r="AE390" s="130" t="n">
        <v>0</v>
      </c>
      <c r="AF390" s="130" t="n">
        <v>0</v>
      </c>
      <c r="AG390" s="130" t="n">
        <v>0</v>
      </c>
      <c r="AH390" s="130" t="n">
        <v>0</v>
      </c>
      <c r="AI390" s="130" t="n">
        <v>0</v>
      </c>
      <c r="AJ390" s="130" t="n">
        <v>0</v>
      </c>
      <c r="AK390" s="130" t="n">
        <v>0</v>
      </c>
      <c r="AL390" s="130" t="n">
        <v>0</v>
      </c>
      <c r="AM390" s="130" t="n">
        <v>0</v>
      </c>
      <c r="AN390" s="130" t="n">
        <v>0</v>
      </c>
      <c r="AO390" s="130" t="n">
        <v>0</v>
      </c>
      <c r="AP390" s="130" t="n">
        <v>0</v>
      </c>
      <c r="AQ390" s="130" t="n">
        <v>0</v>
      </c>
      <c r="AR390" s="130" t="n">
        <v>0</v>
      </c>
      <c r="AS390" s="130" t="n">
        <v>0</v>
      </c>
      <c r="AT390" s="130" t="n">
        <v>0</v>
      </c>
      <c r="AU390" s="130" t="n">
        <v>0</v>
      </c>
      <c r="AV390" s="130" t="n">
        <v>0</v>
      </c>
      <c r="AW390" s="130" t="n">
        <v>0</v>
      </c>
      <c r="AX390" s="130" t="n">
        <v>0</v>
      </c>
      <c r="AY390" s="130" t="n">
        <v>0</v>
      </c>
    </row>
    <row r="391">
      <c r="A391" t="inlineStr">
        <is>
          <t>R14</t>
        </is>
      </c>
      <c r="B391" t="inlineStr">
        <is>
          <t>Aéreo</t>
        </is>
      </c>
      <c r="C391" t="inlineStr">
        <is>
          <t>Hidrógeno-Fuel-Cell</t>
        </is>
      </c>
      <c r="D391" t="inlineStr">
        <is>
          <t>%</t>
        </is>
      </c>
      <c r="E391" s="63" t="n">
        <v>0</v>
      </c>
      <c r="F391" s="63" t="n">
        <v>0</v>
      </c>
      <c r="G391" s="63" t="n">
        <v>0</v>
      </c>
      <c r="H391" s="63" t="n">
        <v>0</v>
      </c>
      <c r="I391" s="63" t="n">
        <v>0</v>
      </c>
      <c r="J391" s="63" t="n">
        <v>0</v>
      </c>
      <c r="K391" s="130" t="n">
        <v>0</v>
      </c>
      <c r="L391" s="130" t="n">
        <v>0</v>
      </c>
      <c r="M391" s="130" t="n">
        <v>0</v>
      </c>
      <c r="N391" s="130" t="n">
        <v>0</v>
      </c>
      <c r="O391" s="130" t="n">
        <v>0</v>
      </c>
      <c r="P391" s="130" t="n">
        <v>0</v>
      </c>
      <c r="Q391" s="130" t="n">
        <v>0</v>
      </c>
      <c r="R391" s="130" t="n">
        <v>0</v>
      </c>
      <c r="S391" s="130" t="n">
        <v>0</v>
      </c>
      <c r="T391" s="130" t="n">
        <v>0</v>
      </c>
      <c r="U391" s="130" t="n">
        <v>0</v>
      </c>
      <c r="V391" s="130" t="n">
        <v>0</v>
      </c>
      <c r="W391" s="130" t="n">
        <v>0</v>
      </c>
      <c r="X391" s="130" t="n">
        <v>0</v>
      </c>
      <c r="Y391" s="130" t="n">
        <v>0</v>
      </c>
      <c r="Z391" s="130" t="n">
        <v>0</v>
      </c>
      <c r="AA391" s="130" t="n">
        <v>0</v>
      </c>
      <c r="AB391" s="130" t="n">
        <v>0</v>
      </c>
      <c r="AC391" s="130" t="n">
        <v>0</v>
      </c>
      <c r="AD391" s="130" t="n">
        <v>0</v>
      </c>
      <c r="AE391" s="130" t="n">
        <v>0</v>
      </c>
      <c r="AF391" s="130" t="n">
        <v>0</v>
      </c>
      <c r="AG391" s="130" t="n">
        <v>0</v>
      </c>
      <c r="AH391" s="130" t="n">
        <v>0</v>
      </c>
      <c r="AI391" s="130" t="n">
        <v>0</v>
      </c>
      <c r="AJ391" s="130" t="n">
        <v>0</v>
      </c>
      <c r="AK391" s="130" t="n">
        <v>0</v>
      </c>
      <c r="AL391" s="130" t="n">
        <v>0</v>
      </c>
      <c r="AM391" s="130" t="n">
        <v>0</v>
      </c>
      <c r="AN391" s="130" t="n">
        <v>0</v>
      </c>
      <c r="AO391" s="130" t="n">
        <v>0</v>
      </c>
      <c r="AP391" s="130" t="n">
        <v>0</v>
      </c>
      <c r="AQ391" s="130" t="n">
        <v>0</v>
      </c>
      <c r="AR391" s="130" t="n">
        <v>0</v>
      </c>
      <c r="AS391" s="130" t="n">
        <v>0</v>
      </c>
      <c r="AT391" s="130" t="n">
        <v>0</v>
      </c>
      <c r="AU391" s="130" t="n">
        <v>0</v>
      </c>
      <c r="AV391" s="130" t="n">
        <v>0</v>
      </c>
      <c r="AW391" s="130" t="n">
        <v>0</v>
      </c>
      <c r="AX391" s="130" t="n">
        <v>0</v>
      </c>
      <c r="AY391" s="130" t="n">
        <v>0</v>
      </c>
    </row>
    <row r="392">
      <c r="A392" t="inlineStr">
        <is>
          <t>R14</t>
        </is>
      </c>
      <c r="B392" t="inlineStr">
        <is>
          <t>Marítimo</t>
        </is>
      </c>
      <c r="C392" t="inlineStr">
        <is>
          <t>Petróleo Combustible</t>
        </is>
      </c>
      <c r="D392" t="inlineStr">
        <is>
          <t>%</t>
        </is>
      </c>
      <c r="E392" s="63" t="n">
        <v>0</v>
      </c>
      <c r="F392" s="63" t="n">
        <v>0</v>
      </c>
      <c r="G392" s="63" t="n">
        <v>0</v>
      </c>
      <c r="H392" s="63" t="n">
        <v>0</v>
      </c>
      <c r="I392" s="63" t="n">
        <v>0</v>
      </c>
      <c r="J392" s="63" t="n">
        <v>0</v>
      </c>
      <c r="K392" s="130" t="n">
        <v>0</v>
      </c>
      <c r="L392" s="130" t="n">
        <v>0</v>
      </c>
      <c r="M392" s="130" t="n">
        <v>0</v>
      </c>
      <c r="N392" s="130" t="n">
        <v>0</v>
      </c>
      <c r="O392" s="130" t="n">
        <v>0</v>
      </c>
      <c r="P392" s="130" t="n">
        <v>0</v>
      </c>
      <c r="Q392" s="130" t="n">
        <v>0</v>
      </c>
      <c r="R392" s="130" t="n">
        <v>0</v>
      </c>
      <c r="S392" s="130" t="n">
        <v>0</v>
      </c>
      <c r="T392" s="130" t="n">
        <v>0</v>
      </c>
      <c r="U392" s="130" t="n">
        <v>0</v>
      </c>
      <c r="V392" s="130" t="n">
        <v>0</v>
      </c>
      <c r="W392" s="130" t="n">
        <v>0</v>
      </c>
      <c r="X392" s="130" t="n">
        <v>0</v>
      </c>
      <c r="Y392" s="130" t="n">
        <v>0</v>
      </c>
      <c r="Z392" s="130" t="n">
        <v>0</v>
      </c>
      <c r="AA392" s="130" t="n">
        <v>0</v>
      </c>
      <c r="AB392" s="130" t="n">
        <v>0</v>
      </c>
      <c r="AC392" s="130" t="n">
        <v>0</v>
      </c>
      <c r="AD392" s="130" t="n">
        <v>0</v>
      </c>
      <c r="AE392" s="130" t="n">
        <v>0</v>
      </c>
      <c r="AF392" s="130" t="n">
        <v>0</v>
      </c>
      <c r="AG392" s="130" t="n">
        <v>0</v>
      </c>
      <c r="AH392" s="130" t="n">
        <v>0</v>
      </c>
      <c r="AI392" s="130" t="n">
        <v>0</v>
      </c>
      <c r="AJ392" s="130" t="n">
        <v>0</v>
      </c>
      <c r="AK392" s="130" t="n">
        <v>0</v>
      </c>
      <c r="AL392" s="130" t="n">
        <v>0</v>
      </c>
      <c r="AM392" s="130" t="n">
        <v>0</v>
      </c>
      <c r="AN392" s="130" t="n">
        <v>0</v>
      </c>
      <c r="AO392" s="130" t="n">
        <v>0</v>
      </c>
      <c r="AP392" s="130" t="n">
        <v>0</v>
      </c>
      <c r="AQ392" s="130" t="n">
        <v>0</v>
      </c>
      <c r="AR392" s="130" t="n">
        <v>0</v>
      </c>
      <c r="AS392" s="130" t="n">
        <v>0</v>
      </c>
      <c r="AT392" s="130" t="n">
        <v>0</v>
      </c>
      <c r="AU392" s="130" t="n">
        <v>0</v>
      </c>
      <c r="AV392" s="130" t="n">
        <v>0</v>
      </c>
      <c r="AW392" s="130" t="n">
        <v>0</v>
      </c>
      <c r="AX392" s="130" t="n">
        <v>0</v>
      </c>
      <c r="AY392" s="130" t="n">
        <v>0</v>
      </c>
    </row>
    <row r="393">
      <c r="A393" t="inlineStr">
        <is>
          <t>R14</t>
        </is>
      </c>
      <c r="B393" t="inlineStr">
        <is>
          <t>Marítimo</t>
        </is>
      </c>
      <c r="C393" t="inlineStr">
        <is>
          <t>Hidrógeno-Fuel-Cell</t>
        </is>
      </c>
      <c r="D393" t="inlineStr">
        <is>
          <t>%</t>
        </is>
      </c>
      <c r="E393" s="63" t="n">
        <v>0</v>
      </c>
      <c r="F393" s="63" t="n">
        <v>0</v>
      </c>
      <c r="G393" s="63" t="n">
        <v>0</v>
      </c>
      <c r="H393" s="63" t="n">
        <v>0</v>
      </c>
      <c r="I393" s="63" t="n">
        <v>0</v>
      </c>
      <c r="J393" s="63" t="n">
        <v>0</v>
      </c>
      <c r="K393" s="130" t="n">
        <v>0</v>
      </c>
      <c r="L393" s="130" t="n">
        <v>0</v>
      </c>
      <c r="M393" s="130" t="n">
        <v>0</v>
      </c>
      <c r="N393" s="130" t="n">
        <v>0</v>
      </c>
      <c r="O393" s="130" t="n">
        <v>0</v>
      </c>
      <c r="P393" s="130" t="n">
        <v>0</v>
      </c>
      <c r="Q393" s="130" t="n">
        <v>0</v>
      </c>
      <c r="R393" s="130" t="n">
        <v>0</v>
      </c>
      <c r="S393" s="130" t="n">
        <v>0</v>
      </c>
      <c r="T393" s="130" t="n">
        <v>0</v>
      </c>
      <c r="U393" s="130" t="n">
        <v>0</v>
      </c>
      <c r="V393" s="130" t="n">
        <v>0</v>
      </c>
      <c r="W393" s="130" t="n">
        <v>0</v>
      </c>
      <c r="X393" s="130" t="n">
        <v>0</v>
      </c>
      <c r="Y393" s="130" t="n">
        <v>0</v>
      </c>
      <c r="Z393" s="130" t="n">
        <v>0</v>
      </c>
      <c r="AA393" s="130" t="n">
        <v>0</v>
      </c>
      <c r="AB393" s="130" t="n">
        <v>0</v>
      </c>
      <c r="AC393" s="130" t="n">
        <v>0</v>
      </c>
      <c r="AD393" s="130" t="n">
        <v>0</v>
      </c>
      <c r="AE393" s="130" t="n">
        <v>0</v>
      </c>
      <c r="AF393" s="130" t="n">
        <v>0</v>
      </c>
      <c r="AG393" s="130" t="n">
        <v>0</v>
      </c>
      <c r="AH393" s="130" t="n">
        <v>0</v>
      </c>
      <c r="AI393" s="130" t="n">
        <v>0</v>
      </c>
      <c r="AJ393" s="130" t="n">
        <v>0</v>
      </c>
      <c r="AK393" s="130" t="n">
        <v>0</v>
      </c>
      <c r="AL393" s="130" t="n">
        <v>0</v>
      </c>
      <c r="AM393" s="130" t="n">
        <v>0</v>
      </c>
      <c r="AN393" s="130" t="n">
        <v>0</v>
      </c>
      <c r="AO393" s="130" t="n">
        <v>0</v>
      </c>
      <c r="AP393" s="130" t="n">
        <v>0</v>
      </c>
      <c r="AQ393" s="130" t="n">
        <v>0</v>
      </c>
      <c r="AR393" s="130" t="n">
        <v>0</v>
      </c>
      <c r="AS393" s="130" t="n">
        <v>0</v>
      </c>
      <c r="AT393" s="130" t="n">
        <v>0</v>
      </c>
      <c r="AU393" s="130" t="n">
        <v>0</v>
      </c>
      <c r="AV393" s="130" t="n">
        <v>0</v>
      </c>
      <c r="AW393" s="130" t="n">
        <v>0</v>
      </c>
      <c r="AX393" s="130" t="n">
        <v>0</v>
      </c>
      <c r="AY393" s="130" t="n">
        <v>0</v>
      </c>
    </row>
    <row r="394">
      <c r="A394" t="inlineStr">
        <is>
          <t>R15</t>
        </is>
      </c>
      <c r="B394" t="inlineStr">
        <is>
          <t>Camión liviano</t>
        </is>
      </c>
      <c r="C394" t="inlineStr">
        <is>
          <t>Gasolina</t>
        </is>
      </c>
      <c r="D394" t="inlineStr">
        <is>
          <t>%</t>
        </is>
      </c>
      <c r="E394" s="63" t="n">
        <v>0</v>
      </c>
      <c r="F394" s="63" t="n">
        <v>0</v>
      </c>
      <c r="G394" s="63" t="n">
        <v>0</v>
      </c>
      <c r="H394" s="63" t="n">
        <v>0</v>
      </c>
      <c r="I394" s="63" t="n">
        <v>0</v>
      </c>
      <c r="J394" s="63" t="n">
        <v>0</v>
      </c>
      <c r="K394" s="130" t="n">
        <v>0</v>
      </c>
      <c r="L394" s="130" t="n">
        <v>0</v>
      </c>
      <c r="M394" s="130" t="n">
        <v>0</v>
      </c>
      <c r="N394" s="130" t="n">
        <v>0</v>
      </c>
      <c r="O394" s="130" t="n">
        <v>0</v>
      </c>
      <c r="P394" s="130" t="n">
        <v>0</v>
      </c>
      <c r="Q394" s="130" t="n">
        <v>0</v>
      </c>
      <c r="R394" s="130" t="n">
        <v>0</v>
      </c>
      <c r="S394" s="130" t="n">
        <v>0</v>
      </c>
      <c r="T394" s="130" t="n">
        <v>0</v>
      </c>
      <c r="U394" s="130" t="n">
        <v>0</v>
      </c>
      <c r="V394" s="130" t="n">
        <v>0</v>
      </c>
      <c r="W394" s="130" t="n">
        <v>0</v>
      </c>
      <c r="X394" s="130" t="n">
        <v>0</v>
      </c>
      <c r="Y394" s="130" t="n">
        <v>0</v>
      </c>
      <c r="Z394" s="130" t="n">
        <v>0</v>
      </c>
      <c r="AA394" s="130" t="n">
        <v>0</v>
      </c>
      <c r="AB394" s="130" t="n">
        <v>0</v>
      </c>
      <c r="AC394" s="130" t="n">
        <v>0</v>
      </c>
      <c r="AD394" s="130" t="n">
        <v>0</v>
      </c>
      <c r="AE394" s="130" t="n">
        <v>0</v>
      </c>
      <c r="AF394" s="130" t="n">
        <v>0</v>
      </c>
      <c r="AG394" s="130" t="n">
        <v>0</v>
      </c>
      <c r="AH394" s="130" t="n">
        <v>0</v>
      </c>
      <c r="AI394" s="130" t="n">
        <v>0</v>
      </c>
      <c r="AJ394" s="130" t="n">
        <v>0</v>
      </c>
      <c r="AK394" s="130" t="n">
        <v>0</v>
      </c>
      <c r="AL394" s="130" t="n">
        <v>0</v>
      </c>
      <c r="AM394" s="130" t="n">
        <v>0</v>
      </c>
      <c r="AN394" s="130" t="n">
        <v>0</v>
      </c>
      <c r="AO394" s="130" t="n">
        <v>0</v>
      </c>
      <c r="AP394" s="130" t="n">
        <v>0</v>
      </c>
      <c r="AQ394" s="130" t="n">
        <v>0</v>
      </c>
      <c r="AR394" s="130" t="n">
        <v>0</v>
      </c>
      <c r="AS394" s="130" t="n">
        <v>0</v>
      </c>
      <c r="AT394" s="130" t="n">
        <v>0</v>
      </c>
      <c r="AU394" s="130" t="n">
        <v>0</v>
      </c>
      <c r="AV394" s="130" t="n">
        <v>0</v>
      </c>
      <c r="AW394" s="130" t="n">
        <v>0</v>
      </c>
      <c r="AX394" s="130" t="n">
        <v>0</v>
      </c>
      <c r="AY394" s="130" t="n">
        <v>0</v>
      </c>
    </row>
    <row r="395">
      <c r="A395" t="inlineStr">
        <is>
          <t>R15</t>
        </is>
      </c>
      <c r="B395" t="inlineStr">
        <is>
          <t>Camión liviano</t>
        </is>
      </c>
      <c r="C395" t="inlineStr">
        <is>
          <t>Diesel</t>
        </is>
      </c>
      <c r="D395" t="inlineStr">
        <is>
          <t>%</t>
        </is>
      </c>
      <c r="E395" s="63" t="n">
        <v>1</v>
      </c>
      <c r="F395" s="63" t="n">
        <v>1</v>
      </c>
      <c r="G395" s="63" t="n">
        <v>0.9866793529971456</v>
      </c>
      <c r="H395" s="63" t="n">
        <v>0.976692066337965</v>
      </c>
      <c r="I395" s="63" t="n">
        <v>0.9812667261373773</v>
      </c>
      <c r="J395" s="63" t="n">
        <v>0.9847396768402155</v>
      </c>
      <c r="K395" s="130" t="n">
        <v>0.9847396768402155</v>
      </c>
      <c r="L395" s="130" t="n">
        <v>0.9832621987331898</v>
      </c>
      <c r="M395" s="130" t="n">
        <v>0.9827396768402155</v>
      </c>
      <c r="N395" s="130" t="n">
        <v>0.982060962814009</v>
      </c>
      <c r="O395" s="130" t="n">
        <v>0.9811841047626235</v>
      </c>
      <c r="P395" s="130" t="n">
        <v>0.980047659232816</v>
      </c>
      <c r="Q395" s="130" t="n">
        <v>0.9785576014958252</v>
      </c>
      <c r="R395" s="130" t="n">
        <v>0.9765708241834039</v>
      </c>
      <c r="S395" s="130" t="n">
        <v>0.9738758120243489</v>
      </c>
      <c r="T395" s="130" t="n">
        <v>0.9701699277329099</v>
      </c>
      <c r="U395" s="130" t="n">
        <v>0.9650320719851848</v>
      </c>
      <c r="V395" s="130" t="n">
        <v>0.9578905995013394</v>
      </c>
      <c r="W395" s="130" t="n">
        <v>0.9479899572014674</v>
      </c>
      <c r="X395" s="130" t="n">
        <v>0.9343661558935995</v>
      </c>
      <c r="Y395" s="130" t="n">
        <v>0.9158515297830985</v>
      </c>
      <c r="Z395" s="130" t="n">
        <v>0.8911423391795901</v>
      </c>
      <c r="AA395" s="130" t="n">
        <v>0.8589723485064885</v>
      </c>
      <c r="AB395" s="130" t="n">
        <v>0.8184254689022391</v>
      </c>
      <c r="AC395" s="130" t="n">
        <v>0.7693669841518079</v>
      </c>
      <c r="AD395" s="130" t="n">
        <v>0.7128666295999515</v>
      </c>
      <c r="AE395" s="130" t="n">
        <v>0.651378238496723</v>
      </c>
      <c r="AF395" s="130" t="n">
        <v>0.5884528127650216</v>
      </c>
      <c r="AG395" s="130" t="n">
        <v>0.5279826021564222</v>
      </c>
      <c r="AH395" s="130" t="n">
        <v>0.4732845903137488</v>
      </c>
      <c r="AI395" s="130" t="n">
        <v>0.4264510527717065</v>
      </c>
      <c r="AJ395" s="130" t="n">
        <v>0.3881997555209182</v>
      </c>
      <c r="AK395" s="130" t="n">
        <v>0.358144306862814</v>
      </c>
      <c r="AL395" s="130" t="n">
        <v>0.3352390137346963</v>
      </c>
      <c r="AM395" s="130" t="n">
        <v>0.3181859233255671</v>
      </c>
      <c r="AN395" s="130" t="n">
        <v>0.3057093718186153</v>
      </c>
      <c r="AO395" s="130" t="n">
        <v>0.2966971800982176</v>
      </c>
      <c r="AP395" s="130" t="n">
        <v>0.2902473811836641</v>
      </c>
      <c r="AQ395" s="130" t="n">
        <v>0.2856619407575951</v>
      </c>
      <c r="AR395" s="130" t="n">
        <v>0.2824173058466449</v>
      </c>
      <c r="AS395" s="130" t="n">
        <v>0.2801290795271393</v>
      </c>
      <c r="AT395" s="130" t="n">
        <v>0.2785191462936041</v>
      </c>
      <c r="AU395" s="130" t="n">
        <v>0.2773883200791983</v>
      </c>
      <c r="AV395" s="130" t="n">
        <v>0.2765949471284874</v>
      </c>
      <c r="AW395" s="130" t="n">
        <v>0.2760387823142425</v>
      </c>
      <c r="AX395" s="130" t="n">
        <v>0.2756491271304645</v>
      </c>
      <c r="AY395" s="130" t="n">
        <v>0.2753762401478314</v>
      </c>
    </row>
    <row r="396">
      <c r="A396" t="inlineStr">
        <is>
          <t>R15</t>
        </is>
      </c>
      <c r="B396" t="inlineStr">
        <is>
          <t>Camión liviano</t>
        </is>
      </c>
      <c r="C396" t="inlineStr">
        <is>
          <t>Eléctrico</t>
        </is>
      </c>
      <c r="D396" t="inlineStr">
        <is>
          <t>%</t>
        </is>
      </c>
      <c r="E396" s="63" t="n">
        <v>0</v>
      </c>
      <c r="F396" s="63" t="n">
        <v>0</v>
      </c>
      <c r="G396" s="63" t="n">
        <v>0.0009514747859181732</v>
      </c>
      <c r="H396" s="63" t="n">
        <v>0.0008964589870013447</v>
      </c>
      <c r="I396" s="63" t="n">
        <v>0</v>
      </c>
      <c r="J396" s="63" t="n">
        <v>0</v>
      </c>
      <c r="K396" s="130" t="n">
        <v>0</v>
      </c>
      <c r="L396" s="130" t="n">
        <v>0</v>
      </c>
      <c r="M396" s="130" t="n">
        <v>0</v>
      </c>
      <c r="N396" s="130" t="n">
        <v>0</v>
      </c>
      <c r="O396" s="130" t="n">
        <v>0</v>
      </c>
      <c r="P396" s="130" t="n">
        <v>0</v>
      </c>
      <c r="Q396" s="130" t="n">
        <v>0</v>
      </c>
      <c r="R396" s="130" t="n">
        <v>0</v>
      </c>
      <c r="S396" s="130" t="n">
        <v>0</v>
      </c>
      <c r="T396" s="130" t="n">
        <v>0</v>
      </c>
      <c r="U396" s="130" t="n">
        <v>0</v>
      </c>
      <c r="V396" s="130" t="n">
        <v>0</v>
      </c>
      <c r="W396" s="130" t="n">
        <v>0</v>
      </c>
      <c r="X396" s="130" t="n">
        <v>0</v>
      </c>
      <c r="Y396" s="130" t="n">
        <v>0</v>
      </c>
      <c r="Z396" s="130" t="n">
        <v>0</v>
      </c>
      <c r="AA396" s="130" t="n">
        <v>0</v>
      </c>
      <c r="AB396" s="130" t="n">
        <v>0</v>
      </c>
      <c r="AC396" s="130" t="n">
        <v>0</v>
      </c>
      <c r="AD396" s="130" t="n">
        <v>0</v>
      </c>
      <c r="AE396" s="130" t="n">
        <v>0</v>
      </c>
      <c r="AF396" s="130" t="n">
        <v>0</v>
      </c>
      <c r="AG396" s="130" t="n">
        <v>0</v>
      </c>
      <c r="AH396" s="130" t="n">
        <v>0</v>
      </c>
      <c r="AI396" s="130" t="n">
        <v>0</v>
      </c>
      <c r="AJ396" s="130" t="n">
        <v>0</v>
      </c>
      <c r="AK396" s="130" t="n">
        <v>0</v>
      </c>
      <c r="AL396" s="130" t="n">
        <v>0</v>
      </c>
      <c r="AM396" s="130" t="n">
        <v>0</v>
      </c>
      <c r="AN396" s="130" t="n">
        <v>0</v>
      </c>
      <c r="AO396" s="130" t="n">
        <v>0</v>
      </c>
      <c r="AP396" s="130" t="n">
        <v>0</v>
      </c>
      <c r="AQ396" s="130" t="n">
        <v>0</v>
      </c>
      <c r="AR396" s="130" t="n">
        <v>0</v>
      </c>
      <c r="AS396" s="130" t="n">
        <v>0</v>
      </c>
      <c r="AT396" s="130" t="n">
        <v>0</v>
      </c>
      <c r="AU396" s="130" t="n">
        <v>0</v>
      </c>
      <c r="AV396" s="130" t="n">
        <v>0</v>
      </c>
      <c r="AW396" s="130" t="n">
        <v>0</v>
      </c>
      <c r="AX396" s="130" t="n">
        <v>0</v>
      </c>
      <c r="AY396" s="130" t="n">
        <v>0</v>
      </c>
    </row>
    <row r="397">
      <c r="A397" t="inlineStr">
        <is>
          <t>R15</t>
        </is>
      </c>
      <c r="B397" t="inlineStr">
        <is>
          <t>Camión liviano</t>
        </is>
      </c>
      <c r="C397" t="inlineStr">
        <is>
          <t>GLP</t>
        </is>
      </c>
      <c r="D397" t="inlineStr">
        <is>
          <t>%</t>
        </is>
      </c>
      <c r="E397" s="63" t="n">
        <v>0</v>
      </c>
      <c r="F397" s="63" t="n">
        <v>0</v>
      </c>
      <c r="G397" s="63" t="n">
        <v>0.01236917221693625</v>
      </c>
      <c r="H397" s="63" t="n">
        <v>0.02241147467503362</v>
      </c>
      <c r="I397" s="63" t="n">
        <v>0.01873327386262266</v>
      </c>
      <c r="J397" s="63" t="n">
        <v>0.01526032315978456</v>
      </c>
      <c r="K397" s="130" t="n">
        <v>0.01526032315978456</v>
      </c>
      <c r="L397" s="130" t="n">
        <v>0.01523126347438758</v>
      </c>
      <c r="M397" s="130" t="n">
        <v>0.01522023504161924</v>
      </c>
      <c r="N397" s="130" t="n">
        <v>0.0152050390899097</v>
      </c>
      <c r="O397" s="130" t="n">
        <v>0.01518411685034218</v>
      </c>
      <c r="P397" s="130" t="n">
        <v>0.01515534095378362</v>
      </c>
      <c r="Q397" s="130" t="n">
        <v>0.01511582089355693</v>
      </c>
      <c r="R397" s="130" t="n">
        <v>0.01506165341105596</v>
      </c>
      <c r="S397" s="130" t="n">
        <v>0.0149876126499064</v>
      </c>
      <c r="T397" s="130" t="n">
        <v>0.01488678516910655</v>
      </c>
      <c r="U397" s="130" t="n">
        <v>0.01475017700091017</v>
      </c>
      <c r="V397" s="130" t="n">
        <v>0.01456636136159534</v>
      </c>
      <c r="W397" s="130" t="n">
        <v>0.01432130434798404</v>
      </c>
      <c r="X397" s="130" t="n">
        <v>0.0139986041565842</v>
      </c>
      <c r="Y397" s="130" t="n">
        <v>0.01358048844419025</v>
      </c>
      <c r="Z397" s="130" t="n">
        <v>0.01304996994966737</v>
      </c>
      <c r="AA397" s="130" t="n">
        <v>0.01239443036272899</v>
      </c>
      <c r="AB397" s="130" t="n">
        <v>0.01161041588671488</v>
      </c>
      <c r="AC397" s="130" t="n">
        <v>0.01070852980720715</v>
      </c>
      <c r="AD397" s="130" t="n">
        <v>0.009716334436133029</v>
      </c>
      <c r="AE397" s="130" t="n">
        <v>0.008676972939029979</v>
      </c>
      <c r="AF397" s="130" t="n">
        <v>0.007642607365095877</v>
      </c>
      <c r="AG397" s="130" t="n">
        <v>0.006664416010712972</v>
      </c>
      <c r="AH397" s="130" t="n">
        <v>0.005782980275927965</v>
      </c>
      <c r="AI397" s="130" t="n">
        <v>0.005022644477868475</v>
      </c>
      <c r="AJ397" s="130" t="n">
        <v>0.004391071569743192</v>
      </c>
      <c r="AK397" s="130" t="n">
        <v>0.003882703316041979</v>
      </c>
      <c r="AL397" s="130" t="n">
        <v>0.003483768406112966</v>
      </c>
      <c r="AM397" s="130" t="n">
        <v>0.003176904758647775</v>
      </c>
      <c r="AN397" s="130" t="n">
        <v>0.002944472388336252</v>
      </c>
      <c r="AO397" s="130" t="n">
        <v>0.002770464341388345</v>
      </c>
      <c r="AP397" s="130" t="n">
        <v>0.002641332140922124</v>
      </c>
      <c r="AQ397" s="130" t="n">
        <v>0.002546124672948489</v>
      </c>
      <c r="AR397" s="130" t="n">
        <v>0.002476266038451526</v>
      </c>
      <c r="AS397" s="130" t="n">
        <v>0.00242518772289213</v>
      </c>
      <c r="AT397" s="130" t="n">
        <v>0.002387937238728807</v>
      </c>
      <c r="AU397" s="130" t="n">
        <v>0.002360822253052101</v>
      </c>
      <c r="AV397" s="130" t="n">
        <v>0.00234111203953778</v>
      </c>
      <c r="AW397" s="130" t="n">
        <v>0.002326798721695359</v>
      </c>
      <c r="AX397" s="130" t="n">
        <v>0.002316412087264167</v>
      </c>
      <c r="AY397" s="130" t="n">
        <v>0.002308878858319369</v>
      </c>
    </row>
    <row r="398">
      <c r="A398" t="inlineStr">
        <is>
          <t>R15</t>
        </is>
      </c>
      <c r="B398" t="inlineStr">
        <is>
          <t>Camión liviano</t>
        </is>
      </c>
      <c r="C398" t="inlineStr">
        <is>
          <t>GNC</t>
        </is>
      </c>
      <c r="D398" t="inlineStr">
        <is>
          <t>%</t>
        </is>
      </c>
      <c r="E398" s="63" t="n">
        <v>0</v>
      </c>
      <c r="F398" s="63" t="n">
        <v>0</v>
      </c>
      <c r="G398" s="63" t="n">
        <v>0</v>
      </c>
      <c r="H398" s="63" t="n">
        <v>0</v>
      </c>
      <c r="I398" s="63" t="n">
        <v>0</v>
      </c>
      <c r="J398" s="63" t="n">
        <v>0</v>
      </c>
      <c r="K398" s="130" t="n">
        <v>0</v>
      </c>
      <c r="L398" s="130" t="n">
        <v>0</v>
      </c>
      <c r="M398" s="130" t="n">
        <v>0</v>
      </c>
      <c r="N398" s="130" t="n">
        <v>0</v>
      </c>
      <c r="O398" s="130" t="n">
        <v>0</v>
      </c>
      <c r="P398" s="130" t="n">
        <v>0</v>
      </c>
      <c r="Q398" s="130" t="n">
        <v>0</v>
      </c>
      <c r="R398" s="130" t="n">
        <v>0</v>
      </c>
      <c r="S398" s="130" t="n">
        <v>0</v>
      </c>
      <c r="T398" s="130" t="n">
        <v>0</v>
      </c>
      <c r="U398" s="130" t="n">
        <v>0</v>
      </c>
      <c r="V398" s="130" t="n">
        <v>0</v>
      </c>
      <c r="W398" s="130" t="n">
        <v>0</v>
      </c>
      <c r="X398" s="130" t="n">
        <v>0</v>
      </c>
      <c r="Y398" s="130" t="n">
        <v>0</v>
      </c>
      <c r="Z398" s="130" t="n">
        <v>0</v>
      </c>
      <c r="AA398" s="130" t="n">
        <v>0</v>
      </c>
      <c r="AB398" s="130" t="n">
        <v>0</v>
      </c>
      <c r="AC398" s="130" t="n">
        <v>0</v>
      </c>
      <c r="AD398" s="130" t="n">
        <v>0</v>
      </c>
      <c r="AE398" s="130" t="n">
        <v>0</v>
      </c>
      <c r="AF398" s="130" t="n">
        <v>0</v>
      </c>
      <c r="AG398" s="130" t="n">
        <v>0</v>
      </c>
      <c r="AH398" s="130" t="n">
        <v>0</v>
      </c>
      <c r="AI398" s="130" t="n">
        <v>0</v>
      </c>
      <c r="AJ398" s="130" t="n">
        <v>0</v>
      </c>
      <c r="AK398" s="130" t="n">
        <v>0</v>
      </c>
      <c r="AL398" s="130" t="n">
        <v>0</v>
      </c>
      <c r="AM398" s="130" t="n">
        <v>0</v>
      </c>
      <c r="AN398" s="130" t="n">
        <v>0</v>
      </c>
      <c r="AO398" s="130" t="n">
        <v>0</v>
      </c>
      <c r="AP398" s="130" t="n">
        <v>0</v>
      </c>
      <c r="AQ398" s="130" t="n">
        <v>0</v>
      </c>
      <c r="AR398" s="130" t="n">
        <v>0</v>
      </c>
      <c r="AS398" s="130" t="n">
        <v>0</v>
      </c>
      <c r="AT398" s="130" t="n">
        <v>0</v>
      </c>
      <c r="AU398" s="130" t="n">
        <v>0</v>
      </c>
      <c r="AV398" s="130" t="n">
        <v>0</v>
      </c>
      <c r="AW398" s="130" t="n">
        <v>0</v>
      </c>
      <c r="AX398" s="130" t="n">
        <v>0</v>
      </c>
      <c r="AY398" s="130" t="n">
        <v>0</v>
      </c>
    </row>
    <row r="399">
      <c r="A399" t="inlineStr">
        <is>
          <t>R15</t>
        </is>
      </c>
      <c r="B399" t="inlineStr">
        <is>
          <t>Camión liviano</t>
        </is>
      </c>
      <c r="C399" t="inlineStr">
        <is>
          <t>Hidrógeno-Comb-Directa</t>
        </is>
      </c>
      <c r="D399" t="inlineStr">
        <is>
          <t>%</t>
        </is>
      </c>
      <c r="E399" s="63" t="n">
        <v>0</v>
      </c>
      <c r="F399" s="63" t="n">
        <v>0</v>
      </c>
      <c r="G399" s="63" t="n">
        <v>0</v>
      </c>
      <c r="H399" s="63" t="n">
        <v>0</v>
      </c>
      <c r="I399" s="63" t="n">
        <v>0</v>
      </c>
      <c r="J399" s="63" t="n">
        <v>0</v>
      </c>
      <c r="K399" s="71" t="n">
        <v>0</v>
      </c>
      <c r="L399" s="71" t="n">
        <v>0.000777508228522504</v>
      </c>
      <c r="M399" s="71" t="n">
        <v>0.001</v>
      </c>
      <c r="N399" s="71" t="n">
        <v>0.001250341200009448</v>
      </c>
      <c r="O399" s="71" t="n">
        <v>0.001515853309977464</v>
      </c>
      <c r="P399" s="71" t="n">
        <v>0.001780375585581813</v>
      </c>
      <c r="Q399" s="71" t="n">
        <v>0.002027983367962302</v>
      </c>
      <c r="R399" s="71" t="n">
        <v>0.002246594447847678</v>
      </c>
      <c r="S399" s="71" t="n">
        <v>0.002429861378661591</v>
      </c>
      <c r="T399" s="71" t="n">
        <v>0.00257694323603277</v>
      </c>
      <c r="U399" s="71" t="n">
        <v>0.002690908188994707</v>
      </c>
      <c r="V399" s="71" t="n">
        <v>0.002776831462149613</v>
      </c>
      <c r="W399" s="71" t="n">
        <v>0.00284028691880296</v>
      </c>
      <c r="X399" s="71" t="n">
        <v>0.002886437420502082</v>
      </c>
      <c r="Y399" s="71" t="n">
        <v>0.002919629679503655</v>
      </c>
      <c r="Z399" s="71" t="n">
        <v>0.002943310985180656</v>
      </c>
      <c r="AA399" s="71" t="n">
        <v>0.002960109873126804</v>
      </c>
      <c r="AB399" s="71" t="n">
        <v>0.002971978071875217</v>
      </c>
      <c r="AC399" s="71" t="n">
        <v>0.002980338671474984</v>
      </c>
      <c r="AD399" s="71" t="n">
        <v>0.002986216378370161</v>
      </c>
      <c r="AE399" s="71" t="n">
        <v>0.002990342652627952</v>
      </c>
      <c r="AF399" s="71" t="n">
        <v>0.002993236480364331</v>
      </c>
      <c r="AG399" s="71" t="n">
        <v>0.002995264544724422</v>
      </c>
      <c r="AH399" s="71" t="n">
        <v>0.002996685160550891</v>
      </c>
      <c r="AI399" s="71" t="n">
        <v>0.002997679927965552</v>
      </c>
      <c r="AJ399" s="71" t="n">
        <v>0.002998376332198952</v>
      </c>
      <c r="AK399" s="71" t="n">
        <v>0.002998863779543957</v>
      </c>
      <c r="AL399" s="71" t="n">
        <v>0.002999204927314111</v>
      </c>
      <c r="AM399" s="71" t="n">
        <v>0.002999443665195523</v>
      </c>
      <c r="AN399" s="71" t="n">
        <v>0.002999610726135422</v>
      </c>
      <c r="AO399" s="71" t="n">
        <v>0.002999727625153023</v>
      </c>
      <c r="AP399" s="71" t="n">
        <v>0.002999809421603156</v>
      </c>
      <c r="AQ399" s="71" t="n">
        <v>0.002999866654985469</v>
      </c>
      <c r="AR399" s="71" t="n">
        <v>0.002999906700909882</v>
      </c>
      <c r="AS399" s="71" t="n">
        <v>0.002999934720579167</v>
      </c>
      <c r="AT399" s="71" t="n">
        <v>0.002999954325483501</v>
      </c>
      <c r="AU399" s="71" t="n">
        <v>0.002999968042649025</v>
      </c>
      <c r="AV399" s="71" t="n">
        <v>0.002999977640247622</v>
      </c>
      <c r="AW399" s="71" t="n">
        <v>0.002999984355460299</v>
      </c>
      <c r="AX399" s="71" t="n">
        <v>0.002999989053928068</v>
      </c>
      <c r="AY399" s="71" t="n">
        <v>0.002999992341325685</v>
      </c>
    </row>
    <row r="400">
      <c r="A400" t="inlineStr">
        <is>
          <t>R15</t>
        </is>
      </c>
      <c r="B400" t="inlineStr">
        <is>
          <t>Camión liviano</t>
        </is>
      </c>
      <c r="C400" t="inlineStr">
        <is>
          <t>Hidrógeno-Fuel-Cell</t>
        </is>
      </c>
      <c r="D400" t="inlineStr">
        <is>
          <t>%</t>
        </is>
      </c>
      <c r="E400" s="63" t="n">
        <v>0</v>
      </c>
      <c r="F400" s="63" t="n">
        <v>0</v>
      </c>
      <c r="G400" s="63" t="n">
        <v>0</v>
      </c>
      <c r="H400" s="63" t="n">
        <v>0</v>
      </c>
      <c r="I400" s="63" t="n">
        <v>0</v>
      </c>
      <c r="J400" s="63" t="n">
        <v>0</v>
      </c>
      <c r="K400" s="130" t="n">
        <v>0</v>
      </c>
      <c r="L400" s="130" t="n">
        <v>0.0006999698785031712</v>
      </c>
      <c r="M400" s="130" t="n">
        <v>0.001</v>
      </c>
      <c r="N400" s="130" t="n">
        <v>0.001428372826197013</v>
      </c>
      <c r="O400" s="130" t="n">
        <v>0.002039718767614486</v>
      </c>
      <c r="P400" s="130" t="n">
        <v>0.0029116420218177</v>
      </c>
      <c r="Q400" s="130" t="n">
        <v>0.004154091976428089</v>
      </c>
      <c r="R400" s="130" t="n">
        <v>0.005922258208963956</v>
      </c>
      <c r="S400" s="130" t="n">
        <v>0.008434003437205075</v>
      </c>
      <c r="T400" s="130" t="n">
        <v>0.01199280587127293</v>
      </c>
      <c r="U400" s="130" t="n">
        <v>0.01701669666603602</v>
      </c>
      <c r="V400" s="130" t="n">
        <v>0.0240722458767266</v>
      </c>
      <c r="W400" s="130" t="n">
        <v>0.0339094327199452</v>
      </c>
      <c r="X400" s="130" t="n">
        <v>0.04748708352611394</v>
      </c>
      <c r="Y400" s="130" t="n">
        <v>0.06596851737761344</v>
      </c>
      <c r="Z400" s="130" t="n">
        <v>0.09065402667544482</v>
      </c>
      <c r="AA400" s="130" t="n">
        <v>0.1228072184606002</v>
      </c>
      <c r="AB400" s="130" t="n">
        <v>0.1633422298661012</v>
      </c>
      <c r="AC400" s="130" t="n">
        <v>0.2123923540169326</v>
      </c>
      <c r="AD400" s="130" t="n">
        <v>0.2688868308618939</v>
      </c>
      <c r="AE400" s="130" t="n">
        <v>0.3303710956908645</v>
      </c>
      <c r="AF400" s="130" t="n">
        <v>0.3932936275948296</v>
      </c>
      <c r="AG400" s="130" t="n">
        <v>0.4537618101390687</v>
      </c>
      <c r="AH400" s="130" t="n">
        <v>0.5084584013659157</v>
      </c>
      <c r="AI400" s="130" t="n">
        <v>0.5552909441405434</v>
      </c>
      <c r="AJ400" s="130" t="n">
        <v>0.5935415449870982</v>
      </c>
      <c r="AK400" s="130" t="n">
        <v>0.6235965061978574</v>
      </c>
      <c r="AL400" s="130" t="n">
        <v>0.6465014581782049</v>
      </c>
      <c r="AM400" s="130" t="n">
        <v>0.6635543098494527</v>
      </c>
      <c r="AN400" s="130" t="n">
        <v>0.6760306942954646</v>
      </c>
      <c r="AO400" s="130" t="n">
        <v>0.6850427691168448</v>
      </c>
      <c r="AP400" s="130" t="n">
        <v>0.6914924862349481</v>
      </c>
      <c r="AQ400" s="130" t="n">
        <v>0.6960778694276348</v>
      </c>
      <c r="AR400" s="130" t="n">
        <v>0.6993224642926605</v>
      </c>
      <c r="AS400" s="130" t="n">
        <v>0.7016106625924969</v>
      </c>
      <c r="AT400" s="130" t="n">
        <v>0.7032205762211278</v>
      </c>
      <c r="AU400" s="130" t="n">
        <v>0.704351388718368</v>
      </c>
      <c r="AV400" s="130" t="n">
        <v>0.7051447520714803</v>
      </c>
      <c r="AW400" s="130" t="n">
        <v>0.7057009101705125</v>
      </c>
      <c r="AX400" s="130" t="n">
        <v>0.7060905606558228</v>
      </c>
      <c r="AY400" s="130" t="n">
        <v>0.7063634443510584</v>
      </c>
    </row>
    <row r="401">
      <c r="A401" t="inlineStr">
        <is>
          <t>R15</t>
        </is>
      </c>
      <c r="B401" t="inlineStr">
        <is>
          <t>Camión mediano</t>
        </is>
      </c>
      <c r="C401" t="inlineStr">
        <is>
          <t>Gasolina</t>
        </is>
      </c>
      <c r="D401" t="inlineStr">
        <is>
          <t>%</t>
        </is>
      </c>
      <c r="E401" s="63" t="n">
        <v>0</v>
      </c>
      <c r="F401" s="63" t="n">
        <v>0</v>
      </c>
      <c r="G401" s="63" t="n">
        <v>0</v>
      </c>
      <c r="H401" s="63" t="n">
        <v>0</v>
      </c>
      <c r="I401" s="63" t="n">
        <v>0</v>
      </c>
      <c r="J401" s="63" t="n">
        <v>0</v>
      </c>
      <c r="K401" s="130" t="n">
        <v>0</v>
      </c>
      <c r="L401" s="130" t="n">
        <v>0</v>
      </c>
      <c r="M401" s="130" t="n">
        <v>0</v>
      </c>
      <c r="N401" s="130" t="n">
        <v>0</v>
      </c>
      <c r="O401" s="130" t="n">
        <v>0</v>
      </c>
      <c r="P401" s="130" t="n">
        <v>0</v>
      </c>
      <c r="Q401" s="130" t="n">
        <v>0</v>
      </c>
      <c r="R401" s="130" t="n">
        <v>0</v>
      </c>
      <c r="S401" s="130" t="n">
        <v>0</v>
      </c>
      <c r="T401" s="130" t="n">
        <v>0</v>
      </c>
      <c r="U401" s="130" t="n">
        <v>0</v>
      </c>
      <c r="V401" s="130" t="n">
        <v>0</v>
      </c>
      <c r="W401" s="130" t="n">
        <v>0</v>
      </c>
      <c r="X401" s="130" t="n">
        <v>0</v>
      </c>
      <c r="Y401" s="130" t="n">
        <v>0</v>
      </c>
      <c r="Z401" s="130" t="n">
        <v>0</v>
      </c>
      <c r="AA401" s="130" t="n">
        <v>0</v>
      </c>
      <c r="AB401" s="130" t="n">
        <v>0</v>
      </c>
      <c r="AC401" s="130" t="n">
        <v>0</v>
      </c>
      <c r="AD401" s="130" t="n">
        <v>0</v>
      </c>
      <c r="AE401" s="130" t="n">
        <v>0</v>
      </c>
      <c r="AF401" s="130" t="n">
        <v>0</v>
      </c>
      <c r="AG401" s="130" t="n">
        <v>0</v>
      </c>
      <c r="AH401" s="130" t="n">
        <v>0</v>
      </c>
      <c r="AI401" s="130" t="n">
        <v>0</v>
      </c>
      <c r="AJ401" s="130" t="n">
        <v>0</v>
      </c>
      <c r="AK401" s="130" t="n">
        <v>0</v>
      </c>
      <c r="AL401" s="130" t="n">
        <v>0</v>
      </c>
      <c r="AM401" s="130" t="n">
        <v>0</v>
      </c>
      <c r="AN401" s="130" t="n">
        <v>0</v>
      </c>
      <c r="AO401" s="130" t="n">
        <v>0</v>
      </c>
      <c r="AP401" s="130" t="n">
        <v>0</v>
      </c>
      <c r="AQ401" s="130" t="n">
        <v>0</v>
      </c>
      <c r="AR401" s="130" t="n">
        <v>0</v>
      </c>
      <c r="AS401" s="130" t="n">
        <v>0</v>
      </c>
      <c r="AT401" s="130" t="n">
        <v>0</v>
      </c>
      <c r="AU401" s="130" t="n">
        <v>0</v>
      </c>
      <c r="AV401" s="130" t="n">
        <v>0</v>
      </c>
      <c r="AW401" s="130" t="n">
        <v>0</v>
      </c>
      <c r="AX401" s="130" t="n">
        <v>0</v>
      </c>
      <c r="AY401" s="130" t="n">
        <v>0</v>
      </c>
    </row>
    <row r="402">
      <c r="A402" t="inlineStr">
        <is>
          <t>R15</t>
        </is>
      </c>
      <c r="B402" t="inlineStr">
        <is>
          <t>Camión mediano</t>
        </is>
      </c>
      <c r="C402" t="inlineStr">
        <is>
          <t>Diesel</t>
        </is>
      </c>
      <c r="D402" t="inlineStr">
        <is>
          <t>%</t>
        </is>
      </c>
      <c r="E402" s="63" t="n">
        <v>1</v>
      </c>
      <c r="F402" s="63" t="n">
        <v>1</v>
      </c>
      <c r="G402" s="63" t="n">
        <v>0.9866793529971456</v>
      </c>
      <c r="H402" s="63" t="n">
        <v>0.976692066337965</v>
      </c>
      <c r="I402" s="63" t="n">
        <v>0.9812667261373773</v>
      </c>
      <c r="J402" s="63" t="n">
        <v>0.9847396768402155</v>
      </c>
      <c r="K402" s="130" t="n">
        <v>0.9847396768402155</v>
      </c>
      <c r="L402" s="130" t="n">
        <v>0.9832621987331898</v>
      </c>
      <c r="M402" s="130" t="n">
        <v>0.9827396768402155</v>
      </c>
      <c r="N402" s="130" t="n">
        <v>0.982060962814009</v>
      </c>
      <c r="O402" s="130" t="n">
        <v>0.9811841047626235</v>
      </c>
      <c r="P402" s="130" t="n">
        <v>0.980047659232816</v>
      </c>
      <c r="Q402" s="130" t="n">
        <v>0.9785576014958252</v>
      </c>
      <c r="R402" s="130" t="n">
        <v>0.9765708241834039</v>
      </c>
      <c r="S402" s="130" t="n">
        <v>0.9738758120243489</v>
      </c>
      <c r="T402" s="130" t="n">
        <v>0.9701699277329099</v>
      </c>
      <c r="U402" s="130" t="n">
        <v>0.9650320719851848</v>
      </c>
      <c r="V402" s="130" t="n">
        <v>0.9578905995013394</v>
      </c>
      <c r="W402" s="130" t="n">
        <v>0.9479899572014674</v>
      </c>
      <c r="X402" s="130" t="n">
        <v>0.9343661558935995</v>
      </c>
      <c r="Y402" s="130" t="n">
        <v>0.9158515297830985</v>
      </c>
      <c r="Z402" s="130" t="n">
        <v>0.8911423391795901</v>
      </c>
      <c r="AA402" s="130" t="n">
        <v>0.8589723485064885</v>
      </c>
      <c r="AB402" s="130" t="n">
        <v>0.8184254689022391</v>
      </c>
      <c r="AC402" s="130" t="n">
        <v>0.7693669841518079</v>
      </c>
      <c r="AD402" s="130" t="n">
        <v>0.7128666295999515</v>
      </c>
      <c r="AE402" s="130" t="n">
        <v>0.651378238496723</v>
      </c>
      <c r="AF402" s="130" t="n">
        <v>0.5884528127650216</v>
      </c>
      <c r="AG402" s="130" t="n">
        <v>0.5279826021564222</v>
      </c>
      <c r="AH402" s="130" t="n">
        <v>0.4732845903137488</v>
      </c>
      <c r="AI402" s="130" t="n">
        <v>0.4264510527717065</v>
      </c>
      <c r="AJ402" s="130" t="n">
        <v>0.3881997555209182</v>
      </c>
      <c r="AK402" s="130" t="n">
        <v>0.358144306862814</v>
      </c>
      <c r="AL402" s="130" t="n">
        <v>0.3352390137346963</v>
      </c>
      <c r="AM402" s="130" t="n">
        <v>0.3181859233255671</v>
      </c>
      <c r="AN402" s="130" t="n">
        <v>0.3057093718186153</v>
      </c>
      <c r="AO402" s="130" t="n">
        <v>0.2966971800982176</v>
      </c>
      <c r="AP402" s="130" t="n">
        <v>0.2902473811836641</v>
      </c>
      <c r="AQ402" s="130" t="n">
        <v>0.2856619407575951</v>
      </c>
      <c r="AR402" s="130" t="n">
        <v>0.2824173058466449</v>
      </c>
      <c r="AS402" s="130" t="n">
        <v>0.2801290795271393</v>
      </c>
      <c r="AT402" s="130" t="n">
        <v>0.2785191462936041</v>
      </c>
      <c r="AU402" s="130" t="n">
        <v>0.2773883200791983</v>
      </c>
      <c r="AV402" s="130" t="n">
        <v>0.2765949471284874</v>
      </c>
      <c r="AW402" s="130" t="n">
        <v>0.2760387823142425</v>
      </c>
      <c r="AX402" s="130" t="n">
        <v>0.2756491271304645</v>
      </c>
      <c r="AY402" s="130" t="n">
        <v>0.2753762401478314</v>
      </c>
    </row>
    <row r="403">
      <c r="A403" t="inlineStr">
        <is>
          <t>R15</t>
        </is>
      </c>
      <c r="B403" t="inlineStr">
        <is>
          <t>Camión mediano</t>
        </is>
      </c>
      <c r="C403" t="inlineStr">
        <is>
          <t>Eléctrico</t>
        </is>
      </c>
      <c r="D403" t="inlineStr">
        <is>
          <t>%</t>
        </is>
      </c>
      <c r="E403" s="63" t="n">
        <v>0</v>
      </c>
      <c r="F403" s="63" t="n">
        <v>0</v>
      </c>
      <c r="G403" s="63" t="n">
        <v>0.0009514747859181732</v>
      </c>
      <c r="H403" s="63" t="n">
        <v>0.0008964589870013447</v>
      </c>
      <c r="I403" s="63" t="n">
        <v>0</v>
      </c>
      <c r="J403" s="63" t="n">
        <v>0</v>
      </c>
      <c r="K403" s="130" t="n">
        <v>0</v>
      </c>
      <c r="L403" s="130" t="n">
        <v>0</v>
      </c>
      <c r="M403" s="130" t="n">
        <v>0</v>
      </c>
      <c r="N403" s="130" t="n">
        <v>0</v>
      </c>
      <c r="O403" s="130" t="n">
        <v>0</v>
      </c>
      <c r="P403" s="130" t="n">
        <v>0</v>
      </c>
      <c r="Q403" s="130" t="n">
        <v>0</v>
      </c>
      <c r="R403" s="130" t="n">
        <v>0</v>
      </c>
      <c r="S403" s="130" t="n">
        <v>0</v>
      </c>
      <c r="T403" s="130" t="n">
        <v>0</v>
      </c>
      <c r="U403" s="130" t="n">
        <v>0</v>
      </c>
      <c r="V403" s="130" t="n">
        <v>0</v>
      </c>
      <c r="W403" s="130" t="n">
        <v>0</v>
      </c>
      <c r="X403" s="130" t="n">
        <v>0</v>
      </c>
      <c r="Y403" s="130" t="n">
        <v>0</v>
      </c>
      <c r="Z403" s="130" t="n">
        <v>0</v>
      </c>
      <c r="AA403" s="130" t="n">
        <v>0</v>
      </c>
      <c r="AB403" s="130" t="n">
        <v>0</v>
      </c>
      <c r="AC403" s="130" t="n">
        <v>0</v>
      </c>
      <c r="AD403" s="130" t="n">
        <v>0</v>
      </c>
      <c r="AE403" s="130" t="n">
        <v>0</v>
      </c>
      <c r="AF403" s="130" t="n">
        <v>0</v>
      </c>
      <c r="AG403" s="130" t="n">
        <v>0</v>
      </c>
      <c r="AH403" s="130" t="n">
        <v>0</v>
      </c>
      <c r="AI403" s="130" t="n">
        <v>0</v>
      </c>
      <c r="AJ403" s="130" t="n">
        <v>0</v>
      </c>
      <c r="AK403" s="130" t="n">
        <v>0</v>
      </c>
      <c r="AL403" s="130" t="n">
        <v>0</v>
      </c>
      <c r="AM403" s="130" t="n">
        <v>0</v>
      </c>
      <c r="AN403" s="130" t="n">
        <v>0</v>
      </c>
      <c r="AO403" s="130" t="n">
        <v>0</v>
      </c>
      <c r="AP403" s="130" t="n">
        <v>0</v>
      </c>
      <c r="AQ403" s="130" t="n">
        <v>0</v>
      </c>
      <c r="AR403" s="130" t="n">
        <v>0</v>
      </c>
      <c r="AS403" s="130" t="n">
        <v>0</v>
      </c>
      <c r="AT403" s="130" t="n">
        <v>0</v>
      </c>
      <c r="AU403" s="130" t="n">
        <v>0</v>
      </c>
      <c r="AV403" s="130" t="n">
        <v>0</v>
      </c>
      <c r="AW403" s="130" t="n">
        <v>0</v>
      </c>
      <c r="AX403" s="130" t="n">
        <v>0</v>
      </c>
      <c r="AY403" s="130" t="n">
        <v>0</v>
      </c>
    </row>
    <row r="404">
      <c r="A404" t="inlineStr">
        <is>
          <t>R15</t>
        </is>
      </c>
      <c r="B404" t="inlineStr">
        <is>
          <t>Camión mediano</t>
        </is>
      </c>
      <c r="C404" t="inlineStr">
        <is>
          <t>GLP</t>
        </is>
      </c>
      <c r="D404" t="inlineStr">
        <is>
          <t>%</t>
        </is>
      </c>
      <c r="E404" s="63" t="n">
        <v>0</v>
      </c>
      <c r="F404" s="63" t="n">
        <v>0</v>
      </c>
      <c r="G404" s="63" t="n">
        <v>0.01236917221693625</v>
      </c>
      <c r="H404" s="63" t="n">
        <v>0.02241147467503362</v>
      </c>
      <c r="I404" s="63" t="n">
        <v>0.01873327386262266</v>
      </c>
      <c r="J404" s="63" t="n">
        <v>0.01526032315978456</v>
      </c>
      <c r="K404" s="130" t="n">
        <v>0.01526032315978456</v>
      </c>
      <c r="L404" s="130" t="n">
        <v>0.01523126347438758</v>
      </c>
      <c r="M404" s="130" t="n">
        <v>0.01522023504161924</v>
      </c>
      <c r="N404" s="130" t="n">
        <v>0.0152050390899097</v>
      </c>
      <c r="O404" s="130" t="n">
        <v>0.01518411685034218</v>
      </c>
      <c r="P404" s="130" t="n">
        <v>0.01515534095378362</v>
      </c>
      <c r="Q404" s="130" t="n">
        <v>0.01511582089355693</v>
      </c>
      <c r="R404" s="130" t="n">
        <v>0.01506165341105596</v>
      </c>
      <c r="S404" s="130" t="n">
        <v>0.0149876126499064</v>
      </c>
      <c r="T404" s="130" t="n">
        <v>0.01488678516910655</v>
      </c>
      <c r="U404" s="130" t="n">
        <v>0.01475017700091017</v>
      </c>
      <c r="V404" s="130" t="n">
        <v>0.01456636136159534</v>
      </c>
      <c r="W404" s="130" t="n">
        <v>0.01432130434798404</v>
      </c>
      <c r="X404" s="130" t="n">
        <v>0.0139986041565842</v>
      </c>
      <c r="Y404" s="130" t="n">
        <v>0.01358048844419025</v>
      </c>
      <c r="Z404" s="130" t="n">
        <v>0.01304996994966737</v>
      </c>
      <c r="AA404" s="130" t="n">
        <v>0.01239443036272899</v>
      </c>
      <c r="AB404" s="130" t="n">
        <v>0.01161041588671488</v>
      </c>
      <c r="AC404" s="130" t="n">
        <v>0.01070852980720715</v>
      </c>
      <c r="AD404" s="130" t="n">
        <v>0.009716334436133029</v>
      </c>
      <c r="AE404" s="130" t="n">
        <v>0.008676972939029979</v>
      </c>
      <c r="AF404" s="130" t="n">
        <v>0.007642607365095877</v>
      </c>
      <c r="AG404" s="130" t="n">
        <v>0.006664416010712972</v>
      </c>
      <c r="AH404" s="130" t="n">
        <v>0.005782980275927965</v>
      </c>
      <c r="AI404" s="130" t="n">
        <v>0.005022644477868475</v>
      </c>
      <c r="AJ404" s="130" t="n">
        <v>0.004391071569743192</v>
      </c>
      <c r="AK404" s="130" t="n">
        <v>0.003882703316041979</v>
      </c>
      <c r="AL404" s="130" t="n">
        <v>0.003483768406112966</v>
      </c>
      <c r="AM404" s="130" t="n">
        <v>0.003176904758647775</v>
      </c>
      <c r="AN404" s="130" t="n">
        <v>0.002944472388336252</v>
      </c>
      <c r="AO404" s="130" t="n">
        <v>0.002770464341388345</v>
      </c>
      <c r="AP404" s="130" t="n">
        <v>0.002641332140922124</v>
      </c>
      <c r="AQ404" s="130" t="n">
        <v>0.002546124672948489</v>
      </c>
      <c r="AR404" s="130" t="n">
        <v>0.002476266038451526</v>
      </c>
      <c r="AS404" s="130" t="n">
        <v>0.00242518772289213</v>
      </c>
      <c r="AT404" s="130" t="n">
        <v>0.002387937238728807</v>
      </c>
      <c r="AU404" s="130" t="n">
        <v>0.002360822253052101</v>
      </c>
      <c r="AV404" s="130" t="n">
        <v>0.00234111203953778</v>
      </c>
      <c r="AW404" s="130" t="n">
        <v>0.002326798721695359</v>
      </c>
      <c r="AX404" s="130" t="n">
        <v>0.002316412087264167</v>
      </c>
      <c r="AY404" s="130" t="n">
        <v>0.002308878858319369</v>
      </c>
    </row>
    <row r="405">
      <c r="A405" t="inlineStr">
        <is>
          <t>R15</t>
        </is>
      </c>
      <c r="B405" t="inlineStr">
        <is>
          <t>Camión mediano</t>
        </is>
      </c>
      <c r="C405" t="inlineStr">
        <is>
          <t>GNC</t>
        </is>
      </c>
      <c r="D405" t="inlineStr">
        <is>
          <t>%</t>
        </is>
      </c>
      <c r="E405" s="63" t="n">
        <v>0</v>
      </c>
      <c r="F405" s="63" t="n">
        <v>0</v>
      </c>
      <c r="G405" s="63" t="n">
        <v>0</v>
      </c>
      <c r="H405" s="63" t="n">
        <v>0</v>
      </c>
      <c r="I405" s="63" t="n">
        <v>0</v>
      </c>
      <c r="J405" s="63" t="n">
        <v>0</v>
      </c>
      <c r="K405" s="130" t="n">
        <v>0</v>
      </c>
      <c r="L405" s="130" t="n">
        <v>0</v>
      </c>
      <c r="M405" s="130" t="n">
        <v>0</v>
      </c>
      <c r="N405" s="130" t="n">
        <v>0</v>
      </c>
      <c r="O405" s="130" t="n">
        <v>0</v>
      </c>
      <c r="P405" s="130" t="n">
        <v>0</v>
      </c>
      <c r="Q405" s="130" t="n">
        <v>0</v>
      </c>
      <c r="R405" s="130" t="n">
        <v>0</v>
      </c>
      <c r="S405" s="130" t="n">
        <v>0</v>
      </c>
      <c r="T405" s="130" t="n">
        <v>0</v>
      </c>
      <c r="U405" s="130" t="n">
        <v>0</v>
      </c>
      <c r="V405" s="130" t="n">
        <v>0</v>
      </c>
      <c r="W405" s="130" t="n">
        <v>0</v>
      </c>
      <c r="X405" s="130" t="n">
        <v>0</v>
      </c>
      <c r="Y405" s="130" t="n">
        <v>0</v>
      </c>
      <c r="Z405" s="130" t="n">
        <v>0</v>
      </c>
      <c r="AA405" s="130" t="n">
        <v>0</v>
      </c>
      <c r="AB405" s="130" t="n">
        <v>0</v>
      </c>
      <c r="AC405" s="130" t="n">
        <v>0</v>
      </c>
      <c r="AD405" s="130" t="n">
        <v>0</v>
      </c>
      <c r="AE405" s="130" t="n">
        <v>0</v>
      </c>
      <c r="AF405" s="130" t="n">
        <v>0</v>
      </c>
      <c r="AG405" s="130" t="n">
        <v>0</v>
      </c>
      <c r="AH405" s="130" t="n">
        <v>0</v>
      </c>
      <c r="AI405" s="130" t="n">
        <v>0</v>
      </c>
      <c r="AJ405" s="130" t="n">
        <v>0</v>
      </c>
      <c r="AK405" s="130" t="n">
        <v>0</v>
      </c>
      <c r="AL405" s="130" t="n">
        <v>0</v>
      </c>
      <c r="AM405" s="130" t="n">
        <v>0</v>
      </c>
      <c r="AN405" s="130" t="n">
        <v>0</v>
      </c>
      <c r="AO405" s="130" t="n">
        <v>0</v>
      </c>
      <c r="AP405" s="130" t="n">
        <v>0</v>
      </c>
      <c r="AQ405" s="130" t="n">
        <v>0</v>
      </c>
      <c r="AR405" s="130" t="n">
        <v>0</v>
      </c>
      <c r="AS405" s="130" t="n">
        <v>0</v>
      </c>
      <c r="AT405" s="130" t="n">
        <v>0</v>
      </c>
      <c r="AU405" s="130" t="n">
        <v>0</v>
      </c>
      <c r="AV405" s="130" t="n">
        <v>0</v>
      </c>
      <c r="AW405" s="130" t="n">
        <v>0</v>
      </c>
      <c r="AX405" s="130" t="n">
        <v>0</v>
      </c>
      <c r="AY405" s="130" t="n">
        <v>0</v>
      </c>
    </row>
    <row r="406">
      <c r="A406" t="inlineStr">
        <is>
          <t>R15</t>
        </is>
      </c>
      <c r="B406" t="inlineStr">
        <is>
          <t>Camión mediano</t>
        </is>
      </c>
      <c r="C406" t="inlineStr">
        <is>
          <t>Hidrógeno-Comb-Directa</t>
        </is>
      </c>
      <c r="D406" t="inlineStr">
        <is>
          <t>%</t>
        </is>
      </c>
      <c r="E406" s="63" t="n">
        <v>0</v>
      </c>
      <c r="F406" s="63" t="n">
        <v>0</v>
      </c>
      <c r="G406" s="63" t="n">
        <v>0</v>
      </c>
      <c r="H406" s="63" t="n">
        <v>0</v>
      </c>
      <c r="I406" s="63" t="n">
        <v>0</v>
      </c>
      <c r="J406" s="63" t="n">
        <v>0</v>
      </c>
      <c r="K406" s="130" t="n">
        <v>0</v>
      </c>
      <c r="L406" s="130" t="n">
        <v>0.000777508228522504</v>
      </c>
      <c r="M406" s="130" t="n">
        <v>0.001</v>
      </c>
      <c r="N406" s="130" t="n">
        <v>0.001250341200009448</v>
      </c>
      <c r="O406" s="130" t="n">
        <v>0.001515853309977464</v>
      </c>
      <c r="P406" s="130" t="n">
        <v>0.001780375585581813</v>
      </c>
      <c r="Q406" s="130" t="n">
        <v>0.002027983367962302</v>
      </c>
      <c r="R406" s="130" t="n">
        <v>0.002246594447847678</v>
      </c>
      <c r="S406" s="130" t="n">
        <v>0.002429861378661591</v>
      </c>
      <c r="T406" s="130" t="n">
        <v>0.00257694323603277</v>
      </c>
      <c r="U406" s="130" t="n">
        <v>0.002690908188994707</v>
      </c>
      <c r="V406" s="130" t="n">
        <v>0.002776831462149613</v>
      </c>
      <c r="W406" s="130" t="n">
        <v>0.00284028691880296</v>
      </c>
      <c r="X406" s="130" t="n">
        <v>0.002886437420502082</v>
      </c>
      <c r="Y406" s="130" t="n">
        <v>0.002919629679503655</v>
      </c>
      <c r="Z406" s="130" t="n">
        <v>0.002943310985180656</v>
      </c>
      <c r="AA406" s="130" t="n">
        <v>0.002960109873126804</v>
      </c>
      <c r="AB406" s="130" t="n">
        <v>0.002971978071875217</v>
      </c>
      <c r="AC406" s="130" t="n">
        <v>0.002980338671474984</v>
      </c>
      <c r="AD406" s="130" t="n">
        <v>0.002986216378370161</v>
      </c>
      <c r="AE406" s="130" t="n">
        <v>0.002990342652627952</v>
      </c>
      <c r="AF406" s="130" t="n">
        <v>0.002993236480364331</v>
      </c>
      <c r="AG406" s="130" t="n">
        <v>0.002995264544724422</v>
      </c>
      <c r="AH406" s="130" t="n">
        <v>0.002996685160550891</v>
      </c>
      <c r="AI406" s="130" t="n">
        <v>0.002997679927965552</v>
      </c>
      <c r="AJ406" s="130" t="n">
        <v>0.002998376332198952</v>
      </c>
      <c r="AK406" s="130" t="n">
        <v>0.002998863779543957</v>
      </c>
      <c r="AL406" s="130" t="n">
        <v>0.002999204927314111</v>
      </c>
      <c r="AM406" s="130" t="n">
        <v>0.002999443665195523</v>
      </c>
      <c r="AN406" s="130" t="n">
        <v>0.002999610726135422</v>
      </c>
      <c r="AO406" s="130" t="n">
        <v>0.002999727625153023</v>
      </c>
      <c r="AP406" s="130" t="n">
        <v>0.002999809421603156</v>
      </c>
      <c r="AQ406" s="130" t="n">
        <v>0.002999866654985469</v>
      </c>
      <c r="AR406" s="130" t="n">
        <v>0.002999906700909882</v>
      </c>
      <c r="AS406" s="130" t="n">
        <v>0.002999934720579167</v>
      </c>
      <c r="AT406" s="130" t="n">
        <v>0.002999954325483501</v>
      </c>
      <c r="AU406" s="130" t="n">
        <v>0.002999968042649025</v>
      </c>
      <c r="AV406" s="130" t="n">
        <v>0.002999977640247622</v>
      </c>
      <c r="AW406" s="130" t="n">
        <v>0.002999984355460299</v>
      </c>
      <c r="AX406" s="130" t="n">
        <v>0.002999989053928068</v>
      </c>
      <c r="AY406" s="130" t="n">
        <v>0.002999992341325685</v>
      </c>
    </row>
    <row r="407">
      <c r="A407" t="inlineStr">
        <is>
          <t>R15</t>
        </is>
      </c>
      <c r="B407" t="inlineStr">
        <is>
          <t>Camión mediano</t>
        </is>
      </c>
      <c r="C407" t="inlineStr">
        <is>
          <t>Hidrógeno-Fuel-Cell</t>
        </is>
      </c>
      <c r="D407" t="inlineStr">
        <is>
          <t>%</t>
        </is>
      </c>
      <c r="E407" s="63" t="n">
        <v>0</v>
      </c>
      <c r="F407" s="63" t="n">
        <v>0</v>
      </c>
      <c r="G407" s="63" t="n">
        <v>0</v>
      </c>
      <c r="H407" s="63" t="n">
        <v>0</v>
      </c>
      <c r="I407" s="63" t="n">
        <v>0</v>
      </c>
      <c r="J407" s="63" t="n">
        <v>0</v>
      </c>
      <c r="K407" s="130" t="n">
        <v>0</v>
      </c>
      <c r="L407" s="130" t="n">
        <v>0.0006999698785031712</v>
      </c>
      <c r="M407" s="130" t="n">
        <v>0.001</v>
      </c>
      <c r="N407" s="130" t="n">
        <v>0.001428372826197013</v>
      </c>
      <c r="O407" s="130" t="n">
        <v>0.002039718767614486</v>
      </c>
      <c r="P407" s="130" t="n">
        <v>0.0029116420218177</v>
      </c>
      <c r="Q407" s="130" t="n">
        <v>0.004154091976428089</v>
      </c>
      <c r="R407" s="130" t="n">
        <v>0.005922258208963956</v>
      </c>
      <c r="S407" s="130" t="n">
        <v>0.008434003437205075</v>
      </c>
      <c r="T407" s="130" t="n">
        <v>0.01199280587127293</v>
      </c>
      <c r="U407" s="130" t="n">
        <v>0.01701669666603602</v>
      </c>
      <c r="V407" s="130" t="n">
        <v>0.0240722458767266</v>
      </c>
      <c r="W407" s="130" t="n">
        <v>0.0339094327199452</v>
      </c>
      <c r="X407" s="130" t="n">
        <v>0.04748708352611394</v>
      </c>
      <c r="Y407" s="130" t="n">
        <v>0.06596851737761344</v>
      </c>
      <c r="Z407" s="130" t="n">
        <v>0.09065402667544482</v>
      </c>
      <c r="AA407" s="130" t="n">
        <v>0.1228072184606002</v>
      </c>
      <c r="AB407" s="130" t="n">
        <v>0.1633422298661012</v>
      </c>
      <c r="AC407" s="130" t="n">
        <v>0.2123923540169326</v>
      </c>
      <c r="AD407" s="130" t="n">
        <v>0.2688868308618939</v>
      </c>
      <c r="AE407" s="130" t="n">
        <v>0.3303710956908645</v>
      </c>
      <c r="AF407" s="130" t="n">
        <v>0.3932936275948296</v>
      </c>
      <c r="AG407" s="130" t="n">
        <v>0.4537618101390687</v>
      </c>
      <c r="AH407" s="130" t="n">
        <v>0.5084584013659157</v>
      </c>
      <c r="AI407" s="130" t="n">
        <v>0.5552909441405434</v>
      </c>
      <c r="AJ407" s="130" t="n">
        <v>0.5935415449870982</v>
      </c>
      <c r="AK407" s="130" t="n">
        <v>0.6235965061978574</v>
      </c>
      <c r="AL407" s="130" t="n">
        <v>0.6465014581782049</v>
      </c>
      <c r="AM407" s="130" t="n">
        <v>0.6635543098494527</v>
      </c>
      <c r="AN407" s="130" t="n">
        <v>0.6760306942954646</v>
      </c>
      <c r="AO407" s="130" t="n">
        <v>0.6850427691168448</v>
      </c>
      <c r="AP407" s="130" t="n">
        <v>0.6914924862349481</v>
      </c>
      <c r="AQ407" s="130" t="n">
        <v>0.6960778694276348</v>
      </c>
      <c r="AR407" s="130" t="n">
        <v>0.6993224642926605</v>
      </c>
      <c r="AS407" s="130" t="n">
        <v>0.7016106625924969</v>
      </c>
      <c r="AT407" s="130" t="n">
        <v>0.7032205762211278</v>
      </c>
      <c r="AU407" s="130" t="n">
        <v>0.704351388718368</v>
      </c>
      <c r="AV407" s="130" t="n">
        <v>0.7051447520714803</v>
      </c>
      <c r="AW407" s="130" t="n">
        <v>0.7057009101705125</v>
      </c>
      <c r="AX407" s="130" t="n">
        <v>0.7060905606558228</v>
      </c>
      <c r="AY407" s="130" t="n">
        <v>0.7063634443510584</v>
      </c>
    </row>
    <row r="408">
      <c r="A408" t="inlineStr">
        <is>
          <t>R15</t>
        </is>
      </c>
      <c r="B408" t="inlineStr">
        <is>
          <t>Camión pesado</t>
        </is>
      </c>
      <c r="C408" t="inlineStr">
        <is>
          <t>Gasolina</t>
        </is>
      </c>
      <c r="D408" t="inlineStr">
        <is>
          <t>%</t>
        </is>
      </c>
      <c r="E408" s="63" t="n">
        <v>0</v>
      </c>
      <c r="F408" s="63" t="n">
        <v>0</v>
      </c>
      <c r="G408" s="63" t="n">
        <v>0</v>
      </c>
      <c r="H408" s="63" t="n">
        <v>0</v>
      </c>
      <c r="I408" s="63" t="n">
        <v>0</v>
      </c>
      <c r="J408" s="63" t="n">
        <v>0</v>
      </c>
      <c r="K408" s="130" t="n">
        <v>0</v>
      </c>
      <c r="L408" s="130" t="n">
        <v>0</v>
      </c>
      <c r="M408" s="130" t="n">
        <v>0</v>
      </c>
      <c r="N408" s="130" t="n">
        <v>0</v>
      </c>
      <c r="O408" s="130" t="n">
        <v>0</v>
      </c>
      <c r="P408" s="130" t="n">
        <v>0</v>
      </c>
      <c r="Q408" s="130" t="n">
        <v>0</v>
      </c>
      <c r="R408" s="130" t="n">
        <v>0</v>
      </c>
      <c r="S408" s="130" t="n">
        <v>0</v>
      </c>
      <c r="T408" s="130" t="n">
        <v>0</v>
      </c>
      <c r="U408" s="130" t="n">
        <v>0</v>
      </c>
      <c r="V408" s="130" t="n">
        <v>0</v>
      </c>
      <c r="W408" s="130" t="n">
        <v>0</v>
      </c>
      <c r="X408" s="130" t="n">
        <v>0</v>
      </c>
      <c r="Y408" s="130" t="n">
        <v>0</v>
      </c>
      <c r="Z408" s="130" t="n">
        <v>0</v>
      </c>
      <c r="AA408" s="130" t="n">
        <v>0</v>
      </c>
      <c r="AB408" s="130" t="n">
        <v>0</v>
      </c>
      <c r="AC408" s="130" t="n">
        <v>0</v>
      </c>
      <c r="AD408" s="130" t="n">
        <v>0</v>
      </c>
      <c r="AE408" s="130" t="n">
        <v>0</v>
      </c>
      <c r="AF408" s="130" t="n">
        <v>0</v>
      </c>
      <c r="AG408" s="130" t="n">
        <v>0</v>
      </c>
      <c r="AH408" s="130" t="n">
        <v>0</v>
      </c>
      <c r="AI408" s="130" t="n">
        <v>0</v>
      </c>
      <c r="AJ408" s="130" t="n">
        <v>0</v>
      </c>
      <c r="AK408" s="130" t="n">
        <v>0</v>
      </c>
      <c r="AL408" s="130" t="n">
        <v>0</v>
      </c>
      <c r="AM408" s="130" t="n">
        <v>0</v>
      </c>
      <c r="AN408" s="130" t="n">
        <v>0</v>
      </c>
      <c r="AO408" s="130" t="n">
        <v>0</v>
      </c>
      <c r="AP408" s="130" t="n">
        <v>0</v>
      </c>
      <c r="AQ408" s="130" t="n">
        <v>0</v>
      </c>
      <c r="AR408" s="130" t="n">
        <v>0</v>
      </c>
      <c r="AS408" s="130" t="n">
        <v>0</v>
      </c>
      <c r="AT408" s="130" t="n">
        <v>0</v>
      </c>
      <c r="AU408" s="130" t="n">
        <v>0</v>
      </c>
      <c r="AV408" s="130" t="n">
        <v>0</v>
      </c>
      <c r="AW408" s="130" t="n">
        <v>0</v>
      </c>
      <c r="AX408" s="130" t="n">
        <v>0</v>
      </c>
      <c r="AY408" s="130" t="n">
        <v>0</v>
      </c>
    </row>
    <row r="409">
      <c r="A409" t="inlineStr">
        <is>
          <t>R15</t>
        </is>
      </c>
      <c r="B409" t="inlineStr">
        <is>
          <t>Camión pesado</t>
        </is>
      </c>
      <c r="C409" t="inlineStr">
        <is>
          <t>Diesel</t>
        </is>
      </c>
      <c r="D409" t="inlineStr">
        <is>
          <t>%</t>
        </is>
      </c>
      <c r="E409" s="63" t="n">
        <v>1</v>
      </c>
      <c r="F409" s="63" t="n">
        <v>1</v>
      </c>
      <c r="G409" s="63" t="n">
        <v>1</v>
      </c>
      <c r="H409" s="63" t="n">
        <v>1</v>
      </c>
      <c r="I409" s="63" t="n">
        <v>1</v>
      </c>
      <c r="J409" s="63" t="n">
        <v>1</v>
      </c>
      <c r="K409" s="130" t="n">
        <v>1</v>
      </c>
      <c r="L409" s="130" t="n">
        <v>0.9985225218929743</v>
      </c>
      <c r="M409" s="130" t="n">
        <v>0.998</v>
      </c>
      <c r="N409" s="130" t="n">
        <v>0.9973212859737935</v>
      </c>
      <c r="O409" s="130" t="n">
        <v>0.9964444279224081</v>
      </c>
      <c r="P409" s="130" t="n">
        <v>0.9953079823926005</v>
      </c>
      <c r="Q409" s="130" t="n">
        <v>0.9938179246556097</v>
      </c>
      <c r="R409" s="130" t="n">
        <v>0.9918311473431884</v>
      </c>
      <c r="S409" s="130" t="n">
        <v>0.9891361351841335</v>
      </c>
      <c r="T409" s="130" t="n">
        <v>0.9854302508926944</v>
      </c>
      <c r="U409" s="130" t="n">
        <v>0.9802923951449694</v>
      </c>
      <c r="V409" s="130" t="n">
        <v>0.9731509226611239</v>
      </c>
      <c r="W409" s="130" t="n">
        <v>0.9632502803612519</v>
      </c>
      <c r="X409" s="130" t="n">
        <v>0.949626479053384</v>
      </c>
      <c r="Y409" s="130" t="n">
        <v>0.931111852942883</v>
      </c>
      <c r="Z409" s="130" t="n">
        <v>0.9064026623393746</v>
      </c>
      <c r="AA409" s="130" t="n">
        <v>0.8742326716662731</v>
      </c>
      <c r="AB409" s="130" t="n">
        <v>0.8336857920620236</v>
      </c>
      <c r="AC409" s="130" t="n">
        <v>0.7846273073115925</v>
      </c>
      <c r="AD409" s="130" t="n">
        <v>0.728126952759736</v>
      </c>
      <c r="AE409" s="130" t="n">
        <v>0.6666385616565076</v>
      </c>
      <c r="AF409" s="130" t="n">
        <v>0.6037131359248061</v>
      </c>
      <c r="AG409" s="130" t="n">
        <v>0.5432429253162068</v>
      </c>
      <c r="AH409" s="130" t="n">
        <v>0.4885449134735333</v>
      </c>
      <c r="AI409" s="130" t="n">
        <v>0.441711375931491</v>
      </c>
      <c r="AJ409" s="130" t="n">
        <v>0.4034600786807028</v>
      </c>
      <c r="AK409" s="130" t="n">
        <v>0.3734046300225985</v>
      </c>
      <c r="AL409" s="130" t="n">
        <v>0.3504993368944809</v>
      </c>
      <c r="AM409" s="130" t="n">
        <v>0.3334462464853516</v>
      </c>
      <c r="AN409" s="130" t="n">
        <v>0.3209696949783999</v>
      </c>
      <c r="AO409" s="130" t="n">
        <v>0.3119575032580021</v>
      </c>
      <c r="AP409" s="130" t="n">
        <v>0.3055077043434486</v>
      </c>
      <c r="AQ409" s="130" t="n">
        <v>0.3009222639173796</v>
      </c>
      <c r="AR409" s="130" t="n">
        <v>0.2976776290064295</v>
      </c>
      <c r="AS409" s="130" t="n">
        <v>0.2953894026869238</v>
      </c>
      <c r="AT409" s="130" t="n">
        <v>0.2937794694533886</v>
      </c>
      <c r="AU409" s="130" t="n">
        <v>0.2926486432389829</v>
      </c>
      <c r="AV409" s="130" t="n">
        <v>0.291855270288272</v>
      </c>
      <c r="AW409" s="130" t="n">
        <v>0.291299105474027</v>
      </c>
      <c r="AX409" s="130" t="n">
        <v>0.2909094502902491</v>
      </c>
      <c r="AY409" s="130" t="n">
        <v>0.2906365633076159</v>
      </c>
    </row>
    <row r="410">
      <c r="A410" t="inlineStr">
        <is>
          <t>R15</t>
        </is>
      </c>
      <c r="B410" t="inlineStr">
        <is>
          <t>Camión pesado</t>
        </is>
      </c>
      <c r="C410" t="inlineStr">
        <is>
          <t>Eléctrico</t>
        </is>
      </c>
      <c r="D410" t="inlineStr">
        <is>
          <t>%</t>
        </is>
      </c>
      <c r="E410" s="63" t="n">
        <v>0</v>
      </c>
      <c r="F410" s="63" t="n">
        <v>0</v>
      </c>
      <c r="G410" s="63" t="n">
        <v>0</v>
      </c>
      <c r="H410" s="63" t="n">
        <v>0</v>
      </c>
      <c r="I410" s="63" t="n">
        <v>0</v>
      </c>
      <c r="J410" s="63" t="n">
        <v>0</v>
      </c>
      <c r="K410" s="130" t="n">
        <v>0</v>
      </c>
      <c r="L410" s="130" t="n">
        <v>0</v>
      </c>
      <c r="M410" s="130" t="n">
        <v>0</v>
      </c>
      <c r="N410" s="130" t="n">
        <v>0</v>
      </c>
      <c r="O410" s="130" t="n">
        <v>0</v>
      </c>
      <c r="P410" s="130" t="n">
        <v>0</v>
      </c>
      <c r="Q410" s="130" t="n">
        <v>0</v>
      </c>
      <c r="R410" s="130" t="n">
        <v>0</v>
      </c>
      <c r="S410" s="130" t="n">
        <v>0</v>
      </c>
      <c r="T410" s="130" t="n">
        <v>0</v>
      </c>
      <c r="U410" s="130" t="n">
        <v>0</v>
      </c>
      <c r="V410" s="130" t="n">
        <v>0</v>
      </c>
      <c r="W410" s="130" t="n">
        <v>0</v>
      </c>
      <c r="X410" s="130" t="n">
        <v>0</v>
      </c>
      <c r="Y410" s="130" t="n">
        <v>0</v>
      </c>
      <c r="Z410" s="130" t="n">
        <v>0</v>
      </c>
      <c r="AA410" s="130" t="n">
        <v>0</v>
      </c>
      <c r="AB410" s="130" t="n">
        <v>0</v>
      </c>
      <c r="AC410" s="130" t="n">
        <v>0</v>
      </c>
      <c r="AD410" s="130" t="n">
        <v>0</v>
      </c>
      <c r="AE410" s="130" t="n">
        <v>0</v>
      </c>
      <c r="AF410" s="130" t="n">
        <v>0</v>
      </c>
      <c r="AG410" s="130" t="n">
        <v>0</v>
      </c>
      <c r="AH410" s="130" t="n">
        <v>0</v>
      </c>
      <c r="AI410" s="130" t="n">
        <v>0</v>
      </c>
      <c r="AJ410" s="130" t="n">
        <v>0</v>
      </c>
      <c r="AK410" s="130" t="n">
        <v>0</v>
      </c>
      <c r="AL410" s="130" t="n">
        <v>0</v>
      </c>
      <c r="AM410" s="130" t="n">
        <v>0</v>
      </c>
      <c r="AN410" s="130" t="n">
        <v>0</v>
      </c>
      <c r="AO410" s="130" t="n">
        <v>0</v>
      </c>
      <c r="AP410" s="130" t="n">
        <v>0</v>
      </c>
      <c r="AQ410" s="130" t="n">
        <v>0</v>
      </c>
      <c r="AR410" s="130" t="n">
        <v>0</v>
      </c>
      <c r="AS410" s="130" t="n">
        <v>0</v>
      </c>
      <c r="AT410" s="130" t="n">
        <v>0</v>
      </c>
      <c r="AU410" s="130" t="n">
        <v>0</v>
      </c>
      <c r="AV410" s="130" t="n">
        <v>0</v>
      </c>
      <c r="AW410" s="130" t="n">
        <v>0</v>
      </c>
      <c r="AX410" s="130" t="n">
        <v>0</v>
      </c>
      <c r="AY410" s="130" t="n">
        <v>0</v>
      </c>
    </row>
    <row r="411">
      <c r="A411" t="inlineStr">
        <is>
          <t>R15</t>
        </is>
      </c>
      <c r="B411" t="inlineStr">
        <is>
          <t>Camión pesado</t>
        </is>
      </c>
      <c r="C411" t="inlineStr">
        <is>
          <t>GLP</t>
        </is>
      </c>
      <c r="D411" t="inlineStr">
        <is>
          <t>%</t>
        </is>
      </c>
      <c r="E411" s="63" t="n">
        <v>0</v>
      </c>
      <c r="F411" s="63" t="n">
        <v>0</v>
      </c>
      <c r="G411" s="63" t="n">
        <v>0</v>
      </c>
      <c r="H411" s="63" t="n">
        <v>0</v>
      </c>
      <c r="I411" s="63" t="n">
        <v>0</v>
      </c>
      <c r="J411" s="63" t="n">
        <v>0</v>
      </c>
      <c r="K411" s="130" t="n">
        <v>0</v>
      </c>
      <c r="L411" s="130" t="n">
        <v>0</v>
      </c>
      <c r="M411" s="130" t="n">
        <v>0</v>
      </c>
      <c r="N411" s="130" t="n">
        <v>0</v>
      </c>
      <c r="O411" s="130" t="n">
        <v>0</v>
      </c>
      <c r="P411" s="130" t="n">
        <v>0</v>
      </c>
      <c r="Q411" s="130" t="n">
        <v>0</v>
      </c>
      <c r="R411" s="130" t="n">
        <v>0</v>
      </c>
      <c r="S411" s="130" t="n">
        <v>0</v>
      </c>
      <c r="T411" s="130" t="n">
        <v>0</v>
      </c>
      <c r="U411" s="130" t="n">
        <v>0</v>
      </c>
      <c r="V411" s="130" t="n">
        <v>0</v>
      </c>
      <c r="W411" s="130" t="n">
        <v>0</v>
      </c>
      <c r="X411" s="130" t="n">
        <v>0</v>
      </c>
      <c r="Y411" s="130" t="n">
        <v>0</v>
      </c>
      <c r="Z411" s="130" t="n">
        <v>0</v>
      </c>
      <c r="AA411" s="130" t="n">
        <v>0</v>
      </c>
      <c r="AB411" s="130" t="n">
        <v>0</v>
      </c>
      <c r="AC411" s="130" t="n">
        <v>0</v>
      </c>
      <c r="AD411" s="130" t="n">
        <v>0</v>
      </c>
      <c r="AE411" s="130" t="n">
        <v>0</v>
      </c>
      <c r="AF411" s="130" t="n">
        <v>0</v>
      </c>
      <c r="AG411" s="130" t="n">
        <v>0</v>
      </c>
      <c r="AH411" s="130" t="n">
        <v>0</v>
      </c>
      <c r="AI411" s="130" t="n">
        <v>0</v>
      </c>
      <c r="AJ411" s="130" t="n">
        <v>0</v>
      </c>
      <c r="AK411" s="130" t="n">
        <v>0</v>
      </c>
      <c r="AL411" s="130" t="n">
        <v>0</v>
      </c>
      <c r="AM411" s="130" t="n">
        <v>0</v>
      </c>
      <c r="AN411" s="130" t="n">
        <v>0</v>
      </c>
      <c r="AO411" s="130" t="n">
        <v>0</v>
      </c>
      <c r="AP411" s="130" t="n">
        <v>0</v>
      </c>
      <c r="AQ411" s="130" t="n">
        <v>0</v>
      </c>
      <c r="AR411" s="130" t="n">
        <v>0</v>
      </c>
      <c r="AS411" s="130" t="n">
        <v>0</v>
      </c>
      <c r="AT411" s="130" t="n">
        <v>0</v>
      </c>
      <c r="AU411" s="130" t="n">
        <v>0</v>
      </c>
      <c r="AV411" s="130" t="n">
        <v>0</v>
      </c>
      <c r="AW411" s="130" t="n">
        <v>0</v>
      </c>
      <c r="AX411" s="130" t="n">
        <v>0</v>
      </c>
      <c r="AY411" s="130" t="n">
        <v>0</v>
      </c>
    </row>
    <row r="412">
      <c r="A412" t="inlineStr">
        <is>
          <t>R15</t>
        </is>
      </c>
      <c r="B412" t="inlineStr">
        <is>
          <t>Camión pesado</t>
        </is>
      </c>
      <c r="C412" t="inlineStr">
        <is>
          <t>GNC</t>
        </is>
      </c>
      <c r="D412" t="inlineStr">
        <is>
          <t>%</t>
        </is>
      </c>
      <c r="E412" s="63" t="n">
        <v>0</v>
      </c>
      <c r="F412" s="63" t="n">
        <v>0</v>
      </c>
      <c r="G412" s="63" t="n">
        <v>0</v>
      </c>
      <c r="H412" s="63" t="n">
        <v>0</v>
      </c>
      <c r="I412" s="63" t="n">
        <v>0</v>
      </c>
      <c r="J412" s="63" t="n">
        <v>0</v>
      </c>
      <c r="K412" s="130" t="n">
        <v>0</v>
      </c>
      <c r="L412" s="130" t="n">
        <v>0</v>
      </c>
      <c r="M412" s="130" t="n">
        <v>0</v>
      </c>
      <c r="N412" s="130" t="n">
        <v>0</v>
      </c>
      <c r="O412" s="130" t="n">
        <v>0</v>
      </c>
      <c r="P412" s="130" t="n">
        <v>0</v>
      </c>
      <c r="Q412" s="130" t="n">
        <v>0</v>
      </c>
      <c r="R412" s="130" t="n">
        <v>0</v>
      </c>
      <c r="S412" s="130" t="n">
        <v>0</v>
      </c>
      <c r="T412" s="130" t="n">
        <v>0</v>
      </c>
      <c r="U412" s="130" t="n">
        <v>0</v>
      </c>
      <c r="V412" s="130" t="n">
        <v>0</v>
      </c>
      <c r="W412" s="130" t="n">
        <v>0</v>
      </c>
      <c r="X412" s="130" t="n">
        <v>0</v>
      </c>
      <c r="Y412" s="130" t="n">
        <v>0</v>
      </c>
      <c r="Z412" s="130" t="n">
        <v>0</v>
      </c>
      <c r="AA412" s="130" t="n">
        <v>0</v>
      </c>
      <c r="AB412" s="130" t="n">
        <v>0</v>
      </c>
      <c r="AC412" s="130" t="n">
        <v>0</v>
      </c>
      <c r="AD412" s="130" t="n">
        <v>0</v>
      </c>
      <c r="AE412" s="130" t="n">
        <v>0</v>
      </c>
      <c r="AF412" s="130" t="n">
        <v>0</v>
      </c>
      <c r="AG412" s="130" t="n">
        <v>0</v>
      </c>
      <c r="AH412" s="130" t="n">
        <v>0</v>
      </c>
      <c r="AI412" s="130" t="n">
        <v>0</v>
      </c>
      <c r="AJ412" s="130" t="n">
        <v>0</v>
      </c>
      <c r="AK412" s="130" t="n">
        <v>0</v>
      </c>
      <c r="AL412" s="130" t="n">
        <v>0</v>
      </c>
      <c r="AM412" s="130" t="n">
        <v>0</v>
      </c>
      <c r="AN412" s="130" t="n">
        <v>0</v>
      </c>
      <c r="AO412" s="130" t="n">
        <v>0</v>
      </c>
      <c r="AP412" s="130" t="n">
        <v>0</v>
      </c>
      <c r="AQ412" s="130" t="n">
        <v>0</v>
      </c>
      <c r="AR412" s="130" t="n">
        <v>0</v>
      </c>
      <c r="AS412" s="130" t="n">
        <v>0</v>
      </c>
      <c r="AT412" s="130" t="n">
        <v>0</v>
      </c>
      <c r="AU412" s="130" t="n">
        <v>0</v>
      </c>
      <c r="AV412" s="130" t="n">
        <v>0</v>
      </c>
      <c r="AW412" s="130" t="n">
        <v>0</v>
      </c>
      <c r="AX412" s="130" t="n">
        <v>0</v>
      </c>
      <c r="AY412" s="130" t="n">
        <v>0</v>
      </c>
    </row>
    <row r="413">
      <c r="A413" t="inlineStr">
        <is>
          <t>R15</t>
        </is>
      </c>
      <c r="B413" t="inlineStr">
        <is>
          <t>Camión pesado</t>
        </is>
      </c>
      <c r="C413" t="inlineStr">
        <is>
          <t>Hidrógeno-Comb-Directa</t>
        </is>
      </c>
      <c r="D413" t="inlineStr">
        <is>
          <t>%</t>
        </is>
      </c>
      <c r="E413" s="63" t="n">
        <v>0</v>
      </c>
      <c r="F413" s="63" t="n">
        <v>0</v>
      </c>
      <c r="G413" s="63" t="n">
        <v>0</v>
      </c>
      <c r="H413" s="63" t="n">
        <v>0</v>
      </c>
      <c r="I413" s="63" t="n">
        <v>0</v>
      </c>
      <c r="J413" s="63" t="n">
        <v>0</v>
      </c>
      <c r="K413" s="130" t="n">
        <v>0</v>
      </c>
      <c r="L413" s="130" t="n">
        <v>0.000777508228522504</v>
      </c>
      <c r="M413" s="130" t="n">
        <v>0.001</v>
      </c>
      <c r="N413" s="130" t="n">
        <v>0.001250341200009448</v>
      </c>
      <c r="O413" s="130" t="n">
        <v>0.001515853309977464</v>
      </c>
      <c r="P413" s="130" t="n">
        <v>0.001780375585581813</v>
      </c>
      <c r="Q413" s="130" t="n">
        <v>0.002027983367962302</v>
      </c>
      <c r="R413" s="130" t="n">
        <v>0.002246594447847678</v>
      </c>
      <c r="S413" s="130" t="n">
        <v>0.002429861378661591</v>
      </c>
      <c r="T413" s="130" t="n">
        <v>0.00257694323603277</v>
      </c>
      <c r="U413" s="130" t="n">
        <v>0.002690908188994707</v>
      </c>
      <c r="V413" s="130" t="n">
        <v>0.002776831462149613</v>
      </c>
      <c r="W413" s="130" t="n">
        <v>0.00284028691880296</v>
      </c>
      <c r="X413" s="130" t="n">
        <v>0.002886437420502082</v>
      </c>
      <c r="Y413" s="130" t="n">
        <v>0.002919629679503655</v>
      </c>
      <c r="Z413" s="130" t="n">
        <v>0.002943310985180656</v>
      </c>
      <c r="AA413" s="130" t="n">
        <v>0.002960109873126804</v>
      </c>
      <c r="AB413" s="130" t="n">
        <v>0.002971978071875217</v>
      </c>
      <c r="AC413" s="130" t="n">
        <v>0.002980338671474984</v>
      </c>
      <c r="AD413" s="130" t="n">
        <v>0.002986216378370161</v>
      </c>
      <c r="AE413" s="130" t="n">
        <v>0.002990342652627952</v>
      </c>
      <c r="AF413" s="130" t="n">
        <v>0.002993236480364331</v>
      </c>
      <c r="AG413" s="130" t="n">
        <v>0.002995264544724422</v>
      </c>
      <c r="AH413" s="130" t="n">
        <v>0.002996685160550891</v>
      </c>
      <c r="AI413" s="130" t="n">
        <v>0.002997679927965552</v>
      </c>
      <c r="AJ413" s="130" t="n">
        <v>0.002998376332198952</v>
      </c>
      <c r="AK413" s="130" t="n">
        <v>0.002998863779543957</v>
      </c>
      <c r="AL413" s="130" t="n">
        <v>0.002999204927314111</v>
      </c>
      <c r="AM413" s="130" t="n">
        <v>0.002999443665195523</v>
      </c>
      <c r="AN413" s="130" t="n">
        <v>0.002999610726135422</v>
      </c>
      <c r="AO413" s="130" t="n">
        <v>0.002999727625153023</v>
      </c>
      <c r="AP413" s="130" t="n">
        <v>0.002999809421603156</v>
      </c>
      <c r="AQ413" s="130" t="n">
        <v>0.002999866654985469</v>
      </c>
      <c r="AR413" s="130" t="n">
        <v>0.002999906700909882</v>
      </c>
      <c r="AS413" s="130" t="n">
        <v>0.002999934720579167</v>
      </c>
      <c r="AT413" s="130" t="n">
        <v>0.002999954325483501</v>
      </c>
      <c r="AU413" s="130" t="n">
        <v>0.002999968042649025</v>
      </c>
      <c r="AV413" s="130" t="n">
        <v>0.002999977640247622</v>
      </c>
      <c r="AW413" s="130" t="n">
        <v>0.002999984355460299</v>
      </c>
      <c r="AX413" s="130" t="n">
        <v>0.002999989053928068</v>
      </c>
      <c r="AY413" s="130" t="n">
        <v>0.002999992341325685</v>
      </c>
    </row>
    <row r="414">
      <c r="A414" t="inlineStr">
        <is>
          <t>R15</t>
        </is>
      </c>
      <c r="B414" t="inlineStr">
        <is>
          <t>Camión pesado</t>
        </is>
      </c>
      <c r="C414" t="inlineStr">
        <is>
          <t>Hidrógeno-Fuel-Cell</t>
        </is>
      </c>
      <c r="D414" t="inlineStr">
        <is>
          <t>%</t>
        </is>
      </c>
      <c r="E414" s="63" t="n">
        <v>0</v>
      </c>
      <c r="F414" s="63" t="n">
        <v>0</v>
      </c>
      <c r="G414" s="63" t="n">
        <v>0</v>
      </c>
      <c r="H414" s="63" t="n">
        <v>0</v>
      </c>
      <c r="I414" s="63" t="n">
        <v>0</v>
      </c>
      <c r="J414" s="63" t="n">
        <v>0</v>
      </c>
      <c r="K414" s="130" t="n">
        <v>0</v>
      </c>
      <c r="L414" s="130" t="n">
        <v>0.0006999698785031712</v>
      </c>
      <c r="M414" s="130" t="n">
        <v>0.001</v>
      </c>
      <c r="N414" s="130" t="n">
        <v>0.001428372826197013</v>
      </c>
      <c r="O414" s="130" t="n">
        <v>0.002039718767614486</v>
      </c>
      <c r="P414" s="130" t="n">
        <v>0.0029116420218177</v>
      </c>
      <c r="Q414" s="130" t="n">
        <v>0.004154091976428089</v>
      </c>
      <c r="R414" s="130" t="n">
        <v>0.005922258208963956</v>
      </c>
      <c r="S414" s="130" t="n">
        <v>0.008434003437205075</v>
      </c>
      <c r="T414" s="130" t="n">
        <v>0.01199280587127293</v>
      </c>
      <c r="U414" s="130" t="n">
        <v>0.01701669666603602</v>
      </c>
      <c r="V414" s="130" t="n">
        <v>0.0240722458767266</v>
      </c>
      <c r="W414" s="130" t="n">
        <v>0.0339094327199452</v>
      </c>
      <c r="X414" s="130" t="n">
        <v>0.04748708352611394</v>
      </c>
      <c r="Y414" s="130" t="n">
        <v>0.06596851737761344</v>
      </c>
      <c r="Z414" s="130" t="n">
        <v>0.09065402667544482</v>
      </c>
      <c r="AA414" s="130" t="n">
        <v>0.1228072184606002</v>
      </c>
      <c r="AB414" s="130" t="n">
        <v>0.1633422298661012</v>
      </c>
      <c r="AC414" s="130" t="n">
        <v>0.2123923540169326</v>
      </c>
      <c r="AD414" s="130" t="n">
        <v>0.2688868308618939</v>
      </c>
      <c r="AE414" s="130" t="n">
        <v>0.3303710956908645</v>
      </c>
      <c r="AF414" s="130" t="n">
        <v>0.3932936275948296</v>
      </c>
      <c r="AG414" s="130" t="n">
        <v>0.4537618101390687</v>
      </c>
      <c r="AH414" s="130" t="n">
        <v>0.5084584013659157</v>
      </c>
      <c r="AI414" s="130" t="n">
        <v>0.5552909441405434</v>
      </c>
      <c r="AJ414" s="130" t="n">
        <v>0.5935415449870982</v>
      </c>
      <c r="AK414" s="130" t="n">
        <v>0.6235965061978574</v>
      </c>
      <c r="AL414" s="130" t="n">
        <v>0.6465014581782049</v>
      </c>
      <c r="AM414" s="130" t="n">
        <v>0.6635543098494527</v>
      </c>
      <c r="AN414" s="130" t="n">
        <v>0.6760306942954646</v>
      </c>
      <c r="AO414" s="130" t="n">
        <v>0.6850427691168448</v>
      </c>
      <c r="AP414" s="130" t="n">
        <v>0.6914924862349481</v>
      </c>
      <c r="AQ414" s="130" t="n">
        <v>0.6960778694276348</v>
      </c>
      <c r="AR414" s="130" t="n">
        <v>0.6993224642926605</v>
      </c>
      <c r="AS414" s="130" t="n">
        <v>0.7016106625924969</v>
      </c>
      <c r="AT414" s="130" t="n">
        <v>0.7032205762211278</v>
      </c>
      <c r="AU414" s="130" t="n">
        <v>0.704351388718368</v>
      </c>
      <c r="AV414" s="130" t="n">
        <v>0.7051447520714803</v>
      </c>
      <c r="AW414" s="130" t="n">
        <v>0.7057009101705125</v>
      </c>
      <c r="AX414" s="130" t="n">
        <v>0.7060905606558228</v>
      </c>
      <c r="AY414" s="130" t="n">
        <v>0.7063634443510584</v>
      </c>
    </row>
    <row r="415">
      <c r="A415" t="inlineStr">
        <is>
          <t>R15</t>
        </is>
      </c>
      <c r="B415" t="inlineStr">
        <is>
          <t>Ferroviario</t>
        </is>
      </c>
      <c r="C415" t="inlineStr">
        <is>
          <t>Diesel</t>
        </is>
      </c>
      <c r="D415" t="inlineStr">
        <is>
          <t>%</t>
        </is>
      </c>
      <c r="E415" s="63" t="n">
        <v>1</v>
      </c>
      <c r="F415" s="63" t="n">
        <v>1</v>
      </c>
      <c r="G415" s="63" t="n">
        <v>1</v>
      </c>
      <c r="H415" s="63" t="n">
        <v>1</v>
      </c>
      <c r="I415" s="63" t="n">
        <v>1</v>
      </c>
      <c r="J415" s="63" t="n">
        <v>1</v>
      </c>
      <c r="K415" s="71" t="n">
        <v>1</v>
      </c>
      <c r="L415" s="71" t="n">
        <v>1</v>
      </c>
      <c r="M415" s="71" t="n">
        <v>1</v>
      </c>
      <c r="N415" s="71" t="n">
        <v>1</v>
      </c>
      <c r="O415" s="71" t="n">
        <v>1</v>
      </c>
      <c r="P415" s="71" t="n">
        <v>1</v>
      </c>
      <c r="Q415" s="71" t="n">
        <v>1</v>
      </c>
      <c r="R415" s="71" t="n">
        <v>1</v>
      </c>
      <c r="S415" s="71" t="n">
        <v>1</v>
      </c>
      <c r="T415" s="71" t="n">
        <v>1</v>
      </c>
      <c r="U415" s="71" t="n">
        <v>1</v>
      </c>
      <c r="V415" s="71" t="n">
        <v>1</v>
      </c>
      <c r="W415" s="71" t="n">
        <v>1</v>
      </c>
      <c r="X415" s="71" t="n">
        <v>1</v>
      </c>
      <c r="Y415" s="71" t="n">
        <v>1</v>
      </c>
      <c r="Z415" s="71" t="n">
        <v>1</v>
      </c>
      <c r="AA415" s="71" t="n">
        <v>1</v>
      </c>
      <c r="AB415" s="71" t="n">
        <v>1</v>
      </c>
      <c r="AC415" s="71" t="n">
        <v>1</v>
      </c>
      <c r="AD415" s="71" t="n">
        <v>1</v>
      </c>
      <c r="AE415" s="71" t="n">
        <v>1</v>
      </c>
      <c r="AF415" s="71" t="n">
        <v>1</v>
      </c>
      <c r="AG415" s="71" t="n">
        <v>1</v>
      </c>
      <c r="AH415" s="71" t="n">
        <v>1</v>
      </c>
      <c r="AI415" s="71" t="n">
        <v>1</v>
      </c>
      <c r="AJ415" s="71" t="n">
        <v>1</v>
      </c>
      <c r="AK415" s="71" t="n">
        <v>1</v>
      </c>
      <c r="AL415" s="71" t="n">
        <v>1</v>
      </c>
      <c r="AM415" s="71" t="n">
        <v>1</v>
      </c>
      <c r="AN415" s="71" t="n">
        <v>1</v>
      </c>
      <c r="AO415" s="71" t="n">
        <v>1</v>
      </c>
      <c r="AP415" s="71" t="n">
        <v>1</v>
      </c>
      <c r="AQ415" s="71" t="n">
        <v>1</v>
      </c>
      <c r="AR415" s="71" t="n">
        <v>1</v>
      </c>
      <c r="AS415" s="71" t="n">
        <v>1</v>
      </c>
      <c r="AT415" s="71" t="n">
        <v>1</v>
      </c>
      <c r="AU415" s="71" t="n">
        <v>1</v>
      </c>
      <c r="AV415" s="71" t="n">
        <v>1</v>
      </c>
      <c r="AW415" s="71" t="n">
        <v>1</v>
      </c>
      <c r="AX415" s="71" t="n">
        <v>1</v>
      </c>
      <c r="AY415" s="71" t="n">
        <v>1</v>
      </c>
    </row>
    <row r="416">
      <c r="A416" t="inlineStr">
        <is>
          <t>R15</t>
        </is>
      </c>
      <c r="B416" t="inlineStr">
        <is>
          <t>Ferroviario</t>
        </is>
      </c>
      <c r="C416" t="inlineStr">
        <is>
          <t>Eléctrico</t>
        </is>
      </c>
      <c r="D416" t="inlineStr">
        <is>
          <t>%</t>
        </is>
      </c>
      <c r="E416" s="63" t="n">
        <v>0</v>
      </c>
      <c r="F416" s="63" t="n">
        <v>0</v>
      </c>
      <c r="G416" s="63" t="n">
        <v>0</v>
      </c>
      <c r="H416" s="63" t="n">
        <v>0</v>
      </c>
      <c r="I416" s="63" t="n">
        <v>0</v>
      </c>
      <c r="J416" s="63" t="n">
        <v>0</v>
      </c>
      <c r="K416" s="71" t="n">
        <v>0</v>
      </c>
      <c r="L416" s="71" t="n">
        <v>0</v>
      </c>
      <c r="M416" s="71" t="n">
        <v>0</v>
      </c>
      <c r="N416" s="71" t="n">
        <v>0</v>
      </c>
      <c r="O416" s="71" t="n">
        <v>0</v>
      </c>
      <c r="P416" s="71" t="n">
        <v>0</v>
      </c>
      <c r="Q416" s="71" t="n">
        <v>0</v>
      </c>
      <c r="R416" s="71" t="n">
        <v>0</v>
      </c>
      <c r="S416" s="71" t="n">
        <v>0</v>
      </c>
      <c r="T416" s="71" t="n">
        <v>0</v>
      </c>
      <c r="U416" s="71" t="n">
        <v>0</v>
      </c>
      <c r="V416" s="71" t="n">
        <v>0</v>
      </c>
      <c r="W416" s="71" t="n">
        <v>0</v>
      </c>
      <c r="X416" s="71" t="n">
        <v>0</v>
      </c>
      <c r="Y416" s="71" t="n">
        <v>0</v>
      </c>
      <c r="Z416" s="71" t="n">
        <v>0</v>
      </c>
      <c r="AA416" s="71" t="n">
        <v>0</v>
      </c>
      <c r="AB416" s="71" t="n">
        <v>0</v>
      </c>
      <c r="AC416" s="71" t="n">
        <v>0</v>
      </c>
      <c r="AD416" s="71" t="n">
        <v>0</v>
      </c>
      <c r="AE416" s="71" t="n">
        <v>0</v>
      </c>
      <c r="AF416" s="71" t="n">
        <v>0</v>
      </c>
      <c r="AG416" s="71" t="n">
        <v>0</v>
      </c>
      <c r="AH416" s="71" t="n">
        <v>0</v>
      </c>
      <c r="AI416" s="71" t="n">
        <v>0</v>
      </c>
      <c r="AJ416" s="71" t="n">
        <v>0</v>
      </c>
      <c r="AK416" s="71" t="n">
        <v>0</v>
      </c>
      <c r="AL416" s="71" t="n">
        <v>0</v>
      </c>
      <c r="AM416" s="71" t="n">
        <v>0</v>
      </c>
      <c r="AN416" s="71" t="n">
        <v>0</v>
      </c>
      <c r="AO416" s="71" t="n">
        <v>0</v>
      </c>
      <c r="AP416" s="71" t="n">
        <v>0</v>
      </c>
      <c r="AQ416" s="71" t="n">
        <v>0</v>
      </c>
      <c r="AR416" s="71" t="n">
        <v>0</v>
      </c>
      <c r="AS416" s="71" t="n">
        <v>0</v>
      </c>
      <c r="AT416" s="71" t="n">
        <v>0</v>
      </c>
      <c r="AU416" s="71" t="n">
        <v>0</v>
      </c>
      <c r="AV416" s="71" t="n">
        <v>0</v>
      </c>
      <c r="AW416" s="71" t="n">
        <v>0</v>
      </c>
      <c r="AX416" s="71" t="n">
        <v>0</v>
      </c>
      <c r="AY416" s="71" t="n">
        <v>0</v>
      </c>
    </row>
    <row r="417">
      <c r="A417" t="inlineStr">
        <is>
          <t>R15</t>
        </is>
      </c>
      <c r="B417" t="inlineStr">
        <is>
          <t>Ferroviario</t>
        </is>
      </c>
      <c r="C417" t="inlineStr">
        <is>
          <t>Hidrógeno-Fuel-Cell</t>
        </is>
      </c>
      <c r="D417" t="inlineStr">
        <is>
          <t>%</t>
        </is>
      </c>
      <c r="E417" s="63" t="n">
        <v>0</v>
      </c>
      <c r="F417" s="63" t="n">
        <v>0</v>
      </c>
      <c r="G417" s="63" t="n">
        <v>0</v>
      </c>
      <c r="H417" s="63" t="n">
        <v>0</v>
      </c>
      <c r="I417" s="63" t="n">
        <v>0</v>
      </c>
      <c r="J417" s="63" t="n">
        <v>0</v>
      </c>
      <c r="K417" s="130" t="n">
        <v>0</v>
      </c>
      <c r="L417" s="130" t="n">
        <v>0</v>
      </c>
      <c r="M417" s="130" t="n">
        <v>0</v>
      </c>
      <c r="N417" s="130" t="n">
        <v>0</v>
      </c>
      <c r="O417" s="130" t="n">
        <v>0</v>
      </c>
      <c r="P417" s="130" t="n">
        <v>0</v>
      </c>
      <c r="Q417" s="130" t="n">
        <v>0</v>
      </c>
      <c r="R417" s="130" t="n">
        <v>0</v>
      </c>
      <c r="S417" s="130" t="n">
        <v>0</v>
      </c>
      <c r="T417" s="130" t="n">
        <v>0</v>
      </c>
      <c r="U417" s="130" t="n">
        <v>0</v>
      </c>
      <c r="V417" s="130" t="n">
        <v>0</v>
      </c>
      <c r="W417" s="130" t="n">
        <v>0</v>
      </c>
      <c r="X417" s="130" t="n">
        <v>0</v>
      </c>
      <c r="Y417" s="130" t="n">
        <v>0</v>
      </c>
      <c r="Z417" s="130" t="n">
        <v>0</v>
      </c>
      <c r="AA417" s="130" t="n">
        <v>0</v>
      </c>
      <c r="AB417" s="130" t="n">
        <v>0</v>
      </c>
      <c r="AC417" s="130" t="n">
        <v>0</v>
      </c>
      <c r="AD417" s="130" t="n">
        <v>0</v>
      </c>
      <c r="AE417" s="130" t="n">
        <v>0</v>
      </c>
      <c r="AF417" s="130" t="n">
        <v>0</v>
      </c>
      <c r="AG417" s="130" t="n">
        <v>0</v>
      </c>
      <c r="AH417" s="130" t="n">
        <v>0</v>
      </c>
      <c r="AI417" s="130" t="n">
        <v>0</v>
      </c>
      <c r="AJ417" s="130" t="n">
        <v>0</v>
      </c>
      <c r="AK417" s="130" t="n">
        <v>0</v>
      </c>
      <c r="AL417" s="130" t="n">
        <v>0</v>
      </c>
      <c r="AM417" s="130" t="n">
        <v>0</v>
      </c>
      <c r="AN417" s="130" t="n">
        <v>0</v>
      </c>
      <c r="AO417" s="130" t="n">
        <v>0</v>
      </c>
      <c r="AP417" s="130" t="n">
        <v>0</v>
      </c>
      <c r="AQ417" s="130" t="n">
        <v>0</v>
      </c>
      <c r="AR417" s="130" t="n">
        <v>0</v>
      </c>
      <c r="AS417" s="130" t="n">
        <v>0</v>
      </c>
      <c r="AT417" s="130" t="n">
        <v>0</v>
      </c>
      <c r="AU417" s="130" t="n">
        <v>0</v>
      </c>
      <c r="AV417" s="130" t="n">
        <v>0</v>
      </c>
      <c r="AW417" s="130" t="n">
        <v>0</v>
      </c>
      <c r="AX417" s="130" t="n">
        <v>0</v>
      </c>
      <c r="AY417" s="130" t="n">
        <v>0</v>
      </c>
    </row>
    <row r="418">
      <c r="A418" t="inlineStr">
        <is>
          <t>R15</t>
        </is>
      </c>
      <c r="B418" t="inlineStr">
        <is>
          <t>Aéreo</t>
        </is>
      </c>
      <c r="C418" t="inlineStr">
        <is>
          <t>Kerosene Aviación</t>
        </is>
      </c>
      <c r="D418" t="inlineStr">
        <is>
          <t>%</t>
        </is>
      </c>
      <c r="E418" s="63" t="n">
        <v>0</v>
      </c>
      <c r="F418" s="63" t="n">
        <v>0</v>
      </c>
      <c r="G418" s="63" t="n">
        <v>0</v>
      </c>
      <c r="H418" s="63" t="n">
        <v>0</v>
      </c>
      <c r="I418" s="63" t="n">
        <v>0</v>
      </c>
      <c r="J418" s="63" t="n">
        <v>0</v>
      </c>
      <c r="K418" s="130" t="n">
        <v>0</v>
      </c>
      <c r="L418" s="130" t="n">
        <v>0</v>
      </c>
      <c r="M418" s="130" t="n">
        <v>0</v>
      </c>
      <c r="N418" s="130" t="n">
        <v>0</v>
      </c>
      <c r="O418" s="130" t="n">
        <v>0</v>
      </c>
      <c r="P418" s="130" t="n">
        <v>0</v>
      </c>
      <c r="Q418" s="130" t="n">
        <v>0</v>
      </c>
      <c r="R418" s="130" t="n">
        <v>0</v>
      </c>
      <c r="S418" s="130" t="n">
        <v>0</v>
      </c>
      <c r="T418" s="130" t="n">
        <v>0</v>
      </c>
      <c r="U418" s="130" t="n">
        <v>0</v>
      </c>
      <c r="V418" s="130" t="n">
        <v>0</v>
      </c>
      <c r="W418" s="130" t="n">
        <v>0</v>
      </c>
      <c r="X418" s="130" t="n">
        <v>0</v>
      </c>
      <c r="Y418" s="130" t="n">
        <v>0</v>
      </c>
      <c r="Z418" s="130" t="n">
        <v>0</v>
      </c>
      <c r="AA418" s="130" t="n">
        <v>0</v>
      </c>
      <c r="AB418" s="130" t="n">
        <v>0</v>
      </c>
      <c r="AC418" s="130" t="n">
        <v>0</v>
      </c>
      <c r="AD418" s="130" t="n">
        <v>0</v>
      </c>
      <c r="AE418" s="130" t="n">
        <v>0</v>
      </c>
      <c r="AF418" s="130" t="n">
        <v>0</v>
      </c>
      <c r="AG418" s="130" t="n">
        <v>0</v>
      </c>
      <c r="AH418" s="130" t="n">
        <v>0</v>
      </c>
      <c r="AI418" s="130" t="n">
        <v>0</v>
      </c>
      <c r="AJ418" s="130" t="n">
        <v>0</v>
      </c>
      <c r="AK418" s="130" t="n">
        <v>0</v>
      </c>
      <c r="AL418" s="130" t="n">
        <v>0</v>
      </c>
      <c r="AM418" s="130" t="n">
        <v>0</v>
      </c>
      <c r="AN418" s="130" t="n">
        <v>0</v>
      </c>
      <c r="AO418" s="130" t="n">
        <v>0</v>
      </c>
      <c r="AP418" s="130" t="n">
        <v>0</v>
      </c>
      <c r="AQ418" s="130" t="n">
        <v>0</v>
      </c>
      <c r="AR418" s="130" t="n">
        <v>0</v>
      </c>
      <c r="AS418" s="130" t="n">
        <v>0</v>
      </c>
      <c r="AT418" s="130" t="n">
        <v>0</v>
      </c>
      <c r="AU418" s="130" t="n">
        <v>0</v>
      </c>
      <c r="AV418" s="130" t="n">
        <v>0</v>
      </c>
      <c r="AW418" s="130" t="n">
        <v>0</v>
      </c>
      <c r="AX418" s="130" t="n">
        <v>0</v>
      </c>
      <c r="AY418" s="130" t="n">
        <v>0</v>
      </c>
    </row>
    <row r="419">
      <c r="A419" t="inlineStr">
        <is>
          <t>R15</t>
        </is>
      </c>
      <c r="B419" t="inlineStr">
        <is>
          <t>Aéreo</t>
        </is>
      </c>
      <c r="C419" t="inlineStr">
        <is>
          <t>Hidrógeno-Fuel-Cell</t>
        </is>
      </c>
      <c r="D419" t="inlineStr">
        <is>
          <t>%</t>
        </is>
      </c>
      <c r="E419" s="63" t="n">
        <v>0</v>
      </c>
      <c r="F419" s="63" t="n">
        <v>0</v>
      </c>
      <c r="G419" s="63" t="n">
        <v>0</v>
      </c>
      <c r="H419" s="63" t="n">
        <v>0</v>
      </c>
      <c r="I419" s="63" t="n">
        <v>0</v>
      </c>
      <c r="J419" s="63" t="n">
        <v>0</v>
      </c>
      <c r="K419" s="130" t="n">
        <v>0</v>
      </c>
      <c r="L419" s="130" t="n">
        <v>0</v>
      </c>
      <c r="M419" s="130" t="n">
        <v>0</v>
      </c>
      <c r="N419" s="130" t="n">
        <v>0</v>
      </c>
      <c r="O419" s="130" t="n">
        <v>0</v>
      </c>
      <c r="P419" s="130" t="n">
        <v>0</v>
      </c>
      <c r="Q419" s="130" t="n">
        <v>0</v>
      </c>
      <c r="R419" s="130" t="n">
        <v>0</v>
      </c>
      <c r="S419" s="130" t="n">
        <v>0</v>
      </c>
      <c r="T419" s="130" t="n">
        <v>0</v>
      </c>
      <c r="U419" s="130" t="n">
        <v>0</v>
      </c>
      <c r="V419" s="130" t="n">
        <v>0</v>
      </c>
      <c r="W419" s="130" t="n">
        <v>0</v>
      </c>
      <c r="X419" s="130" t="n">
        <v>0</v>
      </c>
      <c r="Y419" s="130" t="n">
        <v>0</v>
      </c>
      <c r="Z419" s="130" t="n">
        <v>0</v>
      </c>
      <c r="AA419" s="130" t="n">
        <v>0</v>
      </c>
      <c r="AB419" s="130" t="n">
        <v>0</v>
      </c>
      <c r="AC419" s="130" t="n">
        <v>0</v>
      </c>
      <c r="AD419" s="130" t="n">
        <v>0</v>
      </c>
      <c r="AE419" s="130" t="n">
        <v>0</v>
      </c>
      <c r="AF419" s="130" t="n">
        <v>0</v>
      </c>
      <c r="AG419" s="130" t="n">
        <v>0</v>
      </c>
      <c r="AH419" s="130" t="n">
        <v>0</v>
      </c>
      <c r="AI419" s="130" t="n">
        <v>0</v>
      </c>
      <c r="AJ419" s="130" t="n">
        <v>0</v>
      </c>
      <c r="AK419" s="130" t="n">
        <v>0</v>
      </c>
      <c r="AL419" s="130" t="n">
        <v>0</v>
      </c>
      <c r="AM419" s="130" t="n">
        <v>0</v>
      </c>
      <c r="AN419" s="130" t="n">
        <v>0</v>
      </c>
      <c r="AO419" s="130" t="n">
        <v>0</v>
      </c>
      <c r="AP419" s="130" t="n">
        <v>0</v>
      </c>
      <c r="AQ419" s="130" t="n">
        <v>0</v>
      </c>
      <c r="AR419" s="130" t="n">
        <v>0</v>
      </c>
      <c r="AS419" s="130" t="n">
        <v>0</v>
      </c>
      <c r="AT419" s="130" t="n">
        <v>0</v>
      </c>
      <c r="AU419" s="130" t="n">
        <v>0</v>
      </c>
      <c r="AV419" s="130" t="n">
        <v>0</v>
      </c>
      <c r="AW419" s="130" t="n">
        <v>0</v>
      </c>
      <c r="AX419" s="130" t="n">
        <v>0</v>
      </c>
      <c r="AY419" s="130" t="n">
        <v>0</v>
      </c>
    </row>
    <row r="420">
      <c r="A420" t="inlineStr">
        <is>
          <t>R15</t>
        </is>
      </c>
      <c r="B420" t="inlineStr">
        <is>
          <t>Marítimo</t>
        </is>
      </c>
      <c r="C420" t="inlineStr">
        <is>
          <t>Petróleo Combustible</t>
        </is>
      </c>
      <c r="D420" t="inlineStr">
        <is>
          <t>%</t>
        </is>
      </c>
      <c r="E420" s="63" t="n">
        <v>0</v>
      </c>
      <c r="F420" s="63" t="n">
        <v>0</v>
      </c>
      <c r="G420" s="63" t="n">
        <v>0</v>
      </c>
      <c r="H420" s="63" t="n">
        <v>0</v>
      </c>
      <c r="I420" s="63" t="n">
        <v>0</v>
      </c>
      <c r="J420" s="63" t="n">
        <v>0</v>
      </c>
      <c r="K420" s="130" t="n">
        <v>0</v>
      </c>
      <c r="L420" s="130" t="n">
        <v>0</v>
      </c>
      <c r="M420" s="130" t="n">
        <v>0</v>
      </c>
      <c r="N420" s="130" t="n">
        <v>0</v>
      </c>
      <c r="O420" s="130" t="n">
        <v>0</v>
      </c>
      <c r="P420" s="130" t="n">
        <v>0</v>
      </c>
      <c r="Q420" s="130" t="n">
        <v>0</v>
      </c>
      <c r="R420" s="130" t="n">
        <v>0</v>
      </c>
      <c r="S420" s="130" t="n">
        <v>0</v>
      </c>
      <c r="T420" s="130" t="n">
        <v>0</v>
      </c>
      <c r="U420" s="130" t="n">
        <v>0</v>
      </c>
      <c r="V420" s="130" t="n">
        <v>0</v>
      </c>
      <c r="W420" s="130" t="n">
        <v>0</v>
      </c>
      <c r="X420" s="130" t="n">
        <v>0</v>
      </c>
      <c r="Y420" s="130" t="n">
        <v>0</v>
      </c>
      <c r="Z420" s="130" t="n">
        <v>0</v>
      </c>
      <c r="AA420" s="130" t="n">
        <v>0</v>
      </c>
      <c r="AB420" s="130" t="n">
        <v>0</v>
      </c>
      <c r="AC420" s="130" t="n">
        <v>0</v>
      </c>
      <c r="AD420" s="130" t="n">
        <v>0</v>
      </c>
      <c r="AE420" s="130" t="n">
        <v>0</v>
      </c>
      <c r="AF420" s="130" t="n">
        <v>0</v>
      </c>
      <c r="AG420" s="130" t="n">
        <v>0</v>
      </c>
      <c r="AH420" s="130" t="n">
        <v>0</v>
      </c>
      <c r="AI420" s="130" t="n">
        <v>0</v>
      </c>
      <c r="AJ420" s="130" t="n">
        <v>0</v>
      </c>
      <c r="AK420" s="130" t="n">
        <v>0</v>
      </c>
      <c r="AL420" s="130" t="n">
        <v>0</v>
      </c>
      <c r="AM420" s="130" t="n">
        <v>0</v>
      </c>
      <c r="AN420" s="130" t="n">
        <v>0</v>
      </c>
      <c r="AO420" s="130" t="n">
        <v>0</v>
      </c>
      <c r="AP420" s="130" t="n">
        <v>0</v>
      </c>
      <c r="AQ420" s="130" t="n">
        <v>0</v>
      </c>
      <c r="AR420" s="130" t="n">
        <v>0</v>
      </c>
      <c r="AS420" s="130" t="n">
        <v>0</v>
      </c>
      <c r="AT420" s="130" t="n">
        <v>0</v>
      </c>
      <c r="AU420" s="130" t="n">
        <v>0</v>
      </c>
      <c r="AV420" s="130" t="n">
        <v>0</v>
      </c>
      <c r="AW420" s="130" t="n">
        <v>0</v>
      </c>
      <c r="AX420" s="130" t="n">
        <v>0</v>
      </c>
      <c r="AY420" s="130" t="n">
        <v>0</v>
      </c>
    </row>
    <row r="421">
      <c r="A421" t="inlineStr">
        <is>
          <t>R15</t>
        </is>
      </c>
      <c r="B421" t="inlineStr">
        <is>
          <t>Marítimo</t>
        </is>
      </c>
      <c r="C421" t="inlineStr">
        <is>
          <t>Hidrógeno-Fuel-Cell</t>
        </is>
      </c>
      <c r="D421" t="inlineStr">
        <is>
          <t>%</t>
        </is>
      </c>
      <c r="E421" s="63" t="n">
        <v>0</v>
      </c>
      <c r="F421" s="63" t="n">
        <v>0</v>
      </c>
      <c r="G421" s="63" t="n">
        <v>0</v>
      </c>
      <c r="H421" s="63" t="n">
        <v>0</v>
      </c>
      <c r="I421" s="63" t="n">
        <v>0</v>
      </c>
      <c r="J421" s="63" t="n">
        <v>0</v>
      </c>
      <c r="K421" s="130" t="n">
        <v>0</v>
      </c>
      <c r="L421" s="130" t="n">
        <v>0</v>
      </c>
      <c r="M421" s="130" t="n">
        <v>0</v>
      </c>
      <c r="N421" s="130" t="n">
        <v>0</v>
      </c>
      <c r="O421" s="130" t="n">
        <v>0</v>
      </c>
      <c r="P421" s="130" t="n">
        <v>0</v>
      </c>
      <c r="Q421" s="130" t="n">
        <v>0</v>
      </c>
      <c r="R421" s="130" t="n">
        <v>0</v>
      </c>
      <c r="S421" s="130" t="n">
        <v>0</v>
      </c>
      <c r="T421" s="130" t="n">
        <v>0</v>
      </c>
      <c r="U421" s="130" t="n">
        <v>0</v>
      </c>
      <c r="V421" s="130" t="n">
        <v>0</v>
      </c>
      <c r="W421" s="130" t="n">
        <v>0</v>
      </c>
      <c r="X421" s="130" t="n">
        <v>0</v>
      </c>
      <c r="Y421" s="130" t="n">
        <v>0</v>
      </c>
      <c r="Z421" s="130" t="n">
        <v>0</v>
      </c>
      <c r="AA421" s="130" t="n">
        <v>0</v>
      </c>
      <c r="AB421" s="130" t="n">
        <v>0</v>
      </c>
      <c r="AC421" s="130" t="n">
        <v>0</v>
      </c>
      <c r="AD421" s="130" t="n">
        <v>0</v>
      </c>
      <c r="AE421" s="130" t="n">
        <v>0</v>
      </c>
      <c r="AF421" s="130" t="n">
        <v>0</v>
      </c>
      <c r="AG421" s="130" t="n">
        <v>0</v>
      </c>
      <c r="AH421" s="130" t="n">
        <v>0</v>
      </c>
      <c r="AI421" s="130" t="n">
        <v>0</v>
      </c>
      <c r="AJ421" s="130" t="n">
        <v>0</v>
      </c>
      <c r="AK421" s="130" t="n">
        <v>0</v>
      </c>
      <c r="AL421" s="130" t="n">
        <v>0</v>
      </c>
      <c r="AM421" s="130" t="n">
        <v>0</v>
      </c>
      <c r="AN421" s="130" t="n">
        <v>0</v>
      </c>
      <c r="AO421" s="130" t="n">
        <v>0</v>
      </c>
      <c r="AP421" s="130" t="n">
        <v>0</v>
      </c>
      <c r="AQ421" s="130" t="n">
        <v>0</v>
      </c>
      <c r="AR421" s="130" t="n">
        <v>0</v>
      </c>
      <c r="AS421" s="130" t="n">
        <v>0</v>
      </c>
      <c r="AT421" s="130" t="n">
        <v>0</v>
      </c>
      <c r="AU421" s="130" t="n">
        <v>0</v>
      </c>
      <c r="AV421" s="130" t="n">
        <v>0</v>
      </c>
      <c r="AW421" s="130" t="n">
        <v>0</v>
      </c>
      <c r="AX421" s="130" t="n">
        <v>0</v>
      </c>
      <c r="AY421" s="130" t="n">
        <v>0</v>
      </c>
    </row>
    <row r="422">
      <c r="A422" t="inlineStr">
        <is>
          <t>R16</t>
        </is>
      </c>
      <c r="B422" t="inlineStr">
        <is>
          <t>Camión liviano</t>
        </is>
      </c>
      <c r="C422" t="inlineStr">
        <is>
          <t>Gasolina</t>
        </is>
      </c>
      <c r="D422" t="inlineStr">
        <is>
          <t>%</t>
        </is>
      </c>
      <c r="E422" s="63" t="n">
        <v>0</v>
      </c>
      <c r="F422" s="63" t="n">
        <v>0</v>
      </c>
      <c r="G422" s="63" t="n">
        <v>0</v>
      </c>
      <c r="H422" s="63" t="n">
        <v>0</v>
      </c>
      <c r="I422" s="63" t="n">
        <v>0</v>
      </c>
      <c r="J422" s="63" t="n">
        <v>0</v>
      </c>
      <c r="K422" s="130" t="n">
        <v>0</v>
      </c>
      <c r="L422" s="130" t="n">
        <v>0</v>
      </c>
      <c r="M422" s="130" t="n">
        <v>0</v>
      </c>
      <c r="N422" s="130" t="n">
        <v>0</v>
      </c>
      <c r="O422" s="130" t="n">
        <v>0</v>
      </c>
      <c r="P422" s="130" t="n">
        <v>0</v>
      </c>
      <c r="Q422" s="130" t="n">
        <v>0</v>
      </c>
      <c r="R422" s="130" t="n">
        <v>0</v>
      </c>
      <c r="S422" s="130" t="n">
        <v>0</v>
      </c>
      <c r="T422" s="130" t="n">
        <v>0</v>
      </c>
      <c r="U422" s="130" t="n">
        <v>0</v>
      </c>
      <c r="V422" s="130" t="n">
        <v>0</v>
      </c>
      <c r="W422" s="130" t="n">
        <v>0</v>
      </c>
      <c r="X422" s="130" t="n">
        <v>0</v>
      </c>
      <c r="Y422" s="130" t="n">
        <v>0</v>
      </c>
      <c r="Z422" s="130" t="n">
        <v>0</v>
      </c>
      <c r="AA422" s="130" t="n">
        <v>0</v>
      </c>
      <c r="AB422" s="130" t="n">
        <v>0</v>
      </c>
      <c r="AC422" s="130" t="n">
        <v>0</v>
      </c>
      <c r="AD422" s="130" t="n">
        <v>0</v>
      </c>
      <c r="AE422" s="130" t="n">
        <v>0</v>
      </c>
      <c r="AF422" s="130" t="n">
        <v>0</v>
      </c>
      <c r="AG422" s="130" t="n">
        <v>0</v>
      </c>
      <c r="AH422" s="130" t="n">
        <v>0</v>
      </c>
      <c r="AI422" s="130" t="n">
        <v>0</v>
      </c>
      <c r="AJ422" s="130" t="n">
        <v>0</v>
      </c>
      <c r="AK422" s="130" t="n">
        <v>0</v>
      </c>
      <c r="AL422" s="130" t="n">
        <v>0</v>
      </c>
      <c r="AM422" s="130" t="n">
        <v>0</v>
      </c>
      <c r="AN422" s="130" t="n">
        <v>0</v>
      </c>
      <c r="AO422" s="130" t="n">
        <v>0</v>
      </c>
      <c r="AP422" s="130" t="n">
        <v>0</v>
      </c>
      <c r="AQ422" s="130" t="n">
        <v>0</v>
      </c>
      <c r="AR422" s="130" t="n">
        <v>0</v>
      </c>
      <c r="AS422" s="130" t="n">
        <v>0</v>
      </c>
      <c r="AT422" s="130" t="n">
        <v>0</v>
      </c>
      <c r="AU422" s="130" t="n">
        <v>0</v>
      </c>
      <c r="AV422" s="130" t="n">
        <v>0</v>
      </c>
      <c r="AW422" s="130" t="n">
        <v>0</v>
      </c>
      <c r="AX422" s="130" t="n">
        <v>0</v>
      </c>
      <c r="AY422" s="130" t="n">
        <v>0</v>
      </c>
    </row>
    <row r="423">
      <c r="A423" t="inlineStr">
        <is>
          <t>R16</t>
        </is>
      </c>
      <c r="B423" t="inlineStr">
        <is>
          <t>Camión liviano</t>
        </is>
      </c>
      <c r="C423" t="inlineStr">
        <is>
          <t>Diesel</t>
        </is>
      </c>
      <c r="D423" t="inlineStr">
        <is>
          <t>%</t>
        </is>
      </c>
      <c r="E423" s="63" t="n">
        <v>0</v>
      </c>
      <c r="F423" s="63" t="n">
        <v>0</v>
      </c>
      <c r="G423" s="63" t="n">
        <v>0</v>
      </c>
      <c r="H423" s="63" t="n">
        <v>0</v>
      </c>
      <c r="I423" s="63" t="n">
        <v>0.9956515830955293</v>
      </c>
      <c r="J423" s="63" t="n">
        <v>0.9972859275342651</v>
      </c>
      <c r="K423" s="130" t="n">
        <v>0.9972859275342651</v>
      </c>
      <c r="L423" s="130" t="n">
        <v>0.9958084494272395</v>
      </c>
      <c r="M423" s="130" t="n">
        <v>0.9952859275342651</v>
      </c>
      <c r="N423" s="130" t="n">
        <v>0.9946072135080587</v>
      </c>
      <c r="O423" s="130" t="n">
        <v>0.9937303554566732</v>
      </c>
      <c r="P423" s="130" t="n">
        <v>0.9925939099268657</v>
      </c>
      <c r="Q423" s="130" t="n">
        <v>0.9911038521898748</v>
      </c>
      <c r="R423" s="130" t="n">
        <v>0.9891170748774536</v>
      </c>
      <c r="S423" s="130" t="n">
        <v>0.9864220627183986</v>
      </c>
      <c r="T423" s="130" t="n">
        <v>0.9827161784269596</v>
      </c>
      <c r="U423" s="130" t="n">
        <v>0.9775783226792345</v>
      </c>
      <c r="V423" s="130" t="n">
        <v>0.9704368501953891</v>
      </c>
      <c r="W423" s="130" t="n">
        <v>0.9605362078955171</v>
      </c>
      <c r="X423" s="130" t="n">
        <v>0.9469124065876492</v>
      </c>
      <c r="Y423" s="130" t="n">
        <v>0.9283977804771482</v>
      </c>
      <c r="Z423" s="130" t="n">
        <v>0.9036885898736398</v>
      </c>
      <c r="AA423" s="130" t="n">
        <v>0.8715185992005382</v>
      </c>
      <c r="AB423" s="130" t="n">
        <v>0.8309717195962888</v>
      </c>
      <c r="AC423" s="130" t="n">
        <v>0.7819132348458576</v>
      </c>
      <c r="AD423" s="130" t="n">
        <v>0.7254128802940012</v>
      </c>
      <c r="AE423" s="130" t="n">
        <v>0.6639244891907727</v>
      </c>
      <c r="AF423" s="130" t="n">
        <v>0.6009990634590713</v>
      </c>
      <c r="AG423" s="130" t="n">
        <v>0.5405288528504719</v>
      </c>
      <c r="AH423" s="130" t="n">
        <v>0.4858308410077985</v>
      </c>
      <c r="AI423" s="130" t="n">
        <v>0.4389973034657562</v>
      </c>
      <c r="AJ423" s="130" t="n">
        <v>0.4007460062149679</v>
      </c>
      <c r="AK423" s="130" t="n">
        <v>0.3706905575568636</v>
      </c>
      <c r="AL423" s="130" t="n">
        <v>0.347785264428746</v>
      </c>
      <c r="AM423" s="130" t="n">
        <v>0.3307321740196167</v>
      </c>
      <c r="AN423" s="130" t="n">
        <v>0.318255622512665</v>
      </c>
      <c r="AO423" s="130" t="n">
        <v>0.3092434307922672</v>
      </c>
      <c r="AP423" s="130" t="n">
        <v>0.3027936318777138</v>
      </c>
      <c r="AQ423" s="130" t="n">
        <v>0.2982081914516448</v>
      </c>
      <c r="AR423" s="130" t="n">
        <v>0.2949635565406946</v>
      </c>
      <c r="AS423" s="130" t="n">
        <v>0.292675330221189</v>
      </c>
      <c r="AT423" s="130" t="n">
        <v>0.2910653969876538</v>
      </c>
      <c r="AU423" s="130" t="n">
        <v>0.289934570773248</v>
      </c>
      <c r="AV423" s="130" t="n">
        <v>0.2891411978225371</v>
      </c>
      <c r="AW423" s="130" t="n">
        <v>0.2885850330082922</v>
      </c>
      <c r="AX423" s="130" t="n">
        <v>0.2881953778245142</v>
      </c>
      <c r="AY423" s="130" t="n">
        <v>0.287922490841881</v>
      </c>
    </row>
    <row r="424">
      <c r="A424" t="inlineStr">
        <is>
          <t>R16</t>
        </is>
      </c>
      <c r="B424" t="inlineStr">
        <is>
          <t>Camión liviano</t>
        </is>
      </c>
      <c r="C424" t="inlineStr">
        <is>
          <t>Eléctrico</t>
        </is>
      </c>
      <c r="D424" t="inlineStr">
        <is>
          <t>%</t>
        </is>
      </c>
      <c r="E424" s="63" t="n">
        <v>0</v>
      </c>
      <c r="F424" s="63" t="n">
        <v>0</v>
      </c>
      <c r="G424" s="63" t="n">
        <v>0</v>
      </c>
      <c r="H424" s="63" t="n">
        <v>0</v>
      </c>
      <c r="I424" s="63" t="n">
        <v>0.001087104226117679</v>
      </c>
      <c r="J424" s="63" t="n">
        <v>0</v>
      </c>
      <c r="K424" s="130" t="n">
        <v>0</v>
      </c>
      <c r="L424" s="130" t="n">
        <v>0</v>
      </c>
      <c r="M424" s="130" t="n">
        <v>0</v>
      </c>
      <c r="N424" s="130" t="n">
        <v>0</v>
      </c>
      <c r="O424" s="130" t="n">
        <v>0</v>
      </c>
      <c r="P424" s="130" t="n">
        <v>0</v>
      </c>
      <c r="Q424" s="130" t="n">
        <v>0</v>
      </c>
      <c r="R424" s="130" t="n">
        <v>0</v>
      </c>
      <c r="S424" s="130" t="n">
        <v>0</v>
      </c>
      <c r="T424" s="130" t="n">
        <v>0</v>
      </c>
      <c r="U424" s="130" t="n">
        <v>0</v>
      </c>
      <c r="V424" s="130" t="n">
        <v>0</v>
      </c>
      <c r="W424" s="130" t="n">
        <v>0</v>
      </c>
      <c r="X424" s="130" t="n">
        <v>0</v>
      </c>
      <c r="Y424" s="130" t="n">
        <v>0</v>
      </c>
      <c r="Z424" s="130" t="n">
        <v>0</v>
      </c>
      <c r="AA424" s="130" t="n">
        <v>0</v>
      </c>
      <c r="AB424" s="130" t="n">
        <v>0</v>
      </c>
      <c r="AC424" s="130" t="n">
        <v>0</v>
      </c>
      <c r="AD424" s="130" t="n">
        <v>0</v>
      </c>
      <c r="AE424" s="130" t="n">
        <v>0</v>
      </c>
      <c r="AF424" s="130" t="n">
        <v>0</v>
      </c>
      <c r="AG424" s="130" t="n">
        <v>0</v>
      </c>
      <c r="AH424" s="130" t="n">
        <v>0</v>
      </c>
      <c r="AI424" s="130" t="n">
        <v>0</v>
      </c>
      <c r="AJ424" s="130" t="n">
        <v>0</v>
      </c>
      <c r="AK424" s="130" t="n">
        <v>0</v>
      </c>
      <c r="AL424" s="130" t="n">
        <v>0</v>
      </c>
      <c r="AM424" s="130" t="n">
        <v>0</v>
      </c>
      <c r="AN424" s="130" t="n">
        <v>0</v>
      </c>
      <c r="AO424" s="130" t="n">
        <v>0</v>
      </c>
      <c r="AP424" s="130" t="n">
        <v>0</v>
      </c>
      <c r="AQ424" s="130" t="n">
        <v>0</v>
      </c>
      <c r="AR424" s="130" t="n">
        <v>0</v>
      </c>
      <c r="AS424" s="130" t="n">
        <v>0</v>
      </c>
      <c r="AT424" s="130" t="n">
        <v>0</v>
      </c>
      <c r="AU424" s="130" t="n">
        <v>0</v>
      </c>
      <c r="AV424" s="130" t="n">
        <v>0</v>
      </c>
      <c r="AW424" s="130" t="n">
        <v>0</v>
      </c>
      <c r="AX424" s="130" t="n">
        <v>0</v>
      </c>
      <c r="AY424" s="130" t="n">
        <v>0</v>
      </c>
    </row>
    <row r="425">
      <c r="A425" t="inlineStr">
        <is>
          <t>R16</t>
        </is>
      </c>
      <c r="B425" t="inlineStr">
        <is>
          <t>Camión liviano</t>
        </is>
      </c>
      <c r="C425" t="inlineStr">
        <is>
          <t>GLP</t>
        </is>
      </c>
      <c r="D425" t="inlineStr">
        <is>
          <t>%</t>
        </is>
      </c>
      <c r="E425" s="63" t="n">
        <v>0</v>
      </c>
      <c r="F425" s="63" t="n">
        <v>0</v>
      </c>
      <c r="G425" s="63" t="n">
        <v>0</v>
      </c>
      <c r="H425" s="63" t="n">
        <v>0</v>
      </c>
      <c r="I425" s="63" t="n">
        <v>0.003261312678353037</v>
      </c>
      <c r="J425" s="63" t="n">
        <v>0.002714072465734835</v>
      </c>
      <c r="K425" s="130" t="n">
        <v>0.002714072465734835</v>
      </c>
      <c r="L425" s="130" t="n">
        <v>0.002708904155000321</v>
      </c>
      <c r="M425" s="130" t="n">
        <v>0.002706942730893942</v>
      </c>
      <c r="N425" s="130" t="n">
        <v>0.002704240106991835</v>
      </c>
      <c r="O425" s="130" t="n">
        <v>0.00270051905379151</v>
      </c>
      <c r="P425" s="130" t="n">
        <v>0.002695401215348072</v>
      </c>
      <c r="Q425" s="130" t="n">
        <v>0.002688372510504646</v>
      </c>
      <c r="R425" s="130" t="n">
        <v>0.002678738738581553</v>
      </c>
      <c r="S425" s="130" t="n">
        <v>0.002665570472806707</v>
      </c>
      <c r="T425" s="130" t="n">
        <v>0.002647638146828877</v>
      </c>
      <c r="U425" s="130" t="n">
        <v>0.002623342169344382</v>
      </c>
      <c r="V425" s="130" t="n">
        <v>0.002590650268903468</v>
      </c>
      <c r="W425" s="130" t="n">
        <v>0.002547066493762299</v>
      </c>
      <c r="X425" s="130" t="n">
        <v>0.002489673757383442</v>
      </c>
      <c r="Y425" s="130" t="n">
        <v>0.002415311220586708</v>
      </c>
      <c r="Z425" s="130" t="n">
        <v>0.00232095767227247</v>
      </c>
      <c r="AA425" s="130" t="n">
        <v>0.002204368926118173</v>
      </c>
      <c r="AB425" s="130" t="n">
        <v>0.002064930718957858</v>
      </c>
      <c r="AC425" s="130" t="n">
        <v>0.001904528861802428</v>
      </c>
      <c r="AD425" s="130" t="n">
        <v>0.001728065355160681</v>
      </c>
      <c r="AE425" s="130" t="n">
        <v>0.001543213278851692</v>
      </c>
      <c r="AF425" s="130" t="n">
        <v>0.001359249735332723</v>
      </c>
      <c r="AG425" s="130" t="n">
        <v>0.001185276865076155</v>
      </c>
      <c r="AH425" s="130" t="n">
        <v>0.001028512133881005</v>
      </c>
      <c r="AI425" s="130" t="n">
        <v>0.0008932852168217391</v>
      </c>
      <c r="AJ425" s="130" t="n">
        <v>0.0007809589821739592</v>
      </c>
      <c r="AK425" s="130" t="n">
        <v>0.000690544889013717</v>
      </c>
      <c r="AL425" s="130" t="n">
        <v>0.0006195936880907854</v>
      </c>
      <c r="AM425" s="130" t="n">
        <v>0.0005650175059483888</v>
      </c>
      <c r="AN425" s="130" t="n">
        <v>0.0005236790434661242</v>
      </c>
      <c r="AO425" s="130" t="n">
        <v>0.0004927314387468361</v>
      </c>
      <c r="AP425" s="130" t="n">
        <v>0.0004697650738766136</v>
      </c>
      <c r="AQ425" s="130" t="n">
        <v>0.0004528322760155214</v>
      </c>
      <c r="AR425" s="130" t="n">
        <v>0.0004404078080408394</v>
      </c>
      <c r="AS425" s="130" t="n">
        <v>0.00043132344931499</v>
      </c>
      <c r="AT425" s="130" t="n">
        <v>0.0004246983921425838</v>
      </c>
      <c r="AU425" s="130" t="n">
        <v>0.0004198759493107125</v>
      </c>
      <c r="AV425" s="130" t="n">
        <v>0.0004163704568494553</v>
      </c>
      <c r="AW425" s="130" t="n">
        <v>0.0004138248107682634</v>
      </c>
      <c r="AX425" s="130" t="n">
        <v>0.0004119775315051584</v>
      </c>
      <c r="AY425" s="130" t="n">
        <v>0.0004106377348938366</v>
      </c>
    </row>
    <row r="426">
      <c r="A426" t="inlineStr">
        <is>
          <t>R16</t>
        </is>
      </c>
      <c r="B426" t="inlineStr">
        <is>
          <t>Camión liviano</t>
        </is>
      </c>
      <c r="C426" t="inlineStr">
        <is>
          <t>GNC</t>
        </is>
      </c>
      <c r="D426" t="inlineStr">
        <is>
          <t>%</t>
        </is>
      </c>
      <c r="E426" s="63" t="n">
        <v>0</v>
      </c>
      <c r="F426" s="63" t="n">
        <v>0</v>
      </c>
      <c r="G426" s="63" t="n">
        <v>0</v>
      </c>
      <c r="H426" s="63" t="n">
        <v>0</v>
      </c>
      <c r="I426" s="63" t="n">
        <v>0</v>
      </c>
      <c r="J426" s="63" t="n">
        <v>0</v>
      </c>
      <c r="K426" s="130" t="n">
        <v>0</v>
      </c>
      <c r="L426" s="130" t="n">
        <v>0</v>
      </c>
      <c r="M426" s="130" t="n">
        <v>0</v>
      </c>
      <c r="N426" s="130" t="n">
        <v>0</v>
      </c>
      <c r="O426" s="130" t="n">
        <v>0</v>
      </c>
      <c r="P426" s="130" t="n">
        <v>0</v>
      </c>
      <c r="Q426" s="130" t="n">
        <v>0</v>
      </c>
      <c r="R426" s="130" t="n">
        <v>0</v>
      </c>
      <c r="S426" s="130" t="n">
        <v>0</v>
      </c>
      <c r="T426" s="130" t="n">
        <v>0</v>
      </c>
      <c r="U426" s="130" t="n">
        <v>0</v>
      </c>
      <c r="V426" s="130" t="n">
        <v>0</v>
      </c>
      <c r="W426" s="130" t="n">
        <v>0</v>
      </c>
      <c r="X426" s="130" t="n">
        <v>0</v>
      </c>
      <c r="Y426" s="130" t="n">
        <v>0</v>
      </c>
      <c r="Z426" s="130" t="n">
        <v>0</v>
      </c>
      <c r="AA426" s="130" t="n">
        <v>0</v>
      </c>
      <c r="AB426" s="130" t="n">
        <v>0</v>
      </c>
      <c r="AC426" s="130" t="n">
        <v>0</v>
      </c>
      <c r="AD426" s="130" t="n">
        <v>0</v>
      </c>
      <c r="AE426" s="130" t="n">
        <v>0</v>
      </c>
      <c r="AF426" s="130" t="n">
        <v>0</v>
      </c>
      <c r="AG426" s="130" t="n">
        <v>0</v>
      </c>
      <c r="AH426" s="130" t="n">
        <v>0</v>
      </c>
      <c r="AI426" s="130" t="n">
        <v>0</v>
      </c>
      <c r="AJ426" s="130" t="n">
        <v>0</v>
      </c>
      <c r="AK426" s="130" t="n">
        <v>0</v>
      </c>
      <c r="AL426" s="130" t="n">
        <v>0</v>
      </c>
      <c r="AM426" s="130" t="n">
        <v>0</v>
      </c>
      <c r="AN426" s="130" t="n">
        <v>0</v>
      </c>
      <c r="AO426" s="130" t="n">
        <v>0</v>
      </c>
      <c r="AP426" s="130" t="n">
        <v>0</v>
      </c>
      <c r="AQ426" s="130" t="n">
        <v>0</v>
      </c>
      <c r="AR426" s="130" t="n">
        <v>0</v>
      </c>
      <c r="AS426" s="130" t="n">
        <v>0</v>
      </c>
      <c r="AT426" s="130" t="n">
        <v>0</v>
      </c>
      <c r="AU426" s="130" t="n">
        <v>0</v>
      </c>
      <c r="AV426" s="130" t="n">
        <v>0</v>
      </c>
      <c r="AW426" s="130" t="n">
        <v>0</v>
      </c>
      <c r="AX426" s="130" t="n">
        <v>0</v>
      </c>
      <c r="AY426" s="130" t="n">
        <v>0</v>
      </c>
    </row>
    <row r="427">
      <c r="A427" t="inlineStr">
        <is>
          <t>R16</t>
        </is>
      </c>
      <c r="B427" t="inlineStr">
        <is>
          <t>Camión liviano</t>
        </is>
      </c>
      <c r="C427" t="inlineStr">
        <is>
          <t>Hidrógeno-Comb-Directa</t>
        </is>
      </c>
      <c r="D427" t="inlineStr">
        <is>
          <t>%</t>
        </is>
      </c>
      <c r="E427" s="63" t="n">
        <v>0</v>
      </c>
      <c r="F427" s="63" t="n">
        <v>0</v>
      </c>
      <c r="G427" s="63" t="n">
        <v>0</v>
      </c>
      <c r="H427" s="63" t="n">
        <v>0</v>
      </c>
      <c r="I427" s="63" t="n">
        <v>0</v>
      </c>
      <c r="J427" s="63" t="n">
        <v>0</v>
      </c>
      <c r="K427" s="71" t="n">
        <v>0</v>
      </c>
      <c r="L427" s="71" t="n">
        <v>0.000777508228522504</v>
      </c>
      <c r="M427" s="71" t="n">
        <v>0.001</v>
      </c>
      <c r="N427" s="71" t="n">
        <v>0.001250341200009448</v>
      </c>
      <c r="O427" s="71" t="n">
        <v>0.001515853309977464</v>
      </c>
      <c r="P427" s="71" t="n">
        <v>0.001780375585581813</v>
      </c>
      <c r="Q427" s="71" t="n">
        <v>0.002027983367962302</v>
      </c>
      <c r="R427" s="71" t="n">
        <v>0.002246594447847678</v>
      </c>
      <c r="S427" s="71" t="n">
        <v>0.002429861378661591</v>
      </c>
      <c r="T427" s="71" t="n">
        <v>0.00257694323603277</v>
      </c>
      <c r="U427" s="71" t="n">
        <v>0.002690908188994707</v>
      </c>
      <c r="V427" s="71" t="n">
        <v>0.002776831462149613</v>
      </c>
      <c r="W427" s="71" t="n">
        <v>0.00284028691880296</v>
      </c>
      <c r="X427" s="71" t="n">
        <v>0.002886437420502082</v>
      </c>
      <c r="Y427" s="71" t="n">
        <v>0.002919629679503655</v>
      </c>
      <c r="Z427" s="71" t="n">
        <v>0.002943310985180656</v>
      </c>
      <c r="AA427" s="71" t="n">
        <v>0.002960109873126804</v>
      </c>
      <c r="AB427" s="71" t="n">
        <v>0.002971978071875217</v>
      </c>
      <c r="AC427" s="71" t="n">
        <v>0.002980338671474984</v>
      </c>
      <c r="AD427" s="71" t="n">
        <v>0.002986216378370161</v>
      </c>
      <c r="AE427" s="71" t="n">
        <v>0.002990342652627952</v>
      </c>
      <c r="AF427" s="71" t="n">
        <v>0.002993236480364331</v>
      </c>
      <c r="AG427" s="71" t="n">
        <v>0.002995264544724422</v>
      </c>
      <c r="AH427" s="71" t="n">
        <v>0.002996685160550891</v>
      </c>
      <c r="AI427" s="71" t="n">
        <v>0.002997679927965552</v>
      </c>
      <c r="AJ427" s="71" t="n">
        <v>0.002998376332198952</v>
      </c>
      <c r="AK427" s="71" t="n">
        <v>0.002998863779543957</v>
      </c>
      <c r="AL427" s="71" t="n">
        <v>0.002999204927314111</v>
      </c>
      <c r="AM427" s="71" t="n">
        <v>0.002999443665195523</v>
      </c>
      <c r="AN427" s="71" t="n">
        <v>0.002999610726135422</v>
      </c>
      <c r="AO427" s="71" t="n">
        <v>0.002999727625153023</v>
      </c>
      <c r="AP427" s="71" t="n">
        <v>0.002999809421603156</v>
      </c>
      <c r="AQ427" s="71" t="n">
        <v>0.002999866654985469</v>
      </c>
      <c r="AR427" s="71" t="n">
        <v>0.002999906700909882</v>
      </c>
      <c r="AS427" s="71" t="n">
        <v>0.002999934720579167</v>
      </c>
      <c r="AT427" s="71" t="n">
        <v>0.002999954325483501</v>
      </c>
      <c r="AU427" s="71" t="n">
        <v>0.002999968042649025</v>
      </c>
      <c r="AV427" s="71" t="n">
        <v>0.002999977640247622</v>
      </c>
      <c r="AW427" s="71" t="n">
        <v>0.002999984355460299</v>
      </c>
      <c r="AX427" s="71" t="n">
        <v>0.002999989053928068</v>
      </c>
      <c r="AY427" s="71" t="n">
        <v>0.002999992341325685</v>
      </c>
    </row>
    <row r="428">
      <c r="A428" t="inlineStr">
        <is>
          <t>R16</t>
        </is>
      </c>
      <c r="B428" t="inlineStr">
        <is>
          <t>Camión liviano</t>
        </is>
      </c>
      <c r="C428" t="inlineStr">
        <is>
          <t>Hidrógeno-Fuel-Cell</t>
        </is>
      </c>
      <c r="D428" t="inlineStr">
        <is>
          <t>%</t>
        </is>
      </c>
      <c r="E428" s="63" t="n">
        <v>0</v>
      </c>
      <c r="F428" s="63" t="n">
        <v>0</v>
      </c>
      <c r="G428" s="63" t="n">
        <v>0</v>
      </c>
      <c r="H428" s="63" t="n">
        <v>0</v>
      </c>
      <c r="I428" s="63" t="n">
        <v>0</v>
      </c>
      <c r="J428" s="63" t="n">
        <v>0</v>
      </c>
      <c r="K428" s="130" t="n">
        <v>0</v>
      </c>
      <c r="L428" s="130" t="n">
        <v>0.0006999698785031712</v>
      </c>
      <c r="M428" s="130" t="n">
        <v>0.001</v>
      </c>
      <c r="N428" s="130" t="n">
        <v>0.001428372826197013</v>
      </c>
      <c r="O428" s="130" t="n">
        <v>0.002039718767614486</v>
      </c>
      <c r="P428" s="130" t="n">
        <v>0.0029116420218177</v>
      </c>
      <c r="Q428" s="130" t="n">
        <v>0.004154091976428089</v>
      </c>
      <c r="R428" s="130" t="n">
        <v>0.005922258208963956</v>
      </c>
      <c r="S428" s="130" t="n">
        <v>0.008434003437205075</v>
      </c>
      <c r="T428" s="130" t="n">
        <v>0.01199280587127293</v>
      </c>
      <c r="U428" s="130" t="n">
        <v>0.01701669666603602</v>
      </c>
      <c r="V428" s="130" t="n">
        <v>0.0240722458767266</v>
      </c>
      <c r="W428" s="130" t="n">
        <v>0.0339094327199452</v>
      </c>
      <c r="X428" s="130" t="n">
        <v>0.04748708352611394</v>
      </c>
      <c r="Y428" s="130" t="n">
        <v>0.06596851737761344</v>
      </c>
      <c r="Z428" s="130" t="n">
        <v>0.09065402667544482</v>
      </c>
      <c r="AA428" s="130" t="n">
        <v>0.1228072184606002</v>
      </c>
      <c r="AB428" s="130" t="n">
        <v>0.1633422298661012</v>
      </c>
      <c r="AC428" s="130" t="n">
        <v>0.2123923540169326</v>
      </c>
      <c r="AD428" s="130" t="n">
        <v>0.2688868308618939</v>
      </c>
      <c r="AE428" s="130" t="n">
        <v>0.3303710956908645</v>
      </c>
      <c r="AF428" s="130" t="n">
        <v>0.3932936275948296</v>
      </c>
      <c r="AG428" s="130" t="n">
        <v>0.4537618101390687</v>
      </c>
      <c r="AH428" s="130" t="n">
        <v>0.5084584013659157</v>
      </c>
      <c r="AI428" s="130" t="n">
        <v>0.5552909441405434</v>
      </c>
      <c r="AJ428" s="130" t="n">
        <v>0.5935415449870982</v>
      </c>
      <c r="AK428" s="130" t="n">
        <v>0.6235965061978574</v>
      </c>
      <c r="AL428" s="130" t="n">
        <v>0.6465014581782049</v>
      </c>
      <c r="AM428" s="130" t="n">
        <v>0.6635543098494527</v>
      </c>
      <c r="AN428" s="130" t="n">
        <v>0.6760306942954646</v>
      </c>
      <c r="AO428" s="130" t="n">
        <v>0.6850427691168448</v>
      </c>
      <c r="AP428" s="130" t="n">
        <v>0.6914924862349481</v>
      </c>
      <c r="AQ428" s="130" t="n">
        <v>0.6960778694276348</v>
      </c>
      <c r="AR428" s="130" t="n">
        <v>0.6993224642926605</v>
      </c>
      <c r="AS428" s="130" t="n">
        <v>0.7016106625924969</v>
      </c>
      <c r="AT428" s="130" t="n">
        <v>0.7032205762211278</v>
      </c>
      <c r="AU428" s="130" t="n">
        <v>0.704351388718368</v>
      </c>
      <c r="AV428" s="130" t="n">
        <v>0.7051447520714803</v>
      </c>
      <c r="AW428" s="130" t="n">
        <v>0.7057009101705125</v>
      </c>
      <c r="AX428" s="130" t="n">
        <v>0.7060905606558228</v>
      </c>
      <c r="AY428" s="130" t="n">
        <v>0.7063634443510584</v>
      </c>
    </row>
    <row r="429">
      <c r="A429" t="inlineStr">
        <is>
          <t>R16</t>
        </is>
      </c>
      <c r="B429" t="inlineStr">
        <is>
          <t>Camión mediano</t>
        </is>
      </c>
      <c r="C429" t="inlineStr">
        <is>
          <t>Gasolina</t>
        </is>
      </c>
      <c r="D429" t="inlineStr">
        <is>
          <t>%</t>
        </is>
      </c>
      <c r="E429" s="63" t="n">
        <v>0</v>
      </c>
      <c r="F429" s="63" t="n">
        <v>0</v>
      </c>
      <c r="G429" s="63" t="n">
        <v>0</v>
      </c>
      <c r="H429" s="63" t="n">
        <v>0</v>
      </c>
      <c r="I429" s="63" t="n">
        <v>0</v>
      </c>
      <c r="J429" s="63" t="n">
        <v>0</v>
      </c>
      <c r="K429" s="130" t="n">
        <v>0</v>
      </c>
      <c r="L429" s="130" t="n">
        <v>0</v>
      </c>
      <c r="M429" s="130" t="n">
        <v>0</v>
      </c>
      <c r="N429" s="130" t="n">
        <v>0</v>
      </c>
      <c r="O429" s="130" t="n">
        <v>0</v>
      </c>
      <c r="P429" s="130" t="n">
        <v>0</v>
      </c>
      <c r="Q429" s="130" t="n">
        <v>0</v>
      </c>
      <c r="R429" s="130" t="n">
        <v>0</v>
      </c>
      <c r="S429" s="130" t="n">
        <v>0</v>
      </c>
      <c r="T429" s="130" t="n">
        <v>0</v>
      </c>
      <c r="U429" s="130" t="n">
        <v>0</v>
      </c>
      <c r="V429" s="130" t="n">
        <v>0</v>
      </c>
      <c r="W429" s="130" t="n">
        <v>0</v>
      </c>
      <c r="X429" s="130" t="n">
        <v>0</v>
      </c>
      <c r="Y429" s="130" t="n">
        <v>0</v>
      </c>
      <c r="Z429" s="130" t="n">
        <v>0</v>
      </c>
      <c r="AA429" s="130" t="n">
        <v>0</v>
      </c>
      <c r="AB429" s="130" t="n">
        <v>0</v>
      </c>
      <c r="AC429" s="130" t="n">
        <v>0</v>
      </c>
      <c r="AD429" s="130" t="n">
        <v>0</v>
      </c>
      <c r="AE429" s="130" t="n">
        <v>0</v>
      </c>
      <c r="AF429" s="130" t="n">
        <v>0</v>
      </c>
      <c r="AG429" s="130" t="n">
        <v>0</v>
      </c>
      <c r="AH429" s="130" t="n">
        <v>0</v>
      </c>
      <c r="AI429" s="130" t="n">
        <v>0</v>
      </c>
      <c r="AJ429" s="130" t="n">
        <v>0</v>
      </c>
      <c r="AK429" s="130" t="n">
        <v>0</v>
      </c>
      <c r="AL429" s="130" t="n">
        <v>0</v>
      </c>
      <c r="AM429" s="130" t="n">
        <v>0</v>
      </c>
      <c r="AN429" s="130" t="n">
        <v>0</v>
      </c>
      <c r="AO429" s="130" t="n">
        <v>0</v>
      </c>
      <c r="AP429" s="130" t="n">
        <v>0</v>
      </c>
      <c r="AQ429" s="130" t="n">
        <v>0</v>
      </c>
      <c r="AR429" s="130" t="n">
        <v>0</v>
      </c>
      <c r="AS429" s="130" t="n">
        <v>0</v>
      </c>
      <c r="AT429" s="130" t="n">
        <v>0</v>
      </c>
      <c r="AU429" s="130" t="n">
        <v>0</v>
      </c>
      <c r="AV429" s="130" t="n">
        <v>0</v>
      </c>
      <c r="AW429" s="130" t="n">
        <v>0</v>
      </c>
      <c r="AX429" s="130" t="n">
        <v>0</v>
      </c>
      <c r="AY429" s="130" t="n">
        <v>0</v>
      </c>
    </row>
    <row r="430">
      <c r="A430" t="inlineStr">
        <is>
          <t>R16</t>
        </is>
      </c>
      <c r="B430" t="inlineStr">
        <is>
          <t>Camión mediano</t>
        </is>
      </c>
      <c r="C430" t="inlineStr">
        <is>
          <t>Diesel</t>
        </is>
      </c>
      <c r="D430" t="inlineStr">
        <is>
          <t>%</t>
        </is>
      </c>
      <c r="E430" s="63" t="n">
        <v>0</v>
      </c>
      <c r="F430" s="63" t="n">
        <v>0</v>
      </c>
      <c r="G430" s="63" t="n">
        <v>0</v>
      </c>
      <c r="H430" s="63" t="n">
        <v>0</v>
      </c>
      <c r="I430" s="63" t="n">
        <v>0.9956515830955293</v>
      </c>
      <c r="J430" s="63" t="n">
        <v>0.9972859275342651</v>
      </c>
      <c r="K430" s="130" t="n">
        <v>0.9972859275342651</v>
      </c>
      <c r="L430" s="130" t="n">
        <v>0.9958084494272395</v>
      </c>
      <c r="M430" s="130" t="n">
        <v>0.9952859275342651</v>
      </c>
      <c r="N430" s="130" t="n">
        <v>0.9946072135080587</v>
      </c>
      <c r="O430" s="130" t="n">
        <v>0.9937303554566732</v>
      </c>
      <c r="P430" s="130" t="n">
        <v>0.9925939099268657</v>
      </c>
      <c r="Q430" s="130" t="n">
        <v>0.9911038521898748</v>
      </c>
      <c r="R430" s="130" t="n">
        <v>0.9891170748774536</v>
      </c>
      <c r="S430" s="130" t="n">
        <v>0.9864220627183986</v>
      </c>
      <c r="T430" s="130" t="n">
        <v>0.9827161784269596</v>
      </c>
      <c r="U430" s="130" t="n">
        <v>0.9775783226792345</v>
      </c>
      <c r="V430" s="130" t="n">
        <v>0.9704368501953891</v>
      </c>
      <c r="W430" s="130" t="n">
        <v>0.9605362078955171</v>
      </c>
      <c r="X430" s="130" t="n">
        <v>0.9469124065876492</v>
      </c>
      <c r="Y430" s="130" t="n">
        <v>0.9283977804771482</v>
      </c>
      <c r="Z430" s="130" t="n">
        <v>0.9036885898736398</v>
      </c>
      <c r="AA430" s="130" t="n">
        <v>0.8715185992005382</v>
      </c>
      <c r="AB430" s="130" t="n">
        <v>0.8309717195962888</v>
      </c>
      <c r="AC430" s="130" t="n">
        <v>0.7819132348458576</v>
      </c>
      <c r="AD430" s="130" t="n">
        <v>0.7254128802940012</v>
      </c>
      <c r="AE430" s="130" t="n">
        <v>0.6639244891907727</v>
      </c>
      <c r="AF430" s="130" t="n">
        <v>0.6009990634590713</v>
      </c>
      <c r="AG430" s="130" t="n">
        <v>0.5405288528504719</v>
      </c>
      <c r="AH430" s="130" t="n">
        <v>0.4858308410077985</v>
      </c>
      <c r="AI430" s="130" t="n">
        <v>0.4389973034657562</v>
      </c>
      <c r="AJ430" s="130" t="n">
        <v>0.4007460062149679</v>
      </c>
      <c r="AK430" s="130" t="n">
        <v>0.3706905575568636</v>
      </c>
      <c r="AL430" s="130" t="n">
        <v>0.347785264428746</v>
      </c>
      <c r="AM430" s="130" t="n">
        <v>0.3307321740196167</v>
      </c>
      <c r="AN430" s="130" t="n">
        <v>0.318255622512665</v>
      </c>
      <c r="AO430" s="130" t="n">
        <v>0.3092434307922672</v>
      </c>
      <c r="AP430" s="130" t="n">
        <v>0.3027936318777138</v>
      </c>
      <c r="AQ430" s="130" t="n">
        <v>0.2982081914516448</v>
      </c>
      <c r="AR430" s="130" t="n">
        <v>0.2949635565406946</v>
      </c>
      <c r="AS430" s="130" t="n">
        <v>0.292675330221189</v>
      </c>
      <c r="AT430" s="130" t="n">
        <v>0.2910653969876538</v>
      </c>
      <c r="AU430" s="130" t="n">
        <v>0.289934570773248</v>
      </c>
      <c r="AV430" s="130" t="n">
        <v>0.2891411978225371</v>
      </c>
      <c r="AW430" s="130" t="n">
        <v>0.2885850330082922</v>
      </c>
      <c r="AX430" s="130" t="n">
        <v>0.2881953778245142</v>
      </c>
      <c r="AY430" s="130" t="n">
        <v>0.287922490841881</v>
      </c>
    </row>
    <row r="431">
      <c r="A431" t="inlineStr">
        <is>
          <t>R16</t>
        </is>
      </c>
      <c r="B431" t="inlineStr">
        <is>
          <t>Camión mediano</t>
        </is>
      </c>
      <c r="C431" t="inlineStr">
        <is>
          <t>Eléctrico</t>
        </is>
      </c>
      <c r="D431" t="inlineStr">
        <is>
          <t>%</t>
        </is>
      </c>
      <c r="E431" s="63" t="n">
        <v>0</v>
      </c>
      <c r="F431" s="63" t="n">
        <v>0</v>
      </c>
      <c r="G431" s="63" t="n">
        <v>0</v>
      </c>
      <c r="H431" s="63" t="n">
        <v>0</v>
      </c>
      <c r="I431" s="63" t="n">
        <v>0.001087104226117679</v>
      </c>
      <c r="J431" s="63" t="n">
        <v>0</v>
      </c>
      <c r="K431" s="130" t="n">
        <v>0</v>
      </c>
      <c r="L431" s="130" t="n">
        <v>0</v>
      </c>
      <c r="M431" s="130" t="n">
        <v>0</v>
      </c>
      <c r="N431" s="130" t="n">
        <v>0</v>
      </c>
      <c r="O431" s="130" t="n">
        <v>0</v>
      </c>
      <c r="P431" s="130" t="n">
        <v>0</v>
      </c>
      <c r="Q431" s="130" t="n">
        <v>0</v>
      </c>
      <c r="R431" s="130" t="n">
        <v>0</v>
      </c>
      <c r="S431" s="130" t="n">
        <v>0</v>
      </c>
      <c r="T431" s="130" t="n">
        <v>0</v>
      </c>
      <c r="U431" s="130" t="n">
        <v>0</v>
      </c>
      <c r="V431" s="130" t="n">
        <v>0</v>
      </c>
      <c r="W431" s="130" t="n">
        <v>0</v>
      </c>
      <c r="X431" s="130" t="n">
        <v>0</v>
      </c>
      <c r="Y431" s="130" t="n">
        <v>0</v>
      </c>
      <c r="Z431" s="130" t="n">
        <v>0</v>
      </c>
      <c r="AA431" s="130" t="n">
        <v>0</v>
      </c>
      <c r="AB431" s="130" t="n">
        <v>0</v>
      </c>
      <c r="AC431" s="130" t="n">
        <v>0</v>
      </c>
      <c r="AD431" s="130" t="n">
        <v>0</v>
      </c>
      <c r="AE431" s="130" t="n">
        <v>0</v>
      </c>
      <c r="AF431" s="130" t="n">
        <v>0</v>
      </c>
      <c r="AG431" s="130" t="n">
        <v>0</v>
      </c>
      <c r="AH431" s="130" t="n">
        <v>0</v>
      </c>
      <c r="AI431" s="130" t="n">
        <v>0</v>
      </c>
      <c r="AJ431" s="130" t="n">
        <v>0</v>
      </c>
      <c r="AK431" s="130" t="n">
        <v>0</v>
      </c>
      <c r="AL431" s="130" t="n">
        <v>0</v>
      </c>
      <c r="AM431" s="130" t="n">
        <v>0</v>
      </c>
      <c r="AN431" s="130" t="n">
        <v>0</v>
      </c>
      <c r="AO431" s="130" t="n">
        <v>0</v>
      </c>
      <c r="AP431" s="130" t="n">
        <v>0</v>
      </c>
      <c r="AQ431" s="130" t="n">
        <v>0</v>
      </c>
      <c r="AR431" s="130" t="n">
        <v>0</v>
      </c>
      <c r="AS431" s="130" t="n">
        <v>0</v>
      </c>
      <c r="AT431" s="130" t="n">
        <v>0</v>
      </c>
      <c r="AU431" s="130" t="n">
        <v>0</v>
      </c>
      <c r="AV431" s="130" t="n">
        <v>0</v>
      </c>
      <c r="AW431" s="130" t="n">
        <v>0</v>
      </c>
      <c r="AX431" s="130" t="n">
        <v>0</v>
      </c>
      <c r="AY431" s="130" t="n">
        <v>0</v>
      </c>
    </row>
    <row r="432">
      <c r="A432" t="inlineStr">
        <is>
          <t>R16</t>
        </is>
      </c>
      <c r="B432" t="inlineStr">
        <is>
          <t>Camión mediano</t>
        </is>
      </c>
      <c r="C432" t="inlineStr">
        <is>
          <t>GLP</t>
        </is>
      </c>
      <c r="D432" t="inlineStr">
        <is>
          <t>%</t>
        </is>
      </c>
      <c r="E432" s="63" t="n">
        <v>0</v>
      </c>
      <c r="F432" s="63" t="n">
        <v>0</v>
      </c>
      <c r="G432" s="63" t="n">
        <v>0</v>
      </c>
      <c r="H432" s="63" t="n">
        <v>0</v>
      </c>
      <c r="I432" s="63" t="n">
        <v>0.003261312678353037</v>
      </c>
      <c r="J432" s="63" t="n">
        <v>0.002714072465734835</v>
      </c>
      <c r="K432" s="130" t="n">
        <v>0.002714072465734835</v>
      </c>
      <c r="L432" s="130" t="n">
        <v>0.002708904155000321</v>
      </c>
      <c r="M432" s="130" t="n">
        <v>0.002706942730893942</v>
      </c>
      <c r="N432" s="130" t="n">
        <v>0.002704240106991835</v>
      </c>
      <c r="O432" s="130" t="n">
        <v>0.00270051905379151</v>
      </c>
      <c r="P432" s="130" t="n">
        <v>0.002695401215348072</v>
      </c>
      <c r="Q432" s="130" t="n">
        <v>0.002688372510504646</v>
      </c>
      <c r="R432" s="130" t="n">
        <v>0.002678738738581553</v>
      </c>
      <c r="S432" s="130" t="n">
        <v>0.002665570472806707</v>
      </c>
      <c r="T432" s="130" t="n">
        <v>0.002647638146828877</v>
      </c>
      <c r="U432" s="130" t="n">
        <v>0.002623342169344382</v>
      </c>
      <c r="V432" s="130" t="n">
        <v>0.002590650268903468</v>
      </c>
      <c r="W432" s="130" t="n">
        <v>0.002547066493762299</v>
      </c>
      <c r="X432" s="130" t="n">
        <v>0.002489673757383442</v>
      </c>
      <c r="Y432" s="130" t="n">
        <v>0.002415311220586708</v>
      </c>
      <c r="Z432" s="130" t="n">
        <v>0.00232095767227247</v>
      </c>
      <c r="AA432" s="130" t="n">
        <v>0.002204368926118173</v>
      </c>
      <c r="AB432" s="130" t="n">
        <v>0.002064930718957858</v>
      </c>
      <c r="AC432" s="130" t="n">
        <v>0.001904528861802428</v>
      </c>
      <c r="AD432" s="130" t="n">
        <v>0.001728065355160681</v>
      </c>
      <c r="AE432" s="130" t="n">
        <v>0.001543213278851692</v>
      </c>
      <c r="AF432" s="130" t="n">
        <v>0.001359249735332723</v>
      </c>
      <c r="AG432" s="130" t="n">
        <v>0.001185276865076155</v>
      </c>
      <c r="AH432" s="130" t="n">
        <v>0.001028512133881005</v>
      </c>
      <c r="AI432" s="130" t="n">
        <v>0.0008932852168217391</v>
      </c>
      <c r="AJ432" s="130" t="n">
        <v>0.0007809589821739592</v>
      </c>
      <c r="AK432" s="130" t="n">
        <v>0.000690544889013717</v>
      </c>
      <c r="AL432" s="130" t="n">
        <v>0.0006195936880907854</v>
      </c>
      <c r="AM432" s="130" t="n">
        <v>0.0005650175059483888</v>
      </c>
      <c r="AN432" s="130" t="n">
        <v>0.0005236790434661242</v>
      </c>
      <c r="AO432" s="130" t="n">
        <v>0.0004927314387468361</v>
      </c>
      <c r="AP432" s="130" t="n">
        <v>0.0004697650738766136</v>
      </c>
      <c r="AQ432" s="130" t="n">
        <v>0.0004528322760155214</v>
      </c>
      <c r="AR432" s="130" t="n">
        <v>0.0004404078080408394</v>
      </c>
      <c r="AS432" s="130" t="n">
        <v>0.00043132344931499</v>
      </c>
      <c r="AT432" s="130" t="n">
        <v>0.0004246983921425838</v>
      </c>
      <c r="AU432" s="130" t="n">
        <v>0.0004198759493107125</v>
      </c>
      <c r="AV432" s="130" t="n">
        <v>0.0004163704568494553</v>
      </c>
      <c r="AW432" s="130" t="n">
        <v>0.0004138248107682634</v>
      </c>
      <c r="AX432" s="130" t="n">
        <v>0.0004119775315051584</v>
      </c>
      <c r="AY432" s="130" t="n">
        <v>0.0004106377348938366</v>
      </c>
    </row>
    <row r="433">
      <c r="A433" t="inlineStr">
        <is>
          <t>R16</t>
        </is>
      </c>
      <c r="B433" t="inlineStr">
        <is>
          <t>Camión mediano</t>
        </is>
      </c>
      <c r="C433" t="inlineStr">
        <is>
          <t>GNC</t>
        </is>
      </c>
      <c r="D433" t="inlineStr">
        <is>
          <t>%</t>
        </is>
      </c>
      <c r="E433" s="63" t="n">
        <v>0</v>
      </c>
      <c r="F433" s="63" t="n">
        <v>0</v>
      </c>
      <c r="G433" s="63" t="n">
        <v>0</v>
      </c>
      <c r="H433" s="63" t="n">
        <v>0</v>
      </c>
      <c r="I433" s="63" t="n">
        <v>0</v>
      </c>
      <c r="J433" s="63" t="n">
        <v>0</v>
      </c>
      <c r="K433" s="130" t="n">
        <v>0</v>
      </c>
      <c r="L433" s="130" t="n">
        <v>0</v>
      </c>
      <c r="M433" s="130" t="n">
        <v>0</v>
      </c>
      <c r="N433" s="130" t="n">
        <v>0</v>
      </c>
      <c r="O433" s="130" t="n">
        <v>0</v>
      </c>
      <c r="P433" s="130" t="n">
        <v>0</v>
      </c>
      <c r="Q433" s="130" t="n">
        <v>0</v>
      </c>
      <c r="R433" s="130" t="n">
        <v>0</v>
      </c>
      <c r="S433" s="130" t="n">
        <v>0</v>
      </c>
      <c r="T433" s="130" t="n">
        <v>0</v>
      </c>
      <c r="U433" s="130" t="n">
        <v>0</v>
      </c>
      <c r="V433" s="130" t="n">
        <v>0</v>
      </c>
      <c r="W433" s="130" t="n">
        <v>0</v>
      </c>
      <c r="X433" s="130" t="n">
        <v>0</v>
      </c>
      <c r="Y433" s="130" t="n">
        <v>0</v>
      </c>
      <c r="Z433" s="130" t="n">
        <v>0</v>
      </c>
      <c r="AA433" s="130" t="n">
        <v>0</v>
      </c>
      <c r="AB433" s="130" t="n">
        <v>0</v>
      </c>
      <c r="AC433" s="130" t="n">
        <v>0</v>
      </c>
      <c r="AD433" s="130" t="n">
        <v>0</v>
      </c>
      <c r="AE433" s="130" t="n">
        <v>0</v>
      </c>
      <c r="AF433" s="130" t="n">
        <v>0</v>
      </c>
      <c r="AG433" s="130" t="n">
        <v>0</v>
      </c>
      <c r="AH433" s="130" t="n">
        <v>0</v>
      </c>
      <c r="AI433" s="130" t="n">
        <v>0</v>
      </c>
      <c r="AJ433" s="130" t="n">
        <v>0</v>
      </c>
      <c r="AK433" s="130" t="n">
        <v>0</v>
      </c>
      <c r="AL433" s="130" t="n">
        <v>0</v>
      </c>
      <c r="AM433" s="130" t="n">
        <v>0</v>
      </c>
      <c r="AN433" s="130" t="n">
        <v>0</v>
      </c>
      <c r="AO433" s="130" t="n">
        <v>0</v>
      </c>
      <c r="AP433" s="130" t="n">
        <v>0</v>
      </c>
      <c r="AQ433" s="130" t="n">
        <v>0</v>
      </c>
      <c r="AR433" s="130" t="n">
        <v>0</v>
      </c>
      <c r="AS433" s="130" t="n">
        <v>0</v>
      </c>
      <c r="AT433" s="130" t="n">
        <v>0</v>
      </c>
      <c r="AU433" s="130" t="n">
        <v>0</v>
      </c>
      <c r="AV433" s="130" t="n">
        <v>0</v>
      </c>
      <c r="AW433" s="130" t="n">
        <v>0</v>
      </c>
      <c r="AX433" s="130" t="n">
        <v>0</v>
      </c>
      <c r="AY433" s="130" t="n">
        <v>0</v>
      </c>
    </row>
    <row r="434">
      <c r="A434" t="inlineStr">
        <is>
          <t>R16</t>
        </is>
      </c>
      <c r="B434" t="inlineStr">
        <is>
          <t>Camión mediano</t>
        </is>
      </c>
      <c r="C434" t="inlineStr">
        <is>
          <t>Hidrógeno-Comb-Directa</t>
        </is>
      </c>
      <c r="D434" t="inlineStr">
        <is>
          <t>%</t>
        </is>
      </c>
      <c r="E434" s="63" t="n">
        <v>0</v>
      </c>
      <c r="F434" s="63" t="n">
        <v>0</v>
      </c>
      <c r="G434" s="63" t="n">
        <v>0</v>
      </c>
      <c r="H434" s="63" t="n">
        <v>0</v>
      </c>
      <c r="I434" s="63" t="n">
        <v>0</v>
      </c>
      <c r="J434" s="63" t="n">
        <v>0</v>
      </c>
      <c r="K434" s="130" t="n">
        <v>0</v>
      </c>
      <c r="L434" s="130" t="n">
        <v>0.000777508228522504</v>
      </c>
      <c r="M434" s="130" t="n">
        <v>0.001</v>
      </c>
      <c r="N434" s="130" t="n">
        <v>0.001250341200009448</v>
      </c>
      <c r="O434" s="130" t="n">
        <v>0.001515853309977464</v>
      </c>
      <c r="P434" s="130" t="n">
        <v>0.001780375585581813</v>
      </c>
      <c r="Q434" s="130" t="n">
        <v>0.002027983367962302</v>
      </c>
      <c r="R434" s="130" t="n">
        <v>0.002246594447847678</v>
      </c>
      <c r="S434" s="130" t="n">
        <v>0.002429861378661591</v>
      </c>
      <c r="T434" s="130" t="n">
        <v>0.00257694323603277</v>
      </c>
      <c r="U434" s="130" t="n">
        <v>0.002690908188994707</v>
      </c>
      <c r="V434" s="130" t="n">
        <v>0.002776831462149613</v>
      </c>
      <c r="W434" s="130" t="n">
        <v>0.00284028691880296</v>
      </c>
      <c r="X434" s="130" t="n">
        <v>0.002886437420502082</v>
      </c>
      <c r="Y434" s="130" t="n">
        <v>0.002919629679503655</v>
      </c>
      <c r="Z434" s="130" t="n">
        <v>0.002943310985180656</v>
      </c>
      <c r="AA434" s="130" t="n">
        <v>0.002960109873126804</v>
      </c>
      <c r="AB434" s="130" t="n">
        <v>0.002971978071875217</v>
      </c>
      <c r="AC434" s="130" t="n">
        <v>0.002980338671474984</v>
      </c>
      <c r="AD434" s="130" t="n">
        <v>0.002986216378370161</v>
      </c>
      <c r="AE434" s="130" t="n">
        <v>0.002990342652627952</v>
      </c>
      <c r="AF434" s="130" t="n">
        <v>0.002993236480364331</v>
      </c>
      <c r="AG434" s="130" t="n">
        <v>0.002995264544724422</v>
      </c>
      <c r="AH434" s="130" t="n">
        <v>0.002996685160550891</v>
      </c>
      <c r="AI434" s="130" t="n">
        <v>0.002997679927965552</v>
      </c>
      <c r="AJ434" s="130" t="n">
        <v>0.002998376332198952</v>
      </c>
      <c r="AK434" s="130" t="n">
        <v>0.002998863779543957</v>
      </c>
      <c r="AL434" s="130" t="n">
        <v>0.002999204927314111</v>
      </c>
      <c r="AM434" s="130" t="n">
        <v>0.002999443665195523</v>
      </c>
      <c r="AN434" s="130" t="n">
        <v>0.002999610726135422</v>
      </c>
      <c r="AO434" s="130" t="n">
        <v>0.002999727625153023</v>
      </c>
      <c r="AP434" s="130" t="n">
        <v>0.002999809421603156</v>
      </c>
      <c r="AQ434" s="130" t="n">
        <v>0.002999866654985469</v>
      </c>
      <c r="AR434" s="130" t="n">
        <v>0.002999906700909882</v>
      </c>
      <c r="AS434" s="130" t="n">
        <v>0.002999934720579167</v>
      </c>
      <c r="AT434" s="130" t="n">
        <v>0.002999954325483501</v>
      </c>
      <c r="AU434" s="130" t="n">
        <v>0.002999968042649025</v>
      </c>
      <c r="AV434" s="130" t="n">
        <v>0.002999977640247622</v>
      </c>
      <c r="AW434" s="130" t="n">
        <v>0.002999984355460299</v>
      </c>
      <c r="AX434" s="130" t="n">
        <v>0.002999989053928068</v>
      </c>
      <c r="AY434" s="130" t="n">
        <v>0.002999992341325685</v>
      </c>
    </row>
    <row r="435">
      <c r="A435" t="inlineStr">
        <is>
          <t>R16</t>
        </is>
      </c>
      <c r="B435" t="inlineStr">
        <is>
          <t>Camión mediano</t>
        </is>
      </c>
      <c r="C435" t="inlineStr">
        <is>
          <t>Hidrógeno-Fuel-Cell</t>
        </is>
      </c>
      <c r="D435" t="inlineStr">
        <is>
          <t>%</t>
        </is>
      </c>
      <c r="E435" s="63" t="n">
        <v>0</v>
      </c>
      <c r="F435" s="63" t="n">
        <v>0</v>
      </c>
      <c r="G435" s="63" t="n">
        <v>0</v>
      </c>
      <c r="H435" s="63" t="n">
        <v>0</v>
      </c>
      <c r="I435" s="63" t="n">
        <v>0</v>
      </c>
      <c r="J435" s="63" t="n">
        <v>0</v>
      </c>
      <c r="K435" s="130" t="n">
        <v>0</v>
      </c>
      <c r="L435" s="130" t="n">
        <v>0.0006999698785031712</v>
      </c>
      <c r="M435" s="130" t="n">
        <v>0.001</v>
      </c>
      <c r="N435" s="130" t="n">
        <v>0.001428372826197013</v>
      </c>
      <c r="O435" s="130" t="n">
        <v>0.002039718767614486</v>
      </c>
      <c r="P435" s="130" t="n">
        <v>0.0029116420218177</v>
      </c>
      <c r="Q435" s="130" t="n">
        <v>0.004154091976428089</v>
      </c>
      <c r="R435" s="130" t="n">
        <v>0.005922258208963956</v>
      </c>
      <c r="S435" s="130" t="n">
        <v>0.008434003437205075</v>
      </c>
      <c r="T435" s="130" t="n">
        <v>0.01199280587127293</v>
      </c>
      <c r="U435" s="130" t="n">
        <v>0.01701669666603602</v>
      </c>
      <c r="V435" s="130" t="n">
        <v>0.0240722458767266</v>
      </c>
      <c r="W435" s="130" t="n">
        <v>0.0339094327199452</v>
      </c>
      <c r="X435" s="130" t="n">
        <v>0.04748708352611394</v>
      </c>
      <c r="Y435" s="130" t="n">
        <v>0.06596851737761344</v>
      </c>
      <c r="Z435" s="130" t="n">
        <v>0.09065402667544482</v>
      </c>
      <c r="AA435" s="130" t="n">
        <v>0.1228072184606002</v>
      </c>
      <c r="AB435" s="130" t="n">
        <v>0.1633422298661012</v>
      </c>
      <c r="AC435" s="130" t="n">
        <v>0.2123923540169326</v>
      </c>
      <c r="AD435" s="130" t="n">
        <v>0.2688868308618939</v>
      </c>
      <c r="AE435" s="130" t="n">
        <v>0.3303710956908645</v>
      </c>
      <c r="AF435" s="130" t="n">
        <v>0.3932936275948296</v>
      </c>
      <c r="AG435" s="130" t="n">
        <v>0.4537618101390687</v>
      </c>
      <c r="AH435" s="130" t="n">
        <v>0.5084584013659157</v>
      </c>
      <c r="AI435" s="130" t="n">
        <v>0.5552909441405434</v>
      </c>
      <c r="AJ435" s="130" t="n">
        <v>0.5935415449870982</v>
      </c>
      <c r="AK435" s="130" t="n">
        <v>0.6235965061978574</v>
      </c>
      <c r="AL435" s="130" t="n">
        <v>0.6465014581782049</v>
      </c>
      <c r="AM435" s="130" t="n">
        <v>0.6635543098494527</v>
      </c>
      <c r="AN435" s="130" t="n">
        <v>0.6760306942954646</v>
      </c>
      <c r="AO435" s="130" t="n">
        <v>0.6850427691168448</v>
      </c>
      <c r="AP435" s="130" t="n">
        <v>0.6914924862349481</v>
      </c>
      <c r="AQ435" s="130" t="n">
        <v>0.6960778694276348</v>
      </c>
      <c r="AR435" s="130" t="n">
        <v>0.6993224642926605</v>
      </c>
      <c r="AS435" s="130" t="n">
        <v>0.7016106625924969</v>
      </c>
      <c r="AT435" s="130" t="n">
        <v>0.7032205762211278</v>
      </c>
      <c r="AU435" s="130" t="n">
        <v>0.704351388718368</v>
      </c>
      <c r="AV435" s="130" t="n">
        <v>0.7051447520714803</v>
      </c>
      <c r="AW435" s="130" t="n">
        <v>0.7057009101705125</v>
      </c>
      <c r="AX435" s="130" t="n">
        <v>0.7060905606558228</v>
      </c>
      <c r="AY435" s="130" t="n">
        <v>0.7063634443510584</v>
      </c>
    </row>
    <row r="436">
      <c r="A436" t="inlineStr">
        <is>
          <t>R16</t>
        </is>
      </c>
      <c r="B436" t="inlineStr">
        <is>
          <t>Camión pesado</t>
        </is>
      </c>
      <c r="C436" t="inlineStr">
        <is>
          <t>Gasolina</t>
        </is>
      </c>
      <c r="D436" t="inlineStr">
        <is>
          <t>%</t>
        </is>
      </c>
      <c r="E436" s="63" t="n">
        <v>0</v>
      </c>
      <c r="F436" s="63" t="n">
        <v>0</v>
      </c>
      <c r="G436" s="63" t="n">
        <v>0</v>
      </c>
      <c r="H436" s="63" t="n">
        <v>0</v>
      </c>
      <c r="I436" s="63" t="n">
        <v>0</v>
      </c>
      <c r="J436" s="63" t="n">
        <v>0</v>
      </c>
      <c r="K436" s="130" t="n">
        <v>0</v>
      </c>
      <c r="L436" s="130" t="n">
        <v>0</v>
      </c>
      <c r="M436" s="130" t="n">
        <v>0</v>
      </c>
      <c r="N436" s="130" t="n">
        <v>0</v>
      </c>
      <c r="O436" s="130" t="n">
        <v>0</v>
      </c>
      <c r="P436" s="130" t="n">
        <v>0</v>
      </c>
      <c r="Q436" s="130" t="n">
        <v>0</v>
      </c>
      <c r="R436" s="130" t="n">
        <v>0</v>
      </c>
      <c r="S436" s="130" t="n">
        <v>0</v>
      </c>
      <c r="T436" s="130" t="n">
        <v>0</v>
      </c>
      <c r="U436" s="130" t="n">
        <v>0</v>
      </c>
      <c r="V436" s="130" t="n">
        <v>0</v>
      </c>
      <c r="W436" s="130" t="n">
        <v>0</v>
      </c>
      <c r="X436" s="130" t="n">
        <v>0</v>
      </c>
      <c r="Y436" s="130" t="n">
        <v>0</v>
      </c>
      <c r="Z436" s="130" t="n">
        <v>0</v>
      </c>
      <c r="AA436" s="130" t="n">
        <v>0</v>
      </c>
      <c r="AB436" s="130" t="n">
        <v>0</v>
      </c>
      <c r="AC436" s="130" t="n">
        <v>0</v>
      </c>
      <c r="AD436" s="130" t="n">
        <v>0</v>
      </c>
      <c r="AE436" s="130" t="n">
        <v>0</v>
      </c>
      <c r="AF436" s="130" t="n">
        <v>0</v>
      </c>
      <c r="AG436" s="130" t="n">
        <v>0</v>
      </c>
      <c r="AH436" s="130" t="n">
        <v>0</v>
      </c>
      <c r="AI436" s="130" t="n">
        <v>0</v>
      </c>
      <c r="AJ436" s="130" t="n">
        <v>0</v>
      </c>
      <c r="AK436" s="130" t="n">
        <v>0</v>
      </c>
      <c r="AL436" s="130" t="n">
        <v>0</v>
      </c>
      <c r="AM436" s="130" t="n">
        <v>0</v>
      </c>
      <c r="AN436" s="130" t="n">
        <v>0</v>
      </c>
      <c r="AO436" s="130" t="n">
        <v>0</v>
      </c>
      <c r="AP436" s="130" t="n">
        <v>0</v>
      </c>
      <c r="AQ436" s="130" t="n">
        <v>0</v>
      </c>
      <c r="AR436" s="130" t="n">
        <v>0</v>
      </c>
      <c r="AS436" s="130" t="n">
        <v>0</v>
      </c>
      <c r="AT436" s="130" t="n">
        <v>0</v>
      </c>
      <c r="AU436" s="130" t="n">
        <v>0</v>
      </c>
      <c r="AV436" s="130" t="n">
        <v>0</v>
      </c>
      <c r="AW436" s="130" t="n">
        <v>0</v>
      </c>
      <c r="AX436" s="130" t="n">
        <v>0</v>
      </c>
      <c r="AY436" s="130" t="n">
        <v>0</v>
      </c>
    </row>
    <row r="437">
      <c r="A437" t="inlineStr">
        <is>
          <t>R16</t>
        </is>
      </c>
      <c r="B437" t="inlineStr">
        <is>
          <t>Camión pesado</t>
        </is>
      </c>
      <c r="C437" t="inlineStr">
        <is>
          <t>Diesel</t>
        </is>
      </c>
      <c r="D437" t="inlineStr">
        <is>
          <t>%</t>
        </is>
      </c>
      <c r="E437" s="63" t="n">
        <v>0</v>
      </c>
      <c r="F437" s="63" t="n">
        <v>0</v>
      </c>
      <c r="G437" s="63" t="n">
        <v>0</v>
      </c>
      <c r="H437" s="63" t="n">
        <v>0</v>
      </c>
      <c r="I437" s="63" t="n">
        <v>1</v>
      </c>
      <c r="J437" s="63" t="n">
        <v>1</v>
      </c>
      <c r="K437" s="130" t="n">
        <v>1</v>
      </c>
      <c r="L437" s="130" t="n">
        <v>0.9985225218929743</v>
      </c>
      <c r="M437" s="130" t="n">
        <v>0.998</v>
      </c>
      <c r="N437" s="130" t="n">
        <v>0.9973212859737935</v>
      </c>
      <c r="O437" s="130" t="n">
        <v>0.9964444279224081</v>
      </c>
      <c r="P437" s="130" t="n">
        <v>0.9953079823926005</v>
      </c>
      <c r="Q437" s="130" t="n">
        <v>0.9938179246556097</v>
      </c>
      <c r="R437" s="130" t="n">
        <v>0.9918311473431884</v>
      </c>
      <c r="S437" s="130" t="n">
        <v>0.9891361351841335</v>
      </c>
      <c r="T437" s="130" t="n">
        <v>0.9854302508926944</v>
      </c>
      <c r="U437" s="130" t="n">
        <v>0.9802923951449694</v>
      </c>
      <c r="V437" s="130" t="n">
        <v>0.9731509226611239</v>
      </c>
      <c r="W437" s="130" t="n">
        <v>0.9632502803612519</v>
      </c>
      <c r="X437" s="130" t="n">
        <v>0.949626479053384</v>
      </c>
      <c r="Y437" s="130" t="n">
        <v>0.931111852942883</v>
      </c>
      <c r="Z437" s="130" t="n">
        <v>0.9064026623393746</v>
      </c>
      <c r="AA437" s="130" t="n">
        <v>0.8742326716662731</v>
      </c>
      <c r="AB437" s="130" t="n">
        <v>0.8336857920620236</v>
      </c>
      <c r="AC437" s="130" t="n">
        <v>0.7846273073115925</v>
      </c>
      <c r="AD437" s="130" t="n">
        <v>0.728126952759736</v>
      </c>
      <c r="AE437" s="130" t="n">
        <v>0.6666385616565076</v>
      </c>
      <c r="AF437" s="130" t="n">
        <v>0.6037131359248061</v>
      </c>
      <c r="AG437" s="130" t="n">
        <v>0.5432429253162068</v>
      </c>
      <c r="AH437" s="130" t="n">
        <v>0.4885449134735333</v>
      </c>
      <c r="AI437" s="130" t="n">
        <v>0.441711375931491</v>
      </c>
      <c r="AJ437" s="130" t="n">
        <v>0.4034600786807028</v>
      </c>
      <c r="AK437" s="130" t="n">
        <v>0.3734046300225985</v>
      </c>
      <c r="AL437" s="130" t="n">
        <v>0.3504993368944809</v>
      </c>
      <c r="AM437" s="130" t="n">
        <v>0.3334462464853516</v>
      </c>
      <c r="AN437" s="130" t="n">
        <v>0.3209696949783999</v>
      </c>
      <c r="AO437" s="130" t="n">
        <v>0.3119575032580021</v>
      </c>
      <c r="AP437" s="130" t="n">
        <v>0.3055077043434486</v>
      </c>
      <c r="AQ437" s="130" t="n">
        <v>0.3009222639173796</v>
      </c>
      <c r="AR437" s="130" t="n">
        <v>0.2976776290064295</v>
      </c>
      <c r="AS437" s="130" t="n">
        <v>0.2953894026869238</v>
      </c>
      <c r="AT437" s="130" t="n">
        <v>0.2937794694533886</v>
      </c>
      <c r="AU437" s="130" t="n">
        <v>0.2926486432389829</v>
      </c>
      <c r="AV437" s="130" t="n">
        <v>0.291855270288272</v>
      </c>
      <c r="AW437" s="130" t="n">
        <v>0.291299105474027</v>
      </c>
      <c r="AX437" s="130" t="n">
        <v>0.2909094502902491</v>
      </c>
      <c r="AY437" s="130" t="n">
        <v>0.2906365633076159</v>
      </c>
    </row>
    <row r="438">
      <c r="A438" t="inlineStr">
        <is>
          <t>R16</t>
        </is>
      </c>
      <c r="B438" t="inlineStr">
        <is>
          <t>Camión pesado</t>
        </is>
      </c>
      <c r="C438" t="inlineStr">
        <is>
          <t>Eléctrico</t>
        </is>
      </c>
      <c r="D438" t="inlineStr">
        <is>
          <t>%</t>
        </is>
      </c>
      <c r="E438" s="63" t="n">
        <v>0</v>
      </c>
      <c r="F438" s="63" t="n">
        <v>0</v>
      </c>
      <c r="G438" s="63" t="n">
        <v>0</v>
      </c>
      <c r="H438" s="63" t="n">
        <v>0</v>
      </c>
      <c r="I438" s="63" t="n">
        <v>0</v>
      </c>
      <c r="J438" s="63" t="n">
        <v>0</v>
      </c>
      <c r="K438" s="130" t="n">
        <v>0</v>
      </c>
      <c r="L438" s="130" t="n">
        <v>0</v>
      </c>
      <c r="M438" s="130" t="n">
        <v>0</v>
      </c>
      <c r="N438" s="130" t="n">
        <v>0</v>
      </c>
      <c r="O438" s="130" t="n">
        <v>0</v>
      </c>
      <c r="P438" s="130" t="n">
        <v>0</v>
      </c>
      <c r="Q438" s="130" t="n">
        <v>0</v>
      </c>
      <c r="R438" s="130" t="n">
        <v>0</v>
      </c>
      <c r="S438" s="130" t="n">
        <v>0</v>
      </c>
      <c r="T438" s="130" t="n">
        <v>0</v>
      </c>
      <c r="U438" s="130" t="n">
        <v>0</v>
      </c>
      <c r="V438" s="130" t="n">
        <v>0</v>
      </c>
      <c r="W438" s="130" t="n">
        <v>0</v>
      </c>
      <c r="X438" s="130" t="n">
        <v>0</v>
      </c>
      <c r="Y438" s="130" t="n">
        <v>0</v>
      </c>
      <c r="Z438" s="130" t="n">
        <v>0</v>
      </c>
      <c r="AA438" s="130" t="n">
        <v>0</v>
      </c>
      <c r="AB438" s="130" t="n">
        <v>0</v>
      </c>
      <c r="AC438" s="130" t="n">
        <v>0</v>
      </c>
      <c r="AD438" s="130" t="n">
        <v>0</v>
      </c>
      <c r="AE438" s="130" t="n">
        <v>0</v>
      </c>
      <c r="AF438" s="130" t="n">
        <v>0</v>
      </c>
      <c r="AG438" s="130" t="n">
        <v>0</v>
      </c>
      <c r="AH438" s="130" t="n">
        <v>0</v>
      </c>
      <c r="AI438" s="130" t="n">
        <v>0</v>
      </c>
      <c r="AJ438" s="130" t="n">
        <v>0</v>
      </c>
      <c r="AK438" s="130" t="n">
        <v>0</v>
      </c>
      <c r="AL438" s="130" t="n">
        <v>0</v>
      </c>
      <c r="AM438" s="130" t="n">
        <v>0</v>
      </c>
      <c r="AN438" s="130" t="n">
        <v>0</v>
      </c>
      <c r="AO438" s="130" t="n">
        <v>0</v>
      </c>
      <c r="AP438" s="130" t="n">
        <v>0</v>
      </c>
      <c r="AQ438" s="130" t="n">
        <v>0</v>
      </c>
      <c r="AR438" s="130" t="n">
        <v>0</v>
      </c>
      <c r="AS438" s="130" t="n">
        <v>0</v>
      </c>
      <c r="AT438" s="130" t="n">
        <v>0</v>
      </c>
      <c r="AU438" s="130" t="n">
        <v>0</v>
      </c>
      <c r="AV438" s="130" t="n">
        <v>0</v>
      </c>
      <c r="AW438" s="130" t="n">
        <v>0</v>
      </c>
      <c r="AX438" s="130" t="n">
        <v>0</v>
      </c>
      <c r="AY438" s="130" t="n">
        <v>0</v>
      </c>
    </row>
    <row r="439">
      <c r="A439" t="inlineStr">
        <is>
          <t>R16</t>
        </is>
      </c>
      <c r="B439" t="inlineStr">
        <is>
          <t>Camión pesado</t>
        </is>
      </c>
      <c r="C439" t="inlineStr">
        <is>
          <t>GLP</t>
        </is>
      </c>
      <c r="D439" t="inlineStr">
        <is>
          <t>%</t>
        </is>
      </c>
      <c r="E439" s="63" t="n">
        <v>0</v>
      </c>
      <c r="F439" s="63" t="n">
        <v>0</v>
      </c>
      <c r="G439" s="63" t="n">
        <v>0</v>
      </c>
      <c r="H439" s="63" t="n">
        <v>0</v>
      </c>
      <c r="I439" s="63" t="n">
        <v>0</v>
      </c>
      <c r="J439" s="63" t="n">
        <v>0</v>
      </c>
      <c r="K439" s="130" t="n">
        <v>0</v>
      </c>
      <c r="L439" s="130" t="n">
        <v>0</v>
      </c>
      <c r="M439" s="130" t="n">
        <v>0</v>
      </c>
      <c r="N439" s="130" t="n">
        <v>0</v>
      </c>
      <c r="O439" s="130" t="n">
        <v>0</v>
      </c>
      <c r="P439" s="130" t="n">
        <v>0</v>
      </c>
      <c r="Q439" s="130" t="n">
        <v>0</v>
      </c>
      <c r="R439" s="130" t="n">
        <v>0</v>
      </c>
      <c r="S439" s="130" t="n">
        <v>0</v>
      </c>
      <c r="T439" s="130" t="n">
        <v>0</v>
      </c>
      <c r="U439" s="130" t="n">
        <v>0</v>
      </c>
      <c r="V439" s="130" t="n">
        <v>0</v>
      </c>
      <c r="W439" s="130" t="n">
        <v>0</v>
      </c>
      <c r="X439" s="130" t="n">
        <v>0</v>
      </c>
      <c r="Y439" s="130" t="n">
        <v>0</v>
      </c>
      <c r="Z439" s="130" t="n">
        <v>0</v>
      </c>
      <c r="AA439" s="130" t="n">
        <v>0</v>
      </c>
      <c r="AB439" s="130" t="n">
        <v>0</v>
      </c>
      <c r="AC439" s="130" t="n">
        <v>0</v>
      </c>
      <c r="AD439" s="130" t="n">
        <v>0</v>
      </c>
      <c r="AE439" s="130" t="n">
        <v>0</v>
      </c>
      <c r="AF439" s="130" t="n">
        <v>0</v>
      </c>
      <c r="AG439" s="130" t="n">
        <v>0</v>
      </c>
      <c r="AH439" s="130" t="n">
        <v>0</v>
      </c>
      <c r="AI439" s="130" t="n">
        <v>0</v>
      </c>
      <c r="AJ439" s="130" t="n">
        <v>0</v>
      </c>
      <c r="AK439" s="130" t="n">
        <v>0</v>
      </c>
      <c r="AL439" s="130" t="n">
        <v>0</v>
      </c>
      <c r="AM439" s="130" t="n">
        <v>0</v>
      </c>
      <c r="AN439" s="130" t="n">
        <v>0</v>
      </c>
      <c r="AO439" s="130" t="n">
        <v>0</v>
      </c>
      <c r="AP439" s="130" t="n">
        <v>0</v>
      </c>
      <c r="AQ439" s="130" t="n">
        <v>0</v>
      </c>
      <c r="AR439" s="130" t="n">
        <v>0</v>
      </c>
      <c r="AS439" s="130" t="n">
        <v>0</v>
      </c>
      <c r="AT439" s="130" t="n">
        <v>0</v>
      </c>
      <c r="AU439" s="130" t="n">
        <v>0</v>
      </c>
      <c r="AV439" s="130" t="n">
        <v>0</v>
      </c>
      <c r="AW439" s="130" t="n">
        <v>0</v>
      </c>
      <c r="AX439" s="130" t="n">
        <v>0</v>
      </c>
      <c r="AY439" s="130" t="n">
        <v>0</v>
      </c>
    </row>
    <row r="440">
      <c r="A440" t="inlineStr">
        <is>
          <t>R16</t>
        </is>
      </c>
      <c r="B440" t="inlineStr">
        <is>
          <t>Camión pesado</t>
        </is>
      </c>
      <c r="C440" t="inlineStr">
        <is>
          <t>GNC</t>
        </is>
      </c>
      <c r="D440" t="inlineStr">
        <is>
          <t>%</t>
        </is>
      </c>
      <c r="E440" s="63" t="n">
        <v>0</v>
      </c>
      <c r="F440" s="63" t="n">
        <v>0</v>
      </c>
      <c r="G440" s="63" t="n">
        <v>0</v>
      </c>
      <c r="H440" s="63" t="n">
        <v>0</v>
      </c>
      <c r="I440" s="63" t="n">
        <v>0</v>
      </c>
      <c r="J440" s="63" t="n">
        <v>0</v>
      </c>
      <c r="K440" s="130" t="n">
        <v>0</v>
      </c>
      <c r="L440" s="130" t="n">
        <v>0</v>
      </c>
      <c r="M440" s="130" t="n">
        <v>0</v>
      </c>
      <c r="N440" s="130" t="n">
        <v>0</v>
      </c>
      <c r="O440" s="130" t="n">
        <v>0</v>
      </c>
      <c r="P440" s="130" t="n">
        <v>0</v>
      </c>
      <c r="Q440" s="130" t="n">
        <v>0</v>
      </c>
      <c r="R440" s="130" t="n">
        <v>0</v>
      </c>
      <c r="S440" s="130" t="n">
        <v>0</v>
      </c>
      <c r="T440" s="130" t="n">
        <v>0</v>
      </c>
      <c r="U440" s="130" t="n">
        <v>0</v>
      </c>
      <c r="V440" s="130" t="n">
        <v>0</v>
      </c>
      <c r="W440" s="130" t="n">
        <v>0</v>
      </c>
      <c r="X440" s="130" t="n">
        <v>0</v>
      </c>
      <c r="Y440" s="130" t="n">
        <v>0</v>
      </c>
      <c r="Z440" s="130" t="n">
        <v>0</v>
      </c>
      <c r="AA440" s="130" t="n">
        <v>0</v>
      </c>
      <c r="AB440" s="130" t="n">
        <v>0</v>
      </c>
      <c r="AC440" s="130" t="n">
        <v>0</v>
      </c>
      <c r="AD440" s="130" t="n">
        <v>0</v>
      </c>
      <c r="AE440" s="130" t="n">
        <v>0</v>
      </c>
      <c r="AF440" s="130" t="n">
        <v>0</v>
      </c>
      <c r="AG440" s="130" t="n">
        <v>0</v>
      </c>
      <c r="AH440" s="130" t="n">
        <v>0</v>
      </c>
      <c r="AI440" s="130" t="n">
        <v>0</v>
      </c>
      <c r="AJ440" s="130" t="n">
        <v>0</v>
      </c>
      <c r="AK440" s="130" t="n">
        <v>0</v>
      </c>
      <c r="AL440" s="130" t="n">
        <v>0</v>
      </c>
      <c r="AM440" s="130" t="n">
        <v>0</v>
      </c>
      <c r="AN440" s="130" t="n">
        <v>0</v>
      </c>
      <c r="AO440" s="130" t="n">
        <v>0</v>
      </c>
      <c r="AP440" s="130" t="n">
        <v>0</v>
      </c>
      <c r="AQ440" s="130" t="n">
        <v>0</v>
      </c>
      <c r="AR440" s="130" t="n">
        <v>0</v>
      </c>
      <c r="AS440" s="130" t="n">
        <v>0</v>
      </c>
      <c r="AT440" s="130" t="n">
        <v>0</v>
      </c>
      <c r="AU440" s="130" t="n">
        <v>0</v>
      </c>
      <c r="AV440" s="130" t="n">
        <v>0</v>
      </c>
      <c r="AW440" s="130" t="n">
        <v>0</v>
      </c>
      <c r="AX440" s="130" t="n">
        <v>0</v>
      </c>
      <c r="AY440" s="130" t="n">
        <v>0</v>
      </c>
    </row>
    <row r="441">
      <c r="A441" t="inlineStr">
        <is>
          <t>R16</t>
        </is>
      </c>
      <c r="B441" t="inlineStr">
        <is>
          <t>Camión pesado</t>
        </is>
      </c>
      <c r="C441" t="inlineStr">
        <is>
          <t>Hidrógeno-Comb-Directa</t>
        </is>
      </c>
      <c r="D441" t="inlineStr">
        <is>
          <t>%</t>
        </is>
      </c>
      <c r="E441" s="63" t="n">
        <v>0</v>
      </c>
      <c r="F441" s="63" t="n">
        <v>0</v>
      </c>
      <c r="G441" s="63" t="n">
        <v>0</v>
      </c>
      <c r="H441" s="63" t="n">
        <v>0</v>
      </c>
      <c r="I441" s="63" t="n">
        <v>0</v>
      </c>
      <c r="J441" s="63" t="n">
        <v>0</v>
      </c>
      <c r="K441" s="130" t="n">
        <v>0</v>
      </c>
      <c r="L441" s="130" t="n">
        <v>0.000777508228522504</v>
      </c>
      <c r="M441" s="130" t="n">
        <v>0.001</v>
      </c>
      <c r="N441" s="130" t="n">
        <v>0.001250341200009448</v>
      </c>
      <c r="O441" s="130" t="n">
        <v>0.001515853309977464</v>
      </c>
      <c r="P441" s="130" t="n">
        <v>0.001780375585581813</v>
      </c>
      <c r="Q441" s="130" t="n">
        <v>0.002027983367962302</v>
      </c>
      <c r="R441" s="130" t="n">
        <v>0.002246594447847678</v>
      </c>
      <c r="S441" s="130" t="n">
        <v>0.002429861378661591</v>
      </c>
      <c r="T441" s="130" t="n">
        <v>0.00257694323603277</v>
      </c>
      <c r="U441" s="130" t="n">
        <v>0.002690908188994707</v>
      </c>
      <c r="V441" s="130" t="n">
        <v>0.002776831462149613</v>
      </c>
      <c r="W441" s="130" t="n">
        <v>0.00284028691880296</v>
      </c>
      <c r="X441" s="130" t="n">
        <v>0.002886437420502082</v>
      </c>
      <c r="Y441" s="130" t="n">
        <v>0.002919629679503655</v>
      </c>
      <c r="Z441" s="130" t="n">
        <v>0.002943310985180656</v>
      </c>
      <c r="AA441" s="130" t="n">
        <v>0.002960109873126804</v>
      </c>
      <c r="AB441" s="130" t="n">
        <v>0.002971978071875217</v>
      </c>
      <c r="AC441" s="130" t="n">
        <v>0.002980338671474984</v>
      </c>
      <c r="AD441" s="130" t="n">
        <v>0.002986216378370161</v>
      </c>
      <c r="AE441" s="130" t="n">
        <v>0.002990342652627952</v>
      </c>
      <c r="AF441" s="130" t="n">
        <v>0.002993236480364331</v>
      </c>
      <c r="AG441" s="130" t="n">
        <v>0.002995264544724422</v>
      </c>
      <c r="AH441" s="130" t="n">
        <v>0.002996685160550891</v>
      </c>
      <c r="AI441" s="130" t="n">
        <v>0.002997679927965552</v>
      </c>
      <c r="AJ441" s="130" t="n">
        <v>0.002998376332198952</v>
      </c>
      <c r="AK441" s="130" t="n">
        <v>0.002998863779543957</v>
      </c>
      <c r="AL441" s="130" t="n">
        <v>0.002999204927314111</v>
      </c>
      <c r="AM441" s="130" t="n">
        <v>0.002999443665195523</v>
      </c>
      <c r="AN441" s="130" t="n">
        <v>0.002999610726135422</v>
      </c>
      <c r="AO441" s="130" t="n">
        <v>0.002999727625153023</v>
      </c>
      <c r="AP441" s="130" t="n">
        <v>0.002999809421603156</v>
      </c>
      <c r="AQ441" s="130" t="n">
        <v>0.002999866654985469</v>
      </c>
      <c r="AR441" s="130" t="n">
        <v>0.002999906700909882</v>
      </c>
      <c r="AS441" s="130" t="n">
        <v>0.002999934720579167</v>
      </c>
      <c r="AT441" s="130" t="n">
        <v>0.002999954325483501</v>
      </c>
      <c r="AU441" s="130" t="n">
        <v>0.002999968042649025</v>
      </c>
      <c r="AV441" s="130" t="n">
        <v>0.002999977640247622</v>
      </c>
      <c r="AW441" s="130" t="n">
        <v>0.002999984355460299</v>
      </c>
      <c r="AX441" s="130" t="n">
        <v>0.002999989053928068</v>
      </c>
      <c r="AY441" s="130" t="n">
        <v>0.002999992341325685</v>
      </c>
    </row>
    <row r="442">
      <c r="A442" t="inlineStr">
        <is>
          <t>R16</t>
        </is>
      </c>
      <c r="B442" t="inlineStr">
        <is>
          <t>Camión pesado</t>
        </is>
      </c>
      <c r="C442" t="inlineStr">
        <is>
          <t>Hidrógeno-Fuel-Cell</t>
        </is>
      </c>
      <c r="D442" t="inlineStr">
        <is>
          <t>%</t>
        </is>
      </c>
      <c r="E442" s="63" t="n">
        <v>0</v>
      </c>
      <c r="F442" s="63" t="n">
        <v>0</v>
      </c>
      <c r="G442" s="63" t="n">
        <v>0</v>
      </c>
      <c r="H442" s="63" t="n">
        <v>0</v>
      </c>
      <c r="I442" s="63" t="n">
        <v>0</v>
      </c>
      <c r="J442" s="63" t="n">
        <v>0</v>
      </c>
      <c r="K442" s="130" t="n">
        <v>0</v>
      </c>
      <c r="L442" s="130" t="n">
        <v>0.0006999698785031712</v>
      </c>
      <c r="M442" s="130" t="n">
        <v>0.001</v>
      </c>
      <c r="N442" s="130" t="n">
        <v>0.001428372826197013</v>
      </c>
      <c r="O442" s="130" t="n">
        <v>0.002039718767614486</v>
      </c>
      <c r="P442" s="130" t="n">
        <v>0.0029116420218177</v>
      </c>
      <c r="Q442" s="130" t="n">
        <v>0.004154091976428089</v>
      </c>
      <c r="R442" s="130" t="n">
        <v>0.005922258208963956</v>
      </c>
      <c r="S442" s="130" t="n">
        <v>0.008434003437205075</v>
      </c>
      <c r="T442" s="130" t="n">
        <v>0.01199280587127293</v>
      </c>
      <c r="U442" s="130" t="n">
        <v>0.01701669666603602</v>
      </c>
      <c r="V442" s="130" t="n">
        <v>0.0240722458767266</v>
      </c>
      <c r="W442" s="130" t="n">
        <v>0.0339094327199452</v>
      </c>
      <c r="X442" s="130" t="n">
        <v>0.04748708352611394</v>
      </c>
      <c r="Y442" s="130" t="n">
        <v>0.06596851737761344</v>
      </c>
      <c r="Z442" s="130" t="n">
        <v>0.09065402667544482</v>
      </c>
      <c r="AA442" s="130" t="n">
        <v>0.1228072184606002</v>
      </c>
      <c r="AB442" s="130" t="n">
        <v>0.1633422298661012</v>
      </c>
      <c r="AC442" s="130" t="n">
        <v>0.2123923540169326</v>
      </c>
      <c r="AD442" s="130" t="n">
        <v>0.2688868308618939</v>
      </c>
      <c r="AE442" s="130" t="n">
        <v>0.3303710956908645</v>
      </c>
      <c r="AF442" s="130" t="n">
        <v>0.3932936275948296</v>
      </c>
      <c r="AG442" s="130" t="n">
        <v>0.4537618101390687</v>
      </c>
      <c r="AH442" s="130" t="n">
        <v>0.5084584013659157</v>
      </c>
      <c r="AI442" s="130" t="n">
        <v>0.5552909441405434</v>
      </c>
      <c r="AJ442" s="130" t="n">
        <v>0.5935415449870982</v>
      </c>
      <c r="AK442" s="130" t="n">
        <v>0.6235965061978574</v>
      </c>
      <c r="AL442" s="130" t="n">
        <v>0.6465014581782049</v>
      </c>
      <c r="AM442" s="130" t="n">
        <v>0.6635543098494527</v>
      </c>
      <c r="AN442" s="130" t="n">
        <v>0.6760306942954646</v>
      </c>
      <c r="AO442" s="130" t="n">
        <v>0.6850427691168448</v>
      </c>
      <c r="AP442" s="130" t="n">
        <v>0.6914924862349481</v>
      </c>
      <c r="AQ442" s="130" t="n">
        <v>0.6960778694276348</v>
      </c>
      <c r="AR442" s="130" t="n">
        <v>0.6993224642926605</v>
      </c>
      <c r="AS442" s="130" t="n">
        <v>0.7016106625924969</v>
      </c>
      <c r="AT442" s="130" t="n">
        <v>0.7032205762211278</v>
      </c>
      <c r="AU442" s="130" t="n">
        <v>0.704351388718368</v>
      </c>
      <c r="AV442" s="130" t="n">
        <v>0.7051447520714803</v>
      </c>
      <c r="AW442" s="130" t="n">
        <v>0.7057009101705125</v>
      </c>
      <c r="AX442" s="130" t="n">
        <v>0.7060905606558228</v>
      </c>
      <c r="AY442" s="130" t="n">
        <v>0.7063634443510584</v>
      </c>
    </row>
    <row r="443">
      <c r="A443" t="inlineStr">
        <is>
          <t>R16</t>
        </is>
      </c>
      <c r="B443" t="inlineStr">
        <is>
          <t>Ferroviario</t>
        </is>
      </c>
      <c r="C443" t="inlineStr">
        <is>
          <t>Diesel</t>
        </is>
      </c>
      <c r="D443" t="inlineStr">
        <is>
          <t>%</t>
        </is>
      </c>
      <c r="E443" s="63" t="n">
        <v>1</v>
      </c>
      <c r="F443" s="63" t="n">
        <v>1</v>
      </c>
      <c r="G443" s="63" t="n">
        <v>1</v>
      </c>
      <c r="H443" s="63" t="n">
        <v>1</v>
      </c>
      <c r="I443" s="63" t="n">
        <v>1</v>
      </c>
      <c r="J443" s="63" t="n">
        <v>1</v>
      </c>
      <c r="K443" s="71" t="n">
        <v>1</v>
      </c>
      <c r="L443" s="71" t="n">
        <v>1</v>
      </c>
      <c r="M443" s="71" t="n">
        <v>1</v>
      </c>
      <c r="N443" s="71" t="n">
        <v>1</v>
      </c>
      <c r="O443" s="71" t="n">
        <v>1</v>
      </c>
      <c r="P443" s="71" t="n">
        <v>1</v>
      </c>
      <c r="Q443" s="71" t="n">
        <v>1</v>
      </c>
      <c r="R443" s="71" t="n">
        <v>1</v>
      </c>
      <c r="S443" s="71" t="n">
        <v>1</v>
      </c>
      <c r="T443" s="71" t="n">
        <v>1</v>
      </c>
      <c r="U443" s="71" t="n">
        <v>1</v>
      </c>
      <c r="V443" s="71" t="n">
        <v>1</v>
      </c>
      <c r="W443" s="71" t="n">
        <v>1</v>
      </c>
      <c r="X443" s="71" t="n">
        <v>1</v>
      </c>
      <c r="Y443" s="71" t="n">
        <v>1</v>
      </c>
      <c r="Z443" s="71" t="n">
        <v>1</v>
      </c>
      <c r="AA443" s="71" t="n">
        <v>1</v>
      </c>
      <c r="AB443" s="71" t="n">
        <v>1</v>
      </c>
      <c r="AC443" s="71" t="n">
        <v>1</v>
      </c>
      <c r="AD443" s="71" t="n">
        <v>1</v>
      </c>
      <c r="AE443" s="71" t="n">
        <v>1</v>
      </c>
      <c r="AF443" s="71" t="n">
        <v>1</v>
      </c>
      <c r="AG443" s="71" t="n">
        <v>1</v>
      </c>
      <c r="AH443" s="71" t="n">
        <v>1</v>
      </c>
      <c r="AI443" s="71" t="n">
        <v>1</v>
      </c>
      <c r="AJ443" s="71" t="n">
        <v>1</v>
      </c>
      <c r="AK443" s="71" t="n">
        <v>1</v>
      </c>
      <c r="AL443" s="71" t="n">
        <v>1</v>
      </c>
      <c r="AM443" s="71" t="n">
        <v>1</v>
      </c>
      <c r="AN443" s="71" t="n">
        <v>1</v>
      </c>
      <c r="AO443" s="71" t="n">
        <v>1</v>
      </c>
      <c r="AP443" s="71" t="n">
        <v>1</v>
      </c>
      <c r="AQ443" s="71" t="n">
        <v>1</v>
      </c>
      <c r="AR443" s="71" t="n">
        <v>1</v>
      </c>
      <c r="AS443" s="71" t="n">
        <v>1</v>
      </c>
      <c r="AT443" s="71" t="n">
        <v>1</v>
      </c>
      <c r="AU443" s="71" t="n">
        <v>1</v>
      </c>
      <c r="AV443" s="71" t="n">
        <v>1</v>
      </c>
      <c r="AW443" s="71" t="n">
        <v>1</v>
      </c>
      <c r="AX443" s="71" t="n">
        <v>1</v>
      </c>
      <c r="AY443" s="71" t="n">
        <v>1</v>
      </c>
    </row>
    <row r="444">
      <c r="A444" t="inlineStr">
        <is>
          <t>R16</t>
        </is>
      </c>
      <c r="B444" t="inlineStr">
        <is>
          <t>Ferroviario</t>
        </is>
      </c>
      <c r="C444" t="inlineStr">
        <is>
          <t>Eléctrico</t>
        </is>
      </c>
      <c r="D444" t="inlineStr">
        <is>
          <t>%</t>
        </is>
      </c>
      <c r="E444" s="63" t="n">
        <v>0</v>
      </c>
      <c r="F444" s="63" t="n">
        <v>0</v>
      </c>
      <c r="G444" s="63" t="n">
        <v>0</v>
      </c>
      <c r="H444" s="63" t="n">
        <v>0</v>
      </c>
      <c r="I444" s="63" t="n">
        <v>0</v>
      </c>
      <c r="J444" s="63" t="n">
        <v>0</v>
      </c>
      <c r="K444" s="71" t="n">
        <v>0</v>
      </c>
      <c r="L444" s="71" t="n">
        <v>0</v>
      </c>
      <c r="M444" s="71" t="n">
        <v>0</v>
      </c>
      <c r="N444" s="71" t="n">
        <v>0</v>
      </c>
      <c r="O444" s="71" t="n">
        <v>0</v>
      </c>
      <c r="P444" s="71" t="n">
        <v>0</v>
      </c>
      <c r="Q444" s="71" t="n">
        <v>0</v>
      </c>
      <c r="R444" s="71" t="n">
        <v>0</v>
      </c>
      <c r="S444" s="71" t="n">
        <v>0</v>
      </c>
      <c r="T444" s="71" t="n">
        <v>0</v>
      </c>
      <c r="U444" s="71" t="n">
        <v>0</v>
      </c>
      <c r="V444" s="71" t="n">
        <v>0</v>
      </c>
      <c r="W444" s="71" t="n">
        <v>0</v>
      </c>
      <c r="X444" s="71" t="n">
        <v>0</v>
      </c>
      <c r="Y444" s="71" t="n">
        <v>0</v>
      </c>
      <c r="Z444" s="71" t="n">
        <v>0</v>
      </c>
      <c r="AA444" s="71" t="n">
        <v>0</v>
      </c>
      <c r="AB444" s="71" t="n">
        <v>0</v>
      </c>
      <c r="AC444" s="71" t="n">
        <v>0</v>
      </c>
      <c r="AD444" s="71" t="n">
        <v>0</v>
      </c>
      <c r="AE444" s="71" t="n">
        <v>0</v>
      </c>
      <c r="AF444" s="71" t="n">
        <v>0</v>
      </c>
      <c r="AG444" s="71" t="n">
        <v>0</v>
      </c>
      <c r="AH444" s="71" t="n">
        <v>0</v>
      </c>
      <c r="AI444" s="71" t="n">
        <v>0</v>
      </c>
      <c r="AJ444" s="71" t="n">
        <v>0</v>
      </c>
      <c r="AK444" s="71" t="n">
        <v>0</v>
      </c>
      <c r="AL444" s="71" t="n">
        <v>0</v>
      </c>
      <c r="AM444" s="71" t="n">
        <v>0</v>
      </c>
      <c r="AN444" s="71" t="n">
        <v>0</v>
      </c>
      <c r="AO444" s="71" t="n">
        <v>0</v>
      </c>
      <c r="AP444" s="71" t="n">
        <v>0</v>
      </c>
      <c r="AQ444" s="71" t="n">
        <v>0</v>
      </c>
      <c r="AR444" s="71" t="n">
        <v>0</v>
      </c>
      <c r="AS444" s="71" t="n">
        <v>0</v>
      </c>
      <c r="AT444" s="71" t="n">
        <v>0</v>
      </c>
      <c r="AU444" s="71" t="n">
        <v>0</v>
      </c>
      <c r="AV444" s="71" t="n">
        <v>0</v>
      </c>
      <c r="AW444" s="71" t="n">
        <v>0</v>
      </c>
      <c r="AX444" s="71" t="n">
        <v>0</v>
      </c>
      <c r="AY444" s="71" t="n">
        <v>0</v>
      </c>
    </row>
    <row r="445">
      <c r="A445" t="inlineStr">
        <is>
          <t>R16</t>
        </is>
      </c>
      <c r="B445" t="inlineStr">
        <is>
          <t>Ferroviario</t>
        </is>
      </c>
      <c r="C445" t="inlineStr">
        <is>
          <t>Hidrógeno-Fuel-Cell</t>
        </is>
      </c>
      <c r="D445" t="inlineStr">
        <is>
          <t>%</t>
        </is>
      </c>
      <c r="E445" s="63" t="n">
        <v>0</v>
      </c>
      <c r="F445" s="63" t="n">
        <v>0</v>
      </c>
      <c r="G445" s="63" t="n">
        <v>0</v>
      </c>
      <c r="H445" s="63" t="n">
        <v>0</v>
      </c>
      <c r="I445" s="63" t="n">
        <v>0</v>
      </c>
      <c r="J445" s="63" t="n">
        <v>0</v>
      </c>
      <c r="K445" s="130" t="n">
        <v>0</v>
      </c>
      <c r="L445" s="130" t="n">
        <v>0</v>
      </c>
      <c r="M445" s="130" t="n">
        <v>0</v>
      </c>
      <c r="N445" s="130" t="n">
        <v>0</v>
      </c>
      <c r="O445" s="130" t="n">
        <v>0</v>
      </c>
      <c r="P445" s="130" t="n">
        <v>0</v>
      </c>
      <c r="Q445" s="130" t="n">
        <v>0</v>
      </c>
      <c r="R445" s="130" t="n">
        <v>0</v>
      </c>
      <c r="S445" s="130" t="n">
        <v>0</v>
      </c>
      <c r="T445" s="130" t="n">
        <v>0</v>
      </c>
      <c r="U445" s="130" t="n">
        <v>0</v>
      </c>
      <c r="V445" s="130" t="n">
        <v>0</v>
      </c>
      <c r="W445" s="130" t="n">
        <v>0</v>
      </c>
      <c r="X445" s="130" t="n">
        <v>0</v>
      </c>
      <c r="Y445" s="130" t="n">
        <v>0</v>
      </c>
      <c r="Z445" s="130" t="n">
        <v>0</v>
      </c>
      <c r="AA445" s="130" t="n">
        <v>0</v>
      </c>
      <c r="AB445" s="130" t="n">
        <v>0</v>
      </c>
      <c r="AC445" s="130" t="n">
        <v>0</v>
      </c>
      <c r="AD445" s="130" t="n">
        <v>0</v>
      </c>
      <c r="AE445" s="130" t="n">
        <v>0</v>
      </c>
      <c r="AF445" s="130" t="n">
        <v>0</v>
      </c>
      <c r="AG445" s="130" t="n">
        <v>0</v>
      </c>
      <c r="AH445" s="130" t="n">
        <v>0</v>
      </c>
      <c r="AI445" s="130" t="n">
        <v>0</v>
      </c>
      <c r="AJ445" s="130" t="n">
        <v>0</v>
      </c>
      <c r="AK445" s="130" t="n">
        <v>0</v>
      </c>
      <c r="AL445" s="130" t="n">
        <v>0</v>
      </c>
      <c r="AM445" s="130" t="n">
        <v>0</v>
      </c>
      <c r="AN445" s="130" t="n">
        <v>0</v>
      </c>
      <c r="AO445" s="130" t="n">
        <v>0</v>
      </c>
      <c r="AP445" s="130" t="n">
        <v>0</v>
      </c>
      <c r="AQ445" s="130" t="n">
        <v>0</v>
      </c>
      <c r="AR445" s="130" t="n">
        <v>0</v>
      </c>
      <c r="AS445" s="130" t="n">
        <v>0</v>
      </c>
      <c r="AT445" s="130" t="n">
        <v>0</v>
      </c>
      <c r="AU445" s="130" t="n">
        <v>0</v>
      </c>
      <c r="AV445" s="130" t="n">
        <v>0</v>
      </c>
      <c r="AW445" s="130" t="n">
        <v>0</v>
      </c>
      <c r="AX445" s="130" t="n">
        <v>0</v>
      </c>
      <c r="AY445" s="130" t="n">
        <v>0</v>
      </c>
    </row>
    <row r="446">
      <c r="A446" t="inlineStr">
        <is>
          <t>R16</t>
        </is>
      </c>
      <c r="B446" t="inlineStr">
        <is>
          <t>Aéreo</t>
        </is>
      </c>
      <c r="C446" t="inlineStr">
        <is>
          <t>Kerosene Aviación</t>
        </is>
      </c>
      <c r="D446" t="inlineStr">
        <is>
          <t>%</t>
        </is>
      </c>
      <c r="E446" s="63" t="n">
        <v>0</v>
      </c>
      <c r="F446" s="63" t="n">
        <v>0</v>
      </c>
      <c r="G446" s="63" t="n">
        <v>0</v>
      </c>
      <c r="H446" s="63" t="n">
        <v>0</v>
      </c>
      <c r="I446" s="63" t="n">
        <v>0</v>
      </c>
      <c r="J446" s="63" t="n">
        <v>0</v>
      </c>
      <c r="K446" s="130" t="n">
        <v>0</v>
      </c>
      <c r="L446" s="130" t="n">
        <v>0</v>
      </c>
      <c r="M446" s="130" t="n">
        <v>0</v>
      </c>
      <c r="N446" s="130" t="n">
        <v>0</v>
      </c>
      <c r="O446" s="130" t="n">
        <v>0</v>
      </c>
      <c r="P446" s="130" t="n">
        <v>0</v>
      </c>
      <c r="Q446" s="130" t="n">
        <v>0</v>
      </c>
      <c r="R446" s="130" t="n">
        <v>0</v>
      </c>
      <c r="S446" s="130" t="n">
        <v>0</v>
      </c>
      <c r="T446" s="130" t="n">
        <v>0</v>
      </c>
      <c r="U446" s="130" t="n">
        <v>0</v>
      </c>
      <c r="V446" s="130" t="n">
        <v>0</v>
      </c>
      <c r="W446" s="130" t="n">
        <v>0</v>
      </c>
      <c r="X446" s="130" t="n">
        <v>0</v>
      </c>
      <c r="Y446" s="130" t="n">
        <v>0</v>
      </c>
      <c r="Z446" s="130" t="n">
        <v>0</v>
      </c>
      <c r="AA446" s="130" t="n">
        <v>0</v>
      </c>
      <c r="AB446" s="130" t="n">
        <v>0</v>
      </c>
      <c r="AC446" s="130" t="n">
        <v>0</v>
      </c>
      <c r="AD446" s="130" t="n">
        <v>0</v>
      </c>
      <c r="AE446" s="130" t="n">
        <v>0</v>
      </c>
      <c r="AF446" s="130" t="n">
        <v>0</v>
      </c>
      <c r="AG446" s="130" t="n">
        <v>0</v>
      </c>
      <c r="AH446" s="130" t="n">
        <v>0</v>
      </c>
      <c r="AI446" s="130" t="n">
        <v>0</v>
      </c>
      <c r="AJ446" s="130" t="n">
        <v>0</v>
      </c>
      <c r="AK446" s="130" t="n">
        <v>0</v>
      </c>
      <c r="AL446" s="130" t="n">
        <v>0</v>
      </c>
      <c r="AM446" s="130" t="n">
        <v>0</v>
      </c>
      <c r="AN446" s="130" t="n">
        <v>0</v>
      </c>
      <c r="AO446" s="130" t="n">
        <v>0</v>
      </c>
      <c r="AP446" s="130" t="n">
        <v>0</v>
      </c>
      <c r="AQ446" s="130" t="n">
        <v>0</v>
      </c>
      <c r="AR446" s="130" t="n">
        <v>0</v>
      </c>
      <c r="AS446" s="130" t="n">
        <v>0</v>
      </c>
      <c r="AT446" s="130" t="n">
        <v>0</v>
      </c>
      <c r="AU446" s="130" t="n">
        <v>0</v>
      </c>
      <c r="AV446" s="130" t="n">
        <v>0</v>
      </c>
      <c r="AW446" s="130" t="n">
        <v>0</v>
      </c>
      <c r="AX446" s="130" t="n">
        <v>0</v>
      </c>
      <c r="AY446" s="130" t="n">
        <v>0</v>
      </c>
    </row>
    <row r="447">
      <c r="A447" t="inlineStr">
        <is>
          <t>R16</t>
        </is>
      </c>
      <c r="B447" t="inlineStr">
        <is>
          <t>Aéreo</t>
        </is>
      </c>
      <c r="C447" t="inlineStr">
        <is>
          <t>Hidrógeno-Fuel-Cell</t>
        </is>
      </c>
      <c r="D447" t="inlineStr">
        <is>
          <t>%</t>
        </is>
      </c>
      <c r="E447" s="63" t="n">
        <v>0</v>
      </c>
      <c r="F447" s="63" t="n">
        <v>0</v>
      </c>
      <c r="G447" s="63" t="n">
        <v>0</v>
      </c>
      <c r="H447" s="63" t="n">
        <v>0</v>
      </c>
      <c r="I447" s="63" t="n">
        <v>0</v>
      </c>
      <c r="J447" s="63" t="n">
        <v>0</v>
      </c>
      <c r="K447" s="130" t="n">
        <v>0</v>
      </c>
      <c r="L447" s="130" t="n">
        <v>0</v>
      </c>
      <c r="M447" s="130" t="n">
        <v>0</v>
      </c>
      <c r="N447" s="130" t="n">
        <v>0</v>
      </c>
      <c r="O447" s="130" t="n">
        <v>0</v>
      </c>
      <c r="P447" s="130" t="n">
        <v>0</v>
      </c>
      <c r="Q447" s="130" t="n">
        <v>0</v>
      </c>
      <c r="R447" s="130" t="n">
        <v>0</v>
      </c>
      <c r="S447" s="130" t="n">
        <v>0</v>
      </c>
      <c r="T447" s="130" t="n">
        <v>0</v>
      </c>
      <c r="U447" s="130" t="n">
        <v>0</v>
      </c>
      <c r="V447" s="130" t="n">
        <v>0</v>
      </c>
      <c r="W447" s="130" t="n">
        <v>0</v>
      </c>
      <c r="X447" s="130" t="n">
        <v>0</v>
      </c>
      <c r="Y447" s="130" t="n">
        <v>0</v>
      </c>
      <c r="Z447" s="130" t="n">
        <v>0</v>
      </c>
      <c r="AA447" s="130" t="n">
        <v>0</v>
      </c>
      <c r="AB447" s="130" t="n">
        <v>0</v>
      </c>
      <c r="AC447" s="130" t="n">
        <v>0</v>
      </c>
      <c r="AD447" s="130" t="n">
        <v>0</v>
      </c>
      <c r="AE447" s="130" t="n">
        <v>0</v>
      </c>
      <c r="AF447" s="130" t="n">
        <v>0</v>
      </c>
      <c r="AG447" s="130" t="n">
        <v>0</v>
      </c>
      <c r="AH447" s="130" t="n">
        <v>0</v>
      </c>
      <c r="AI447" s="130" t="n">
        <v>0</v>
      </c>
      <c r="AJ447" s="130" t="n">
        <v>0</v>
      </c>
      <c r="AK447" s="130" t="n">
        <v>0</v>
      </c>
      <c r="AL447" s="130" t="n">
        <v>0</v>
      </c>
      <c r="AM447" s="130" t="n">
        <v>0</v>
      </c>
      <c r="AN447" s="130" t="n">
        <v>0</v>
      </c>
      <c r="AO447" s="130" t="n">
        <v>0</v>
      </c>
      <c r="AP447" s="130" t="n">
        <v>0</v>
      </c>
      <c r="AQ447" s="130" t="n">
        <v>0</v>
      </c>
      <c r="AR447" s="130" t="n">
        <v>0</v>
      </c>
      <c r="AS447" s="130" t="n">
        <v>0</v>
      </c>
      <c r="AT447" s="130" t="n">
        <v>0</v>
      </c>
      <c r="AU447" s="130" t="n">
        <v>0</v>
      </c>
      <c r="AV447" s="130" t="n">
        <v>0</v>
      </c>
      <c r="AW447" s="130" t="n">
        <v>0</v>
      </c>
      <c r="AX447" s="130" t="n">
        <v>0</v>
      </c>
      <c r="AY447" s="130" t="n">
        <v>0</v>
      </c>
    </row>
    <row r="448">
      <c r="A448" t="inlineStr">
        <is>
          <t>R16</t>
        </is>
      </c>
      <c r="B448" t="inlineStr">
        <is>
          <t>Marítimo</t>
        </is>
      </c>
      <c r="C448" t="inlineStr">
        <is>
          <t>Petróleo Combustible</t>
        </is>
      </c>
      <c r="D448" t="inlineStr">
        <is>
          <t>%</t>
        </is>
      </c>
      <c r="E448" s="63" t="n">
        <v>0</v>
      </c>
      <c r="F448" s="63" t="n">
        <v>0</v>
      </c>
      <c r="G448" s="63" t="n">
        <v>0</v>
      </c>
      <c r="H448" s="63" t="n">
        <v>0</v>
      </c>
      <c r="I448" s="63" t="n">
        <v>0</v>
      </c>
      <c r="J448" s="63" t="n">
        <v>0</v>
      </c>
      <c r="K448" s="130" t="n">
        <v>0</v>
      </c>
      <c r="L448" s="130" t="n">
        <v>0</v>
      </c>
      <c r="M448" s="130" t="n">
        <v>0</v>
      </c>
      <c r="N448" s="130" t="n">
        <v>0</v>
      </c>
      <c r="O448" s="130" t="n">
        <v>0</v>
      </c>
      <c r="P448" s="130" t="n">
        <v>0</v>
      </c>
      <c r="Q448" s="130" t="n">
        <v>0</v>
      </c>
      <c r="R448" s="130" t="n">
        <v>0</v>
      </c>
      <c r="S448" s="130" t="n">
        <v>0</v>
      </c>
      <c r="T448" s="130" t="n">
        <v>0</v>
      </c>
      <c r="U448" s="130" t="n">
        <v>0</v>
      </c>
      <c r="V448" s="130" t="n">
        <v>0</v>
      </c>
      <c r="W448" s="130" t="n">
        <v>0</v>
      </c>
      <c r="X448" s="130" t="n">
        <v>0</v>
      </c>
      <c r="Y448" s="130" t="n">
        <v>0</v>
      </c>
      <c r="Z448" s="130" t="n">
        <v>0</v>
      </c>
      <c r="AA448" s="130" t="n">
        <v>0</v>
      </c>
      <c r="AB448" s="130" t="n">
        <v>0</v>
      </c>
      <c r="AC448" s="130" t="n">
        <v>0</v>
      </c>
      <c r="AD448" s="130" t="n">
        <v>0</v>
      </c>
      <c r="AE448" s="130" t="n">
        <v>0</v>
      </c>
      <c r="AF448" s="130" t="n">
        <v>0</v>
      </c>
      <c r="AG448" s="130" t="n">
        <v>0</v>
      </c>
      <c r="AH448" s="130" t="n">
        <v>0</v>
      </c>
      <c r="AI448" s="130" t="n">
        <v>0</v>
      </c>
      <c r="AJ448" s="130" t="n">
        <v>0</v>
      </c>
      <c r="AK448" s="130" t="n">
        <v>0</v>
      </c>
      <c r="AL448" s="130" t="n">
        <v>0</v>
      </c>
      <c r="AM448" s="130" t="n">
        <v>0</v>
      </c>
      <c r="AN448" s="130" t="n">
        <v>0</v>
      </c>
      <c r="AO448" s="130" t="n">
        <v>0</v>
      </c>
      <c r="AP448" s="130" t="n">
        <v>0</v>
      </c>
      <c r="AQ448" s="130" t="n">
        <v>0</v>
      </c>
      <c r="AR448" s="130" t="n">
        <v>0</v>
      </c>
      <c r="AS448" s="130" t="n">
        <v>0</v>
      </c>
      <c r="AT448" s="130" t="n">
        <v>0</v>
      </c>
      <c r="AU448" s="130" t="n">
        <v>0</v>
      </c>
      <c r="AV448" s="130" t="n">
        <v>0</v>
      </c>
      <c r="AW448" s="130" t="n">
        <v>0</v>
      </c>
      <c r="AX448" s="130" t="n">
        <v>0</v>
      </c>
      <c r="AY448" s="130" t="n">
        <v>0</v>
      </c>
    </row>
    <row r="449">
      <c r="A449" t="inlineStr">
        <is>
          <t>R16</t>
        </is>
      </c>
      <c r="B449" t="inlineStr">
        <is>
          <t>Marítimo</t>
        </is>
      </c>
      <c r="C449" t="inlineStr">
        <is>
          <t>Hidrógeno-Fuel-Cell</t>
        </is>
      </c>
      <c r="D449" t="inlineStr">
        <is>
          <t>%</t>
        </is>
      </c>
      <c r="E449" s="63" t="n">
        <v>0</v>
      </c>
      <c r="F449" s="63" t="n">
        <v>0</v>
      </c>
      <c r="G449" s="63" t="n">
        <v>0</v>
      </c>
      <c r="H449" s="63" t="n">
        <v>0</v>
      </c>
      <c r="I449" s="63" t="n">
        <v>0</v>
      </c>
      <c r="J449" s="63" t="n">
        <v>0</v>
      </c>
      <c r="K449" s="130" t="n">
        <v>0</v>
      </c>
      <c r="L449" s="130" t="n">
        <v>0</v>
      </c>
      <c r="M449" s="130" t="n">
        <v>0</v>
      </c>
      <c r="N449" s="130" t="n">
        <v>0</v>
      </c>
      <c r="O449" s="130" t="n">
        <v>0</v>
      </c>
      <c r="P449" s="130" t="n">
        <v>0</v>
      </c>
      <c r="Q449" s="130" t="n">
        <v>0</v>
      </c>
      <c r="R449" s="130" t="n">
        <v>0</v>
      </c>
      <c r="S449" s="130" t="n">
        <v>0</v>
      </c>
      <c r="T449" s="130" t="n">
        <v>0</v>
      </c>
      <c r="U449" s="130" t="n">
        <v>0</v>
      </c>
      <c r="V449" s="130" t="n">
        <v>0</v>
      </c>
      <c r="W449" s="130" t="n">
        <v>0</v>
      </c>
      <c r="X449" s="130" t="n">
        <v>0</v>
      </c>
      <c r="Y449" s="130" t="n">
        <v>0</v>
      </c>
      <c r="Z449" s="130" t="n">
        <v>0</v>
      </c>
      <c r="AA449" s="130" t="n">
        <v>0</v>
      </c>
      <c r="AB449" s="130" t="n">
        <v>0</v>
      </c>
      <c r="AC449" s="130" t="n">
        <v>0</v>
      </c>
      <c r="AD449" s="130" t="n">
        <v>0</v>
      </c>
      <c r="AE449" s="130" t="n">
        <v>0</v>
      </c>
      <c r="AF449" s="130" t="n">
        <v>0</v>
      </c>
      <c r="AG449" s="130" t="n">
        <v>0</v>
      </c>
      <c r="AH449" s="130" t="n">
        <v>0</v>
      </c>
      <c r="AI449" s="130" t="n">
        <v>0</v>
      </c>
      <c r="AJ449" s="130" t="n">
        <v>0</v>
      </c>
      <c r="AK449" s="130" t="n">
        <v>0</v>
      </c>
      <c r="AL449" s="130" t="n">
        <v>0</v>
      </c>
      <c r="AM449" s="130" t="n">
        <v>0</v>
      </c>
      <c r="AN449" s="130" t="n">
        <v>0</v>
      </c>
      <c r="AO449" s="130" t="n">
        <v>0</v>
      </c>
      <c r="AP449" s="130" t="n">
        <v>0</v>
      </c>
      <c r="AQ449" s="130" t="n">
        <v>0</v>
      </c>
      <c r="AR449" s="130" t="n">
        <v>0</v>
      </c>
      <c r="AS449" s="130" t="n">
        <v>0</v>
      </c>
      <c r="AT449" s="130" t="n">
        <v>0</v>
      </c>
      <c r="AU449" s="130" t="n">
        <v>0</v>
      </c>
      <c r="AV449" s="130" t="n">
        <v>0</v>
      </c>
      <c r="AW449" s="130" t="n">
        <v>0</v>
      </c>
      <c r="AX449" s="130" t="n">
        <v>0</v>
      </c>
      <c r="AY449" s="130" t="n">
        <v>0</v>
      </c>
    </row>
    <row r="450">
      <c r="M450" s="106" t="n"/>
      <c r="N450" s="106" t="n"/>
      <c r="O450" s="106" t="n"/>
      <c r="P450" s="106" t="n"/>
      <c r="Q450" s="106" t="n"/>
      <c r="R450" s="106" t="n"/>
      <c r="S450" s="106" t="n"/>
      <c r="T450" s="106" t="n"/>
      <c r="U450" s="106" t="n"/>
      <c r="V450" s="106" t="n"/>
      <c r="W450" s="106" t="n"/>
      <c r="X450" s="106" t="n"/>
      <c r="Y450" s="106" t="n"/>
      <c r="Z450" s="106" t="n"/>
      <c r="AA450" s="106" t="n"/>
      <c r="AB450" s="106" t="n"/>
      <c r="AC450" s="106" t="n"/>
      <c r="AD450" s="106" t="n"/>
      <c r="AE450" s="106" t="n"/>
      <c r="AF450" s="106" t="n"/>
      <c r="AG450" s="106" t="n"/>
      <c r="AH450" s="106" t="n"/>
      <c r="AI450" s="106" t="n"/>
      <c r="AJ450" s="106" t="n"/>
      <c r="AK450" s="106" t="n"/>
      <c r="AL450" s="106" t="n"/>
      <c r="AM450" s="106" t="n"/>
      <c r="AN450" s="106" t="n"/>
      <c r="AO450" s="106" t="n"/>
      <c r="AP450" s="106" t="n"/>
      <c r="AQ450" s="106" t="n"/>
      <c r="AR450" s="106" t="n"/>
      <c r="AS450" s="106" t="n"/>
      <c r="AT450" s="106" t="n"/>
      <c r="AU450" s="106" t="n"/>
      <c r="AV450" s="106" t="n"/>
      <c r="AW450" s="106" t="n"/>
      <c r="AX450" s="106" t="n"/>
      <c r="AY450" s="106" t="n"/>
    </row>
    <row r="451"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  <c r="AH451" s="1" t="n"/>
      <c r="AI451" s="1" t="n"/>
      <c r="AJ451" s="1" t="n"/>
      <c r="AK451" s="1" t="n"/>
      <c r="AL451" s="1" t="n"/>
      <c r="AM451" s="1" t="n"/>
      <c r="AN451" s="1" t="n"/>
      <c r="AO451" s="1" t="n"/>
      <c r="AP451" s="1" t="n"/>
      <c r="AQ451" s="1" t="n"/>
      <c r="AR451" s="1" t="n"/>
      <c r="AS451" s="1" t="n"/>
      <c r="AT451" s="1" t="n"/>
      <c r="AU451" s="1" t="n"/>
      <c r="AV451" s="1" t="n"/>
      <c r="AW451" s="1" t="n"/>
      <c r="AX451" s="1" t="n"/>
      <c r="AY451" s="1" t="n"/>
    </row>
  </sheetData>
  <autoFilter ref="A1:AY449"/>
  <pageMargins left="0.7" right="0.7" top="0.75" bottom="0.75" header="0.3" footer="0.3"/>
  <pageSetup orientation="portrait" paperSize="9" verticalDpi="300"/>
</worksheet>
</file>

<file path=xl/worksheets/sheet38.xml><?xml version="1.0" encoding="utf-8"?>
<worksheet xmlns="http://schemas.openxmlformats.org/spreadsheetml/2006/main">
  <sheetPr>
    <tabColor theme="9"/>
    <outlinePr summaryBelow="1" summaryRight="1"/>
    <pageSetUpPr/>
  </sheetPr>
  <dimension ref="A1:AK25"/>
  <sheetViews>
    <sheetView workbookViewId="0">
      <selection activeCell="J36" sqref="J36"/>
    </sheetView>
  </sheetViews>
  <sheetFormatPr baseColWidth="10" defaultColWidth="11.42578125" defaultRowHeight="15"/>
  <cols>
    <col width="16.140625" bestFit="1" customWidth="1" style="192" min="1" max="1"/>
  </cols>
  <sheetData>
    <row r="1">
      <c r="A1" s="62" t="inlineStr">
        <is>
          <t>Modo</t>
        </is>
      </c>
      <c r="B1" s="62" t="inlineStr">
        <is>
          <t>Motorizacion</t>
        </is>
      </c>
      <c r="C1" s="62" t="inlineStr">
        <is>
          <t>Unidad</t>
        </is>
      </c>
      <c r="D1" s="62" t="n">
        <v>2017</v>
      </c>
      <c r="E1" s="62" t="n">
        <v>2018</v>
      </c>
      <c r="F1" s="62" t="n">
        <v>2019</v>
      </c>
      <c r="G1" s="62" t="n">
        <v>2020</v>
      </c>
      <c r="H1" s="62" t="n">
        <v>2021</v>
      </c>
      <c r="I1" s="62" t="n">
        <v>2022</v>
      </c>
      <c r="J1" s="62" t="n">
        <v>2023</v>
      </c>
      <c r="K1" s="62" t="n">
        <v>2024</v>
      </c>
      <c r="L1" s="62" t="n">
        <v>2025</v>
      </c>
      <c r="M1" s="62" t="n">
        <v>2026</v>
      </c>
      <c r="N1" s="62" t="n">
        <v>2027</v>
      </c>
      <c r="O1" s="62" t="n">
        <v>2028</v>
      </c>
      <c r="P1" s="62" t="n">
        <v>2029</v>
      </c>
      <c r="Q1" s="62" t="n">
        <v>2030</v>
      </c>
      <c r="R1" s="62" t="n">
        <v>2031</v>
      </c>
      <c r="S1" s="62" t="n">
        <v>2032</v>
      </c>
      <c r="T1" s="62" t="n">
        <v>2033</v>
      </c>
      <c r="U1" s="62" t="n">
        <v>2034</v>
      </c>
      <c r="V1" s="62" t="n">
        <v>2035</v>
      </c>
      <c r="W1" s="62" t="n">
        <v>2036</v>
      </c>
      <c r="X1" s="62" t="n">
        <v>2037</v>
      </c>
      <c r="Y1" s="62" t="n">
        <v>2038</v>
      </c>
      <c r="Z1" s="62" t="n">
        <v>2039</v>
      </c>
      <c r="AA1" s="62" t="n">
        <v>2040</v>
      </c>
      <c r="AB1" s="62" t="n">
        <v>2041</v>
      </c>
      <c r="AC1" s="62" t="n">
        <v>2042</v>
      </c>
      <c r="AD1" s="62" t="n">
        <v>2043</v>
      </c>
      <c r="AE1" s="62" t="n">
        <v>2044</v>
      </c>
      <c r="AF1" s="62" t="n">
        <v>2045</v>
      </c>
      <c r="AG1" s="62" t="n">
        <v>2046</v>
      </c>
      <c r="AH1" s="62" t="n">
        <v>2047</v>
      </c>
      <c r="AI1" s="62" t="n">
        <v>2048</v>
      </c>
      <c r="AJ1" s="62" t="n">
        <v>2049</v>
      </c>
      <c r="AK1" s="62" t="n">
        <v>2050</v>
      </c>
    </row>
    <row r="2">
      <c r="A2" t="inlineStr">
        <is>
          <t>Camión liviano</t>
        </is>
      </c>
      <c r="B2" t="inlineStr">
        <is>
          <t>Gasolina</t>
        </is>
      </c>
      <c r="C2" t="inlineStr">
        <is>
          <t>US$/veh</t>
        </is>
      </c>
      <c r="D2" t="n">
        <v>120000</v>
      </c>
      <c r="E2" t="n">
        <v>120000</v>
      </c>
      <c r="F2" t="n">
        <v>120000</v>
      </c>
      <c r="G2" t="n">
        <v>120000</v>
      </c>
      <c r="H2" t="n">
        <v>120000</v>
      </c>
      <c r="I2" t="n">
        <v>120000</v>
      </c>
      <c r="J2" t="n">
        <v>120000</v>
      </c>
      <c r="K2" t="n">
        <v>120000</v>
      </c>
      <c r="L2" t="n">
        <v>120000</v>
      </c>
      <c r="M2" t="n">
        <v>120000</v>
      </c>
      <c r="N2" t="n">
        <v>120000</v>
      </c>
      <c r="O2" t="n">
        <v>120000</v>
      </c>
      <c r="P2" t="n">
        <v>120000</v>
      </c>
      <c r="Q2" t="n">
        <v>120000</v>
      </c>
      <c r="R2" t="n">
        <v>120000</v>
      </c>
      <c r="S2" t="n">
        <v>120000</v>
      </c>
      <c r="T2" t="n">
        <v>120000</v>
      </c>
      <c r="U2" t="n">
        <v>120000</v>
      </c>
      <c r="V2" t="n">
        <v>120000</v>
      </c>
      <c r="W2" t="n">
        <v>120000</v>
      </c>
      <c r="X2" t="n">
        <v>120000</v>
      </c>
      <c r="Y2" t="n">
        <v>120000</v>
      </c>
      <c r="Z2" t="n">
        <v>120000</v>
      </c>
      <c r="AA2" t="n">
        <v>120000</v>
      </c>
      <c r="AB2" t="n">
        <v>120000</v>
      </c>
      <c r="AC2" t="n">
        <v>120000</v>
      </c>
      <c r="AD2" t="n">
        <v>120000</v>
      </c>
      <c r="AE2" t="n">
        <v>120000</v>
      </c>
      <c r="AF2" t="n">
        <v>120000</v>
      </c>
      <c r="AG2" t="n">
        <v>120000</v>
      </c>
      <c r="AH2" t="n">
        <v>120000</v>
      </c>
      <c r="AI2" t="n">
        <v>120000</v>
      </c>
      <c r="AJ2" t="n">
        <v>120000</v>
      </c>
      <c r="AK2" t="n">
        <v>120000</v>
      </c>
    </row>
    <row r="3">
      <c r="A3" t="inlineStr">
        <is>
          <t>Camión liviano</t>
        </is>
      </c>
      <c r="B3" t="inlineStr">
        <is>
          <t>Diesel</t>
        </is>
      </c>
      <c r="C3" t="inlineStr">
        <is>
          <t>US$/veh</t>
        </is>
      </c>
      <c r="D3" t="n">
        <v>120000</v>
      </c>
      <c r="E3" t="n">
        <v>120000</v>
      </c>
      <c r="F3" t="n">
        <v>120000</v>
      </c>
      <c r="G3" t="n">
        <v>120000</v>
      </c>
      <c r="H3" t="n">
        <v>120000</v>
      </c>
      <c r="I3" t="n">
        <v>120000</v>
      </c>
      <c r="J3" t="n">
        <v>120000</v>
      </c>
      <c r="K3" t="n">
        <v>120000</v>
      </c>
      <c r="L3" t="n">
        <v>120000</v>
      </c>
      <c r="M3" t="n">
        <v>120000</v>
      </c>
      <c r="N3" t="n">
        <v>120000</v>
      </c>
      <c r="O3" t="n">
        <v>120000</v>
      </c>
      <c r="P3" t="n">
        <v>120000</v>
      </c>
      <c r="Q3" t="n">
        <v>120000</v>
      </c>
      <c r="R3" t="n">
        <v>120000</v>
      </c>
      <c r="S3" t="n">
        <v>120000</v>
      </c>
      <c r="T3" t="n">
        <v>120000</v>
      </c>
      <c r="U3" t="n">
        <v>120000</v>
      </c>
      <c r="V3" t="n">
        <v>120000</v>
      </c>
      <c r="W3" t="n">
        <v>120000</v>
      </c>
      <c r="X3" t="n">
        <v>120000</v>
      </c>
      <c r="Y3" t="n">
        <v>120000</v>
      </c>
      <c r="Z3" t="n">
        <v>120000</v>
      </c>
      <c r="AA3" t="n">
        <v>120000</v>
      </c>
      <c r="AB3" t="n">
        <v>120000</v>
      </c>
      <c r="AC3" t="n">
        <v>120000</v>
      </c>
      <c r="AD3" t="n">
        <v>120000</v>
      </c>
      <c r="AE3" t="n">
        <v>120000</v>
      </c>
      <c r="AF3" t="n">
        <v>120000</v>
      </c>
      <c r="AG3" t="n">
        <v>120000</v>
      </c>
      <c r="AH3" t="n">
        <v>120000</v>
      </c>
      <c r="AI3" t="n">
        <v>120000</v>
      </c>
      <c r="AJ3" t="n">
        <v>120000</v>
      </c>
      <c r="AK3" t="n">
        <v>120000</v>
      </c>
    </row>
    <row r="4">
      <c r="A4" t="inlineStr">
        <is>
          <t>Camión liviano</t>
        </is>
      </c>
      <c r="B4" t="inlineStr">
        <is>
          <t>Eléctrico</t>
        </is>
      </c>
      <c r="C4" t="inlineStr">
        <is>
          <t>US$/veh</t>
        </is>
      </c>
      <c r="D4" t="n">
        <v>240000</v>
      </c>
      <c r="E4" t="n">
        <v>240000</v>
      </c>
      <c r="F4" t="n">
        <v>240000</v>
      </c>
      <c r="G4" t="n">
        <v>240000</v>
      </c>
      <c r="H4" t="n">
        <v>240000</v>
      </c>
      <c r="I4" t="n">
        <v>240000</v>
      </c>
      <c r="J4" t="n">
        <v>240000</v>
      </c>
      <c r="K4" t="n">
        <v>240000</v>
      </c>
      <c r="L4" t="n">
        <v>240000</v>
      </c>
      <c r="M4" t="n">
        <v>240000</v>
      </c>
      <c r="N4" t="n">
        <v>240000</v>
      </c>
      <c r="O4" t="n">
        <v>240000</v>
      </c>
      <c r="P4" t="n">
        <v>240000</v>
      </c>
      <c r="Q4" t="n">
        <v>240000</v>
      </c>
      <c r="R4" t="n">
        <v>240000</v>
      </c>
      <c r="S4" t="n">
        <v>240000</v>
      </c>
      <c r="T4" t="n">
        <v>240000</v>
      </c>
      <c r="U4" t="n">
        <v>240000</v>
      </c>
      <c r="V4" t="n">
        <v>240000</v>
      </c>
      <c r="W4" t="n">
        <v>240000</v>
      </c>
      <c r="X4" t="n">
        <v>240000</v>
      </c>
      <c r="Y4" t="n">
        <v>240000</v>
      </c>
      <c r="Z4" t="n">
        <v>240000</v>
      </c>
      <c r="AA4" t="n">
        <v>240000</v>
      </c>
      <c r="AB4" t="n">
        <v>240000</v>
      </c>
      <c r="AC4" t="n">
        <v>240000</v>
      </c>
      <c r="AD4" t="n">
        <v>240000</v>
      </c>
      <c r="AE4" t="n">
        <v>240000</v>
      </c>
      <c r="AF4" t="n">
        <v>240000</v>
      </c>
      <c r="AG4" t="n">
        <v>240000</v>
      </c>
      <c r="AH4" t="n">
        <v>240000</v>
      </c>
      <c r="AI4" t="n">
        <v>240000</v>
      </c>
      <c r="AJ4" t="n">
        <v>240000</v>
      </c>
      <c r="AK4" t="n">
        <v>240000</v>
      </c>
    </row>
    <row r="5">
      <c r="A5" t="inlineStr">
        <is>
          <t>Camión liviano</t>
        </is>
      </c>
      <c r="B5" t="inlineStr">
        <is>
          <t>GLP</t>
        </is>
      </c>
      <c r="C5" t="inlineStr">
        <is>
          <t>US$/veh</t>
        </is>
      </c>
      <c r="D5" t="n">
        <v>130000</v>
      </c>
      <c r="E5" t="n">
        <v>130000</v>
      </c>
      <c r="F5" t="n">
        <v>130000</v>
      </c>
      <c r="G5" t="n">
        <v>130000</v>
      </c>
      <c r="H5" t="n">
        <v>130000</v>
      </c>
      <c r="I5" t="n">
        <v>130000</v>
      </c>
      <c r="J5" t="n">
        <v>130000</v>
      </c>
      <c r="K5" t="n">
        <v>130000</v>
      </c>
      <c r="L5" t="n">
        <v>130000</v>
      </c>
      <c r="M5" t="n">
        <v>130000</v>
      </c>
      <c r="N5" t="n">
        <v>130000</v>
      </c>
      <c r="O5" t="n">
        <v>130000</v>
      </c>
      <c r="P5" t="n">
        <v>130000</v>
      </c>
      <c r="Q5" t="n">
        <v>130000</v>
      </c>
      <c r="R5" t="n">
        <v>130000</v>
      </c>
      <c r="S5" t="n">
        <v>130000</v>
      </c>
      <c r="T5" t="n">
        <v>130000</v>
      </c>
      <c r="U5" t="n">
        <v>130000</v>
      </c>
      <c r="V5" t="n">
        <v>130000</v>
      </c>
      <c r="W5" t="n">
        <v>130000</v>
      </c>
      <c r="X5" t="n">
        <v>130000</v>
      </c>
      <c r="Y5" t="n">
        <v>130000</v>
      </c>
      <c r="Z5" t="n">
        <v>130000</v>
      </c>
      <c r="AA5" t="n">
        <v>130000</v>
      </c>
      <c r="AB5" t="n">
        <v>130000</v>
      </c>
      <c r="AC5" t="n">
        <v>130000</v>
      </c>
      <c r="AD5" t="n">
        <v>130000</v>
      </c>
      <c r="AE5" t="n">
        <v>130000</v>
      </c>
      <c r="AF5" t="n">
        <v>130000</v>
      </c>
      <c r="AG5" t="n">
        <v>130000</v>
      </c>
      <c r="AH5" t="n">
        <v>130000</v>
      </c>
      <c r="AI5" t="n">
        <v>130000</v>
      </c>
      <c r="AJ5" t="n">
        <v>130000</v>
      </c>
      <c r="AK5" t="n">
        <v>130000</v>
      </c>
    </row>
    <row r="6">
      <c r="A6" t="inlineStr">
        <is>
          <t>Camión liviano</t>
        </is>
      </c>
      <c r="B6" t="inlineStr">
        <is>
          <t>GNC</t>
        </is>
      </c>
      <c r="C6" t="inlineStr">
        <is>
          <t>US$/veh</t>
        </is>
      </c>
      <c r="D6" t="n">
        <v>130000</v>
      </c>
      <c r="E6" t="n">
        <v>130000</v>
      </c>
      <c r="F6" t="n">
        <v>130000</v>
      </c>
      <c r="G6" t="n">
        <v>130000</v>
      </c>
      <c r="H6" t="n">
        <v>130000</v>
      </c>
      <c r="I6" t="n">
        <v>130000</v>
      </c>
      <c r="J6" t="n">
        <v>130000</v>
      </c>
      <c r="K6" t="n">
        <v>130000</v>
      </c>
      <c r="L6" t="n">
        <v>130000</v>
      </c>
      <c r="M6" t="n">
        <v>130000</v>
      </c>
      <c r="N6" t="n">
        <v>130000</v>
      </c>
      <c r="O6" t="n">
        <v>130000</v>
      </c>
      <c r="P6" t="n">
        <v>130000</v>
      </c>
      <c r="Q6" t="n">
        <v>130000</v>
      </c>
      <c r="R6" t="n">
        <v>130000</v>
      </c>
      <c r="S6" t="n">
        <v>130000</v>
      </c>
      <c r="T6" t="n">
        <v>130000</v>
      </c>
      <c r="U6" t="n">
        <v>130000</v>
      </c>
      <c r="V6" t="n">
        <v>130000</v>
      </c>
      <c r="W6" t="n">
        <v>130000</v>
      </c>
      <c r="X6" t="n">
        <v>130000</v>
      </c>
      <c r="Y6" t="n">
        <v>130000</v>
      </c>
      <c r="Z6" t="n">
        <v>130000</v>
      </c>
      <c r="AA6" t="n">
        <v>130000</v>
      </c>
      <c r="AB6" t="n">
        <v>130000</v>
      </c>
      <c r="AC6" t="n">
        <v>130000</v>
      </c>
      <c r="AD6" t="n">
        <v>130000</v>
      </c>
      <c r="AE6" t="n">
        <v>130000</v>
      </c>
      <c r="AF6" t="n">
        <v>130000</v>
      </c>
      <c r="AG6" t="n">
        <v>130000</v>
      </c>
      <c r="AH6" t="n">
        <v>130000</v>
      </c>
      <c r="AI6" t="n">
        <v>130000</v>
      </c>
      <c r="AJ6" t="n">
        <v>130000</v>
      </c>
      <c r="AK6" t="n">
        <v>130000</v>
      </c>
    </row>
    <row r="7">
      <c r="A7" t="inlineStr">
        <is>
          <t>Camión liviano</t>
        </is>
      </c>
      <c r="B7" t="inlineStr">
        <is>
          <t>Hidrógeno-Fuel-Cell</t>
        </is>
      </c>
      <c r="C7" t="inlineStr">
        <is>
          <t>US$/veh</t>
        </is>
      </c>
      <c r="D7" t="n">
        <v>200000</v>
      </c>
      <c r="E7" t="n">
        <v>200000</v>
      </c>
      <c r="F7" t="n">
        <v>200000</v>
      </c>
      <c r="G7" t="n">
        <v>200000</v>
      </c>
      <c r="H7" t="n">
        <v>200000</v>
      </c>
      <c r="I7" t="n">
        <v>200000</v>
      </c>
      <c r="J7" t="n">
        <v>200000</v>
      </c>
      <c r="K7" t="n">
        <v>200000</v>
      </c>
      <c r="L7" t="n">
        <v>200000</v>
      </c>
      <c r="M7" t="n">
        <v>200000</v>
      </c>
      <c r="N7" t="n">
        <v>200000</v>
      </c>
      <c r="O7" t="n">
        <v>200000</v>
      </c>
      <c r="P7" t="n">
        <v>200000</v>
      </c>
      <c r="Q7" t="n">
        <v>200000</v>
      </c>
      <c r="R7" t="n">
        <v>200000</v>
      </c>
      <c r="S7" t="n">
        <v>200000</v>
      </c>
      <c r="T7" t="n">
        <v>200000</v>
      </c>
      <c r="U7" t="n">
        <v>200000</v>
      </c>
      <c r="V7" t="n">
        <v>200000</v>
      </c>
      <c r="W7" t="n">
        <v>200000</v>
      </c>
      <c r="X7" t="n">
        <v>200000</v>
      </c>
      <c r="Y7" t="n">
        <v>200000</v>
      </c>
      <c r="Z7" t="n">
        <v>200000</v>
      </c>
      <c r="AA7" t="n">
        <v>200000</v>
      </c>
      <c r="AB7" t="n">
        <v>200000</v>
      </c>
      <c r="AC7" t="n">
        <v>200000</v>
      </c>
      <c r="AD7" t="n">
        <v>200000</v>
      </c>
      <c r="AE7" t="n">
        <v>200000</v>
      </c>
      <c r="AF7" t="n">
        <v>200000</v>
      </c>
      <c r="AG7" t="n">
        <v>200000</v>
      </c>
      <c r="AH7" t="n">
        <v>200000</v>
      </c>
      <c r="AI7" t="n">
        <v>200000</v>
      </c>
      <c r="AJ7" t="n">
        <v>200000</v>
      </c>
      <c r="AK7" t="n">
        <v>200000</v>
      </c>
    </row>
    <row r="8">
      <c r="A8" t="inlineStr">
        <is>
          <t>Camión mediano</t>
        </is>
      </c>
      <c r="B8" t="inlineStr">
        <is>
          <t>Gasolina</t>
        </is>
      </c>
      <c r="C8" t="inlineStr">
        <is>
          <t>US$/veh</t>
        </is>
      </c>
      <c r="D8" t="n">
        <v>120000</v>
      </c>
      <c r="E8" t="n">
        <v>120000</v>
      </c>
      <c r="F8" t="n">
        <v>120000</v>
      </c>
      <c r="G8" t="n">
        <v>120000</v>
      </c>
      <c r="H8" t="n">
        <v>120000</v>
      </c>
      <c r="I8" t="n">
        <v>120000</v>
      </c>
      <c r="J8" t="n">
        <v>120000</v>
      </c>
      <c r="K8" t="n">
        <v>120000</v>
      </c>
      <c r="L8" t="n">
        <v>120000</v>
      </c>
      <c r="M8" t="n">
        <v>120000</v>
      </c>
      <c r="N8" t="n">
        <v>120000</v>
      </c>
      <c r="O8" t="n">
        <v>120000</v>
      </c>
      <c r="P8" t="n">
        <v>120000</v>
      </c>
      <c r="Q8" t="n">
        <v>120000</v>
      </c>
      <c r="R8" t="n">
        <v>120000</v>
      </c>
      <c r="S8" t="n">
        <v>120000</v>
      </c>
      <c r="T8" t="n">
        <v>120000</v>
      </c>
      <c r="U8" t="n">
        <v>120000</v>
      </c>
      <c r="V8" t="n">
        <v>120000</v>
      </c>
      <c r="W8" t="n">
        <v>120000</v>
      </c>
      <c r="X8" t="n">
        <v>120000</v>
      </c>
      <c r="Y8" t="n">
        <v>120000</v>
      </c>
      <c r="Z8" t="n">
        <v>120000</v>
      </c>
      <c r="AA8" t="n">
        <v>120000</v>
      </c>
      <c r="AB8" t="n">
        <v>120000</v>
      </c>
      <c r="AC8" t="n">
        <v>120000</v>
      </c>
      <c r="AD8" t="n">
        <v>120000</v>
      </c>
      <c r="AE8" t="n">
        <v>120000</v>
      </c>
      <c r="AF8" t="n">
        <v>120000</v>
      </c>
      <c r="AG8" t="n">
        <v>120000</v>
      </c>
      <c r="AH8" t="n">
        <v>120000</v>
      </c>
      <c r="AI8" t="n">
        <v>120000</v>
      </c>
      <c r="AJ8" t="n">
        <v>120000</v>
      </c>
      <c r="AK8" t="n">
        <v>120000</v>
      </c>
    </row>
    <row r="9">
      <c r="A9" t="inlineStr">
        <is>
          <t>Camión mediano</t>
        </is>
      </c>
      <c r="B9" t="inlineStr">
        <is>
          <t>Diesel</t>
        </is>
      </c>
      <c r="C9" t="inlineStr">
        <is>
          <t>US$/veh</t>
        </is>
      </c>
      <c r="D9" t="n">
        <v>120000</v>
      </c>
      <c r="E9" t="n">
        <v>120000</v>
      </c>
      <c r="F9" t="n">
        <v>120000</v>
      </c>
      <c r="G9" t="n">
        <v>120000</v>
      </c>
      <c r="H9" t="n">
        <v>120000</v>
      </c>
      <c r="I9" t="n">
        <v>120000</v>
      </c>
      <c r="J9" t="n">
        <v>120000</v>
      </c>
      <c r="K9" t="n">
        <v>120000</v>
      </c>
      <c r="L9" t="n">
        <v>120000</v>
      </c>
      <c r="M9" t="n">
        <v>120000</v>
      </c>
      <c r="N9" t="n">
        <v>120000</v>
      </c>
      <c r="O9" t="n">
        <v>120000</v>
      </c>
      <c r="P9" t="n">
        <v>120000</v>
      </c>
      <c r="Q9" t="n">
        <v>120000</v>
      </c>
      <c r="R9" t="n">
        <v>120000</v>
      </c>
      <c r="S9" t="n">
        <v>120000</v>
      </c>
      <c r="T9" t="n">
        <v>120000</v>
      </c>
      <c r="U9" t="n">
        <v>120000</v>
      </c>
      <c r="V9" t="n">
        <v>120000</v>
      </c>
      <c r="W9" t="n">
        <v>120000</v>
      </c>
      <c r="X9" t="n">
        <v>120000</v>
      </c>
      <c r="Y9" t="n">
        <v>120000</v>
      </c>
      <c r="Z9" t="n">
        <v>120000</v>
      </c>
      <c r="AA9" t="n">
        <v>120000</v>
      </c>
      <c r="AB9" t="n">
        <v>120000</v>
      </c>
      <c r="AC9" t="n">
        <v>120000</v>
      </c>
      <c r="AD9" t="n">
        <v>120000</v>
      </c>
      <c r="AE9" t="n">
        <v>120000</v>
      </c>
      <c r="AF9" t="n">
        <v>120000</v>
      </c>
      <c r="AG9" t="n">
        <v>120000</v>
      </c>
      <c r="AH9" t="n">
        <v>120000</v>
      </c>
      <c r="AI9" t="n">
        <v>120000</v>
      </c>
      <c r="AJ9" t="n">
        <v>120000</v>
      </c>
      <c r="AK9" t="n">
        <v>120000</v>
      </c>
    </row>
    <row r="10">
      <c r="A10" t="inlineStr">
        <is>
          <t>Camión mediano</t>
        </is>
      </c>
      <c r="B10" t="inlineStr">
        <is>
          <t>Eléctrico</t>
        </is>
      </c>
      <c r="C10" t="inlineStr">
        <is>
          <t>US$/veh</t>
        </is>
      </c>
      <c r="D10" t="n">
        <v>240000</v>
      </c>
      <c r="E10" t="n">
        <v>240000</v>
      </c>
      <c r="F10" t="n">
        <v>240000</v>
      </c>
      <c r="G10" t="n">
        <v>240000</v>
      </c>
      <c r="H10" t="n">
        <v>240000</v>
      </c>
      <c r="I10" t="n">
        <v>240000</v>
      </c>
      <c r="J10" t="n">
        <v>240000</v>
      </c>
      <c r="K10" t="n">
        <v>240000</v>
      </c>
      <c r="L10" t="n">
        <v>240000</v>
      </c>
      <c r="M10" t="n">
        <v>240000</v>
      </c>
      <c r="N10" t="n">
        <v>240000</v>
      </c>
      <c r="O10" t="n">
        <v>240000</v>
      </c>
      <c r="P10" t="n">
        <v>240000</v>
      </c>
      <c r="Q10" t="n">
        <v>240000</v>
      </c>
      <c r="R10" t="n">
        <v>240000</v>
      </c>
      <c r="S10" t="n">
        <v>240000</v>
      </c>
      <c r="T10" t="n">
        <v>240000</v>
      </c>
      <c r="U10" t="n">
        <v>240000</v>
      </c>
      <c r="V10" t="n">
        <v>240000</v>
      </c>
      <c r="W10" t="n">
        <v>240000</v>
      </c>
      <c r="X10" t="n">
        <v>240000</v>
      </c>
      <c r="Y10" t="n">
        <v>240000</v>
      </c>
      <c r="Z10" t="n">
        <v>240000</v>
      </c>
      <c r="AA10" t="n">
        <v>240000</v>
      </c>
      <c r="AB10" t="n">
        <v>240000</v>
      </c>
      <c r="AC10" t="n">
        <v>240000</v>
      </c>
      <c r="AD10" t="n">
        <v>240000</v>
      </c>
      <c r="AE10" t="n">
        <v>240000</v>
      </c>
      <c r="AF10" t="n">
        <v>240000</v>
      </c>
      <c r="AG10" t="n">
        <v>240000</v>
      </c>
      <c r="AH10" t="n">
        <v>240000</v>
      </c>
      <c r="AI10" t="n">
        <v>240000</v>
      </c>
      <c r="AJ10" t="n">
        <v>240000</v>
      </c>
      <c r="AK10" t="n">
        <v>240000</v>
      </c>
    </row>
    <row r="11">
      <c r="A11" t="inlineStr">
        <is>
          <t>Camión mediano</t>
        </is>
      </c>
      <c r="B11" t="inlineStr">
        <is>
          <t>GLP</t>
        </is>
      </c>
      <c r="C11" t="inlineStr">
        <is>
          <t>US$/veh</t>
        </is>
      </c>
      <c r="D11" t="n">
        <v>130000</v>
      </c>
      <c r="E11" t="n">
        <v>130000</v>
      </c>
      <c r="F11" t="n">
        <v>130000</v>
      </c>
      <c r="G11" t="n">
        <v>130000</v>
      </c>
      <c r="H11" t="n">
        <v>130000</v>
      </c>
      <c r="I11" t="n">
        <v>130000</v>
      </c>
      <c r="J11" t="n">
        <v>130000</v>
      </c>
      <c r="K11" t="n">
        <v>130000</v>
      </c>
      <c r="L11" t="n">
        <v>130000</v>
      </c>
      <c r="M11" t="n">
        <v>130000</v>
      </c>
      <c r="N11" t="n">
        <v>130000</v>
      </c>
      <c r="O11" t="n">
        <v>130000</v>
      </c>
      <c r="P11" t="n">
        <v>130000</v>
      </c>
      <c r="Q11" t="n">
        <v>130000</v>
      </c>
      <c r="R11" t="n">
        <v>130000</v>
      </c>
      <c r="S11" t="n">
        <v>130000</v>
      </c>
      <c r="T11" t="n">
        <v>130000</v>
      </c>
      <c r="U11" t="n">
        <v>130000</v>
      </c>
      <c r="V11" t="n">
        <v>130000</v>
      </c>
      <c r="W11" t="n">
        <v>130000</v>
      </c>
      <c r="X11" t="n">
        <v>130000</v>
      </c>
      <c r="Y11" t="n">
        <v>130000</v>
      </c>
      <c r="Z11" t="n">
        <v>130000</v>
      </c>
      <c r="AA11" t="n">
        <v>130000</v>
      </c>
      <c r="AB11" t="n">
        <v>130000</v>
      </c>
      <c r="AC11" t="n">
        <v>130000</v>
      </c>
      <c r="AD11" t="n">
        <v>130000</v>
      </c>
      <c r="AE11" t="n">
        <v>130000</v>
      </c>
      <c r="AF11" t="n">
        <v>130000</v>
      </c>
      <c r="AG11" t="n">
        <v>130000</v>
      </c>
      <c r="AH11" t="n">
        <v>130000</v>
      </c>
      <c r="AI11" t="n">
        <v>130000</v>
      </c>
      <c r="AJ11" t="n">
        <v>130000</v>
      </c>
      <c r="AK11" t="n">
        <v>130000</v>
      </c>
    </row>
    <row r="12">
      <c r="A12" t="inlineStr">
        <is>
          <t>Camión mediano</t>
        </is>
      </c>
      <c r="B12" t="inlineStr">
        <is>
          <t>GNC</t>
        </is>
      </c>
      <c r="C12" t="inlineStr">
        <is>
          <t>US$/veh</t>
        </is>
      </c>
      <c r="D12" t="n">
        <v>130000</v>
      </c>
      <c r="E12" t="n">
        <v>130000</v>
      </c>
      <c r="F12" t="n">
        <v>130000</v>
      </c>
      <c r="G12" t="n">
        <v>130000</v>
      </c>
      <c r="H12" t="n">
        <v>130000</v>
      </c>
      <c r="I12" t="n">
        <v>130000</v>
      </c>
      <c r="J12" t="n">
        <v>130000</v>
      </c>
      <c r="K12" t="n">
        <v>130000</v>
      </c>
      <c r="L12" t="n">
        <v>130000</v>
      </c>
      <c r="M12" t="n">
        <v>130000</v>
      </c>
      <c r="N12" t="n">
        <v>130000</v>
      </c>
      <c r="O12" t="n">
        <v>130000</v>
      </c>
      <c r="P12" t="n">
        <v>130000</v>
      </c>
      <c r="Q12" t="n">
        <v>130000</v>
      </c>
      <c r="R12" t="n">
        <v>130000</v>
      </c>
      <c r="S12" t="n">
        <v>130000</v>
      </c>
      <c r="T12" t="n">
        <v>130000</v>
      </c>
      <c r="U12" t="n">
        <v>130000</v>
      </c>
      <c r="V12" t="n">
        <v>130000</v>
      </c>
      <c r="W12" t="n">
        <v>130000</v>
      </c>
      <c r="X12" t="n">
        <v>130000</v>
      </c>
      <c r="Y12" t="n">
        <v>130000</v>
      </c>
      <c r="Z12" t="n">
        <v>130000</v>
      </c>
      <c r="AA12" t="n">
        <v>130000</v>
      </c>
      <c r="AB12" t="n">
        <v>130000</v>
      </c>
      <c r="AC12" t="n">
        <v>130000</v>
      </c>
      <c r="AD12" t="n">
        <v>130000</v>
      </c>
      <c r="AE12" t="n">
        <v>130000</v>
      </c>
      <c r="AF12" t="n">
        <v>130000</v>
      </c>
      <c r="AG12" t="n">
        <v>130000</v>
      </c>
      <c r="AH12" t="n">
        <v>130000</v>
      </c>
      <c r="AI12" t="n">
        <v>130000</v>
      </c>
      <c r="AJ12" t="n">
        <v>130000</v>
      </c>
      <c r="AK12" t="n">
        <v>130000</v>
      </c>
    </row>
    <row r="13">
      <c r="A13" t="inlineStr">
        <is>
          <t>Camión mediano</t>
        </is>
      </c>
      <c r="B13" t="inlineStr">
        <is>
          <t>Hidrógeno-Fuel-Cell</t>
        </is>
      </c>
      <c r="C13" t="inlineStr">
        <is>
          <t>US$/veh</t>
        </is>
      </c>
      <c r="D13" t="n">
        <v>200000</v>
      </c>
      <c r="E13" t="n">
        <v>200000</v>
      </c>
      <c r="F13" t="n">
        <v>200000</v>
      </c>
      <c r="G13" t="n">
        <v>200000</v>
      </c>
      <c r="H13" t="n">
        <v>200000</v>
      </c>
      <c r="I13" t="n">
        <v>200000</v>
      </c>
      <c r="J13" t="n">
        <v>200000</v>
      </c>
      <c r="K13" t="n">
        <v>200000</v>
      </c>
      <c r="L13" t="n">
        <v>200000</v>
      </c>
      <c r="M13" t="n">
        <v>200000</v>
      </c>
      <c r="N13" t="n">
        <v>200000</v>
      </c>
      <c r="O13" t="n">
        <v>200000</v>
      </c>
      <c r="P13" t="n">
        <v>200000</v>
      </c>
      <c r="Q13" t="n">
        <v>200000</v>
      </c>
      <c r="R13" t="n">
        <v>200000</v>
      </c>
      <c r="S13" t="n">
        <v>200000</v>
      </c>
      <c r="T13" t="n">
        <v>200000</v>
      </c>
      <c r="U13" t="n">
        <v>200000</v>
      </c>
      <c r="V13" t="n">
        <v>200000</v>
      </c>
      <c r="W13" t="n">
        <v>200000</v>
      </c>
      <c r="X13" t="n">
        <v>200000</v>
      </c>
      <c r="Y13" t="n">
        <v>200000</v>
      </c>
      <c r="Z13" t="n">
        <v>200000</v>
      </c>
      <c r="AA13" t="n">
        <v>200000</v>
      </c>
      <c r="AB13" t="n">
        <v>200000</v>
      </c>
      <c r="AC13" t="n">
        <v>200000</v>
      </c>
      <c r="AD13" t="n">
        <v>200000</v>
      </c>
      <c r="AE13" t="n">
        <v>200000</v>
      </c>
      <c r="AF13" t="n">
        <v>200000</v>
      </c>
      <c r="AG13" t="n">
        <v>200000</v>
      </c>
      <c r="AH13" t="n">
        <v>200000</v>
      </c>
      <c r="AI13" t="n">
        <v>200000</v>
      </c>
      <c r="AJ13" t="n">
        <v>200000</v>
      </c>
      <c r="AK13" t="n">
        <v>200000</v>
      </c>
    </row>
    <row r="14">
      <c r="A14" t="inlineStr">
        <is>
          <t>Camión pesado</t>
        </is>
      </c>
      <c r="B14" t="inlineStr">
        <is>
          <t>Gasolina</t>
        </is>
      </c>
      <c r="C14" t="inlineStr">
        <is>
          <t>US$/veh</t>
        </is>
      </c>
      <c r="D14" t="n">
        <v>150000</v>
      </c>
      <c r="E14" t="n">
        <v>150000</v>
      </c>
      <c r="F14" t="n">
        <v>150000</v>
      </c>
      <c r="G14" t="n">
        <v>150000</v>
      </c>
      <c r="H14" t="n">
        <v>150000</v>
      </c>
      <c r="I14" t="n">
        <v>150000</v>
      </c>
      <c r="J14" t="n">
        <v>150000</v>
      </c>
      <c r="K14" t="n">
        <v>150000</v>
      </c>
      <c r="L14" t="n">
        <v>150000</v>
      </c>
      <c r="M14" t="n">
        <v>150000</v>
      </c>
      <c r="N14" t="n">
        <v>150000</v>
      </c>
      <c r="O14" t="n">
        <v>150000</v>
      </c>
      <c r="P14" t="n">
        <v>150000</v>
      </c>
      <c r="Q14" t="n">
        <v>150000</v>
      </c>
      <c r="R14" t="n">
        <v>150000</v>
      </c>
      <c r="S14" t="n">
        <v>150000</v>
      </c>
      <c r="T14" t="n">
        <v>150000</v>
      </c>
      <c r="U14" t="n">
        <v>150000</v>
      </c>
      <c r="V14" t="n">
        <v>150000</v>
      </c>
      <c r="W14" t="n">
        <v>150000</v>
      </c>
      <c r="X14" t="n">
        <v>150000</v>
      </c>
      <c r="Y14" t="n">
        <v>150000</v>
      </c>
      <c r="Z14" t="n">
        <v>150000</v>
      </c>
      <c r="AA14" t="n">
        <v>150000</v>
      </c>
      <c r="AB14" t="n">
        <v>150000</v>
      </c>
      <c r="AC14" t="n">
        <v>150000</v>
      </c>
      <c r="AD14" t="n">
        <v>150000</v>
      </c>
      <c r="AE14" t="n">
        <v>150000</v>
      </c>
      <c r="AF14" t="n">
        <v>150000</v>
      </c>
      <c r="AG14" t="n">
        <v>150000</v>
      </c>
      <c r="AH14" t="n">
        <v>150000</v>
      </c>
      <c r="AI14" t="n">
        <v>150000</v>
      </c>
      <c r="AJ14" t="n">
        <v>150000</v>
      </c>
      <c r="AK14" t="n">
        <v>150000</v>
      </c>
    </row>
    <row r="15">
      <c r="A15" t="inlineStr">
        <is>
          <t>Camión pesado</t>
        </is>
      </c>
      <c r="B15" t="inlineStr">
        <is>
          <t>Diesel</t>
        </is>
      </c>
      <c r="C15" t="inlineStr">
        <is>
          <t>US$/veh</t>
        </is>
      </c>
      <c r="D15" t="n">
        <v>207793</v>
      </c>
      <c r="E15" t="n">
        <v>207793</v>
      </c>
      <c r="F15" t="n">
        <v>207793</v>
      </c>
      <c r="G15" t="n">
        <v>207793</v>
      </c>
      <c r="H15" t="n">
        <v>207793</v>
      </c>
      <c r="I15" t="n">
        <v>207793</v>
      </c>
      <c r="J15" t="n">
        <v>207793</v>
      </c>
      <c r="K15" t="n">
        <v>207793</v>
      </c>
      <c r="L15" t="n">
        <v>207793</v>
      </c>
      <c r="M15" t="n">
        <v>207793</v>
      </c>
      <c r="N15" t="n">
        <v>207793</v>
      </c>
      <c r="O15" t="n">
        <v>207793</v>
      </c>
      <c r="P15" t="n">
        <v>207793</v>
      </c>
      <c r="Q15" t="n">
        <v>207793</v>
      </c>
      <c r="R15" t="n">
        <v>207793</v>
      </c>
      <c r="S15" t="n">
        <v>207793</v>
      </c>
      <c r="T15" t="n">
        <v>207793</v>
      </c>
      <c r="U15" t="n">
        <v>207793</v>
      </c>
      <c r="V15" t="n">
        <v>207793</v>
      </c>
      <c r="W15" t="n">
        <v>207793</v>
      </c>
      <c r="X15" t="n">
        <v>207793</v>
      </c>
      <c r="Y15" t="n">
        <v>207793</v>
      </c>
      <c r="Z15" t="n">
        <v>207793</v>
      </c>
      <c r="AA15" t="n">
        <v>207793</v>
      </c>
      <c r="AB15" t="n">
        <v>207793</v>
      </c>
      <c r="AC15" t="n">
        <v>207793</v>
      </c>
      <c r="AD15" t="n">
        <v>207793</v>
      </c>
      <c r="AE15" t="n">
        <v>207793</v>
      </c>
      <c r="AF15" t="n">
        <v>207793</v>
      </c>
      <c r="AG15" t="n">
        <v>207793</v>
      </c>
      <c r="AH15" t="n">
        <v>207793</v>
      </c>
      <c r="AI15" t="n">
        <v>207793</v>
      </c>
      <c r="AJ15" t="n">
        <v>207793</v>
      </c>
      <c r="AK15" t="n">
        <v>207793</v>
      </c>
    </row>
    <row r="16">
      <c r="A16" t="inlineStr">
        <is>
          <t>Camión pesado</t>
        </is>
      </c>
      <c r="B16" t="inlineStr">
        <is>
          <t>Eléctrico</t>
        </is>
      </c>
      <c r="C16" t="inlineStr">
        <is>
          <t>US$/veh</t>
        </is>
      </c>
      <c r="D16" t="n">
        <v>575000</v>
      </c>
      <c r="E16" t="n">
        <v>575000</v>
      </c>
      <c r="F16" t="n">
        <v>575000</v>
      </c>
      <c r="G16" t="n">
        <v>575000</v>
      </c>
      <c r="H16" t="n">
        <v>575000</v>
      </c>
      <c r="I16" t="n">
        <v>575000</v>
      </c>
      <c r="J16" t="n">
        <v>575000</v>
      </c>
      <c r="K16" t="n">
        <v>575000</v>
      </c>
      <c r="L16" t="n">
        <v>575000</v>
      </c>
      <c r="M16" t="n">
        <v>575000</v>
      </c>
      <c r="N16" t="n">
        <v>575000</v>
      </c>
      <c r="O16" t="n">
        <v>575000</v>
      </c>
      <c r="P16" t="n">
        <v>575000</v>
      </c>
      <c r="Q16" t="n">
        <v>575000</v>
      </c>
      <c r="R16" t="n">
        <v>575000</v>
      </c>
      <c r="S16" t="n">
        <v>575000</v>
      </c>
      <c r="T16" t="n">
        <v>575000</v>
      </c>
      <c r="U16" t="n">
        <v>575000</v>
      </c>
      <c r="V16" t="n">
        <v>575000</v>
      </c>
      <c r="W16" t="n">
        <v>575000</v>
      </c>
      <c r="X16" t="n">
        <v>575000</v>
      </c>
      <c r="Y16" t="n">
        <v>575000</v>
      </c>
      <c r="Z16" t="n">
        <v>575000</v>
      </c>
      <c r="AA16" t="n">
        <v>575000</v>
      </c>
      <c r="AB16" t="n">
        <v>575000</v>
      </c>
      <c r="AC16" t="n">
        <v>575000</v>
      </c>
      <c r="AD16" t="n">
        <v>575000</v>
      </c>
      <c r="AE16" t="n">
        <v>575000</v>
      </c>
      <c r="AF16" t="n">
        <v>575000</v>
      </c>
      <c r="AG16" t="n">
        <v>575000</v>
      </c>
      <c r="AH16" t="n">
        <v>575000</v>
      </c>
      <c r="AI16" t="n">
        <v>575000</v>
      </c>
      <c r="AJ16" t="n">
        <v>575000</v>
      </c>
      <c r="AK16" t="n">
        <v>575000</v>
      </c>
    </row>
    <row r="17">
      <c r="A17" t="inlineStr">
        <is>
          <t>Camión pesado</t>
        </is>
      </c>
      <c r="B17" t="inlineStr">
        <is>
          <t>GLP</t>
        </is>
      </c>
      <c r="C17" t="inlineStr">
        <is>
          <t>US$/veh</t>
        </is>
      </c>
      <c r="D17" t="n">
        <v>200000</v>
      </c>
      <c r="E17" t="n">
        <v>200000</v>
      </c>
      <c r="F17" t="n">
        <v>200000</v>
      </c>
      <c r="G17" t="n">
        <v>200000</v>
      </c>
      <c r="H17" t="n">
        <v>200000</v>
      </c>
      <c r="I17" t="n">
        <v>200000</v>
      </c>
      <c r="J17" t="n">
        <v>200000</v>
      </c>
      <c r="K17" t="n">
        <v>200000</v>
      </c>
      <c r="L17" t="n">
        <v>200000</v>
      </c>
      <c r="M17" t="n">
        <v>200000</v>
      </c>
      <c r="N17" t="n">
        <v>200000</v>
      </c>
      <c r="O17" t="n">
        <v>200000</v>
      </c>
      <c r="P17" t="n">
        <v>200000</v>
      </c>
      <c r="Q17" t="n">
        <v>200000</v>
      </c>
      <c r="R17" t="n">
        <v>200000</v>
      </c>
      <c r="S17" t="n">
        <v>200000</v>
      </c>
      <c r="T17" t="n">
        <v>200000</v>
      </c>
      <c r="U17" t="n">
        <v>200000</v>
      </c>
      <c r="V17" t="n">
        <v>200000</v>
      </c>
      <c r="W17" t="n">
        <v>200000</v>
      </c>
      <c r="X17" t="n">
        <v>200000</v>
      </c>
      <c r="Y17" t="n">
        <v>200000</v>
      </c>
      <c r="Z17" t="n">
        <v>200000</v>
      </c>
      <c r="AA17" t="n">
        <v>200000</v>
      </c>
      <c r="AB17" t="n">
        <v>200000</v>
      </c>
      <c r="AC17" t="n">
        <v>200000</v>
      </c>
      <c r="AD17" t="n">
        <v>200000</v>
      </c>
      <c r="AE17" t="n">
        <v>200000</v>
      </c>
      <c r="AF17" t="n">
        <v>200000</v>
      </c>
      <c r="AG17" t="n">
        <v>200000</v>
      </c>
      <c r="AH17" t="n">
        <v>200000</v>
      </c>
      <c r="AI17" t="n">
        <v>200000</v>
      </c>
      <c r="AJ17" t="n">
        <v>200000</v>
      </c>
      <c r="AK17" t="n">
        <v>200000</v>
      </c>
    </row>
    <row r="18">
      <c r="A18" t="inlineStr">
        <is>
          <t>Camión pesado</t>
        </is>
      </c>
      <c r="B18" t="inlineStr">
        <is>
          <t>GNC</t>
        </is>
      </c>
      <c r="C18" t="inlineStr">
        <is>
          <t>US$/veh</t>
        </is>
      </c>
      <c r="D18" t="n">
        <v>200000</v>
      </c>
      <c r="E18" t="n">
        <v>200000</v>
      </c>
      <c r="F18" t="n">
        <v>200000</v>
      </c>
      <c r="G18" t="n">
        <v>200000</v>
      </c>
      <c r="H18" t="n">
        <v>200000</v>
      </c>
      <c r="I18" t="n">
        <v>200000</v>
      </c>
      <c r="J18" t="n">
        <v>200000</v>
      </c>
      <c r="K18" t="n">
        <v>200000</v>
      </c>
      <c r="L18" t="n">
        <v>200000</v>
      </c>
      <c r="M18" t="n">
        <v>200000</v>
      </c>
      <c r="N18" t="n">
        <v>200000</v>
      </c>
      <c r="O18" t="n">
        <v>200000</v>
      </c>
      <c r="P18" t="n">
        <v>200000</v>
      </c>
      <c r="Q18" t="n">
        <v>200000</v>
      </c>
      <c r="R18" t="n">
        <v>200000</v>
      </c>
      <c r="S18" t="n">
        <v>200000</v>
      </c>
      <c r="T18" t="n">
        <v>200000</v>
      </c>
      <c r="U18" t="n">
        <v>200000</v>
      </c>
      <c r="V18" t="n">
        <v>200000</v>
      </c>
      <c r="W18" t="n">
        <v>200000</v>
      </c>
      <c r="X18" t="n">
        <v>200000</v>
      </c>
      <c r="Y18" t="n">
        <v>200000</v>
      </c>
      <c r="Z18" t="n">
        <v>200000</v>
      </c>
      <c r="AA18" t="n">
        <v>200000</v>
      </c>
      <c r="AB18" t="n">
        <v>200000</v>
      </c>
      <c r="AC18" t="n">
        <v>200000</v>
      </c>
      <c r="AD18" t="n">
        <v>200000</v>
      </c>
      <c r="AE18" t="n">
        <v>200000</v>
      </c>
      <c r="AF18" t="n">
        <v>200000</v>
      </c>
      <c r="AG18" t="n">
        <v>200000</v>
      </c>
      <c r="AH18" t="n">
        <v>200000</v>
      </c>
      <c r="AI18" t="n">
        <v>200000</v>
      </c>
      <c r="AJ18" t="n">
        <v>200000</v>
      </c>
      <c r="AK18" t="n">
        <v>200000</v>
      </c>
    </row>
    <row r="19">
      <c r="A19" t="inlineStr">
        <is>
          <t>Camión pesado</t>
        </is>
      </c>
      <c r="B19" t="inlineStr">
        <is>
          <t>Hidrógeno-Fuel-Cell</t>
        </is>
      </c>
      <c r="C19" t="inlineStr">
        <is>
          <t>US$/veh</t>
        </is>
      </c>
      <c r="D19" t="n">
        <v>280000</v>
      </c>
      <c r="E19" t="n">
        <v>280000</v>
      </c>
      <c r="F19" t="n">
        <v>280000</v>
      </c>
      <c r="G19" t="n">
        <v>280000</v>
      </c>
      <c r="H19" t="n">
        <v>280000</v>
      </c>
      <c r="I19" t="n">
        <v>280000</v>
      </c>
      <c r="J19" t="n">
        <v>280000</v>
      </c>
      <c r="K19" t="n">
        <v>280000</v>
      </c>
      <c r="L19" t="n">
        <v>280000</v>
      </c>
      <c r="M19" t="n">
        <v>280000</v>
      </c>
      <c r="N19" t="n">
        <v>280000</v>
      </c>
      <c r="O19" t="n">
        <v>280000</v>
      </c>
      <c r="P19" t="n">
        <v>280000</v>
      </c>
      <c r="Q19" t="n">
        <v>280000</v>
      </c>
      <c r="R19" t="n">
        <v>280000</v>
      </c>
      <c r="S19" t="n">
        <v>280000</v>
      </c>
      <c r="T19" t="n">
        <v>280000</v>
      </c>
      <c r="U19" t="n">
        <v>280000</v>
      </c>
      <c r="V19" t="n">
        <v>280000</v>
      </c>
      <c r="W19" t="n">
        <v>280000</v>
      </c>
      <c r="X19" t="n">
        <v>280000</v>
      </c>
      <c r="Y19" t="n">
        <v>280000</v>
      </c>
      <c r="Z19" t="n">
        <v>280000</v>
      </c>
      <c r="AA19" t="n">
        <v>280000</v>
      </c>
      <c r="AB19" t="n">
        <v>280000</v>
      </c>
      <c r="AC19" t="n">
        <v>280000</v>
      </c>
      <c r="AD19" t="n">
        <v>280000</v>
      </c>
      <c r="AE19" t="n">
        <v>280000</v>
      </c>
      <c r="AF19" t="n">
        <v>280000</v>
      </c>
      <c r="AG19" t="n">
        <v>280000</v>
      </c>
      <c r="AH19" t="n">
        <v>280000</v>
      </c>
      <c r="AI19" t="n">
        <v>280000</v>
      </c>
      <c r="AJ19" t="n">
        <v>280000</v>
      </c>
      <c r="AK19" t="n">
        <v>280000</v>
      </c>
    </row>
    <row r="20">
      <c r="A20" t="inlineStr">
        <is>
          <t>Ferroviario</t>
        </is>
      </c>
      <c r="B20" t="inlineStr">
        <is>
          <t>Diesel</t>
        </is>
      </c>
      <c r="C20" t="inlineStr">
        <is>
          <t>US$/veh</t>
        </is>
      </c>
    </row>
    <row r="21">
      <c r="A21" t="inlineStr">
        <is>
          <t>Ferroviario</t>
        </is>
      </c>
      <c r="B21" t="inlineStr">
        <is>
          <t>Hidrógeno-Fuel-Cell</t>
        </is>
      </c>
      <c r="C21" t="inlineStr">
        <is>
          <t>US$/veh</t>
        </is>
      </c>
    </row>
    <row r="22">
      <c r="A22" t="inlineStr">
        <is>
          <t>Aéreo</t>
        </is>
      </c>
      <c r="B22" t="inlineStr">
        <is>
          <t>Kerosene Aviación</t>
        </is>
      </c>
      <c r="C22" t="inlineStr">
        <is>
          <t>US$/veh</t>
        </is>
      </c>
    </row>
    <row r="23">
      <c r="A23" t="inlineStr">
        <is>
          <t>Aéreo</t>
        </is>
      </c>
      <c r="B23" t="inlineStr">
        <is>
          <t>Hidrógeno-Fuel-Cell</t>
        </is>
      </c>
      <c r="C23" t="inlineStr">
        <is>
          <t>US$/veh</t>
        </is>
      </c>
    </row>
    <row r="24">
      <c r="A24" t="inlineStr">
        <is>
          <t>Marítimo</t>
        </is>
      </c>
      <c r="B24" t="inlineStr">
        <is>
          <t>Petróleo Combustible</t>
        </is>
      </c>
      <c r="C24" t="inlineStr">
        <is>
          <t>US$/veh</t>
        </is>
      </c>
    </row>
    <row r="25">
      <c r="A25" t="inlineStr">
        <is>
          <t>Marítimo</t>
        </is>
      </c>
      <c r="B25" t="inlineStr">
        <is>
          <t>Hidrógeno-Fuel-Cell</t>
        </is>
      </c>
      <c r="C25" t="inlineStr">
        <is>
          <t>US$/veh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tabColor theme="9"/>
    <outlinePr summaryBelow="1" summaryRight="1"/>
    <pageSetUpPr/>
  </sheetPr>
  <dimension ref="A1:AK118"/>
  <sheetViews>
    <sheetView topLeftCell="C2" zoomScale="84" zoomScaleNormal="84" workbookViewId="0">
      <selection activeCell="L30" sqref="L30"/>
    </sheetView>
  </sheetViews>
  <sheetFormatPr baseColWidth="10" defaultColWidth="11.42578125" defaultRowHeight="15"/>
  <cols>
    <col width="16.140625" bestFit="1" customWidth="1" style="192" min="2" max="2"/>
  </cols>
  <sheetData>
    <row r="1">
      <c r="A1" t="inlineStr">
        <is>
          <t>Region</t>
        </is>
      </c>
      <c r="B1" t="inlineStr">
        <is>
          <t>Modo</t>
        </is>
      </c>
      <c r="C1" t="inlineStr">
        <is>
          <t>Unidad</t>
        </is>
      </c>
      <c r="D1" s="68" t="n">
        <v>2017</v>
      </c>
      <c r="E1" s="68" t="n">
        <v>2018</v>
      </c>
      <c r="F1" s="68" t="n">
        <v>2019</v>
      </c>
      <c r="G1" s="68" t="n">
        <v>2020</v>
      </c>
      <c r="H1" s="68" t="n">
        <v>2021</v>
      </c>
      <c r="I1" s="68" t="n">
        <v>2022</v>
      </c>
      <c r="J1" s="68" t="n">
        <v>2023</v>
      </c>
      <c r="K1" s="68" t="n">
        <v>2024</v>
      </c>
      <c r="L1" s="68" t="n">
        <v>2025</v>
      </c>
      <c r="M1" s="68" t="n">
        <v>2026</v>
      </c>
      <c r="N1" s="68" t="n">
        <v>2027</v>
      </c>
      <c r="O1" s="68" t="n">
        <v>2028</v>
      </c>
      <c r="P1" s="68" t="n">
        <v>2029</v>
      </c>
      <c r="Q1" s="68" t="n">
        <v>2030</v>
      </c>
      <c r="R1" s="68" t="n">
        <v>2031</v>
      </c>
      <c r="S1" s="68" t="n">
        <v>2032</v>
      </c>
      <c r="T1" s="68" t="n">
        <v>2033</v>
      </c>
      <c r="U1" s="68" t="n">
        <v>2034</v>
      </c>
      <c r="V1" s="68" t="n">
        <v>2035</v>
      </c>
      <c r="W1" s="68" t="n">
        <v>2036</v>
      </c>
      <c r="X1" s="68" t="n">
        <v>2037</v>
      </c>
      <c r="Y1" s="68" t="n">
        <v>2038</v>
      </c>
      <c r="Z1" s="68" t="n">
        <v>2039</v>
      </c>
      <c r="AA1" s="68" t="n">
        <v>2040</v>
      </c>
      <c r="AB1" s="68" t="n">
        <v>2041</v>
      </c>
      <c r="AC1" s="68" t="n">
        <v>2042</v>
      </c>
      <c r="AD1" s="68" t="n">
        <v>2043</v>
      </c>
      <c r="AE1" s="68" t="n">
        <v>2044</v>
      </c>
      <c r="AF1" s="68" t="n">
        <v>2045</v>
      </c>
      <c r="AG1" s="68" t="n">
        <v>2046</v>
      </c>
      <c r="AH1" s="68" t="n">
        <v>2047</v>
      </c>
      <c r="AI1" s="68" t="n">
        <v>2048</v>
      </c>
      <c r="AJ1" s="68" t="n">
        <v>2049</v>
      </c>
      <c r="AK1" s="68" t="n">
        <v>2050</v>
      </c>
    </row>
    <row r="2">
      <c r="A2" t="inlineStr">
        <is>
          <t>RM</t>
        </is>
      </c>
      <c r="B2" t="inlineStr">
        <is>
          <t>Camión liviano</t>
        </is>
      </c>
      <c r="C2" t="inlineStr">
        <is>
          <t>km/año</t>
        </is>
      </c>
      <c r="D2" s="59" t="n">
        <v>38047.23840073399</v>
      </c>
      <c r="E2" s="59" t="n">
        <v>38047.23840073399</v>
      </c>
      <c r="F2" s="59" t="n">
        <v>38047.23840073399</v>
      </c>
      <c r="G2" s="59" t="n">
        <v>38047.23840073399</v>
      </c>
      <c r="H2" s="59" t="n">
        <v>38047.23840073399</v>
      </c>
      <c r="I2" s="59" t="n">
        <v>38047.23840073399</v>
      </c>
      <c r="J2" s="59" t="n">
        <v>38047.23840073399</v>
      </c>
      <c r="K2" s="59" t="n">
        <v>38047.23840073399</v>
      </c>
      <c r="L2" s="59" t="n">
        <v>38047.23840073399</v>
      </c>
      <c r="M2" s="59" t="n">
        <v>38047.23840073399</v>
      </c>
      <c r="N2" s="59" t="n">
        <v>38047.23840073399</v>
      </c>
      <c r="O2" s="59" t="n">
        <v>38047.23840073399</v>
      </c>
      <c r="P2" s="59" t="n">
        <v>38047.23840073399</v>
      </c>
      <c r="Q2" s="59" t="n">
        <v>38047.23840073399</v>
      </c>
      <c r="R2" s="59" t="n">
        <v>38047.23840073399</v>
      </c>
      <c r="S2" s="59" t="n">
        <v>38047.23840073399</v>
      </c>
      <c r="T2" s="59" t="n">
        <v>38047.23840073399</v>
      </c>
      <c r="U2" s="59" t="n">
        <v>38047.23840073399</v>
      </c>
      <c r="V2" s="59" t="n">
        <v>38047.23840073399</v>
      </c>
      <c r="W2" s="59" t="n">
        <v>38047.23840073399</v>
      </c>
      <c r="X2" s="59" t="n">
        <v>38047.23840073399</v>
      </c>
      <c r="Y2" s="59" t="n">
        <v>38047.23840073399</v>
      </c>
      <c r="Z2" s="59" t="n">
        <v>38047.23840073399</v>
      </c>
      <c r="AA2" s="59" t="n">
        <v>38047.23840073399</v>
      </c>
      <c r="AB2" s="59" t="n">
        <v>38047.23840073399</v>
      </c>
      <c r="AC2" s="59" t="n">
        <v>38047.23840073399</v>
      </c>
      <c r="AD2" s="59" t="n">
        <v>38047.23840073399</v>
      </c>
      <c r="AE2" s="59" t="n">
        <v>38047.23840073399</v>
      </c>
      <c r="AF2" s="59" t="n">
        <v>38047.23840073399</v>
      </c>
      <c r="AG2" s="59" t="n">
        <v>38047.23840073399</v>
      </c>
      <c r="AH2" s="59" t="n">
        <v>38047.23840073399</v>
      </c>
      <c r="AI2" s="59" t="n">
        <v>38047.23840073399</v>
      </c>
      <c r="AJ2" s="59" t="n">
        <v>38047.23840073399</v>
      </c>
      <c r="AK2" s="59" t="n">
        <v>38047.23840073399</v>
      </c>
    </row>
    <row r="3">
      <c r="A3" t="inlineStr">
        <is>
          <t>RM</t>
        </is>
      </c>
      <c r="B3" t="inlineStr">
        <is>
          <t>Camión mediano</t>
        </is>
      </c>
      <c r="C3" t="inlineStr">
        <is>
          <t>km/año</t>
        </is>
      </c>
      <c r="D3" s="59" t="n">
        <v>38047.23840073399</v>
      </c>
      <c r="E3" s="59" t="n">
        <v>38047.23840073399</v>
      </c>
      <c r="F3" s="59" t="n">
        <v>38047.23840073399</v>
      </c>
      <c r="G3" s="59" t="n">
        <v>38047.23840073399</v>
      </c>
      <c r="H3" s="59" t="n">
        <v>38047.23840073399</v>
      </c>
      <c r="I3" s="59" t="n">
        <v>38047.23840073399</v>
      </c>
      <c r="J3" s="59" t="n">
        <v>38047.23840073399</v>
      </c>
      <c r="K3" s="59" t="n">
        <v>38047.23840073399</v>
      </c>
      <c r="L3" s="59" t="n">
        <v>38047.23840073399</v>
      </c>
      <c r="M3" s="59" t="n">
        <v>38047.23840073399</v>
      </c>
      <c r="N3" s="59" t="n">
        <v>38047.23840073399</v>
      </c>
      <c r="O3" s="59" t="n">
        <v>38047.23840073399</v>
      </c>
      <c r="P3" s="59" t="n">
        <v>38047.23840073399</v>
      </c>
      <c r="Q3" s="59" t="n">
        <v>38047.23840073399</v>
      </c>
      <c r="R3" s="59" t="n">
        <v>38047.23840073399</v>
      </c>
      <c r="S3" s="59" t="n">
        <v>38047.23840073399</v>
      </c>
      <c r="T3" s="59" t="n">
        <v>38047.23840073399</v>
      </c>
      <c r="U3" s="59" t="n">
        <v>38047.23840073399</v>
      </c>
      <c r="V3" s="59" t="n">
        <v>38047.23840073399</v>
      </c>
      <c r="W3" s="59" t="n">
        <v>38047.23840073399</v>
      </c>
      <c r="X3" s="59" t="n">
        <v>38047.23840073399</v>
      </c>
      <c r="Y3" s="59" t="n">
        <v>38047.23840073399</v>
      </c>
      <c r="Z3" s="59" t="n">
        <v>38047.23840073399</v>
      </c>
      <c r="AA3" s="59" t="n">
        <v>38047.23840073399</v>
      </c>
      <c r="AB3" s="59" t="n">
        <v>38047.23840073399</v>
      </c>
      <c r="AC3" s="59" t="n">
        <v>38047.23840073399</v>
      </c>
      <c r="AD3" s="59" t="n">
        <v>38047.23840073399</v>
      </c>
      <c r="AE3" s="59" t="n">
        <v>38047.23840073399</v>
      </c>
      <c r="AF3" s="59" t="n">
        <v>38047.23840073399</v>
      </c>
      <c r="AG3" s="59" t="n">
        <v>38047.23840073399</v>
      </c>
      <c r="AH3" s="59" t="n">
        <v>38047.23840073399</v>
      </c>
      <c r="AI3" s="59" t="n">
        <v>38047.23840073399</v>
      </c>
      <c r="AJ3" s="59" t="n">
        <v>38047.23840073399</v>
      </c>
      <c r="AK3" s="59" t="n">
        <v>38047.23840073399</v>
      </c>
    </row>
    <row r="4">
      <c r="A4" t="inlineStr">
        <is>
          <t>RM</t>
        </is>
      </c>
      <c r="B4" t="inlineStr">
        <is>
          <t>Camión pesado</t>
        </is>
      </c>
      <c r="C4" t="inlineStr">
        <is>
          <t>km/año</t>
        </is>
      </c>
      <c r="D4" s="59" t="n">
        <v>35706.40628988598</v>
      </c>
      <c r="E4" s="59" t="n">
        <v>35706.40628988598</v>
      </c>
      <c r="F4" s="59" t="n">
        <v>35706.40628988598</v>
      </c>
      <c r="G4" s="59" t="n">
        <v>35706.40628988598</v>
      </c>
      <c r="H4" s="59" t="n">
        <v>35706.40628988598</v>
      </c>
      <c r="I4" s="59" t="n">
        <v>35706.40628988598</v>
      </c>
      <c r="J4" s="59" t="n">
        <v>35706.40628988598</v>
      </c>
      <c r="K4" s="59" t="n">
        <v>35706.40628988598</v>
      </c>
      <c r="L4" s="59" t="n">
        <v>35706.40628988598</v>
      </c>
      <c r="M4" s="59" t="n">
        <v>35706.40628988598</v>
      </c>
      <c r="N4" s="59" t="n">
        <v>35706.40628988598</v>
      </c>
      <c r="O4" s="59" t="n">
        <v>35706.40628988598</v>
      </c>
      <c r="P4" s="59" t="n">
        <v>35706.40628988598</v>
      </c>
      <c r="Q4" s="59" t="n">
        <v>35706.40628988598</v>
      </c>
      <c r="R4" s="59" t="n">
        <v>35706.40628988598</v>
      </c>
      <c r="S4" s="59" t="n">
        <v>35706.40628988598</v>
      </c>
      <c r="T4" s="59" t="n">
        <v>35706.40628988598</v>
      </c>
      <c r="U4" s="59" t="n">
        <v>35706.40628988598</v>
      </c>
      <c r="V4" s="59" t="n">
        <v>35706.40628988598</v>
      </c>
      <c r="W4" s="59" t="n">
        <v>35706.40628988598</v>
      </c>
      <c r="X4" s="59" t="n">
        <v>35706.40628988598</v>
      </c>
      <c r="Y4" s="59" t="n">
        <v>35706.40628988598</v>
      </c>
      <c r="Z4" s="59" t="n">
        <v>35706.40628988598</v>
      </c>
      <c r="AA4" s="59" t="n">
        <v>35706.40628988598</v>
      </c>
      <c r="AB4" s="59" t="n">
        <v>35706.40628988598</v>
      </c>
      <c r="AC4" s="59" t="n">
        <v>35706.40628988598</v>
      </c>
      <c r="AD4" s="59" t="n">
        <v>35706.40628988598</v>
      </c>
      <c r="AE4" s="59" t="n">
        <v>35706.40628988598</v>
      </c>
      <c r="AF4" s="59" t="n">
        <v>35706.40628988598</v>
      </c>
      <c r="AG4" s="59" t="n">
        <v>35706.40628988598</v>
      </c>
      <c r="AH4" s="59" t="n">
        <v>35706.40628988598</v>
      </c>
      <c r="AI4" s="59" t="n">
        <v>35706.40628988598</v>
      </c>
      <c r="AJ4" s="59" t="n">
        <v>35706.40628988598</v>
      </c>
      <c r="AK4" s="59" t="n">
        <v>35706.40628988598</v>
      </c>
    </row>
    <row r="5">
      <c r="A5" t="inlineStr">
        <is>
          <t>RM</t>
        </is>
      </c>
      <c r="B5" t="inlineStr">
        <is>
          <t>Ferroviario</t>
        </is>
      </c>
      <c r="C5" t="inlineStr">
        <is>
          <t>km/año</t>
        </is>
      </c>
      <c r="D5" s="59" t="n">
        <v>0</v>
      </c>
      <c r="E5" s="59" t="n">
        <v>0</v>
      </c>
      <c r="F5" s="59" t="n">
        <v>0</v>
      </c>
      <c r="G5" s="59" t="n">
        <v>0</v>
      </c>
      <c r="H5" s="59" t="n">
        <v>0</v>
      </c>
      <c r="I5" s="59" t="n">
        <v>0</v>
      </c>
      <c r="J5" s="59" t="n">
        <v>0</v>
      </c>
      <c r="K5" s="59" t="n">
        <v>0</v>
      </c>
      <c r="L5" s="59" t="n">
        <v>0</v>
      </c>
      <c r="M5" s="59" t="n">
        <v>0</v>
      </c>
      <c r="N5" s="59" t="n">
        <v>0</v>
      </c>
      <c r="O5" s="59" t="n">
        <v>0</v>
      </c>
      <c r="P5" s="59" t="n">
        <v>0</v>
      </c>
      <c r="Q5" s="59" t="n">
        <v>0</v>
      </c>
      <c r="R5" s="59" t="n">
        <v>0</v>
      </c>
      <c r="S5" s="59" t="n">
        <v>0</v>
      </c>
      <c r="T5" s="59" t="n">
        <v>0</v>
      </c>
      <c r="U5" s="59" t="n">
        <v>0</v>
      </c>
      <c r="V5" s="59" t="n">
        <v>0</v>
      </c>
      <c r="W5" s="59" t="n">
        <v>0</v>
      </c>
      <c r="X5" s="59" t="n">
        <v>0</v>
      </c>
      <c r="Y5" s="59" t="n">
        <v>0</v>
      </c>
      <c r="Z5" s="59" t="n">
        <v>0</v>
      </c>
      <c r="AA5" s="59" t="n">
        <v>0</v>
      </c>
      <c r="AB5" s="59" t="n">
        <v>0</v>
      </c>
      <c r="AC5" s="59" t="n">
        <v>0</v>
      </c>
      <c r="AD5" s="59" t="n">
        <v>0</v>
      </c>
      <c r="AE5" s="59" t="n">
        <v>0</v>
      </c>
      <c r="AF5" s="59" t="n">
        <v>0</v>
      </c>
      <c r="AG5" s="59" t="n">
        <v>0</v>
      </c>
      <c r="AH5" s="59" t="n">
        <v>0</v>
      </c>
      <c r="AI5" s="59" t="n">
        <v>0</v>
      </c>
      <c r="AJ5" s="59" t="n">
        <v>0</v>
      </c>
      <c r="AK5" s="59" t="n">
        <v>0</v>
      </c>
    </row>
    <row r="6">
      <c r="A6" t="inlineStr">
        <is>
          <t>RM</t>
        </is>
      </c>
      <c r="B6" t="inlineStr">
        <is>
          <t>Aéreo</t>
        </is>
      </c>
      <c r="C6" t="inlineStr">
        <is>
          <t>km/año</t>
        </is>
      </c>
      <c r="D6" s="59" t="n">
        <v>0</v>
      </c>
      <c r="E6" s="59" t="n">
        <v>0</v>
      </c>
      <c r="F6" s="59" t="n">
        <v>0</v>
      </c>
      <c r="G6" s="59" t="n">
        <v>0</v>
      </c>
      <c r="H6" s="59" t="n">
        <v>0</v>
      </c>
      <c r="I6" s="59" t="n">
        <v>0</v>
      </c>
      <c r="J6" s="59" t="n">
        <v>0</v>
      </c>
      <c r="K6" s="59" t="n">
        <v>0</v>
      </c>
      <c r="L6" s="59" t="n">
        <v>0</v>
      </c>
      <c r="M6" s="59" t="n">
        <v>0</v>
      </c>
      <c r="N6" s="59" t="n">
        <v>0</v>
      </c>
      <c r="O6" s="59" t="n">
        <v>0</v>
      </c>
      <c r="P6" s="59" t="n">
        <v>0</v>
      </c>
      <c r="Q6" s="59" t="n">
        <v>0</v>
      </c>
      <c r="R6" s="59" t="n">
        <v>0</v>
      </c>
      <c r="S6" s="59" t="n">
        <v>0</v>
      </c>
      <c r="T6" s="59" t="n">
        <v>0</v>
      </c>
      <c r="U6" s="59" t="n">
        <v>0</v>
      </c>
      <c r="V6" s="59" t="n">
        <v>0</v>
      </c>
      <c r="W6" s="59" t="n">
        <v>0</v>
      </c>
      <c r="X6" s="59" t="n">
        <v>0</v>
      </c>
      <c r="Y6" s="59" t="n">
        <v>0</v>
      </c>
      <c r="Z6" s="59" t="n">
        <v>0</v>
      </c>
      <c r="AA6" s="59" t="n">
        <v>0</v>
      </c>
      <c r="AB6" s="59" t="n">
        <v>0</v>
      </c>
      <c r="AC6" s="59" t="n">
        <v>0</v>
      </c>
      <c r="AD6" s="59" t="n">
        <v>0</v>
      </c>
      <c r="AE6" s="59" t="n">
        <v>0</v>
      </c>
      <c r="AF6" s="59" t="n">
        <v>0</v>
      </c>
      <c r="AG6" s="59" t="n">
        <v>0</v>
      </c>
      <c r="AH6" s="59" t="n">
        <v>0</v>
      </c>
      <c r="AI6" s="59" t="n">
        <v>0</v>
      </c>
      <c r="AJ6" s="59" t="n">
        <v>0</v>
      </c>
      <c r="AK6" s="59" t="n">
        <v>0</v>
      </c>
    </row>
    <row r="7">
      <c r="A7" t="inlineStr">
        <is>
          <t>RM</t>
        </is>
      </c>
      <c r="B7" t="inlineStr">
        <is>
          <t>Marítimo</t>
        </is>
      </c>
      <c r="C7" t="inlineStr">
        <is>
          <t>km/año</t>
        </is>
      </c>
      <c r="D7" s="59" t="n">
        <v>0</v>
      </c>
      <c r="E7" s="59" t="n">
        <v>0</v>
      </c>
      <c r="F7" s="59" t="n">
        <v>0</v>
      </c>
      <c r="G7" s="59" t="n">
        <v>0</v>
      </c>
      <c r="H7" s="59" t="n">
        <v>0</v>
      </c>
      <c r="I7" s="59" t="n">
        <v>0</v>
      </c>
      <c r="J7" s="59" t="n">
        <v>0</v>
      </c>
      <c r="K7" s="59" t="n">
        <v>0</v>
      </c>
      <c r="L7" s="59" t="n">
        <v>0</v>
      </c>
      <c r="M7" s="59" t="n">
        <v>0</v>
      </c>
      <c r="N7" s="59" t="n">
        <v>0</v>
      </c>
      <c r="O7" s="59" t="n">
        <v>0</v>
      </c>
      <c r="P7" s="59" t="n">
        <v>0</v>
      </c>
      <c r="Q7" s="59" t="n">
        <v>0</v>
      </c>
      <c r="R7" s="59" t="n">
        <v>0</v>
      </c>
      <c r="S7" s="59" t="n">
        <v>0</v>
      </c>
      <c r="T7" s="59" t="n">
        <v>0</v>
      </c>
      <c r="U7" s="59" t="n">
        <v>0</v>
      </c>
      <c r="V7" s="59" t="n">
        <v>0</v>
      </c>
      <c r="W7" s="59" t="n">
        <v>0</v>
      </c>
      <c r="X7" s="59" t="n">
        <v>0</v>
      </c>
      <c r="Y7" s="59" t="n">
        <v>0</v>
      </c>
      <c r="Z7" s="59" t="n">
        <v>0</v>
      </c>
      <c r="AA7" s="59" t="n">
        <v>0</v>
      </c>
      <c r="AB7" s="59" t="n">
        <v>0</v>
      </c>
      <c r="AC7" s="59" t="n">
        <v>0</v>
      </c>
      <c r="AD7" s="59" t="n">
        <v>0</v>
      </c>
      <c r="AE7" s="59" t="n">
        <v>0</v>
      </c>
      <c r="AF7" s="59" t="n">
        <v>0</v>
      </c>
      <c r="AG7" s="59" t="n">
        <v>0</v>
      </c>
      <c r="AH7" s="59" t="n">
        <v>0</v>
      </c>
      <c r="AI7" s="59" t="n">
        <v>0</v>
      </c>
      <c r="AJ7" s="59" t="n">
        <v>0</v>
      </c>
      <c r="AK7" s="59" t="n">
        <v>0</v>
      </c>
    </row>
    <row r="8">
      <c r="A8" t="inlineStr">
        <is>
          <t>R1</t>
        </is>
      </c>
      <c r="B8" t="inlineStr">
        <is>
          <t>Camión liviano</t>
        </is>
      </c>
      <c r="C8" t="inlineStr">
        <is>
          <t>km/año</t>
        </is>
      </c>
      <c r="D8" s="59" t="n">
        <v>37469.56383118621</v>
      </c>
      <c r="E8" s="59" t="n">
        <v>37469.56383118621</v>
      </c>
      <c r="F8" s="59" t="n">
        <v>37469.56383118621</v>
      </c>
      <c r="G8" s="59" t="n">
        <v>37469.56383118621</v>
      </c>
      <c r="H8" s="59" t="n">
        <v>37469.56383118621</v>
      </c>
      <c r="I8" s="59" t="n">
        <v>37469.56383118621</v>
      </c>
      <c r="J8" s="59" t="n">
        <v>37469.56383118621</v>
      </c>
      <c r="K8" s="59" t="n">
        <v>37469.56383118621</v>
      </c>
      <c r="L8" s="59" t="n">
        <v>37469.56383118621</v>
      </c>
      <c r="M8" s="59" t="n">
        <v>37469.56383118621</v>
      </c>
      <c r="N8" s="59" t="n">
        <v>37469.56383118621</v>
      </c>
      <c r="O8" s="59" t="n">
        <v>37469.56383118621</v>
      </c>
      <c r="P8" s="59" t="n">
        <v>37469.56383118621</v>
      </c>
      <c r="Q8" s="59" t="n">
        <v>37469.56383118621</v>
      </c>
      <c r="R8" s="59" t="n">
        <v>37469.56383118621</v>
      </c>
      <c r="S8" s="59" t="n">
        <v>37469.56383118621</v>
      </c>
      <c r="T8" s="59" t="n">
        <v>37469.56383118621</v>
      </c>
      <c r="U8" s="59" t="n">
        <v>37469.56383118621</v>
      </c>
      <c r="V8" s="59" t="n">
        <v>37469.56383118621</v>
      </c>
      <c r="W8" s="59" t="n">
        <v>37469.56383118621</v>
      </c>
      <c r="X8" s="59" t="n">
        <v>37469.56383118621</v>
      </c>
      <c r="Y8" s="59" t="n">
        <v>37469.56383118621</v>
      </c>
      <c r="Z8" s="59" t="n">
        <v>37469.56383118621</v>
      </c>
      <c r="AA8" s="59" t="n">
        <v>37469.56383118621</v>
      </c>
      <c r="AB8" s="59" t="n">
        <v>37469.56383118621</v>
      </c>
      <c r="AC8" s="59" t="n">
        <v>37469.56383118621</v>
      </c>
      <c r="AD8" s="59" t="n">
        <v>37469.56383118621</v>
      </c>
      <c r="AE8" s="59" t="n">
        <v>37469.56383118621</v>
      </c>
      <c r="AF8" s="59" t="n">
        <v>37469.56383118621</v>
      </c>
      <c r="AG8" s="59" t="n">
        <v>37469.56383118621</v>
      </c>
      <c r="AH8" s="59" t="n">
        <v>37469.56383118621</v>
      </c>
      <c r="AI8" s="59" t="n">
        <v>37469.56383118621</v>
      </c>
      <c r="AJ8" s="59" t="n">
        <v>37469.56383118621</v>
      </c>
      <c r="AK8" s="59" t="n">
        <v>37469.56383118621</v>
      </c>
    </row>
    <row r="9">
      <c r="A9" t="inlineStr">
        <is>
          <t>R1</t>
        </is>
      </c>
      <c r="B9" t="inlineStr">
        <is>
          <t>Camión mediano</t>
        </is>
      </c>
      <c r="C9" t="inlineStr">
        <is>
          <t>km/año</t>
        </is>
      </c>
      <c r="D9" s="59" t="n">
        <v>37469.56383118621</v>
      </c>
      <c r="E9" s="59" t="n">
        <v>37469.56383118621</v>
      </c>
      <c r="F9" s="59" t="n">
        <v>37469.56383118621</v>
      </c>
      <c r="G9" s="59" t="n">
        <v>37469.56383118621</v>
      </c>
      <c r="H9" s="59" t="n">
        <v>37469.56383118621</v>
      </c>
      <c r="I9" s="59" t="n">
        <v>37469.56383118621</v>
      </c>
      <c r="J9" s="59" t="n">
        <v>37469.56383118621</v>
      </c>
      <c r="K9" s="59" t="n">
        <v>37469.56383118621</v>
      </c>
      <c r="L9" s="59" t="n">
        <v>37469.56383118621</v>
      </c>
      <c r="M9" s="59" t="n">
        <v>37469.56383118621</v>
      </c>
      <c r="N9" s="59" t="n">
        <v>37469.56383118621</v>
      </c>
      <c r="O9" s="59" t="n">
        <v>37469.56383118621</v>
      </c>
      <c r="P9" s="59" t="n">
        <v>37469.56383118621</v>
      </c>
      <c r="Q9" s="59" t="n">
        <v>37469.56383118621</v>
      </c>
      <c r="R9" s="59" t="n">
        <v>37469.56383118621</v>
      </c>
      <c r="S9" s="59" t="n">
        <v>37469.56383118621</v>
      </c>
      <c r="T9" s="59" t="n">
        <v>37469.56383118621</v>
      </c>
      <c r="U9" s="59" t="n">
        <v>37469.56383118621</v>
      </c>
      <c r="V9" s="59" t="n">
        <v>37469.56383118621</v>
      </c>
      <c r="W9" s="59" t="n">
        <v>37469.56383118621</v>
      </c>
      <c r="X9" s="59" t="n">
        <v>37469.56383118621</v>
      </c>
      <c r="Y9" s="59" t="n">
        <v>37469.56383118621</v>
      </c>
      <c r="Z9" s="59" t="n">
        <v>37469.56383118621</v>
      </c>
      <c r="AA9" s="59" t="n">
        <v>37469.56383118621</v>
      </c>
      <c r="AB9" s="59" t="n">
        <v>37469.56383118621</v>
      </c>
      <c r="AC9" s="59" t="n">
        <v>37469.56383118621</v>
      </c>
      <c r="AD9" s="59" t="n">
        <v>37469.56383118621</v>
      </c>
      <c r="AE9" s="59" t="n">
        <v>37469.56383118621</v>
      </c>
      <c r="AF9" s="59" t="n">
        <v>37469.56383118621</v>
      </c>
      <c r="AG9" s="59" t="n">
        <v>37469.56383118621</v>
      </c>
      <c r="AH9" s="59" t="n">
        <v>37469.56383118621</v>
      </c>
      <c r="AI9" s="59" t="n">
        <v>37469.56383118621</v>
      </c>
      <c r="AJ9" s="59" t="n">
        <v>37469.56383118621</v>
      </c>
      <c r="AK9" s="59" t="n">
        <v>37469.56383118621</v>
      </c>
    </row>
    <row r="10">
      <c r="A10" t="inlineStr">
        <is>
          <t>R1</t>
        </is>
      </c>
      <c r="B10" t="inlineStr">
        <is>
          <t>Camión pesado</t>
        </is>
      </c>
      <c r="C10" t="inlineStr">
        <is>
          <t>km/año</t>
        </is>
      </c>
      <c r="D10" s="59" t="n">
        <v>68496.30848662108</v>
      </c>
      <c r="E10" s="59" t="n">
        <v>68496.30848662108</v>
      </c>
      <c r="F10" s="59" t="n">
        <v>68496.30848662108</v>
      </c>
      <c r="G10" s="59" t="n">
        <v>68496.30848662108</v>
      </c>
      <c r="H10" s="59" t="n">
        <v>68496.30848662108</v>
      </c>
      <c r="I10" s="59" t="n">
        <v>68496.30848662108</v>
      </c>
      <c r="J10" s="59" t="n">
        <v>68496.30848662108</v>
      </c>
      <c r="K10" s="59" t="n">
        <v>68496.30848662108</v>
      </c>
      <c r="L10" s="59" t="n">
        <v>68496.30848662108</v>
      </c>
      <c r="M10" s="59" t="n">
        <v>68496.30848662108</v>
      </c>
      <c r="N10" s="59" t="n">
        <v>68496.30848662108</v>
      </c>
      <c r="O10" s="59" t="n">
        <v>68496.30848662108</v>
      </c>
      <c r="P10" s="59" t="n">
        <v>68496.30848662108</v>
      </c>
      <c r="Q10" s="59" t="n">
        <v>68496.30848662108</v>
      </c>
      <c r="R10" s="59" t="n">
        <v>68496.30848662108</v>
      </c>
      <c r="S10" s="59" t="n">
        <v>68496.30848662108</v>
      </c>
      <c r="T10" s="59" t="n">
        <v>68496.30848662108</v>
      </c>
      <c r="U10" s="59" t="n">
        <v>68496.30848662108</v>
      </c>
      <c r="V10" s="59" t="n">
        <v>68496.30848662108</v>
      </c>
      <c r="W10" s="59" t="n">
        <v>68496.30848662108</v>
      </c>
      <c r="X10" s="59" t="n">
        <v>68496.30848662108</v>
      </c>
      <c r="Y10" s="59" t="n">
        <v>68496.30848662108</v>
      </c>
      <c r="Z10" s="59" t="n">
        <v>68496.30848662108</v>
      </c>
      <c r="AA10" s="59" t="n">
        <v>68496.30848662108</v>
      </c>
      <c r="AB10" s="59" t="n">
        <v>68496.30848662108</v>
      </c>
      <c r="AC10" s="59" t="n">
        <v>68496.30848662108</v>
      </c>
      <c r="AD10" s="59" t="n">
        <v>68496.30848662108</v>
      </c>
      <c r="AE10" s="59" t="n">
        <v>68496.30848662108</v>
      </c>
      <c r="AF10" s="59" t="n">
        <v>68496.30848662108</v>
      </c>
      <c r="AG10" s="59" t="n">
        <v>68496.30848662108</v>
      </c>
      <c r="AH10" s="59" t="n">
        <v>68496.30848662108</v>
      </c>
      <c r="AI10" s="59" t="n">
        <v>68496.30848662108</v>
      </c>
      <c r="AJ10" s="59" t="n">
        <v>68496.30848662108</v>
      </c>
      <c r="AK10" s="59" t="n">
        <v>68496.30848662108</v>
      </c>
    </row>
    <row r="11">
      <c r="A11" t="inlineStr">
        <is>
          <t>R1</t>
        </is>
      </c>
      <c r="B11" t="inlineStr">
        <is>
          <t>Ferroviario</t>
        </is>
      </c>
      <c r="C11" t="inlineStr">
        <is>
          <t>km/año</t>
        </is>
      </c>
      <c r="D11" s="59" t="n">
        <v>0</v>
      </c>
      <c r="E11" s="59" t="n">
        <v>0</v>
      </c>
      <c r="F11" s="59" t="n">
        <v>0</v>
      </c>
      <c r="G11" s="59" t="n">
        <v>0</v>
      </c>
      <c r="H11" s="59" t="n">
        <v>0</v>
      </c>
      <c r="I11" s="59" t="n">
        <v>0</v>
      </c>
      <c r="J11" s="59" t="n">
        <v>0</v>
      </c>
      <c r="K11" s="59" t="n">
        <v>0</v>
      </c>
      <c r="L11" s="59" t="n">
        <v>0</v>
      </c>
      <c r="M11" s="59" t="n">
        <v>0</v>
      </c>
      <c r="N11" s="59" t="n">
        <v>0</v>
      </c>
      <c r="O11" s="59" t="n">
        <v>0</v>
      </c>
      <c r="P11" s="59" t="n">
        <v>0</v>
      </c>
      <c r="Q11" s="59" t="n">
        <v>0</v>
      </c>
      <c r="R11" s="59" t="n">
        <v>0</v>
      </c>
      <c r="S11" s="59" t="n">
        <v>0</v>
      </c>
      <c r="T11" s="59" t="n">
        <v>0</v>
      </c>
      <c r="U11" s="59" t="n">
        <v>0</v>
      </c>
      <c r="V11" s="59" t="n">
        <v>0</v>
      </c>
      <c r="W11" s="59" t="n">
        <v>0</v>
      </c>
      <c r="X11" s="59" t="n">
        <v>0</v>
      </c>
      <c r="Y11" s="59" t="n">
        <v>0</v>
      </c>
      <c r="Z11" s="59" t="n">
        <v>0</v>
      </c>
      <c r="AA11" s="59" t="n">
        <v>0</v>
      </c>
      <c r="AB11" s="59" t="n">
        <v>0</v>
      </c>
      <c r="AC11" s="59" t="n">
        <v>0</v>
      </c>
      <c r="AD11" s="59" t="n">
        <v>0</v>
      </c>
      <c r="AE11" s="59" t="n">
        <v>0</v>
      </c>
      <c r="AF11" s="59" t="n">
        <v>0</v>
      </c>
      <c r="AG11" s="59" t="n">
        <v>0</v>
      </c>
      <c r="AH11" s="59" t="n">
        <v>0</v>
      </c>
      <c r="AI11" s="59" t="n">
        <v>0</v>
      </c>
      <c r="AJ11" s="59" t="n">
        <v>0</v>
      </c>
      <c r="AK11" s="59" t="n">
        <v>0</v>
      </c>
    </row>
    <row r="12">
      <c r="A12" t="inlineStr">
        <is>
          <t>R1</t>
        </is>
      </c>
      <c r="B12" t="inlineStr">
        <is>
          <t>Aéreo</t>
        </is>
      </c>
      <c r="C12" t="inlineStr">
        <is>
          <t>km/año</t>
        </is>
      </c>
      <c r="D12" s="59" t="n">
        <v>0</v>
      </c>
      <c r="E12" s="59" t="n">
        <v>0</v>
      </c>
      <c r="F12" s="59" t="n">
        <v>0</v>
      </c>
      <c r="G12" s="59" t="n">
        <v>0</v>
      </c>
      <c r="H12" s="59" t="n">
        <v>0</v>
      </c>
      <c r="I12" s="59" t="n">
        <v>0</v>
      </c>
      <c r="J12" s="59" t="n">
        <v>0</v>
      </c>
      <c r="K12" s="59" t="n">
        <v>0</v>
      </c>
      <c r="L12" s="59" t="n">
        <v>0</v>
      </c>
      <c r="M12" s="59" t="n">
        <v>0</v>
      </c>
      <c r="N12" s="59" t="n">
        <v>0</v>
      </c>
      <c r="O12" s="59" t="n">
        <v>0</v>
      </c>
      <c r="P12" s="59" t="n">
        <v>0</v>
      </c>
      <c r="Q12" s="59" t="n">
        <v>0</v>
      </c>
      <c r="R12" s="59" t="n">
        <v>0</v>
      </c>
      <c r="S12" s="59" t="n">
        <v>0</v>
      </c>
      <c r="T12" s="59" t="n">
        <v>0</v>
      </c>
      <c r="U12" s="59" t="n">
        <v>0</v>
      </c>
      <c r="V12" s="59" t="n">
        <v>0</v>
      </c>
      <c r="W12" s="59" t="n">
        <v>0</v>
      </c>
      <c r="X12" s="59" t="n">
        <v>0</v>
      </c>
      <c r="Y12" s="59" t="n">
        <v>0</v>
      </c>
      <c r="Z12" s="59" t="n">
        <v>0</v>
      </c>
      <c r="AA12" s="59" t="n">
        <v>0</v>
      </c>
      <c r="AB12" s="59" t="n">
        <v>0</v>
      </c>
      <c r="AC12" s="59" t="n">
        <v>0</v>
      </c>
      <c r="AD12" s="59" t="n">
        <v>0</v>
      </c>
      <c r="AE12" s="59" t="n">
        <v>0</v>
      </c>
      <c r="AF12" s="59" t="n">
        <v>0</v>
      </c>
      <c r="AG12" s="59" t="n">
        <v>0</v>
      </c>
      <c r="AH12" s="59" t="n">
        <v>0</v>
      </c>
      <c r="AI12" s="59" t="n">
        <v>0</v>
      </c>
      <c r="AJ12" s="59" t="n">
        <v>0</v>
      </c>
      <c r="AK12" s="59" t="n">
        <v>0</v>
      </c>
    </row>
    <row r="13">
      <c r="A13" t="inlineStr">
        <is>
          <t>R1</t>
        </is>
      </c>
      <c r="B13" t="inlineStr">
        <is>
          <t>Marítimo</t>
        </is>
      </c>
      <c r="C13" t="inlineStr">
        <is>
          <t>km/año</t>
        </is>
      </c>
      <c r="D13" s="59" t="n">
        <v>0</v>
      </c>
      <c r="E13" s="59" t="n">
        <v>0</v>
      </c>
      <c r="F13" s="59" t="n">
        <v>0</v>
      </c>
      <c r="G13" s="59" t="n">
        <v>0</v>
      </c>
      <c r="H13" s="59" t="n">
        <v>0</v>
      </c>
      <c r="I13" s="59" t="n">
        <v>0</v>
      </c>
      <c r="J13" s="59" t="n">
        <v>0</v>
      </c>
      <c r="K13" s="59" t="n">
        <v>0</v>
      </c>
      <c r="L13" s="59" t="n">
        <v>0</v>
      </c>
      <c r="M13" s="59" t="n">
        <v>0</v>
      </c>
      <c r="N13" s="59" t="n">
        <v>0</v>
      </c>
      <c r="O13" s="59" t="n">
        <v>0</v>
      </c>
      <c r="P13" s="59" t="n">
        <v>0</v>
      </c>
      <c r="Q13" s="59" t="n">
        <v>0</v>
      </c>
      <c r="R13" s="59" t="n">
        <v>0</v>
      </c>
      <c r="S13" s="59" t="n">
        <v>0</v>
      </c>
      <c r="T13" s="59" t="n">
        <v>0</v>
      </c>
      <c r="U13" s="59" t="n">
        <v>0</v>
      </c>
      <c r="V13" s="59" t="n">
        <v>0</v>
      </c>
      <c r="W13" s="59" t="n">
        <v>0</v>
      </c>
      <c r="X13" s="59" t="n">
        <v>0</v>
      </c>
      <c r="Y13" s="59" t="n">
        <v>0</v>
      </c>
      <c r="Z13" s="59" t="n">
        <v>0</v>
      </c>
      <c r="AA13" s="59" t="n">
        <v>0</v>
      </c>
      <c r="AB13" s="59" t="n">
        <v>0</v>
      </c>
      <c r="AC13" s="59" t="n">
        <v>0</v>
      </c>
      <c r="AD13" s="59" t="n">
        <v>0</v>
      </c>
      <c r="AE13" s="59" t="n">
        <v>0</v>
      </c>
      <c r="AF13" s="59" t="n">
        <v>0</v>
      </c>
      <c r="AG13" s="59" t="n">
        <v>0</v>
      </c>
      <c r="AH13" s="59" t="n">
        <v>0</v>
      </c>
      <c r="AI13" s="59" t="n">
        <v>0</v>
      </c>
      <c r="AJ13" s="59" t="n">
        <v>0</v>
      </c>
      <c r="AK13" s="59" t="n">
        <v>0</v>
      </c>
    </row>
    <row r="14">
      <c r="A14" t="inlineStr">
        <is>
          <t>R2</t>
        </is>
      </c>
      <c r="B14" t="inlineStr">
        <is>
          <t>Camión liviano</t>
        </is>
      </c>
      <c r="C14" t="inlineStr">
        <is>
          <t>km/año</t>
        </is>
      </c>
      <c r="D14" s="59" t="n">
        <v>46368.24994420837</v>
      </c>
      <c r="E14" s="59" t="n">
        <v>46368.24994420837</v>
      </c>
      <c r="F14" s="59" t="n">
        <v>46368.24994420837</v>
      </c>
      <c r="G14" s="59" t="n">
        <v>46368.24994420837</v>
      </c>
      <c r="H14" s="59" t="n">
        <v>46368.24994420837</v>
      </c>
      <c r="I14" s="59" t="n">
        <v>46368.24994420837</v>
      </c>
      <c r="J14" s="59" t="n">
        <v>46368.24994420837</v>
      </c>
      <c r="K14" s="59" t="n">
        <v>46368.24994420837</v>
      </c>
      <c r="L14" s="59" t="n">
        <v>46368.24994420837</v>
      </c>
      <c r="M14" s="59" t="n">
        <v>46368.24994420837</v>
      </c>
      <c r="N14" s="59" t="n">
        <v>46368.24994420837</v>
      </c>
      <c r="O14" s="59" t="n">
        <v>46368.24994420837</v>
      </c>
      <c r="P14" s="59" t="n">
        <v>46368.24994420837</v>
      </c>
      <c r="Q14" s="59" t="n">
        <v>46368.24994420837</v>
      </c>
      <c r="R14" s="59" t="n">
        <v>46368.24994420837</v>
      </c>
      <c r="S14" s="59" t="n">
        <v>46368.24994420837</v>
      </c>
      <c r="T14" s="59" t="n">
        <v>46368.24994420837</v>
      </c>
      <c r="U14" s="59" t="n">
        <v>46368.24994420837</v>
      </c>
      <c r="V14" s="59" t="n">
        <v>46368.24994420837</v>
      </c>
      <c r="W14" s="59" t="n">
        <v>46368.24994420837</v>
      </c>
      <c r="X14" s="59" t="n">
        <v>46368.24994420837</v>
      </c>
      <c r="Y14" s="59" t="n">
        <v>46368.24994420837</v>
      </c>
      <c r="Z14" s="59" t="n">
        <v>46368.24994420837</v>
      </c>
      <c r="AA14" s="59" t="n">
        <v>46368.24994420837</v>
      </c>
      <c r="AB14" s="59" t="n">
        <v>46368.24994420837</v>
      </c>
      <c r="AC14" s="59" t="n">
        <v>46368.24994420837</v>
      </c>
      <c r="AD14" s="59" t="n">
        <v>46368.24994420837</v>
      </c>
      <c r="AE14" s="59" t="n">
        <v>46368.24994420837</v>
      </c>
      <c r="AF14" s="59" t="n">
        <v>46368.24994420837</v>
      </c>
      <c r="AG14" s="59" t="n">
        <v>46368.24994420837</v>
      </c>
      <c r="AH14" s="59" t="n">
        <v>46368.24994420837</v>
      </c>
      <c r="AI14" s="59" t="n">
        <v>46368.24994420837</v>
      </c>
      <c r="AJ14" s="59" t="n">
        <v>46368.24994420837</v>
      </c>
      <c r="AK14" s="59" t="n">
        <v>46368.24994420837</v>
      </c>
    </row>
    <row r="15">
      <c r="A15" t="inlineStr">
        <is>
          <t>R2</t>
        </is>
      </c>
      <c r="B15" t="inlineStr">
        <is>
          <t>Camión mediano</t>
        </is>
      </c>
      <c r="C15" t="inlineStr">
        <is>
          <t>km/año</t>
        </is>
      </c>
      <c r="D15" s="59" t="n">
        <v>46368.24994420837</v>
      </c>
      <c r="E15" s="59" t="n">
        <v>46368.24994420837</v>
      </c>
      <c r="F15" s="59" t="n">
        <v>46368.24994420837</v>
      </c>
      <c r="G15" s="59" t="n">
        <v>46368.24994420837</v>
      </c>
      <c r="H15" s="59" t="n">
        <v>46368.24994420837</v>
      </c>
      <c r="I15" s="59" t="n">
        <v>46368.24994420837</v>
      </c>
      <c r="J15" s="59" t="n">
        <v>46368.24994420837</v>
      </c>
      <c r="K15" s="59" t="n">
        <v>46368.24994420837</v>
      </c>
      <c r="L15" s="59" t="n">
        <v>46368.24994420837</v>
      </c>
      <c r="M15" s="59" t="n">
        <v>46368.24994420837</v>
      </c>
      <c r="N15" s="59" t="n">
        <v>46368.24994420837</v>
      </c>
      <c r="O15" s="59" t="n">
        <v>46368.24994420837</v>
      </c>
      <c r="P15" s="59" t="n">
        <v>46368.24994420837</v>
      </c>
      <c r="Q15" s="59" t="n">
        <v>46368.24994420837</v>
      </c>
      <c r="R15" s="59" t="n">
        <v>46368.24994420837</v>
      </c>
      <c r="S15" s="59" t="n">
        <v>46368.24994420837</v>
      </c>
      <c r="T15" s="59" t="n">
        <v>46368.24994420837</v>
      </c>
      <c r="U15" s="59" t="n">
        <v>46368.24994420837</v>
      </c>
      <c r="V15" s="59" t="n">
        <v>46368.24994420837</v>
      </c>
      <c r="W15" s="59" t="n">
        <v>46368.24994420837</v>
      </c>
      <c r="X15" s="59" t="n">
        <v>46368.24994420837</v>
      </c>
      <c r="Y15" s="59" t="n">
        <v>46368.24994420837</v>
      </c>
      <c r="Z15" s="59" t="n">
        <v>46368.24994420837</v>
      </c>
      <c r="AA15" s="59" t="n">
        <v>46368.24994420837</v>
      </c>
      <c r="AB15" s="59" t="n">
        <v>46368.24994420837</v>
      </c>
      <c r="AC15" s="59" t="n">
        <v>46368.24994420837</v>
      </c>
      <c r="AD15" s="59" t="n">
        <v>46368.24994420837</v>
      </c>
      <c r="AE15" s="59" t="n">
        <v>46368.24994420837</v>
      </c>
      <c r="AF15" s="59" t="n">
        <v>46368.24994420837</v>
      </c>
      <c r="AG15" s="59" t="n">
        <v>46368.24994420837</v>
      </c>
      <c r="AH15" s="59" t="n">
        <v>46368.24994420837</v>
      </c>
      <c r="AI15" s="59" t="n">
        <v>46368.24994420837</v>
      </c>
      <c r="AJ15" s="59" t="n">
        <v>46368.24994420837</v>
      </c>
      <c r="AK15" s="59" t="n">
        <v>46368.24994420837</v>
      </c>
    </row>
    <row r="16">
      <c r="A16" t="inlineStr">
        <is>
          <t>R2</t>
        </is>
      </c>
      <c r="B16" t="inlineStr">
        <is>
          <t>Camión pesado</t>
        </is>
      </c>
      <c r="C16" t="inlineStr">
        <is>
          <t>km/año</t>
        </is>
      </c>
      <c r="D16" s="59" t="n">
        <v>119866.9480902514</v>
      </c>
      <c r="E16" s="59" t="n">
        <v>119866.9480902514</v>
      </c>
      <c r="F16" s="59" t="n">
        <v>119866.9480902514</v>
      </c>
      <c r="G16" s="59" t="n">
        <v>119866.9480902514</v>
      </c>
      <c r="H16" s="59" t="n">
        <v>119866.9480902514</v>
      </c>
      <c r="I16" s="59" t="n">
        <v>119866.9480902514</v>
      </c>
      <c r="J16" s="59" t="n">
        <v>119866.9480902514</v>
      </c>
      <c r="K16" s="59" t="n">
        <v>119866.9480902514</v>
      </c>
      <c r="L16" s="59" t="n">
        <v>119866.9480902514</v>
      </c>
      <c r="M16" s="59" t="n">
        <v>119866.9480902514</v>
      </c>
      <c r="N16" s="59" t="n">
        <v>119866.9480902514</v>
      </c>
      <c r="O16" s="59" t="n">
        <v>119866.9480902514</v>
      </c>
      <c r="P16" s="59" t="n">
        <v>119866.9480902514</v>
      </c>
      <c r="Q16" s="59" t="n">
        <v>119866.9480902514</v>
      </c>
      <c r="R16" s="59" t="n">
        <v>119866.9480902514</v>
      </c>
      <c r="S16" s="59" t="n">
        <v>119866.9480902514</v>
      </c>
      <c r="T16" s="59" t="n">
        <v>119866.9480902514</v>
      </c>
      <c r="U16" s="59" t="n">
        <v>119866.9480902514</v>
      </c>
      <c r="V16" s="59" t="n">
        <v>119866.9480902514</v>
      </c>
      <c r="W16" s="59" t="n">
        <v>119866.9480902514</v>
      </c>
      <c r="X16" s="59" t="n">
        <v>119866.9480902514</v>
      </c>
      <c r="Y16" s="59" t="n">
        <v>119866.9480902514</v>
      </c>
      <c r="Z16" s="59" t="n">
        <v>119866.9480902514</v>
      </c>
      <c r="AA16" s="59" t="n">
        <v>119866.9480902514</v>
      </c>
      <c r="AB16" s="59" t="n">
        <v>119866.9480902514</v>
      </c>
      <c r="AC16" s="59" t="n">
        <v>119866.9480902514</v>
      </c>
      <c r="AD16" s="59" t="n">
        <v>119866.9480902514</v>
      </c>
      <c r="AE16" s="59" t="n">
        <v>119866.9480902514</v>
      </c>
      <c r="AF16" s="59" t="n">
        <v>119866.9480902514</v>
      </c>
      <c r="AG16" s="59" t="n">
        <v>119866.9480902514</v>
      </c>
      <c r="AH16" s="59" t="n">
        <v>119866.9480902514</v>
      </c>
      <c r="AI16" s="59" t="n">
        <v>119866.9480902514</v>
      </c>
      <c r="AJ16" s="59" t="n">
        <v>119866.9480902514</v>
      </c>
      <c r="AK16" s="59" t="n">
        <v>119866.9480902514</v>
      </c>
    </row>
    <row r="17">
      <c r="A17" t="inlineStr">
        <is>
          <t>R2</t>
        </is>
      </c>
      <c r="B17" t="inlineStr">
        <is>
          <t>Ferroviario</t>
        </is>
      </c>
      <c r="C17" t="inlineStr">
        <is>
          <t>km/año</t>
        </is>
      </c>
      <c r="D17" s="59" t="n">
        <v>0</v>
      </c>
      <c r="E17" s="59" t="n">
        <v>0</v>
      </c>
      <c r="F17" s="59" t="n">
        <v>0</v>
      </c>
      <c r="G17" s="59" t="n">
        <v>0</v>
      </c>
      <c r="H17" s="59" t="n">
        <v>0</v>
      </c>
      <c r="I17" s="59" t="n">
        <v>0</v>
      </c>
      <c r="J17" s="59" t="n">
        <v>0</v>
      </c>
      <c r="K17" s="59" t="n">
        <v>0</v>
      </c>
      <c r="L17" s="59" t="n">
        <v>0</v>
      </c>
      <c r="M17" s="59" t="n">
        <v>0</v>
      </c>
      <c r="N17" s="59" t="n">
        <v>0</v>
      </c>
      <c r="O17" s="59" t="n">
        <v>0</v>
      </c>
      <c r="P17" s="59" t="n">
        <v>0</v>
      </c>
      <c r="Q17" s="59" t="n">
        <v>0</v>
      </c>
      <c r="R17" s="59" t="n">
        <v>0</v>
      </c>
      <c r="S17" s="59" t="n">
        <v>0</v>
      </c>
      <c r="T17" s="59" t="n">
        <v>0</v>
      </c>
      <c r="U17" s="59" t="n">
        <v>0</v>
      </c>
      <c r="V17" s="59" t="n">
        <v>0</v>
      </c>
      <c r="W17" s="59" t="n">
        <v>0</v>
      </c>
      <c r="X17" s="59" t="n">
        <v>0</v>
      </c>
      <c r="Y17" s="59" t="n">
        <v>0</v>
      </c>
      <c r="Z17" s="59" t="n">
        <v>0</v>
      </c>
      <c r="AA17" s="59" t="n">
        <v>0</v>
      </c>
      <c r="AB17" s="59" t="n">
        <v>0</v>
      </c>
      <c r="AC17" s="59" t="n">
        <v>0</v>
      </c>
      <c r="AD17" s="59" t="n">
        <v>0</v>
      </c>
      <c r="AE17" s="59" t="n">
        <v>0</v>
      </c>
      <c r="AF17" s="59" t="n">
        <v>0</v>
      </c>
      <c r="AG17" s="59" t="n">
        <v>0</v>
      </c>
      <c r="AH17" s="59" t="n">
        <v>0</v>
      </c>
      <c r="AI17" s="59" t="n">
        <v>0</v>
      </c>
      <c r="AJ17" s="59" t="n">
        <v>0</v>
      </c>
      <c r="AK17" s="59" t="n">
        <v>0</v>
      </c>
    </row>
    <row r="18">
      <c r="A18" t="inlineStr">
        <is>
          <t>R2</t>
        </is>
      </c>
      <c r="B18" t="inlineStr">
        <is>
          <t>Aéreo</t>
        </is>
      </c>
      <c r="C18" t="inlineStr">
        <is>
          <t>km/año</t>
        </is>
      </c>
      <c r="D18" s="59" t="n">
        <v>0</v>
      </c>
      <c r="E18" s="59" t="n">
        <v>0</v>
      </c>
      <c r="F18" s="59" t="n">
        <v>0</v>
      </c>
      <c r="G18" s="59" t="n">
        <v>0</v>
      </c>
      <c r="H18" s="59" t="n">
        <v>0</v>
      </c>
      <c r="I18" s="59" t="n">
        <v>0</v>
      </c>
      <c r="J18" s="59" t="n">
        <v>0</v>
      </c>
      <c r="K18" s="59" t="n">
        <v>0</v>
      </c>
      <c r="L18" s="59" t="n">
        <v>0</v>
      </c>
      <c r="M18" s="59" t="n">
        <v>0</v>
      </c>
      <c r="N18" s="59" t="n">
        <v>0</v>
      </c>
      <c r="O18" s="59" t="n">
        <v>0</v>
      </c>
      <c r="P18" s="59" t="n">
        <v>0</v>
      </c>
      <c r="Q18" s="59" t="n">
        <v>0</v>
      </c>
      <c r="R18" s="59" t="n">
        <v>0</v>
      </c>
      <c r="S18" s="59" t="n">
        <v>0</v>
      </c>
      <c r="T18" s="59" t="n">
        <v>0</v>
      </c>
      <c r="U18" s="59" t="n">
        <v>0</v>
      </c>
      <c r="V18" s="59" t="n">
        <v>0</v>
      </c>
      <c r="W18" s="59" t="n">
        <v>0</v>
      </c>
      <c r="X18" s="59" t="n">
        <v>0</v>
      </c>
      <c r="Y18" s="59" t="n">
        <v>0</v>
      </c>
      <c r="Z18" s="59" t="n">
        <v>0</v>
      </c>
      <c r="AA18" s="59" t="n">
        <v>0</v>
      </c>
      <c r="AB18" s="59" t="n">
        <v>0</v>
      </c>
      <c r="AC18" s="59" t="n">
        <v>0</v>
      </c>
      <c r="AD18" s="59" t="n">
        <v>0</v>
      </c>
      <c r="AE18" s="59" t="n">
        <v>0</v>
      </c>
      <c r="AF18" s="59" t="n">
        <v>0</v>
      </c>
      <c r="AG18" s="59" t="n">
        <v>0</v>
      </c>
      <c r="AH18" s="59" t="n">
        <v>0</v>
      </c>
      <c r="AI18" s="59" t="n">
        <v>0</v>
      </c>
      <c r="AJ18" s="59" t="n">
        <v>0</v>
      </c>
      <c r="AK18" s="59" t="n">
        <v>0</v>
      </c>
    </row>
    <row r="19">
      <c r="A19" t="inlineStr">
        <is>
          <t>R2</t>
        </is>
      </c>
      <c r="B19" t="inlineStr">
        <is>
          <t>Marítimo</t>
        </is>
      </c>
      <c r="C19" t="inlineStr">
        <is>
          <t>km/año</t>
        </is>
      </c>
      <c r="D19" s="59" t="n">
        <v>0</v>
      </c>
      <c r="E19" s="59" t="n">
        <v>0</v>
      </c>
      <c r="F19" s="59" t="n">
        <v>0</v>
      </c>
      <c r="G19" s="59" t="n">
        <v>0</v>
      </c>
      <c r="H19" s="59" t="n">
        <v>0</v>
      </c>
      <c r="I19" s="59" t="n">
        <v>0</v>
      </c>
      <c r="J19" s="59" t="n">
        <v>0</v>
      </c>
      <c r="K19" s="59" t="n">
        <v>0</v>
      </c>
      <c r="L19" s="59" t="n">
        <v>0</v>
      </c>
      <c r="M19" s="59" t="n">
        <v>0</v>
      </c>
      <c r="N19" s="59" t="n">
        <v>0</v>
      </c>
      <c r="O19" s="59" t="n">
        <v>0</v>
      </c>
      <c r="P19" s="59" t="n">
        <v>0</v>
      </c>
      <c r="Q19" s="59" t="n">
        <v>0</v>
      </c>
      <c r="R19" s="59" t="n">
        <v>0</v>
      </c>
      <c r="S19" s="59" t="n">
        <v>0</v>
      </c>
      <c r="T19" s="59" t="n">
        <v>0</v>
      </c>
      <c r="U19" s="59" t="n">
        <v>0</v>
      </c>
      <c r="V19" s="59" t="n">
        <v>0</v>
      </c>
      <c r="W19" s="59" t="n">
        <v>0</v>
      </c>
      <c r="X19" s="59" t="n">
        <v>0</v>
      </c>
      <c r="Y19" s="59" t="n">
        <v>0</v>
      </c>
      <c r="Z19" s="59" t="n">
        <v>0</v>
      </c>
      <c r="AA19" s="59" t="n">
        <v>0</v>
      </c>
      <c r="AB19" s="59" t="n">
        <v>0</v>
      </c>
      <c r="AC19" s="59" t="n">
        <v>0</v>
      </c>
      <c r="AD19" s="59" t="n">
        <v>0</v>
      </c>
      <c r="AE19" s="59" t="n">
        <v>0</v>
      </c>
      <c r="AF19" s="59" t="n">
        <v>0</v>
      </c>
      <c r="AG19" s="59" t="n">
        <v>0</v>
      </c>
      <c r="AH19" s="59" t="n">
        <v>0</v>
      </c>
      <c r="AI19" s="59" t="n">
        <v>0</v>
      </c>
      <c r="AJ19" s="59" t="n">
        <v>0</v>
      </c>
      <c r="AK19" s="59" t="n">
        <v>0</v>
      </c>
    </row>
    <row r="20">
      <c r="A20" t="inlineStr">
        <is>
          <t>R3</t>
        </is>
      </c>
      <c r="B20" t="inlineStr">
        <is>
          <t>Camión liviano</t>
        </is>
      </c>
      <c r="C20" t="inlineStr">
        <is>
          <t>km/año</t>
        </is>
      </c>
      <c r="D20" s="59" t="n">
        <v>36576.44239483482</v>
      </c>
      <c r="E20" s="59" t="n">
        <v>36576.44239483482</v>
      </c>
      <c r="F20" s="59" t="n">
        <v>36576.44239483482</v>
      </c>
      <c r="G20" s="59" t="n">
        <v>36576.44239483482</v>
      </c>
      <c r="H20" s="59" t="n">
        <v>36576.44239483482</v>
      </c>
      <c r="I20" s="59" t="n">
        <v>36576.44239483482</v>
      </c>
      <c r="J20" s="59" t="n">
        <v>36576.44239483482</v>
      </c>
      <c r="K20" s="59" t="n">
        <v>36576.44239483482</v>
      </c>
      <c r="L20" s="59" t="n">
        <v>36576.44239483482</v>
      </c>
      <c r="M20" s="59" t="n">
        <v>36576.44239483482</v>
      </c>
      <c r="N20" s="59" t="n">
        <v>36576.44239483482</v>
      </c>
      <c r="O20" s="59" t="n">
        <v>36576.44239483482</v>
      </c>
      <c r="P20" s="59" t="n">
        <v>36576.44239483482</v>
      </c>
      <c r="Q20" s="59" t="n">
        <v>36576.44239483482</v>
      </c>
      <c r="R20" s="59" t="n">
        <v>36576.44239483482</v>
      </c>
      <c r="S20" s="59" t="n">
        <v>36576.44239483482</v>
      </c>
      <c r="T20" s="59" t="n">
        <v>36576.44239483482</v>
      </c>
      <c r="U20" s="59" t="n">
        <v>36576.44239483482</v>
      </c>
      <c r="V20" s="59" t="n">
        <v>36576.44239483482</v>
      </c>
      <c r="W20" s="59" t="n">
        <v>36576.44239483482</v>
      </c>
      <c r="X20" s="59" t="n">
        <v>36576.44239483482</v>
      </c>
      <c r="Y20" s="59" t="n">
        <v>36576.44239483482</v>
      </c>
      <c r="Z20" s="59" t="n">
        <v>36576.44239483482</v>
      </c>
      <c r="AA20" s="59" t="n">
        <v>36576.44239483482</v>
      </c>
      <c r="AB20" s="59" t="n">
        <v>36576.44239483482</v>
      </c>
      <c r="AC20" s="59" t="n">
        <v>36576.44239483482</v>
      </c>
      <c r="AD20" s="59" t="n">
        <v>36576.44239483482</v>
      </c>
      <c r="AE20" s="59" t="n">
        <v>36576.44239483482</v>
      </c>
      <c r="AF20" s="59" t="n">
        <v>36576.44239483482</v>
      </c>
      <c r="AG20" s="59" t="n">
        <v>36576.44239483482</v>
      </c>
      <c r="AH20" s="59" t="n">
        <v>36576.44239483482</v>
      </c>
      <c r="AI20" s="59" t="n">
        <v>36576.44239483482</v>
      </c>
      <c r="AJ20" s="59" t="n">
        <v>36576.44239483482</v>
      </c>
      <c r="AK20" s="59" t="n">
        <v>36576.44239483482</v>
      </c>
    </row>
    <row r="21">
      <c r="A21" t="inlineStr">
        <is>
          <t>R3</t>
        </is>
      </c>
      <c r="B21" t="inlineStr">
        <is>
          <t>Camión mediano</t>
        </is>
      </c>
      <c r="C21" t="inlineStr">
        <is>
          <t>km/año</t>
        </is>
      </c>
      <c r="D21" s="59" t="n">
        <v>36576.44239483482</v>
      </c>
      <c r="E21" s="59" t="n">
        <v>36576.44239483482</v>
      </c>
      <c r="F21" s="59" t="n">
        <v>36576.44239483482</v>
      </c>
      <c r="G21" s="59" t="n">
        <v>36576.44239483482</v>
      </c>
      <c r="H21" s="59" t="n">
        <v>36576.44239483482</v>
      </c>
      <c r="I21" s="59" t="n">
        <v>36576.44239483482</v>
      </c>
      <c r="J21" s="59" t="n">
        <v>36576.44239483482</v>
      </c>
      <c r="K21" s="59" t="n">
        <v>36576.44239483482</v>
      </c>
      <c r="L21" s="59" t="n">
        <v>36576.44239483482</v>
      </c>
      <c r="M21" s="59" t="n">
        <v>36576.44239483482</v>
      </c>
      <c r="N21" s="59" t="n">
        <v>36576.44239483482</v>
      </c>
      <c r="O21" s="59" t="n">
        <v>36576.44239483482</v>
      </c>
      <c r="P21" s="59" t="n">
        <v>36576.44239483482</v>
      </c>
      <c r="Q21" s="59" t="n">
        <v>36576.44239483482</v>
      </c>
      <c r="R21" s="59" t="n">
        <v>36576.44239483482</v>
      </c>
      <c r="S21" s="59" t="n">
        <v>36576.44239483482</v>
      </c>
      <c r="T21" s="59" t="n">
        <v>36576.44239483482</v>
      </c>
      <c r="U21" s="59" t="n">
        <v>36576.44239483482</v>
      </c>
      <c r="V21" s="59" t="n">
        <v>36576.44239483482</v>
      </c>
      <c r="W21" s="59" t="n">
        <v>36576.44239483482</v>
      </c>
      <c r="X21" s="59" t="n">
        <v>36576.44239483482</v>
      </c>
      <c r="Y21" s="59" t="n">
        <v>36576.44239483482</v>
      </c>
      <c r="Z21" s="59" t="n">
        <v>36576.44239483482</v>
      </c>
      <c r="AA21" s="59" t="n">
        <v>36576.44239483482</v>
      </c>
      <c r="AB21" s="59" t="n">
        <v>36576.44239483482</v>
      </c>
      <c r="AC21" s="59" t="n">
        <v>36576.44239483482</v>
      </c>
      <c r="AD21" s="59" t="n">
        <v>36576.44239483482</v>
      </c>
      <c r="AE21" s="59" t="n">
        <v>36576.44239483482</v>
      </c>
      <c r="AF21" s="59" t="n">
        <v>36576.44239483482</v>
      </c>
      <c r="AG21" s="59" t="n">
        <v>36576.44239483482</v>
      </c>
      <c r="AH21" s="59" t="n">
        <v>36576.44239483482</v>
      </c>
      <c r="AI21" s="59" t="n">
        <v>36576.44239483482</v>
      </c>
      <c r="AJ21" s="59" t="n">
        <v>36576.44239483482</v>
      </c>
      <c r="AK21" s="59" t="n">
        <v>36576.44239483482</v>
      </c>
    </row>
    <row r="22">
      <c r="A22" t="inlineStr">
        <is>
          <t>R3</t>
        </is>
      </c>
      <c r="B22" t="inlineStr">
        <is>
          <t>Camión pesado</t>
        </is>
      </c>
      <c r="C22" t="inlineStr">
        <is>
          <t>km/año</t>
        </is>
      </c>
      <c r="D22" s="59" t="n">
        <v>94687.27977851892</v>
      </c>
      <c r="E22" s="59" t="n">
        <v>94687.27977851892</v>
      </c>
      <c r="F22" s="59" t="n">
        <v>94687.27977851892</v>
      </c>
      <c r="G22" s="59" t="n">
        <v>94687.27977851892</v>
      </c>
      <c r="H22" s="59" t="n">
        <v>94687.27977851892</v>
      </c>
      <c r="I22" s="59" t="n">
        <v>94687.27977851892</v>
      </c>
      <c r="J22" s="59" t="n">
        <v>94687.27977851892</v>
      </c>
      <c r="K22" s="59" t="n">
        <v>94687.27977851892</v>
      </c>
      <c r="L22" s="59" t="n">
        <v>94687.27977851892</v>
      </c>
      <c r="M22" s="59" t="n">
        <v>94687.27977851892</v>
      </c>
      <c r="N22" s="59" t="n">
        <v>94687.27977851892</v>
      </c>
      <c r="O22" s="59" t="n">
        <v>94687.27977851892</v>
      </c>
      <c r="P22" s="59" t="n">
        <v>94687.27977851892</v>
      </c>
      <c r="Q22" s="59" t="n">
        <v>94687.27977851892</v>
      </c>
      <c r="R22" s="59" t="n">
        <v>94687.27977851892</v>
      </c>
      <c r="S22" s="59" t="n">
        <v>94687.27977851892</v>
      </c>
      <c r="T22" s="59" t="n">
        <v>94687.27977851892</v>
      </c>
      <c r="U22" s="59" t="n">
        <v>94687.27977851892</v>
      </c>
      <c r="V22" s="59" t="n">
        <v>94687.27977851892</v>
      </c>
      <c r="W22" s="59" t="n">
        <v>94687.27977851892</v>
      </c>
      <c r="X22" s="59" t="n">
        <v>94687.27977851892</v>
      </c>
      <c r="Y22" s="59" t="n">
        <v>94687.27977851892</v>
      </c>
      <c r="Z22" s="59" t="n">
        <v>94687.27977851892</v>
      </c>
      <c r="AA22" s="59" t="n">
        <v>94687.27977851892</v>
      </c>
      <c r="AB22" s="59" t="n">
        <v>94687.27977851892</v>
      </c>
      <c r="AC22" s="59" t="n">
        <v>94687.27977851892</v>
      </c>
      <c r="AD22" s="59" t="n">
        <v>94687.27977851892</v>
      </c>
      <c r="AE22" s="59" t="n">
        <v>94687.27977851892</v>
      </c>
      <c r="AF22" s="59" t="n">
        <v>94687.27977851892</v>
      </c>
      <c r="AG22" s="59" t="n">
        <v>94687.27977851892</v>
      </c>
      <c r="AH22" s="59" t="n">
        <v>94687.27977851892</v>
      </c>
      <c r="AI22" s="59" t="n">
        <v>94687.27977851892</v>
      </c>
      <c r="AJ22" s="59" t="n">
        <v>94687.27977851892</v>
      </c>
      <c r="AK22" s="59" t="n">
        <v>94687.27977851892</v>
      </c>
    </row>
    <row r="23">
      <c r="A23" t="inlineStr">
        <is>
          <t>R3</t>
        </is>
      </c>
      <c r="B23" t="inlineStr">
        <is>
          <t>Ferroviario</t>
        </is>
      </c>
      <c r="C23" t="inlineStr">
        <is>
          <t>km/año</t>
        </is>
      </c>
      <c r="D23" s="59" t="n">
        <v>0</v>
      </c>
      <c r="E23" s="59" t="n">
        <v>0</v>
      </c>
      <c r="F23" s="59" t="n">
        <v>0</v>
      </c>
      <c r="G23" s="59" t="n">
        <v>0</v>
      </c>
      <c r="H23" s="59" t="n">
        <v>0</v>
      </c>
      <c r="I23" s="59" t="n">
        <v>0</v>
      </c>
      <c r="J23" s="59" t="n">
        <v>0</v>
      </c>
      <c r="K23" s="59" t="n">
        <v>0</v>
      </c>
      <c r="L23" s="59" t="n">
        <v>0</v>
      </c>
      <c r="M23" s="59" t="n">
        <v>0</v>
      </c>
      <c r="N23" s="59" t="n">
        <v>0</v>
      </c>
      <c r="O23" s="59" t="n">
        <v>0</v>
      </c>
      <c r="P23" s="59" t="n">
        <v>0</v>
      </c>
      <c r="Q23" s="59" t="n">
        <v>0</v>
      </c>
      <c r="R23" s="59" t="n">
        <v>0</v>
      </c>
      <c r="S23" s="59" t="n">
        <v>0</v>
      </c>
      <c r="T23" s="59" t="n">
        <v>0</v>
      </c>
      <c r="U23" s="59" t="n">
        <v>0</v>
      </c>
      <c r="V23" s="59" t="n">
        <v>0</v>
      </c>
      <c r="W23" s="59" t="n">
        <v>0</v>
      </c>
      <c r="X23" s="59" t="n">
        <v>0</v>
      </c>
      <c r="Y23" s="59" t="n">
        <v>0</v>
      </c>
      <c r="Z23" s="59" t="n">
        <v>0</v>
      </c>
      <c r="AA23" s="59" t="n">
        <v>0</v>
      </c>
      <c r="AB23" s="59" t="n">
        <v>0</v>
      </c>
      <c r="AC23" s="59" t="n">
        <v>0</v>
      </c>
      <c r="AD23" s="59" t="n">
        <v>0</v>
      </c>
      <c r="AE23" s="59" t="n">
        <v>0</v>
      </c>
      <c r="AF23" s="59" t="n">
        <v>0</v>
      </c>
      <c r="AG23" s="59" t="n">
        <v>0</v>
      </c>
      <c r="AH23" s="59" t="n">
        <v>0</v>
      </c>
      <c r="AI23" s="59" t="n">
        <v>0</v>
      </c>
      <c r="AJ23" s="59" t="n">
        <v>0</v>
      </c>
      <c r="AK23" s="59" t="n">
        <v>0</v>
      </c>
    </row>
    <row r="24">
      <c r="A24" t="inlineStr">
        <is>
          <t>R3</t>
        </is>
      </c>
      <c r="B24" t="inlineStr">
        <is>
          <t>Aéreo</t>
        </is>
      </c>
      <c r="C24" t="inlineStr">
        <is>
          <t>km/año</t>
        </is>
      </c>
      <c r="D24" s="59" t="n">
        <v>0</v>
      </c>
      <c r="E24" s="59" t="n">
        <v>0</v>
      </c>
      <c r="F24" s="59" t="n">
        <v>0</v>
      </c>
      <c r="G24" s="59" t="n">
        <v>0</v>
      </c>
      <c r="H24" s="59" t="n">
        <v>0</v>
      </c>
      <c r="I24" s="59" t="n">
        <v>0</v>
      </c>
      <c r="J24" s="59" t="n">
        <v>0</v>
      </c>
      <c r="K24" s="59" t="n">
        <v>0</v>
      </c>
      <c r="L24" s="59" t="n">
        <v>0</v>
      </c>
      <c r="M24" s="59" t="n">
        <v>0</v>
      </c>
      <c r="N24" s="59" t="n">
        <v>0</v>
      </c>
      <c r="O24" s="59" t="n">
        <v>0</v>
      </c>
      <c r="P24" s="59" t="n">
        <v>0</v>
      </c>
      <c r="Q24" s="59" t="n">
        <v>0</v>
      </c>
      <c r="R24" s="59" t="n">
        <v>0</v>
      </c>
      <c r="S24" s="59" t="n">
        <v>0</v>
      </c>
      <c r="T24" s="59" t="n">
        <v>0</v>
      </c>
      <c r="U24" s="59" t="n">
        <v>0</v>
      </c>
      <c r="V24" s="59" t="n">
        <v>0</v>
      </c>
      <c r="W24" s="59" t="n">
        <v>0</v>
      </c>
      <c r="X24" s="59" t="n">
        <v>0</v>
      </c>
      <c r="Y24" s="59" t="n">
        <v>0</v>
      </c>
      <c r="Z24" s="59" t="n">
        <v>0</v>
      </c>
      <c r="AA24" s="59" t="n">
        <v>0</v>
      </c>
      <c r="AB24" s="59" t="n">
        <v>0</v>
      </c>
      <c r="AC24" s="59" t="n">
        <v>0</v>
      </c>
      <c r="AD24" s="59" t="n">
        <v>0</v>
      </c>
      <c r="AE24" s="59" t="n">
        <v>0</v>
      </c>
      <c r="AF24" s="59" t="n">
        <v>0</v>
      </c>
      <c r="AG24" s="59" t="n">
        <v>0</v>
      </c>
      <c r="AH24" s="59" t="n">
        <v>0</v>
      </c>
      <c r="AI24" s="59" t="n">
        <v>0</v>
      </c>
      <c r="AJ24" s="59" t="n">
        <v>0</v>
      </c>
      <c r="AK24" s="59" t="n">
        <v>0</v>
      </c>
    </row>
    <row r="25">
      <c r="A25" t="inlineStr">
        <is>
          <t>R3</t>
        </is>
      </c>
      <c r="B25" t="inlineStr">
        <is>
          <t>Marítimo</t>
        </is>
      </c>
      <c r="C25" t="inlineStr">
        <is>
          <t>km/año</t>
        </is>
      </c>
      <c r="D25" s="59" t="n">
        <v>0</v>
      </c>
      <c r="E25" s="59" t="n">
        <v>0</v>
      </c>
      <c r="F25" s="59" t="n">
        <v>0</v>
      </c>
      <c r="G25" s="59" t="n">
        <v>0</v>
      </c>
      <c r="H25" s="59" t="n">
        <v>0</v>
      </c>
      <c r="I25" s="59" t="n">
        <v>0</v>
      </c>
      <c r="J25" s="59" t="n">
        <v>0</v>
      </c>
      <c r="K25" s="59" t="n">
        <v>0</v>
      </c>
      <c r="L25" s="59" t="n">
        <v>0</v>
      </c>
      <c r="M25" s="59" t="n">
        <v>0</v>
      </c>
      <c r="N25" s="59" t="n">
        <v>0</v>
      </c>
      <c r="O25" s="59" t="n">
        <v>0</v>
      </c>
      <c r="P25" s="59" t="n">
        <v>0</v>
      </c>
      <c r="Q25" s="59" t="n">
        <v>0</v>
      </c>
      <c r="R25" s="59" t="n">
        <v>0</v>
      </c>
      <c r="S25" s="59" t="n">
        <v>0</v>
      </c>
      <c r="T25" s="59" t="n">
        <v>0</v>
      </c>
      <c r="U25" s="59" t="n">
        <v>0</v>
      </c>
      <c r="V25" s="59" t="n">
        <v>0</v>
      </c>
      <c r="W25" s="59" t="n">
        <v>0</v>
      </c>
      <c r="X25" s="59" t="n">
        <v>0</v>
      </c>
      <c r="Y25" s="59" t="n">
        <v>0</v>
      </c>
      <c r="Z25" s="59" t="n">
        <v>0</v>
      </c>
      <c r="AA25" s="59" t="n">
        <v>0</v>
      </c>
      <c r="AB25" s="59" t="n">
        <v>0</v>
      </c>
      <c r="AC25" s="59" t="n">
        <v>0</v>
      </c>
      <c r="AD25" s="59" t="n">
        <v>0</v>
      </c>
      <c r="AE25" s="59" t="n">
        <v>0</v>
      </c>
      <c r="AF25" s="59" t="n">
        <v>0</v>
      </c>
      <c r="AG25" s="59" t="n">
        <v>0</v>
      </c>
      <c r="AH25" s="59" t="n">
        <v>0</v>
      </c>
      <c r="AI25" s="59" t="n">
        <v>0</v>
      </c>
      <c r="AJ25" s="59" t="n">
        <v>0</v>
      </c>
      <c r="AK25" s="59" t="n">
        <v>0</v>
      </c>
    </row>
    <row r="26">
      <c r="A26" t="inlineStr">
        <is>
          <t>R4</t>
        </is>
      </c>
      <c r="B26" t="inlineStr">
        <is>
          <t>Camión liviano</t>
        </is>
      </c>
      <c r="C26" t="inlineStr">
        <is>
          <t>km/año</t>
        </is>
      </c>
      <c r="D26" s="59" t="n">
        <v>29918.65735202015</v>
      </c>
      <c r="E26" s="59" t="n">
        <v>29918.65735202015</v>
      </c>
      <c r="F26" s="59" t="n">
        <v>29918.65735202015</v>
      </c>
      <c r="G26" s="59" t="n">
        <v>29918.65735202015</v>
      </c>
      <c r="H26" s="59" t="n">
        <v>29918.65735202015</v>
      </c>
      <c r="I26" s="59" t="n">
        <v>29918.65735202015</v>
      </c>
      <c r="J26" s="59" t="n">
        <v>29918.65735202015</v>
      </c>
      <c r="K26" s="59" t="n">
        <v>29918.65735202015</v>
      </c>
      <c r="L26" s="59" t="n">
        <v>29918.65735202015</v>
      </c>
      <c r="M26" s="59" t="n">
        <v>29918.65735202015</v>
      </c>
      <c r="N26" s="59" t="n">
        <v>29918.65735202015</v>
      </c>
      <c r="O26" s="59" t="n">
        <v>29918.65735202015</v>
      </c>
      <c r="P26" s="59" t="n">
        <v>29918.65735202015</v>
      </c>
      <c r="Q26" s="59" t="n">
        <v>29918.65735202015</v>
      </c>
      <c r="R26" s="59" t="n">
        <v>29918.65735202015</v>
      </c>
      <c r="S26" s="59" t="n">
        <v>29918.65735202015</v>
      </c>
      <c r="T26" s="59" t="n">
        <v>29918.65735202015</v>
      </c>
      <c r="U26" s="59" t="n">
        <v>29918.65735202015</v>
      </c>
      <c r="V26" s="59" t="n">
        <v>29918.65735202015</v>
      </c>
      <c r="W26" s="59" t="n">
        <v>29918.65735202015</v>
      </c>
      <c r="X26" s="59" t="n">
        <v>29918.65735202015</v>
      </c>
      <c r="Y26" s="59" t="n">
        <v>29918.65735202015</v>
      </c>
      <c r="Z26" s="59" t="n">
        <v>29918.65735202015</v>
      </c>
      <c r="AA26" s="59" t="n">
        <v>29918.65735202015</v>
      </c>
      <c r="AB26" s="59" t="n">
        <v>29918.65735202015</v>
      </c>
      <c r="AC26" s="59" t="n">
        <v>29918.65735202015</v>
      </c>
      <c r="AD26" s="59" t="n">
        <v>29918.65735202015</v>
      </c>
      <c r="AE26" s="59" t="n">
        <v>29918.65735202015</v>
      </c>
      <c r="AF26" s="59" t="n">
        <v>29918.65735202015</v>
      </c>
      <c r="AG26" s="59" t="n">
        <v>29918.65735202015</v>
      </c>
      <c r="AH26" s="59" t="n">
        <v>29918.65735202015</v>
      </c>
      <c r="AI26" s="59" t="n">
        <v>29918.65735202015</v>
      </c>
      <c r="AJ26" s="59" t="n">
        <v>29918.65735202015</v>
      </c>
      <c r="AK26" s="59" t="n">
        <v>29918.65735202015</v>
      </c>
    </row>
    <row r="27">
      <c r="A27" t="inlineStr">
        <is>
          <t>R4</t>
        </is>
      </c>
      <c r="B27" t="inlineStr">
        <is>
          <t>Camión mediano</t>
        </is>
      </c>
      <c r="C27" t="inlineStr">
        <is>
          <t>km/año</t>
        </is>
      </c>
      <c r="D27" s="59" t="n">
        <v>29918.65735202015</v>
      </c>
      <c r="E27" s="59" t="n">
        <v>29918.65735202015</v>
      </c>
      <c r="F27" s="59" t="n">
        <v>29918.65735202015</v>
      </c>
      <c r="G27" s="59" t="n">
        <v>29918.65735202015</v>
      </c>
      <c r="H27" s="59" t="n">
        <v>29918.65735202015</v>
      </c>
      <c r="I27" s="59" t="n">
        <v>29918.65735202015</v>
      </c>
      <c r="J27" s="59" t="n">
        <v>29918.65735202015</v>
      </c>
      <c r="K27" s="59" t="n">
        <v>29918.65735202015</v>
      </c>
      <c r="L27" s="59" t="n">
        <v>29918.65735202015</v>
      </c>
      <c r="M27" s="59" t="n">
        <v>29918.65735202015</v>
      </c>
      <c r="N27" s="59" t="n">
        <v>29918.65735202015</v>
      </c>
      <c r="O27" s="59" t="n">
        <v>29918.65735202015</v>
      </c>
      <c r="P27" s="59" t="n">
        <v>29918.65735202015</v>
      </c>
      <c r="Q27" s="59" t="n">
        <v>29918.65735202015</v>
      </c>
      <c r="R27" s="59" t="n">
        <v>29918.65735202015</v>
      </c>
      <c r="S27" s="59" t="n">
        <v>29918.65735202015</v>
      </c>
      <c r="T27" s="59" t="n">
        <v>29918.65735202015</v>
      </c>
      <c r="U27" s="59" t="n">
        <v>29918.65735202015</v>
      </c>
      <c r="V27" s="59" t="n">
        <v>29918.65735202015</v>
      </c>
      <c r="W27" s="59" t="n">
        <v>29918.65735202015</v>
      </c>
      <c r="X27" s="59" t="n">
        <v>29918.65735202015</v>
      </c>
      <c r="Y27" s="59" t="n">
        <v>29918.65735202015</v>
      </c>
      <c r="Z27" s="59" t="n">
        <v>29918.65735202015</v>
      </c>
      <c r="AA27" s="59" t="n">
        <v>29918.65735202015</v>
      </c>
      <c r="AB27" s="59" t="n">
        <v>29918.65735202015</v>
      </c>
      <c r="AC27" s="59" t="n">
        <v>29918.65735202015</v>
      </c>
      <c r="AD27" s="59" t="n">
        <v>29918.65735202015</v>
      </c>
      <c r="AE27" s="59" t="n">
        <v>29918.65735202015</v>
      </c>
      <c r="AF27" s="59" t="n">
        <v>29918.65735202015</v>
      </c>
      <c r="AG27" s="59" t="n">
        <v>29918.65735202015</v>
      </c>
      <c r="AH27" s="59" t="n">
        <v>29918.65735202015</v>
      </c>
      <c r="AI27" s="59" t="n">
        <v>29918.65735202015</v>
      </c>
      <c r="AJ27" s="59" t="n">
        <v>29918.65735202015</v>
      </c>
      <c r="AK27" s="59" t="n">
        <v>29918.65735202015</v>
      </c>
    </row>
    <row r="28">
      <c r="A28" t="inlineStr">
        <is>
          <t>R4</t>
        </is>
      </c>
      <c r="B28" t="inlineStr">
        <is>
          <t>Camión pesado</t>
        </is>
      </c>
      <c r="C28" t="inlineStr">
        <is>
          <t>km/año</t>
        </is>
      </c>
      <c r="D28" s="59" t="n">
        <v>145630.10513897</v>
      </c>
      <c r="E28" s="59" t="n">
        <v>145630.10513897</v>
      </c>
      <c r="F28" s="59" t="n">
        <v>145630.10513897</v>
      </c>
      <c r="G28" s="59" t="n">
        <v>145630.10513897</v>
      </c>
      <c r="H28" s="59" t="n">
        <v>145630.10513897</v>
      </c>
      <c r="I28" s="59" t="n">
        <v>145630.10513897</v>
      </c>
      <c r="J28" s="59" t="n">
        <v>145630.10513897</v>
      </c>
      <c r="K28" s="59" t="n">
        <v>145630.10513897</v>
      </c>
      <c r="L28" s="59" t="n">
        <v>145630.10513897</v>
      </c>
      <c r="M28" s="59" t="n">
        <v>145630.10513897</v>
      </c>
      <c r="N28" s="59" t="n">
        <v>145630.10513897</v>
      </c>
      <c r="O28" s="59" t="n">
        <v>145630.10513897</v>
      </c>
      <c r="P28" s="59" t="n">
        <v>145630.10513897</v>
      </c>
      <c r="Q28" s="59" t="n">
        <v>145630.10513897</v>
      </c>
      <c r="R28" s="59" t="n">
        <v>145630.10513897</v>
      </c>
      <c r="S28" s="59" t="n">
        <v>145630.10513897</v>
      </c>
      <c r="T28" s="59" t="n">
        <v>145630.10513897</v>
      </c>
      <c r="U28" s="59" t="n">
        <v>145630.10513897</v>
      </c>
      <c r="V28" s="59" t="n">
        <v>145630.10513897</v>
      </c>
      <c r="W28" s="59" t="n">
        <v>145630.10513897</v>
      </c>
      <c r="X28" s="59" t="n">
        <v>145630.10513897</v>
      </c>
      <c r="Y28" s="59" t="n">
        <v>145630.10513897</v>
      </c>
      <c r="Z28" s="59" t="n">
        <v>145630.10513897</v>
      </c>
      <c r="AA28" s="59" t="n">
        <v>145630.10513897</v>
      </c>
      <c r="AB28" s="59" t="n">
        <v>145630.10513897</v>
      </c>
      <c r="AC28" s="59" t="n">
        <v>145630.10513897</v>
      </c>
      <c r="AD28" s="59" t="n">
        <v>145630.10513897</v>
      </c>
      <c r="AE28" s="59" t="n">
        <v>145630.10513897</v>
      </c>
      <c r="AF28" s="59" t="n">
        <v>145630.10513897</v>
      </c>
      <c r="AG28" s="59" t="n">
        <v>145630.10513897</v>
      </c>
      <c r="AH28" s="59" t="n">
        <v>145630.10513897</v>
      </c>
      <c r="AI28" s="59" t="n">
        <v>145630.10513897</v>
      </c>
      <c r="AJ28" s="59" t="n">
        <v>145630.10513897</v>
      </c>
      <c r="AK28" s="59" t="n">
        <v>145630.10513897</v>
      </c>
    </row>
    <row r="29">
      <c r="A29" t="inlineStr">
        <is>
          <t>R4</t>
        </is>
      </c>
      <c r="B29" t="inlineStr">
        <is>
          <t>Ferroviario</t>
        </is>
      </c>
      <c r="C29" t="inlineStr">
        <is>
          <t>km/año</t>
        </is>
      </c>
      <c r="D29" s="59" t="n">
        <v>0</v>
      </c>
      <c r="E29" s="59" t="n">
        <v>0</v>
      </c>
      <c r="F29" s="59" t="n">
        <v>0</v>
      </c>
      <c r="G29" s="59" t="n">
        <v>0</v>
      </c>
      <c r="H29" s="59" t="n">
        <v>0</v>
      </c>
      <c r="I29" s="59" t="n">
        <v>0</v>
      </c>
      <c r="J29" s="59" t="n">
        <v>0</v>
      </c>
      <c r="K29" s="59" t="n">
        <v>0</v>
      </c>
      <c r="L29" s="59" t="n">
        <v>0</v>
      </c>
      <c r="M29" s="59" t="n">
        <v>0</v>
      </c>
      <c r="N29" s="59" t="n">
        <v>0</v>
      </c>
      <c r="O29" s="59" t="n">
        <v>0</v>
      </c>
      <c r="P29" s="59" t="n">
        <v>0</v>
      </c>
      <c r="Q29" s="59" t="n">
        <v>0</v>
      </c>
      <c r="R29" s="59" t="n">
        <v>0</v>
      </c>
      <c r="S29" s="59" t="n">
        <v>0</v>
      </c>
      <c r="T29" s="59" t="n">
        <v>0</v>
      </c>
      <c r="U29" s="59" t="n">
        <v>0</v>
      </c>
      <c r="V29" s="59" t="n">
        <v>0</v>
      </c>
      <c r="W29" s="59" t="n">
        <v>0</v>
      </c>
      <c r="X29" s="59" t="n">
        <v>0</v>
      </c>
      <c r="Y29" s="59" t="n">
        <v>0</v>
      </c>
      <c r="Z29" s="59" t="n">
        <v>0</v>
      </c>
      <c r="AA29" s="59" t="n">
        <v>0</v>
      </c>
      <c r="AB29" s="59" t="n">
        <v>0</v>
      </c>
      <c r="AC29" s="59" t="n">
        <v>0</v>
      </c>
      <c r="AD29" s="59" t="n">
        <v>0</v>
      </c>
      <c r="AE29" s="59" t="n">
        <v>0</v>
      </c>
      <c r="AF29" s="59" t="n">
        <v>0</v>
      </c>
      <c r="AG29" s="59" t="n">
        <v>0</v>
      </c>
      <c r="AH29" s="59" t="n">
        <v>0</v>
      </c>
      <c r="AI29" s="59" t="n">
        <v>0</v>
      </c>
      <c r="AJ29" s="59" t="n">
        <v>0</v>
      </c>
      <c r="AK29" s="59" t="n">
        <v>0</v>
      </c>
    </row>
    <row r="30">
      <c r="A30" t="inlineStr">
        <is>
          <t>R4</t>
        </is>
      </c>
      <c r="B30" t="inlineStr">
        <is>
          <t>Aéreo</t>
        </is>
      </c>
      <c r="C30" t="inlineStr">
        <is>
          <t>km/año</t>
        </is>
      </c>
      <c r="D30" s="59" t="n">
        <v>0</v>
      </c>
      <c r="E30" s="59" t="n">
        <v>0</v>
      </c>
      <c r="F30" s="59" t="n">
        <v>0</v>
      </c>
      <c r="G30" s="59" t="n">
        <v>0</v>
      </c>
      <c r="H30" s="59" t="n">
        <v>0</v>
      </c>
      <c r="I30" s="59" t="n">
        <v>0</v>
      </c>
      <c r="J30" s="59" t="n">
        <v>0</v>
      </c>
      <c r="K30" s="59" t="n">
        <v>0</v>
      </c>
      <c r="L30" s="59" t="n">
        <v>0</v>
      </c>
      <c r="M30" s="59" t="n">
        <v>0</v>
      </c>
      <c r="N30" s="59" t="n">
        <v>0</v>
      </c>
      <c r="O30" s="59" t="n">
        <v>0</v>
      </c>
      <c r="P30" s="59" t="n">
        <v>0</v>
      </c>
      <c r="Q30" s="59" t="n">
        <v>0</v>
      </c>
      <c r="R30" s="59" t="n">
        <v>0</v>
      </c>
      <c r="S30" s="59" t="n">
        <v>0</v>
      </c>
      <c r="T30" s="59" t="n">
        <v>0</v>
      </c>
      <c r="U30" s="59" t="n">
        <v>0</v>
      </c>
      <c r="V30" s="59" t="n">
        <v>0</v>
      </c>
      <c r="W30" s="59" t="n">
        <v>0</v>
      </c>
      <c r="X30" s="59" t="n">
        <v>0</v>
      </c>
      <c r="Y30" s="59" t="n">
        <v>0</v>
      </c>
      <c r="Z30" s="59" t="n">
        <v>0</v>
      </c>
      <c r="AA30" s="59" t="n">
        <v>0</v>
      </c>
      <c r="AB30" s="59" t="n">
        <v>0</v>
      </c>
      <c r="AC30" s="59" t="n">
        <v>0</v>
      </c>
      <c r="AD30" s="59" t="n">
        <v>0</v>
      </c>
      <c r="AE30" s="59" t="n">
        <v>0</v>
      </c>
      <c r="AF30" s="59" t="n">
        <v>0</v>
      </c>
      <c r="AG30" s="59" t="n">
        <v>0</v>
      </c>
      <c r="AH30" s="59" t="n">
        <v>0</v>
      </c>
      <c r="AI30" s="59" t="n">
        <v>0</v>
      </c>
      <c r="AJ30" s="59" t="n">
        <v>0</v>
      </c>
      <c r="AK30" s="59" t="n">
        <v>0</v>
      </c>
    </row>
    <row r="31">
      <c r="A31" t="inlineStr">
        <is>
          <t>R4</t>
        </is>
      </c>
      <c r="B31" t="inlineStr">
        <is>
          <t>Marítimo</t>
        </is>
      </c>
      <c r="C31" t="inlineStr">
        <is>
          <t>km/año</t>
        </is>
      </c>
      <c r="D31" s="59" t="n">
        <v>0</v>
      </c>
      <c r="E31" s="59" t="n">
        <v>0</v>
      </c>
      <c r="F31" s="59" t="n">
        <v>0</v>
      </c>
      <c r="G31" s="59" t="n">
        <v>0</v>
      </c>
      <c r="H31" s="59" t="n">
        <v>0</v>
      </c>
      <c r="I31" s="59" t="n">
        <v>0</v>
      </c>
      <c r="J31" s="59" t="n">
        <v>0</v>
      </c>
      <c r="K31" s="59" t="n">
        <v>0</v>
      </c>
      <c r="L31" s="59" t="n">
        <v>0</v>
      </c>
      <c r="M31" s="59" t="n">
        <v>0</v>
      </c>
      <c r="N31" s="59" t="n">
        <v>0</v>
      </c>
      <c r="O31" s="59" t="n">
        <v>0</v>
      </c>
      <c r="P31" s="59" t="n">
        <v>0</v>
      </c>
      <c r="Q31" s="59" t="n">
        <v>0</v>
      </c>
      <c r="R31" s="59" t="n">
        <v>0</v>
      </c>
      <c r="S31" s="59" t="n">
        <v>0</v>
      </c>
      <c r="T31" s="59" t="n">
        <v>0</v>
      </c>
      <c r="U31" s="59" t="n">
        <v>0</v>
      </c>
      <c r="V31" s="59" t="n">
        <v>0</v>
      </c>
      <c r="W31" s="59" t="n">
        <v>0</v>
      </c>
      <c r="X31" s="59" t="n">
        <v>0</v>
      </c>
      <c r="Y31" s="59" t="n">
        <v>0</v>
      </c>
      <c r="Z31" s="59" t="n">
        <v>0</v>
      </c>
      <c r="AA31" s="59" t="n">
        <v>0</v>
      </c>
      <c r="AB31" s="59" t="n">
        <v>0</v>
      </c>
      <c r="AC31" s="59" t="n">
        <v>0</v>
      </c>
      <c r="AD31" s="59" t="n">
        <v>0</v>
      </c>
      <c r="AE31" s="59" t="n">
        <v>0</v>
      </c>
      <c r="AF31" s="59" t="n">
        <v>0</v>
      </c>
      <c r="AG31" s="59" t="n">
        <v>0</v>
      </c>
      <c r="AH31" s="59" t="n">
        <v>0</v>
      </c>
      <c r="AI31" s="59" t="n">
        <v>0</v>
      </c>
      <c r="AJ31" s="59" t="n">
        <v>0</v>
      </c>
      <c r="AK31" s="59" t="n">
        <v>0</v>
      </c>
    </row>
    <row r="32">
      <c r="A32" t="inlineStr">
        <is>
          <t>R5</t>
        </is>
      </c>
      <c r="B32" t="inlineStr">
        <is>
          <t>Camión liviano</t>
        </is>
      </c>
      <c r="C32" t="inlineStr">
        <is>
          <t>km/año</t>
        </is>
      </c>
      <c r="D32" s="59" t="n">
        <v>31748.40589939355</v>
      </c>
      <c r="E32" s="59" t="n">
        <v>31748.40589939355</v>
      </c>
      <c r="F32" s="59" t="n">
        <v>31748.40589939355</v>
      </c>
      <c r="G32" s="59" t="n">
        <v>31748.40589939355</v>
      </c>
      <c r="H32" s="59" t="n">
        <v>31748.40589939355</v>
      </c>
      <c r="I32" s="59" t="n">
        <v>31748.40589939355</v>
      </c>
      <c r="J32" s="59" t="n">
        <v>31748.40589939355</v>
      </c>
      <c r="K32" s="59" t="n">
        <v>31748.40589939355</v>
      </c>
      <c r="L32" s="59" t="n">
        <v>31748.40589939355</v>
      </c>
      <c r="M32" s="59" t="n">
        <v>31748.40589939355</v>
      </c>
      <c r="N32" s="59" t="n">
        <v>31748.40589939355</v>
      </c>
      <c r="O32" s="59" t="n">
        <v>31748.40589939355</v>
      </c>
      <c r="P32" s="59" t="n">
        <v>31748.40589939355</v>
      </c>
      <c r="Q32" s="59" t="n">
        <v>31748.40589939355</v>
      </c>
      <c r="R32" s="59" t="n">
        <v>31748.40589939355</v>
      </c>
      <c r="S32" s="59" t="n">
        <v>31748.40589939355</v>
      </c>
      <c r="T32" s="59" t="n">
        <v>31748.40589939355</v>
      </c>
      <c r="U32" s="59" t="n">
        <v>31748.40589939355</v>
      </c>
      <c r="V32" s="59" t="n">
        <v>31748.40589939355</v>
      </c>
      <c r="W32" s="59" t="n">
        <v>31748.40589939355</v>
      </c>
      <c r="X32" s="59" t="n">
        <v>31748.40589939355</v>
      </c>
      <c r="Y32" s="59" t="n">
        <v>31748.40589939355</v>
      </c>
      <c r="Z32" s="59" t="n">
        <v>31748.40589939355</v>
      </c>
      <c r="AA32" s="59" t="n">
        <v>31748.40589939355</v>
      </c>
      <c r="AB32" s="59" t="n">
        <v>31748.40589939355</v>
      </c>
      <c r="AC32" s="59" t="n">
        <v>31748.40589939355</v>
      </c>
      <c r="AD32" s="59" t="n">
        <v>31748.40589939355</v>
      </c>
      <c r="AE32" s="59" t="n">
        <v>31748.40589939355</v>
      </c>
      <c r="AF32" s="59" t="n">
        <v>31748.40589939355</v>
      </c>
      <c r="AG32" s="59" t="n">
        <v>31748.40589939355</v>
      </c>
      <c r="AH32" s="59" t="n">
        <v>31748.40589939355</v>
      </c>
      <c r="AI32" s="59" t="n">
        <v>31748.40589939355</v>
      </c>
      <c r="AJ32" s="59" t="n">
        <v>31748.40589939355</v>
      </c>
      <c r="AK32" s="59" t="n">
        <v>31748.40589939355</v>
      </c>
    </row>
    <row r="33">
      <c r="A33" t="inlineStr">
        <is>
          <t>R5</t>
        </is>
      </c>
      <c r="B33" t="inlineStr">
        <is>
          <t>Camión mediano</t>
        </is>
      </c>
      <c r="C33" t="inlineStr">
        <is>
          <t>km/año</t>
        </is>
      </c>
      <c r="D33" s="59" t="n">
        <v>31748.40589939355</v>
      </c>
      <c r="E33" s="59" t="n">
        <v>31748.40589939355</v>
      </c>
      <c r="F33" s="59" t="n">
        <v>31748.40589939355</v>
      </c>
      <c r="G33" s="59" t="n">
        <v>31748.40589939355</v>
      </c>
      <c r="H33" s="59" t="n">
        <v>31748.40589939355</v>
      </c>
      <c r="I33" s="59" t="n">
        <v>31748.40589939355</v>
      </c>
      <c r="J33" s="59" t="n">
        <v>31748.40589939355</v>
      </c>
      <c r="K33" s="59" t="n">
        <v>31748.40589939355</v>
      </c>
      <c r="L33" s="59" t="n">
        <v>31748.40589939355</v>
      </c>
      <c r="M33" s="59" t="n">
        <v>31748.40589939355</v>
      </c>
      <c r="N33" s="59" t="n">
        <v>31748.40589939355</v>
      </c>
      <c r="O33" s="59" t="n">
        <v>31748.40589939355</v>
      </c>
      <c r="P33" s="59" t="n">
        <v>31748.40589939355</v>
      </c>
      <c r="Q33" s="59" t="n">
        <v>31748.40589939355</v>
      </c>
      <c r="R33" s="59" t="n">
        <v>31748.40589939355</v>
      </c>
      <c r="S33" s="59" t="n">
        <v>31748.40589939355</v>
      </c>
      <c r="T33" s="59" t="n">
        <v>31748.40589939355</v>
      </c>
      <c r="U33" s="59" t="n">
        <v>31748.40589939355</v>
      </c>
      <c r="V33" s="59" t="n">
        <v>31748.40589939355</v>
      </c>
      <c r="W33" s="59" t="n">
        <v>31748.40589939355</v>
      </c>
      <c r="X33" s="59" t="n">
        <v>31748.40589939355</v>
      </c>
      <c r="Y33" s="59" t="n">
        <v>31748.40589939355</v>
      </c>
      <c r="Z33" s="59" t="n">
        <v>31748.40589939355</v>
      </c>
      <c r="AA33" s="59" t="n">
        <v>31748.40589939355</v>
      </c>
      <c r="AB33" s="59" t="n">
        <v>31748.40589939355</v>
      </c>
      <c r="AC33" s="59" t="n">
        <v>31748.40589939355</v>
      </c>
      <c r="AD33" s="59" t="n">
        <v>31748.40589939355</v>
      </c>
      <c r="AE33" s="59" t="n">
        <v>31748.40589939355</v>
      </c>
      <c r="AF33" s="59" t="n">
        <v>31748.40589939355</v>
      </c>
      <c r="AG33" s="59" t="n">
        <v>31748.40589939355</v>
      </c>
      <c r="AH33" s="59" t="n">
        <v>31748.40589939355</v>
      </c>
      <c r="AI33" s="59" t="n">
        <v>31748.40589939355</v>
      </c>
      <c r="AJ33" s="59" t="n">
        <v>31748.40589939355</v>
      </c>
      <c r="AK33" s="59" t="n">
        <v>31748.40589939355</v>
      </c>
    </row>
    <row r="34">
      <c r="A34" t="inlineStr">
        <is>
          <t>R5</t>
        </is>
      </c>
      <c r="B34" t="inlineStr">
        <is>
          <t>Camión pesado</t>
        </is>
      </c>
      <c r="C34" t="inlineStr">
        <is>
          <t>km/año</t>
        </is>
      </c>
      <c r="D34" s="59" t="n">
        <v>63594.63233113462</v>
      </c>
      <c r="E34" s="59" t="n">
        <v>63594.63233113462</v>
      </c>
      <c r="F34" s="59" t="n">
        <v>63594.63233113462</v>
      </c>
      <c r="G34" s="59" t="n">
        <v>63594.63233113462</v>
      </c>
      <c r="H34" s="59" t="n">
        <v>63594.63233113462</v>
      </c>
      <c r="I34" s="59" t="n">
        <v>63594.63233113462</v>
      </c>
      <c r="J34" s="59" t="n">
        <v>63594.63233113462</v>
      </c>
      <c r="K34" s="59" t="n">
        <v>63594.63233113462</v>
      </c>
      <c r="L34" s="59" t="n">
        <v>63594.63233113462</v>
      </c>
      <c r="M34" s="59" t="n">
        <v>63594.63233113462</v>
      </c>
      <c r="N34" s="59" t="n">
        <v>63594.63233113462</v>
      </c>
      <c r="O34" s="59" t="n">
        <v>63594.63233113462</v>
      </c>
      <c r="P34" s="59" t="n">
        <v>63594.63233113462</v>
      </c>
      <c r="Q34" s="59" t="n">
        <v>63594.63233113462</v>
      </c>
      <c r="R34" s="59" t="n">
        <v>63594.63233113462</v>
      </c>
      <c r="S34" s="59" t="n">
        <v>63594.63233113462</v>
      </c>
      <c r="T34" s="59" t="n">
        <v>63594.63233113462</v>
      </c>
      <c r="U34" s="59" t="n">
        <v>63594.63233113462</v>
      </c>
      <c r="V34" s="59" t="n">
        <v>63594.63233113462</v>
      </c>
      <c r="W34" s="59" t="n">
        <v>63594.63233113462</v>
      </c>
      <c r="X34" s="59" t="n">
        <v>63594.63233113462</v>
      </c>
      <c r="Y34" s="59" t="n">
        <v>63594.63233113462</v>
      </c>
      <c r="Z34" s="59" t="n">
        <v>63594.63233113462</v>
      </c>
      <c r="AA34" s="59" t="n">
        <v>63594.63233113462</v>
      </c>
      <c r="AB34" s="59" t="n">
        <v>63594.63233113462</v>
      </c>
      <c r="AC34" s="59" t="n">
        <v>63594.63233113462</v>
      </c>
      <c r="AD34" s="59" t="n">
        <v>63594.63233113462</v>
      </c>
      <c r="AE34" s="59" t="n">
        <v>63594.63233113462</v>
      </c>
      <c r="AF34" s="59" t="n">
        <v>63594.63233113462</v>
      </c>
      <c r="AG34" s="59" t="n">
        <v>63594.63233113462</v>
      </c>
      <c r="AH34" s="59" t="n">
        <v>63594.63233113462</v>
      </c>
      <c r="AI34" s="59" t="n">
        <v>63594.63233113462</v>
      </c>
      <c r="AJ34" s="59" t="n">
        <v>63594.63233113462</v>
      </c>
      <c r="AK34" s="59" t="n">
        <v>63594.63233113462</v>
      </c>
    </row>
    <row r="35">
      <c r="A35" t="inlineStr">
        <is>
          <t>R5</t>
        </is>
      </c>
      <c r="B35" t="inlineStr">
        <is>
          <t>Ferroviario</t>
        </is>
      </c>
      <c r="C35" t="inlineStr">
        <is>
          <t>km/año</t>
        </is>
      </c>
      <c r="D35" s="59" t="n">
        <v>0</v>
      </c>
      <c r="E35" s="59" t="n">
        <v>0</v>
      </c>
      <c r="F35" s="59" t="n">
        <v>0</v>
      </c>
      <c r="G35" s="59" t="n">
        <v>0</v>
      </c>
      <c r="H35" s="59" t="n">
        <v>0</v>
      </c>
      <c r="I35" s="59" t="n">
        <v>0</v>
      </c>
      <c r="J35" s="59" t="n">
        <v>0</v>
      </c>
      <c r="K35" s="59" t="n">
        <v>0</v>
      </c>
      <c r="L35" s="59" t="n">
        <v>0</v>
      </c>
      <c r="M35" s="59" t="n">
        <v>0</v>
      </c>
      <c r="N35" s="59" t="n">
        <v>0</v>
      </c>
      <c r="O35" s="59" t="n">
        <v>0</v>
      </c>
      <c r="P35" s="59" t="n">
        <v>0</v>
      </c>
      <c r="Q35" s="59" t="n">
        <v>0</v>
      </c>
      <c r="R35" s="59" t="n">
        <v>0</v>
      </c>
      <c r="S35" s="59" t="n">
        <v>0</v>
      </c>
      <c r="T35" s="59" t="n">
        <v>0</v>
      </c>
      <c r="U35" s="59" t="n">
        <v>0</v>
      </c>
      <c r="V35" s="59" t="n">
        <v>0</v>
      </c>
      <c r="W35" s="59" t="n">
        <v>0</v>
      </c>
      <c r="X35" s="59" t="n">
        <v>0</v>
      </c>
      <c r="Y35" s="59" t="n">
        <v>0</v>
      </c>
      <c r="Z35" s="59" t="n">
        <v>0</v>
      </c>
      <c r="AA35" s="59" t="n">
        <v>0</v>
      </c>
      <c r="AB35" s="59" t="n">
        <v>0</v>
      </c>
      <c r="AC35" s="59" t="n">
        <v>0</v>
      </c>
      <c r="AD35" s="59" t="n">
        <v>0</v>
      </c>
      <c r="AE35" s="59" t="n">
        <v>0</v>
      </c>
      <c r="AF35" s="59" t="n">
        <v>0</v>
      </c>
      <c r="AG35" s="59" t="n">
        <v>0</v>
      </c>
      <c r="AH35" s="59" t="n">
        <v>0</v>
      </c>
      <c r="AI35" s="59" t="n">
        <v>0</v>
      </c>
      <c r="AJ35" s="59" t="n">
        <v>0</v>
      </c>
      <c r="AK35" s="59" t="n">
        <v>0</v>
      </c>
    </row>
    <row r="36">
      <c r="A36" t="inlineStr">
        <is>
          <t>R5</t>
        </is>
      </c>
      <c r="B36" t="inlineStr">
        <is>
          <t>Aéreo</t>
        </is>
      </c>
      <c r="C36" t="inlineStr">
        <is>
          <t>km/año</t>
        </is>
      </c>
      <c r="D36" s="59" t="n">
        <v>0</v>
      </c>
      <c r="E36" s="59" t="n">
        <v>0</v>
      </c>
      <c r="F36" s="59" t="n">
        <v>0</v>
      </c>
      <c r="G36" s="59" t="n">
        <v>0</v>
      </c>
      <c r="H36" s="59" t="n">
        <v>0</v>
      </c>
      <c r="I36" s="59" t="n">
        <v>0</v>
      </c>
      <c r="J36" s="59" t="n">
        <v>0</v>
      </c>
      <c r="K36" s="59" t="n">
        <v>0</v>
      </c>
      <c r="L36" s="59" t="n">
        <v>0</v>
      </c>
      <c r="M36" s="59" t="n">
        <v>0</v>
      </c>
      <c r="N36" s="59" t="n">
        <v>0</v>
      </c>
      <c r="O36" s="59" t="n">
        <v>0</v>
      </c>
      <c r="P36" s="59" t="n">
        <v>0</v>
      </c>
      <c r="Q36" s="59" t="n">
        <v>0</v>
      </c>
      <c r="R36" s="59" t="n">
        <v>0</v>
      </c>
      <c r="S36" s="59" t="n">
        <v>0</v>
      </c>
      <c r="T36" s="59" t="n">
        <v>0</v>
      </c>
      <c r="U36" s="59" t="n">
        <v>0</v>
      </c>
      <c r="V36" s="59" t="n">
        <v>0</v>
      </c>
      <c r="W36" s="59" t="n">
        <v>0</v>
      </c>
      <c r="X36" s="59" t="n">
        <v>0</v>
      </c>
      <c r="Y36" s="59" t="n">
        <v>0</v>
      </c>
      <c r="Z36" s="59" t="n">
        <v>0</v>
      </c>
      <c r="AA36" s="59" t="n">
        <v>0</v>
      </c>
      <c r="AB36" s="59" t="n">
        <v>0</v>
      </c>
      <c r="AC36" s="59" t="n">
        <v>0</v>
      </c>
      <c r="AD36" s="59" t="n">
        <v>0</v>
      </c>
      <c r="AE36" s="59" t="n">
        <v>0</v>
      </c>
      <c r="AF36" s="59" t="n">
        <v>0</v>
      </c>
      <c r="AG36" s="59" t="n">
        <v>0</v>
      </c>
      <c r="AH36" s="59" t="n">
        <v>0</v>
      </c>
      <c r="AI36" s="59" t="n">
        <v>0</v>
      </c>
      <c r="AJ36" s="59" t="n">
        <v>0</v>
      </c>
      <c r="AK36" s="59" t="n">
        <v>0</v>
      </c>
    </row>
    <row r="37">
      <c r="A37" t="inlineStr">
        <is>
          <t>R5</t>
        </is>
      </c>
      <c r="B37" t="inlineStr">
        <is>
          <t>Marítimo</t>
        </is>
      </c>
      <c r="C37" t="inlineStr">
        <is>
          <t>km/año</t>
        </is>
      </c>
      <c r="D37" s="59" t="n">
        <v>0</v>
      </c>
      <c r="E37" s="59" t="n">
        <v>0</v>
      </c>
      <c r="F37" s="59" t="n">
        <v>0</v>
      </c>
      <c r="G37" s="59" t="n">
        <v>0</v>
      </c>
      <c r="H37" s="59" t="n">
        <v>0</v>
      </c>
      <c r="I37" s="59" t="n">
        <v>0</v>
      </c>
      <c r="J37" s="59" t="n">
        <v>0</v>
      </c>
      <c r="K37" s="59" t="n">
        <v>0</v>
      </c>
      <c r="L37" s="59" t="n">
        <v>0</v>
      </c>
      <c r="M37" s="59" t="n">
        <v>0</v>
      </c>
      <c r="N37" s="59" t="n">
        <v>0</v>
      </c>
      <c r="O37" s="59" t="n">
        <v>0</v>
      </c>
      <c r="P37" s="59" t="n">
        <v>0</v>
      </c>
      <c r="Q37" s="59" t="n">
        <v>0</v>
      </c>
      <c r="R37" s="59" t="n">
        <v>0</v>
      </c>
      <c r="S37" s="59" t="n">
        <v>0</v>
      </c>
      <c r="T37" s="59" t="n">
        <v>0</v>
      </c>
      <c r="U37" s="59" t="n">
        <v>0</v>
      </c>
      <c r="V37" s="59" t="n">
        <v>0</v>
      </c>
      <c r="W37" s="59" t="n">
        <v>0</v>
      </c>
      <c r="X37" s="59" t="n">
        <v>0</v>
      </c>
      <c r="Y37" s="59" t="n">
        <v>0</v>
      </c>
      <c r="Z37" s="59" t="n">
        <v>0</v>
      </c>
      <c r="AA37" s="59" t="n">
        <v>0</v>
      </c>
      <c r="AB37" s="59" t="n">
        <v>0</v>
      </c>
      <c r="AC37" s="59" t="n">
        <v>0</v>
      </c>
      <c r="AD37" s="59" t="n">
        <v>0</v>
      </c>
      <c r="AE37" s="59" t="n">
        <v>0</v>
      </c>
      <c r="AF37" s="59" t="n">
        <v>0</v>
      </c>
      <c r="AG37" s="59" t="n">
        <v>0</v>
      </c>
      <c r="AH37" s="59" t="n">
        <v>0</v>
      </c>
      <c r="AI37" s="59" t="n">
        <v>0</v>
      </c>
      <c r="AJ37" s="59" t="n">
        <v>0</v>
      </c>
      <c r="AK37" s="59" t="n">
        <v>0</v>
      </c>
    </row>
    <row r="38">
      <c r="A38" t="inlineStr">
        <is>
          <t>R6</t>
        </is>
      </c>
      <c r="B38" t="inlineStr">
        <is>
          <t>Camión liviano</t>
        </is>
      </c>
      <c r="C38" t="inlineStr">
        <is>
          <t>km/año</t>
        </is>
      </c>
      <c r="D38" s="59" t="n">
        <v>32153.08721554195</v>
      </c>
      <c r="E38" s="59" t="n">
        <v>32153.08721554195</v>
      </c>
      <c r="F38" s="59" t="n">
        <v>32153.08721554195</v>
      </c>
      <c r="G38" s="59" t="n">
        <v>32153.08721554195</v>
      </c>
      <c r="H38" s="59" t="n">
        <v>32153.08721554195</v>
      </c>
      <c r="I38" s="59" t="n">
        <v>32153.08721554195</v>
      </c>
      <c r="J38" s="59" t="n">
        <v>32153.08721554195</v>
      </c>
      <c r="K38" s="59" t="n">
        <v>32153.08721554195</v>
      </c>
      <c r="L38" s="59" t="n">
        <v>32153.08721554195</v>
      </c>
      <c r="M38" s="59" t="n">
        <v>32153.08721554195</v>
      </c>
      <c r="N38" s="59" t="n">
        <v>32153.08721554195</v>
      </c>
      <c r="O38" s="59" t="n">
        <v>32153.08721554195</v>
      </c>
      <c r="P38" s="59" t="n">
        <v>32153.08721554195</v>
      </c>
      <c r="Q38" s="59" t="n">
        <v>32153.08721554195</v>
      </c>
      <c r="R38" s="59" t="n">
        <v>32153.08721554195</v>
      </c>
      <c r="S38" s="59" t="n">
        <v>32153.08721554195</v>
      </c>
      <c r="T38" s="59" t="n">
        <v>32153.08721554195</v>
      </c>
      <c r="U38" s="59" t="n">
        <v>32153.08721554195</v>
      </c>
      <c r="V38" s="59" t="n">
        <v>32153.08721554195</v>
      </c>
      <c r="W38" s="59" t="n">
        <v>32153.08721554195</v>
      </c>
      <c r="X38" s="59" t="n">
        <v>32153.08721554195</v>
      </c>
      <c r="Y38" s="59" t="n">
        <v>32153.08721554195</v>
      </c>
      <c r="Z38" s="59" t="n">
        <v>32153.08721554195</v>
      </c>
      <c r="AA38" s="59" t="n">
        <v>32153.08721554195</v>
      </c>
      <c r="AB38" s="59" t="n">
        <v>32153.08721554195</v>
      </c>
      <c r="AC38" s="59" t="n">
        <v>32153.08721554195</v>
      </c>
      <c r="AD38" s="59" t="n">
        <v>32153.08721554195</v>
      </c>
      <c r="AE38" s="59" t="n">
        <v>32153.08721554195</v>
      </c>
      <c r="AF38" s="59" t="n">
        <v>32153.08721554195</v>
      </c>
      <c r="AG38" s="59" t="n">
        <v>32153.08721554195</v>
      </c>
      <c r="AH38" s="59" t="n">
        <v>32153.08721554195</v>
      </c>
      <c r="AI38" s="59" t="n">
        <v>32153.08721554195</v>
      </c>
      <c r="AJ38" s="59" t="n">
        <v>32153.08721554195</v>
      </c>
      <c r="AK38" s="59" t="n">
        <v>32153.08721554195</v>
      </c>
    </row>
    <row r="39">
      <c r="A39" t="inlineStr">
        <is>
          <t>R6</t>
        </is>
      </c>
      <c r="B39" t="inlineStr">
        <is>
          <t>Camión mediano</t>
        </is>
      </c>
      <c r="C39" t="inlineStr">
        <is>
          <t>km/año</t>
        </is>
      </c>
      <c r="D39" s="59" t="n">
        <v>32153.08721554195</v>
      </c>
      <c r="E39" s="59" t="n">
        <v>32153.08721554195</v>
      </c>
      <c r="F39" s="59" t="n">
        <v>32153.08721554195</v>
      </c>
      <c r="G39" s="59" t="n">
        <v>32153.08721554195</v>
      </c>
      <c r="H39" s="59" t="n">
        <v>32153.08721554195</v>
      </c>
      <c r="I39" s="59" t="n">
        <v>32153.08721554195</v>
      </c>
      <c r="J39" s="59" t="n">
        <v>32153.08721554195</v>
      </c>
      <c r="K39" s="59" t="n">
        <v>32153.08721554195</v>
      </c>
      <c r="L39" s="59" t="n">
        <v>32153.08721554195</v>
      </c>
      <c r="M39" s="59" t="n">
        <v>32153.08721554195</v>
      </c>
      <c r="N39" s="59" t="n">
        <v>32153.08721554195</v>
      </c>
      <c r="O39" s="59" t="n">
        <v>32153.08721554195</v>
      </c>
      <c r="P39" s="59" t="n">
        <v>32153.08721554195</v>
      </c>
      <c r="Q39" s="59" t="n">
        <v>32153.08721554195</v>
      </c>
      <c r="R39" s="59" t="n">
        <v>32153.08721554195</v>
      </c>
      <c r="S39" s="59" t="n">
        <v>32153.08721554195</v>
      </c>
      <c r="T39" s="59" t="n">
        <v>32153.08721554195</v>
      </c>
      <c r="U39" s="59" t="n">
        <v>32153.08721554195</v>
      </c>
      <c r="V39" s="59" t="n">
        <v>32153.08721554195</v>
      </c>
      <c r="W39" s="59" t="n">
        <v>32153.08721554195</v>
      </c>
      <c r="X39" s="59" t="n">
        <v>32153.08721554195</v>
      </c>
      <c r="Y39" s="59" t="n">
        <v>32153.08721554195</v>
      </c>
      <c r="Z39" s="59" t="n">
        <v>32153.08721554195</v>
      </c>
      <c r="AA39" s="59" t="n">
        <v>32153.08721554195</v>
      </c>
      <c r="AB39" s="59" t="n">
        <v>32153.08721554195</v>
      </c>
      <c r="AC39" s="59" t="n">
        <v>32153.08721554195</v>
      </c>
      <c r="AD39" s="59" t="n">
        <v>32153.08721554195</v>
      </c>
      <c r="AE39" s="59" t="n">
        <v>32153.08721554195</v>
      </c>
      <c r="AF39" s="59" t="n">
        <v>32153.08721554195</v>
      </c>
      <c r="AG39" s="59" t="n">
        <v>32153.08721554195</v>
      </c>
      <c r="AH39" s="59" t="n">
        <v>32153.08721554195</v>
      </c>
      <c r="AI39" s="59" t="n">
        <v>32153.08721554195</v>
      </c>
      <c r="AJ39" s="59" t="n">
        <v>32153.08721554195</v>
      </c>
      <c r="AK39" s="59" t="n">
        <v>32153.08721554195</v>
      </c>
    </row>
    <row r="40">
      <c r="A40" t="inlineStr">
        <is>
          <t>R6</t>
        </is>
      </c>
      <c r="B40" t="inlineStr">
        <is>
          <t>Camión pesado</t>
        </is>
      </c>
      <c r="C40" t="inlineStr">
        <is>
          <t>km/año</t>
        </is>
      </c>
      <c r="D40" s="59" t="n">
        <v>52681.95326586266</v>
      </c>
      <c r="E40" s="59" t="n">
        <v>52681.95326586266</v>
      </c>
      <c r="F40" s="59" t="n">
        <v>52681.95326586266</v>
      </c>
      <c r="G40" s="59" t="n">
        <v>52681.95326586266</v>
      </c>
      <c r="H40" s="59" t="n">
        <v>52681.95326586266</v>
      </c>
      <c r="I40" s="59" t="n">
        <v>52681.95326586266</v>
      </c>
      <c r="J40" s="59" t="n">
        <v>52681.95326586266</v>
      </c>
      <c r="K40" s="59" t="n">
        <v>52681.95326586266</v>
      </c>
      <c r="L40" s="59" t="n">
        <v>52681.95326586266</v>
      </c>
      <c r="M40" s="59" t="n">
        <v>52681.95326586266</v>
      </c>
      <c r="N40" s="59" t="n">
        <v>52681.95326586266</v>
      </c>
      <c r="O40" s="59" t="n">
        <v>52681.95326586266</v>
      </c>
      <c r="P40" s="59" t="n">
        <v>52681.95326586266</v>
      </c>
      <c r="Q40" s="59" t="n">
        <v>52681.95326586266</v>
      </c>
      <c r="R40" s="59" t="n">
        <v>52681.95326586266</v>
      </c>
      <c r="S40" s="59" t="n">
        <v>52681.95326586266</v>
      </c>
      <c r="T40" s="59" t="n">
        <v>52681.95326586266</v>
      </c>
      <c r="U40" s="59" t="n">
        <v>52681.95326586266</v>
      </c>
      <c r="V40" s="59" t="n">
        <v>52681.95326586266</v>
      </c>
      <c r="W40" s="59" t="n">
        <v>52681.95326586266</v>
      </c>
      <c r="X40" s="59" t="n">
        <v>52681.95326586266</v>
      </c>
      <c r="Y40" s="59" t="n">
        <v>52681.95326586266</v>
      </c>
      <c r="Z40" s="59" t="n">
        <v>52681.95326586266</v>
      </c>
      <c r="AA40" s="59" t="n">
        <v>52681.95326586266</v>
      </c>
      <c r="AB40" s="59" t="n">
        <v>52681.95326586266</v>
      </c>
      <c r="AC40" s="59" t="n">
        <v>52681.95326586266</v>
      </c>
      <c r="AD40" s="59" t="n">
        <v>52681.95326586266</v>
      </c>
      <c r="AE40" s="59" t="n">
        <v>52681.95326586266</v>
      </c>
      <c r="AF40" s="59" t="n">
        <v>52681.95326586266</v>
      </c>
      <c r="AG40" s="59" t="n">
        <v>52681.95326586266</v>
      </c>
      <c r="AH40" s="59" t="n">
        <v>52681.95326586266</v>
      </c>
      <c r="AI40" s="59" t="n">
        <v>52681.95326586266</v>
      </c>
      <c r="AJ40" s="59" t="n">
        <v>52681.95326586266</v>
      </c>
      <c r="AK40" s="59" t="n">
        <v>52681.95326586266</v>
      </c>
    </row>
    <row r="41">
      <c r="A41" t="inlineStr">
        <is>
          <t>R6</t>
        </is>
      </c>
      <c r="B41" t="inlineStr">
        <is>
          <t>Ferroviario</t>
        </is>
      </c>
      <c r="C41" t="inlineStr">
        <is>
          <t>km/año</t>
        </is>
      </c>
      <c r="D41" s="59" t="n">
        <v>0</v>
      </c>
      <c r="E41" s="59" t="n">
        <v>0</v>
      </c>
      <c r="F41" s="59" t="n">
        <v>0</v>
      </c>
      <c r="G41" s="59" t="n">
        <v>0</v>
      </c>
      <c r="H41" s="59" t="n">
        <v>0</v>
      </c>
      <c r="I41" s="59" t="n">
        <v>0</v>
      </c>
      <c r="J41" s="59" t="n">
        <v>0</v>
      </c>
      <c r="K41" s="59" t="n">
        <v>0</v>
      </c>
      <c r="L41" s="59" t="n">
        <v>0</v>
      </c>
      <c r="M41" s="59" t="n">
        <v>0</v>
      </c>
      <c r="N41" s="59" t="n">
        <v>0</v>
      </c>
      <c r="O41" s="59" t="n">
        <v>0</v>
      </c>
      <c r="P41" s="59" t="n">
        <v>0</v>
      </c>
      <c r="Q41" s="59" t="n">
        <v>0</v>
      </c>
      <c r="R41" s="59" t="n">
        <v>0</v>
      </c>
      <c r="S41" s="59" t="n">
        <v>0</v>
      </c>
      <c r="T41" s="59" t="n">
        <v>0</v>
      </c>
      <c r="U41" s="59" t="n">
        <v>0</v>
      </c>
      <c r="V41" s="59" t="n">
        <v>0</v>
      </c>
      <c r="W41" s="59" t="n">
        <v>0</v>
      </c>
      <c r="X41" s="59" t="n">
        <v>0</v>
      </c>
      <c r="Y41" s="59" t="n">
        <v>0</v>
      </c>
      <c r="Z41" s="59" t="n">
        <v>0</v>
      </c>
      <c r="AA41" s="59" t="n">
        <v>0</v>
      </c>
      <c r="AB41" s="59" t="n">
        <v>0</v>
      </c>
      <c r="AC41" s="59" t="n">
        <v>0</v>
      </c>
      <c r="AD41" s="59" t="n">
        <v>0</v>
      </c>
      <c r="AE41" s="59" t="n">
        <v>0</v>
      </c>
      <c r="AF41" s="59" t="n">
        <v>0</v>
      </c>
      <c r="AG41" s="59" t="n">
        <v>0</v>
      </c>
      <c r="AH41" s="59" t="n">
        <v>0</v>
      </c>
      <c r="AI41" s="59" t="n">
        <v>0</v>
      </c>
      <c r="AJ41" s="59" t="n">
        <v>0</v>
      </c>
      <c r="AK41" s="59" t="n">
        <v>0</v>
      </c>
    </row>
    <row r="42">
      <c r="A42" t="inlineStr">
        <is>
          <t>R6</t>
        </is>
      </c>
      <c r="B42" t="inlineStr">
        <is>
          <t>Aéreo</t>
        </is>
      </c>
      <c r="C42" t="inlineStr">
        <is>
          <t>km/año</t>
        </is>
      </c>
      <c r="D42" s="59" t="n">
        <v>0</v>
      </c>
      <c r="E42" s="59" t="n">
        <v>0</v>
      </c>
      <c r="F42" s="59" t="n">
        <v>0</v>
      </c>
      <c r="G42" s="59" t="n">
        <v>0</v>
      </c>
      <c r="H42" s="59" t="n">
        <v>0</v>
      </c>
      <c r="I42" s="59" t="n">
        <v>0</v>
      </c>
      <c r="J42" s="59" t="n">
        <v>0</v>
      </c>
      <c r="K42" s="59" t="n">
        <v>0</v>
      </c>
      <c r="L42" s="59" t="n">
        <v>0</v>
      </c>
      <c r="M42" s="59" t="n">
        <v>0</v>
      </c>
      <c r="N42" s="59" t="n">
        <v>0</v>
      </c>
      <c r="O42" s="59" t="n">
        <v>0</v>
      </c>
      <c r="P42" s="59" t="n">
        <v>0</v>
      </c>
      <c r="Q42" s="59" t="n">
        <v>0</v>
      </c>
      <c r="R42" s="59" t="n">
        <v>0</v>
      </c>
      <c r="S42" s="59" t="n">
        <v>0</v>
      </c>
      <c r="T42" s="59" t="n">
        <v>0</v>
      </c>
      <c r="U42" s="59" t="n">
        <v>0</v>
      </c>
      <c r="V42" s="59" t="n">
        <v>0</v>
      </c>
      <c r="W42" s="59" t="n">
        <v>0</v>
      </c>
      <c r="X42" s="59" t="n">
        <v>0</v>
      </c>
      <c r="Y42" s="59" t="n">
        <v>0</v>
      </c>
      <c r="Z42" s="59" t="n">
        <v>0</v>
      </c>
      <c r="AA42" s="59" t="n">
        <v>0</v>
      </c>
      <c r="AB42" s="59" t="n">
        <v>0</v>
      </c>
      <c r="AC42" s="59" t="n">
        <v>0</v>
      </c>
      <c r="AD42" s="59" t="n">
        <v>0</v>
      </c>
      <c r="AE42" s="59" t="n">
        <v>0</v>
      </c>
      <c r="AF42" s="59" t="n">
        <v>0</v>
      </c>
      <c r="AG42" s="59" t="n">
        <v>0</v>
      </c>
      <c r="AH42" s="59" t="n">
        <v>0</v>
      </c>
      <c r="AI42" s="59" t="n">
        <v>0</v>
      </c>
      <c r="AJ42" s="59" t="n">
        <v>0</v>
      </c>
      <c r="AK42" s="59" t="n">
        <v>0</v>
      </c>
    </row>
    <row r="43">
      <c r="A43" t="inlineStr">
        <is>
          <t>R6</t>
        </is>
      </c>
      <c r="B43" t="inlineStr">
        <is>
          <t>Marítimo</t>
        </is>
      </c>
      <c r="C43" t="inlineStr">
        <is>
          <t>km/año</t>
        </is>
      </c>
      <c r="D43" s="59" t="n">
        <v>0</v>
      </c>
      <c r="E43" s="59" t="n">
        <v>0</v>
      </c>
      <c r="F43" s="59" t="n">
        <v>0</v>
      </c>
      <c r="G43" s="59" t="n">
        <v>0</v>
      </c>
      <c r="H43" s="59" t="n">
        <v>0</v>
      </c>
      <c r="I43" s="59" t="n">
        <v>0</v>
      </c>
      <c r="J43" s="59" t="n">
        <v>0</v>
      </c>
      <c r="K43" s="59" t="n">
        <v>0</v>
      </c>
      <c r="L43" s="59" t="n">
        <v>0</v>
      </c>
      <c r="M43" s="59" t="n">
        <v>0</v>
      </c>
      <c r="N43" s="59" t="n">
        <v>0</v>
      </c>
      <c r="O43" s="59" t="n">
        <v>0</v>
      </c>
      <c r="P43" s="59" t="n">
        <v>0</v>
      </c>
      <c r="Q43" s="59" t="n">
        <v>0</v>
      </c>
      <c r="R43" s="59" t="n">
        <v>0</v>
      </c>
      <c r="S43" s="59" t="n">
        <v>0</v>
      </c>
      <c r="T43" s="59" t="n">
        <v>0</v>
      </c>
      <c r="U43" s="59" t="n">
        <v>0</v>
      </c>
      <c r="V43" s="59" t="n">
        <v>0</v>
      </c>
      <c r="W43" s="59" t="n">
        <v>0</v>
      </c>
      <c r="X43" s="59" t="n">
        <v>0</v>
      </c>
      <c r="Y43" s="59" t="n">
        <v>0</v>
      </c>
      <c r="Z43" s="59" t="n">
        <v>0</v>
      </c>
      <c r="AA43" s="59" t="n">
        <v>0</v>
      </c>
      <c r="AB43" s="59" t="n">
        <v>0</v>
      </c>
      <c r="AC43" s="59" t="n">
        <v>0</v>
      </c>
      <c r="AD43" s="59" t="n">
        <v>0</v>
      </c>
      <c r="AE43" s="59" t="n">
        <v>0</v>
      </c>
      <c r="AF43" s="59" t="n">
        <v>0</v>
      </c>
      <c r="AG43" s="59" t="n">
        <v>0</v>
      </c>
      <c r="AH43" s="59" t="n">
        <v>0</v>
      </c>
      <c r="AI43" s="59" t="n">
        <v>0</v>
      </c>
      <c r="AJ43" s="59" t="n">
        <v>0</v>
      </c>
      <c r="AK43" s="59" t="n">
        <v>0</v>
      </c>
    </row>
    <row r="44">
      <c r="A44" t="inlineStr">
        <is>
          <t>R7</t>
        </is>
      </c>
      <c r="B44" t="inlineStr">
        <is>
          <t>Camión liviano</t>
        </is>
      </c>
      <c r="C44" t="inlineStr">
        <is>
          <t>km/año</t>
        </is>
      </c>
      <c r="D44" s="59" t="n">
        <v>29451.65118967246</v>
      </c>
      <c r="E44" s="59" t="n">
        <v>29451.65118967246</v>
      </c>
      <c r="F44" s="59" t="n">
        <v>29451.65118967246</v>
      </c>
      <c r="G44" s="59" t="n">
        <v>29451.65118967246</v>
      </c>
      <c r="H44" s="59" t="n">
        <v>29451.65118967246</v>
      </c>
      <c r="I44" s="59" t="n">
        <v>29451.65118967246</v>
      </c>
      <c r="J44" s="59" t="n">
        <v>29451.65118967246</v>
      </c>
      <c r="K44" s="59" t="n">
        <v>29451.65118967246</v>
      </c>
      <c r="L44" s="59" t="n">
        <v>29451.65118967246</v>
      </c>
      <c r="M44" s="59" t="n">
        <v>29451.65118967246</v>
      </c>
      <c r="N44" s="59" t="n">
        <v>29451.65118967246</v>
      </c>
      <c r="O44" s="59" t="n">
        <v>29451.65118967246</v>
      </c>
      <c r="P44" s="59" t="n">
        <v>29451.65118967246</v>
      </c>
      <c r="Q44" s="59" t="n">
        <v>29451.65118967246</v>
      </c>
      <c r="R44" s="59" t="n">
        <v>29451.65118967246</v>
      </c>
      <c r="S44" s="59" t="n">
        <v>29451.65118967246</v>
      </c>
      <c r="T44" s="59" t="n">
        <v>29451.65118967246</v>
      </c>
      <c r="U44" s="59" t="n">
        <v>29451.65118967246</v>
      </c>
      <c r="V44" s="59" t="n">
        <v>29451.65118967246</v>
      </c>
      <c r="W44" s="59" t="n">
        <v>29451.65118967246</v>
      </c>
      <c r="X44" s="59" t="n">
        <v>29451.65118967246</v>
      </c>
      <c r="Y44" s="59" t="n">
        <v>29451.65118967246</v>
      </c>
      <c r="Z44" s="59" t="n">
        <v>29451.65118967246</v>
      </c>
      <c r="AA44" s="59" t="n">
        <v>29451.65118967246</v>
      </c>
      <c r="AB44" s="59" t="n">
        <v>29451.65118967246</v>
      </c>
      <c r="AC44" s="59" t="n">
        <v>29451.65118967246</v>
      </c>
      <c r="AD44" s="59" t="n">
        <v>29451.65118967246</v>
      </c>
      <c r="AE44" s="59" t="n">
        <v>29451.65118967246</v>
      </c>
      <c r="AF44" s="59" t="n">
        <v>29451.65118967246</v>
      </c>
      <c r="AG44" s="59" t="n">
        <v>29451.65118967246</v>
      </c>
      <c r="AH44" s="59" t="n">
        <v>29451.65118967246</v>
      </c>
      <c r="AI44" s="59" t="n">
        <v>29451.65118967246</v>
      </c>
      <c r="AJ44" s="59" t="n">
        <v>29451.65118967246</v>
      </c>
      <c r="AK44" s="59" t="n">
        <v>29451.65118967246</v>
      </c>
    </row>
    <row r="45">
      <c r="A45" t="inlineStr">
        <is>
          <t>R7</t>
        </is>
      </c>
      <c r="B45" t="inlineStr">
        <is>
          <t>Camión mediano</t>
        </is>
      </c>
      <c r="C45" t="inlineStr">
        <is>
          <t>km/año</t>
        </is>
      </c>
      <c r="D45" s="59" t="n">
        <v>29451.65118967246</v>
      </c>
      <c r="E45" s="59" t="n">
        <v>29451.65118967246</v>
      </c>
      <c r="F45" s="59" t="n">
        <v>29451.65118967246</v>
      </c>
      <c r="G45" s="59" t="n">
        <v>29451.65118967246</v>
      </c>
      <c r="H45" s="59" t="n">
        <v>29451.65118967246</v>
      </c>
      <c r="I45" s="59" t="n">
        <v>29451.65118967246</v>
      </c>
      <c r="J45" s="59" t="n">
        <v>29451.65118967246</v>
      </c>
      <c r="K45" s="59" t="n">
        <v>29451.65118967246</v>
      </c>
      <c r="L45" s="59" t="n">
        <v>29451.65118967246</v>
      </c>
      <c r="M45" s="59" t="n">
        <v>29451.65118967246</v>
      </c>
      <c r="N45" s="59" t="n">
        <v>29451.65118967246</v>
      </c>
      <c r="O45" s="59" t="n">
        <v>29451.65118967246</v>
      </c>
      <c r="P45" s="59" t="n">
        <v>29451.65118967246</v>
      </c>
      <c r="Q45" s="59" t="n">
        <v>29451.65118967246</v>
      </c>
      <c r="R45" s="59" t="n">
        <v>29451.65118967246</v>
      </c>
      <c r="S45" s="59" t="n">
        <v>29451.65118967246</v>
      </c>
      <c r="T45" s="59" t="n">
        <v>29451.65118967246</v>
      </c>
      <c r="U45" s="59" t="n">
        <v>29451.65118967246</v>
      </c>
      <c r="V45" s="59" t="n">
        <v>29451.65118967246</v>
      </c>
      <c r="W45" s="59" t="n">
        <v>29451.65118967246</v>
      </c>
      <c r="X45" s="59" t="n">
        <v>29451.65118967246</v>
      </c>
      <c r="Y45" s="59" t="n">
        <v>29451.65118967246</v>
      </c>
      <c r="Z45" s="59" t="n">
        <v>29451.65118967246</v>
      </c>
      <c r="AA45" s="59" t="n">
        <v>29451.65118967246</v>
      </c>
      <c r="AB45" s="59" t="n">
        <v>29451.65118967246</v>
      </c>
      <c r="AC45" s="59" t="n">
        <v>29451.65118967246</v>
      </c>
      <c r="AD45" s="59" t="n">
        <v>29451.65118967246</v>
      </c>
      <c r="AE45" s="59" t="n">
        <v>29451.65118967246</v>
      </c>
      <c r="AF45" s="59" t="n">
        <v>29451.65118967246</v>
      </c>
      <c r="AG45" s="59" t="n">
        <v>29451.65118967246</v>
      </c>
      <c r="AH45" s="59" t="n">
        <v>29451.65118967246</v>
      </c>
      <c r="AI45" s="59" t="n">
        <v>29451.65118967246</v>
      </c>
      <c r="AJ45" s="59" t="n">
        <v>29451.65118967246</v>
      </c>
      <c r="AK45" s="59" t="n">
        <v>29451.65118967246</v>
      </c>
    </row>
    <row r="46">
      <c r="A46" t="inlineStr">
        <is>
          <t>R7</t>
        </is>
      </c>
      <c r="B46" t="inlineStr">
        <is>
          <t>Camión pesado</t>
        </is>
      </c>
      <c r="C46" t="inlineStr">
        <is>
          <t>km/año</t>
        </is>
      </c>
      <c r="D46" s="59" t="n">
        <v>65991.99118135156</v>
      </c>
      <c r="E46" s="59" t="n">
        <v>65991.99118135156</v>
      </c>
      <c r="F46" s="59" t="n">
        <v>65991.99118135156</v>
      </c>
      <c r="G46" s="59" t="n">
        <v>65991.99118135156</v>
      </c>
      <c r="H46" s="59" t="n">
        <v>65991.99118135156</v>
      </c>
      <c r="I46" s="59" t="n">
        <v>65991.99118135156</v>
      </c>
      <c r="J46" s="59" t="n">
        <v>65991.99118135156</v>
      </c>
      <c r="K46" s="59" t="n">
        <v>65991.99118135156</v>
      </c>
      <c r="L46" s="59" t="n">
        <v>65991.99118135156</v>
      </c>
      <c r="M46" s="59" t="n">
        <v>65991.99118135156</v>
      </c>
      <c r="N46" s="59" t="n">
        <v>65991.99118135156</v>
      </c>
      <c r="O46" s="59" t="n">
        <v>65991.99118135156</v>
      </c>
      <c r="P46" s="59" t="n">
        <v>65991.99118135156</v>
      </c>
      <c r="Q46" s="59" t="n">
        <v>65991.99118135156</v>
      </c>
      <c r="R46" s="59" t="n">
        <v>65991.99118135156</v>
      </c>
      <c r="S46" s="59" t="n">
        <v>65991.99118135156</v>
      </c>
      <c r="T46" s="59" t="n">
        <v>65991.99118135156</v>
      </c>
      <c r="U46" s="59" t="n">
        <v>65991.99118135156</v>
      </c>
      <c r="V46" s="59" t="n">
        <v>65991.99118135156</v>
      </c>
      <c r="W46" s="59" t="n">
        <v>65991.99118135156</v>
      </c>
      <c r="X46" s="59" t="n">
        <v>65991.99118135156</v>
      </c>
      <c r="Y46" s="59" t="n">
        <v>65991.99118135156</v>
      </c>
      <c r="Z46" s="59" t="n">
        <v>65991.99118135156</v>
      </c>
      <c r="AA46" s="59" t="n">
        <v>65991.99118135156</v>
      </c>
      <c r="AB46" s="59" t="n">
        <v>65991.99118135156</v>
      </c>
      <c r="AC46" s="59" t="n">
        <v>65991.99118135156</v>
      </c>
      <c r="AD46" s="59" t="n">
        <v>65991.99118135156</v>
      </c>
      <c r="AE46" s="59" t="n">
        <v>65991.99118135156</v>
      </c>
      <c r="AF46" s="59" t="n">
        <v>65991.99118135156</v>
      </c>
      <c r="AG46" s="59" t="n">
        <v>65991.99118135156</v>
      </c>
      <c r="AH46" s="59" t="n">
        <v>65991.99118135156</v>
      </c>
      <c r="AI46" s="59" t="n">
        <v>65991.99118135156</v>
      </c>
      <c r="AJ46" s="59" t="n">
        <v>65991.99118135156</v>
      </c>
      <c r="AK46" s="59" t="n">
        <v>65991.99118135156</v>
      </c>
    </row>
    <row r="47">
      <c r="A47" t="inlineStr">
        <is>
          <t>R7</t>
        </is>
      </c>
      <c r="B47" t="inlineStr">
        <is>
          <t>Ferroviario</t>
        </is>
      </c>
      <c r="C47" t="inlineStr">
        <is>
          <t>km/año</t>
        </is>
      </c>
      <c r="D47" s="59" t="n">
        <v>0</v>
      </c>
      <c r="E47" s="59" t="n">
        <v>0</v>
      </c>
      <c r="F47" s="59" t="n">
        <v>0</v>
      </c>
      <c r="G47" s="59" t="n">
        <v>0</v>
      </c>
      <c r="H47" s="59" t="n">
        <v>0</v>
      </c>
      <c r="I47" s="59" t="n">
        <v>0</v>
      </c>
      <c r="J47" s="59" t="n">
        <v>0</v>
      </c>
      <c r="K47" s="59" t="n">
        <v>0</v>
      </c>
      <c r="L47" s="59" t="n">
        <v>0</v>
      </c>
      <c r="M47" s="59" t="n">
        <v>0</v>
      </c>
      <c r="N47" s="59" t="n">
        <v>0</v>
      </c>
      <c r="O47" s="59" t="n">
        <v>0</v>
      </c>
      <c r="P47" s="59" t="n">
        <v>0</v>
      </c>
      <c r="Q47" s="59" t="n">
        <v>0</v>
      </c>
      <c r="R47" s="59" t="n">
        <v>0</v>
      </c>
      <c r="S47" s="59" t="n">
        <v>0</v>
      </c>
      <c r="T47" s="59" t="n">
        <v>0</v>
      </c>
      <c r="U47" s="59" t="n">
        <v>0</v>
      </c>
      <c r="V47" s="59" t="n">
        <v>0</v>
      </c>
      <c r="W47" s="59" t="n">
        <v>0</v>
      </c>
      <c r="X47" s="59" t="n">
        <v>0</v>
      </c>
      <c r="Y47" s="59" t="n">
        <v>0</v>
      </c>
      <c r="Z47" s="59" t="n">
        <v>0</v>
      </c>
      <c r="AA47" s="59" t="n">
        <v>0</v>
      </c>
      <c r="AB47" s="59" t="n">
        <v>0</v>
      </c>
      <c r="AC47" s="59" t="n">
        <v>0</v>
      </c>
      <c r="AD47" s="59" t="n">
        <v>0</v>
      </c>
      <c r="AE47" s="59" t="n">
        <v>0</v>
      </c>
      <c r="AF47" s="59" t="n">
        <v>0</v>
      </c>
      <c r="AG47" s="59" t="n">
        <v>0</v>
      </c>
      <c r="AH47" s="59" t="n">
        <v>0</v>
      </c>
      <c r="AI47" s="59" t="n">
        <v>0</v>
      </c>
      <c r="AJ47" s="59" t="n">
        <v>0</v>
      </c>
      <c r="AK47" s="59" t="n">
        <v>0</v>
      </c>
    </row>
    <row r="48">
      <c r="A48" t="inlineStr">
        <is>
          <t>R7</t>
        </is>
      </c>
      <c r="B48" t="inlineStr">
        <is>
          <t>Aéreo</t>
        </is>
      </c>
      <c r="C48" t="inlineStr">
        <is>
          <t>km/año</t>
        </is>
      </c>
      <c r="D48" s="59" t="n">
        <v>0</v>
      </c>
      <c r="E48" s="59" t="n">
        <v>0</v>
      </c>
      <c r="F48" s="59" t="n">
        <v>0</v>
      </c>
      <c r="G48" s="59" t="n">
        <v>0</v>
      </c>
      <c r="H48" s="59" t="n">
        <v>0</v>
      </c>
      <c r="I48" s="59" t="n">
        <v>0</v>
      </c>
      <c r="J48" s="59" t="n">
        <v>0</v>
      </c>
      <c r="K48" s="59" t="n">
        <v>0</v>
      </c>
      <c r="L48" s="59" t="n">
        <v>0</v>
      </c>
      <c r="M48" s="59" t="n">
        <v>0</v>
      </c>
      <c r="N48" s="59" t="n">
        <v>0</v>
      </c>
      <c r="O48" s="59" t="n">
        <v>0</v>
      </c>
      <c r="P48" s="59" t="n">
        <v>0</v>
      </c>
      <c r="Q48" s="59" t="n">
        <v>0</v>
      </c>
      <c r="R48" s="59" t="n">
        <v>0</v>
      </c>
      <c r="S48" s="59" t="n">
        <v>0</v>
      </c>
      <c r="T48" s="59" t="n">
        <v>0</v>
      </c>
      <c r="U48" s="59" t="n">
        <v>0</v>
      </c>
      <c r="V48" s="59" t="n">
        <v>0</v>
      </c>
      <c r="W48" s="59" t="n">
        <v>0</v>
      </c>
      <c r="X48" s="59" t="n">
        <v>0</v>
      </c>
      <c r="Y48" s="59" t="n">
        <v>0</v>
      </c>
      <c r="Z48" s="59" t="n">
        <v>0</v>
      </c>
      <c r="AA48" s="59" t="n">
        <v>0</v>
      </c>
      <c r="AB48" s="59" t="n">
        <v>0</v>
      </c>
      <c r="AC48" s="59" t="n">
        <v>0</v>
      </c>
      <c r="AD48" s="59" t="n">
        <v>0</v>
      </c>
      <c r="AE48" s="59" t="n">
        <v>0</v>
      </c>
      <c r="AF48" s="59" t="n">
        <v>0</v>
      </c>
      <c r="AG48" s="59" t="n">
        <v>0</v>
      </c>
      <c r="AH48" s="59" t="n">
        <v>0</v>
      </c>
      <c r="AI48" s="59" t="n">
        <v>0</v>
      </c>
      <c r="AJ48" s="59" t="n">
        <v>0</v>
      </c>
      <c r="AK48" s="59" t="n">
        <v>0</v>
      </c>
    </row>
    <row r="49">
      <c r="A49" t="inlineStr">
        <is>
          <t>R7</t>
        </is>
      </c>
      <c r="B49" t="inlineStr">
        <is>
          <t>Marítimo</t>
        </is>
      </c>
      <c r="C49" t="inlineStr">
        <is>
          <t>km/año</t>
        </is>
      </c>
      <c r="D49" s="59" t="n">
        <v>0</v>
      </c>
      <c r="E49" s="59" t="n">
        <v>0</v>
      </c>
      <c r="F49" s="59" t="n">
        <v>0</v>
      </c>
      <c r="G49" s="59" t="n">
        <v>0</v>
      </c>
      <c r="H49" s="59" t="n">
        <v>0</v>
      </c>
      <c r="I49" s="59" t="n">
        <v>0</v>
      </c>
      <c r="J49" s="59" t="n">
        <v>0</v>
      </c>
      <c r="K49" s="59" t="n">
        <v>0</v>
      </c>
      <c r="L49" s="59" t="n">
        <v>0</v>
      </c>
      <c r="M49" s="59" t="n">
        <v>0</v>
      </c>
      <c r="N49" s="59" t="n">
        <v>0</v>
      </c>
      <c r="O49" s="59" t="n">
        <v>0</v>
      </c>
      <c r="P49" s="59" t="n">
        <v>0</v>
      </c>
      <c r="Q49" s="59" t="n">
        <v>0</v>
      </c>
      <c r="R49" s="59" t="n">
        <v>0</v>
      </c>
      <c r="S49" s="59" t="n">
        <v>0</v>
      </c>
      <c r="T49" s="59" t="n">
        <v>0</v>
      </c>
      <c r="U49" s="59" t="n">
        <v>0</v>
      </c>
      <c r="V49" s="59" t="n">
        <v>0</v>
      </c>
      <c r="W49" s="59" t="n">
        <v>0</v>
      </c>
      <c r="X49" s="59" t="n">
        <v>0</v>
      </c>
      <c r="Y49" s="59" t="n">
        <v>0</v>
      </c>
      <c r="Z49" s="59" t="n">
        <v>0</v>
      </c>
      <c r="AA49" s="59" t="n">
        <v>0</v>
      </c>
      <c r="AB49" s="59" t="n">
        <v>0</v>
      </c>
      <c r="AC49" s="59" t="n">
        <v>0</v>
      </c>
      <c r="AD49" s="59" t="n">
        <v>0</v>
      </c>
      <c r="AE49" s="59" t="n">
        <v>0</v>
      </c>
      <c r="AF49" s="59" t="n">
        <v>0</v>
      </c>
      <c r="AG49" s="59" t="n">
        <v>0</v>
      </c>
      <c r="AH49" s="59" t="n">
        <v>0</v>
      </c>
      <c r="AI49" s="59" t="n">
        <v>0</v>
      </c>
      <c r="AJ49" s="59" t="n">
        <v>0</v>
      </c>
      <c r="AK49" s="59" t="n">
        <v>0</v>
      </c>
    </row>
    <row r="50">
      <c r="A50" t="inlineStr">
        <is>
          <t>R8</t>
        </is>
      </c>
      <c r="B50" t="inlineStr">
        <is>
          <t>Camión liviano</t>
        </is>
      </c>
      <c r="C50" t="inlineStr">
        <is>
          <t>km/año</t>
        </is>
      </c>
      <c r="D50" s="59" t="n">
        <v>31489.05856861802</v>
      </c>
      <c r="E50" s="59" t="n">
        <v>31489.05856861802</v>
      </c>
      <c r="F50" s="59" t="n">
        <v>31489.05856861802</v>
      </c>
      <c r="G50" s="59" t="n">
        <v>31489.05856861802</v>
      </c>
      <c r="H50" s="59" t="n">
        <v>31489.05856861802</v>
      </c>
      <c r="I50" s="59" t="n">
        <v>31489.05856861802</v>
      </c>
      <c r="J50" s="59" t="n">
        <v>31489.05856861802</v>
      </c>
      <c r="K50" s="59" t="n">
        <v>31489.05856861802</v>
      </c>
      <c r="L50" s="59" t="n">
        <v>31489.05856861802</v>
      </c>
      <c r="M50" s="59" t="n">
        <v>31489.05856861802</v>
      </c>
      <c r="N50" s="59" t="n">
        <v>31489.05856861802</v>
      </c>
      <c r="O50" s="59" t="n">
        <v>31489.05856861802</v>
      </c>
      <c r="P50" s="59" t="n">
        <v>31489.05856861802</v>
      </c>
      <c r="Q50" s="59" t="n">
        <v>31489.05856861802</v>
      </c>
      <c r="R50" s="59" t="n">
        <v>31489.05856861802</v>
      </c>
      <c r="S50" s="59" t="n">
        <v>31489.05856861802</v>
      </c>
      <c r="T50" s="59" t="n">
        <v>31489.05856861802</v>
      </c>
      <c r="U50" s="59" t="n">
        <v>31489.05856861802</v>
      </c>
      <c r="V50" s="59" t="n">
        <v>31489.05856861802</v>
      </c>
      <c r="W50" s="59" t="n">
        <v>31489.05856861802</v>
      </c>
      <c r="X50" s="59" t="n">
        <v>31489.05856861802</v>
      </c>
      <c r="Y50" s="59" t="n">
        <v>31489.05856861802</v>
      </c>
      <c r="Z50" s="59" t="n">
        <v>31489.05856861802</v>
      </c>
      <c r="AA50" s="59" t="n">
        <v>31489.05856861802</v>
      </c>
      <c r="AB50" s="59" t="n">
        <v>31489.05856861802</v>
      </c>
      <c r="AC50" s="59" t="n">
        <v>31489.05856861802</v>
      </c>
      <c r="AD50" s="59" t="n">
        <v>31489.05856861802</v>
      </c>
      <c r="AE50" s="59" t="n">
        <v>31489.05856861802</v>
      </c>
      <c r="AF50" s="59" t="n">
        <v>31489.05856861802</v>
      </c>
      <c r="AG50" s="59" t="n">
        <v>31489.05856861802</v>
      </c>
      <c r="AH50" s="59" t="n">
        <v>31489.05856861802</v>
      </c>
      <c r="AI50" s="59" t="n">
        <v>31489.05856861802</v>
      </c>
      <c r="AJ50" s="59" t="n">
        <v>31489.05856861802</v>
      </c>
      <c r="AK50" s="59" t="n">
        <v>31489.05856861802</v>
      </c>
    </row>
    <row r="51">
      <c r="A51" t="inlineStr">
        <is>
          <t>R8</t>
        </is>
      </c>
      <c r="B51" t="inlineStr">
        <is>
          <t>Camión mediano</t>
        </is>
      </c>
      <c r="C51" t="inlineStr">
        <is>
          <t>km/año</t>
        </is>
      </c>
      <c r="D51" s="59" t="n">
        <v>31489.05856861802</v>
      </c>
      <c r="E51" s="59" t="n">
        <v>31489.05856861802</v>
      </c>
      <c r="F51" s="59" t="n">
        <v>31489.05856861802</v>
      </c>
      <c r="G51" s="59" t="n">
        <v>31489.05856861802</v>
      </c>
      <c r="H51" s="59" t="n">
        <v>31489.05856861802</v>
      </c>
      <c r="I51" s="59" t="n">
        <v>31489.05856861802</v>
      </c>
      <c r="J51" s="59" t="n">
        <v>31489.05856861802</v>
      </c>
      <c r="K51" s="59" t="n">
        <v>31489.05856861802</v>
      </c>
      <c r="L51" s="59" t="n">
        <v>31489.05856861802</v>
      </c>
      <c r="M51" s="59" t="n">
        <v>31489.05856861802</v>
      </c>
      <c r="N51" s="59" t="n">
        <v>31489.05856861802</v>
      </c>
      <c r="O51" s="59" t="n">
        <v>31489.05856861802</v>
      </c>
      <c r="P51" s="59" t="n">
        <v>31489.05856861802</v>
      </c>
      <c r="Q51" s="59" t="n">
        <v>31489.05856861802</v>
      </c>
      <c r="R51" s="59" t="n">
        <v>31489.05856861802</v>
      </c>
      <c r="S51" s="59" t="n">
        <v>31489.05856861802</v>
      </c>
      <c r="T51" s="59" t="n">
        <v>31489.05856861802</v>
      </c>
      <c r="U51" s="59" t="n">
        <v>31489.05856861802</v>
      </c>
      <c r="V51" s="59" t="n">
        <v>31489.05856861802</v>
      </c>
      <c r="W51" s="59" t="n">
        <v>31489.05856861802</v>
      </c>
      <c r="X51" s="59" t="n">
        <v>31489.05856861802</v>
      </c>
      <c r="Y51" s="59" t="n">
        <v>31489.05856861802</v>
      </c>
      <c r="Z51" s="59" t="n">
        <v>31489.05856861802</v>
      </c>
      <c r="AA51" s="59" t="n">
        <v>31489.05856861802</v>
      </c>
      <c r="AB51" s="59" t="n">
        <v>31489.05856861802</v>
      </c>
      <c r="AC51" s="59" t="n">
        <v>31489.05856861802</v>
      </c>
      <c r="AD51" s="59" t="n">
        <v>31489.05856861802</v>
      </c>
      <c r="AE51" s="59" t="n">
        <v>31489.05856861802</v>
      </c>
      <c r="AF51" s="59" t="n">
        <v>31489.05856861802</v>
      </c>
      <c r="AG51" s="59" t="n">
        <v>31489.05856861802</v>
      </c>
      <c r="AH51" s="59" t="n">
        <v>31489.05856861802</v>
      </c>
      <c r="AI51" s="59" t="n">
        <v>31489.05856861802</v>
      </c>
      <c r="AJ51" s="59" t="n">
        <v>31489.05856861802</v>
      </c>
      <c r="AK51" s="59" t="n">
        <v>31489.05856861802</v>
      </c>
    </row>
    <row r="52">
      <c r="A52" t="inlineStr">
        <is>
          <t>R8</t>
        </is>
      </c>
      <c r="B52" t="inlineStr">
        <is>
          <t>Camión pesado</t>
        </is>
      </c>
      <c r="C52" t="inlineStr">
        <is>
          <t>km/año</t>
        </is>
      </c>
      <c r="D52" s="59" t="n">
        <v>151885.2660116686</v>
      </c>
      <c r="E52" s="59" t="n">
        <v>151885.2660116686</v>
      </c>
      <c r="F52" s="59" t="n">
        <v>151885.2660116686</v>
      </c>
      <c r="G52" s="59" t="n">
        <v>151885.2660116686</v>
      </c>
      <c r="H52" s="59" t="n">
        <v>151885.2660116686</v>
      </c>
      <c r="I52" s="59" t="n">
        <v>151885.2660116686</v>
      </c>
      <c r="J52" s="59" t="n">
        <v>151885.2660116686</v>
      </c>
      <c r="K52" s="59" t="n">
        <v>151885.2660116686</v>
      </c>
      <c r="L52" s="59" t="n">
        <v>151885.2660116686</v>
      </c>
      <c r="M52" s="59" t="n">
        <v>151885.2660116686</v>
      </c>
      <c r="N52" s="59" t="n">
        <v>151885.2660116686</v>
      </c>
      <c r="O52" s="59" t="n">
        <v>151885.2660116686</v>
      </c>
      <c r="P52" s="59" t="n">
        <v>151885.2660116686</v>
      </c>
      <c r="Q52" s="59" t="n">
        <v>151885.2660116686</v>
      </c>
      <c r="R52" s="59" t="n">
        <v>151885.2660116686</v>
      </c>
      <c r="S52" s="59" t="n">
        <v>151885.2660116686</v>
      </c>
      <c r="T52" s="59" t="n">
        <v>151885.2660116686</v>
      </c>
      <c r="U52" s="59" t="n">
        <v>151885.2660116686</v>
      </c>
      <c r="V52" s="59" t="n">
        <v>151885.2660116686</v>
      </c>
      <c r="W52" s="59" t="n">
        <v>151885.2660116686</v>
      </c>
      <c r="X52" s="59" t="n">
        <v>151885.2660116686</v>
      </c>
      <c r="Y52" s="59" t="n">
        <v>151885.2660116686</v>
      </c>
      <c r="Z52" s="59" t="n">
        <v>151885.2660116686</v>
      </c>
      <c r="AA52" s="59" t="n">
        <v>151885.2660116686</v>
      </c>
      <c r="AB52" s="59" t="n">
        <v>151885.2660116686</v>
      </c>
      <c r="AC52" s="59" t="n">
        <v>151885.2660116686</v>
      </c>
      <c r="AD52" s="59" t="n">
        <v>151885.2660116686</v>
      </c>
      <c r="AE52" s="59" t="n">
        <v>151885.2660116686</v>
      </c>
      <c r="AF52" s="59" t="n">
        <v>151885.2660116686</v>
      </c>
      <c r="AG52" s="59" t="n">
        <v>151885.2660116686</v>
      </c>
      <c r="AH52" s="59" t="n">
        <v>151885.2660116686</v>
      </c>
      <c r="AI52" s="59" t="n">
        <v>151885.2660116686</v>
      </c>
      <c r="AJ52" s="59" t="n">
        <v>151885.2660116686</v>
      </c>
      <c r="AK52" s="59" t="n">
        <v>151885.2660116686</v>
      </c>
    </row>
    <row r="53">
      <c r="A53" t="inlineStr">
        <is>
          <t>R8</t>
        </is>
      </c>
      <c r="B53" t="inlineStr">
        <is>
          <t>Ferroviario</t>
        </is>
      </c>
      <c r="C53" t="inlineStr">
        <is>
          <t>km/año</t>
        </is>
      </c>
      <c r="D53" s="59" t="n">
        <v>0</v>
      </c>
      <c r="E53" s="59" t="n">
        <v>0</v>
      </c>
      <c r="F53" s="59" t="n">
        <v>0</v>
      </c>
      <c r="G53" s="59" t="n">
        <v>0</v>
      </c>
      <c r="H53" s="59" t="n">
        <v>0</v>
      </c>
      <c r="I53" s="59" t="n">
        <v>0</v>
      </c>
      <c r="J53" s="59" t="n">
        <v>0</v>
      </c>
      <c r="K53" s="59" t="n">
        <v>0</v>
      </c>
      <c r="L53" s="59" t="n">
        <v>0</v>
      </c>
      <c r="M53" s="59" t="n">
        <v>0</v>
      </c>
      <c r="N53" s="59" t="n">
        <v>0</v>
      </c>
      <c r="O53" s="59" t="n">
        <v>0</v>
      </c>
      <c r="P53" s="59" t="n">
        <v>0</v>
      </c>
      <c r="Q53" s="59" t="n">
        <v>0</v>
      </c>
      <c r="R53" s="59" t="n">
        <v>0</v>
      </c>
      <c r="S53" s="59" t="n">
        <v>0</v>
      </c>
      <c r="T53" s="59" t="n">
        <v>0</v>
      </c>
      <c r="U53" s="59" t="n">
        <v>0</v>
      </c>
      <c r="V53" s="59" t="n">
        <v>0</v>
      </c>
      <c r="W53" s="59" t="n">
        <v>0</v>
      </c>
      <c r="X53" s="59" t="n">
        <v>0</v>
      </c>
      <c r="Y53" s="59" t="n">
        <v>0</v>
      </c>
      <c r="Z53" s="59" t="n">
        <v>0</v>
      </c>
      <c r="AA53" s="59" t="n">
        <v>0</v>
      </c>
      <c r="AB53" s="59" t="n">
        <v>0</v>
      </c>
      <c r="AC53" s="59" t="n">
        <v>0</v>
      </c>
      <c r="AD53" s="59" t="n">
        <v>0</v>
      </c>
      <c r="AE53" s="59" t="n">
        <v>0</v>
      </c>
      <c r="AF53" s="59" t="n">
        <v>0</v>
      </c>
      <c r="AG53" s="59" t="n">
        <v>0</v>
      </c>
      <c r="AH53" s="59" t="n">
        <v>0</v>
      </c>
      <c r="AI53" s="59" t="n">
        <v>0</v>
      </c>
      <c r="AJ53" s="59" t="n">
        <v>0</v>
      </c>
      <c r="AK53" s="59" t="n">
        <v>0</v>
      </c>
    </row>
    <row r="54">
      <c r="A54" t="inlineStr">
        <is>
          <t>R8</t>
        </is>
      </c>
      <c r="B54" t="inlineStr">
        <is>
          <t>Aéreo</t>
        </is>
      </c>
      <c r="C54" t="inlineStr">
        <is>
          <t>km/año</t>
        </is>
      </c>
      <c r="D54" s="59" t="n">
        <v>0</v>
      </c>
      <c r="E54" s="59" t="n">
        <v>0</v>
      </c>
      <c r="F54" s="59" t="n">
        <v>0</v>
      </c>
      <c r="G54" s="59" t="n">
        <v>0</v>
      </c>
      <c r="H54" s="59" t="n">
        <v>0</v>
      </c>
      <c r="I54" s="59" t="n">
        <v>0</v>
      </c>
      <c r="J54" s="59" t="n">
        <v>0</v>
      </c>
      <c r="K54" s="59" t="n">
        <v>0</v>
      </c>
      <c r="L54" s="59" t="n">
        <v>0</v>
      </c>
      <c r="M54" s="59" t="n">
        <v>0</v>
      </c>
      <c r="N54" s="59" t="n">
        <v>0</v>
      </c>
      <c r="O54" s="59" t="n">
        <v>0</v>
      </c>
      <c r="P54" s="59" t="n">
        <v>0</v>
      </c>
      <c r="Q54" s="59" t="n">
        <v>0</v>
      </c>
      <c r="R54" s="59" t="n">
        <v>0</v>
      </c>
      <c r="S54" s="59" t="n">
        <v>0</v>
      </c>
      <c r="T54" s="59" t="n">
        <v>0</v>
      </c>
      <c r="U54" s="59" t="n">
        <v>0</v>
      </c>
      <c r="V54" s="59" t="n">
        <v>0</v>
      </c>
      <c r="W54" s="59" t="n">
        <v>0</v>
      </c>
      <c r="X54" s="59" t="n">
        <v>0</v>
      </c>
      <c r="Y54" s="59" t="n">
        <v>0</v>
      </c>
      <c r="Z54" s="59" t="n">
        <v>0</v>
      </c>
      <c r="AA54" s="59" t="n">
        <v>0</v>
      </c>
      <c r="AB54" s="59" t="n">
        <v>0</v>
      </c>
      <c r="AC54" s="59" t="n">
        <v>0</v>
      </c>
      <c r="AD54" s="59" t="n">
        <v>0</v>
      </c>
      <c r="AE54" s="59" t="n">
        <v>0</v>
      </c>
      <c r="AF54" s="59" t="n">
        <v>0</v>
      </c>
      <c r="AG54" s="59" t="n">
        <v>0</v>
      </c>
      <c r="AH54" s="59" t="n">
        <v>0</v>
      </c>
      <c r="AI54" s="59" t="n">
        <v>0</v>
      </c>
      <c r="AJ54" s="59" t="n">
        <v>0</v>
      </c>
      <c r="AK54" s="59" t="n">
        <v>0</v>
      </c>
    </row>
    <row r="55">
      <c r="A55" t="inlineStr">
        <is>
          <t>R8</t>
        </is>
      </c>
      <c r="B55" t="inlineStr">
        <is>
          <t>Marítimo</t>
        </is>
      </c>
      <c r="C55" t="inlineStr">
        <is>
          <t>km/año</t>
        </is>
      </c>
      <c r="D55" s="59" t="n">
        <v>0</v>
      </c>
      <c r="E55" s="59" t="n">
        <v>0</v>
      </c>
      <c r="F55" s="59" t="n">
        <v>0</v>
      </c>
      <c r="G55" s="59" t="n">
        <v>0</v>
      </c>
      <c r="H55" s="59" t="n">
        <v>0</v>
      </c>
      <c r="I55" s="59" t="n">
        <v>0</v>
      </c>
      <c r="J55" s="59" t="n">
        <v>0</v>
      </c>
      <c r="K55" s="59" t="n">
        <v>0</v>
      </c>
      <c r="L55" s="59" t="n">
        <v>0</v>
      </c>
      <c r="M55" s="59" t="n">
        <v>0</v>
      </c>
      <c r="N55" s="59" t="n">
        <v>0</v>
      </c>
      <c r="O55" s="59" t="n">
        <v>0</v>
      </c>
      <c r="P55" s="59" t="n">
        <v>0</v>
      </c>
      <c r="Q55" s="59" t="n">
        <v>0</v>
      </c>
      <c r="R55" s="59" t="n">
        <v>0</v>
      </c>
      <c r="S55" s="59" t="n">
        <v>0</v>
      </c>
      <c r="T55" s="59" t="n">
        <v>0</v>
      </c>
      <c r="U55" s="59" t="n">
        <v>0</v>
      </c>
      <c r="V55" s="59" t="n">
        <v>0</v>
      </c>
      <c r="W55" s="59" t="n">
        <v>0</v>
      </c>
      <c r="X55" s="59" t="n">
        <v>0</v>
      </c>
      <c r="Y55" s="59" t="n">
        <v>0</v>
      </c>
      <c r="Z55" s="59" t="n">
        <v>0</v>
      </c>
      <c r="AA55" s="59" t="n">
        <v>0</v>
      </c>
      <c r="AB55" s="59" t="n">
        <v>0</v>
      </c>
      <c r="AC55" s="59" t="n">
        <v>0</v>
      </c>
      <c r="AD55" s="59" t="n">
        <v>0</v>
      </c>
      <c r="AE55" s="59" t="n">
        <v>0</v>
      </c>
      <c r="AF55" s="59" t="n">
        <v>0</v>
      </c>
      <c r="AG55" s="59" t="n">
        <v>0</v>
      </c>
      <c r="AH55" s="59" t="n">
        <v>0</v>
      </c>
      <c r="AI55" s="59" t="n">
        <v>0</v>
      </c>
      <c r="AJ55" s="59" t="n">
        <v>0</v>
      </c>
      <c r="AK55" s="59" t="n">
        <v>0</v>
      </c>
    </row>
    <row r="56">
      <c r="A56" t="inlineStr">
        <is>
          <t>R9</t>
        </is>
      </c>
      <c r="B56" t="inlineStr">
        <is>
          <t>Camión liviano</t>
        </is>
      </c>
      <c r="C56" t="inlineStr">
        <is>
          <t>km/año</t>
        </is>
      </c>
      <c r="D56" s="59" t="n">
        <v>35441.53174934218</v>
      </c>
      <c r="E56" s="59" t="n">
        <v>35441.53174934218</v>
      </c>
      <c r="F56" s="59" t="n">
        <v>35441.53174934218</v>
      </c>
      <c r="G56" s="59" t="n">
        <v>35441.53174934218</v>
      </c>
      <c r="H56" s="59" t="n">
        <v>35441.53174934218</v>
      </c>
      <c r="I56" s="59" t="n">
        <v>35441.53174934218</v>
      </c>
      <c r="J56" s="59" t="n">
        <v>35441.53174934218</v>
      </c>
      <c r="K56" s="59" t="n">
        <v>35441.53174934218</v>
      </c>
      <c r="L56" s="59" t="n">
        <v>35441.53174934218</v>
      </c>
      <c r="M56" s="59" t="n">
        <v>35441.53174934218</v>
      </c>
      <c r="N56" s="59" t="n">
        <v>35441.53174934218</v>
      </c>
      <c r="O56" s="59" t="n">
        <v>35441.53174934218</v>
      </c>
      <c r="P56" s="59" t="n">
        <v>35441.53174934218</v>
      </c>
      <c r="Q56" s="59" t="n">
        <v>35441.53174934218</v>
      </c>
      <c r="R56" s="59" t="n">
        <v>35441.53174934218</v>
      </c>
      <c r="S56" s="59" t="n">
        <v>35441.53174934218</v>
      </c>
      <c r="T56" s="59" t="n">
        <v>35441.53174934218</v>
      </c>
      <c r="U56" s="59" t="n">
        <v>35441.53174934218</v>
      </c>
      <c r="V56" s="59" t="n">
        <v>35441.53174934218</v>
      </c>
      <c r="W56" s="59" t="n">
        <v>35441.53174934218</v>
      </c>
      <c r="X56" s="59" t="n">
        <v>35441.53174934218</v>
      </c>
      <c r="Y56" s="59" t="n">
        <v>35441.53174934218</v>
      </c>
      <c r="Z56" s="59" t="n">
        <v>35441.53174934218</v>
      </c>
      <c r="AA56" s="59" t="n">
        <v>35441.53174934218</v>
      </c>
      <c r="AB56" s="59" t="n">
        <v>35441.53174934218</v>
      </c>
      <c r="AC56" s="59" t="n">
        <v>35441.53174934218</v>
      </c>
      <c r="AD56" s="59" t="n">
        <v>35441.53174934218</v>
      </c>
      <c r="AE56" s="59" t="n">
        <v>35441.53174934218</v>
      </c>
      <c r="AF56" s="59" t="n">
        <v>35441.53174934218</v>
      </c>
      <c r="AG56" s="59" t="n">
        <v>35441.53174934218</v>
      </c>
      <c r="AH56" s="59" t="n">
        <v>35441.53174934218</v>
      </c>
      <c r="AI56" s="59" t="n">
        <v>35441.53174934218</v>
      </c>
      <c r="AJ56" s="59" t="n">
        <v>35441.53174934218</v>
      </c>
      <c r="AK56" s="59" t="n">
        <v>35441.53174934218</v>
      </c>
    </row>
    <row r="57">
      <c r="A57" t="inlineStr">
        <is>
          <t>R9</t>
        </is>
      </c>
      <c r="B57" t="inlineStr">
        <is>
          <t>Camión mediano</t>
        </is>
      </c>
      <c r="C57" t="inlineStr">
        <is>
          <t>km/año</t>
        </is>
      </c>
      <c r="D57" s="59" t="n">
        <v>35441.53174934218</v>
      </c>
      <c r="E57" s="59" t="n">
        <v>35441.53174934218</v>
      </c>
      <c r="F57" s="59" t="n">
        <v>35441.53174934218</v>
      </c>
      <c r="G57" s="59" t="n">
        <v>35441.53174934218</v>
      </c>
      <c r="H57" s="59" t="n">
        <v>35441.53174934218</v>
      </c>
      <c r="I57" s="59" t="n">
        <v>35441.53174934218</v>
      </c>
      <c r="J57" s="59" t="n">
        <v>35441.53174934218</v>
      </c>
      <c r="K57" s="59" t="n">
        <v>35441.53174934218</v>
      </c>
      <c r="L57" s="59" t="n">
        <v>35441.53174934218</v>
      </c>
      <c r="M57" s="59" t="n">
        <v>35441.53174934218</v>
      </c>
      <c r="N57" s="59" t="n">
        <v>35441.53174934218</v>
      </c>
      <c r="O57" s="59" t="n">
        <v>35441.53174934218</v>
      </c>
      <c r="P57" s="59" t="n">
        <v>35441.53174934218</v>
      </c>
      <c r="Q57" s="59" t="n">
        <v>35441.53174934218</v>
      </c>
      <c r="R57" s="59" t="n">
        <v>35441.53174934218</v>
      </c>
      <c r="S57" s="59" t="n">
        <v>35441.53174934218</v>
      </c>
      <c r="T57" s="59" t="n">
        <v>35441.53174934218</v>
      </c>
      <c r="U57" s="59" t="n">
        <v>35441.53174934218</v>
      </c>
      <c r="V57" s="59" t="n">
        <v>35441.53174934218</v>
      </c>
      <c r="W57" s="59" t="n">
        <v>35441.53174934218</v>
      </c>
      <c r="X57" s="59" t="n">
        <v>35441.53174934218</v>
      </c>
      <c r="Y57" s="59" t="n">
        <v>35441.53174934218</v>
      </c>
      <c r="Z57" s="59" t="n">
        <v>35441.53174934218</v>
      </c>
      <c r="AA57" s="59" t="n">
        <v>35441.53174934218</v>
      </c>
      <c r="AB57" s="59" t="n">
        <v>35441.53174934218</v>
      </c>
      <c r="AC57" s="59" t="n">
        <v>35441.53174934218</v>
      </c>
      <c r="AD57" s="59" t="n">
        <v>35441.53174934218</v>
      </c>
      <c r="AE57" s="59" t="n">
        <v>35441.53174934218</v>
      </c>
      <c r="AF57" s="59" t="n">
        <v>35441.53174934218</v>
      </c>
      <c r="AG57" s="59" t="n">
        <v>35441.53174934218</v>
      </c>
      <c r="AH57" s="59" t="n">
        <v>35441.53174934218</v>
      </c>
      <c r="AI57" s="59" t="n">
        <v>35441.53174934218</v>
      </c>
      <c r="AJ57" s="59" t="n">
        <v>35441.53174934218</v>
      </c>
      <c r="AK57" s="59" t="n">
        <v>35441.53174934218</v>
      </c>
    </row>
    <row r="58">
      <c r="A58" t="inlineStr">
        <is>
          <t>R9</t>
        </is>
      </c>
      <c r="B58" t="inlineStr">
        <is>
          <t>Camión pesado</t>
        </is>
      </c>
      <c r="C58" t="inlineStr">
        <is>
          <t>km/año</t>
        </is>
      </c>
      <c r="D58" s="59" t="n">
        <v>208157.0558345831</v>
      </c>
      <c r="E58" s="59" t="n">
        <v>208157.0558345831</v>
      </c>
      <c r="F58" s="59" t="n">
        <v>208157.0558345831</v>
      </c>
      <c r="G58" s="59" t="n">
        <v>208157.0558345831</v>
      </c>
      <c r="H58" s="59" t="n">
        <v>208157.0558345831</v>
      </c>
      <c r="I58" s="59" t="n">
        <v>208157.0558345831</v>
      </c>
      <c r="J58" s="59" t="n">
        <v>208157.0558345831</v>
      </c>
      <c r="K58" s="59" t="n">
        <v>208157.0558345831</v>
      </c>
      <c r="L58" s="59" t="n">
        <v>208157.0558345831</v>
      </c>
      <c r="M58" s="59" t="n">
        <v>208157.0558345831</v>
      </c>
      <c r="N58" s="59" t="n">
        <v>208157.0558345831</v>
      </c>
      <c r="O58" s="59" t="n">
        <v>208157.0558345831</v>
      </c>
      <c r="P58" s="59" t="n">
        <v>208157.0558345831</v>
      </c>
      <c r="Q58" s="59" t="n">
        <v>208157.0558345831</v>
      </c>
      <c r="R58" s="59" t="n">
        <v>208157.0558345831</v>
      </c>
      <c r="S58" s="59" t="n">
        <v>208157.0558345831</v>
      </c>
      <c r="T58" s="59" t="n">
        <v>208157.0558345831</v>
      </c>
      <c r="U58" s="59" t="n">
        <v>208157.0558345831</v>
      </c>
      <c r="V58" s="59" t="n">
        <v>208157.0558345831</v>
      </c>
      <c r="W58" s="59" t="n">
        <v>208157.0558345831</v>
      </c>
      <c r="X58" s="59" t="n">
        <v>208157.0558345831</v>
      </c>
      <c r="Y58" s="59" t="n">
        <v>208157.0558345831</v>
      </c>
      <c r="Z58" s="59" t="n">
        <v>208157.0558345831</v>
      </c>
      <c r="AA58" s="59" t="n">
        <v>208157.0558345831</v>
      </c>
      <c r="AB58" s="59" t="n">
        <v>208157.0558345831</v>
      </c>
      <c r="AC58" s="59" t="n">
        <v>208157.0558345831</v>
      </c>
      <c r="AD58" s="59" t="n">
        <v>208157.0558345831</v>
      </c>
      <c r="AE58" s="59" t="n">
        <v>208157.0558345831</v>
      </c>
      <c r="AF58" s="59" t="n">
        <v>208157.0558345831</v>
      </c>
      <c r="AG58" s="59" t="n">
        <v>208157.0558345831</v>
      </c>
      <c r="AH58" s="59" t="n">
        <v>208157.0558345831</v>
      </c>
      <c r="AI58" s="59" t="n">
        <v>208157.0558345831</v>
      </c>
      <c r="AJ58" s="59" t="n">
        <v>208157.0558345831</v>
      </c>
      <c r="AK58" s="59" t="n">
        <v>208157.0558345831</v>
      </c>
    </row>
    <row r="59">
      <c r="A59" t="inlineStr">
        <is>
          <t>R9</t>
        </is>
      </c>
      <c r="B59" t="inlineStr">
        <is>
          <t>Ferroviario</t>
        </is>
      </c>
      <c r="C59" t="inlineStr">
        <is>
          <t>km/año</t>
        </is>
      </c>
      <c r="D59" s="59" t="n">
        <v>0</v>
      </c>
      <c r="E59" s="59" t="n">
        <v>0</v>
      </c>
      <c r="F59" s="59" t="n">
        <v>0</v>
      </c>
      <c r="G59" s="59" t="n">
        <v>0</v>
      </c>
      <c r="H59" s="59" t="n">
        <v>0</v>
      </c>
      <c r="I59" s="59" t="n">
        <v>0</v>
      </c>
      <c r="J59" s="59" t="n">
        <v>0</v>
      </c>
      <c r="K59" s="59" t="n">
        <v>0</v>
      </c>
      <c r="L59" s="59" t="n">
        <v>0</v>
      </c>
      <c r="M59" s="59" t="n">
        <v>0</v>
      </c>
      <c r="N59" s="59" t="n">
        <v>0</v>
      </c>
      <c r="O59" s="59" t="n">
        <v>0</v>
      </c>
      <c r="P59" s="59" t="n">
        <v>0</v>
      </c>
      <c r="Q59" s="59" t="n">
        <v>0</v>
      </c>
      <c r="R59" s="59" t="n">
        <v>0</v>
      </c>
      <c r="S59" s="59" t="n">
        <v>0</v>
      </c>
      <c r="T59" s="59" t="n">
        <v>0</v>
      </c>
      <c r="U59" s="59" t="n">
        <v>0</v>
      </c>
      <c r="V59" s="59" t="n">
        <v>0</v>
      </c>
      <c r="W59" s="59" t="n">
        <v>0</v>
      </c>
      <c r="X59" s="59" t="n">
        <v>0</v>
      </c>
      <c r="Y59" s="59" t="n">
        <v>0</v>
      </c>
      <c r="Z59" s="59" t="n">
        <v>0</v>
      </c>
      <c r="AA59" s="59" t="n">
        <v>0</v>
      </c>
      <c r="AB59" s="59" t="n">
        <v>0</v>
      </c>
      <c r="AC59" s="59" t="n">
        <v>0</v>
      </c>
      <c r="AD59" s="59" t="n">
        <v>0</v>
      </c>
      <c r="AE59" s="59" t="n">
        <v>0</v>
      </c>
      <c r="AF59" s="59" t="n">
        <v>0</v>
      </c>
      <c r="AG59" s="59" t="n">
        <v>0</v>
      </c>
      <c r="AH59" s="59" t="n">
        <v>0</v>
      </c>
      <c r="AI59" s="59" t="n">
        <v>0</v>
      </c>
      <c r="AJ59" s="59" t="n">
        <v>0</v>
      </c>
      <c r="AK59" s="59" t="n">
        <v>0</v>
      </c>
    </row>
    <row r="60">
      <c r="A60" t="inlineStr">
        <is>
          <t>R9</t>
        </is>
      </c>
      <c r="B60" t="inlineStr">
        <is>
          <t>Aéreo</t>
        </is>
      </c>
      <c r="C60" t="inlineStr">
        <is>
          <t>km/año</t>
        </is>
      </c>
      <c r="D60" s="59" t="n">
        <v>0</v>
      </c>
      <c r="E60" s="59" t="n">
        <v>0</v>
      </c>
      <c r="F60" s="59" t="n">
        <v>0</v>
      </c>
      <c r="G60" s="59" t="n">
        <v>0</v>
      </c>
      <c r="H60" s="59" t="n">
        <v>0</v>
      </c>
      <c r="I60" s="59" t="n">
        <v>0</v>
      </c>
      <c r="J60" s="59" t="n">
        <v>0</v>
      </c>
      <c r="K60" s="59" t="n">
        <v>0</v>
      </c>
      <c r="L60" s="59" t="n">
        <v>0</v>
      </c>
      <c r="M60" s="59" t="n">
        <v>0</v>
      </c>
      <c r="N60" s="59" t="n">
        <v>0</v>
      </c>
      <c r="O60" s="59" t="n">
        <v>0</v>
      </c>
      <c r="P60" s="59" t="n">
        <v>0</v>
      </c>
      <c r="Q60" s="59" t="n">
        <v>0</v>
      </c>
      <c r="R60" s="59" t="n">
        <v>0</v>
      </c>
      <c r="S60" s="59" t="n">
        <v>0</v>
      </c>
      <c r="T60" s="59" t="n">
        <v>0</v>
      </c>
      <c r="U60" s="59" t="n">
        <v>0</v>
      </c>
      <c r="V60" s="59" t="n">
        <v>0</v>
      </c>
      <c r="W60" s="59" t="n">
        <v>0</v>
      </c>
      <c r="X60" s="59" t="n">
        <v>0</v>
      </c>
      <c r="Y60" s="59" t="n">
        <v>0</v>
      </c>
      <c r="Z60" s="59" t="n">
        <v>0</v>
      </c>
      <c r="AA60" s="59" t="n">
        <v>0</v>
      </c>
      <c r="AB60" s="59" t="n">
        <v>0</v>
      </c>
      <c r="AC60" s="59" t="n">
        <v>0</v>
      </c>
      <c r="AD60" s="59" t="n">
        <v>0</v>
      </c>
      <c r="AE60" s="59" t="n">
        <v>0</v>
      </c>
      <c r="AF60" s="59" t="n">
        <v>0</v>
      </c>
      <c r="AG60" s="59" t="n">
        <v>0</v>
      </c>
      <c r="AH60" s="59" t="n">
        <v>0</v>
      </c>
      <c r="AI60" s="59" t="n">
        <v>0</v>
      </c>
      <c r="AJ60" s="59" t="n">
        <v>0</v>
      </c>
      <c r="AK60" s="59" t="n">
        <v>0</v>
      </c>
    </row>
    <row r="61">
      <c r="A61" t="inlineStr">
        <is>
          <t>R9</t>
        </is>
      </c>
      <c r="B61" t="inlineStr">
        <is>
          <t>Marítimo</t>
        </is>
      </c>
      <c r="C61" t="inlineStr">
        <is>
          <t>km/año</t>
        </is>
      </c>
      <c r="D61" s="59" t="n">
        <v>0</v>
      </c>
      <c r="E61" s="59" t="n">
        <v>0</v>
      </c>
      <c r="F61" s="59" t="n">
        <v>0</v>
      </c>
      <c r="G61" s="59" t="n">
        <v>0</v>
      </c>
      <c r="H61" s="59" t="n">
        <v>0</v>
      </c>
      <c r="I61" s="59" t="n">
        <v>0</v>
      </c>
      <c r="J61" s="59" t="n">
        <v>0</v>
      </c>
      <c r="K61" s="59" t="n">
        <v>0</v>
      </c>
      <c r="L61" s="59" t="n">
        <v>0</v>
      </c>
      <c r="M61" s="59" t="n">
        <v>0</v>
      </c>
      <c r="N61" s="59" t="n">
        <v>0</v>
      </c>
      <c r="O61" s="59" t="n">
        <v>0</v>
      </c>
      <c r="P61" s="59" t="n">
        <v>0</v>
      </c>
      <c r="Q61" s="59" t="n">
        <v>0</v>
      </c>
      <c r="R61" s="59" t="n">
        <v>0</v>
      </c>
      <c r="S61" s="59" t="n">
        <v>0</v>
      </c>
      <c r="T61" s="59" t="n">
        <v>0</v>
      </c>
      <c r="U61" s="59" t="n">
        <v>0</v>
      </c>
      <c r="V61" s="59" t="n">
        <v>0</v>
      </c>
      <c r="W61" s="59" t="n">
        <v>0</v>
      </c>
      <c r="X61" s="59" t="n">
        <v>0</v>
      </c>
      <c r="Y61" s="59" t="n">
        <v>0</v>
      </c>
      <c r="Z61" s="59" t="n">
        <v>0</v>
      </c>
      <c r="AA61" s="59" t="n">
        <v>0</v>
      </c>
      <c r="AB61" s="59" t="n">
        <v>0</v>
      </c>
      <c r="AC61" s="59" t="n">
        <v>0</v>
      </c>
      <c r="AD61" s="59" t="n">
        <v>0</v>
      </c>
      <c r="AE61" s="59" t="n">
        <v>0</v>
      </c>
      <c r="AF61" s="59" t="n">
        <v>0</v>
      </c>
      <c r="AG61" s="59" t="n">
        <v>0</v>
      </c>
      <c r="AH61" s="59" t="n">
        <v>0</v>
      </c>
      <c r="AI61" s="59" t="n">
        <v>0</v>
      </c>
      <c r="AJ61" s="59" t="n">
        <v>0</v>
      </c>
      <c r="AK61" s="59" t="n">
        <v>0</v>
      </c>
    </row>
    <row r="62">
      <c r="A62" t="inlineStr">
        <is>
          <t>R10</t>
        </is>
      </c>
      <c r="B62" t="inlineStr">
        <is>
          <t>Camión liviano</t>
        </is>
      </c>
      <c r="C62" t="inlineStr">
        <is>
          <t>km/año</t>
        </is>
      </c>
      <c r="D62" s="59" t="n">
        <v>31346.85252485137</v>
      </c>
      <c r="E62" s="59" t="n">
        <v>31346.85252485137</v>
      </c>
      <c r="F62" s="59" t="n">
        <v>31346.85252485137</v>
      </c>
      <c r="G62" s="59" t="n">
        <v>31346.85252485137</v>
      </c>
      <c r="H62" s="59" t="n">
        <v>31346.85252485137</v>
      </c>
      <c r="I62" s="59" t="n">
        <v>31346.85252485137</v>
      </c>
      <c r="J62" s="59" t="n">
        <v>31346.85252485137</v>
      </c>
      <c r="K62" s="59" t="n">
        <v>31346.85252485137</v>
      </c>
      <c r="L62" s="59" t="n">
        <v>31346.85252485137</v>
      </c>
      <c r="M62" s="59" t="n">
        <v>31346.85252485137</v>
      </c>
      <c r="N62" s="59" t="n">
        <v>31346.85252485137</v>
      </c>
      <c r="O62" s="59" t="n">
        <v>31346.85252485137</v>
      </c>
      <c r="P62" s="59" t="n">
        <v>31346.85252485137</v>
      </c>
      <c r="Q62" s="59" t="n">
        <v>31346.85252485137</v>
      </c>
      <c r="R62" s="59" t="n">
        <v>31346.85252485137</v>
      </c>
      <c r="S62" s="59" t="n">
        <v>31346.85252485137</v>
      </c>
      <c r="T62" s="59" t="n">
        <v>31346.85252485137</v>
      </c>
      <c r="U62" s="59" t="n">
        <v>31346.85252485137</v>
      </c>
      <c r="V62" s="59" t="n">
        <v>31346.85252485137</v>
      </c>
      <c r="W62" s="59" t="n">
        <v>31346.85252485137</v>
      </c>
      <c r="X62" s="59" t="n">
        <v>31346.85252485137</v>
      </c>
      <c r="Y62" s="59" t="n">
        <v>31346.85252485137</v>
      </c>
      <c r="Z62" s="59" t="n">
        <v>31346.85252485137</v>
      </c>
      <c r="AA62" s="59" t="n">
        <v>31346.85252485137</v>
      </c>
      <c r="AB62" s="59" t="n">
        <v>31346.85252485137</v>
      </c>
      <c r="AC62" s="59" t="n">
        <v>31346.85252485137</v>
      </c>
      <c r="AD62" s="59" t="n">
        <v>31346.85252485137</v>
      </c>
      <c r="AE62" s="59" t="n">
        <v>31346.85252485137</v>
      </c>
      <c r="AF62" s="59" t="n">
        <v>31346.85252485137</v>
      </c>
      <c r="AG62" s="59" t="n">
        <v>31346.85252485137</v>
      </c>
      <c r="AH62" s="59" t="n">
        <v>31346.85252485137</v>
      </c>
      <c r="AI62" s="59" t="n">
        <v>31346.85252485137</v>
      </c>
      <c r="AJ62" s="59" t="n">
        <v>31346.85252485137</v>
      </c>
      <c r="AK62" s="59" t="n">
        <v>31346.85252485137</v>
      </c>
    </row>
    <row r="63">
      <c r="A63" t="inlineStr">
        <is>
          <t>R10</t>
        </is>
      </c>
      <c r="B63" t="inlineStr">
        <is>
          <t>Camión mediano</t>
        </is>
      </c>
      <c r="C63" t="inlineStr">
        <is>
          <t>km/año</t>
        </is>
      </c>
      <c r="D63" s="59" t="n">
        <v>31346.85252485137</v>
      </c>
      <c r="E63" s="59" t="n">
        <v>31346.85252485137</v>
      </c>
      <c r="F63" s="59" t="n">
        <v>31346.85252485137</v>
      </c>
      <c r="G63" s="59" t="n">
        <v>31346.85252485137</v>
      </c>
      <c r="H63" s="59" t="n">
        <v>31346.85252485137</v>
      </c>
      <c r="I63" s="59" t="n">
        <v>31346.85252485137</v>
      </c>
      <c r="J63" s="59" t="n">
        <v>31346.85252485137</v>
      </c>
      <c r="K63" s="59" t="n">
        <v>31346.85252485137</v>
      </c>
      <c r="L63" s="59" t="n">
        <v>31346.85252485137</v>
      </c>
      <c r="M63" s="59" t="n">
        <v>31346.85252485137</v>
      </c>
      <c r="N63" s="59" t="n">
        <v>31346.85252485137</v>
      </c>
      <c r="O63" s="59" t="n">
        <v>31346.85252485137</v>
      </c>
      <c r="P63" s="59" t="n">
        <v>31346.85252485137</v>
      </c>
      <c r="Q63" s="59" t="n">
        <v>31346.85252485137</v>
      </c>
      <c r="R63" s="59" t="n">
        <v>31346.85252485137</v>
      </c>
      <c r="S63" s="59" t="n">
        <v>31346.85252485137</v>
      </c>
      <c r="T63" s="59" t="n">
        <v>31346.85252485137</v>
      </c>
      <c r="U63" s="59" t="n">
        <v>31346.85252485137</v>
      </c>
      <c r="V63" s="59" t="n">
        <v>31346.85252485137</v>
      </c>
      <c r="W63" s="59" t="n">
        <v>31346.85252485137</v>
      </c>
      <c r="X63" s="59" t="n">
        <v>31346.85252485137</v>
      </c>
      <c r="Y63" s="59" t="n">
        <v>31346.85252485137</v>
      </c>
      <c r="Z63" s="59" t="n">
        <v>31346.85252485137</v>
      </c>
      <c r="AA63" s="59" t="n">
        <v>31346.85252485137</v>
      </c>
      <c r="AB63" s="59" t="n">
        <v>31346.85252485137</v>
      </c>
      <c r="AC63" s="59" t="n">
        <v>31346.85252485137</v>
      </c>
      <c r="AD63" s="59" t="n">
        <v>31346.85252485137</v>
      </c>
      <c r="AE63" s="59" t="n">
        <v>31346.85252485137</v>
      </c>
      <c r="AF63" s="59" t="n">
        <v>31346.85252485137</v>
      </c>
      <c r="AG63" s="59" t="n">
        <v>31346.85252485137</v>
      </c>
      <c r="AH63" s="59" t="n">
        <v>31346.85252485137</v>
      </c>
      <c r="AI63" s="59" t="n">
        <v>31346.85252485137</v>
      </c>
      <c r="AJ63" s="59" t="n">
        <v>31346.85252485137</v>
      </c>
      <c r="AK63" s="59" t="n">
        <v>31346.85252485137</v>
      </c>
    </row>
    <row r="64">
      <c r="A64" t="inlineStr">
        <is>
          <t>R10</t>
        </is>
      </c>
      <c r="B64" t="inlineStr">
        <is>
          <t>Camión pesado</t>
        </is>
      </c>
      <c r="C64" t="inlineStr">
        <is>
          <t>km/año</t>
        </is>
      </c>
      <c r="D64" s="59" t="n">
        <v>216970.8369050531</v>
      </c>
      <c r="E64" s="59" t="n">
        <v>216970.8369050531</v>
      </c>
      <c r="F64" s="59" t="n">
        <v>216970.8369050531</v>
      </c>
      <c r="G64" s="59" t="n">
        <v>216970.8369050531</v>
      </c>
      <c r="H64" s="59" t="n">
        <v>216970.8369050531</v>
      </c>
      <c r="I64" s="59" t="n">
        <v>216970.8369050531</v>
      </c>
      <c r="J64" s="59" t="n">
        <v>216970.8369050531</v>
      </c>
      <c r="K64" s="59" t="n">
        <v>216970.8369050531</v>
      </c>
      <c r="L64" s="59" t="n">
        <v>216970.8369050531</v>
      </c>
      <c r="M64" s="59" t="n">
        <v>216970.8369050531</v>
      </c>
      <c r="N64" s="59" t="n">
        <v>216970.8369050531</v>
      </c>
      <c r="O64" s="59" t="n">
        <v>216970.8369050531</v>
      </c>
      <c r="P64" s="59" t="n">
        <v>216970.8369050531</v>
      </c>
      <c r="Q64" s="59" t="n">
        <v>216970.8369050531</v>
      </c>
      <c r="R64" s="59" t="n">
        <v>216970.8369050531</v>
      </c>
      <c r="S64" s="59" t="n">
        <v>216970.8369050531</v>
      </c>
      <c r="T64" s="59" t="n">
        <v>216970.8369050531</v>
      </c>
      <c r="U64" s="59" t="n">
        <v>216970.8369050531</v>
      </c>
      <c r="V64" s="59" t="n">
        <v>216970.8369050531</v>
      </c>
      <c r="W64" s="59" t="n">
        <v>216970.8369050531</v>
      </c>
      <c r="X64" s="59" t="n">
        <v>216970.8369050531</v>
      </c>
      <c r="Y64" s="59" t="n">
        <v>216970.8369050531</v>
      </c>
      <c r="Z64" s="59" t="n">
        <v>216970.8369050531</v>
      </c>
      <c r="AA64" s="59" t="n">
        <v>216970.8369050531</v>
      </c>
      <c r="AB64" s="59" t="n">
        <v>216970.8369050531</v>
      </c>
      <c r="AC64" s="59" t="n">
        <v>216970.8369050531</v>
      </c>
      <c r="AD64" s="59" t="n">
        <v>216970.8369050531</v>
      </c>
      <c r="AE64" s="59" t="n">
        <v>216970.8369050531</v>
      </c>
      <c r="AF64" s="59" t="n">
        <v>216970.8369050531</v>
      </c>
      <c r="AG64" s="59" t="n">
        <v>216970.8369050531</v>
      </c>
      <c r="AH64" s="59" t="n">
        <v>216970.8369050531</v>
      </c>
      <c r="AI64" s="59" t="n">
        <v>216970.8369050531</v>
      </c>
      <c r="AJ64" s="59" t="n">
        <v>216970.8369050531</v>
      </c>
      <c r="AK64" s="59" t="n">
        <v>216970.8369050531</v>
      </c>
    </row>
    <row r="65">
      <c r="A65" t="inlineStr">
        <is>
          <t>R10</t>
        </is>
      </c>
      <c r="B65" t="inlineStr">
        <is>
          <t>Ferroviario</t>
        </is>
      </c>
      <c r="C65" t="inlineStr">
        <is>
          <t>km/año</t>
        </is>
      </c>
      <c r="D65" s="59" t="n">
        <v>0</v>
      </c>
      <c r="E65" s="59" t="n">
        <v>0</v>
      </c>
      <c r="F65" s="59" t="n">
        <v>0</v>
      </c>
      <c r="G65" s="59" t="n">
        <v>0</v>
      </c>
      <c r="H65" s="59" t="n">
        <v>0</v>
      </c>
      <c r="I65" s="59" t="n">
        <v>0</v>
      </c>
      <c r="J65" s="59" t="n">
        <v>0</v>
      </c>
      <c r="K65" s="59" t="n">
        <v>0</v>
      </c>
      <c r="L65" s="59" t="n">
        <v>0</v>
      </c>
      <c r="M65" s="59" t="n">
        <v>0</v>
      </c>
      <c r="N65" s="59" t="n">
        <v>0</v>
      </c>
      <c r="O65" s="59" t="n">
        <v>0</v>
      </c>
      <c r="P65" s="59" t="n">
        <v>0</v>
      </c>
      <c r="Q65" s="59" t="n">
        <v>0</v>
      </c>
      <c r="R65" s="59" t="n">
        <v>0</v>
      </c>
      <c r="S65" s="59" t="n">
        <v>0</v>
      </c>
      <c r="T65" s="59" t="n">
        <v>0</v>
      </c>
      <c r="U65" s="59" t="n">
        <v>0</v>
      </c>
      <c r="V65" s="59" t="n">
        <v>0</v>
      </c>
      <c r="W65" s="59" t="n">
        <v>0</v>
      </c>
      <c r="X65" s="59" t="n">
        <v>0</v>
      </c>
      <c r="Y65" s="59" t="n">
        <v>0</v>
      </c>
      <c r="Z65" s="59" t="n">
        <v>0</v>
      </c>
      <c r="AA65" s="59" t="n">
        <v>0</v>
      </c>
      <c r="AB65" s="59" t="n">
        <v>0</v>
      </c>
      <c r="AC65" s="59" t="n">
        <v>0</v>
      </c>
      <c r="AD65" s="59" t="n">
        <v>0</v>
      </c>
      <c r="AE65" s="59" t="n">
        <v>0</v>
      </c>
      <c r="AF65" s="59" t="n">
        <v>0</v>
      </c>
      <c r="AG65" s="59" t="n">
        <v>0</v>
      </c>
      <c r="AH65" s="59" t="n">
        <v>0</v>
      </c>
      <c r="AI65" s="59" t="n">
        <v>0</v>
      </c>
      <c r="AJ65" s="59" t="n">
        <v>0</v>
      </c>
      <c r="AK65" s="59" t="n">
        <v>0</v>
      </c>
    </row>
    <row r="66">
      <c r="A66" t="inlineStr">
        <is>
          <t>R10</t>
        </is>
      </c>
      <c r="B66" t="inlineStr">
        <is>
          <t>Aéreo</t>
        </is>
      </c>
      <c r="C66" t="inlineStr">
        <is>
          <t>km/año</t>
        </is>
      </c>
      <c r="D66" s="59" t="n">
        <v>0</v>
      </c>
      <c r="E66" s="59" t="n">
        <v>0</v>
      </c>
      <c r="F66" s="59" t="n">
        <v>0</v>
      </c>
      <c r="G66" s="59" t="n">
        <v>0</v>
      </c>
      <c r="H66" s="59" t="n">
        <v>0</v>
      </c>
      <c r="I66" s="59" t="n">
        <v>0</v>
      </c>
      <c r="J66" s="59" t="n">
        <v>0</v>
      </c>
      <c r="K66" s="59" t="n">
        <v>0</v>
      </c>
      <c r="L66" s="59" t="n">
        <v>0</v>
      </c>
      <c r="M66" s="59" t="n">
        <v>0</v>
      </c>
      <c r="N66" s="59" t="n">
        <v>0</v>
      </c>
      <c r="O66" s="59" t="n">
        <v>0</v>
      </c>
      <c r="P66" s="59" t="n">
        <v>0</v>
      </c>
      <c r="Q66" s="59" t="n">
        <v>0</v>
      </c>
      <c r="R66" s="59" t="n">
        <v>0</v>
      </c>
      <c r="S66" s="59" t="n">
        <v>0</v>
      </c>
      <c r="T66" s="59" t="n">
        <v>0</v>
      </c>
      <c r="U66" s="59" t="n">
        <v>0</v>
      </c>
      <c r="V66" s="59" t="n">
        <v>0</v>
      </c>
      <c r="W66" s="59" t="n">
        <v>0</v>
      </c>
      <c r="X66" s="59" t="n">
        <v>0</v>
      </c>
      <c r="Y66" s="59" t="n">
        <v>0</v>
      </c>
      <c r="Z66" s="59" t="n">
        <v>0</v>
      </c>
      <c r="AA66" s="59" t="n">
        <v>0</v>
      </c>
      <c r="AB66" s="59" t="n">
        <v>0</v>
      </c>
      <c r="AC66" s="59" t="n">
        <v>0</v>
      </c>
      <c r="AD66" s="59" t="n">
        <v>0</v>
      </c>
      <c r="AE66" s="59" t="n">
        <v>0</v>
      </c>
      <c r="AF66" s="59" t="n">
        <v>0</v>
      </c>
      <c r="AG66" s="59" t="n">
        <v>0</v>
      </c>
      <c r="AH66" s="59" t="n">
        <v>0</v>
      </c>
      <c r="AI66" s="59" t="n">
        <v>0</v>
      </c>
      <c r="AJ66" s="59" t="n">
        <v>0</v>
      </c>
      <c r="AK66" s="59" t="n">
        <v>0</v>
      </c>
    </row>
    <row r="67">
      <c r="A67" t="inlineStr">
        <is>
          <t>R10</t>
        </is>
      </c>
      <c r="B67" t="inlineStr">
        <is>
          <t>Marítimo</t>
        </is>
      </c>
      <c r="C67" t="inlineStr">
        <is>
          <t>km/año</t>
        </is>
      </c>
      <c r="D67" s="59" t="n">
        <v>0</v>
      </c>
      <c r="E67" s="59" t="n">
        <v>0</v>
      </c>
      <c r="F67" s="59" t="n">
        <v>0</v>
      </c>
      <c r="G67" s="59" t="n">
        <v>0</v>
      </c>
      <c r="H67" s="59" t="n">
        <v>0</v>
      </c>
      <c r="I67" s="59" t="n">
        <v>0</v>
      </c>
      <c r="J67" s="59" t="n">
        <v>0</v>
      </c>
      <c r="K67" s="59" t="n">
        <v>0</v>
      </c>
      <c r="L67" s="59" t="n">
        <v>0</v>
      </c>
      <c r="M67" s="59" t="n">
        <v>0</v>
      </c>
      <c r="N67" s="59" t="n">
        <v>0</v>
      </c>
      <c r="O67" s="59" t="n">
        <v>0</v>
      </c>
      <c r="P67" s="59" t="n">
        <v>0</v>
      </c>
      <c r="Q67" s="59" t="n">
        <v>0</v>
      </c>
      <c r="R67" s="59" t="n">
        <v>0</v>
      </c>
      <c r="S67" s="59" t="n">
        <v>0</v>
      </c>
      <c r="T67" s="59" t="n">
        <v>0</v>
      </c>
      <c r="U67" s="59" t="n">
        <v>0</v>
      </c>
      <c r="V67" s="59" t="n">
        <v>0</v>
      </c>
      <c r="W67" s="59" t="n">
        <v>0</v>
      </c>
      <c r="X67" s="59" t="n">
        <v>0</v>
      </c>
      <c r="Y67" s="59" t="n">
        <v>0</v>
      </c>
      <c r="Z67" s="59" t="n">
        <v>0</v>
      </c>
      <c r="AA67" s="59" t="n">
        <v>0</v>
      </c>
      <c r="AB67" s="59" t="n">
        <v>0</v>
      </c>
      <c r="AC67" s="59" t="n">
        <v>0</v>
      </c>
      <c r="AD67" s="59" t="n">
        <v>0</v>
      </c>
      <c r="AE67" s="59" t="n">
        <v>0</v>
      </c>
      <c r="AF67" s="59" t="n">
        <v>0</v>
      </c>
      <c r="AG67" s="59" t="n">
        <v>0</v>
      </c>
      <c r="AH67" s="59" t="n">
        <v>0</v>
      </c>
      <c r="AI67" s="59" t="n">
        <v>0</v>
      </c>
      <c r="AJ67" s="59" t="n">
        <v>0</v>
      </c>
      <c r="AK67" s="59" t="n">
        <v>0</v>
      </c>
    </row>
    <row r="68">
      <c r="A68" t="inlineStr">
        <is>
          <t>R11</t>
        </is>
      </c>
      <c r="B68" t="inlineStr">
        <is>
          <t>Camión liviano</t>
        </is>
      </c>
      <c r="C68" t="inlineStr">
        <is>
          <t>km/año</t>
        </is>
      </c>
      <c r="D68" s="59" t="n">
        <v>28695.00097011668</v>
      </c>
      <c r="E68" s="59" t="n">
        <v>28695.00097011668</v>
      </c>
      <c r="F68" s="59" t="n">
        <v>28695.00097011668</v>
      </c>
      <c r="G68" s="59" t="n">
        <v>28695.00097011668</v>
      </c>
      <c r="H68" s="59" t="n">
        <v>28695.00097011668</v>
      </c>
      <c r="I68" s="59" t="n">
        <v>28695.00097011668</v>
      </c>
      <c r="J68" s="59" t="n">
        <v>28695.00097011668</v>
      </c>
      <c r="K68" s="59" t="n">
        <v>28695.00097011668</v>
      </c>
      <c r="L68" s="59" t="n">
        <v>28695.00097011668</v>
      </c>
      <c r="M68" s="59" t="n">
        <v>28695.00097011668</v>
      </c>
      <c r="N68" s="59" t="n">
        <v>28695.00097011668</v>
      </c>
      <c r="O68" s="59" t="n">
        <v>28695.00097011668</v>
      </c>
      <c r="P68" s="59" t="n">
        <v>28695.00097011668</v>
      </c>
      <c r="Q68" s="59" t="n">
        <v>28695.00097011668</v>
      </c>
      <c r="R68" s="59" t="n">
        <v>28695.00097011668</v>
      </c>
      <c r="S68" s="59" t="n">
        <v>28695.00097011668</v>
      </c>
      <c r="T68" s="59" t="n">
        <v>28695.00097011668</v>
      </c>
      <c r="U68" s="59" t="n">
        <v>28695.00097011668</v>
      </c>
      <c r="V68" s="59" t="n">
        <v>28695.00097011668</v>
      </c>
      <c r="W68" s="59" t="n">
        <v>28695.00097011668</v>
      </c>
      <c r="X68" s="59" t="n">
        <v>28695.00097011668</v>
      </c>
      <c r="Y68" s="59" t="n">
        <v>28695.00097011668</v>
      </c>
      <c r="Z68" s="59" t="n">
        <v>28695.00097011668</v>
      </c>
      <c r="AA68" s="59" t="n">
        <v>28695.00097011668</v>
      </c>
      <c r="AB68" s="59" t="n">
        <v>28695.00097011668</v>
      </c>
      <c r="AC68" s="59" t="n">
        <v>28695.00097011668</v>
      </c>
      <c r="AD68" s="59" t="n">
        <v>28695.00097011668</v>
      </c>
      <c r="AE68" s="59" t="n">
        <v>28695.00097011668</v>
      </c>
      <c r="AF68" s="59" t="n">
        <v>28695.00097011668</v>
      </c>
      <c r="AG68" s="59" t="n">
        <v>28695.00097011668</v>
      </c>
      <c r="AH68" s="59" t="n">
        <v>28695.00097011668</v>
      </c>
      <c r="AI68" s="59" t="n">
        <v>28695.00097011668</v>
      </c>
      <c r="AJ68" s="59" t="n">
        <v>28695.00097011668</v>
      </c>
      <c r="AK68" s="59" t="n">
        <v>28695.00097011668</v>
      </c>
    </row>
    <row r="69">
      <c r="A69" t="inlineStr">
        <is>
          <t>R11</t>
        </is>
      </c>
      <c r="B69" t="inlineStr">
        <is>
          <t>Camión mediano</t>
        </is>
      </c>
      <c r="C69" t="inlineStr">
        <is>
          <t>km/año</t>
        </is>
      </c>
      <c r="D69" s="59" t="n">
        <v>28695.00097011668</v>
      </c>
      <c r="E69" s="59" t="n">
        <v>28695.00097011668</v>
      </c>
      <c r="F69" s="59" t="n">
        <v>28695.00097011668</v>
      </c>
      <c r="G69" s="59" t="n">
        <v>28695.00097011668</v>
      </c>
      <c r="H69" s="59" t="n">
        <v>28695.00097011668</v>
      </c>
      <c r="I69" s="59" t="n">
        <v>28695.00097011668</v>
      </c>
      <c r="J69" s="59" t="n">
        <v>28695.00097011668</v>
      </c>
      <c r="K69" s="59" t="n">
        <v>28695.00097011668</v>
      </c>
      <c r="L69" s="59" t="n">
        <v>28695.00097011668</v>
      </c>
      <c r="M69" s="59" t="n">
        <v>28695.00097011668</v>
      </c>
      <c r="N69" s="59" t="n">
        <v>28695.00097011668</v>
      </c>
      <c r="O69" s="59" t="n">
        <v>28695.00097011668</v>
      </c>
      <c r="P69" s="59" t="n">
        <v>28695.00097011668</v>
      </c>
      <c r="Q69" s="59" t="n">
        <v>28695.00097011668</v>
      </c>
      <c r="R69" s="59" t="n">
        <v>28695.00097011668</v>
      </c>
      <c r="S69" s="59" t="n">
        <v>28695.00097011668</v>
      </c>
      <c r="T69" s="59" t="n">
        <v>28695.00097011668</v>
      </c>
      <c r="U69" s="59" t="n">
        <v>28695.00097011668</v>
      </c>
      <c r="V69" s="59" t="n">
        <v>28695.00097011668</v>
      </c>
      <c r="W69" s="59" t="n">
        <v>28695.00097011668</v>
      </c>
      <c r="X69" s="59" t="n">
        <v>28695.00097011668</v>
      </c>
      <c r="Y69" s="59" t="n">
        <v>28695.00097011668</v>
      </c>
      <c r="Z69" s="59" t="n">
        <v>28695.00097011668</v>
      </c>
      <c r="AA69" s="59" t="n">
        <v>28695.00097011668</v>
      </c>
      <c r="AB69" s="59" t="n">
        <v>28695.00097011668</v>
      </c>
      <c r="AC69" s="59" t="n">
        <v>28695.00097011668</v>
      </c>
      <c r="AD69" s="59" t="n">
        <v>28695.00097011668</v>
      </c>
      <c r="AE69" s="59" t="n">
        <v>28695.00097011668</v>
      </c>
      <c r="AF69" s="59" t="n">
        <v>28695.00097011668</v>
      </c>
      <c r="AG69" s="59" t="n">
        <v>28695.00097011668</v>
      </c>
      <c r="AH69" s="59" t="n">
        <v>28695.00097011668</v>
      </c>
      <c r="AI69" s="59" t="n">
        <v>28695.00097011668</v>
      </c>
      <c r="AJ69" s="59" t="n">
        <v>28695.00097011668</v>
      </c>
      <c r="AK69" s="59" t="n">
        <v>28695.00097011668</v>
      </c>
    </row>
    <row r="70">
      <c r="A70" t="inlineStr">
        <is>
          <t>R11</t>
        </is>
      </c>
      <c r="B70" t="inlineStr">
        <is>
          <t>Camión pesado</t>
        </is>
      </c>
      <c r="C70" t="inlineStr">
        <is>
          <t>km/año</t>
        </is>
      </c>
      <c r="D70" s="59" t="n">
        <v>175348.8337293473</v>
      </c>
      <c r="E70" s="59" t="n">
        <v>175348.8337293473</v>
      </c>
      <c r="F70" s="59" t="n">
        <v>175348.8337293473</v>
      </c>
      <c r="G70" s="59" t="n">
        <v>175348.8337293473</v>
      </c>
      <c r="H70" s="59" t="n">
        <v>175348.8337293473</v>
      </c>
      <c r="I70" s="59" t="n">
        <v>175348.8337293473</v>
      </c>
      <c r="J70" s="59" t="n">
        <v>175348.8337293473</v>
      </c>
      <c r="K70" s="59" t="n">
        <v>175348.8337293473</v>
      </c>
      <c r="L70" s="59" t="n">
        <v>175348.8337293473</v>
      </c>
      <c r="M70" s="59" t="n">
        <v>175348.8337293473</v>
      </c>
      <c r="N70" s="59" t="n">
        <v>175348.8337293473</v>
      </c>
      <c r="O70" s="59" t="n">
        <v>175348.8337293473</v>
      </c>
      <c r="P70" s="59" t="n">
        <v>175348.8337293473</v>
      </c>
      <c r="Q70" s="59" t="n">
        <v>175348.8337293473</v>
      </c>
      <c r="R70" s="59" t="n">
        <v>175348.8337293473</v>
      </c>
      <c r="S70" s="59" t="n">
        <v>175348.8337293473</v>
      </c>
      <c r="T70" s="59" t="n">
        <v>175348.8337293473</v>
      </c>
      <c r="U70" s="59" t="n">
        <v>175348.8337293473</v>
      </c>
      <c r="V70" s="59" t="n">
        <v>175348.8337293473</v>
      </c>
      <c r="W70" s="59" t="n">
        <v>175348.8337293473</v>
      </c>
      <c r="X70" s="59" t="n">
        <v>175348.8337293473</v>
      </c>
      <c r="Y70" s="59" t="n">
        <v>175348.8337293473</v>
      </c>
      <c r="Z70" s="59" t="n">
        <v>175348.8337293473</v>
      </c>
      <c r="AA70" s="59" t="n">
        <v>175348.8337293473</v>
      </c>
      <c r="AB70" s="59" t="n">
        <v>175348.8337293473</v>
      </c>
      <c r="AC70" s="59" t="n">
        <v>175348.8337293473</v>
      </c>
      <c r="AD70" s="59" t="n">
        <v>175348.8337293473</v>
      </c>
      <c r="AE70" s="59" t="n">
        <v>175348.8337293473</v>
      </c>
      <c r="AF70" s="59" t="n">
        <v>175348.8337293473</v>
      </c>
      <c r="AG70" s="59" t="n">
        <v>175348.8337293473</v>
      </c>
      <c r="AH70" s="59" t="n">
        <v>175348.8337293473</v>
      </c>
      <c r="AI70" s="59" t="n">
        <v>175348.8337293473</v>
      </c>
      <c r="AJ70" s="59" t="n">
        <v>175348.8337293473</v>
      </c>
      <c r="AK70" s="59" t="n">
        <v>175348.8337293473</v>
      </c>
    </row>
    <row r="71">
      <c r="A71" t="inlineStr">
        <is>
          <t>R11</t>
        </is>
      </c>
      <c r="B71" t="inlineStr">
        <is>
          <t>Ferroviario</t>
        </is>
      </c>
      <c r="C71" t="inlineStr">
        <is>
          <t>km/año</t>
        </is>
      </c>
      <c r="D71" s="59" t="n">
        <v>0</v>
      </c>
      <c r="E71" s="59" t="n">
        <v>0</v>
      </c>
      <c r="F71" s="59" t="n">
        <v>0</v>
      </c>
      <c r="G71" s="59" t="n">
        <v>0</v>
      </c>
      <c r="H71" s="59" t="n">
        <v>0</v>
      </c>
      <c r="I71" s="59" t="n">
        <v>0</v>
      </c>
      <c r="J71" s="59" t="n">
        <v>0</v>
      </c>
      <c r="K71" s="59" t="n">
        <v>0</v>
      </c>
      <c r="L71" s="59" t="n">
        <v>0</v>
      </c>
      <c r="M71" s="59" t="n">
        <v>0</v>
      </c>
      <c r="N71" s="59" t="n">
        <v>0</v>
      </c>
      <c r="O71" s="59" t="n">
        <v>0</v>
      </c>
      <c r="P71" s="59" t="n">
        <v>0</v>
      </c>
      <c r="Q71" s="59" t="n">
        <v>0</v>
      </c>
      <c r="R71" s="59" t="n">
        <v>0</v>
      </c>
      <c r="S71" s="59" t="n">
        <v>0</v>
      </c>
      <c r="T71" s="59" t="n">
        <v>0</v>
      </c>
      <c r="U71" s="59" t="n">
        <v>0</v>
      </c>
      <c r="V71" s="59" t="n">
        <v>0</v>
      </c>
      <c r="W71" s="59" t="n">
        <v>0</v>
      </c>
      <c r="X71" s="59" t="n">
        <v>0</v>
      </c>
      <c r="Y71" s="59" t="n">
        <v>0</v>
      </c>
      <c r="Z71" s="59" t="n">
        <v>0</v>
      </c>
      <c r="AA71" s="59" t="n">
        <v>0</v>
      </c>
      <c r="AB71" s="59" t="n">
        <v>0</v>
      </c>
      <c r="AC71" s="59" t="n">
        <v>0</v>
      </c>
      <c r="AD71" s="59" t="n">
        <v>0</v>
      </c>
      <c r="AE71" s="59" t="n">
        <v>0</v>
      </c>
      <c r="AF71" s="59" t="n">
        <v>0</v>
      </c>
      <c r="AG71" s="59" t="n">
        <v>0</v>
      </c>
      <c r="AH71" s="59" t="n">
        <v>0</v>
      </c>
      <c r="AI71" s="59" t="n">
        <v>0</v>
      </c>
      <c r="AJ71" s="59" t="n">
        <v>0</v>
      </c>
      <c r="AK71" s="59" t="n">
        <v>0</v>
      </c>
    </row>
    <row r="72">
      <c r="A72" t="inlineStr">
        <is>
          <t>R11</t>
        </is>
      </c>
      <c r="B72" t="inlineStr">
        <is>
          <t>Aéreo</t>
        </is>
      </c>
      <c r="C72" t="inlineStr">
        <is>
          <t>km/año</t>
        </is>
      </c>
      <c r="D72" s="59" t="n">
        <v>0</v>
      </c>
      <c r="E72" s="59" t="n">
        <v>0</v>
      </c>
      <c r="F72" s="59" t="n">
        <v>0</v>
      </c>
      <c r="G72" s="59" t="n">
        <v>0</v>
      </c>
      <c r="H72" s="59" t="n">
        <v>0</v>
      </c>
      <c r="I72" s="59" t="n">
        <v>0</v>
      </c>
      <c r="J72" s="59" t="n">
        <v>0</v>
      </c>
      <c r="K72" s="59" t="n">
        <v>0</v>
      </c>
      <c r="L72" s="59" t="n">
        <v>0</v>
      </c>
      <c r="M72" s="59" t="n">
        <v>0</v>
      </c>
      <c r="N72" s="59" t="n">
        <v>0</v>
      </c>
      <c r="O72" s="59" t="n">
        <v>0</v>
      </c>
      <c r="P72" s="59" t="n">
        <v>0</v>
      </c>
      <c r="Q72" s="59" t="n">
        <v>0</v>
      </c>
      <c r="R72" s="59" t="n">
        <v>0</v>
      </c>
      <c r="S72" s="59" t="n">
        <v>0</v>
      </c>
      <c r="T72" s="59" t="n">
        <v>0</v>
      </c>
      <c r="U72" s="59" t="n">
        <v>0</v>
      </c>
      <c r="V72" s="59" t="n">
        <v>0</v>
      </c>
      <c r="W72" s="59" t="n">
        <v>0</v>
      </c>
      <c r="X72" s="59" t="n">
        <v>0</v>
      </c>
      <c r="Y72" s="59" t="n">
        <v>0</v>
      </c>
      <c r="Z72" s="59" t="n">
        <v>0</v>
      </c>
      <c r="AA72" s="59" t="n">
        <v>0</v>
      </c>
      <c r="AB72" s="59" t="n">
        <v>0</v>
      </c>
      <c r="AC72" s="59" t="n">
        <v>0</v>
      </c>
      <c r="AD72" s="59" t="n">
        <v>0</v>
      </c>
      <c r="AE72" s="59" t="n">
        <v>0</v>
      </c>
      <c r="AF72" s="59" t="n">
        <v>0</v>
      </c>
      <c r="AG72" s="59" t="n">
        <v>0</v>
      </c>
      <c r="AH72" s="59" t="n">
        <v>0</v>
      </c>
      <c r="AI72" s="59" t="n">
        <v>0</v>
      </c>
      <c r="AJ72" s="59" t="n">
        <v>0</v>
      </c>
      <c r="AK72" s="59" t="n">
        <v>0</v>
      </c>
    </row>
    <row r="73">
      <c r="A73" t="inlineStr">
        <is>
          <t>R11</t>
        </is>
      </c>
      <c r="B73" t="inlineStr">
        <is>
          <t>Marítimo</t>
        </is>
      </c>
      <c r="C73" t="inlineStr">
        <is>
          <t>km/año</t>
        </is>
      </c>
      <c r="D73" s="59" t="n">
        <v>0</v>
      </c>
      <c r="E73" s="59" t="n">
        <v>0</v>
      </c>
      <c r="F73" s="59" t="n">
        <v>0</v>
      </c>
      <c r="G73" s="59" t="n">
        <v>0</v>
      </c>
      <c r="H73" s="59" t="n">
        <v>0</v>
      </c>
      <c r="I73" s="59" t="n">
        <v>0</v>
      </c>
      <c r="J73" s="59" t="n">
        <v>0</v>
      </c>
      <c r="K73" s="59" t="n">
        <v>0</v>
      </c>
      <c r="L73" s="59" t="n">
        <v>0</v>
      </c>
      <c r="M73" s="59" t="n">
        <v>0</v>
      </c>
      <c r="N73" s="59" t="n">
        <v>0</v>
      </c>
      <c r="O73" s="59" t="n">
        <v>0</v>
      </c>
      <c r="P73" s="59" t="n">
        <v>0</v>
      </c>
      <c r="Q73" s="59" t="n">
        <v>0</v>
      </c>
      <c r="R73" s="59" t="n">
        <v>0</v>
      </c>
      <c r="S73" s="59" t="n">
        <v>0</v>
      </c>
      <c r="T73" s="59" t="n">
        <v>0</v>
      </c>
      <c r="U73" s="59" t="n">
        <v>0</v>
      </c>
      <c r="V73" s="59" t="n">
        <v>0</v>
      </c>
      <c r="W73" s="59" t="n">
        <v>0</v>
      </c>
      <c r="X73" s="59" t="n">
        <v>0</v>
      </c>
      <c r="Y73" s="59" t="n">
        <v>0</v>
      </c>
      <c r="Z73" s="59" t="n">
        <v>0</v>
      </c>
      <c r="AA73" s="59" t="n">
        <v>0</v>
      </c>
      <c r="AB73" s="59" t="n">
        <v>0</v>
      </c>
      <c r="AC73" s="59" t="n">
        <v>0</v>
      </c>
      <c r="AD73" s="59" t="n">
        <v>0</v>
      </c>
      <c r="AE73" s="59" t="n">
        <v>0</v>
      </c>
      <c r="AF73" s="59" t="n">
        <v>0</v>
      </c>
      <c r="AG73" s="59" t="n">
        <v>0</v>
      </c>
      <c r="AH73" s="59" t="n">
        <v>0</v>
      </c>
      <c r="AI73" s="59" t="n">
        <v>0</v>
      </c>
      <c r="AJ73" s="59" t="n">
        <v>0</v>
      </c>
      <c r="AK73" s="59" t="n">
        <v>0</v>
      </c>
    </row>
    <row r="74">
      <c r="A74" t="inlineStr">
        <is>
          <t>R12</t>
        </is>
      </c>
      <c r="B74" t="inlineStr">
        <is>
          <t>Camión liviano</t>
        </is>
      </c>
      <c r="C74" t="inlineStr">
        <is>
          <t>km/año</t>
        </is>
      </c>
      <c r="D74" s="59" t="n">
        <v>23838.90766185948</v>
      </c>
      <c r="E74" s="59" t="n">
        <v>23838.90766185948</v>
      </c>
      <c r="F74" s="59" t="n">
        <v>23838.90766185948</v>
      </c>
      <c r="G74" s="59" t="n">
        <v>23838.90766185948</v>
      </c>
      <c r="H74" s="59" t="n">
        <v>23838.90766185948</v>
      </c>
      <c r="I74" s="59" t="n">
        <v>23838.90766185948</v>
      </c>
      <c r="J74" s="59" t="n">
        <v>23838.90766185948</v>
      </c>
      <c r="K74" s="59" t="n">
        <v>23838.90766185948</v>
      </c>
      <c r="L74" s="59" t="n">
        <v>23838.90766185948</v>
      </c>
      <c r="M74" s="59" t="n">
        <v>23838.90766185948</v>
      </c>
      <c r="N74" s="59" t="n">
        <v>23838.90766185948</v>
      </c>
      <c r="O74" s="59" t="n">
        <v>23838.90766185948</v>
      </c>
      <c r="P74" s="59" t="n">
        <v>23838.90766185948</v>
      </c>
      <c r="Q74" s="59" t="n">
        <v>23838.90766185948</v>
      </c>
      <c r="R74" s="59" t="n">
        <v>23838.90766185948</v>
      </c>
      <c r="S74" s="59" t="n">
        <v>23838.90766185948</v>
      </c>
      <c r="T74" s="59" t="n">
        <v>23838.90766185948</v>
      </c>
      <c r="U74" s="59" t="n">
        <v>23838.90766185948</v>
      </c>
      <c r="V74" s="59" t="n">
        <v>23838.90766185948</v>
      </c>
      <c r="W74" s="59" t="n">
        <v>23838.90766185948</v>
      </c>
      <c r="X74" s="59" t="n">
        <v>23838.90766185948</v>
      </c>
      <c r="Y74" s="59" t="n">
        <v>23838.90766185948</v>
      </c>
      <c r="Z74" s="59" t="n">
        <v>23838.90766185948</v>
      </c>
      <c r="AA74" s="59" t="n">
        <v>23838.90766185948</v>
      </c>
      <c r="AB74" s="59" t="n">
        <v>23838.90766185948</v>
      </c>
      <c r="AC74" s="59" t="n">
        <v>23838.90766185948</v>
      </c>
      <c r="AD74" s="59" t="n">
        <v>23838.90766185948</v>
      </c>
      <c r="AE74" s="59" t="n">
        <v>23838.90766185948</v>
      </c>
      <c r="AF74" s="59" t="n">
        <v>23838.90766185948</v>
      </c>
      <c r="AG74" s="59" t="n">
        <v>23838.90766185948</v>
      </c>
      <c r="AH74" s="59" t="n">
        <v>23838.90766185948</v>
      </c>
      <c r="AI74" s="59" t="n">
        <v>23838.90766185948</v>
      </c>
      <c r="AJ74" s="59" t="n">
        <v>23838.90766185948</v>
      </c>
      <c r="AK74" s="59" t="n">
        <v>23838.90766185948</v>
      </c>
    </row>
    <row r="75">
      <c r="A75" t="inlineStr">
        <is>
          <t>R12</t>
        </is>
      </c>
      <c r="B75" t="inlineStr">
        <is>
          <t>Camión mediano</t>
        </is>
      </c>
      <c r="C75" t="inlineStr">
        <is>
          <t>km/año</t>
        </is>
      </c>
      <c r="D75" s="59" t="n">
        <v>23838.90766185948</v>
      </c>
      <c r="E75" s="59" t="n">
        <v>23838.90766185948</v>
      </c>
      <c r="F75" s="59" t="n">
        <v>23838.90766185948</v>
      </c>
      <c r="G75" s="59" t="n">
        <v>23838.90766185948</v>
      </c>
      <c r="H75" s="59" t="n">
        <v>23838.90766185948</v>
      </c>
      <c r="I75" s="59" t="n">
        <v>23838.90766185948</v>
      </c>
      <c r="J75" s="59" t="n">
        <v>23838.90766185948</v>
      </c>
      <c r="K75" s="59" t="n">
        <v>23838.90766185948</v>
      </c>
      <c r="L75" s="59" t="n">
        <v>23838.90766185948</v>
      </c>
      <c r="M75" s="59" t="n">
        <v>23838.90766185948</v>
      </c>
      <c r="N75" s="59" t="n">
        <v>23838.90766185948</v>
      </c>
      <c r="O75" s="59" t="n">
        <v>23838.90766185948</v>
      </c>
      <c r="P75" s="59" t="n">
        <v>23838.90766185948</v>
      </c>
      <c r="Q75" s="59" t="n">
        <v>23838.90766185948</v>
      </c>
      <c r="R75" s="59" t="n">
        <v>23838.90766185948</v>
      </c>
      <c r="S75" s="59" t="n">
        <v>23838.90766185948</v>
      </c>
      <c r="T75" s="59" t="n">
        <v>23838.90766185948</v>
      </c>
      <c r="U75" s="59" t="n">
        <v>23838.90766185948</v>
      </c>
      <c r="V75" s="59" t="n">
        <v>23838.90766185948</v>
      </c>
      <c r="W75" s="59" t="n">
        <v>23838.90766185948</v>
      </c>
      <c r="X75" s="59" t="n">
        <v>23838.90766185948</v>
      </c>
      <c r="Y75" s="59" t="n">
        <v>23838.90766185948</v>
      </c>
      <c r="Z75" s="59" t="n">
        <v>23838.90766185948</v>
      </c>
      <c r="AA75" s="59" t="n">
        <v>23838.90766185948</v>
      </c>
      <c r="AB75" s="59" t="n">
        <v>23838.90766185948</v>
      </c>
      <c r="AC75" s="59" t="n">
        <v>23838.90766185948</v>
      </c>
      <c r="AD75" s="59" t="n">
        <v>23838.90766185948</v>
      </c>
      <c r="AE75" s="59" t="n">
        <v>23838.90766185948</v>
      </c>
      <c r="AF75" s="59" t="n">
        <v>23838.90766185948</v>
      </c>
      <c r="AG75" s="59" t="n">
        <v>23838.90766185948</v>
      </c>
      <c r="AH75" s="59" t="n">
        <v>23838.90766185948</v>
      </c>
      <c r="AI75" s="59" t="n">
        <v>23838.90766185948</v>
      </c>
      <c r="AJ75" s="59" t="n">
        <v>23838.90766185948</v>
      </c>
      <c r="AK75" s="59" t="n">
        <v>23838.90766185948</v>
      </c>
    </row>
    <row r="76">
      <c r="A76" t="inlineStr">
        <is>
          <t>R12</t>
        </is>
      </c>
      <c r="B76" t="inlineStr">
        <is>
          <t>Camión pesado</t>
        </is>
      </c>
      <c r="C76" t="inlineStr">
        <is>
          <t>km/año</t>
        </is>
      </c>
      <c r="D76" s="59" t="n">
        <v>63294.70857020235</v>
      </c>
      <c r="E76" s="59" t="n">
        <v>63294.70857020235</v>
      </c>
      <c r="F76" s="59" t="n">
        <v>63294.70857020235</v>
      </c>
      <c r="G76" s="59" t="n">
        <v>63294.70857020235</v>
      </c>
      <c r="H76" s="59" t="n">
        <v>63294.70857020235</v>
      </c>
      <c r="I76" s="59" t="n">
        <v>63294.70857020235</v>
      </c>
      <c r="J76" s="59" t="n">
        <v>63294.70857020235</v>
      </c>
      <c r="K76" s="59" t="n">
        <v>63294.70857020235</v>
      </c>
      <c r="L76" s="59" t="n">
        <v>63294.70857020235</v>
      </c>
      <c r="M76" s="59" t="n">
        <v>63294.70857020235</v>
      </c>
      <c r="N76" s="59" t="n">
        <v>63294.70857020235</v>
      </c>
      <c r="O76" s="59" t="n">
        <v>63294.70857020235</v>
      </c>
      <c r="P76" s="59" t="n">
        <v>63294.70857020235</v>
      </c>
      <c r="Q76" s="59" t="n">
        <v>63294.70857020235</v>
      </c>
      <c r="R76" s="59" t="n">
        <v>63294.70857020235</v>
      </c>
      <c r="S76" s="59" t="n">
        <v>63294.70857020235</v>
      </c>
      <c r="T76" s="59" t="n">
        <v>63294.70857020235</v>
      </c>
      <c r="U76" s="59" t="n">
        <v>63294.70857020235</v>
      </c>
      <c r="V76" s="59" t="n">
        <v>63294.70857020235</v>
      </c>
      <c r="W76" s="59" t="n">
        <v>63294.70857020235</v>
      </c>
      <c r="X76" s="59" t="n">
        <v>63294.70857020235</v>
      </c>
      <c r="Y76" s="59" t="n">
        <v>63294.70857020235</v>
      </c>
      <c r="Z76" s="59" t="n">
        <v>63294.70857020235</v>
      </c>
      <c r="AA76" s="59" t="n">
        <v>63294.70857020235</v>
      </c>
      <c r="AB76" s="59" t="n">
        <v>63294.70857020235</v>
      </c>
      <c r="AC76" s="59" t="n">
        <v>63294.70857020235</v>
      </c>
      <c r="AD76" s="59" t="n">
        <v>63294.70857020235</v>
      </c>
      <c r="AE76" s="59" t="n">
        <v>63294.70857020235</v>
      </c>
      <c r="AF76" s="59" t="n">
        <v>63294.70857020235</v>
      </c>
      <c r="AG76" s="59" t="n">
        <v>63294.70857020235</v>
      </c>
      <c r="AH76" s="59" t="n">
        <v>63294.70857020235</v>
      </c>
      <c r="AI76" s="59" t="n">
        <v>63294.70857020235</v>
      </c>
      <c r="AJ76" s="59" t="n">
        <v>63294.70857020235</v>
      </c>
      <c r="AK76" s="59" t="n">
        <v>63294.70857020235</v>
      </c>
    </row>
    <row r="77">
      <c r="A77" t="inlineStr">
        <is>
          <t>R12</t>
        </is>
      </c>
      <c r="B77" t="inlineStr">
        <is>
          <t>Ferroviario</t>
        </is>
      </c>
      <c r="C77" t="inlineStr">
        <is>
          <t>km/año</t>
        </is>
      </c>
      <c r="D77" s="59" t="n">
        <v>0</v>
      </c>
      <c r="E77" s="59" t="n">
        <v>0</v>
      </c>
      <c r="F77" s="59" t="n">
        <v>0</v>
      </c>
      <c r="G77" s="59" t="n">
        <v>0</v>
      </c>
      <c r="H77" s="59" t="n">
        <v>0</v>
      </c>
      <c r="I77" s="59" t="n">
        <v>0</v>
      </c>
      <c r="J77" s="59" t="n">
        <v>0</v>
      </c>
      <c r="K77" s="59" t="n">
        <v>0</v>
      </c>
      <c r="L77" s="59" t="n">
        <v>0</v>
      </c>
      <c r="M77" s="59" t="n">
        <v>0</v>
      </c>
      <c r="N77" s="59" t="n">
        <v>0</v>
      </c>
      <c r="O77" s="59" t="n">
        <v>0</v>
      </c>
      <c r="P77" s="59" t="n">
        <v>0</v>
      </c>
      <c r="Q77" s="59" t="n">
        <v>0</v>
      </c>
      <c r="R77" s="59" t="n">
        <v>0</v>
      </c>
      <c r="S77" s="59" t="n">
        <v>0</v>
      </c>
      <c r="T77" s="59" t="n">
        <v>0</v>
      </c>
      <c r="U77" s="59" t="n">
        <v>0</v>
      </c>
      <c r="V77" s="59" t="n">
        <v>0</v>
      </c>
      <c r="W77" s="59" t="n">
        <v>0</v>
      </c>
      <c r="X77" s="59" t="n">
        <v>0</v>
      </c>
      <c r="Y77" s="59" t="n">
        <v>0</v>
      </c>
      <c r="Z77" s="59" t="n">
        <v>0</v>
      </c>
      <c r="AA77" s="59" t="n">
        <v>0</v>
      </c>
      <c r="AB77" s="59" t="n">
        <v>0</v>
      </c>
      <c r="AC77" s="59" t="n">
        <v>0</v>
      </c>
      <c r="AD77" s="59" t="n">
        <v>0</v>
      </c>
      <c r="AE77" s="59" t="n">
        <v>0</v>
      </c>
      <c r="AF77" s="59" t="n">
        <v>0</v>
      </c>
      <c r="AG77" s="59" t="n">
        <v>0</v>
      </c>
      <c r="AH77" s="59" t="n">
        <v>0</v>
      </c>
      <c r="AI77" s="59" t="n">
        <v>0</v>
      </c>
      <c r="AJ77" s="59" t="n">
        <v>0</v>
      </c>
      <c r="AK77" s="59" t="n">
        <v>0</v>
      </c>
    </row>
    <row r="78">
      <c r="A78" t="inlineStr">
        <is>
          <t>R12</t>
        </is>
      </c>
      <c r="B78" t="inlineStr">
        <is>
          <t>Aéreo</t>
        </is>
      </c>
      <c r="C78" t="inlineStr">
        <is>
          <t>km/año</t>
        </is>
      </c>
      <c r="D78" s="59" t="n">
        <v>0</v>
      </c>
      <c r="E78" s="59" t="n">
        <v>0</v>
      </c>
      <c r="F78" s="59" t="n">
        <v>0</v>
      </c>
      <c r="G78" s="59" t="n">
        <v>0</v>
      </c>
      <c r="H78" s="59" t="n">
        <v>0</v>
      </c>
      <c r="I78" s="59" t="n">
        <v>0</v>
      </c>
      <c r="J78" s="59" t="n">
        <v>0</v>
      </c>
      <c r="K78" s="59" t="n">
        <v>0</v>
      </c>
      <c r="L78" s="59" t="n">
        <v>0</v>
      </c>
      <c r="M78" s="59" t="n">
        <v>0</v>
      </c>
      <c r="N78" s="59" t="n">
        <v>0</v>
      </c>
      <c r="O78" s="59" t="n">
        <v>0</v>
      </c>
      <c r="P78" s="59" t="n">
        <v>0</v>
      </c>
      <c r="Q78" s="59" t="n">
        <v>0</v>
      </c>
      <c r="R78" s="59" t="n">
        <v>0</v>
      </c>
      <c r="S78" s="59" t="n">
        <v>0</v>
      </c>
      <c r="T78" s="59" t="n">
        <v>0</v>
      </c>
      <c r="U78" s="59" t="n">
        <v>0</v>
      </c>
      <c r="V78" s="59" t="n">
        <v>0</v>
      </c>
      <c r="W78" s="59" t="n">
        <v>0</v>
      </c>
      <c r="X78" s="59" t="n">
        <v>0</v>
      </c>
      <c r="Y78" s="59" t="n">
        <v>0</v>
      </c>
      <c r="Z78" s="59" t="n">
        <v>0</v>
      </c>
      <c r="AA78" s="59" t="n">
        <v>0</v>
      </c>
      <c r="AB78" s="59" t="n">
        <v>0</v>
      </c>
      <c r="AC78" s="59" t="n">
        <v>0</v>
      </c>
      <c r="AD78" s="59" t="n">
        <v>0</v>
      </c>
      <c r="AE78" s="59" t="n">
        <v>0</v>
      </c>
      <c r="AF78" s="59" t="n">
        <v>0</v>
      </c>
      <c r="AG78" s="59" t="n">
        <v>0</v>
      </c>
      <c r="AH78" s="59" t="n">
        <v>0</v>
      </c>
      <c r="AI78" s="59" t="n">
        <v>0</v>
      </c>
      <c r="AJ78" s="59" t="n">
        <v>0</v>
      </c>
      <c r="AK78" s="59" t="n">
        <v>0</v>
      </c>
    </row>
    <row r="79">
      <c r="A79" t="inlineStr">
        <is>
          <t>R12</t>
        </is>
      </c>
      <c r="B79" t="inlineStr">
        <is>
          <t>Marítimo</t>
        </is>
      </c>
      <c r="C79" t="inlineStr">
        <is>
          <t>km/año</t>
        </is>
      </c>
      <c r="D79" s="59" t="n">
        <v>0</v>
      </c>
      <c r="E79" s="59" t="n">
        <v>0</v>
      </c>
      <c r="F79" s="59" t="n">
        <v>0</v>
      </c>
      <c r="G79" s="59" t="n">
        <v>0</v>
      </c>
      <c r="H79" s="59" t="n">
        <v>0</v>
      </c>
      <c r="I79" s="59" t="n">
        <v>0</v>
      </c>
      <c r="J79" s="59" t="n">
        <v>0</v>
      </c>
      <c r="K79" s="59" t="n">
        <v>0</v>
      </c>
      <c r="L79" s="59" t="n">
        <v>0</v>
      </c>
      <c r="M79" s="59" t="n">
        <v>0</v>
      </c>
      <c r="N79" s="59" t="n">
        <v>0</v>
      </c>
      <c r="O79" s="59" t="n">
        <v>0</v>
      </c>
      <c r="P79" s="59" t="n">
        <v>0</v>
      </c>
      <c r="Q79" s="59" t="n">
        <v>0</v>
      </c>
      <c r="R79" s="59" t="n">
        <v>0</v>
      </c>
      <c r="S79" s="59" t="n">
        <v>0</v>
      </c>
      <c r="T79" s="59" t="n">
        <v>0</v>
      </c>
      <c r="U79" s="59" t="n">
        <v>0</v>
      </c>
      <c r="V79" s="59" t="n">
        <v>0</v>
      </c>
      <c r="W79" s="59" t="n">
        <v>0</v>
      </c>
      <c r="X79" s="59" t="n">
        <v>0</v>
      </c>
      <c r="Y79" s="59" t="n">
        <v>0</v>
      </c>
      <c r="Z79" s="59" t="n">
        <v>0</v>
      </c>
      <c r="AA79" s="59" t="n">
        <v>0</v>
      </c>
      <c r="AB79" s="59" t="n">
        <v>0</v>
      </c>
      <c r="AC79" s="59" t="n">
        <v>0</v>
      </c>
      <c r="AD79" s="59" t="n">
        <v>0</v>
      </c>
      <c r="AE79" s="59" t="n">
        <v>0</v>
      </c>
      <c r="AF79" s="59" t="n">
        <v>0</v>
      </c>
      <c r="AG79" s="59" t="n">
        <v>0</v>
      </c>
      <c r="AH79" s="59" t="n">
        <v>0</v>
      </c>
      <c r="AI79" s="59" t="n">
        <v>0</v>
      </c>
      <c r="AJ79" s="59" t="n">
        <v>0</v>
      </c>
      <c r="AK79" s="59" t="n">
        <v>0</v>
      </c>
    </row>
    <row r="80">
      <c r="A80" t="inlineStr">
        <is>
          <t>R14</t>
        </is>
      </c>
      <c r="B80" t="inlineStr">
        <is>
          <t>Camión liviano</t>
        </is>
      </c>
      <c r="C80" t="inlineStr">
        <is>
          <t>km/año</t>
        </is>
      </c>
      <c r="D80" s="59" t="n">
        <v>41457.71350781019</v>
      </c>
      <c r="E80" s="59" t="n">
        <v>41457.71350781019</v>
      </c>
      <c r="F80" s="59" t="n">
        <v>41457.71350781019</v>
      </c>
      <c r="G80" s="59" t="n">
        <v>41457.71350781019</v>
      </c>
      <c r="H80" s="59" t="n">
        <v>41457.71350781019</v>
      </c>
      <c r="I80" s="59" t="n">
        <v>41457.71350781019</v>
      </c>
      <c r="J80" s="59" t="n">
        <v>41457.71350781019</v>
      </c>
      <c r="K80" s="59" t="n">
        <v>41457.71350781019</v>
      </c>
      <c r="L80" s="59" t="n">
        <v>41457.71350781019</v>
      </c>
      <c r="M80" s="59" t="n">
        <v>41457.71350781019</v>
      </c>
      <c r="N80" s="59" t="n">
        <v>41457.71350781019</v>
      </c>
      <c r="O80" s="59" t="n">
        <v>41457.71350781019</v>
      </c>
      <c r="P80" s="59" t="n">
        <v>41457.71350781019</v>
      </c>
      <c r="Q80" s="59" t="n">
        <v>41457.71350781019</v>
      </c>
      <c r="R80" s="59" t="n">
        <v>41457.71350781019</v>
      </c>
      <c r="S80" s="59" t="n">
        <v>41457.71350781019</v>
      </c>
      <c r="T80" s="59" t="n">
        <v>41457.71350781019</v>
      </c>
      <c r="U80" s="59" t="n">
        <v>41457.71350781019</v>
      </c>
      <c r="V80" s="59" t="n">
        <v>41457.71350781019</v>
      </c>
      <c r="W80" s="59" t="n">
        <v>41457.71350781019</v>
      </c>
      <c r="X80" s="59" t="n">
        <v>41457.71350781019</v>
      </c>
      <c r="Y80" s="59" t="n">
        <v>41457.71350781019</v>
      </c>
      <c r="Z80" s="59" t="n">
        <v>41457.71350781019</v>
      </c>
      <c r="AA80" s="59" t="n">
        <v>41457.71350781019</v>
      </c>
      <c r="AB80" s="59" t="n">
        <v>41457.71350781019</v>
      </c>
      <c r="AC80" s="59" t="n">
        <v>41457.71350781019</v>
      </c>
      <c r="AD80" s="59" t="n">
        <v>41457.71350781019</v>
      </c>
      <c r="AE80" s="59" t="n">
        <v>41457.71350781019</v>
      </c>
      <c r="AF80" s="59" t="n">
        <v>41457.71350781019</v>
      </c>
      <c r="AG80" s="59" t="n">
        <v>41457.71350781019</v>
      </c>
      <c r="AH80" s="59" t="n">
        <v>41457.71350781019</v>
      </c>
      <c r="AI80" s="59" t="n">
        <v>41457.71350781019</v>
      </c>
      <c r="AJ80" s="59" t="n">
        <v>41457.71350781019</v>
      </c>
      <c r="AK80" s="59" t="n">
        <v>41457.71350781019</v>
      </c>
    </row>
    <row r="81">
      <c r="A81" t="inlineStr">
        <is>
          <t>R14</t>
        </is>
      </c>
      <c r="B81" t="inlineStr">
        <is>
          <t>Camión mediano</t>
        </is>
      </c>
      <c r="C81" t="inlineStr">
        <is>
          <t>km/año</t>
        </is>
      </c>
      <c r="D81" s="59" t="n">
        <v>41457.71350781019</v>
      </c>
      <c r="E81" s="59" t="n">
        <v>41457.71350781019</v>
      </c>
      <c r="F81" s="59" t="n">
        <v>41457.71350781019</v>
      </c>
      <c r="G81" s="59" t="n">
        <v>41457.71350781019</v>
      </c>
      <c r="H81" s="59" t="n">
        <v>41457.71350781019</v>
      </c>
      <c r="I81" s="59" t="n">
        <v>41457.71350781019</v>
      </c>
      <c r="J81" s="59" t="n">
        <v>41457.71350781019</v>
      </c>
      <c r="K81" s="59" t="n">
        <v>41457.71350781019</v>
      </c>
      <c r="L81" s="59" t="n">
        <v>41457.71350781019</v>
      </c>
      <c r="M81" s="59" t="n">
        <v>41457.71350781019</v>
      </c>
      <c r="N81" s="59" t="n">
        <v>41457.71350781019</v>
      </c>
      <c r="O81" s="59" t="n">
        <v>41457.71350781019</v>
      </c>
      <c r="P81" s="59" t="n">
        <v>41457.71350781019</v>
      </c>
      <c r="Q81" s="59" t="n">
        <v>41457.71350781019</v>
      </c>
      <c r="R81" s="59" t="n">
        <v>41457.71350781019</v>
      </c>
      <c r="S81" s="59" t="n">
        <v>41457.71350781019</v>
      </c>
      <c r="T81" s="59" t="n">
        <v>41457.71350781019</v>
      </c>
      <c r="U81" s="59" t="n">
        <v>41457.71350781019</v>
      </c>
      <c r="V81" s="59" t="n">
        <v>41457.71350781019</v>
      </c>
      <c r="W81" s="59" t="n">
        <v>41457.71350781019</v>
      </c>
      <c r="X81" s="59" t="n">
        <v>41457.71350781019</v>
      </c>
      <c r="Y81" s="59" t="n">
        <v>41457.71350781019</v>
      </c>
      <c r="Z81" s="59" t="n">
        <v>41457.71350781019</v>
      </c>
      <c r="AA81" s="59" t="n">
        <v>41457.71350781019</v>
      </c>
      <c r="AB81" s="59" t="n">
        <v>41457.71350781019</v>
      </c>
      <c r="AC81" s="59" t="n">
        <v>41457.71350781019</v>
      </c>
      <c r="AD81" s="59" t="n">
        <v>41457.71350781019</v>
      </c>
      <c r="AE81" s="59" t="n">
        <v>41457.71350781019</v>
      </c>
      <c r="AF81" s="59" t="n">
        <v>41457.71350781019</v>
      </c>
      <c r="AG81" s="59" t="n">
        <v>41457.71350781019</v>
      </c>
      <c r="AH81" s="59" t="n">
        <v>41457.71350781019</v>
      </c>
      <c r="AI81" s="59" t="n">
        <v>41457.71350781019</v>
      </c>
      <c r="AJ81" s="59" t="n">
        <v>41457.71350781019</v>
      </c>
      <c r="AK81" s="59" t="n">
        <v>41457.71350781019</v>
      </c>
    </row>
    <row r="82">
      <c r="A82" t="inlineStr">
        <is>
          <t>R14</t>
        </is>
      </c>
      <c r="B82" t="inlineStr">
        <is>
          <t>Camión pesado</t>
        </is>
      </c>
      <c r="C82" t="inlineStr">
        <is>
          <t>km/año</t>
        </is>
      </c>
      <c r="D82" s="59" t="n">
        <v>62086.87604175792</v>
      </c>
      <c r="E82" s="59" t="n">
        <v>62086.87604175792</v>
      </c>
      <c r="F82" s="59" t="n">
        <v>62086.87604175792</v>
      </c>
      <c r="G82" s="59" t="n">
        <v>62086.87604175792</v>
      </c>
      <c r="H82" s="59" t="n">
        <v>62086.87604175792</v>
      </c>
      <c r="I82" s="59" t="n">
        <v>62086.87604175792</v>
      </c>
      <c r="J82" s="59" t="n">
        <v>62086.87604175792</v>
      </c>
      <c r="K82" s="59" t="n">
        <v>62086.87604175792</v>
      </c>
      <c r="L82" s="59" t="n">
        <v>62086.87604175792</v>
      </c>
      <c r="M82" s="59" t="n">
        <v>62086.87604175792</v>
      </c>
      <c r="N82" s="59" t="n">
        <v>62086.87604175792</v>
      </c>
      <c r="O82" s="59" t="n">
        <v>62086.87604175792</v>
      </c>
      <c r="P82" s="59" t="n">
        <v>62086.87604175792</v>
      </c>
      <c r="Q82" s="59" t="n">
        <v>62086.87604175792</v>
      </c>
      <c r="R82" s="59" t="n">
        <v>62086.87604175792</v>
      </c>
      <c r="S82" s="59" t="n">
        <v>62086.87604175792</v>
      </c>
      <c r="T82" s="59" t="n">
        <v>62086.87604175792</v>
      </c>
      <c r="U82" s="59" t="n">
        <v>62086.87604175792</v>
      </c>
      <c r="V82" s="59" t="n">
        <v>62086.87604175792</v>
      </c>
      <c r="W82" s="59" t="n">
        <v>62086.87604175792</v>
      </c>
      <c r="X82" s="59" t="n">
        <v>62086.87604175792</v>
      </c>
      <c r="Y82" s="59" t="n">
        <v>62086.87604175792</v>
      </c>
      <c r="Z82" s="59" t="n">
        <v>62086.87604175792</v>
      </c>
      <c r="AA82" s="59" t="n">
        <v>62086.87604175792</v>
      </c>
      <c r="AB82" s="59" t="n">
        <v>62086.87604175792</v>
      </c>
      <c r="AC82" s="59" t="n">
        <v>62086.87604175792</v>
      </c>
      <c r="AD82" s="59" t="n">
        <v>62086.87604175792</v>
      </c>
      <c r="AE82" s="59" t="n">
        <v>62086.87604175792</v>
      </c>
      <c r="AF82" s="59" t="n">
        <v>62086.87604175792</v>
      </c>
      <c r="AG82" s="59" t="n">
        <v>62086.87604175792</v>
      </c>
      <c r="AH82" s="59" t="n">
        <v>62086.87604175792</v>
      </c>
      <c r="AI82" s="59" t="n">
        <v>62086.87604175792</v>
      </c>
      <c r="AJ82" s="59" t="n">
        <v>62086.87604175792</v>
      </c>
      <c r="AK82" s="59" t="n">
        <v>62086.87604175792</v>
      </c>
    </row>
    <row r="83">
      <c r="A83" t="inlineStr">
        <is>
          <t>R14</t>
        </is>
      </c>
      <c r="B83" t="inlineStr">
        <is>
          <t>Ferroviario</t>
        </is>
      </c>
      <c r="C83" t="inlineStr">
        <is>
          <t>km/año</t>
        </is>
      </c>
      <c r="D83" s="59" t="n">
        <v>0</v>
      </c>
      <c r="E83" s="59" t="n">
        <v>0</v>
      </c>
      <c r="F83" s="59" t="n">
        <v>0</v>
      </c>
      <c r="G83" s="59" t="n">
        <v>0</v>
      </c>
      <c r="H83" s="59" t="n">
        <v>0</v>
      </c>
      <c r="I83" s="59" t="n">
        <v>0</v>
      </c>
      <c r="J83" s="59" t="n">
        <v>0</v>
      </c>
      <c r="K83" s="59" t="n">
        <v>0</v>
      </c>
      <c r="L83" s="59" t="n">
        <v>0</v>
      </c>
      <c r="M83" s="59" t="n">
        <v>0</v>
      </c>
      <c r="N83" s="59" t="n">
        <v>0</v>
      </c>
      <c r="O83" s="59" t="n">
        <v>0</v>
      </c>
      <c r="P83" s="59" t="n">
        <v>0</v>
      </c>
      <c r="Q83" s="59" t="n">
        <v>0</v>
      </c>
      <c r="R83" s="59" t="n">
        <v>0</v>
      </c>
      <c r="S83" s="59" t="n">
        <v>0</v>
      </c>
      <c r="T83" s="59" t="n">
        <v>0</v>
      </c>
      <c r="U83" s="59" t="n">
        <v>0</v>
      </c>
      <c r="V83" s="59" t="n">
        <v>0</v>
      </c>
      <c r="W83" s="59" t="n">
        <v>0</v>
      </c>
      <c r="X83" s="59" t="n">
        <v>0</v>
      </c>
      <c r="Y83" s="59" t="n">
        <v>0</v>
      </c>
      <c r="Z83" s="59" t="n">
        <v>0</v>
      </c>
      <c r="AA83" s="59" t="n">
        <v>0</v>
      </c>
      <c r="AB83" s="59" t="n">
        <v>0</v>
      </c>
      <c r="AC83" s="59" t="n">
        <v>0</v>
      </c>
      <c r="AD83" s="59" t="n">
        <v>0</v>
      </c>
      <c r="AE83" s="59" t="n">
        <v>0</v>
      </c>
      <c r="AF83" s="59" t="n">
        <v>0</v>
      </c>
      <c r="AG83" s="59" t="n">
        <v>0</v>
      </c>
      <c r="AH83" s="59" t="n">
        <v>0</v>
      </c>
      <c r="AI83" s="59" t="n">
        <v>0</v>
      </c>
      <c r="AJ83" s="59" t="n">
        <v>0</v>
      </c>
      <c r="AK83" s="59" t="n">
        <v>0</v>
      </c>
    </row>
    <row r="84">
      <c r="A84" t="inlineStr">
        <is>
          <t>R14</t>
        </is>
      </c>
      <c r="B84" t="inlineStr">
        <is>
          <t>Aéreo</t>
        </is>
      </c>
      <c r="C84" t="inlineStr">
        <is>
          <t>km/año</t>
        </is>
      </c>
      <c r="D84" s="59" t="n">
        <v>0</v>
      </c>
      <c r="E84" s="59" t="n">
        <v>0</v>
      </c>
      <c r="F84" s="59" t="n">
        <v>0</v>
      </c>
      <c r="G84" s="59" t="n">
        <v>0</v>
      </c>
      <c r="H84" s="59" t="n">
        <v>0</v>
      </c>
      <c r="I84" s="59" t="n">
        <v>0</v>
      </c>
      <c r="J84" s="59" t="n">
        <v>0</v>
      </c>
      <c r="K84" s="59" t="n">
        <v>0</v>
      </c>
      <c r="L84" s="59" t="n">
        <v>0</v>
      </c>
      <c r="M84" s="59" t="n">
        <v>0</v>
      </c>
      <c r="N84" s="59" t="n">
        <v>0</v>
      </c>
      <c r="O84" s="59" t="n">
        <v>0</v>
      </c>
      <c r="P84" s="59" t="n">
        <v>0</v>
      </c>
      <c r="Q84" s="59" t="n">
        <v>0</v>
      </c>
      <c r="R84" s="59" t="n">
        <v>0</v>
      </c>
      <c r="S84" s="59" t="n">
        <v>0</v>
      </c>
      <c r="T84" s="59" t="n">
        <v>0</v>
      </c>
      <c r="U84" s="59" t="n">
        <v>0</v>
      </c>
      <c r="V84" s="59" t="n">
        <v>0</v>
      </c>
      <c r="W84" s="59" t="n">
        <v>0</v>
      </c>
      <c r="X84" s="59" t="n">
        <v>0</v>
      </c>
      <c r="Y84" s="59" t="n">
        <v>0</v>
      </c>
      <c r="Z84" s="59" t="n">
        <v>0</v>
      </c>
      <c r="AA84" s="59" t="n">
        <v>0</v>
      </c>
      <c r="AB84" s="59" t="n">
        <v>0</v>
      </c>
      <c r="AC84" s="59" t="n">
        <v>0</v>
      </c>
      <c r="AD84" s="59" t="n">
        <v>0</v>
      </c>
      <c r="AE84" s="59" t="n">
        <v>0</v>
      </c>
      <c r="AF84" s="59" t="n">
        <v>0</v>
      </c>
      <c r="AG84" s="59" t="n">
        <v>0</v>
      </c>
      <c r="AH84" s="59" t="n">
        <v>0</v>
      </c>
      <c r="AI84" s="59" t="n">
        <v>0</v>
      </c>
      <c r="AJ84" s="59" t="n">
        <v>0</v>
      </c>
      <c r="AK84" s="59" t="n">
        <v>0</v>
      </c>
    </row>
    <row r="85">
      <c r="A85" t="inlineStr">
        <is>
          <t>R14</t>
        </is>
      </c>
      <c r="B85" t="inlineStr">
        <is>
          <t>Marítimo</t>
        </is>
      </c>
      <c r="C85" t="inlineStr">
        <is>
          <t>km/año</t>
        </is>
      </c>
      <c r="D85" s="59" t="n">
        <v>0</v>
      </c>
      <c r="E85" s="59" t="n">
        <v>0</v>
      </c>
      <c r="F85" s="59" t="n">
        <v>0</v>
      </c>
      <c r="G85" s="59" t="n">
        <v>0</v>
      </c>
      <c r="H85" s="59" t="n">
        <v>0</v>
      </c>
      <c r="I85" s="59" t="n">
        <v>0</v>
      </c>
      <c r="J85" s="59" t="n">
        <v>0</v>
      </c>
      <c r="K85" s="59" t="n">
        <v>0</v>
      </c>
      <c r="L85" s="59" t="n">
        <v>0</v>
      </c>
      <c r="M85" s="59" t="n">
        <v>0</v>
      </c>
      <c r="N85" s="59" t="n">
        <v>0</v>
      </c>
      <c r="O85" s="59" t="n">
        <v>0</v>
      </c>
      <c r="P85" s="59" t="n">
        <v>0</v>
      </c>
      <c r="Q85" s="59" t="n">
        <v>0</v>
      </c>
      <c r="R85" s="59" t="n">
        <v>0</v>
      </c>
      <c r="S85" s="59" t="n">
        <v>0</v>
      </c>
      <c r="T85" s="59" t="n">
        <v>0</v>
      </c>
      <c r="U85" s="59" t="n">
        <v>0</v>
      </c>
      <c r="V85" s="59" t="n">
        <v>0</v>
      </c>
      <c r="W85" s="59" t="n">
        <v>0</v>
      </c>
      <c r="X85" s="59" t="n">
        <v>0</v>
      </c>
      <c r="Y85" s="59" t="n">
        <v>0</v>
      </c>
      <c r="Z85" s="59" t="n">
        <v>0</v>
      </c>
      <c r="AA85" s="59" t="n">
        <v>0</v>
      </c>
      <c r="AB85" s="59" t="n">
        <v>0</v>
      </c>
      <c r="AC85" s="59" t="n">
        <v>0</v>
      </c>
      <c r="AD85" s="59" t="n">
        <v>0</v>
      </c>
      <c r="AE85" s="59" t="n">
        <v>0</v>
      </c>
      <c r="AF85" s="59" t="n">
        <v>0</v>
      </c>
      <c r="AG85" s="59" t="n">
        <v>0</v>
      </c>
      <c r="AH85" s="59" t="n">
        <v>0</v>
      </c>
      <c r="AI85" s="59" t="n">
        <v>0</v>
      </c>
      <c r="AJ85" s="59" t="n">
        <v>0</v>
      </c>
      <c r="AK85" s="59" t="n">
        <v>0</v>
      </c>
    </row>
    <row r="86">
      <c r="A86" t="inlineStr">
        <is>
          <t>R15</t>
        </is>
      </c>
      <c r="B86" t="inlineStr">
        <is>
          <t>Camión liviano</t>
        </is>
      </c>
      <c r="C86" t="inlineStr">
        <is>
          <t>km/año</t>
        </is>
      </c>
      <c r="D86" s="59" t="n">
        <v>49446.68733640858</v>
      </c>
      <c r="E86" s="59" t="n">
        <v>49446.68733640858</v>
      </c>
      <c r="F86" s="59" t="n">
        <v>49446.68733640858</v>
      </c>
      <c r="G86" s="59" t="n">
        <v>49446.68733640858</v>
      </c>
      <c r="H86" s="59" t="n">
        <v>49446.68733640858</v>
      </c>
      <c r="I86" s="59" t="n">
        <v>49446.68733640858</v>
      </c>
      <c r="J86" s="59" t="n">
        <v>49446.68733640858</v>
      </c>
      <c r="K86" s="59" t="n">
        <v>49446.68733640858</v>
      </c>
      <c r="L86" s="59" t="n">
        <v>49446.68733640858</v>
      </c>
      <c r="M86" s="59" t="n">
        <v>49446.68733640858</v>
      </c>
      <c r="N86" s="59" t="n">
        <v>49446.68733640858</v>
      </c>
      <c r="O86" s="59" t="n">
        <v>49446.68733640858</v>
      </c>
      <c r="P86" s="59" t="n">
        <v>49446.68733640858</v>
      </c>
      <c r="Q86" s="59" t="n">
        <v>49446.68733640858</v>
      </c>
      <c r="R86" s="59" t="n">
        <v>49446.68733640858</v>
      </c>
      <c r="S86" s="59" t="n">
        <v>49446.68733640858</v>
      </c>
      <c r="T86" s="59" t="n">
        <v>49446.68733640858</v>
      </c>
      <c r="U86" s="59" t="n">
        <v>49446.68733640858</v>
      </c>
      <c r="V86" s="59" t="n">
        <v>49446.68733640858</v>
      </c>
      <c r="W86" s="59" t="n">
        <v>49446.68733640858</v>
      </c>
      <c r="X86" s="59" t="n">
        <v>49446.68733640858</v>
      </c>
      <c r="Y86" s="59" t="n">
        <v>49446.68733640858</v>
      </c>
      <c r="Z86" s="59" t="n">
        <v>49446.68733640858</v>
      </c>
      <c r="AA86" s="59" t="n">
        <v>49446.68733640858</v>
      </c>
      <c r="AB86" s="59" t="n">
        <v>49446.68733640858</v>
      </c>
      <c r="AC86" s="59" t="n">
        <v>49446.68733640858</v>
      </c>
      <c r="AD86" s="59" t="n">
        <v>49446.68733640858</v>
      </c>
      <c r="AE86" s="59" t="n">
        <v>49446.68733640858</v>
      </c>
      <c r="AF86" s="59" t="n">
        <v>49446.68733640858</v>
      </c>
      <c r="AG86" s="59" t="n">
        <v>49446.68733640858</v>
      </c>
      <c r="AH86" s="59" t="n">
        <v>49446.68733640858</v>
      </c>
      <c r="AI86" s="59" t="n">
        <v>49446.68733640858</v>
      </c>
      <c r="AJ86" s="59" t="n">
        <v>49446.68733640858</v>
      </c>
      <c r="AK86" s="59" t="n">
        <v>49446.68733640858</v>
      </c>
    </row>
    <row r="87">
      <c r="A87" t="inlineStr">
        <is>
          <t>R15</t>
        </is>
      </c>
      <c r="B87" t="inlineStr">
        <is>
          <t>Camión mediano</t>
        </is>
      </c>
      <c r="C87" t="inlineStr">
        <is>
          <t>km/año</t>
        </is>
      </c>
      <c r="D87" s="59" t="n">
        <v>49446.68733640858</v>
      </c>
      <c r="E87" s="59" t="n">
        <v>49446.68733640858</v>
      </c>
      <c r="F87" s="59" t="n">
        <v>49446.68733640858</v>
      </c>
      <c r="G87" s="59" t="n">
        <v>49446.68733640858</v>
      </c>
      <c r="H87" s="59" t="n">
        <v>49446.68733640858</v>
      </c>
      <c r="I87" s="59" t="n">
        <v>49446.68733640858</v>
      </c>
      <c r="J87" s="59" t="n">
        <v>49446.68733640858</v>
      </c>
      <c r="K87" s="59" t="n">
        <v>49446.68733640858</v>
      </c>
      <c r="L87" s="59" t="n">
        <v>49446.68733640858</v>
      </c>
      <c r="M87" s="59" t="n">
        <v>49446.68733640858</v>
      </c>
      <c r="N87" s="59" t="n">
        <v>49446.68733640858</v>
      </c>
      <c r="O87" s="59" t="n">
        <v>49446.68733640858</v>
      </c>
      <c r="P87" s="59" t="n">
        <v>49446.68733640858</v>
      </c>
      <c r="Q87" s="59" t="n">
        <v>49446.68733640858</v>
      </c>
      <c r="R87" s="59" t="n">
        <v>49446.68733640858</v>
      </c>
      <c r="S87" s="59" t="n">
        <v>49446.68733640858</v>
      </c>
      <c r="T87" s="59" t="n">
        <v>49446.68733640858</v>
      </c>
      <c r="U87" s="59" t="n">
        <v>49446.68733640858</v>
      </c>
      <c r="V87" s="59" t="n">
        <v>49446.68733640858</v>
      </c>
      <c r="W87" s="59" t="n">
        <v>49446.68733640858</v>
      </c>
      <c r="X87" s="59" t="n">
        <v>49446.68733640858</v>
      </c>
      <c r="Y87" s="59" t="n">
        <v>49446.68733640858</v>
      </c>
      <c r="Z87" s="59" t="n">
        <v>49446.68733640858</v>
      </c>
      <c r="AA87" s="59" t="n">
        <v>49446.68733640858</v>
      </c>
      <c r="AB87" s="59" t="n">
        <v>49446.68733640858</v>
      </c>
      <c r="AC87" s="59" t="n">
        <v>49446.68733640858</v>
      </c>
      <c r="AD87" s="59" t="n">
        <v>49446.68733640858</v>
      </c>
      <c r="AE87" s="59" t="n">
        <v>49446.68733640858</v>
      </c>
      <c r="AF87" s="59" t="n">
        <v>49446.68733640858</v>
      </c>
      <c r="AG87" s="59" t="n">
        <v>49446.68733640858</v>
      </c>
      <c r="AH87" s="59" t="n">
        <v>49446.68733640858</v>
      </c>
      <c r="AI87" s="59" t="n">
        <v>49446.68733640858</v>
      </c>
      <c r="AJ87" s="59" t="n">
        <v>49446.68733640858</v>
      </c>
      <c r="AK87" s="59" t="n">
        <v>49446.68733640858</v>
      </c>
    </row>
    <row r="88">
      <c r="A88" t="inlineStr">
        <is>
          <t>R15</t>
        </is>
      </c>
      <c r="B88" t="inlineStr">
        <is>
          <t>Camión pesado</t>
        </is>
      </c>
      <c r="C88" t="inlineStr">
        <is>
          <t>km/año</t>
        </is>
      </c>
      <c r="D88" s="59" t="n">
        <v>19253.09585712778</v>
      </c>
      <c r="E88" s="59" t="n">
        <v>19253.09585712778</v>
      </c>
      <c r="F88" s="59" t="n">
        <v>19253.09585712778</v>
      </c>
      <c r="G88" s="59" t="n">
        <v>19253.09585712778</v>
      </c>
      <c r="H88" s="59" t="n">
        <v>19253.09585712778</v>
      </c>
      <c r="I88" s="59" t="n">
        <v>19253.09585712778</v>
      </c>
      <c r="J88" s="59" t="n">
        <v>19253.09585712778</v>
      </c>
      <c r="K88" s="59" t="n">
        <v>19253.09585712778</v>
      </c>
      <c r="L88" s="59" t="n">
        <v>19253.09585712778</v>
      </c>
      <c r="M88" s="59" t="n">
        <v>19253.09585712778</v>
      </c>
      <c r="N88" s="59" t="n">
        <v>19253.09585712778</v>
      </c>
      <c r="O88" s="59" t="n">
        <v>19253.09585712778</v>
      </c>
      <c r="P88" s="59" t="n">
        <v>19253.09585712778</v>
      </c>
      <c r="Q88" s="59" t="n">
        <v>19253.09585712778</v>
      </c>
      <c r="R88" s="59" t="n">
        <v>19253.09585712778</v>
      </c>
      <c r="S88" s="59" t="n">
        <v>19253.09585712778</v>
      </c>
      <c r="T88" s="59" t="n">
        <v>19253.09585712778</v>
      </c>
      <c r="U88" s="59" t="n">
        <v>19253.09585712778</v>
      </c>
      <c r="V88" s="59" t="n">
        <v>19253.09585712778</v>
      </c>
      <c r="W88" s="59" t="n">
        <v>19253.09585712778</v>
      </c>
      <c r="X88" s="59" t="n">
        <v>19253.09585712778</v>
      </c>
      <c r="Y88" s="59" t="n">
        <v>19253.09585712778</v>
      </c>
      <c r="Z88" s="59" t="n">
        <v>19253.09585712778</v>
      </c>
      <c r="AA88" s="59" t="n">
        <v>19253.09585712778</v>
      </c>
      <c r="AB88" s="59" t="n">
        <v>19253.09585712778</v>
      </c>
      <c r="AC88" s="59" t="n">
        <v>19253.09585712778</v>
      </c>
      <c r="AD88" s="59" t="n">
        <v>19253.09585712778</v>
      </c>
      <c r="AE88" s="59" t="n">
        <v>19253.09585712778</v>
      </c>
      <c r="AF88" s="59" t="n">
        <v>19253.09585712778</v>
      </c>
      <c r="AG88" s="59" t="n">
        <v>19253.09585712778</v>
      </c>
      <c r="AH88" s="59" t="n">
        <v>19253.09585712778</v>
      </c>
      <c r="AI88" s="59" t="n">
        <v>19253.09585712778</v>
      </c>
      <c r="AJ88" s="59" t="n">
        <v>19253.09585712778</v>
      </c>
      <c r="AK88" s="59" t="n">
        <v>19253.09585712778</v>
      </c>
    </row>
    <row r="89">
      <c r="A89" t="inlineStr">
        <is>
          <t>R15</t>
        </is>
      </c>
      <c r="B89" t="inlineStr">
        <is>
          <t>Ferroviario</t>
        </is>
      </c>
      <c r="C89" t="inlineStr">
        <is>
          <t>km/año</t>
        </is>
      </c>
      <c r="D89" s="59" t="n">
        <v>0</v>
      </c>
      <c r="E89" s="59" t="n">
        <v>0</v>
      </c>
      <c r="F89" s="59" t="n">
        <v>0</v>
      </c>
      <c r="G89" s="59" t="n">
        <v>0</v>
      </c>
      <c r="H89" s="59" t="n">
        <v>0</v>
      </c>
      <c r="I89" s="59" t="n">
        <v>0</v>
      </c>
      <c r="J89" s="59" t="n">
        <v>0</v>
      </c>
      <c r="K89" s="59" t="n">
        <v>0</v>
      </c>
      <c r="L89" s="59" t="n">
        <v>0</v>
      </c>
      <c r="M89" s="59" t="n">
        <v>0</v>
      </c>
      <c r="N89" s="59" t="n">
        <v>0</v>
      </c>
      <c r="O89" s="59" t="n">
        <v>0</v>
      </c>
      <c r="P89" s="59" t="n">
        <v>0</v>
      </c>
      <c r="Q89" s="59" t="n">
        <v>0</v>
      </c>
      <c r="R89" s="59" t="n">
        <v>0</v>
      </c>
      <c r="S89" s="59" t="n">
        <v>0</v>
      </c>
      <c r="T89" s="59" t="n">
        <v>0</v>
      </c>
      <c r="U89" s="59" t="n">
        <v>0</v>
      </c>
      <c r="V89" s="59" t="n">
        <v>0</v>
      </c>
      <c r="W89" s="59" t="n">
        <v>0</v>
      </c>
      <c r="X89" s="59" t="n">
        <v>0</v>
      </c>
      <c r="Y89" s="59" t="n">
        <v>0</v>
      </c>
      <c r="Z89" s="59" t="n">
        <v>0</v>
      </c>
      <c r="AA89" s="59" t="n">
        <v>0</v>
      </c>
      <c r="AB89" s="59" t="n">
        <v>0</v>
      </c>
      <c r="AC89" s="59" t="n">
        <v>0</v>
      </c>
      <c r="AD89" s="59" t="n">
        <v>0</v>
      </c>
      <c r="AE89" s="59" t="n">
        <v>0</v>
      </c>
      <c r="AF89" s="59" t="n">
        <v>0</v>
      </c>
      <c r="AG89" s="59" t="n">
        <v>0</v>
      </c>
      <c r="AH89" s="59" t="n">
        <v>0</v>
      </c>
      <c r="AI89" s="59" t="n">
        <v>0</v>
      </c>
      <c r="AJ89" s="59" t="n">
        <v>0</v>
      </c>
      <c r="AK89" s="59" t="n">
        <v>0</v>
      </c>
    </row>
    <row r="90">
      <c r="A90" t="inlineStr">
        <is>
          <t>R15</t>
        </is>
      </c>
      <c r="B90" t="inlineStr">
        <is>
          <t>Aéreo</t>
        </is>
      </c>
      <c r="C90" t="inlineStr">
        <is>
          <t>km/año</t>
        </is>
      </c>
      <c r="D90" s="59" t="n">
        <v>0</v>
      </c>
      <c r="E90" s="59" t="n">
        <v>0</v>
      </c>
      <c r="F90" s="59" t="n">
        <v>0</v>
      </c>
      <c r="G90" s="59" t="n">
        <v>0</v>
      </c>
      <c r="H90" s="59" t="n">
        <v>0</v>
      </c>
      <c r="I90" s="59" t="n">
        <v>0</v>
      </c>
      <c r="J90" s="59" t="n">
        <v>0</v>
      </c>
      <c r="K90" s="59" t="n">
        <v>0</v>
      </c>
      <c r="L90" s="59" t="n">
        <v>0</v>
      </c>
      <c r="M90" s="59" t="n">
        <v>0</v>
      </c>
      <c r="N90" s="59" t="n">
        <v>0</v>
      </c>
      <c r="O90" s="59" t="n">
        <v>0</v>
      </c>
      <c r="P90" s="59" t="n">
        <v>0</v>
      </c>
      <c r="Q90" s="59" t="n">
        <v>0</v>
      </c>
      <c r="R90" s="59" t="n">
        <v>0</v>
      </c>
      <c r="S90" s="59" t="n">
        <v>0</v>
      </c>
      <c r="T90" s="59" t="n">
        <v>0</v>
      </c>
      <c r="U90" s="59" t="n">
        <v>0</v>
      </c>
      <c r="V90" s="59" t="n">
        <v>0</v>
      </c>
      <c r="W90" s="59" t="n">
        <v>0</v>
      </c>
      <c r="X90" s="59" t="n">
        <v>0</v>
      </c>
      <c r="Y90" s="59" t="n">
        <v>0</v>
      </c>
      <c r="Z90" s="59" t="n">
        <v>0</v>
      </c>
      <c r="AA90" s="59" t="n">
        <v>0</v>
      </c>
      <c r="AB90" s="59" t="n">
        <v>0</v>
      </c>
      <c r="AC90" s="59" t="n">
        <v>0</v>
      </c>
      <c r="AD90" s="59" t="n">
        <v>0</v>
      </c>
      <c r="AE90" s="59" t="n">
        <v>0</v>
      </c>
      <c r="AF90" s="59" t="n">
        <v>0</v>
      </c>
      <c r="AG90" s="59" t="n">
        <v>0</v>
      </c>
      <c r="AH90" s="59" t="n">
        <v>0</v>
      </c>
      <c r="AI90" s="59" t="n">
        <v>0</v>
      </c>
      <c r="AJ90" s="59" t="n">
        <v>0</v>
      </c>
      <c r="AK90" s="59" t="n">
        <v>0</v>
      </c>
    </row>
    <row r="91">
      <c r="A91" t="inlineStr">
        <is>
          <t>R15</t>
        </is>
      </c>
      <c r="B91" t="inlineStr">
        <is>
          <t>Marítimo</t>
        </is>
      </c>
      <c r="C91" t="inlineStr">
        <is>
          <t>km/año</t>
        </is>
      </c>
      <c r="D91" s="59" t="n">
        <v>0</v>
      </c>
      <c r="E91" s="59" t="n">
        <v>0</v>
      </c>
      <c r="F91" s="59" t="n">
        <v>0</v>
      </c>
      <c r="G91" s="59" t="n">
        <v>0</v>
      </c>
      <c r="H91" s="59" t="n">
        <v>0</v>
      </c>
      <c r="I91" s="59" t="n">
        <v>0</v>
      </c>
      <c r="J91" s="59" t="n">
        <v>0</v>
      </c>
      <c r="K91" s="59" t="n">
        <v>0</v>
      </c>
      <c r="L91" s="59" t="n">
        <v>0</v>
      </c>
      <c r="M91" s="59" t="n">
        <v>0</v>
      </c>
      <c r="N91" s="59" t="n">
        <v>0</v>
      </c>
      <c r="O91" s="59" t="n">
        <v>0</v>
      </c>
      <c r="P91" s="59" t="n">
        <v>0</v>
      </c>
      <c r="Q91" s="59" t="n">
        <v>0</v>
      </c>
      <c r="R91" s="59" t="n">
        <v>0</v>
      </c>
      <c r="S91" s="59" t="n">
        <v>0</v>
      </c>
      <c r="T91" s="59" t="n">
        <v>0</v>
      </c>
      <c r="U91" s="59" t="n">
        <v>0</v>
      </c>
      <c r="V91" s="59" t="n">
        <v>0</v>
      </c>
      <c r="W91" s="59" t="n">
        <v>0</v>
      </c>
      <c r="X91" s="59" t="n">
        <v>0</v>
      </c>
      <c r="Y91" s="59" t="n">
        <v>0</v>
      </c>
      <c r="Z91" s="59" t="n">
        <v>0</v>
      </c>
      <c r="AA91" s="59" t="n">
        <v>0</v>
      </c>
      <c r="AB91" s="59" t="n">
        <v>0</v>
      </c>
      <c r="AC91" s="59" t="n">
        <v>0</v>
      </c>
      <c r="AD91" s="59" t="n">
        <v>0</v>
      </c>
      <c r="AE91" s="59" t="n">
        <v>0</v>
      </c>
      <c r="AF91" s="59" t="n">
        <v>0</v>
      </c>
      <c r="AG91" s="59" t="n">
        <v>0</v>
      </c>
      <c r="AH91" s="59" t="n">
        <v>0</v>
      </c>
      <c r="AI91" s="59" t="n">
        <v>0</v>
      </c>
      <c r="AJ91" s="59" t="n">
        <v>0</v>
      </c>
      <c r="AK91" s="59" t="n">
        <v>0</v>
      </c>
    </row>
    <row r="92">
      <c r="A92" t="inlineStr">
        <is>
          <t>R16</t>
        </is>
      </c>
      <c r="B92" t="inlineStr">
        <is>
          <t>Camión liviano</t>
        </is>
      </c>
      <c r="C92" t="inlineStr">
        <is>
          <t>km/año</t>
        </is>
      </c>
      <c r="D92" s="59" t="n">
        <v>34896.60323643986</v>
      </c>
      <c r="E92" s="59" t="n">
        <v>34896.60323643986</v>
      </c>
      <c r="F92" s="59" t="n">
        <v>34896.60323643986</v>
      </c>
      <c r="G92" s="59" t="n">
        <v>34896.60323643986</v>
      </c>
      <c r="H92" s="59" t="n">
        <v>34896.60323643986</v>
      </c>
      <c r="I92" s="59" t="n">
        <v>34896.60323643986</v>
      </c>
      <c r="J92" s="59" t="n">
        <v>34896.60323643986</v>
      </c>
      <c r="K92" s="59" t="n">
        <v>34896.60323643986</v>
      </c>
      <c r="L92" s="59" t="n">
        <v>34896.60323643986</v>
      </c>
      <c r="M92" s="59" t="n">
        <v>34896.60323643986</v>
      </c>
      <c r="N92" s="59" t="n">
        <v>34896.60323643986</v>
      </c>
      <c r="O92" s="59" t="n">
        <v>34896.60323643986</v>
      </c>
      <c r="P92" s="59" t="n">
        <v>34896.60323643986</v>
      </c>
      <c r="Q92" s="59" t="n">
        <v>34896.60323643986</v>
      </c>
      <c r="R92" s="59" t="n">
        <v>34896.60323643986</v>
      </c>
      <c r="S92" s="59" t="n">
        <v>34896.60323643986</v>
      </c>
      <c r="T92" s="59" t="n">
        <v>34896.60323643986</v>
      </c>
      <c r="U92" s="59" t="n">
        <v>34896.60323643986</v>
      </c>
      <c r="V92" s="59" t="n">
        <v>34896.60323643986</v>
      </c>
      <c r="W92" s="59" t="n">
        <v>34896.60323643986</v>
      </c>
      <c r="X92" s="59" t="n">
        <v>34896.60323643986</v>
      </c>
      <c r="Y92" s="59" t="n">
        <v>34896.60323643986</v>
      </c>
      <c r="Z92" s="59" t="n">
        <v>34896.60323643986</v>
      </c>
      <c r="AA92" s="59" t="n">
        <v>34896.60323643986</v>
      </c>
      <c r="AB92" s="59" t="n">
        <v>34896.60323643986</v>
      </c>
      <c r="AC92" s="59" t="n">
        <v>34896.60323643986</v>
      </c>
      <c r="AD92" s="59" t="n">
        <v>34896.60323643986</v>
      </c>
      <c r="AE92" s="59" t="n">
        <v>34896.60323643986</v>
      </c>
      <c r="AF92" s="59" t="n">
        <v>34896.60323643986</v>
      </c>
      <c r="AG92" s="59" t="n">
        <v>34896.60323643986</v>
      </c>
      <c r="AH92" s="59" t="n">
        <v>34896.60323643986</v>
      </c>
      <c r="AI92" s="59" t="n">
        <v>34896.60323643986</v>
      </c>
      <c r="AJ92" s="59" t="n">
        <v>34896.60323643986</v>
      </c>
      <c r="AK92" s="59" t="n">
        <v>34896.60323643986</v>
      </c>
    </row>
    <row r="93">
      <c r="A93" t="inlineStr">
        <is>
          <t>R16</t>
        </is>
      </c>
      <c r="B93" t="inlineStr">
        <is>
          <t>Camión mediano</t>
        </is>
      </c>
      <c r="C93" t="inlineStr">
        <is>
          <t>km/año</t>
        </is>
      </c>
      <c r="D93" s="59" t="n">
        <v>34896.60323643986</v>
      </c>
      <c r="E93" s="59" t="n">
        <v>34896.60323643986</v>
      </c>
      <c r="F93" s="59" t="n">
        <v>34896.60323643986</v>
      </c>
      <c r="G93" s="59" t="n">
        <v>34896.60323643986</v>
      </c>
      <c r="H93" s="59" t="n">
        <v>34896.60323643986</v>
      </c>
      <c r="I93" s="59" t="n">
        <v>34896.60323643986</v>
      </c>
      <c r="J93" s="59" t="n">
        <v>34896.60323643986</v>
      </c>
      <c r="K93" s="59" t="n">
        <v>34896.60323643986</v>
      </c>
      <c r="L93" s="59" t="n">
        <v>34896.60323643986</v>
      </c>
      <c r="M93" s="59" t="n">
        <v>34896.60323643986</v>
      </c>
      <c r="N93" s="59" t="n">
        <v>34896.60323643986</v>
      </c>
      <c r="O93" s="59" t="n">
        <v>34896.60323643986</v>
      </c>
      <c r="P93" s="59" t="n">
        <v>34896.60323643986</v>
      </c>
      <c r="Q93" s="59" t="n">
        <v>34896.60323643986</v>
      </c>
      <c r="R93" s="59" t="n">
        <v>34896.60323643986</v>
      </c>
      <c r="S93" s="59" t="n">
        <v>34896.60323643986</v>
      </c>
      <c r="T93" s="59" t="n">
        <v>34896.60323643986</v>
      </c>
      <c r="U93" s="59" t="n">
        <v>34896.60323643986</v>
      </c>
      <c r="V93" s="59" t="n">
        <v>34896.60323643986</v>
      </c>
      <c r="W93" s="59" t="n">
        <v>34896.60323643986</v>
      </c>
      <c r="X93" s="59" t="n">
        <v>34896.60323643986</v>
      </c>
      <c r="Y93" s="59" t="n">
        <v>34896.60323643986</v>
      </c>
      <c r="Z93" s="59" t="n">
        <v>34896.60323643986</v>
      </c>
      <c r="AA93" s="59" t="n">
        <v>34896.60323643986</v>
      </c>
      <c r="AB93" s="59" t="n">
        <v>34896.60323643986</v>
      </c>
      <c r="AC93" s="59" t="n">
        <v>34896.60323643986</v>
      </c>
      <c r="AD93" s="59" t="n">
        <v>34896.60323643986</v>
      </c>
      <c r="AE93" s="59" t="n">
        <v>34896.60323643986</v>
      </c>
      <c r="AF93" s="59" t="n">
        <v>34896.60323643986</v>
      </c>
      <c r="AG93" s="59" t="n">
        <v>34896.60323643986</v>
      </c>
      <c r="AH93" s="59" t="n">
        <v>34896.60323643986</v>
      </c>
      <c r="AI93" s="59" t="n">
        <v>34896.60323643986</v>
      </c>
      <c r="AJ93" s="59" t="n">
        <v>34896.60323643986</v>
      </c>
      <c r="AK93" s="59" t="n">
        <v>34896.60323643986</v>
      </c>
    </row>
    <row r="94">
      <c r="A94" t="inlineStr">
        <is>
          <t>R16</t>
        </is>
      </c>
      <c r="B94" t="inlineStr">
        <is>
          <t>Camión pesado</t>
        </is>
      </c>
      <c r="C94" t="inlineStr">
        <is>
          <t>km/año</t>
        </is>
      </c>
      <c r="D94" s="59" t="n">
        <v>102910.1531674891</v>
      </c>
      <c r="E94" s="59" t="n">
        <v>102910.1531674891</v>
      </c>
      <c r="F94" s="59" t="n">
        <v>102910.1531674891</v>
      </c>
      <c r="G94" s="59" t="n">
        <v>102910.1531674891</v>
      </c>
      <c r="H94" s="59" t="n">
        <v>102910.1531674891</v>
      </c>
      <c r="I94" s="59" t="n">
        <v>102910.1531674891</v>
      </c>
      <c r="J94" s="59" t="n">
        <v>102910.1531674891</v>
      </c>
      <c r="K94" s="59" t="n">
        <v>102910.1531674891</v>
      </c>
      <c r="L94" s="59" t="n">
        <v>102910.1531674891</v>
      </c>
      <c r="M94" s="59" t="n">
        <v>102910.1531674891</v>
      </c>
      <c r="N94" s="59" t="n">
        <v>102910.1531674891</v>
      </c>
      <c r="O94" s="59" t="n">
        <v>102910.1531674891</v>
      </c>
      <c r="P94" s="59" t="n">
        <v>102910.1531674891</v>
      </c>
      <c r="Q94" s="59" t="n">
        <v>102910.1531674891</v>
      </c>
      <c r="R94" s="59" t="n">
        <v>102910.1531674891</v>
      </c>
      <c r="S94" s="59" t="n">
        <v>102910.1531674891</v>
      </c>
      <c r="T94" s="59" t="n">
        <v>102910.1531674891</v>
      </c>
      <c r="U94" s="59" t="n">
        <v>102910.1531674891</v>
      </c>
      <c r="V94" s="59" t="n">
        <v>102910.1531674891</v>
      </c>
      <c r="W94" s="59" t="n">
        <v>102910.1531674891</v>
      </c>
      <c r="X94" s="59" t="n">
        <v>102910.1531674891</v>
      </c>
      <c r="Y94" s="59" t="n">
        <v>102910.1531674891</v>
      </c>
      <c r="Z94" s="59" t="n">
        <v>102910.1531674891</v>
      </c>
      <c r="AA94" s="59" t="n">
        <v>102910.1531674891</v>
      </c>
      <c r="AB94" s="59" t="n">
        <v>102910.1531674891</v>
      </c>
      <c r="AC94" s="59" t="n">
        <v>102910.1531674891</v>
      </c>
      <c r="AD94" s="59" t="n">
        <v>102910.1531674891</v>
      </c>
      <c r="AE94" s="59" t="n">
        <v>102910.1531674891</v>
      </c>
      <c r="AF94" s="59" t="n">
        <v>102910.1531674891</v>
      </c>
      <c r="AG94" s="59" t="n">
        <v>102910.1531674891</v>
      </c>
      <c r="AH94" s="59" t="n">
        <v>102910.1531674891</v>
      </c>
      <c r="AI94" s="59" t="n">
        <v>102910.1531674891</v>
      </c>
      <c r="AJ94" s="59" t="n">
        <v>102910.1531674891</v>
      </c>
      <c r="AK94" s="59" t="n">
        <v>102910.1531674891</v>
      </c>
    </row>
    <row r="95">
      <c r="A95" t="inlineStr">
        <is>
          <t>R16</t>
        </is>
      </c>
      <c r="B95" t="inlineStr">
        <is>
          <t>Ferroviario</t>
        </is>
      </c>
      <c r="C95" t="inlineStr">
        <is>
          <t>km/año</t>
        </is>
      </c>
      <c r="D95" s="59" t="n">
        <v>0</v>
      </c>
      <c r="E95" s="59" t="n">
        <v>0</v>
      </c>
      <c r="F95" s="59" t="n">
        <v>0</v>
      </c>
      <c r="G95" s="59" t="n">
        <v>0</v>
      </c>
      <c r="H95" s="59" t="n">
        <v>0</v>
      </c>
      <c r="I95" s="59" t="n">
        <v>0</v>
      </c>
      <c r="J95" s="59" t="n">
        <v>0</v>
      </c>
      <c r="K95" s="59" t="n">
        <v>0</v>
      </c>
      <c r="L95" s="59" t="n">
        <v>0</v>
      </c>
      <c r="M95" s="59" t="n">
        <v>0</v>
      </c>
      <c r="N95" s="59" t="n">
        <v>0</v>
      </c>
      <c r="O95" s="59" t="n">
        <v>0</v>
      </c>
      <c r="P95" s="59" t="n">
        <v>0</v>
      </c>
      <c r="Q95" s="59" t="n">
        <v>0</v>
      </c>
      <c r="R95" s="59" t="n">
        <v>0</v>
      </c>
      <c r="S95" s="59" t="n">
        <v>0</v>
      </c>
      <c r="T95" s="59" t="n">
        <v>0</v>
      </c>
      <c r="U95" s="59" t="n">
        <v>0</v>
      </c>
      <c r="V95" s="59" t="n">
        <v>0</v>
      </c>
      <c r="W95" s="59" t="n">
        <v>0</v>
      </c>
      <c r="X95" s="59" t="n">
        <v>0</v>
      </c>
      <c r="Y95" s="59" t="n">
        <v>0</v>
      </c>
      <c r="Z95" s="59" t="n">
        <v>0</v>
      </c>
      <c r="AA95" s="59" t="n">
        <v>0</v>
      </c>
      <c r="AB95" s="59" t="n">
        <v>0</v>
      </c>
      <c r="AC95" s="59" t="n">
        <v>0</v>
      </c>
      <c r="AD95" s="59" t="n">
        <v>0</v>
      </c>
      <c r="AE95" s="59" t="n">
        <v>0</v>
      </c>
      <c r="AF95" s="59" t="n">
        <v>0</v>
      </c>
      <c r="AG95" s="59" t="n">
        <v>0</v>
      </c>
      <c r="AH95" s="59" t="n">
        <v>0</v>
      </c>
      <c r="AI95" s="59" t="n">
        <v>0</v>
      </c>
      <c r="AJ95" s="59" t="n">
        <v>0</v>
      </c>
      <c r="AK95" s="59" t="n">
        <v>0</v>
      </c>
    </row>
    <row r="96">
      <c r="A96" t="inlineStr">
        <is>
          <t>R16</t>
        </is>
      </c>
      <c r="B96" t="inlineStr">
        <is>
          <t>Aéreo</t>
        </is>
      </c>
      <c r="C96" t="inlineStr">
        <is>
          <t>km/año</t>
        </is>
      </c>
      <c r="D96" s="59" t="n">
        <v>0</v>
      </c>
      <c r="E96" s="59" t="n">
        <v>0</v>
      </c>
      <c r="F96" s="59" t="n">
        <v>0</v>
      </c>
      <c r="G96" s="59" t="n">
        <v>0</v>
      </c>
      <c r="H96" s="59" t="n">
        <v>0</v>
      </c>
      <c r="I96" s="59" t="n">
        <v>0</v>
      </c>
      <c r="J96" s="59" t="n">
        <v>0</v>
      </c>
      <c r="K96" s="59" t="n">
        <v>0</v>
      </c>
      <c r="L96" s="59" t="n">
        <v>0</v>
      </c>
      <c r="M96" s="59" t="n">
        <v>0</v>
      </c>
      <c r="N96" s="59" t="n">
        <v>0</v>
      </c>
      <c r="O96" s="59" t="n">
        <v>0</v>
      </c>
      <c r="P96" s="59" t="n">
        <v>0</v>
      </c>
      <c r="Q96" s="59" t="n">
        <v>0</v>
      </c>
      <c r="R96" s="59" t="n">
        <v>0</v>
      </c>
      <c r="S96" s="59" t="n">
        <v>0</v>
      </c>
      <c r="T96" s="59" t="n">
        <v>0</v>
      </c>
      <c r="U96" s="59" t="n">
        <v>0</v>
      </c>
      <c r="V96" s="59" t="n">
        <v>0</v>
      </c>
      <c r="W96" s="59" t="n">
        <v>0</v>
      </c>
      <c r="X96" s="59" t="n">
        <v>0</v>
      </c>
      <c r="Y96" s="59" t="n">
        <v>0</v>
      </c>
      <c r="Z96" s="59" t="n">
        <v>0</v>
      </c>
      <c r="AA96" s="59" t="n">
        <v>0</v>
      </c>
      <c r="AB96" s="59" t="n">
        <v>0</v>
      </c>
      <c r="AC96" s="59" t="n">
        <v>0</v>
      </c>
      <c r="AD96" s="59" t="n">
        <v>0</v>
      </c>
      <c r="AE96" s="59" t="n">
        <v>0</v>
      </c>
      <c r="AF96" s="59" t="n">
        <v>0</v>
      </c>
      <c r="AG96" s="59" t="n">
        <v>0</v>
      </c>
      <c r="AH96" s="59" t="n">
        <v>0</v>
      </c>
      <c r="AI96" s="59" t="n">
        <v>0</v>
      </c>
      <c r="AJ96" s="59" t="n">
        <v>0</v>
      </c>
      <c r="AK96" s="59" t="n">
        <v>0</v>
      </c>
    </row>
    <row r="97">
      <c r="A97" t="inlineStr">
        <is>
          <t>R16</t>
        </is>
      </c>
      <c r="B97" t="inlineStr">
        <is>
          <t>Marítimo</t>
        </is>
      </c>
      <c r="C97" t="inlineStr">
        <is>
          <t>km/año</t>
        </is>
      </c>
      <c r="D97" s="59" t="n">
        <v>0</v>
      </c>
      <c r="E97" s="59" t="n">
        <v>0</v>
      </c>
      <c r="F97" s="59" t="n">
        <v>0</v>
      </c>
      <c r="G97" s="59" t="n">
        <v>0</v>
      </c>
      <c r="H97" s="59" t="n">
        <v>0</v>
      </c>
      <c r="I97" s="59" t="n">
        <v>0</v>
      </c>
      <c r="J97" s="59" t="n">
        <v>0</v>
      </c>
      <c r="K97" s="59" t="n">
        <v>0</v>
      </c>
      <c r="L97" s="59" t="n">
        <v>0</v>
      </c>
      <c r="M97" s="59" t="n">
        <v>0</v>
      </c>
      <c r="N97" s="59" t="n">
        <v>0</v>
      </c>
      <c r="O97" s="59" t="n">
        <v>0</v>
      </c>
      <c r="P97" s="59" t="n">
        <v>0</v>
      </c>
      <c r="Q97" s="59" t="n">
        <v>0</v>
      </c>
      <c r="R97" s="59" t="n">
        <v>0</v>
      </c>
      <c r="S97" s="59" t="n">
        <v>0</v>
      </c>
      <c r="T97" s="59" t="n">
        <v>0</v>
      </c>
      <c r="U97" s="59" t="n">
        <v>0</v>
      </c>
      <c r="V97" s="59" t="n">
        <v>0</v>
      </c>
      <c r="W97" s="59" t="n">
        <v>0</v>
      </c>
      <c r="X97" s="59" t="n">
        <v>0</v>
      </c>
      <c r="Y97" s="59" t="n">
        <v>0</v>
      </c>
      <c r="Z97" s="59" t="n">
        <v>0</v>
      </c>
      <c r="AA97" s="59" t="n">
        <v>0</v>
      </c>
      <c r="AB97" s="59" t="n">
        <v>0</v>
      </c>
      <c r="AC97" s="59" t="n">
        <v>0</v>
      </c>
      <c r="AD97" s="59" t="n">
        <v>0</v>
      </c>
      <c r="AE97" s="59" t="n">
        <v>0</v>
      </c>
      <c r="AF97" s="59" t="n">
        <v>0</v>
      </c>
      <c r="AG97" s="59" t="n">
        <v>0</v>
      </c>
      <c r="AH97" s="59" t="n">
        <v>0</v>
      </c>
      <c r="AI97" s="59" t="n">
        <v>0</v>
      </c>
      <c r="AJ97" s="59" t="n">
        <v>0</v>
      </c>
      <c r="AK97" s="59" t="n">
        <v>0</v>
      </c>
    </row>
    <row r="118">
      <c r="E118" s="59" t="n"/>
    </row>
  </sheetData>
  <autoFilter ref="A1:Z97"/>
  <pageMargins left="0.7" right="0.7" top="0.75" bottom="0.75" header="0.3" footer="0.3"/>
</worksheet>
</file>

<file path=xl/worksheets/sheet40.xml><?xml version="1.0" encoding="utf-8"?>
<worksheet xmlns="http://schemas.openxmlformats.org/spreadsheetml/2006/main">
  <sheetPr>
    <tabColor rgb="FF7030A0"/>
    <outlinePr summaryBelow="1" summaryRight="1"/>
    <pageSetUpPr/>
  </sheetPr>
  <dimension ref="A1:B19"/>
  <sheetViews>
    <sheetView workbookViewId="0">
      <selection activeCell="B8" sqref="B8"/>
    </sheetView>
  </sheetViews>
  <sheetFormatPr baseColWidth="10" defaultColWidth="11.42578125" defaultRowHeight="15"/>
  <cols>
    <col width="41.85546875" customWidth="1" style="192" min="1" max="1"/>
    <col width="17.42578125" bestFit="1" customWidth="1" style="192" min="2" max="2"/>
  </cols>
  <sheetData>
    <row r="1">
      <c r="A1" s="76" t="inlineStr">
        <is>
          <t>Motorizacion</t>
        </is>
      </c>
      <c r="B1" s="76" t="inlineStr">
        <is>
          <t>Energético</t>
        </is>
      </c>
    </row>
    <row r="2">
      <c r="A2" s="60" t="inlineStr">
        <is>
          <t>Gasolina</t>
        </is>
      </c>
      <c r="B2" t="inlineStr">
        <is>
          <t>gasolina</t>
        </is>
      </c>
    </row>
    <row r="3">
      <c r="A3" s="60" t="inlineStr">
        <is>
          <t>HYB-Gasolina</t>
        </is>
      </c>
      <c r="B3" t="inlineStr">
        <is>
          <t>gasolina</t>
        </is>
      </c>
    </row>
    <row r="4">
      <c r="A4" s="60" t="inlineStr">
        <is>
          <t>HYB-plug-in-Gasolina</t>
        </is>
      </c>
      <c r="B4" t="inlineStr">
        <is>
          <t>gasolina</t>
        </is>
      </c>
    </row>
    <row r="5">
      <c r="A5" s="60" t="inlineStr">
        <is>
          <t>Diesel</t>
        </is>
      </c>
      <c r="B5" t="inlineStr">
        <is>
          <t>diesel</t>
        </is>
      </c>
    </row>
    <row r="6">
      <c r="A6" s="60" t="inlineStr">
        <is>
          <t>HYB-Diesel</t>
        </is>
      </c>
      <c r="B6" t="inlineStr">
        <is>
          <t>diesel</t>
        </is>
      </c>
    </row>
    <row r="7">
      <c r="A7" s="60" t="inlineStr">
        <is>
          <t>HYB-plug-in-Diesel</t>
        </is>
      </c>
      <c r="B7" t="inlineStr">
        <is>
          <t>diesel</t>
        </is>
      </c>
    </row>
    <row r="8">
      <c r="A8" s="60" t="inlineStr">
        <is>
          <t>Eléctrico</t>
        </is>
      </c>
      <c r="B8" t="inlineStr">
        <is>
          <t>electricidad</t>
        </is>
      </c>
    </row>
    <row r="9">
      <c r="A9" s="60" t="inlineStr">
        <is>
          <t>Biodiesel</t>
        </is>
      </c>
      <c r="B9" t="inlineStr">
        <is>
          <t>biodiesel</t>
        </is>
      </c>
    </row>
    <row r="10">
      <c r="A10" s="60" t="inlineStr">
        <is>
          <t>Etanol</t>
        </is>
      </c>
      <c r="B10" t="inlineStr">
        <is>
          <t>etanol</t>
        </is>
      </c>
    </row>
    <row r="11">
      <c r="A11" s="60" t="inlineStr">
        <is>
          <t>GLP</t>
        </is>
      </c>
      <c r="B11" t="inlineStr">
        <is>
          <t>gas_licuado</t>
        </is>
      </c>
    </row>
    <row r="12">
      <c r="A12" s="60" t="inlineStr">
        <is>
          <t>GNC</t>
        </is>
      </c>
      <c r="B12" t="inlineStr">
        <is>
          <t>gas_natural</t>
        </is>
      </c>
    </row>
    <row r="13">
      <c r="A13" s="60" t="inlineStr">
        <is>
          <t>Hidrógeno-Fuel-Cell</t>
        </is>
      </c>
      <c r="B13" t="inlineStr">
        <is>
          <t>hidrogeno</t>
        </is>
      </c>
    </row>
    <row r="14">
      <c r="A14" s="60" t="inlineStr">
        <is>
          <t>Hidrógeno-Comb-Directa</t>
        </is>
      </c>
      <c r="B14" t="inlineStr">
        <is>
          <t>hidrogeno</t>
        </is>
      </c>
    </row>
    <row r="15">
      <c r="A15" t="inlineStr">
        <is>
          <t>Solar</t>
        </is>
      </c>
      <c r="B15" t="inlineStr">
        <is>
          <t>solar</t>
        </is>
      </c>
    </row>
    <row r="16">
      <c r="A16" t="inlineStr">
        <is>
          <t>Kerosene Aviación</t>
        </is>
      </c>
      <c r="B16" t="inlineStr">
        <is>
          <t>kerosene aviación</t>
        </is>
      </c>
    </row>
    <row r="17">
      <c r="A17" s="60" t="inlineStr">
        <is>
          <t>Petróleo Combustible</t>
        </is>
      </c>
      <c r="B17" t="inlineStr">
        <is>
          <t>petroleo combustible</t>
        </is>
      </c>
    </row>
    <row r="18">
      <c r="A18" s="60" t="inlineStr">
        <is>
          <t>Bicicleta-Eléctrica</t>
        </is>
      </c>
      <c r="B18" t="inlineStr">
        <is>
          <t>electricidad</t>
        </is>
      </c>
    </row>
    <row r="19">
      <c r="A19" s="60" t="inlineStr">
        <is>
          <t>Bicicleta-no-Motorizada</t>
        </is>
      </c>
      <c r="B19" t="inlineStr">
        <is>
          <t>ninguno</t>
        </is>
      </c>
    </row>
  </sheetData>
  <pageMargins left="0.7" right="0.7" top="0.75" bottom="0.75" header="0.3" footer="0.3"/>
  <pageSetup orientation="portrait" paperSize="9" verticalDpi="300"/>
</worksheet>
</file>

<file path=xl/worksheets/sheet41.xml><?xml version="1.0" encoding="utf-8"?>
<worksheet xmlns="http://schemas.openxmlformats.org/spreadsheetml/2006/main">
  <sheetPr>
    <tabColor rgb="FF7030A0"/>
    <outlinePr summaryBelow="1" summaryRight="1"/>
    <pageSetUpPr/>
  </sheetPr>
  <dimension ref="A1:AW17"/>
  <sheetViews>
    <sheetView zoomScale="78" zoomScaleNormal="78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9" sqref="I9"/>
    </sheetView>
  </sheetViews>
  <sheetFormatPr baseColWidth="10" defaultRowHeight="15"/>
  <sheetData>
    <row r="1">
      <c r="A1" s="76" t="inlineStr">
        <is>
          <t>Region</t>
        </is>
      </c>
      <c r="B1" s="76" t="inlineStr">
        <is>
          <t>Unidad</t>
        </is>
      </c>
      <c r="C1" s="3" t="n">
        <v>2014</v>
      </c>
      <c r="D1" s="3" t="n">
        <v>2015</v>
      </c>
      <c r="E1" s="3" t="n">
        <v>2016</v>
      </c>
      <c r="F1" s="3" t="n">
        <v>2017</v>
      </c>
      <c r="G1" s="3" t="n">
        <v>2018</v>
      </c>
      <c r="H1" s="55" t="n">
        <v>2019</v>
      </c>
      <c r="I1" s="49" t="n">
        <v>2020</v>
      </c>
      <c r="J1" s="49" t="n">
        <v>2021</v>
      </c>
      <c r="K1" s="49" t="n">
        <v>2022</v>
      </c>
      <c r="L1" s="49" t="n">
        <v>2023</v>
      </c>
      <c r="M1" s="49" t="n">
        <v>2024</v>
      </c>
      <c r="N1" s="49" t="n">
        <v>2025</v>
      </c>
      <c r="O1" s="49" t="n">
        <v>2026</v>
      </c>
      <c r="P1" s="49" t="n">
        <v>2027</v>
      </c>
      <c r="Q1" s="49" t="n">
        <v>2028</v>
      </c>
      <c r="R1" s="49" t="n">
        <v>2029</v>
      </c>
      <c r="S1" s="49" t="n">
        <v>2030</v>
      </c>
      <c r="T1" s="49" t="n">
        <v>2031</v>
      </c>
      <c r="U1" s="49" t="n">
        <v>2032</v>
      </c>
      <c r="V1" s="49" t="n">
        <v>2033</v>
      </c>
      <c r="W1" s="49" t="n">
        <v>2034</v>
      </c>
      <c r="X1" s="49" t="n">
        <v>2035</v>
      </c>
      <c r="Y1" s="49" t="n">
        <v>2036</v>
      </c>
      <c r="Z1" s="49" t="n">
        <v>2037</v>
      </c>
      <c r="AA1" s="49" t="n">
        <v>2038</v>
      </c>
      <c r="AB1" s="49" t="n">
        <v>2039</v>
      </c>
      <c r="AC1" s="49" t="n">
        <v>2040</v>
      </c>
      <c r="AD1" s="49" t="n">
        <v>2041</v>
      </c>
      <c r="AE1" s="49" t="n">
        <v>2042</v>
      </c>
      <c r="AF1" s="49" t="n">
        <v>2043</v>
      </c>
      <c r="AG1" s="49" t="n">
        <v>2044</v>
      </c>
      <c r="AH1" s="49" t="n">
        <v>2045</v>
      </c>
      <c r="AI1" s="49" t="n">
        <v>2046</v>
      </c>
      <c r="AJ1" s="49" t="n">
        <v>2047</v>
      </c>
      <c r="AK1" s="49" t="n">
        <v>2048</v>
      </c>
      <c r="AL1" s="49" t="n">
        <v>2049</v>
      </c>
      <c r="AM1" s="49" t="n">
        <v>2050</v>
      </c>
      <c r="AN1" s="49" t="n">
        <v>2051</v>
      </c>
      <c r="AO1" s="49" t="n">
        <v>2052</v>
      </c>
      <c r="AP1" s="49" t="n">
        <v>2053</v>
      </c>
      <c r="AQ1" s="49" t="n">
        <v>2054</v>
      </c>
      <c r="AR1" s="49" t="n">
        <v>2055</v>
      </c>
      <c r="AS1" s="49" t="n">
        <v>2056</v>
      </c>
      <c r="AT1" s="49" t="n">
        <v>2057</v>
      </c>
      <c r="AU1" s="49" t="n">
        <v>2058</v>
      </c>
      <c r="AV1" s="49" t="n">
        <v>2059</v>
      </c>
      <c r="AW1" s="49" t="n">
        <v>2060</v>
      </c>
    </row>
    <row r="2">
      <c r="A2" t="inlineStr">
        <is>
          <t>R1</t>
        </is>
      </c>
      <c r="B2" t="inlineStr">
        <is>
          <t>población</t>
        </is>
      </c>
      <c r="C2" s="53" t="n">
        <v>321678</v>
      </c>
      <c r="D2" s="53" t="n">
        <v>328417</v>
      </c>
      <c r="E2" s="53" t="n">
        <v>334865</v>
      </c>
      <c r="F2" s="53" t="n">
        <v>342129</v>
      </c>
      <c r="G2" s="53" t="n">
        <v>354940</v>
      </c>
      <c r="H2" s="53" t="n">
        <v>368906</v>
      </c>
      <c r="I2" s="70" t="n">
        <v>382773</v>
      </c>
      <c r="J2" s="70" t="n">
        <v>391165</v>
      </c>
      <c r="K2" s="70" t="n">
        <v>396697</v>
      </c>
      <c r="L2" s="70" t="n">
        <v>401588</v>
      </c>
      <c r="M2" s="70" t="n">
        <v>406287</v>
      </c>
      <c r="N2" s="70" t="n">
        <v>410903</v>
      </c>
      <c r="O2" s="70" t="n">
        <v>415447</v>
      </c>
      <c r="P2" s="70" t="n">
        <v>419920</v>
      </c>
      <c r="Q2" s="70" t="n">
        <v>424315</v>
      </c>
      <c r="R2" s="70" t="n">
        <v>428636</v>
      </c>
      <c r="S2" s="70" t="n">
        <v>432868</v>
      </c>
      <c r="T2" s="70" t="n">
        <v>437075</v>
      </c>
      <c r="U2" s="70" t="n">
        <v>441216</v>
      </c>
      <c r="V2" s="70" t="n">
        <v>445290</v>
      </c>
      <c r="W2" s="70" t="n">
        <v>449291</v>
      </c>
      <c r="X2" s="70" t="n">
        <v>453219</v>
      </c>
      <c r="Y2" s="70" t="n">
        <v>454600.9707002191</v>
      </c>
      <c r="Z2" s="70" t="n">
        <v>455871.125575173</v>
      </c>
      <c r="AA2" s="70" t="n">
        <v>457032.5521567578</v>
      </c>
      <c r="AB2" s="70" t="n">
        <v>458088.7239183568</v>
      </c>
      <c r="AC2" s="70" t="n">
        <v>459043.478833646</v>
      </c>
      <c r="AD2" s="70" t="n">
        <v>459901.3409945014</v>
      </c>
      <c r="AE2" s="70" t="n">
        <v>460666.2984629551</v>
      </c>
      <c r="AF2" s="70" t="n">
        <v>461341.8247123904</v>
      </c>
      <c r="AG2" s="70" t="n">
        <v>461930.4498036666</v>
      </c>
      <c r="AH2" s="70" t="n">
        <v>462433.224355276</v>
      </c>
      <c r="AI2" s="70" t="n">
        <v>462851.3705152611</v>
      </c>
      <c r="AJ2" s="70" t="n">
        <v>463185.2956663023</v>
      </c>
      <c r="AK2" s="70" t="n">
        <v>463435.7716913738</v>
      </c>
      <c r="AL2" s="70" t="n">
        <v>463603.6562382246</v>
      </c>
      <c r="AM2" s="70" t="n">
        <v>463688.9493068544</v>
      </c>
      <c r="AN2" s="70">
        <f>1.001*AM2</f>
        <v/>
      </c>
      <c r="AO2" s="70">
        <f>1.001*AN2</f>
        <v/>
      </c>
      <c r="AP2" s="70">
        <f>1.001*AO2</f>
        <v/>
      </c>
      <c r="AQ2" s="70">
        <f>1.001*AP2</f>
        <v/>
      </c>
      <c r="AR2" s="70">
        <f>1.001*AQ2</f>
        <v/>
      </c>
      <c r="AS2" s="70">
        <f>1.001*AR2</f>
        <v/>
      </c>
      <c r="AT2" s="70">
        <f>1.001*AS2</f>
        <v/>
      </c>
      <c r="AU2" s="70">
        <f>1.001*AT2</f>
        <v/>
      </c>
      <c r="AV2" s="70">
        <f>1.001*AU2</f>
        <v/>
      </c>
      <c r="AW2" s="70">
        <f>1.001*AV2</f>
        <v/>
      </c>
    </row>
    <row r="3">
      <c r="A3" t="inlineStr">
        <is>
          <t>R2</t>
        </is>
      </c>
      <c r="B3" t="inlineStr">
        <is>
          <t>población</t>
        </is>
      </c>
      <c r="C3" s="53" t="n">
        <v>596155</v>
      </c>
      <c r="D3" s="53" t="n">
        <v>604877</v>
      </c>
      <c r="E3" s="53" t="n">
        <v>613640</v>
      </c>
      <c r="F3" s="53" t="n">
        <v>623851</v>
      </c>
      <c r="G3" s="53" t="n">
        <v>645022</v>
      </c>
      <c r="H3" s="53" t="n">
        <v>668563</v>
      </c>
      <c r="I3" s="70" t="n">
        <v>691854</v>
      </c>
      <c r="J3" s="70" t="n">
        <v>703746</v>
      </c>
      <c r="K3" s="70" t="n">
        <v>709637</v>
      </c>
      <c r="L3" s="70" t="n">
        <v>714142</v>
      </c>
      <c r="M3" s="70" t="n">
        <v>718232</v>
      </c>
      <c r="N3" s="70" t="n">
        <v>722120</v>
      </c>
      <c r="O3" s="70" t="n">
        <v>725843</v>
      </c>
      <c r="P3" s="70" t="n">
        <v>729405</v>
      </c>
      <c r="Q3" s="70" t="n">
        <v>732792</v>
      </c>
      <c r="R3" s="70" t="n">
        <v>736010</v>
      </c>
      <c r="S3" s="70" t="n">
        <v>739057</v>
      </c>
      <c r="T3" s="70" t="n">
        <v>742188</v>
      </c>
      <c r="U3" s="70" t="n">
        <v>744984</v>
      </c>
      <c r="V3" s="70" t="n">
        <v>747617</v>
      </c>
      <c r="W3" s="70" t="n">
        <v>750069</v>
      </c>
      <c r="X3" s="70" t="n">
        <v>752337</v>
      </c>
      <c r="Y3" s="70" t="n">
        <v>754631.0514203745</v>
      </c>
      <c r="Z3" s="70" t="n">
        <v>756739.4901843236</v>
      </c>
      <c r="AA3" s="70" t="n">
        <v>758667.4415502412</v>
      </c>
      <c r="AB3" s="70" t="n">
        <v>760420.6714338206</v>
      </c>
      <c r="AC3" s="70" t="n">
        <v>762005.5508159825</v>
      </c>
      <c r="AD3" s="70" t="n">
        <v>763429.5896239569</v>
      </c>
      <c r="AE3" s="70" t="n">
        <v>764699.4079831698</v>
      </c>
      <c r="AF3" s="70" t="n">
        <v>765820.7718093144</v>
      </c>
      <c r="AG3" s="70" t="n">
        <v>766797.8809669081</v>
      </c>
      <c r="AH3" s="70" t="n">
        <v>767632.4794674878</v>
      </c>
      <c r="AI3" s="70" t="n">
        <v>768326.5960591679</v>
      </c>
      <c r="AJ3" s="70" t="n">
        <v>768880.9069913196</v>
      </c>
      <c r="AK3" s="70" t="n">
        <v>769296.6935785417</v>
      </c>
      <c r="AL3" s="70" t="n">
        <v>769575.3795037215</v>
      </c>
      <c r="AM3" s="70" t="n">
        <v>769716.9647668587</v>
      </c>
      <c r="AN3" s="70">
        <f>1.001*AM3</f>
        <v/>
      </c>
      <c r="AO3" s="70">
        <f>1.001*AN3</f>
        <v/>
      </c>
      <c r="AP3" s="70">
        <f>1.001*AO3</f>
        <v/>
      </c>
      <c r="AQ3" s="70">
        <f>1.001*AP3</f>
        <v/>
      </c>
      <c r="AR3" s="70">
        <f>1.001*AQ3</f>
        <v/>
      </c>
      <c r="AS3" s="70">
        <f>1.001*AR3</f>
        <v/>
      </c>
      <c r="AT3" s="70">
        <f>1.001*AS3</f>
        <v/>
      </c>
      <c r="AU3" s="70">
        <f>1.001*AT3</f>
        <v/>
      </c>
      <c r="AV3" s="70">
        <f>1.001*AU3</f>
        <v/>
      </c>
      <c r="AW3" s="70">
        <f>1.001*AV3</f>
        <v/>
      </c>
    </row>
    <row r="4">
      <c r="A4" t="inlineStr">
        <is>
          <t>R3</t>
        </is>
      </c>
      <c r="B4" t="inlineStr">
        <is>
          <t>población</t>
        </is>
      </c>
      <c r="C4" s="53" t="n">
        <v>297546</v>
      </c>
      <c r="D4" s="53" t="n">
        <v>300065</v>
      </c>
      <c r="E4" s="53" t="n">
        <v>302402</v>
      </c>
      <c r="F4" s="53" t="n">
        <v>304580</v>
      </c>
      <c r="G4" s="53" t="n">
        <v>307835</v>
      </c>
      <c r="H4" s="53" t="n">
        <v>311307</v>
      </c>
      <c r="I4" s="70" t="n">
        <v>314709</v>
      </c>
      <c r="J4" s="70" t="n">
        <v>316737</v>
      </c>
      <c r="K4" s="70" t="n">
        <v>318004</v>
      </c>
      <c r="L4" s="70" t="n">
        <v>319048</v>
      </c>
      <c r="M4" s="70" t="n">
        <v>319992</v>
      </c>
      <c r="N4" s="70" t="n">
        <v>320864</v>
      </c>
      <c r="O4" s="70" t="n">
        <v>321644</v>
      </c>
      <c r="P4" s="70" t="n">
        <v>322351</v>
      </c>
      <c r="Q4" s="70" t="n">
        <v>322990</v>
      </c>
      <c r="R4" s="70" t="n">
        <v>323566</v>
      </c>
      <c r="S4" s="70" t="n">
        <v>324061</v>
      </c>
      <c r="T4" s="70" t="n">
        <v>324510</v>
      </c>
      <c r="U4" s="70" t="n">
        <v>324890</v>
      </c>
      <c r="V4" s="70" t="n">
        <v>325209</v>
      </c>
      <c r="W4" s="70" t="n">
        <v>325448</v>
      </c>
      <c r="X4" s="70" t="n">
        <v>325620</v>
      </c>
      <c r="Y4" s="70" t="n">
        <v>326612.89151471</v>
      </c>
      <c r="Z4" s="70" t="n">
        <v>327525.4477631958</v>
      </c>
      <c r="AA4" s="70" t="n">
        <v>328359.8870155124</v>
      </c>
      <c r="AB4" s="70" t="n">
        <v>329118.7048254714</v>
      </c>
      <c r="AC4" s="70" t="n">
        <v>329804.6586259884</v>
      </c>
      <c r="AD4" s="70" t="n">
        <v>330420.9987988799</v>
      </c>
      <c r="AE4" s="70" t="n">
        <v>330970.5906096334</v>
      </c>
      <c r="AF4" s="70" t="n">
        <v>331455.9296120608</v>
      </c>
      <c r="AG4" s="70" t="n">
        <v>331878.8335552347</v>
      </c>
      <c r="AH4" s="70" t="n">
        <v>332240.05726716</v>
      </c>
      <c r="AI4" s="70" t="n">
        <v>332540.4788130668</v>
      </c>
      <c r="AJ4" s="70" t="n">
        <v>332780.390881365</v>
      </c>
      <c r="AK4" s="70" t="n">
        <v>332960.3480395684</v>
      </c>
      <c r="AL4" s="70" t="n">
        <v>333080.9664738034</v>
      </c>
      <c r="AM4" s="70" t="n">
        <v>333142.2461840698</v>
      </c>
      <c r="AN4" s="70">
        <f>1.001*AM4</f>
        <v/>
      </c>
      <c r="AO4" s="70">
        <f>1.001*AN4</f>
        <v/>
      </c>
      <c r="AP4" s="70">
        <f>1.001*AO4</f>
        <v/>
      </c>
      <c r="AQ4" s="70">
        <f>1.001*AP4</f>
        <v/>
      </c>
      <c r="AR4" s="70">
        <f>1.001*AQ4</f>
        <v/>
      </c>
      <c r="AS4" s="70">
        <f>1.001*AR4</f>
        <v/>
      </c>
      <c r="AT4" s="70">
        <f>1.001*AS4</f>
        <v/>
      </c>
      <c r="AU4" s="70">
        <f>1.001*AT4</f>
        <v/>
      </c>
      <c r="AV4" s="70">
        <f>1.001*AU4</f>
        <v/>
      </c>
      <c r="AW4" s="70">
        <f>1.001*AV4</f>
        <v/>
      </c>
    </row>
    <row r="5">
      <c r="A5" t="inlineStr">
        <is>
          <t>R4</t>
        </is>
      </c>
      <c r="B5" t="inlineStr">
        <is>
          <t>población</t>
        </is>
      </c>
      <c r="C5" s="53" t="n">
        <v>755432</v>
      </c>
      <c r="D5" s="53" t="n">
        <v>768087</v>
      </c>
      <c r="E5" s="53" t="n">
        <v>780310</v>
      </c>
      <c r="F5" s="53" t="n">
        <v>793049</v>
      </c>
      <c r="G5" s="53" t="n">
        <v>807213</v>
      </c>
      <c r="H5" s="53" t="n">
        <v>821726</v>
      </c>
      <c r="I5" s="70" t="n">
        <v>836096</v>
      </c>
      <c r="J5" s="70" t="n">
        <v>848079</v>
      </c>
      <c r="K5" s="70" t="n">
        <v>858769</v>
      </c>
      <c r="L5" s="70" t="n">
        <v>869103</v>
      </c>
      <c r="M5" s="70" t="n">
        <v>879267</v>
      </c>
      <c r="N5" s="70" t="n">
        <v>889273</v>
      </c>
      <c r="O5" s="70" t="n">
        <v>899128</v>
      </c>
      <c r="P5" s="70" t="n">
        <v>908851</v>
      </c>
      <c r="Q5" s="70" t="n">
        <v>918417</v>
      </c>
      <c r="R5" s="70" t="n">
        <v>927839</v>
      </c>
      <c r="S5" s="70" t="n">
        <v>937116</v>
      </c>
      <c r="T5" s="70" t="n">
        <v>946324</v>
      </c>
      <c r="U5" s="70" t="n">
        <v>955364</v>
      </c>
      <c r="V5" s="70" t="n">
        <v>964216</v>
      </c>
      <c r="W5" s="70" t="n">
        <v>972858</v>
      </c>
      <c r="X5" s="70" t="n">
        <v>981301</v>
      </c>
      <c r="Y5" s="70" t="n">
        <v>984293.2161915005</v>
      </c>
      <c r="Z5" s="70" t="n">
        <v>987043.3309239967</v>
      </c>
      <c r="AA5" s="70" t="n">
        <v>989558.0292617447</v>
      </c>
      <c r="AB5" s="70" t="n">
        <v>991844.8319020327</v>
      </c>
      <c r="AC5" s="70" t="n">
        <v>993912.0487511241</v>
      </c>
      <c r="AD5" s="70" t="n">
        <v>995769.4752851164</v>
      </c>
      <c r="AE5" s="70" t="n">
        <v>997425.7463786741</v>
      </c>
      <c r="AF5" s="70" t="n">
        <v>998888.3827290855</v>
      </c>
      <c r="AG5" s="70" t="n">
        <v>1000162.862375116</v>
      </c>
      <c r="AH5" s="70" t="n">
        <v>1001251.460095576</v>
      </c>
      <c r="AI5" s="70" t="n">
        <v>1002156.822061732</v>
      </c>
      <c r="AJ5" s="70" t="n">
        <v>1002879.830330675</v>
      </c>
      <c r="AK5" s="70" t="n">
        <v>1003422.156168468</v>
      </c>
      <c r="AL5" s="70" t="n">
        <v>1003785.656537405</v>
      </c>
      <c r="AM5" s="70" t="n">
        <v>1003970.331437485</v>
      </c>
      <c r="AN5" s="70">
        <f>1.001*AM5</f>
        <v/>
      </c>
      <c r="AO5" s="70">
        <f>1.001*AN5</f>
        <v/>
      </c>
      <c r="AP5" s="70">
        <f>1.001*AO5</f>
        <v/>
      </c>
      <c r="AQ5" s="70">
        <f>1.001*AP5</f>
        <v/>
      </c>
      <c r="AR5" s="70">
        <f>1.001*AQ5</f>
        <v/>
      </c>
      <c r="AS5" s="70">
        <f>1.001*AR5</f>
        <v/>
      </c>
      <c r="AT5" s="70">
        <f>1.001*AS5</f>
        <v/>
      </c>
      <c r="AU5" s="70">
        <f>1.001*AT5</f>
        <v/>
      </c>
      <c r="AV5" s="70">
        <f>1.001*AU5</f>
        <v/>
      </c>
      <c r="AW5" s="70">
        <f>1.001*AV5</f>
        <v/>
      </c>
    </row>
    <row r="6">
      <c r="A6" t="inlineStr">
        <is>
          <t>R5</t>
        </is>
      </c>
      <c r="B6" t="inlineStr">
        <is>
          <t>población</t>
        </is>
      </c>
      <c r="C6" s="53" t="n">
        <v>1824842</v>
      </c>
      <c r="D6" s="53" t="n">
        <v>1844609</v>
      </c>
      <c r="E6" s="53" t="n">
        <v>1864129</v>
      </c>
      <c r="F6" s="53" t="n">
        <v>1885948</v>
      </c>
      <c r="G6" s="53" t="n">
        <v>1910385</v>
      </c>
      <c r="H6" s="53" t="n">
        <v>1935455</v>
      </c>
      <c r="I6" s="70" t="n">
        <v>1960170</v>
      </c>
      <c r="J6" s="70" t="n">
        <v>1979373</v>
      </c>
      <c r="K6" s="70" t="n">
        <v>1995538</v>
      </c>
      <c r="L6" s="70" t="n">
        <v>2010849</v>
      </c>
      <c r="M6" s="70" t="n">
        <v>2025693</v>
      </c>
      <c r="N6" s="70" t="n">
        <v>2040166</v>
      </c>
      <c r="O6" s="70" t="n">
        <v>2054246</v>
      </c>
      <c r="P6" s="70" t="n">
        <v>2067920</v>
      </c>
      <c r="Q6" s="70" t="n">
        <v>2081176</v>
      </c>
      <c r="R6" s="70" t="n">
        <v>2093979</v>
      </c>
      <c r="S6" s="70" t="n">
        <v>2106331</v>
      </c>
      <c r="T6" s="70" t="n">
        <v>2118368</v>
      </c>
      <c r="U6" s="70" t="n">
        <v>2129970</v>
      </c>
      <c r="V6" s="70" t="n">
        <v>2141123</v>
      </c>
      <c r="W6" s="70" t="n">
        <v>2151817</v>
      </c>
      <c r="X6" s="70" t="n">
        <v>2162052</v>
      </c>
      <c r="Y6" s="70" t="n">
        <v>2168644.602067323</v>
      </c>
      <c r="Z6" s="70" t="n">
        <v>2174703.793954036</v>
      </c>
      <c r="AA6" s="70" t="n">
        <v>2180244.304531855</v>
      </c>
      <c r="AB6" s="70" t="n">
        <v>2185282.703781463</v>
      </c>
      <c r="AC6" s="70" t="n">
        <v>2189837.300508677</v>
      </c>
      <c r="AD6" s="70" t="n">
        <v>2193929.676601916</v>
      </c>
      <c r="AE6" s="70" t="n">
        <v>2197578.856853815</v>
      </c>
      <c r="AF6" s="70" t="n">
        <v>2200801.411245056</v>
      </c>
      <c r="AG6" s="70" t="n">
        <v>2203609.409267743</v>
      </c>
      <c r="AH6" s="70" t="n">
        <v>2206007.862829611</v>
      </c>
      <c r="AI6" s="70" t="n">
        <v>2208002.602109049</v>
      </c>
      <c r="AJ6" s="70" t="n">
        <v>2209595.570498854</v>
      </c>
      <c r="AK6" s="70" t="n">
        <v>2210790.450216955</v>
      </c>
      <c r="AL6" s="70" t="n">
        <v>2211591.332616607</v>
      </c>
      <c r="AM6" s="70" t="n">
        <v>2211998.217697809</v>
      </c>
      <c r="AN6" s="70">
        <f>1.001*AM6</f>
        <v/>
      </c>
      <c r="AO6" s="70">
        <f>1.001*AN6</f>
        <v/>
      </c>
      <c r="AP6" s="70">
        <f>1.001*AO6</f>
        <v/>
      </c>
      <c r="AQ6" s="70">
        <f>1.001*AP6</f>
        <v/>
      </c>
      <c r="AR6" s="70">
        <f>1.001*AQ6</f>
        <v/>
      </c>
      <c r="AS6" s="70">
        <f>1.001*AR6</f>
        <v/>
      </c>
      <c r="AT6" s="70">
        <f>1.001*AS6</f>
        <v/>
      </c>
      <c r="AU6" s="70">
        <f>1.001*AT6</f>
        <v/>
      </c>
      <c r="AV6" s="70">
        <f>1.001*AU6</f>
        <v/>
      </c>
      <c r="AW6" s="70">
        <f>1.001*AV6</f>
        <v/>
      </c>
    </row>
    <row r="7">
      <c r="A7" t="inlineStr">
        <is>
          <t>R6</t>
        </is>
      </c>
      <c r="B7" t="inlineStr">
        <is>
          <t>población</t>
        </is>
      </c>
      <c r="C7" s="53" t="n">
        <v>921886</v>
      </c>
      <c r="D7" s="53" t="n">
        <v>931982</v>
      </c>
      <c r="E7" s="53" t="n">
        <v>942520</v>
      </c>
      <c r="F7" s="53" t="n">
        <v>954279</v>
      </c>
      <c r="G7" s="53" t="n">
        <v>966486</v>
      </c>
      <c r="H7" s="53" t="n">
        <v>978868</v>
      </c>
      <c r="I7" s="70" t="n">
        <v>991063</v>
      </c>
      <c r="J7" s="70" t="n">
        <v>1000959</v>
      </c>
      <c r="K7" s="70" t="n">
        <v>1009552</v>
      </c>
      <c r="L7" s="70" t="n">
        <v>1017701</v>
      </c>
      <c r="M7" s="70" t="n">
        <v>1025586</v>
      </c>
      <c r="N7" s="70" t="n">
        <v>1033238</v>
      </c>
      <c r="O7" s="70" t="n">
        <v>1040655</v>
      </c>
      <c r="P7" s="70" t="n">
        <v>1047814</v>
      </c>
      <c r="Q7" s="70" t="n">
        <v>1054699</v>
      </c>
      <c r="R7" s="70" t="n">
        <v>1061306</v>
      </c>
      <c r="S7" s="70" t="n">
        <v>1067612</v>
      </c>
      <c r="T7" s="70" t="n">
        <v>1073713</v>
      </c>
      <c r="U7" s="70" t="n">
        <v>1079553</v>
      </c>
      <c r="V7" s="70" t="n">
        <v>1085126</v>
      </c>
      <c r="W7" s="70" t="n">
        <v>1090412</v>
      </c>
      <c r="X7" s="70" t="n">
        <v>1095440</v>
      </c>
      <c r="Y7" s="70" t="n">
        <v>1098780.252689865</v>
      </c>
      <c r="Z7" s="70" t="n">
        <v>1101850.244142606</v>
      </c>
      <c r="AA7" s="70" t="n">
        <v>1104657.436988738</v>
      </c>
      <c r="AB7" s="70" t="n">
        <v>1107210.226687594</v>
      </c>
      <c r="AC7" s="70" t="n">
        <v>1109517.889703497</v>
      </c>
      <c r="AD7" s="70" t="n">
        <v>1111591.360863107</v>
      </c>
      <c r="AE7" s="70" t="n">
        <v>1113440.279397509</v>
      </c>
      <c r="AF7" s="70" t="n">
        <v>1115073.040766034</v>
      </c>
      <c r="AG7" s="70" t="n">
        <v>1116495.7601798</v>
      </c>
      <c r="AH7" s="70" t="n">
        <v>1117710.977006135</v>
      </c>
      <c r="AI7" s="70" t="n">
        <v>1118721.645202954</v>
      </c>
      <c r="AJ7" s="70" t="n">
        <v>1119528.749422893</v>
      </c>
      <c r="AK7" s="70" t="n">
        <v>1120134.155323582</v>
      </c>
      <c r="AL7" s="70" t="n">
        <v>1120539.935857942</v>
      </c>
      <c r="AM7" s="70" t="n">
        <v>1120746.091025973</v>
      </c>
      <c r="AN7" s="70">
        <f>1.001*AM7</f>
        <v/>
      </c>
      <c r="AO7" s="70">
        <f>1.001*AN7</f>
        <v/>
      </c>
      <c r="AP7" s="70">
        <f>1.001*AO7</f>
        <v/>
      </c>
      <c r="AQ7" s="70">
        <f>1.001*AP7</f>
        <v/>
      </c>
      <c r="AR7" s="70">
        <f>1.001*AQ7</f>
        <v/>
      </c>
      <c r="AS7" s="70">
        <f>1.001*AR7</f>
        <v/>
      </c>
      <c r="AT7" s="70">
        <f>1.001*AS7</f>
        <v/>
      </c>
      <c r="AU7" s="70">
        <f>1.001*AT7</f>
        <v/>
      </c>
      <c r="AV7" s="70">
        <f>1.001*AU7</f>
        <v/>
      </c>
      <c r="AW7" s="70">
        <f>1.001*AV7</f>
        <v/>
      </c>
    </row>
    <row r="8">
      <c r="A8" t="inlineStr">
        <is>
          <t>R7</t>
        </is>
      </c>
      <c r="B8" t="inlineStr">
        <is>
          <t>población</t>
        </is>
      </c>
      <c r="C8" s="53" t="n">
        <v>1056331</v>
      </c>
      <c r="D8" s="53" t="n">
        <v>1067995</v>
      </c>
      <c r="E8" s="53" t="n">
        <v>1079855</v>
      </c>
      <c r="F8" s="53" t="n">
        <v>1092575</v>
      </c>
      <c r="G8" s="53" t="n">
        <v>1105731</v>
      </c>
      <c r="H8" s="53" t="n">
        <v>1118947</v>
      </c>
      <c r="I8" s="70" t="n">
        <v>1131939</v>
      </c>
      <c r="J8" s="70" t="n">
        <v>1143012</v>
      </c>
      <c r="K8" s="70" t="n">
        <v>1153043</v>
      </c>
      <c r="L8" s="70" t="n">
        <v>1162641</v>
      </c>
      <c r="M8" s="70" t="n">
        <v>1171982</v>
      </c>
      <c r="N8" s="70" t="n">
        <v>1181074</v>
      </c>
      <c r="O8" s="70" t="n">
        <v>1189907</v>
      </c>
      <c r="P8" s="70" t="n">
        <v>1198464</v>
      </c>
      <c r="Q8" s="70" t="n">
        <v>1206721</v>
      </c>
      <c r="R8" s="70" t="n">
        <v>1214693</v>
      </c>
      <c r="S8" s="70" t="n">
        <v>1222369</v>
      </c>
      <c r="T8" s="70" t="n">
        <v>1229833</v>
      </c>
      <c r="U8" s="70" t="n">
        <v>1237008</v>
      </c>
      <c r="V8" s="70" t="n">
        <v>1243905</v>
      </c>
      <c r="W8" s="70" t="n">
        <v>1250503</v>
      </c>
      <c r="X8" s="70" t="n">
        <v>1256803</v>
      </c>
      <c r="Y8" s="70" t="n">
        <v>1260635.286205891</v>
      </c>
      <c r="Z8" s="70" t="n">
        <v>1264157.500537829</v>
      </c>
      <c r="AA8" s="70" t="n">
        <v>1267378.204903744</v>
      </c>
      <c r="AB8" s="70" t="n">
        <v>1270307.031450055</v>
      </c>
      <c r="AC8" s="70" t="n">
        <v>1272954.62310398</v>
      </c>
      <c r="AD8" s="70" t="n">
        <v>1275333.525438943</v>
      </c>
      <c r="AE8" s="70" t="n">
        <v>1277454.797586018</v>
      </c>
      <c r="AF8" s="70" t="n">
        <v>1279328.071691625</v>
      </c>
      <c r="AG8" s="70" t="n">
        <v>1280960.36376365</v>
      </c>
      <c r="AH8" s="70" t="n">
        <v>1282354.587229097</v>
      </c>
      <c r="AI8" s="70" t="n">
        <v>1283514.131176521</v>
      </c>
      <c r="AJ8" s="70" t="n">
        <v>1284440.125302107</v>
      </c>
      <c r="AK8" s="70" t="n">
        <v>1285134.710082838</v>
      </c>
      <c r="AL8" s="70" t="n">
        <v>1285600.263826471</v>
      </c>
      <c r="AM8" s="70" t="n">
        <v>1285836.786533006</v>
      </c>
      <c r="AN8" s="70">
        <f>1.001*AM8</f>
        <v/>
      </c>
      <c r="AO8" s="70">
        <f>1.001*AN8</f>
        <v/>
      </c>
      <c r="AP8" s="70">
        <f>1.001*AO8</f>
        <v/>
      </c>
      <c r="AQ8" s="70">
        <f>1.001*AP8</f>
        <v/>
      </c>
      <c r="AR8" s="70">
        <f>1.001*AQ8</f>
        <v/>
      </c>
      <c r="AS8" s="70">
        <f>1.001*AR8</f>
        <v/>
      </c>
      <c r="AT8" s="70">
        <f>1.001*AS8</f>
        <v/>
      </c>
      <c r="AU8" s="70">
        <f>1.001*AT8</f>
        <v/>
      </c>
      <c r="AV8" s="70">
        <f>1.001*AU8</f>
        <v/>
      </c>
      <c r="AW8" s="70">
        <f>1.001*AV8</f>
        <v/>
      </c>
    </row>
    <row r="9">
      <c r="A9" t="inlineStr">
        <is>
          <t>R8</t>
        </is>
      </c>
      <c r="B9" t="inlineStr">
        <is>
          <t>población</t>
        </is>
      </c>
      <c r="C9" s="53" t="n">
        <v>2097169</v>
      </c>
      <c r="D9" s="53" t="n">
        <v>2110592</v>
      </c>
      <c r="E9" s="53" t="n">
        <v>2123890</v>
      </c>
      <c r="F9" s="53" t="n">
        <v>2136726</v>
      </c>
      <c r="G9" s="53" t="n">
        <v>1645460</v>
      </c>
      <c r="H9" s="53" t="n">
        <v>1655406.817288674</v>
      </c>
      <c r="I9" s="70" t="n">
        <v>1665008.423758017</v>
      </c>
      <c r="J9" s="70" t="n">
        <v>1672548.715955842</v>
      </c>
      <c r="K9" s="70" t="n">
        <v>1678849.004767159</v>
      </c>
      <c r="L9" s="70" t="n">
        <v>1684618.84768536</v>
      </c>
      <c r="M9" s="70" t="n">
        <v>1690029.701968826</v>
      </c>
      <c r="N9" s="70" t="n">
        <v>1695047.888513231</v>
      </c>
      <c r="O9" s="70" t="n">
        <v>1699667.283845062</v>
      </c>
      <c r="P9" s="70" t="n">
        <v>1703849.616254859</v>
      </c>
      <c r="Q9" s="70" t="n">
        <v>1707591.824005865</v>
      </c>
      <c r="R9" s="70" t="n">
        <v>1710878.598414296</v>
      </c>
      <c r="S9" s="70" t="n">
        <v>1713699.223401504</v>
      </c>
      <c r="T9" s="70" t="n">
        <v>1716154.736280462</v>
      </c>
      <c r="U9" s="70" t="n">
        <v>1718133.383659548</v>
      </c>
      <c r="V9" s="70" t="n">
        <v>1719652.005090924</v>
      </c>
      <c r="W9" s="70" t="n">
        <v>1720693.761022427</v>
      </c>
      <c r="X9" s="70" t="n">
        <v>1721247.935375409</v>
      </c>
      <c r="Y9" s="70" t="n">
        <v>1726496.422783266</v>
      </c>
      <c r="Z9" s="70" t="n">
        <v>1731320.252887744</v>
      </c>
      <c r="AA9" s="70" t="n">
        <v>1735731.151604795</v>
      </c>
      <c r="AB9" s="70" t="n">
        <v>1739742.310589863</v>
      </c>
      <c r="AC9" s="70" t="n">
        <v>1743368.305807918</v>
      </c>
      <c r="AD9" s="70" t="n">
        <v>1746626.318983025</v>
      </c>
      <c r="AE9" s="70" t="n">
        <v>1749531.496089956</v>
      </c>
      <c r="AF9" s="70" t="n">
        <v>1752097.028784155</v>
      </c>
      <c r="AG9" s="70" t="n">
        <v>1754332.525802306</v>
      </c>
      <c r="AH9" s="70" t="n">
        <v>1756241.97721303</v>
      </c>
      <c r="AI9" s="70" t="n">
        <v>1757830.024524726</v>
      </c>
      <c r="AJ9" s="70" t="n">
        <v>1759098.214906858</v>
      </c>
      <c r="AK9" s="70" t="n">
        <v>1760049.479838415</v>
      </c>
      <c r="AL9" s="70" t="n">
        <v>1760687.076518273</v>
      </c>
      <c r="AM9" s="70" t="n">
        <v>1761011.00494643</v>
      </c>
      <c r="AN9" s="70">
        <f>1.001*AM9</f>
        <v/>
      </c>
      <c r="AO9" s="70">
        <f>1.001*AN9</f>
        <v/>
      </c>
      <c r="AP9" s="70">
        <f>1.001*AO9</f>
        <v/>
      </c>
      <c r="AQ9" s="70">
        <f>1.001*AP9</f>
        <v/>
      </c>
      <c r="AR9" s="70">
        <f>1.001*AQ9</f>
        <v/>
      </c>
      <c r="AS9" s="70">
        <f>1.001*AR9</f>
        <v/>
      </c>
      <c r="AT9" s="70">
        <f>1.001*AS9</f>
        <v/>
      </c>
      <c r="AU9" s="70">
        <f>1.001*AT9</f>
        <v/>
      </c>
      <c r="AV9" s="70">
        <f>1.001*AU9</f>
        <v/>
      </c>
      <c r="AW9" s="70">
        <f>1.001*AV9</f>
        <v/>
      </c>
    </row>
    <row r="10">
      <c r="A10" t="inlineStr">
        <is>
          <t>R9</t>
        </is>
      </c>
      <c r="B10" t="inlineStr">
        <is>
          <t>población</t>
        </is>
      </c>
      <c r="C10" s="53" t="n">
        <v>975378</v>
      </c>
      <c r="D10" s="53" t="n">
        <v>982034</v>
      </c>
      <c r="E10" s="53" t="n">
        <v>988403</v>
      </c>
      <c r="F10" s="53" t="n">
        <v>994888</v>
      </c>
      <c r="G10" s="53" t="n">
        <v>1001420</v>
      </c>
      <c r="H10" s="53" t="n">
        <v>1007965</v>
      </c>
      <c r="I10" s="70" t="n">
        <v>1014343</v>
      </c>
      <c r="J10" s="70" t="n">
        <v>1019548</v>
      </c>
      <c r="K10" s="70" t="n">
        <v>1024029</v>
      </c>
      <c r="L10" s="70" t="n">
        <v>1028201</v>
      </c>
      <c r="M10" s="70" t="n">
        <v>1032164</v>
      </c>
      <c r="N10" s="70" t="n">
        <v>1035918</v>
      </c>
      <c r="O10" s="70" t="n">
        <v>1039468</v>
      </c>
      <c r="P10" s="70" t="n">
        <v>1042798</v>
      </c>
      <c r="Q10" s="70" t="n">
        <v>1045898</v>
      </c>
      <c r="R10" s="70" t="n">
        <v>1048752</v>
      </c>
      <c r="S10" s="70" t="n">
        <v>1051361</v>
      </c>
      <c r="T10" s="70" t="n">
        <v>1053784</v>
      </c>
      <c r="U10" s="70" t="n">
        <v>1055971</v>
      </c>
      <c r="V10" s="70" t="n">
        <v>1057905</v>
      </c>
      <c r="W10" s="70" t="n">
        <v>1059606</v>
      </c>
      <c r="X10" s="70" t="n">
        <v>1061056</v>
      </c>
      <c r="Y10" s="70" t="n">
        <v>1064291.407834384</v>
      </c>
      <c r="Z10" s="70" t="n">
        <v>1067265.037472592</v>
      </c>
      <c r="AA10" s="70" t="n">
        <v>1069984.117305852</v>
      </c>
      <c r="AB10" s="70" t="n">
        <v>1072456.779274293</v>
      </c>
      <c r="AC10" s="70" t="n">
        <v>1074692.008669789</v>
      </c>
      <c r="AD10" s="70" t="n">
        <v>1076700.397093374</v>
      </c>
      <c r="AE10" s="70" t="n">
        <v>1078491.281217048</v>
      </c>
      <c r="AF10" s="70" t="n">
        <v>1080072.792980943</v>
      </c>
      <c r="AG10" s="70" t="n">
        <v>1081450.855650092</v>
      </c>
      <c r="AH10" s="70" t="n">
        <v>1082627.928885399</v>
      </c>
      <c r="AI10" s="70" t="n">
        <v>1083606.873925058</v>
      </c>
      <c r="AJ10" s="70" t="n">
        <v>1084388.644515133</v>
      </c>
      <c r="AK10" s="70" t="n">
        <v>1084975.047753431</v>
      </c>
      <c r="AL10" s="70" t="n">
        <v>1085368.091526405</v>
      </c>
      <c r="AM10" s="70" t="n">
        <v>1085567.775834053</v>
      </c>
      <c r="AN10" s="70">
        <f>1.001*AM10</f>
        <v/>
      </c>
      <c r="AO10" s="70">
        <f>1.001*AN10</f>
        <v/>
      </c>
      <c r="AP10" s="70">
        <f>1.001*AO10</f>
        <v/>
      </c>
      <c r="AQ10" s="70">
        <f>1.001*AP10</f>
        <v/>
      </c>
      <c r="AR10" s="70">
        <f>1.001*AQ10</f>
        <v/>
      </c>
      <c r="AS10" s="70">
        <f>1.001*AR10</f>
        <v/>
      </c>
      <c r="AT10" s="70">
        <f>1.001*AS10</f>
        <v/>
      </c>
      <c r="AU10" s="70">
        <f>1.001*AT10</f>
        <v/>
      </c>
      <c r="AV10" s="70">
        <f>1.001*AU10</f>
        <v/>
      </c>
      <c r="AW10" s="70">
        <f>1.001*AV10</f>
        <v/>
      </c>
    </row>
    <row r="11">
      <c r="A11" t="inlineStr">
        <is>
          <t>R10</t>
        </is>
      </c>
      <c r="B11" t="inlineStr">
        <is>
          <t>población</t>
        </is>
      </c>
      <c r="C11" s="53" t="n">
        <v>849087</v>
      </c>
      <c r="D11" s="53" t="n">
        <v>856176</v>
      </c>
      <c r="E11" s="53" t="n">
        <v>863290</v>
      </c>
      <c r="F11" s="53" t="n">
        <v>870227</v>
      </c>
      <c r="G11" s="53" t="n">
        <v>877348</v>
      </c>
      <c r="H11" s="53" t="n">
        <v>884464</v>
      </c>
      <c r="I11" s="70" t="n">
        <v>891440</v>
      </c>
      <c r="J11" s="70" t="n">
        <v>897303</v>
      </c>
      <c r="K11" s="70" t="n">
        <v>902510</v>
      </c>
      <c r="L11" s="70" t="n">
        <v>907429</v>
      </c>
      <c r="M11" s="70" t="n">
        <v>912171</v>
      </c>
      <c r="N11" s="70" t="n">
        <v>916721</v>
      </c>
      <c r="O11" s="70" t="n">
        <v>921079</v>
      </c>
      <c r="P11" s="70" t="n">
        <v>925251</v>
      </c>
      <c r="Q11" s="70" t="n">
        <v>929237</v>
      </c>
      <c r="R11" s="70" t="n">
        <v>933025</v>
      </c>
      <c r="S11" s="70" t="n">
        <v>936603</v>
      </c>
      <c r="T11" s="70" t="n">
        <v>940026</v>
      </c>
      <c r="U11" s="70" t="n">
        <v>943261</v>
      </c>
      <c r="V11" s="70" t="n">
        <v>946254</v>
      </c>
      <c r="W11" s="70" t="n">
        <v>949027</v>
      </c>
      <c r="X11" s="70" t="n">
        <v>951562</v>
      </c>
      <c r="Y11" s="70" t="n">
        <v>954463.5350270882</v>
      </c>
      <c r="Z11" s="70" t="n">
        <v>957130.3056459742</v>
      </c>
      <c r="AA11" s="70" t="n">
        <v>959568.794325456</v>
      </c>
      <c r="AB11" s="70" t="n">
        <v>961786.2938429312</v>
      </c>
      <c r="AC11" s="70" t="n">
        <v>963790.8622672523</v>
      </c>
      <c r="AD11" s="70" t="n">
        <v>965591.9982158949</v>
      </c>
      <c r="AE11" s="70" t="n">
        <v>967198.0748777223</v>
      </c>
      <c r="AF11" s="70" t="n">
        <v>968616.3850301326</v>
      </c>
      <c r="AG11" s="70" t="n">
        <v>969852.240696168</v>
      </c>
      <c r="AH11" s="70" t="n">
        <v>970907.847715906</v>
      </c>
      <c r="AI11" s="70" t="n">
        <v>971785.772066579</v>
      </c>
      <c r="AJ11" s="70" t="n">
        <v>972486.8690739311</v>
      </c>
      <c r="AK11" s="70" t="n">
        <v>973012.7593551618</v>
      </c>
      <c r="AL11" s="70" t="n">
        <v>973365.2435960483</v>
      </c>
      <c r="AM11" s="70" t="n">
        <v>973544.3217965907</v>
      </c>
      <c r="AN11" s="70">
        <f>1.001*AM11</f>
        <v/>
      </c>
      <c r="AO11" s="70">
        <f>1.001*AN11</f>
        <v/>
      </c>
      <c r="AP11" s="70">
        <f>1.001*AO11</f>
        <v/>
      </c>
      <c r="AQ11" s="70">
        <f>1.001*AP11</f>
        <v/>
      </c>
      <c r="AR11" s="70">
        <f>1.001*AQ11</f>
        <v/>
      </c>
      <c r="AS11" s="70">
        <f>1.001*AR11</f>
        <v/>
      </c>
      <c r="AT11" s="70">
        <f>1.001*AS11</f>
        <v/>
      </c>
      <c r="AU11" s="70">
        <f>1.001*AT11</f>
        <v/>
      </c>
      <c r="AV11" s="70">
        <f>1.001*AU11</f>
        <v/>
      </c>
      <c r="AW11" s="70">
        <f>1.001*AV11</f>
        <v/>
      </c>
    </row>
    <row r="12">
      <c r="A12" t="inlineStr">
        <is>
          <t>R11</t>
        </is>
      </c>
      <c r="B12" t="inlineStr">
        <is>
          <t>población</t>
        </is>
      </c>
      <c r="C12" s="53" t="n">
        <v>103446</v>
      </c>
      <c r="D12" s="53" t="n">
        <v>104097</v>
      </c>
      <c r="E12" s="53" t="n">
        <v>104704</v>
      </c>
      <c r="F12" s="53" t="n">
        <v>105382</v>
      </c>
      <c r="G12" s="53" t="n">
        <v>106023</v>
      </c>
      <c r="H12" s="53" t="n">
        <v>106680</v>
      </c>
      <c r="I12" s="70" t="n">
        <v>107297</v>
      </c>
      <c r="J12" s="70" t="n">
        <v>107737</v>
      </c>
      <c r="K12" s="70" t="n">
        <v>108047</v>
      </c>
      <c r="L12" s="70" t="n">
        <v>108306</v>
      </c>
      <c r="M12" s="70" t="n">
        <v>108538</v>
      </c>
      <c r="N12" s="70" t="n">
        <v>108744</v>
      </c>
      <c r="O12" s="70" t="n">
        <v>108920</v>
      </c>
      <c r="P12" s="70" t="n">
        <v>109063</v>
      </c>
      <c r="Q12" s="70" t="n">
        <v>109173</v>
      </c>
      <c r="R12" s="70" t="n">
        <v>109247</v>
      </c>
      <c r="S12" s="70" t="n">
        <v>109286</v>
      </c>
      <c r="T12" s="70" t="n">
        <v>109305</v>
      </c>
      <c r="U12" s="70" t="n">
        <v>109295</v>
      </c>
      <c r="V12" s="70" t="n">
        <v>109251</v>
      </c>
      <c r="W12" s="70" t="n">
        <v>109168</v>
      </c>
      <c r="X12" s="70" t="n">
        <v>109055</v>
      </c>
      <c r="Y12" s="70" t="n">
        <v>109387.5341936512</v>
      </c>
      <c r="Z12" s="70" t="n">
        <v>109693.1629071166</v>
      </c>
      <c r="AA12" s="70" t="n">
        <v>109972.6290721599</v>
      </c>
      <c r="AB12" s="70" t="n">
        <v>110226.7684870149</v>
      </c>
      <c r="AC12" s="70" t="n">
        <v>110456.5046571376</v>
      </c>
      <c r="AD12" s="70" t="n">
        <v>110662.9261839317</v>
      </c>
      <c r="AE12" s="70" t="n">
        <v>110846.9926875916</v>
      </c>
      <c r="AF12" s="70" t="n">
        <v>111009.5399663512</v>
      </c>
      <c r="AG12" s="70" t="n">
        <v>111151.1768115169</v>
      </c>
      <c r="AH12" s="70" t="n">
        <v>111272.156026258</v>
      </c>
      <c r="AI12" s="70" t="n">
        <v>111372.7716877311</v>
      </c>
      <c r="AJ12" s="70" t="n">
        <v>111453.1218216549</v>
      </c>
      <c r="AK12" s="70" t="n">
        <v>111513.3921609703</v>
      </c>
      <c r="AL12" s="70" t="n">
        <v>111553.7890756115</v>
      </c>
      <c r="AM12" s="70" t="n">
        <v>111574.3125655787</v>
      </c>
      <c r="AN12" s="70">
        <f>1.001*AM12</f>
        <v/>
      </c>
      <c r="AO12" s="70">
        <f>1.001*AN12</f>
        <v/>
      </c>
      <c r="AP12" s="70">
        <f>1.001*AO12</f>
        <v/>
      </c>
      <c r="AQ12" s="70">
        <f>1.001*AP12</f>
        <v/>
      </c>
      <c r="AR12" s="70">
        <f>1.001*AQ12</f>
        <v/>
      </c>
      <c r="AS12" s="70">
        <f>1.001*AR12</f>
        <v/>
      </c>
      <c r="AT12" s="70">
        <f>1.001*AS12</f>
        <v/>
      </c>
      <c r="AU12" s="70">
        <f>1.001*AT12</f>
        <v/>
      </c>
      <c r="AV12" s="70">
        <f>1.001*AU12</f>
        <v/>
      </c>
      <c r="AW12" s="70">
        <f>1.001*AV12</f>
        <v/>
      </c>
    </row>
    <row r="13">
      <c r="A13" t="inlineStr">
        <is>
          <t>R12</t>
        </is>
      </c>
      <c r="B13" t="inlineStr">
        <is>
          <t>población</t>
        </is>
      </c>
      <c r="C13" s="53" t="n">
        <v>166475</v>
      </c>
      <c r="D13" s="53" t="n">
        <v>167961</v>
      </c>
      <c r="E13" s="53" t="n">
        <v>169530</v>
      </c>
      <c r="F13" s="53" t="n">
        <v>171293</v>
      </c>
      <c r="G13" s="53" t="n">
        <v>173567</v>
      </c>
      <c r="H13" s="53" t="n">
        <v>175984</v>
      </c>
      <c r="I13" s="70" t="n">
        <v>178362</v>
      </c>
      <c r="J13" s="70" t="n">
        <v>179949</v>
      </c>
      <c r="K13" s="70" t="n">
        <v>181143</v>
      </c>
      <c r="L13" s="70" t="n">
        <v>182217</v>
      </c>
      <c r="M13" s="70" t="n">
        <v>183235</v>
      </c>
      <c r="N13" s="70" t="n">
        <v>184216</v>
      </c>
      <c r="O13" s="70" t="n">
        <v>185163</v>
      </c>
      <c r="P13" s="70" t="n">
        <v>186073</v>
      </c>
      <c r="Q13" s="70" t="n">
        <v>186952</v>
      </c>
      <c r="R13" s="70" t="n">
        <v>187782</v>
      </c>
      <c r="S13" s="70" t="n">
        <v>188559</v>
      </c>
      <c r="T13" s="70" t="n">
        <v>189290</v>
      </c>
      <c r="U13" s="70" t="n">
        <v>189973</v>
      </c>
      <c r="V13" s="70" t="n">
        <v>190598</v>
      </c>
      <c r="W13" s="70" t="n">
        <v>191177</v>
      </c>
      <c r="X13" s="70" t="n">
        <v>191705</v>
      </c>
      <c r="Y13" s="70" t="n">
        <v>192289.5533684279</v>
      </c>
      <c r="Z13" s="70" t="n">
        <v>192826.8102802145</v>
      </c>
      <c r="AA13" s="70" t="n">
        <v>193318.0767161378</v>
      </c>
      <c r="AB13" s="70" t="n">
        <v>193764.8219045728</v>
      </c>
      <c r="AC13" s="70" t="n">
        <v>194168.6692521808</v>
      </c>
      <c r="AD13" s="70" t="n">
        <v>194531.5323835737</v>
      </c>
      <c r="AE13" s="70" t="n">
        <v>194855.0981905896</v>
      </c>
      <c r="AF13" s="70" t="n">
        <v>195140.8359016034</v>
      </c>
      <c r="AG13" s="70" t="n">
        <v>195389.8156953082</v>
      </c>
      <c r="AH13" s="70" t="n">
        <v>195602.4819679409</v>
      </c>
      <c r="AI13" s="70" t="n">
        <v>195779.3516702259</v>
      </c>
      <c r="AJ13" s="70" t="n">
        <v>195920.5971190715</v>
      </c>
      <c r="AK13" s="70" t="n">
        <v>196026.5448096722</v>
      </c>
      <c r="AL13" s="70" t="n">
        <v>196097.5575144662</v>
      </c>
      <c r="AM13" s="70" t="n">
        <v>196133.6352334534</v>
      </c>
      <c r="AN13" s="70">
        <f>1.001*AM13</f>
        <v/>
      </c>
      <c r="AO13" s="70">
        <f>1.001*AN13</f>
        <v/>
      </c>
      <c r="AP13" s="70">
        <f>1.001*AO13</f>
        <v/>
      </c>
      <c r="AQ13" s="70">
        <f>1.001*AP13</f>
        <v/>
      </c>
      <c r="AR13" s="70">
        <f>1.001*AQ13</f>
        <v/>
      </c>
      <c r="AS13" s="70">
        <f>1.001*AR13</f>
        <v/>
      </c>
      <c r="AT13" s="70">
        <f>1.001*AS13</f>
        <v/>
      </c>
      <c r="AU13" s="70">
        <f>1.001*AT13</f>
        <v/>
      </c>
      <c r="AV13" s="70">
        <f>1.001*AU13</f>
        <v/>
      </c>
      <c r="AW13" s="70">
        <f>1.001*AV13</f>
        <v/>
      </c>
    </row>
    <row r="14">
      <c r="A14" t="inlineStr">
        <is>
          <t>RM</t>
        </is>
      </c>
      <c r="B14" t="inlineStr">
        <is>
          <t>población</t>
        </is>
      </c>
      <c r="C14" s="53" t="n">
        <v>7202595</v>
      </c>
      <c r="D14" s="53" t="n">
        <v>7279754</v>
      </c>
      <c r="E14" s="53" t="n">
        <v>7369532</v>
      </c>
      <c r="F14" s="53" t="n">
        <v>7508690</v>
      </c>
      <c r="G14" s="53" t="n">
        <v>7702891</v>
      </c>
      <c r="H14" s="53" t="n">
        <v>7915199</v>
      </c>
      <c r="I14" s="70" t="n">
        <v>8125072</v>
      </c>
      <c r="J14" s="70" t="n">
        <v>8242459</v>
      </c>
      <c r="K14" s="70" t="n">
        <v>8310984</v>
      </c>
      <c r="L14" s="70" t="n">
        <v>8367790</v>
      </c>
      <c r="M14" s="70" t="n">
        <v>8420729</v>
      </c>
      <c r="N14" s="70" t="n">
        <v>8471244</v>
      </c>
      <c r="O14" s="70" t="n">
        <v>8519527</v>
      </c>
      <c r="P14" s="70" t="n">
        <v>8565503</v>
      </c>
      <c r="Q14" s="70" t="n">
        <v>8609036</v>
      </c>
      <c r="R14" s="70" t="n">
        <v>8649979</v>
      </c>
      <c r="S14" s="70" t="n">
        <v>8688263</v>
      </c>
      <c r="T14" s="70" t="n">
        <v>8724360</v>
      </c>
      <c r="U14" s="70" t="n">
        <v>8758105</v>
      </c>
      <c r="V14" s="70" t="n">
        <v>8789317</v>
      </c>
      <c r="W14" s="70" t="n">
        <v>8818024</v>
      </c>
      <c r="X14" s="70" t="n">
        <v>8844243</v>
      </c>
      <c r="Y14" s="70" t="n">
        <v>8871211.164820138</v>
      </c>
      <c r="Z14" s="70" t="n">
        <v>8895997.3241862</v>
      </c>
      <c r="AA14" s="70" t="n">
        <v>8918661.729063744</v>
      </c>
      <c r="AB14" s="70" t="n">
        <v>8939272.161789022</v>
      </c>
      <c r="AC14" s="70" t="n">
        <v>8957903.517659504</v>
      </c>
      <c r="AD14" s="70" t="n">
        <v>8974644.081076106</v>
      </c>
      <c r="AE14" s="70" t="n">
        <v>8989571.676202677</v>
      </c>
      <c r="AF14" s="70" t="n">
        <v>9002754.085375471</v>
      </c>
      <c r="AG14" s="70" t="n">
        <v>9014240.680913487</v>
      </c>
      <c r="AH14" s="70" t="n">
        <v>9024051.964881392</v>
      </c>
      <c r="AI14" s="70" t="n">
        <v>9032211.786619723</v>
      </c>
      <c r="AJ14" s="70" t="n">
        <v>9038728.095908655</v>
      </c>
      <c r="AK14" s="70" t="n">
        <v>9043615.95548958</v>
      </c>
      <c r="AL14" s="70" t="n">
        <v>9046892.101741815</v>
      </c>
      <c r="AM14" s="70" t="n">
        <v>9048556.534665367</v>
      </c>
      <c r="AN14" s="70">
        <f>1.001*AM14</f>
        <v/>
      </c>
      <c r="AO14" s="70">
        <f>1.001*AN14</f>
        <v/>
      </c>
      <c r="AP14" s="70">
        <f>1.001*AO14</f>
        <v/>
      </c>
      <c r="AQ14" s="70">
        <f>1.001*AP14</f>
        <v/>
      </c>
      <c r="AR14" s="70">
        <f>1.001*AQ14</f>
        <v/>
      </c>
      <c r="AS14" s="70">
        <f>1.001*AR14</f>
        <v/>
      </c>
      <c r="AT14" s="70">
        <f>1.001*AS14</f>
        <v/>
      </c>
      <c r="AU14" s="70">
        <f>1.001*AT14</f>
        <v/>
      </c>
      <c r="AV14" s="70">
        <f>1.001*AU14</f>
        <v/>
      </c>
      <c r="AW14" s="70">
        <f>1.001*AV14</f>
        <v/>
      </c>
    </row>
    <row r="15">
      <c r="A15" t="inlineStr">
        <is>
          <t>R14</t>
        </is>
      </c>
      <c r="B15" t="inlineStr">
        <is>
          <t>población</t>
        </is>
      </c>
      <c r="C15" s="53" t="n">
        <v>391641</v>
      </c>
      <c r="D15" s="53" t="n">
        <v>393791</v>
      </c>
      <c r="E15" s="53" t="n">
        <v>396155</v>
      </c>
      <c r="F15" s="53" t="n">
        <v>398493</v>
      </c>
      <c r="G15" s="53" t="n">
        <v>400935</v>
      </c>
      <c r="H15" s="53" t="n">
        <v>403413</v>
      </c>
      <c r="I15" s="70" t="n">
        <v>405835</v>
      </c>
      <c r="J15" s="70" t="n">
        <v>407818</v>
      </c>
      <c r="K15" s="70" t="n">
        <v>409559</v>
      </c>
      <c r="L15" s="70" t="n">
        <v>411205</v>
      </c>
      <c r="M15" s="70" t="n">
        <v>412786</v>
      </c>
      <c r="N15" s="70" t="n">
        <v>414293</v>
      </c>
      <c r="O15" s="70" t="n">
        <v>415720</v>
      </c>
      <c r="P15" s="70" t="n">
        <v>417072</v>
      </c>
      <c r="Q15" s="70" t="n">
        <v>418345</v>
      </c>
      <c r="R15" s="70" t="n">
        <v>419541</v>
      </c>
      <c r="S15" s="70" t="n">
        <v>420644</v>
      </c>
      <c r="T15" s="70" t="n">
        <v>421685</v>
      </c>
      <c r="U15" s="70" t="n">
        <v>422639</v>
      </c>
      <c r="V15" s="70" t="n">
        <v>423503</v>
      </c>
      <c r="W15" s="70" t="n">
        <v>424282</v>
      </c>
      <c r="X15" s="70" t="n">
        <v>424963</v>
      </c>
      <c r="Y15" s="70" t="n">
        <v>426259</v>
      </c>
      <c r="Z15" s="70" t="n">
        <v>427450</v>
      </c>
      <c r="AA15" s="70" t="n">
        <v>428539</v>
      </c>
      <c r="AB15" s="70" t="n">
        <v>429529</v>
      </c>
      <c r="AC15" s="70" t="n">
        <v>430424</v>
      </c>
      <c r="AD15" s="70" t="n">
        <v>431229</v>
      </c>
      <c r="AE15" s="70" t="n">
        <v>431946</v>
      </c>
      <c r="AF15" s="70" t="n">
        <v>432579</v>
      </c>
      <c r="AG15" s="70" t="n">
        <v>433131</v>
      </c>
      <c r="AH15" s="70" t="n">
        <v>433603</v>
      </c>
      <c r="AI15" s="70" t="n">
        <v>433995</v>
      </c>
      <c r="AJ15" s="70" t="n">
        <v>434308</v>
      </c>
      <c r="AK15" s="70" t="n">
        <v>434543</v>
      </c>
      <c r="AL15" s="70" t="n">
        <v>434700</v>
      </c>
      <c r="AM15" s="70" t="n">
        <v>434780</v>
      </c>
      <c r="AN15" s="70">
        <f>1.001*AM15</f>
        <v/>
      </c>
      <c r="AO15" s="70">
        <f>1.001*AN15</f>
        <v/>
      </c>
      <c r="AP15" s="70">
        <f>1.001*AO15</f>
        <v/>
      </c>
      <c r="AQ15" s="70">
        <f>1.001*AP15</f>
        <v/>
      </c>
      <c r="AR15" s="70">
        <f>1.001*AQ15</f>
        <v/>
      </c>
      <c r="AS15" s="70">
        <f>1.001*AR15</f>
        <v/>
      </c>
      <c r="AT15" s="70">
        <f>1.001*AS15</f>
        <v/>
      </c>
      <c r="AU15" s="70">
        <f>1.001*AT15</f>
        <v/>
      </c>
      <c r="AV15" s="70">
        <f>1.001*AU15</f>
        <v/>
      </c>
      <c r="AW15" s="70">
        <f>1.001*AV15</f>
        <v/>
      </c>
    </row>
    <row r="16">
      <c r="A16" t="inlineStr">
        <is>
          <t>R15</t>
        </is>
      </c>
      <c r="B16" t="inlineStr">
        <is>
          <t>población</t>
        </is>
      </c>
      <c r="C16" s="53" t="n">
        <v>227956</v>
      </c>
      <c r="D16" s="53" t="n">
        <v>230986</v>
      </c>
      <c r="E16" s="53" t="n">
        <v>233922</v>
      </c>
      <c r="F16" s="53" t="n">
        <v>237082</v>
      </c>
      <c r="G16" s="53" t="n">
        <v>241901</v>
      </c>
      <c r="H16" s="53" t="n">
        <v>247036</v>
      </c>
      <c r="I16" s="70" t="n">
        <v>252110</v>
      </c>
      <c r="J16" s="70" t="n">
        <v>255380</v>
      </c>
      <c r="K16" s="70" t="n">
        <v>257722</v>
      </c>
      <c r="L16" s="70" t="n">
        <v>259802</v>
      </c>
      <c r="M16" s="70" t="n">
        <v>261779</v>
      </c>
      <c r="N16" s="70" t="n">
        <v>263687</v>
      </c>
      <c r="O16" s="70" t="n">
        <v>265533</v>
      </c>
      <c r="P16" s="70" t="n">
        <v>267315</v>
      </c>
      <c r="Q16" s="70" t="n">
        <v>269035</v>
      </c>
      <c r="R16" s="70" t="n">
        <v>270701</v>
      </c>
      <c r="S16" s="70" t="n">
        <v>272300</v>
      </c>
      <c r="T16" s="70" t="n">
        <v>273869</v>
      </c>
      <c r="U16" s="70" t="n">
        <v>275397</v>
      </c>
      <c r="V16" s="70" t="n">
        <v>276881</v>
      </c>
      <c r="W16" s="70" t="n">
        <v>278317</v>
      </c>
      <c r="X16" s="70" t="n">
        <v>279692</v>
      </c>
      <c r="Y16" s="70" t="n">
        <v>280545</v>
      </c>
      <c r="Z16" s="70" t="n">
        <v>281329</v>
      </c>
      <c r="AA16" s="70" t="n">
        <v>282045</v>
      </c>
      <c r="AB16" s="70" t="n">
        <v>282697</v>
      </c>
      <c r="AC16" s="70" t="n">
        <v>283286</v>
      </c>
      <c r="AD16" s="70" t="n">
        <v>283816</v>
      </c>
      <c r="AE16" s="70" t="n">
        <v>284288</v>
      </c>
      <c r="AF16" s="70" t="n">
        <v>284705</v>
      </c>
      <c r="AG16" s="70" t="n">
        <v>285068</v>
      </c>
      <c r="AH16" s="70" t="n">
        <v>285378</v>
      </c>
      <c r="AI16" s="70" t="n">
        <v>285636</v>
      </c>
      <c r="AJ16" s="70" t="n">
        <v>285842</v>
      </c>
      <c r="AK16" s="70" t="n">
        <v>285997</v>
      </c>
      <c r="AL16" s="70" t="n">
        <v>286101</v>
      </c>
      <c r="AM16" s="70" t="n">
        <v>286153</v>
      </c>
      <c r="AN16" s="70">
        <f>1.001*AM16</f>
        <v/>
      </c>
      <c r="AO16" s="70">
        <f>1.001*AN16</f>
        <v/>
      </c>
      <c r="AP16" s="70">
        <f>1.001*AO16</f>
        <v/>
      </c>
      <c r="AQ16" s="70">
        <f>1.001*AP16</f>
        <v/>
      </c>
      <c r="AR16" s="70">
        <f>1.001*AQ16</f>
        <v/>
      </c>
      <c r="AS16" s="70">
        <f>1.001*AR16</f>
        <v/>
      </c>
      <c r="AT16" s="70">
        <f>1.001*AS16</f>
        <v/>
      </c>
      <c r="AU16" s="70">
        <f>1.001*AT16</f>
        <v/>
      </c>
      <c r="AV16" s="70">
        <f>1.001*AU16</f>
        <v/>
      </c>
      <c r="AW16" s="70">
        <f>1.001*AV16</f>
        <v/>
      </c>
    </row>
    <row r="17">
      <c r="A17" t="inlineStr">
        <is>
          <t>R16</t>
        </is>
      </c>
      <c r="B17" t="inlineStr">
        <is>
          <t>población</t>
        </is>
      </c>
      <c r="C17" s="53" t="n">
        <v>0</v>
      </c>
      <c r="D17" s="53" t="n">
        <v>0</v>
      </c>
      <c r="E17" s="53" t="n">
        <v>0</v>
      </c>
      <c r="F17" s="53" t="n">
        <v>0</v>
      </c>
      <c r="G17" s="53" t="n">
        <v>504248</v>
      </c>
      <c r="H17" s="53" t="n">
        <v>507296.1827113264</v>
      </c>
      <c r="I17" s="70" t="n">
        <v>510238.5762419826</v>
      </c>
      <c r="J17" s="70" t="n">
        <v>512549.2840441586</v>
      </c>
      <c r="K17" s="70" t="n">
        <v>514479.9952328409</v>
      </c>
      <c r="L17" s="70" t="n">
        <v>516248.1523146399</v>
      </c>
      <c r="M17" s="70" t="n">
        <v>517906.2980311745</v>
      </c>
      <c r="N17" s="70" t="n">
        <v>519444.1114867694</v>
      </c>
      <c r="O17" s="70" t="n">
        <v>520859.7161549383</v>
      </c>
      <c r="P17" s="70" t="n">
        <v>522141.3837451412</v>
      </c>
      <c r="Q17" s="70" t="n">
        <v>523288.175994135</v>
      </c>
      <c r="R17" s="70" t="n">
        <v>524295.4015857037</v>
      </c>
      <c r="S17" s="70" t="n">
        <v>525159.7765984961</v>
      </c>
      <c r="T17" s="70" t="n">
        <v>525912.2637195378</v>
      </c>
      <c r="U17" s="70" t="n">
        <v>526518.6163404519</v>
      </c>
      <c r="V17" s="70" t="n">
        <v>526983.994909076</v>
      </c>
      <c r="W17" s="70" t="n">
        <v>527303.2389775728</v>
      </c>
      <c r="X17" s="70" t="n">
        <v>527473.0646245909</v>
      </c>
      <c r="Y17" s="70" t="n">
        <v>529081.4533295347</v>
      </c>
      <c r="Z17" s="70" t="n">
        <v>530559.7066340958</v>
      </c>
      <c r="AA17" s="70" t="n">
        <v>531911.417922292</v>
      </c>
      <c r="AB17" s="70" t="n">
        <v>533140.629751144</v>
      </c>
      <c r="AC17" s="70" t="n">
        <v>534251.8088966191</v>
      </c>
      <c r="AD17" s="70" t="n">
        <v>535250.220664466</v>
      </c>
      <c r="AE17" s="70" t="n">
        <v>536140.5065090418</v>
      </c>
      <c r="AF17" s="70" t="n">
        <v>536926.7089873668</v>
      </c>
      <c r="AG17" s="70" t="n">
        <v>537611.7726780117</v>
      </c>
      <c r="AH17" s="70" t="n">
        <v>538196.9203297049</v>
      </c>
      <c r="AI17" s="70" t="n">
        <v>538683.5743236201</v>
      </c>
      <c r="AJ17" s="70" t="n">
        <v>539072.2087868155</v>
      </c>
      <c r="AK17" s="70" t="n">
        <v>539363.7220652956</v>
      </c>
      <c r="AL17" s="70" t="n">
        <v>539559.1123212875</v>
      </c>
      <c r="AM17" s="70" t="n">
        <v>539658.3795547916</v>
      </c>
      <c r="AN17" s="70">
        <f>1.001*AM17</f>
        <v/>
      </c>
      <c r="AO17" s="70">
        <f>1.001*AN17</f>
        <v/>
      </c>
      <c r="AP17" s="70">
        <f>1.001*AO17</f>
        <v/>
      </c>
      <c r="AQ17" s="70">
        <f>1.001*AP17</f>
        <v/>
      </c>
      <c r="AR17" s="70">
        <f>1.001*AQ17</f>
        <v/>
      </c>
      <c r="AS17" s="70">
        <f>1.001*AR17</f>
        <v/>
      </c>
      <c r="AT17" s="70">
        <f>1.001*AS17</f>
        <v/>
      </c>
      <c r="AU17" s="70">
        <f>1.001*AT17</f>
        <v/>
      </c>
      <c r="AV17" s="70">
        <f>1.001*AU17</f>
        <v/>
      </c>
      <c r="AW17" s="70">
        <f>1.001*AV17</f>
        <v/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>
  <sheetPr>
    <tabColor rgb="FF7030A0"/>
    <outlinePr summaryBelow="1" summaryRight="1"/>
    <pageSetUpPr/>
  </sheetPr>
  <dimension ref="A1:AR69"/>
  <sheetViews>
    <sheetView zoomScale="82" zoomScaleNormal="82" workbookViewId="0">
      <pane xSplit="2" ySplit="1" topLeftCell="W2" activePane="bottomRight" state="frozen"/>
      <selection activeCell="B19" sqref="B19"/>
      <selection pane="topRight" activeCell="B19" sqref="B19"/>
      <selection pane="bottomLeft" activeCell="B19" sqref="B19"/>
      <selection pane="bottomRight" activeCell="AM3" sqref="AM3"/>
    </sheetView>
  </sheetViews>
  <sheetFormatPr baseColWidth="10" defaultColWidth="11.42578125" defaultRowHeight="15"/>
  <cols>
    <col width="26.7109375" customWidth="1" style="192" min="1" max="1"/>
    <col width="30.28515625" customWidth="1" style="192" min="2" max="2"/>
  </cols>
  <sheetData>
    <row r="1" customFormat="1" s="66">
      <c r="A1" s="3" t="inlineStr">
        <is>
          <t>Driver</t>
        </is>
      </c>
      <c r="B1" s="3" t="inlineStr">
        <is>
          <t>Unidad</t>
        </is>
      </c>
      <c r="C1" s="3" t="n">
        <v>2019</v>
      </c>
      <c r="D1" s="3" t="n">
        <v>2020</v>
      </c>
      <c r="E1" s="3" t="n">
        <v>2021</v>
      </c>
      <c r="F1" s="3" t="n">
        <v>2022</v>
      </c>
      <c r="G1" s="3" t="n">
        <v>2023</v>
      </c>
      <c r="H1" s="3" t="n">
        <v>2024</v>
      </c>
      <c r="I1" s="3" t="n">
        <v>2025</v>
      </c>
      <c r="J1" s="3" t="n">
        <v>2026</v>
      </c>
      <c r="K1" s="3" t="n">
        <v>2027</v>
      </c>
      <c r="L1" s="3" t="n">
        <v>2028</v>
      </c>
      <c r="M1" s="3" t="n">
        <v>2029</v>
      </c>
      <c r="N1" s="3" t="n">
        <v>2030</v>
      </c>
      <c r="O1" s="3" t="n">
        <v>2031</v>
      </c>
      <c r="P1" s="3" t="n">
        <v>2032</v>
      </c>
      <c r="Q1" s="3" t="n">
        <v>2033</v>
      </c>
      <c r="R1" s="3" t="n">
        <v>2034</v>
      </c>
      <c r="S1" s="3" t="n">
        <v>2035</v>
      </c>
      <c r="T1" s="3" t="n">
        <v>2036</v>
      </c>
      <c r="U1" s="3" t="n">
        <v>2037</v>
      </c>
      <c r="V1" s="3" t="n">
        <v>2038</v>
      </c>
      <c r="W1" s="3" t="n">
        <v>2039</v>
      </c>
      <c r="X1" s="3" t="n">
        <v>2040</v>
      </c>
      <c r="Y1" s="3" t="n">
        <v>2041</v>
      </c>
      <c r="Z1" s="3" t="n">
        <v>2042</v>
      </c>
      <c r="AA1" s="3" t="n">
        <v>2043</v>
      </c>
      <c r="AB1" s="3" t="n">
        <v>2044</v>
      </c>
      <c r="AC1" s="3" t="n">
        <v>2045</v>
      </c>
      <c r="AD1" s="3" t="n">
        <v>2046</v>
      </c>
      <c r="AE1" s="3" t="n">
        <v>2047</v>
      </c>
      <c r="AF1" s="3" t="n">
        <v>2048</v>
      </c>
      <c r="AG1" s="3" t="n">
        <v>2049</v>
      </c>
      <c r="AH1" s="3" t="n">
        <v>2050</v>
      </c>
      <c r="AI1" s="3" t="n">
        <v>2051</v>
      </c>
      <c r="AJ1" s="3" t="n">
        <v>2052</v>
      </c>
      <c r="AK1" s="3" t="n">
        <v>2053</v>
      </c>
      <c r="AL1" s="3" t="n">
        <v>2054</v>
      </c>
      <c r="AM1" s="3" t="n">
        <v>2055</v>
      </c>
      <c r="AN1" s="3" t="n">
        <v>2056</v>
      </c>
      <c r="AO1" s="3" t="n">
        <v>2057</v>
      </c>
      <c r="AP1" s="3" t="n">
        <v>2058</v>
      </c>
      <c r="AQ1" s="3" t="n">
        <v>2059</v>
      </c>
      <c r="AR1" s="3" t="n">
        <v>2060</v>
      </c>
    </row>
    <row r="2">
      <c r="A2" t="inlineStr">
        <is>
          <t>PIB_nacional</t>
        </is>
      </c>
      <c r="B2" t="inlineStr">
        <is>
          <t>miles millones CLP$</t>
        </is>
      </c>
      <c r="C2" s="70">
        <f>[1]aux_PIB_regional!X6</f>
        <v/>
      </c>
      <c r="D2" s="70">
        <f>[1]aux_PIB_regional!Y6</f>
        <v/>
      </c>
      <c r="E2" s="70">
        <f>[1]aux_PIB_regional!Z6</f>
        <v/>
      </c>
      <c r="F2" s="70">
        <f>[1]aux_PIB_regional!AA6</f>
        <v/>
      </c>
      <c r="G2" s="70">
        <f>[1]aux_PIB_regional!AB6</f>
        <v/>
      </c>
      <c r="H2" s="70">
        <f>[1]aux_PIB_regional!AC6</f>
        <v/>
      </c>
      <c r="I2" s="70">
        <f>[1]aux_PIB_regional!AD6</f>
        <v/>
      </c>
      <c r="J2" s="70">
        <f>[1]aux_PIB_regional!AE6</f>
        <v/>
      </c>
      <c r="K2" s="70">
        <f>[1]aux_PIB_regional!AF6</f>
        <v/>
      </c>
      <c r="L2" s="70">
        <f>[1]aux_PIB_regional!AG6</f>
        <v/>
      </c>
      <c r="M2" s="70">
        <f>[1]aux_PIB_regional!AH6</f>
        <v/>
      </c>
      <c r="N2" s="70">
        <f>[1]aux_PIB_regional!AI6</f>
        <v/>
      </c>
      <c r="O2" s="70">
        <f>[1]aux_PIB_regional!AJ6</f>
        <v/>
      </c>
      <c r="P2" s="70">
        <f>[1]aux_PIB_regional!AK6</f>
        <v/>
      </c>
      <c r="Q2" s="70">
        <f>[1]aux_PIB_regional!AL6</f>
        <v/>
      </c>
      <c r="R2" s="70">
        <f>[1]aux_PIB_regional!AM6</f>
        <v/>
      </c>
      <c r="S2" s="70">
        <f>[1]aux_PIB_regional!AN6</f>
        <v/>
      </c>
      <c r="T2" s="70">
        <f>[1]aux_PIB_regional!AO6</f>
        <v/>
      </c>
      <c r="U2" s="70">
        <f>[1]aux_PIB_regional!AP6</f>
        <v/>
      </c>
      <c r="V2" s="70">
        <f>[1]aux_PIB_regional!AQ6</f>
        <v/>
      </c>
      <c r="W2" s="70">
        <f>[1]aux_PIB_regional!AR6</f>
        <v/>
      </c>
      <c r="X2" s="70">
        <f>[1]aux_PIB_regional!AS6</f>
        <v/>
      </c>
      <c r="Y2" s="70">
        <f>[1]aux_PIB_regional!AT6</f>
        <v/>
      </c>
      <c r="Z2" s="70">
        <f>[1]aux_PIB_regional!AU6</f>
        <v/>
      </c>
      <c r="AA2" s="70">
        <f>[1]aux_PIB_regional!AV6</f>
        <v/>
      </c>
      <c r="AB2" s="70">
        <f>[1]aux_PIB_regional!AW6</f>
        <v/>
      </c>
      <c r="AC2" s="70">
        <f>[1]aux_PIB_regional!AX6</f>
        <v/>
      </c>
      <c r="AD2" s="70">
        <f>[1]aux_PIB_regional!AY6</f>
        <v/>
      </c>
      <c r="AE2" s="70">
        <f>[1]aux_PIB_regional!AZ6</f>
        <v/>
      </c>
      <c r="AF2" s="70">
        <f>[1]aux_PIB_regional!BA6</f>
        <v/>
      </c>
      <c r="AG2" s="70">
        <f>[1]aux_PIB_regional!BB6</f>
        <v/>
      </c>
      <c r="AH2" s="70">
        <f>[1]aux_PIB_regional!BC6</f>
        <v/>
      </c>
      <c r="AI2" s="70">
        <f>[1]aux_PIB_regional!BD6</f>
        <v/>
      </c>
      <c r="AJ2" s="70">
        <f>[1]aux_PIB_regional!BE6</f>
        <v/>
      </c>
      <c r="AK2" s="70">
        <f>[1]aux_PIB_regional!BF6</f>
        <v/>
      </c>
      <c r="AL2" s="70">
        <f>[1]aux_PIB_regional!BG6</f>
        <v/>
      </c>
      <c r="AM2" s="70">
        <f>[1]aux_PIB_regional!BH6</f>
        <v/>
      </c>
      <c r="AN2" s="70">
        <f>[1]aux_PIB_regional!BI6</f>
        <v/>
      </c>
      <c r="AO2" s="70">
        <f>[1]aux_PIB_regional!BJ6</f>
        <v/>
      </c>
      <c r="AP2" s="70">
        <f>[1]aux_PIB_regional!BK6</f>
        <v/>
      </c>
      <c r="AQ2" s="70">
        <f>[1]aux_PIB_regional!BL6</f>
        <v/>
      </c>
      <c r="AR2" s="70">
        <f>[1]aux_PIB_regional!BM6</f>
        <v/>
      </c>
    </row>
    <row r="3">
      <c r="A3" t="inlineStr">
        <is>
          <t>PIB_R1</t>
        </is>
      </c>
      <c r="B3" t="inlineStr">
        <is>
          <t>miles millones CLP$</t>
        </is>
      </c>
      <c r="C3" s="70">
        <f>[1]aux_PIB_regional!X56</f>
        <v/>
      </c>
      <c r="D3" s="70">
        <f>[1]aux_PIB_regional!Y56</f>
        <v/>
      </c>
      <c r="E3" s="70">
        <f>[1]aux_PIB_regional!Z56</f>
        <v/>
      </c>
      <c r="F3" s="70">
        <f>[1]aux_PIB_regional!AA56</f>
        <v/>
      </c>
      <c r="G3" s="70">
        <f>[1]aux_PIB_regional!AB56</f>
        <v/>
      </c>
      <c r="H3" s="70">
        <f>[1]aux_PIB_regional!AC56</f>
        <v/>
      </c>
      <c r="I3" s="70">
        <f>[1]aux_PIB_regional!AD56</f>
        <v/>
      </c>
      <c r="J3" s="70">
        <f>[1]aux_PIB_regional!AE56</f>
        <v/>
      </c>
      <c r="K3" s="70">
        <f>[1]aux_PIB_regional!AF56</f>
        <v/>
      </c>
      <c r="L3" s="70">
        <f>[1]aux_PIB_regional!AG56</f>
        <v/>
      </c>
      <c r="M3" s="70">
        <f>[1]aux_PIB_regional!AH56</f>
        <v/>
      </c>
      <c r="N3" s="70">
        <f>[1]aux_PIB_regional!AI56</f>
        <v/>
      </c>
      <c r="O3" s="70">
        <f>[1]aux_PIB_regional!AJ56</f>
        <v/>
      </c>
      <c r="P3" s="70">
        <f>[1]aux_PIB_regional!AK56</f>
        <v/>
      </c>
      <c r="Q3" s="70">
        <f>[1]aux_PIB_regional!AL56</f>
        <v/>
      </c>
      <c r="R3" s="70">
        <f>[1]aux_PIB_regional!AM56</f>
        <v/>
      </c>
      <c r="S3" s="70">
        <f>[1]aux_PIB_regional!AN56</f>
        <v/>
      </c>
      <c r="T3" s="70">
        <f>[1]aux_PIB_regional!AO56</f>
        <v/>
      </c>
      <c r="U3" s="70">
        <f>[1]aux_PIB_regional!AP56</f>
        <v/>
      </c>
      <c r="V3" s="70">
        <f>[1]aux_PIB_regional!AQ56</f>
        <v/>
      </c>
      <c r="W3" s="70">
        <f>[1]aux_PIB_regional!AR56</f>
        <v/>
      </c>
      <c r="X3" s="70">
        <f>[1]aux_PIB_regional!AS56</f>
        <v/>
      </c>
      <c r="Y3" s="70">
        <f>[1]aux_PIB_regional!AT56</f>
        <v/>
      </c>
      <c r="Z3" s="70">
        <f>[1]aux_PIB_regional!AU56</f>
        <v/>
      </c>
      <c r="AA3" s="70">
        <f>[1]aux_PIB_regional!AV56</f>
        <v/>
      </c>
      <c r="AB3" s="70">
        <f>[1]aux_PIB_regional!AW56</f>
        <v/>
      </c>
      <c r="AC3" s="70">
        <f>[1]aux_PIB_regional!AX56</f>
        <v/>
      </c>
      <c r="AD3" s="70">
        <f>[1]aux_PIB_regional!AY56</f>
        <v/>
      </c>
      <c r="AE3" s="70">
        <f>[1]aux_PIB_regional!AZ56</f>
        <v/>
      </c>
      <c r="AF3" s="70">
        <f>[1]aux_PIB_regional!BA56</f>
        <v/>
      </c>
      <c r="AG3" s="70">
        <f>[1]aux_PIB_regional!BB56</f>
        <v/>
      </c>
      <c r="AH3" s="70">
        <f>[1]aux_PIB_regional!BC56</f>
        <v/>
      </c>
      <c r="AI3" s="70">
        <f>[1]aux_PIB_regional!BD56</f>
        <v/>
      </c>
      <c r="AJ3" s="70">
        <f>[1]aux_PIB_regional!BE56</f>
        <v/>
      </c>
      <c r="AK3" s="70">
        <f>[1]aux_PIB_regional!BF56</f>
        <v/>
      </c>
      <c r="AL3" s="70">
        <f>[1]aux_PIB_regional!BG56</f>
        <v/>
      </c>
      <c r="AM3" s="70">
        <f>[1]aux_PIB_regional!BH56</f>
        <v/>
      </c>
      <c r="AN3" s="70">
        <f>[1]aux_PIB_regional!BI56</f>
        <v/>
      </c>
      <c r="AO3" s="70">
        <f>[1]aux_PIB_regional!BJ56</f>
        <v/>
      </c>
      <c r="AP3" s="70">
        <f>[1]aux_PIB_regional!BK56</f>
        <v/>
      </c>
      <c r="AQ3" s="70">
        <f>[1]aux_PIB_regional!BL56</f>
        <v/>
      </c>
      <c r="AR3" s="70">
        <f>[1]aux_PIB_regional!BM56</f>
        <v/>
      </c>
    </row>
    <row r="4">
      <c r="A4" t="inlineStr">
        <is>
          <t>PIB_R2</t>
        </is>
      </c>
      <c r="B4" t="inlineStr">
        <is>
          <t>miles millones CLP$</t>
        </is>
      </c>
      <c r="C4" s="70">
        <f>[1]aux_PIB_regional!X57</f>
        <v/>
      </c>
      <c r="D4" s="70">
        <f>[1]aux_PIB_regional!Y57</f>
        <v/>
      </c>
      <c r="E4" s="70">
        <f>[1]aux_PIB_regional!Z57</f>
        <v/>
      </c>
      <c r="F4" s="70">
        <f>[1]aux_PIB_regional!AA57</f>
        <v/>
      </c>
      <c r="G4" s="70">
        <f>[1]aux_PIB_regional!AB57</f>
        <v/>
      </c>
      <c r="H4" s="70">
        <f>[1]aux_PIB_regional!AC57</f>
        <v/>
      </c>
      <c r="I4" s="70">
        <f>[1]aux_PIB_regional!AD57</f>
        <v/>
      </c>
      <c r="J4" s="70">
        <f>[1]aux_PIB_regional!AE57</f>
        <v/>
      </c>
      <c r="K4" s="70">
        <f>[1]aux_PIB_regional!AF57</f>
        <v/>
      </c>
      <c r="L4" s="70">
        <f>[1]aux_PIB_regional!AG57</f>
        <v/>
      </c>
      <c r="M4" s="70">
        <f>[1]aux_PIB_regional!AH57</f>
        <v/>
      </c>
      <c r="N4" s="70">
        <f>[1]aux_PIB_regional!AI57</f>
        <v/>
      </c>
      <c r="O4" s="70">
        <f>[1]aux_PIB_regional!AJ57</f>
        <v/>
      </c>
      <c r="P4" s="70">
        <f>[1]aux_PIB_regional!AK57</f>
        <v/>
      </c>
      <c r="Q4" s="70">
        <f>[1]aux_PIB_regional!AL57</f>
        <v/>
      </c>
      <c r="R4" s="70">
        <f>[1]aux_PIB_regional!AM57</f>
        <v/>
      </c>
      <c r="S4" s="70">
        <f>[1]aux_PIB_regional!AN57</f>
        <v/>
      </c>
      <c r="T4" s="70">
        <f>[1]aux_PIB_regional!AO57</f>
        <v/>
      </c>
      <c r="U4" s="70">
        <f>[1]aux_PIB_regional!AP57</f>
        <v/>
      </c>
      <c r="V4" s="70">
        <f>[1]aux_PIB_regional!AQ57</f>
        <v/>
      </c>
      <c r="W4" s="70">
        <f>[1]aux_PIB_regional!AR57</f>
        <v/>
      </c>
      <c r="X4" s="70">
        <f>[1]aux_PIB_regional!AS57</f>
        <v/>
      </c>
      <c r="Y4" s="70">
        <f>[1]aux_PIB_regional!AT57</f>
        <v/>
      </c>
      <c r="Z4" s="70">
        <f>[1]aux_PIB_regional!AU57</f>
        <v/>
      </c>
      <c r="AA4" s="70">
        <f>[1]aux_PIB_regional!AV57</f>
        <v/>
      </c>
      <c r="AB4" s="70">
        <f>[1]aux_PIB_regional!AW57</f>
        <v/>
      </c>
      <c r="AC4" s="70">
        <f>[1]aux_PIB_regional!AX57</f>
        <v/>
      </c>
      <c r="AD4" s="70">
        <f>[1]aux_PIB_regional!AY57</f>
        <v/>
      </c>
      <c r="AE4" s="70">
        <f>[1]aux_PIB_regional!AZ57</f>
        <v/>
      </c>
      <c r="AF4" s="70">
        <f>[1]aux_PIB_regional!BA57</f>
        <v/>
      </c>
      <c r="AG4" s="70">
        <f>[1]aux_PIB_regional!BB57</f>
        <v/>
      </c>
      <c r="AH4" s="70">
        <f>[1]aux_PIB_regional!BC57</f>
        <v/>
      </c>
      <c r="AI4" s="70">
        <f>[1]aux_PIB_regional!BD57</f>
        <v/>
      </c>
      <c r="AJ4" s="70">
        <f>[1]aux_PIB_regional!BE57</f>
        <v/>
      </c>
      <c r="AK4" s="70">
        <f>[1]aux_PIB_regional!BF57</f>
        <v/>
      </c>
      <c r="AL4" s="70">
        <f>[1]aux_PIB_regional!BG57</f>
        <v/>
      </c>
      <c r="AM4" s="70">
        <f>[1]aux_PIB_regional!BH57</f>
        <v/>
      </c>
      <c r="AN4" s="70">
        <f>[1]aux_PIB_regional!BI57</f>
        <v/>
      </c>
      <c r="AO4" s="70">
        <f>[1]aux_PIB_regional!BJ57</f>
        <v/>
      </c>
      <c r="AP4" s="70">
        <f>[1]aux_PIB_regional!BK57</f>
        <v/>
      </c>
      <c r="AQ4" s="70">
        <f>[1]aux_PIB_regional!BL57</f>
        <v/>
      </c>
      <c r="AR4" s="70">
        <f>[1]aux_PIB_regional!BM57</f>
        <v/>
      </c>
    </row>
    <row r="5">
      <c r="A5" t="inlineStr">
        <is>
          <t>PIB_R3</t>
        </is>
      </c>
      <c r="B5" t="inlineStr">
        <is>
          <t>miles millones CLP$</t>
        </is>
      </c>
      <c r="C5" s="70">
        <f>[1]aux_PIB_regional!X58</f>
        <v/>
      </c>
      <c r="D5" s="70">
        <f>[1]aux_PIB_regional!Y58</f>
        <v/>
      </c>
      <c r="E5" s="70">
        <f>[1]aux_PIB_regional!Z58</f>
        <v/>
      </c>
      <c r="F5" s="70">
        <f>[1]aux_PIB_regional!AA58</f>
        <v/>
      </c>
      <c r="G5" s="70">
        <f>[1]aux_PIB_regional!AB58</f>
        <v/>
      </c>
      <c r="H5" s="70">
        <f>[1]aux_PIB_regional!AC58</f>
        <v/>
      </c>
      <c r="I5" s="70">
        <f>[1]aux_PIB_regional!AD58</f>
        <v/>
      </c>
      <c r="J5" s="70">
        <f>[1]aux_PIB_regional!AE58</f>
        <v/>
      </c>
      <c r="K5" s="70">
        <f>[1]aux_PIB_regional!AF58</f>
        <v/>
      </c>
      <c r="L5" s="70">
        <f>[1]aux_PIB_regional!AG58</f>
        <v/>
      </c>
      <c r="M5" s="70">
        <f>[1]aux_PIB_regional!AH58</f>
        <v/>
      </c>
      <c r="N5" s="70">
        <f>[1]aux_PIB_regional!AI58</f>
        <v/>
      </c>
      <c r="O5" s="70">
        <f>[1]aux_PIB_regional!AJ58</f>
        <v/>
      </c>
      <c r="P5" s="70">
        <f>[1]aux_PIB_regional!AK58</f>
        <v/>
      </c>
      <c r="Q5" s="70">
        <f>[1]aux_PIB_regional!AL58</f>
        <v/>
      </c>
      <c r="R5" s="70">
        <f>[1]aux_PIB_regional!AM58</f>
        <v/>
      </c>
      <c r="S5" s="70">
        <f>[1]aux_PIB_regional!AN58</f>
        <v/>
      </c>
      <c r="T5" s="70">
        <f>[1]aux_PIB_regional!AO58</f>
        <v/>
      </c>
      <c r="U5" s="70">
        <f>[1]aux_PIB_regional!AP58</f>
        <v/>
      </c>
      <c r="V5" s="70">
        <f>[1]aux_PIB_regional!AQ58</f>
        <v/>
      </c>
      <c r="W5" s="70">
        <f>[1]aux_PIB_regional!AR58</f>
        <v/>
      </c>
      <c r="X5" s="70">
        <f>[1]aux_PIB_regional!AS58</f>
        <v/>
      </c>
      <c r="Y5" s="70">
        <f>[1]aux_PIB_regional!AT58</f>
        <v/>
      </c>
      <c r="Z5" s="70">
        <f>[1]aux_PIB_regional!AU58</f>
        <v/>
      </c>
      <c r="AA5" s="70">
        <f>[1]aux_PIB_regional!AV58</f>
        <v/>
      </c>
      <c r="AB5" s="70">
        <f>[1]aux_PIB_regional!AW58</f>
        <v/>
      </c>
      <c r="AC5" s="70">
        <f>[1]aux_PIB_regional!AX58</f>
        <v/>
      </c>
      <c r="AD5" s="70">
        <f>[1]aux_PIB_regional!AY58</f>
        <v/>
      </c>
      <c r="AE5" s="70">
        <f>[1]aux_PIB_regional!AZ58</f>
        <v/>
      </c>
      <c r="AF5" s="70">
        <f>[1]aux_PIB_regional!BA58</f>
        <v/>
      </c>
      <c r="AG5" s="70">
        <f>[1]aux_PIB_regional!BB58</f>
        <v/>
      </c>
      <c r="AH5" s="70">
        <f>[1]aux_PIB_regional!BC58</f>
        <v/>
      </c>
      <c r="AI5" s="70">
        <f>[1]aux_PIB_regional!BD58</f>
        <v/>
      </c>
      <c r="AJ5" s="70">
        <f>[1]aux_PIB_regional!BE58</f>
        <v/>
      </c>
      <c r="AK5" s="70">
        <f>[1]aux_PIB_regional!BF58</f>
        <v/>
      </c>
      <c r="AL5" s="70">
        <f>[1]aux_PIB_regional!BG58</f>
        <v/>
      </c>
      <c r="AM5" s="70">
        <f>[1]aux_PIB_regional!BH58</f>
        <v/>
      </c>
      <c r="AN5" s="70">
        <f>[1]aux_PIB_regional!BI58</f>
        <v/>
      </c>
      <c r="AO5" s="70">
        <f>[1]aux_PIB_regional!BJ58</f>
        <v/>
      </c>
      <c r="AP5" s="70">
        <f>[1]aux_PIB_regional!BK58</f>
        <v/>
      </c>
      <c r="AQ5" s="70">
        <f>[1]aux_PIB_regional!BL58</f>
        <v/>
      </c>
      <c r="AR5" s="70">
        <f>[1]aux_PIB_regional!BM58</f>
        <v/>
      </c>
    </row>
    <row r="6">
      <c r="A6" t="inlineStr">
        <is>
          <t>PIB_R4</t>
        </is>
      </c>
      <c r="B6" t="inlineStr">
        <is>
          <t>miles millones CLP$</t>
        </is>
      </c>
      <c r="C6" s="70">
        <f>[1]aux_PIB_regional!X59</f>
        <v/>
      </c>
      <c r="D6" s="70">
        <f>[1]aux_PIB_regional!Y59</f>
        <v/>
      </c>
      <c r="E6" s="70">
        <f>[1]aux_PIB_regional!Z59</f>
        <v/>
      </c>
      <c r="F6" s="70">
        <f>[1]aux_PIB_regional!AA59</f>
        <v/>
      </c>
      <c r="G6" s="70">
        <f>[1]aux_PIB_regional!AB59</f>
        <v/>
      </c>
      <c r="H6" s="70">
        <f>[1]aux_PIB_regional!AC59</f>
        <v/>
      </c>
      <c r="I6" s="70">
        <f>[1]aux_PIB_regional!AD59</f>
        <v/>
      </c>
      <c r="J6" s="70">
        <f>[1]aux_PIB_regional!AE59</f>
        <v/>
      </c>
      <c r="K6" s="70">
        <f>[1]aux_PIB_regional!AF59</f>
        <v/>
      </c>
      <c r="L6" s="70">
        <f>[1]aux_PIB_regional!AG59</f>
        <v/>
      </c>
      <c r="M6" s="70">
        <f>[1]aux_PIB_regional!AH59</f>
        <v/>
      </c>
      <c r="N6" s="70">
        <f>[1]aux_PIB_regional!AI59</f>
        <v/>
      </c>
      <c r="O6" s="70">
        <f>[1]aux_PIB_regional!AJ59</f>
        <v/>
      </c>
      <c r="P6" s="70">
        <f>[1]aux_PIB_regional!AK59</f>
        <v/>
      </c>
      <c r="Q6" s="70">
        <f>[1]aux_PIB_regional!AL59</f>
        <v/>
      </c>
      <c r="R6" s="70">
        <f>[1]aux_PIB_regional!AM59</f>
        <v/>
      </c>
      <c r="S6" s="70">
        <f>[1]aux_PIB_regional!AN59</f>
        <v/>
      </c>
      <c r="T6" s="70">
        <f>[1]aux_PIB_regional!AO59</f>
        <v/>
      </c>
      <c r="U6" s="70">
        <f>[1]aux_PIB_regional!AP59</f>
        <v/>
      </c>
      <c r="V6" s="70">
        <f>[1]aux_PIB_regional!AQ59</f>
        <v/>
      </c>
      <c r="W6" s="70">
        <f>[1]aux_PIB_regional!AR59</f>
        <v/>
      </c>
      <c r="X6" s="70">
        <f>[1]aux_PIB_regional!AS59</f>
        <v/>
      </c>
      <c r="Y6" s="70">
        <f>[1]aux_PIB_regional!AT59</f>
        <v/>
      </c>
      <c r="Z6" s="70">
        <f>[1]aux_PIB_regional!AU59</f>
        <v/>
      </c>
      <c r="AA6" s="70">
        <f>[1]aux_PIB_regional!AV59</f>
        <v/>
      </c>
      <c r="AB6" s="70">
        <f>[1]aux_PIB_regional!AW59</f>
        <v/>
      </c>
      <c r="AC6" s="70">
        <f>[1]aux_PIB_regional!AX59</f>
        <v/>
      </c>
      <c r="AD6" s="70">
        <f>[1]aux_PIB_regional!AY59</f>
        <v/>
      </c>
      <c r="AE6" s="70">
        <f>[1]aux_PIB_regional!AZ59</f>
        <v/>
      </c>
      <c r="AF6" s="70">
        <f>[1]aux_PIB_regional!BA59</f>
        <v/>
      </c>
      <c r="AG6" s="70">
        <f>[1]aux_PIB_regional!BB59</f>
        <v/>
      </c>
      <c r="AH6" s="70">
        <f>[1]aux_PIB_regional!BC59</f>
        <v/>
      </c>
      <c r="AI6" s="70">
        <f>[1]aux_PIB_regional!BD59</f>
        <v/>
      </c>
      <c r="AJ6" s="70">
        <f>[1]aux_PIB_regional!BE59</f>
        <v/>
      </c>
      <c r="AK6" s="70">
        <f>[1]aux_PIB_regional!BF59</f>
        <v/>
      </c>
      <c r="AL6" s="70">
        <f>[1]aux_PIB_regional!BG59</f>
        <v/>
      </c>
      <c r="AM6" s="70">
        <f>[1]aux_PIB_regional!BH59</f>
        <v/>
      </c>
      <c r="AN6" s="70">
        <f>[1]aux_PIB_regional!BI59</f>
        <v/>
      </c>
      <c r="AO6" s="70">
        <f>[1]aux_PIB_regional!BJ59</f>
        <v/>
      </c>
      <c r="AP6" s="70">
        <f>[1]aux_PIB_regional!BK59</f>
        <v/>
      </c>
      <c r="AQ6" s="70">
        <f>[1]aux_PIB_regional!BL59</f>
        <v/>
      </c>
      <c r="AR6" s="70">
        <f>[1]aux_PIB_regional!BM59</f>
        <v/>
      </c>
    </row>
    <row r="7">
      <c r="A7" t="inlineStr">
        <is>
          <t>PIB_R5</t>
        </is>
      </c>
      <c r="B7" t="inlineStr">
        <is>
          <t>miles millones CLP$</t>
        </is>
      </c>
      <c r="C7" s="70">
        <f>[1]aux_PIB_regional!X60</f>
        <v/>
      </c>
      <c r="D7" s="70">
        <f>[1]aux_PIB_regional!Y60</f>
        <v/>
      </c>
      <c r="E7" s="70">
        <f>[1]aux_PIB_regional!Z60</f>
        <v/>
      </c>
      <c r="F7" s="70">
        <f>[1]aux_PIB_regional!AA60</f>
        <v/>
      </c>
      <c r="G7" s="70">
        <f>[1]aux_PIB_regional!AB60</f>
        <v/>
      </c>
      <c r="H7" s="70">
        <f>[1]aux_PIB_regional!AC60</f>
        <v/>
      </c>
      <c r="I7" s="70">
        <f>[1]aux_PIB_regional!AD60</f>
        <v/>
      </c>
      <c r="J7" s="70">
        <f>[1]aux_PIB_regional!AE60</f>
        <v/>
      </c>
      <c r="K7" s="70">
        <f>[1]aux_PIB_regional!AF60</f>
        <v/>
      </c>
      <c r="L7" s="70">
        <f>[1]aux_PIB_regional!AG60</f>
        <v/>
      </c>
      <c r="M7" s="70">
        <f>[1]aux_PIB_regional!AH60</f>
        <v/>
      </c>
      <c r="N7" s="70">
        <f>[1]aux_PIB_regional!AI60</f>
        <v/>
      </c>
      <c r="O7" s="70">
        <f>[1]aux_PIB_regional!AJ60</f>
        <v/>
      </c>
      <c r="P7" s="70">
        <f>[1]aux_PIB_regional!AK60</f>
        <v/>
      </c>
      <c r="Q7" s="70">
        <f>[1]aux_PIB_regional!AL60</f>
        <v/>
      </c>
      <c r="R7" s="70">
        <f>[1]aux_PIB_regional!AM60</f>
        <v/>
      </c>
      <c r="S7" s="70">
        <f>[1]aux_PIB_regional!AN60</f>
        <v/>
      </c>
      <c r="T7" s="70">
        <f>[1]aux_PIB_regional!AO60</f>
        <v/>
      </c>
      <c r="U7" s="70">
        <f>[1]aux_PIB_regional!AP60</f>
        <v/>
      </c>
      <c r="V7" s="70">
        <f>[1]aux_PIB_regional!AQ60</f>
        <v/>
      </c>
      <c r="W7" s="70">
        <f>[1]aux_PIB_regional!AR60</f>
        <v/>
      </c>
      <c r="X7" s="70">
        <f>[1]aux_PIB_regional!AS60</f>
        <v/>
      </c>
      <c r="Y7" s="70">
        <f>[1]aux_PIB_regional!AT60</f>
        <v/>
      </c>
      <c r="Z7" s="70">
        <f>[1]aux_PIB_regional!AU60</f>
        <v/>
      </c>
      <c r="AA7" s="70">
        <f>[1]aux_PIB_regional!AV60</f>
        <v/>
      </c>
      <c r="AB7" s="70">
        <f>[1]aux_PIB_regional!AW60</f>
        <v/>
      </c>
      <c r="AC7" s="70">
        <f>[1]aux_PIB_regional!AX60</f>
        <v/>
      </c>
      <c r="AD7" s="70">
        <f>[1]aux_PIB_regional!AY60</f>
        <v/>
      </c>
      <c r="AE7" s="70">
        <f>[1]aux_PIB_regional!AZ60</f>
        <v/>
      </c>
      <c r="AF7" s="70">
        <f>[1]aux_PIB_regional!BA60</f>
        <v/>
      </c>
      <c r="AG7" s="70">
        <f>[1]aux_PIB_regional!BB60</f>
        <v/>
      </c>
      <c r="AH7" s="70">
        <f>[1]aux_PIB_regional!BC60</f>
        <v/>
      </c>
      <c r="AI7" s="70">
        <f>[1]aux_PIB_regional!BD60</f>
        <v/>
      </c>
      <c r="AJ7" s="70">
        <f>[1]aux_PIB_regional!BE60</f>
        <v/>
      </c>
      <c r="AK7" s="70">
        <f>[1]aux_PIB_regional!BF60</f>
        <v/>
      </c>
      <c r="AL7" s="70">
        <f>[1]aux_PIB_regional!BG60</f>
        <v/>
      </c>
      <c r="AM7" s="70">
        <f>[1]aux_PIB_regional!BH60</f>
        <v/>
      </c>
      <c r="AN7" s="70">
        <f>[1]aux_PIB_regional!BI60</f>
        <v/>
      </c>
      <c r="AO7" s="70">
        <f>[1]aux_PIB_regional!BJ60</f>
        <v/>
      </c>
      <c r="AP7" s="70">
        <f>[1]aux_PIB_regional!BK60</f>
        <v/>
      </c>
      <c r="AQ7" s="70">
        <f>[1]aux_PIB_regional!BL60</f>
        <v/>
      </c>
      <c r="AR7" s="70">
        <f>[1]aux_PIB_regional!BM60</f>
        <v/>
      </c>
    </row>
    <row r="8">
      <c r="A8" t="inlineStr">
        <is>
          <t>PIB_R6</t>
        </is>
      </c>
      <c r="B8" t="inlineStr">
        <is>
          <t>miles millones CLP$</t>
        </is>
      </c>
      <c r="C8" s="70">
        <f>[1]aux_PIB_regional!X61</f>
        <v/>
      </c>
      <c r="D8" s="70">
        <f>[1]aux_PIB_regional!Y61</f>
        <v/>
      </c>
      <c r="E8" s="70">
        <f>[1]aux_PIB_regional!Z61</f>
        <v/>
      </c>
      <c r="F8" s="70">
        <f>[1]aux_PIB_regional!AA61</f>
        <v/>
      </c>
      <c r="G8" s="70">
        <f>[1]aux_PIB_regional!AB61</f>
        <v/>
      </c>
      <c r="H8" s="70">
        <f>[1]aux_PIB_regional!AC61</f>
        <v/>
      </c>
      <c r="I8" s="70">
        <f>[1]aux_PIB_regional!AD61</f>
        <v/>
      </c>
      <c r="J8" s="70">
        <f>[1]aux_PIB_regional!AE61</f>
        <v/>
      </c>
      <c r="K8" s="70">
        <f>[1]aux_PIB_regional!AF61</f>
        <v/>
      </c>
      <c r="L8" s="70">
        <f>[1]aux_PIB_regional!AG61</f>
        <v/>
      </c>
      <c r="M8" s="70">
        <f>[1]aux_PIB_regional!AH61</f>
        <v/>
      </c>
      <c r="N8" s="70">
        <f>[1]aux_PIB_regional!AI61</f>
        <v/>
      </c>
      <c r="O8" s="70">
        <f>[1]aux_PIB_regional!AJ61</f>
        <v/>
      </c>
      <c r="P8" s="70">
        <f>[1]aux_PIB_regional!AK61</f>
        <v/>
      </c>
      <c r="Q8" s="70">
        <f>[1]aux_PIB_regional!AL61</f>
        <v/>
      </c>
      <c r="R8" s="70">
        <f>[1]aux_PIB_regional!AM61</f>
        <v/>
      </c>
      <c r="S8" s="70">
        <f>[1]aux_PIB_regional!AN61</f>
        <v/>
      </c>
      <c r="T8" s="70">
        <f>[1]aux_PIB_regional!AO61</f>
        <v/>
      </c>
      <c r="U8" s="70">
        <f>[1]aux_PIB_regional!AP61</f>
        <v/>
      </c>
      <c r="V8" s="70">
        <f>[1]aux_PIB_regional!AQ61</f>
        <v/>
      </c>
      <c r="W8" s="70">
        <f>[1]aux_PIB_regional!AR61</f>
        <v/>
      </c>
      <c r="X8" s="70">
        <f>[1]aux_PIB_regional!AS61</f>
        <v/>
      </c>
      <c r="Y8" s="70">
        <f>[1]aux_PIB_regional!AT61</f>
        <v/>
      </c>
      <c r="Z8" s="70">
        <f>[1]aux_PIB_regional!AU61</f>
        <v/>
      </c>
      <c r="AA8" s="70">
        <f>[1]aux_PIB_regional!AV61</f>
        <v/>
      </c>
      <c r="AB8" s="70">
        <f>[1]aux_PIB_regional!AW61</f>
        <v/>
      </c>
      <c r="AC8" s="70">
        <f>[1]aux_PIB_regional!AX61</f>
        <v/>
      </c>
      <c r="AD8" s="70">
        <f>[1]aux_PIB_regional!AY61</f>
        <v/>
      </c>
      <c r="AE8" s="70">
        <f>[1]aux_PIB_regional!AZ61</f>
        <v/>
      </c>
      <c r="AF8" s="70">
        <f>[1]aux_PIB_regional!BA61</f>
        <v/>
      </c>
      <c r="AG8" s="70">
        <f>[1]aux_PIB_regional!BB61</f>
        <v/>
      </c>
      <c r="AH8" s="70">
        <f>[1]aux_PIB_regional!BC61</f>
        <v/>
      </c>
      <c r="AI8" s="70">
        <f>[1]aux_PIB_regional!BD61</f>
        <v/>
      </c>
      <c r="AJ8" s="70">
        <f>[1]aux_PIB_regional!BE61</f>
        <v/>
      </c>
      <c r="AK8" s="70">
        <f>[1]aux_PIB_regional!BF61</f>
        <v/>
      </c>
      <c r="AL8" s="70">
        <f>[1]aux_PIB_regional!BG61</f>
        <v/>
      </c>
      <c r="AM8" s="70">
        <f>[1]aux_PIB_regional!BH61</f>
        <v/>
      </c>
      <c r="AN8" s="70">
        <f>[1]aux_PIB_regional!BI61</f>
        <v/>
      </c>
      <c r="AO8" s="70">
        <f>[1]aux_PIB_regional!BJ61</f>
        <v/>
      </c>
      <c r="AP8" s="70">
        <f>[1]aux_PIB_regional!BK61</f>
        <v/>
      </c>
      <c r="AQ8" s="70">
        <f>[1]aux_PIB_regional!BL61</f>
        <v/>
      </c>
      <c r="AR8" s="70">
        <f>[1]aux_PIB_regional!BM61</f>
        <v/>
      </c>
    </row>
    <row r="9">
      <c r="A9" t="inlineStr">
        <is>
          <t>PIB_R7</t>
        </is>
      </c>
      <c r="B9" t="inlineStr">
        <is>
          <t>miles millones CLP$</t>
        </is>
      </c>
      <c r="C9" s="70">
        <f>[1]aux_PIB_regional!X62</f>
        <v/>
      </c>
      <c r="D9" s="70">
        <f>[1]aux_PIB_regional!Y62</f>
        <v/>
      </c>
      <c r="E9" s="70">
        <f>[1]aux_PIB_regional!Z62</f>
        <v/>
      </c>
      <c r="F9" s="70">
        <f>[1]aux_PIB_regional!AA62</f>
        <v/>
      </c>
      <c r="G9" s="70">
        <f>[1]aux_PIB_regional!AB62</f>
        <v/>
      </c>
      <c r="H9" s="70">
        <f>[1]aux_PIB_regional!AC62</f>
        <v/>
      </c>
      <c r="I9" s="70">
        <f>[1]aux_PIB_regional!AD62</f>
        <v/>
      </c>
      <c r="J9" s="70">
        <f>[1]aux_PIB_regional!AE62</f>
        <v/>
      </c>
      <c r="K9" s="70">
        <f>[1]aux_PIB_regional!AF62</f>
        <v/>
      </c>
      <c r="L9" s="70">
        <f>[1]aux_PIB_regional!AG62</f>
        <v/>
      </c>
      <c r="M9" s="70">
        <f>[1]aux_PIB_regional!AH62</f>
        <v/>
      </c>
      <c r="N9" s="70">
        <f>[1]aux_PIB_regional!AI62</f>
        <v/>
      </c>
      <c r="O9" s="70">
        <f>[1]aux_PIB_regional!AJ62</f>
        <v/>
      </c>
      <c r="P9" s="70">
        <f>[1]aux_PIB_regional!AK62</f>
        <v/>
      </c>
      <c r="Q9" s="70">
        <f>[1]aux_PIB_regional!AL62</f>
        <v/>
      </c>
      <c r="R9" s="70">
        <f>[1]aux_PIB_regional!AM62</f>
        <v/>
      </c>
      <c r="S9" s="70">
        <f>[1]aux_PIB_regional!AN62</f>
        <v/>
      </c>
      <c r="T9" s="70">
        <f>[1]aux_PIB_regional!AO62</f>
        <v/>
      </c>
      <c r="U9" s="70">
        <f>[1]aux_PIB_regional!AP62</f>
        <v/>
      </c>
      <c r="V9" s="70">
        <f>[1]aux_PIB_regional!AQ62</f>
        <v/>
      </c>
      <c r="W9" s="70">
        <f>[1]aux_PIB_regional!AR62</f>
        <v/>
      </c>
      <c r="X9" s="70">
        <f>[1]aux_PIB_regional!AS62</f>
        <v/>
      </c>
      <c r="Y9" s="70">
        <f>[1]aux_PIB_regional!AT62</f>
        <v/>
      </c>
      <c r="Z9" s="70">
        <f>[1]aux_PIB_regional!AU62</f>
        <v/>
      </c>
      <c r="AA9" s="70">
        <f>[1]aux_PIB_regional!AV62</f>
        <v/>
      </c>
      <c r="AB9" s="70">
        <f>[1]aux_PIB_regional!AW62</f>
        <v/>
      </c>
      <c r="AC9" s="70">
        <f>[1]aux_PIB_regional!AX62</f>
        <v/>
      </c>
      <c r="AD9" s="70">
        <f>[1]aux_PIB_regional!AY62</f>
        <v/>
      </c>
      <c r="AE9" s="70">
        <f>[1]aux_PIB_regional!AZ62</f>
        <v/>
      </c>
      <c r="AF9" s="70">
        <f>[1]aux_PIB_regional!BA62</f>
        <v/>
      </c>
      <c r="AG9" s="70">
        <f>[1]aux_PIB_regional!BB62</f>
        <v/>
      </c>
      <c r="AH9" s="70">
        <f>[1]aux_PIB_regional!BC62</f>
        <v/>
      </c>
      <c r="AI9" s="70">
        <f>[1]aux_PIB_regional!BD62</f>
        <v/>
      </c>
      <c r="AJ9" s="70">
        <f>[1]aux_PIB_regional!BE62</f>
        <v/>
      </c>
      <c r="AK9" s="70">
        <f>[1]aux_PIB_regional!BF62</f>
        <v/>
      </c>
      <c r="AL9" s="70">
        <f>[1]aux_PIB_regional!BG62</f>
        <v/>
      </c>
      <c r="AM9" s="70">
        <f>[1]aux_PIB_regional!BH62</f>
        <v/>
      </c>
      <c r="AN9" s="70">
        <f>[1]aux_PIB_regional!BI62</f>
        <v/>
      </c>
      <c r="AO9" s="70">
        <f>[1]aux_PIB_regional!BJ62</f>
        <v/>
      </c>
      <c r="AP9" s="70">
        <f>[1]aux_PIB_regional!BK62</f>
        <v/>
      </c>
      <c r="AQ9" s="70">
        <f>[1]aux_PIB_regional!BL62</f>
        <v/>
      </c>
      <c r="AR9" s="70">
        <f>[1]aux_PIB_regional!BM62</f>
        <v/>
      </c>
    </row>
    <row r="10">
      <c r="A10" t="inlineStr">
        <is>
          <t>PIB_R8</t>
        </is>
      </c>
      <c r="B10" t="inlineStr">
        <is>
          <t>miles millones CLP$</t>
        </is>
      </c>
      <c r="C10" s="70">
        <f>[1]aux_PIB_regional!X63</f>
        <v/>
      </c>
      <c r="D10" s="70">
        <f>[1]aux_PIB_regional!Y63</f>
        <v/>
      </c>
      <c r="E10" s="70">
        <f>[1]aux_PIB_regional!Z63</f>
        <v/>
      </c>
      <c r="F10" s="70">
        <f>[1]aux_PIB_regional!AA63</f>
        <v/>
      </c>
      <c r="G10" s="70">
        <f>[1]aux_PIB_regional!AB63</f>
        <v/>
      </c>
      <c r="H10" s="70">
        <f>[1]aux_PIB_regional!AC63</f>
        <v/>
      </c>
      <c r="I10" s="70">
        <f>[1]aux_PIB_regional!AD63</f>
        <v/>
      </c>
      <c r="J10" s="70">
        <f>[1]aux_PIB_regional!AE63</f>
        <v/>
      </c>
      <c r="K10" s="70">
        <f>[1]aux_PIB_regional!AF63</f>
        <v/>
      </c>
      <c r="L10" s="70">
        <f>[1]aux_PIB_regional!AG63</f>
        <v/>
      </c>
      <c r="M10" s="70">
        <f>[1]aux_PIB_regional!AH63</f>
        <v/>
      </c>
      <c r="N10" s="70">
        <f>[1]aux_PIB_regional!AI63</f>
        <v/>
      </c>
      <c r="O10" s="70">
        <f>[1]aux_PIB_regional!AJ63</f>
        <v/>
      </c>
      <c r="P10" s="70">
        <f>[1]aux_PIB_regional!AK63</f>
        <v/>
      </c>
      <c r="Q10" s="70">
        <f>[1]aux_PIB_regional!AL63</f>
        <v/>
      </c>
      <c r="R10" s="70">
        <f>[1]aux_PIB_regional!AM63</f>
        <v/>
      </c>
      <c r="S10" s="70">
        <f>[1]aux_PIB_regional!AN63</f>
        <v/>
      </c>
      <c r="T10" s="70">
        <f>[1]aux_PIB_regional!AO63</f>
        <v/>
      </c>
      <c r="U10" s="70">
        <f>[1]aux_PIB_regional!AP63</f>
        <v/>
      </c>
      <c r="V10" s="70">
        <f>[1]aux_PIB_regional!AQ63</f>
        <v/>
      </c>
      <c r="W10" s="70">
        <f>[1]aux_PIB_regional!AR63</f>
        <v/>
      </c>
      <c r="X10" s="70">
        <f>[1]aux_PIB_regional!AS63</f>
        <v/>
      </c>
      <c r="Y10" s="70">
        <f>[1]aux_PIB_regional!AT63</f>
        <v/>
      </c>
      <c r="Z10" s="70">
        <f>[1]aux_PIB_regional!AU63</f>
        <v/>
      </c>
      <c r="AA10" s="70">
        <f>[1]aux_PIB_regional!AV63</f>
        <v/>
      </c>
      <c r="AB10" s="70">
        <f>[1]aux_PIB_regional!AW63</f>
        <v/>
      </c>
      <c r="AC10" s="70">
        <f>[1]aux_PIB_regional!AX63</f>
        <v/>
      </c>
      <c r="AD10" s="70">
        <f>[1]aux_PIB_regional!AY63</f>
        <v/>
      </c>
      <c r="AE10" s="70">
        <f>[1]aux_PIB_regional!AZ63</f>
        <v/>
      </c>
      <c r="AF10" s="70">
        <f>[1]aux_PIB_regional!BA63</f>
        <v/>
      </c>
      <c r="AG10" s="70">
        <f>[1]aux_PIB_regional!BB63</f>
        <v/>
      </c>
      <c r="AH10" s="70">
        <f>[1]aux_PIB_regional!BC63</f>
        <v/>
      </c>
      <c r="AI10" s="70">
        <f>[1]aux_PIB_regional!BD63</f>
        <v/>
      </c>
      <c r="AJ10" s="70">
        <f>[1]aux_PIB_regional!BE63</f>
        <v/>
      </c>
      <c r="AK10" s="70">
        <f>[1]aux_PIB_regional!BF63</f>
        <v/>
      </c>
      <c r="AL10" s="70">
        <f>[1]aux_PIB_regional!BG63</f>
        <v/>
      </c>
      <c r="AM10" s="70">
        <f>[1]aux_PIB_regional!BH63</f>
        <v/>
      </c>
      <c r="AN10" s="70">
        <f>[1]aux_PIB_regional!BI63</f>
        <v/>
      </c>
      <c r="AO10" s="70">
        <f>[1]aux_PIB_regional!BJ63</f>
        <v/>
      </c>
      <c r="AP10" s="70">
        <f>[1]aux_PIB_regional!BK63</f>
        <v/>
      </c>
      <c r="AQ10" s="70">
        <f>[1]aux_PIB_regional!BL63</f>
        <v/>
      </c>
      <c r="AR10" s="70">
        <f>[1]aux_PIB_regional!BM63</f>
        <v/>
      </c>
    </row>
    <row r="11">
      <c r="A11" t="inlineStr">
        <is>
          <t>PIB_R9</t>
        </is>
      </c>
      <c r="B11" t="inlineStr">
        <is>
          <t>miles millones CLP$</t>
        </is>
      </c>
      <c r="C11" s="70">
        <f>[1]aux_PIB_regional!X64</f>
        <v/>
      </c>
      <c r="D11" s="70">
        <f>[1]aux_PIB_regional!Y64</f>
        <v/>
      </c>
      <c r="E11" s="70">
        <f>[1]aux_PIB_regional!Z64</f>
        <v/>
      </c>
      <c r="F11" s="70">
        <f>[1]aux_PIB_regional!AA64</f>
        <v/>
      </c>
      <c r="G11" s="70">
        <f>[1]aux_PIB_regional!AB64</f>
        <v/>
      </c>
      <c r="H11" s="70">
        <f>[1]aux_PIB_regional!AC64</f>
        <v/>
      </c>
      <c r="I11" s="70">
        <f>[1]aux_PIB_regional!AD64</f>
        <v/>
      </c>
      <c r="J11" s="70">
        <f>[1]aux_PIB_regional!AE64</f>
        <v/>
      </c>
      <c r="K11" s="70">
        <f>[1]aux_PIB_regional!AF64</f>
        <v/>
      </c>
      <c r="L11" s="70">
        <f>[1]aux_PIB_regional!AG64</f>
        <v/>
      </c>
      <c r="M11" s="70">
        <f>[1]aux_PIB_regional!AH64</f>
        <v/>
      </c>
      <c r="N11" s="70">
        <f>[1]aux_PIB_regional!AI64</f>
        <v/>
      </c>
      <c r="O11" s="70">
        <f>[1]aux_PIB_regional!AJ64</f>
        <v/>
      </c>
      <c r="P11" s="70">
        <f>[1]aux_PIB_regional!AK64</f>
        <v/>
      </c>
      <c r="Q11" s="70">
        <f>[1]aux_PIB_regional!AL64</f>
        <v/>
      </c>
      <c r="R11" s="70">
        <f>[1]aux_PIB_regional!AM64</f>
        <v/>
      </c>
      <c r="S11" s="70">
        <f>[1]aux_PIB_regional!AN64</f>
        <v/>
      </c>
      <c r="T11" s="70">
        <f>[1]aux_PIB_regional!AO64</f>
        <v/>
      </c>
      <c r="U11" s="70">
        <f>[1]aux_PIB_regional!AP64</f>
        <v/>
      </c>
      <c r="V11" s="70">
        <f>[1]aux_PIB_regional!AQ64</f>
        <v/>
      </c>
      <c r="W11" s="70">
        <f>[1]aux_PIB_regional!AR64</f>
        <v/>
      </c>
      <c r="X11" s="70">
        <f>[1]aux_PIB_regional!AS64</f>
        <v/>
      </c>
      <c r="Y11" s="70">
        <f>[1]aux_PIB_regional!AT64</f>
        <v/>
      </c>
      <c r="Z11" s="70">
        <f>[1]aux_PIB_regional!AU64</f>
        <v/>
      </c>
      <c r="AA11" s="70">
        <f>[1]aux_PIB_regional!AV64</f>
        <v/>
      </c>
      <c r="AB11" s="70">
        <f>[1]aux_PIB_regional!AW64</f>
        <v/>
      </c>
      <c r="AC11" s="70">
        <f>[1]aux_PIB_regional!AX64</f>
        <v/>
      </c>
      <c r="AD11" s="70">
        <f>[1]aux_PIB_regional!AY64</f>
        <v/>
      </c>
      <c r="AE11" s="70">
        <f>[1]aux_PIB_regional!AZ64</f>
        <v/>
      </c>
      <c r="AF11" s="70">
        <f>[1]aux_PIB_regional!BA64</f>
        <v/>
      </c>
      <c r="AG11" s="70">
        <f>[1]aux_PIB_regional!BB64</f>
        <v/>
      </c>
      <c r="AH11" s="70">
        <f>[1]aux_PIB_regional!BC64</f>
        <v/>
      </c>
      <c r="AI11" s="70">
        <f>[1]aux_PIB_regional!BD64</f>
        <v/>
      </c>
      <c r="AJ11" s="70">
        <f>[1]aux_PIB_regional!BE64</f>
        <v/>
      </c>
      <c r="AK11" s="70">
        <f>[1]aux_PIB_regional!BF64</f>
        <v/>
      </c>
      <c r="AL11" s="70">
        <f>[1]aux_PIB_regional!BG64</f>
        <v/>
      </c>
      <c r="AM11" s="70">
        <f>[1]aux_PIB_regional!BH64</f>
        <v/>
      </c>
      <c r="AN11" s="70">
        <f>[1]aux_PIB_regional!BI64</f>
        <v/>
      </c>
      <c r="AO11" s="70">
        <f>[1]aux_PIB_regional!BJ64</f>
        <v/>
      </c>
      <c r="AP11" s="70">
        <f>[1]aux_PIB_regional!BK64</f>
        <v/>
      </c>
      <c r="AQ11" s="70">
        <f>[1]aux_PIB_regional!BL64</f>
        <v/>
      </c>
      <c r="AR11" s="70">
        <f>[1]aux_PIB_regional!BM64</f>
        <v/>
      </c>
    </row>
    <row r="12">
      <c r="A12" t="inlineStr">
        <is>
          <t>PIB_R10</t>
        </is>
      </c>
      <c r="B12" t="inlineStr">
        <is>
          <t>miles millones CLP$</t>
        </is>
      </c>
      <c r="C12" s="70">
        <f>[1]aux_PIB_regional!X65</f>
        <v/>
      </c>
      <c r="D12" s="70">
        <f>[1]aux_PIB_regional!Y65</f>
        <v/>
      </c>
      <c r="E12" s="70">
        <f>[1]aux_PIB_regional!Z65</f>
        <v/>
      </c>
      <c r="F12" s="70">
        <f>[1]aux_PIB_regional!AA65</f>
        <v/>
      </c>
      <c r="G12" s="70">
        <f>[1]aux_PIB_regional!AB65</f>
        <v/>
      </c>
      <c r="H12" s="70">
        <f>[1]aux_PIB_regional!AC65</f>
        <v/>
      </c>
      <c r="I12" s="70">
        <f>[1]aux_PIB_regional!AD65</f>
        <v/>
      </c>
      <c r="J12" s="70">
        <f>[1]aux_PIB_regional!AE65</f>
        <v/>
      </c>
      <c r="K12" s="70">
        <f>[1]aux_PIB_regional!AF65</f>
        <v/>
      </c>
      <c r="L12" s="70">
        <f>[1]aux_PIB_regional!AG65</f>
        <v/>
      </c>
      <c r="M12" s="70">
        <f>[1]aux_PIB_regional!AH65</f>
        <v/>
      </c>
      <c r="N12" s="70">
        <f>[1]aux_PIB_regional!AI65</f>
        <v/>
      </c>
      <c r="O12" s="70">
        <f>[1]aux_PIB_regional!AJ65</f>
        <v/>
      </c>
      <c r="P12" s="70">
        <f>[1]aux_PIB_regional!AK65</f>
        <v/>
      </c>
      <c r="Q12" s="70">
        <f>[1]aux_PIB_regional!AL65</f>
        <v/>
      </c>
      <c r="R12" s="70">
        <f>[1]aux_PIB_regional!AM65</f>
        <v/>
      </c>
      <c r="S12" s="70">
        <f>[1]aux_PIB_regional!AN65</f>
        <v/>
      </c>
      <c r="T12" s="70">
        <f>[1]aux_PIB_regional!AO65</f>
        <v/>
      </c>
      <c r="U12" s="70">
        <f>[1]aux_PIB_regional!AP65</f>
        <v/>
      </c>
      <c r="V12" s="70">
        <f>[1]aux_PIB_regional!AQ65</f>
        <v/>
      </c>
      <c r="W12" s="70">
        <f>[1]aux_PIB_regional!AR65</f>
        <v/>
      </c>
      <c r="X12" s="70">
        <f>[1]aux_PIB_regional!AS65</f>
        <v/>
      </c>
      <c r="Y12" s="70">
        <f>[1]aux_PIB_regional!AT65</f>
        <v/>
      </c>
      <c r="Z12" s="70">
        <f>[1]aux_PIB_regional!AU65</f>
        <v/>
      </c>
      <c r="AA12" s="70">
        <f>[1]aux_PIB_regional!AV65</f>
        <v/>
      </c>
      <c r="AB12" s="70">
        <f>[1]aux_PIB_regional!AW65</f>
        <v/>
      </c>
      <c r="AC12" s="70">
        <f>[1]aux_PIB_regional!AX65</f>
        <v/>
      </c>
      <c r="AD12" s="70">
        <f>[1]aux_PIB_regional!AY65</f>
        <v/>
      </c>
      <c r="AE12" s="70">
        <f>[1]aux_PIB_regional!AZ65</f>
        <v/>
      </c>
      <c r="AF12" s="70">
        <f>[1]aux_PIB_regional!BA65</f>
        <v/>
      </c>
      <c r="AG12" s="70">
        <f>[1]aux_PIB_regional!BB65</f>
        <v/>
      </c>
      <c r="AH12" s="70">
        <f>[1]aux_PIB_regional!BC65</f>
        <v/>
      </c>
      <c r="AI12" s="70">
        <f>[1]aux_PIB_regional!BD65</f>
        <v/>
      </c>
      <c r="AJ12" s="70">
        <f>[1]aux_PIB_regional!BE65</f>
        <v/>
      </c>
      <c r="AK12" s="70">
        <f>[1]aux_PIB_regional!BF65</f>
        <v/>
      </c>
      <c r="AL12" s="70">
        <f>[1]aux_PIB_regional!BG65</f>
        <v/>
      </c>
      <c r="AM12" s="70">
        <f>[1]aux_PIB_regional!BH65</f>
        <v/>
      </c>
      <c r="AN12" s="70">
        <f>[1]aux_PIB_regional!BI65</f>
        <v/>
      </c>
      <c r="AO12" s="70">
        <f>[1]aux_PIB_regional!BJ65</f>
        <v/>
      </c>
      <c r="AP12" s="70">
        <f>[1]aux_PIB_regional!BK65</f>
        <v/>
      </c>
      <c r="AQ12" s="70">
        <f>[1]aux_PIB_regional!BL65</f>
        <v/>
      </c>
      <c r="AR12" s="70">
        <f>[1]aux_PIB_regional!BM65</f>
        <v/>
      </c>
    </row>
    <row r="13">
      <c r="A13" t="inlineStr">
        <is>
          <t>PIB_R11</t>
        </is>
      </c>
      <c r="B13" t="inlineStr">
        <is>
          <t>miles millones CLP$</t>
        </is>
      </c>
      <c r="C13" s="70">
        <f>[1]aux_PIB_regional!X66</f>
        <v/>
      </c>
      <c r="D13" s="70">
        <f>[1]aux_PIB_regional!Y66</f>
        <v/>
      </c>
      <c r="E13" s="70">
        <f>[1]aux_PIB_regional!Z66</f>
        <v/>
      </c>
      <c r="F13" s="70">
        <f>[1]aux_PIB_regional!AA66</f>
        <v/>
      </c>
      <c r="G13" s="70">
        <f>[1]aux_PIB_regional!AB66</f>
        <v/>
      </c>
      <c r="H13" s="70">
        <f>[1]aux_PIB_regional!AC66</f>
        <v/>
      </c>
      <c r="I13" s="70">
        <f>[1]aux_PIB_regional!AD66</f>
        <v/>
      </c>
      <c r="J13" s="70">
        <f>[1]aux_PIB_regional!AE66</f>
        <v/>
      </c>
      <c r="K13" s="70">
        <f>[1]aux_PIB_regional!AF66</f>
        <v/>
      </c>
      <c r="L13" s="70">
        <f>[1]aux_PIB_regional!AG66</f>
        <v/>
      </c>
      <c r="M13" s="70">
        <f>[1]aux_PIB_regional!AH66</f>
        <v/>
      </c>
      <c r="N13" s="70">
        <f>[1]aux_PIB_regional!AI66</f>
        <v/>
      </c>
      <c r="O13" s="70">
        <f>[1]aux_PIB_regional!AJ66</f>
        <v/>
      </c>
      <c r="P13" s="70">
        <f>[1]aux_PIB_regional!AK66</f>
        <v/>
      </c>
      <c r="Q13" s="70">
        <f>[1]aux_PIB_regional!AL66</f>
        <v/>
      </c>
      <c r="R13" s="70">
        <f>[1]aux_PIB_regional!AM66</f>
        <v/>
      </c>
      <c r="S13" s="70">
        <f>[1]aux_PIB_regional!AN66</f>
        <v/>
      </c>
      <c r="T13" s="70">
        <f>[1]aux_PIB_regional!AO66</f>
        <v/>
      </c>
      <c r="U13" s="70">
        <f>[1]aux_PIB_regional!AP66</f>
        <v/>
      </c>
      <c r="V13" s="70">
        <f>[1]aux_PIB_regional!AQ66</f>
        <v/>
      </c>
      <c r="W13" s="70">
        <f>[1]aux_PIB_regional!AR66</f>
        <v/>
      </c>
      <c r="X13" s="70">
        <f>[1]aux_PIB_regional!AS66</f>
        <v/>
      </c>
      <c r="Y13" s="70">
        <f>[1]aux_PIB_regional!AT66</f>
        <v/>
      </c>
      <c r="Z13" s="70">
        <f>[1]aux_PIB_regional!AU66</f>
        <v/>
      </c>
      <c r="AA13" s="70">
        <f>[1]aux_PIB_regional!AV66</f>
        <v/>
      </c>
      <c r="AB13" s="70">
        <f>[1]aux_PIB_regional!AW66</f>
        <v/>
      </c>
      <c r="AC13" s="70">
        <f>[1]aux_PIB_regional!AX66</f>
        <v/>
      </c>
      <c r="AD13" s="70">
        <f>[1]aux_PIB_regional!AY66</f>
        <v/>
      </c>
      <c r="AE13" s="70">
        <f>[1]aux_PIB_regional!AZ66</f>
        <v/>
      </c>
      <c r="AF13" s="70">
        <f>[1]aux_PIB_regional!BA66</f>
        <v/>
      </c>
      <c r="AG13" s="70">
        <f>[1]aux_PIB_regional!BB66</f>
        <v/>
      </c>
      <c r="AH13" s="70">
        <f>[1]aux_PIB_regional!BC66</f>
        <v/>
      </c>
      <c r="AI13" s="70">
        <f>[1]aux_PIB_regional!BD66</f>
        <v/>
      </c>
      <c r="AJ13" s="70">
        <f>[1]aux_PIB_regional!BE66</f>
        <v/>
      </c>
      <c r="AK13" s="70">
        <f>[1]aux_PIB_regional!BF66</f>
        <v/>
      </c>
      <c r="AL13" s="70">
        <f>[1]aux_PIB_regional!BG66</f>
        <v/>
      </c>
      <c r="AM13" s="70">
        <f>[1]aux_PIB_regional!BH66</f>
        <v/>
      </c>
      <c r="AN13" s="70">
        <f>[1]aux_PIB_regional!BI66</f>
        <v/>
      </c>
      <c r="AO13" s="70">
        <f>[1]aux_PIB_regional!BJ66</f>
        <v/>
      </c>
      <c r="AP13" s="70">
        <f>[1]aux_PIB_regional!BK66</f>
        <v/>
      </c>
      <c r="AQ13" s="70">
        <f>[1]aux_PIB_regional!BL66</f>
        <v/>
      </c>
      <c r="AR13" s="70">
        <f>[1]aux_PIB_regional!BM66</f>
        <v/>
      </c>
    </row>
    <row r="14">
      <c r="A14" t="inlineStr">
        <is>
          <t>PIB_R12</t>
        </is>
      </c>
      <c r="B14" t="inlineStr">
        <is>
          <t>miles millones CLP$</t>
        </is>
      </c>
      <c r="C14" s="70">
        <f>[1]aux_PIB_regional!X67</f>
        <v/>
      </c>
      <c r="D14" s="70">
        <f>[1]aux_PIB_regional!Y67</f>
        <v/>
      </c>
      <c r="E14" s="70">
        <f>[1]aux_PIB_regional!Z67</f>
        <v/>
      </c>
      <c r="F14" s="70">
        <f>[1]aux_PIB_regional!AA67</f>
        <v/>
      </c>
      <c r="G14" s="70">
        <f>[1]aux_PIB_regional!AB67</f>
        <v/>
      </c>
      <c r="H14" s="70">
        <f>[1]aux_PIB_regional!AC67</f>
        <v/>
      </c>
      <c r="I14" s="70">
        <f>[1]aux_PIB_regional!AD67</f>
        <v/>
      </c>
      <c r="J14" s="70">
        <f>[1]aux_PIB_regional!AE67</f>
        <v/>
      </c>
      <c r="K14" s="70">
        <f>[1]aux_PIB_regional!AF67</f>
        <v/>
      </c>
      <c r="L14" s="70">
        <f>[1]aux_PIB_regional!AG67</f>
        <v/>
      </c>
      <c r="M14" s="70">
        <f>[1]aux_PIB_regional!AH67</f>
        <v/>
      </c>
      <c r="N14" s="70">
        <f>[1]aux_PIB_regional!AI67</f>
        <v/>
      </c>
      <c r="O14" s="70">
        <f>[1]aux_PIB_regional!AJ67</f>
        <v/>
      </c>
      <c r="P14" s="70">
        <f>[1]aux_PIB_regional!AK67</f>
        <v/>
      </c>
      <c r="Q14" s="70">
        <f>[1]aux_PIB_regional!AL67</f>
        <v/>
      </c>
      <c r="R14" s="70">
        <f>[1]aux_PIB_regional!AM67</f>
        <v/>
      </c>
      <c r="S14" s="70">
        <f>[1]aux_PIB_regional!AN67</f>
        <v/>
      </c>
      <c r="T14" s="70">
        <f>[1]aux_PIB_regional!AO67</f>
        <v/>
      </c>
      <c r="U14" s="70">
        <f>[1]aux_PIB_regional!AP67</f>
        <v/>
      </c>
      <c r="V14" s="70">
        <f>[1]aux_PIB_regional!AQ67</f>
        <v/>
      </c>
      <c r="W14" s="70">
        <f>[1]aux_PIB_regional!AR67</f>
        <v/>
      </c>
      <c r="X14" s="70">
        <f>[1]aux_PIB_regional!AS67</f>
        <v/>
      </c>
      <c r="Y14" s="70">
        <f>[1]aux_PIB_regional!AT67</f>
        <v/>
      </c>
      <c r="Z14" s="70">
        <f>[1]aux_PIB_regional!AU67</f>
        <v/>
      </c>
      <c r="AA14" s="70">
        <f>[1]aux_PIB_regional!AV67</f>
        <v/>
      </c>
      <c r="AB14" s="70">
        <f>[1]aux_PIB_regional!AW67</f>
        <v/>
      </c>
      <c r="AC14" s="70">
        <f>[1]aux_PIB_regional!AX67</f>
        <v/>
      </c>
      <c r="AD14" s="70">
        <f>[1]aux_PIB_regional!AY67</f>
        <v/>
      </c>
      <c r="AE14" s="70">
        <f>[1]aux_PIB_regional!AZ67</f>
        <v/>
      </c>
      <c r="AF14" s="70">
        <f>[1]aux_PIB_regional!BA67</f>
        <v/>
      </c>
      <c r="AG14" s="70">
        <f>[1]aux_PIB_regional!BB67</f>
        <v/>
      </c>
      <c r="AH14" s="70">
        <f>[1]aux_PIB_regional!BC67</f>
        <v/>
      </c>
      <c r="AI14" s="70">
        <f>[1]aux_PIB_regional!BD67</f>
        <v/>
      </c>
      <c r="AJ14" s="70">
        <f>[1]aux_PIB_regional!BE67</f>
        <v/>
      </c>
      <c r="AK14" s="70">
        <f>[1]aux_PIB_regional!BF67</f>
        <v/>
      </c>
      <c r="AL14" s="70">
        <f>[1]aux_PIB_regional!BG67</f>
        <v/>
      </c>
      <c r="AM14" s="70">
        <f>[1]aux_PIB_regional!BH67</f>
        <v/>
      </c>
      <c r="AN14" s="70">
        <f>[1]aux_PIB_regional!BI67</f>
        <v/>
      </c>
      <c r="AO14" s="70">
        <f>[1]aux_PIB_regional!BJ67</f>
        <v/>
      </c>
      <c r="AP14" s="70">
        <f>[1]aux_PIB_regional!BK67</f>
        <v/>
      </c>
      <c r="AQ14" s="70">
        <f>[1]aux_PIB_regional!BL67</f>
        <v/>
      </c>
      <c r="AR14" s="70">
        <f>[1]aux_PIB_regional!BM67</f>
        <v/>
      </c>
    </row>
    <row r="15">
      <c r="A15" t="inlineStr">
        <is>
          <t>PIB_R13</t>
        </is>
      </c>
      <c r="B15" t="inlineStr">
        <is>
          <t>miles millones CLP$</t>
        </is>
      </c>
      <c r="C15" s="70">
        <f>[1]aux_PIB_regional!X68</f>
        <v/>
      </c>
      <c r="D15" s="70">
        <f>[1]aux_PIB_regional!Y68</f>
        <v/>
      </c>
      <c r="E15" s="70">
        <f>[1]aux_PIB_regional!Z68</f>
        <v/>
      </c>
      <c r="F15" s="70">
        <f>[1]aux_PIB_regional!AA68</f>
        <v/>
      </c>
      <c r="G15" s="70">
        <f>[1]aux_PIB_regional!AB68</f>
        <v/>
      </c>
      <c r="H15" s="70">
        <f>[1]aux_PIB_regional!AC68</f>
        <v/>
      </c>
      <c r="I15" s="70">
        <f>[1]aux_PIB_regional!AD68</f>
        <v/>
      </c>
      <c r="J15" s="70">
        <f>[1]aux_PIB_regional!AE68</f>
        <v/>
      </c>
      <c r="K15" s="70">
        <f>[1]aux_PIB_regional!AF68</f>
        <v/>
      </c>
      <c r="L15" s="70">
        <f>[1]aux_PIB_regional!AG68</f>
        <v/>
      </c>
      <c r="M15" s="70">
        <f>[1]aux_PIB_regional!AH68</f>
        <v/>
      </c>
      <c r="N15" s="70">
        <f>[1]aux_PIB_regional!AI68</f>
        <v/>
      </c>
      <c r="O15" s="70">
        <f>[1]aux_PIB_regional!AJ68</f>
        <v/>
      </c>
      <c r="P15" s="70">
        <f>[1]aux_PIB_regional!AK68</f>
        <v/>
      </c>
      <c r="Q15" s="70">
        <f>[1]aux_PIB_regional!AL68</f>
        <v/>
      </c>
      <c r="R15" s="70">
        <f>[1]aux_PIB_regional!AM68</f>
        <v/>
      </c>
      <c r="S15" s="70">
        <f>[1]aux_PIB_regional!AN68</f>
        <v/>
      </c>
      <c r="T15" s="70">
        <f>[1]aux_PIB_regional!AO68</f>
        <v/>
      </c>
      <c r="U15" s="70">
        <f>[1]aux_PIB_regional!AP68</f>
        <v/>
      </c>
      <c r="V15" s="70">
        <f>[1]aux_PIB_regional!AQ68</f>
        <v/>
      </c>
      <c r="W15" s="70">
        <f>[1]aux_PIB_regional!AR68</f>
        <v/>
      </c>
      <c r="X15" s="70">
        <f>[1]aux_PIB_regional!AS68</f>
        <v/>
      </c>
      <c r="Y15" s="70">
        <f>[1]aux_PIB_regional!AT68</f>
        <v/>
      </c>
      <c r="Z15" s="70">
        <f>[1]aux_PIB_regional!AU68</f>
        <v/>
      </c>
      <c r="AA15" s="70">
        <f>[1]aux_PIB_regional!AV68</f>
        <v/>
      </c>
      <c r="AB15" s="70">
        <f>[1]aux_PIB_regional!AW68</f>
        <v/>
      </c>
      <c r="AC15" s="70">
        <f>[1]aux_PIB_regional!AX68</f>
        <v/>
      </c>
      <c r="AD15" s="70">
        <f>[1]aux_PIB_regional!AY68</f>
        <v/>
      </c>
      <c r="AE15" s="70">
        <f>[1]aux_PIB_regional!AZ68</f>
        <v/>
      </c>
      <c r="AF15" s="70">
        <f>[1]aux_PIB_regional!BA68</f>
        <v/>
      </c>
      <c r="AG15" s="70">
        <f>[1]aux_PIB_regional!BB68</f>
        <v/>
      </c>
      <c r="AH15" s="70">
        <f>[1]aux_PIB_regional!BC68</f>
        <v/>
      </c>
      <c r="AI15" s="70">
        <f>[1]aux_PIB_regional!BD68</f>
        <v/>
      </c>
      <c r="AJ15" s="70">
        <f>[1]aux_PIB_regional!BE68</f>
        <v/>
      </c>
      <c r="AK15" s="70">
        <f>[1]aux_PIB_regional!BF68</f>
        <v/>
      </c>
      <c r="AL15" s="70">
        <f>[1]aux_PIB_regional!BG68</f>
        <v/>
      </c>
      <c r="AM15" s="70">
        <f>[1]aux_PIB_regional!BH68</f>
        <v/>
      </c>
      <c r="AN15" s="70">
        <f>[1]aux_PIB_regional!BI68</f>
        <v/>
      </c>
      <c r="AO15" s="70">
        <f>[1]aux_PIB_regional!BJ68</f>
        <v/>
      </c>
      <c r="AP15" s="70">
        <f>[1]aux_PIB_regional!BK68</f>
        <v/>
      </c>
      <c r="AQ15" s="70">
        <f>[1]aux_PIB_regional!BL68</f>
        <v/>
      </c>
      <c r="AR15" s="70">
        <f>[1]aux_PIB_regional!BM68</f>
        <v/>
      </c>
    </row>
    <row r="16">
      <c r="A16" t="inlineStr">
        <is>
          <t>PIB_R14</t>
        </is>
      </c>
      <c r="B16" t="inlineStr">
        <is>
          <t>miles millones CLP$</t>
        </is>
      </c>
      <c r="C16" s="70" t="n"/>
      <c r="D16" s="70" t="n"/>
      <c r="E16" s="70" t="n"/>
      <c r="F16" s="70" t="n"/>
      <c r="G16" s="70" t="n"/>
      <c r="H16" s="70" t="n"/>
      <c r="I16" s="70" t="n"/>
      <c r="J16" s="70" t="n"/>
      <c r="K16" s="70" t="n"/>
      <c r="L16" s="70" t="n"/>
      <c r="M16" s="70" t="n"/>
      <c r="N16" s="70" t="n"/>
      <c r="O16" s="70" t="n"/>
      <c r="P16" s="70" t="n"/>
      <c r="Q16" s="70" t="n"/>
      <c r="R16" s="70" t="n"/>
      <c r="S16" s="70" t="n"/>
      <c r="T16" s="70" t="n"/>
      <c r="U16" s="70" t="n"/>
      <c r="V16" s="70" t="n"/>
      <c r="W16" s="70" t="n"/>
      <c r="X16" s="70" t="n"/>
      <c r="Y16" s="70" t="n"/>
      <c r="Z16" s="70" t="n"/>
      <c r="AA16" s="70" t="n"/>
      <c r="AB16" s="70" t="n"/>
      <c r="AC16" s="70" t="n"/>
      <c r="AD16" s="70" t="n"/>
      <c r="AE16" s="70" t="n"/>
      <c r="AF16" s="70" t="n"/>
      <c r="AG16" s="70" t="n"/>
      <c r="AH16" s="70" t="n"/>
      <c r="AI16" s="70" t="n"/>
      <c r="AJ16" s="70" t="n"/>
      <c r="AK16" s="70" t="n"/>
      <c r="AL16" s="70" t="n"/>
      <c r="AM16" s="70" t="n"/>
      <c r="AN16" s="70" t="n"/>
      <c r="AO16" s="70" t="n"/>
      <c r="AP16" s="70" t="n"/>
      <c r="AQ16" s="70" t="n"/>
      <c r="AR16" s="70" t="n"/>
    </row>
    <row r="17">
      <c r="A17" t="inlineStr">
        <is>
          <t>PIB_R15</t>
        </is>
      </c>
      <c r="B17" t="inlineStr">
        <is>
          <t>miles millones CLP$</t>
        </is>
      </c>
      <c r="C17" s="70" t="n"/>
      <c r="D17" s="70" t="n"/>
      <c r="E17" s="70" t="n"/>
      <c r="F17" s="70" t="n"/>
      <c r="G17" s="70" t="n"/>
      <c r="H17" s="70" t="n"/>
      <c r="I17" s="70" t="n"/>
      <c r="J17" s="70" t="n"/>
      <c r="K17" s="70" t="n"/>
      <c r="L17" s="70" t="n"/>
      <c r="M17" s="70" t="n"/>
      <c r="N17" s="70" t="n"/>
      <c r="O17" s="70" t="n"/>
      <c r="P17" s="70" t="n"/>
      <c r="Q17" s="70" t="n"/>
      <c r="R17" s="70" t="n"/>
      <c r="S17" s="70" t="n"/>
      <c r="T17" s="70" t="n"/>
      <c r="U17" s="70" t="n"/>
      <c r="V17" s="70" t="n"/>
      <c r="W17" s="70" t="n"/>
      <c r="X17" s="70" t="n"/>
      <c r="Y17" s="70" t="n"/>
      <c r="Z17" s="70" t="n"/>
      <c r="AA17" s="70" t="n"/>
      <c r="AB17" s="70" t="n"/>
      <c r="AC17" s="70" t="n"/>
      <c r="AD17" s="70" t="n"/>
      <c r="AE17" s="70" t="n"/>
      <c r="AF17" s="70" t="n"/>
      <c r="AG17" s="70" t="n"/>
      <c r="AH17" s="70" t="n"/>
      <c r="AI17" s="70" t="n"/>
      <c r="AJ17" s="70" t="n"/>
      <c r="AK17" s="70" t="n"/>
      <c r="AL17" s="70" t="n"/>
      <c r="AM17" s="70" t="n"/>
      <c r="AN17" s="70" t="n"/>
      <c r="AO17" s="70" t="n"/>
      <c r="AP17" s="70" t="n"/>
      <c r="AQ17" s="70" t="n"/>
      <c r="AR17" s="70" t="n"/>
    </row>
    <row r="18">
      <c r="A18" t="inlineStr">
        <is>
          <t>PIB_R16</t>
        </is>
      </c>
      <c r="B18" t="inlineStr">
        <is>
          <t>miles millones CLP$</t>
        </is>
      </c>
      <c r="C18" s="70" t="n"/>
      <c r="D18" s="70" t="n"/>
      <c r="E18" s="70" t="n"/>
      <c r="F18" s="70" t="n"/>
      <c r="G18" s="70" t="n"/>
      <c r="H18" s="70" t="n"/>
      <c r="I18" s="70" t="n"/>
      <c r="J18" s="70" t="n"/>
      <c r="K18" s="70" t="n"/>
      <c r="L18" s="70" t="n"/>
      <c r="M18" s="70" t="n"/>
      <c r="N18" s="70" t="n"/>
      <c r="O18" s="70" t="n"/>
      <c r="P18" s="70" t="n"/>
      <c r="Q18" s="70" t="n"/>
      <c r="R18" s="70" t="n"/>
      <c r="S18" s="70" t="n"/>
      <c r="T18" s="70" t="n"/>
      <c r="U18" s="70" t="n"/>
      <c r="V18" s="70" t="n"/>
      <c r="W18" s="70" t="n"/>
      <c r="X18" s="70" t="n"/>
      <c r="Y18" s="70" t="n"/>
      <c r="Z18" s="70" t="n"/>
      <c r="AA18" s="70" t="n"/>
      <c r="AB18" s="70" t="n"/>
      <c r="AC18" s="70" t="n"/>
      <c r="AD18" s="70" t="n"/>
      <c r="AE18" s="70" t="n"/>
      <c r="AF18" s="70" t="n"/>
      <c r="AG18" s="70" t="n"/>
      <c r="AH18" s="70" t="n"/>
      <c r="AI18" s="70" t="n"/>
      <c r="AJ18" s="70" t="n"/>
      <c r="AK18" s="70" t="n"/>
      <c r="AL18" s="70" t="n"/>
      <c r="AM18" s="70" t="n"/>
      <c r="AN18" s="70" t="n"/>
      <c r="AO18" s="70" t="n"/>
      <c r="AP18" s="70" t="n"/>
      <c r="AQ18" s="70" t="n"/>
      <c r="AR18" s="70" t="n"/>
    </row>
    <row r="19">
      <c r="A19" t="inlineStr">
        <is>
          <t>PIB_nacional_Per_Capita</t>
        </is>
      </c>
      <c r="B19" t="inlineStr">
        <is>
          <t>miles millones CLP$/personas</t>
        </is>
      </c>
      <c r="C19" s="118">
        <f>C2/C20</f>
        <v/>
      </c>
      <c r="D19" s="118">
        <f>D2/D20</f>
        <v/>
      </c>
      <c r="E19" s="118">
        <f>E2/E20</f>
        <v/>
      </c>
      <c r="F19" s="118">
        <f>F2/F20</f>
        <v/>
      </c>
      <c r="G19" s="118">
        <f>G2/G20</f>
        <v/>
      </c>
      <c r="H19" s="118">
        <f>H2/H20</f>
        <v/>
      </c>
      <c r="I19" s="118">
        <f>I2/I20</f>
        <v/>
      </c>
      <c r="J19" s="118">
        <f>J2/J20</f>
        <v/>
      </c>
      <c r="K19" s="118">
        <f>K2/K20</f>
        <v/>
      </c>
      <c r="L19" s="118">
        <f>L2/L20</f>
        <v/>
      </c>
      <c r="M19" s="118">
        <f>M2/M20</f>
        <v/>
      </c>
      <c r="N19" s="118">
        <f>N2/N20</f>
        <v/>
      </c>
      <c r="O19" s="118">
        <f>O2/O20</f>
        <v/>
      </c>
      <c r="P19" s="118">
        <f>P2/P20</f>
        <v/>
      </c>
      <c r="Q19" s="118">
        <f>Q2/Q20</f>
        <v/>
      </c>
      <c r="R19" s="118">
        <f>R2/R20</f>
        <v/>
      </c>
      <c r="S19" s="118">
        <f>S2/S20</f>
        <v/>
      </c>
      <c r="T19" s="118">
        <f>T2/T20</f>
        <v/>
      </c>
      <c r="U19" s="118">
        <f>U2/U20</f>
        <v/>
      </c>
      <c r="V19" s="118">
        <f>V2/V20</f>
        <v/>
      </c>
      <c r="W19" s="118">
        <f>W2/W20</f>
        <v/>
      </c>
      <c r="X19" s="118">
        <f>X2/X20</f>
        <v/>
      </c>
      <c r="Y19" s="118">
        <f>Y2/Y20</f>
        <v/>
      </c>
      <c r="Z19" s="118">
        <f>Z2/Z20</f>
        <v/>
      </c>
      <c r="AA19" s="118">
        <f>AA2/AA20</f>
        <v/>
      </c>
      <c r="AB19" s="118">
        <f>AB2/AB20</f>
        <v/>
      </c>
      <c r="AC19" s="118">
        <f>AC2/AC20</f>
        <v/>
      </c>
      <c r="AD19" s="118">
        <f>AD2/AD20</f>
        <v/>
      </c>
      <c r="AE19" s="118">
        <f>AE2/AE20</f>
        <v/>
      </c>
      <c r="AF19" s="118">
        <f>AF2/AF20</f>
        <v/>
      </c>
      <c r="AG19" s="118">
        <f>AG2/AG20</f>
        <v/>
      </c>
      <c r="AH19" s="118">
        <f>AH2/AH20</f>
        <v/>
      </c>
      <c r="AI19" s="118">
        <f>AI2/AI20</f>
        <v/>
      </c>
      <c r="AJ19" s="118">
        <f>AJ2/AJ20</f>
        <v/>
      </c>
      <c r="AK19" s="118">
        <f>AK2/AK20</f>
        <v/>
      </c>
      <c r="AL19" s="118">
        <f>AL2/AL20</f>
        <v/>
      </c>
      <c r="AM19" s="118">
        <f>AM2/AM20</f>
        <v/>
      </c>
      <c r="AN19" s="118">
        <f>AN2/AN20</f>
        <v/>
      </c>
      <c r="AO19" s="118">
        <f>AO2/AO20</f>
        <v/>
      </c>
      <c r="AP19" s="118">
        <f>AP2/AP20</f>
        <v/>
      </c>
      <c r="AQ19" s="118">
        <f>AQ2/AQ20</f>
        <v/>
      </c>
      <c r="AR19" s="118">
        <f>AR2/AR20</f>
        <v/>
      </c>
    </row>
    <row r="20">
      <c r="A20" t="inlineStr">
        <is>
          <t>Poblacion_nacional</t>
        </is>
      </c>
      <c r="B20" t="inlineStr">
        <is>
          <t>personas</t>
        </is>
      </c>
      <c r="C20" s="70">
        <f>SUM(C21:C35)</f>
        <v/>
      </c>
      <c r="D20" s="70">
        <f>SUM(D21:D35)</f>
        <v/>
      </c>
      <c r="E20" s="70">
        <f>SUM(E21:E35)</f>
        <v/>
      </c>
      <c r="F20" s="70">
        <f>SUM(F21:F35)</f>
        <v/>
      </c>
      <c r="G20" s="70">
        <f>SUM(G21:G35)</f>
        <v/>
      </c>
      <c r="H20" s="70">
        <f>SUM(H21:H35)</f>
        <v/>
      </c>
      <c r="I20" s="70">
        <f>SUM(I21:I35)</f>
        <v/>
      </c>
      <c r="J20" s="70">
        <f>SUM(J21:J35)</f>
        <v/>
      </c>
      <c r="K20" s="70">
        <f>SUM(K21:K35)</f>
        <v/>
      </c>
      <c r="L20" s="70">
        <f>SUM(L21:L35)</f>
        <v/>
      </c>
      <c r="M20" s="70">
        <f>SUM(M21:M35)</f>
        <v/>
      </c>
      <c r="N20" s="70">
        <f>SUM(N21:N35)</f>
        <v/>
      </c>
      <c r="O20" s="70">
        <f>SUM(O21:O35)</f>
        <v/>
      </c>
      <c r="P20" s="70">
        <f>SUM(P21:P35)</f>
        <v/>
      </c>
      <c r="Q20" s="70">
        <f>SUM(Q21:Q35)</f>
        <v/>
      </c>
      <c r="R20" s="70">
        <f>SUM(R21:R35)</f>
        <v/>
      </c>
      <c r="S20" s="70">
        <f>SUM(S21:S35)</f>
        <v/>
      </c>
      <c r="T20" s="70">
        <f>SUM(T21:T35)</f>
        <v/>
      </c>
      <c r="U20" s="70">
        <f>SUM(U21:U35)</f>
        <v/>
      </c>
      <c r="V20" s="70">
        <f>SUM(V21:V35)</f>
        <v/>
      </c>
      <c r="W20" s="70">
        <f>SUM(W21:W35)</f>
        <v/>
      </c>
      <c r="X20" s="70">
        <f>SUM(X21:X35)</f>
        <v/>
      </c>
      <c r="Y20" s="70">
        <f>SUM(Y21:Y35)</f>
        <v/>
      </c>
      <c r="Z20" s="70">
        <f>SUM(Z21:Z35)</f>
        <v/>
      </c>
      <c r="AA20" s="70">
        <f>SUM(AA21:AA35)</f>
        <v/>
      </c>
      <c r="AB20" s="70">
        <f>SUM(AB21:AB35)</f>
        <v/>
      </c>
      <c r="AC20" s="70">
        <f>SUM(AC21:AC35)</f>
        <v/>
      </c>
      <c r="AD20" s="70">
        <f>SUM(AD21:AD35)</f>
        <v/>
      </c>
      <c r="AE20" s="70">
        <f>SUM(AE21:AE35)</f>
        <v/>
      </c>
      <c r="AF20" s="70">
        <f>SUM(AF21:AF35)</f>
        <v/>
      </c>
      <c r="AG20" s="70">
        <f>SUM(AG21:AG35)</f>
        <v/>
      </c>
      <c r="AH20" s="70">
        <f>SUM(AH21:AH35)</f>
        <v/>
      </c>
      <c r="AI20" s="70">
        <f>SUM(AI21:AI35)</f>
        <v/>
      </c>
      <c r="AJ20" s="70">
        <f>SUM(AJ21:AJ35)</f>
        <v/>
      </c>
      <c r="AK20" s="70">
        <f>SUM(AK21:AK35)</f>
        <v/>
      </c>
      <c r="AL20" s="70">
        <f>SUM(AL21:AL35)</f>
        <v/>
      </c>
      <c r="AM20" s="70">
        <f>SUM(AM21:AM35)</f>
        <v/>
      </c>
      <c r="AN20" s="70">
        <f>SUM(AN21:AN35)</f>
        <v/>
      </c>
      <c r="AO20" s="70">
        <f>SUM(AO21:AO35)</f>
        <v/>
      </c>
      <c r="AP20" s="70">
        <f>SUM(AP21:AP35)</f>
        <v/>
      </c>
      <c r="AQ20" s="70">
        <f>SUM(AQ21:AQ35)</f>
        <v/>
      </c>
      <c r="AR20" s="70">
        <f>SUM(AR21:AR35)</f>
        <v/>
      </c>
    </row>
    <row r="21">
      <c r="A21" t="inlineStr">
        <is>
          <t>Poblacion_R1</t>
        </is>
      </c>
      <c r="B21" t="inlineStr">
        <is>
          <t>personas</t>
        </is>
      </c>
      <c r="C21" s="70" t="n">
        <v>615942</v>
      </c>
      <c r="D21" s="70" t="n">
        <v>634883</v>
      </c>
      <c r="E21" s="70" t="n">
        <v>646545</v>
      </c>
      <c r="F21" s="70" t="n">
        <v>654419</v>
      </c>
      <c r="G21" s="70" t="n">
        <v>661390</v>
      </c>
      <c r="H21" s="70" t="n">
        <v>668066</v>
      </c>
      <c r="I21" s="70" t="n">
        <v>674590</v>
      </c>
      <c r="J21" s="70" t="n">
        <v>680980</v>
      </c>
      <c r="K21" s="70" t="n">
        <v>687235</v>
      </c>
      <c r="L21" s="70" t="n">
        <v>693350</v>
      </c>
      <c r="M21" s="70" t="n">
        <v>699337</v>
      </c>
      <c r="N21" s="70" t="n">
        <v>705168</v>
      </c>
      <c r="O21" s="70" t="n">
        <v>710944</v>
      </c>
      <c r="P21" s="70" t="n">
        <v>716613</v>
      </c>
      <c r="Q21" s="70" t="n">
        <v>722171</v>
      </c>
      <c r="R21" s="70" t="n">
        <v>727608</v>
      </c>
      <c r="S21" s="70" t="n">
        <v>732911</v>
      </c>
      <c r="T21" s="70" t="n">
        <v>735145.8170042922</v>
      </c>
      <c r="U21" s="70" t="n">
        <v>737199.8140334488</v>
      </c>
      <c r="V21" s="70" t="n">
        <v>739077.9840072052</v>
      </c>
      <c r="W21" s="70" t="n">
        <v>740785.9439602637</v>
      </c>
      <c r="X21" s="70" t="n">
        <v>742329.9003692395</v>
      </c>
      <c r="Y21" s="70" t="n">
        <v>743717.1692484671</v>
      </c>
      <c r="Z21" s="70" t="n">
        <v>744954.1997859377</v>
      </c>
      <c r="AA21" s="70" t="n">
        <v>746046.6090163536</v>
      </c>
      <c r="AB21" s="70" t="n">
        <v>746998.4883600535</v>
      </c>
      <c r="AC21" s="70" t="n">
        <v>747811.5367966695</v>
      </c>
      <c r="AD21" s="70" t="n">
        <v>748487.7306902634</v>
      </c>
      <c r="AE21" s="70" t="n">
        <v>749027.728828856</v>
      </c>
      <c r="AF21" s="70" t="n">
        <v>749432.779442381</v>
      </c>
      <c r="AG21" s="70" t="n">
        <v>749704.2694529872</v>
      </c>
      <c r="AH21" s="70" t="n">
        <v>749842.1988606744</v>
      </c>
      <c r="AI21" s="70">
        <f>1.001*AH21</f>
        <v/>
      </c>
      <c r="AJ21" s="70">
        <f>1.001*AI21</f>
        <v/>
      </c>
      <c r="AK21" s="70">
        <f>1.001*AJ21</f>
        <v/>
      </c>
      <c r="AL21" s="70">
        <f>1.001*AK21</f>
        <v/>
      </c>
      <c r="AM21" s="70">
        <f>1.001*AL21</f>
        <v/>
      </c>
      <c r="AN21" s="70">
        <f>1.001*AM21</f>
        <v/>
      </c>
      <c r="AO21" s="70">
        <f>1.001*AN21</f>
        <v/>
      </c>
      <c r="AP21" s="70">
        <f>1.001*AO21</f>
        <v/>
      </c>
      <c r="AQ21" s="70">
        <f>1.001*AP21</f>
        <v/>
      </c>
      <c r="AR21" s="70">
        <f>1.001*AQ21</f>
        <v/>
      </c>
    </row>
    <row r="22">
      <c r="A22" t="inlineStr">
        <is>
          <t>Poblacion_R2</t>
        </is>
      </c>
      <c r="B22" t="inlineStr">
        <is>
          <t>personas</t>
        </is>
      </c>
      <c r="C22" s="70" t="n">
        <v>668563</v>
      </c>
      <c r="D22" s="70" t="n">
        <v>691854</v>
      </c>
      <c r="E22" s="70" t="n">
        <v>703746</v>
      </c>
      <c r="F22" s="70" t="n">
        <v>709637</v>
      </c>
      <c r="G22" s="70" t="n">
        <v>714142</v>
      </c>
      <c r="H22" s="70" t="n">
        <v>718232</v>
      </c>
      <c r="I22" s="70" t="n">
        <v>722120</v>
      </c>
      <c r="J22" s="70" t="n">
        <v>725843</v>
      </c>
      <c r="K22" s="70" t="n">
        <v>729405</v>
      </c>
      <c r="L22" s="70" t="n">
        <v>732792</v>
      </c>
      <c r="M22" s="70" t="n">
        <v>736010</v>
      </c>
      <c r="N22" s="70" t="n">
        <v>739057</v>
      </c>
      <c r="O22" s="70" t="n">
        <v>742188</v>
      </c>
      <c r="P22" s="70" t="n">
        <v>744984</v>
      </c>
      <c r="Q22" s="70" t="n">
        <v>747617</v>
      </c>
      <c r="R22" s="70" t="n">
        <v>750069</v>
      </c>
      <c r="S22" s="70" t="n">
        <v>752337</v>
      </c>
      <c r="T22" s="70" t="n">
        <v>754631.0514203745</v>
      </c>
      <c r="U22" s="70" t="n">
        <v>756739.4901843236</v>
      </c>
      <c r="V22" s="70" t="n">
        <v>758667.4415502412</v>
      </c>
      <c r="W22" s="70" t="n">
        <v>760420.6714338206</v>
      </c>
      <c r="X22" s="70" t="n">
        <v>762005.5508159825</v>
      </c>
      <c r="Y22" s="70" t="n">
        <v>763429.5896239569</v>
      </c>
      <c r="Z22" s="70" t="n">
        <v>764699.4079831698</v>
      </c>
      <c r="AA22" s="70" t="n">
        <v>765820.7718093144</v>
      </c>
      <c r="AB22" s="70" t="n">
        <v>766797.8809669081</v>
      </c>
      <c r="AC22" s="70" t="n">
        <v>767632.4794674878</v>
      </c>
      <c r="AD22" s="70" t="n">
        <v>768326.5960591679</v>
      </c>
      <c r="AE22" s="70" t="n">
        <v>768880.9069913196</v>
      </c>
      <c r="AF22" s="70" t="n">
        <v>769296.6935785417</v>
      </c>
      <c r="AG22" s="70" t="n">
        <v>769575.3795037215</v>
      </c>
      <c r="AH22" s="70" t="n">
        <v>769716.9647668587</v>
      </c>
      <c r="AI22" s="70">
        <f>1.001*AH22</f>
        <v/>
      </c>
      <c r="AJ22" s="70">
        <f>1.001*AI22</f>
        <v/>
      </c>
      <c r="AK22" s="70">
        <f>1.001*AJ22</f>
        <v/>
      </c>
      <c r="AL22" s="70">
        <f>1.001*AK22</f>
        <v/>
      </c>
      <c r="AM22" s="70">
        <f>1.001*AL22</f>
        <v/>
      </c>
      <c r="AN22" s="70">
        <f>1.001*AM22</f>
        <v/>
      </c>
      <c r="AO22" s="70">
        <f>1.001*AN22</f>
        <v/>
      </c>
      <c r="AP22" s="70">
        <f>1.001*AO22</f>
        <v/>
      </c>
      <c r="AQ22" s="70">
        <f>1.001*AP22</f>
        <v/>
      </c>
      <c r="AR22" s="70">
        <f>1.001*AQ22</f>
        <v/>
      </c>
    </row>
    <row r="23">
      <c r="A23" t="inlineStr">
        <is>
          <t>Poblacion_R3</t>
        </is>
      </c>
      <c r="B23" t="inlineStr">
        <is>
          <t>personas</t>
        </is>
      </c>
      <c r="C23" s="70" t="n">
        <v>311307</v>
      </c>
      <c r="D23" s="70" t="n">
        <v>314709</v>
      </c>
      <c r="E23" s="70" t="n">
        <v>316737</v>
      </c>
      <c r="F23" s="70" t="n">
        <v>318004</v>
      </c>
      <c r="G23" s="70" t="n">
        <v>319048</v>
      </c>
      <c r="H23" s="70" t="n">
        <v>319992</v>
      </c>
      <c r="I23" s="70" t="n">
        <v>320864</v>
      </c>
      <c r="J23" s="70" t="n">
        <v>321644</v>
      </c>
      <c r="K23" s="70" t="n">
        <v>322351</v>
      </c>
      <c r="L23" s="70" t="n">
        <v>322990</v>
      </c>
      <c r="M23" s="70" t="n">
        <v>323566</v>
      </c>
      <c r="N23" s="70" t="n">
        <v>324061</v>
      </c>
      <c r="O23" s="70" t="n">
        <v>324510</v>
      </c>
      <c r="P23" s="70" t="n">
        <v>324890</v>
      </c>
      <c r="Q23" s="70" t="n">
        <v>325209</v>
      </c>
      <c r="R23" s="70" t="n">
        <v>325448</v>
      </c>
      <c r="S23" s="70" t="n">
        <v>325620</v>
      </c>
      <c r="T23" s="70" t="n">
        <v>326612.89151471</v>
      </c>
      <c r="U23" s="70" t="n">
        <v>327525.4477631958</v>
      </c>
      <c r="V23" s="70" t="n">
        <v>328359.8870155124</v>
      </c>
      <c r="W23" s="70" t="n">
        <v>329118.7048254714</v>
      </c>
      <c r="X23" s="70" t="n">
        <v>329804.6586259884</v>
      </c>
      <c r="Y23" s="70" t="n">
        <v>330420.9987988799</v>
      </c>
      <c r="Z23" s="70" t="n">
        <v>330970.5906096334</v>
      </c>
      <c r="AA23" s="70" t="n">
        <v>331455.9296120608</v>
      </c>
      <c r="AB23" s="70" t="n">
        <v>331878.8335552347</v>
      </c>
      <c r="AC23" s="70" t="n">
        <v>332240.05726716</v>
      </c>
      <c r="AD23" s="70" t="n">
        <v>332540.4788130668</v>
      </c>
      <c r="AE23" s="70" t="n">
        <v>332780.390881365</v>
      </c>
      <c r="AF23" s="70" t="n">
        <v>332960.3480395684</v>
      </c>
      <c r="AG23" s="70" t="n">
        <v>333080.9664738034</v>
      </c>
      <c r="AH23" s="70" t="n">
        <v>333142.2461840698</v>
      </c>
      <c r="AI23" s="70">
        <f>1.001*AH23</f>
        <v/>
      </c>
      <c r="AJ23" s="70">
        <f>1.001*AI23</f>
        <v/>
      </c>
      <c r="AK23" s="70">
        <f>1.001*AJ23</f>
        <v/>
      </c>
      <c r="AL23" s="70">
        <f>1.001*AK23</f>
        <v/>
      </c>
      <c r="AM23" s="70">
        <f>1.001*AL23</f>
        <v/>
      </c>
      <c r="AN23" s="70">
        <f>1.001*AM23</f>
        <v/>
      </c>
      <c r="AO23" s="70">
        <f>1.001*AN23</f>
        <v/>
      </c>
      <c r="AP23" s="70">
        <f>1.001*AO23</f>
        <v/>
      </c>
      <c r="AQ23" s="70">
        <f>1.001*AP23</f>
        <v/>
      </c>
      <c r="AR23" s="70">
        <f>1.001*AQ23</f>
        <v/>
      </c>
    </row>
    <row r="24">
      <c r="A24" t="inlineStr">
        <is>
          <t>Poblacion_R4</t>
        </is>
      </c>
      <c r="B24" t="inlineStr">
        <is>
          <t>personas</t>
        </is>
      </c>
      <c r="C24" s="70" t="n">
        <v>821726</v>
      </c>
      <c r="D24" s="70" t="n">
        <v>836096</v>
      </c>
      <c r="E24" s="70" t="n">
        <v>848079</v>
      </c>
      <c r="F24" s="70" t="n">
        <v>858769</v>
      </c>
      <c r="G24" s="70" t="n">
        <v>869103</v>
      </c>
      <c r="H24" s="70" t="n">
        <v>879267</v>
      </c>
      <c r="I24" s="70" t="n">
        <v>889273</v>
      </c>
      <c r="J24" s="70" t="n">
        <v>899128</v>
      </c>
      <c r="K24" s="70" t="n">
        <v>908851</v>
      </c>
      <c r="L24" s="70" t="n">
        <v>918417</v>
      </c>
      <c r="M24" s="70" t="n">
        <v>927839</v>
      </c>
      <c r="N24" s="70" t="n">
        <v>937116</v>
      </c>
      <c r="O24" s="70" t="n">
        <v>946324</v>
      </c>
      <c r="P24" s="70" t="n">
        <v>955364</v>
      </c>
      <c r="Q24" s="70" t="n">
        <v>964216</v>
      </c>
      <c r="R24" s="70" t="n">
        <v>972858</v>
      </c>
      <c r="S24" s="70" t="n">
        <v>981301</v>
      </c>
      <c r="T24" s="70" t="n">
        <v>984293.2161915005</v>
      </c>
      <c r="U24" s="70" t="n">
        <v>987043.3309239967</v>
      </c>
      <c r="V24" s="70" t="n">
        <v>989558.0292617447</v>
      </c>
      <c r="W24" s="70" t="n">
        <v>991844.8319020327</v>
      </c>
      <c r="X24" s="70" t="n">
        <v>993912.0487511241</v>
      </c>
      <c r="Y24" s="70" t="n">
        <v>995769.4752851164</v>
      </c>
      <c r="Z24" s="70" t="n">
        <v>997425.7463786741</v>
      </c>
      <c r="AA24" s="70" t="n">
        <v>998888.3827290855</v>
      </c>
      <c r="AB24" s="70" t="n">
        <v>1000162.862375116</v>
      </c>
      <c r="AC24" s="70" t="n">
        <v>1001251.460095576</v>
      </c>
      <c r="AD24" s="70" t="n">
        <v>1002156.822061732</v>
      </c>
      <c r="AE24" s="70" t="n">
        <v>1002879.830330675</v>
      </c>
      <c r="AF24" s="70" t="n">
        <v>1003422.156168468</v>
      </c>
      <c r="AG24" s="70" t="n">
        <v>1003785.656537405</v>
      </c>
      <c r="AH24" s="70" t="n">
        <v>1003970.331437485</v>
      </c>
      <c r="AI24" s="70">
        <f>1.001*AH24</f>
        <v/>
      </c>
      <c r="AJ24" s="70">
        <f>1.001*AI24</f>
        <v/>
      </c>
      <c r="AK24" s="70">
        <f>1.001*AJ24</f>
        <v/>
      </c>
      <c r="AL24" s="70">
        <f>1.001*AK24</f>
        <v/>
      </c>
      <c r="AM24" s="70">
        <f>1.001*AL24</f>
        <v/>
      </c>
      <c r="AN24" s="70">
        <f>1.001*AM24</f>
        <v/>
      </c>
      <c r="AO24" s="70">
        <f>1.001*AN24</f>
        <v/>
      </c>
      <c r="AP24" s="70">
        <f>1.001*AO24</f>
        <v/>
      </c>
      <c r="AQ24" s="70">
        <f>1.001*AP24</f>
        <v/>
      </c>
      <c r="AR24" s="70">
        <f>1.001*AQ24</f>
        <v/>
      </c>
    </row>
    <row r="25">
      <c r="A25" t="inlineStr">
        <is>
          <t>Poblacion_R5</t>
        </is>
      </c>
      <c r="B25" t="inlineStr">
        <is>
          <t>personas</t>
        </is>
      </c>
      <c r="C25" s="70" t="n">
        <v>1935455</v>
      </c>
      <c r="D25" s="70" t="n">
        <v>1960170</v>
      </c>
      <c r="E25" s="70" t="n">
        <v>1979373</v>
      </c>
      <c r="F25" s="70" t="n">
        <v>1995538</v>
      </c>
      <c r="G25" s="70" t="n">
        <v>2010849</v>
      </c>
      <c r="H25" s="70" t="n">
        <v>2025693</v>
      </c>
      <c r="I25" s="70" t="n">
        <v>2040166</v>
      </c>
      <c r="J25" s="70" t="n">
        <v>2054246</v>
      </c>
      <c r="K25" s="70" t="n">
        <v>2067920</v>
      </c>
      <c r="L25" s="70" t="n">
        <v>2081176</v>
      </c>
      <c r="M25" s="70" t="n">
        <v>2093979</v>
      </c>
      <c r="N25" s="70" t="n">
        <v>2106331</v>
      </c>
      <c r="O25" s="70" t="n">
        <v>2118368</v>
      </c>
      <c r="P25" s="70" t="n">
        <v>2129970</v>
      </c>
      <c r="Q25" s="70" t="n">
        <v>2141123</v>
      </c>
      <c r="R25" s="70" t="n">
        <v>2151817</v>
      </c>
      <c r="S25" s="70" t="n">
        <v>2162052</v>
      </c>
      <c r="T25" s="70" t="n">
        <v>2168644.602067323</v>
      </c>
      <c r="U25" s="70" t="n">
        <v>2174703.793954036</v>
      </c>
      <c r="V25" s="70" t="n">
        <v>2180244.304531855</v>
      </c>
      <c r="W25" s="70" t="n">
        <v>2185282.703781463</v>
      </c>
      <c r="X25" s="70" t="n">
        <v>2189837.300508677</v>
      </c>
      <c r="Y25" s="70" t="n">
        <v>2193929.676601916</v>
      </c>
      <c r="Z25" s="70" t="n">
        <v>2197578.856853815</v>
      </c>
      <c r="AA25" s="70" t="n">
        <v>2200801.411245056</v>
      </c>
      <c r="AB25" s="70" t="n">
        <v>2203609.409267743</v>
      </c>
      <c r="AC25" s="70" t="n">
        <v>2206007.862829611</v>
      </c>
      <c r="AD25" s="70" t="n">
        <v>2208002.602109049</v>
      </c>
      <c r="AE25" s="70" t="n">
        <v>2209595.570498854</v>
      </c>
      <c r="AF25" s="70" t="n">
        <v>2210790.450216955</v>
      </c>
      <c r="AG25" s="70" t="n">
        <v>2211591.332616607</v>
      </c>
      <c r="AH25" s="70" t="n">
        <v>2211998.217697809</v>
      </c>
      <c r="AI25" s="70">
        <f>1.001*AH25</f>
        <v/>
      </c>
      <c r="AJ25" s="70">
        <f>1.001*AI25</f>
        <v/>
      </c>
      <c r="AK25" s="70">
        <f>1.001*AJ25</f>
        <v/>
      </c>
      <c r="AL25" s="70">
        <f>1.001*AK25</f>
        <v/>
      </c>
      <c r="AM25" s="70">
        <f>1.001*AL25</f>
        <v/>
      </c>
      <c r="AN25" s="70">
        <f>1.001*AM25</f>
        <v/>
      </c>
      <c r="AO25" s="70">
        <f>1.001*AN25</f>
        <v/>
      </c>
      <c r="AP25" s="70">
        <f>1.001*AO25</f>
        <v/>
      </c>
      <c r="AQ25" s="70">
        <f>1.001*AP25</f>
        <v/>
      </c>
      <c r="AR25" s="70">
        <f>1.001*AQ25</f>
        <v/>
      </c>
    </row>
    <row r="26">
      <c r="A26" t="inlineStr">
        <is>
          <t>Poblacion_R6</t>
        </is>
      </c>
      <c r="B26" t="inlineStr">
        <is>
          <t>personas</t>
        </is>
      </c>
      <c r="C26" s="70" t="n">
        <v>978868</v>
      </c>
      <c r="D26" s="70" t="n">
        <v>991063</v>
      </c>
      <c r="E26" s="70" t="n">
        <v>1000959</v>
      </c>
      <c r="F26" s="70" t="n">
        <v>1009552</v>
      </c>
      <c r="G26" s="70" t="n">
        <v>1017701</v>
      </c>
      <c r="H26" s="70" t="n">
        <v>1025586</v>
      </c>
      <c r="I26" s="70" t="n">
        <v>1033238</v>
      </c>
      <c r="J26" s="70" t="n">
        <v>1040655</v>
      </c>
      <c r="K26" s="70" t="n">
        <v>1047814</v>
      </c>
      <c r="L26" s="70" t="n">
        <v>1054699</v>
      </c>
      <c r="M26" s="70" t="n">
        <v>1061306</v>
      </c>
      <c r="N26" s="70" t="n">
        <v>1067612</v>
      </c>
      <c r="O26" s="70" t="n">
        <v>1073713</v>
      </c>
      <c r="P26" s="70" t="n">
        <v>1079553</v>
      </c>
      <c r="Q26" s="70" t="n">
        <v>1085126</v>
      </c>
      <c r="R26" s="70" t="n">
        <v>1090412</v>
      </c>
      <c r="S26" s="70" t="n">
        <v>1095440</v>
      </c>
      <c r="T26" s="70" t="n">
        <v>1098780.252689865</v>
      </c>
      <c r="U26" s="70" t="n">
        <v>1101850.244142606</v>
      </c>
      <c r="V26" s="70" t="n">
        <v>1104657.436988738</v>
      </c>
      <c r="W26" s="70" t="n">
        <v>1107210.226687594</v>
      </c>
      <c r="X26" s="70" t="n">
        <v>1109517.889703497</v>
      </c>
      <c r="Y26" s="70" t="n">
        <v>1111591.360863107</v>
      </c>
      <c r="Z26" s="70" t="n">
        <v>1113440.279397509</v>
      </c>
      <c r="AA26" s="70" t="n">
        <v>1115073.040766034</v>
      </c>
      <c r="AB26" s="70" t="n">
        <v>1116495.7601798</v>
      </c>
      <c r="AC26" s="70" t="n">
        <v>1117710.977006135</v>
      </c>
      <c r="AD26" s="70" t="n">
        <v>1118721.645202954</v>
      </c>
      <c r="AE26" s="70" t="n">
        <v>1119528.749422893</v>
      </c>
      <c r="AF26" s="70" t="n">
        <v>1120134.155323582</v>
      </c>
      <c r="AG26" s="70" t="n">
        <v>1120539.935857942</v>
      </c>
      <c r="AH26" s="70" t="n">
        <v>1120746.091025973</v>
      </c>
      <c r="AI26" s="70">
        <f>1.001*AH26</f>
        <v/>
      </c>
      <c r="AJ26" s="70">
        <f>1.001*AI26</f>
        <v/>
      </c>
      <c r="AK26" s="70">
        <f>1.001*AJ26</f>
        <v/>
      </c>
      <c r="AL26" s="70">
        <f>1.001*AK26</f>
        <v/>
      </c>
      <c r="AM26" s="70">
        <f>1.001*AL26</f>
        <v/>
      </c>
      <c r="AN26" s="70">
        <f>1.001*AM26</f>
        <v/>
      </c>
      <c r="AO26" s="70">
        <f>1.001*AN26</f>
        <v/>
      </c>
      <c r="AP26" s="70">
        <f>1.001*AO26</f>
        <v/>
      </c>
      <c r="AQ26" s="70">
        <f>1.001*AP26</f>
        <v/>
      </c>
      <c r="AR26" s="70">
        <f>1.001*AQ26</f>
        <v/>
      </c>
    </row>
    <row r="27">
      <c r="A27" t="inlineStr">
        <is>
          <t>Poblacion_R7</t>
        </is>
      </c>
      <c r="B27" t="inlineStr">
        <is>
          <t>personas</t>
        </is>
      </c>
      <c r="C27" s="70" t="n">
        <v>1118947</v>
      </c>
      <c r="D27" s="70" t="n">
        <v>1131939</v>
      </c>
      <c r="E27" s="70" t="n">
        <v>1143012</v>
      </c>
      <c r="F27" s="70" t="n">
        <v>1153043</v>
      </c>
      <c r="G27" s="70" t="n">
        <v>1162641</v>
      </c>
      <c r="H27" s="70" t="n">
        <v>1171982</v>
      </c>
      <c r="I27" s="70" t="n">
        <v>1181074</v>
      </c>
      <c r="J27" s="70" t="n">
        <v>1189907</v>
      </c>
      <c r="K27" s="70" t="n">
        <v>1198464</v>
      </c>
      <c r="L27" s="70" t="n">
        <v>1206721</v>
      </c>
      <c r="M27" s="70" t="n">
        <v>1214693</v>
      </c>
      <c r="N27" s="70" t="n">
        <v>1222369</v>
      </c>
      <c r="O27" s="70" t="n">
        <v>1229833</v>
      </c>
      <c r="P27" s="70" t="n">
        <v>1237008</v>
      </c>
      <c r="Q27" s="70" t="n">
        <v>1243905</v>
      </c>
      <c r="R27" s="70" t="n">
        <v>1250503</v>
      </c>
      <c r="S27" s="70" t="n">
        <v>1256803</v>
      </c>
      <c r="T27" s="70" t="n">
        <v>1260635.286205891</v>
      </c>
      <c r="U27" s="70" t="n">
        <v>1264157.500537829</v>
      </c>
      <c r="V27" s="70" t="n">
        <v>1267378.204903744</v>
      </c>
      <c r="W27" s="70" t="n">
        <v>1270307.031450055</v>
      </c>
      <c r="X27" s="70" t="n">
        <v>1272954.62310398</v>
      </c>
      <c r="Y27" s="70" t="n">
        <v>1275333.525438943</v>
      </c>
      <c r="Z27" s="70" t="n">
        <v>1277454.797586018</v>
      </c>
      <c r="AA27" s="70" t="n">
        <v>1279328.071691625</v>
      </c>
      <c r="AB27" s="70" t="n">
        <v>1280960.36376365</v>
      </c>
      <c r="AC27" s="70" t="n">
        <v>1282354.587229097</v>
      </c>
      <c r="AD27" s="70" t="n">
        <v>1283514.131176521</v>
      </c>
      <c r="AE27" s="70" t="n">
        <v>1284440.125302107</v>
      </c>
      <c r="AF27" s="70" t="n">
        <v>1285134.710082838</v>
      </c>
      <c r="AG27" s="70" t="n">
        <v>1285600.263826471</v>
      </c>
      <c r="AH27" s="70" t="n">
        <v>1285836.786533006</v>
      </c>
      <c r="AI27" s="70">
        <f>1.001*AH27</f>
        <v/>
      </c>
      <c r="AJ27" s="70">
        <f>1.001*AI27</f>
        <v/>
      </c>
      <c r="AK27" s="70">
        <f>1.001*AJ27</f>
        <v/>
      </c>
      <c r="AL27" s="70">
        <f>1.001*AK27</f>
        <v/>
      </c>
      <c r="AM27" s="70">
        <f>1.001*AL27</f>
        <v/>
      </c>
      <c r="AN27" s="70">
        <f>1.001*AM27</f>
        <v/>
      </c>
      <c r="AO27" s="70">
        <f>1.001*AN27</f>
        <v/>
      </c>
      <c r="AP27" s="70">
        <f>1.001*AO27</f>
        <v/>
      </c>
      <c r="AQ27" s="70">
        <f>1.001*AP27</f>
        <v/>
      </c>
      <c r="AR27" s="70">
        <f>1.001*AQ27</f>
        <v/>
      </c>
    </row>
    <row r="28">
      <c r="A28" t="inlineStr">
        <is>
          <t>Poblacion_R8</t>
        </is>
      </c>
      <c r="B28" t="inlineStr">
        <is>
          <t>personas</t>
        </is>
      </c>
      <c r="C28" s="70" t="n">
        <v>2162703</v>
      </c>
      <c r="D28" s="70" t="n">
        <v>2175247</v>
      </c>
      <c r="E28" s="70" t="n">
        <v>2185098</v>
      </c>
      <c r="F28" s="70" t="n">
        <v>2193329</v>
      </c>
      <c r="G28" s="70" t="n">
        <v>2200867</v>
      </c>
      <c r="H28" s="70" t="n">
        <v>2207936</v>
      </c>
      <c r="I28" s="70" t="n">
        <v>2214492</v>
      </c>
      <c r="J28" s="70" t="n">
        <v>2220527</v>
      </c>
      <c r="K28" s="70" t="n">
        <v>2225991</v>
      </c>
      <c r="L28" s="70" t="n">
        <v>2230880</v>
      </c>
      <c r="M28" s="70" t="n">
        <v>2235174</v>
      </c>
      <c r="N28" s="70" t="n">
        <v>2238859</v>
      </c>
      <c r="O28" s="70" t="n">
        <v>2242067</v>
      </c>
      <c r="P28" s="70" t="n">
        <v>2244652</v>
      </c>
      <c r="Q28" s="70" t="n">
        <v>2246636</v>
      </c>
      <c r="R28" s="70" t="n">
        <v>2247997</v>
      </c>
      <c r="S28" s="70" t="n">
        <v>2248721</v>
      </c>
      <c r="T28" s="70" t="n">
        <v>2255577.876112801</v>
      </c>
      <c r="U28" s="70" t="n">
        <v>2261879.95952184</v>
      </c>
      <c r="V28" s="70" t="n">
        <v>2267642.569527087</v>
      </c>
      <c r="W28" s="70" t="n">
        <v>2272882.940341007</v>
      </c>
      <c r="X28" s="70" t="n">
        <v>2277620.114704537</v>
      </c>
      <c r="Y28" s="70" t="n">
        <v>2281876.539647491</v>
      </c>
      <c r="Z28" s="70" t="n">
        <v>2285672.002598997</v>
      </c>
      <c r="AA28" s="70" t="n">
        <v>2289023.737771522</v>
      </c>
      <c r="AB28" s="70" t="n">
        <v>2291944.298480317</v>
      </c>
      <c r="AC28" s="70" t="n">
        <v>2294438.897542735</v>
      </c>
      <c r="AD28" s="70" t="n">
        <v>2296513.598848346</v>
      </c>
      <c r="AE28" s="70" t="n">
        <v>2298170.423693674</v>
      </c>
      <c r="AF28" s="70" t="n">
        <v>2299413.201903711</v>
      </c>
      <c r="AG28" s="70" t="n">
        <v>2300246.18883956</v>
      </c>
      <c r="AH28" s="70" t="n">
        <v>2300669.384501222</v>
      </c>
      <c r="AI28" s="70">
        <f>1.001*AH28</f>
        <v/>
      </c>
      <c r="AJ28" s="70">
        <f>1.001*AI28</f>
        <v/>
      </c>
      <c r="AK28" s="70">
        <f>1.001*AJ28</f>
        <v/>
      </c>
      <c r="AL28" s="70">
        <f>1.001*AK28</f>
        <v/>
      </c>
      <c r="AM28" s="70">
        <f>1.001*AL28</f>
        <v/>
      </c>
      <c r="AN28" s="70">
        <f>1.001*AM28</f>
        <v/>
      </c>
      <c r="AO28" s="70">
        <f>1.001*AN28</f>
        <v/>
      </c>
      <c r="AP28" s="70">
        <f>1.001*AO28</f>
        <v/>
      </c>
      <c r="AQ28" s="70">
        <f>1.001*AP28</f>
        <v/>
      </c>
      <c r="AR28" s="70">
        <f>1.001*AQ28</f>
        <v/>
      </c>
    </row>
    <row r="29">
      <c r="A29" t="inlineStr">
        <is>
          <t>Poblacion_R9</t>
        </is>
      </c>
      <c r="B29" t="inlineStr">
        <is>
          <t>personas</t>
        </is>
      </c>
      <c r="C29" s="70" t="n">
        <v>1007965</v>
      </c>
      <c r="D29" s="70" t="n">
        <v>1014343</v>
      </c>
      <c r="E29" s="70" t="n">
        <v>1019548</v>
      </c>
      <c r="F29" s="70" t="n">
        <v>1024029</v>
      </c>
      <c r="G29" s="70" t="n">
        <v>1028201</v>
      </c>
      <c r="H29" s="70" t="n">
        <v>1032164</v>
      </c>
      <c r="I29" s="70" t="n">
        <v>1035918</v>
      </c>
      <c r="J29" s="70" t="n">
        <v>1039468</v>
      </c>
      <c r="K29" s="70" t="n">
        <v>1042798</v>
      </c>
      <c r="L29" s="70" t="n">
        <v>1045898</v>
      </c>
      <c r="M29" s="70" t="n">
        <v>1048752</v>
      </c>
      <c r="N29" s="70" t="n">
        <v>1051361</v>
      </c>
      <c r="O29" s="70" t="n">
        <v>1053784</v>
      </c>
      <c r="P29" s="70" t="n">
        <v>1055971</v>
      </c>
      <c r="Q29" s="70" t="n">
        <v>1057905</v>
      </c>
      <c r="R29" s="70" t="n">
        <v>1059606</v>
      </c>
      <c r="S29" s="70" t="n">
        <v>1061056</v>
      </c>
      <c r="T29" s="70" t="n">
        <v>1064291.407834384</v>
      </c>
      <c r="U29" s="70" t="n">
        <v>1067265.037472592</v>
      </c>
      <c r="V29" s="70" t="n">
        <v>1069984.117305852</v>
      </c>
      <c r="W29" s="70" t="n">
        <v>1072456.779274293</v>
      </c>
      <c r="X29" s="70" t="n">
        <v>1074692.008669789</v>
      </c>
      <c r="Y29" s="70" t="n">
        <v>1076700.397093374</v>
      </c>
      <c r="Z29" s="70" t="n">
        <v>1078491.281217048</v>
      </c>
      <c r="AA29" s="70" t="n">
        <v>1080072.792980943</v>
      </c>
      <c r="AB29" s="70" t="n">
        <v>1081450.855650092</v>
      </c>
      <c r="AC29" s="70" t="n">
        <v>1082627.928885399</v>
      </c>
      <c r="AD29" s="70" t="n">
        <v>1083606.873925058</v>
      </c>
      <c r="AE29" s="70" t="n">
        <v>1084388.644515133</v>
      </c>
      <c r="AF29" s="70" t="n">
        <v>1084975.047753431</v>
      </c>
      <c r="AG29" s="70" t="n">
        <v>1085368.091526405</v>
      </c>
      <c r="AH29" s="70" t="n">
        <v>1085567.775834053</v>
      </c>
      <c r="AI29" s="70">
        <f>1.001*AH29</f>
        <v/>
      </c>
      <c r="AJ29" s="70">
        <f>1.001*AI29</f>
        <v/>
      </c>
      <c r="AK29" s="70">
        <f>1.001*AJ29</f>
        <v/>
      </c>
      <c r="AL29" s="70">
        <f>1.001*AK29</f>
        <v/>
      </c>
      <c r="AM29" s="70">
        <f>1.001*AL29</f>
        <v/>
      </c>
      <c r="AN29" s="70">
        <f>1.001*AM29</f>
        <v/>
      </c>
      <c r="AO29" s="70">
        <f>1.001*AN29</f>
        <v/>
      </c>
      <c r="AP29" s="70">
        <f>1.001*AO29</f>
        <v/>
      </c>
      <c r="AQ29" s="70">
        <f>1.001*AP29</f>
        <v/>
      </c>
      <c r="AR29" s="70">
        <f>1.001*AQ29</f>
        <v/>
      </c>
    </row>
    <row r="30">
      <c r="A30" t="inlineStr">
        <is>
          <t>Poblacion_R10</t>
        </is>
      </c>
      <c r="B30" t="inlineStr">
        <is>
          <t>personas</t>
        </is>
      </c>
      <c r="C30" s="70" t="n">
        <v>1287877</v>
      </c>
      <c r="D30" s="70" t="n">
        <v>1297275</v>
      </c>
      <c r="E30" s="70" t="n">
        <v>1305121</v>
      </c>
      <c r="F30" s="70" t="n">
        <v>1312069</v>
      </c>
      <c r="G30" s="70" t="n">
        <v>1318634</v>
      </c>
      <c r="H30" s="70" t="n">
        <v>1324957</v>
      </c>
      <c r="I30" s="70" t="n">
        <v>1331014</v>
      </c>
      <c r="J30" s="70" t="n">
        <v>1336799</v>
      </c>
      <c r="K30" s="70" t="n">
        <v>1342323</v>
      </c>
      <c r="L30" s="70" t="n">
        <v>1347582</v>
      </c>
      <c r="M30" s="70" t="n">
        <v>1352566</v>
      </c>
      <c r="N30" s="70" t="n">
        <v>1357247</v>
      </c>
      <c r="O30" s="70" t="n">
        <v>1361711</v>
      </c>
      <c r="P30" s="70" t="n">
        <v>1365900</v>
      </c>
      <c r="Q30" s="70" t="n">
        <v>1369757</v>
      </c>
      <c r="R30" s="70" t="n">
        <v>1373309</v>
      </c>
      <c r="S30" s="70" t="n">
        <v>1376525</v>
      </c>
      <c r="T30" s="70" t="n">
        <v>1380722.346576642</v>
      </c>
      <c r="U30" s="70" t="n">
        <v>1384580.084092602</v>
      </c>
      <c r="V30" s="70" t="n">
        <v>1388107.59005598</v>
      </c>
      <c r="W30" s="70" t="n">
        <v>1391315.414163387</v>
      </c>
      <c r="X30" s="70" t="n">
        <v>1394215.213178363</v>
      </c>
      <c r="Y30" s="70" t="n">
        <v>1396820.727755138</v>
      </c>
      <c r="Z30" s="70" t="n">
        <v>1399144.07050834</v>
      </c>
      <c r="AA30" s="70" t="n">
        <v>1401195.79113458</v>
      </c>
      <c r="AB30" s="70" t="n">
        <v>1402983.573980773</v>
      </c>
      <c r="AC30" s="70" t="n">
        <v>1404510.610004537</v>
      </c>
      <c r="AD30" s="70" t="n">
        <v>1405780.611136161</v>
      </c>
      <c r="AE30" s="70" t="n">
        <v>1406794.814685741</v>
      </c>
      <c r="AF30" s="70" t="n">
        <v>1407555.565030302</v>
      </c>
      <c r="AG30" s="70" t="n">
        <v>1408065.467033205</v>
      </c>
      <c r="AH30" s="70" t="n">
        <v>1408324.52069445</v>
      </c>
      <c r="AI30" s="70">
        <f>1.001*AH30</f>
        <v/>
      </c>
      <c r="AJ30" s="70">
        <f>1.001*AI30</f>
        <v/>
      </c>
      <c r="AK30" s="70">
        <f>1.001*AJ30</f>
        <v/>
      </c>
      <c r="AL30" s="70">
        <f>1.001*AK30</f>
        <v/>
      </c>
      <c r="AM30" s="70">
        <f>1.001*AL30</f>
        <v/>
      </c>
      <c r="AN30" s="70">
        <f>1.001*AM30</f>
        <v/>
      </c>
      <c r="AO30" s="70">
        <f>1.001*AN30</f>
        <v/>
      </c>
      <c r="AP30" s="70">
        <f>1.001*AO30</f>
        <v/>
      </c>
      <c r="AQ30" s="70">
        <f>1.001*AP30</f>
        <v/>
      </c>
      <c r="AR30" s="70">
        <f>1.001*AQ30</f>
        <v/>
      </c>
    </row>
    <row r="31">
      <c r="A31" t="inlineStr">
        <is>
          <t>Poblacion_R11</t>
        </is>
      </c>
      <c r="B31" t="inlineStr">
        <is>
          <t>personas</t>
        </is>
      </c>
      <c r="C31" s="70" t="n">
        <v>106680</v>
      </c>
      <c r="D31" s="70" t="n">
        <v>107297</v>
      </c>
      <c r="E31" s="70" t="n">
        <v>107737</v>
      </c>
      <c r="F31" s="70" t="n">
        <v>108047</v>
      </c>
      <c r="G31" s="70" t="n">
        <v>108306</v>
      </c>
      <c r="H31" s="70" t="n">
        <v>108538</v>
      </c>
      <c r="I31" s="70" t="n">
        <v>108744</v>
      </c>
      <c r="J31" s="70" t="n">
        <v>108920</v>
      </c>
      <c r="K31" s="70" t="n">
        <v>109063</v>
      </c>
      <c r="L31" s="70" t="n">
        <v>109173</v>
      </c>
      <c r="M31" s="70" t="n">
        <v>109247</v>
      </c>
      <c r="N31" s="70" t="n">
        <v>109286</v>
      </c>
      <c r="O31" s="70" t="n">
        <v>109305</v>
      </c>
      <c r="P31" s="70" t="n">
        <v>109295</v>
      </c>
      <c r="Q31" s="70" t="n">
        <v>109251</v>
      </c>
      <c r="R31" s="70" t="n">
        <v>109168</v>
      </c>
      <c r="S31" s="70" t="n">
        <v>109055</v>
      </c>
      <c r="T31" s="70" t="n">
        <v>109387.5341936512</v>
      </c>
      <c r="U31" s="70" t="n">
        <v>109693.1629071166</v>
      </c>
      <c r="V31" s="70" t="n">
        <v>109972.6290721599</v>
      </c>
      <c r="W31" s="70" t="n">
        <v>110226.7684870149</v>
      </c>
      <c r="X31" s="70" t="n">
        <v>110456.5046571376</v>
      </c>
      <c r="Y31" s="70" t="n">
        <v>110662.9261839317</v>
      </c>
      <c r="Z31" s="70" t="n">
        <v>110846.9926875916</v>
      </c>
      <c r="AA31" s="70" t="n">
        <v>111009.5399663512</v>
      </c>
      <c r="AB31" s="70" t="n">
        <v>111151.1768115169</v>
      </c>
      <c r="AC31" s="70" t="n">
        <v>111272.156026258</v>
      </c>
      <c r="AD31" s="70" t="n">
        <v>111372.7716877311</v>
      </c>
      <c r="AE31" s="70" t="n">
        <v>111453.1218216549</v>
      </c>
      <c r="AF31" s="70" t="n">
        <v>111513.3921609703</v>
      </c>
      <c r="AG31" s="70" t="n">
        <v>111553.7890756115</v>
      </c>
      <c r="AH31" s="70" t="n">
        <v>111574.3125655787</v>
      </c>
      <c r="AI31" s="70">
        <f>1.001*AH31</f>
        <v/>
      </c>
      <c r="AJ31" s="70">
        <f>1.001*AI31</f>
        <v/>
      </c>
      <c r="AK31" s="70">
        <f>1.001*AJ31</f>
        <v/>
      </c>
      <c r="AL31" s="70">
        <f>1.001*AK31</f>
        <v/>
      </c>
      <c r="AM31" s="70">
        <f>1.001*AL31</f>
        <v/>
      </c>
      <c r="AN31" s="70">
        <f>1.001*AM31</f>
        <v/>
      </c>
      <c r="AO31" s="70">
        <f>1.001*AN31</f>
        <v/>
      </c>
      <c r="AP31" s="70">
        <f>1.001*AO31</f>
        <v/>
      </c>
      <c r="AQ31" s="70">
        <f>1.001*AP31</f>
        <v/>
      </c>
      <c r="AR31" s="70">
        <f>1.001*AQ31</f>
        <v/>
      </c>
    </row>
    <row r="32">
      <c r="A32" t="inlineStr">
        <is>
          <t>Poblacion_R12</t>
        </is>
      </c>
      <c r="B32" t="inlineStr">
        <is>
          <t>personas</t>
        </is>
      </c>
      <c r="C32" s="70" t="n">
        <v>175984</v>
      </c>
      <c r="D32" s="70" t="n">
        <v>178362</v>
      </c>
      <c r="E32" s="70" t="n">
        <v>179949</v>
      </c>
      <c r="F32" s="70" t="n">
        <v>181143</v>
      </c>
      <c r="G32" s="70" t="n">
        <v>182217</v>
      </c>
      <c r="H32" s="70" t="n">
        <v>183235</v>
      </c>
      <c r="I32" s="70" t="n">
        <v>184216</v>
      </c>
      <c r="J32" s="70" t="n">
        <v>185163</v>
      </c>
      <c r="K32" s="70" t="n">
        <v>186073</v>
      </c>
      <c r="L32" s="70" t="n">
        <v>186952</v>
      </c>
      <c r="M32" s="70" t="n">
        <v>187782</v>
      </c>
      <c r="N32" s="70" t="n">
        <v>188559</v>
      </c>
      <c r="O32" s="70" t="n">
        <v>189290</v>
      </c>
      <c r="P32" s="70" t="n">
        <v>189973</v>
      </c>
      <c r="Q32" s="70" t="n">
        <v>190598</v>
      </c>
      <c r="R32" s="70" t="n">
        <v>191177</v>
      </c>
      <c r="S32" s="70" t="n">
        <v>191705</v>
      </c>
      <c r="T32" s="70" t="n">
        <v>192289.5533684279</v>
      </c>
      <c r="U32" s="70" t="n">
        <v>192826.8102802145</v>
      </c>
      <c r="V32" s="70" t="n">
        <v>193318.0767161378</v>
      </c>
      <c r="W32" s="70" t="n">
        <v>193764.8219045728</v>
      </c>
      <c r="X32" s="70" t="n">
        <v>194168.6692521808</v>
      </c>
      <c r="Y32" s="70" t="n">
        <v>194531.5323835737</v>
      </c>
      <c r="Z32" s="70" t="n">
        <v>194855.0981905896</v>
      </c>
      <c r="AA32" s="70" t="n">
        <v>195140.8359016034</v>
      </c>
      <c r="AB32" s="70" t="n">
        <v>195389.8156953082</v>
      </c>
      <c r="AC32" s="70" t="n">
        <v>195602.4819679409</v>
      </c>
      <c r="AD32" s="70" t="n">
        <v>195779.3516702259</v>
      </c>
      <c r="AE32" s="70" t="n">
        <v>195920.5971190715</v>
      </c>
      <c r="AF32" s="70" t="n">
        <v>196026.5448096722</v>
      </c>
      <c r="AG32" s="70" t="n">
        <v>196097.5575144662</v>
      </c>
      <c r="AH32" s="70" t="n">
        <v>196133.6352334534</v>
      </c>
      <c r="AI32" s="70">
        <f>1.001*AH32</f>
        <v/>
      </c>
      <c r="AJ32" s="70">
        <f>1.001*AI32</f>
        <v/>
      </c>
      <c r="AK32" s="70">
        <f>1.001*AJ32</f>
        <v/>
      </c>
      <c r="AL32" s="70">
        <f>1.001*AK32</f>
        <v/>
      </c>
      <c r="AM32" s="70">
        <f>1.001*AL32</f>
        <v/>
      </c>
      <c r="AN32" s="70">
        <f>1.001*AM32</f>
        <v/>
      </c>
      <c r="AO32" s="70">
        <f>1.001*AN32</f>
        <v/>
      </c>
      <c r="AP32" s="70">
        <f>1.001*AO32</f>
        <v/>
      </c>
      <c r="AQ32" s="70">
        <f>1.001*AP32</f>
        <v/>
      </c>
      <c r="AR32" s="70">
        <f>1.001*AQ32</f>
        <v/>
      </c>
    </row>
    <row r="33">
      <c r="A33" t="inlineStr">
        <is>
          <t>Poblacion_R13</t>
        </is>
      </c>
      <c r="B33" t="inlineStr">
        <is>
          <t>personas</t>
        </is>
      </c>
      <c r="C33" s="70" t="n">
        <v>7915199</v>
      </c>
      <c r="D33" s="70" t="n">
        <v>8125072</v>
      </c>
      <c r="E33" s="70" t="n">
        <v>8242459</v>
      </c>
      <c r="F33" s="70" t="n">
        <v>8310984</v>
      </c>
      <c r="G33" s="70" t="n">
        <v>8367790</v>
      </c>
      <c r="H33" s="70" t="n">
        <v>8420729</v>
      </c>
      <c r="I33" s="70" t="n">
        <v>8471244</v>
      </c>
      <c r="J33" s="70" t="n">
        <v>8519527</v>
      </c>
      <c r="K33" s="70" t="n">
        <v>8565503</v>
      </c>
      <c r="L33" s="70" t="n">
        <v>8609036</v>
      </c>
      <c r="M33" s="70" t="n">
        <v>8649979</v>
      </c>
      <c r="N33" s="70" t="n">
        <v>8688263</v>
      </c>
      <c r="O33" s="70" t="n">
        <v>8724360</v>
      </c>
      <c r="P33" s="70" t="n">
        <v>8758105</v>
      </c>
      <c r="Q33" s="70" t="n">
        <v>8789317</v>
      </c>
      <c r="R33" s="70" t="n">
        <v>8818024</v>
      </c>
      <c r="S33" s="70" t="n">
        <v>8844243</v>
      </c>
      <c r="T33" s="70" t="n">
        <v>8871211.164820138</v>
      </c>
      <c r="U33" s="70" t="n">
        <v>8895997.3241862</v>
      </c>
      <c r="V33" s="70" t="n">
        <v>8918661.729063744</v>
      </c>
      <c r="W33" s="70" t="n">
        <v>8939272.161789022</v>
      </c>
      <c r="X33" s="70" t="n">
        <v>8957903.517659504</v>
      </c>
      <c r="Y33" s="70" t="n">
        <v>8974644.081076106</v>
      </c>
      <c r="Z33" s="70" t="n">
        <v>8989571.676202677</v>
      </c>
      <c r="AA33" s="70" t="n">
        <v>9002754.085375471</v>
      </c>
      <c r="AB33" s="70" t="n">
        <v>9014240.680913487</v>
      </c>
      <c r="AC33" s="70" t="n">
        <v>9024051.964881392</v>
      </c>
      <c r="AD33" s="70" t="n">
        <v>9032211.786619723</v>
      </c>
      <c r="AE33" s="70" t="n">
        <v>9038728.095908655</v>
      </c>
      <c r="AF33" s="70" t="n">
        <v>9043615.95548958</v>
      </c>
      <c r="AG33" s="70" t="n">
        <v>9046892.101741815</v>
      </c>
      <c r="AH33" s="70" t="n">
        <v>9048556.534665367</v>
      </c>
      <c r="AI33" s="70">
        <f>1.001*AH33</f>
        <v/>
      </c>
      <c r="AJ33" s="70">
        <f>1.001*AI33</f>
        <v/>
      </c>
      <c r="AK33" s="70">
        <f>1.001*AJ33</f>
        <v/>
      </c>
      <c r="AL33" s="70">
        <f>1.001*AK33</f>
        <v/>
      </c>
      <c r="AM33" s="70">
        <f>1.001*AL33</f>
        <v/>
      </c>
      <c r="AN33" s="70">
        <f>1.001*AM33</f>
        <v/>
      </c>
      <c r="AO33" s="70">
        <f>1.001*AN33</f>
        <v/>
      </c>
      <c r="AP33" s="70">
        <f>1.001*AO33</f>
        <v/>
      </c>
      <c r="AQ33" s="70">
        <f>1.001*AP33</f>
        <v/>
      </c>
      <c r="AR33" s="70">
        <f>1.001*AQ33</f>
        <v/>
      </c>
    </row>
    <row r="34">
      <c r="A34" t="inlineStr">
        <is>
          <t>Poblacion_R14</t>
        </is>
      </c>
      <c r="B34" t="inlineStr">
        <is>
          <t>personas</t>
        </is>
      </c>
      <c r="C34" s="70" t="n">
        <v>403413</v>
      </c>
      <c r="D34" s="70" t="n">
        <v>405835</v>
      </c>
      <c r="E34" s="70" t="n">
        <v>407818</v>
      </c>
      <c r="F34" s="70" t="n">
        <v>409559</v>
      </c>
      <c r="G34" s="70" t="n">
        <v>411205</v>
      </c>
      <c r="H34" s="70" t="n">
        <v>412786</v>
      </c>
      <c r="I34" s="70" t="n">
        <v>414293</v>
      </c>
      <c r="J34" s="70" t="n">
        <v>415720</v>
      </c>
      <c r="K34" s="70" t="n">
        <v>417072</v>
      </c>
      <c r="L34" s="70" t="n">
        <v>418345</v>
      </c>
      <c r="M34" s="70" t="n">
        <v>419541</v>
      </c>
      <c r="N34" s="70" t="n">
        <v>420644</v>
      </c>
      <c r="O34" s="70" t="n">
        <v>421685</v>
      </c>
      <c r="P34" s="70" t="n">
        <v>422639</v>
      </c>
      <c r="Q34" s="70" t="n">
        <v>423503</v>
      </c>
      <c r="R34" s="70" t="n">
        <v>424282</v>
      </c>
      <c r="S34" s="70" t="n">
        <v>424963</v>
      </c>
      <c r="T34" s="70" t="n">
        <v>426258.8115495538</v>
      </c>
      <c r="U34" s="70" t="n">
        <v>427449.7784466279</v>
      </c>
      <c r="V34" s="70" t="n">
        <v>428538.7957305238</v>
      </c>
      <c r="W34" s="70" t="n">
        <v>429529.1203204558</v>
      </c>
      <c r="X34" s="70" t="n">
        <v>430424.3509111108</v>
      </c>
      <c r="Y34" s="70" t="n">
        <v>431228.7295392432</v>
      </c>
      <c r="Z34" s="70" t="n">
        <v>431945.9956306174</v>
      </c>
      <c r="AA34" s="70" t="n">
        <v>432579.4061044474</v>
      </c>
      <c r="AB34" s="70" t="n">
        <v>433131.3332846054</v>
      </c>
      <c r="AC34" s="70" t="n">
        <v>433602.7622886313</v>
      </c>
      <c r="AD34" s="70" t="n">
        <v>433994.839069582</v>
      </c>
      <c r="AE34" s="70" t="n">
        <v>434307.9456118098</v>
      </c>
      <c r="AF34" s="70" t="n">
        <v>434542.8056751401</v>
      </c>
      <c r="AG34" s="70" t="n">
        <v>434700.2234371565</v>
      </c>
      <c r="AH34" s="70" t="n">
        <v>434780.1988978591</v>
      </c>
      <c r="AI34" s="70">
        <f>1.001*AH34</f>
        <v/>
      </c>
      <c r="AJ34" s="70">
        <f>1.001*AI34</f>
        <v/>
      </c>
      <c r="AK34" s="70">
        <f>1.001*AJ34</f>
        <v/>
      </c>
      <c r="AL34" s="70">
        <f>1.001*AK34</f>
        <v/>
      </c>
      <c r="AM34" s="70">
        <f>1.001*AL34</f>
        <v/>
      </c>
      <c r="AN34" s="70">
        <f>1.001*AM34</f>
        <v/>
      </c>
      <c r="AO34" s="70">
        <f>1.001*AN34</f>
        <v/>
      </c>
      <c r="AP34" s="70">
        <f>1.001*AO34</f>
        <v/>
      </c>
      <c r="AQ34" s="70">
        <f>1.001*AP34</f>
        <v/>
      </c>
      <c r="AR34" s="70">
        <f>1.001*AQ34</f>
        <v/>
      </c>
    </row>
    <row r="35">
      <c r="A35" t="inlineStr">
        <is>
          <t>Poblacion_R15</t>
        </is>
      </c>
      <c r="B35" t="inlineStr">
        <is>
          <t>personas</t>
        </is>
      </c>
      <c r="C35" s="70" t="n">
        <v>247036</v>
      </c>
      <c r="D35" s="70" t="n">
        <v>252110</v>
      </c>
      <c r="E35" s="70" t="n">
        <v>255380</v>
      </c>
      <c r="F35" s="70" t="n">
        <v>257722</v>
      </c>
      <c r="G35" s="70" t="n">
        <v>259802</v>
      </c>
      <c r="H35" s="70" t="n">
        <v>261779</v>
      </c>
      <c r="I35" s="70" t="n">
        <v>263687</v>
      </c>
      <c r="J35" s="70" t="n">
        <v>265533</v>
      </c>
      <c r="K35" s="70" t="n">
        <v>267315</v>
      </c>
      <c r="L35" s="70" t="n">
        <v>269035</v>
      </c>
      <c r="M35" s="70" t="n">
        <v>270701</v>
      </c>
      <c r="N35" s="70" t="n">
        <v>272300</v>
      </c>
      <c r="O35" s="70" t="n">
        <v>273869</v>
      </c>
      <c r="P35" s="70" t="n">
        <v>275397</v>
      </c>
      <c r="Q35" s="70" t="n">
        <v>276881</v>
      </c>
      <c r="R35" s="70" t="n">
        <v>278317</v>
      </c>
      <c r="S35" s="70" t="n">
        <v>279692</v>
      </c>
      <c r="T35" s="70" t="n">
        <v>280544.8463040731</v>
      </c>
      <c r="U35" s="70" t="n">
        <v>281328.6884582758</v>
      </c>
      <c r="V35" s="70" t="n">
        <v>282045.4318504474</v>
      </c>
      <c r="W35" s="70" t="n">
        <v>282697.220041907</v>
      </c>
      <c r="X35" s="70" t="n">
        <v>283286.4215355935</v>
      </c>
      <c r="Y35" s="70" t="n">
        <v>283815.8282539657</v>
      </c>
      <c r="Z35" s="70" t="n">
        <v>284287.9013229826</v>
      </c>
      <c r="AA35" s="70" t="n">
        <v>284704.7843039632</v>
      </c>
      <c r="AB35" s="70" t="n">
        <v>285068.0385563869</v>
      </c>
      <c r="AC35" s="70" t="n">
        <v>285378.3124413934</v>
      </c>
      <c r="AD35" s="70" t="n">
        <v>285636.3601750024</v>
      </c>
      <c r="AE35" s="70" t="n">
        <v>285842.4331625537</v>
      </c>
      <c r="AF35" s="70" t="n">
        <v>285997.0077510072</v>
      </c>
      <c r="AG35" s="70" t="n">
        <v>286100.6132147626</v>
      </c>
      <c r="AH35" s="70" t="n">
        <v>286153.24955382</v>
      </c>
      <c r="AI35" s="70">
        <f>1.001*AH35</f>
        <v/>
      </c>
      <c r="AJ35" s="70">
        <f>1.001*AI35</f>
        <v/>
      </c>
      <c r="AK35" s="70">
        <f>1.001*AJ35</f>
        <v/>
      </c>
      <c r="AL35" s="70">
        <f>1.001*AK35</f>
        <v/>
      </c>
      <c r="AM35" s="70">
        <f>1.001*AL35</f>
        <v/>
      </c>
      <c r="AN35" s="70">
        <f>1.001*AM35</f>
        <v/>
      </c>
      <c r="AO35" s="70">
        <f>1.001*AN35</f>
        <v/>
      </c>
      <c r="AP35" s="70">
        <f>1.001*AO35</f>
        <v/>
      </c>
      <c r="AQ35" s="70">
        <f>1.001*AP35</f>
        <v/>
      </c>
      <c r="AR35" s="70">
        <f>1.001*AQ35</f>
        <v/>
      </c>
    </row>
    <row r="36">
      <c r="A36" t="inlineStr">
        <is>
          <t>Poblacion_R16</t>
        </is>
      </c>
      <c r="B36" t="inlineStr">
        <is>
          <t>personas</t>
        </is>
      </c>
      <c r="C36" s="70" t="n"/>
      <c r="D36" s="70" t="n"/>
      <c r="E36" s="70" t="n"/>
      <c r="F36" s="70" t="n"/>
      <c r="G36" s="70" t="n"/>
      <c r="H36" s="70" t="n"/>
      <c r="I36" s="70" t="n"/>
      <c r="J36" s="70" t="n"/>
      <c r="K36" s="70" t="n"/>
      <c r="L36" s="70" t="n"/>
      <c r="M36" s="70" t="n"/>
      <c r="N36" s="70" t="n"/>
      <c r="O36" s="70" t="n"/>
      <c r="P36" s="70" t="n"/>
      <c r="Q36" s="70" t="n"/>
      <c r="R36" s="70" t="n"/>
      <c r="S36" s="70" t="n"/>
      <c r="T36" s="70" t="n"/>
      <c r="U36" s="70" t="n"/>
      <c r="V36" s="70" t="n"/>
      <c r="W36" s="70" t="n"/>
      <c r="X36" s="70" t="n"/>
      <c r="Y36" s="70" t="n"/>
      <c r="Z36" s="70" t="n"/>
      <c r="AA36" s="70" t="n"/>
      <c r="AB36" s="70" t="n"/>
      <c r="AC36" s="70" t="n"/>
      <c r="AD36" s="70" t="n"/>
      <c r="AE36" s="70" t="n"/>
      <c r="AF36" s="70" t="n"/>
      <c r="AG36" s="70" t="n"/>
      <c r="AH36" s="70" t="n"/>
      <c r="AI36" s="70" t="n"/>
      <c r="AJ36" s="70" t="n"/>
      <c r="AK36" s="70" t="n"/>
      <c r="AL36" s="70" t="n"/>
      <c r="AM36" s="70" t="n"/>
      <c r="AN36" s="70" t="n"/>
      <c r="AO36" s="70" t="n"/>
      <c r="AP36" s="70" t="n"/>
      <c r="AQ36" s="70" t="n"/>
      <c r="AR36" s="70" t="n"/>
    </row>
    <row r="37">
      <c r="A37" t="inlineStr">
        <is>
          <t>Precio_Gasolina_R1</t>
        </is>
      </c>
      <c r="B37" t="inlineStr">
        <is>
          <t>CLP$/l</t>
        </is>
      </c>
      <c r="C37" s="74" t="n">
        <v>846.555082562725</v>
      </c>
      <c r="D37" s="74" t="n">
        <v>891.5054868257454</v>
      </c>
      <c r="E37" s="74" t="n">
        <v>925.1909909392812</v>
      </c>
      <c r="F37" s="74" t="n">
        <v>951.1343275933152</v>
      </c>
      <c r="G37" s="74" t="n">
        <v>966.9921029292071</v>
      </c>
      <c r="H37" s="74" t="n">
        <v>981.5310517040754</v>
      </c>
      <c r="I37" s="74" t="n">
        <v>1006.970206966866</v>
      </c>
      <c r="J37" s="74" t="n">
        <v>1030.449904894297</v>
      </c>
      <c r="K37" s="74" t="n">
        <v>1045.050633383104</v>
      </c>
      <c r="L37" s="74" t="n">
        <v>1051.925675140865</v>
      </c>
      <c r="M37" s="74" t="n">
        <v>1066.033178700364</v>
      </c>
      <c r="N37" s="74" t="n">
        <v>1090.843764504058</v>
      </c>
      <c r="O37" s="74" t="n">
        <v>1114.006553675342</v>
      </c>
      <c r="P37" s="74" t="n">
        <v>1141.450557330083</v>
      </c>
      <c r="Q37" s="74" t="n">
        <v>1142.678785920145</v>
      </c>
      <c r="R37" s="74" t="n">
        <v>1160.940814117529</v>
      </c>
      <c r="S37" s="74" t="n">
        <v>1167.976796173298</v>
      </c>
      <c r="T37" s="74" t="n">
        <v>1196.743401304519</v>
      </c>
      <c r="U37" s="74" t="n">
        <v>1202.037029699245</v>
      </c>
      <c r="V37" s="74" t="n">
        <v>1213.71137006912</v>
      </c>
      <c r="W37" s="74" t="n">
        <v>1231.047807410739</v>
      </c>
      <c r="X37" s="74" t="n">
        <v>1240.952633142502</v>
      </c>
      <c r="Y37" s="74" t="n">
        <v>1247.791214741219</v>
      </c>
      <c r="Z37" s="74" t="n">
        <v>1249.792932715473</v>
      </c>
      <c r="AA37" s="74" t="n">
        <v>1255.84375390815</v>
      </c>
      <c r="AB37" s="74" t="n">
        <v>1261.324378724645</v>
      </c>
      <c r="AC37" s="74" t="n">
        <v>1267.730410254687</v>
      </c>
      <c r="AD37" s="74" t="n">
        <v>1277.376239957677</v>
      </c>
      <c r="AE37" s="74" t="n">
        <v>1288.761292904016</v>
      </c>
      <c r="AF37" s="74" t="n">
        <v>1291.194548164748</v>
      </c>
      <c r="AG37" s="74" t="n">
        <v>1305.823358341707</v>
      </c>
      <c r="AH37" s="74" t="n">
        <v>1316.135414587253</v>
      </c>
      <c r="AI37" s="74">
        <f>AH37*1.001</f>
        <v/>
      </c>
      <c r="AJ37" s="74">
        <f>AI37*1.001</f>
        <v/>
      </c>
      <c r="AK37" s="74">
        <f>AJ37*1.001</f>
        <v/>
      </c>
      <c r="AL37" s="74">
        <f>AK37*1.001</f>
        <v/>
      </c>
      <c r="AM37" s="74">
        <f>AL37*1.001</f>
        <v/>
      </c>
      <c r="AN37" s="74">
        <f>AM37*1.001</f>
        <v/>
      </c>
      <c r="AO37" s="74">
        <f>AN37*1.001</f>
        <v/>
      </c>
      <c r="AP37" s="74">
        <f>AO37*1.001</f>
        <v/>
      </c>
      <c r="AQ37" s="74">
        <f>AP37*1.001</f>
        <v/>
      </c>
      <c r="AR37" s="74">
        <f>AQ37*1.001</f>
        <v/>
      </c>
    </row>
    <row r="38">
      <c r="A38" t="inlineStr">
        <is>
          <t>Precio_Gasolina_R2</t>
        </is>
      </c>
      <c r="B38" t="inlineStr">
        <is>
          <t>CLP$/l</t>
        </is>
      </c>
      <c r="C38" s="74" t="n">
        <v>848.9349206361084</v>
      </c>
      <c r="D38" s="74" t="n">
        <v>894.0116896043706</v>
      </c>
      <c r="E38" s="74" t="n">
        <v>927.7918905035755</v>
      </c>
      <c r="F38" s="74" t="n">
        <v>953.808159139936</v>
      </c>
      <c r="G38" s="74" t="n">
        <v>969.7105138992829</v>
      </c>
      <c r="H38" s="74" t="n">
        <v>984.2903346085996</v>
      </c>
      <c r="I38" s="74" t="n">
        <v>1009.801004497545</v>
      </c>
      <c r="J38" s="74" t="n">
        <v>1033.346708619056</v>
      </c>
      <c r="K38" s="74" t="n">
        <v>1047.98848271762</v>
      </c>
      <c r="L38" s="74" t="n">
        <v>1054.882851612467</v>
      </c>
      <c r="M38" s="74" t="n">
        <v>1069.030014226389</v>
      </c>
      <c r="N38" s="74" t="n">
        <v>1093.910347619974</v>
      </c>
      <c r="O38" s="74" t="n">
        <v>1117.138252090535</v>
      </c>
      <c r="P38" s="74" t="n">
        <v>1144.659406406974</v>
      </c>
      <c r="Q38" s="74" t="n">
        <v>1145.891087796767</v>
      </c>
      <c r="R38" s="74" t="n">
        <v>1164.204454260138</v>
      </c>
      <c r="S38" s="74" t="n">
        <v>1171.26021588882</v>
      </c>
      <c r="T38" s="74" t="n">
        <v>1200.107689782799</v>
      </c>
      <c r="U38" s="74" t="n">
        <v>1205.416199640833</v>
      </c>
      <c r="V38" s="74" t="n">
        <v>1217.123358949802</v>
      </c>
      <c r="W38" s="74" t="n">
        <v>1234.508532533742</v>
      </c>
      <c r="X38" s="74" t="n">
        <v>1244.441202739979</v>
      </c>
      <c r="Y38" s="74" t="n">
        <v>1251.299008978878</v>
      </c>
      <c r="Z38" s="74" t="n">
        <v>1253.306354188436</v>
      </c>
      <c r="AA38" s="74" t="n">
        <v>1259.374185466984</v>
      </c>
      <c r="AB38" s="74" t="n">
        <v>1264.870217431665</v>
      </c>
      <c r="AC38" s="74" t="n">
        <v>1271.294257615897</v>
      </c>
      <c r="AD38" s="74" t="n">
        <v>1280.967203702982</v>
      </c>
      <c r="AE38" s="74" t="n">
        <v>1292.38426234278</v>
      </c>
      <c r="AF38" s="74" t="n">
        <v>1294.824357977672</v>
      </c>
      <c r="AG38" s="74" t="n">
        <v>1309.494292707712</v>
      </c>
      <c r="AH38" s="74" t="n">
        <v>1319.835338235317</v>
      </c>
      <c r="AI38" s="74">
        <f>AH38*1.001</f>
        <v/>
      </c>
      <c r="AJ38" s="74">
        <f>AI38*1.001</f>
        <v/>
      </c>
      <c r="AK38" s="74">
        <f>AJ38*1.001</f>
        <v/>
      </c>
      <c r="AL38" s="74">
        <f>AK38*1.001</f>
        <v/>
      </c>
      <c r="AM38" s="74">
        <f>AL38*1.001</f>
        <v/>
      </c>
      <c r="AN38" s="74">
        <f>AM38*1.001</f>
        <v/>
      </c>
      <c r="AO38" s="74">
        <f>AN38*1.001</f>
        <v/>
      </c>
      <c r="AP38" s="74">
        <f>AO38*1.001</f>
        <v/>
      </c>
      <c r="AQ38" s="74">
        <f>AP38*1.001</f>
        <v/>
      </c>
      <c r="AR38" s="74">
        <f>AQ38*1.001</f>
        <v/>
      </c>
    </row>
    <row r="39">
      <c r="A39" t="inlineStr">
        <is>
          <t>Precio_Gasolina_R3</t>
        </is>
      </c>
      <c r="B39" t="inlineStr">
        <is>
          <t>CLP$/l</t>
        </is>
      </c>
      <c r="C39" s="74" t="n">
        <v>837.2398989777748</v>
      </c>
      <c r="D39" s="74" t="n">
        <v>881.6956853753396</v>
      </c>
      <c r="E39" s="74" t="n">
        <v>915.0105264789513</v>
      </c>
      <c r="F39" s="74" t="n">
        <v>940.6683921120012</v>
      </c>
      <c r="G39" s="74" t="n">
        <v>956.3516742677735</v>
      </c>
      <c r="H39" s="74" t="n">
        <v>970.7306417493277</v>
      </c>
      <c r="I39" s="74" t="n">
        <v>995.8898738194049</v>
      </c>
      <c r="J39" s="74" t="n">
        <v>1019.111209708478</v>
      </c>
      <c r="K39" s="74" t="n">
        <v>1033.551277102515</v>
      </c>
      <c r="L39" s="74" t="n">
        <v>1040.350668406518</v>
      </c>
      <c r="M39" s="74" t="n">
        <v>1054.302938138603</v>
      </c>
      <c r="N39" s="74" t="n">
        <v>1078.840517298817</v>
      </c>
      <c r="O39" s="74" t="n">
        <v>1101.748431580192</v>
      </c>
      <c r="P39" s="74" t="n">
        <v>1128.89045142122</v>
      </c>
      <c r="Q39" s="74" t="n">
        <v>1130.10516503153</v>
      </c>
      <c r="R39" s="74" t="n">
        <v>1148.166244526583</v>
      </c>
      <c r="S39" s="74" t="n">
        <v>1155.124805200212</v>
      </c>
      <c r="T39" s="74" t="n">
        <v>1183.574873093122</v>
      </c>
      <c r="U39" s="74" t="n">
        <v>1188.810252330358</v>
      </c>
      <c r="V39" s="74" t="n">
        <v>1200.356132513745</v>
      </c>
      <c r="W39" s="74" t="n">
        <v>1217.50180601746</v>
      </c>
      <c r="X39" s="74" t="n">
        <v>1227.297642656879</v>
      </c>
      <c r="Y39" s="74" t="n">
        <v>1234.060974996139</v>
      </c>
      <c r="Z39" s="74" t="n">
        <v>1236.040666795369</v>
      </c>
      <c r="AA39" s="74" t="n">
        <v>1242.024906956982</v>
      </c>
      <c r="AB39" s="74" t="n">
        <v>1247.445224975517</v>
      </c>
      <c r="AC39" s="74" t="n">
        <v>1253.780766869407</v>
      </c>
      <c r="AD39" s="74" t="n">
        <v>1263.320457377956</v>
      </c>
      <c r="AE39" s="74" t="n">
        <v>1274.580233351179</v>
      </c>
      <c r="AF39" s="74" t="n">
        <v>1276.986713957869</v>
      </c>
      <c r="AG39" s="74" t="n">
        <v>1291.454554039398</v>
      </c>
      <c r="AH39" s="74" t="n">
        <v>1301.653140176448</v>
      </c>
      <c r="AI39" s="74">
        <f>AH39*1.001</f>
        <v/>
      </c>
      <c r="AJ39" s="74">
        <f>AI39*1.001</f>
        <v/>
      </c>
      <c r="AK39" s="74">
        <f>AJ39*1.001</f>
        <v/>
      </c>
      <c r="AL39" s="74">
        <f>AK39*1.001</f>
        <v/>
      </c>
      <c r="AM39" s="74">
        <f>AL39*1.001</f>
        <v/>
      </c>
      <c r="AN39" s="74">
        <f>AM39*1.001</f>
        <v/>
      </c>
      <c r="AO39" s="74">
        <f>AN39*1.001</f>
        <v/>
      </c>
      <c r="AP39" s="74">
        <f>AO39*1.001</f>
        <v/>
      </c>
      <c r="AQ39" s="74">
        <f>AP39*1.001</f>
        <v/>
      </c>
      <c r="AR39" s="74">
        <f>AQ39*1.001</f>
        <v/>
      </c>
    </row>
    <row r="40">
      <c r="A40" t="inlineStr">
        <is>
          <t>Precio_Gasolina_R4</t>
        </is>
      </c>
      <c r="B40" t="inlineStr">
        <is>
          <t>CLP$/l</t>
        </is>
      </c>
      <c r="C40" s="74" t="n">
        <v>834.8589743794832</v>
      </c>
      <c r="D40" s="74" t="n">
        <v>879.1883383794776</v>
      </c>
      <c r="E40" s="74" t="n">
        <v>912.4084394632115</v>
      </c>
      <c r="F40" s="74" t="n">
        <v>937.9933398165368</v>
      </c>
      <c r="G40" s="74" t="n">
        <v>953.6320221959342</v>
      </c>
      <c r="H40" s="74" t="n">
        <v>967.9700990827894</v>
      </c>
      <c r="I40" s="74" t="n">
        <v>993.0577838764135</v>
      </c>
      <c r="J40" s="74" t="n">
        <v>1016.213083436005</v>
      </c>
      <c r="K40" s="74" t="n">
        <v>1030.612086480742</v>
      </c>
      <c r="L40" s="74" t="n">
        <v>1037.392141823775</v>
      </c>
      <c r="M40" s="74" t="n">
        <v>1051.304734394933</v>
      </c>
      <c r="N40" s="74" t="n">
        <v>1075.772534121705</v>
      </c>
      <c r="O40" s="74" t="n">
        <v>1098.615303375145</v>
      </c>
      <c r="P40" s="74" t="n">
        <v>1125.680137331021</v>
      </c>
      <c r="Q40" s="74" t="n">
        <v>1126.89139656521</v>
      </c>
      <c r="R40" s="74" t="n">
        <v>1144.901114355578</v>
      </c>
      <c r="S40" s="74" t="n">
        <v>1151.839886425849</v>
      </c>
      <c r="T40" s="74" t="n">
        <v>1180.209048635033</v>
      </c>
      <c r="U40" s="74" t="n">
        <v>1185.429539614767</v>
      </c>
      <c r="V40" s="74" t="n">
        <v>1196.942585875438</v>
      </c>
      <c r="W40" s="74" t="n">
        <v>1214.039500886099</v>
      </c>
      <c r="X40" s="74" t="n">
        <v>1223.807480338535</v>
      </c>
      <c r="Y40" s="74" t="n">
        <v>1230.551579260523</v>
      </c>
      <c r="Z40" s="74" t="n">
        <v>1232.525641255312</v>
      </c>
      <c r="AA40" s="74" t="n">
        <v>1238.492863565028</v>
      </c>
      <c r="AB40" s="74" t="n">
        <v>1243.897767401181</v>
      </c>
      <c r="AC40" s="74" t="n">
        <v>1250.215292418955</v>
      </c>
      <c r="AD40" s="74" t="n">
        <v>1259.727854163312</v>
      </c>
      <c r="AE40" s="74" t="n">
        <v>1270.955609830743</v>
      </c>
      <c r="AF40" s="74" t="n">
        <v>1273.355246940272</v>
      </c>
      <c r="AG40" s="74" t="n">
        <v>1287.781943693137</v>
      </c>
      <c r="AH40" s="74" t="n">
        <v>1297.95152731295</v>
      </c>
      <c r="AI40" s="74">
        <f>AH40*1.001</f>
        <v/>
      </c>
      <c r="AJ40" s="74">
        <f>AI40*1.001</f>
        <v/>
      </c>
      <c r="AK40" s="74">
        <f>AJ40*1.001</f>
        <v/>
      </c>
      <c r="AL40" s="74">
        <f>AK40*1.001</f>
        <v/>
      </c>
      <c r="AM40" s="74">
        <f>AL40*1.001</f>
        <v/>
      </c>
      <c r="AN40" s="74">
        <f>AM40*1.001</f>
        <v/>
      </c>
      <c r="AO40" s="74">
        <f>AN40*1.001</f>
        <v/>
      </c>
      <c r="AP40" s="74">
        <f>AO40*1.001</f>
        <v/>
      </c>
      <c r="AQ40" s="74">
        <f>AP40*1.001</f>
        <v/>
      </c>
      <c r="AR40" s="74">
        <f>AQ40*1.001</f>
        <v/>
      </c>
    </row>
    <row r="41">
      <c r="A41" t="inlineStr">
        <is>
          <t>Precio_Gasolina_R5</t>
        </is>
      </c>
      <c r="B41" t="inlineStr">
        <is>
          <t>CLP$/l</t>
        </is>
      </c>
      <c r="C41" s="74" t="n">
        <v>818.1006335245582</v>
      </c>
      <c r="D41" s="74" t="n">
        <v>861.5401626966452</v>
      </c>
      <c r="E41" s="74" t="n">
        <v>894.0934280700603</v>
      </c>
      <c r="F41" s="74" t="n">
        <v>919.1647560788122</v>
      </c>
      <c r="G41" s="74" t="n">
        <v>934.4895191282645</v>
      </c>
      <c r="H41" s="74" t="n">
        <v>948.5397840767589</v>
      </c>
      <c r="I41" s="74" t="n">
        <v>973.1238772627765</v>
      </c>
      <c r="J41" s="74" t="n">
        <v>995.8143744850564</v>
      </c>
      <c r="K41" s="74" t="n">
        <v>1009.924342604854</v>
      </c>
      <c r="L41" s="74" t="n">
        <v>1016.568300137429</v>
      </c>
      <c r="M41" s="74" t="n">
        <v>1030.201621627317</v>
      </c>
      <c r="N41" s="74" t="n">
        <v>1054.178272860302</v>
      </c>
      <c r="O41" s="74" t="n">
        <v>1076.562513278372</v>
      </c>
      <c r="P41" s="74" t="n">
        <v>1103.0840677984</v>
      </c>
      <c r="Q41" s="74" t="n">
        <v>1104.271013111635</v>
      </c>
      <c r="R41" s="74" t="n">
        <v>1121.919217162923</v>
      </c>
      <c r="S41" s="74" t="n">
        <v>1128.718705460682</v>
      </c>
      <c r="T41" s="74" t="n">
        <v>1156.518406114488</v>
      </c>
      <c r="U41" s="74" t="n">
        <v>1161.634104823967</v>
      </c>
      <c r="V41" s="74" t="n">
        <v>1172.916046719187</v>
      </c>
      <c r="W41" s="74" t="n">
        <v>1189.669770917856</v>
      </c>
      <c r="X41" s="74" t="n">
        <v>1199.241675183761</v>
      </c>
      <c r="Y41" s="74" t="n">
        <v>1205.850398057863</v>
      </c>
      <c r="Z41" s="74" t="n">
        <v>1207.784834193923</v>
      </c>
      <c r="AA41" s="74" t="n">
        <v>1213.632274901606</v>
      </c>
      <c r="AB41" s="74" t="n">
        <v>1218.928684700378</v>
      </c>
      <c r="AC41" s="74" t="n">
        <v>1225.119396398949</v>
      </c>
      <c r="AD41" s="74" t="n">
        <v>1234.441010022716</v>
      </c>
      <c r="AE41" s="74" t="n">
        <v>1245.443388036813</v>
      </c>
      <c r="AF41" s="74" t="n">
        <v>1247.79485660789</v>
      </c>
      <c r="AG41" s="74" t="n">
        <v>1261.931962532825</v>
      </c>
      <c r="AH41" s="74" t="n">
        <v>1271.897409461432</v>
      </c>
      <c r="AI41" s="74">
        <f>AH41*1.001</f>
        <v/>
      </c>
      <c r="AJ41" s="74">
        <f>AI41*1.001</f>
        <v/>
      </c>
      <c r="AK41" s="74">
        <f>AJ41*1.001</f>
        <v/>
      </c>
      <c r="AL41" s="74">
        <f>AK41*1.001</f>
        <v/>
      </c>
      <c r="AM41" s="74">
        <f>AL41*1.001</f>
        <v/>
      </c>
      <c r="AN41" s="74">
        <f>AM41*1.001</f>
        <v/>
      </c>
      <c r="AO41" s="74">
        <f>AN41*1.001</f>
        <v/>
      </c>
      <c r="AP41" s="74">
        <f>AO41*1.001</f>
        <v/>
      </c>
      <c r="AQ41" s="74">
        <f>AP41*1.001</f>
        <v/>
      </c>
      <c r="AR41" s="74">
        <f>AQ41*1.001</f>
        <v/>
      </c>
    </row>
    <row r="42">
      <c r="A42" t="inlineStr">
        <is>
          <t>Precio_Gasolina_R6</t>
        </is>
      </c>
      <c r="B42" t="inlineStr">
        <is>
          <t>CLP$/l</t>
        </is>
      </c>
      <c r="C42" s="74" t="n">
        <v>847.0971700017582</v>
      </c>
      <c r="D42" s="74" t="n">
        <v>892.0763580380171</v>
      </c>
      <c r="E42" s="74" t="n">
        <v>925.7834325006461</v>
      </c>
      <c r="F42" s="74" t="n">
        <v>951.743381844411</v>
      </c>
      <c r="G42" s="74" t="n">
        <v>967.611311629786</v>
      </c>
      <c r="H42" s="74" t="n">
        <v>982.159570349949</v>
      </c>
      <c r="I42" s="74" t="n">
        <v>1007.615015452364</v>
      </c>
      <c r="J42" s="74" t="n">
        <v>1031.109748490422</v>
      </c>
      <c r="K42" s="74" t="n">
        <v>1045.719826484863</v>
      </c>
      <c r="L42" s="74" t="n">
        <v>1052.599270642252</v>
      </c>
      <c r="M42" s="74" t="n">
        <v>1066.715807873195</v>
      </c>
      <c r="N42" s="74" t="n">
        <v>1091.54228101511</v>
      </c>
      <c r="O42" s="74" t="n">
        <v>1114.719902366038</v>
      </c>
      <c r="P42" s="74" t="n">
        <v>1142.181479655341</v>
      </c>
      <c r="Q42" s="74" t="n">
        <v>1143.410494735621</v>
      </c>
      <c r="R42" s="74" t="n">
        <v>1161.68421693414</v>
      </c>
      <c r="S42" s="74" t="n">
        <v>1168.724704446876</v>
      </c>
      <c r="T42" s="74" t="n">
        <v>1197.509730134097</v>
      </c>
      <c r="U42" s="74" t="n">
        <v>1202.806748278076</v>
      </c>
      <c r="V42" s="74" t="n">
        <v>1214.488564255155</v>
      </c>
      <c r="W42" s="74" t="n">
        <v>1231.836102900297</v>
      </c>
      <c r="X42" s="74" t="n">
        <v>1241.747271139152</v>
      </c>
      <c r="Y42" s="74" t="n">
        <v>1248.59023179041</v>
      </c>
      <c r="Z42" s="74" t="n">
        <v>1250.593231555055</v>
      </c>
      <c r="AA42" s="74" t="n">
        <v>1256.64792736172</v>
      </c>
      <c r="AB42" s="74" t="n">
        <v>1262.13206166972</v>
      </c>
      <c r="AC42" s="74" t="n">
        <v>1268.542195270967</v>
      </c>
      <c r="AD42" s="74" t="n">
        <v>1278.194201634198</v>
      </c>
      <c r="AE42" s="74" t="n">
        <v>1289.586544943942</v>
      </c>
      <c r="AF42" s="74" t="n">
        <v>1292.021358327873</v>
      </c>
      <c r="AG42" s="74" t="n">
        <v>1306.65953599244</v>
      </c>
      <c r="AH42" s="74" t="n">
        <v>1316.978195513161</v>
      </c>
      <c r="AI42" s="74">
        <f>AH42*1.001</f>
        <v/>
      </c>
      <c r="AJ42" s="74">
        <f>AI42*1.001</f>
        <v/>
      </c>
      <c r="AK42" s="74">
        <f>AJ42*1.001</f>
        <v/>
      </c>
      <c r="AL42" s="74">
        <f>AK42*1.001</f>
        <v/>
      </c>
      <c r="AM42" s="74">
        <f>AL42*1.001</f>
        <v/>
      </c>
      <c r="AN42" s="74">
        <f>AM42*1.001</f>
        <v/>
      </c>
      <c r="AO42" s="74">
        <f>AN42*1.001</f>
        <v/>
      </c>
      <c r="AP42" s="74">
        <f>AO42*1.001</f>
        <v/>
      </c>
      <c r="AQ42" s="74">
        <f>AP42*1.001</f>
        <v/>
      </c>
      <c r="AR42" s="74">
        <f>AQ42*1.001</f>
        <v/>
      </c>
    </row>
    <row r="43">
      <c r="A43" t="inlineStr">
        <is>
          <t>Precio_Gasolina_R7</t>
        </is>
      </c>
      <c r="B43" t="inlineStr">
        <is>
          <t>CLP$/l</t>
        </is>
      </c>
      <c r="C43" s="74" t="n">
        <v>799.0989583333334</v>
      </c>
      <c r="D43" s="74" t="n">
        <v>841.5295360513289</v>
      </c>
      <c r="E43" s="74" t="n">
        <v>873.3267005861779</v>
      </c>
      <c r="F43" s="74" t="n">
        <v>897.8157075308542</v>
      </c>
      <c r="G43" s="74" t="n">
        <v>912.7845288319256</v>
      </c>
      <c r="H43" s="74" t="n">
        <v>926.5084542569415</v>
      </c>
      <c r="I43" s="74" t="n">
        <v>950.5215431747201</v>
      </c>
      <c r="J43" s="74" t="n">
        <v>972.6850178762037</v>
      </c>
      <c r="K43" s="74" t="n">
        <v>986.4672597723752</v>
      </c>
      <c r="L43" s="74" t="n">
        <v>992.956900931335</v>
      </c>
      <c r="M43" s="74" t="n">
        <v>1006.273567065985</v>
      </c>
      <c r="N43" s="74" t="n">
        <v>1029.693322826418</v>
      </c>
      <c r="O43" s="74" t="n">
        <v>1051.557654020125</v>
      </c>
      <c r="P43" s="74" t="n">
        <v>1077.463203682187</v>
      </c>
      <c r="Q43" s="74" t="n">
        <v>1078.622580321853</v>
      </c>
      <c r="R43" s="74" t="n">
        <v>1095.860877049582</v>
      </c>
      <c r="S43" s="74" t="n">
        <v>1102.502436526843</v>
      </c>
      <c r="T43" s="74" t="n">
        <v>1129.656445366476</v>
      </c>
      <c r="U43" s="74" t="n">
        <v>1134.653323919521</v>
      </c>
      <c r="V43" s="74" t="n">
        <v>1145.673224952487</v>
      </c>
      <c r="W43" s="74" t="n">
        <v>1162.037817530398</v>
      </c>
      <c r="X43" s="74" t="n">
        <v>1171.38739925019</v>
      </c>
      <c r="Y43" s="74" t="n">
        <v>1177.842624131091</v>
      </c>
      <c r="Z43" s="74" t="n">
        <v>1179.73212994241</v>
      </c>
      <c r="AA43" s="74" t="n">
        <v>1185.443754633731</v>
      </c>
      <c r="AB43" s="74" t="n">
        <v>1190.617146976518</v>
      </c>
      <c r="AC43" s="74" t="n">
        <v>1196.664069649537</v>
      </c>
      <c r="AD43" s="74" t="n">
        <v>1205.769174121399</v>
      </c>
      <c r="AE43" s="74" t="n">
        <v>1216.516004584513</v>
      </c>
      <c r="AF43" s="74" t="n">
        <v>1218.81285659599</v>
      </c>
      <c r="AG43" s="74" t="n">
        <v>1232.62160597905</v>
      </c>
      <c r="AH43" s="74" t="n">
        <v>1242.355589713628</v>
      </c>
      <c r="AI43" s="74">
        <f>AH43*1.001</f>
        <v/>
      </c>
      <c r="AJ43" s="74">
        <f>AI43*1.001</f>
        <v/>
      </c>
      <c r="AK43" s="74">
        <f>AJ43*1.001</f>
        <v/>
      </c>
      <c r="AL43" s="74">
        <f>AK43*1.001</f>
        <v/>
      </c>
      <c r="AM43" s="74">
        <f>AL43*1.001</f>
        <v/>
      </c>
      <c r="AN43" s="74">
        <f>AM43*1.001</f>
        <v/>
      </c>
      <c r="AO43" s="74">
        <f>AN43*1.001</f>
        <v/>
      </c>
      <c r="AP43" s="74">
        <f>AO43*1.001</f>
        <v/>
      </c>
      <c r="AQ43" s="74">
        <f>AP43*1.001</f>
        <v/>
      </c>
      <c r="AR43" s="74">
        <f>AQ43*1.001</f>
        <v/>
      </c>
    </row>
    <row r="44">
      <c r="A44" t="inlineStr">
        <is>
          <t>Precio_Gasolina_R8</t>
        </is>
      </c>
      <c r="B44" t="inlineStr">
        <is>
          <t>CLP$/l</t>
        </is>
      </c>
      <c r="C44" s="74" t="n">
        <v>832.6647483339666</v>
      </c>
      <c r="D44" s="74" t="n">
        <v>876.8776032611056</v>
      </c>
      <c r="E44" s="74" t="n">
        <v>910.0103932979805</v>
      </c>
      <c r="F44" s="74" t="n">
        <v>935.5280498934378</v>
      </c>
      <c r="G44" s="74" t="n">
        <v>951.1256297570241</v>
      </c>
      <c r="H44" s="74" t="n">
        <v>965.426022456833</v>
      </c>
      <c r="I44" s="74" t="n">
        <v>990.4477703041161</v>
      </c>
      <c r="J44" s="74" t="n">
        <v>1013.542211727251</v>
      </c>
      <c r="K44" s="74" t="n">
        <v>1027.903370455187</v>
      </c>
      <c r="L44" s="74" t="n">
        <v>1034.665606053233</v>
      </c>
      <c r="M44" s="74" t="n">
        <v>1048.541632720547</v>
      </c>
      <c r="N44" s="74" t="n">
        <v>1072.945124719805</v>
      </c>
      <c r="O44" s="74" t="n">
        <v>1095.727857247539</v>
      </c>
      <c r="P44" s="74" t="n">
        <v>1122.721557795971</v>
      </c>
      <c r="Q44" s="74" t="n">
        <v>1123.929633526548</v>
      </c>
      <c r="R44" s="74" t="n">
        <v>1141.892017104719</v>
      </c>
      <c r="S44" s="74" t="n">
        <v>1148.812552281255</v>
      </c>
      <c r="T44" s="74" t="n">
        <v>1177.107152969847</v>
      </c>
      <c r="U44" s="74" t="n">
        <v>1182.313923144475</v>
      </c>
      <c r="V44" s="74" t="n">
        <v>1193.796710131731</v>
      </c>
      <c r="W44" s="74" t="n">
        <v>1210.848690012789</v>
      </c>
      <c r="X44" s="74" t="n">
        <v>1220.590996680258</v>
      </c>
      <c r="Y44" s="74" t="n">
        <v>1227.317370360065</v>
      </c>
      <c r="Z44" s="74" t="n">
        <v>1229.286244007627</v>
      </c>
      <c r="AA44" s="74" t="n">
        <v>1235.237782908513</v>
      </c>
      <c r="AB44" s="74" t="n">
        <v>1240.628481254715</v>
      </c>
      <c r="AC44" s="74" t="n">
        <v>1246.929402177231</v>
      </c>
      <c r="AD44" s="74" t="n">
        <v>1256.416962440644</v>
      </c>
      <c r="AE44" s="74" t="n">
        <v>1267.615208652378</v>
      </c>
      <c r="AF44" s="74" t="n">
        <v>1270.008538892834</v>
      </c>
      <c r="AG44" s="74" t="n">
        <v>1284.397318542647</v>
      </c>
      <c r="AH44" s="74" t="n">
        <v>1294.540173857518</v>
      </c>
      <c r="AI44" s="74">
        <f>AH44*1.001</f>
        <v/>
      </c>
      <c r="AJ44" s="74">
        <f>AI44*1.001</f>
        <v/>
      </c>
      <c r="AK44" s="74">
        <f>AJ44*1.001</f>
        <v/>
      </c>
      <c r="AL44" s="74">
        <f>AK44*1.001</f>
        <v/>
      </c>
      <c r="AM44" s="74">
        <f>AL44*1.001</f>
        <v/>
      </c>
      <c r="AN44" s="74">
        <f>AM44*1.001</f>
        <v/>
      </c>
      <c r="AO44" s="74">
        <f>AN44*1.001</f>
        <v/>
      </c>
      <c r="AP44" s="74">
        <f>AO44*1.001</f>
        <v/>
      </c>
      <c r="AQ44" s="74">
        <f>AP44*1.001</f>
        <v/>
      </c>
      <c r="AR44" s="74">
        <f>AQ44*1.001</f>
        <v/>
      </c>
    </row>
    <row r="45">
      <c r="A45" t="inlineStr">
        <is>
          <t>Precio_Gasolina_R9</t>
        </is>
      </c>
      <c r="B45" t="inlineStr">
        <is>
          <t>CLP$/l</t>
        </is>
      </c>
      <c r="C45" s="74" t="n">
        <v>844.79306154195</v>
      </c>
      <c r="D45" s="74" t="n">
        <v>889.6499059660005</v>
      </c>
      <c r="E45" s="74" t="n">
        <v>923.2652970206626</v>
      </c>
      <c r="F45" s="74" t="n">
        <v>949.1546351748057</v>
      </c>
      <c r="G45" s="74" t="n">
        <v>964.9794041132875</v>
      </c>
      <c r="H45" s="74" t="n">
        <v>979.4880914983314</v>
      </c>
      <c r="I45" s="74" t="n">
        <v>1004.874297665137</v>
      </c>
      <c r="J45" s="74" t="n">
        <v>1028.305124914024</v>
      </c>
      <c r="K45" s="74" t="n">
        <v>1042.875463424616</v>
      </c>
      <c r="L45" s="74" t="n">
        <v>1049.736195460134</v>
      </c>
      <c r="M45" s="74" t="n">
        <v>1063.814335640527</v>
      </c>
      <c r="N45" s="74" t="n">
        <v>1088.573280653652</v>
      </c>
      <c r="O45" s="74" t="n">
        <v>1111.687858760754</v>
      </c>
      <c r="P45" s="74" t="n">
        <v>1139.074740425054</v>
      </c>
      <c r="Q45" s="74" t="n">
        <v>1140.300412578283</v>
      </c>
      <c r="R45" s="74" t="n">
        <v>1158.524430162738</v>
      </c>
      <c r="S45" s="74" t="n">
        <v>1165.545767514886</v>
      </c>
      <c r="T45" s="74" t="n">
        <v>1194.252497790965</v>
      </c>
      <c r="U45" s="74" t="n">
        <v>1199.535108019596</v>
      </c>
      <c r="V45" s="74" t="n">
        <v>1211.185149399885</v>
      </c>
      <c r="W45" s="74" t="n">
        <v>1228.485502654774</v>
      </c>
      <c r="X45" s="74" t="n">
        <v>1238.369712467377</v>
      </c>
      <c r="Y45" s="74" t="n">
        <v>1245.19406023208</v>
      </c>
      <c r="Z45" s="74" t="n">
        <v>1247.191611827535</v>
      </c>
      <c r="AA45" s="74" t="n">
        <v>1253.22983883189</v>
      </c>
      <c r="AB45" s="74" t="n">
        <v>1258.699056267657</v>
      </c>
      <c r="AC45" s="74" t="n">
        <v>1265.091754274048</v>
      </c>
      <c r="AD45" s="74" t="n">
        <v>1274.717507132601</v>
      </c>
      <c r="AE45" s="74" t="n">
        <v>1286.078863212632</v>
      </c>
      <c r="AF45" s="74" t="n">
        <v>1288.507053892208</v>
      </c>
      <c r="AG45" s="74" t="n">
        <v>1303.105415641686</v>
      </c>
      <c r="AH45" s="74" t="n">
        <v>1313.396008357869</v>
      </c>
      <c r="AI45" s="74">
        <f>AH45*1.001</f>
        <v/>
      </c>
      <c r="AJ45" s="74">
        <f>AI45*1.001</f>
        <v/>
      </c>
      <c r="AK45" s="74">
        <f>AJ45*1.001</f>
        <v/>
      </c>
      <c r="AL45" s="74">
        <f>AK45*1.001</f>
        <v/>
      </c>
      <c r="AM45" s="74">
        <f>AL45*1.001</f>
        <v/>
      </c>
      <c r="AN45" s="74">
        <f>AM45*1.001</f>
        <v/>
      </c>
      <c r="AO45" s="74">
        <f>AN45*1.001</f>
        <v/>
      </c>
      <c r="AP45" s="74">
        <f>AO45*1.001</f>
        <v/>
      </c>
      <c r="AQ45" s="74">
        <f>AP45*1.001</f>
        <v/>
      </c>
      <c r="AR45" s="74">
        <f>AQ45*1.001</f>
        <v/>
      </c>
    </row>
    <row r="46">
      <c r="A46" t="inlineStr">
        <is>
          <t>Precio_Gasolina_R10</t>
        </is>
      </c>
      <c r="B46" t="inlineStr">
        <is>
          <t>CLP$/l</t>
        </is>
      </c>
      <c r="C46" s="74" t="n">
        <v>846.1825396880919</v>
      </c>
      <c r="D46" s="74" t="n">
        <v>891.1131626596582</v>
      </c>
      <c r="E46" s="74" t="n">
        <v>924.7838428180912</v>
      </c>
      <c r="F46" s="74" t="n">
        <v>950.7157626069811</v>
      </c>
      <c r="G46" s="74" t="n">
        <v>966.5665594233052</v>
      </c>
      <c r="H46" s="74" t="n">
        <v>981.0991100536436</v>
      </c>
      <c r="I46" s="74" t="n">
        <v>1006.527070326026</v>
      </c>
      <c r="J46" s="74" t="n">
        <v>1029.996435560001</v>
      </c>
      <c r="K46" s="74" t="n">
        <v>1044.590738716924</v>
      </c>
      <c r="L46" s="74" t="n">
        <v>1051.462754980099</v>
      </c>
      <c r="M46" s="74" t="n">
        <v>1065.564050260847</v>
      </c>
      <c r="N46" s="74" t="n">
        <v>1090.363717688234</v>
      </c>
      <c r="O46" s="74" t="n">
        <v>1113.516313627866</v>
      </c>
      <c r="P46" s="74" t="n">
        <v>1140.948240020036</v>
      </c>
      <c r="Q46" s="74" t="n">
        <v>1142.175928104443</v>
      </c>
      <c r="R46" s="74" t="n">
        <v>1160.429919744464</v>
      </c>
      <c r="S46" s="74" t="n">
        <v>1167.462805480769</v>
      </c>
      <c r="T46" s="74" t="n">
        <v>1196.216751313156</v>
      </c>
      <c r="U46" s="74" t="n">
        <v>1201.508050144714</v>
      </c>
      <c r="V46" s="74" t="n">
        <v>1213.17725299618</v>
      </c>
      <c r="W46" s="74" t="n">
        <v>1230.506061104526</v>
      </c>
      <c r="X46" s="74" t="n">
        <v>1240.406528026891</v>
      </c>
      <c r="Y46" s="74" t="n">
        <v>1247.242100176016</v>
      </c>
      <c r="Z46" s="74" t="n">
        <v>1249.242937255708</v>
      </c>
      <c r="AA46" s="74" t="n">
        <v>1255.291095667938</v>
      </c>
      <c r="AB46" s="74" t="n">
        <v>1260.769308629888</v>
      </c>
      <c r="AC46" s="74" t="n">
        <v>1267.172521062331</v>
      </c>
      <c r="AD46" s="74" t="n">
        <v>1276.814105932114</v>
      </c>
      <c r="AE46" s="74" t="n">
        <v>1288.194148666548</v>
      </c>
      <c r="AF46" s="74" t="n">
        <v>1290.626333126421</v>
      </c>
      <c r="AG46" s="74" t="n">
        <v>1305.24870561361</v>
      </c>
      <c r="AH46" s="74" t="n">
        <v>1315.556223840122</v>
      </c>
      <c r="AI46" s="74">
        <f>AH46*1.001</f>
        <v/>
      </c>
      <c r="AJ46" s="74">
        <f>AI46*1.001</f>
        <v/>
      </c>
      <c r="AK46" s="74">
        <f>AJ46*1.001</f>
        <v/>
      </c>
      <c r="AL46" s="74">
        <f>AK46*1.001</f>
        <v/>
      </c>
      <c r="AM46" s="74">
        <f>AL46*1.001</f>
        <v/>
      </c>
      <c r="AN46" s="74">
        <f>AM46*1.001</f>
        <v/>
      </c>
      <c r="AO46" s="74">
        <f>AN46*1.001</f>
        <v/>
      </c>
      <c r="AP46" s="74">
        <f>AO46*1.001</f>
        <v/>
      </c>
      <c r="AQ46" s="74">
        <f>AP46*1.001</f>
        <v/>
      </c>
      <c r="AR46" s="74">
        <f>AQ46*1.001</f>
        <v/>
      </c>
    </row>
    <row r="47">
      <c r="A47" t="inlineStr">
        <is>
          <t>Precio_Gasolina_R11</t>
        </is>
      </c>
      <c r="B47" t="inlineStr">
        <is>
          <t>CLP$/l</t>
        </is>
      </c>
      <c r="C47" s="74" t="n">
        <v>875.9166666722168</v>
      </c>
      <c r="D47" s="74" t="n">
        <v>922.4261131082862</v>
      </c>
      <c r="E47" s="74" t="n">
        <v>957.279952020907</v>
      </c>
      <c r="F47" s="74" t="n">
        <v>984.1230971775872</v>
      </c>
      <c r="G47" s="74" t="n">
        <v>1000.530877367156</v>
      </c>
      <c r="H47" s="74" t="n">
        <v>1015.574089333055</v>
      </c>
      <c r="I47" s="74" t="n">
        <v>1041.89556626907</v>
      </c>
      <c r="J47" s="74" t="n">
        <v>1066.189624820827</v>
      </c>
      <c r="K47" s="74" t="n">
        <v>1081.296759244006</v>
      </c>
      <c r="L47" s="74" t="n">
        <v>1088.410252250818</v>
      </c>
      <c r="M47" s="74" t="n">
        <v>1103.007054924892</v>
      </c>
      <c r="N47" s="74" t="n">
        <v>1128.678161345479</v>
      </c>
      <c r="O47" s="74" t="n">
        <v>1152.644319602216</v>
      </c>
      <c r="P47" s="74" t="n">
        <v>1181.040180304664</v>
      </c>
      <c r="Q47" s="74" t="n">
        <v>1182.311008292917</v>
      </c>
      <c r="R47" s="74" t="n">
        <v>1201.206429506268</v>
      </c>
      <c r="S47" s="74" t="n">
        <v>1208.486444801197</v>
      </c>
      <c r="T47" s="74" t="n">
        <v>1238.250779570456</v>
      </c>
      <c r="U47" s="74" t="n">
        <v>1243.728010094041</v>
      </c>
      <c r="V47" s="74" t="n">
        <v>1255.80725870173</v>
      </c>
      <c r="W47" s="74" t="n">
        <v>1273.744986229481</v>
      </c>
      <c r="X47" s="74" t="n">
        <v>1283.993347048096</v>
      </c>
      <c r="Y47" s="74" t="n">
        <v>1291.069115326022</v>
      </c>
      <c r="Z47" s="74" t="n">
        <v>1293.140260100581</v>
      </c>
      <c r="AA47" s="74" t="n">
        <v>1299.400945599834</v>
      </c>
      <c r="AB47" s="74" t="n">
        <v>1305.071658255664</v>
      </c>
      <c r="AC47" s="74" t="n">
        <v>1311.699874068161</v>
      </c>
      <c r="AD47" s="74" t="n">
        <v>1321.680255941427</v>
      </c>
      <c r="AE47" s="74" t="n">
        <v>1333.460183594161</v>
      </c>
      <c r="AF47" s="74" t="n">
        <v>1335.977832925013</v>
      </c>
      <c r="AG47" s="74" t="n">
        <v>1351.114023010593</v>
      </c>
      <c r="AH47" s="74" t="n">
        <v>1361.783738566243</v>
      </c>
      <c r="AI47" s="74">
        <f>AH47*1.001</f>
        <v/>
      </c>
      <c r="AJ47" s="74">
        <f>AI47*1.001</f>
        <v/>
      </c>
      <c r="AK47" s="74">
        <f>AJ47*1.001</f>
        <v/>
      </c>
      <c r="AL47" s="74">
        <f>AK47*1.001</f>
        <v/>
      </c>
      <c r="AM47" s="74">
        <f>AL47*1.001</f>
        <v/>
      </c>
      <c r="AN47" s="74">
        <f>AM47*1.001</f>
        <v/>
      </c>
      <c r="AO47" s="74">
        <f>AN47*1.001</f>
        <v/>
      </c>
      <c r="AP47" s="74">
        <f>AO47*1.001</f>
        <v/>
      </c>
      <c r="AQ47" s="74">
        <f>AP47*1.001</f>
        <v/>
      </c>
      <c r="AR47" s="74">
        <f>AQ47*1.001</f>
        <v/>
      </c>
    </row>
    <row r="48">
      <c r="A48" t="inlineStr">
        <is>
          <t>Precio_Gasolina_R12</t>
        </is>
      </c>
      <c r="B48" t="inlineStr">
        <is>
          <t>CLP$/l</t>
        </is>
      </c>
      <c r="C48" s="74" t="n">
        <v>848.0939393871248</v>
      </c>
      <c r="D48" s="74" t="n">
        <v>893.1260539106876</v>
      </c>
      <c r="E48" s="74" t="n">
        <v>926.8727910957106</v>
      </c>
      <c r="F48" s="74" t="n">
        <v>952.8632872098673</v>
      </c>
      <c r="G48" s="74" t="n">
        <v>968.7498886036236</v>
      </c>
      <c r="H48" s="74" t="n">
        <v>983.3152660905778</v>
      </c>
      <c r="I48" s="74" t="n">
        <v>1008.800664319112</v>
      </c>
      <c r="J48" s="74" t="n">
        <v>1032.323043336214</v>
      </c>
      <c r="K48" s="74" t="n">
        <v>1046.950312839467</v>
      </c>
      <c r="L48" s="74" t="n">
        <v>1053.837851958765</v>
      </c>
      <c r="M48" s="74" t="n">
        <v>1067.970999954846</v>
      </c>
      <c r="N48" s="74" t="n">
        <v>1092.826686118892</v>
      </c>
      <c r="O48" s="74" t="n">
        <v>1116.03158030723</v>
      </c>
      <c r="P48" s="74" t="n">
        <v>1143.525471315059</v>
      </c>
      <c r="Q48" s="74" t="n">
        <v>1144.755932563087</v>
      </c>
      <c r="R48" s="74" t="n">
        <v>1163.051157237932</v>
      </c>
      <c r="S48" s="74" t="n">
        <v>1170.09992921042</v>
      </c>
      <c r="T48" s="74" t="n">
        <v>1198.9188259025</v>
      </c>
      <c r="U48" s="74" t="n">
        <v>1204.222076986108</v>
      </c>
      <c r="V48" s="74" t="n">
        <v>1215.917638820148</v>
      </c>
      <c r="W48" s="74" t="n">
        <v>1233.285590112204</v>
      </c>
      <c r="X48" s="74" t="n">
        <v>1243.208420707426</v>
      </c>
      <c r="Y48" s="74" t="n">
        <v>1250.059433390876</v>
      </c>
      <c r="Z48" s="74" t="n">
        <v>1252.064790062042</v>
      </c>
      <c r="AA48" s="74" t="n">
        <v>1258.126610358826</v>
      </c>
      <c r="AB48" s="74" t="n">
        <v>1263.617197783868</v>
      </c>
      <c r="AC48" s="74" t="n">
        <v>1270.034874114752</v>
      </c>
      <c r="AD48" s="74" t="n">
        <v>1279.698237881586</v>
      </c>
      <c r="AE48" s="74" t="n">
        <v>1291.103986429172</v>
      </c>
      <c r="AF48" s="74" t="n">
        <v>1293.541664829686</v>
      </c>
      <c r="AG48" s="74" t="n">
        <v>1308.19706706762</v>
      </c>
      <c r="AH48" s="74" t="n">
        <v>1318.527868434958</v>
      </c>
      <c r="AI48" s="74">
        <f>AH48*1.001</f>
        <v/>
      </c>
      <c r="AJ48" s="74">
        <f>AI48*1.001</f>
        <v/>
      </c>
      <c r="AK48" s="74">
        <f>AJ48*1.001</f>
        <v/>
      </c>
      <c r="AL48" s="74">
        <f>AK48*1.001</f>
        <v/>
      </c>
      <c r="AM48" s="74">
        <f>AL48*1.001</f>
        <v/>
      </c>
      <c r="AN48" s="74">
        <f>AM48*1.001</f>
        <v/>
      </c>
      <c r="AO48" s="74">
        <f>AN48*1.001</f>
        <v/>
      </c>
      <c r="AP48" s="74">
        <f>AO48*1.001</f>
        <v/>
      </c>
      <c r="AQ48" s="74">
        <f>AP48*1.001</f>
        <v/>
      </c>
      <c r="AR48" s="74">
        <f>AQ48*1.001</f>
        <v/>
      </c>
    </row>
    <row r="49">
      <c r="A49" t="inlineStr">
        <is>
          <t>Precio_Gasolina_R13</t>
        </is>
      </c>
      <c r="B49" t="inlineStr">
        <is>
          <t>CLP$/l</t>
        </is>
      </c>
      <c r="C49" s="74" t="n">
        <v>805.4519360128834</v>
      </c>
      <c r="D49" s="74" t="n">
        <v>848.2198443084773</v>
      </c>
      <c r="E49" s="74" t="n">
        <v>880.269801910388</v>
      </c>
      <c r="F49" s="74" t="n">
        <v>904.9535007801273</v>
      </c>
      <c r="G49" s="74" t="n">
        <v>920.0413268510376</v>
      </c>
      <c r="H49" s="74" t="n">
        <v>933.8743599040783</v>
      </c>
      <c r="I49" s="74" t="n">
        <v>958.0783571146545</v>
      </c>
      <c r="J49" s="74" t="n">
        <v>980.4180353496448</v>
      </c>
      <c r="K49" s="74" t="n">
        <v>994.3098485000739</v>
      </c>
      <c r="L49" s="74" t="n">
        <v>1000.851083451018</v>
      </c>
      <c r="M49" s="74" t="n">
        <v>1014.273619430494</v>
      </c>
      <c r="N49" s="74" t="n">
        <v>1037.87956638046</v>
      </c>
      <c r="O49" s="74" t="n">
        <v>1059.917722864018</v>
      </c>
      <c r="P49" s="74" t="n">
        <v>1086.029226215624</v>
      </c>
      <c r="Q49" s="74" t="n">
        <v>1087.197820104089</v>
      </c>
      <c r="R49" s="74" t="n">
        <v>1104.573164331633</v>
      </c>
      <c r="S49" s="74" t="n">
        <v>1111.267525378307</v>
      </c>
      <c r="T49" s="74" t="n">
        <v>1138.637413378174</v>
      </c>
      <c r="U49" s="74" t="n">
        <v>1143.674017997164</v>
      </c>
      <c r="V49" s="74" t="n">
        <v>1154.781529187249</v>
      </c>
      <c r="W49" s="74" t="n">
        <v>1171.276223162864</v>
      </c>
      <c r="X49" s="74" t="n">
        <v>1180.700135706591</v>
      </c>
      <c r="Y49" s="74" t="n">
        <v>1187.206680763995</v>
      </c>
      <c r="Z49" s="74" t="n">
        <v>1189.111208479821</v>
      </c>
      <c r="AA49" s="74" t="n">
        <v>1194.868241594968</v>
      </c>
      <c r="AB49" s="74" t="n">
        <v>1200.082763319465</v>
      </c>
      <c r="AC49" s="74" t="n">
        <v>1206.177760094409</v>
      </c>
      <c r="AD49" s="74" t="n">
        <v>1215.35525175296</v>
      </c>
      <c r="AE49" s="74" t="n">
        <v>1226.187521413993</v>
      </c>
      <c r="AF49" s="74" t="n">
        <v>1228.502633804125</v>
      </c>
      <c r="AG49" s="74" t="n">
        <v>1242.42116518064</v>
      </c>
      <c r="AH49" s="74" t="n">
        <v>1252.232535802979</v>
      </c>
      <c r="AI49" s="74">
        <f>AH49*1.001</f>
        <v/>
      </c>
      <c r="AJ49" s="74">
        <f>AI49*1.001</f>
        <v/>
      </c>
      <c r="AK49" s="74">
        <f>AJ49*1.001</f>
        <v/>
      </c>
      <c r="AL49" s="74">
        <f>AK49*1.001</f>
        <v/>
      </c>
      <c r="AM49" s="74">
        <f>AL49*1.001</f>
        <v/>
      </c>
      <c r="AN49" s="74">
        <f>AM49*1.001</f>
        <v/>
      </c>
      <c r="AO49" s="74">
        <f>AN49*1.001</f>
        <v/>
      </c>
      <c r="AP49" s="74">
        <f>AO49*1.001</f>
        <v/>
      </c>
      <c r="AQ49" s="74">
        <f>AP49*1.001</f>
        <v/>
      </c>
      <c r="AR49" s="74">
        <f>AQ49*1.001</f>
        <v/>
      </c>
    </row>
    <row r="50">
      <c r="A50" t="inlineStr">
        <is>
          <t>Precio_Gasolina_R14</t>
        </is>
      </c>
      <c r="B50" t="inlineStr">
        <is>
          <t>CLP$/l</t>
        </is>
      </c>
      <c r="C50" s="74" t="n">
        <v>859.5848484939335</v>
      </c>
      <c r="D50" s="74" t="n">
        <v>905.2271076145106</v>
      </c>
      <c r="E50" s="74" t="n">
        <v>939.4310826969353</v>
      </c>
      <c r="F50" s="74" t="n">
        <v>965.7737266270573</v>
      </c>
      <c r="G50" s="74" t="n">
        <v>981.8755771626289</v>
      </c>
      <c r="H50" s="74" t="n">
        <v>996.6383023973217</v>
      </c>
      <c r="I50" s="74" t="n">
        <v>1022.46900482035</v>
      </c>
      <c r="J50" s="74" t="n">
        <v>1046.310090889476</v>
      </c>
      <c r="K50" s="74" t="n">
        <v>1061.13554672155</v>
      </c>
      <c r="L50" s="74" t="n">
        <v>1068.116405793171</v>
      </c>
      <c r="M50" s="74" t="n">
        <v>1082.441045216644</v>
      </c>
      <c r="N50" s="74" t="n">
        <v>1107.633503543813</v>
      </c>
      <c r="O50" s="74" t="n">
        <v>1131.152803150664</v>
      </c>
      <c r="P50" s="74" t="n">
        <v>1159.019211621348</v>
      </c>
      <c r="Q50" s="74" t="n">
        <v>1160.266344511164</v>
      </c>
      <c r="R50" s="74" t="n">
        <v>1178.809453004139</v>
      </c>
      <c r="S50" s="74" t="n">
        <v>1185.953729488908</v>
      </c>
      <c r="T50" s="74" t="n">
        <v>1215.1630962776</v>
      </c>
      <c r="U50" s="74" t="n">
        <v>1220.538201637416</v>
      </c>
      <c r="V50" s="74" t="n">
        <v>1232.392227801582</v>
      </c>
      <c r="W50" s="74" t="n">
        <v>1249.995499192509</v>
      </c>
      <c r="X50" s="74" t="n">
        <v>1260.052775206047</v>
      </c>
      <c r="Y50" s="74" t="n">
        <v>1266.996612941509</v>
      </c>
      <c r="Z50" s="74" t="n">
        <v>1269.029140389596</v>
      </c>
      <c r="AA50" s="74" t="n">
        <v>1275.17309289228</v>
      </c>
      <c r="AB50" s="74" t="n">
        <v>1280.738072832248</v>
      </c>
      <c r="AC50" s="74" t="n">
        <v>1287.242702897818</v>
      </c>
      <c r="AD50" s="74" t="n">
        <v>1297.036996541112</v>
      </c>
      <c r="AE50" s="74" t="n">
        <v>1308.59728270979</v>
      </c>
      <c r="AF50" s="74" t="n">
        <v>1311.06798945732</v>
      </c>
      <c r="AG50" s="74" t="n">
        <v>1325.921959197295</v>
      </c>
      <c r="AH50" s="74" t="n">
        <v>1336.392733619503</v>
      </c>
      <c r="AI50" s="74">
        <f>AH50*1.001</f>
        <v/>
      </c>
      <c r="AJ50" s="74">
        <f>AI50*1.001</f>
        <v/>
      </c>
      <c r="AK50" s="74">
        <f>AJ50*1.001</f>
        <v/>
      </c>
      <c r="AL50" s="74">
        <f>AK50*1.001</f>
        <v/>
      </c>
      <c r="AM50" s="74">
        <f>AL50*1.001</f>
        <v/>
      </c>
      <c r="AN50" s="74">
        <f>AM50*1.001</f>
        <v/>
      </c>
      <c r="AO50" s="74">
        <f>AN50*1.001</f>
        <v/>
      </c>
      <c r="AP50" s="74">
        <f>AO50*1.001</f>
        <v/>
      </c>
      <c r="AQ50" s="74">
        <f>AP50*1.001</f>
        <v/>
      </c>
      <c r="AR50" s="74">
        <f>AQ50*1.001</f>
        <v/>
      </c>
    </row>
    <row r="51">
      <c r="A51" t="inlineStr">
        <is>
          <t>Precio_Gasolina_R15</t>
        </is>
      </c>
      <c r="B51" t="inlineStr">
        <is>
          <t>CLP$/l</t>
        </is>
      </c>
      <c r="C51" s="74" t="n">
        <v>834.2382478589748</v>
      </c>
      <c r="D51" s="74" t="n">
        <v>878.5346525056933</v>
      </c>
      <c r="E51" s="74" t="n">
        <v>911.7300540912012</v>
      </c>
      <c r="F51" s="74" t="n">
        <v>937.2959317991921</v>
      </c>
      <c r="G51" s="74" t="n">
        <v>952.9229866520292</v>
      </c>
      <c r="H51" s="74" t="n">
        <v>967.2504030263309</v>
      </c>
      <c r="I51" s="74" t="n">
        <v>992.3194348596737</v>
      </c>
      <c r="J51" s="74" t="n">
        <v>1015.457518207944</v>
      </c>
      <c r="K51" s="74" t="n">
        <v>1029.845815440881</v>
      </c>
      <c r="L51" s="74" t="n">
        <v>1036.620829740707</v>
      </c>
      <c r="M51" s="74" t="n">
        <v>1050.523078151422</v>
      </c>
      <c r="N51" s="74" t="n">
        <v>1074.972685809048</v>
      </c>
      <c r="O51" s="74" t="n">
        <v>1097.79847122077</v>
      </c>
      <c r="P51" s="74" t="n">
        <v>1124.84318218495</v>
      </c>
      <c r="Q51" s="74" t="n">
        <v>1126.053540835024</v>
      </c>
      <c r="R51" s="74" t="n">
        <v>1144.049868208804</v>
      </c>
      <c r="S51" s="74" t="n">
        <v>1150.983481228295</v>
      </c>
      <c r="T51" s="74" t="n">
        <v>1179.331550663862</v>
      </c>
      <c r="U51" s="74" t="n">
        <v>1184.548160153068</v>
      </c>
      <c r="V51" s="74" t="n">
        <v>1196.052646341481</v>
      </c>
      <c r="W51" s="74" t="n">
        <v>1213.136849614122</v>
      </c>
      <c r="X51" s="74" t="n">
        <v>1222.897566470019</v>
      </c>
      <c r="Y51" s="74" t="n">
        <v>1229.636651082781</v>
      </c>
      <c r="Z51" s="74" t="n">
        <v>1231.609245341496</v>
      </c>
      <c r="AA51" s="74" t="n">
        <v>1237.572030958004</v>
      </c>
      <c r="AB51" s="74" t="n">
        <v>1242.97291619071</v>
      </c>
      <c r="AC51" s="74" t="n">
        <v>1249.28574406149</v>
      </c>
      <c r="AD51" s="74" t="n">
        <v>1258.791233115088</v>
      </c>
      <c r="AE51" s="74" t="n">
        <v>1270.01064082685</v>
      </c>
      <c r="AF51" s="74" t="n">
        <v>1272.408493780684</v>
      </c>
      <c r="AG51" s="74" t="n">
        <v>1286.824464131183</v>
      </c>
      <c r="AH51" s="74" t="n">
        <v>1296.98648655749</v>
      </c>
      <c r="AI51" s="74">
        <f>AH51*1.001</f>
        <v/>
      </c>
      <c r="AJ51" s="74">
        <f>AI51*1.001</f>
        <v/>
      </c>
      <c r="AK51" s="74">
        <f>AJ51*1.001</f>
        <v/>
      </c>
      <c r="AL51" s="74">
        <f>AK51*1.001</f>
        <v/>
      </c>
      <c r="AM51" s="74">
        <f>AL51*1.001</f>
        <v/>
      </c>
      <c r="AN51" s="74">
        <f>AM51*1.001</f>
        <v/>
      </c>
      <c r="AO51" s="74">
        <f>AN51*1.001</f>
        <v/>
      </c>
      <c r="AP51" s="74">
        <f>AO51*1.001</f>
        <v/>
      </c>
      <c r="AQ51" s="74">
        <f>AP51*1.001</f>
        <v/>
      </c>
      <c r="AR51" s="74">
        <f>AQ51*1.001</f>
        <v/>
      </c>
    </row>
    <row r="52">
      <c r="A52" t="inlineStr">
        <is>
          <t>Precio_Diesel_R1</t>
        </is>
      </c>
      <c r="B52" t="inlineStr">
        <is>
          <t>CLP$/l</t>
        </is>
      </c>
      <c r="C52" s="74" t="n">
        <v>596.9322124780749</v>
      </c>
      <c r="D52" s="74" t="n">
        <v>628.6281349540002</v>
      </c>
      <c r="E52" s="74" t="n">
        <v>652.3808273813619</v>
      </c>
      <c r="F52" s="74" t="n">
        <v>670.6742777036669</v>
      </c>
      <c r="G52" s="74" t="n">
        <v>681.8560863198036</v>
      </c>
      <c r="H52" s="74" t="n">
        <v>692.1079494744313</v>
      </c>
      <c r="I52" s="74" t="n">
        <v>710.0458858797282</v>
      </c>
      <c r="J52" s="74" t="n">
        <v>726.6021482196919</v>
      </c>
      <c r="K52" s="74" t="n">
        <v>736.8975741643693</v>
      </c>
      <c r="L52" s="74" t="n">
        <v>741.7453790761493</v>
      </c>
      <c r="M52" s="74" t="n">
        <v>751.693016844528</v>
      </c>
      <c r="N52" s="74" t="n">
        <v>769.187729453</v>
      </c>
      <c r="O52" s="74" t="n">
        <v>785.5205296121123</v>
      </c>
      <c r="P52" s="74" t="n">
        <v>804.8721467228239</v>
      </c>
      <c r="Q52" s="74" t="n">
        <v>805.7382087485522</v>
      </c>
      <c r="R52" s="74" t="n">
        <v>818.6153305339421</v>
      </c>
      <c r="S52" s="74" t="n">
        <v>823.5766194353004</v>
      </c>
      <c r="T52" s="74" t="n">
        <v>843.8608438173452</v>
      </c>
      <c r="U52" s="74" t="n">
        <v>847.5935451793572</v>
      </c>
      <c r="V52" s="74" t="n">
        <v>855.8254842105605</v>
      </c>
      <c r="W52" s="74" t="n">
        <v>868.0499432114942</v>
      </c>
      <c r="X52" s="74" t="n">
        <v>875.0341426570552</v>
      </c>
      <c r="Y52" s="74" t="n">
        <v>879.8562383812651</v>
      </c>
      <c r="Z52" s="74" t="n">
        <v>881.2677117321914</v>
      </c>
      <c r="AA52" s="74" t="n">
        <v>885.5343331916238</v>
      </c>
      <c r="AB52" s="74" t="n">
        <v>889.39889152322</v>
      </c>
      <c r="AC52" s="74" t="n">
        <v>893.9159827948906</v>
      </c>
      <c r="AD52" s="74" t="n">
        <v>900.717556117635</v>
      </c>
      <c r="AE52" s="74" t="n">
        <v>908.7455096252373</v>
      </c>
      <c r="AF52" s="74" t="n">
        <v>910.4612732846032</v>
      </c>
      <c r="AG52" s="74" t="n">
        <v>920.7765004974851</v>
      </c>
      <c r="AH52" s="74" t="n">
        <v>928.0478507931058</v>
      </c>
      <c r="AI52" s="74">
        <f>AH52*1.001</f>
        <v/>
      </c>
      <c r="AJ52" s="74">
        <f>AI52*1.001</f>
        <v/>
      </c>
      <c r="AK52" s="74">
        <f>AJ52*1.001</f>
        <v/>
      </c>
      <c r="AL52" s="74">
        <f>AK52*1.001</f>
        <v/>
      </c>
      <c r="AM52" s="74">
        <f>AL52*1.001</f>
        <v/>
      </c>
      <c r="AN52" s="74">
        <f>AM52*1.001</f>
        <v/>
      </c>
      <c r="AO52" s="74">
        <f>AN52*1.001</f>
        <v/>
      </c>
      <c r="AP52" s="74">
        <f>AO52*1.001</f>
        <v/>
      </c>
      <c r="AQ52" s="74">
        <f>AP52*1.001</f>
        <v/>
      </c>
      <c r="AR52" s="74">
        <f>AQ52*1.001</f>
        <v/>
      </c>
    </row>
    <row r="53">
      <c r="A53" t="inlineStr">
        <is>
          <t>Precio_Diesel_R2</t>
        </is>
      </c>
      <c r="B53" t="inlineStr">
        <is>
          <t>CLP$/l</t>
        </is>
      </c>
      <c r="C53" s="74" t="n">
        <v>603.2154761833333</v>
      </c>
      <c r="D53" s="74" t="n">
        <v>635.245027562398</v>
      </c>
      <c r="E53" s="74" t="n">
        <v>659.247739049062</v>
      </c>
      <c r="F53" s="74" t="n">
        <v>677.7337448576541</v>
      </c>
      <c r="G53" s="74" t="n">
        <v>689.0332523527727</v>
      </c>
      <c r="H53" s="74" t="n">
        <v>699.3930258501902</v>
      </c>
      <c r="I53" s="74" t="n">
        <v>717.5197756289432</v>
      </c>
      <c r="J53" s="74" t="n">
        <v>734.2503079447616</v>
      </c>
      <c r="K53" s="74" t="n">
        <v>744.6541027708902</v>
      </c>
      <c r="L53" s="74" t="n">
        <v>749.55293531364</v>
      </c>
      <c r="M53" s="74" t="n">
        <v>759.6052811712062</v>
      </c>
      <c r="N53" s="74" t="n">
        <v>777.2841418126858</v>
      </c>
      <c r="O53" s="74" t="n">
        <v>793.7888598014945</v>
      </c>
      <c r="P53" s="74" t="n">
        <v>813.3441705827571</v>
      </c>
      <c r="Q53" s="74" t="n">
        <v>814.2193487124231</v>
      </c>
      <c r="R53" s="74" t="n">
        <v>827.2320141160849</v>
      </c>
      <c r="S53" s="74" t="n">
        <v>832.2455251723773</v>
      </c>
      <c r="T53" s="74" t="n">
        <v>852.743259779176</v>
      </c>
      <c r="U53" s="74" t="n">
        <v>856.5152512758134</v>
      </c>
      <c r="V53" s="74" t="n">
        <v>864.8338390799552</v>
      </c>
      <c r="W53" s="74" t="n">
        <v>877.1869718196341</v>
      </c>
      <c r="X53" s="74" t="n">
        <v>884.2446864248217</v>
      </c>
      <c r="Y53" s="74" t="n">
        <v>889.1175391670211</v>
      </c>
      <c r="Z53" s="74" t="n">
        <v>890.5438695805942</v>
      </c>
      <c r="AA53" s="74" t="n">
        <v>894.8554011775594</v>
      </c>
      <c r="AB53" s="74" t="n">
        <v>898.760637560355</v>
      </c>
      <c r="AC53" s="74" t="n">
        <v>903.3252753960196</v>
      </c>
      <c r="AD53" s="74" t="n">
        <v>910.1984415695167</v>
      </c>
      <c r="AE53" s="74" t="n">
        <v>918.3108967137327</v>
      </c>
      <c r="AF53" s="74" t="n">
        <v>920.0447203727139</v>
      </c>
      <c r="AG53" s="74" t="n">
        <v>930.4685248937111</v>
      </c>
      <c r="AH53" s="74" t="n">
        <v>937.816412877273</v>
      </c>
      <c r="AI53" s="74">
        <f>AH53*1.001</f>
        <v/>
      </c>
      <c r="AJ53" s="74">
        <f>AI53*1.001</f>
        <v/>
      </c>
      <c r="AK53" s="74">
        <f>AJ53*1.001</f>
        <v/>
      </c>
      <c r="AL53" s="74">
        <f>AK53*1.001</f>
        <v/>
      </c>
      <c r="AM53" s="74">
        <f>AL53*1.001</f>
        <v/>
      </c>
      <c r="AN53" s="74">
        <f>AM53*1.001</f>
        <v/>
      </c>
      <c r="AO53" s="74">
        <f>AN53*1.001</f>
        <v/>
      </c>
      <c r="AP53" s="74">
        <f>AO53*1.001</f>
        <v/>
      </c>
      <c r="AQ53" s="74">
        <f>AP53*1.001</f>
        <v/>
      </c>
      <c r="AR53" s="74">
        <f>AQ53*1.001</f>
        <v/>
      </c>
    </row>
    <row r="54">
      <c r="A54" t="inlineStr">
        <is>
          <t>Precio_Diesel_R3</t>
        </is>
      </c>
      <c r="B54" t="inlineStr">
        <is>
          <t>CLP$/l</t>
        </is>
      </c>
      <c r="C54" s="74" t="n">
        <v>604.1148989833333</v>
      </c>
      <c r="D54" s="74" t="n">
        <v>636.192207938126</v>
      </c>
      <c r="E54" s="74" t="n">
        <v>660.2307086026631</v>
      </c>
      <c r="F54" s="74" t="n">
        <v>678.7442779200868</v>
      </c>
      <c r="G54" s="74" t="n">
        <v>690.0606335152148</v>
      </c>
      <c r="H54" s="74" t="n">
        <v>700.4358539248125</v>
      </c>
      <c r="I54" s="74" t="n">
        <v>718.5896315446681</v>
      </c>
      <c r="J54" s="74" t="n">
        <v>735.3451098753272</v>
      </c>
      <c r="K54" s="74" t="n">
        <v>745.7644172515188</v>
      </c>
      <c r="L54" s="74" t="n">
        <v>750.6705541852473</v>
      </c>
      <c r="M54" s="74" t="n">
        <v>760.737888565845</v>
      </c>
      <c r="N54" s="74" t="n">
        <v>778.4431092245437</v>
      </c>
      <c r="O54" s="74" t="n">
        <v>794.972436528353</v>
      </c>
      <c r="P54" s="74" t="n">
        <v>814.5569052027271</v>
      </c>
      <c r="Q54" s="74" t="n">
        <v>815.4333882643701</v>
      </c>
      <c r="R54" s="74" t="n">
        <v>828.4654561674952</v>
      </c>
      <c r="S54" s="74" t="n">
        <v>833.4864426058526</v>
      </c>
      <c r="T54" s="74" t="n">
        <v>854.0147403042523</v>
      </c>
      <c r="U54" s="74" t="n">
        <v>857.7923560185822</v>
      </c>
      <c r="V54" s="74" t="n">
        <v>866.1233472305114</v>
      </c>
      <c r="W54" s="74" t="n">
        <v>878.4948990752633</v>
      </c>
      <c r="X54" s="74" t="n">
        <v>885.5631370666742</v>
      </c>
      <c r="Y54" s="74" t="n">
        <v>890.443255462741</v>
      </c>
      <c r="Z54" s="74" t="n">
        <v>891.8717126024095</v>
      </c>
      <c r="AA54" s="74" t="n">
        <v>896.1896728968707</v>
      </c>
      <c r="AB54" s="74" t="n">
        <v>900.1007321717848</v>
      </c>
      <c r="AC54" s="74" t="n">
        <v>904.6721760983162</v>
      </c>
      <c r="AD54" s="74" t="n">
        <v>911.555590487598</v>
      </c>
      <c r="AE54" s="74" t="n">
        <v>919.6801416860579</v>
      </c>
      <c r="AF54" s="74" t="n">
        <v>921.4165505581042</v>
      </c>
      <c r="AG54" s="74" t="n">
        <v>931.8558974645658</v>
      </c>
      <c r="AH54" s="74" t="n">
        <v>939.21474149658</v>
      </c>
      <c r="AI54" s="74">
        <f>AH54*1.001</f>
        <v/>
      </c>
      <c r="AJ54" s="74">
        <f>AI54*1.001</f>
        <v/>
      </c>
      <c r="AK54" s="74">
        <f>AJ54*1.001</f>
        <v/>
      </c>
      <c r="AL54" s="74">
        <f>AK54*1.001</f>
        <v/>
      </c>
      <c r="AM54" s="74">
        <f>AL54*1.001</f>
        <v/>
      </c>
      <c r="AN54" s="74">
        <f>AM54*1.001</f>
        <v/>
      </c>
      <c r="AO54" s="74">
        <f>AN54*1.001</f>
        <v/>
      </c>
      <c r="AP54" s="74">
        <f>AO54*1.001</f>
        <v/>
      </c>
      <c r="AQ54" s="74">
        <f>AP54*1.001</f>
        <v/>
      </c>
      <c r="AR54" s="74">
        <f>AQ54*1.001</f>
        <v/>
      </c>
    </row>
    <row r="55">
      <c r="A55" t="inlineStr">
        <is>
          <t>Precio_Diesel_R4</t>
        </is>
      </c>
      <c r="B55" t="inlineStr">
        <is>
          <t>CLP$/l</t>
        </is>
      </c>
      <c r="C55" s="74" t="n">
        <v>594.8717948628167</v>
      </c>
      <c r="D55" s="74" t="n">
        <v>626.4583132294712</v>
      </c>
      <c r="E55" s="74" t="n">
        <v>650.1290190177068</v>
      </c>
      <c r="F55" s="74" t="n">
        <v>668.3593262452014</v>
      </c>
      <c r="G55" s="74" t="n">
        <v>679.5025388617228</v>
      </c>
      <c r="H55" s="74" t="n">
        <v>689.719015888761</v>
      </c>
      <c r="I55" s="74" t="n">
        <v>707.5950363187121</v>
      </c>
      <c r="J55" s="74" t="n">
        <v>724.0941517769111</v>
      </c>
      <c r="K55" s="74" t="n">
        <v>734.3540412292874</v>
      </c>
      <c r="L55" s="74" t="n">
        <v>739.1851130808861</v>
      </c>
      <c r="M55" s="74" t="n">
        <v>749.0984148096613</v>
      </c>
      <c r="N55" s="74" t="n">
        <v>766.5327413084899</v>
      </c>
      <c r="O55" s="74" t="n">
        <v>782.8091659052674</v>
      </c>
      <c r="P55" s="74" t="n">
        <v>802.0939874704461</v>
      </c>
      <c r="Q55" s="74" t="n">
        <v>802.9570601291801</v>
      </c>
      <c r="R55" s="74" t="n">
        <v>815.7897342402683</v>
      </c>
      <c r="S55" s="74" t="n">
        <v>820.7338983712874</v>
      </c>
      <c r="T55" s="74" t="n">
        <v>840.9481081480639</v>
      </c>
      <c r="U55" s="74" t="n">
        <v>844.6679254279674</v>
      </c>
      <c r="V55" s="74" t="n">
        <v>852.8714504586643</v>
      </c>
      <c r="W55" s="74" t="n">
        <v>865.0537145668849</v>
      </c>
      <c r="X55" s="74" t="n">
        <v>872.0138068068616</v>
      </c>
      <c r="Y55" s="74" t="n">
        <v>876.81925821072</v>
      </c>
      <c r="Z55" s="74" t="n">
        <v>878.2258596105353</v>
      </c>
      <c r="AA55" s="74" t="n">
        <v>882.4777540677574</v>
      </c>
      <c r="AB55" s="74" t="n">
        <v>886.3289731894814</v>
      </c>
      <c r="AC55" s="74" t="n">
        <v>890.8304729178724</v>
      </c>
      <c r="AD55" s="74" t="n">
        <v>897.6085694015508</v>
      </c>
      <c r="AE55" s="74" t="n">
        <v>905.6088130009327</v>
      </c>
      <c r="AF55" s="74" t="n">
        <v>907.3186543971111</v>
      </c>
      <c r="AG55" s="74" t="n">
        <v>917.5982767700958</v>
      </c>
      <c r="AH55" s="74" t="n">
        <v>924.8445287079421</v>
      </c>
      <c r="AI55" s="74">
        <f>AH55*1.001</f>
        <v/>
      </c>
      <c r="AJ55" s="74">
        <f>AI55*1.001</f>
        <v/>
      </c>
      <c r="AK55" s="74">
        <f>AJ55*1.001</f>
        <v/>
      </c>
      <c r="AL55" s="74">
        <f>AK55*1.001</f>
        <v/>
      </c>
      <c r="AM55" s="74">
        <f>AL55*1.001</f>
        <v/>
      </c>
      <c r="AN55" s="74">
        <f>AM55*1.001</f>
        <v/>
      </c>
      <c r="AO55" s="74">
        <f>AN55*1.001</f>
        <v/>
      </c>
      <c r="AP55" s="74">
        <f>AO55*1.001</f>
        <v/>
      </c>
      <c r="AQ55" s="74">
        <f>AP55*1.001</f>
        <v/>
      </c>
      <c r="AR55" s="74">
        <f>AQ55*1.001</f>
        <v/>
      </c>
    </row>
    <row r="56">
      <c r="A56" t="inlineStr">
        <is>
          <t>Precio_Diesel_R5</t>
        </is>
      </c>
      <c r="B56" t="inlineStr">
        <is>
          <t>CLP$/l</t>
        </is>
      </c>
      <c r="C56" s="74" t="n">
        <v>572.2022417175417</v>
      </c>
      <c r="D56" s="74" t="n">
        <v>602.5850515490617</v>
      </c>
      <c r="E56" s="74" t="n">
        <v>625.3537069669712</v>
      </c>
      <c r="F56" s="74" t="n">
        <v>642.8892881675853</v>
      </c>
      <c r="G56" s="74" t="n">
        <v>653.6078518886626</v>
      </c>
      <c r="H56" s="74" t="n">
        <v>663.4349963386278</v>
      </c>
      <c r="I56" s="74" t="n">
        <v>680.6297920094589</v>
      </c>
      <c r="J56" s="74" t="n">
        <v>696.5001542170252</v>
      </c>
      <c r="K56" s="74" t="n">
        <v>706.3690567185764</v>
      </c>
      <c r="L56" s="74" t="n">
        <v>711.0160246320926</v>
      </c>
      <c r="M56" s="74" t="n">
        <v>720.5515472791793</v>
      </c>
      <c r="N56" s="74" t="n">
        <v>737.3214812239646</v>
      </c>
      <c r="O56" s="74" t="n">
        <v>752.9776389403854</v>
      </c>
      <c r="P56" s="74" t="n">
        <v>771.5275487293724</v>
      </c>
      <c r="Q56" s="74" t="n">
        <v>772.357731155834</v>
      </c>
      <c r="R56" s="74" t="n">
        <v>784.7013738650813</v>
      </c>
      <c r="S56" s="74" t="n">
        <v>789.4571243034443</v>
      </c>
      <c r="T56" s="74" t="n">
        <v>808.9010048987371</v>
      </c>
      <c r="U56" s="74" t="n">
        <v>812.4790662637599</v>
      </c>
      <c r="V56" s="74" t="n">
        <v>820.3699688970462</v>
      </c>
      <c r="W56" s="74" t="n">
        <v>832.0879876232938</v>
      </c>
      <c r="X56" s="74" t="n">
        <v>838.782842576358</v>
      </c>
      <c r="Y56" s="74" t="n">
        <v>843.4051663938566</v>
      </c>
      <c r="Z56" s="74" t="n">
        <v>844.7581646047785</v>
      </c>
      <c r="AA56" s="74" t="n">
        <v>848.8480265901327</v>
      </c>
      <c r="AB56" s="74" t="n">
        <v>852.5524822960956</v>
      </c>
      <c r="AC56" s="74" t="n">
        <v>856.8824375199271</v>
      </c>
      <c r="AD56" s="74" t="n">
        <v>863.4022322656722</v>
      </c>
      <c r="AE56" s="74" t="n">
        <v>871.0976001775236</v>
      </c>
      <c r="AF56" s="74" t="n">
        <v>872.7422824238896</v>
      </c>
      <c r="AG56" s="74" t="n">
        <v>882.6301658579798</v>
      </c>
      <c r="AH56" s="74" t="n">
        <v>889.6002754491429</v>
      </c>
      <c r="AI56" s="74">
        <f>AH56*1.001</f>
        <v/>
      </c>
      <c r="AJ56" s="74">
        <f>AI56*1.001</f>
        <v/>
      </c>
      <c r="AK56" s="74">
        <f>AJ56*1.001</f>
        <v/>
      </c>
      <c r="AL56" s="74">
        <f>AK56*1.001</f>
        <v/>
      </c>
      <c r="AM56" s="74">
        <f>AL56*1.001</f>
        <v/>
      </c>
      <c r="AN56" s="74">
        <f>AM56*1.001</f>
        <v/>
      </c>
      <c r="AO56" s="74">
        <f>AN56*1.001</f>
        <v/>
      </c>
      <c r="AP56" s="74">
        <f>AO56*1.001</f>
        <v/>
      </c>
      <c r="AQ56" s="74">
        <f>AP56*1.001</f>
        <v/>
      </c>
      <c r="AR56" s="74">
        <f>AQ56*1.001</f>
        <v/>
      </c>
    </row>
    <row r="57">
      <c r="A57" t="inlineStr">
        <is>
          <t>Precio_Diesel_R6</t>
        </is>
      </c>
      <c r="B57" t="inlineStr">
        <is>
          <t>CLP$/l</t>
        </is>
      </c>
      <c r="C57" s="74" t="n">
        <v>612.1951963245583</v>
      </c>
      <c r="D57" s="74" t="n">
        <v>644.701553122232</v>
      </c>
      <c r="E57" s="74" t="n">
        <v>669.0615791014626</v>
      </c>
      <c r="F57" s="74" t="n">
        <v>687.8227753937945</v>
      </c>
      <c r="G57" s="74" t="n">
        <v>699.2904921259868</v>
      </c>
      <c r="H57" s="74" t="n">
        <v>709.8044855836113</v>
      </c>
      <c r="I57" s="74" t="n">
        <v>728.2010778092344</v>
      </c>
      <c r="J57" s="74" t="n">
        <v>745.1806678895525</v>
      </c>
      <c r="K57" s="74" t="n">
        <v>755.7393379959647</v>
      </c>
      <c r="L57" s="74" t="n">
        <v>760.7110966273005</v>
      </c>
      <c r="M57" s="74" t="n">
        <v>770.9130859474897</v>
      </c>
      <c r="N57" s="74" t="n">
        <v>788.8551215691283</v>
      </c>
      <c r="O57" s="74" t="n">
        <v>805.6055357550689</v>
      </c>
      <c r="P57" s="74" t="n">
        <v>825.4519551451515</v>
      </c>
      <c r="Q57" s="74" t="n">
        <v>826.3401615457893</v>
      </c>
      <c r="R57" s="74" t="n">
        <v>839.5465389781206</v>
      </c>
      <c r="S57" s="74" t="n">
        <v>844.6346832757471</v>
      </c>
      <c r="T57" s="74" t="n">
        <v>865.4375558101445</v>
      </c>
      <c r="U57" s="74" t="n">
        <v>869.2656987640179</v>
      </c>
      <c r="V57" s="74" t="n">
        <v>877.7081205767364</v>
      </c>
      <c r="W57" s="74" t="n">
        <v>890.2451472635196</v>
      </c>
      <c r="X57" s="74" t="n">
        <v>897.4079259867439</v>
      </c>
      <c r="Y57" s="74" t="n">
        <v>902.3533180712545</v>
      </c>
      <c r="Z57" s="74" t="n">
        <v>903.8008814412893</v>
      </c>
      <c r="AA57" s="74" t="n">
        <v>908.176596317115</v>
      </c>
      <c r="AB57" s="74" t="n">
        <v>912.1399676967524</v>
      </c>
      <c r="AC57" s="74" t="n">
        <v>916.77255665756</v>
      </c>
      <c r="AD57" s="74" t="n">
        <v>923.7480396832583</v>
      </c>
      <c r="AE57" s="74" t="n">
        <v>931.9812602582856</v>
      </c>
      <c r="AF57" s="74" t="n">
        <v>933.7408943479446</v>
      </c>
      <c r="AG57" s="74" t="n">
        <v>944.3198720219876</v>
      </c>
      <c r="AH57" s="74" t="n">
        <v>951.7771437669526</v>
      </c>
      <c r="AI57" s="74">
        <f>AH57*1.001</f>
        <v/>
      </c>
      <c r="AJ57" s="74">
        <f>AI57*1.001</f>
        <v/>
      </c>
      <c r="AK57" s="74">
        <f>AJ57*1.001</f>
        <v/>
      </c>
      <c r="AL57" s="74">
        <f>AK57*1.001</f>
        <v/>
      </c>
      <c r="AM57" s="74">
        <f>AL57*1.001</f>
        <v/>
      </c>
      <c r="AN57" s="74">
        <f>AM57*1.001</f>
        <v/>
      </c>
      <c r="AO57" s="74">
        <f>AN57*1.001</f>
        <v/>
      </c>
      <c r="AP57" s="74">
        <f>AO57*1.001</f>
        <v/>
      </c>
      <c r="AQ57" s="74">
        <f>AP57*1.001</f>
        <v/>
      </c>
      <c r="AR57" s="74">
        <f>AQ57*1.001</f>
        <v/>
      </c>
    </row>
    <row r="58">
      <c r="A58" t="inlineStr">
        <is>
          <t>Precio_Diesel_R7</t>
        </is>
      </c>
      <c r="B58" t="inlineStr">
        <is>
          <t>CLP$/l</t>
        </is>
      </c>
      <c r="C58" s="74" t="n">
        <v>570.6822916666666</v>
      </c>
      <c r="D58" s="74" t="n">
        <v>600.9843951500071</v>
      </c>
      <c r="E58" s="74" t="n">
        <v>623.6925698210099</v>
      </c>
      <c r="F58" s="74" t="n">
        <v>641.1815709742301</v>
      </c>
      <c r="G58" s="74" t="n">
        <v>651.8716628014815</v>
      </c>
      <c r="H58" s="74" t="n">
        <v>661.6727032490195</v>
      </c>
      <c r="I58" s="74" t="n">
        <v>678.8218241065604</v>
      </c>
      <c r="J58" s="74" t="n">
        <v>694.6500296148233</v>
      </c>
      <c r="K58" s="74" t="n">
        <v>704.4927171913608</v>
      </c>
      <c r="L58" s="74" t="n">
        <v>709.1273412889993</v>
      </c>
      <c r="M58" s="74" t="n">
        <v>718.637534573361</v>
      </c>
      <c r="N58" s="74" t="n">
        <v>735.3629222719169</v>
      </c>
      <c r="O58" s="74" t="n">
        <v>750.9774922838817</v>
      </c>
      <c r="P58" s="74" t="n">
        <v>769.4781276480729</v>
      </c>
      <c r="Q58" s="74" t="n">
        <v>770.3061048475547</v>
      </c>
      <c r="R58" s="74" t="n">
        <v>782.6169589394286</v>
      </c>
      <c r="S58" s="74" t="n">
        <v>787.3600766011372</v>
      </c>
      <c r="T58" s="74" t="n">
        <v>806.7523081025514</v>
      </c>
      <c r="U58" s="74" t="n">
        <v>810.320865005415</v>
      </c>
      <c r="V58" s="74" t="n">
        <v>818.1908069066656</v>
      </c>
      <c r="W58" s="74" t="n">
        <v>829.8776988706243</v>
      </c>
      <c r="X58" s="74" t="n">
        <v>836.5547701724116</v>
      </c>
      <c r="Y58" s="74" t="n">
        <v>841.1648156365426</v>
      </c>
      <c r="Z58" s="74" t="n">
        <v>842.5142198564774</v>
      </c>
      <c r="AA58" s="74" t="n">
        <v>846.5932178754234</v>
      </c>
      <c r="AB58" s="74" t="n">
        <v>850.2878333758991</v>
      </c>
      <c r="AC58" s="74" t="n">
        <v>854.6062868697776</v>
      </c>
      <c r="AD58" s="74" t="n">
        <v>861.1087629795003</v>
      </c>
      <c r="AE58" s="74" t="n">
        <v>868.7836895613527</v>
      </c>
      <c r="AF58" s="74" t="n">
        <v>870.4240030117201</v>
      </c>
      <c r="AG58" s="74" t="n">
        <v>880.2856211014391</v>
      </c>
      <c r="AH58" s="74" t="n">
        <v>887.2372158779872</v>
      </c>
      <c r="AI58" s="74">
        <f>AH58*1.001</f>
        <v/>
      </c>
      <c r="AJ58" s="74">
        <f>AI58*1.001</f>
        <v/>
      </c>
      <c r="AK58" s="74">
        <f>AJ58*1.001</f>
        <v/>
      </c>
      <c r="AL58" s="74">
        <f>AK58*1.001</f>
        <v/>
      </c>
      <c r="AM58" s="74">
        <f>AL58*1.001</f>
        <v/>
      </c>
      <c r="AN58" s="74">
        <f>AM58*1.001</f>
        <v/>
      </c>
      <c r="AO58" s="74">
        <f>AN58*1.001</f>
        <v/>
      </c>
      <c r="AP58" s="74">
        <f>AO58*1.001</f>
        <v/>
      </c>
      <c r="AQ58" s="74">
        <f>AP58*1.001</f>
        <v/>
      </c>
      <c r="AR58" s="74">
        <f>AQ58*1.001</f>
        <v/>
      </c>
    </row>
    <row r="59">
      <c r="A59" t="inlineStr">
        <is>
          <t>Precio_Diesel_R8</t>
        </is>
      </c>
      <c r="B59" t="inlineStr">
        <is>
          <t>CLP$/l</t>
        </is>
      </c>
      <c r="C59" s="74" t="n">
        <v>599.45457265705</v>
      </c>
      <c r="D59" s="74" t="n">
        <v>631.2844274807661</v>
      </c>
      <c r="E59" s="74" t="n">
        <v>655.1374878297607</v>
      </c>
      <c r="F59" s="74" t="n">
        <v>673.5082378347844</v>
      </c>
      <c r="G59" s="74" t="n">
        <v>684.7372956162244</v>
      </c>
      <c r="H59" s="74" t="n">
        <v>695.0324784155973</v>
      </c>
      <c r="I59" s="74" t="n">
        <v>713.0462122657898</v>
      </c>
      <c r="J59" s="74" t="n">
        <v>729.6724337333832</v>
      </c>
      <c r="K59" s="74" t="n">
        <v>740.011363399062</v>
      </c>
      <c r="L59" s="74" t="n">
        <v>744.8796528982195</v>
      </c>
      <c r="M59" s="74" t="n">
        <v>754.8693247951932</v>
      </c>
      <c r="N59" s="74" t="n">
        <v>772.4379619892442</v>
      </c>
      <c r="O59" s="74" t="n">
        <v>788.8397770278879</v>
      </c>
      <c r="P59" s="74" t="n">
        <v>808.2731651460581</v>
      </c>
      <c r="Q59" s="74" t="n">
        <v>809.1428867504128</v>
      </c>
      <c r="R59" s="74" t="n">
        <v>822.0744213125507</v>
      </c>
      <c r="S59" s="74" t="n">
        <v>827.0566743322788</v>
      </c>
      <c r="T59" s="74" t="n">
        <v>847.4266104899208</v>
      </c>
      <c r="U59" s="74" t="n">
        <v>851.1750845260804</v>
      </c>
      <c r="V59" s="74" t="n">
        <v>859.4418079344273</v>
      </c>
      <c r="W59" s="74" t="n">
        <v>871.7179218602402</v>
      </c>
      <c r="X59" s="74" t="n">
        <v>878.7316333110092</v>
      </c>
      <c r="Y59" s="74" t="n">
        <v>883.574104987429</v>
      </c>
      <c r="Z59" s="74" t="n">
        <v>884.9915425736563</v>
      </c>
      <c r="AA59" s="74" t="n">
        <v>889.276192807283</v>
      </c>
      <c r="AB59" s="74" t="n">
        <v>893.1570809797574</v>
      </c>
      <c r="AC59" s="74" t="n">
        <v>897.693259395513</v>
      </c>
      <c r="AD59" s="74" t="n">
        <v>904.5235730297117</v>
      </c>
      <c r="AE59" s="74" t="n">
        <v>912.5854489657287</v>
      </c>
      <c r="AF59" s="74" t="n">
        <v>914.3084626508771</v>
      </c>
      <c r="AG59" s="74" t="n">
        <v>924.6672772557861</v>
      </c>
      <c r="AH59" s="74" t="n">
        <v>931.9693529236512</v>
      </c>
      <c r="AI59" s="74">
        <f>AH59*1.001</f>
        <v/>
      </c>
      <c r="AJ59" s="74">
        <f>AI59*1.001</f>
        <v/>
      </c>
      <c r="AK59" s="74">
        <f>AJ59*1.001</f>
        <v/>
      </c>
      <c r="AL59" s="74">
        <f>AK59*1.001</f>
        <v/>
      </c>
      <c r="AM59" s="74">
        <f>AL59*1.001</f>
        <v/>
      </c>
      <c r="AN59" s="74">
        <f>AM59*1.001</f>
        <v/>
      </c>
      <c r="AO59" s="74">
        <f>AN59*1.001</f>
        <v/>
      </c>
      <c r="AP59" s="74">
        <f>AO59*1.001</f>
        <v/>
      </c>
      <c r="AQ59" s="74">
        <f>AP59*1.001</f>
        <v/>
      </c>
      <c r="AR59" s="74">
        <f>AQ59*1.001</f>
        <v/>
      </c>
    </row>
    <row r="60">
      <c r="A60" t="inlineStr">
        <is>
          <t>Precio_Diesel_R9</t>
        </is>
      </c>
      <c r="B60" t="inlineStr">
        <is>
          <t>CLP$/l</t>
        </is>
      </c>
      <c r="C60" s="74" t="n">
        <v>616.2826927704</v>
      </c>
      <c r="D60" s="74" t="n">
        <v>649.006087562941</v>
      </c>
      <c r="E60" s="74" t="n">
        <v>673.5287602277526</v>
      </c>
      <c r="F60" s="74" t="n">
        <v>692.4152210168088</v>
      </c>
      <c r="G60" s="74" t="n">
        <v>703.9595052419612</v>
      </c>
      <c r="H60" s="74" t="n">
        <v>714.543698386136</v>
      </c>
      <c r="I60" s="74" t="n">
        <v>733.0631207250781</v>
      </c>
      <c r="J60" s="74" t="n">
        <v>750.1560798983289</v>
      </c>
      <c r="K60" s="74" t="n">
        <v>760.7852479877241</v>
      </c>
      <c r="L60" s="74" t="n">
        <v>765.7902019885389</v>
      </c>
      <c r="M60" s="74" t="n">
        <v>776.0603078103554</v>
      </c>
      <c r="N60" s="74" t="n">
        <v>794.122138568047</v>
      </c>
      <c r="O60" s="74" t="n">
        <v>810.9843916884687</v>
      </c>
      <c r="P60" s="74" t="n">
        <v>830.9633213778916</v>
      </c>
      <c r="Q60" s="74" t="n">
        <v>831.8574581427786</v>
      </c>
      <c r="R60" s="74" t="n">
        <v>845.1520117338598</v>
      </c>
      <c r="S60" s="74" t="n">
        <v>850.274128483177</v>
      </c>
      <c r="T60" s="74" t="n">
        <v>871.2158973500813</v>
      </c>
      <c r="U60" s="74" t="n">
        <v>875.0695999960463</v>
      </c>
      <c r="V60" s="74" t="n">
        <v>883.5683900543195</v>
      </c>
      <c r="W60" s="74" t="n">
        <v>896.1891237880238</v>
      </c>
      <c r="X60" s="74" t="n">
        <v>903.3997268534665</v>
      </c>
      <c r="Y60" s="74" t="n">
        <v>908.3781382636598</v>
      </c>
      <c r="Z60" s="74" t="n">
        <v>909.8353667048447</v>
      </c>
      <c r="AA60" s="74" t="n">
        <v>914.2402972934206</v>
      </c>
      <c r="AB60" s="74" t="n">
        <v>918.2301312564383</v>
      </c>
      <c r="AC60" s="74" t="n">
        <v>922.8936510233451</v>
      </c>
      <c r="AD60" s="74" t="n">
        <v>929.9157078579311</v>
      </c>
      <c r="AE60" s="74" t="n">
        <v>938.2038998865736</v>
      </c>
      <c r="AF60" s="74" t="n">
        <v>939.9752826768606</v>
      </c>
      <c r="AG60" s="74" t="n">
        <v>950.6248939231742</v>
      </c>
      <c r="AH60" s="74" t="n">
        <v>958.1319562773047</v>
      </c>
      <c r="AI60" s="74">
        <f>AH60*1.001</f>
        <v/>
      </c>
      <c r="AJ60" s="74">
        <f>AI60*1.001</f>
        <v/>
      </c>
      <c r="AK60" s="74">
        <f>AJ60*1.001</f>
        <v/>
      </c>
      <c r="AL60" s="74">
        <f>AK60*1.001</f>
        <v/>
      </c>
      <c r="AM60" s="74">
        <f>AL60*1.001</f>
        <v/>
      </c>
      <c r="AN60" s="74">
        <f>AM60*1.001</f>
        <v/>
      </c>
      <c r="AO60" s="74">
        <f>AN60*1.001</f>
        <v/>
      </c>
      <c r="AP60" s="74">
        <f>AO60*1.001</f>
        <v/>
      </c>
      <c r="AQ60" s="74">
        <f>AP60*1.001</f>
        <v/>
      </c>
      <c r="AR60" s="74">
        <f>AQ60*1.001</f>
        <v/>
      </c>
    </row>
    <row r="61">
      <c r="A61" t="inlineStr">
        <is>
          <t>Precio_Diesel_R10</t>
        </is>
      </c>
      <c r="B61" t="inlineStr">
        <is>
          <t>CLP$/l</t>
        </is>
      </c>
      <c r="C61" s="74" t="n">
        <v>612.2599206297583</v>
      </c>
      <c r="D61" s="74" t="n">
        <v>644.7697141603089</v>
      </c>
      <c r="E61" s="74" t="n">
        <v>669.1323156020156</v>
      </c>
      <c r="F61" s="74" t="n">
        <v>687.8954954208469</v>
      </c>
      <c r="G61" s="74" t="n">
        <v>699.3644245767927</v>
      </c>
      <c r="H61" s="74" t="n">
        <v>709.879529625827</v>
      </c>
      <c r="I61" s="74" t="n">
        <v>728.2780668302037</v>
      </c>
      <c r="J61" s="74" t="n">
        <v>745.2594520767973</v>
      </c>
      <c r="K61" s="74" t="n">
        <v>755.8192384980558</v>
      </c>
      <c r="L61" s="74" t="n">
        <v>760.7915227683137</v>
      </c>
      <c r="M61" s="74" t="n">
        <v>770.9945906932915</v>
      </c>
      <c r="N61" s="74" t="n">
        <v>788.9385232357105</v>
      </c>
      <c r="O61" s="74" t="n">
        <v>805.6907083583171</v>
      </c>
      <c r="P61" s="74" t="n">
        <v>825.5392260100546</v>
      </c>
      <c r="Q61" s="74" t="n">
        <v>826.4275263162679</v>
      </c>
      <c r="R61" s="74" t="n">
        <v>839.6352999921643</v>
      </c>
      <c r="S61" s="74" t="n">
        <v>844.7239822335812</v>
      </c>
      <c r="T61" s="74" t="n">
        <v>865.5290541505924</v>
      </c>
      <c r="U61" s="74" t="n">
        <v>869.3576018346797</v>
      </c>
      <c r="V61" s="74" t="n">
        <v>877.8009162220042</v>
      </c>
      <c r="W61" s="74" t="n">
        <v>890.3392683852799</v>
      </c>
      <c r="X61" s="74" t="n">
        <v>897.502804392911</v>
      </c>
      <c r="Y61" s="74" t="n">
        <v>902.4487193287418</v>
      </c>
      <c r="Z61" s="74" t="n">
        <v>903.8964357423386</v>
      </c>
      <c r="AA61" s="74" t="n">
        <v>908.2726132403911</v>
      </c>
      <c r="AB61" s="74" t="n">
        <v>912.2364036472609</v>
      </c>
      <c r="AC61" s="74" t="n">
        <v>916.8694823882947</v>
      </c>
      <c r="AD61" s="74" t="n">
        <v>923.8457028965721</v>
      </c>
      <c r="AE61" s="74" t="n">
        <v>932.0797939284153</v>
      </c>
      <c r="AF61" s="74" t="n">
        <v>933.8396140552967</v>
      </c>
      <c r="AG61" s="74" t="n">
        <v>944.4197101912025</v>
      </c>
      <c r="AH61" s="74" t="n">
        <v>951.8777703558337</v>
      </c>
      <c r="AI61" s="74">
        <f>AH61*1.001</f>
        <v/>
      </c>
      <c r="AJ61" s="74">
        <f>AI61*1.001</f>
        <v/>
      </c>
      <c r="AK61" s="74">
        <f>AJ61*1.001</f>
        <v/>
      </c>
      <c r="AL61" s="74">
        <f>AK61*1.001</f>
        <v/>
      </c>
      <c r="AM61" s="74">
        <f>AL61*1.001</f>
        <v/>
      </c>
      <c r="AN61" s="74">
        <f>AM61*1.001</f>
        <v/>
      </c>
      <c r="AO61" s="74">
        <f>AN61*1.001</f>
        <v/>
      </c>
      <c r="AP61" s="74">
        <f>AO61*1.001</f>
        <v/>
      </c>
      <c r="AQ61" s="74">
        <f>AP61*1.001</f>
        <v/>
      </c>
      <c r="AR61" s="74">
        <f>AQ61*1.001</f>
        <v/>
      </c>
    </row>
    <row r="62">
      <c r="A62" t="inlineStr">
        <is>
          <t>Precio_Diesel_R11</t>
        </is>
      </c>
      <c r="B62" t="inlineStr">
        <is>
          <t>CLP$/l</t>
        </is>
      </c>
      <c r="C62" s="74" t="n">
        <v>629.33333330555</v>
      </c>
      <c r="D62" s="74" t="n">
        <v>662.7496913559224</v>
      </c>
      <c r="E62" s="74" t="n">
        <v>687.79166561668</v>
      </c>
      <c r="F62" s="74" t="n">
        <v>707.0780734002416</v>
      </c>
      <c r="G62" s="74" t="n">
        <v>718.8668238507569</v>
      </c>
      <c r="H62" s="74" t="n">
        <v>729.6751519604267</v>
      </c>
      <c r="I62" s="74" t="n">
        <v>748.5867487457704</v>
      </c>
      <c r="J62" s="74" t="n">
        <v>766.0416750300061</v>
      </c>
      <c r="K62" s="74" t="n">
        <v>776.895930491722</v>
      </c>
      <c r="L62" s="74" t="n">
        <v>782.0068713331958</v>
      </c>
      <c r="M62" s="74" t="n">
        <v>792.494460885954</v>
      </c>
      <c r="N62" s="74" t="n">
        <v>810.938775953834</v>
      </c>
      <c r="O62" s="74" t="n">
        <v>828.1581106646831</v>
      </c>
      <c r="P62" s="74" t="n">
        <v>848.5601218923553</v>
      </c>
      <c r="Q62" s="74" t="n">
        <v>849.473193243017</v>
      </c>
      <c r="R62" s="74" t="n">
        <v>863.0492774401462</v>
      </c>
      <c r="S62" s="74" t="n">
        <v>868.2798621137757</v>
      </c>
      <c r="T62" s="74" t="n">
        <v>889.665101973551</v>
      </c>
      <c r="U62" s="74" t="n">
        <v>893.6004121164519</v>
      </c>
      <c r="V62" s="74" t="n">
        <v>902.27917583833</v>
      </c>
      <c r="W62" s="74" t="n">
        <v>915.1671711083077</v>
      </c>
      <c r="X62" s="74" t="n">
        <v>922.5304686916277</v>
      </c>
      <c r="Y62" s="74" t="n">
        <v>927.6143048663206</v>
      </c>
      <c r="Z62" s="74" t="n">
        <v>929.1023921402888</v>
      </c>
      <c r="AA62" s="74" t="n">
        <v>933.6006032417985</v>
      </c>
      <c r="AB62" s="74" t="n">
        <v>937.6749274711455</v>
      </c>
      <c r="AC62" s="74" t="n">
        <v>942.4372037353877</v>
      </c>
      <c r="AD62" s="74" t="n">
        <v>949.6079623599811</v>
      </c>
      <c r="AE62" s="74" t="n">
        <v>958.0716683469435</v>
      </c>
      <c r="AF62" s="74" t="n">
        <v>959.8805626239514</v>
      </c>
      <c r="AG62" s="74" t="n">
        <v>970.7556941547791</v>
      </c>
      <c r="AH62" s="74" t="n">
        <v>978.4217289632849</v>
      </c>
      <c r="AI62" s="74">
        <f>AH62*1.001</f>
        <v/>
      </c>
      <c r="AJ62" s="74">
        <f>AI62*1.001</f>
        <v/>
      </c>
      <c r="AK62" s="74">
        <f>AJ62*1.001</f>
        <v/>
      </c>
      <c r="AL62" s="74">
        <f>AK62*1.001</f>
        <v/>
      </c>
      <c r="AM62" s="74">
        <f>AL62*1.001</f>
        <v/>
      </c>
      <c r="AN62" s="74">
        <f>AM62*1.001</f>
        <v/>
      </c>
      <c r="AO62" s="74">
        <f>AN62*1.001</f>
        <v/>
      </c>
      <c r="AP62" s="74">
        <f>AO62*1.001</f>
        <v/>
      </c>
      <c r="AQ62" s="74">
        <f>AP62*1.001</f>
        <v/>
      </c>
      <c r="AR62" s="74">
        <f>AQ62*1.001</f>
        <v/>
      </c>
    </row>
    <row r="63">
      <c r="A63" t="inlineStr">
        <is>
          <t>Precio_Diesel_R12</t>
        </is>
      </c>
      <c r="B63" t="inlineStr">
        <is>
          <t>CLP$/l</t>
        </is>
      </c>
      <c r="C63" s="74" t="n">
        <v>614.060606077275</v>
      </c>
      <c r="D63" s="74" t="n">
        <v>646.6660124515538</v>
      </c>
      <c r="E63" s="74" t="n">
        <v>671.1002654588809</v>
      </c>
      <c r="F63" s="74" t="n">
        <v>689.9186286789287</v>
      </c>
      <c r="G63" s="74" t="n">
        <v>701.421288499146</v>
      </c>
      <c r="H63" s="74" t="n">
        <v>711.9673189705426</v>
      </c>
      <c r="I63" s="74" t="n">
        <v>730.4199671449227</v>
      </c>
      <c r="J63" s="74" t="n">
        <v>747.4512954504394</v>
      </c>
      <c r="K63" s="74" t="n">
        <v>758.0421387040936</v>
      </c>
      <c r="L63" s="74" t="n">
        <v>763.0290466980751</v>
      </c>
      <c r="M63" s="74" t="n">
        <v>773.2621223294428</v>
      </c>
      <c r="N63" s="74" t="n">
        <v>791.2588288280064</v>
      </c>
      <c r="O63" s="74" t="n">
        <v>808.0602829211074</v>
      </c>
      <c r="P63" s="74" t="n">
        <v>827.9671760040726</v>
      </c>
      <c r="Q63" s="74" t="n">
        <v>828.8580888435915</v>
      </c>
      <c r="R63" s="74" t="n">
        <v>842.1047072079135</v>
      </c>
      <c r="S63" s="74" t="n">
        <v>847.2083555050045</v>
      </c>
      <c r="T63" s="74" t="n">
        <v>868.0746161246781</v>
      </c>
      <c r="U63" s="74" t="n">
        <v>871.9144237489764</v>
      </c>
      <c r="V63" s="74" t="n">
        <v>880.3825703241247</v>
      </c>
      <c r="W63" s="74" t="n">
        <v>892.9577983754268</v>
      </c>
      <c r="X63" s="74" t="n">
        <v>900.1424026820059</v>
      </c>
      <c r="Y63" s="74" t="n">
        <v>905.102863788098</v>
      </c>
      <c r="Z63" s="74" t="n">
        <v>906.5548380042884</v>
      </c>
      <c r="AA63" s="74" t="n">
        <v>910.9438860477925</v>
      </c>
      <c r="AB63" s="74" t="n">
        <v>914.9193341501312</v>
      </c>
      <c r="AC63" s="74" t="n">
        <v>919.5660389953491</v>
      </c>
      <c r="AD63" s="74" t="n">
        <v>926.5627768988122</v>
      </c>
      <c r="AE63" s="74" t="n">
        <v>934.8210847826736</v>
      </c>
      <c r="AF63" s="74" t="n">
        <v>936.5860806239631</v>
      </c>
      <c r="AG63" s="74" t="n">
        <v>947.1972933240982</v>
      </c>
      <c r="AH63" s="74" t="n">
        <v>954.6772879971834</v>
      </c>
      <c r="AI63" s="74">
        <f>AH63*1.001</f>
        <v/>
      </c>
      <c r="AJ63" s="74">
        <f>AI63*1.001</f>
        <v/>
      </c>
      <c r="AK63" s="74">
        <f>AJ63*1.001</f>
        <v/>
      </c>
      <c r="AL63" s="74">
        <f>AK63*1.001</f>
        <v/>
      </c>
      <c r="AM63" s="74">
        <f>AL63*1.001</f>
        <v/>
      </c>
      <c r="AN63" s="74">
        <f>AM63*1.001</f>
        <v/>
      </c>
      <c r="AO63" s="74">
        <f>AN63*1.001</f>
        <v/>
      </c>
      <c r="AP63" s="74">
        <f>AO63*1.001</f>
        <v/>
      </c>
      <c r="AQ63" s="74">
        <f>AP63*1.001</f>
        <v/>
      </c>
      <c r="AR63" s="74">
        <f>AQ63*1.001</f>
        <v/>
      </c>
    </row>
    <row r="64">
      <c r="A64" t="inlineStr">
        <is>
          <t>Precio_Diesel_R13</t>
        </is>
      </c>
      <c r="B64" t="inlineStr">
        <is>
          <t>CLP$/l</t>
        </is>
      </c>
      <c r="C64" s="74" t="n">
        <v>580.8395061727333</v>
      </c>
      <c r="D64" s="74" t="n">
        <v>611.6809377017478</v>
      </c>
      <c r="E64" s="74" t="n">
        <v>634.7932808646465</v>
      </c>
      <c r="F64" s="74" t="n">
        <v>652.5935577290708</v>
      </c>
      <c r="G64" s="74" t="n">
        <v>663.4739157646214</v>
      </c>
      <c r="H64" s="74" t="n">
        <v>673.449398755168</v>
      </c>
      <c r="I64" s="74" t="n">
        <v>690.9037460086984</v>
      </c>
      <c r="J64" s="74" t="n">
        <v>707.0136677729959</v>
      </c>
      <c r="K64" s="74" t="n">
        <v>717.0315391435479</v>
      </c>
      <c r="L64" s="74" t="n">
        <v>721.7486519950904</v>
      </c>
      <c r="M64" s="74" t="n">
        <v>731.4281112170745</v>
      </c>
      <c r="N64" s="74" t="n">
        <v>748.4511835521296</v>
      </c>
      <c r="O64" s="74" t="n">
        <v>764.3436674565482</v>
      </c>
      <c r="P64" s="74" t="n">
        <v>783.1735839718048</v>
      </c>
      <c r="Q64" s="74" t="n">
        <v>784.016297815728</v>
      </c>
      <c r="R64" s="74" t="n">
        <v>796.5462650421603</v>
      </c>
      <c r="S64" s="74" t="n">
        <v>801.3738024663548</v>
      </c>
      <c r="T64" s="74" t="n">
        <v>821.1111840766605</v>
      </c>
      <c r="U64" s="74" t="n">
        <v>824.743255475188</v>
      </c>
      <c r="V64" s="74" t="n">
        <v>832.7532695132624</v>
      </c>
      <c r="W64" s="74" t="n">
        <v>844.6481691030411</v>
      </c>
      <c r="X64" s="74" t="n">
        <v>851.4440813895146</v>
      </c>
      <c r="Y64" s="74" t="n">
        <v>856.1361781479394</v>
      </c>
      <c r="Z64" s="74" t="n">
        <v>857.5095995632865</v>
      </c>
      <c r="AA64" s="74" t="n">
        <v>861.6611970976779</v>
      </c>
      <c r="AB64" s="74" t="n">
        <v>865.4215707313632</v>
      </c>
      <c r="AC64" s="74" t="n">
        <v>869.8168856577976</v>
      </c>
      <c r="AD64" s="74" t="n">
        <v>876.4350952424003</v>
      </c>
      <c r="AE64" s="74" t="n">
        <v>884.2466230062913</v>
      </c>
      <c r="AF64" s="74" t="n">
        <v>885.9161313621531</v>
      </c>
      <c r="AG64" s="74" t="n">
        <v>895.9532701781621</v>
      </c>
      <c r="AH64" s="74" t="n">
        <v>903.0285920097385</v>
      </c>
      <c r="AI64" s="74">
        <f>AH64*1.001</f>
        <v/>
      </c>
      <c r="AJ64" s="74">
        <f>AI64*1.001</f>
        <v/>
      </c>
      <c r="AK64" s="74">
        <f>AJ64*1.001</f>
        <v/>
      </c>
      <c r="AL64" s="74">
        <f>AK64*1.001</f>
        <v/>
      </c>
      <c r="AM64" s="74">
        <f>AL64*1.001</f>
        <v/>
      </c>
      <c r="AN64" s="74">
        <f>AM64*1.001</f>
        <v/>
      </c>
      <c r="AO64" s="74">
        <f>AN64*1.001</f>
        <v/>
      </c>
      <c r="AP64" s="74">
        <f>AO64*1.001</f>
        <v/>
      </c>
      <c r="AQ64" s="74">
        <f>AP64*1.001</f>
        <v/>
      </c>
      <c r="AR64" s="74">
        <f>AQ64*1.001</f>
        <v/>
      </c>
    </row>
    <row r="65">
      <c r="A65" t="inlineStr">
        <is>
          <t>Precio_Diesel_R14</t>
        </is>
      </c>
      <c r="B65" t="inlineStr">
        <is>
          <t>CLP$/l</t>
        </is>
      </c>
      <c r="C65" s="74" t="n">
        <v>625.6590908946999</v>
      </c>
      <c r="D65" s="74" t="n">
        <v>658.8803539239332</v>
      </c>
      <c r="E65" s="74" t="n">
        <v>683.776125403095</v>
      </c>
      <c r="F65" s="74" t="n">
        <v>702.9499331801399</v>
      </c>
      <c r="G65" s="74" t="n">
        <v>714.6698572637937</v>
      </c>
      <c r="H65" s="74" t="n">
        <v>725.4150830150959</v>
      </c>
      <c r="I65" s="74" t="n">
        <v>744.2162680563157</v>
      </c>
      <c r="J65" s="74" t="n">
        <v>761.5692870888015</v>
      </c>
      <c r="K65" s="74" t="n">
        <v>772.3601720540807</v>
      </c>
      <c r="L65" s="74" t="n">
        <v>777.4412736440717</v>
      </c>
      <c r="M65" s="74" t="n">
        <v>787.8676334092387</v>
      </c>
      <c r="N65" s="74" t="n">
        <v>806.204264868012</v>
      </c>
      <c r="O65" s="74" t="n">
        <v>823.3230677834946</v>
      </c>
      <c r="P65" s="74" t="n">
        <v>843.6059657671159</v>
      </c>
      <c r="Q65" s="74" t="n">
        <v>844.5137063251703</v>
      </c>
      <c r="R65" s="74" t="n">
        <v>858.0105291488898</v>
      </c>
      <c r="S65" s="74" t="n">
        <v>863.2105760533843</v>
      </c>
      <c r="T65" s="74" t="n">
        <v>884.4709622766197</v>
      </c>
      <c r="U65" s="74" t="n">
        <v>888.3832968632267</v>
      </c>
      <c r="V65" s="74" t="n">
        <v>897.0113912814894</v>
      </c>
      <c r="W65" s="74" t="n">
        <v>909.8241424537755</v>
      </c>
      <c r="X65" s="74" t="n">
        <v>917.144450831165</v>
      </c>
      <c r="Y65" s="74" t="n">
        <v>922.1986059997928</v>
      </c>
      <c r="Z65" s="74" t="n">
        <v>923.6780053605619</v>
      </c>
      <c r="AA65" s="74" t="n">
        <v>928.1499545160925</v>
      </c>
      <c r="AB65" s="74" t="n">
        <v>932.2004915819654</v>
      </c>
      <c r="AC65" s="74" t="n">
        <v>936.9349642062346</v>
      </c>
      <c r="AD65" s="74" t="n">
        <v>944.063857726817</v>
      </c>
      <c r="AE65" s="74" t="n">
        <v>952.4781499836548</v>
      </c>
      <c r="AF65" s="74" t="n">
        <v>954.2764833770775</v>
      </c>
      <c r="AG65" s="74" t="n">
        <v>965.0881225305284</v>
      </c>
      <c r="AH65" s="74" t="n">
        <v>972.7094006596627</v>
      </c>
      <c r="AI65" s="74">
        <f>AH65*1.001</f>
        <v/>
      </c>
      <c r="AJ65" s="74">
        <f>AI65*1.001</f>
        <v/>
      </c>
      <c r="AK65" s="74">
        <f>AJ65*1.001</f>
        <v/>
      </c>
      <c r="AL65" s="74">
        <f>AK65*1.001</f>
        <v/>
      </c>
      <c r="AM65" s="74">
        <f>AL65*1.001</f>
        <v/>
      </c>
      <c r="AN65" s="74">
        <f>AM65*1.001</f>
        <v/>
      </c>
      <c r="AO65" s="74">
        <f>AN65*1.001</f>
        <v/>
      </c>
      <c r="AP65" s="74">
        <f>AO65*1.001</f>
        <v/>
      </c>
      <c r="AQ65" s="74">
        <f>AP65*1.001</f>
        <v/>
      </c>
      <c r="AR65" s="74">
        <f>AQ65*1.001</f>
        <v/>
      </c>
    </row>
    <row r="66">
      <c r="A66" t="inlineStr">
        <is>
          <t>Precio_Diesel_R15</t>
        </is>
      </c>
      <c r="B66" t="inlineStr">
        <is>
          <t>CLP$/l</t>
        </is>
      </c>
      <c r="C66" s="74" t="n">
        <v>595.4935897358999</v>
      </c>
      <c r="D66" s="74" t="n">
        <v>627.1131241832436</v>
      </c>
      <c r="E66" s="74" t="n">
        <v>650.8085719808138</v>
      </c>
      <c r="F66" s="74" t="n">
        <v>669.0579345941355</v>
      </c>
      <c r="G66" s="74" t="n">
        <v>680.2127947497308</v>
      </c>
      <c r="H66" s="74" t="n">
        <v>690.439950637477</v>
      </c>
      <c r="I66" s="74" t="n">
        <v>708.3346561319252</v>
      </c>
      <c r="J66" s="74" t="n">
        <v>724.8510174328266</v>
      </c>
      <c r="K66" s="74" t="n">
        <v>735.1216311231226</v>
      </c>
      <c r="L66" s="74" t="n">
        <v>739.9577526942319</v>
      </c>
      <c r="M66" s="74" t="n">
        <v>749.8814163871203</v>
      </c>
      <c r="N66" s="74" t="n">
        <v>767.3339662660558</v>
      </c>
      <c r="O66" s="74" t="n">
        <v>783.6274039359924</v>
      </c>
      <c r="P66" s="74" t="n">
        <v>802.9323831272027</v>
      </c>
      <c r="Q66" s="74" t="n">
        <v>803.7963579200755</v>
      </c>
      <c r="R66" s="74" t="n">
        <v>816.6424454944328</v>
      </c>
      <c r="S66" s="74" t="n">
        <v>821.5917775556427</v>
      </c>
      <c r="T66" s="74" t="n">
        <v>841.8271164094929</v>
      </c>
      <c r="U66" s="74" t="n">
        <v>845.5508218604837</v>
      </c>
      <c r="V66" s="74" t="n">
        <v>853.7629216964568</v>
      </c>
      <c r="W66" s="74" t="n">
        <v>865.9579194212827</v>
      </c>
      <c r="X66" s="74" t="n">
        <v>872.9252867576892</v>
      </c>
      <c r="Y66" s="74" t="n">
        <v>877.7357611010643</v>
      </c>
      <c r="Z66" s="74" t="n">
        <v>879.1438327631216</v>
      </c>
      <c r="AA66" s="74" t="n">
        <v>883.4001715496886</v>
      </c>
      <c r="AB66" s="74" t="n">
        <v>887.2554161914082</v>
      </c>
      <c r="AC66" s="74" t="n">
        <v>891.7616211512062</v>
      </c>
      <c r="AD66" s="74" t="n">
        <v>898.5468024986808</v>
      </c>
      <c r="AE66" s="74" t="n">
        <v>906.5554084216701</v>
      </c>
      <c r="AF66" s="74" t="n">
        <v>908.2670370443117</v>
      </c>
      <c r="AG66" s="74" t="n">
        <v>918.5574042812215</v>
      </c>
      <c r="AH66" s="74" t="n">
        <v>925.8112304263893</v>
      </c>
      <c r="AI66" s="74">
        <f>AH66*1.001</f>
        <v/>
      </c>
      <c r="AJ66" s="74">
        <f>AI66*1.001</f>
        <v/>
      </c>
      <c r="AK66" s="74">
        <f>AJ66*1.001</f>
        <v/>
      </c>
      <c r="AL66" s="74">
        <f>AK66*1.001</f>
        <v/>
      </c>
      <c r="AM66" s="74">
        <f>AL66*1.001</f>
        <v/>
      </c>
      <c r="AN66" s="74">
        <f>AM66*1.001</f>
        <v/>
      </c>
      <c r="AO66" s="74">
        <f>AN66*1.001</f>
        <v/>
      </c>
      <c r="AP66" s="74">
        <f>AO66*1.001</f>
        <v/>
      </c>
      <c r="AQ66" s="74">
        <f>AP66*1.001</f>
        <v/>
      </c>
      <c r="AR66" s="74">
        <f>AQ66*1.001</f>
        <v/>
      </c>
    </row>
    <row r="67">
      <c r="A67" t="inlineStr">
        <is>
          <t>Precio_Gasolina_nacional</t>
        </is>
      </c>
      <c r="B67" t="inlineStr">
        <is>
          <t>CLP$/l</t>
        </is>
      </c>
      <c r="C67" s="74">
        <f>AVERAGE(C37:C51)</f>
        <v/>
      </c>
      <c r="D67" s="74">
        <f>AVERAGE(D37:D51)</f>
        <v/>
      </c>
      <c r="E67" s="74">
        <f>AVERAGE(E37:E51)</f>
        <v/>
      </c>
      <c r="F67" s="74">
        <f>AVERAGE(F37:F51)</f>
        <v/>
      </c>
      <c r="G67" s="74">
        <f>AVERAGE(G37:G51)</f>
        <v/>
      </c>
      <c r="H67" s="74">
        <f>AVERAGE(H37:H51)</f>
        <v/>
      </c>
      <c r="I67" s="74">
        <f>AVERAGE(I37:I51)</f>
        <v/>
      </c>
      <c r="J67" s="74">
        <f>AVERAGE(J37:J51)</f>
        <v/>
      </c>
      <c r="K67" s="74">
        <f>AVERAGE(K37:K51)</f>
        <v/>
      </c>
      <c r="L67" s="74">
        <f>AVERAGE(L37:L51)</f>
        <v/>
      </c>
      <c r="M67" s="74">
        <f>AVERAGE(M37:M51)</f>
        <v/>
      </c>
      <c r="N67" s="74">
        <f>AVERAGE(N37:N51)</f>
        <v/>
      </c>
      <c r="O67" s="74">
        <f>AVERAGE(O37:O51)</f>
        <v/>
      </c>
      <c r="P67" s="74">
        <f>AVERAGE(P37:P51)</f>
        <v/>
      </c>
      <c r="Q67" s="74">
        <f>AVERAGE(Q37:Q51)</f>
        <v/>
      </c>
      <c r="R67" s="74">
        <f>AVERAGE(R37:R51)</f>
        <v/>
      </c>
      <c r="S67" s="74">
        <f>AVERAGE(S37:S51)</f>
        <v/>
      </c>
      <c r="T67" s="74">
        <f>AVERAGE(T37:T51)</f>
        <v/>
      </c>
      <c r="U67" s="74">
        <f>AVERAGE(U37:U51)</f>
        <v/>
      </c>
      <c r="V67" s="74">
        <f>AVERAGE(V37:V51)</f>
        <v/>
      </c>
      <c r="W67" s="74">
        <f>AVERAGE(W37:W51)</f>
        <v/>
      </c>
      <c r="X67" s="74">
        <f>AVERAGE(X37:X51)</f>
        <v/>
      </c>
      <c r="Y67" s="74">
        <f>AVERAGE(Y37:Y51)</f>
        <v/>
      </c>
      <c r="Z67" s="74">
        <f>AVERAGE(Z37:Z51)</f>
        <v/>
      </c>
      <c r="AA67" s="74">
        <f>AVERAGE(AA37:AA51)</f>
        <v/>
      </c>
      <c r="AB67" s="74">
        <f>AVERAGE(AB37:AB51)</f>
        <v/>
      </c>
      <c r="AC67" s="74">
        <f>AVERAGE(AC37:AC51)</f>
        <v/>
      </c>
      <c r="AD67" s="74">
        <f>AVERAGE(AD37:AD51)</f>
        <v/>
      </c>
      <c r="AE67" s="74">
        <f>AVERAGE(AE37:AE51)</f>
        <v/>
      </c>
      <c r="AF67" s="74">
        <f>AVERAGE(AF37:AF51)</f>
        <v/>
      </c>
      <c r="AG67" s="74">
        <f>AVERAGE(AG37:AG51)</f>
        <v/>
      </c>
      <c r="AH67" s="74">
        <f>AVERAGE(AH37:AH51)</f>
        <v/>
      </c>
      <c r="AI67" s="74">
        <f>AVERAGE(AI37:AI51)</f>
        <v/>
      </c>
      <c r="AJ67" s="74">
        <f>AVERAGE(AJ37:AJ51)</f>
        <v/>
      </c>
      <c r="AK67" s="74">
        <f>AVERAGE(AK37:AK51)</f>
        <v/>
      </c>
      <c r="AL67" s="74">
        <f>AVERAGE(AL37:AL51)</f>
        <v/>
      </c>
      <c r="AM67" s="74">
        <f>AVERAGE(AM37:AM51)</f>
        <v/>
      </c>
      <c r="AN67" s="74">
        <f>AVERAGE(AN37:AN51)</f>
        <v/>
      </c>
      <c r="AO67" s="74">
        <f>AVERAGE(AO37:AO51)</f>
        <v/>
      </c>
      <c r="AP67" s="74">
        <f>AVERAGE(AP37:AP51)</f>
        <v/>
      </c>
      <c r="AQ67" s="74">
        <f>AVERAGE(AQ37:AQ51)</f>
        <v/>
      </c>
      <c r="AR67" s="74">
        <f>AVERAGE(AR37:AR51)</f>
        <v/>
      </c>
    </row>
    <row r="68">
      <c r="A68" t="inlineStr">
        <is>
          <t>Precio_Diesel_nacional</t>
        </is>
      </c>
      <c r="B68" t="inlineStr">
        <is>
          <t>CLP$/l</t>
        </is>
      </c>
      <c r="C68" s="74">
        <f>AVERAGE(C52:C66)</f>
        <v/>
      </c>
      <c r="D68" s="74">
        <f>AVERAGE(D52:D66)</f>
        <v/>
      </c>
      <c r="E68" s="74">
        <f>AVERAGE(E52:E66)</f>
        <v/>
      </c>
      <c r="F68" s="74">
        <f>AVERAGE(F52:F66)</f>
        <v/>
      </c>
      <c r="G68" s="74">
        <f>AVERAGE(G52:G66)</f>
        <v/>
      </c>
      <c r="H68" s="74">
        <f>AVERAGE(H52:H66)</f>
        <v/>
      </c>
      <c r="I68" s="74">
        <f>AVERAGE(I52:I66)</f>
        <v/>
      </c>
      <c r="J68" s="74">
        <f>AVERAGE(J52:J66)</f>
        <v/>
      </c>
      <c r="K68" s="74">
        <f>AVERAGE(K52:K66)</f>
        <v/>
      </c>
      <c r="L68" s="74">
        <f>AVERAGE(L52:L66)</f>
        <v/>
      </c>
      <c r="M68" s="74">
        <f>AVERAGE(M52:M66)</f>
        <v/>
      </c>
      <c r="N68" s="74">
        <f>AVERAGE(N52:N66)</f>
        <v/>
      </c>
      <c r="O68" s="74">
        <f>AVERAGE(O52:O66)</f>
        <v/>
      </c>
      <c r="P68" s="74">
        <f>AVERAGE(P52:P66)</f>
        <v/>
      </c>
      <c r="Q68" s="74">
        <f>AVERAGE(Q52:Q66)</f>
        <v/>
      </c>
      <c r="R68" s="74">
        <f>AVERAGE(R52:R66)</f>
        <v/>
      </c>
      <c r="S68" s="74">
        <f>AVERAGE(S52:S66)</f>
        <v/>
      </c>
      <c r="T68" s="74">
        <f>AVERAGE(T52:T66)</f>
        <v/>
      </c>
      <c r="U68" s="74">
        <f>AVERAGE(U52:U66)</f>
        <v/>
      </c>
      <c r="V68" s="74">
        <f>AVERAGE(V52:V66)</f>
        <v/>
      </c>
      <c r="W68" s="74">
        <f>AVERAGE(W52:W66)</f>
        <v/>
      </c>
      <c r="X68" s="74">
        <f>AVERAGE(X52:X66)</f>
        <v/>
      </c>
      <c r="Y68" s="74">
        <f>AVERAGE(Y52:Y66)</f>
        <v/>
      </c>
      <c r="Z68" s="74">
        <f>AVERAGE(Z52:Z66)</f>
        <v/>
      </c>
      <c r="AA68" s="74">
        <f>AVERAGE(AA52:AA66)</f>
        <v/>
      </c>
      <c r="AB68" s="74">
        <f>AVERAGE(AB52:AB66)</f>
        <v/>
      </c>
      <c r="AC68" s="74">
        <f>AVERAGE(AC52:AC66)</f>
        <v/>
      </c>
      <c r="AD68" s="74">
        <f>AVERAGE(AD52:AD66)</f>
        <v/>
      </c>
      <c r="AE68" s="74">
        <f>AVERAGE(AE52:AE66)</f>
        <v/>
      </c>
      <c r="AF68" s="74">
        <f>AVERAGE(AF52:AF66)</f>
        <v/>
      </c>
      <c r="AG68" s="74">
        <f>AVERAGE(AG52:AG66)</f>
        <v/>
      </c>
      <c r="AH68" s="74">
        <f>AVERAGE(AH52:AH66)</f>
        <v/>
      </c>
      <c r="AI68" s="74">
        <f>AVERAGE(AI52:AI66)</f>
        <v/>
      </c>
      <c r="AJ68" s="74">
        <f>AVERAGE(AJ52:AJ66)</f>
        <v/>
      </c>
      <c r="AK68" s="74">
        <f>AVERAGE(AK52:AK66)</f>
        <v/>
      </c>
      <c r="AL68" s="74">
        <f>AVERAGE(AL52:AL66)</f>
        <v/>
      </c>
      <c r="AM68" s="74">
        <f>AVERAGE(AM52:AM66)</f>
        <v/>
      </c>
      <c r="AN68" s="74">
        <f>AVERAGE(AN52:AN66)</f>
        <v/>
      </c>
      <c r="AO68" s="74">
        <f>AVERAGE(AO52:AO66)</f>
        <v/>
      </c>
      <c r="AP68" s="74">
        <f>AVERAGE(AP52:AP66)</f>
        <v/>
      </c>
      <c r="AQ68" s="74">
        <f>AVERAGE(AQ52:AQ66)</f>
        <v/>
      </c>
      <c r="AR68" s="74">
        <f>AVERAGE(AR52:AR66)</f>
        <v/>
      </c>
    </row>
    <row r="69">
      <c r="A69" t="inlineStr">
        <is>
          <t>tipo_de_cambio</t>
        </is>
      </c>
      <c r="B69" t="inlineStr">
        <is>
          <t>CLP$/USD</t>
        </is>
      </c>
      <c r="C69" s="74" t="n">
        <v>800</v>
      </c>
      <c r="D69" s="74" t="n">
        <v>800</v>
      </c>
      <c r="E69" s="74" t="n">
        <v>800</v>
      </c>
      <c r="F69" s="74" t="n">
        <v>800</v>
      </c>
      <c r="G69" s="74" t="n">
        <v>800</v>
      </c>
      <c r="H69" s="74" t="n">
        <v>800</v>
      </c>
      <c r="I69" s="74" t="n">
        <v>800</v>
      </c>
      <c r="J69" s="74" t="n">
        <v>800</v>
      </c>
      <c r="K69" s="74" t="n">
        <v>800</v>
      </c>
      <c r="L69" s="74" t="n">
        <v>800</v>
      </c>
      <c r="M69" s="74" t="n">
        <v>800</v>
      </c>
      <c r="N69" s="74" t="n">
        <v>800</v>
      </c>
      <c r="O69" s="74" t="n">
        <v>800</v>
      </c>
      <c r="P69" s="74" t="n">
        <v>800</v>
      </c>
      <c r="Q69" s="74" t="n">
        <v>800</v>
      </c>
      <c r="R69" s="74" t="n">
        <v>800</v>
      </c>
      <c r="S69" s="74" t="n">
        <v>800</v>
      </c>
      <c r="T69" s="74" t="n">
        <v>800</v>
      </c>
      <c r="U69" s="74" t="n">
        <v>800</v>
      </c>
      <c r="V69" s="74" t="n">
        <v>800</v>
      </c>
      <c r="W69" s="74" t="n">
        <v>800</v>
      </c>
      <c r="X69" s="74" t="n">
        <v>800</v>
      </c>
      <c r="Y69" s="74" t="n">
        <v>800</v>
      </c>
      <c r="Z69" s="74" t="n">
        <v>800</v>
      </c>
      <c r="AA69" s="74" t="n">
        <v>800</v>
      </c>
      <c r="AB69" s="74" t="n">
        <v>800</v>
      </c>
      <c r="AC69" s="74" t="n">
        <v>800</v>
      </c>
      <c r="AD69" s="74" t="n">
        <v>800</v>
      </c>
      <c r="AE69" s="74" t="n">
        <v>800</v>
      </c>
      <c r="AF69" s="74" t="n">
        <v>800</v>
      </c>
      <c r="AG69" s="74" t="n">
        <v>800</v>
      </c>
      <c r="AH69" s="74" t="n">
        <v>800</v>
      </c>
      <c r="AI69" s="74" t="n">
        <v>800</v>
      </c>
      <c r="AJ69" s="74" t="n">
        <v>800</v>
      </c>
      <c r="AK69" s="74" t="n">
        <v>800</v>
      </c>
      <c r="AL69" s="74" t="n">
        <v>800</v>
      </c>
      <c r="AM69" s="74" t="n">
        <v>800</v>
      </c>
      <c r="AN69" s="74" t="n">
        <v>800</v>
      </c>
      <c r="AO69" s="74" t="n">
        <v>800</v>
      </c>
      <c r="AP69" s="74" t="n">
        <v>800</v>
      </c>
      <c r="AQ69" s="74" t="n">
        <v>800</v>
      </c>
      <c r="AR69" s="74" t="n">
        <v>800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7030A0"/>
    <outlinePr summaryBelow="1" summaryRight="1"/>
    <pageSetUpPr/>
  </sheetPr>
  <dimension ref="A1:DQ614"/>
  <sheetViews>
    <sheetView zoomScale="68" zoomScaleNormal="68" workbookViewId="0">
      <pane xSplit="4" ySplit="1" topLeftCell="O2" activePane="bottomRight" state="frozen"/>
      <selection activeCell="G41" sqref="G41"/>
      <selection pane="topRight" activeCell="G41" sqref="G41"/>
      <selection pane="bottomLeft" activeCell="G41" sqref="G41"/>
      <selection pane="bottomRight" activeCell="Q56" sqref="Q56"/>
    </sheetView>
  </sheetViews>
  <sheetFormatPr baseColWidth="10" defaultColWidth="11.42578125" defaultRowHeight="15"/>
  <cols>
    <col width="15.42578125" customWidth="1" style="192" min="2" max="2"/>
    <col width="21.140625" customWidth="1" style="192" min="3" max="3"/>
    <col width="16.42578125" customWidth="1" style="192" min="4" max="4"/>
    <col width="13.42578125" customWidth="1" style="192" min="5" max="29"/>
    <col width="17.140625" customWidth="1" style="192" min="38" max="121"/>
  </cols>
  <sheetData>
    <row r="1" ht="14.25" customHeight="1" s="192">
      <c r="A1" s="85" t="inlineStr">
        <is>
          <t>Region</t>
        </is>
      </c>
      <c r="B1" s="85" t="inlineStr">
        <is>
          <t>Variable</t>
        </is>
      </c>
      <c r="C1" s="85" t="inlineStr">
        <is>
          <t>Variable dependiente</t>
        </is>
      </c>
      <c r="D1" s="85" t="inlineStr">
        <is>
          <t>Coeficiente</t>
        </is>
      </c>
    </row>
    <row r="2" ht="14.25" customHeight="1" s="192">
      <c r="A2" s="86" t="inlineStr">
        <is>
          <t>R1</t>
        </is>
      </c>
      <c r="B2" s="86" t="inlineStr">
        <is>
          <t>PKM</t>
        </is>
      </c>
      <c r="C2" s="86" t="inlineStr">
        <is>
          <t>PIBN</t>
        </is>
      </c>
      <c r="D2" s="87" t="n">
        <v>0</v>
      </c>
      <c r="F2" s="191" t="inlineStr">
        <is>
          <t>Dependent Variable: LOG(PKM1)</t>
        </is>
      </c>
      <c r="J2" s="193" t="n"/>
      <c r="K2" s="193" t="n"/>
      <c r="L2" s="191" t="inlineStr">
        <is>
          <t>Dependent Variable: LOG(TKM1)</t>
        </is>
      </c>
      <c r="P2" s="193" t="n"/>
      <c r="Q2" s="193" t="n"/>
      <c r="R2" s="191" t="inlineStr">
        <is>
          <t>Dependent Variable: LOG(PKMA1)</t>
        </is>
      </c>
      <c r="V2" s="193" t="n"/>
      <c r="W2" s="193" t="n"/>
      <c r="X2" s="191" t="inlineStr">
        <is>
          <t>Dependent Variable: LOG(TKMM1)</t>
        </is>
      </c>
      <c r="AB2" s="193" t="n"/>
      <c r="AI2" s="199" t="n"/>
      <c r="AL2" s="191" t="n"/>
      <c r="AO2" s="193" t="n"/>
      <c r="AP2" s="137" t="n"/>
      <c r="AS2" s="191" t="n"/>
      <c r="AW2" s="193" t="n"/>
      <c r="AY2" s="191" t="n"/>
      <c r="BC2" s="193" t="n"/>
      <c r="BE2" s="191" t="n"/>
      <c r="BI2" s="193" t="n"/>
      <c r="BK2" s="191" t="n"/>
      <c r="BO2" s="193" t="n"/>
      <c r="BQ2" s="191" t="n"/>
      <c r="BU2" s="193" t="n"/>
      <c r="BW2" s="191" t="n"/>
      <c r="CA2" s="193" t="n"/>
      <c r="CC2" s="191" t="n"/>
      <c r="CG2" s="193" t="n"/>
      <c r="CI2" s="191" t="n"/>
      <c r="CM2" s="193" t="n"/>
      <c r="CO2" s="191" t="n"/>
      <c r="CS2" s="193" t="n"/>
      <c r="CU2" s="191" t="n"/>
      <c r="CY2" s="193" t="n"/>
      <c r="DA2" s="191" t="n"/>
      <c r="DE2" s="193" t="n"/>
      <c r="DG2" s="191" t="n"/>
      <c r="DK2" s="193" t="n"/>
      <c r="DM2" s="191" t="n"/>
      <c r="DQ2" s="193" t="n"/>
    </row>
    <row r="3" ht="14.25" customHeight="1" s="192">
      <c r="A3" s="86" t="inlineStr">
        <is>
          <t>R1</t>
        </is>
      </c>
      <c r="B3" s="86" t="inlineStr">
        <is>
          <t>PKM</t>
        </is>
      </c>
      <c r="C3" s="86" t="inlineStr">
        <is>
          <t>PIB</t>
        </is>
      </c>
      <c r="D3" s="87" t="n">
        <v>0.494759</v>
      </c>
      <c r="F3" s="191" t="inlineStr">
        <is>
          <t>Method: Least Squares</t>
        </is>
      </c>
      <c r="J3" s="193" t="n"/>
      <c r="K3" s="193" t="n"/>
      <c r="L3" s="191" t="inlineStr">
        <is>
          <t>Method: Least Squares</t>
        </is>
      </c>
      <c r="P3" s="193" t="n"/>
      <c r="Q3" s="193" t="n"/>
      <c r="R3" s="191" t="inlineStr">
        <is>
          <t>Method: Least Squares</t>
        </is>
      </c>
      <c r="V3" s="193" t="n"/>
      <c r="W3" s="193" t="n"/>
      <c r="X3" s="191" t="inlineStr">
        <is>
          <t>Method: Least Squares</t>
        </is>
      </c>
      <c r="AA3" s="193" t="n"/>
      <c r="AB3" s="193" t="n"/>
      <c r="AL3" s="191" t="n"/>
      <c r="AO3" s="193" t="n"/>
      <c r="AP3" s="193" t="n"/>
      <c r="AS3" s="191" t="n"/>
      <c r="AW3" s="193" t="n"/>
      <c r="AY3" s="191" t="n"/>
      <c r="BC3" s="193" t="n"/>
      <c r="BE3" s="191" t="n"/>
      <c r="BI3" s="193" t="n"/>
      <c r="BK3" s="191" t="n"/>
      <c r="BO3" s="193" t="n"/>
      <c r="BQ3" s="191" t="n"/>
      <c r="BU3" s="193" t="n"/>
      <c r="BW3" s="191" t="n"/>
      <c r="CA3" s="193" t="n"/>
      <c r="CC3" s="191" t="n"/>
      <c r="CG3" s="193" t="n"/>
      <c r="CI3" s="191" t="n"/>
      <c r="CM3" s="193" t="n"/>
      <c r="CO3" s="191" t="n"/>
      <c r="CS3" s="193" t="n"/>
      <c r="CU3" s="191" t="n"/>
      <c r="CY3" s="193" t="n"/>
      <c r="DA3" s="191" t="n"/>
      <c r="DE3" s="193" t="n"/>
      <c r="DG3" s="191" t="n"/>
      <c r="DK3" s="193" t="n"/>
      <c r="DM3" s="191" t="n"/>
      <c r="DQ3" s="193" t="n"/>
    </row>
    <row r="4" ht="14.25" customHeight="1" s="192">
      <c r="A4" s="86" t="inlineStr">
        <is>
          <t>R1</t>
        </is>
      </c>
      <c r="B4" s="86" t="inlineStr">
        <is>
          <t>PKM</t>
        </is>
      </c>
      <c r="C4" s="86" t="inlineStr">
        <is>
          <t>PGAS</t>
        </is>
      </c>
      <c r="D4" s="87" t="n">
        <v>0</v>
      </c>
      <c r="F4" s="191" t="inlineStr">
        <is>
          <t>Date: 05/06/22   Time: 12:22</t>
        </is>
      </c>
      <c r="J4" s="193" t="n"/>
      <c r="K4" s="193" t="n"/>
      <c r="L4" s="191" t="inlineStr">
        <is>
          <t>Date: 05/02/22   Time: 00:26</t>
        </is>
      </c>
      <c r="P4" s="193" t="n"/>
      <c r="Q4" s="193" t="n"/>
      <c r="R4" s="191" t="inlineStr">
        <is>
          <t>Date: 01/11/22   Time: 18:02</t>
        </is>
      </c>
      <c r="V4" s="193" t="n"/>
      <c r="W4" s="193" t="n"/>
      <c r="X4" s="191" t="inlineStr">
        <is>
          <t>Date: 05/08/22   Time: 22:40</t>
        </is>
      </c>
      <c r="AA4" s="193" t="n"/>
      <c r="AB4" s="193" t="n"/>
      <c r="AL4" s="191" t="n"/>
      <c r="AO4" s="193" t="n"/>
      <c r="AP4" s="193" t="n"/>
      <c r="AS4" s="191" t="n"/>
      <c r="AW4" s="193" t="n"/>
      <c r="AY4" s="191" t="n"/>
      <c r="BC4" s="193" t="n"/>
      <c r="BE4" s="191" t="n"/>
      <c r="BI4" s="193" t="n"/>
      <c r="BK4" s="191" t="n"/>
      <c r="BO4" s="193" t="n"/>
      <c r="BQ4" s="191" t="n"/>
      <c r="BU4" s="193" t="n"/>
      <c r="BW4" s="191" t="n"/>
      <c r="CA4" s="193" t="n"/>
      <c r="CC4" s="191" t="n"/>
      <c r="CG4" s="193" t="n"/>
      <c r="CI4" s="191" t="n"/>
      <c r="CM4" s="193" t="n"/>
      <c r="CO4" s="191" t="n"/>
      <c r="CS4" s="193" t="n"/>
      <c r="CU4" s="191" t="n"/>
      <c r="CY4" s="193" t="n"/>
      <c r="DA4" s="191" t="n"/>
      <c r="DE4" s="193" t="n"/>
      <c r="DG4" s="191" t="n"/>
      <c r="DK4" s="193" t="n"/>
      <c r="DM4" s="191" t="n"/>
      <c r="DQ4" s="193" t="n"/>
    </row>
    <row r="5" ht="14.25" customHeight="1" s="192">
      <c r="A5" s="86" t="inlineStr">
        <is>
          <t>R1</t>
        </is>
      </c>
      <c r="B5" s="86" t="inlineStr">
        <is>
          <t>PKM</t>
        </is>
      </c>
      <c r="C5" s="86" t="inlineStr">
        <is>
          <t>PDI</t>
        </is>
      </c>
      <c r="D5" s="87" t="n">
        <v>0</v>
      </c>
      <c r="F5" s="191" t="inlineStr">
        <is>
          <t>Sample (adjusted): 1998 2020</t>
        </is>
      </c>
      <c r="J5" s="193" t="n"/>
      <c r="K5" s="193" t="n"/>
      <c r="L5" s="191" t="inlineStr">
        <is>
          <t>Sample (adjusted): 1998 2020</t>
        </is>
      </c>
      <c r="P5" s="193" t="n"/>
      <c r="Q5" s="193" t="n"/>
      <c r="R5" s="191" t="inlineStr">
        <is>
          <t>Sample (adjusted): 1998 2019</t>
        </is>
      </c>
      <c r="V5" s="193" t="n"/>
      <c r="W5" s="193" t="n"/>
      <c r="X5" s="191" t="inlineStr">
        <is>
          <t>Sample (adjusted): 1998 2019</t>
        </is>
      </c>
      <c r="AA5" s="193" t="n"/>
      <c r="AB5" s="193" t="n"/>
      <c r="AL5" s="191" t="n"/>
      <c r="AO5" s="193" t="n"/>
      <c r="AP5" s="193" t="n"/>
      <c r="AS5" s="191" t="n"/>
      <c r="AW5" s="193" t="n"/>
      <c r="AY5" s="191" t="n"/>
      <c r="BC5" s="193" t="n"/>
      <c r="BE5" s="191" t="n"/>
      <c r="BI5" s="193" t="n"/>
      <c r="BK5" s="191" t="n"/>
      <c r="BO5" s="193" t="n"/>
      <c r="BQ5" s="191" t="n"/>
      <c r="BU5" s="193" t="n"/>
      <c r="BW5" s="191" t="n"/>
      <c r="CA5" s="193" t="n"/>
      <c r="CC5" s="191" t="n"/>
      <c r="CG5" s="193" t="n"/>
      <c r="CI5" s="191" t="n"/>
      <c r="CM5" s="193" t="n"/>
      <c r="CO5" s="191" t="n"/>
      <c r="CS5" s="193" t="n"/>
      <c r="CU5" s="191" t="n"/>
      <c r="CY5" s="193" t="n"/>
      <c r="DA5" s="191" t="n"/>
      <c r="DE5" s="193" t="n"/>
      <c r="DG5" s="191" t="n"/>
      <c r="DK5" s="193" t="n"/>
      <c r="DM5" s="191" t="n"/>
      <c r="DQ5" s="193" t="n"/>
    </row>
    <row r="6" ht="14.25" customHeight="1" s="192">
      <c r="A6" s="86" t="inlineStr">
        <is>
          <t>R1</t>
        </is>
      </c>
      <c r="B6" s="86" t="inlineStr">
        <is>
          <t>PKM</t>
        </is>
      </c>
      <c r="C6" s="86" t="inlineStr">
        <is>
          <t>POB</t>
        </is>
      </c>
      <c r="D6" s="87" t="n">
        <v>0</v>
      </c>
      <c r="F6" s="191" t="inlineStr">
        <is>
          <t>Included observations: 23 after adjustments</t>
        </is>
      </c>
      <c r="K6" s="191" t="n"/>
      <c r="L6" s="191" t="inlineStr">
        <is>
          <t>Included observations: 23 after adjustments</t>
        </is>
      </c>
      <c r="Q6" s="191" t="n"/>
      <c r="R6" s="191" t="inlineStr">
        <is>
          <t>Included observations: 22 after adjustments</t>
        </is>
      </c>
      <c r="W6" s="191" t="n"/>
      <c r="X6" s="191" t="inlineStr">
        <is>
          <t>Included observations: 22 after adjustments</t>
        </is>
      </c>
      <c r="AB6" s="193" t="n"/>
      <c r="AL6" s="191" t="n"/>
      <c r="AP6" s="193" t="n"/>
      <c r="AS6" s="191" t="n"/>
      <c r="AY6" s="191" t="n"/>
      <c r="BE6" s="191" t="n"/>
      <c r="BK6" s="191" t="n"/>
      <c r="BQ6" s="191" t="n"/>
      <c r="BW6" s="191" t="n"/>
      <c r="CC6" s="191" t="n"/>
      <c r="CI6" s="191" t="n"/>
      <c r="CO6" s="191" t="n"/>
      <c r="CU6" s="191" t="n"/>
      <c r="DA6" s="191" t="n"/>
      <c r="DG6" s="191" t="n"/>
      <c r="DM6" s="191" t="n"/>
    </row>
    <row r="7" ht="14.25" customHeight="1" s="192" thickBot="1">
      <c r="A7" s="86" t="inlineStr">
        <is>
          <t>R1</t>
        </is>
      </c>
      <c r="B7" s="86" t="inlineStr">
        <is>
          <t>PKM</t>
        </is>
      </c>
      <c r="C7" s="86" t="inlineStr">
        <is>
          <t>Constante</t>
        </is>
      </c>
      <c r="D7" s="87" t="n">
        <v>18.31527</v>
      </c>
      <c r="F7" s="195" t="n"/>
      <c r="G7" s="195" t="n"/>
      <c r="H7" s="195" t="n"/>
      <c r="I7" s="195" t="n"/>
      <c r="J7" s="195" t="n"/>
      <c r="K7" s="193" t="n"/>
      <c r="L7" s="195" t="n"/>
      <c r="M7" s="195" t="n"/>
      <c r="N7" s="195" t="n"/>
      <c r="O7" s="195" t="n"/>
      <c r="P7" s="195" t="n"/>
      <c r="Q7" s="193" t="n"/>
      <c r="R7" s="195" t="n"/>
      <c r="S7" s="195" t="n"/>
      <c r="T7" s="195" t="n"/>
      <c r="U7" s="195" t="n"/>
      <c r="V7" s="195" t="n"/>
      <c r="W7" s="193" t="n"/>
      <c r="X7" s="195" t="n"/>
      <c r="Y7" s="195" t="n"/>
      <c r="Z7" s="195" t="n"/>
      <c r="AA7" s="195" t="n"/>
      <c r="AB7" s="195" t="n"/>
      <c r="AL7" s="193" t="n"/>
      <c r="AM7" s="193" t="n"/>
      <c r="AN7" s="193" t="n"/>
      <c r="AO7" s="193" t="n"/>
      <c r="AP7" s="193" t="n"/>
      <c r="AS7" s="193" t="n"/>
      <c r="AT7" s="193" t="n"/>
      <c r="AU7" s="193" t="n"/>
      <c r="AV7" s="193" t="n"/>
      <c r="AW7" s="193" t="n"/>
      <c r="AY7" s="193" t="n"/>
      <c r="AZ7" s="193" t="n"/>
      <c r="BA7" s="193" t="n"/>
      <c r="BB7" s="193" t="n"/>
      <c r="BC7" s="193" t="n"/>
      <c r="BE7" s="193" t="n"/>
      <c r="BF7" s="193" t="n"/>
      <c r="BG7" s="193" t="n"/>
      <c r="BH7" s="193" t="n"/>
      <c r="BI7" s="193" t="n"/>
      <c r="BK7" s="193" t="n"/>
      <c r="BL7" s="193" t="n"/>
      <c r="BM7" s="193" t="n"/>
      <c r="BN7" s="193" t="n"/>
      <c r="BO7" s="193" t="n"/>
      <c r="BQ7" s="193" t="n"/>
      <c r="BR7" s="193" t="n"/>
      <c r="BS7" s="193" t="n"/>
      <c r="BT7" s="193" t="n"/>
      <c r="BU7" s="193" t="n"/>
      <c r="BW7" s="193" t="n"/>
      <c r="BX7" s="193" t="n"/>
      <c r="BY7" s="193" t="n"/>
      <c r="BZ7" s="193" t="n"/>
      <c r="CA7" s="193" t="n"/>
      <c r="CC7" s="193" t="n"/>
      <c r="CD7" s="193" t="n"/>
      <c r="CE7" s="193" t="n"/>
      <c r="CF7" s="193" t="n"/>
      <c r="CG7" s="193" t="n"/>
      <c r="CI7" s="193" t="n"/>
      <c r="CJ7" s="193" t="n"/>
      <c r="CK7" s="193" t="n"/>
      <c r="CL7" s="193" t="n"/>
      <c r="CM7" s="193" t="n"/>
      <c r="CO7" s="193" t="n"/>
      <c r="CP7" s="193" t="n"/>
      <c r="CQ7" s="193" t="n"/>
      <c r="CR7" s="193" t="n"/>
      <c r="CS7" s="193" t="n"/>
      <c r="CU7" s="193" t="n"/>
      <c r="CV7" s="193" t="n"/>
      <c r="CW7" s="193" t="n"/>
      <c r="CX7" s="193" t="n"/>
      <c r="CY7" s="193" t="n"/>
      <c r="DA7" s="193" t="n"/>
      <c r="DB7" s="193" t="n"/>
      <c r="DC7" s="193" t="n"/>
      <c r="DD7" s="193" t="n"/>
      <c r="DE7" s="193" t="n"/>
      <c r="DG7" s="193" t="n"/>
      <c r="DH7" s="193" t="n"/>
      <c r="DI7" s="193" t="n"/>
      <c r="DJ7" s="193" t="n"/>
      <c r="DK7" s="193" t="n"/>
      <c r="DM7" s="193" t="n"/>
      <c r="DN7" s="193" t="n"/>
      <c r="DO7" s="193" t="n"/>
      <c r="DP7" s="193" t="n"/>
      <c r="DQ7" s="193" t="n"/>
    </row>
    <row r="8" ht="14.25" customHeight="1" s="192" thickTop="1">
      <c r="A8" s="86" t="inlineStr">
        <is>
          <t>R1</t>
        </is>
      </c>
      <c r="B8" s="86" t="inlineStr">
        <is>
          <t>PKM</t>
        </is>
      </c>
      <c r="C8" s="86" t="inlineStr">
        <is>
          <t>Rez_1</t>
        </is>
      </c>
      <c r="D8" s="87" t="n">
        <v>0</v>
      </c>
      <c r="F8" s="193" t="n"/>
      <c r="G8" s="193" t="n"/>
      <c r="H8" s="193" t="n"/>
      <c r="I8" s="193" t="n"/>
      <c r="J8" s="193" t="n"/>
      <c r="K8" s="193" t="n"/>
      <c r="L8" s="193" t="n"/>
      <c r="M8" s="193" t="n"/>
      <c r="N8" s="193" t="n"/>
      <c r="O8" s="193" t="n"/>
      <c r="P8" s="193" t="n"/>
      <c r="Q8" s="193" t="n"/>
      <c r="R8" s="193" t="n"/>
      <c r="S8" s="193" t="n"/>
      <c r="T8" s="193" t="n"/>
      <c r="U8" s="193" t="n"/>
      <c r="V8" s="193" t="n"/>
      <c r="W8" s="193" t="n"/>
      <c r="X8" s="193" t="n"/>
      <c r="Y8" s="193" t="n"/>
      <c r="Z8" s="193" t="n"/>
      <c r="AA8" s="193" t="n"/>
      <c r="AB8" s="193" t="n"/>
      <c r="AL8" s="193" t="n"/>
      <c r="AM8" s="193" t="n"/>
      <c r="AN8" s="193" t="n"/>
      <c r="AO8" s="193" t="n"/>
      <c r="AP8" s="193" t="n"/>
      <c r="AS8" s="193" t="n"/>
      <c r="AT8" s="193" t="n"/>
      <c r="AU8" s="193" t="n"/>
      <c r="AV8" s="193" t="n"/>
      <c r="AW8" s="193" t="n"/>
      <c r="AY8" s="193" t="n"/>
      <c r="AZ8" s="193" t="n"/>
      <c r="BA8" s="193" t="n"/>
      <c r="BB8" s="193" t="n"/>
      <c r="BC8" s="193" t="n"/>
      <c r="BE8" s="193" t="n"/>
      <c r="BF8" s="193" t="n"/>
      <c r="BG8" s="193" t="n"/>
      <c r="BH8" s="193" t="n"/>
      <c r="BI8" s="193" t="n"/>
      <c r="BK8" s="193" t="n"/>
      <c r="BL8" s="193" t="n"/>
      <c r="BM8" s="193" t="n"/>
      <c r="BN8" s="193" t="n"/>
      <c r="BO8" s="193" t="n"/>
      <c r="BQ8" s="193" t="n"/>
      <c r="BR8" s="193" t="n"/>
      <c r="BS8" s="193" t="n"/>
      <c r="BT8" s="193" t="n"/>
      <c r="BU8" s="193" t="n"/>
      <c r="BW8" s="193" t="n"/>
      <c r="BX8" s="193" t="n"/>
      <c r="BY8" s="193" t="n"/>
      <c r="BZ8" s="193" t="n"/>
      <c r="CA8" s="193" t="n"/>
      <c r="CC8" s="193" t="n"/>
      <c r="CD8" s="193" t="n"/>
      <c r="CE8" s="193" t="n"/>
      <c r="CF8" s="193" t="n"/>
      <c r="CG8" s="193" t="n"/>
      <c r="CI8" s="193" t="n"/>
      <c r="CJ8" s="193" t="n"/>
      <c r="CK8" s="193" t="n"/>
      <c r="CL8" s="193" t="n"/>
      <c r="CM8" s="193" t="n"/>
      <c r="CO8" s="193" t="n"/>
      <c r="CP8" s="193" t="n"/>
      <c r="CQ8" s="193" t="n"/>
      <c r="CR8" s="193" t="n"/>
      <c r="CS8" s="193" t="n"/>
      <c r="CU8" s="193" t="n"/>
      <c r="CV8" s="193" t="n"/>
      <c r="CW8" s="193" t="n"/>
      <c r="CX8" s="193" t="n"/>
      <c r="CY8" s="193" t="n"/>
      <c r="DA8" s="193" t="n"/>
      <c r="DB8" s="193" t="n"/>
      <c r="DC8" s="193" t="n"/>
      <c r="DD8" s="193" t="n"/>
      <c r="DE8" s="193" t="n"/>
      <c r="DG8" s="193" t="n"/>
      <c r="DH8" s="193" t="n"/>
      <c r="DI8" s="193" t="n"/>
      <c r="DJ8" s="193" t="n"/>
      <c r="DK8" s="193" t="n"/>
      <c r="DM8" s="193" t="n"/>
      <c r="DN8" s="193" t="n"/>
      <c r="DO8" s="193" t="n"/>
      <c r="DP8" s="193" t="n"/>
      <c r="DQ8" s="193" t="n"/>
    </row>
    <row r="9" ht="14.25" customHeight="1" s="192">
      <c r="A9" s="107" t="inlineStr">
        <is>
          <t>R1</t>
        </is>
      </c>
      <c r="B9" s="107" t="inlineStr">
        <is>
          <t>PKM</t>
        </is>
      </c>
      <c r="C9" s="107" t="inlineStr">
        <is>
          <t>Rez_2</t>
        </is>
      </c>
      <c r="D9" s="108" t="n">
        <v>0</v>
      </c>
      <c r="F9" s="193" t="inlineStr">
        <is>
          <t>Variable</t>
        </is>
      </c>
      <c r="G9" s="95" t="inlineStr">
        <is>
          <t>Coefficient</t>
        </is>
      </c>
      <c r="H9" s="95" t="inlineStr">
        <is>
          <t>Std. Error</t>
        </is>
      </c>
      <c r="I9" s="95" t="inlineStr">
        <is>
          <t>t-Statistic</t>
        </is>
      </c>
      <c r="J9" s="95" t="inlineStr">
        <is>
          <t xml:space="preserve">Prob.  </t>
        </is>
      </c>
      <c r="K9" s="95" t="n"/>
      <c r="L9" s="193" t="inlineStr">
        <is>
          <t>Variable</t>
        </is>
      </c>
      <c r="M9" s="95" t="inlineStr">
        <is>
          <t>Coefficient</t>
        </is>
      </c>
      <c r="N9" s="95" t="inlineStr">
        <is>
          <t>Std. Error</t>
        </is>
      </c>
      <c r="O9" s="95" t="inlineStr">
        <is>
          <t>t-Statistic</t>
        </is>
      </c>
      <c r="P9" s="95" t="inlineStr">
        <is>
          <t xml:space="preserve">Prob.  </t>
        </is>
      </c>
      <c r="Q9" s="95" t="n"/>
      <c r="R9" s="193" t="inlineStr">
        <is>
          <t>Variable</t>
        </is>
      </c>
      <c r="S9" s="95" t="inlineStr">
        <is>
          <t>Coefficient</t>
        </is>
      </c>
      <c r="T9" s="95" t="inlineStr">
        <is>
          <t>Std. Error</t>
        </is>
      </c>
      <c r="U9" s="95" t="inlineStr">
        <is>
          <t>t-Statistic</t>
        </is>
      </c>
      <c r="V9" s="95" t="inlineStr">
        <is>
          <t xml:space="preserve">Prob.  </t>
        </is>
      </c>
      <c r="W9" s="95" t="n"/>
      <c r="X9" s="193" t="inlineStr">
        <is>
          <t>Variable</t>
        </is>
      </c>
      <c r="Y9" s="95" t="inlineStr">
        <is>
          <t>Coefficient</t>
        </is>
      </c>
      <c r="Z9" s="95" t="inlineStr">
        <is>
          <t>Std. Error</t>
        </is>
      </c>
      <c r="AA9" s="95" t="inlineStr">
        <is>
          <t>t-Statistic</t>
        </is>
      </c>
      <c r="AB9" s="95" t="inlineStr">
        <is>
          <t xml:space="preserve">Prob.  </t>
        </is>
      </c>
      <c r="AL9" s="193" t="n"/>
      <c r="AM9" s="95" t="n"/>
      <c r="AN9" s="95" t="n"/>
      <c r="AO9" s="95" t="n"/>
      <c r="AP9" s="95" t="n"/>
      <c r="AS9" s="193" t="n"/>
      <c r="AT9" s="95" t="n"/>
      <c r="AU9" s="95" t="n"/>
      <c r="AV9" s="95" t="n"/>
      <c r="AW9" s="95" t="n"/>
      <c r="AY9" s="193" t="n"/>
      <c r="AZ9" s="95" t="n"/>
      <c r="BA9" s="95" t="n"/>
      <c r="BB9" s="95" t="n"/>
      <c r="BC9" s="95" t="n"/>
      <c r="BE9" s="193" t="n"/>
      <c r="BF9" s="95" t="n"/>
      <c r="BG9" s="95" t="n"/>
      <c r="BH9" s="95" t="n"/>
      <c r="BI9" s="95" t="n"/>
      <c r="BK9" s="193" t="n"/>
      <c r="BL9" s="95" t="n"/>
      <c r="BM9" s="95" t="n"/>
      <c r="BN9" s="95" t="n"/>
      <c r="BO9" s="95" t="n"/>
      <c r="BQ9" s="193" t="n"/>
      <c r="BR9" s="95" t="n"/>
      <c r="BS9" s="95" t="n"/>
      <c r="BT9" s="95" t="n"/>
      <c r="BU9" s="95" t="n"/>
      <c r="BW9" s="193" t="n"/>
      <c r="BX9" s="95" t="n"/>
      <c r="BY9" s="95" t="n"/>
      <c r="BZ9" s="95" t="n"/>
      <c r="CA9" s="95" t="n"/>
      <c r="CC9" s="193" t="n"/>
      <c r="CD9" s="95" t="n"/>
      <c r="CE9" s="95" t="n"/>
      <c r="CF9" s="95" t="n"/>
      <c r="CG9" s="95" t="n"/>
      <c r="CI9" s="193" t="n"/>
      <c r="CJ9" s="95" t="n"/>
      <c r="CK9" s="95" t="n"/>
      <c r="CL9" s="95" t="n"/>
      <c r="CM9" s="95" t="n"/>
      <c r="CO9" s="193" t="n"/>
      <c r="CP9" s="95" t="n"/>
      <c r="CQ9" s="95" t="n"/>
      <c r="CR9" s="95" t="n"/>
      <c r="CS9" s="95" t="n"/>
      <c r="CU9" s="193" t="n"/>
      <c r="CV9" s="95" t="n"/>
      <c r="CW9" s="95" t="n"/>
      <c r="CX9" s="95" t="n"/>
      <c r="CY9" s="95" t="n"/>
      <c r="DA9" s="193" t="n"/>
      <c r="DB9" s="95" t="n"/>
      <c r="DC9" s="95" t="n"/>
      <c r="DD9" s="95" t="n"/>
      <c r="DE9" s="95" t="n"/>
      <c r="DG9" s="193" t="n"/>
      <c r="DH9" s="95" t="n"/>
      <c r="DI9" s="95" t="n"/>
      <c r="DJ9" s="95" t="n"/>
      <c r="DK9" s="95" t="n"/>
      <c r="DM9" s="193" t="n"/>
      <c r="DN9" s="95" t="n"/>
      <c r="DO9" s="95" t="n"/>
      <c r="DP9" s="95" t="n"/>
      <c r="DQ9" s="95" t="n"/>
    </row>
    <row r="10" ht="14.25" customHeight="1" s="192" thickBot="1">
      <c r="A10" s="111" t="inlineStr">
        <is>
          <t>R1</t>
        </is>
      </c>
      <c r="B10" s="111" t="inlineStr">
        <is>
          <t>TKM</t>
        </is>
      </c>
      <c r="C10" s="111" t="inlineStr">
        <is>
          <t>PIBN</t>
        </is>
      </c>
      <c r="D10" s="112" t="n">
        <v>0</v>
      </c>
      <c r="F10" s="195" t="n"/>
      <c r="G10" s="195" t="n"/>
      <c r="H10" s="195" t="n"/>
      <c r="I10" s="195" t="n"/>
      <c r="J10" s="195" t="n"/>
      <c r="K10" s="193" t="n"/>
      <c r="L10" s="195" t="n"/>
      <c r="M10" s="195" t="n"/>
      <c r="N10" s="195" t="n"/>
      <c r="O10" s="195" t="n"/>
      <c r="P10" s="195" t="n"/>
      <c r="Q10" s="193" t="n"/>
      <c r="R10" s="195" t="n"/>
      <c r="S10" s="195" t="n"/>
      <c r="T10" s="195" t="n"/>
      <c r="U10" s="195" t="n"/>
      <c r="V10" s="195" t="n"/>
      <c r="W10" s="193" t="n"/>
      <c r="X10" s="195" t="n"/>
      <c r="Y10" s="195" t="n"/>
      <c r="Z10" s="195" t="n"/>
      <c r="AA10" s="195" t="n"/>
      <c r="AB10" s="195" t="n"/>
      <c r="AL10" s="193" t="n"/>
      <c r="AM10" s="193" t="n"/>
      <c r="AN10" s="193" t="n"/>
      <c r="AO10" s="193" t="n"/>
      <c r="AP10" s="193" t="n"/>
      <c r="AS10" s="193" t="n"/>
      <c r="AT10" s="193" t="n"/>
      <c r="AU10" s="193" t="n"/>
      <c r="AV10" s="193" t="n"/>
      <c r="AW10" s="193" t="n"/>
      <c r="AY10" s="193" t="n"/>
      <c r="AZ10" s="193" t="n"/>
      <c r="BA10" s="193" t="n"/>
      <c r="BB10" s="193" t="n"/>
      <c r="BC10" s="193" t="n"/>
      <c r="BE10" s="193" t="n"/>
      <c r="BF10" s="193" t="n"/>
      <c r="BG10" s="193" t="n"/>
      <c r="BH10" s="193" t="n"/>
      <c r="BI10" s="193" t="n"/>
      <c r="BK10" s="193" t="n"/>
      <c r="BL10" s="193" t="n"/>
      <c r="BM10" s="193" t="n"/>
      <c r="BN10" s="193" t="n"/>
      <c r="BO10" s="193" t="n"/>
      <c r="BQ10" s="193" t="n"/>
      <c r="BR10" s="193" t="n"/>
      <c r="BS10" s="193" t="n"/>
      <c r="BT10" s="193" t="n"/>
      <c r="BU10" s="193" t="n"/>
      <c r="BW10" s="193" t="n"/>
      <c r="BX10" s="193" t="n"/>
      <c r="BY10" s="193" t="n"/>
      <c r="BZ10" s="193" t="n"/>
      <c r="CA10" s="193" t="n"/>
      <c r="CC10" s="193" t="n"/>
      <c r="CD10" s="193" t="n"/>
      <c r="CE10" s="193" t="n"/>
      <c r="CF10" s="193" t="n"/>
      <c r="CG10" s="193" t="n"/>
      <c r="CI10" s="193" t="n"/>
      <c r="CJ10" s="193" t="n"/>
      <c r="CK10" s="193" t="n"/>
      <c r="CL10" s="193" t="n"/>
      <c r="CM10" s="193" t="n"/>
      <c r="CO10" s="193" t="n"/>
      <c r="CP10" s="193" t="n"/>
      <c r="CQ10" s="193" t="n"/>
      <c r="CR10" s="193" t="n"/>
      <c r="CS10" s="193" t="n"/>
      <c r="CU10" s="193" t="n"/>
      <c r="CV10" s="193" t="n"/>
      <c r="CW10" s="193" t="n"/>
      <c r="CX10" s="193" t="n"/>
      <c r="CY10" s="193" t="n"/>
      <c r="DA10" s="193" t="n"/>
      <c r="DB10" s="193" t="n"/>
      <c r="DC10" s="193" t="n"/>
      <c r="DD10" s="193" t="n"/>
      <c r="DE10" s="193" t="n"/>
      <c r="DG10" s="193" t="n"/>
      <c r="DH10" s="193" t="n"/>
      <c r="DI10" s="193" t="n"/>
      <c r="DJ10" s="193" t="n"/>
      <c r="DK10" s="193" t="n"/>
      <c r="DM10" s="193" t="n"/>
      <c r="DN10" s="193" t="n"/>
      <c r="DO10" s="193" t="n"/>
      <c r="DP10" s="193" t="n"/>
      <c r="DQ10" s="193" t="n"/>
    </row>
    <row r="11" ht="14.25" customHeight="1" s="192" thickTop="1">
      <c r="A11" s="86" t="inlineStr">
        <is>
          <t>R1</t>
        </is>
      </c>
      <c r="B11" s="86" t="inlineStr">
        <is>
          <t>TKM</t>
        </is>
      </c>
      <c r="C11" s="86" t="inlineStr">
        <is>
          <t>PIB</t>
        </is>
      </c>
      <c r="D11" s="87" t="n">
        <v>0.707491</v>
      </c>
      <c r="F11" s="193" t="n"/>
      <c r="G11" s="193" t="n"/>
      <c r="H11" s="193" t="n"/>
      <c r="I11" s="193" t="n"/>
      <c r="J11" s="193" t="n"/>
      <c r="K11" s="193" t="n"/>
      <c r="L11" s="193" t="n"/>
      <c r="M11" s="193" t="n"/>
      <c r="N11" s="193" t="n"/>
      <c r="O11" s="193" t="n"/>
      <c r="P11" s="193" t="n"/>
      <c r="Q11" s="193" t="n"/>
      <c r="R11" s="193" t="n"/>
      <c r="S11" s="193" t="n"/>
      <c r="T11" s="193" t="n"/>
      <c r="U11" s="193" t="n"/>
      <c r="V11" s="193" t="n"/>
      <c r="W11" s="193" t="n"/>
      <c r="X11" s="193" t="n"/>
      <c r="Y11" s="193" t="n"/>
      <c r="Z11" s="193" t="n"/>
      <c r="AA11" s="193" t="n"/>
      <c r="AB11" s="193" t="n"/>
      <c r="AL11" s="193" t="n"/>
      <c r="AM11" s="193" t="n"/>
      <c r="AN11" s="193" t="n"/>
      <c r="AO11" s="193" t="n"/>
      <c r="AP11" s="193" t="n"/>
      <c r="AS11" s="193" t="n"/>
      <c r="AT11" s="193" t="n"/>
      <c r="AU11" s="193" t="n"/>
      <c r="AV11" s="193" t="n"/>
      <c r="AW11" s="193" t="n"/>
      <c r="AY11" s="193" t="n"/>
      <c r="AZ11" s="193" t="n"/>
      <c r="BA11" s="193" t="n"/>
      <c r="BB11" s="193" t="n"/>
      <c r="BC11" s="193" t="n"/>
      <c r="BE11" s="193" t="n"/>
      <c r="BF11" s="193" t="n"/>
      <c r="BG11" s="193" t="n"/>
      <c r="BH11" s="193" t="n"/>
      <c r="BI11" s="193" t="n"/>
      <c r="BK11" s="193" t="n"/>
      <c r="BL11" s="193" t="n"/>
      <c r="BM11" s="193" t="n"/>
      <c r="BN11" s="193" t="n"/>
      <c r="BO11" s="193" t="n"/>
      <c r="BQ11" s="193" t="n"/>
      <c r="BR11" s="193" t="n"/>
      <c r="BS11" s="193" t="n"/>
      <c r="BT11" s="193" t="n"/>
      <c r="BU11" s="193" t="n"/>
      <c r="BW11" s="193" t="n"/>
      <c r="BX11" s="193" t="n"/>
      <c r="BY11" s="193" t="n"/>
      <c r="BZ11" s="193" t="n"/>
      <c r="CA11" s="193" t="n"/>
      <c r="CC11" s="193" t="n"/>
      <c r="CD11" s="193" t="n"/>
      <c r="CE11" s="193" t="n"/>
      <c r="CF11" s="193" t="n"/>
      <c r="CG11" s="193" t="n"/>
      <c r="CI11" s="193" t="n"/>
      <c r="CJ11" s="193" t="n"/>
      <c r="CK11" s="193" t="n"/>
      <c r="CL11" s="193" t="n"/>
      <c r="CM11" s="193" t="n"/>
      <c r="CO11" s="193" t="n"/>
      <c r="CP11" s="193" t="n"/>
      <c r="CQ11" s="193" t="n"/>
      <c r="CR11" s="193" t="n"/>
      <c r="CS11" s="193" t="n"/>
      <c r="CU11" s="193" t="n"/>
      <c r="CV11" s="193" t="n"/>
      <c r="CW11" s="193" t="n"/>
      <c r="CX11" s="193" t="n"/>
      <c r="CY11" s="193" t="n"/>
      <c r="DA11" s="193" t="n"/>
      <c r="DB11" s="193" t="n"/>
      <c r="DC11" s="193" t="n"/>
      <c r="DD11" s="193" t="n"/>
      <c r="DE11" s="193" t="n"/>
      <c r="DG11" s="193" t="n"/>
      <c r="DH11" s="193" t="n"/>
      <c r="DI11" s="193" t="n"/>
      <c r="DJ11" s="193" t="n"/>
      <c r="DK11" s="193" t="n"/>
      <c r="DM11" s="193" t="n"/>
      <c r="DN11" s="193" t="n"/>
      <c r="DO11" s="193" t="n"/>
      <c r="DP11" s="193" t="n"/>
      <c r="DQ11" s="193" t="n"/>
    </row>
    <row r="12" ht="14.25" customHeight="1" s="192">
      <c r="A12" s="86" t="inlineStr">
        <is>
          <t>R1</t>
        </is>
      </c>
      <c r="B12" s="86" t="inlineStr">
        <is>
          <t>TKM</t>
        </is>
      </c>
      <c r="C12" s="86" t="inlineStr">
        <is>
          <t>PGAS</t>
        </is>
      </c>
      <c r="D12" s="87" t="n">
        <v>0</v>
      </c>
      <c r="F12" s="193" t="inlineStr">
        <is>
          <t>C</t>
        </is>
      </c>
      <c r="G12" s="95" t="n">
        <v>18.31527</v>
      </c>
      <c r="H12" s="95" t="n">
        <v>1.410392</v>
      </c>
      <c r="I12" s="95" t="n">
        <v>12.98594</v>
      </c>
      <c r="J12" s="95" t="n">
        <v>0</v>
      </c>
      <c r="K12" s="95" t="n"/>
      <c r="L12" s="193" t="inlineStr">
        <is>
          <t>C</t>
        </is>
      </c>
      <c r="M12" s="95" t="n">
        <v>-34.73344</v>
      </c>
      <c r="N12" s="95" t="n">
        <v>4.426802</v>
      </c>
      <c r="O12" s="95" t="n">
        <v>-7.846169</v>
      </c>
      <c r="P12" s="95" t="n">
        <v>0</v>
      </c>
      <c r="Q12" s="95" t="n"/>
      <c r="R12" s="193" t="inlineStr">
        <is>
          <t>C</t>
        </is>
      </c>
      <c r="S12" s="95" t="n">
        <v>-61.94991</v>
      </c>
      <c r="T12" s="95" t="n">
        <v>6.760576</v>
      </c>
      <c r="U12" s="95" t="n">
        <v>-9.163406999999999</v>
      </c>
      <c r="V12" s="95" t="n">
        <v>0</v>
      </c>
      <c r="W12" s="95" t="n"/>
      <c r="X12" s="193" t="inlineStr">
        <is>
          <t>C</t>
        </is>
      </c>
      <c r="Y12" s="95" t="n">
        <v>13.28313</v>
      </c>
      <c r="Z12" s="95" t="n">
        <v>1.049971</v>
      </c>
      <c r="AA12" s="95" t="n">
        <v>12.65095</v>
      </c>
      <c r="AB12" s="95" t="n">
        <v>0</v>
      </c>
      <c r="AL12" s="193" t="n"/>
      <c r="AM12" s="95" t="n"/>
      <c r="AN12" s="95" t="n"/>
      <c r="AO12" s="95" t="n"/>
      <c r="AP12" s="95" t="n"/>
      <c r="AS12" s="193" t="n"/>
      <c r="AT12" s="95" t="n"/>
      <c r="AU12" s="95" t="n"/>
      <c r="AV12" s="95" t="n"/>
      <c r="AW12" s="95" t="n"/>
      <c r="AY12" s="193" t="n"/>
      <c r="AZ12" s="95" t="n"/>
      <c r="BA12" s="95" t="n"/>
      <c r="BB12" s="95" t="n"/>
      <c r="BC12" s="95" t="n"/>
      <c r="BE12" s="193" t="n"/>
      <c r="BF12" s="95" t="n"/>
      <c r="BG12" s="95" t="n"/>
      <c r="BH12" s="95" t="n"/>
      <c r="BI12" s="95" t="n"/>
      <c r="BK12" s="193" t="n"/>
      <c r="BL12" s="95" t="n"/>
      <c r="BM12" s="95" t="n"/>
      <c r="BN12" s="95" t="n"/>
      <c r="BO12" s="95" t="n"/>
      <c r="BQ12" s="193" t="n"/>
      <c r="BR12" s="95" t="n"/>
      <c r="BS12" s="95" t="n"/>
      <c r="BT12" s="95" t="n"/>
      <c r="BU12" s="95" t="n"/>
      <c r="BW12" s="193" t="n"/>
      <c r="BX12" s="95" t="n"/>
      <c r="BY12" s="95" t="n"/>
      <c r="BZ12" s="95" t="n"/>
      <c r="CA12" s="95" t="n"/>
      <c r="CC12" s="193" t="n"/>
      <c r="CD12" s="95" t="n"/>
      <c r="CE12" s="95" t="n"/>
      <c r="CF12" s="95" t="n"/>
      <c r="CG12" s="95" t="n"/>
      <c r="CI12" s="193" t="n"/>
      <c r="CJ12" s="95" t="n"/>
      <c r="CK12" s="95" t="n"/>
      <c r="CL12" s="95" t="n"/>
      <c r="CM12" s="95" t="n"/>
      <c r="CO12" s="193" t="n"/>
      <c r="CP12" s="95" t="n"/>
      <c r="CQ12" s="95" t="n"/>
      <c r="CR12" s="95" t="n"/>
      <c r="CS12" s="95" t="n"/>
      <c r="CU12" s="193" t="n"/>
      <c r="CV12" s="95" t="n"/>
      <c r="CW12" s="95" t="n"/>
      <c r="CX12" s="95" t="n"/>
      <c r="CY12" s="95" t="n"/>
      <c r="DA12" s="193" t="n"/>
      <c r="DB12" s="95" t="n"/>
      <c r="DC12" s="95" t="n"/>
      <c r="DD12" s="95" t="n"/>
      <c r="DE12" s="95" t="n"/>
      <c r="DG12" s="193" t="n"/>
      <c r="DH12" s="95" t="n"/>
      <c r="DI12" s="95" t="n"/>
      <c r="DJ12" s="95" t="n"/>
      <c r="DK12" s="95" t="n"/>
      <c r="DM12" s="193" t="n"/>
      <c r="DN12" s="95" t="n"/>
      <c r="DO12" s="95" t="n"/>
      <c r="DP12" s="95" t="n"/>
      <c r="DQ12" s="95" t="n"/>
    </row>
    <row r="13" ht="14.25" customHeight="1" s="192">
      <c r="A13" s="86" t="inlineStr">
        <is>
          <t>R1</t>
        </is>
      </c>
      <c r="B13" s="86" t="inlineStr">
        <is>
          <t>TKM</t>
        </is>
      </c>
      <c r="C13" s="86" t="inlineStr">
        <is>
          <t>PDI</t>
        </is>
      </c>
      <c r="D13" s="87" t="n">
        <v>-0.70489</v>
      </c>
      <c r="F13" s="193" t="inlineStr">
        <is>
          <t>LOG(PIB1)</t>
        </is>
      </c>
      <c r="G13" s="95" t="n">
        <v>0.494759</v>
      </c>
      <c r="H13" s="95" t="n">
        <v>0.171424</v>
      </c>
      <c r="I13" s="95" t="n">
        <v>2.886161</v>
      </c>
      <c r="J13" s="95" t="n">
        <v>0.0107</v>
      </c>
      <c r="K13" s="95" t="n"/>
      <c r="L13" s="193" t="inlineStr">
        <is>
          <t>LOG(PIB1)</t>
        </is>
      </c>
      <c r="M13" s="95" t="n">
        <v>0.707491</v>
      </c>
      <c r="N13" s="95" t="n">
        <v>0.408862</v>
      </c>
      <c r="O13" s="95" t="n">
        <v>1.730393</v>
      </c>
      <c r="P13" s="95" t="n">
        <v>0.1028</v>
      </c>
      <c r="Q13" s="95" t="n"/>
      <c r="R13" s="193" t="inlineStr">
        <is>
          <t>LOG(PIB1)</t>
        </is>
      </c>
      <c r="S13" s="95" t="n">
        <v>-0.57803</v>
      </c>
      <c r="T13" s="95" t="n">
        <v>0.49641</v>
      </c>
      <c r="U13" s="95" t="n">
        <v>-1.16442</v>
      </c>
      <c r="V13" s="95" t="n">
        <v>0.2603</v>
      </c>
      <c r="W13" s="95" t="n"/>
      <c r="X13" s="193" t="inlineStr">
        <is>
          <t>LOG(PIB1)</t>
        </is>
      </c>
      <c r="Y13" s="95" t="n">
        <v>0.845854</v>
      </c>
      <c r="Z13" s="95" t="n">
        <v>0.127341</v>
      </c>
      <c r="AA13" s="95" t="n">
        <v>6.642425</v>
      </c>
      <c r="AB13" s="95" t="n">
        <v>0</v>
      </c>
      <c r="AL13" s="193" t="n"/>
      <c r="AM13" s="95" t="n"/>
      <c r="AN13" s="95" t="n"/>
      <c r="AO13" s="95" t="n"/>
      <c r="AP13" s="95" t="n"/>
      <c r="AS13" s="193" t="n"/>
      <c r="AT13" s="95" t="n"/>
      <c r="AU13" s="95" t="n"/>
      <c r="AV13" s="95" t="n"/>
      <c r="AW13" s="95" t="n"/>
      <c r="AY13" s="193" t="n"/>
      <c r="AZ13" s="95" t="n"/>
      <c r="BA13" s="95" t="n"/>
      <c r="BB13" s="95" t="n"/>
      <c r="BC13" s="95" t="n"/>
      <c r="BE13" s="193" t="n"/>
      <c r="BF13" s="95" t="n"/>
      <c r="BG13" s="95" t="n"/>
      <c r="BH13" s="95" t="n"/>
      <c r="BI13" s="95" t="n"/>
      <c r="BK13" s="193" t="n"/>
      <c r="BL13" s="95" t="n"/>
      <c r="BM13" s="95" t="n"/>
      <c r="BN13" s="95" t="n"/>
      <c r="BO13" s="95" t="n"/>
      <c r="BQ13" s="193" t="n"/>
      <c r="BR13" s="95" t="n"/>
      <c r="BS13" s="95" t="n"/>
      <c r="BT13" s="95" t="n"/>
      <c r="BU13" s="95" t="n"/>
      <c r="BW13" s="193" t="n"/>
      <c r="BX13" s="95" t="n"/>
      <c r="BY13" s="95" t="n"/>
      <c r="BZ13" s="95" t="n"/>
      <c r="CA13" s="95" t="n"/>
      <c r="CC13" s="193" t="n"/>
      <c r="CD13" s="95" t="n"/>
      <c r="CE13" s="95" t="n"/>
      <c r="CF13" s="95" t="n"/>
      <c r="CG13" s="95" t="n"/>
      <c r="CI13" s="193" t="n"/>
      <c r="CJ13" s="95" t="n"/>
      <c r="CK13" s="95" t="n"/>
      <c r="CL13" s="95" t="n"/>
      <c r="CM13" s="95" t="n"/>
      <c r="CO13" s="193" t="n"/>
      <c r="CP13" s="95" t="n"/>
      <c r="CQ13" s="95" t="n"/>
      <c r="CR13" s="95" t="n"/>
      <c r="CS13" s="95" t="n"/>
      <c r="CU13" s="193" t="n"/>
      <c r="CV13" s="95" t="n"/>
      <c r="CW13" s="95" t="n"/>
      <c r="CX13" s="95" t="n"/>
      <c r="CY13" s="95" t="n"/>
      <c r="DA13" s="193" t="n"/>
      <c r="DB13" s="95" t="n"/>
      <c r="DC13" s="95" t="n"/>
      <c r="DD13" s="95" t="n"/>
      <c r="DE13" s="95" t="n"/>
      <c r="DG13" s="193" t="n"/>
      <c r="DH13" s="95" t="n"/>
      <c r="DI13" s="95" t="n"/>
      <c r="DJ13" s="95" t="n"/>
      <c r="DK13" s="95" t="n"/>
      <c r="DM13" s="193" t="n"/>
      <c r="DN13" s="95" t="n"/>
      <c r="DO13" s="95" t="n"/>
      <c r="DP13" s="95" t="n"/>
      <c r="DQ13" s="95" t="n"/>
    </row>
    <row r="14" ht="14.25" customHeight="1" s="192">
      <c r="A14" s="86" t="inlineStr">
        <is>
          <t>R1</t>
        </is>
      </c>
      <c r="B14" s="86" t="inlineStr">
        <is>
          <t>TKM</t>
        </is>
      </c>
      <c r="C14" s="86" t="inlineStr">
        <is>
          <t>POB</t>
        </is>
      </c>
      <c r="D14" s="87" t="n">
        <v>4.165458</v>
      </c>
      <c r="F14" s="193" t="inlineStr">
        <is>
          <t>DUM14</t>
        </is>
      </c>
      <c r="G14" s="95" t="n">
        <v>0.696133</v>
      </c>
      <c r="H14" s="95" t="n">
        <v>0.123009</v>
      </c>
      <c r="I14" s="95" t="n">
        <v>5.65918</v>
      </c>
      <c r="J14" s="95" t="n">
        <v>0</v>
      </c>
      <c r="K14" s="95" t="n"/>
      <c r="L14" s="193" t="inlineStr">
        <is>
          <t>LOG(PDI1)</t>
        </is>
      </c>
      <c r="M14" s="95" t="n">
        <v>-0.70489</v>
      </c>
      <c r="N14" s="95" t="n">
        <v>0.1233</v>
      </c>
      <c r="O14" s="95" t="n">
        <v>-5.716847</v>
      </c>
      <c r="P14" s="95" t="n">
        <v>0</v>
      </c>
      <c r="Q14" s="95" t="n"/>
      <c r="R14" s="193" t="inlineStr">
        <is>
          <t>LOG(PGAS1)</t>
        </is>
      </c>
      <c r="S14" s="95" t="n">
        <v>-0.575535</v>
      </c>
      <c r="T14" s="95" t="n">
        <v>0.23109</v>
      </c>
      <c r="U14" s="95" t="n">
        <v>-2.490516</v>
      </c>
      <c r="V14" s="95" t="n">
        <v>0.0234</v>
      </c>
      <c r="W14" s="95" t="n"/>
      <c r="X14" s="193" t="inlineStr">
        <is>
          <t>DUM00</t>
        </is>
      </c>
      <c r="Y14" s="95" t="n">
        <v>-0.282929</v>
      </c>
      <c r="Z14" s="95" t="n">
        <v>0.090462</v>
      </c>
      <c r="AA14" s="95" t="n">
        <v>-3.127594</v>
      </c>
      <c r="AB14" s="95" t="n">
        <v>0.0065</v>
      </c>
      <c r="AL14" s="193" t="n"/>
      <c r="AM14" s="95" t="n"/>
      <c r="AN14" s="95" t="n"/>
      <c r="AO14" s="95" t="n"/>
      <c r="AP14" s="95" t="n"/>
      <c r="AS14" s="193" t="n"/>
      <c r="AT14" s="95" t="n"/>
      <c r="AU14" s="95" t="n"/>
      <c r="AV14" s="95" t="n"/>
      <c r="AW14" s="95" t="n"/>
      <c r="AY14" s="193" t="n"/>
      <c r="AZ14" s="95" t="n"/>
      <c r="BA14" s="95" t="n"/>
      <c r="BB14" s="95" t="n"/>
      <c r="BC14" s="95" t="n"/>
      <c r="BE14" s="193" t="n"/>
      <c r="BF14" s="95" t="n"/>
      <c r="BG14" s="95" t="n"/>
      <c r="BH14" s="95" t="n"/>
      <c r="BI14" s="95" t="n"/>
      <c r="BK14" s="193" t="n"/>
      <c r="BL14" s="95" t="n"/>
      <c r="BM14" s="95" t="n"/>
      <c r="BN14" s="95" t="n"/>
      <c r="BO14" s="95" t="n"/>
      <c r="BQ14" s="193" t="n"/>
      <c r="BR14" s="95" t="n"/>
      <c r="BS14" s="95" t="n"/>
      <c r="BT14" s="95" t="n"/>
      <c r="BU14" s="95" t="n"/>
      <c r="BW14" s="193" t="n"/>
      <c r="BX14" s="95" t="n"/>
      <c r="BY14" s="95" t="n"/>
      <c r="BZ14" s="95" t="n"/>
      <c r="CA14" s="95" t="n"/>
      <c r="CC14" s="193" t="n"/>
      <c r="CD14" s="95" t="n"/>
      <c r="CE14" s="95" t="n"/>
      <c r="CF14" s="95" t="n"/>
      <c r="CG14" s="95" t="n"/>
      <c r="CI14" s="193" t="n"/>
      <c r="CJ14" s="95" t="n"/>
      <c r="CK14" s="95" t="n"/>
      <c r="CL14" s="95" t="n"/>
      <c r="CM14" s="95" t="n"/>
      <c r="CO14" s="193" t="n"/>
      <c r="CP14" s="95" t="n"/>
      <c r="CQ14" s="95" t="n"/>
      <c r="CR14" s="95" t="n"/>
      <c r="CS14" s="95" t="n"/>
      <c r="CU14" s="193" t="n"/>
      <c r="CV14" s="95" t="n"/>
      <c r="CW14" s="95" t="n"/>
      <c r="CX14" s="95" t="n"/>
      <c r="CY14" s="95" t="n"/>
      <c r="DA14" s="193" t="n"/>
      <c r="DB14" s="95" t="n"/>
      <c r="DC14" s="95" t="n"/>
      <c r="DD14" s="95" t="n"/>
      <c r="DE14" s="95" t="n"/>
      <c r="DG14" s="193" t="n"/>
      <c r="DH14" s="95" t="n"/>
      <c r="DI14" s="95" t="n"/>
      <c r="DJ14" s="95" t="n"/>
      <c r="DK14" s="95" t="n"/>
      <c r="DM14" s="193" t="n"/>
      <c r="DN14" s="95" t="n"/>
      <c r="DO14" s="95" t="n"/>
      <c r="DP14" s="95" t="n"/>
      <c r="DQ14" s="95" t="n"/>
    </row>
    <row r="15" ht="14.25" customHeight="1" s="192">
      <c r="A15" s="86" t="inlineStr">
        <is>
          <t>R1</t>
        </is>
      </c>
      <c r="B15" s="86" t="inlineStr">
        <is>
          <t>TKM</t>
        </is>
      </c>
      <c r="C15" s="86" t="inlineStr">
        <is>
          <t>Constante</t>
        </is>
      </c>
      <c r="D15" s="87" t="n">
        <v>-34.73344</v>
      </c>
      <c r="F15" s="193" t="inlineStr">
        <is>
          <t>DUM15</t>
        </is>
      </c>
      <c r="G15" s="95" t="n">
        <v>0.818468</v>
      </c>
      <c r="H15" s="95" t="n">
        <v>0.12291</v>
      </c>
      <c r="I15" s="95" t="n">
        <v>6.659086</v>
      </c>
      <c r="J15" s="95" t="n">
        <v>0</v>
      </c>
      <c r="K15" s="95" t="n"/>
      <c r="L15" s="193" t="inlineStr">
        <is>
          <t>LOG(POB1)</t>
        </is>
      </c>
      <c r="M15" s="95" t="n">
        <v>4.165458</v>
      </c>
      <c r="N15" s="95" t="n">
        <v>0.462278</v>
      </c>
      <c r="O15" s="95" t="n">
        <v>9.010719</v>
      </c>
      <c r="P15" s="95" t="n">
        <v>0</v>
      </c>
      <c r="Q15" s="95" t="n"/>
      <c r="R15" s="193" t="inlineStr">
        <is>
          <t>LOG(POB1)</t>
        </is>
      </c>
      <c r="S15" s="95" t="n">
        <v>6.914711</v>
      </c>
      <c r="T15" s="95" t="n">
        <v>0.684342</v>
      </c>
      <c r="U15" s="95" t="n">
        <v>10.10417</v>
      </c>
      <c r="V15" s="95" t="n">
        <v>0</v>
      </c>
      <c r="W15" s="95" t="n"/>
      <c r="X15" s="193" t="inlineStr">
        <is>
          <t>DUM08</t>
        </is>
      </c>
      <c r="Y15" s="95" t="n">
        <v>0.333296</v>
      </c>
      <c r="Z15" s="95" t="n">
        <v>0.086632</v>
      </c>
      <c r="AA15" s="95" t="n">
        <v>3.847255</v>
      </c>
      <c r="AB15" s="95" t="n">
        <v>0.0014</v>
      </c>
      <c r="AL15" s="193" t="n"/>
      <c r="AM15" s="95" t="n"/>
      <c r="AN15" s="95" t="n"/>
      <c r="AO15" s="95" t="n"/>
      <c r="AP15" s="95" t="n"/>
      <c r="AS15" s="193" t="n"/>
      <c r="AT15" s="95" t="n"/>
      <c r="AU15" s="95" t="n"/>
      <c r="AV15" s="95" t="n"/>
      <c r="AW15" s="95" t="n"/>
      <c r="AY15" s="193" t="n"/>
      <c r="AZ15" s="95" t="n"/>
      <c r="BA15" s="95" t="n"/>
      <c r="BB15" s="95" t="n"/>
      <c r="BC15" s="95" t="n"/>
      <c r="BE15" s="193" t="n"/>
      <c r="BF15" s="95" t="n"/>
      <c r="BG15" s="95" t="n"/>
      <c r="BH15" s="95" t="n"/>
      <c r="BI15" s="95" t="n"/>
      <c r="BK15" s="193" t="n"/>
      <c r="BL15" s="95" t="n"/>
      <c r="BM15" s="95" t="n"/>
      <c r="BN15" s="95" t="n"/>
      <c r="BO15" s="95" t="n"/>
      <c r="BQ15" s="193" t="n"/>
      <c r="BR15" s="95" t="n"/>
      <c r="BS15" s="95" t="n"/>
      <c r="BT15" s="95" t="n"/>
      <c r="BU15" s="95" t="n"/>
      <c r="BW15" s="193" t="n"/>
      <c r="BX15" s="95" t="n"/>
      <c r="BY15" s="95" t="n"/>
      <c r="BZ15" s="95" t="n"/>
      <c r="CA15" s="95" t="n"/>
      <c r="CC15" s="193" t="n"/>
      <c r="CD15" s="95" t="n"/>
      <c r="CE15" s="95" t="n"/>
      <c r="CF15" s="95" t="n"/>
      <c r="CG15" s="95" t="n"/>
      <c r="CI15" s="193" t="n"/>
      <c r="CJ15" s="95" t="n"/>
      <c r="CK15" s="95" t="n"/>
      <c r="CL15" s="95" t="n"/>
      <c r="CM15" s="95" t="n"/>
      <c r="CO15" s="193" t="n"/>
      <c r="CP15" s="95" t="n"/>
      <c r="CQ15" s="95" t="n"/>
      <c r="CR15" s="95" t="n"/>
      <c r="CS15" s="95" t="n"/>
      <c r="CU15" s="193" t="n"/>
      <c r="CV15" s="95" t="n"/>
      <c r="CW15" s="95" t="n"/>
      <c r="CX15" s="95" t="n"/>
      <c r="CY15" s="95" t="n"/>
      <c r="DA15" s="193" t="n"/>
      <c r="DB15" s="95" t="n"/>
      <c r="DC15" s="95" t="n"/>
      <c r="DD15" s="95" t="n"/>
      <c r="DE15" s="95" t="n"/>
      <c r="DG15" s="193" t="n"/>
      <c r="DH15" s="95" t="n"/>
      <c r="DI15" s="95" t="n"/>
      <c r="DJ15" s="95" t="n"/>
      <c r="DK15" s="95" t="n"/>
      <c r="DM15" s="193" t="n"/>
      <c r="DN15" s="95" t="n"/>
      <c r="DO15" s="95" t="n"/>
      <c r="DP15" s="95" t="n"/>
      <c r="DQ15" s="95" t="n"/>
    </row>
    <row r="16" ht="14.25" customHeight="1" s="192">
      <c r="A16" s="86" t="inlineStr">
        <is>
          <t>R1</t>
        </is>
      </c>
      <c r="B16" s="86" t="inlineStr">
        <is>
          <t>TKM</t>
        </is>
      </c>
      <c r="C16" s="86" t="inlineStr">
        <is>
          <t>Rez_1</t>
        </is>
      </c>
      <c r="D16" s="87" t="n">
        <v>0</v>
      </c>
      <c r="F16" s="193" t="inlineStr">
        <is>
          <t>DUM16</t>
        </is>
      </c>
      <c r="G16" s="95" t="n">
        <v>0.75452</v>
      </c>
      <c r="H16" s="95" t="n">
        <v>0.123376</v>
      </c>
      <c r="I16" s="95" t="n">
        <v>6.115606</v>
      </c>
      <c r="J16" s="95" t="n">
        <v>0</v>
      </c>
      <c r="K16" s="95" t="n"/>
      <c r="L16" s="193" t="inlineStr">
        <is>
          <t>DUM14</t>
        </is>
      </c>
      <c r="M16" s="95" t="n">
        <v>0.326466</v>
      </c>
      <c r="N16" s="95" t="n">
        <v>0.107252</v>
      </c>
      <c r="O16" s="95" t="n">
        <v>3.04391</v>
      </c>
      <c r="P16" s="95" t="n">
        <v>0.0077</v>
      </c>
      <c r="Q16" s="95" t="n"/>
      <c r="R16" s="193" t="inlineStr">
        <is>
          <t>DUM98</t>
        </is>
      </c>
      <c r="S16" s="95" t="n">
        <v>0.442642</v>
      </c>
      <c r="T16" s="95" t="n">
        <v>0.166386</v>
      </c>
      <c r="U16" s="95" t="n">
        <v>2.660338</v>
      </c>
      <c r="V16" s="95" t="n">
        <v>0.0165</v>
      </c>
      <c r="W16" s="95" t="n"/>
      <c r="X16" s="193" t="inlineStr">
        <is>
          <t>DUM09</t>
        </is>
      </c>
      <c r="Y16" s="95" t="n">
        <v>-0.425717</v>
      </c>
      <c r="Z16" s="95" t="n">
        <v>0.087451</v>
      </c>
      <c r="AA16" s="95" t="n">
        <v>-4.868075</v>
      </c>
      <c r="AB16" s="95" t="n">
        <v>0.0002</v>
      </c>
      <c r="AL16" s="193" t="n"/>
      <c r="AM16" s="95" t="n"/>
      <c r="AN16" s="95" t="n"/>
      <c r="AO16" s="95" t="n"/>
      <c r="AP16" s="95" t="n"/>
      <c r="AS16" s="193" t="n"/>
      <c r="AT16" s="95" t="n"/>
      <c r="AU16" s="95" t="n"/>
      <c r="AV16" s="95" t="n"/>
      <c r="AW16" s="95" t="n"/>
      <c r="AY16" s="193" t="n"/>
      <c r="AZ16" s="193" t="n"/>
      <c r="BA16" s="193" t="n"/>
      <c r="BB16" s="193" t="n"/>
      <c r="BC16" s="193" t="n"/>
      <c r="BE16" s="193" t="n"/>
      <c r="BF16" s="193" t="n"/>
      <c r="BG16" s="193" t="n"/>
      <c r="BH16" s="193" t="n"/>
      <c r="BI16" s="193" t="n"/>
      <c r="BK16" s="193" t="n"/>
      <c r="BL16" s="95" t="n"/>
      <c r="BM16" s="95" t="n"/>
      <c r="BN16" s="95" t="n"/>
      <c r="BO16" s="95" t="n"/>
      <c r="BQ16" s="193" t="n"/>
      <c r="BR16" s="95" t="n"/>
      <c r="BS16" s="95" t="n"/>
      <c r="BT16" s="95" t="n"/>
      <c r="BU16" s="95" t="n"/>
      <c r="BW16" s="193" t="n"/>
      <c r="BX16" s="95" t="n"/>
      <c r="BY16" s="95" t="n"/>
      <c r="BZ16" s="95" t="n"/>
      <c r="CA16" s="95" t="n"/>
      <c r="CC16" s="193" t="n"/>
      <c r="CD16" s="95" t="n"/>
      <c r="CE16" s="95" t="n"/>
      <c r="CF16" s="95" t="n"/>
      <c r="CG16" s="95" t="n"/>
      <c r="CI16" s="193" t="n"/>
      <c r="CJ16" s="95" t="n"/>
      <c r="CK16" s="95" t="n"/>
      <c r="CL16" s="95" t="n"/>
      <c r="CM16" s="95" t="n"/>
      <c r="CO16" s="193" t="n"/>
      <c r="CP16" s="95" t="n"/>
      <c r="CQ16" s="95" t="n"/>
      <c r="CR16" s="95" t="n"/>
      <c r="CS16" s="95" t="n"/>
      <c r="CU16" s="193" t="n"/>
      <c r="CV16" s="95" t="n"/>
      <c r="CW16" s="95" t="n"/>
      <c r="CX16" s="95" t="n"/>
      <c r="CY16" s="95" t="n"/>
      <c r="DA16" s="193" t="n"/>
      <c r="DB16" s="95" t="n"/>
      <c r="DC16" s="95" t="n"/>
      <c r="DD16" s="95" t="n"/>
      <c r="DE16" s="95" t="n"/>
      <c r="DG16" s="193" t="n"/>
      <c r="DH16" s="95" t="n"/>
      <c r="DI16" s="95" t="n"/>
      <c r="DJ16" s="95" t="n"/>
      <c r="DK16" s="95" t="n"/>
      <c r="DM16" s="193" t="n"/>
      <c r="DN16" s="193" t="n"/>
      <c r="DO16" s="193" t="n"/>
      <c r="DP16" s="193" t="n"/>
      <c r="DQ16" s="193" t="n"/>
    </row>
    <row r="17" ht="14.25" customHeight="1" s="192" thickBot="1">
      <c r="A17" s="86" t="inlineStr">
        <is>
          <t>R1</t>
        </is>
      </c>
      <c r="B17" s="86" t="inlineStr">
        <is>
          <t>TKM</t>
        </is>
      </c>
      <c r="C17" s="86" t="inlineStr">
        <is>
          <t>Rez_2</t>
        </is>
      </c>
      <c r="D17" s="87" t="n">
        <v>0</v>
      </c>
      <c r="F17" s="193" t="inlineStr">
        <is>
          <t>DUM17</t>
        </is>
      </c>
      <c r="G17" s="95" t="n">
        <v>0.787466</v>
      </c>
      <c r="H17" s="95" t="n">
        <v>0.124519</v>
      </c>
      <c r="I17" s="95" t="n">
        <v>6.324044</v>
      </c>
      <c r="J17" s="95" t="n">
        <v>0</v>
      </c>
      <c r="K17" s="95" t="n"/>
      <c r="L17" s="193" t="inlineStr">
        <is>
          <t>DUM20</t>
        </is>
      </c>
      <c r="M17" s="95" t="n">
        <v>-0.502177</v>
      </c>
      <c r="N17" s="95" t="n">
        <v>0.122752</v>
      </c>
      <c r="O17" s="95" t="n">
        <v>-4.091005</v>
      </c>
      <c r="P17" s="95" t="n">
        <v>0.0009</v>
      </c>
      <c r="Q17" s="95" t="n"/>
      <c r="R17" s="195" t="n"/>
      <c r="S17" s="195" t="n"/>
      <c r="T17" s="195" t="n"/>
      <c r="U17" s="195" t="n"/>
      <c r="V17" s="195" t="n"/>
      <c r="W17" s="193" t="n"/>
      <c r="X17" s="193" t="inlineStr">
        <is>
          <t>DUM17</t>
        </is>
      </c>
      <c r="Y17" s="95" t="n">
        <v>0.295357</v>
      </c>
      <c r="Z17" s="95" t="n">
        <v>0.08817</v>
      </c>
      <c r="AA17" s="95" t="n">
        <v>3.349836</v>
      </c>
      <c r="AB17" s="95" t="n">
        <v>0.0041</v>
      </c>
      <c r="AL17" s="193" t="n"/>
      <c r="AM17" s="95" t="n"/>
      <c r="AN17" s="95" t="n"/>
      <c r="AO17" s="95" t="n"/>
      <c r="AP17" s="95" t="n"/>
      <c r="AS17" s="193" t="n"/>
      <c r="AT17" s="193" t="n"/>
      <c r="AU17" s="193" t="n"/>
      <c r="AV17" s="193" t="n"/>
      <c r="AW17" s="193" t="n"/>
      <c r="AY17" s="193" t="n"/>
      <c r="AZ17" s="193" t="n"/>
      <c r="BA17" s="193" t="n"/>
      <c r="BB17" s="193" t="n"/>
      <c r="BC17" s="193" t="n"/>
      <c r="BE17" s="193" t="n"/>
      <c r="BF17" s="193" t="n"/>
      <c r="BG17" s="193" t="n"/>
      <c r="BH17" s="193" t="n"/>
      <c r="BI17" s="193" t="n"/>
      <c r="BK17" s="193" t="n"/>
      <c r="BL17" s="95" t="n"/>
      <c r="BM17" s="95" t="n"/>
      <c r="BN17" s="95" t="n"/>
      <c r="BO17" s="95" t="n"/>
      <c r="BQ17" s="193" t="n"/>
      <c r="BR17" s="95" t="n"/>
      <c r="BS17" s="95" t="n"/>
      <c r="BT17" s="95" t="n"/>
      <c r="BU17" s="95" t="n"/>
      <c r="BW17" s="193" t="n"/>
      <c r="BX17" s="95" t="n"/>
      <c r="BY17" s="95" t="n"/>
      <c r="BZ17" s="95" t="n"/>
      <c r="CA17" s="95" t="n"/>
      <c r="CC17" s="193" t="n"/>
      <c r="CD17" s="95" t="n"/>
      <c r="CE17" s="95" t="n"/>
      <c r="CF17" s="95" t="n"/>
      <c r="CG17" s="95" t="n"/>
      <c r="CI17" s="193" t="n"/>
      <c r="CJ17" s="193" t="n"/>
      <c r="CK17" s="193" t="n"/>
      <c r="CL17" s="193" t="n"/>
      <c r="CM17" s="193" t="n"/>
      <c r="CO17" s="193" t="n"/>
      <c r="CP17" s="95" t="n"/>
      <c r="CQ17" s="95" t="n"/>
      <c r="CR17" s="95" t="n"/>
      <c r="CS17" s="95" t="n"/>
      <c r="CU17" s="193" t="n"/>
      <c r="CV17" s="95" t="n"/>
      <c r="CW17" s="95" t="n"/>
      <c r="CX17" s="95" t="n"/>
      <c r="CY17" s="95" t="n"/>
      <c r="DA17" s="193" t="n"/>
      <c r="DB17" s="95" t="n"/>
      <c r="DC17" s="95" t="n"/>
      <c r="DD17" s="95" t="n"/>
      <c r="DE17" s="95" t="n"/>
      <c r="DG17" s="193" t="n"/>
      <c r="DH17" s="95" t="n"/>
      <c r="DI17" s="95" t="n"/>
      <c r="DJ17" s="95" t="n"/>
      <c r="DK17" s="95" t="n"/>
      <c r="DM17" s="193" t="n"/>
      <c r="DN17" s="193" t="n"/>
      <c r="DO17" s="193" t="n"/>
      <c r="DP17" s="193" t="n"/>
      <c r="DQ17" s="193" t="n"/>
    </row>
    <row r="18" ht="14.25" customHeight="1" s="192" thickBot="1" thickTop="1">
      <c r="A18" s="86" t="inlineStr">
        <is>
          <t>R1</t>
        </is>
      </c>
      <c r="B18" s="86" t="inlineStr">
        <is>
          <t>TKM</t>
        </is>
      </c>
      <c r="C18" s="86" t="n">
        <v>2019</v>
      </c>
      <c r="D18" s="87" t="n">
        <v>-0.383226</v>
      </c>
      <c r="X18" s="195" t="n"/>
      <c r="Y18" s="195" t="n"/>
      <c r="Z18" s="195" t="n"/>
      <c r="AA18" s="195" t="n"/>
      <c r="AB18" s="195" t="n"/>
      <c r="AL18" s="193" t="n"/>
      <c r="AM18" s="193" t="n"/>
      <c r="AN18" s="193" t="n"/>
      <c r="AO18" s="193" t="n"/>
      <c r="AP18" s="193" t="n"/>
    </row>
    <row r="19" ht="14.25" customHeight="1" s="192" thickTop="1">
      <c r="A19" s="86" t="inlineStr">
        <is>
          <t>R1</t>
        </is>
      </c>
      <c r="B19" s="86" t="inlineStr">
        <is>
          <t>TKM</t>
        </is>
      </c>
      <c r="C19" s="86" t="n">
        <v>2020</v>
      </c>
      <c r="D19" s="87" t="n">
        <v>-0.502177</v>
      </c>
      <c r="X19" s="193" t="n"/>
      <c r="Y19" s="193" t="n"/>
      <c r="Z19" s="193" t="n"/>
      <c r="AA19" s="193" t="n"/>
      <c r="AB19" s="193" t="n"/>
      <c r="AL19" s="193" t="n"/>
      <c r="AM19" s="193" t="n"/>
      <c r="AN19" s="193" t="n"/>
      <c r="AO19" s="193" t="n"/>
      <c r="AP19" s="193" t="n"/>
    </row>
    <row r="20" ht="14.25" customHeight="1" s="192">
      <c r="A20" s="111" t="inlineStr">
        <is>
          <t>R1</t>
        </is>
      </c>
      <c r="B20" s="111" t="inlineStr">
        <is>
          <t>PKMA</t>
        </is>
      </c>
      <c r="C20" s="111" t="inlineStr">
        <is>
          <t>PIBN</t>
        </is>
      </c>
      <c r="D20" s="112" t="n">
        <v>0</v>
      </c>
      <c r="F20" s="193" t="inlineStr">
        <is>
          <t>DUM18</t>
        </is>
      </c>
      <c r="G20" s="95" t="n">
        <v>0.35333</v>
      </c>
      <c r="H20" s="95" t="n">
        <v>0.125301</v>
      </c>
      <c r="I20" s="95" t="n">
        <v>2.819857</v>
      </c>
      <c r="J20" s="95" t="n">
        <v>0.0123</v>
      </c>
      <c r="K20" s="95" t="n"/>
      <c r="L20" s="193" t="inlineStr">
        <is>
          <t>DUM19</t>
        </is>
      </c>
      <c r="M20" s="95" t="n">
        <v>-0.383226</v>
      </c>
      <c r="N20" s="95" t="n">
        <v>0.114782</v>
      </c>
      <c r="O20" s="95" t="n">
        <v>-3.338739</v>
      </c>
      <c r="P20" s="95" t="n">
        <v>0.0042</v>
      </c>
      <c r="Q20" s="95" t="n"/>
      <c r="R20" s="193" t="n"/>
      <c r="S20" s="193" t="n"/>
      <c r="T20" s="193" t="n"/>
      <c r="U20" s="193" t="n"/>
      <c r="V20" s="193" t="n"/>
      <c r="W20" s="193" t="n"/>
      <c r="X20" s="191" t="inlineStr">
        <is>
          <t>R-squared</t>
        </is>
      </c>
      <c r="Y20" s="95" t="n">
        <v>0.897657</v>
      </c>
      <c r="Z20" s="191" t="inlineStr">
        <is>
          <t xml:space="preserve">    Mean dependent var</t>
        </is>
      </c>
      <c r="AB20" s="95" t="n">
        <v>20.25846</v>
      </c>
      <c r="AL20" s="193" t="n"/>
      <c r="AM20" s="95" t="n"/>
      <c r="AN20" s="95" t="n"/>
      <c r="AO20" s="95" t="n"/>
      <c r="AP20" s="95" t="n"/>
      <c r="AS20" s="193" t="n"/>
      <c r="AT20" s="193" t="n"/>
      <c r="AU20" s="193" t="n"/>
      <c r="AV20" s="193" t="n"/>
      <c r="AW20" s="193" t="n"/>
      <c r="AY20" s="191" t="n"/>
      <c r="AZ20" s="95" t="n"/>
      <c r="BA20" s="191" t="n"/>
      <c r="BC20" s="95" t="n"/>
      <c r="BE20" s="191" t="n"/>
      <c r="BF20" s="95" t="n"/>
      <c r="BG20" s="191" t="n"/>
      <c r="BI20" s="95" t="n"/>
      <c r="BK20" s="193" t="n"/>
      <c r="BL20" s="193" t="n"/>
      <c r="BM20" s="193" t="n"/>
      <c r="BN20" s="193" t="n"/>
      <c r="BO20" s="193" t="n"/>
      <c r="BQ20" s="193" t="n"/>
      <c r="BR20" s="95" t="n"/>
      <c r="BS20" s="95" t="n"/>
      <c r="BT20" s="95" t="n"/>
      <c r="BU20" s="95" t="n"/>
      <c r="BW20" s="193" t="n"/>
      <c r="BX20" s="95" t="n"/>
      <c r="BY20" s="95" t="n"/>
      <c r="BZ20" s="95" t="n"/>
      <c r="CA20" s="95" t="n"/>
      <c r="CC20" s="193" t="n"/>
      <c r="CD20" s="95" t="n"/>
      <c r="CE20" s="95" t="n"/>
      <c r="CF20" s="95" t="n"/>
      <c r="CG20" s="95" t="n"/>
      <c r="CI20" s="193" t="n"/>
      <c r="CJ20" s="193" t="n"/>
      <c r="CK20" s="193" t="n"/>
      <c r="CL20" s="193" t="n"/>
      <c r="CM20" s="193" t="n"/>
      <c r="CO20" s="193" t="n"/>
      <c r="CP20" s="95" t="n"/>
      <c r="CQ20" s="95" t="n"/>
      <c r="CR20" s="95" t="n"/>
      <c r="CS20" s="95" t="n"/>
      <c r="CU20" s="193" t="n"/>
      <c r="CV20" s="95" t="n"/>
      <c r="CW20" s="95" t="n"/>
      <c r="CX20" s="95" t="n"/>
      <c r="CY20" s="95" t="n"/>
      <c r="DA20" s="193" t="n"/>
      <c r="DB20" s="95" t="n"/>
      <c r="DC20" s="95" t="n"/>
      <c r="DD20" s="95" t="n"/>
      <c r="DE20" s="95" t="n"/>
      <c r="DG20" s="193" t="n"/>
      <c r="DH20" s="95" t="n"/>
      <c r="DI20" s="95" t="n"/>
      <c r="DJ20" s="95" t="n"/>
      <c r="DK20" s="95" t="n"/>
      <c r="DM20" s="191" t="n"/>
      <c r="DN20" s="95" t="n"/>
      <c r="DO20" s="191" t="n"/>
      <c r="DQ20" s="95" t="n"/>
    </row>
    <row r="21" ht="14.25" customHeight="1" s="192" thickBot="1">
      <c r="A21" s="86" t="inlineStr">
        <is>
          <t>R1</t>
        </is>
      </c>
      <c r="B21" s="86" t="inlineStr">
        <is>
          <t>PKMA</t>
        </is>
      </c>
      <c r="C21" s="86" t="inlineStr">
        <is>
          <t>PIB</t>
        </is>
      </c>
      <c r="D21" s="87" t="n">
        <v>-0.57803</v>
      </c>
      <c r="F21" s="195" t="n"/>
      <c r="G21" s="195" t="n"/>
      <c r="H21" s="195" t="n"/>
      <c r="I21" s="195" t="n"/>
      <c r="J21" s="195" t="n"/>
      <c r="K21" s="193" t="n"/>
      <c r="L21" s="195" t="n"/>
      <c r="M21" s="195" t="n"/>
      <c r="N21" s="195" t="n"/>
      <c r="O21" s="195" t="n"/>
      <c r="P21" s="195" t="n"/>
      <c r="Q21" s="193" t="n"/>
      <c r="R21" s="191" t="inlineStr">
        <is>
          <t>R-squared</t>
        </is>
      </c>
      <c r="S21" s="95" t="n">
        <v>0.954833</v>
      </c>
      <c r="T21" s="191" t="inlineStr">
        <is>
          <t xml:space="preserve">    Mean dependent var</t>
        </is>
      </c>
      <c r="V21" s="95" t="n">
        <v>20.34263</v>
      </c>
      <c r="W21" s="95" t="n"/>
      <c r="X21" s="191" t="inlineStr">
        <is>
          <t>Adjusted R-squared</t>
        </is>
      </c>
      <c r="Y21" s="95" t="n">
        <v>0.8656740000000001</v>
      </c>
      <c r="Z21" s="191" t="inlineStr">
        <is>
          <t xml:space="preserve">    S.D. dependent var</t>
        </is>
      </c>
      <c r="AB21" s="95" t="n">
        <v>0.22809</v>
      </c>
      <c r="AL21" s="193" t="n"/>
      <c r="AM21" s="95" t="n"/>
      <c r="AN21" s="95" t="n"/>
      <c r="AO21" s="95" t="n"/>
      <c r="AP21" s="95" t="n"/>
      <c r="AS21" s="191" t="n"/>
      <c r="AT21" s="95" t="n"/>
      <c r="AU21" s="191" t="n"/>
      <c r="AW21" s="95" t="n"/>
      <c r="AY21" s="191" t="n"/>
      <c r="AZ21" s="95" t="n"/>
      <c r="BA21" s="191" t="n"/>
      <c r="BC21" s="95" t="n"/>
      <c r="BE21" s="191" t="n"/>
      <c r="BF21" s="95" t="n"/>
      <c r="BG21" s="191" t="n"/>
      <c r="BI21" s="95" t="n"/>
      <c r="BK21" s="193" t="n"/>
      <c r="BL21" s="193" t="n"/>
      <c r="BM21" s="193" t="n"/>
      <c r="BN21" s="193" t="n"/>
      <c r="BO21" s="193" t="n"/>
      <c r="BQ21" s="193" t="n"/>
      <c r="BR21" s="193" t="n"/>
      <c r="BS21" s="193" t="n"/>
      <c r="BT21" s="193" t="n"/>
      <c r="BU21" s="193" t="n"/>
      <c r="BW21" s="193" t="n"/>
      <c r="BX21" s="95" t="n"/>
      <c r="BY21" s="95" t="n"/>
      <c r="BZ21" s="95" t="n"/>
      <c r="CA21" s="95" t="n"/>
      <c r="CC21" s="193" t="n"/>
      <c r="CD21" s="193" t="n"/>
      <c r="CE21" s="193" t="n"/>
      <c r="CF21" s="193" t="n"/>
      <c r="CG21" s="193" t="n"/>
      <c r="CI21" s="191" t="n"/>
      <c r="CJ21" s="95" t="n"/>
      <c r="CK21" s="191" t="n"/>
      <c r="CM21" s="95" t="n"/>
      <c r="CO21" s="193" t="n"/>
      <c r="CP21" s="95" t="n"/>
      <c r="CQ21" s="95" t="n"/>
      <c r="CR21" s="95" t="n"/>
      <c r="CS21" s="95" t="n"/>
      <c r="CU21" s="193" t="n"/>
      <c r="CV21" s="95" t="n"/>
      <c r="CW21" s="95" t="n"/>
      <c r="CX21" s="95" t="n"/>
      <c r="CY21" s="95" t="n"/>
      <c r="DA21" s="193" t="n"/>
      <c r="DB21" s="95" t="n"/>
      <c r="DC21" s="95" t="n"/>
      <c r="DD21" s="95" t="n"/>
      <c r="DE21" s="95" t="n"/>
      <c r="DG21" s="193" t="n"/>
      <c r="DH21" s="193" t="n"/>
      <c r="DI21" s="193" t="n"/>
      <c r="DJ21" s="193" t="n"/>
      <c r="DK21" s="193" t="n"/>
      <c r="DM21" s="191" t="n"/>
      <c r="DN21" s="95" t="n"/>
      <c r="DO21" s="191" t="n"/>
      <c r="DQ21" s="95" t="n"/>
    </row>
    <row r="22" ht="14.25" customHeight="1" s="192" thickTop="1">
      <c r="A22" s="86" t="inlineStr">
        <is>
          <t>R1</t>
        </is>
      </c>
      <c r="B22" s="86" t="inlineStr">
        <is>
          <t>PKMA</t>
        </is>
      </c>
      <c r="C22" s="86" t="inlineStr">
        <is>
          <t>PGAS</t>
        </is>
      </c>
      <c r="D22" s="87" t="n">
        <v>-0.575535</v>
      </c>
      <c r="F22" s="193" t="n"/>
      <c r="G22" s="193" t="n"/>
      <c r="H22" s="193" t="n"/>
      <c r="I22" s="193" t="n"/>
      <c r="J22" s="193" t="n"/>
      <c r="K22" s="193" t="n"/>
      <c r="L22" s="193" t="n"/>
      <c r="M22" s="193" t="n"/>
      <c r="N22" s="193" t="n"/>
      <c r="O22" s="193" t="n"/>
      <c r="P22" s="193" t="n"/>
      <c r="Q22" s="193" t="n"/>
      <c r="R22" s="191" t="inlineStr">
        <is>
          <t>Adjusted R-squared</t>
        </is>
      </c>
      <c r="S22" s="95" t="n">
        <v>0.944205</v>
      </c>
      <c r="T22" s="191" t="inlineStr">
        <is>
          <t xml:space="preserve">    S.D. dependent var</t>
        </is>
      </c>
      <c r="V22" s="95" t="n">
        <v>0.563379</v>
      </c>
      <c r="W22" s="95" t="n"/>
      <c r="X22" s="191" t="inlineStr">
        <is>
          <t>S.E. of regression</t>
        </is>
      </c>
      <c r="Y22" s="95" t="n">
        <v>0.083596</v>
      </c>
      <c r="Z22" s="191" t="inlineStr">
        <is>
          <t xml:space="preserve">    Akaike info criterion</t>
        </is>
      </c>
      <c r="AB22" s="95" t="n">
        <v>-1.898644</v>
      </c>
      <c r="AL22" s="193" t="n"/>
      <c r="AM22" s="193" t="n"/>
      <c r="AN22" s="193" t="n"/>
      <c r="AO22" s="193" t="n"/>
      <c r="AP22" s="193" t="n"/>
      <c r="AS22" s="191" t="n"/>
      <c r="AT22" s="95" t="n"/>
      <c r="AU22" s="191" t="n"/>
      <c r="AW22" s="95" t="n"/>
      <c r="AY22" s="191" t="n"/>
      <c r="AZ22" s="95" t="n"/>
      <c r="BA22" s="191" t="n"/>
      <c r="BC22" s="95" t="n"/>
      <c r="BE22" s="191" t="n"/>
      <c r="BF22" s="95" t="n"/>
      <c r="BG22" s="191" t="n"/>
      <c r="BI22" s="95" t="n"/>
      <c r="BK22" s="191" t="n"/>
      <c r="BL22" s="95" t="n"/>
      <c r="BM22" s="191" t="n"/>
      <c r="BO22" s="95" t="n"/>
      <c r="BQ22" s="193" t="n"/>
      <c r="BR22" s="193" t="n"/>
      <c r="BS22" s="193" t="n"/>
      <c r="BT22" s="193" t="n"/>
      <c r="BU22" s="193" t="n"/>
      <c r="BW22" s="193" t="n"/>
      <c r="BX22" s="193" t="n"/>
      <c r="BY22" s="193" t="n"/>
      <c r="BZ22" s="193" t="n"/>
      <c r="CA22" s="193" t="n"/>
      <c r="CC22" s="193" t="n"/>
      <c r="CD22" s="193" t="n"/>
      <c r="CE22" s="193" t="n"/>
      <c r="CF22" s="193" t="n"/>
      <c r="CG22" s="193" t="n"/>
      <c r="CI22" s="191" t="n"/>
      <c r="CJ22" s="95" t="n"/>
      <c r="CK22" s="191" t="n"/>
      <c r="CM22" s="95" t="n"/>
      <c r="CO22" s="193" t="n"/>
      <c r="CP22" s="193" t="n"/>
      <c r="CQ22" s="193" t="n"/>
      <c r="CR22" s="193" t="n"/>
      <c r="CS22" s="193" t="n"/>
      <c r="CU22" s="193" t="n"/>
      <c r="CV22" s="95" t="n"/>
      <c r="CW22" s="95" t="n"/>
      <c r="CX22" s="95" t="n"/>
      <c r="CY22" s="95" t="n"/>
      <c r="DA22" s="193" t="n"/>
      <c r="DB22" s="193" t="n"/>
      <c r="DC22" s="193" t="n"/>
      <c r="DD22" s="193" t="n"/>
      <c r="DE22" s="193" t="n"/>
      <c r="DG22" s="193" t="n"/>
      <c r="DH22" s="193" t="n"/>
      <c r="DI22" s="193" t="n"/>
      <c r="DJ22" s="193" t="n"/>
      <c r="DK22" s="193" t="n"/>
      <c r="DM22" s="191" t="n"/>
      <c r="DN22" s="95" t="n"/>
      <c r="DO22" s="191" t="n"/>
      <c r="DQ22" s="95" t="n"/>
    </row>
    <row r="23" ht="14.25" customHeight="1" s="192">
      <c r="A23" s="86" t="inlineStr">
        <is>
          <t>R1</t>
        </is>
      </c>
      <c r="B23" s="86" t="inlineStr">
        <is>
          <t>PKMA</t>
        </is>
      </c>
      <c r="C23" s="86" t="inlineStr">
        <is>
          <t>PDI</t>
        </is>
      </c>
      <c r="D23" s="87" t="n">
        <v>0</v>
      </c>
      <c r="F23" s="191" t="inlineStr">
        <is>
          <t>R-squared</t>
        </is>
      </c>
      <c r="G23" s="95" t="n">
        <v>0.918532</v>
      </c>
      <c r="H23" s="191" t="inlineStr">
        <is>
          <t xml:space="preserve">    Mean dependent var</t>
        </is>
      </c>
      <c r="J23" s="95" t="n">
        <v>22.55002</v>
      </c>
      <c r="K23" s="95" t="n"/>
      <c r="L23" s="191" t="inlineStr">
        <is>
          <t>R-squared</t>
        </is>
      </c>
      <c r="M23" s="95" t="n">
        <v>0.949192</v>
      </c>
      <c r="N23" s="191" t="inlineStr">
        <is>
          <t xml:space="preserve">    Mean dependent var</t>
        </is>
      </c>
      <c r="P23" s="95" t="n">
        <v>21.5163</v>
      </c>
      <c r="Q23" s="95" t="n"/>
      <c r="R23" s="191" t="inlineStr">
        <is>
          <t>S.E. of regression</t>
        </is>
      </c>
      <c r="S23" s="95" t="n">
        <v>0.133075</v>
      </c>
      <c r="T23" s="191" t="inlineStr">
        <is>
          <t xml:space="preserve">    Akaike info criterion</t>
        </is>
      </c>
      <c r="V23" s="95" t="n">
        <v>-0.99909</v>
      </c>
      <c r="W23" s="95" t="n"/>
      <c r="X23" s="191" t="inlineStr">
        <is>
          <t>Sum squared resid</t>
        </is>
      </c>
      <c r="Y23" s="95" t="n">
        <v>0.111812</v>
      </c>
      <c r="Z23" s="191" t="inlineStr">
        <is>
          <t xml:space="preserve">    Schwarz criterion</t>
        </is>
      </c>
      <c r="AB23" s="95" t="n">
        <v>-1.601087</v>
      </c>
      <c r="AL23" s="193" t="n"/>
      <c r="AM23" s="193" t="n"/>
      <c r="AN23" s="193" t="n"/>
      <c r="AO23" s="193" t="n"/>
      <c r="AP23" s="193" t="n"/>
      <c r="AS23" s="191" t="n"/>
      <c r="AT23" s="95" t="n"/>
      <c r="AU23" s="191" t="n"/>
      <c r="AW23" s="95" t="n"/>
      <c r="AY23" s="191" t="n"/>
      <c r="AZ23" s="95" t="n"/>
      <c r="BA23" s="191" t="n"/>
      <c r="BC23" s="95" t="n"/>
      <c r="BE23" s="191" t="n"/>
      <c r="BF23" s="95" t="n"/>
      <c r="BG23" s="191" t="n"/>
      <c r="BI23" s="95" t="n"/>
      <c r="BK23" s="191" t="n"/>
      <c r="BL23" s="95" t="n"/>
      <c r="BM23" s="191" t="n"/>
      <c r="BO23" s="95" t="n"/>
      <c r="BQ23" s="191" t="n"/>
      <c r="BR23" s="95" t="n"/>
      <c r="BS23" s="191" t="n"/>
      <c r="BU23" s="95" t="n"/>
      <c r="BW23" s="193" t="n"/>
      <c r="BX23" s="193" t="n"/>
      <c r="BY23" s="193" t="n"/>
      <c r="BZ23" s="193" t="n"/>
      <c r="CA23" s="193" t="n"/>
      <c r="CC23" s="191" t="n"/>
      <c r="CD23" s="95" t="n"/>
      <c r="CE23" s="191" t="n"/>
      <c r="CG23" s="95" t="n"/>
      <c r="CI23" s="191" t="n"/>
      <c r="CJ23" s="95" t="n"/>
      <c r="CK23" s="191" t="n"/>
      <c r="CM23" s="95" t="n"/>
      <c r="CO23" s="193" t="n"/>
      <c r="CP23" s="193" t="n"/>
      <c r="CQ23" s="193" t="n"/>
      <c r="CR23" s="193" t="n"/>
      <c r="CS23" s="193" t="n"/>
      <c r="CU23" s="193" t="n"/>
      <c r="CV23" s="193" t="n"/>
      <c r="CW23" s="193" t="n"/>
      <c r="CX23" s="193" t="n"/>
      <c r="CY23" s="193" t="n"/>
      <c r="DA23" s="193" t="n"/>
      <c r="DB23" s="193" t="n"/>
      <c r="DC23" s="193" t="n"/>
      <c r="DD23" s="193" t="n"/>
      <c r="DE23" s="193" t="n"/>
      <c r="DG23" s="191" t="n"/>
      <c r="DH23" s="95" t="n"/>
      <c r="DI23" s="191" t="n"/>
      <c r="DK23" s="95" t="n"/>
      <c r="DM23" s="191" t="n"/>
      <c r="DN23" s="95" t="n"/>
      <c r="DO23" s="191" t="n"/>
      <c r="DQ23" s="95" t="n"/>
    </row>
    <row r="24" ht="14.25" customHeight="1" s="192">
      <c r="A24" s="86" t="inlineStr">
        <is>
          <t>R1</t>
        </is>
      </c>
      <c r="B24" s="86" t="inlineStr">
        <is>
          <t>PKMA</t>
        </is>
      </c>
      <c r="C24" s="86" t="inlineStr">
        <is>
          <t>POB</t>
        </is>
      </c>
      <c r="D24" s="87" t="n">
        <v>6.914711</v>
      </c>
      <c r="F24" s="191" t="inlineStr">
        <is>
          <t>Adjusted R-squared</t>
        </is>
      </c>
      <c r="G24" s="95" t="n">
        <v>0.887982</v>
      </c>
      <c r="H24" s="191" t="inlineStr">
        <is>
          <t xml:space="preserve">    S.D. dependent var</t>
        </is>
      </c>
      <c r="J24" s="95" t="n">
        <v>0.351507</v>
      </c>
      <c r="K24" s="95" t="n"/>
      <c r="L24" s="191" t="inlineStr">
        <is>
          <t>Adjusted R-squared</t>
        </is>
      </c>
      <c r="M24" s="95" t="n">
        <v>0.930139</v>
      </c>
      <c r="N24" s="191" t="inlineStr">
        <is>
          <t xml:space="preserve">    S.D. dependent var</t>
        </is>
      </c>
      <c r="P24" s="95" t="n">
        <v>0.373049</v>
      </c>
      <c r="Q24" s="95" t="n"/>
      <c r="R24" s="191" t="inlineStr">
        <is>
          <t>Sum squared resid</t>
        </is>
      </c>
      <c r="S24" s="95" t="n">
        <v>0.301053</v>
      </c>
      <c r="T24" s="191" t="inlineStr">
        <is>
          <t xml:space="preserve">    Schwarz criterion</t>
        </is>
      </c>
      <c r="V24" s="95" t="n">
        <v>-0.751126</v>
      </c>
      <c r="W24" s="95" t="n"/>
      <c r="X24" s="191" t="inlineStr">
        <is>
          <t>Log likelihood</t>
        </is>
      </c>
      <c r="Y24" s="95" t="n">
        <v>26.88508</v>
      </c>
      <c r="Z24" s="191" t="inlineStr">
        <is>
          <t xml:space="preserve">    Hannan-Quinn criter.</t>
        </is>
      </c>
      <c r="AB24" s="95" t="n">
        <v>-1.828548</v>
      </c>
      <c r="AL24" s="191" t="n"/>
      <c r="AM24" s="95" t="n"/>
      <c r="AN24" s="191" t="n"/>
      <c r="AP24" s="95" t="n"/>
      <c r="AS24" s="191" t="n"/>
      <c r="AT24" s="95" t="n"/>
      <c r="AU24" s="191" t="n"/>
      <c r="AW24" s="95" t="n"/>
      <c r="AY24" s="191" t="n"/>
      <c r="AZ24" s="95" t="n"/>
      <c r="BA24" s="191" t="n"/>
      <c r="BC24" s="95" t="n"/>
      <c r="BE24" s="191" t="n"/>
      <c r="BF24" s="95" t="n"/>
      <c r="BG24" s="191" t="n"/>
      <c r="BI24" s="95" t="n"/>
      <c r="BK24" s="191" t="n"/>
      <c r="BL24" s="95" t="n"/>
      <c r="BM24" s="191" t="n"/>
      <c r="BO24" s="95" t="n"/>
      <c r="BQ24" s="191" t="n"/>
      <c r="BR24" s="95" t="n"/>
      <c r="BS24" s="191" t="n"/>
      <c r="BU24" s="95" t="n"/>
      <c r="BW24" s="191" t="n"/>
      <c r="BX24" s="95" t="n"/>
      <c r="BY24" s="191" t="n"/>
      <c r="CA24" s="95" t="n"/>
      <c r="CC24" s="191" t="n"/>
      <c r="CD24" s="95" t="n"/>
      <c r="CE24" s="191" t="n"/>
      <c r="CG24" s="95" t="n"/>
      <c r="CI24" s="191" t="n"/>
      <c r="CJ24" s="95" t="n"/>
      <c r="CK24" s="191" t="n"/>
      <c r="CM24" s="95" t="n"/>
      <c r="CO24" s="191" t="n"/>
      <c r="CP24" s="95" t="n"/>
      <c r="CQ24" s="191" t="n"/>
      <c r="CS24" s="95" t="n"/>
      <c r="CU24" s="193" t="n"/>
      <c r="CV24" s="193" t="n"/>
      <c r="CW24" s="193" t="n"/>
      <c r="CX24" s="193" t="n"/>
      <c r="CY24" s="193" t="n"/>
      <c r="DA24" s="191" t="n"/>
      <c r="DB24" s="95" t="n"/>
      <c r="DC24" s="191" t="n"/>
      <c r="DE24" s="95" t="n"/>
      <c r="DG24" s="191" t="n"/>
      <c r="DH24" s="95" t="n"/>
      <c r="DI24" s="191" t="n"/>
      <c r="DK24" s="95" t="n"/>
      <c r="DM24" s="191" t="n"/>
      <c r="DN24" s="95" t="n"/>
      <c r="DO24" s="191" t="n"/>
      <c r="DQ24" s="95" t="n"/>
    </row>
    <row r="25" ht="14.25" customHeight="1" s="192">
      <c r="A25" s="86" t="inlineStr">
        <is>
          <t>R1</t>
        </is>
      </c>
      <c r="B25" s="86" t="inlineStr">
        <is>
          <t>PKMA</t>
        </is>
      </c>
      <c r="C25" s="86" t="inlineStr">
        <is>
          <t>Constante</t>
        </is>
      </c>
      <c r="D25" s="87" t="n">
        <v>-61.94991</v>
      </c>
      <c r="F25" s="191" t="inlineStr">
        <is>
          <t>S.E. of regression</t>
        </is>
      </c>
      <c r="G25" s="95" t="n">
        <v>0.117646</v>
      </c>
      <c r="H25" s="191" t="inlineStr">
        <is>
          <t xml:space="preserve">    Akaike info criterion</t>
        </is>
      </c>
      <c r="J25" s="95" t="n">
        <v>-1.196477</v>
      </c>
      <c r="K25" s="95" t="n"/>
      <c r="L25" s="191" t="inlineStr">
        <is>
          <t>S.E. of regression</t>
        </is>
      </c>
      <c r="M25" s="95" t="n">
        <v>0.098602</v>
      </c>
      <c r="N25" s="191" t="inlineStr">
        <is>
          <t xml:space="preserve">    Akaike info criterion</t>
        </is>
      </c>
      <c r="P25" s="95" t="n">
        <v>-1.549664</v>
      </c>
      <c r="Q25" s="95" t="n"/>
      <c r="R25" s="191" t="inlineStr">
        <is>
          <t>Log likelihood</t>
        </is>
      </c>
      <c r="S25" s="95" t="n">
        <v>15.98999</v>
      </c>
      <c r="T25" s="191" t="inlineStr">
        <is>
          <t xml:space="preserve">    Hannan-Quinn criter.</t>
        </is>
      </c>
      <c r="V25" s="95" t="n">
        <v>-0.940677</v>
      </c>
      <c r="W25" s="95" t="n"/>
      <c r="X25" s="191" t="inlineStr">
        <is>
          <t>F-statistic</t>
        </is>
      </c>
      <c r="Y25" s="95" t="n">
        <v>28.06729</v>
      </c>
      <c r="Z25" s="191" t="inlineStr">
        <is>
          <t xml:space="preserve">    Durbin-Watson stat</t>
        </is>
      </c>
      <c r="AB25" s="95" t="n">
        <v>1.676785</v>
      </c>
      <c r="AL25" s="191" t="n"/>
      <c r="AM25" s="95" t="n"/>
      <c r="AN25" s="191" t="n"/>
      <c r="AP25" s="95" t="n"/>
      <c r="AS25" s="191" t="n"/>
      <c r="AT25" s="95" t="n"/>
      <c r="AU25" s="191" t="n"/>
      <c r="AW25" s="95" t="n"/>
      <c r="AY25" s="191" t="n"/>
      <c r="AZ25" s="95" t="n"/>
      <c r="BA25" s="191" t="n"/>
      <c r="BC25" s="95" t="n"/>
      <c r="BE25" s="191" t="n"/>
      <c r="BF25" s="95" t="n"/>
      <c r="BG25" s="191" t="n"/>
      <c r="BI25" s="95" t="n"/>
      <c r="BK25" s="191" t="n"/>
      <c r="BL25" s="95" t="n"/>
      <c r="BM25" s="191" t="n"/>
      <c r="BO25" s="95" t="n"/>
      <c r="BQ25" s="191" t="n"/>
      <c r="BR25" s="95" t="n"/>
      <c r="BS25" s="191" t="n"/>
      <c r="BU25" s="95" t="n"/>
      <c r="BW25" s="191" t="n"/>
      <c r="BX25" s="95" t="n"/>
      <c r="BY25" s="191" t="n"/>
      <c r="CA25" s="95" t="n"/>
      <c r="CC25" s="191" t="n"/>
      <c r="CD25" s="95" t="n"/>
      <c r="CE25" s="191" t="n"/>
      <c r="CG25" s="95" t="n"/>
      <c r="CI25" s="191" t="n"/>
      <c r="CJ25" s="95" t="n"/>
      <c r="CK25" s="191" t="n"/>
      <c r="CM25" s="95" t="n"/>
      <c r="CO25" s="191" t="n"/>
      <c r="CP25" s="95" t="n"/>
      <c r="CQ25" s="191" t="n"/>
      <c r="CS25" s="95" t="n"/>
      <c r="CU25" s="191" t="n"/>
      <c r="CV25" s="95" t="n"/>
      <c r="CW25" s="191" t="n"/>
      <c r="CY25" s="95" t="n"/>
      <c r="DA25" s="191" t="n"/>
      <c r="DB25" s="95" t="n"/>
      <c r="DC25" s="191" t="n"/>
      <c r="DE25" s="95" t="n"/>
      <c r="DG25" s="191" t="n"/>
      <c r="DH25" s="95" t="n"/>
      <c r="DI25" s="191" t="n"/>
      <c r="DK25" s="95" t="n"/>
      <c r="DM25" s="191" t="n"/>
      <c r="DN25" s="95" t="n"/>
      <c r="DO25" s="191" t="n"/>
      <c r="DQ25" s="95" t="n"/>
    </row>
    <row r="26" ht="14.25" customHeight="1" s="192">
      <c r="A26" s="86" t="inlineStr">
        <is>
          <t>R1</t>
        </is>
      </c>
      <c r="B26" s="86" t="inlineStr">
        <is>
          <t>PKMA</t>
        </is>
      </c>
      <c r="C26" s="86" t="inlineStr">
        <is>
          <t>Rez_1</t>
        </is>
      </c>
      <c r="D26" s="87" t="n">
        <v>0</v>
      </c>
      <c r="F26" s="191" t="inlineStr">
        <is>
          <t>Sum squared resid</t>
        </is>
      </c>
      <c r="G26" s="95" t="n">
        <v>0.221451</v>
      </c>
      <c r="H26" s="191" t="inlineStr">
        <is>
          <t xml:space="preserve">    Schwarz criterion</t>
        </is>
      </c>
      <c r="J26" s="95" t="n">
        <v>-0.850891</v>
      </c>
      <c r="K26" s="95" t="n"/>
      <c r="L26" s="191" t="inlineStr">
        <is>
          <t>Sum squared resid</t>
        </is>
      </c>
      <c r="M26" s="95" t="n">
        <v>0.155557</v>
      </c>
      <c r="N26" s="191" t="inlineStr">
        <is>
          <t xml:space="preserve">    Schwarz criterion</t>
        </is>
      </c>
      <c r="P26" s="95" t="n">
        <v>-1.204079</v>
      </c>
      <c r="Q26" s="95" t="n"/>
      <c r="R26" s="191" t="inlineStr">
        <is>
          <t>F-statistic</t>
        </is>
      </c>
      <c r="S26" s="95" t="n">
        <v>89.84501</v>
      </c>
      <c r="T26" s="191" t="inlineStr">
        <is>
          <t xml:space="preserve">    Durbin-Watson stat</t>
        </is>
      </c>
      <c r="V26" s="95" t="n">
        <v>0.864457</v>
      </c>
      <c r="W26" s="95" t="n"/>
      <c r="X26" s="191" t="inlineStr">
        <is>
          <t>Prob(F-statistic)</t>
        </is>
      </c>
      <c r="Y26" s="95" t="n">
        <v>0</v>
      </c>
      <c r="Z26" s="193" t="n"/>
      <c r="AA26" s="193" t="n"/>
      <c r="AB26" s="193" t="n"/>
      <c r="AL26" s="191" t="n"/>
      <c r="AM26" s="95" t="n"/>
      <c r="AN26" s="191" t="n"/>
      <c r="AP26" s="95" t="n"/>
      <c r="AS26" s="191" t="n"/>
      <c r="AT26" s="95" t="n"/>
      <c r="AU26" s="191" t="n"/>
      <c r="AW26" s="95" t="n"/>
      <c r="AY26" s="191" t="n"/>
      <c r="AZ26" s="95" t="n"/>
      <c r="BA26" s="193" t="n"/>
      <c r="BB26" s="193" t="n"/>
      <c r="BC26" s="193" t="n"/>
      <c r="BE26" s="191" t="n"/>
      <c r="BF26" s="95" t="n"/>
      <c r="BG26" s="193" t="n"/>
      <c r="BH26" s="193" t="n"/>
      <c r="BI26" s="193" t="n"/>
      <c r="BK26" s="191" t="n"/>
      <c r="BL26" s="95" t="n"/>
      <c r="BM26" s="191" t="n"/>
      <c r="BO26" s="95" t="n"/>
      <c r="BQ26" s="191" t="n"/>
      <c r="BR26" s="95" t="n"/>
      <c r="BS26" s="191" t="n"/>
      <c r="BU26" s="95" t="n"/>
      <c r="BW26" s="191" t="n"/>
      <c r="BX26" s="95" t="n"/>
      <c r="BY26" s="191" t="n"/>
      <c r="CA26" s="95" t="n"/>
      <c r="CC26" s="191" t="n"/>
      <c r="CD26" s="95" t="n"/>
      <c r="CE26" s="191" t="n"/>
      <c r="CG26" s="95" t="n"/>
      <c r="CI26" s="191" t="n"/>
      <c r="CJ26" s="95" t="n"/>
      <c r="CK26" s="191" t="n"/>
      <c r="CM26" s="95" t="n"/>
      <c r="CO26" s="191" t="n"/>
      <c r="CP26" s="95" t="n"/>
      <c r="CQ26" s="191" t="n"/>
      <c r="CS26" s="95" t="n"/>
      <c r="CU26" s="191" t="n"/>
      <c r="CV26" s="95" t="n"/>
      <c r="CW26" s="191" t="n"/>
      <c r="CY26" s="95" t="n"/>
      <c r="DA26" s="191" t="n"/>
      <c r="DB26" s="95" t="n"/>
      <c r="DC26" s="191" t="n"/>
      <c r="DE26" s="95" t="n"/>
      <c r="DG26" s="191" t="n"/>
      <c r="DH26" s="95" t="n"/>
      <c r="DI26" s="191" t="n"/>
      <c r="DK26" s="95" t="n"/>
      <c r="DM26" s="191" t="n"/>
      <c r="DN26" s="95" t="n"/>
      <c r="DO26" s="193" t="n"/>
      <c r="DP26" s="193" t="n"/>
      <c r="DQ26" s="193" t="n"/>
    </row>
    <row r="27" ht="14.25" customHeight="1" s="192">
      <c r="A27" s="107" t="inlineStr">
        <is>
          <t>R1</t>
        </is>
      </c>
      <c r="B27" s="107" t="inlineStr">
        <is>
          <t>PKMA</t>
        </is>
      </c>
      <c r="C27" s="107" t="inlineStr">
        <is>
          <t>Rez_2</t>
        </is>
      </c>
      <c r="D27" s="108" t="n">
        <v>0</v>
      </c>
      <c r="F27" s="191" t="inlineStr">
        <is>
          <t>Log likelihood</t>
        </is>
      </c>
      <c r="G27" s="95" t="n">
        <v>20.75948</v>
      </c>
      <c r="H27" s="191" t="inlineStr">
        <is>
          <t xml:space="preserve">    Hannan-Quinn criter.</t>
        </is>
      </c>
      <c r="J27" s="95" t="n">
        <v>-1.109563</v>
      </c>
      <c r="K27" s="95" t="n"/>
      <c r="L27" s="191" t="inlineStr">
        <is>
          <t>Log likelihood</t>
        </is>
      </c>
      <c r="M27" s="95" t="n">
        <v>24.82114</v>
      </c>
      <c r="N27" s="191" t="inlineStr">
        <is>
          <t xml:space="preserve">    Hannan-Quinn criter.</t>
        </is>
      </c>
      <c r="P27" s="95" t="n">
        <v>-1.462751</v>
      </c>
      <c r="Q27" s="95" t="n"/>
      <c r="R27" s="191" t="inlineStr">
        <is>
          <t>Prob(F-statistic)</t>
        </is>
      </c>
      <c r="S27" s="95" t="n">
        <v>0</v>
      </c>
      <c r="T27" s="193" t="n"/>
      <c r="U27" s="193" t="n"/>
      <c r="V27" s="193" t="n"/>
      <c r="W27" s="193" t="n"/>
      <c r="X27" s="193" t="n"/>
      <c r="Y27" s="193" t="n"/>
      <c r="Z27" s="193" t="n"/>
      <c r="AA27" s="193" t="n"/>
      <c r="AL27" s="191" t="n"/>
      <c r="AM27" s="95" t="n"/>
      <c r="AN27" s="191" t="n"/>
      <c r="AP27" s="95" t="n"/>
      <c r="AS27" s="191" t="n"/>
      <c r="AT27" s="95" t="n"/>
      <c r="AU27" s="193" t="n"/>
      <c r="AV27" s="193" t="n"/>
      <c r="AW27" s="193" t="n"/>
      <c r="AY27" s="193" t="n"/>
      <c r="AZ27" s="193" t="n"/>
      <c r="BA27" s="193" t="n"/>
      <c r="BB27" s="193" t="n"/>
      <c r="BC27" s="193" t="n"/>
      <c r="BE27" s="193" t="n"/>
      <c r="BF27" s="193" t="n"/>
      <c r="BG27" s="193" t="n"/>
      <c r="BH27" s="193" t="n"/>
      <c r="BI27" s="193" t="n"/>
      <c r="BK27" s="191" t="n"/>
      <c r="BL27" s="95" t="n"/>
      <c r="BM27" s="191" t="n"/>
      <c r="BO27" s="95" t="n"/>
      <c r="BQ27" s="191" t="n"/>
      <c r="BR27" s="95" t="n"/>
      <c r="BS27" s="191" t="n"/>
      <c r="BU27" s="95" t="n"/>
      <c r="BW27" s="191" t="n"/>
      <c r="BX27" s="95" t="n"/>
      <c r="BY27" s="191" t="n"/>
      <c r="CA27" s="95" t="n"/>
      <c r="CC27" s="191" t="n"/>
      <c r="CD27" s="95" t="n"/>
      <c r="CE27" s="191" t="n"/>
      <c r="CG27" s="95" t="n"/>
      <c r="CI27" s="191" t="n"/>
      <c r="CJ27" s="95" t="n"/>
      <c r="CK27" s="193" t="n"/>
      <c r="CL27" s="193" t="n"/>
      <c r="CM27" s="193" t="n"/>
      <c r="CO27" s="191" t="n"/>
      <c r="CP27" s="95" t="n"/>
      <c r="CQ27" s="191" t="n"/>
      <c r="CS27" s="95" t="n"/>
      <c r="CU27" s="191" t="n"/>
      <c r="CV27" s="95" t="n"/>
      <c r="CW27" s="191" t="n"/>
      <c r="CY27" s="95" t="n"/>
      <c r="DA27" s="191" t="n"/>
      <c r="DB27" s="95" t="n"/>
      <c r="DC27" s="191" t="n"/>
      <c r="DE27" s="95" t="n"/>
      <c r="DG27" s="191" t="n"/>
      <c r="DH27" s="95" t="n"/>
      <c r="DI27" s="191" t="n"/>
      <c r="DK27" s="95" t="n"/>
      <c r="DM27" s="193" t="n"/>
      <c r="DN27" s="193" t="n"/>
      <c r="DO27" s="193" t="n"/>
      <c r="DP27" s="193" t="n"/>
      <c r="DQ27" s="193" t="n"/>
    </row>
    <row r="28" ht="14.25" customHeight="1" s="192" thickBot="1">
      <c r="A28" s="86" t="inlineStr">
        <is>
          <t>R1</t>
        </is>
      </c>
      <c r="B28" s="86" t="inlineStr">
        <is>
          <t>TKMM</t>
        </is>
      </c>
      <c r="C28" s="86" t="inlineStr">
        <is>
          <t>PIBN</t>
        </is>
      </c>
      <c r="D28" s="87" t="n">
        <v>0</v>
      </c>
      <c r="F28" s="191" t="inlineStr">
        <is>
          <t>F-statistic</t>
        </is>
      </c>
      <c r="G28" s="95" t="n">
        <v>30.06613</v>
      </c>
      <c r="H28" s="191" t="inlineStr">
        <is>
          <t xml:space="preserve">    Durbin-Watson stat</t>
        </is>
      </c>
      <c r="J28" s="95" t="n">
        <v>0.88822</v>
      </c>
      <c r="K28" s="95" t="n"/>
      <c r="L28" s="191" t="inlineStr">
        <is>
          <t>F-statistic</t>
        </is>
      </c>
      <c r="M28" s="95" t="n">
        <v>49.81825</v>
      </c>
      <c r="N28" s="191" t="inlineStr">
        <is>
          <t xml:space="preserve">    Durbin-Watson stat</t>
        </is>
      </c>
      <c r="P28" s="95" t="n">
        <v>2.358139</v>
      </c>
      <c r="Q28" s="95" t="n"/>
      <c r="R28" s="195" t="n"/>
      <c r="S28" s="195" t="n"/>
      <c r="T28" s="195" t="n"/>
      <c r="U28" s="195" t="n"/>
      <c r="V28" s="195" t="n"/>
      <c r="W28" s="193" t="n"/>
      <c r="X28" s="193" t="n"/>
      <c r="Y28" s="193" t="n"/>
      <c r="Z28" s="193" t="n"/>
      <c r="AA28" s="193" t="n"/>
      <c r="AL28" s="191" t="n"/>
      <c r="AM28" s="95" t="n"/>
      <c r="AN28" s="191" t="n"/>
      <c r="AP28" s="95" t="n"/>
      <c r="AS28" s="193" t="n"/>
      <c r="AT28" s="193" t="n"/>
      <c r="AU28" s="193" t="n"/>
      <c r="AV28" s="193" t="n"/>
      <c r="AW28" s="193" t="n"/>
      <c r="AY28" s="193" t="n"/>
      <c r="AZ28" s="193" t="n"/>
      <c r="BA28" s="193" t="n"/>
      <c r="BB28" s="193" t="n"/>
      <c r="BC28" s="193" t="n"/>
      <c r="BE28" s="193" t="n"/>
      <c r="BF28" s="193" t="n"/>
      <c r="BG28" s="193" t="n"/>
      <c r="BH28" s="193" t="n"/>
      <c r="BI28" s="193" t="n"/>
      <c r="BK28" s="191" t="n"/>
      <c r="BL28" s="95" t="n"/>
      <c r="BM28" s="193" t="n"/>
      <c r="BN28" s="193" t="n"/>
      <c r="BO28" s="193" t="n"/>
      <c r="BQ28" s="191" t="n"/>
      <c r="BR28" s="95" t="n"/>
      <c r="BS28" s="191" t="n"/>
      <c r="BU28" s="95" t="n"/>
      <c r="BW28" s="191" t="n"/>
      <c r="BX28" s="95" t="n"/>
      <c r="BY28" s="191" t="n"/>
      <c r="CA28" s="95" t="n"/>
      <c r="CC28" s="191" t="n"/>
      <c r="CD28" s="95" t="n"/>
      <c r="CE28" s="191" t="n"/>
      <c r="CG28" s="95" t="n"/>
      <c r="CI28" s="193" t="n"/>
      <c r="CJ28" s="193" t="n"/>
      <c r="CK28" s="193" t="n"/>
      <c r="CL28" s="193" t="n"/>
      <c r="CM28" s="193" t="n"/>
      <c r="CO28" s="191" t="n"/>
      <c r="CP28" s="95" t="n"/>
      <c r="CQ28" s="191" t="n"/>
      <c r="CS28" s="95" t="n"/>
      <c r="CU28" s="191" t="n"/>
      <c r="CV28" s="95" t="n"/>
      <c r="CW28" s="191" t="n"/>
      <c r="CY28" s="95" t="n"/>
      <c r="DA28" s="191" t="n"/>
      <c r="DB28" s="95" t="n"/>
      <c r="DC28" s="191" t="n"/>
      <c r="DE28" s="95" t="n"/>
      <c r="DG28" s="191" t="n"/>
      <c r="DH28" s="95" t="n"/>
      <c r="DI28" s="191" t="n"/>
      <c r="DK28" s="95" t="n"/>
      <c r="DM28" s="193" t="n"/>
      <c r="DN28" s="193" t="n"/>
      <c r="DO28" s="193" t="n"/>
      <c r="DP28" s="193" t="n"/>
      <c r="DQ28" s="193" t="n"/>
    </row>
    <row r="29" ht="14.25" customHeight="1" s="192" thickTop="1">
      <c r="A29" s="86" t="inlineStr">
        <is>
          <t>R1</t>
        </is>
      </c>
      <c r="B29" s="86" t="inlineStr">
        <is>
          <t>TKMM</t>
        </is>
      </c>
      <c r="C29" s="86" t="inlineStr">
        <is>
          <t>PIB</t>
        </is>
      </c>
      <c r="D29" s="87" t="n">
        <v>0.845854</v>
      </c>
      <c r="F29" s="191" t="inlineStr">
        <is>
          <t>Prob(F-statistic)</t>
        </is>
      </c>
      <c r="G29" s="95" t="n">
        <v>0</v>
      </c>
      <c r="H29" s="193" t="n"/>
      <c r="I29" s="193" t="n"/>
      <c r="J29" s="193" t="n"/>
      <c r="K29" s="193" t="n"/>
      <c r="L29" s="191" t="inlineStr">
        <is>
          <t>Prob(F-statistic)</t>
        </is>
      </c>
      <c r="M29" s="95" t="n">
        <v>0</v>
      </c>
      <c r="N29" s="193" t="n"/>
      <c r="O29" s="193" t="n"/>
      <c r="P29" s="193" t="n"/>
      <c r="Q29" s="193" t="n"/>
      <c r="R29" s="193" t="n"/>
      <c r="S29" s="193" t="n"/>
      <c r="T29" s="193" t="n"/>
      <c r="U29" s="193" t="n"/>
      <c r="V29" s="193" t="n"/>
      <c r="W29" s="193" t="n"/>
      <c r="X29" s="193" t="n"/>
      <c r="Y29" s="193" t="n"/>
      <c r="Z29" s="193" t="n"/>
      <c r="AA29" s="193" t="n"/>
      <c r="AL29" s="191" t="n"/>
      <c r="AM29" s="95" t="n"/>
      <c r="AN29" s="191" t="n"/>
      <c r="AP29" s="95" t="n"/>
      <c r="AS29" s="193" t="n"/>
      <c r="AT29" s="193" t="n"/>
      <c r="AU29" s="193" t="n"/>
      <c r="AV29" s="193" t="n"/>
      <c r="AW29" s="193" t="n"/>
      <c r="BE29" s="193" t="n"/>
      <c r="BF29" s="193" t="n"/>
      <c r="BG29" s="193" t="n"/>
      <c r="BH29" s="193" t="n"/>
      <c r="BI29" s="193" t="n"/>
      <c r="BK29" s="193" t="n"/>
      <c r="BL29" s="193" t="n"/>
      <c r="BM29" s="193" t="n"/>
      <c r="BN29" s="193" t="n"/>
      <c r="BO29" s="193" t="n"/>
      <c r="BQ29" s="191" t="n"/>
      <c r="BR29" s="95" t="n"/>
      <c r="BS29" s="193" t="n"/>
      <c r="BT29" s="193" t="n"/>
      <c r="BU29" s="193" t="n"/>
      <c r="BW29" s="191" t="n"/>
      <c r="BX29" s="95" t="n"/>
      <c r="BY29" s="191" t="n"/>
      <c r="CA29" s="95" t="n"/>
      <c r="CC29" s="191" t="n"/>
      <c r="CD29" s="95" t="n"/>
      <c r="CE29" s="193" t="n"/>
      <c r="CF29" s="193" t="n"/>
      <c r="CG29" s="193" t="n"/>
      <c r="CI29" s="193" t="n"/>
      <c r="CJ29" s="193" t="n"/>
      <c r="CK29" s="193" t="n"/>
      <c r="CL29" s="193" t="n"/>
      <c r="CM29" s="193" t="n"/>
      <c r="CO29" s="191" t="n"/>
      <c r="CP29" s="95" t="n"/>
      <c r="CQ29" s="191" t="n"/>
      <c r="CS29" s="95" t="n"/>
      <c r="CU29" s="191" t="n"/>
      <c r="CV29" s="95" t="n"/>
      <c r="CW29" s="191" t="n"/>
      <c r="CY29" s="95" t="n"/>
      <c r="DA29" s="191" t="n"/>
      <c r="DB29" s="95" t="n"/>
      <c r="DC29" s="191" t="n"/>
      <c r="DE29" s="95" t="n"/>
      <c r="DG29" s="191" t="n"/>
      <c r="DH29" s="95" t="n"/>
      <c r="DI29" s="193" t="n"/>
      <c r="DJ29" s="193" t="n"/>
      <c r="DK29" s="193" t="n"/>
    </row>
    <row r="30" ht="14.25" customHeight="1" s="192" thickBot="1">
      <c r="A30" s="86" t="inlineStr">
        <is>
          <t>R1</t>
        </is>
      </c>
      <c r="B30" s="86" t="inlineStr">
        <is>
          <t>TKMM</t>
        </is>
      </c>
      <c r="C30" s="86" t="inlineStr">
        <is>
          <t>PGAS</t>
        </is>
      </c>
      <c r="D30" s="87" t="n">
        <v>0</v>
      </c>
      <c r="F30" s="195" t="n"/>
      <c r="G30" s="195" t="n"/>
      <c r="H30" s="195" t="n"/>
      <c r="I30" s="195" t="n"/>
      <c r="J30" s="195" t="n"/>
      <c r="K30" s="193" t="n"/>
      <c r="L30" s="195" t="n"/>
      <c r="M30" s="195" t="n"/>
      <c r="N30" s="195" t="n"/>
      <c r="O30" s="195" t="n"/>
      <c r="P30" s="195" t="n"/>
      <c r="Q30" s="193" t="n"/>
      <c r="R30" s="193" t="n"/>
      <c r="S30" s="193" t="n"/>
      <c r="T30" s="193" t="n"/>
      <c r="U30" s="193" t="n"/>
      <c r="V30" s="193" t="n"/>
      <c r="W30" s="193" t="n"/>
      <c r="X30" s="193" t="n"/>
      <c r="Y30" s="193" t="n"/>
      <c r="Z30" s="193" t="n"/>
      <c r="AA30" s="193" t="n"/>
      <c r="AL30" s="191" t="n"/>
      <c r="AM30" s="95" t="n"/>
      <c r="AN30" s="193" t="n"/>
      <c r="AO30" s="193" t="n"/>
      <c r="AP30" s="193" t="n"/>
      <c r="AS30" s="193" t="n"/>
      <c r="AT30" s="193" t="n"/>
      <c r="AU30" s="193" t="n"/>
      <c r="AV30" s="193" t="n"/>
      <c r="AW30" s="193" t="n"/>
      <c r="AY30" s="193" t="n"/>
      <c r="AZ30" s="193" t="n"/>
      <c r="BA30" s="193" t="n"/>
      <c r="BB30" s="193" t="n"/>
      <c r="BC30" s="193" t="n"/>
      <c r="BK30" s="193" t="n"/>
      <c r="BL30" s="193" t="n"/>
      <c r="BM30" s="193" t="n"/>
      <c r="BN30" s="193" t="n"/>
      <c r="BO30" s="193" t="n"/>
      <c r="BQ30" s="193" t="n"/>
      <c r="BR30" s="193" t="n"/>
      <c r="BS30" s="193" t="n"/>
      <c r="BT30" s="193" t="n"/>
      <c r="BU30" s="193" t="n"/>
      <c r="BW30" s="191" t="n"/>
      <c r="BX30" s="95" t="n"/>
      <c r="BY30" s="193" t="n"/>
      <c r="BZ30" s="193" t="n"/>
      <c r="CA30" s="193" t="n"/>
      <c r="CC30" s="193" t="n"/>
      <c r="CD30" s="193" t="n"/>
      <c r="CE30" s="193" t="n"/>
      <c r="CF30" s="193" t="n"/>
      <c r="CG30" s="193" t="n"/>
      <c r="CO30" s="191" t="n"/>
      <c r="CP30" s="95" t="n"/>
      <c r="CQ30" s="193" t="n"/>
      <c r="CR30" s="193" t="n"/>
      <c r="CS30" s="193" t="n"/>
      <c r="CU30" s="191" t="n"/>
      <c r="CV30" s="95" t="n"/>
      <c r="CW30" s="191" t="n"/>
      <c r="CY30" s="95" t="n"/>
      <c r="DA30" s="191" t="n"/>
      <c r="DB30" s="95" t="n"/>
      <c r="DC30" s="193" t="n"/>
      <c r="DD30" s="193" t="n"/>
      <c r="DE30" s="193" t="n"/>
      <c r="DG30" s="193" t="n"/>
      <c r="DH30" s="193" t="n"/>
      <c r="DI30" s="193" t="n"/>
      <c r="DJ30" s="193" t="n"/>
      <c r="DK30" s="193" t="n"/>
    </row>
    <row r="31" ht="14.25" customHeight="1" s="192" thickBot="1" thickTop="1">
      <c r="A31" s="86" t="inlineStr">
        <is>
          <t>R1</t>
        </is>
      </c>
      <c r="B31" s="86" t="inlineStr">
        <is>
          <t>TKMM</t>
        </is>
      </c>
      <c r="C31" s="86" t="inlineStr">
        <is>
          <t>PDI</t>
        </is>
      </c>
      <c r="D31" s="87" t="n">
        <v>0</v>
      </c>
      <c r="F31" s="193" t="n"/>
      <c r="G31" s="193" t="n"/>
      <c r="H31" s="193" t="n"/>
      <c r="I31" s="193" t="n"/>
      <c r="J31" s="193" t="n"/>
      <c r="K31" s="193" t="n"/>
      <c r="L31" s="196" t="n"/>
      <c r="M31" s="196" t="n"/>
      <c r="N31" s="196" t="n"/>
      <c r="O31" s="196" t="n"/>
      <c r="P31" s="196" t="n"/>
      <c r="Q31" s="193" t="n"/>
      <c r="R31" s="193" t="n"/>
      <c r="S31" s="193" t="n"/>
      <c r="T31" s="193" t="n"/>
      <c r="U31" s="193" t="n"/>
      <c r="V31" s="193" t="n"/>
      <c r="W31" s="193" t="n"/>
      <c r="X31" s="193" t="n"/>
      <c r="Y31" s="193" t="n"/>
      <c r="Z31" s="193" t="n"/>
      <c r="AA31" s="193" t="n"/>
      <c r="AL31" s="193" t="n"/>
      <c r="AM31" s="193" t="n"/>
      <c r="AN31" s="193" t="n"/>
      <c r="AO31" s="193" t="n"/>
      <c r="AP31" s="193" t="n"/>
      <c r="AS31" s="193" t="n"/>
      <c r="AT31" s="193" t="n"/>
      <c r="AU31" s="193" t="n"/>
      <c r="AV31" s="193" t="n"/>
      <c r="AW31" s="193" t="n"/>
      <c r="BQ31" s="193" t="n"/>
      <c r="BR31" s="193" t="n"/>
      <c r="BS31" s="193" t="n"/>
      <c r="BT31" s="193" t="n"/>
      <c r="BU31" s="193" t="n"/>
      <c r="BW31" s="193" t="n"/>
      <c r="BX31" s="193" t="n"/>
      <c r="BY31" s="193" t="n"/>
      <c r="BZ31" s="193" t="n"/>
      <c r="CA31" s="193" t="n"/>
      <c r="CC31" s="193" t="n"/>
      <c r="CD31" s="193" t="n"/>
      <c r="CE31" s="193" t="n"/>
      <c r="CF31" s="193" t="n"/>
      <c r="CG31" s="193" t="n"/>
      <c r="CO31" s="193" t="n"/>
      <c r="CP31" s="193" t="n"/>
      <c r="CQ31" s="193" t="n"/>
      <c r="CR31" s="193" t="n"/>
      <c r="CS31" s="193" t="n"/>
      <c r="CU31" s="191" t="n"/>
      <c r="CV31" s="95" t="n"/>
      <c r="CW31" s="193" t="n"/>
      <c r="CX31" s="193" t="n"/>
      <c r="CY31" s="193" t="n"/>
      <c r="DA31" s="193" t="n"/>
      <c r="DB31" s="193" t="n"/>
      <c r="DC31" s="193" t="n"/>
      <c r="DD31" s="193" t="n"/>
      <c r="DE31" s="193" t="n"/>
      <c r="DG31" s="193" t="n"/>
      <c r="DH31" s="193" t="n"/>
      <c r="DI31" s="193" t="n"/>
      <c r="DJ31" s="193" t="n"/>
      <c r="DK31" s="193" t="n"/>
    </row>
    <row r="32" ht="14.25" customHeight="1" s="192" thickTop="1">
      <c r="A32" s="86" t="inlineStr">
        <is>
          <t>R1</t>
        </is>
      </c>
      <c r="B32" s="86" t="inlineStr">
        <is>
          <t>TKMM</t>
        </is>
      </c>
      <c r="C32" s="86" t="inlineStr">
        <is>
          <t>POB</t>
        </is>
      </c>
      <c r="D32" s="87" t="n">
        <v>0</v>
      </c>
      <c r="L32" s="193" t="n"/>
      <c r="M32" s="193" t="n"/>
      <c r="N32" s="193" t="n"/>
      <c r="O32" s="193" t="n"/>
      <c r="P32" s="193" t="n"/>
      <c r="Q32" s="193" t="n"/>
      <c r="R32" s="193" t="n"/>
      <c r="S32" s="193" t="n"/>
      <c r="T32" s="193" t="n"/>
      <c r="U32" s="193" t="n"/>
      <c r="V32" s="193" t="n"/>
      <c r="W32" s="193" t="n"/>
      <c r="X32" s="193" t="n"/>
      <c r="Y32" s="193" t="n"/>
      <c r="Z32" s="193" t="n"/>
      <c r="AA32" s="193" t="n"/>
      <c r="AL32" s="193" t="n"/>
      <c r="AM32" s="193" t="n"/>
      <c r="AN32" s="193" t="n"/>
      <c r="AO32" s="193" t="n"/>
      <c r="AP32" s="193" t="n"/>
      <c r="BW32" s="193" t="n"/>
      <c r="BX32" s="193" t="n"/>
      <c r="BY32" s="193" t="n"/>
      <c r="BZ32" s="193" t="n"/>
      <c r="CA32" s="193" t="n"/>
      <c r="CO32" s="193" t="n"/>
      <c r="CP32" s="193" t="n"/>
      <c r="CQ32" s="193" t="n"/>
      <c r="CR32" s="193" t="n"/>
      <c r="CS32" s="193" t="n"/>
      <c r="CU32" s="193" t="n"/>
      <c r="CV32" s="193" t="n"/>
      <c r="CW32" s="193" t="n"/>
      <c r="CX32" s="193" t="n"/>
      <c r="CY32" s="193" t="n"/>
      <c r="DA32" s="193" t="n"/>
      <c r="DB32" s="193" t="n"/>
      <c r="DC32" s="193" t="n"/>
      <c r="DD32" s="193" t="n"/>
      <c r="DE32" s="193" t="n"/>
    </row>
    <row r="33" ht="14.25" customHeight="1" s="192">
      <c r="A33" s="86" t="inlineStr">
        <is>
          <t>R1</t>
        </is>
      </c>
      <c r="B33" s="86" t="inlineStr">
        <is>
          <t>TKMM</t>
        </is>
      </c>
      <c r="C33" s="86" t="inlineStr">
        <is>
          <t>Constante</t>
        </is>
      </c>
      <c r="D33" s="87" t="n">
        <v>13.28313</v>
      </c>
      <c r="AL33" s="191" t="n"/>
      <c r="AM33" s="95" t="n"/>
      <c r="AN33" s="191" t="n"/>
      <c r="AO33" s="191" t="n"/>
      <c r="AP33" s="95" t="n"/>
      <c r="CU33" s="193" t="n"/>
      <c r="CV33" s="193" t="n"/>
      <c r="CW33" s="193" t="n"/>
      <c r="CX33" s="193" t="n"/>
      <c r="CY33" s="193" t="n"/>
    </row>
    <row r="34" ht="14.25" customHeight="1" s="192">
      <c r="A34" s="86" t="inlineStr">
        <is>
          <t>R1</t>
        </is>
      </c>
      <c r="B34" s="86" t="inlineStr">
        <is>
          <t>TKMM</t>
        </is>
      </c>
      <c r="C34" s="86" t="inlineStr">
        <is>
          <t>Rez_1</t>
        </is>
      </c>
      <c r="D34" s="87" t="n">
        <v>0</v>
      </c>
      <c r="AE34" t="inlineStr">
        <is>
          <t>Modelo Informe 3</t>
        </is>
      </c>
      <c r="AL34" s="136" t="n"/>
      <c r="AM34" s="135" t="n"/>
      <c r="AN34" s="134" t="n"/>
      <c r="AO34" s="134" t="n"/>
      <c r="AP34" s="134" t="n"/>
    </row>
    <row r="35" ht="14.25" customHeight="1" s="192">
      <c r="A35" s="86" t="inlineStr">
        <is>
          <t>R1</t>
        </is>
      </c>
      <c r="B35" s="86" t="inlineStr">
        <is>
          <t>TKMM</t>
        </is>
      </c>
      <c r="C35" s="86" t="inlineStr">
        <is>
          <t>Rez_2</t>
        </is>
      </c>
      <c r="D35" s="87" t="n">
        <v>0</v>
      </c>
      <c r="AL35" s="134" t="n"/>
      <c r="AM35" s="134" t="n"/>
      <c r="AN35" s="134" t="n"/>
      <c r="AO35" s="134" t="n"/>
      <c r="AP35" s="134" t="n"/>
    </row>
    <row r="36" ht="14.25" customHeight="1" s="192">
      <c r="A36" s="88" t="inlineStr">
        <is>
          <t>R2</t>
        </is>
      </c>
      <c r="B36" s="88" t="inlineStr">
        <is>
          <t>PKM</t>
        </is>
      </c>
      <c r="C36" s="88" t="inlineStr">
        <is>
          <t>PIBN</t>
        </is>
      </c>
      <c r="D36" s="89" t="n">
        <v>0</v>
      </c>
      <c r="F36" s="191" t="inlineStr">
        <is>
          <t>Dependent Variable: LOG(PKM2)</t>
        </is>
      </c>
      <c r="J36" s="193" t="n"/>
      <c r="K36" s="193" t="n"/>
      <c r="L36" s="191" t="inlineStr">
        <is>
          <t>Dependent Variable: LOG(TKM2)</t>
        </is>
      </c>
      <c r="P36" s="193" t="n"/>
      <c r="Q36" s="193" t="n"/>
      <c r="R36" s="191" t="inlineStr">
        <is>
          <t>Dependent Variable: LOG(PKMA2)</t>
        </is>
      </c>
      <c r="V36" s="193" t="n"/>
      <c r="W36" s="193" t="n"/>
      <c r="X36" s="191" t="inlineStr">
        <is>
          <t>Dependent Variable: LOG(TKMM2)</t>
        </is>
      </c>
      <c r="AB36" s="193" t="n"/>
      <c r="AE36" s="191" t="inlineStr">
        <is>
          <t>Dependent Variable: LOG(PKMA2)</t>
        </is>
      </c>
      <c r="AI36" s="193" t="n"/>
      <c r="AL36" s="193" t="n"/>
      <c r="AM36" s="193" t="n"/>
      <c r="AN36" s="193" t="n"/>
      <c r="AO36" s="193" t="n"/>
      <c r="AP36" s="193" t="n"/>
    </row>
    <row r="37" ht="14.25" customHeight="1" s="192">
      <c r="A37" s="88" t="inlineStr">
        <is>
          <t>R2</t>
        </is>
      </c>
      <c r="B37" s="88" t="inlineStr">
        <is>
          <t>PKM</t>
        </is>
      </c>
      <c r="C37" s="88" t="inlineStr">
        <is>
          <t>PIB</t>
        </is>
      </c>
      <c r="D37" s="89" t="n">
        <v>1.52862</v>
      </c>
      <c r="F37" s="191" t="inlineStr">
        <is>
          <t>Method: Least Squares</t>
        </is>
      </c>
      <c r="J37" s="193" t="n"/>
      <c r="K37" s="193" t="n"/>
      <c r="L37" s="191" t="inlineStr">
        <is>
          <t>Method: Least Squares</t>
        </is>
      </c>
      <c r="P37" s="193" t="n"/>
      <c r="Q37" s="193" t="n"/>
      <c r="R37" s="191" t="inlineStr">
        <is>
          <t>Method: Least Squares</t>
        </is>
      </c>
      <c r="U37" s="193" t="n"/>
      <c r="V37" s="193" t="n"/>
      <c r="W37" s="193" t="n"/>
      <c r="X37" s="191" t="inlineStr">
        <is>
          <t>Method: Least Squares</t>
        </is>
      </c>
      <c r="AB37" s="193" t="n"/>
      <c r="AE37" s="191" t="inlineStr">
        <is>
          <t>Method: Least Squares</t>
        </is>
      </c>
      <c r="AI37" s="193" t="n"/>
    </row>
    <row r="38" ht="14.25" customHeight="1" s="192">
      <c r="A38" s="88" t="inlineStr">
        <is>
          <t>R2</t>
        </is>
      </c>
      <c r="B38" s="88" t="inlineStr">
        <is>
          <t>PKM</t>
        </is>
      </c>
      <c r="C38" s="88" t="inlineStr">
        <is>
          <t>PGAS</t>
        </is>
      </c>
      <c r="D38" s="89" t="n">
        <v>-0.531156</v>
      </c>
      <c r="F38" s="191" t="inlineStr">
        <is>
          <t>Date: 05/06/22   Time: 12:33</t>
        </is>
      </c>
      <c r="J38" s="193" t="n"/>
      <c r="K38" s="193" t="n"/>
      <c r="L38" s="191" t="inlineStr">
        <is>
          <t>Date: 05/06/22   Time: 13:31</t>
        </is>
      </c>
      <c r="P38" s="193" t="n"/>
      <c r="Q38" s="193" t="n"/>
      <c r="R38" s="191" t="inlineStr">
        <is>
          <t>Date: 05/08/22   Time: 22:12</t>
        </is>
      </c>
      <c r="U38" s="193" t="n"/>
      <c r="V38" s="193" t="n"/>
      <c r="W38" s="193" t="n"/>
      <c r="X38" s="191" t="inlineStr">
        <is>
          <t>Date: 01/11/22   Time: 16:49</t>
        </is>
      </c>
      <c r="AB38" s="193" t="n"/>
      <c r="AE38" s="191" t="inlineStr">
        <is>
          <t>Date: 01/11/22   Time: 18:07</t>
        </is>
      </c>
      <c r="AI38" s="193" t="n"/>
    </row>
    <row r="39" ht="14.25" customHeight="1" s="192">
      <c r="A39" s="88" t="inlineStr">
        <is>
          <t>R2</t>
        </is>
      </c>
      <c r="B39" s="88" t="inlineStr">
        <is>
          <t>PKM</t>
        </is>
      </c>
      <c r="C39" s="88" t="inlineStr">
        <is>
          <t>PDI</t>
        </is>
      </c>
      <c r="D39" s="89" t="n">
        <v>0</v>
      </c>
      <c r="F39" s="191" t="inlineStr">
        <is>
          <t>Sample (adjusted): 1998 2020</t>
        </is>
      </c>
      <c r="J39" s="193" t="n"/>
      <c r="K39" s="193" t="n"/>
      <c r="L39" s="191" t="inlineStr">
        <is>
          <t>Sample (adjusted): 1998 2020</t>
        </is>
      </c>
      <c r="P39" s="193" t="n"/>
      <c r="Q39" s="193" t="n"/>
      <c r="R39" s="191" t="inlineStr">
        <is>
          <t>Sample (adjusted): 1998 2019</t>
        </is>
      </c>
      <c r="U39" s="193" t="n"/>
      <c r="V39" s="193" t="n"/>
      <c r="W39" s="193" t="n"/>
      <c r="X39" s="191" t="inlineStr">
        <is>
          <t>Sample (adjusted): 1998 2019</t>
        </is>
      </c>
      <c r="AB39" s="193" t="n"/>
      <c r="AE39" s="191" t="inlineStr">
        <is>
          <t>Sample (adjusted): 1998 2019</t>
        </is>
      </c>
      <c r="AI39" s="193" t="n"/>
      <c r="AL39" s="191" t="n"/>
      <c r="AP39" s="193" t="n"/>
      <c r="AS39" s="191" t="n"/>
      <c r="AW39" s="193" t="n"/>
      <c r="AY39" s="191" t="n"/>
      <c r="BB39" s="193" t="n"/>
      <c r="BC39" s="193" t="n"/>
      <c r="BE39" s="191" t="n"/>
      <c r="BH39" s="193" t="n"/>
      <c r="BI39" s="193" t="n"/>
      <c r="BK39" s="191" t="n"/>
      <c r="BN39" s="193" t="n"/>
      <c r="BO39" s="193" t="n"/>
      <c r="BQ39" s="191" t="n"/>
      <c r="BT39" s="193" t="n"/>
      <c r="BU39" s="193" t="n"/>
      <c r="BW39" s="191" t="n"/>
      <c r="BZ39" s="193" t="n"/>
      <c r="CA39" s="193" t="n"/>
      <c r="CC39" s="191" t="n"/>
      <c r="CF39" s="193" t="n"/>
      <c r="CG39" s="193" t="n"/>
      <c r="CI39" s="191" t="n"/>
      <c r="CL39" s="193" t="n"/>
      <c r="CM39" s="193" t="n"/>
      <c r="CO39" s="191" t="n"/>
      <c r="CS39" s="193" t="n"/>
      <c r="CU39" s="191" t="n"/>
      <c r="CY39" s="193" t="n"/>
      <c r="DA39" s="191" t="n"/>
      <c r="DE39" s="193" t="n"/>
      <c r="DG39" s="191" t="n"/>
      <c r="DK39" s="193" t="n"/>
      <c r="DM39" s="191" t="n"/>
      <c r="DP39" s="193" t="n"/>
      <c r="DQ39" s="193" t="n"/>
    </row>
    <row r="40" ht="14.25" customHeight="1" s="192">
      <c r="A40" s="88" t="inlineStr">
        <is>
          <t>R2</t>
        </is>
      </c>
      <c r="B40" s="88" t="inlineStr">
        <is>
          <t>PKM</t>
        </is>
      </c>
      <c r="C40" s="88" t="inlineStr">
        <is>
          <t>POB</t>
        </is>
      </c>
      <c r="D40" s="89" t="n">
        <v>0</v>
      </c>
      <c r="F40" s="191" t="inlineStr">
        <is>
          <t>Included observations: 23 after adjustments</t>
        </is>
      </c>
      <c r="K40" s="191" t="n"/>
      <c r="L40" s="191" t="inlineStr">
        <is>
          <t>Included observations: 23 after adjustments</t>
        </is>
      </c>
      <c r="Q40" s="191" t="n"/>
      <c r="R40" s="191" t="inlineStr">
        <is>
          <t>Included observations: 22 after adjustments</t>
        </is>
      </c>
      <c r="V40" s="193" t="n"/>
      <c r="W40" s="193" t="n"/>
      <c r="X40" s="191" t="inlineStr">
        <is>
          <t>Included observations: 22 after adjustments</t>
        </is>
      </c>
      <c r="AE40" s="191" t="inlineStr">
        <is>
          <t>Included observations: 22 after adjustments</t>
        </is>
      </c>
      <c r="AL40" s="198" t="n"/>
      <c r="AP40" s="191" t="n"/>
      <c r="AS40" s="191" t="n"/>
      <c r="AW40" s="193" t="n"/>
      <c r="AY40" s="191" t="n"/>
      <c r="BB40" s="193" t="n"/>
      <c r="BC40" s="193" t="n"/>
      <c r="BE40" s="191" t="n"/>
      <c r="BH40" s="193" t="n"/>
      <c r="BI40" s="193" t="n"/>
      <c r="BK40" s="191" t="n"/>
      <c r="BN40" s="193" t="n"/>
      <c r="BO40" s="193" t="n"/>
      <c r="BQ40" s="191" t="n"/>
      <c r="BT40" s="193" t="n"/>
      <c r="BU40" s="193" t="n"/>
      <c r="BW40" s="191" t="n"/>
      <c r="BZ40" s="193" t="n"/>
      <c r="CA40" s="193" t="n"/>
      <c r="CC40" s="191" t="n"/>
      <c r="CF40" s="193" t="n"/>
      <c r="CG40" s="193" t="n"/>
      <c r="CI40" s="191" t="n"/>
      <c r="CL40" s="193" t="n"/>
      <c r="CM40" s="193" t="n"/>
      <c r="CO40" s="191" t="n"/>
      <c r="CR40" s="193" t="n"/>
      <c r="CS40" s="193" t="n"/>
      <c r="CU40" s="191" t="n"/>
      <c r="CX40" s="193" t="n"/>
      <c r="CY40" s="193" t="n"/>
      <c r="DA40" s="191" t="n"/>
      <c r="DE40" s="193" t="n"/>
      <c r="DG40" s="191" t="n"/>
      <c r="DJ40" s="193" t="n"/>
      <c r="DK40" s="193" t="n"/>
      <c r="DM40" s="191" t="n"/>
      <c r="DP40" s="193" t="n"/>
      <c r="DQ40" s="193" t="n"/>
    </row>
    <row r="41" ht="14.25" customHeight="1" s="192" thickBot="1">
      <c r="A41" s="88" t="inlineStr">
        <is>
          <t>R2</t>
        </is>
      </c>
      <c r="B41" s="88" t="inlineStr">
        <is>
          <t>PKM</t>
        </is>
      </c>
      <c r="C41" s="88" t="inlineStr">
        <is>
          <t>Constante</t>
        </is>
      </c>
      <c r="D41" s="89" t="n">
        <v>11.52834</v>
      </c>
      <c r="F41" s="195" t="n"/>
      <c r="G41" s="195" t="n"/>
      <c r="H41" s="195" t="n"/>
      <c r="I41" s="195" t="n"/>
      <c r="J41" s="195" t="n"/>
      <c r="K41" s="193" t="n"/>
      <c r="L41" s="195" t="n"/>
      <c r="M41" s="195" t="n"/>
      <c r="N41" s="195" t="n"/>
      <c r="O41" s="195" t="n"/>
      <c r="P41" s="195" t="n"/>
      <c r="Q41" s="193" t="n"/>
      <c r="R41" s="195" t="n"/>
      <c r="S41" s="195" t="n"/>
      <c r="T41" s="195" t="n"/>
      <c r="U41" s="195" t="n"/>
      <c r="V41" s="195" t="n"/>
      <c r="W41" s="193" t="n"/>
      <c r="X41" s="195" t="n"/>
      <c r="Y41" s="195" t="n"/>
      <c r="Z41" s="195" t="n"/>
      <c r="AA41" s="195" t="n"/>
      <c r="AB41" s="195" t="n"/>
      <c r="AE41" s="195" t="n"/>
      <c r="AF41" s="195" t="n"/>
      <c r="AG41" s="195" t="n"/>
      <c r="AH41" s="195" t="n"/>
      <c r="AI41" s="195" t="n"/>
      <c r="AL41" s="191" t="n"/>
      <c r="AP41" s="193" t="n"/>
      <c r="AS41" s="191" t="n"/>
      <c r="AW41" s="193" t="n"/>
      <c r="AY41" s="191" t="n"/>
      <c r="BB41" s="193" t="n"/>
      <c r="BC41" s="193" t="n"/>
      <c r="BE41" s="191" t="n"/>
      <c r="BH41" s="193" t="n"/>
      <c r="BI41" s="193" t="n"/>
      <c r="BK41" s="191" t="n"/>
      <c r="BN41" s="193" t="n"/>
      <c r="BO41" s="193" t="n"/>
      <c r="BQ41" s="191" t="n"/>
      <c r="BT41" s="193" t="n"/>
      <c r="BU41" s="193" t="n"/>
      <c r="BW41" s="191" t="n"/>
      <c r="BZ41" s="193" t="n"/>
      <c r="CA41" s="193" t="n"/>
      <c r="CC41" s="191" t="n"/>
      <c r="CF41" s="193" t="n"/>
      <c r="CG41" s="193" t="n"/>
      <c r="CI41" s="191" t="n"/>
      <c r="CL41" s="193" t="n"/>
      <c r="CM41" s="193" t="n"/>
      <c r="CO41" s="191" t="n"/>
      <c r="CR41" s="193" t="n"/>
      <c r="CS41" s="193" t="n"/>
      <c r="CU41" s="191" t="n"/>
      <c r="CX41" s="193" t="n"/>
      <c r="CY41" s="193" t="n"/>
      <c r="DA41" s="191" t="n"/>
      <c r="DE41" s="193" t="n"/>
      <c r="DG41" s="191" t="n"/>
      <c r="DJ41" s="193" t="n"/>
      <c r="DK41" s="193" t="n"/>
      <c r="DM41" s="191" t="n"/>
      <c r="DP41" s="193" t="n"/>
      <c r="DQ41" s="193" t="n"/>
    </row>
    <row r="42" ht="14.25" customHeight="1" s="192" thickTop="1">
      <c r="A42" s="88" t="inlineStr">
        <is>
          <t>R2</t>
        </is>
      </c>
      <c r="B42" s="88" t="inlineStr">
        <is>
          <t>PKM</t>
        </is>
      </c>
      <c r="C42" s="88" t="inlineStr">
        <is>
          <t>Rez_1</t>
        </is>
      </c>
      <c r="D42" s="89" t="n">
        <v>0</v>
      </c>
      <c r="F42" s="193" t="n"/>
      <c r="G42" s="193" t="n"/>
      <c r="H42" s="193" t="n"/>
      <c r="I42" s="193" t="n"/>
      <c r="J42" s="193" t="n"/>
      <c r="K42" s="193" t="n"/>
      <c r="L42" s="193" t="n"/>
      <c r="M42" s="193" t="n"/>
      <c r="N42" s="193" t="n"/>
      <c r="O42" s="193" t="n"/>
      <c r="P42" s="193" t="n"/>
      <c r="Q42" s="193" t="n"/>
      <c r="R42" s="193" t="n"/>
      <c r="S42" s="193" t="n"/>
      <c r="T42" s="193" t="n"/>
      <c r="U42" s="193" t="n"/>
      <c r="V42" s="193" t="n"/>
      <c r="W42" s="193" t="n"/>
      <c r="X42" s="193" t="n"/>
      <c r="Y42" s="193" t="n"/>
      <c r="Z42" s="193" t="n"/>
      <c r="AA42" s="193" t="n"/>
      <c r="AB42" s="193" t="n"/>
      <c r="AE42" s="193" t="n"/>
      <c r="AF42" s="193" t="n"/>
      <c r="AG42" s="193" t="n"/>
      <c r="AH42" s="193" t="n"/>
      <c r="AI42" s="193" t="n"/>
      <c r="AL42" s="191" t="n"/>
      <c r="AP42" s="193" t="n"/>
      <c r="AS42" s="191" t="n"/>
      <c r="AW42" s="193" t="n"/>
      <c r="AY42" s="191" t="n"/>
      <c r="BB42" s="193" t="n"/>
      <c r="BC42" s="193" t="n"/>
      <c r="BE42" s="191" t="n"/>
      <c r="BH42" s="193" t="n"/>
      <c r="BI42" s="193" t="n"/>
      <c r="BK42" s="191" t="n"/>
      <c r="BN42" s="193" t="n"/>
      <c r="BO42" s="193" t="n"/>
      <c r="BQ42" s="191" t="n"/>
      <c r="BT42" s="193" t="n"/>
      <c r="BU42" s="193" t="n"/>
      <c r="BW42" s="191" t="n"/>
      <c r="BZ42" s="193" t="n"/>
      <c r="CA42" s="193" t="n"/>
      <c r="CC42" s="191" t="n"/>
      <c r="CF42" s="193" t="n"/>
      <c r="CG42" s="193" t="n"/>
      <c r="CI42" s="191" t="n"/>
      <c r="CL42" s="193" t="n"/>
      <c r="CM42" s="193" t="n"/>
      <c r="CO42" s="191" t="n"/>
      <c r="CR42" s="193" t="n"/>
      <c r="CS42" s="193" t="n"/>
      <c r="CU42" s="191" t="n"/>
      <c r="CX42" s="193" t="n"/>
      <c r="CY42" s="193" t="n"/>
      <c r="DA42" s="191" t="n"/>
      <c r="DE42" s="193" t="n"/>
      <c r="DG42" s="191" t="n"/>
      <c r="DJ42" s="193" t="n"/>
      <c r="DK42" s="193" t="n"/>
      <c r="DM42" s="191" t="n"/>
      <c r="DP42" s="193" t="n"/>
      <c r="DQ42" s="193" t="n"/>
    </row>
    <row r="43" ht="14.25" customHeight="1" s="192">
      <c r="A43" s="88" t="inlineStr">
        <is>
          <t>R2</t>
        </is>
      </c>
      <c r="B43" s="88" t="inlineStr">
        <is>
          <t>PKM</t>
        </is>
      </c>
      <c r="C43" s="88" t="inlineStr">
        <is>
          <t>Rez_2</t>
        </is>
      </c>
      <c r="D43" s="89" t="n">
        <v>0</v>
      </c>
      <c r="F43" s="193" t="inlineStr">
        <is>
          <t>Variable</t>
        </is>
      </c>
      <c r="G43" s="95" t="inlineStr">
        <is>
          <t>Coefficient</t>
        </is>
      </c>
      <c r="H43" s="95" t="inlineStr">
        <is>
          <t>Std. Error</t>
        </is>
      </c>
      <c r="I43" s="95" t="inlineStr">
        <is>
          <t>t-Statistic</t>
        </is>
      </c>
      <c r="J43" s="95" t="inlineStr">
        <is>
          <t xml:space="preserve">Prob.  </t>
        </is>
      </c>
      <c r="K43" s="95" t="n"/>
      <c r="L43" s="193" t="inlineStr">
        <is>
          <t>Variable</t>
        </is>
      </c>
      <c r="M43" s="95" t="inlineStr">
        <is>
          <t>Coefficient</t>
        </is>
      </c>
      <c r="N43" s="95" t="inlineStr">
        <is>
          <t>Std. Error</t>
        </is>
      </c>
      <c r="O43" s="95" t="inlineStr">
        <is>
          <t>t-Statistic</t>
        </is>
      </c>
      <c r="P43" s="95" t="inlineStr">
        <is>
          <t xml:space="preserve">Prob.  </t>
        </is>
      </c>
      <c r="Q43" s="95" t="n"/>
      <c r="R43" s="193" t="inlineStr">
        <is>
          <t>Variable</t>
        </is>
      </c>
      <c r="S43" s="95" t="inlineStr">
        <is>
          <t>Coefficient</t>
        </is>
      </c>
      <c r="T43" s="95" t="inlineStr">
        <is>
          <t>Std. Error</t>
        </is>
      </c>
      <c r="U43" s="95" t="inlineStr">
        <is>
          <t>t-Statistic</t>
        </is>
      </c>
      <c r="V43" s="95" t="inlineStr">
        <is>
          <t xml:space="preserve">Prob.  </t>
        </is>
      </c>
      <c r="W43" s="95" t="n"/>
      <c r="X43" s="193" t="inlineStr">
        <is>
          <t>Variable</t>
        </is>
      </c>
      <c r="Y43" s="95" t="inlineStr">
        <is>
          <t>Coefficient</t>
        </is>
      </c>
      <c r="Z43" s="95" t="inlineStr">
        <is>
          <t>Std. Error</t>
        </is>
      </c>
      <c r="AA43" s="95" t="inlineStr">
        <is>
          <t>t-Statistic</t>
        </is>
      </c>
      <c r="AB43" s="95" t="inlineStr">
        <is>
          <t xml:space="preserve">Prob.  </t>
        </is>
      </c>
      <c r="AE43" s="193" t="inlineStr">
        <is>
          <t>Variable</t>
        </is>
      </c>
      <c r="AF43" s="95" t="inlineStr">
        <is>
          <t>Coefficient</t>
        </is>
      </c>
      <c r="AG43" s="95" t="inlineStr">
        <is>
          <t>Std. Error</t>
        </is>
      </c>
      <c r="AH43" s="95" t="inlineStr">
        <is>
          <t>t-Statistic</t>
        </is>
      </c>
      <c r="AI43" s="95" t="inlineStr">
        <is>
          <t xml:space="preserve">Prob.  </t>
        </is>
      </c>
      <c r="AL43" s="191" t="n"/>
      <c r="AS43" s="191" t="n"/>
      <c r="AY43" s="191" t="n"/>
      <c r="BC43" s="193" t="n"/>
      <c r="BE43" s="191" t="n"/>
      <c r="BI43" s="193" t="n"/>
      <c r="BK43" s="191" t="n"/>
      <c r="BO43" s="193" t="n"/>
      <c r="BQ43" s="191" t="n"/>
      <c r="BU43" s="193" t="n"/>
      <c r="BW43" s="191" t="n"/>
      <c r="CA43" s="193" t="n"/>
      <c r="CC43" s="191" t="n"/>
      <c r="CG43" s="193" t="n"/>
      <c r="CI43" s="191" t="n"/>
      <c r="CM43" s="193" t="n"/>
      <c r="CO43" s="191" t="n"/>
      <c r="CS43" s="193" t="n"/>
      <c r="CU43" s="191" t="n"/>
      <c r="CY43" s="193" t="n"/>
      <c r="DA43" s="191" t="n"/>
      <c r="DG43" s="191" t="n"/>
      <c r="DK43" s="193" t="n"/>
      <c r="DM43" s="191" t="n"/>
      <c r="DQ43" s="193" t="n"/>
    </row>
    <row r="44" ht="14.25" customHeight="1" s="192" thickBot="1">
      <c r="A44" s="88" t="inlineStr">
        <is>
          <t>R2</t>
        </is>
      </c>
      <c r="B44" s="88" t="inlineStr">
        <is>
          <t>PKM</t>
        </is>
      </c>
      <c r="C44" s="88" t="n">
        <v>2020</v>
      </c>
      <c r="D44" s="89" t="n">
        <v>-0.112449</v>
      </c>
      <c r="X44" s="195" t="n"/>
      <c r="Y44" s="195" t="n"/>
      <c r="Z44" s="195" t="n"/>
      <c r="AA44" s="195" t="n"/>
      <c r="AB44" s="195" t="n"/>
      <c r="AE44" s="195" t="n"/>
      <c r="AF44" s="195" t="n"/>
      <c r="AG44" s="195" t="n"/>
      <c r="AH44" s="195" t="n"/>
      <c r="AI44" s="195" t="n"/>
      <c r="AY44" s="193" t="n"/>
      <c r="AZ44" s="193" t="n"/>
      <c r="BA44" s="193" t="n"/>
      <c r="BB44" s="193" t="n"/>
      <c r="BC44" s="193" t="n"/>
      <c r="BK44" s="193" t="n"/>
      <c r="BL44" s="193" t="n"/>
      <c r="BM44" s="193" t="n"/>
      <c r="BN44" s="193" t="n"/>
      <c r="BO44" s="193" t="n"/>
      <c r="BQ44" s="191" t="n"/>
      <c r="BR44" s="95" t="n"/>
      <c r="BS44" s="193" t="n"/>
      <c r="BT44" s="193" t="n"/>
      <c r="BU44" s="193" t="n"/>
      <c r="BW44" s="191" t="n"/>
      <c r="BX44" s="95" t="n"/>
      <c r="BY44" s="193" t="n"/>
      <c r="BZ44" s="193" t="n"/>
      <c r="CA44" s="193" t="n"/>
      <c r="CC44" s="191" t="n"/>
      <c r="CD44" s="95" t="n"/>
      <c r="CE44" s="193" t="n"/>
      <c r="CF44" s="193" t="n"/>
      <c r="CG44" s="193" t="n"/>
      <c r="CI44" s="193" t="n"/>
      <c r="CJ44" s="193" t="n"/>
      <c r="CK44" s="193" t="n"/>
      <c r="CL44" s="193" t="n"/>
      <c r="CM44" s="193" t="n"/>
      <c r="CO44" s="193" t="n"/>
      <c r="CP44" s="193" t="n"/>
      <c r="CQ44" s="193" t="n"/>
      <c r="CR44" s="193" t="n"/>
      <c r="CS44" s="193" t="n"/>
      <c r="CU44" s="191" t="n"/>
      <c r="CV44" s="95" t="n"/>
      <c r="CW44" s="193" t="n"/>
      <c r="CX44" s="193" t="n"/>
      <c r="CY44" s="193" t="n"/>
      <c r="DG44" s="193" t="n"/>
      <c r="DH44" s="193" t="n"/>
      <c r="DI44" s="193" t="n"/>
      <c r="DJ44" s="193" t="n"/>
      <c r="DK44" s="193" t="n"/>
    </row>
    <row r="45" ht="14.25" customHeight="1" s="192" thickBot="1" thickTop="1">
      <c r="A45" s="113" t="inlineStr">
        <is>
          <t>R2</t>
        </is>
      </c>
      <c r="B45" s="113" t="inlineStr">
        <is>
          <t>TKM</t>
        </is>
      </c>
      <c r="C45" s="113" t="inlineStr">
        <is>
          <t>PIBN</t>
        </is>
      </c>
      <c r="D45" s="114" t="n">
        <v>0</v>
      </c>
      <c r="F45" s="195" t="n"/>
      <c r="G45" s="195" t="n"/>
      <c r="H45" s="195" t="n"/>
      <c r="I45" s="195" t="n"/>
      <c r="J45" s="195" t="n"/>
      <c r="K45" s="193" t="n"/>
      <c r="L45" s="195" t="n"/>
      <c r="M45" s="195" t="n"/>
      <c r="N45" s="195" t="n"/>
      <c r="O45" s="195" t="n"/>
      <c r="P45" s="195" t="n"/>
      <c r="Q45" s="193" t="n"/>
      <c r="R45" s="195" t="n"/>
      <c r="S45" s="195" t="n"/>
      <c r="T45" s="195" t="n"/>
      <c r="U45" s="195" t="n"/>
      <c r="V45" s="195" t="n"/>
      <c r="W45" s="193" t="n"/>
      <c r="X45" s="193" t="n"/>
      <c r="Y45" s="193" t="n"/>
      <c r="Z45" s="193" t="n"/>
      <c r="AA45" s="193" t="n"/>
      <c r="AB45" s="193" t="n"/>
      <c r="AE45" s="193" t="n"/>
      <c r="AF45" s="193" t="n"/>
      <c r="AG45" s="193" t="n"/>
      <c r="AH45" s="193" t="n"/>
      <c r="AI45" s="193" t="n"/>
      <c r="AL45" s="193" t="n"/>
      <c r="AM45" s="193" t="n"/>
      <c r="AN45" s="193" t="n"/>
      <c r="AO45" s="193" t="n"/>
      <c r="AP45" s="193" t="n"/>
      <c r="AS45" s="193" t="n"/>
      <c r="AT45" s="193" t="n"/>
      <c r="AU45" s="193" t="n"/>
      <c r="AV45" s="193" t="n"/>
      <c r="AW45" s="193" t="n"/>
      <c r="AY45" s="193" t="n"/>
      <c r="AZ45" s="193" t="n"/>
      <c r="BA45" s="193" t="n"/>
      <c r="BB45" s="193" t="n"/>
      <c r="BC45" s="193" t="n"/>
      <c r="BE45" s="193" t="n"/>
      <c r="BF45" s="193" t="n"/>
      <c r="BG45" s="193" t="n"/>
      <c r="BH45" s="193" t="n"/>
      <c r="BI45" s="193" t="n"/>
      <c r="BK45" s="193" t="n"/>
      <c r="BL45" s="193" t="n"/>
      <c r="BM45" s="193" t="n"/>
      <c r="BN45" s="193" t="n"/>
      <c r="BO45" s="193" t="n"/>
      <c r="BQ45" s="193" t="n"/>
      <c r="BR45" s="193" t="n"/>
      <c r="BS45" s="193" t="n"/>
      <c r="BT45" s="193" t="n"/>
      <c r="BU45" s="193" t="n"/>
      <c r="BW45" s="193" t="n"/>
      <c r="BX45" s="193" t="n"/>
      <c r="BY45" s="193" t="n"/>
      <c r="BZ45" s="193" t="n"/>
      <c r="CA45" s="193" t="n"/>
      <c r="CC45" s="193" t="n"/>
      <c r="CD45" s="193" t="n"/>
      <c r="CE45" s="193" t="n"/>
      <c r="CF45" s="193" t="n"/>
      <c r="CG45" s="193" t="n"/>
      <c r="CI45" s="193" t="n"/>
      <c r="CJ45" s="193" t="n"/>
      <c r="CK45" s="193" t="n"/>
      <c r="CL45" s="193" t="n"/>
      <c r="CM45" s="193" t="n"/>
      <c r="CO45" s="193" t="n"/>
      <c r="CP45" s="193" t="n"/>
      <c r="CQ45" s="193" t="n"/>
      <c r="CR45" s="193" t="n"/>
      <c r="CS45" s="193" t="n"/>
      <c r="CU45" s="193" t="n"/>
      <c r="CV45" s="193" t="n"/>
      <c r="CW45" s="193" t="n"/>
      <c r="CX45" s="193" t="n"/>
      <c r="CY45" s="193" t="n"/>
      <c r="DA45" s="193" t="n"/>
      <c r="DB45" s="193" t="n"/>
      <c r="DC45" s="193" t="n"/>
      <c r="DD45" s="193" t="n"/>
      <c r="DE45" s="193" t="n"/>
      <c r="DG45" s="193" t="n"/>
      <c r="DH45" s="193" t="n"/>
      <c r="DI45" s="193" t="n"/>
      <c r="DJ45" s="193" t="n"/>
      <c r="DK45" s="193" t="n"/>
      <c r="DM45" s="193" t="n"/>
      <c r="DN45" s="193" t="n"/>
      <c r="DO45" s="193" t="n"/>
      <c r="DP45" s="193" t="n"/>
      <c r="DQ45" s="193" t="n"/>
    </row>
    <row r="46" ht="14.25" customHeight="1" s="192" thickTop="1">
      <c r="A46" s="88" t="inlineStr">
        <is>
          <t>R2</t>
        </is>
      </c>
      <c r="B46" s="88" t="inlineStr">
        <is>
          <t>TKM</t>
        </is>
      </c>
      <c r="C46" s="88" t="inlineStr">
        <is>
          <t>PIB</t>
        </is>
      </c>
      <c r="D46" s="89" t="n">
        <v>1.960383</v>
      </c>
      <c r="F46" s="193" t="n"/>
      <c r="G46" s="193" t="n"/>
      <c r="H46" s="193" t="n"/>
      <c r="I46" s="193" t="n"/>
      <c r="J46" s="193" t="n"/>
      <c r="K46" s="193" t="n"/>
      <c r="L46" s="193" t="n"/>
      <c r="M46" s="193" t="n"/>
      <c r="N46" s="193" t="n"/>
      <c r="O46" s="193" t="n"/>
      <c r="P46" s="193" t="n"/>
      <c r="Q46" s="193" t="n"/>
      <c r="R46" s="193" t="n"/>
      <c r="S46" s="193" t="n"/>
      <c r="T46" s="193" t="n"/>
      <c r="U46" s="193" t="n"/>
      <c r="V46" s="193" t="n"/>
      <c r="W46" s="193" t="n"/>
      <c r="X46" s="193" t="inlineStr">
        <is>
          <t>C</t>
        </is>
      </c>
      <c r="Y46" s="95" t="n">
        <v>15.66611</v>
      </c>
      <c r="Z46" s="95" t="n">
        <v>8.308509000000001</v>
      </c>
      <c r="AA46" s="95" t="n">
        <v>1.88555</v>
      </c>
      <c r="AB46" s="95" t="n">
        <v>0.0803</v>
      </c>
      <c r="AE46" s="193" t="inlineStr">
        <is>
          <t>C</t>
        </is>
      </c>
      <c r="AF46" s="95" t="n">
        <v>-83.3173</v>
      </c>
      <c r="AG46" s="95" t="n">
        <v>12.4863</v>
      </c>
      <c r="AH46" s="95" t="n">
        <v>-6.672698</v>
      </c>
      <c r="AI46" s="95" t="n">
        <v>0</v>
      </c>
      <c r="AL46" s="193" t="n"/>
      <c r="AM46" s="193" t="n"/>
      <c r="AN46" s="193" t="n"/>
      <c r="AO46" s="193" t="n"/>
      <c r="AP46" s="193" t="n"/>
      <c r="AS46" s="193" t="n"/>
      <c r="AT46" s="193" t="n"/>
      <c r="AU46" s="193" t="n"/>
      <c r="AV46" s="193" t="n"/>
      <c r="AW46" s="193" t="n"/>
      <c r="AY46" s="193" t="n"/>
      <c r="AZ46" s="193" t="n"/>
      <c r="BA46" s="193" t="n"/>
      <c r="BB46" s="193" t="n"/>
      <c r="BC46" s="193" t="n"/>
      <c r="BE46" s="193" t="n"/>
      <c r="BF46" s="193" t="n"/>
      <c r="BG46" s="193" t="n"/>
      <c r="BH46" s="193" t="n"/>
      <c r="BI46" s="193" t="n"/>
      <c r="BK46" s="193" t="n"/>
      <c r="BL46" s="193" t="n"/>
      <c r="BM46" s="193" t="n"/>
      <c r="BN46" s="193" t="n"/>
      <c r="BO46" s="193" t="n"/>
      <c r="BQ46" s="193" t="n"/>
      <c r="BR46" s="193" t="n"/>
      <c r="BS46" s="193" t="n"/>
      <c r="BT46" s="193" t="n"/>
      <c r="BU46" s="193" t="n"/>
      <c r="BW46" s="193" t="n"/>
      <c r="BX46" s="193" t="n"/>
      <c r="BY46" s="193" t="n"/>
      <c r="BZ46" s="193" t="n"/>
      <c r="CA46" s="193" t="n"/>
      <c r="CC46" s="193" t="n"/>
      <c r="CD46" s="193" t="n"/>
      <c r="CE46" s="193" t="n"/>
      <c r="CF46" s="193" t="n"/>
      <c r="CG46" s="193" t="n"/>
      <c r="CI46" s="193" t="n"/>
      <c r="CJ46" s="193" t="n"/>
      <c r="CK46" s="193" t="n"/>
      <c r="CL46" s="193" t="n"/>
      <c r="CM46" s="193" t="n"/>
      <c r="CO46" s="193" t="n"/>
      <c r="CP46" s="193" t="n"/>
      <c r="CQ46" s="193" t="n"/>
      <c r="CR46" s="193" t="n"/>
      <c r="CS46" s="193" t="n"/>
      <c r="CU46" s="193" t="n"/>
      <c r="CV46" s="193" t="n"/>
      <c r="CW46" s="193" t="n"/>
      <c r="CX46" s="193" t="n"/>
      <c r="CY46" s="193" t="n"/>
      <c r="DA46" s="193" t="n"/>
      <c r="DB46" s="193" t="n"/>
      <c r="DC46" s="193" t="n"/>
      <c r="DD46" s="193" t="n"/>
      <c r="DE46" s="193" t="n"/>
      <c r="DG46" s="193" t="n"/>
      <c r="DH46" s="193" t="n"/>
      <c r="DI46" s="193" t="n"/>
      <c r="DJ46" s="193" t="n"/>
      <c r="DK46" s="193" t="n"/>
      <c r="DM46" s="193" t="n"/>
      <c r="DN46" s="193" t="n"/>
      <c r="DO46" s="193" t="n"/>
      <c r="DP46" s="193" t="n"/>
      <c r="DQ46" s="193" t="n"/>
    </row>
    <row r="47" ht="14.25" customHeight="1" s="192">
      <c r="A47" s="88" t="inlineStr">
        <is>
          <t>R2</t>
        </is>
      </c>
      <c r="B47" s="88" t="inlineStr">
        <is>
          <t>TKM</t>
        </is>
      </c>
      <c r="C47" s="88" t="inlineStr">
        <is>
          <t>PGAS</t>
        </is>
      </c>
      <c r="D47" s="89" t="n">
        <v>0</v>
      </c>
      <c r="F47" s="193" t="inlineStr">
        <is>
          <t>C</t>
        </is>
      </c>
      <c r="G47" s="95" t="n">
        <v>11.52834</v>
      </c>
      <c r="H47" s="95" t="n">
        <v>2.104858</v>
      </c>
      <c r="I47" s="95" t="n">
        <v>5.477016</v>
      </c>
      <c r="J47" s="95" t="n">
        <v>0.0001</v>
      </c>
      <c r="K47" s="95" t="n"/>
      <c r="L47" s="193" t="inlineStr">
        <is>
          <t>C</t>
        </is>
      </c>
      <c r="M47" s="95" t="n">
        <v>-14.19886</v>
      </c>
      <c r="N47" s="95" t="n">
        <v>3.380204</v>
      </c>
      <c r="O47" s="95" t="n">
        <v>-4.200593</v>
      </c>
      <c r="P47" s="95" t="n">
        <v>0.0004</v>
      </c>
      <c r="Q47" s="95" t="n"/>
      <c r="R47" s="193" t="inlineStr">
        <is>
          <t>C</t>
        </is>
      </c>
      <c r="S47" s="95" t="n">
        <v>-23.21466</v>
      </c>
      <c r="T47" s="95" t="n">
        <v>3.190216</v>
      </c>
      <c r="U47" s="95" t="n">
        <v>-7.27683</v>
      </c>
      <c r="V47" s="95" t="n">
        <v>0</v>
      </c>
      <c r="W47" s="95" t="n"/>
      <c r="X47" s="193" t="inlineStr">
        <is>
          <t>LOG(PIB2)</t>
        </is>
      </c>
      <c r="Y47" s="95" t="n">
        <v>-1.991153</v>
      </c>
      <c r="Z47" s="95" t="n">
        <v>0.777425</v>
      </c>
      <c r="AA47" s="95" t="n">
        <v>-2.561214</v>
      </c>
      <c r="AB47" s="95" t="n">
        <v>0.0226</v>
      </c>
      <c r="AE47" s="193" t="inlineStr">
        <is>
          <t>LOG(PIB2)</t>
        </is>
      </c>
      <c r="AF47" s="95" t="n">
        <v>1.593086</v>
      </c>
      <c r="AG47" s="95" t="n">
        <v>1.253121</v>
      </c>
      <c r="AH47" s="95" t="n">
        <v>1.271295</v>
      </c>
      <c r="AI47" s="95" t="n">
        <v>0.2198</v>
      </c>
      <c r="AL47" s="193" t="n"/>
      <c r="AM47" s="95" t="n"/>
      <c r="AN47" s="95" t="n"/>
      <c r="AO47" s="95" t="n"/>
      <c r="AP47" s="95" t="n"/>
      <c r="AS47" s="193" t="n"/>
      <c r="AT47" s="95" t="n"/>
      <c r="AU47" s="95" t="n"/>
      <c r="AV47" s="95" t="n"/>
      <c r="AW47" s="95" t="n"/>
      <c r="AY47" s="193" t="n"/>
      <c r="AZ47" s="95" t="n"/>
      <c r="BA47" s="95" t="n"/>
      <c r="BB47" s="95" t="n"/>
      <c r="BC47" s="95" t="n"/>
      <c r="BE47" s="193" t="n"/>
      <c r="BF47" s="95" t="n"/>
      <c r="BG47" s="95" t="n"/>
      <c r="BH47" s="95" t="n"/>
      <c r="BI47" s="95" t="n"/>
      <c r="BK47" s="193" t="n"/>
      <c r="BL47" s="95" t="n"/>
      <c r="BM47" s="95" t="n"/>
      <c r="BN47" s="95" t="n"/>
      <c r="BO47" s="95" t="n"/>
      <c r="BQ47" s="193" t="n"/>
      <c r="BR47" s="95" t="n"/>
      <c r="BS47" s="95" t="n"/>
      <c r="BT47" s="95" t="n"/>
      <c r="BU47" s="95" t="n"/>
      <c r="BW47" s="193" t="n"/>
      <c r="BX47" s="95" t="n"/>
      <c r="BY47" s="95" t="n"/>
      <c r="BZ47" s="95" t="n"/>
      <c r="CA47" s="95" t="n"/>
      <c r="CC47" s="193" t="n"/>
      <c r="CD47" s="95" t="n"/>
      <c r="CE47" s="95" t="n"/>
      <c r="CF47" s="95" t="n"/>
      <c r="CG47" s="95" t="n"/>
      <c r="CI47" s="193" t="n"/>
      <c r="CJ47" s="95" t="n"/>
      <c r="CK47" s="95" t="n"/>
      <c r="CL47" s="95" t="n"/>
      <c r="CM47" s="95" t="n"/>
      <c r="CO47" s="193" t="n"/>
      <c r="CP47" s="95" t="n"/>
      <c r="CQ47" s="95" t="n"/>
      <c r="CR47" s="95" t="n"/>
      <c r="CS47" s="95" t="n"/>
      <c r="CU47" s="193" t="n"/>
      <c r="CV47" s="95" t="n"/>
      <c r="CW47" s="95" t="n"/>
      <c r="CX47" s="95" t="n"/>
      <c r="CY47" s="95" t="n"/>
      <c r="DA47" s="193" t="n"/>
      <c r="DB47" s="95" t="n"/>
      <c r="DC47" s="95" t="n"/>
      <c r="DD47" s="95" t="n"/>
      <c r="DE47" s="95" t="n"/>
      <c r="DG47" s="193" t="n"/>
      <c r="DH47" s="95" t="n"/>
      <c r="DI47" s="95" t="n"/>
      <c r="DJ47" s="95" t="n"/>
      <c r="DK47" s="95" t="n"/>
      <c r="DM47" s="193" t="n"/>
      <c r="DN47" s="95" t="n"/>
      <c r="DO47" s="95" t="n"/>
      <c r="DP47" s="95" t="n"/>
      <c r="DQ47" s="95" t="n"/>
    </row>
    <row r="48" ht="14.25" customHeight="1" s="192">
      <c r="A48" s="88" t="inlineStr">
        <is>
          <t>R2</t>
        </is>
      </c>
      <c r="B48" s="88" t="inlineStr">
        <is>
          <t>TKM</t>
        </is>
      </c>
      <c r="C48" s="88" t="inlineStr">
        <is>
          <t>PDI</t>
        </is>
      </c>
      <c r="D48" s="89" t="n">
        <v>0</v>
      </c>
      <c r="F48" s="193" t="inlineStr">
        <is>
          <t>LOG(PIB2)</t>
        </is>
      </c>
      <c r="G48" s="95" t="n">
        <v>1.52862</v>
      </c>
      <c r="H48" s="95" t="n">
        <v>0.300294</v>
      </c>
      <c r="I48" s="95" t="n">
        <v>5.090415</v>
      </c>
      <c r="J48" s="95" t="n">
        <v>0.0001</v>
      </c>
      <c r="K48" s="95" t="n"/>
      <c r="L48" s="193" t="inlineStr">
        <is>
          <t>LOG(PIB2)</t>
        </is>
      </c>
      <c r="M48" s="95" t="n">
        <v>1.960383</v>
      </c>
      <c r="N48" s="95" t="n">
        <v>0.28659</v>
      </c>
      <c r="O48" s="95" t="n">
        <v>6.840379</v>
      </c>
      <c r="P48" s="95" t="n">
        <v>0</v>
      </c>
      <c r="Q48" s="95" t="n"/>
      <c r="R48" s="193" t="inlineStr">
        <is>
          <t>LOG(PIB2)</t>
        </is>
      </c>
      <c r="S48" s="95" t="n">
        <v>4.656084</v>
      </c>
      <c r="T48" s="95" t="n">
        <v>0.3392</v>
      </c>
      <c r="U48" s="95" t="n">
        <v>13.72668</v>
      </c>
      <c r="V48" s="95" t="n">
        <v>0</v>
      </c>
      <c r="W48" s="95" t="n"/>
      <c r="X48" s="193" t="inlineStr">
        <is>
          <t>LOG(PDI2)</t>
        </is>
      </c>
      <c r="Y48" s="95" t="n">
        <v>0.280603</v>
      </c>
      <c r="Z48" s="95" t="n">
        <v>0.153881</v>
      </c>
      <c r="AA48" s="95" t="n">
        <v>1.823504</v>
      </c>
      <c r="AB48" s="95" t="n">
        <v>0.0896</v>
      </c>
      <c r="AE48" s="193" t="inlineStr">
        <is>
          <t>LOG(PGAS2)</t>
        </is>
      </c>
      <c r="AF48" s="95" t="n">
        <v>-0.338325</v>
      </c>
      <c r="AG48" s="95" t="n">
        <v>0.379995</v>
      </c>
      <c r="AH48" s="95" t="n">
        <v>-0.890341</v>
      </c>
      <c r="AI48" s="95" t="n">
        <v>0.385</v>
      </c>
      <c r="AL48" s="193" t="n"/>
      <c r="AM48" s="193" t="n"/>
      <c r="AN48" s="193" t="n"/>
      <c r="AO48" s="193" t="n"/>
      <c r="AP48" s="193" t="n"/>
      <c r="AS48" s="193" t="n"/>
      <c r="AT48" s="193" t="n"/>
      <c r="AU48" s="193" t="n"/>
      <c r="AV48" s="193" t="n"/>
      <c r="AW48" s="193" t="n"/>
      <c r="AY48" s="193" t="n"/>
      <c r="AZ48" s="193" t="n"/>
      <c r="BA48" s="193" t="n"/>
      <c r="BB48" s="193" t="n"/>
      <c r="BC48" s="193" t="n"/>
      <c r="BE48" s="193" t="n"/>
      <c r="BF48" s="193" t="n"/>
      <c r="BG48" s="193" t="n"/>
      <c r="BH48" s="193" t="n"/>
      <c r="BI48" s="193" t="n"/>
      <c r="BK48" s="193" t="n"/>
      <c r="BL48" s="193" t="n"/>
      <c r="BM48" s="193" t="n"/>
      <c r="BN48" s="193" t="n"/>
      <c r="BO48" s="193" t="n"/>
      <c r="BQ48" s="193" t="n"/>
      <c r="BR48" s="193" t="n"/>
      <c r="BS48" s="193" t="n"/>
      <c r="BT48" s="193" t="n"/>
      <c r="BU48" s="193" t="n"/>
      <c r="BW48" s="193" t="n"/>
      <c r="BX48" s="193" t="n"/>
      <c r="BY48" s="193" t="n"/>
      <c r="BZ48" s="193" t="n"/>
      <c r="CA48" s="193" t="n"/>
      <c r="CC48" s="193" t="n"/>
      <c r="CD48" s="193" t="n"/>
      <c r="CE48" s="193" t="n"/>
      <c r="CF48" s="193" t="n"/>
      <c r="CG48" s="193" t="n"/>
      <c r="CI48" s="193" t="n"/>
      <c r="CJ48" s="193" t="n"/>
      <c r="CK48" s="193" t="n"/>
      <c r="CL48" s="193" t="n"/>
      <c r="CM48" s="193" t="n"/>
      <c r="CO48" s="193" t="n"/>
      <c r="CP48" s="193" t="n"/>
      <c r="CQ48" s="193" t="n"/>
      <c r="CR48" s="193" t="n"/>
      <c r="CS48" s="193" t="n"/>
      <c r="CU48" s="193" t="n"/>
      <c r="CV48" s="193" t="n"/>
      <c r="CW48" s="193" t="n"/>
      <c r="CX48" s="193" t="n"/>
      <c r="CY48" s="193" t="n"/>
      <c r="DA48" s="193" t="n"/>
      <c r="DB48" s="193" t="n"/>
      <c r="DC48" s="193" t="n"/>
      <c r="DD48" s="193" t="n"/>
      <c r="DE48" s="193" t="n"/>
      <c r="DG48" s="193" t="n"/>
      <c r="DH48" s="193" t="n"/>
      <c r="DI48" s="193" t="n"/>
      <c r="DJ48" s="193" t="n"/>
      <c r="DK48" s="193" t="n"/>
      <c r="DM48" s="193" t="n"/>
      <c r="DN48" s="193" t="n"/>
      <c r="DO48" s="193" t="n"/>
      <c r="DP48" s="193" t="n"/>
      <c r="DQ48" s="193" t="n"/>
    </row>
    <row r="49" ht="14.25" customHeight="1" s="192">
      <c r="A49" s="88" t="inlineStr">
        <is>
          <t>R2</t>
        </is>
      </c>
      <c r="B49" s="88" t="inlineStr">
        <is>
          <t>TKM</t>
        </is>
      </c>
      <c r="C49" s="88" t="inlineStr">
        <is>
          <t>POB</t>
        </is>
      </c>
      <c r="D49" s="89" t="n">
        <v>1.366924</v>
      </c>
      <c r="F49" s="193" t="inlineStr">
        <is>
          <t>LOG(PGAS2)</t>
        </is>
      </c>
      <c r="G49" s="95" t="n">
        <v>-0.531156</v>
      </c>
      <c r="H49" s="95" t="n">
        <v>0.121685</v>
      </c>
      <c r="I49" s="95" t="n">
        <v>-4.365008</v>
      </c>
      <c r="J49" s="95" t="n">
        <v>0.0005</v>
      </c>
      <c r="K49" s="95" t="n"/>
      <c r="L49" s="193" t="inlineStr">
        <is>
          <t>LOG(POB2)</t>
        </is>
      </c>
      <c r="M49" s="95" t="n">
        <v>1.366924</v>
      </c>
      <c r="N49" s="95" t="n">
        <v>0.433485</v>
      </c>
      <c r="O49" s="95" t="n">
        <v>3.153333</v>
      </c>
      <c r="P49" s="95" t="n">
        <v>0.005</v>
      </c>
      <c r="Q49" s="95" t="n"/>
      <c r="R49" s="193" t="inlineStr">
        <is>
          <t>DUM04</t>
        </is>
      </c>
      <c r="S49" s="95" t="n">
        <v>-0.600626</v>
      </c>
      <c r="T49" s="95" t="n">
        <v>0.245782</v>
      </c>
      <c r="U49" s="95" t="n">
        <v>-2.443738</v>
      </c>
      <c r="V49" s="95" t="n">
        <v>0.0257</v>
      </c>
      <c r="W49" s="95" t="n"/>
      <c r="X49" s="193" t="inlineStr">
        <is>
          <t>LOG(POB2)</t>
        </is>
      </c>
      <c r="Y49" s="95" t="n">
        <v>1.549163</v>
      </c>
      <c r="Z49" s="95" t="n">
        <v>1.030448</v>
      </c>
      <c r="AA49" s="95" t="n">
        <v>1.503388</v>
      </c>
      <c r="AB49" s="95" t="n">
        <v>0.155</v>
      </c>
      <c r="AE49" s="193" t="inlineStr">
        <is>
          <t>LOG(POB2)</t>
        </is>
      </c>
      <c r="AF49" s="95" t="n">
        <v>6.87815</v>
      </c>
      <c r="AG49" s="95" t="n">
        <v>1.425312</v>
      </c>
      <c r="AH49" s="95" t="n">
        <v>4.825715</v>
      </c>
      <c r="AI49" s="95" t="n">
        <v>0.0001</v>
      </c>
      <c r="AL49" s="193" t="n"/>
      <c r="AM49" s="193" t="n"/>
      <c r="AN49" s="193" t="n"/>
      <c r="AO49" s="193" t="n"/>
      <c r="AP49" s="193" t="n"/>
      <c r="AS49" s="193" t="n"/>
      <c r="AT49" s="193" t="n"/>
      <c r="AU49" s="193" t="n"/>
      <c r="AV49" s="193" t="n"/>
      <c r="AW49" s="193" t="n"/>
      <c r="AY49" s="193" t="n"/>
      <c r="AZ49" s="193" t="n"/>
      <c r="BA49" s="193" t="n"/>
      <c r="BB49" s="193" t="n"/>
      <c r="BC49" s="193" t="n"/>
      <c r="BE49" s="193" t="n"/>
      <c r="BF49" s="193" t="n"/>
      <c r="BG49" s="193" t="n"/>
      <c r="BH49" s="193" t="n"/>
      <c r="BI49" s="193" t="n"/>
      <c r="BK49" s="193" t="n"/>
      <c r="BL49" s="193" t="n"/>
      <c r="BM49" s="193" t="n"/>
      <c r="BN49" s="193" t="n"/>
      <c r="BO49" s="193" t="n"/>
      <c r="BQ49" s="193" t="n"/>
      <c r="BR49" s="193" t="n"/>
      <c r="BS49" s="193" t="n"/>
      <c r="BT49" s="193" t="n"/>
      <c r="BU49" s="193" t="n"/>
      <c r="BW49" s="193" t="n"/>
      <c r="BX49" s="193" t="n"/>
      <c r="BY49" s="193" t="n"/>
      <c r="BZ49" s="193" t="n"/>
      <c r="CA49" s="193" t="n"/>
      <c r="CC49" s="193" t="n"/>
      <c r="CD49" s="193" t="n"/>
      <c r="CE49" s="193" t="n"/>
      <c r="CF49" s="193" t="n"/>
      <c r="CG49" s="193" t="n"/>
      <c r="CI49" s="193" t="n"/>
      <c r="CJ49" s="193" t="n"/>
      <c r="CK49" s="193" t="n"/>
      <c r="CL49" s="193" t="n"/>
      <c r="CM49" s="193" t="n"/>
      <c r="CO49" s="193" t="n"/>
      <c r="CP49" s="193" t="n"/>
      <c r="CQ49" s="193" t="n"/>
      <c r="CR49" s="193" t="n"/>
      <c r="CS49" s="193" t="n"/>
      <c r="CU49" s="193" t="n"/>
      <c r="CV49" s="193" t="n"/>
      <c r="CW49" s="193" t="n"/>
      <c r="CX49" s="193" t="n"/>
      <c r="CY49" s="193" t="n"/>
      <c r="DA49" s="193" t="n"/>
      <c r="DB49" s="193" t="n"/>
      <c r="DC49" s="193" t="n"/>
      <c r="DD49" s="193" t="n"/>
      <c r="DE49" s="193" t="n"/>
      <c r="DG49" s="193" t="n"/>
      <c r="DH49" s="193" t="n"/>
      <c r="DI49" s="193" t="n"/>
      <c r="DJ49" s="193" t="n"/>
      <c r="DK49" s="193" t="n"/>
      <c r="DM49" s="193" t="n"/>
      <c r="DN49" s="193" t="n"/>
      <c r="DO49" s="193" t="n"/>
      <c r="DP49" s="193" t="n"/>
      <c r="DQ49" s="193" t="n"/>
    </row>
    <row r="50" ht="14.25" customHeight="1" s="192" thickBot="1">
      <c r="A50" s="88" t="inlineStr">
        <is>
          <t>R2</t>
        </is>
      </c>
      <c r="B50" s="88" t="inlineStr">
        <is>
          <t>TKM</t>
        </is>
      </c>
      <c r="C50" s="88" t="inlineStr">
        <is>
          <t>Constante</t>
        </is>
      </c>
      <c r="D50" s="89" t="n">
        <v>-14.19886</v>
      </c>
      <c r="F50" s="193" t="inlineStr">
        <is>
          <t>DUM00</t>
        </is>
      </c>
      <c r="G50" s="95" t="n">
        <v>0.229075</v>
      </c>
      <c r="H50" s="95" t="n">
        <v>0.072672</v>
      </c>
      <c r="I50" s="95" t="n">
        <v>3.152176</v>
      </c>
      <c r="J50" s="95" t="n">
        <v>0.0062</v>
      </c>
      <c r="K50" s="95" t="n"/>
      <c r="L50" s="195" t="n"/>
      <c r="M50" s="195" t="n"/>
      <c r="N50" s="195" t="n"/>
      <c r="O50" s="195" t="n"/>
      <c r="P50" s="195" t="n"/>
      <c r="Q50" s="193" t="n"/>
      <c r="R50" s="193" t="inlineStr">
        <is>
          <t>DUM05</t>
        </is>
      </c>
      <c r="S50" s="95" t="n">
        <v>-0.555274</v>
      </c>
      <c r="T50" s="95" t="n">
        <v>0.245319</v>
      </c>
      <c r="U50" s="95" t="n">
        <v>-2.263475</v>
      </c>
      <c r="V50" s="95" t="n">
        <v>0.037</v>
      </c>
      <c r="W50" s="95" t="n"/>
      <c r="X50" s="193" t="inlineStr">
        <is>
          <t>DUM09</t>
        </is>
      </c>
      <c r="Y50" s="95" t="n">
        <v>-0.670382</v>
      </c>
      <c r="Z50" s="95" t="n">
        <v>0.131468</v>
      </c>
      <c r="AA50" s="95" t="n">
        <v>-5.099214</v>
      </c>
      <c r="AB50" s="95" t="n">
        <v>0.0002</v>
      </c>
      <c r="AE50" s="195" t="n"/>
      <c r="AF50" s="195" t="n"/>
      <c r="AG50" s="195" t="n"/>
      <c r="AH50" s="195" t="n"/>
      <c r="AI50" s="195" t="n"/>
      <c r="AL50" s="193" t="n"/>
      <c r="AM50" s="95" t="n"/>
      <c r="AN50" s="95" t="n"/>
      <c r="AO50" s="95" t="n"/>
      <c r="AP50" s="95" t="n"/>
      <c r="AS50" s="193" t="n"/>
      <c r="AT50" s="95" t="n"/>
      <c r="AU50" s="95" t="n"/>
      <c r="AV50" s="95" t="n"/>
      <c r="AW50" s="95" t="n"/>
      <c r="AY50" s="193" t="n"/>
      <c r="AZ50" s="95" t="n"/>
      <c r="BA50" s="95" t="n"/>
      <c r="BB50" s="95" t="n"/>
      <c r="BC50" s="95" t="n"/>
      <c r="BE50" s="193" t="n"/>
      <c r="BF50" s="95" t="n"/>
      <c r="BG50" s="95" t="n"/>
      <c r="BH50" s="95" t="n"/>
      <c r="BI50" s="95" t="n"/>
      <c r="BK50" s="193" t="n"/>
      <c r="BL50" s="95" t="n"/>
      <c r="BM50" s="95" t="n"/>
      <c r="BN50" s="95" t="n"/>
      <c r="BO50" s="95" t="n"/>
      <c r="BQ50" s="193" t="n"/>
      <c r="BR50" s="95" t="n"/>
      <c r="BS50" s="95" t="n"/>
      <c r="BT50" s="95" t="n"/>
      <c r="BU50" s="95" t="n"/>
      <c r="BW50" s="193" t="n"/>
      <c r="BX50" s="95" t="n"/>
      <c r="BY50" s="95" t="n"/>
      <c r="BZ50" s="95" t="n"/>
      <c r="CA50" s="95" t="n"/>
      <c r="CC50" s="193" t="n"/>
      <c r="CD50" s="95" t="n"/>
      <c r="CE50" s="95" t="n"/>
      <c r="CF50" s="95" t="n"/>
      <c r="CG50" s="95" t="n"/>
      <c r="CI50" s="193" t="n"/>
      <c r="CJ50" s="95" t="n"/>
      <c r="CK50" s="95" t="n"/>
      <c r="CL50" s="95" t="n"/>
      <c r="CM50" s="95" t="n"/>
      <c r="CO50" s="193" t="n"/>
      <c r="CP50" s="95" t="n"/>
      <c r="CQ50" s="95" t="n"/>
      <c r="CR50" s="95" t="n"/>
      <c r="CS50" s="95" t="n"/>
      <c r="CU50" s="193" t="n"/>
      <c r="CV50" s="95" t="n"/>
      <c r="CW50" s="95" t="n"/>
      <c r="CX50" s="95" t="n"/>
      <c r="CY50" s="95" t="n"/>
      <c r="DA50" s="193" t="n"/>
      <c r="DB50" s="95" t="n"/>
      <c r="DC50" s="95" t="n"/>
      <c r="DD50" s="95" t="n"/>
      <c r="DE50" s="95" t="n"/>
      <c r="DG50" s="193" t="n"/>
      <c r="DH50" s="95" t="n"/>
      <c r="DI50" s="95" t="n"/>
      <c r="DJ50" s="95" t="n"/>
      <c r="DK50" s="95" t="n"/>
      <c r="DM50" s="193" t="n"/>
      <c r="DN50" s="95" t="n"/>
      <c r="DO50" s="95" t="n"/>
      <c r="DP50" s="95" t="n"/>
      <c r="DQ50" s="95" t="n"/>
    </row>
    <row r="51" ht="14.25" customHeight="1" s="192" thickTop="1">
      <c r="A51" s="88" t="inlineStr">
        <is>
          <t>R2</t>
        </is>
      </c>
      <c r="B51" s="88" t="inlineStr">
        <is>
          <t>TKM</t>
        </is>
      </c>
      <c r="C51" s="88" t="inlineStr">
        <is>
          <t>Rez_1</t>
        </is>
      </c>
      <c r="D51" s="89" t="n">
        <v>0</v>
      </c>
      <c r="F51" s="193" t="inlineStr">
        <is>
          <t>DUM04</t>
        </is>
      </c>
      <c r="G51" s="95" t="n">
        <v>-0.115499</v>
      </c>
      <c r="H51" s="95" t="n">
        <v>0.06471</v>
      </c>
      <c r="I51" s="95" t="n">
        <v>-1.784874</v>
      </c>
      <c r="J51" s="95" t="n">
        <v>0.09329999999999999</v>
      </c>
      <c r="K51" s="95" t="n"/>
      <c r="L51" s="193" t="n"/>
      <c r="M51" s="193" t="n"/>
      <c r="N51" s="193" t="n"/>
      <c r="O51" s="193" t="n"/>
      <c r="P51" s="193" t="n"/>
      <c r="Q51" s="193" t="n"/>
      <c r="R51" s="193" t="inlineStr">
        <is>
          <t>DUM06</t>
        </is>
      </c>
      <c r="S51" s="95" t="n">
        <v>-0.551994</v>
      </c>
      <c r="T51" s="95" t="n">
        <v>0.245011</v>
      </c>
      <c r="U51" s="95" t="n">
        <v>-2.252935</v>
      </c>
      <c r="V51" s="95" t="n">
        <v>0.0378</v>
      </c>
      <c r="W51" s="95" t="n"/>
      <c r="X51" s="193" t="inlineStr">
        <is>
          <t>DUM07</t>
        </is>
      </c>
      <c r="Y51" s="95" t="n">
        <v>0.391582</v>
      </c>
      <c r="Z51" s="95" t="n">
        <v>0.13618</v>
      </c>
      <c r="AA51" s="95" t="n">
        <v>2.875472</v>
      </c>
      <c r="AB51" s="95" t="n">
        <v>0.0122</v>
      </c>
      <c r="AE51" s="193" t="n"/>
      <c r="AF51" s="193" t="n"/>
      <c r="AG51" s="193" t="n"/>
      <c r="AH51" s="193" t="n"/>
      <c r="AI51" s="193" t="n"/>
      <c r="AL51" s="193" t="n"/>
      <c r="AM51" s="95" t="n"/>
      <c r="AN51" s="95" t="n"/>
      <c r="AO51" s="95" t="n"/>
      <c r="AP51" s="95" t="n"/>
      <c r="AS51" s="193" t="n"/>
      <c r="AT51" s="95" t="n"/>
      <c r="AU51" s="95" t="n"/>
      <c r="AV51" s="95" t="n"/>
      <c r="AW51" s="95" t="n"/>
      <c r="AY51" s="193" t="n"/>
      <c r="AZ51" s="95" t="n"/>
      <c r="BA51" s="95" t="n"/>
      <c r="BB51" s="95" t="n"/>
      <c r="BC51" s="95" t="n"/>
      <c r="BE51" s="193" t="n"/>
      <c r="BF51" s="95" t="n"/>
      <c r="BG51" s="95" t="n"/>
      <c r="BH51" s="95" t="n"/>
      <c r="BI51" s="95" t="n"/>
      <c r="BK51" s="193" t="n"/>
      <c r="BL51" s="95" t="n"/>
      <c r="BM51" s="95" t="n"/>
      <c r="BN51" s="95" t="n"/>
      <c r="BO51" s="95" t="n"/>
      <c r="BQ51" s="193" t="n"/>
      <c r="BR51" s="95" t="n"/>
      <c r="BS51" s="95" t="n"/>
      <c r="BT51" s="95" t="n"/>
      <c r="BU51" s="95" t="n"/>
      <c r="BW51" s="193" t="n"/>
      <c r="BX51" s="95" t="n"/>
      <c r="BY51" s="95" t="n"/>
      <c r="BZ51" s="95" t="n"/>
      <c r="CA51" s="95" t="n"/>
      <c r="CC51" s="193" t="n"/>
      <c r="CD51" s="95" t="n"/>
      <c r="CE51" s="95" t="n"/>
      <c r="CF51" s="95" t="n"/>
      <c r="CG51" s="95" t="n"/>
      <c r="CI51" s="193" t="n"/>
      <c r="CJ51" s="95" t="n"/>
      <c r="CK51" s="95" t="n"/>
      <c r="CL51" s="95" t="n"/>
      <c r="CM51" s="95" t="n"/>
      <c r="CO51" s="193" t="n"/>
      <c r="CP51" s="95" t="n"/>
      <c r="CQ51" s="95" t="n"/>
      <c r="CR51" s="95" t="n"/>
      <c r="CS51" s="95" t="n"/>
      <c r="CU51" s="193" t="n"/>
      <c r="CV51" s="95" t="n"/>
      <c r="CW51" s="95" t="n"/>
      <c r="CX51" s="95" t="n"/>
      <c r="CY51" s="95" t="n"/>
      <c r="DA51" s="193" t="n"/>
      <c r="DB51" s="95" t="n"/>
      <c r="DC51" s="95" t="n"/>
      <c r="DD51" s="95" t="n"/>
      <c r="DE51" s="95" t="n"/>
      <c r="DG51" s="193" t="n"/>
      <c r="DH51" s="95" t="n"/>
      <c r="DI51" s="95" t="n"/>
      <c r="DJ51" s="95" t="n"/>
      <c r="DK51" s="95" t="n"/>
      <c r="DM51" s="193" t="n"/>
      <c r="DN51" s="95" t="n"/>
      <c r="DO51" s="95" t="n"/>
      <c r="DP51" s="95" t="n"/>
      <c r="DQ51" s="95" t="n"/>
    </row>
    <row r="52" ht="14.25" customHeight="1" s="192" thickBot="1">
      <c r="A52" s="109" t="inlineStr">
        <is>
          <t>R2</t>
        </is>
      </c>
      <c r="B52" s="109" t="inlineStr">
        <is>
          <t>TKM</t>
        </is>
      </c>
      <c r="C52" s="109" t="inlineStr">
        <is>
          <t>Rez_2</t>
        </is>
      </c>
      <c r="D52" s="110" t="n">
        <v>0</v>
      </c>
      <c r="F52" s="193" t="inlineStr">
        <is>
          <t>DUM09</t>
        </is>
      </c>
      <c r="G52" s="95" t="n">
        <v>-0.110958</v>
      </c>
      <c r="H52" s="95" t="n">
        <v>0.06564</v>
      </c>
      <c r="I52" s="95" t="n">
        <v>-1.690407</v>
      </c>
      <c r="J52" s="95" t="n">
        <v>0.1103</v>
      </c>
      <c r="K52" s="95" t="n"/>
      <c r="L52" s="191" t="inlineStr">
        <is>
          <t>R-squared</t>
        </is>
      </c>
      <c r="M52" s="95" t="n">
        <v>0.972743</v>
      </c>
      <c r="N52" s="191" t="inlineStr">
        <is>
          <t xml:space="preserve">    Mean dependent var</t>
        </is>
      </c>
      <c r="P52" s="95" t="n">
        <v>22.33085</v>
      </c>
      <c r="Q52" s="95" t="n"/>
      <c r="R52" s="195" t="n"/>
      <c r="S52" s="195" t="n"/>
      <c r="T52" s="195" t="n"/>
      <c r="U52" s="195" t="n"/>
      <c r="V52" s="195" t="n"/>
      <c r="W52" s="193" t="n"/>
      <c r="X52" s="193" t="inlineStr">
        <is>
          <t>DUM17</t>
        </is>
      </c>
      <c r="Y52" s="95" t="n">
        <v>0.303185</v>
      </c>
      <c r="Z52" s="95" t="n">
        <v>0.142557</v>
      </c>
      <c r="AA52" s="95" t="n">
        <v>2.126765</v>
      </c>
      <c r="AB52" s="95" t="n">
        <v>0.0517</v>
      </c>
      <c r="AE52" s="191" t="inlineStr">
        <is>
          <t>R-squared</t>
        </is>
      </c>
      <c r="AF52" s="95" t="n">
        <v>0.943021</v>
      </c>
      <c r="AG52" s="191" t="inlineStr">
        <is>
          <t xml:space="preserve">    Mean dependent var</t>
        </is>
      </c>
      <c r="AI52" s="95" t="n">
        <v>20.46236</v>
      </c>
      <c r="AL52" s="193" t="n"/>
      <c r="AM52" s="95" t="n"/>
      <c r="AN52" s="95" t="n"/>
      <c r="AO52" s="95" t="n"/>
      <c r="AP52" s="95" t="n"/>
      <c r="AS52" s="193" t="n"/>
      <c r="AT52" s="95" t="n"/>
      <c r="AU52" s="95" t="n"/>
      <c r="AV52" s="95" t="n"/>
      <c r="AW52" s="95" t="n"/>
      <c r="AY52" s="193" t="n"/>
      <c r="AZ52" s="95" t="n"/>
      <c r="BA52" s="95" t="n"/>
      <c r="BB52" s="95" t="n"/>
      <c r="BC52" s="95" t="n"/>
      <c r="BE52" s="193" t="n"/>
      <c r="BF52" s="95" t="n"/>
      <c r="BG52" s="95" t="n"/>
      <c r="BH52" s="95" t="n"/>
      <c r="BI52" s="95" t="n"/>
      <c r="BK52" s="193" t="n"/>
      <c r="BL52" s="95" t="n"/>
      <c r="BM52" s="95" t="n"/>
      <c r="BN52" s="95" t="n"/>
      <c r="BO52" s="95" t="n"/>
      <c r="BQ52" s="193" t="n"/>
      <c r="BR52" s="95" t="n"/>
      <c r="BS52" s="95" t="n"/>
      <c r="BT52" s="95" t="n"/>
      <c r="BU52" s="95" t="n"/>
      <c r="BW52" s="193" t="n"/>
      <c r="BX52" s="95" t="n"/>
      <c r="BY52" s="95" t="n"/>
      <c r="BZ52" s="95" t="n"/>
      <c r="CA52" s="95" t="n"/>
      <c r="CC52" s="193" t="n"/>
      <c r="CD52" s="95" t="n"/>
      <c r="CE52" s="95" t="n"/>
      <c r="CF52" s="95" t="n"/>
      <c r="CG52" s="95" t="n"/>
      <c r="CI52" s="193" t="n"/>
      <c r="CJ52" s="95" t="n"/>
      <c r="CK52" s="95" t="n"/>
      <c r="CL52" s="95" t="n"/>
      <c r="CM52" s="95" t="n"/>
      <c r="CO52" s="193" t="n"/>
      <c r="CP52" s="95" t="n"/>
      <c r="CQ52" s="95" t="n"/>
      <c r="CR52" s="95" t="n"/>
      <c r="CS52" s="95" t="n"/>
      <c r="CU52" s="193" t="n"/>
      <c r="CV52" s="95" t="n"/>
      <c r="CW52" s="95" t="n"/>
      <c r="CX52" s="95" t="n"/>
      <c r="CY52" s="95" t="n"/>
      <c r="DA52" s="193" t="n"/>
      <c r="DB52" s="95" t="n"/>
      <c r="DC52" s="95" t="n"/>
      <c r="DD52" s="95" t="n"/>
      <c r="DE52" s="95" t="n"/>
      <c r="DG52" s="193" t="n"/>
      <c r="DH52" s="95" t="n"/>
      <c r="DI52" s="95" t="n"/>
      <c r="DJ52" s="95" t="n"/>
      <c r="DK52" s="95" t="n"/>
      <c r="DM52" s="193" t="n"/>
      <c r="DN52" s="95" t="n"/>
      <c r="DO52" s="95" t="n"/>
      <c r="DP52" s="95" t="n"/>
      <c r="DQ52" s="95" t="n"/>
    </row>
    <row r="53" ht="14.25" customHeight="1" s="192" thickTop="1">
      <c r="A53" s="113" t="inlineStr">
        <is>
          <t>R2</t>
        </is>
      </c>
      <c r="B53" s="113" t="inlineStr">
        <is>
          <t>PKMA</t>
        </is>
      </c>
      <c r="C53" s="113" t="inlineStr">
        <is>
          <t>PIBN</t>
        </is>
      </c>
      <c r="D53" s="114" t="n">
        <v>0</v>
      </c>
      <c r="F53" s="193" t="inlineStr">
        <is>
          <t>DUM20</t>
        </is>
      </c>
      <c r="G53" s="95" t="n">
        <v>-0.112449</v>
      </c>
      <c r="H53" s="95" t="n">
        <v>0.06719700000000001</v>
      </c>
      <c r="I53" s="95" t="n">
        <v>-1.673434</v>
      </c>
      <c r="J53" s="95" t="n">
        <v>0.1137</v>
      </c>
      <c r="K53" s="95" t="n"/>
      <c r="L53" s="191" t="inlineStr">
        <is>
          <t>Adjusted R-squared</t>
        </is>
      </c>
      <c r="M53" s="95" t="n">
        <v>0.970017</v>
      </c>
      <c r="N53" s="191" t="inlineStr">
        <is>
          <t xml:space="preserve">    S.D. dependent var</t>
        </is>
      </c>
      <c r="P53" s="95" t="n">
        <v>0.446619</v>
      </c>
      <c r="Q53" s="95" t="n"/>
      <c r="R53" s="193" t="n"/>
      <c r="S53" s="193" t="n"/>
      <c r="T53" s="193" t="n"/>
      <c r="U53" s="193" t="n"/>
      <c r="V53" s="193" t="n"/>
      <c r="W53" s="193" t="n"/>
      <c r="X53" s="193" t="inlineStr">
        <is>
          <t>DUM04</t>
        </is>
      </c>
      <c r="Y53" s="95" t="n">
        <v>0.25757</v>
      </c>
      <c r="Z53" s="95" t="n">
        <v>0.137477</v>
      </c>
      <c r="AA53" s="95" t="n">
        <v>1.873555</v>
      </c>
      <c r="AB53" s="95" t="n">
        <v>0.082</v>
      </c>
      <c r="AE53" s="191" t="inlineStr">
        <is>
          <t>Adjusted R-squared</t>
        </is>
      </c>
      <c r="AF53" s="95" t="n">
        <v>0.933524</v>
      </c>
      <c r="AG53" s="191" t="inlineStr">
        <is>
          <t xml:space="preserve">    S.D. dependent var</t>
        </is>
      </c>
      <c r="AI53" s="95" t="n">
        <v>0.796743</v>
      </c>
      <c r="AL53" s="193" t="n"/>
      <c r="AM53" s="95" t="n"/>
      <c r="AN53" s="95" t="n"/>
      <c r="AO53" s="95" t="n"/>
      <c r="AP53" s="95" t="n"/>
      <c r="AS53" s="193" t="n"/>
      <c r="AT53" s="95" t="n"/>
      <c r="AU53" s="95" t="n"/>
      <c r="AV53" s="95" t="n"/>
      <c r="AW53" s="95" t="n"/>
      <c r="AY53" s="193" t="n"/>
      <c r="AZ53" s="95" t="n"/>
      <c r="BA53" s="95" t="n"/>
      <c r="BB53" s="95" t="n"/>
      <c r="BC53" s="95" t="n"/>
      <c r="BE53" s="193" t="n"/>
      <c r="BF53" s="95" t="n"/>
      <c r="BG53" s="95" t="n"/>
      <c r="BH53" s="95" t="n"/>
      <c r="BI53" s="95" t="n"/>
      <c r="BK53" s="193" t="n"/>
      <c r="BL53" s="95" t="n"/>
      <c r="BM53" s="95" t="n"/>
      <c r="BN53" s="95" t="n"/>
      <c r="BO53" s="95" t="n"/>
      <c r="BQ53" s="193" t="n"/>
      <c r="BR53" s="95" t="n"/>
      <c r="BS53" s="95" t="n"/>
      <c r="BT53" s="95" t="n"/>
      <c r="BU53" s="95" t="n"/>
      <c r="BW53" s="193" t="n"/>
      <c r="BX53" s="95" t="n"/>
      <c r="BY53" s="95" t="n"/>
      <c r="BZ53" s="95" t="n"/>
      <c r="CA53" s="95" t="n"/>
      <c r="CC53" s="193" t="n"/>
      <c r="CD53" s="95" t="n"/>
      <c r="CE53" s="95" t="n"/>
      <c r="CF53" s="95" t="n"/>
      <c r="CG53" s="95" t="n"/>
      <c r="CI53" s="193" t="n"/>
      <c r="CJ53" s="95" t="n"/>
      <c r="CK53" s="95" t="n"/>
      <c r="CL53" s="95" t="n"/>
      <c r="CM53" s="95" t="n"/>
      <c r="CO53" s="193" t="n"/>
      <c r="CP53" s="95" t="n"/>
      <c r="CQ53" s="95" t="n"/>
      <c r="CR53" s="95" t="n"/>
      <c r="CS53" s="95" t="n"/>
      <c r="CU53" s="193" t="n"/>
      <c r="CV53" s="95" t="n"/>
      <c r="CW53" s="95" t="n"/>
      <c r="CX53" s="95" t="n"/>
      <c r="CY53" s="95" t="n"/>
      <c r="DA53" s="193" t="n"/>
      <c r="DB53" s="95" t="n"/>
      <c r="DC53" s="95" t="n"/>
      <c r="DD53" s="95" t="n"/>
      <c r="DE53" s="95" t="n"/>
      <c r="DG53" s="193" t="n"/>
      <c r="DH53" s="95" t="n"/>
      <c r="DI53" s="95" t="n"/>
      <c r="DJ53" s="95" t="n"/>
      <c r="DK53" s="95" t="n"/>
      <c r="DM53" s="193" t="n"/>
      <c r="DN53" s="95" t="n"/>
      <c r="DO53" s="95" t="n"/>
      <c r="DP53" s="95" t="n"/>
      <c r="DQ53" s="95" t="n"/>
    </row>
    <row r="54" ht="14.25" customHeight="1" s="192" thickBot="1">
      <c r="A54" s="88" t="inlineStr">
        <is>
          <t>R2</t>
        </is>
      </c>
      <c r="B54" s="88" t="inlineStr">
        <is>
          <t>PKMA</t>
        </is>
      </c>
      <c r="C54" s="88" t="inlineStr">
        <is>
          <t>PIB</t>
        </is>
      </c>
      <c r="D54" s="89" t="n">
        <v>1.593086</v>
      </c>
      <c r="F54" s="195" t="n"/>
      <c r="G54" s="195" t="n"/>
      <c r="H54" s="195" t="n"/>
      <c r="I54" s="195" t="n"/>
      <c r="J54" s="195" t="n"/>
      <c r="K54" s="193" t="n"/>
      <c r="L54" s="191" t="inlineStr">
        <is>
          <t>S.E. of regression</t>
        </is>
      </c>
      <c r="M54" s="95" t="n">
        <v>0.077334</v>
      </c>
      <c r="N54" s="191" t="inlineStr">
        <is>
          <t xml:space="preserve">    Akaike info criterion</t>
        </is>
      </c>
      <c r="P54" s="95" t="n">
        <v>-2.160254</v>
      </c>
      <c r="Q54" s="95" t="n"/>
      <c r="R54" s="191" t="inlineStr">
        <is>
          <t>R-squared</t>
        </is>
      </c>
      <c r="S54" s="95" t="n">
        <v>0.927399</v>
      </c>
      <c r="T54" s="191" t="inlineStr">
        <is>
          <t xml:space="preserve">    Mean dependent var</t>
        </is>
      </c>
      <c r="V54" s="95" t="n">
        <v>20.46236</v>
      </c>
      <c r="W54" s="95" t="n"/>
      <c r="X54" s="195" t="n"/>
      <c r="Y54" s="195" t="n"/>
      <c r="Z54" s="195" t="n"/>
      <c r="AA54" s="195" t="n"/>
      <c r="AB54" s="195" t="n"/>
      <c r="AE54" s="191" t="inlineStr">
        <is>
          <t>S.E. of regression</t>
        </is>
      </c>
      <c r="AF54" s="95" t="n">
        <v>0.205423</v>
      </c>
      <c r="AG54" s="191" t="inlineStr">
        <is>
          <t xml:space="preserve">    Akaike info criterion</t>
        </is>
      </c>
      <c r="AI54" s="95" t="n">
        <v>-0.164526</v>
      </c>
      <c r="AL54" s="193" t="n"/>
      <c r="AM54" s="95" t="n"/>
      <c r="AN54" s="95" t="n"/>
      <c r="AO54" s="95" t="n"/>
      <c r="AP54" s="95" t="n"/>
      <c r="AS54" s="193" t="n"/>
      <c r="AT54" s="95" t="n"/>
      <c r="AU54" s="95" t="n"/>
      <c r="AV54" s="95" t="n"/>
      <c r="AW54" s="95" t="n"/>
      <c r="AY54" s="193" t="n"/>
      <c r="AZ54" s="95" t="n"/>
      <c r="BA54" s="95" t="n"/>
      <c r="BB54" s="95" t="n"/>
      <c r="BC54" s="95" t="n"/>
      <c r="BE54" s="193" t="n"/>
      <c r="BF54" s="95" t="n"/>
      <c r="BG54" s="95" t="n"/>
      <c r="BH54" s="95" t="n"/>
      <c r="BI54" s="95" t="n"/>
      <c r="BK54" s="193" t="n"/>
      <c r="BL54" s="95" t="n"/>
      <c r="BM54" s="95" t="n"/>
      <c r="BN54" s="95" t="n"/>
      <c r="BO54" s="95" t="n"/>
      <c r="BQ54" s="193" t="n"/>
      <c r="BR54" s="95" t="n"/>
      <c r="BS54" s="95" t="n"/>
      <c r="BT54" s="95" t="n"/>
      <c r="BU54" s="95" t="n"/>
      <c r="BW54" s="193" t="n"/>
      <c r="BX54" s="95" t="n"/>
      <c r="BY54" s="95" t="n"/>
      <c r="BZ54" s="95" t="n"/>
      <c r="CA54" s="95" t="n"/>
      <c r="CC54" s="193" t="n"/>
      <c r="CD54" s="95" t="n"/>
      <c r="CE54" s="95" t="n"/>
      <c r="CF54" s="95" t="n"/>
      <c r="CG54" s="95" t="n"/>
      <c r="CI54" s="193" t="n"/>
      <c r="CJ54" s="95" t="n"/>
      <c r="CK54" s="95" t="n"/>
      <c r="CL54" s="95" t="n"/>
      <c r="CM54" s="95" t="n"/>
      <c r="CO54" s="193" t="n"/>
      <c r="CP54" s="95" t="n"/>
      <c r="CQ54" s="95" t="n"/>
      <c r="CR54" s="95" t="n"/>
      <c r="CS54" s="95" t="n"/>
      <c r="CU54" s="193" t="n"/>
      <c r="CV54" s="95" t="n"/>
      <c r="CW54" s="95" t="n"/>
      <c r="CX54" s="95" t="n"/>
      <c r="CY54" s="95" t="n"/>
      <c r="DA54" s="193" t="n"/>
      <c r="DB54" s="95" t="n"/>
      <c r="DC54" s="95" t="n"/>
      <c r="DD54" s="95" t="n"/>
      <c r="DE54" s="95" t="n"/>
      <c r="DG54" s="193" t="n"/>
      <c r="DH54" s="95" t="n"/>
      <c r="DI54" s="95" t="n"/>
      <c r="DJ54" s="95" t="n"/>
      <c r="DK54" s="95" t="n"/>
      <c r="DM54" s="193" t="n"/>
      <c r="DN54" s="95" t="n"/>
      <c r="DO54" s="95" t="n"/>
      <c r="DP54" s="95" t="n"/>
      <c r="DQ54" s="95" t="n"/>
    </row>
    <row r="55" ht="14.25" customHeight="1" s="192" thickTop="1">
      <c r="A55" s="88" t="inlineStr">
        <is>
          <t>R2</t>
        </is>
      </c>
      <c r="B55" s="88" t="inlineStr">
        <is>
          <t>PKMA</t>
        </is>
      </c>
      <c r="C55" s="88" t="inlineStr">
        <is>
          <t>PGAS</t>
        </is>
      </c>
      <c r="D55" s="89" t="n">
        <v>-0.338325</v>
      </c>
      <c r="F55" s="193" t="n"/>
      <c r="G55" s="193" t="n"/>
      <c r="H55" s="193" t="n"/>
      <c r="I55" s="193" t="n"/>
      <c r="J55" s="193" t="n"/>
      <c r="K55" s="193" t="n"/>
      <c r="L55" s="191" t="inlineStr">
        <is>
          <t>Sum squared resid</t>
        </is>
      </c>
      <c r="M55" s="95" t="n">
        <v>0.119611</v>
      </c>
      <c r="N55" s="191" t="inlineStr">
        <is>
          <t xml:space="preserve">    Schwarz criterion</t>
        </is>
      </c>
      <c r="P55" s="95" t="n">
        <v>-2.012146</v>
      </c>
      <c r="Q55" s="95" t="n"/>
      <c r="R55" s="191" t="inlineStr">
        <is>
          <t>Adjusted R-squared</t>
        </is>
      </c>
      <c r="S55" s="95" t="n">
        <v>0.910317</v>
      </c>
      <c r="T55" s="191" t="inlineStr">
        <is>
          <t xml:space="preserve">    S.D. dependent var</t>
        </is>
      </c>
      <c r="V55" s="95" t="n">
        <v>0.796743</v>
      </c>
      <c r="W55" s="95" t="n"/>
      <c r="X55" s="193" t="n"/>
      <c r="Y55" s="193" t="n"/>
      <c r="Z55" s="193" t="n"/>
      <c r="AA55" s="193" t="n"/>
      <c r="AB55" s="193" t="n"/>
      <c r="AE55" s="191" t="inlineStr">
        <is>
          <t>Sum squared resid</t>
        </is>
      </c>
      <c r="AF55" s="95" t="n">
        <v>0.759574</v>
      </c>
      <c r="AG55" s="191" t="inlineStr">
        <is>
          <t xml:space="preserve">    Schwarz criterion</t>
        </is>
      </c>
      <c r="AI55" s="95" t="n">
        <v>0.033845</v>
      </c>
      <c r="AL55" s="193" t="n"/>
      <c r="AM55" s="95" t="n"/>
      <c r="AN55" s="95" t="n"/>
      <c r="AO55" s="95" t="n"/>
      <c r="AP55" s="95" t="n"/>
      <c r="AS55" s="193" t="n"/>
      <c r="AT55" s="193" t="n"/>
      <c r="AU55" s="193" t="n"/>
      <c r="AV55" s="193" t="n"/>
      <c r="AW55" s="193" t="n"/>
      <c r="AY55" s="193" t="n"/>
      <c r="AZ55" s="193" t="n"/>
      <c r="BA55" s="193" t="n"/>
      <c r="BB55" s="193" t="n"/>
      <c r="BC55" s="193" t="n"/>
      <c r="BE55" s="193" t="n"/>
      <c r="BF55" s="95" t="n"/>
      <c r="BG55" s="95" t="n"/>
      <c r="BH55" s="95" t="n"/>
      <c r="BI55" s="95" t="n"/>
      <c r="BK55" s="193" t="n"/>
      <c r="BL55" s="95" t="n"/>
      <c r="BM55" s="95" t="n"/>
      <c r="BN55" s="95" t="n"/>
      <c r="BO55" s="95" t="n"/>
      <c r="BQ55" s="193" t="n"/>
      <c r="BR55" s="95" t="n"/>
      <c r="BS55" s="95" t="n"/>
      <c r="BT55" s="95" t="n"/>
      <c r="BU55" s="95" t="n"/>
      <c r="BW55" s="193" t="n"/>
      <c r="BX55" s="95" t="n"/>
      <c r="BY55" s="95" t="n"/>
      <c r="BZ55" s="95" t="n"/>
      <c r="CA55" s="95" t="n"/>
      <c r="CC55" s="193" t="n"/>
      <c r="CD55" s="95" t="n"/>
      <c r="CE55" s="95" t="n"/>
      <c r="CF55" s="95" t="n"/>
      <c r="CG55" s="95" t="n"/>
      <c r="CI55" s="193" t="n"/>
      <c r="CJ55" s="95" t="n"/>
      <c r="CK55" s="95" t="n"/>
      <c r="CL55" s="95" t="n"/>
      <c r="CM55" s="95" t="n"/>
      <c r="CO55" s="193" t="n"/>
      <c r="CP55" s="193" t="n"/>
      <c r="CQ55" s="193" t="n"/>
      <c r="CR55" s="193" t="n"/>
      <c r="CS55" s="193" t="n"/>
      <c r="CU55" s="193" t="n"/>
      <c r="CV55" s="193" t="n"/>
      <c r="CW55" s="193" t="n"/>
      <c r="CX55" s="193" t="n"/>
      <c r="CY55" s="193" t="n"/>
      <c r="DA55" s="193" t="n"/>
      <c r="DB55" s="95" t="n"/>
      <c r="DC55" s="95" t="n"/>
      <c r="DD55" s="95" t="n"/>
      <c r="DE55" s="95" t="n"/>
      <c r="DG55" s="193" t="n"/>
      <c r="DH55" s="95" t="n"/>
      <c r="DI55" s="95" t="n"/>
      <c r="DJ55" s="95" t="n"/>
      <c r="DK55" s="95" t="n"/>
      <c r="DM55" s="193" t="n"/>
      <c r="DN55" s="95" t="n"/>
      <c r="DO55" s="95" t="n"/>
      <c r="DP55" s="95" t="n"/>
      <c r="DQ55" s="95" t="n"/>
    </row>
    <row r="56" ht="14.25" customHeight="1" s="192">
      <c r="A56" s="88" t="inlineStr">
        <is>
          <t>R2</t>
        </is>
      </c>
      <c r="B56" s="88" t="inlineStr">
        <is>
          <t>PKMA</t>
        </is>
      </c>
      <c r="C56" s="88" t="inlineStr">
        <is>
          <t>PDI</t>
        </is>
      </c>
      <c r="D56" s="89" t="n">
        <v>0</v>
      </c>
      <c r="F56" s="191" t="inlineStr">
        <is>
          <t>R-squared</t>
        </is>
      </c>
      <c r="G56" s="95" t="n">
        <v>0.682827</v>
      </c>
      <c r="H56" s="191" t="inlineStr">
        <is>
          <t xml:space="preserve">    Mean dependent var</t>
        </is>
      </c>
      <c r="J56" s="95" t="n">
        <v>22.50848</v>
      </c>
      <c r="K56" s="95" t="n"/>
      <c r="L56" s="191" t="inlineStr">
        <is>
          <t>Log likelihood</t>
        </is>
      </c>
      <c r="M56" s="95" t="n">
        <v>27.84293</v>
      </c>
      <c r="N56" s="191" t="inlineStr">
        <is>
          <t xml:space="preserve">    Hannan-Quinn criter.</t>
        </is>
      </c>
      <c r="P56" s="95" t="n">
        <v>-2.123006</v>
      </c>
      <c r="Q56" s="95" t="n"/>
      <c r="R56" s="191" t="inlineStr">
        <is>
          <t>S.E. of regression</t>
        </is>
      </c>
      <c r="S56" s="95" t="n">
        <v>0.238602</v>
      </c>
      <c r="T56" s="191" t="inlineStr">
        <is>
          <t xml:space="preserve">    Akaike info criterion</t>
        </is>
      </c>
      <c r="V56" s="95" t="n">
        <v>0.168675</v>
      </c>
      <c r="W56" s="95" t="n"/>
      <c r="X56" s="191" t="inlineStr">
        <is>
          <t>R-squared</t>
        </is>
      </c>
      <c r="Y56" s="95" t="n">
        <v>0.795868</v>
      </c>
      <c r="Z56" s="191" t="inlineStr">
        <is>
          <t xml:space="preserve">    Mean dependent var</t>
        </is>
      </c>
      <c r="AB56" s="95" t="n">
        <v>19.15</v>
      </c>
      <c r="AE56" s="191" t="inlineStr">
        <is>
          <t>Log likelihood</t>
        </is>
      </c>
      <c r="AF56" s="95" t="n">
        <v>5.809787</v>
      </c>
      <c r="AG56" s="191" t="inlineStr">
        <is>
          <t xml:space="preserve">    Hannan-Quinn criter.</t>
        </is>
      </c>
      <c r="AI56" s="95" t="n">
        <v>-0.117796</v>
      </c>
      <c r="AL56" s="193" t="n"/>
      <c r="AM56" s="193" t="n"/>
      <c r="AN56" s="193" t="n"/>
      <c r="AO56" s="193" t="n"/>
      <c r="AP56" s="193" t="n"/>
      <c r="AS56" s="193" t="n"/>
      <c r="AT56" s="193" t="n"/>
      <c r="AU56" s="193" t="n"/>
      <c r="AV56" s="193" t="n"/>
      <c r="AW56" s="193" t="n"/>
      <c r="AY56" s="193" t="n"/>
      <c r="AZ56" s="193" t="n"/>
      <c r="BA56" s="193" t="n"/>
      <c r="BB56" s="193" t="n"/>
      <c r="BC56" s="193" t="n"/>
      <c r="BE56" s="193" t="n"/>
      <c r="BF56" s="95" t="n"/>
      <c r="BG56" s="95" t="n"/>
      <c r="BH56" s="95" t="n"/>
      <c r="BI56" s="95" t="n"/>
      <c r="BK56" s="193" t="n"/>
      <c r="BL56" s="95" t="n"/>
      <c r="BM56" s="95" t="n"/>
      <c r="BN56" s="95" t="n"/>
      <c r="BO56" s="95" t="n"/>
      <c r="BQ56" s="193" t="n"/>
      <c r="BR56" s="95" t="n"/>
      <c r="BS56" s="95" t="n"/>
      <c r="BT56" s="95" t="n"/>
      <c r="BU56" s="95" t="n"/>
      <c r="BW56" s="193" t="n"/>
      <c r="BX56" s="95" t="n"/>
      <c r="BY56" s="95" t="n"/>
      <c r="BZ56" s="95" t="n"/>
      <c r="CA56" s="95" t="n"/>
      <c r="CC56" s="193" t="n"/>
      <c r="CD56" s="95" t="n"/>
      <c r="CE56" s="95" t="n"/>
      <c r="CF56" s="95" t="n"/>
      <c r="CG56" s="95" t="n"/>
      <c r="CI56" s="193" t="n"/>
      <c r="CJ56" s="95" t="n"/>
      <c r="CK56" s="95" t="n"/>
      <c r="CL56" s="95" t="n"/>
      <c r="CM56" s="95" t="n"/>
      <c r="CO56" s="193" t="n"/>
      <c r="CP56" s="193" t="n"/>
      <c r="CQ56" s="193" t="n"/>
      <c r="CR56" s="193" t="n"/>
      <c r="CS56" s="193" t="n"/>
      <c r="CU56" s="193" t="n"/>
      <c r="CV56" s="193" t="n"/>
      <c r="CW56" s="193" t="n"/>
      <c r="CX56" s="193" t="n"/>
      <c r="CY56" s="193" t="n"/>
      <c r="DA56" s="193" t="n"/>
      <c r="DB56" s="95" t="n"/>
      <c r="DC56" s="95" t="n"/>
      <c r="DD56" s="95" t="n"/>
      <c r="DE56" s="95" t="n"/>
      <c r="DG56" s="193" t="n"/>
      <c r="DH56" s="95" t="n"/>
      <c r="DI56" s="95" t="n"/>
      <c r="DJ56" s="95" t="n"/>
      <c r="DK56" s="95" t="n"/>
      <c r="DM56" s="193" t="n"/>
      <c r="DN56" s="193" t="n"/>
      <c r="DO56" s="193" t="n"/>
      <c r="DP56" s="193" t="n"/>
      <c r="DQ56" s="193" t="n"/>
    </row>
    <row r="57" ht="14.25" customHeight="1" s="192">
      <c r="A57" s="88" t="inlineStr">
        <is>
          <t>R2</t>
        </is>
      </c>
      <c r="B57" s="88" t="inlineStr">
        <is>
          <t>PKMA</t>
        </is>
      </c>
      <c r="C57" s="88" t="inlineStr">
        <is>
          <t>POB</t>
        </is>
      </c>
      <c r="D57" s="89" t="n">
        <v>6.87815</v>
      </c>
      <c r="F57" s="191" t="inlineStr">
        <is>
          <t>Adjusted R-squared</t>
        </is>
      </c>
      <c r="G57" s="95" t="n">
        <v>0.5638879999999999</v>
      </c>
      <c r="H57" s="191" t="inlineStr">
        <is>
          <t xml:space="preserve">    S.D. dependent var</t>
        </is>
      </c>
      <c r="J57" s="95" t="n">
        <v>0.094883</v>
      </c>
      <c r="K57" s="95" t="n"/>
      <c r="L57" s="191" t="inlineStr">
        <is>
          <t>F-statistic</t>
        </is>
      </c>
      <c r="M57" s="95" t="n">
        <v>356.88</v>
      </c>
      <c r="N57" s="191" t="inlineStr">
        <is>
          <t xml:space="preserve">    Durbin-Watson stat</t>
        </is>
      </c>
      <c r="P57" s="95" t="n">
        <v>1.078371</v>
      </c>
      <c r="Q57" s="95" t="n"/>
      <c r="R57" s="191" t="inlineStr">
        <is>
          <t>Sum squared resid</t>
        </is>
      </c>
      <c r="S57" s="95" t="n">
        <v>0.967824</v>
      </c>
      <c r="T57" s="191" t="inlineStr">
        <is>
          <t xml:space="preserve">    Schwarz criterion</t>
        </is>
      </c>
      <c r="V57" s="95" t="n">
        <v>0.416639</v>
      </c>
      <c r="W57" s="95" t="n"/>
      <c r="X57" s="191" t="inlineStr">
        <is>
          <t>Adjusted R-squared</t>
        </is>
      </c>
      <c r="Y57" s="95" t="n">
        <v>0.693802</v>
      </c>
      <c r="Z57" s="191" t="inlineStr">
        <is>
          <t xml:space="preserve">    S.D. dependent var</t>
        </is>
      </c>
      <c r="AB57" s="95" t="n">
        <v>0.230874</v>
      </c>
      <c r="AE57" s="191" t="inlineStr">
        <is>
          <t>F-statistic</t>
        </is>
      </c>
      <c r="AF57" s="95" t="n">
        <v>99.30191000000001</v>
      </c>
      <c r="AG57" s="191" t="inlineStr">
        <is>
          <t xml:space="preserve">    Durbin-Watson stat</t>
        </is>
      </c>
      <c r="AI57" s="95" t="n">
        <v>0.342439</v>
      </c>
      <c r="AL57" s="193" t="n"/>
      <c r="AM57" s="193" t="n"/>
      <c r="AN57" s="193" t="n"/>
      <c r="AO57" s="193" t="n"/>
      <c r="AP57" s="193" t="n"/>
      <c r="AS57" s="191" t="n"/>
      <c r="AT57" s="95" t="n"/>
      <c r="AU57" s="191" t="n"/>
      <c r="AW57" s="95" t="n"/>
      <c r="AY57" s="191" t="n"/>
      <c r="AZ57" s="95" t="n"/>
      <c r="BA57" s="191" t="n"/>
      <c r="BC57" s="95" t="n"/>
      <c r="BE57" s="193" t="n"/>
      <c r="BF57" s="193" t="n"/>
      <c r="BG57" s="193" t="n"/>
      <c r="BH57" s="193" t="n"/>
      <c r="BI57" s="193" t="n"/>
      <c r="BK57" s="193" t="n"/>
      <c r="BL57" s="193" t="n"/>
      <c r="BM57" s="193" t="n"/>
      <c r="BN57" s="193" t="n"/>
      <c r="BO57" s="193" t="n"/>
      <c r="BQ57" s="193" t="n"/>
      <c r="BR57" s="193" t="n"/>
      <c r="BS57" s="193" t="n"/>
      <c r="BT57" s="193" t="n"/>
      <c r="BU57" s="193" t="n"/>
      <c r="BW57" s="193" t="n"/>
      <c r="BX57" s="193" t="n"/>
      <c r="BY57" s="193" t="n"/>
      <c r="BZ57" s="193" t="n"/>
      <c r="CA57" s="193" t="n"/>
      <c r="CC57" s="193" t="n"/>
      <c r="CD57" s="193" t="n"/>
      <c r="CE57" s="193" t="n"/>
      <c r="CF57" s="193" t="n"/>
      <c r="CG57" s="193" t="n"/>
      <c r="CI57" s="193" t="n"/>
      <c r="CJ57" s="95" t="n"/>
      <c r="CK57" s="95" t="n"/>
      <c r="CL57" s="95" t="n"/>
      <c r="CM57" s="95" t="n"/>
      <c r="CO57" s="191" t="n"/>
      <c r="CP57" s="95" t="n"/>
      <c r="CQ57" s="191" t="n"/>
      <c r="CS57" s="95" t="n"/>
      <c r="CU57" s="191" t="n"/>
      <c r="CV57" s="95" t="n"/>
      <c r="CW57" s="191" t="n"/>
      <c r="CY57" s="95" t="n"/>
      <c r="DA57" s="193" t="n"/>
      <c r="DB57" s="193" t="n"/>
      <c r="DC57" s="193" t="n"/>
      <c r="DD57" s="193" t="n"/>
      <c r="DE57" s="193" t="n"/>
      <c r="DG57" s="193" t="n"/>
      <c r="DH57" s="193" t="n"/>
      <c r="DI57" s="193" t="n"/>
      <c r="DJ57" s="193" t="n"/>
      <c r="DK57" s="193" t="n"/>
      <c r="DM57" s="193" t="n"/>
      <c r="DN57" s="193" t="n"/>
      <c r="DO57" s="193" t="n"/>
      <c r="DP57" s="193" t="n"/>
      <c r="DQ57" s="193" t="n"/>
    </row>
    <row r="58" ht="14.25" customHeight="1" s="192">
      <c r="A58" s="88" t="inlineStr">
        <is>
          <t>R2</t>
        </is>
      </c>
      <c r="B58" s="88" t="inlineStr">
        <is>
          <t>PKMA</t>
        </is>
      </c>
      <c r="C58" s="88" t="inlineStr">
        <is>
          <t>Constante</t>
        </is>
      </c>
      <c r="D58" s="89" t="n">
        <v>-83.3173</v>
      </c>
      <c r="F58" s="191" t="inlineStr">
        <is>
          <t>S.E. of regression</t>
        </is>
      </c>
      <c r="G58" s="95" t="n">
        <v>0.06265999999999999</v>
      </c>
      <c r="H58" s="191" t="inlineStr">
        <is>
          <t xml:space="preserve">    Akaike info criterion</t>
        </is>
      </c>
      <c r="J58" s="95" t="n">
        <v>-2.456412</v>
      </c>
      <c r="K58" s="95" t="n"/>
      <c r="L58" s="191" t="inlineStr">
        <is>
          <t>Prob(F-statistic)</t>
        </is>
      </c>
      <c r="M58" s="95" t="n">
        <v>0</v>
      </c>
      <c r="N58" s="193" t="n"/>
      <c r="O58" s="193" t="n"/>
      <c r="P58" s="193" t="n"/>
      <c r="Q58" s="193" t="n"/>
      <c r="R58" s="191" t="inlineStr">
        <is>
          <t>Log likelihood</t>
        </is>
      </c>
      <c r="S58" s="95" t="n">
        <v>3.144576</v>
      </c>
      <c r="T58" s="191" t="inlineStr">
        <is>
          <t xml:space="preserve">    Hannan-Quinn criter.</t>
        </is>
      </c>
      <c r="V58" s="95" t="n">
        <v>0.227088</v>
      </c>
      <c r="W58" s="95" t="n"/>
      <c r="X58" s="191" t="inlineStr">
        <is>
          <t>S.E. of regression</t>
        </is>
      </c>
      <c r="Y58" s="95" t="n">
        <v>0.127754</v>
      </c>
      <c r="Z58" s="191" t="inlineStr">
        <is>
          <t xml:space="preserve">    Akaike info criterion</t>
        </is>
      </c>
      <c r="AB58" s="95" t="n">
        <v>-1.002127</v>
      </c>
      <c r="AE58" s="191" t="inlineStr">
        <is>
          <t>Prob(F-statistic)</t>
        </is>
      </c>
      <c r="AF58" s="95" t="n">
        <v>0</v>
      </c>
      <c r="AG58" s="193" t="n"/>
      <c r="AH58" s="193" t="n"/>
      <c r="AI58" s="193" t="n"/>
      <c r="AL58" s="191" t="n"/>
      <c r="AM58" s="95" t="n"/>
      <c r="AN58" s="191" t="n"/>
      <c r="AP58" s="95" t="n"/>
      <c r="AS58" s="191" t="n"/>
      <c r="AT58" s="95" t="n"/>
      <c r="AU58" s="191" t="n"/>
      <c r="AW58" s="95" t="n"/>
      <c r="AY58" s="191" t="n"/>
      <c r="AZ58" s="95" t="n"/>
      <c r="BA58" s="191" t="n"/>
      <c r="BC58" s="95" t="n"/>
      <c r="BE58" s="193" t="n"/>
      <c r="BF58" s="193" t="n"/>
      <c r="BG58" s="193" t="n"/>
      <c r="BH58" s="193" t="n"/>
      <c r="BI58" s="193" t="n"/>
      <c r="BK58" s="193" t="n"/>
      <c r="BL58" s="193" t="n"/>
      <c r="BM58" s="193" t="n"/>
      <c r="BN58" s="193" t="n"/>
      <c r="BO58" s="193" t="n"/>
      <c r="BQ58" s="193" t="n"/>
      <c r="BR58" s="193" t="n"/>
      <c r="BS58" s="193" t="n"/>
      <c r="BT58" s="193" t="n"/>
      <c r="BU58" s="193" t="n"/>
      <c r="BW58" s="193" t="n"/>
      <c r="BX58" s="193" t="n"/>
      <c r="BY58" s="193" t="n"/>
      <c r="BZ58" s="193" t="n"/>
      <c r="CA58" s="193" t="n"/>
      <c r="CC58" s="193" t="n"/>
      <c r="CD58" s="193" t="n"/>
      <c r="CE58" s="193" t="n"/>
      <c r="CF58" s="193" t="n"/>
      <c r="CG58" s="193" t="n"/>
      <c r="CI58" s="193" t="n"/>
      <c r="CJ58" s="193" t="n"/>
      <c r="CK58" s="193" t="n"/>
      <c r="CL58" s="193" t="n"/>
      <c r="CM58" s="193" t="n"/>
      <c r="CO58" s="191" t="n"/>
      <c r="CP58" s="95" t="n"/>
      <c r="CQ58" s="191" t="n"/>
      <c r="CS58" s="95" t="n"/>
      <c r="CU58" s="191" t="n"/>
      <c r="CV58" s="95" t="n"/>
      <c r="CW58" s="191" t="n"/>
      <c r="CY58" s="95" t="n"/>
      <c r="DA58" s="193" t="n"/>
      <c r="DB58" s="193" t="n"/>
      <c r="DC58" s="193" t="n"/>
      <c r="DD58" s="193" t="n"/>
      <c r="DE58" s="193" t="n"/>
      <c r="DG58" s="193" t="n"/>
      <c r="DH58" s="193" t="n"/>
      <c r="DI58" s="193" t="n"/>
      <c r="DJ58" s="193" t="n"/>
      <c r="DK58" s="193" t="n"/>
      <c r="DM58" s="191" t="n"/>
      <c r="DN58" s="95" t="n"/>
      <c r="DO58" s="191" t="n"/>
      <c r="DQ58" s="95" t="n"/>
    </row>
    <row r="59" ht="14.25" customHeight="1" s="192" thickBot="1">
      <c r="A59" s="88" t="inlineStr">
        <is>
          <t>R2</t>
        </is>
      </c>
      <c r="B59" s="88" t="inlineStr">
        <is>
          <t>PKMA</t>
        </is>
      </c>
      <c r="C59" s="88" t="inlineStr">
        <is>
          <t>Rez_1</t>
        </is>
      </c>
      <c r="D59" s="89" t="n">
        <v>0</v>
      </c>
      <c r="F59" s="191" t="inlineStr">
        <is>
          <t>Sum squared resid</t>
        </is>
      </c>
      <c r="G59" s="95" t="n">
        <v>0.062819</v>
      </c>
      <c r="H59" s="191" t="inlineStr">
        <is>
          <t xml:space="preserve">    Schwarz criterion</t>
        </is>
      </c>
      <c r="J59" s="95" t="n">
        <v>-2.110827</v>
      </c>
      <c r="K59" s="95" t="n"/>
      <c r="L59" s="195" t="n"/>
      <c r="M59" s="195" t="n"/>
      <c r="N59" s="195" t="n"/>
      <c r="O59" s="195" t="n"/>
      <c r="P59" s="195" t="n"/>
      <c r="Q59" s="193" t="n"/>
      <c r="R59" s="191" t="inlineStr">
        <is>
          <t>F-statistic</t>
        </is>
      </c>
      <c r="S59" s="95" t="n">
        <v>54.28935</v>
      </c>
      <c r="T59" s="191" t="inlineStr">
        <is>
          <t xml:space="preserve">    Durbin-Watson stat</t>
        </is>
      </c>
      <c r="V59" s="95" t="n">
        <v>1.168093</v>
      </c>
      <c r="W59" s="95" t="n"/>
      <c r="X59" s="191" t="inlineStr">
        <is>
          <t>Sum squared resid</t>
        </is>
      </c>
      <c r="Y59" s="95" t="n">
        <v>0.228497</v>
      </c>
      <c r="Z59" s="191" t="inlineStr">
        <is>
          <t xml:space="preserve">    Schwarz criterion</t>
        </is>
      </c>
      <c r="AB59" s="95" t="n">
        <v>-0.605384</v>
      </c>
      <c r="AL59" s="191" t="n"/>
      <c r="AM59" s="95" t="n"/>
      <c r="AN59" s="191" t="n"/>
      <c r="AP59" s="95" t="n"/>
      <c r="AS59" s="191" t="n"/>
      <c r="AT59" s="95" t="n"/>
      <c r="AU59" s="191" t="n"/>
      <c r="AW59" s="95" t="n"/>
      <c r="AY59" s="191" t="n"/>
      <c r="AZ59" s="95" t="n"/>
      <c r="BA59" s="191" t="n"/>
      <c r="BC59" s="95" t="n"/>
      <c r="BE59" s="191" t="n"/>
      <c r="BF59" s="95" t="n"/>
      <c r="BG59" s="191" t="n"/>
      <c r="BI59" s="95" t="n"/>
      <c r="BK59" s="191" t="n"/>
      <c r="BL59" s="95" t="n"/>
      <c r="BM59" s="191" t="n"/>
      <c r="BO59" s="95" t="n"/>
      <c r="BQ59" s="191" t="n"/>
      <c r="BR59" s="95" t="n"/>
      <c r="BS59" s="191" t="n"/>
      <c r="BU59" s="95" t="n"/>
      <c r="BW59" s="191" t="n"/>
      <c r="BX59" s="95" t="n"/>
      <c r="BY59" s="191" t="n"/>
      <c r="CA59" s="95" t="n"/>
      <c r="CC59" s="191" t="n"/>
      <c r="CD59" s="95" t="n"/>
      <c r="CE59" s="191" t="n"/>
      <c r="CG59" s="95" t="n"/>
      <c r="CI59" s="193" t="n"/>
      <c r="CJ59" s="193" t="n"/>
      <c r="CK59" s="193" t="n"/>
      <c r="CL59" s="193" t="n"/>
      <c r="CM59" s="193" t="n"/>
      <c r="CO59" s="191" t="n"/>
      <c r="CP59" s="95" t="n"/>
      <c r="CQ59" s="191" t="n"/>
      <c r="CS59" s="95" t="n"/>
      <c r="CU59" s="191" t="n"/>
      <c r="CV59" s="95" t="n"/>
      <c r="CW59" s="191" t="n"/>
      <c r="CY59" s="95" t="n"/>
      <c r="DA59" s="191" t="n"/>
      <c r="DB59" s="95" t="n"/>
      <c r="DC59" s="191" t="n"/>
      <c r="DE59" s="95" t="n"/>
      <c r="DG59" s="191" t="n"/>
      <c r="DH59" s="95" t="n"/>
      <c r="DI59" s="191" t="n"/>
      <c r="DK59" s="95" t="n"/>
      <c r="DM59" s="191" t="n"/>
      <c r="DN59" s="95" t="n"/>
      <c r="DO59" s="191" t="n"/>
      <c r="DQ59" s="95" t="n"/>
    </row>
    <row r="60" ht="14.25" customHeight="1" s="192" thickTop="1">
      <c r="A60" s="109" t="inlineStr">
        <is>
          <t>R2</t>
        </is>
      </c>
      <c r="B60" s="109" t="inlineStr">
        <is>
          <t>PKMA</t>
        </is>
      </c>
      <c r="C60" s="109" t="inlineStr">
        <is>
          <t>Rez_2</t>
        </is>
      </c>
      <c r="D60" s="110" t="n">
        <v>0</v>
      </c>
      <c r="F60" s="191" t="inlineStr">
        <is>
          <t>Log likelihood</t>
        </is>
      </c>
      <c r="G60" s="95" t="n">
        <v>35.24874</v>
      </c>
      <c r="H60" s="191" t="inlineStr">
        <is>
          <t xml:space="preserve">    Hannan-Quinn criter.</t>
        </is>
      </c>
      <c r="J60" s="95" t="n">
        <v>-2.369499</v>
      </c>
      <c r="K60" s="95" t="n"/>
      <c r="L60" s="193" t="n"/>
      <c r="M60" s="193" t="n"/>
      <c r="N60" s="193" t="n"/>
      <c r="O60" s="193" t="n"/>
      <c r="P60" s="193" t="n"/>
      <c r="Q60" s="193" t="n"/>
      <c r="R60" s="191" t="inlineStr">
        <is>
          <t>Prob(F-statistic)</t>
        </is>
      </c>
      <c r="S60" s="95" t="n">
        <v>0</v>
      </c>
      <c r="T60" s="193" t="n"/>
      <c r="U60" s="193" t="n"/>
      <c r="V60" s="193" t="n"/>
      <c r="W60" s="193" t="n"/>
      <c r="X60" s="191" t="inlineStr">
        <is>
          <t>Log likelihood</t>
        </is>
      </c>
      <c r="Y60" s="95" t="n">
        <v>19.02339</v>
      </c>
      <c r="Z60" s="191" t="inlineStr">
        <is>
          <t xml:space="preserve">    Hannan-Quinn criter.</t>
        </is>
      </c>
      <c r="AB60" s="95" t="n">
        <v>-0.908666</v>
      </c>
      <c r="AL60" s="191" t="n"/>
      <c r="AM60" s="95" t="n"/>
      <c r="AN60" s="191" t="n"/>
      <c r="AP60" s="95" t="n"/>
      <c r="AS60" s="191" t="n"/>
      <c r="AT60" s="95" t="n"/>
      <c r="AU60" s="191" t="n"/>
      <c r="AW60" s="95" t="n"/>
      <c r="AY60" s="191" t="n"/>
      <c r="AZ60" s="95" t="n"/>
      <c r="BA60" s="191" t="n"/>
      <c r="BC60" s="95" t="n"/>
      <c r="BE60" s="191" t="n"/>
      <c r="BF60" s="95" t="n"/>
      <c r="BG60" s="191" t="n"/>
      <c r="BI60" s="95" t="n"/>
      <c r="BK60" s="191" t="n"/>
      <c r="BL60" s="95" t="n"/>
      <c r="BM60" s="191" t="n"/>
      <c r="BO60" s="95" t="n"/>
      <c r="BQ60" s="191" t="n"/>
      <c r="BR60" s="95" t="n"/>
      <c r="BS60" s="191" t="n"/>
      <c r="BU60" s="95" t="n"/>
      <c r="BW60" s="191" t="n"/>
      <c r="BX60" s="95" t="n"/>
      <c r="BY60" s="191" t="n"/>
      <c r="CA60" s="95" t="n"/>
      <c r="CC60" s="191" t="n"/>
      <c r="CD60" s="95" t="n"/>
      <c r="CE60" s="191" t="n"/>
      <c r="CG60" s="95" t="n"/>
      <c r="CI60" s="191" t="n"/>
      <c r="CJ60" s="95" t="n"/>
      <c r="CK60" s="191" t="n"/>
      <c r="CM60" s="95" t="n"/>
      <c r="CO60" s="191" t="n"/>
      <c r="CP60" s="95" t="n"/>
      <c r="CQ60" s="191" t="n"/>
      <c r="CS60" s="95" t="n"/>
      <c r="CU60" s="191" t="n"/>
      <c r="CV60" s="95" t="n"/>
      <c r="CW60" s="191" t="n"/>
      <c r="CY60" s="95" t="n"/>
      <c r="DA60" s="191" t="n"/>
      <c r="DB60" s="95" t="n"/>
      <c r="DC60" s="191" t="n"/>
      <c r="DE60" s="95" t="n"/>
      <c r="DG60" s="191" t="n"/>
      <c r="DH60" s="95" t="n"/>
      <c r="DI60" s="191" t="n"/>
      <c r="DK60" s="95" t="n"/>
      <c r="DM60" s="191" t="n"/>
      <c r="DN60" s="95" t="n"/>
      <c r="DO60" s="191" t="n"/>
      <c r="DQ60" s="95" t="n"/>
    </row>
    <row r="61" ht="14.25" customHeight="1" s="192">
      <c r="A61" s="88" t="inlineStr">
        <is>
          <t>R2</t>
        </is>
      </c>
      <c r="B61" s="88" t="inlineStr">
        <is>
          <t>TKMM</t>
        </is>
      </c>
      <c r="C61" s="88" t="inlineStr">
        <is>
          <t>PIBN</t>
        </is>
      </c>
      <c r="D61" s="89" t="n">
        <v>0</v>
      </c>
      <c r="F61" s="191" t="inlineStr">
        <is>
          <t>F-statistic</t>
        </is>
      </c>
      <c r="G61" s="95" t="n">
        <v>5.740951</v>
      </c>
      <c r="H61" s="191" t="inlineStr">
        <is>
          <t xml:space="preserve">    Durbin-Watson stat</t>
        </is>
      </c>
      <c r="J61" s="95" t="n">
        <v>1.588701</v>
      </c>
      <c r="K61" s="95" t="n"/>
      <c r="L61" s="95" t="n"/>
      <c r="M61" s="95" t="n"/>
      <c r="X61" s="191" t="inlineStr">
        <is>
          <t>F-statistic</t>
        </is>
      </c>
      <c r="Y61" s="95" t="n">
        <v>7.797594</v>
      </c>
      <c r="Z61" s="191" t="inlineStr">
        <is>
          <t xml:space="preserve">    Durbin-Watson stat</t>
        </is>
      </c>
      <c r="AB61" s="95" t="n">
        <v>1.747784</v>
      </c>
      <c r="AL61" s="191" t="n"/>
      <c r="AM61" s="95" t="n"/>
      <c r="AN61" s="191" t="n"/>
      <c r="AP61" s="95" t="n"/>
      <c r="AS61" s="191" t="n"/>
      <c r="AT61" s="95" t="n"/>
      <c r="AU61" s="191" t="n"/>
      <c r="AW61" s="95" t="n"/>
      <c r="AY61" s="191" t="n"/>
      <c r="AZ61" s="95" t="n"/>
      <c r="BA61" s="191" t="n"/>
      <c r="BC61" s="95" t="n"/>
      <c r="BE61" s="191" t="n"/>
      <c r="BF61" s="95" t="n"/>
      <c r="BG61" s="191" t="n"/>
      <c r="BI61" s="95" t="n"/>
      <c r="BK61" s="191" t="n"/>
      <c r="BL61" s="95" t="n"/>
      <c r="BM61" s="191" t="n"/>
      <c r="BO61" s="95" t="n"/>
      <c r="BQ61" s="191" t="n"/>
      <c r="BR61" s="95" t="n"/>
      <c r="BS61" s="191" t="n"/>
      <c r="BU61" s="95" t="n"/>
      <c r="BW61" s="191" t="n"/>
      <c r="BX61" s="95" t="n"/>
      <c r="BY61" s="191" t="n"/>
      <c r="CA61" s="95" t="n"/>
      <c r="CC61" s="191" t="n"/>
      <c r="CD61" s="95" t="n"/>
      <c r="CE61" s="191" t="n"/>
      <c r="CG61" s="95" t="n"/>
      <c r="CI61" s="191" t="n"/>
      <c r="CJ61" s="95" t="n"/>
      <c r="CK61" s="191" t="n"/>
      <c r="CM61" s="95" t="n"/>
      <c r="CO61" s="191" t="n"/>
      <c r="CP61" s="95" t="n"/>
      <c r="CQ61" s="191" t="n"/>
      <c r="CS61" s="95" t="n"/>
      <c r="CU61" s="191" t="n"/>
      <c r="CV61" s="95" t="n"/>
      <c r="CW61" s="191" t="n"/>
      <c r="CY61" s="95" t="n"/>
      <c r="DA61" s="191" t="n"/>
      <c r="DB61" s="95" t="n"/>
      <c r="DC61" s="191" t="n"/>
      <c r="DE61" s="95" t="n"/>
      <c r="DG61" s="191" t="n"/>
      <c r="DH61" s="95" t="n"/>
      <c r="DI61" s="191" t="n"/>
      <c r="DK61" s="95" t="n"/>
      <c r="DM61" s="191" t="n"/>
      <c r="DN61" s="95" t="n"/>
      <c r="DO61" s="191" t="n"/>
      <c r="DQ61" s="95" t="n"/>
    </row>
    <row r="62" ht="14.25" customHeight="1" s="192">
      <c r="A62" s="88" t="inlineStr">
        <is>
          <t>R2</t>
        </is>
      </c>
      <c r="B62" s="88" t="inlineStr">
        <is>
          <t>TKMM</t>
        </is>
      </c>
      <c r="C62" s="88" t="inlineStr">
        <is>
          <t>PIB</t>
        </is>
      </c>
      <c r="D62" s="89" t="n">
        <v>-1.991153</v>
      </c>
      <c r="F62" s="191" t="inlineStr">
        <is>
          <t>Prob(F-statistic)</t>
        </is>
      </c>
      <c r="G62" s="95" t="n">
        <v>0.002381</v>
      </c>
      <c r="H62" s="193" t="n"/>
      <c r="I62" s="193" t="n"/>
      <c r="J62" s="193" t="n"/>
      <c r="K62" s="193" t="n"/>
      <c r="L62" s="193" t="n"/>
      <c r="M62" s="193" t="n"/>
      <c r="X62" s="191" t="inlineStr">
        <is>
          <t>Prob(F-statistic)</t>
        </is>
      </c>
      <c r="Y62" s="95" t="n">
        <v>0.000612</v>
      </c>
      <c r="Z62" s="193" t="n"/>
      <c r="AA62" s="193" t="n"/>
      <c r="AB62" s="193" t="n"/>
      <c r="AL62" s="191" t="n"/>
      <c r="AM62" s="95" t="n"/>
      <c r="AN62" s="191" t="n"/>
      <c r="AP62" s="95" t="n"/>
      <c r="AS62" s="191" t="n"/>
      <c r="AT62" s="95" t="n"/>
      <c r="AU62" s="191" t="n"/>
      <c r="AW62" s="95" t="n"/>
      <c r="AY62" s="191" t="n"/>
      <c r="AZ62" s="95" t="n"/>
      <c r="BA62" s="191" t="n"/>
      <c r="BC62" s="95" t="n"/>
      <c r="BE62" s="191" t="n"/>
      <c r="BF62" s="95" t="n"/>
      <c r="BG62" s="191" t="n"/>
      <c r="BI62" s="95" t="n"/>
      <c r="BK62" s="191" t="n"/>
      <c r="BL62" s="95" t="n"/>
      <c r="BM62" s="191" t="n"/>
      <c r="BO62" s="95" t="n"/>
      <c r="BQ62" s="191" t="n"/>
      <c r="BR62" s="95" t="n"/>
      <c r="BS62" s="191" t="n"/>
      <c r="BU62" s="95" t="n"/>
      <c r="BW62" s="191" t="n"/>
      <c r="BX62" s="95" t="n"/>
      <c r="BY62" s="191" t="n"/>
      <c r="CA62" s="95" t="n"/>
      <c r="CC62" s="191" t="n"/>
      <c r="CD62" s="95" t="n"/>
      <c r="CE62" s="191" t="n"/>
      <c r="CG62" s="95" t="n"/>
      <c r="CI62" s="191" t="n"/>
      <c r="CJ62" s="95" t="n"/>
      <c r="CK62" s="191" t="n"/>
      <c r="CM62" s="95" t="n"/>
      <c r="CO62" s="191" t="n"/>
      <c r="CP62" s="95" t="n"/>
      <c r="CQ62" s="191" t="n"/>
      <c r="CS62" s="95" t="n"/>
      <c r="CU62" s="191" t="n"/>
      <c r="CV62" s="95" t="n"/>
      <c r="CW62" s="191" t="n"/>
      <c r="CY62" s="95" t="n"/>
      <c r="DA62" s="191" t="n"/>
      <c r="DB62" s="95" t="n"/>
      <c r="DC62" s="191" t="n"/>
      <c r="DE62" s="95" t="n"/>
      <c r="DG62" s="191" t="n"/>
      <c r="DH62" s="95" t="n"/>
      <c r="DI62" s="191" t="n"/>
      <c r="DK62" s="95" t="n"/>
      <c r="DM62" s="191" t="n"/>
      <c r="DN62" s="95" t="n"/>
      <c r="DO62" s="191" t="n"/>
      <c r="DQ62" s="95" t="n"/>
    </row>
    <row r="63" ht="14.25" customHeight="1" s="192" thickBot="1">
      <c r="A63" s="88" t="inlineStr">
        <is>
          <t>R2</t>
        </is>
      </c>
      <c r="B63" s="88" t="inlineStr">
        <is>
          <t>TKMM</t>
        </is>
      </c>
      <c r="C63" s="88" t="inlineStr">
        <is>
          <t>PGAS</t>
        </is>
      </c>
      <c r="D63" s="89" t="n">
        <v>0</v>
      </c>
      <c r="F63" s="195" t="n"/>
      <c r="G63" s="195" t="n"/>
      <c r="H63" s="195" t="n"/>
      <c r="I63" s="195" t="n"/>
      <c r="J63" s="195" t="n"/>
      <c r="K63" s="193" t="n"/>
      <c r="L63" s="193" t="n"/>
      <c r="M63" s="193" t="n"/>
      <c r="X63" s="195" t="n"/>
      <c r="Y63" s="195" t="n"/>
      <c r="Z63" s="195" t="n"/>
      <c r="AA63" s="195" t="n"/>
      <c r="AB63" s="195" t="n"/>
      <c r="AL63" s="191" t="n"/>
      <c r="AM63" s="95" t="n"/>
      <c r="AN63" s="191" t="n"/>
      <c r="AP63" s="95" t="n"/>
      <c r="AS63" s="191" t="n"/>
      <c r="AT63" s="95" t="n"/>
      <c r="AU63" s="193" t="n"/>
      <c r="AV63" s="193" t="n"/>
      <c r="AW63" s="193" t="n"/>
      <c r="AY63" s="191" t="n"/>
      <c r="AZ63" s="95" t="n"/>
      <c r="BA63" s="193" t="n"/>
      <c r="BB63" s="193" t="n"/>
      <c r="BC63" s="193" t="n"/>
      <c r="BE63" s="191" t="n"/>
      <c r="BF63" s="95" t="n"/>
      <c r="BG63" s="191" t="n"/>
      <c r="BI63" s="95" t="n"/>
      <c r="BK63" s="191" t="n"/>
      <c r="BL63" s="95" t="n"/>
      <c r="BM63" s="191" t="n"/>
      <c r="BO63" s="95" t="n"/>
      <c r="BQ63" s="191" t="n"/>
      <c r="BR63" s="95" t="n"/>
      <c r="BS63" s="191" t="n"/>
      <c r="BU63" s="95" t="n"/>
      <c r="BW63" s="191" t="n"/>
      <c r="BX63" s="95" t="n"/>
      <c r="BY63" s="191" t="n"/>
      <c r="CA63" s="95" t="n"/>
      <c r="CC63" s="191" t="n"/>
      <c r="CD63" s="95" t="n"/>
      <c r="CE63" s="191" t="n"/>
      <c r="CG63" s="95" t="n"/>
      <c r="CI63" s="191" t="n"/>
      <c r="CJ63" s="95" t="n"/>
      <c r="CK63" s="191" t="n"/>
      <c r="CM63" s="95" t="n"/>
      <c r="CO63" s="191" t="n"/>
      <c r="CP63" s="95" t="n"/>
      <c r="CQ63" s="193" t="n"/>
      <c r="CR63" s="193" t="n"/>
      <c r="CS63" s="193" t="n"/>
      <c r="CU63" s="191" t="n"/>
      <c r="CV63" s="95" t="n"/>
      <c r="CW63" s="193" t="n"/>
      <c r="CX63" s="193" t="n"/>
      <c r="CY63" s="193" t="n"/>
      <c r="DA63" s="191" t="n"/>
      <c r="DB63" s="95" t="n"/>
      <c r="DC63" s="191" t="n"/>
      <c r="DE63" s="95" t="n"/>
      <c r="DG63" s="191" t="n"/>
      <c r="DH63" s="95" t="n"/>
      <c r="DI63" s="191" t="n"/>
      <c r="DK63" s="95" t="n"/>
      <c r="DM63" s="191" t="n"/>
      <c r="DN63" s="95" t="n"/>
      <c r="DO63" s="191" t="n"/>
      <c r="DQ63" s="95" t="n"/>
    </row>
    <row r="64" ht="14.25" customHeight="1" s="192" thickBot="1" thickTop="1">
      <c r="A64" s="88" t="inlineStr">
        <is>
          <t>R2</t>
        </is>
      </c>
      <c r="B64" s="88" t="inlineStr">
        <is>
          <t>TKMM</t>
        </is>
      </c>
      <c r="C64" s="88" t="inlineStr">
        <is>
          <t>PDI</t>
        </is>
      </c>
      <c r="D64" s="89" t="n">
        <v>0.280603</v>
      </c>
      <c r="F64" s="193" t="n"/>
      <c r="G64" s="193" t="n"/>
      <c r="H64" s="193" t="n"/>
      <c r="I64" s="193" t="n"/>
      <c r="J64" s="193" t="n"/>
      <c r="K64" s="193" t="n"/>
      <c r="L64" s="193" t="n"/>
      <c r="M64" s="193" t="n"/>
      <c r="X64" s="195" t="n"/>
      <c r="Y64" s="195" t="n"/>
      <c r="Z64" s="195" t="n"/>
      <c r="AA64" s="195" t="n"/>
      <c r="AB64" s="195" t="n"/>
      <c r="AL64" s="191" t="n"/>
      <c r="AM64" s="95" t="n"/>
      <c r="AN64" s="193" t="n"/>
      <c r="AO64" s="193" t="n"/>
      <c r="AP64" s="193" t="n"/>
      <c r="AS64" s="193" t="n"/>
      <c r="AT64" s="193" t="n"/>
      <c r="AU64" s="193" t="n"/>
      <c r="AV64" s="193" t="n"/>
      <c r="AW64" s="193" t="n"/>
      <c r="AY64" s="193" t="n"/>
      <c r="AZ64" s="193" t="n"/>
      <c r="BA64" s="193" t="n"/>
      <c r="BB64" s="193" t="n"/>
      <c r="BC64" s="193" t="n"/>
      <c r="BE64" s="191" t="n"/>
      <c r="BF64" s="95" t="n"/>
      <c r="BG64" s="191" t="n"/>
      <c r="BI64" s="95" t="n"/>
      <c r="BK64" s="191" t="n"/>
      <c r="BL64" s="95" t="n"/>
      <c r="BM64" s="191" t="n"/>
      <c r="BO64" s="95" t="n"/>
      <c r="BQ64" s="191" t="n"/>
      <c r="BR64" s="95" t="n"/>
      <c r="BS64" s="191" t="n"/>
      <c r="BU64" s="95" t="n"/>
      <c r="BW64" s="191" t="n"/>
      <c r="BX64" s="95" t="n"/>
      <c r="BY64" s="191" t="n"/>
      <c r="CA64" s="95" t="n"/>
      <c r="CC64" s="191" t="n"/>
      <c r="CD64" s="95" t="n"/>
      <c r="CE64" s="191" t="n"/>
      <c r="CG64" s="95" t="n"/>
      <c r="CI64" s="191" t="n"/>
      <c r="CJ64" s="95" t="n"/>
      <c r="CK64" s="191" t="n"/>
      <c r="CM64" s="95" t="n"/>
      <c r="CO64" s="193" t="n"/>
      <c r="CP64" s="193" t="n"/>
      <c r="CQ64" s="193" t="n"/>
      <c r="CR64" s="193" t="n"/>
      <c r="CS64" s="193" t="n"/>
      <c r="CU64" s="193" t="n"/>
      <c r="CV64" s="193" t="n"/>
      <c r="CW64" s="193" t="n"/>
      <c r="CX64" s="193" t="n"/>
      <c r="CY64" s="193" t="n"/>
      <c r="DA64" s="191" t="n"/>
      <c r="DB64" s="95" t="n"/>
      <c r="DC64" s="191" t="n"/>
      <c r="DE64" s="95" t="n"/>
      <c r="DG64" s="191" t="n"/>
      <c r="DH64" s="95" t="n"/>
      <c r="DI64" s="191" t="n"/>
      <c r="DK64" s="95" t="n"/>
      <c r="DM64" s="191" t="n"/>
      <c r="DN64" s="95" t="n"/>
      <c r="DO64" s="193" t="n"/>
      <c r="DP64" s="193" t="n"/>
      <c r="DQ64" s="193" t="n"/>
    </row>
    <row r="65" ht="14.25" customHeight="1" s="192" thickTop="1">
      <c r="A65" s="88" t="inlineStr">
        <is>
          <t>R2</t>
        </is>
      </c>
      <c r="B65" s="88" t="inlineStr">
        <is>
          <t>TKMM</t>
        </is>
      </c>
      <c r="C65" s="88" t="inlineStr">
        <is>
          <t>POB</t>
        </is>
      </c>
      <c r="D65" s="89" t="n">
        <v>1.549163</v>
      </c>
      <c r="X65" s="193" t="n"/>
      <c r="Y65" s="193" t="n"/>
      <c r="Z65" s="193" t="n"/>
      <c r="AA65" s="193" t="n"/>
      <c r="AB65" s="193" t="n"/>
      <c r="AL65" s="193" t="n"/>
      <c r="AM65" s="193" t="n"/>
      <c r="AN65" s="193" t="n"/>
      <c r="AO65" s="193" t="n"/>
      <c r="AP65" s="193" t="n"/>
      <c r="AS65" s="193" t="n"/>
      <c r="AT65" s="193" t="n"/>
      <c r="AU65" s="193" t="n"/>
      <c r="AV65" s="193" t="n"/>
      <c r="AW65" s="193" t="n"/>
      <c r="AY65" s="193" t="n"/>
      <c r="AZ65" s="193" t="n"/>
      <c r="BA65" s="193" t="n"/>
      <c r="BB65" s="193" t="n"/>
      <c r="BC65" s="193" t="n"/>
      <c r="BE65" s="191" t="n"/>
      <c r="BF65" s="95" t="n"/>
      <c r="BG65" s="193" t="n"/>
      <c r="BH65" s="193" t="n"/>
      <c r="BI65" s="193" t="n"/>
      <c r="BK65" s="191" t="n"/>
      <c r="BL65" s="95" t="n"/>
      <c r="BM65" s="193" t="n"/>
      <c r="BN65" s="193" t="n"/>
      <c r="BO65" s="193" t="n"/>
      <c r="BQ65" s="191" t="n"/>
      <c r="BR65" s="95" t="n"/>
      <c r="BS65" s="193" t="n"/>
      <c r="BT65" s="193" t="n"/>
      <c r="BU65" s="193" t="n"/>
      <c r="BW65" s="191" t="n"/>
      <c r="BX65" s="95" t="n"/>
      <c r="BY65" s="193" t="n"/>
      <c r="BZ65" s="193" t="n"/>
      <c r="CA65" s="193" t="n"/>
      <c r="CC65" s="191" t="n"/>
      <c r="CD65" s="95" t="n"/>
      <c r="CE65" s="193" t="n"/>
      <c r="CF65" s="193" t="n"/>
      <c r="CG65" s="193" t="n"/>
      <c r="CI65" s="191" t="n"/>
      <c r="CJ65" s="95" t="n"/>
      <c r="CK65" s="191" t="n"/>
      <c r="CM65" s="95" t="n"/>
      <c r="CO65" s="193" t="n"/>
      <c r="CP65" s="193" t="n"/>
      <c r="CQ65" s="193" t="n"/>
      <c r="CR65" s="193" t="n"/>
      <c r="CS65" s="193" t="n"/>
      <c r="CU65" s="193" t="n"/>
      <c r="CV65" s="193" t="n"/>
      <c r="CW65" s="193" t="n"/>
      <c r="CX65" s="193" t="n"/>
      <c r="CY65" s="193" t="n"/>
      <c r="DA65" s="191" t="n"/>
      <c r="DB65" s="95" t="n"/>
      <c r="DC65" s="193" t="n"/>
      <c r="DD65" s="193" t="n"/>
      <c r="DE65" s="193" t="n"/>
      <c r="DG65" s="191" t="n"/>
      <c r="DH65" s="95" t="n"/>
      <c r="DI65" s="193" t="n"/>
      <c r="DJ65" s="193" t="n"/>
      <c r="DK65" s="193" t="n"/>
      <c r="DM65" s="193" t="n"/>
      <c r="DN65" s="193" t="n"/>
      <c r="DO65" s="193" t="n"/>
      <c r="DP65" s="193" t="n"/>
      <c r="DQ65" s="193" t="n"/>
    </row>
    <row r="66" ht="14.25" customHeight="1" s="192">
      <c r="A66" s="88" t="inlineStr">
        <is>
          <t>R2</t>
        </is>
      </c>
      <c r="B66" s="88" t="inlineStr">
        <is>
          <t>TKMM</t>
        </is>
      </c>
      <c r="C66" s="88" t="inlineStr">
        <is>
          <t>Constante</t>
        </is>
      </c>
      <c r="D66" s="89" t="n">
        <v>15.66611</v>
      </c>
      <c r="AL66" s="193" t="n"/>
      <c r="AM66" s="193" t="n"/>
      <c r="AN66" s="193" t="n"/>
      <c r="AO66" s="193" t="n"/>
      <c r="AP66" s="193" t="n"/>
      <c r="AY66" s="193" t="n"/>
      <c r="AZ66" s="193" t="n"/>
      <c r="BA66" s="193" t="n"/>
      <c r="BB66" s="193" t="n"/>
      <c r="BC66" s="193" t="n"/>
      <c r="BE66" s="193" t="n"/>
      <c r="BF66" s="193" t="n"/>
      <c r="BG66" s="193" t="n"/>
      <c r="BH66" s="193" t="n"/>
      <c r="BI66" s="193" t="n"/>
      <c r="BK66" s="193" t="n"/>
      <c r="BL66" s="193" t="n"/>
      <c r="BM66" s="193" t="n"/>
      <c r="BN66" s="193" t="n"/>
      <c r="BO66" s="193" t="n"/>
      <c r="BQ66" s="193" t="n"/>
      <c r="BR66" s="193" t="n"/>
      <c r="BS66" s="193" t="n"/>
      <c r="BT66" s="193" t="n"/>
      <c r="BU66" s="193" t="n"/>
      <c r="BW66" s="193" t="n"/>
      <c r="BX66" s="193" t="n"/>
      <c r="BY66" s="193" t="n"/>
      <c r="BZ66" s="193" t="n"/>
      <c r="CA66" s="193" t="n"/>
      <c r="CC66" s="193" t="n"/>
      <c r="CD66" s="193" t="n"/>
      <c r="CE66" s="193" t="n"/>
      <c r="CF66" s="193" t="n"/>
      <c r="CG66" s="193" t="n"/>
      <c r="CI66" s="191" t="n"/>
      <c r="CJ66" s="95" t="n"/>
      <c r="CK66" s="193" t="n"/>
      <c r="CL66" s="193" t="n"/>
      <c r="CM66" s="193" t="n"/>
      <c r="CO66" s="191" t="n"/>
      <c r="CP66" s="95" t="n"/>
      <c r="CQ66" s="193" t="n"/>
      <c r="CR66" s="193" t="n"/>
      <c r="CS66" s="193" t="n"/>
      <c r="CU66" s="191" t="n"/>
      <c r="CV66" s="95" t="n"/>
      <c r="CW66" s="191" t="n"/>
      <c r="CX66" s="191" t="n"/>
      <c r="CY66" s="95" t="n"/>
      <c r="DA66" s="193" t="n"/>
      <c r="DB66" s="193" t="n"/>
      <c r="DC66" s="193" t="n"/>
      <c r="DD66" s="193" t="n"/>
      <c r="DE66" s="193" t="n"/>
      <c r="DG66" s="193" t="n"/>
      <c r="DH66" s="193" t="n"/>
      <c r="DI66" s="193" t="n"/>
      <c r="DJ66" s="193" t="n"/>
      <c r="DK66" s="193" t="n"/>
      <c r="DM66" s="193" t="n"/>
      <c r="DN66" s="193" t="n"/>
      <c r="DO66" s="193" t="n"/>
      <c r="DP66" s="193" t="n"/>
      <c r="DQ66" s="193" t="n"/>
    </row>
    <row r="67" ht="14.25" customHeight="1" s="192">
      <c r="A67" s="88" t="inlineStr">
        <is>
          <t>R2</t>
        </is>
      </c>
      <c r="B67" s="88" t="inlineStr">
        <is>
          <t>TKMM</t>
        </is>
      </c>
      <c r="C67" s="88" t="inlineStr">
        <is>
          <t>Rez_1</t>
        </is>
      </c>
      <c r="D67" s="89" t="n">
        <v>0</v>
      </c>
      <c r="AY67" s="193" t="n"/>
      <c r="AZ67" s="193" t="n"/>
      <c r="BA67" s="193" t="n"/>
      <c r="BB67" s="193" t="n"/>
      <c r="BC67" s="193" t="n"/>
      <c r="BE67" s="193" t="n"/>
      <c r="BF67" s="193" t="n"/>
      <c r="BG67" s="193" t="n"/>
      <c r="BH67" s="193" t="n"/>
      <c r="BI67" s="193" t="n"/>
      <c r="BK67" s="193" t="n"/>
      <c r="BL67" s="193" t="n"/>
      <c r="BM67" s="193" t="n"/>
      <c r="BN67" s="193" t="n"/>
      <c r="BO67" s="193" t="n"/>
      <c r="BQ67" s="193" t="n"/>
      <c r="BR67" s="193" t="n"/>
      <c r="BS67" s="193" t="n"/>
      <c r="BT67" s="193" t="n"/>
      <c r="BU67" s="193" t="n"/>
      <c r="BW67" s="193" t="n"/>
      <c r="BX67" s="193" t="n"/>
      <c r="BY67" s="193" t="n"/>
      <c r="BZ67" s="193" t="n"/>
      <c r="CA67" s="193" t="n"/>
      <c r="CC67" s="193" t="n"/>
      <c r="CD67" s="193" t="n"/>
      <c r="CE67" s="193" t="n"/>
      <c r="CF67" s="193" t="n"/>
      <c r="CG67" s="193" t="n"/>
      <c r="CI67" s="193" t="n"/>
      <c r="CJ67" s="193" t="n"/>
      <c r="CK67" s="193" t="n"/>
      <c r="CL67" s="193" t="n"/>
      <c r="CM67" s="193" t="n"/>
      <c r="CO67" s="193" t="n"/>
      <c r="CP67" s="193" t="n"/>
      <c r="CQ67" s="193" t="n"/>
      <c r="CR67" s="193" t="n"/>
      <c r="CS67" s="193" t="n"/>
      <c r="CU67" s="191" t="n"/>
      <c r="CV67" s="95" t="n"/>
      <c r="CW67" s="191" t="n"/>
      <c r="CX67" s="191" t="n"/>
      <c r="CY67" s="95" t="n"/>
      <c r="DA67" s="193" t="n"/>
      <c r="DB67" s="193" t="n"/>
      <c r="DC67" s="193" t="n"/>
      <c r="DD67" s="193" t="n"/>
      <c r="DE67" s="193" t="n"/>
      <c r="DG67" s="193" t="n"/>
      <c r="DH67" s="193" t="n"/>
      <c r="DI67" s="193" t="n"/>
      <c r="DJ67" s="193" t="n"/>
      <c r="DK67" s="193" t="n"/>
    </row>
    <row r="68" ht="14.25" customHeight="1" s="192" thickBot="1">
      <c r="A68" s="88" t="inlineStr">
        <is>
          <t>R2</t>
        </is>
      </c>
      <c r="B68" s="88" t="inlineStr">
        <is>
          <t>TKMM</t>
        </is>
      </c>
      <c r="C68" s="88" t="inlineStr">
        <is>
          <t>Rez_2</t>
        </is>
      </c>
      <c r="D68" s="89" t="n">
        <v>0</v>
      </c>
      <c r="AY68" s="193" t="n"/>
      <c r="AZ68" s="193" t="n"/>
      <c r="BA68" s="193" t="n"/>
      <c r="BB68" s="193" t="n"/>
      <c r="BC68" s="193" t="n"/>
      <c r="BK68" s="195" t="n"/>
      <c r="BL68" s="195" t="n"/>
      <c r="BM68" s="195" t="n"/>
      <c r="BN68" s="195" t="n"/>
      <c r="BO68" s="195" t="n"/>
      <c r="BQ68" s="191" t="n"/>
      <c r="BR68" s="95" t="n"/>
      <c r="BS68" s="193" t="n"/>
      <c r="BT68" s="193" t="n"/>
      <c r="BU68" s="193" t="n"/>
      <c r="BW68" s="191" t="n"/>
      <c r="BX68" s="95" t="n"/>
      <c r="BY68" s="193" t="n"/>
      <c r="BZ68" s="193" t="n"/>
      <c r="CA68" s="193" t="n"/>
      <c r="CC68" s="191" t="n"/>
      <c r="CD68" s="95" t="n"/>
      <c r="CE68" s="193" t="n"/>
      <c r="CF68" s="193" t="n"/>
      <c r="CG68" s="193" t="n"/>
      <c r="CI68" s="193" t="n"/>
      <c r="CJ68" s="193" t="n"/>
      <c r="CK68" s="193" t="n"/>
      <c r="CL68" s="193" t="n"/>
      <c r="CM68" s="193" t="n"/>
      <c r="CO68" s="193" t="n"/>
      <c r="CP68" s="193" t="n"/>
      <c r="CQ68" s="193" t="n"/>
      <c r="CR68" s="193" t="n"/>
      <c r="CS68" s="193" t="n"/>
      <c r="CU68" s="191" t="n"/>
      <c r="CV68" s="95" t="n"/>
      <c r="CW68" s="193" t="n"/>
      <c r="CX68" s="193" t="n"/>
      <c r="CY68" s="193" t="n"/>
      <c r="DG68" s="191" t="n"/>
      <c r="DH68" s="95" t="n"/>
      <c r="DI68" s="193" t="n"/>
      <c r="DJ68" s="193" t="n"/>
      <c r="DK68" s="193" t="n"/>
    </row>
    <row r="69" ht="14.25" customHeight="1" s="192" thickBot="1" thickTop="1">
      <c r="A69" s="86" t="inlineStr">
        <is>
          <t>R3</t>
        </is>
      </c>
      <c r="B69" s="86" t="inlineStr">
        <is>
          <t>PKM</t>
        </is>
      </c>
      <c r="C69" s="86" t="inlineStr">
        <is>
          <t>PIBN</t>
        </is>
      </c>
      <c r="D69" s="87" t="n">
        <v>0</v>
      </c>
      <c r="F69" s="191" t="inlineStr">
        <is>
          <t>Dependent Variable: LOG(PKM3)</t>
        </is>
      </c>
      <c r="J69" s="193" t="n"/>
      <c r="K69" s="193" t="n"/>
      <c r="L69" s="191" t="inlineStr">
        <is>
          <t>Dependent Variable: LOG(TKM3)</t>
        </is>
      </c>
      <c r="P69" s="193" t="n"/>
      <c r="Q69" s="193" t="n"/>
      <c r="R69" s="191" t="inlineStr">
        <is>
          <t>Dependent Variable: LOG(PKMA3)</t>
        </is>
      </c>
      <c r="V69" s="193" t="n"/>
      <c r="W69" s="193" t="n"/>
      <c r="X69" s="191" t="inlineStr">
        <is>
          <t>Dependent Variable: LOG(TKMM3)</t>
        </is>
      </c>
      <c r="AB69" s="193" t="n"/>
      <c r="BK69" s="193" t="n"/>
      <c r="BL69" s="193" t="n"/>
      <c r="BM69" s="193" t="n"/>
      <c r="BN69" s="193" t="n"/>
      <c r="BO69" s="193" t="n"/>
      <c r="BQ69" s="195" t="n"/>
      <c r="BR69" s="195" t="n"/>
      <c r="BS69" s="195" t="n"/>
      <c r="BT69" s="195" t="n"/>
      <c r="BU69" s="195" t="n"/>
      <c r="BW69" s="195" t="n"/>
      <c r="BX69" s="195" t="n"/>
      <c r="BY69" s="195" t="n"/>
      <c r="BZ69" s="195" t="n"/>
      <c r="CA69" s="195" t="n"/>
      <c r="CC69" s="195" t="n"/>
      <c r="CD69" s="195" t="n"/>
      <c r="CE69" s="195" t="n"/>
      <c r="CF69" s="195" t="n"/>
      <c r="CG69" s="195" t="n"/>
      <c r="CI69" s="191" t="n"/>
      <c r="CJ69" s="95" t="n"/>
      <c r="CK69" s="193" t="n"/>
      <c r="CL69" s="193" t="n"/>
      <c r="CM69" s="193" t="n"/>
      <c r="CU69" s="195" t="n"/>
      <c r="CV69" s="195" t="n"/>
      <c r="CW69" s="195" t="n"/>
      <c r="CX69" s="195" t="n"/>
      <c r="CY69" s="195" t="n"/>
      <c r="DG69" s="193" t="n"/>
      <c r="DH69" s="193" t="n"/>
      <c r="DI69" s="193" t="n"/>
      <c r="DJ69" s="193" t="n"/>
      <c r="DK69" s="193" t="n"/>
    </row>
    <row r="70" ht="14.25" customHeight="1" s="192" thickTop="1">
      <c r="A70" s="86" t="inlineStr">
        <is>
          <t>R3</t>
        </is>
      </c>
      <c r="B70" s="86" t="inlineStr">
        <is>
          <t>PKM</t>
        </is>
      </c>
      <c r="C70" s="86" t="inlineStr">
        <is>
          <t>PIB</t>
        </is>
      </c>
      <c r="D70" s="87" t="n">
        <v>0.644572</v>
      </c>
      <c r="F70" s="191" t="inlineStr">
        <is>
          <t>Method: Least Squares</t>
        </is>
      </c>
      <c r="J70" s="193" t="n"/>
      <c r="K70" s="193" t="n"/>
      <c r="L70" s="191" t="inlineStr">
        <is>
          <t>Method: Least Squares</t>
        </is>
      </c>
      <c r="P70" s="193" t="n"/>
      <c r="Q70" s="193" t="n"/>
      <c r="R70" s="191" t="inlineStr">
        <is>
          <t>Method: Least Squares</t>
        </is>
      </c>
      <c r="V70" s="193" t="n"/>
      <c r="W70" s="193" t="n"/>
      <c r="X70" s="191" t="inlineStr">
        <is>
          <t>Method: Least Squares</t>
        </is>
      </c>
      <c r="AB70" s="193" t="n"/>
      <c r="AL70" s="191" t="inlineStr">
        <is>
          <t>Dependent Variable: LOG(PKMA1)</t>
        </is>
      </c>
      <c r="AP70" s="193" t="n"/>
      <c r="AS70" s="191" t="inlineStr">
        <is>
          <t>Dependent Variable: LOG(PKMA2)</t>
        </is>
      </c>
      <c r="AW70" s="193" t="n"/>
      <c r="AY70" s="191" t="inlineStr">
        <is>
          <t>Dependent Variable: LOG(PKMA3)</t>
        </is>
      </c>
      <c r="BC70" s="193" t="n"/>
      <c r="BE70" s="191" t="inlineStr">
        <is>
          <t>Dependent Variable: LOG(PKMA4)</t>
        </is>
      </c>
      <c r="BI70" s="193" t="n"/>
      <c r="BK70" s="191" t="inlineStr">
        <is>
          <t>Dependent Variable: LOG(PKMA5)</t>
        </is>
      </c>
      <c r="BO70" s="193" t="n"/>
      <c r="BQ70" s="191" t="inlineStr">
        <is>
          <t>Dependent Variable: LOG(PKMA8)</t>
        </is>
      </c>
      <c r="BU70" s="193" t="n"/>
      <c r="BW70" s="191" t="inlineStr">
        <is>
          <t>Dependent Variable: LOG(PKMA9)</t>
        </is>
      </c>
      <c r="CA70" s="193" t="n"/>
      <c r="CC70" s="191" t="inlineStr">
        <is>
          <t>Dependent Variable: LOG(PKMA10)</t>
        </is>
      </c>
      <c r="CG70" s="193" t="n"/>
      <c r="CI70" s="191" t="inlineStr">
        <is>
          <t>Dependent Variable: LOG(PKMA11)</t>
        </is>
      </c>
      <c r="CM70" s="193" t="n"/>
      <c r="CO70" s="191" t="inlineStr">
        <is>
          <t>Dependent Variable: LOG(PKMA12)</t>
        </is>
      </c>
      <c r="CS70" s="193" t="n"/>
      <c r="CU70" s="191" t="inlineStr">
        <is>
          <t>Dependent Variable: LOG(PKMA13)</t>
        </is>
      </c>
      <c r="CY70" s="193" t="n"/>
      <c r="DA70" s="191" t="inlineStr">
        <is>
          <t>Dependent Variable: LOG(PKMAT)</t>
        </is>
      </c>
      <c r="DE70" s="193" t="n"/>
    </row>
    <row r="71" ht="14.25" customHeight="1" s="192">
      <c r="A71" s="86" t="inlineStr">
        <is>
          <t>R3</t>
        </is>
      </c>
      <c r="B71" s="86" t="inlineStr">
        <is>
          <t>PKM</t>
        </is>
      </c>
      <c r="C71" s="86" t="inlineStr">
        <is>
          <t>PGAS</t>
        </is>
      </c>
      <c r="D71" s="87" t="n">
        <v>-0.36027</v>
      </c>
      <c r="F71" s="191" t="inlineStr">
        <is>
          <t>Date: 04/27/22   Time: 19:50</t>
        </is>
      </c>
      <c r="J71" s="193" t="n"/>
      <c r="K71" s="193" t="n"/>
      <c r="L71" s="191" t="inlineStr">
        <is>
          <t>Date: 05/02/22   Time: 00:28</t>
        </is>
      </c>
      <c r="P71" s="193" t="n"/>
      <c r="Q71" s="193" t="n"/>
      <c r="R71" s="191" t="inlineStr">
        <is>
          <t>Date: 01/11/22   Time: 18:08</t>
        </is>
      </c>
      <c r="V71" s="193" t="n"/>
      <c r="W71" s="193" t="n"/>
      <c r="X71" s="191" t="inlineStr">
        <is>
          <t>Date: 01/11/22   Time: 16:56</t>
        </is>
      </c>
      <c r="AB71" s="193" t="n"/>
      <c r="AL71" s="191" t="inlineStr">
        <is>
          <t>Method: Least Squares</t>
        </is>
      </c>
      <c r="AP71" s="193" t="n"/>
      <c r="AS71" s="191" t="inlineStr">
        <is>
          <t>Method: Least Squares</t>
        </is>
      </c>
      <c r="AW71" s="193" t="n"/>
      <c r="AY71" s="191" t="inlineStr">
        <is>
          <t>Method: Least Squares</t>
        </is>
      </c>
      <c r="BC71" s="193" t="n"/>
      <c r="BE71" s="191" t="inlineStr">
        <is>
          <t>Method: Least Squares</t>
        </is>
      </c>
      <c r="BI71" s="193" t="n"/>
      <c r="BK71" s="191" t="inlineStr">
        <is>
          <t>Method: Least Squares</t>
        </is>
      </c>
      <c r="BO71" s="193" t="n"/>
      <c r="BQ71" s="191" t="inlineStr">
        <is>
          <t>Method: Least Squares</t>
        </is>
      </c>
      <c r="BU71" s="193" t="n"/>
      <c r="BW71" s="191" t="inlineStr">
        <is>
          <t>Method: Least Squares</t>
        </is>
      </c>
      <c r="CA71" s="193" t="n"/>
      <c r="CC71" s="191" t="inlineStr">
        <is>
          <t>Method: Least Squares</t>
        </is>
      </c>
      <c r="CG71" s="193" t="n"/>
      <c r="CI71" s="191" t="inlineStr">
        <is>
          <t>Method: Least Squares</t>
        </is>
      </c>
      <c r="CM71" s="193" t="n"/>
      <c r="CO71" s="191" t="inlineStr">
        <is>
          <t>Method: Least Squares</t>
        </is>
      </c>
      <c r="CS71" s="193" t="n"/>
      <c r="CU71" s="191" t="inlineStr">
        <is>
          <t>Method: Least Squares</t>
        </is>
      </c>
      <c r="CY71" s="193" t="n"/>
      <c r="DA71" s="191" t="inlineStr">
        <is>
          <t>Method: Least Squares</t>
        </is>
      </c>
      <c r="DE71" s="193" t="n"/>
    </row>
    <row r="72" ht="14.25" customHeight="1" s="192">
      <c r="A72" s="86" t="inlineStr">
        <is>
          <t>R3</t>
        </is>
      </c>
      <c r="B72" s="86" t="inlineStr">
        <is>
          <t>PKM</t>
        </is>
      </c>
      <c r="C72" s="86" t="inlineStr">
        <is>
          <t>PDI</t>
        </is>
      </c>
      <c r="D72" s="87" t="n">
        <v>0</v>
      </c>
      <c r="F72" s="191" t="inlineStr">
        <is>
          <t>Sample (adjusted): 1998 2020</t>
        </is>
      </c>
      <c r="J72" s="193" t="n"/>
      <c r="K72" s="193" t="n"/>
      <c r="L72" s="191" t="inlineStr">
        <is>
          <t>Sample (adjusted): 1998 2020</t>
        </is>
      </c>
      <c r="P72" s="193" t="n"/>
      <c r="Q72" s="193" t="n"/>
      <c r="R72" s="191" t="inlineStr">
        <is>
          <t>Sample (adjusted): 1998 2019</t>
        </is>
      </c>
      <c r="V72" s="193" t="n"/>
      <c r="W72" s="193" t="n"/>
      <c r="X72" s="191" t="inlineStr">
        <is>
          <t>Sample (adjusted): 1998 2019</t>
        </is>
      </c>
      <c r="AB72" s="193" t="n"/>
      <c r="AL72" s="191" t="inlineStr">
        <is>
          <t>Date: 01/11/22   Time: 18:02</t>
        </is>
      </c>
      <c r="AP72" s="193" t="n"/>
      <c r="AS72" s="191" t="inlineStr">
        <is>
          <t>Date: 01/11/22   Time: 18:07</t>
        </is>
      </c>
      <c r="AW72" s="193" t="n"/>
      <c r="AY72" s="191" t="inlineStr">
        <is>
          <t>Date: 01/11/22   Time: 18:08</t>
        </is>
      </c>
      <c r="BC72" s="193" t="n"/>
      <c r="BE72" s="191" t="inlineStr">
        <is>
          <t>Date: 01/11/22   Time: 18:13</t>
        </is>
      </c>
      <c r="BI72" s="193" t="n"/>
      <c r="BK72" s="191" t="inlineStr">
        <is>
          <t>Date: 01/11/22   Time: 18:13</t>
        </is>
      </c>
      <c r="BO72" s="193" t="n"/>
      <c r="BQ72" s="191" t="inlineStr">
        <is>
          <t>Date: 01/11/22   Time: 18:16</t>
        </is>
      </c>
      <c r="BU72" s="193" t="n"/>
      <c r="BW72" s="191" t="inlineStr">
        <is>
          <t>Date: 01/11/22   Time: 18:17</t>
        </is>
      </c>
      <c r="CA72" s="193" t="n"/>
      <c r="CC72" s="191" t="inlineStr">
        <is>
          <t>Date: 01/11/22   Time: 18:18</t>
        </is>
      </c>
      <c r="CG72" s="193" t="n"/>
      <c r="CI72" s="191" t="inlineStr">
        <is>
          <t>Date: 01/11/22   Time: 18:19</t>
        </is>
      </c>
      <c r="CM72" s="193" t="n"/>
      <c r="CO72" s="191" t="inlineStr">
        <is>
          <t>Date: 01/11/22   Time: 18:20</t>
        </is>
      </c>
      <c r="CS72" s="193" t="n"/>
      <c r="CU72" s="191" t="inlineStr">
        <is>
          <t>Date: 01/11/22   Time: 18:21</t>
        </is>
      </c>
      <c r="CY72" s="193" t="n"/>
      <c r="DA72" s="191" t="inlineStr">
        <is>
          <t>Date: 01/11/22   Time: 18:01</t>
        </is>
      </c>
      <c r="DE72" s="193" t="n"/>
    </row>
    <row r="73" ht="14.25" customHeight="1" s="192">
      <c r="A73" s="86" t="inlineStr">
        <is>
          <t>R3</t>
        </is>
      </c>
      <c r="B73" s="86" t="inlineStr">
        <is>
          <t>PKM</t>
        </is>
      </c>
      <c r="C73" s="86" t="inlineStr">
        <is>
          <t>POB</t>
        </is>
      </c>
      <c r="D73" s="87" t="n">
        <v>3.3419</v>
      </c>
      <c r="F73" s="191" t="inlineStr">
        <is>
          <t>Included observations: 23 after adjustments</t>
        </is>
      </c>
      <c r="K73" s="191" t="n"/>
      <c r="L73" s="191" t="inlineStr">
        <is>
          <t>Included observations: 23 after adjustments</t>
        </is>
      </c>
      <c r="Q73" s="191" t="n"/>
      <c r="R73" s="191" t="inlineStr">
        <is>
          <t>Included observations: 22 after adjustments</t>
        </is>
      </c>
      <c r="W73" s="191" t="n"/>
      <c r="X73" s="191" t="inlineStr">
        <is>
          <t>Included observations: 22 after adjustments</t>
        </is>
      </c>
      <c r="AL73" s="191" t="inlineStr">
        <is>
          <t>Sample (adjusted): 1998 2019</t>
        </is>
      </c>
      <c r="AP73" s="193" t="n"/>
      <c r="AS73" s="191" t="inlineStr">
        <is>
          <t>Sample (adjusted): 1998 2019</t>
        </is>
      </c>
      <c r="AW73" s="193" t="n"/>
      <c r="AY73" s="191" t="inlineStr">
        <is>
          <t>Sample (adjusted): 1998 2019</t>
        </is>
      </c>
      <c r="BC73" s="193" t="n"/>
      <c r="BE73" s="191" t="inlineStr">
        <is>
          <t>Sample (adjusted): 1998 2019</t>
        </is>
      </c>
      <c r="BI73" s="193" t="n"/>
      <c r="BK73" s="191" t="inlineStr">
        <is>
          <t>Sample (adjusted): 1998 2019</t>
        </is>
      </c>
      <c r="BO73" s="193" t="n"/>
      <c r="BQ73" s="191" t="inlineStr">
        <is>
          <t>Sample (adjusted): 1998 2019</t>
        </is>
      </c>
      <c r="BU73" s="193" t="n"/>
      <c r="BW73" s="191" t="inlineStr">
        <is>
          <t>Sample (adjusted): 1998 2019</t>
        </is>
      </c>
      <c r="CA73" s="193" t="n"/>
      <c r="CC73" s="191" t="inlineStr">
        <is>
          <t>Sample (adjusted): 1998 2019</t>
        </is>
      </c>
      <c r="CG73" s="193" t="n"/>
      <c r="CI73" s="191" t="inlineStr">
        <is>
          <t>Sample (adjusted): 1998 2019</t>
        </is>
      </c>
      <c r="CM73" s="193" t="n"/>
      <c r="CO73" s="191" t="inlineStr">
        <is>
          <t>Sample (adjusted): 1998 2019</t>
        </is>
      </c>
      <c r="CS73" s="193" t="n"/>
      <c r="CU73" s="191" t="inlineStr">
        <is>
          <t>Sample (adjusted): 1998 2019</t>
        </is>
      </c>
      <c r="CY73" s="193" t="n"/>
      <c r="DA73" s="191" t="inlineStr">
        <is>
          <t>Sample (adjusted): 1998 2019</t>
        </is>
      </c>
      <c r="DE73" s="193" t="n"/>
    </row>
    <row r="74" ht="14.25" customHeight="1" s="192" thickBot="1">
      <c r="A74" s="86" t="inlineStr">
        <is>
          <t>R3</t>
        </is>
      </c>
      <c r="B74" s="86" t="inlineStr">
        <is>
          <t>PKM</t>
        </is>
      </c>
      <c r="C74" s="86" t="inlineStr">
        <is>
          <t>Constante</t>
        </is>
      </c>
      <c r="D74" s="87" t="n">
        <v>-23.18437</v>
      </c>
      <c r="F74" s="195" t="n"/>
      <c r="G74" s="195" t="n"/>
      <c r="H74" s="195" t="n"/>
      <c r="I74" s="195" t="n"/>
      <c r="J74" s="195" t="n"/>
      <c r="K74" s="193" t="n"/>
      <c r="L74" s="195" t="n"/>
      <c r="M74" s="195" t="n"/>
      <c r="N74" s="195" t="n"/>
      <c r="O74" s="195" t="n"/>
      <c r="P74" s="195" t="n"/>
      <c r="Q74" s="193" t="n"/>
      <c r="R74" s="195" t="n"/>
      <c r="S74" s="195" t="n"/>
      <c r="T74" s="195" t="n"/>
      <c r="U74" s="195" t="n"/>
      <c r="V74" s="195" t="n"/>
      <c r="W74" s="193" t="n"/>
      <c r="X74" s="195" t="n"/>
      <c r="Y74" s="195" t="n"/>
      <c r="Z74" s="195" t="n"/>
      <c r="AA74" s="195" t="n"/>
      <c r="AB74" s="195" t="n"/>
      <c r="AL74" s="191" t="inlineStr">
        <is>
          <t>Included observations: 22 after adjustments</t>
        </is>
      </c>
      <c r="AS74" s="191" t="inlineStr">
        <is>
          <t>Included observations: 22 after adjustments</t>
        </is>
      </c>
      <c r="AY74" s="191" t="inlineStr">
        <is>
          <t>Included observations: 22 after adjustments</t>
        </is>
      </c>
      <c r="BE74" s="191" t="inlineStr">
        <is>
          <t>Included observations: 22 after adjustments</t>
        </is>
      </c>
      <c r="BK74" s="191" t="inlineStr">
        <is>
          <t>Included observations: 22 after adjustments</t>
        </is>
      </c>
      <c r="BQ74" s="191" t="inlineStr">
        <is>
          <t>Included observations: 22 after adjustments</t>
        </is>
      </c>
      <c r="BW74" s="191" t="inlineStr">
        <is>
          <t>Included observations: 22 after adjustments</t>
        </is>
      </c>
      <c r="CC74" s="191" t="inlineStr">
        <is>
          <t>Included observations: 22 after adjustments</t>
        </is>
      </c>
      <c r="CI74" s="191" t="inlineStr">
        <is>
          <t>Included observations: 22 after adjustments</t>
        </is>
      </c>
      <c r="CO74" s="191" t="inlineStr">
        <is>
          <t>Included observations: 22 after adjustments</t>
        </is>
      </c>
      <c r="CU74" s="191" t="inlineStr">
        <is>
          <t>Included observations: 22 after adjustments</t>
        </is>
      </c>
      <c r="DA74" s="191" t="inlineStr">
        <is>
          <t>Included observations: 22 after adjustments</t>
        </is>
      </c>
    </row>
    <row r="75" ht="14.25" customHeight="1" s="192" thickBot="1" thickTop="1">
      <c r="A75" s="86" t="inlineStr">
        <is>
          <t>R3</t>
        </is>
      </c>
      <c r="B75" s="86" t="inlineStr">
        <is>
          <t>PKM</t>
        </is>
      </c>
      <c r="C75" s="86" t="inlineStr">
        <is>
          <t>Rez_1</t>
        </is>
      </c>
      <c r="D75" s="87" t="n">
        <v>0</v>
      </c>
      <c r="F75" s="193" t="n"/>
      <c r="G75" s="193" t="n"/>
      <c r="H75" s="193" t="n"/>
      <c r="I75" s="193" t="n"/>
      <c r="J75" s="193" t="n"/>
      <c r="K75" s="193" t="n"/>
      <c r="L75" s="193" t="n"/>
      <c r="M75" s="193" t="n"/>
      <c r="N75" s="193" t="n"/>
      <c r="O75" s="193" t="n"/>
      <c r="P75" s="193" t="n"/>
      <c r="Q75" s="193" t="n"/>
      <c r="R75" s="193" t="n"/>
      <c r="S75" s="193" t="n"/>
      <c r="T75" s="193" t="n"/>
      <c r="U75" s="193" t="n"/>
      <c r="V75" s="193" t="n"/>
      <c r="W75" s="193" t="n"/>
      <c r="X75" s="193" t="n"/>
      <c r="Y75" s="193" t="n"/>
      <c r="Z75" s="193" t="n"/>
      <c r="AA75" s="193" t="n"/>
      <c r="AB75" s="193" t="n"/>
      <c r="AL75" s="195" t="n"/>
      <c r="AM75" s="195" t="n"/>
      <c r="AN75" s="195" t="n"/>
      <c r="AO75" s="195" t="n"/>
      <c r="AP75" s="195" t="n"/>
      <c r="AS75" s="195" t="n"/>
      <c r="AT75" s="195" t="n"/>
      <c r="AU75" s="195" t="n"/>
      <c r="AV75" s="195" t="n"/>
      <c r="AW75" s="195" t="n"/>
      <c r="AY75" s="195" t="n"/>
      <c r="AZ75" s="195" t="n"/>
      <c r="BA75" s="195" t="n"/>
      <c r="BB75" s="195" t="n"/>
      <c r="BC75" s="195" t="n"/>
      <c r="BE75" s="195" t="n"/>
      <c r="BF75" s="195" t="n"/>
      <c r="BG75" s="195" t="n"/>
      <c r="BH75" s="195" t="n"/>
      <c r="BI75" s="195" t="n"/>
      <c r="BK75" s="195" t="n"/>
      <c r="BL75" s="195" t="n"/>
      <c r="BM75" s="195" t="n"/>
      <c r="BN75" s="195" t="n"/>
      <c r="BO75" s="195" t="n"/>
      <c r="BQ75" s="195" t="n"/>
      <c r="BR75" s="195" t="n"/>
      <c r="BS75" s="195" t="n"/>
      <c r="BT75" s="195" t="n"/>
      <c r="BU75" s="195" t="n"/>
      <c r="BW75" s="195" t="n"/>
      <c r="BX75" s="195" t="n"/>
      <c r="BY75" s="195" t="n"/>
      <c r="BZ75" s="195" t="n"/>
      <c r="CA75" s="195" t="n"/>
      <c r="CC75" s="195" t="n"/>
      <c r="CD75" s="195" t="n"/>
      <c r="CE75" s="195" t="n"/>
      <c r="CF75" s="195" t="n"/>
      <c r="CG75" s="195" t="n"/>
      <c r="CI75" s="195" t="n"/>
      <c r="CJ75" s="195" t="n"/>
      <c r="CK75" s="195" t="n"/>
      <c r="CL75" s="195" t="n"/>
      <c r="CM75" s="195" t="n"/>
      <c r="CO75" s="195" t="n"/>
      <c r="CP75" s="195" t="n"/>
      <c r="CQ75" s="195" t="n"/>
      <c r="CR75" s="195" t="n"/>
      <c r="CS75" s="195" t="n"/>
      <c r="CU75" s="195" t="n"/>
      <c r="CV75" s="195" t="n"/>
      <c r="CW75" s="195" t="n"/>
      <c r="CX75" s="195" t="n"/>
      <c r="CY75" s="195" t="n"/>
      <c r="DA75" s="195" t="n"/>
      <c r="DB75" s="195" t="n"/>
      <c r="DC75" s="195" t="n"/>
      <c r="DD75" s="195" t="n"/>
      <c r="DE75" s="195" t="n"/>
    </row>
    <row r="76" ht="14.25" customHeight="1" s="192" thickTop="1">
      <c r="A76" s="107" t="inlineStr">
        <is>
          <t>R3</t>
        </is>
      </c>
      <c r="B76" s="107" t="inlineStr">
        <is>
          <t>PKM</t>
        </is>
      </c>
      <c r="C76" s="107" t="inlineStr">
        <is>
          <t>Rez_2</t>
        </is>
      </c>
      <c r="D76" s="108" t="n">
        <v>0</v>
      </c>
      <c r="F76" s="193" t="inlineStr">
        <is>
          <t>Variable</t>
        </is>
      </c>
      <c r="G76" s="95" t="inlineStr">
        <is>
          <t>Coefficient</t>
        </is>
      </c>
      <c r="H76" s="95" t="inlineStr">
        <is>
          <t>Std. Error</t>
        </is>
      </c>
      <c r="I76" s="95" t="inlineStr">
        <is>
          <t>t-Statistic</t>
        </is>
      </c>
      <c r="J76" s="95" t="inlineStr">
        <is>
          <t xml:space="preserve">Prob.  </t>
        </is>
      </c>
      <c r="K76" s="95" t="n"/>
      <c r="L76" s="193" t="inlineStr">
        <is>
          <t>Variable</t>
        </is>
      </c>
      <c r="M76" s="95" t="inlineStr">
        <is>
          <t>Coefficient</t>
        </is>
      </c>
      <c r="N76" s="95" t="inlineStr">
        <is>
          <t>Std. Error</t>
        </is>
      </c>
      <c r="O76" s="95" t="inlineStr">
        <is>
          <t>t-Statistic</t>
        </is>
      </c>
      <c r="P76" s="95" t="inlineStr">
        <is>
          <t xml:space="preserve">Prob.  </t>
        </is>
      </c>
      <c r="Q76" s="95" t="n"/>
      <c r="R76" s="193" t="inlineStr">
        <is>
          <t>Variable</t>
        </is>
      </c>
      <c r="S76" s="95" t="inlineStr">
        <is>
          <t>Coefficient</t>
        </is>
      </c>
      <c r="T76" s="95" t="inlineStr">
        <is>
          <t>Std. Error</t>
        </is>
      </c>
      <c r="U76" s="95" t="inlineStr">
        <is>
          <t>t-Statistic</t>
        </is>
      </c>
      <c r="V76" s="95" t="inlineStr">
        <is>
          <t xml:space="preserve">Prob.  </t>
        </is>
      </c>
      <c r="W76" s="95" t="n"/>
      <c r="X76" s="193" t="inlineStr">
        <is>
          <t>Variable</t>
        </is>
      </c>
      <c r="Y76" s="95" t="inlineStr">
        <is>
          <t>Coefficient</t>
        </is>
      </c>
      <c r="Z76" s="95" t="inlineStr">
        <is>
          <t>Std. Error</t>
        </is>
      </c>
      <c r="AA76" s="95" t="inlineStr">
        <is>
          <t>t-Statistic</t>
        </is>
      </c>
      <c r="AB76" s="95" t="inlineStr">
        <is>
          <t xml:space="preserve">Prob.  </t>
        </is>
      </c>
      <c r="AL76" s="193" t="n"/>
      <c r="AM76" s="193" t="n"/>
      <c r="AN76" s="193" t="n"/>
      <c r="AO76" s="193" t="n"/>
      <c r="AP76" s="193" t="n"/>
      <c r="AS76" s="193" t="n"/>
      <c r="AT76" s="193" t="n"/>
      <c r="AU76" s="193" t="n"/>
      <c r="AV76" s="193" t="n"/>
      <c r="AW76" s="193" t="n"/>
      <c r="AY76" s="193" t="n"/>
      <c r="AZ76" s="193" t="n"/>
      <c r="BA76" s="193" t="n"/>
      <c r="BB76" s="193" t="n"/>
      <c r="BC76" s="193" t="n"/>
      <c r="BE76" s="193" t="n"/>
      <c r="BF76" s="193" t="n"/>
      <c r="BG76" s="193" t="n"/>
      <c r="BH76" s="193" t="n"/>
      <c r="BI76" s="193" t="n"/>
      <c r="BK76" s="193" t="n"/>
      <c r="BL76" s="193" t="n"/>
      <c r="BM76" s="193" t="n"/>
      <c r="BN76" s="193" t="n"/>
      <c r="BO76" s="193" t="n"/>
      <c r="BQ76" s="193" t="n"/>
      <c r="BR76" s="193" t="n"/>
      <c r="BS76" s="193" t="n"/>
      <c r="BT76" s="193" t="n"/>
      <c r="BU76" s="193" t="n"/>
      <c r="BW76" s="193" t="n"/>
      <c r="BX76" s="193" t="n"/>
      <c r="BY76" s="193" t="n"/>
      <c r="BZ76" s="193" t="n"/>
      <c r="CA76" s="193" t="n"/>
      <c r="CC76" s="193" t="n"/>
      <c r="CD76" s="193" t="n"/>
      <c r="CE76" s="193" t="n"/>
      <c r="CF76" s="193" t="n"/>
      <c r="CG76" s="193" t="n"/>
      <c r="CI76" s="193" t="n"/>
      <c r="CJ76" s="193" t="n"/>
      <c r="CK76" s="193" t="n"/>
      <c r="CL76" s="193" t="n"/>
      <c r="CM76" s="193" t="n"/>
      <c r="CO76" s="193" t="n"/>
      <c r="CP76" s="193" t="n"/>
      <c r="CQ76" s="193" t="n"/>
      <c r="CR76" s="193" t="n"/>
      <c r="CS76" s="193" t="n"/>
      <c r="CU76" s="193" t="n"/>
      <c r="CV76" s="193" t="n"/>
      <c r="CW76" s="193" t="n"/>
      <c r="CX76" s="193" t="n"/>
      <c r="CY76" s="193" t="n"/>
      <c r="DA76" s="193" t="n"/>
      <c r="DB76" s="193" t="n"/>
      <c r="DC76" s="193" t="n"/>
      <c r="DD76" s="193" t="n"/>
      <c r="DE76" s="193" t="n"/>
    </row>
    <row r="77" ht="14.25" customHeight="1" s="192" thickBot="1">
      <c r="A77" s="111" t="inlineStr">
        <is>
          <t>R3</t>
        </is>
      </c>
      <c r="B77" s="111" t="inlineStr">
        <is>
          <t>TKM</t>
        </is>
      </c>
      <c r="C77" s="111" t="inlineStr">
        <is>
          <t>PIBN</t>
        </is>
      </c>
      <c r="D77" s="112" t="n">
        <v>0</v>
      </c>
      <c r="F77" s="195" t="n"/>
      <c r="G77" s="195" t="n"/>
      <c r="H77" s="195" t="n"/>
      <c r="I77" s="195" t="n"/>
      <c r="J77" s="195" t="n"/>
      <c r="K77" s="193" t="n"/>
      <c r="L77" s="195" t="n"/>
      <c r="M77" s="195" t="n"/>
      <c r="N77" s="195" t="n"/>
      <c r="O77" s="195" t="n"/>
      <c r="P77" s="195" t="n"/>
      <c r="Q77" s="193" t="n"/>
      <c r="R77" s="195" t="n"/>
      <c r="S77" s="195" t="n"/>
      <c r="T77" s="195" t="n"/>
      <c r="U77" s="195" t="n"/>
      <c r="V77" s="195" t="n"/>
      <c r="W77" s="193" t="n"/>
      <c r="X77" s="195" t="n"/>
      <c r="Y77" s="195" t="n"/>
      <c r="Z77" s="195" t="n"/>
      <c r="AA77" s="195" t="n"/>
      <c r="AB77" s="195" t="n"/>
      <c r="AL77" s="193" t="inlineStr">
        <is>
          <t>Variable</t>
        </is>
      </c>
      <c r="AM77" s="95" t="inlineStr">
        <is>
          <t>Coefficient</t>
        </is>
      </c>
      <c r="AN77" s="95" t="inlineStr">
        <is>
          <t>Std. Error</t>
        </is>
      </c>
      <c r="AO77" s="95" t="inlineStr">
        <is>
          <t>t-Statistic</t>
        </is>
      </c>
      <c r="AP77" s="95" t="inlineStr">
        <is>
          <t xml:space="preserve">Prob.  </t>
        </is>
      </c>
      <c r="AS77" s="193" t="inlineStr">
        <is>
          <t>Variable</t>
        </is>
      </c>
      <c r="AT77" s="95" t="inlineStr">
        <is>
          <t>Coefficient</t>
        </is>
      </c>
      <c r="AU77" s="95" t="inlineStr">
        <is>
          <t>Std. Error</t>
        </is>
      </c>
      <c r="AV77" s="95" t="inlineStr">
        <is>
          <t>t-Statistic</t>
        </is>
      </c>
      <c r="AW77" s="95" t="inlineStr">
        <is>
          <t xml:space="preserve">Prob.  </t>
        </is>
      </c>
      <c r="AY77" s="193" t="inlineStr">
        <is>
          <t>Variable</t>
        </is>
      </c>
      <c r="AZ77" s="95" t="inlineStr">
        <is>
          <t>Coefficient</t>
        </is>
      </c>
      <c r="BA77" s="95" t="inlineStr">
        <is>
          <t>Std. Error</t>
        </is>
      </c>
      <c r="BB77" s="95" t="inlineStr">
        <is>
          <t>t-Statistic</t>
        </is>
      </c>
      <c r="BC77" s="95" t="inlineStr">
        <is>
          <t xml:space="preserve">Prob.  </t>
        </is>
      </c>
      <c r="BE77" s="193" t="inlineStr">
        <is>
          <t>Variable</t>
        </is>
      </c>
      <c r="BF77" s="95" t="inlineStr">
        <is>
          <t>Coefficient</t>
        </is>
      </c>
      <c r="BG77" s="95" t="inlineStr">
        <is>
          <t>Std. Error</t>
        </is>
      </c>
      <c r="BH77" s="95" t="inlineStr">
        <is>
          <t>t-Statistic</t>
        </is>
      </c>
      <c r="BI77" s="95" t="inlineStr">
        <is>
          <t xml:space="preserve">Prob.  </t>
        </is>
      </c>
      <c r="BK77" s="193" t="inlineStr">
        <is>
          <t>Variable</t>
        </is>
      </c>
      <c r="BL77" s="95" t="inlineStr">
        <is>
          <t>Coefficient</t>
        </is>
      </c>
      <c r="BM77" s="95" t="inlineStr">
        <is>
          <t>Std. Error</t>
        </is>
      </c>
      <c r="BN77" s="95" t="inlineStr">
        <is>
          <t>t-Statistic</t>
        </is>
      </c>
      <c r="BO77" s="95" t="inlineStr">
        <is>
          <t xml:space="preserve">Prob.  </t>
        </is>
      </c>
      <c r="BQ77" s="193" t="inlineStr">
        <is>
          <t>Variable</t>
        </is>
      </c>
      <c r="BR77" s="95" t="inlineStr">
        <is>
          <t>Coefficient</t>
        </is>
      </c>
      <c r="BS77" s="95" t="inlineStr">
        <is>
          <t>Std. Error</t>
        </is>
      </c>
      <c r="BT77" s="95" t="inlineStr">
        <is>
          <t>t-Statistic</t>
        </is>
      </c>
      <c r="BU77" s="95" t="inlineStr">
        <is>
          <t xml:space="preserve">Prob.  </t>
        </is>
      </c>
      <c r="BW77" s="193" t="inlineStr">
        <is>
          <t>Variable</t>
        </is>
      </c>
      <c r="BX77" s="95" t="inlineStr">
        <is>
          <t>Coefficient</t>
        </is>
      </c>
      <c r="BY77" s="95" t="inlineStr">
        <is>
          <t>Std. Error</t>
        </is>
      </c>
      <c r="BZ77" s="95" t="inlineStr">
        <is>
          <t>t-Statistic</t>
        </is>
      </c>
      <c r="CA77" s="95" t="inlineStr">
        <is>
          <t xml:space="preserve">Prob.  </t>
        </is>
      </c>
      <c r="CC77" s="193" t="inlineStr">
        <is>
          <t>Variable</t>
        </is>
      </c>
      <c r="CD77" s="95" t="inlineStr">
        <is>
          <t>Coefficient</t>
        </is>
      </c>
      <c r="CE77" s="95" t="inlineStr">
        <is>
          <t>Std. Error</t>
        </is>
      </c>
      <c r="CF77" s="95" t="inlineStr">
        <is>
          <t>t-Statistic</t>
        </is>
      </c>
      <c r="CG77" s="95" t="inlineStr">
        <is>
          <t xml:space="preserve">Prob.  </t>
        </is>
      </c>
      <c r="CI77" s="193" t="inlineStr">
        <is>
          <t>Variable</t>
        </is>
      </c>
      <c r="CJ77" s="95" t="inlineStr">
        <is>
          <t>Coefficient</t>
        </is>
      </c>
      <c r="CK77" s="95" t="inlineStr">
        <is>
          <t>Std. Error</t>
        </is>
      </c>
      <c r="CL77" s="95" t="inlineStr">
        <is>
          <t>t-Statistic</t>
        </is>
      </c>
      <c r="CM77" s="95" t="inlineStr">
        <is>
          <t xml:space="preserve">Prob.  </t>
        </is>
      </c>
      <c r="CO77" s="193" t="inlineStr">
        <is>
          <t>Variable</t>
        </is>
      </c>
      <c r="CP77" s="95" t="inlineStr">
        <is>
          <t>Coefficient</t>
        </is>
      </c>
      <c r="CQ77" s="95" t="inlineStr">
        <is>
          <t>Std. Error</t>
        </is>
      </c>
      <c r="CR77" s="95" t="inlineStr">
        <is>
          <t>t-Statistic</t>
        </is>
      </c>
      <c r="CS77" s="95" t="inlineStr">
        <is>
          <t xml:space="preserve">Prob.  </t>
        </is>
      </c>
      <c r="CU77" s="193" t="inlineStr">
        <is>
          <t>Variable</t>
        </is>
      </c>
      <c r="CV77" s="95" t="inlineStr">
        <is>
          <t>Coefficient</t>
        </is>
      </c>
      <c r="CW77" s="95" t="inlineStr">
        <is>
          <t>Std. Error</t>
        </is>
      </c>
      <c r="CX77" s="95" t="inlineStr">
        <is>
          <t>t-Statistic</t>
        </is>
      </c>
      <c r="CY77" s="95" t="inlineStr">
        <is>
          <t xml:space="preserve">Prob.  </t>
        </is>
      </c>
      <c r="DA77" s="193" t="inlineStr">
        <is>
          <t>Variable</t>
        </is>
      </c>
      <c r="DB77" s="95" t="inlineStr">
        <is>
          <t>Coefficient</t>
        </is>
      </c>
      <c r="DC77" s="95" t="inlineStr">
        <is>
          <t>Std. Error</t>
        </is>
      </c>
      <c r="DD77" s="95" t="inlineStr">
        <is>
          <t>t-Statistic</t>
        </is>
      </c>
      <c r="DE77" s="95" t="inlineStr">
        <is>
          <t xml:space="preserve">Prob.  </t>
        </is>
      </c>
    </row>
    <row r="78" ht="14.25" customHeight="1" s="192" thickBot="1" thickTop="1">
      <c r="A78" s="86" t="inlineStr">
        <is>
          <t>R3</t>
        </is>
      </c>
      <c r="B78" s="86" t="inlineStr">
        <is>
          <t>TKM</t>
        </is>
      </c>
      <c r="C78" s="86" t="inlineStr">
        <is>
          <t>PIB</t>
        </is>
      </c>
      <c r="D78" s="87" t="n">
        <v>1.785134</v>
      </c>
      <c r="F78" s="193" t="n"/>
      <c r="G78" s="193" t="n"/>
      <c r="H78" s="193" t="n"/>
      <c r="I78" s="193" t="n"/>
      <c r="J78" s="193" t="n"/>
      <c r="K78" s="193" t="n"/>
      <c r="L78" s="193" t="n"/>
      <c r="M78" s="193" t="n"/>
      <c r="N78" s="193" t="n"/>
      <c r="O78" s="193" t="n"/>
      <c r="P78" s="193" t="n"/>
      <c r="Q78" s="193" t="n"/>
      <c r="R78" s="193" t="n"/>
      <c r="S78" s="193" t="n"/>
      <c r="T78" s="193" t="n"/>
      <c r="U78" s="193" t="n"/>
      <c r="V78" s="193" t="n"/>
      <c r="W78" s="193" t="n"/>
      <c r="X78" s="193" t="n"/>
      <c r="Y78" s="193" t="n"/>
      <c r="Z78" s="193" t="n"/>
      <c r="AA78" s="193" t="n"/>
      <c r="AB78" s="193" t="n"/>
      <c r="AL78" s="195" t="n"/>
      <c r="AM78" s="195" t="n"/>
      <c r="AN78" s="195" t="n"/>
      <c r="AO78" s="195" t="n"/>
      <c r="AP78" s="195" t="n"/>
      <c r="AS78" s="195" t="n"/>
      <c r="AT78" s="195" t="n"/>
      <c r="AU78" s="195" t="n"/>
      <c r="AV78" s="195" t="n"/>
      <c r="AW78" s="195" t="n"/>
      <c r="AY78" s="195" t="n"/>
      <c r="AZ78" s="195" t="n"/>
      <c r="BA78" s="195" t="n"/>
      <c r="BB78" s="195" t="n"/>
      <c r="BC78" s="195" t="n"/>
      <c r="BE78" s="195" t="n"/>
      <c r="BF78" s="195" t="n"/>
      <c r="BG78" s="195" t="n"/>
      <c r="BH78" s="195" t="n"/>
      <c r="BI78" s="195" t="n"/>
      <c r="BK78" s="195" t="n"/>
      <c r="BL78" s="195" t="n"/>
      <c r="BM78" s="195" t="n"/>
      <c r="BN78" s="195" t="n"/>
      <c r="BO78" s="195" t="n"/>
      <c r="BQ78" s="195" t="n"/>
      <c r="BR78" s="195" t="n"/>
      <c r="BS78" s="195" t="n"/>
      <c r="BT78" s="195" t="n"/>
      <c r="BU78" s="195" t="n"/>
      <c r="BW78" s="195" t="n"/>
      <c r="BX78" s="195" t="n"/>
      <c r="BY78" s="195" t="n"/>
      <c r="BZ78" s="195" t="n"/>
      <c r="CA78" s="195" t="n"/>
      <c r="CC78" s="195" t="n"/>
      <c r="CD78" s="195" t="n"/>
      <c r="CE78" s="195" t="n"/>
      <c r="CF78" s="195" t="n"/>
      <c r="CG78" s="195" t="n"/>
      <c r="CI78" s="195" t="n"/>
      <c r="CJ78" s="195" t="n"/>
      <c r="CK78" s="195" t="n"/>
      <c r="CL78" s="195" t="n"/>
      <c r="CM78" s="195" t="n"/>
      <c r="CO78" s="195" t="n"/>
      <c r="CP78" s="195" t="n"/>
      <c r="CQ78" s="195" t="n"/>
      <c r="CR78" s="195" t="n"/>
      <c r="CS78" s="195" t="n"/>
      <c r="CU78" s="195" t="n"/>
      <c r="CV78" s="195" t="n"/>
      <c r="CW78" s="195" t="n"/>
      <c r="CX78" s="195" t="n"/>
      <c r="CY78" s="195" t="n"/>
      <c r="DA78" s="195" t="n"/>
      <c r="DB78" s="195" t="n"/>
      <c r="DC78" s="195" t="n"/>
      <c r="DD78" s="195" t="n"/>
      <c r="DE78" s="195" t="n"/>
    </row>
    <row r="79" ht="14.25" customHeight="1" s="192" thickTop="1">
      <c r="A79" s="86" t="inlineStr">
        <is>
          <t>R3</t>
        </is>
      </c>
      <c r="B79" s="86" t="inlineStr">
        <is>
          <t>TKM</t>
        </is>
      </c>
      <c r="C79" s="86" t="inlineStr">
        <is>
          <t>PGAS</t>
        </is>
      </c>
      <c r="D79" s="87" t="n">
        <v>0</v>
      </c>
      <c r="F79" s="193" t="inlineStr">
        <is>
          <t>C</t>
        </is>
      </c>
      <c r="G79" s="95" t="n">
        <v>-23.18437</v>
      </c>
      <c r="H79" s="95" t="n">
        <v>6.294544</v>
      </c>
      <c r="I79" s="95" t="n">
        <v>-3.683248</v>
      </c>
      <c r="J79" s="95" t="n">
        <v>0.0016</v>
      </c>
      <c r="K79" s="95" t="n"/>
      <c r="L79" s="193" t="inlineStr">
        <is>
          <t>C</t>
        </is>
      </c>
      <c r="M79" s="95" t="n">
        <v>7.732293</v>
      </c>
      <c r="N79" s="95" t="n">
        <v>1.135487</v>
      </c>
      <c r="O79" s="95" t="n">
        <v>6.80967</v>
      </c>
      <c r="P79" s="95" t="n">
        <v>0</v>
      </c>
      <c r="Q79" s="95" t="n"/>
      <c r="R79" s="193" t="inlineStr">
        <is>
          <t>C</t>
        </is>
      </c>
      <c r="S79" s="95" t="n">
        <v>-59.73732</v>
      </c>
      <c r="T79" s="95" t="n">
        <v>16.76887</v>
      </c>
      <c r="U79" s="95" t="n">
        <v>-3.562394</v>
      </c>
      <c r="V79" s="95" t="n">
        <v>0.0022</v>
      </c>
      <c r="W79" s="95" t="n"/>
      <c r="X79" s="193" t="inlineStr">
        <is>
          <t>C</t>
        </is>
      </c>
      <c r="Y79" s="95" t="n">
        <v>95.25145000000001</v>
      </c>
      <c r="Z79" s="95" t="n">
        <v>15.784</v>
      </c>
      <c r="AA79" s="95" t="n">
        <v>6.034684</v>
      </c>
      <c r="AB79" s="95" t="n">
        <v>0</v>
      </c>
      <c r="AL79" s="193" t="n"/>
      <c r="AM79" s="193" t="n"/>
      <c r="AN79" s="193" t="n"/>
      <c r="AO79" s="193" t="n"/>
      <c r="AP79" s="193" t="n"/>
      <c r="AS79" s="193" t="n"/>
      <c r="AT79" s="193" t="n"/>
      <c r="AU79" s="193" t="n"/>
      <c r="AV79" s="193" t="n"/>
      <c r="AW79" s="193" t="n"/>
      <c r="AY79" s="193" t="n"/>
      <c r="AZ79" s="193" t="n"/>
      <c r="BA79" s="193" t="n"/>
      <c r="BB79" s="193" t="n"/>
      <c r="BC79" s="193" t="n"/>
      <c r="BE79" s="193" t="n"/>
      <c r="BF79" s="193" t="n"/>
      <c r="BG79" s="193" t="n"/>
      <c r="BH79" s="193" t="n"/>
      <c r="BI79" s="193" t="n"/>
      <c r="BK79" s="193" t="n"/>
      <c r="BL79" s="193" t="n"/>
      <c r="BM79" s="193" t="n"/>
      <c r="BN79" s="193" t="n"/>
      <c r="BO79" s="193" t="n"/>
      <c r="BQ79" s="193" t="n"/>
      <c r="BR79" s="193" t="n"/>
      <c r="BS79" s="193" t="n"/>
      <c r="BT79" s="193" t="n"/>
      <c r="BU79" s="193" t="n"/>
      <c r="BW79" s="193" t="n"/>
      <c r="BX79" s="193" t="n"/>
      <c r="BY79" s="193" t="n"/>
      <c r="BZ79" s="193" t="n"/>
      <c r="CA79" s="193" t="n"/>
      <c r="CC79" s="193" t="n"/>
      <c r="CD79" s="193" t="n"/>
      <c r="CE79" s="193" t="n"/>
      <c r="CF79" s="193" t="n"/>
      <c r="CG79" s="193" t="n"/>
      <c r="CI79" s="193" t="n"/>
      <c r="CJ79" s="193" t="n"/>
      <c r="CK79" s="193" t="n"/>
      <c r="CL79" s="193" t="n"/>
      <c r="CM79" s="193" t="n"/>
      <c r="CO79" s="193" t="n"/>
      <c r="CP79" s="193" t="n"/>
      <c r="CQ79" s="193" t="n"/>
      <c r="CR79" s="193" t="n"/>
      <c r="CS79" s="193" t="n"/>
      <c r="CU79" s="193" t="n"/>
      <c r="CV79" s="193" t="n"/>
      <c r="CW79" s="193" t="n"/>
      <c r="CX79" s="193" t="n"/>
      <c r="CY79" s="193" t="n"/>
      <c r="DA79" s="193" t="n"/>
      <c r="DB79" s="193" t="n"/>
      <c r="DC79" s="193" t="n"/>
      <c r="DD79" s="193" t="n"/>
      <c r="DE79" s="193" t="n"/>
    </row>
    <row r="80" ht="14.25" customHeight="1" s="192">
      <c r="A80" s="86" t="inlineStr">
        <is>
          <t>R3</t>
        </is>
      </c>
      <c r="B80" s="86" t="inlineStr">
        <is>
          <t>TKM</t>
        </is>
      </c>
      <c r="C80" s="86" t="inlineStr">
        <is>
          <t>PDI</t>
        </is>
      </c>
      <c r="D80" s="87" t="n">
        <v>0</v>
      </c>
      <c r="F80" s="193" t="inlineStr">
        <is>
          <t>LOG(PIB3)</t>
        </is>
      </c>
      <c r="G80" s="95" t="n">
        <v>0.644572</v>
      </c>
      <c r="H80" s="95" t="n">
        <v>0.141833</v>
      </c>
      <c r="I80" s="95" t="n">
        <v>4.544589</v>
      </c>
      <c r="J80" s="95" t="n">
        <v>0.0002</v>
      </c>
      <c r="K80" s="95" t="n"/>
      <c r="L80" s="193" t="inlineStr">
        <is>
          <t>LOG(PIB3)</t>
        </is>
      </c>
      <c r="M80" s="95" t="n">
        <v>1.785134</v>
      </c>
      <c r="N80" s="95" t="n">
        <v>0.143659</v>
      </c>
      <c r="O80" s="95" t="n">
        <v>12.42622</v>
      </c>
      <c r="P80" s="95" t="n">
        <v>0</v>
      </c>
      <c r="Q80" s="95" t="n"/>
      <c r="R80" s="193" t="inlineStr">
        <is>
          <t>LOG(PIB3)</t>
        </is>
      </c>
      <c r="S80" s="95" t="n">
        <v>2.750516</v>
      </c>
      <c r="T80" s="95" t="n">
        <v>0.343172</v>
      </c>
      <c r="U80" s="95" t="n">
        <v>8.014969000000001</v>
      </c>
      <c r="V80" s="95" t="n">
        <v>0</v>
      </c>
      <c r="W80" s="95" t="n"/>
      <c r="X80" s="193" t="inlineStr">
        <is>
          <t>LOG(PIB3)</t>
        </is>
      </c>
      <c r="Y80" s="95" t="n">
        <v>0.714626</v>
      </c>
      <c r="Z80" s="95" t="n">
        <v>0.335761</v>
      </c>
      <c r="AA80" s="95" t="n">
        <v>2.128375</v>
      </c>
      <c r="AB80" s="95" t="n">
        <v>0.0515</v>
      </c>
      <c r="AL80" s="193" t="inlineStr">
        <is>
          <t>C</t>
        </is>
      </c>
      <c r="AM80" s="95" t="n">
        <v>-61.94991</v>
      </c>
      <c r="AN80" s="95" t="n">
        <v>6.760576</v>
      </c>
      <c r="AO80" s="95" t="n">
        <v>-9.163406999999999</v>
      </c>
      <c r="AP80" s="95" t="n">
        <v>0</v>
      </c>
      <c r="AS80" s="193" t="inlineStr">
        <is>
          <t>C</t>
        </is>
      </c>
      <c r="AT80" s="95" t="n">
        <v>-83.3173</v>
      </c>
      <c r="AU80" s="95" t="n">
        <v>12.4863</v>
      </c>
      <c r="AV80" s="95" t="n">
        <v>-6.672698</v>
      </c>
      <c r="AW80" s="95" t="n">
        <v>0</v>
      </c>
      <c r="AY80" s="193" t="inlineStr">
        <is>
          <t>C</t>
        </is>
      </c>
      <c r="AZ80" s="95" t="n">
        <v>-59.73732</v>
      </c>
      <c r="BA80" s="95" t="n">
        <v>16.76887</v>
      </c>
      <c r="BB80" s="95" t="n">
        <v>-3.562394</v>
      </c>
      <c r="BC80" s="95" t="n">
        <v>0.0022</v>
      </c>
      <c r="BE80" s="193" t="inlineStr">
        <is>
          <t>C</t>
        </is>
      </c>
      <c r="BF80" s="95" t="n">
        <v>-54.9779</v>
      </c>
      <c r="BG80" s="95" t="n">
        <v>19.13021</v>
      </c>
      <c r="BH80" s="95" t="n">
        <v>-2.873879</v>
      </c>
      <c r="BI80" s="95" t="n">
        <v>0.0101</v>
      </c>
      <c r="BK80" s="193" t="inlineStr">
        <is>
          <t>C</t>
        </is>
      </c>
      <c r="BL80" s="95" t="n">
        <v>-80.30544</v>
      </c>
      <c r="BM80" s="95" t="n">
        <v>28.61318</v>
      </c>
      <c r="BN80" s="95" t="n">
        <v>-2.80659</v>
      </c>
      <c r="BO80" s="95" t="n">
        <v>0.0117</v>
      </c>
      <c r="BQ80" s="193" t="inlineStr">
        <is>
          <t>C</t>
        </is>
      </c>
      <c r="BR80" s="95" t="n">
        <v>-359.5093</v>
      </c>
      <c r="BS80" s="95" t="n">
        <v>55.02666</v>
      </c>
      <c r="BT80" s="95" t="n">
        <v>-6.533365</v>
      </c>
      <c r="BU80" s="95" t="n">
        <v>0</v>
      </c>
      <c r="BW80" s="193" t="inlineStr">
        <is>
          <t>C</t>
        </is>
      </c>
      <c r="BX80" s="95" t="n">
        <v>-129.2509</v>
      </c>
      <c r="BY80" s="95" t="n">
        <v>64.23717000000001</v>
      </c>
      <c r="BZ80" s="95" t="n">
        <v>-2.012089</v>
      </c>
      <c r="CA80" s="95" t="n">
        <v>0.0594</v>
      </c>
      <c r="CC80" s="193" t="inlineStr">
        <is>
          <t>C</t>
        </is>
      </c>
      <c r="CD80" s="95" t="n">
        <v>-87.44018</v>
      </c>
      <c r="CE80" s="95" t="n">
        <v>31.08673</v>
      </c>
      <c r="CF80" s="95" t="n">
        <v>-2.812781</v>
      </c>
      <c r="CG80" s="95" t="n">
        <v>0.0115</v>
      </c>
      <c r="CI80" s="193" t="inlineStr">
        <is>
          <t>C</t>
        </is>
      </c>
      <c r="CJ80" s="95" t="n">
        <v>-110.3166</v>
      </c>
      <c r="CK80" s="95" t="n">
        <v>16.37427</v>
      </c>
      <c r="CL80" s="95" t="n">
        <v>-6.737193</v>
      </c>
      <c r="CM80" s="95" t="n">
        <v>0</v>
      </c>
      <c r="CO80" s="193" t="inlineStr">
        <is>
          <t>C</t>
        </is>
      </c>
      <c r="CP80" s="95" t="n">
        <v>-97.95009</v>
      </c>
      <c r="CQ80" s="95" t="n">
        <v>5.446344</v>
      </c>
      <c r="CR80" s="95" t="n">
        <v>-17.98456</v>
      </c>
      <c r="CS80" s="95" t="n">
        <v>0</v>
      </c>
      <c r="CU80" s="193" t="inlineStr">
        <is>
          <t>C</t>
        </is>
      </c>
      <c r="CV80" s="95" t="n">
        <v>-26.79623</v>
      </c>
      <c r="CW80" s="95" t="n">
        <v>13.15375</v>
      </c>
      <c r="CX80" s="95" t="n">
        <v>-2.037156</v>
      </c>
      <c r="CY80" s="95" t="n">
        <v>0.0566</v>
      </c>
      <c r="DA80" s="193" t="inlineStr">
        <is>
          <t>C</t>
        </is>
      </c>
      <c r="DB80" s="95" t="n">
        <v>-56.2099</v>
      </c>
      <c r="DC80" s="95" t="n">
        <v>27.21741</v>
      </c>
      <c r="DD80" s="95" t="n">
        <v>-2.065218</v>
      </c>
      <c r="DE80" s="95" t="n">
        <v>0.0536</v>
      </c>
    </row>
    <row r="81" ht="14.25" customHeight="1" s="192">
      <c r="A81" s="86" t="inlineStr">
        <is>
          <t>R3</t>
        </is>
      </c>
      <c r="B81" s="86" t="inlineStr">
        <is>
          <t>TKM</t>
        </is>
      </c>
      <c r="C81" s="86" t="inlineStr">
        <is>
          <t>POB</t>
        </is>
      </c>
      <c r="D81" s="87" t="n">
        <v>0</v>
      </c>
      <c r="F81" s="193" t="inlineStr">
        <is>
          <t>LOG(PGAS3)</t>
        </is>
      </c>
      <c r="G81" s="95" t="n">
        <v>-0.36027</v>
      </c>
      <c r="H81" s="95" t="n">
        <v>0.085447</v>
      </c>
      <c r="I81" s="95" t="n">
        <v>-4.216282</v>
      </c>
      <c r="J81" s="95" t="n">
        <v>0.0005</v>
      </c>
      <c r="K81" s="95" t="n"/>
      <c r="L81" s="193" t="inlineStr">
        <is>
          <t>DUM20</t>
        </is>
      </c>
      <c r="M81" s="95" t="n">
        <v>0.297913</v>
      </c>
      <c r="N81" s="95" t="n">
        <v>0.159968</v>
      </c>
      <c r="O81" s="95" t="n">
        <v>1.862327</v>
      </c>
      <c r="P81" s="95" t="n">
        <v>0.07729999999999999</v>
      </c>
      <c r="Q81" s="95" t="n"/>
      <c r="R81" s="193" t="inlineStr">
        <is>
          <t>LOG(PGAS3)</t>
        </is>
      </c>
      <c r="S81" s="95" t="n">
        <v>-0.63519</v>
      </c>
      <c r="T81" s="95" t="n">
        <v>0.189678</v>
      </c>
      <c r="U81" s="95" t="n">
        <v>-3.348781</v>
      </c>
      <c r="V81" s="95" t="n">
        <v>0.0036</v>
      </c>
      <c r="W81" s="95" t="n"/>
      <c r="X81" s="193" t="inlineStr">
        <is>
          <t>LOG(PDI3)</t>
        </is>
      </c>
      <c r="Y81" s="95" t="n">
        <v>0.83804</v>
      </c>
      <c r="Z81" s="95" t="n">
        <v>0.123413</v>
      </c>
      <c r="AA81" s="95" t="n">
        <v>6.790531</v>
      </c>
      <c r="AB81" s="95" t="n">
        <v>0</v>
      </c>
      <c r="AL81" s="193" t="inlineStr">
        <is>
          <t>LOG(PIB1)</t>
        </is>
      </c>
      <c r="AM81" s="95" t="n">
        <v>-0.57803</v>
      </c>
      <c r="AN81" s="95" t="n">
        <v>0.49641</v>
      </c>
      <c r="AO81" s="95" t="n">
        <v>-1.16442</v>
      </c>
      <c r="AP81" s="95" t="n">
        <v>0.2603</v>
      </c>
      <c r="AS81" s="193" t="inlineStr">
        <is>
          <t>LOG(PIB2)</t>
        </is>
      </c>
      <c r="AT81" s="95" t="n">
        <v>1.593086</v>
      </c>
      <c r="AU81" s="95" t="n">
        <v>1.253121</v>
      </c>
      <c r="AV81" s="95" t="n">
        <v>1.271295</v>
      </c>
      <c r="AW81" s="95" t="n">
        <v>0.2198</v>
      </c>
      <c r="AY81" s="193" t="inlineStr">
        <is>
          <t>LOG(PIB3)</t>
        </is>
      </c>
      <c r="AZ81" s="95" t="n">
        <v>2.750516</v>
      </c>
      <c r="BA81" s="95" t="n">
        <v>0.343172</v>
      </c>
      <c r="BB81" s="95" t="n">
        <v>8.014969000000001</v>
      </c>
      <c r="BC81" s="95" t="n">
        <v>0</v>
      </c>
      <c r="BE81" s="193" t="inlineStr">
        <is>
          <t>LOG(PIB4)</t>
        </is>
      </c>
      <c r="BF81" s="95" t="n">
        <v>4.221465</v>
      </c>
      <c r="BG81" s="95" t="n">
        <v>1.002019</v>
      </c>
      <c r="BH81" s="95" t="n">
        <v>4.21296</v>
      </c>
      <c r="BI81" s="95" t="n">
        <v>0.0005</v>
      </c>
      <c r="BK81" s="193" t="inlineStr">
        <is>
          <t>LOG(PIB5)</t>
        </is>
      </c>
      <c r="BL81" s="95" t="n">
        <v>2.652246</v>
      </c>
      <c r="BM81" s="95" t="n">
        <v>1.061724</v>
      </c>
      <c r="BN81" s="95" t="n">
        <v>2.498056</v>
      </c>
      <c r="BO81" s="95" t="n">
        <v>0.0224</v>
      </c>
      <c r="BQ81" s="193" t="inlineStr">
        <is>
          <t>LOG(PIB8)</t>
        </is>
      </c>
      <c r="BR81" s="95" t="n">
        <v>0.172068</v>
      </c>
      <c r="BS81" s="95" t="n">
        <v>1.047227</v>
      </c>
      <c r="BT81" s="95" t="n">
        <v>0.164308</v>
      </c>
      <c r="BU81" s="95" t="n">
        <v>0.872</v>
      </c>
      <c r="BW81" s="193" t="inlineStr">
        <is>
          <t>LOG(PIB9)</t>
        </is>
      </c>
      <c r="BX81" s="95" t="n">
        <v>2.181102</v>
      </c>
      <c r="BY81" s="95" t="n">
        <v>0.916803</v>
      </c>
      <c r="BZ81" s="95" t="n">
        <v>2.379031</v>
      </c>
      <c r="CA81" s="95" t="n">
        <v>0.0286</v>
      </c>
      <c r="CC81" s="193" t="inlineStr">
        <is>
          <t>LOG(PIB10)</t>
        </is>
      </c>
      <c r="CD81" s="95" t="n">
        <v>1.073614</v>
      </c>
      <c r="CE81" s="95" t="n">
        <v>0.591239</v>
      </c>
      <c r="CF81" s="95" t="n">
        <v>1.815871</v>
      </c>
      <c r="CG81" s="95" t="n">
        <v>0.0861</v>
      </c>
      <c r="CI81" s="193" t="inlineStr">
        <is>
          <t>LOG(PIB11)</t>
        </is>
      </c>
      <c r="CJ81" s="95" t="n">
        <v>0.464488</v>
      </c>
      <c r="CK81" s="95" t="n">
        <v>0.21922</v>
      </c>
      <c r="CL81" s="95" t="n">
        <v>2.118819</v>
      </c>
      <c r="CM81" s="95" t="n">
        <v>0.0483</v>
      </c>
      <c r="CO81" s="193" t="inlineStr">
        <is>
          <t>LOG(PIB12)</t>
        </is>
      </c>
      <c r="CP81" s="95" t="n">
        <v>0.241883</v>
      </c>
      <c r="CQ81" s="95" t="n">
        <v>0.212828</v>
      </c>
      <c r="CR81" s="95" t="n">
        <v>1.136515</v>
      </c>
      <c r="CS81" s="95" t="n">
        <v>0.2706</v>
      </c>
      <c r="CU81" s="193" t="inlineStr">
        <is>
          <t>LOG(PIB13)</t>
        </is>
      </c>
      <c r="CV81" s="95" t="n">
        <v>3.22297</v>
      </c>
      <c r="CW81" s="95" t="n">
        <v>0.372361</v>
      </c>
      <c r="CX81" s="95" t="n">
        <v>8.655493999999999</v>
      </c>
      <c r="CY81" s="95" t="n">
        <v>0</v>
      </c>
      <c r="DA81" s="193" t="inlineStr">
        <is>
          <t>LOG(PIBT)</t>
        </is>
      </c>
      <c r="DB81" s="95" t="n">
        <v>3.43376</v>
      </c>
      <c r="DC81" s="95" t="n">
        <v>0.839977</v>
      </c>
      <c r="DD81" s="95" t="n">
        <v>4.087921</v>
      </c>
      <c r="DE81" s="95" t="n">
        <v>0.0007</v>
      </c>
    </row>
    <row r="82" ht="14.25" customHeight="1" s="192" thickBot="1">
      <c r="A82" s="86" t="inlineStr">
        <is>
          <t>R3</t>
        </is>
      </c>
      <c r="B82" s="86" t="inlineStr">
        <is>
          <t>TKM</t>
        </is>
      </c>
      <c r="C82" s="86" t="inlineStr">
        <is>
          <t>Constante</t>
        </is>
      </c>
      <c r="D82" s="87" t="n">
        <v>7.732293</v>
      </c>
      <c r="F82" s="193" t="inlineStr">
        <is>
          <t>LOG(POB3)</t>
        </is>
      </c>
      <c r="G82" s="95" t="n">
        <v>3.3419</v>
      </c>
      <c r="H82" s="95" t="n">
        <v>0.579028</v>
      </c>
      <c r="I82" s="95" t="n">
        <v>5.771569</v>
      </c>
      <c r="J82" s="95" t="n">
        <v>0</v>
      </c>
      <c r="K82" s="95" t="n"/>
      <c r="L82" s="195" t="n"/>
      <c r="M82" s="195" t="n"/>
      <c r="N82" s="195" t="n"/>
      <c r="O82" s="195" t="n"/>
      <c r="P82" s="195" t="n"/>
      <c r="Q82" s="193" t="n"/>
      <c r="R82" s="193" t="inlineStr">
        <is>
          <t>LOG(POB3)</t>
        </is>
      </c>
      <c r="S82" s="95" t="n">
        <v>4.801653</v>
      </c>
      <c r="T82" s="95" t="n">
        <v>1.54201</v>
      </c>
      <c r="U82" s="95" t="n">
        <v>3.113892</v>
      </c>
      <c r="V82" s="95" t="n">
        <v>0.006</v>
      </c>
      <c r="W82" s="95" t="n"/>
      <c r="X82" s="193" t="inlineStr">
        <is>
          <t>LOG(POB3)</t>
        </is>
      </c>
      <c r="Y82" s="95" t="n">
        <v>-6.802812</v>
      </c>
      <c r="Z82" s="95" t="n">
        <v>1.443717</v>
      </c>
      <c r="AA82" s="95" t="n">
        <v>-4.712012</v>
      </c>
      <c r="AB82" s="95" t="n">
        <v>0.0003</v>
      </c>
      <c r="AL82" s="193" t="inlineStr">
        <is>
          <t>LOG(PGAS1)</t>
        </is>
      </c>
      <c r="AM82" s="95" t="n">
        <v>-0.575535</v>
      </c>
      <c r="AN82" s="95" t="n">
        <v>0.23109</v>
      </c>
      <c r="AO82" s="95" t="n">
        <v>-2.490516</v>
      </c>
      <c r="AP82" s="95" t="n">
        <v>0.0234</v>
      </c>
      <c r="AS82" s="193" t="inlineStr">
        <is>
          <t>LOG(PGAS2)</t>
        </is>
      </c>
      <c r="AT82" s="95" t="n">
        <v>-0.338325</v>
      </c>
      <c r="AU82" s="95" t="n">
        <v>0.379995</v>
      </c>
      <c r="AV82" s="95" t="n">
        <v>-0.890341</v>
      </c>
      <c r="AW82" s="95" t="n">
        <v>0.385</v>
      </c>
      <c r="AY82" s="193" t="inlineStr">
        <is>
          <t>LOG(PGAS3)</t>
        </is>
      </c>
      <c r="AZ82" s="95" t="n">
        <v>-0.63519</v>
      </c>
      <c r="BA82" s="95" t="n">
        <v>0.189678</v>
      </c>
      <c r="BB82" s="95" t="n">
        <v>-3.348781</v>
      </c>
      <c r="BC82" s="95" t="n">
        <v>0.0036</v>
      </c>
      <c r="BE82" s="193" t="inlineStr">
        <is>
          <t>LOG(PGAS4)</t>
        </is>
      </c>
      <c r="BF82" s="95" t="n">
        <v>-2.36541</v>
      </c>
      <c r="BG82" s="95" t="n">
        <v>0.386275</v>
      </c>
      <c r="BH82" s="95" t="n">
        <v>-6.123641</v>
      </c>
      <c r="BI82" s="95" t="n">
        <v>0</v>
      </c>
      <c r="BK82" s="193" t="inlineStr">
        <is>
          <t>LOG(PGAS5)</t>
        </is>
      </c>
      <c r="BL82" s="95" t="n">
        <v>-0.452592</v>
      </c>
      <c r="BM82" s="95" t="n">
        <v>0.208478</v>
      </c>
      <c r="BN82" s="95" t="n">
        <v>-2.170932</v>
      </c>
      <c r="BO82" s="95" t="n">
        <v>0.0436</v>
      </c>
      <c r="BQ82" s="193" t="inlineStr">
        <is>
          <t>LOG(PGAS8)</t>
        </is>
      </c>
      <c r="BR82" s="95" t="n">
        <v>-1.910025</v>
      </c>
      <c r="BS82" s="95" t="n">
        <v>0.305202</v>
      </c>
      <c r="BT82" s="95" t="n">
        <v>-6.258222</v>
      </c>
      <c r="BU82" s="95" t="n">
        <v>0</v>
      </c>
      <c r="BW82" s="193" t="inlineStr">
        <is>
          <t>LOG(PGAS9)</t>
        </is>
      </c>
      <c r="BX82" s="95" t="n">
        <v>-1.356931</v>
      </c>
      <c r="BY82" s="95" t="n">
        <v>0.233476</v>
      </c>
      <c r="BZ82" s="95" t="n">
        <v>-5.811854</v>
      </c>
      <c r="CA82" s="95" t="n">
        <v>0</v>
      </c>
      <c r="CC82" s="193" t="inlineStr">
        <is>
          <t>LOG(PGAS10)</t>
        </is>
      </c>
      <c r="CD82" s="95" t="n">
        <v>-0.444216</v>
      </c>
      <c r="CE82" s="95" t="n">
        <v>0.153425</v>
      </c>
      <c r="CF82" s="95" t="n">
        <v>-2.895326</v>
      </c>
      <c r="CG82" s="95" t="n">
        <v>0.009599999999999999</v>
      </c>
      <c r="CI82" s="193" t="inlineStr">
        <is>
          <t>LOG(PGAS11)</t>
        </is>
      </c>
      <c r="CJ82" s="95" t="n">
        <v>-0.678298</v>
      </c>
      <c r="CK82" s="95" t="n">
        <v>0.100162</v>
      </c>
      <c r="CL82" s="95" t="n">
        <v>-6.772011</v>
      </c>
      <c r="CM82" s="95" t="n">
        <v>0</v>
      </c>
      <c r="CO82" s="193" t="inlineStr">
        <is>
          <t>LOG(PGAS12)</t>
        </is>
      </c>
      <c r="CP82" s="95" t="n">
        <v>0.172445</v>
      </c>
      <c r="CQ82" s="95" t="n">
        <v>0.050055</v>
      </c>
      <c r="CR82" s="95" t="n">
        <v>3.445105</v>
      </c>
      <c r="CS82" s="95" t="n">
        <v>0.0029</v>
      </c>
      <c r="CU82" s="193" t="inlineStr">
        <is>
          <t>LOG(PGAS13)</t>
        </is>
      </c>
      <c r="CV82" s="95" t="n">
        <v>-0.777726</v>
      </c>
      <c r="CW82" s="95" t="n">
        <v>0.103895</v>
      </c>
      <c r="CX82" s="95" t="n">
        <v>-7.485691</v>
      </c>
      <c r="CY82" s="95" t="n">
        <v>0</v>
      </c>
      <c r="DA82" s="193" t="inlineStr">
        <is>
          <t>LOG(PGAST)</t>
        </is>
      </c>
      <c r="DB82" s="95" t="n">
        <v>-0.97806</v>
      </c>
      <c r="DC82" s="95" t="n">
        <v>0.178395</v>
      </c>
      <c r="DD82" s="95" t="n">
        <v>-5.482547</v>
      </c>
      <c r="DE82" s="95" t="n">
        <v>0</v>
      </c>
    </row>
    <row r="83" ht="14.25" customHeight="1" s="192" thickBot="1" thickTop="1">
      <c r="A83" s="86" t="inlineStr">
        <is>
          <t>R3</t>
        </is>
      </c>
      <c r="B83" s="86" t="inlineStr">
        <is>
          <t>TKM</t>
        </is>
      </c>
      <c r="C83" s="86" t="inlineStr">
        <is>
          <t>Rez_1</t>
        </is>
      </c>
      <c r="D83" s="87" t="n">
        <v>0</v>
      </c>
      <c r="F83" s="195" t="n"/>
      <c r="G83" s="195" t="n"/>
      <c r="H83" s="195" t="n"/>
      <c r="I83" s="195" t="n"/>
      <c r="J83" s="195" t="n"/>
      <c r="K83" s="193" t="n"/>
      <c r="L83" s="193" t="n"/>
      <c r="M83" s="193" t="n"/>
      <c r="N83" s="193" t="n"/>
      <c r="O83" s="193" t="n"/>
      <c r="P83" s="193" t="n"/>
      <c r="Q83" s="193" t="n"/>
      <c r="R83" s="195" t="n"/>
      <c r="S83" s="195" t="n"/>
      <c r="T83" s="195" t="n"/>
      <c r="U83" s="195" t="n"/>
      <c r="V83" s="195" t="n"/>
      <c r="W83" s="193" t="n"/>
      <c r="X83" s="193" t="inlineStr">
        <is>
          <t>DUM01</t>
        </is>
      </c>
      <c r="Y83" s="95" t="n">
        <v>-0.490376</v>
      </c>
      <c r="Z83" s="95" t="n">
        <v>0.129402</v>
      </c>
      <c r="AA83" s="95" t="n">
        <v>-3.789554</v>
      </c>
      <c r="AB83" s="95" t="n">
        <v>0.002</v>
      </c>
      <c r="AL83" s="193" t="inlineStr">
        <is>
          <t>LOG(POB1)</t>
        </is>
      </c>
      <c r="AM83" s="95" t="n">
        <v>6.914711</v>
      </c>
      <c r="AN83" s="95" t="n">
        <v>0.684342</v>
      </c>
      <c r="AO83" s="95" t="n">
        <v>10.10417</v>
      </c>
      <c r="AP83" s="95" t="n">
        <v>0</v>
      </c>
      <c r="AS83" s="193" t="inlineStr">
        <is>
          <t>LOG(POB2)</t>
        </is>
      </c>
      <c r="AT83" s="95" t="n">
        <v>6.87815</v>
      </c>
      <c r="AU83" s="95" t="n">
        <v>1.425312</v>
      </c>
      <c r="AV83" s="95" t="n">
        <v>4.825715</v>
      </c>
      <c r="AW83" s="95" t="n">
        <v>0.0001</v>
      </c>
      <c r="AY83" s="193" t="inlineStr">
        <is>
          <t>LOG(POB3)</t>
        </is>
      </c>
      <c r="AZ83" s="95" t="n">
        <v>4.801653</v>
      </c>
      <c r="BA83" s="95" t="n">
        <v>1.54201</v>
      </c>
      <c r="BB83" s="95" t="n">
        <v>3.113892</v>
      </c>
      <c r="BC83" s="95" t="n">
        <v>0.006</v>
      </c>
      <c r="BE83" s="193" t="inlineStr">
        <is>
          <t>LOG(POB4)</t>
        </is>
      </c>
      <c r="BF83" s="95" t="n">
        <v>4.035632</v>
      </c>
      <c r="BG83" s="95" t="n">
        <v>1.880835</v>
      </c>
      <c r="BH83" s="95" t="n">
        <v>2.145659</v>
      </c>
      <c r="BI83" s="95" t="n">
        <v>0.0458</v>
      </c>
      <c r="BK83" s="193" t="inlineStr">
        <is>
          <t>LOG(POB5)</t>
        </is>
      </c>
      <c r="BL83" s="95" t="n">
        <v>5.421504</v>
      </c>
      <c r="BM83" s="95" t="n">
        <v>2.59666</v>
      </c>
      <c r="BN83" s="95" t="n">
        <v>2.087876</v>
      </c>
      <c r="BO83" s="95" t="n">
        <v>0.0513</v>
      </c>
      <c r="BQ83" s="193" t="inlineStr">
        <is>
          <t>LOG(POB8)</t>
        </is>
      </c>
      <c r="BR83" s="95" t="n">
        <v>26.797</v>
      </c>
      <c r="BS83" s="95" t="n">
        <v>4.307817</v>
      </c>
      <c r="BT83" s="95" t="n">
        <v>6.220551</v>
      </c>
      <c r="BU83" s="95" t="n">
        <v>0</v>
      </c>
      <c r="BW83" s="193" t="inlineStr">
        <is>
          <t>LOG(POB9)</t>
        </is>
      </c>
      <c r="BX83" s="95" t="n">
        <v>10.11355</v>
      </c>
      <c r="BY83" s="95" t="n">
        <v>5.206378</v>
      </c>
      <c r="BZ83" s="95" t="n">
        <v>1.942531</v>
      </c>
      <c r="CA83" s="95" t="n">
        <v>0.0679</v>
      </c>
      <c r="CC83" s="193" t="inlineStr">
        <is>
          <t>LOG(POB10)</t>
        </is>
      </c>
      <c r="CD83" s="95" t="n">
        <v>7.231402</v>
      </c>
      <c r="CE83" s="95" t="n">
        <v>2.580479</v>
      </c>
      <c r="CF83" s="95" t="n">
        <v>2.802349</v>
      </c>
      <c r="CG83" s="95" t="n">
        <v>0.0118</v>
      </c>
      <c r="CI83" s="193" t="inlineStr">
        <is>
          <t>LOG(POB11)</t>
        </is>
      </c>
      <c r="CJ83" s="95" t="n">
        <v>11.34568</v>
      </c>
      <c r="CK83" s="95" t="n">
        <v>1.544398</v>
      </c>
      <c r="CL83" s="95" t="n">
        <v>7.346344</v>
      </c>
      <c r="CM83" s="95" t="n">
        <v>0</v>
      </c>
      <c r="CO83" s="193" t="inlineStr">
        <is>
          <t>LOG(POB12)</t>
        </is>
      </c>
      <c r="CP83" s="95" t="n">
        <v>9.605051</v>
      </c>
      <c r="CQ83" s="95" t="n">
        <v>0.542153</v>
      </c>
      <c r="CR83" s="95" t="n">
        <v>17.71648</v>
      </c>
      <c r="CS83" s="95" t="n">
        <v>0</v>
      </c>
      <c r="CU83" s="193" t="inlineStr">
        <is>
          <t>LOG(POB13)</t>
        </is>
      </c>
      <c r="CV83" s="95" t="n">
        <v>1.19552</v>
      </c>
      <c r="CW83" s="95" t="n">
        <v>1.061316</v>
      </c>
      <c r="CX83" s="95" t="n">
        <v>1.126451</v>
      </c>
      <c r="CY83" s="95" t="n">
        <v>0.2748</v>
      </c>
      <c r="DA83" s="193" t="inlineStr">
        <is>
          <t>LOG(POBT)</t>
        </is>
      </c>
      <c r="DB83" s="95" t="n">
        <v>2.71984</v>
      </c>
      <c r="DC83" s="95" t="n">
        <v>2.155744</v>
      </c>
      <c r="DD83" s="95" t="n">
        <v>1.261672</v>
      </c>
      <c r="DE83" s="95" t="n">
        <v>0.2232</v>
      </c>
    </row>
    <row r="84" ht="14.25" customHeight="1" s="192" thickBot="1" thickTop="1">
      <c r="A84" s="86" t="inlineStr">
        <is>
          <t>R3</t>
        </is>
      </c>
      <c r="B84" s="86" t="inlineStr">
        <is>
          <t>TKM</t>
        </is>
      </c>
      <c r="C84" s="86" t="inlineStr">
        <is>
          <t>Rez_2</t>
        </is>
      </c>
      <c r="D84" s="87" t="n">
        <v>0</v>
      </c>
      <c r="F84" s="193" t="n"/>
      <c r="G84" s="193" t="n"/>
      <c r="H84" s="193" t="n"/>
      <c r="I84" s="193" t="n"/>
      <c r="J84" s="193" t="n"/>
      <c r="K84" s="193" t="n"/>
      <c r="L84" s="191" t="inlineStr">
        <is>
          <t>R-squared</t>
        </is>
      </c>
      <c r="M84" s="95" t="n">
        <v>0.893949</v>
      </c>
      <c r="N84" s="191" t="inlineStr">
        <is>
          <t xml:space="preserve">    Mean dependent var</t>
        </is>
      </c>
      <c r="P84" s="95" t="n">
        <v>21.86204</v>
      </c>
      <c r="Q84" s="95" t="n"/>
      <c r="R84" s="193" t="n"/>
      <c r="S84" s="193" t="n"/>
      <c r="T84" s="193" t="n"/>
      <c r="U84" s="193" t="n"/>
      <c r="V84" s="193" t="n"/>
      <c r="W84" s="193" t="n"/>
      <c r="X84" s="193" t="inlineStr">
        <is>
          <t>DUM09</t>
        </is>
      </c>
      <c r="Y84" s="95" t="n">
        <v>0.294409</v>
      </c>
      <c r="Z84" s="95" t="n">
        <v>0.125886</v>
      </c>
      <c r="AA84" s="95" t="n">
        <v>2.338698</v>
      </c>
      <c r="AB84" s="95" t="n">
        <v>0.0347</v>
      </c>
      <c r="AL84" s="193" t="inlineStr">
        <is>
          <t>DUM98</t>
        </is>
      </c>
      <c r="AM84" s="95" t="n">
        <v>0.442642</v>
      </c>
      <c r="AN84" s="95" t="n">
        <v>0.166386</v>
      </c>
      <c r="AO84" s="95" t="n">
        <v>2.660338</v>
      </c>
      <c r="AP84" s="95" t="n">
        <v>0.0165</v>
      </c>
      <c r="AS84" s="195" t="n"/>
      <c r="AT84" s="195" t="n"/>
      <c r="AU84" s="195" t="n"/>
      <c r="AV84" s="195" t="n"/>
      <c r="AW84" s="195" t="n"/>
      <c r="AY84" s="195" t="n"/>
      <c r="AZ84" s="195" t="n"/>
      <c r="BA84" s="195" t="n"/>
      <c r="BB84" s="195" t="n"/>
      <c r="BC84" s="195" t="n"/>
      <c r="BE84" s="195" t="n"/>
      <c r="BF84" s="195" t="n"/>
      <c r="BG84" s="195" t="n"/>
      <c r="BH84" s="195" t="n"/>
      <c r="BI84" s="195" t="n"/>
      <c r="BK84" s="195" t="n"/>
      <c r="BL84" s="195" t="n"/>
      <c r="BM84" s="195" t="n"/>
      <c r="BN84" s="195" t="n"/>
      <c r="BO84" s="195" t="n"/>
      <c r="BQ84" s="193" t="inlineStr">
        <is>
          <t>DUM09</t>
        </is>
      </c>
      <c r="BR84" s="95" t="n">
        <v>-0.475953</v>
      </c>
      <c r="BS84" s="95" t="n">
        <v>0.144108</v>
      </c>
      <c r="BT84" s="95" t="n">
        <v>-3.302748</v>
      </c>
      <c r="BU84" s="95" t="n">
        <v>0.0057</v>
      </c>
      <c r="BW84" s="195" t="n"/>
      <c r="BX84" s="195" t="n"/>
      <c r="BY84" s="195" t="n"/>
      <c r="BZ84" s="195" t="n"/>
      <c r="CA84" s="195" t="n"/>
      <c r="CC84" s="195" t="n"/>
      <c r="CD84" s="195" t="n"/>
      <c r="CE84" s="195" t="n"/>
      <c r="CF84" s="195" t="n"/>
      <c r="CG84" s="195" t="n"/>
      <c r="CI84" s="195" t="n"/>
      <c r="CJ84" s="195" t="n"/>
      <c r="CK84" s="195" t="n"/>
      <c r="CL84" s="195" t="n"/>
      <c r="CM84" s="195" t="n"/>
      <c r="CO84" s="195" t="n"/>
      <c r="CP84" s="195" t="n"/>
      <c r="CQ84" s="195" t="n"/>
      <c r="CR84" s="195" t="n"/>
      <c r="CS84" s="195" t="n"/>
      <c r="CU84" s="195" t="n"/>
      <c r="CV84" s="195" t="n"/>
      <c r="CW84" s="195" t="n"/>
      <c r="CX84" s="195" t="n"/>
      <c r="CY84" s="195" t="n"/>
      <c r="DA84" s="195" t="n"/>
      <c r="DB84" s="195" t="n"/>
      <c r="DC84" s="195" t="n"/>
      <c r="DD84" s="195" t="n"/>
      <c r="DE84" s="195" t="n"/>
    </row>
    <row r="85" ht="14.25" customHeight="1" s="192" thickTop="1">
      <c r="A85" s="86" t="inlineStr">
        <is>
          <t>R3</t>
        </is>
      </c>
      <c r="B85" s="86" t="inlineStr">
        <is>
          <t>TKM</t>
        </is>
      </c>
      <c r="C85" s="86" t="n">
        <v>2019</v>
      </c>
      <c r="D85" s="87" t="n">
        <v>0</v>
      </c>
      <c r="X85" s="193" t="inlineStr">
        <is>
          <t>DUM17</t>
        </is>
      </c>
      <c r="Y85" s="95" t="n">
        <v>0.371677</v>
      </c>
      <c r="Z85" s="95" t="n">
        <v>0.138157</v>
      </c>
      <c r="AA85" s="95" t="n">
        <v>2.690257</v>
      </c>
      <c r="AB85" s="95" t="n">
        <v>0.0176</v>
      </c>
      <c r="BQ85" s="193" t="n"/>
      <c r="BR85" s="193" t="n"/>
      <c r="BS85" s="193" t="n"/>
      <c r="BT85" s="193" t="n"/>
      <c r="BU85" s="193" t="n"/>
    </row>
    <row r="86" ht="14.25" customHeight="1" s="192">
      <c r="A86" s="86" t="inlineStr">
        <is>
          <t>R3</t>
        </is>
      </c>
      <c r="B86" s="86" t="inlineStr">
        <is>
          <t>TKM</t>
        </is>
      </c>
      <c r="C86" s="86" t="n">
        <v>2020</v>
      </c>
      <c r="D86" s="87" t="n">
        <v>0.297913</v>
      </c>
      <c r="X86" s="193" t="inlineStr">
        <is>
          <t>DUM15</t>
        </is>
      </c>
      <c r="Y86" s="95" t="n">
        <v>0.29668</v>
      </c>
      <c r="Z86" s="95" t="n">
        <v>0.13208</v>
      </c>
      <c r="AA86" s="95" t="n">
        <v>2.246215</v>
      </c>
      <c r="AB86" s="95" t="n">
        <v>0.0413</v>
      </c>
      <c r="BQ86" s="193" t="n"/>
      <c r="BR86" s="193" t="n"/>
      <c r="BS86" s="193" t="n"/>
      <c r="BT86" s="193" t="n"/>
      <c r="BU86" s="193" t="n"/>
    </row>
    <row r="87" ht="14.25" customHeight="1" s="192" thickBot="1">
      <c r="A87" s="111" t="inlineStr">
        <is>
          <t>R3</t>
        </is>
      </c>
      <c r="B87" s="111" t="inlineStr">
        <is>
          <t>PKMA</t>
        </is>
      </c>
      <c r="C87" s="111" t="inlineStr">
        <is>
          <t>PIBN</t>
        </is>
      </c>
      <c r="D87" s="112" t="n">
        <v>0</v>
      </c>
      <c r="F87" s="191" t="inlineStr">
        <is>
          <t>R-squared</t>
        </is>
      </c>
      <c r="G87" s="95" t="n">
        <v>0.955167</v>
      </c>
      <c r="H87" s="191" t="inlineStr">
        <is>
          <t xml:space="preserve">    Mean dependent var</t>
        </is>
      </c>
      <c r="J87" s="95" t="n">
        <v>21.56009</v>
      </c>
      <c r="K87" s="95" t="n"/>
      <c r="L87" s="191" t="inlineStr">
        <is>
          <t>Adjusted R-squared</t>
        </is>
      </c>
      <c r="M87" s="95" t="n">
        <v>0.883344</v>
      </c>
      <c r="N87" s="191" t="inlineStr">
        <is>
          <t xml:space="preserve">    S.D. dependent var</t>
        </is>
      </c>
      <c r="P87" s="95" t="n">
        <v>0.452901</v>
      </c>
      <c r="Q87" s="95" t="n"/>
      <c r="R87" s="191" t="inlineStr">
        <is>
          <t>R-squared</t>
        </is>
      </c>
      <c r="S87" s="95" t="n">
        <v>0.975619</v>
      </c>
      <c r="T87" s="191" t="inlineStr">
        <is>
          <t xml:space="preserve">    Mean dependent var</t>
        </is>
      </c>
      <c r="V87" s="95" t="n">
        <v>18.19415</v>
      </c>
      <c r="W87" s="95" t="n"/>
      <c r="X87" s="195" t="n"/>
      <c r="Y87" s="195" t="n"/>
      <c r="Z87" s="195" t="n"/>
      <c r="AA87" s="195" t="n"/>
      <c r="AB87" s="195" t="n"/>
      <c r="AL87" s="195" t="n"/>
      <c r="AM87" s="195" t="n"/>
      <c r="AN87" s="195" t="n"/>
      <c r="AO87" s="195" t="n"/>
      <c r="AP87" s="195" t="n"/>
      <c r="AS87" s="193" t="n"/>
      <c r="AT87" s="193" t="n"/>
      <c r="AU87" s="193" t="n"/>
      <c r="AV87" s="193" t="n"/>
      <c r="AW87" s="193" t="n"/>
      <c r="AY87" s="193" t="n"/>
      <c r="AZ87" s="193" t="n"/>
      <c r="BA87" s="193" t="n"/>
      <c r="BB87" s="193" t="n"/>
      <c r="BC87" s="193" t="n"/>
      <c r="BE87" s="193" t="n"/>
      <c r="BF87" s="193" t="n"/>
      <c r="BG87" s="193" t="n"/>
      <c r="BH87" s="193" t="n"/>
      <c r="BI87" s="193" t="n"/>
      <c r="BK87" s="193" t="n"/>
      <c r="BL87" s="193" t="n"/>
      <c r="BM87" s="193" t="n"/>
      <c r="BN87" s="193" t="n"/>
      <c r="BO87" s="193" t="n"/>
      <c r="BQ87" s="193" t="inlineStr">
        <is>
          <t>DUM15</t>
        </is>
      </c>
      <c r="BR87" s="95" t="n">
        <v>-0.503046</v>
      </c>
      <c r="BS87" s="95" t="n">
        <v>0.15514</v>
      </c>
      <c r="BT87" s="95" t="n">
        <v>-3.242532</v>
      </c>
      <c r="BU87" s="95" t="n">
        <v>0.0064</v>
      </c>
      <c r="BW87" s="193" t="n"/>
      <c r="BX87" s="193" t="n"/>
      <c r="BY87" s="193" t="n"/>
      <c r="BZ87" s="193" t="n"/>
      <c r="CA87" s="193" t="n"/>
      <c r="CC87" s="193" t="n"/>
      <c r="CD87" s="193" t="n"/>
      <c r="CE87" s="193" t="n"/>
      <c r="CF87" s="193" t="n"/>
      <c r="CG87" s="193" t="n"/>
      <c r="CI87" s="193" t="n"/>
      <c r="CJ87" s="193" t="n"/>
      <c r="CK87" s="193" t="n"/>
      <c r="CL87" s="193" t="n"/>
      <c r="CM87" s="193" t="n"/>
      <c r="CO87" s="193" t="n"/>
      <c r="CP87" s="193" t="n"/>
      <c r="CQ87" s="193" t="n"/>
      <c r="CR87" s="193" t="n"/>
      <c r="CS87" s="193" t="n"/>
      <c r="CU87" s="193" t="n"/>
      <c r="CV87" s="193" t="n"/>
      <c r="CW87" s="193" t="n"/>
      <c r="CX87" s="193" t="n"/>
      <c r="CY87" s="193" t="n"/>
      <c r="DA87" s="193" t="n"/>
      <c r="DB87" s="193" t="n"/>
      <c r="DC87" s="193" t="n"/>
      <c r="DD87" s="193" t="n"/>
      <c r="DE87" s="193" t="n"/>
    </row>
    <row r="88" ht="14.25" customHeight="1" s="192" thickTop="1">
      <c r="A88" s="86" t="inlineStr">
        <is>
          <t>R3</t>
        </is>
      </c>
      <c r="B88" s="86" t="inlineStr">
        <is>
          <t>PKMA</t>
        </is>
      </c>
      <c r="C88" s="86" t="inlineStr">
        <is>
          <t>PIB</t>
        </is>
      </c>
      <c r="D88" s="87" t="n">
        <v>2.750516</v>
      </c>
      <c r="F88" s="191" t="inlineStr">
        <is>
          <t>Adjusted R-squared</t>
        </is>
      </c>
      <c r="G88" s="95" t="n">
        <v>0.948088</v>
      </c>
      <c r="H88" s="191" t="inlineStr">
        <is>
          <t xml:space="preserve">    S.D. dependent var</t>
        </is>
      </c>
      <c r="J88" s="95" t="n">
        <v>0.255845</v>
      </c>
      <c r="K88" s="95" t="n"/>
      <c r="L88" s="191" t="inlineStr">
        <is>
          <t>S.E. of regression</t>
        </is>
      </c>
      <c r="M88" s="95" t="n">
        <v>0.154688</v>
      </c>
      <c r="N88" s="191" t="inlineStr">
        <is>
          <t xml:space="preserve">    Akaike info criterion</t>
        </is>
      </c>
      <c r="P88" s="95" t="n">
        <v>-0.7737039999999999</v>
      </c>
      <c r="Q88" s="95" t="n"/>
      <c r="R88" s="191" t="inlineStr">
        <is>
          <t>Adjusted R-squared</t>
        </is>
      </c>
      <c r="S88" s="95" t="n">
        <v>0.971556</v>
      </c>
      <c r="T88" s="191" t="inlineStr">
        <is>
          <t xml:space="preserve">    S.D. dependent var</t>
        </is>
      </c>
      <c r="V88" s="95" t="n">
        <v>0.746849</v>
      </c>
      <c r="W88" s="95" t="n"/>
      <c r="X88" s="193" t="n"/>
      <c r="Y88" s="193" t="n"/>
      <c r="Z88" s="193" t="n"/>
      <c r="AA88" s="193" t="n"/>
      <c r="AB88" s="193" t="n"/>
      <c r="AL88" s="193" t="n"/>
      <c r="AM88" s="193" t="n"/>
      <c r="AN88" s="193" t="n"/>
      <c r="AO88" s="193" t="n"/>
      <c r="AP88" s="193" t="n"/>
      <c r="AS88" s="191" t="inlineStr">
        <is>
          <t>R-squared</t>
        </is>
      </c>
      <c r="AT88" s="95" t="n">
        <v>0.943021</v>
      </c>
      <c r="AU88" s="191" t="inlineStr">
        <is>
          <t xml:space="preserve">    Mean dependent var</t>
        </is>
      </c>
      <c r="AW88" s="95" t="n">
        <v>20.46236</v>
      </c>
      <c r="AY88" s="191" t="inlineStr">
        <is>
          <t>R-squared</t>
        </is>
      </c>
      <c r="AZ88" s="95" t="n">
        <v>0.975619</v>
      </c>
      <c r="BA88" s="191" t="inlineStr">
        <is>
          <t xml:space="preserve">    Mean dependent var</t>
        </is>
      </c>
      <c r="BC88" s="95" t="n">
        <v>18.19415</v>
      </c>
      <c r="BE88" s="191" t="inlineStr">
        <is>
          <t>R-squared</t>
        </is>
      </c>
      <c r="BF88" s="95" t="n">
        <v>0.93418</v>
      </c>
      <c r="BG88" s="191" t="inlineStr">
        <is>
          <t xml:space="preserve">    Mean dependent var</t>
        </is>
      </c>
      <c r="BI88" s="95" t="n">
        <v>18.25845</v>
      </c>
      <c r="BK88" s="191" t="inlineStr">
        <is>
          <t>R-squared</t>
        </is>
      </c>
      <c r="BL88" s="95" t="n">
        <v>0.977576</v>
      </c>
      <c r="BM88" s="191" t="inlineStr">
        <is>
          <t xml:space="preserve">    Mean dependent var</t>
        </is>
      </c>
      <c r="BO88" s="95" t="n">
        <v>18.93398</v>
      </c>
      <c r="BQ88" s="193" t="inlineStr">
        <is>
          <t>DUM16</t>
        </is>
      </c>
      <c r="BR88" s="95" t="n">
        <v>-0.732504</v>
      </c>
      <c r="BS88" s="95" t="n">
        <v>0.168565</v>
      </c>
      <c r="BT88" s="95" t="n">
        <v>-4.345519</v>
      </c>
      <c r="BU88" s="95" t="n">
        <v>0.0008</v>
      </c>
      <c r="BW88" s="191" t="inlineStr">
        <is>
          <t>R-squared</t>
        </is>
      </c>
      <c r="BX88" s="95" t="n">
        <v>0.9307299999999999</v>
      </c>
      <c r="BY88" s="191" t="inlineStr">
        <is>
          <t xml:space="preserve">    Mean dependent var</t>
        </is>
      </c>
      <c r="CA88" s="95" t="n">
        <v>18.52318</v>
      </c>
      <c r="CC88" s="191" t="inlineStr">
        <is>
          <t>R-squared</t>
        </is>
      </c>
      <c r="CD88" s="95" t="n">
        <v>0.973896</v>
      </c>
      <c r="CE88" s="191" t="inlineStr">
        <is>
          <t xml:space="preserve">    Mean dependent var</t>
        </is>
      </c>
      <c r="CG88" s="95" t="n">
        <v>19.87365</v>
      </c>
      <c r="CI88" s="191" t="inlineStr">
        <is>
          <t>R-squared</t>
        </is>
      </c>
      <c r="CJ88" s="95" t="n">
        <v>0.988684</v>
      </c>
      <c r="CK88" s="191" t="inlineStr">
        <is>
          <t xml:space="preserve">    Mean dependent var</t>
        </is>
      </c>
      <c r="CM88" s="95" t="n">
        <v>18.71632</v>
      </c>
      <c r="CO88" s="191" t="inlineStr">
        <is>
          <t>R-squared</t>
        </is>
      </c>
      <c r="CP88" s="95" t="n">
        <v>0.99077</v>
      </c>
      <c r="CQ88" s="191" t="inlineStr">
        <is>
          <t xml:space="preserve">    Mean dependent var</t>
        </is>
      </c>
      <c r="CS88" s="95" t="n">
        <v>20.04228</v>
      </c>
      <c r="CU88" s="191" t="inlineStr">
        <is>
          <t>R-squared</t>
        </is>
      </c>
      <c r="CV88" s="95" t="n">
        <v>0.988737</v>
      </c>
      <c r="CW88" s="191" t="inlineStr">
        <is>
          <t xml:space="preserve">    Mean dependent var</t>
        </is>
      </c>
      <c r="CY88" s="95" t="n">
        <v>21.70738</v>
      </c>
      <c r="DA88" s="191" t="inlineStr">
        <is>
          <t>R-squared</t>
        </is>
      </c>
      <c r="DB88" s="95" t="n">
        <v>0.977725</v>
      </c>
      <c r="DC88" s="191" t="inlineStr">
        <is>
          <t xml:space="preserve">    Mean dependent var</t>
        </is>
      </c>
      <c r="DE88" s="95" t="n">
        <v>22.48727</v>
      </c>
    </row>
    <row r="89" ht="14.25" customHeight="1" s="192">
      <c r="A89" s="86" t="inlineStr">
        <is>
          <t>R3</t>
        </is>
      </c>
      <c r="B89" s="86" t="inlineStr">
        <is>
          <t>PKMA</t>
        </is>
      </c>
      <c r="C89" s="86" t="inlineStr">
        <is>
          <t>PGAS</t>
        </is>
      </c>
      <c r="D89" s="87" t="n">
        <v>-0.63519</v>
      </c>
      <c r="F89" s="191" t="inlineStr">
        <is>
          <t>S.E. of regression</t>
        </is>
      </c>
      <c r="G89" s="95" t="n">
        <v>0.058292</v>
      </c>
      <c r="H89" s="191" t="inlineStr">
        <is>
          <t xml:space="preserve">    Akaike info criterion</t>
        </is>
      </c>
      <c r="J89" s="95" t="n">
        <v>-2.689934</v>
      </c>
      <c r="K89" s="95" t="n"/>
      <c r="L89" s="191" t="inlineStr">
        <is>
          <t>Sum squared resid</t>
        </is>
      </c>
      <c r="M89" s="95" t="n">
        <v>0.478568</v>
      </c>
      <c r="N89" s="191" t="inlineStr">
        <is>
          <t xml:space="preserve">    Schwarz criterion</t>
        </is>
      </c>
      <c r="P89" s="95" t="n">
        <v>-0.625596</v>
      </c>
      <c r="Q89" s="95" t="n"/>
      <c r="R89" s="191" t="inlineStr">
        <is>
          <t>S.E. of regression</t>
        </is>
      </c>
      <c r="S89" s="95" t="n">
        <v>0.12596</v>
      </c>
      <c r="T89" s="191" t="inlineStr">
        <is>
          <t xml:space="preserve">    Akaike info criterion</t>
        </is>
      </c>
      <c r="V89" s="95" t="n">
        <v>-1.142742</v>
      </c>
      <c r="W89" s="95" t="n"/>
      <c r="X89" s="191" t="inlineStr">
        <is>
          <t>R-squared</t>
        </is>
      </c>
      <c r="Y89" s="95" t="n">
        <v>0.868549</v>
      </c>
      <c r="Z89" s="191" t="inlineStr">
        <is>
          <t xml:space="preserve">    Mean dependent var</t>
        </is>
      </c>
      <c r="AB89" s="95" t="n">
        <v>20.60795</v>
      </c>
      <c r="AL89" s="191" t="inlineStr">
        <is>
          <t>R-squared</t>
        </is>
      </c>
      <c r="AM89" s="95" t="n">
        <v>0.954833</v>
      </c>
      <c r="AN89" s="191" t="inlineStr">
        <is>
          <t xml:space="preserve">    Mean dependent var</t>
        </is>
      </c>
      <c r="AP89" s="95" t="n">
        <v>20.34263</v>
      </c>
      <c r="AS89" s="191" t="inlineStr">
        <is>
          <t>Adjusted R-squared</t>
        </is>
      </c>
      <c r="AT89" s="95" t="n">
        <v>0.933524</v>
      </c>
      <c r="AU89" s="191" t="inlineStr">
        <is>
          <t xml:space="preserve">    S.D. dependent var</t>
        </is>
      </c>
      <c r="AW89" s="95" t="n">
        <v>0.796743</v>
      </c>
      <c r="AY89" s="191" t="inlineStr">
        <is>
          <t>Adjusted R-squared</t>
        </is>
      </c>
      <c r="AZ89" s="95" t="n">
        <v>0.971556</v>
      </c>
      <c r="BA89" s="191" t="inlineStr">
        <is>
          <t xml:space="preserve">    S.D. dependent var</t>
        </is>
      </c>
      <c r="BC89" s="95" t="n">
        <v>0.746849</v>
      </c>
      <c r="BE89" s="191" t="inlineStr">
        <is>
          <t>Adjusted R-squared</t>
        </is>
      </c>
      <c r="BF89" s="95" t="n">
        <v>0.92321</v>
      </c>
      <c r="BG89" s="191" t="inlineStr">
        <is>
          <t xml:space="preserve">    S.D. dependent var</t>
        </is>
      </c>
      <c r="BI89" s="95" t="n">
        <v>0.718756</v>
      </c>
      <c r="BK89" s="191" t="inlineStr">
        <is>
          <t>Adjusted R-squared</t>
        </is>
      </c>
      <c r="BL89" s="95" t="n">
        <v>0.973839</v>
      </c>
      <c r="BM89" s="191" t="inlineStr">
        <is>
          <t xml:space="preserve">    S.D. dependent var</t>
        </is>
      </c>
      <c r="BO89" s="95" t="n">
        <v>0.782697</v>
      </c>
      <c r="BQ89" s="193" t="inlineStr">
        <is>
          <t>DUM17</t>
        </is>
      </c>
      <c r="BR89" s="95" t="n">
        <v>-0.530205</v>
      </c>
      <c r="BS89" s="95" t="n">
        <v>0.171084</v>
      </c>
      <c r="BT89" s="95" t="n">
        <v>-3.099099</v>
      </c>
      <c r="BU89" s="95" t="n">
        <v>0.008500000000000001</v>
      </c>
      <c r="BW89" s="191" t="inlineStr">
        <is>
          <t>Adjusted R-squared</t>
        </is>
      </c>
      <c r="BX89" s="95" t="n">
        <v>0.919185</v>
      </c>
      <c r="BY89" s="191" t="inlineStr">
        <is>
          <t xml:space="preserve">    S.D. dependent var</t>
        </is>
      </c>
      <c r="CA89" s="95" t="n">
        <v>0.532041</v>
      </c>
      <c r="CC89" s="191" t="inlineStr">
        <is>
          <t>Adjusted R-squared</t>
        </is>
      </c>
      <c r="CD89" s="95" t="n">
        <v>0.969545</v>
      </c>
      <c r="CE89" s="191" t="inlineStr">
        <is>
          <t xml:space="preserve">    S.D. dependent var</t>
        </is>
      </c>
      <c r="CG89" s="95" t="n">
        <v>0.537667</v>
      </c>
      <c r="CI89" s="191" t="inlineStr">
        <is>
          <t>Adjusted R-squared</t>
        </is>
      </c>
      <c r="CJ89" s="95" t="n">
        <v>0.986798</v>
      </c>
      <c r="CK89" s="191" t="inlineStr">
        <is>
          <t xml:space="preserve">    S.D. dependent var</t>
        </is>
      </c>
      <c r="CM89" s="95" t="n">
        <v>0.539059</v>
      </c>
      <c r="CO89" s="191" t="inlineStr">
        <is>
          <t>Adjusted R-squared</t>
        </is>
      </c>
      <c r="CP89" s="95" t="n">
        <v>0.989232</v>
      </c>
      <c r="CQ89" s="191" t="inlineStr">
        <is>
          <t xml:space="preserve">    S.D. dependent var</t>
        </is>
      </c>
      <c r="CS89" s="95" t="n">
        <v>0.499734</v>
      </c>
      <c r="CU89" s="191" t="inlineStr">
        <is>
          <t>Adjusted R-squared</t>
        </is>
      </c>
      <c r="CV89" s="95" t="n">
        <v>0.986859</v>
      </c>
      <c r="CW89" s="191" t="inlineStr">
        <is>
          <t xml:space="preserve">    S.D. dependent var</t>
        </is>
      </c>
      <c r="CY89" s="95" t="n">
        <v>0.6438199999999999</v>
      </c>
      <c r="DA89" s="191" t="inlineStr">
        <is>
          <t>Adjusted R-squared</t>
        </is>
      </c>
      <c r="DB89" s="95" t="n">
        <v>0.974013</v>
      </c>
      <c r="DC89" s="191" t="inlineStr">
        <is>
          <t xml:space="preserve">    S.D. dependent var</t>
        </is>
      </c>
      <c r="DE89" s="95" t="n">
        <v>0.626187</v>
      </c>
    </row>
    <row r="90" ht="14.25" customHeight="1" s="192">
      <c r="A90" s="86" t="inlineStr">
        <is>
          <t>R3</t>
        </is>
      </c>
      <c r="B90" s="86" t="inlineStr">
        <is>
          <t>PKMA</t>
        </is>
      </c>
      <c r="C90" s="86" t="inlineStr">
        <is>
          <t>PDI</t>
        </is>
      </c>
      <c r="D90" s="87" t="n">
        <v>0</v>
      </c>
      <c r="F90" s="191" t="inlineStr">
        <is>
          <t>Sum squared resid</t>
        </is>
      </c>
      <c r="G90" s="95" t="n">
        <v>0.06456099999999999</v>
      </c>
      <c r="H90" s="191" t="inlineStr">
        <is>
          <t xml:space="preserve">    Schwarz criterion</t>
        </is>
      </c>
      <c r="J90" s="95" t="n">
        <v>-2.492456</v>
      </c>
      <c r="K90" s="95" t="n"/>
      <c r="L90" s="191" t="inlineStr">
        <is>
          <t>Log likelihood</t>
        </is>
      </c>
      <c r="M90" s="95" t="n">
        <v>11.8976</v>
      </c>
      <c r="N90" s="191" t="inlineStr">
        <is>
          <t xml:space="preserve">    Hannan-Quinn criter.</t>
        </is>
      </c>
      <c r="P90" s="95" t="n">
        <v>-0.736455</v>
      </c>
      <c r="Q90" s="95" t="n"/>
      <c r="R90" s="191" t="inlineStr">
        <is>
          <t>Sum squared resid</t>
        </is>
      </c>
      <c r="S90" s="95" t="n">
        <v>0.285586</v>
      </c>
      <c r="T90" s="191" t="inlineStr">
        <is>
          <t xml:space="preserve">    Schwarz criterion</t>
        </is>
      </c>
      <c r="V90" s="95" t="n">
        <v>-0.944371</v>
      </c>
      <c r="W90" s="95" t="n"/>
      <c r="X90" s="191" t="inlineStr">
        <is>
          <t>Adjusted R-squared</t>
        </is>
      </c>
      <c r="Y90" s="95" t="n">
        <v>0.802824</v>
      </c>
      <c r="Z90" s="191" t="inlineStr">
        <is>
          <t xml:space="preserve">    S.D. dependent var</t>
        </is>
      </c>
      <c r="AB90" s="95" t="n">
        <v>0.274745</v>
      </c>
      <c r="AL90" s="191" t="inlineStr">
        <is>
          <t>Adjusted R-squared</t>
        </is>
      </c>
      <c r="AM90" s="95" t="n">
        <v>0.944205</v>
      </c>
      <c r="AN90" s="191" t="inlineStr">
        <is>
          <t xml:space="preserve">    S.D. dependent var</t>
        </is>
      </c>
      <c r="AP90" s="95" t="n">
        <v>0.563379</v>
      </c>
      <c r="AS90" s="191" t="inlineStr">
        <is>
          <t>S.E. of regression</t>
        </is>
      </c>
      <c r="AT90" s="95" t="n">
        <v>0.205423</v>
      </c>
      <c r="AU90" s="191" t="inlineStr">
        <is>
          <t xml:space="preserve">    Akaike info criterion</t>
        </is>
      </c>
      <c r="AW90" s="95" t="n">
        <v>-0.164526</v>
      </c>
      <c r="AY90" s="191" t="inlineStr">
        <is>
          <t>S.E. of regression</t>
        </is>
      </c>
      <c r="AZ90" s="95" t="n">
        <v>0.12596</v>
      </c>
      <c r="BA90" s="191" t="inlineStr">
        <is>
          <t xml:space="preserve">    Akaike info criterion</t>
        </is>
      </c>
      <c r="BC90" s="95" t="n">
        <v>-1.142742</v>
      </c>
      <c r="BE90" s="191" t="inlineStr">
        <is>
          <t>S.E. of regression</t>
        </is>
      </c>
      <c r="BF90" s="95" t="n">
        <v>0.199175</v>
      </c>
      <c r="BG90" s="191" t="inlineStr">
        <is>
          <t xml:space="preserve">    Akaike info criterion</t>
        </is>
      </c>
      <c r="BI90" s="95" t="n">
        <v>-0.226299</v>
      </c>
      <c r="BK90" s="191" t="inlineStr">
        <is>
          <t>S.E. of regression</t>
        </is>
      </c>
      <c r="BL90" s="95" t="n">
        <v>0.126596</v>
      </c>
      <c r="BM90" s="191" t="inlineStr">
        <is>
          <t xml:space="preserve">    Akaike info criterion</t>
        </is>
      </c>
      <c r="BO90" s="95" t="n">
        <v>-1.13267</v>
      </c>
      <c r="BQ90" s="193" t="inlineStr">
        <is>
          <t>DUM19</t>
        </is>
      </c>
      <c r="BR90" s="95" t="n">
        <v>0.003905</v>
      </c>
      <c r="BS90" s="95" t="n">
        <v>0.178588</v>
      </c>
      <c r="BT90" s="95" t="n">
        <v>0.021865</v>
      </c>
      <c r="BU90" s="95" t="n">
        <v>0.9829</v>
      </c>
      <c r="BW90" s="191" t="inlineStr">
        <is>
          <t>S.E. of regression</t>
        </is>
      </c>
      <c r="BX90" s="95" t="n">
        <v>0.151249</v>
      </c>
      <c r="BY90" s="191" t="inlineStr">
        <is>
          <t xml:space="preserve">    Akaike info criterion</t>
        </is>
      </c>
      <c r="CA90" s="95" t="n">
        <v>-0.776816</v>
      </c>
      <c r="CC90" s="191" t="inlineStr">
        <is>
          <t>S.E. of regression</t>
        </is>
      </c>
      <c r="CD90" s="95" t="n">
        <v>0.093831</v>
      </c>
      <c r="CE90" s="191" t="inlineStr">
        <is>
          <t xml:space="preserve">    Akaike info criterion</t>
        </is>
      </c>
      <c r="CG90" s="95" t="n">
        <v>-1.731687</v>
      </c>
      <c r="CI90" s="191" t="inlineStr">
        <is>
          <t>S.E. of regression</t>
        </is>
      </c>
      <c r="CJ90" s="95" t="n">
        <v>0.061937</v>
      </c>
      <c r="CK90" s="191" t="inlineStr">
        <is>
          <t xml:space="preserve">    Akaike info criterion</t>
        </is>
      </c>
      <c r="CM90" s="95" t="n">
        <v>-2.562434</v>
      </c>
      <c r="CO90" s="191" t="inlineStr">
        <is>
          <t>S.E. of regression</t>
        </is>
      </c>
      <c r="CP90" s="95" t="n">
        <v>0.051858</v>
      </c>
      <c r="CQ90" s="191" t="inlineStr">
        <is>
          <t xml:space="preserve">    Akaike info criterion</t>
        </is>
      </c>
      <c r="CS90" s="95" t="n">
        <v>-2.917666</v>
      </c>
      <c r="CU90" s="191" t="inlineStr">
        <is>
          <t>S.E. of regression</t>
        </is>
      </c>
      <c r="CV90" s="95" t="n">
        <v>0.07380299999999999</v>
      </c>
      <c r="CW90" s="191" t="inlineStr">
        <is>
          <t xml:space="preserve">    Akaike info criterion</t>
        </is>
      </c>
      <c r="CY90" s="95" t="n">
        <v>-2.211871</v>
      </c>
      <c r="DA90" s="191" t="inlineStr">
        <is>
          <t>S.E. of regression</t>
        </is>
      </c>
      <c r="DB90" s="95" t="n">
        <v>0.100945</v>
      </c>
      <c r="DC90" s="191" t="inlineStr">
        <is>
          <t xml:space="preserve">    Akaike info criterion</t>
        </is>
      </c>
      <c r="DE90" s="95" t="n">
        <v>-1.585516</v>
      </c>
    </row>
    <row r="91" ht="14.25" customHeight="1" s="192" thickBot="1">
      <c r="A91" s="86" t="inlineStr">
        <is>
          <t>R3</t>
        </is>
      </c>
      <c r="B91" s="86" t="inlineStr">
        <is>
          <t>PKMA</t>
        </is>
      </c>
      <c r="C91" s="86" t="inlineStr">
        <is>
          <t>POB</t>
        </is>
      </c>
      <c r="D91" s="87" t="n">
        <v>4.801653</v>
      </c>
      <c r="F91" s="191" t="inlineStr">
        <is>
          <t>Log likelihood</t>
        </is>
      </c>
      <c r="G91" s="95" t="n">
        <v>34.93424</v>
      </c>
      <c r="H91" s="191" t="inlineStr">
        <is>
          <t xml:space="preserve">    Hannan-Quinn criter.</t>
        </is>
      </c>
      <c r="J91" s="95" t="n">
        <v>-2.640269</v>
      </c>
      <c r="K91" s="95" t="n"/>
      <c r="L91" s="191" t="inlineStr">
        <is>
          <t>F-statistic</t>
        </is>
      </c>
      <c r="M91" s="95" t="n">
        <v>84.29416999999999</v>
      </c>
      <c r="N91" s="191" t="inlineStr">
        <is>
          <t xml:space="preserve">    Durbin-Watson stat</t>
        </is>
      </c>
      <c r="P91" s="95" t="n">
        <v>0.738572</v>
      </c>
      <c r="Q91" s="95" t="n"/>
      <c r="R91" s="191" t="inlineStr">
        <is>
          <t>Log likelihood</t>
        </is>
      </c>
      <c r="S91" s="95" t="n">
        <v>16.57017</v>
      </c>
      <c r="T91" s="191" t="inlineStr">
        <is>
          <t xml:space="preserve">    Hannan-Quinn criter.</t>
        </is>
      </c>
      <c r="V91" s="95" t="n">
        <v>-1.096012</v>
      </c>
      <c r="W91" s="95" t="n"/>
      <c r="X91" s="191" t="inlineStr">
        <is>
          <t>S.E. of regression</t>
        </is>
      </c>
      <c r="Y91" s="95" t="n">
        <v>0.121999</v>
      </c>
      <c r="Z91" s="191" t="inlineStr">
        <is>
          <t xml:space="preserve">    Akaike info criterion</t>
        </is>
      </c>
      <c r="AB91" s="95" t="n">
        <v>-1.094315</v>
      </c>
      <c r="AL91" s="191" t="inlineStr">
        <is>
          <t>S.E. of regression</t>
        </is>
      </c>
      <c r="AM91" s="95" t="n">
        <v>0.133075</v>
      </c>
      <c r="AN91" s="191" t="inlineStr">
        <is>
          <t xml:space="preserve">    Akaike info criterion</t>
        </is>
      </c>
      <c r="AP91" s="95" t="n">
        <v>-0.99909</v>
      </c>
      <c r="AS91" s="191" t="inlineStr">
        <is>
          <t>Sum squared resid</t>
        </is>
      </c>
      <c r="AT91" s="95" t="n">
        <v>0.759574</v>
      </c>
      <c r="AU91" s="191" t="inlineStr">
        <is>
          <t xml:space="preserve">    Schwarz criterion</t>
        </is>
      </c>
      <c r="AW91" s="95" t="n">
        <v>0.033845</v>
      </c>
      <c r="AY91" s="191" t="inlineStr">
        <is>
          <t>Sum squared resid</t>
        </is>
      </c>
      <c r="AZ91" s="95" t="n">
        <v>0.285586</v>
      </c>
      <c r="BA91" s="191" t="inlineStr">
        <is>
          <t xml:space="preserve">    Schwarz criterion</t>
        </is>
      </c>
      <c r="BC91" s="95" t="n">
        <v>-0.944371</v>
      </c>
      <c r="BE91" s="191" t="inlineStr">
        <is>
          <t>Sum squared resid</t>
        </is>
      </c>
      <c r="BF91" s="95" t="n">
        <v>0.714073</v>
      </c>
      <c r="BG91" s="191" t="inlineStr">
        <is>
          <t xml:space="preserve">    Schwarz criterion</t>
        </is>
      </c>
      <c r="BI91" s="95" t="n">
        <v>-0.027928</v>
      </c>
      <c r="BK91" s="191" t="inlineStr">
        <is>
          <t>Sum squared resid</t>
        </is>
      </c>
      <c r="BL91" s="95" t="n">
        <v>0.288477</v>
      </c>
      <c r="BM91" s="191" t="inlineStr">
        <is>
          <t xml:space="preserve">    Schwarz criterion</t>
        </is>
      </c>
      <c r="BO91" s="95" t="n">
        <v>-0.934299</v>
      </c>
      <c r="BQ91" s="195" t="n"/>
      <c r="BR91" s="195" t="n"/>
      <c r="BS91" s="195" t="n"/>
      <c r="BT91" s="195" t="n"/>
      <c r="BU91" s="195" t="n"/>
      <c r="BW91" s="191" t="inlineStr">
        <is>
          <t>Sum squared resid</t>
        </is>
      </c>
      <c r="BX91" s="95" t="n">
        <v>0.411772</v>
      </c>
      <c r="BY91" s="191" t="inlineStr">
        <is>
          <t xml:space="preserve">    Schwarz criterion</t>
        </is>
      </c>
      <c r="CA91" s="95" t="n">
        <v>-0.578444</v>
      </c>
      <c r="CC91" s="191" t="inlineStr">
        <is>
          <t>Sum squared resid</t>
        </is>
      </c>
      <c r="CD91" s="95" t="n">
        <v>0.158475</v>
      </c>
      <c r="CE91" s="191" t="inlineStr">
        <is>
          <t xml:space="preserve">    Schwarz criterion</t>
        </is>
      </c>
      <c r="CG91" s="95" t="n">
        <v>-1.533316</v>
      </c>
      <c r="CI91" s="191" t="inlineStr">
        <is>
          <t>Sum squared resid</t>
        </is>
      </c>
      <c r="CJ91" s="95" t="n">
        <v>0.069051</v>
      </c>
      <c r="CK91" s="191" t="inlineStr">
        <is>
          <t xml:space="preserve">    Schwarz criterion</t>
        </is>
      </c>
      <c r="CM91" s="95" t="n">
        <v>-2.364063</v>
      </c>
      <c r="CO91" s="191" t="inlineStr">
        <is>
          <t>Sum squared resid</t>
        </is>
      </c>
      <c r="CP91" s="95" t="n">
        <v>0.048406</v>
      </c>
      <c r="CQ91" s="191" t="inlineStr">
        <is>
          <t xml:space="preserve">    Schwarz criterion</t>
        </is>
      </c>
      <c r="CS91" s="95" t="n">
        <v>-2.719294</v>
      </c>
      <c r="CU91" s="191" t="inlineStr">
        <is>
          <t>Sum squared resid</t>
        </is>
      </c>
      <c r="CV91" s="95" t="n">
        <v>0.09804400000000001</v>
      </c>
      <c r="CW91" s="191" t="inlineStr">
        <is>
          <t xml:space="preserve">    Schwarz criterion</t>
        </is>
      </c>
      <c r="CY91" s="95" t="n">
        <v>-2.0135</v>
      </c>
      <c r="DA91" s="191" t="inlineStr">
        <is>
          <t>Sum squared resid</t>
        </is>
      </c>
      <c r="DB91" s="95" t="n">
        <v>0.183418</v>
      </c>
      <c r="DC91" s="191" t="inlineStr">
        <is>
          <t xml:space="preserve">    Schwarz criterion</t>
        </is>
      </c>
      <c r="DE91" s="95" t="n">
        <v>-1.387145</v>
      </c>
    </row>
    <row r="92" ht="14.25" customHeight="1" s="192" thickTop="1">
      <c r="A92" s="86" t="inlineStr">
        <is>
          <t>R3</t>
        </is>
      </c>
      <c r="B92" s="86" t="inlineStr">
        <is>
          <t>PKMA</t>
        </is>
      </c>
      <c r="C92" s="86" t="inlineStr">
        <is>
          <t>Constante</t>
        </is>
      </c>
      <c r="D92" s="87" t="n">
        <v>-59.73732</v>
      </c>
      <c r="F92" s="191" t="inlineStr">
        <is>
          <t>F-statistic</t>
        </is>
      </c>
      <c r="G92" s="95" t="n">
        <v>134.9326</v>
      </c>
      <c r="H92" s="191" t="inlineStr">
        <is>
          <t xml:space="preserve">    Durbin-Watson stat</t>
        </is>
      </c>
      <c r="J92" s="95" t="n">
        <v>1.395388</v>
      </c>
      <c r="K92" s="95" t="n"/>
      <c r="L92" s="191" t="inlineStr">
        <is>
          <t>Prob(F-statistic)</t>
        </is>
      </c>
      <c r="M92" s="95" t="n">
        <v>0</v>
      </c>
      <c r="N92" s="193" t="n"/>
      <c r="O92" s="193" t="n"/>
      <c r="P92" s="193" t="n"/>
      <c r="Q92" s="193" t="n"/>
      <c r="R92" s="191" t="inlineStr">
        <is>
          <t>F-statistic</t>
        </is>
      </c>
      <c r="S92" s="95" t="n">
        <v>240.0934</v>
      </c>
      <c r="T92" s="191" t="inlineStr">
        <is>
          <t xml:space="preserve">    Durbin-Watson stat</t>
        </is>
      </c>
      <c r="V92" s="95" t="n">
        <v>1.157915</v>
      </c>
      <c r="W92" s="95" t="n"/>
      <c r="X92" s="191" t="inlineStr">
        <is>
          <t>Sum squared resid</t>
        </is>
      </c>
      <c r="Y92" s="95" t="n">
        <v>0.208374</v>
      </c>
      <c r="Z92" s="191" t="inlineStr">
        <is>
          <t xml:space="preserve">    Schwarz criterion</t>
        </is>
      </c>
      <c r="AB92" s="95" t="n">
        <v>-0.697573</v>
      </c>
      <c r="AL92" s="191" t="inlineStr">
        <is>
          <t>Sum squared resid</t>
        </is>
      </c>
      <c r="AM92" s="95" t="n">
        <v>0.301053</v>
      </c>
      <c r="AN92" s="191" t="inlineStr">
        <is>
          <t xml:space="preserve">    Schwarz criterion</t>
        </is>
      </c>
      <c r="AP92" s="95" t="n">
        <v>-0.751126</v>
      </c>
      <c r="AS92" s="191" t="inlineStr">
        <is>
          <t>Log likelihood</t>
        </is>
      </c>
      <c r="AT92" s="95" t="n">
        <v>5.809787</v>
      </c>
      <c r="AU92" s="191" t="inlineStr">
        <is>
          <t xml:space="preserve">    Hannan-Quinn criter.</t>
        </is>
      </c>
      <c r="AW92" s="95" t="n">
        <v>-0.117796</v>
      </c>
      <c r="AY92" s="191" t="inlineStr">
        <is>
          <t>Log likelihood</t>
        </is>
      </c>
      <c r="AZ92" s="95" t="n">
        <v>16.57017</v>
      </c>
      <c r="BA92" s="191" t="inlineStr">
        <is>
          <t xml:space="preserve">    Hannan-Quinn criter.</t>
        </is>
      </c>
      <c r="BC92" s="95" t="n">
        <v>-1.096012</v>
      </c>
      <c r="BE92" s="191" t="inlineStr">
        <is>
          <t>Log likelihood</t>
        </is>
      </c>
      <c r="BF92" s="95" t="n">
        <v>6.489292</v>
      </c>
      <c r="BG92" s="191" t="inlineStr">
        <is>
          <t xml:space="preserve">    Hannan-Quinn criter.</t>
        </is>
      </c>
      <c r="BI92" s="95" t="n">
        <v>-0.179569</v>
      </c>
      <c r="BK92" s="191" t="inlineStr">
        <is>
          <t>Log likelihood</t>
        </is>
      </c>
      <c r="BL92" s="95" t="n">
        <v>16.45937</v>
      </c>
      <c r="BM92" s="191" t="inlineStr">
        <is>
          <t xml:space="preserve">    Hannan-Quinn criter.</t>
        </is>
      </c>
      <c r="BO92" s="95" t="n">
        <v>-1.08594</v>
      </c>
      <c r="BQ92" s="193" t="n"/>
      <c r="BR92" s="193" t="n"/>
      <c r="BS92" s="193" t="n"/>
      <c r="BT92" s="193" t="n"/>
      <c r="BU92" s="193" t="n"/>
      <c r="BW92" s="191" t="inlineStr">
        <is>
          <t>Log likelihood</t>
        </is>
      </c>
      <c r="BX92" s="95" t="n">
        <v>12.54497</v>
      </c>
      <c r="BY92" s="191" t="inlineStr">
        <is>
          <t xml:space="preserve">    Hannan-Quinn criter.</t>
        </is>
      </c>
      <c r="CA92" s="95" t="n">
        <v>-0.730085</v>
      </c>
      <c r="CC92" s="191" t="inlineStr">
        <is>
          <t>Log likelihood</t>
        </is>
      </c>
      <c r="CD92" s="95" t="n">
        <v>23.04856</v>
      </c>
      <c r="CE92" s="191" t="inlineStr">
        <is>
          <t xml:space="preserve">    Hannan-Quinn criter.</t>
        </is>
      </c>
      <c r="CG92" s="95" t="n">
        <v>-1.684957</v>
      </c>
      <c r="CI92" s="191" t="inlineStr">
        <is>
          <t>Log likelihood</t>
        </is>
      </c>
      <c r="CJ92" s="95" t="n">
        <v>32.18678</v>
      </c>
      <c r="CK92" s="191" t="inlineStr">
        <is>
          <t xml:space="preserve">    Hannan-Quinn criter.</t>
        </is>
      </c>
      <c r="CM92" s="95" t="n">
        <v>-2.515704</v>
      </c>
      <c r="CO92" s="191" t="inlineStr">
        <is>
          <t>Log likelihood</t>
        </is>
      </c>
      <c r="CP92" s="95" t="n">
        <v>36.09432</v>
      </c>
      <c r="CQ92" s="191" t="inlineStr">
        <is>
          <t xml:space="preserve">    Hannan-Quinn criter.</t>
        </is>
      </c>
      <c r="CS92" s="95" t="n">
        <v>-2.870935</v>
      </c>
      <c r="CU92" s="191" t="inlineStr">
        <is>
          <t>Log likelihood</t>
        </is>
      </c>
      <c r="CV92" s="95" t="n">
        <v>28.33059</v>
      </c>
      <c r="CW92" s="191" t="inlineStr">
        <is>
          <t xml:space="preserve">    Hannan-Quinn criter.</t>
        </is>
      </c>
      <c r="CY92" s="95" t="n">
        <v>-2.165141</v>
      </c>
      <c r="DA92" s="191" t="inlineStr">
        <is>
          <t>Log likelihood</t>
        </is>
      </c>
      <c r="DB92" s="95" t="n">
        <v>21.44068</v>
      </c>
      <c r="DC92" s="191" t="inlineStr">
        <is>
          <t xml:space="preserve">    Hannan-Quinn criter.</t>
        </is>
      </c>
      <c r="DE92" s="95" t="n">
        <v>-1.538786</v>
      </c>
    </row>
    <row r="93" ht="14.25" customHeight="1" s="192" thickBot="1">
      <c r="A93" s="86" t="inlineStr">
        <is>
          <t>R3</t>
        </is>
      </c>
      <c r="B93" s="86" t="inlineStr">
        <is>
          <t>PKMA</t>
        </is>
      </c>
      <c r="C93" s="86" t="inlineStr">
        <is>
          <t>Rez_1</t>
        </is>
      </c>
      <c r="D93" s="87" t="n">
        <v>0</v>
      </c>
      <c r="F93" s="191" t="inlineStr">
        <is>
          <t>Prob(F-statistic)</t>
        </is>
      </c>
      <c r="G93" s="95" t="n">
        <v>0</v>
      </c>
      <c r="H93" s="193" t="n"/>
      <c r="I93" s="193" t="n"/>
      <c r="J93" s="193" t="n"/>
      <c r="K93" s="193" t="n"/>
      <c r="L93" s="195" t="n"/>
      <c r="M93" s="195" t="n"/>
      <c r="N93" s="195" t="n"/>
      <c r="O93" s="195" t="n"/>
      <c r="P93" s="195" t="n"/>
      <c r="Q93" s="193" t="n"/>
      <c r="R93" s="191" t="inlineStr">
        <is>
          <t>Prob(F-statistic)</t>
        </is>
      </c>
      <c r="S93" s="95" t="n">
        <v>0</v>
      </c>
      <c r="T93" s="193" t="n"/>
      <c r="U93" s="193" t="n"/>
      <c r="V93" s="193" t="n"/>
      <c r="W93" s="193" t="n"/>
      <c r="X93" s="191" t="inlineStr">
        <is>
          <t>Log likelihood</t>
        </is>
      </c>
      <c r="Y93" s="95" t="n">
        <v>20.03747</v>
      </c>
      <c r="Z93" s="191" t="inlineStr">
        <is>
          <t xml:space="preserve">    Hannan-Quinn criter.</t>
        </is>
      </c>
      <c r="AB93" s="95" t="n">
        <v>-1.000855</v>
      </c>
      <c r="AL93" s="191" t="inlineStr">
        <is>
          <t>Log likelihood</t>
        </is>
      </c>
      <c r="AM93" s="95" t="n">
        <v>15.98999</v>
      </c>
      <c r="AN93" s="191" t="inlineStr">
        <is>
          <t xml:space="preserve">    Hannan-Quinn criter.</t>
        </is>
      </c>
      <c r="AP93" s="95" t="n">
        <v>-0.940677</v>
      </c>
      <c r="AS93" s="191" t="inlineStr">
        <is>
          <t>F-statistic</t>
        </is>
      </c>
      <c r="AT93" s="95" t="n">
        <v>99.30191000000001</v>
      </c>
      <c r="AU93" s="191" t="inlineStr">
        <is>
          <t xml:space="preserve">    Durbin-Watson stat</t>
        </is>
      </c>
      <c r="AW93" s="95" t="n">
        <v>0.342439</v>
      </c>
      <c r="AY93" s="191" t="inlineStr">
        <is>
          <t>F-statistic</t>
        </is>
      </c>
      <c r="AZ93" s="95" t="n">
        <v>240.0934</v>
      </c>
      <c r="BA93" s="191" t="inlineStr">
        <is>
          <t xml:space="preserve">    Durbin-Watson stat</t>
        </is>
      </c>
      <c r="BC93" s="95" t="n">
        <v>1.157915</v>
      </c>
      <c r="BE93" s="191" t="inlineStr">
        <is>
          <t>F-statistic</t>
        </is>
      </c>
      <c r="BF93" s="95" t="n">
        <v>85.15714</v>
      </c>
      <c r="BG93" s="191" t="inlineStr">
        <is>
          <t xml:space="preserve">    Durbin-Watson stat</t>
        </is>
      </c>
      <c r="BI93" s="95" t="n">
        <v>1.005453</v>
      </c>
      <c r="BK93" s="191" t="inlineStr">
        <is>
          <t>F-statistic</t>
        </is>
      </c>
      <c r="BL93" s="95" t="n">
        <v>261.5763</v>
      </c>
      <c r="BM93" s="191" t="inlineStr">
        <is>
          <t xml:space="preserve">    Durbin-Watson stat</t>
        </is>
      </c>
      <c r="BO93" s="95" t="n">
        <v>0.604029</v>
      </c>
      <c r="BQ93" s="191" t="inlineStr">
        <is>
          <t>R-squared</t>
        </is>
      </c>
      <c r="BR93" s="95" t="n">
        <v>0.959705</v>
      </c>
      <c r="BS93" s="191" t="inlineStr">
        <is>
          <t xml:space="preserve">    Mean dependent var</t>
        </is>
      </c>
      <c r="BU93" s="95" t="n">
        <v>18.84853</v>
      </c>
      <c r="BW93" s="191" t="inlineStr">
        <is>
          <t>F-statistic</t>
        </is>
      </c>
      <c r="BX93" s="95" t="n">
        <v>80.61724</v>
      </c>
      <c r="BY93" s="191" t="inlineStr">
        <is>
          <t xml:space="preserve">    Durbin-Watson stat</t>
        </is>
      </c>
      <c r="CA93" s="95" t="n">
        <v>1.229014</v>
      </c>
      <c r="CC93" s="191" t="inlineStr">
        <is>
          <t>F-statistic</t>
        </is>
      </c>
      <c r="CD93" s="95" t="n">
        <v>223.8458</v>
      </c>
      <c r="CE93" s="191" t="inlineStr">
        <is>
          <t xml:space="preserve">    Durbin-Watson stat</t>
        </is>
      </c>
      <c r="CG93" s="95" t="n">
        <v>1.138602</v>
      </c>
      <c r="CI93" s="191" t="inlineStr">
        <is>
          <t>F-statistic</t>
        </is>
      </c>
      <c r="CJ93" s="95" t="n">
        <v>524.2376</v>
      </c>
      <c r="CK93" s="191" t="inlineStr">
        <is>
          <t xml:space="preserve">    Durbin-Watson stat</t>
        </is>
      </c>
      <c r="CM93" s="95" t="n">
        <v>1.271772</v>
      </c>
      <c r="CO93" s="191" t="inlineStr">
        <is>
          <t>F-statistic</t>
        </is>
      </c>
      <c r="CP93" s="95" t="n">
        <v>644.0577</v>
      </c>
      <c r="CQ93" s="191" t="inlineStr">
        <is>
          <t xml:space="preserve">    Durbin-Watson stat</t>
        </is>
      </c>
      <c r="CS93" s="95" t="n">
        <v>1.772565</v>
      </c>
      <c r="CU93" s="191" t="inlineStr">
        <is>
          <t>F-statistic</t>
        </is>
      </c>
      <c r="CV93" s="95" t="n">
        <v>526.6959000000001</v>
      </c>
      <c r="CW93" s="191" t="inlineStr">
        <is>
          <t xml:space="preserve">    Durbin-Watson stat</t>
        </is>
      </c>
      <c r="CY93" s="95" t="n">
        <v>0.84275</v>
      </c>
      <c r="DA93" s="191" t="inlineStr">
        <is>
          <t>F-statistic</t>
        </is>
      </c>
      <c r="DB93" s="95" t="n">
        <v>263.3623</v>
      </c>
      <c r="DC93" s="191" t="inlineStr">
        <is>
          <t xml:space="preserve">    Durbin-Watson stat</t>
        </is>
      </c>
      <c r="DE93" s="95" t="n">
        <v>0.702982</v>
      </c>
    </row>
    <row r="94" ht="14.25" customHeight="1" s="192" thickBot="1" thickTop="1">
      <c r="A94" s="107" t="inlineStr">
        <is>
          <t>R3</t>
        </is>
      </c>
      <c r="B94" s="107" t="inlineStr">
        <is>
          <t>PKMA</t>
        </is>
      </c>
      <c r="C94" s="107" t="inlineStr">
        <is>
          <t>Rez_2</t>
        </is>
      </c>
      <c r="D94" s="108" t="n">
        <v>0</v>
      </c>
      <c r="F94" s="195" t="n"/>
      <c r="G94" s="195" t="n"/>
      <c r="H94" s="195" t="n"/>
      <c r="I94" s="195" t="n"/>
      <c r="J94" s="195" t="n"/>
      <c r="K94" s="193" t="n"/>
      <c r="L94" s="194" t="n"/>
      <c r="M94" s="194" t="n"/>
      <c r="N94" s="194" t="n"/>
      <c r="O94" s="194" t="n"/>
      <c r="P94" s="194" t="n"/>
      <c r="Q94" s="193" t="n"/>
      <c r="R94" s="195" t="n"/>
      <c r="S94" s="195" t="n"/>
      <c r="T94" s="195" t="n"/>
      <c r="U94" s="195" t="n"/>
      <c r="V94" s="195" t="n"/>
      <c r="W94" s="193" t="n"/>
      <c r="X94" s="191" t="inlineStr">
        <is>
          <t>F-statistic</t>
        </is>
      </c>
      <c r="Y94" s="95" t="n">
        <v>13.21481</v>
      </c>
      <c r="Z94" s="191" t="inlineStr">
        <is>
          <t xml:space="preserve">    Durbin-Watson stat</t>
        </is>
      </c>
      <c r="AB94" s="95" t="n">
        <v>1.882612</v>
      </c>
      <c r="AL94" s="191" t="inlineStr">
        <is>
          <t>F-statistic</t>
        </is>
      </c>
      <c r="AM94" s="95" t="n">
        <v>89.84501</v>
      </c>
      <c r="AN94" s="191" t="inlineStr">
        <is>
          <t xml:space="preserve">    Durbin-Watson stat</t>
        </is>
      </c>
      <c r="AP94" s="95" t="n">
        <v>0.864457</v>
      </c>
      <c r="AS94" s="191" t="inlineStr">
        <is>
          <t>Prob(F-statistic)</t>
        </is>
      </c>
      <c r="AT94" s="95" t="n">
        <v>0</v>
      </c>
      <c r="AU94" s="193" t="n"/>
      <c r="AV94" s="193" t="n"/>
      <c r="AW94" s="193" t="n"/>
      <c r="AY94" s="191" t="inlineStr">
        <is>
          <t>Prob(F-statistic)</t>
        </is>
      </c>
      <c r="AZ94" s="95" t="n">
        <v>0</v>
      </c>
      <c r="BA94" s="193" t="n"/>
      <c r="BB94" s="193" t="n"/>
      <c r="BC94" s="193" t="n"/>
      <c r="BE94" s="191" t="inlineStr">
        <is>
          <t>Prob(F-statistic)</t>
        </is>
      </c>
      <c r="BF94" s="95" t="n">
        <v>0</v>
      </c>
      <c r="BG94" s="193" t="n"/>
      <c r="BH94" s="193" t="n"/>
      <c r="BI94" s="193" t="n"/>
      <c r="BK94" s="191" t="inlineStr">
        <is>
          <t>Prob(F-statistic)</t>
        </is>
      </c>
      <c r="BL94" s="95" t="n">
        <v>0</v>
      </c>
      <c r="BM94" s="193" t="n"/>
      <c r="BN94" s="193" t="n"/>
      <c r="BO94" s="193" t="n"/>
      <c r="BQ94" s="191" t="inlineStr">
        <is>
          <t>Adjusted R-squared</t>
        </is>
      </c>
      <c r="BR94" s="95" t="n">
        <v>0.934908</v>
      </c>
      <c r="BS94" s="191" t="inlineStr">
        <is>
          <t xml:space="preserve">    S.D. dependent var</t>
        </is>
      </c>
      <c r="BU94" s="95" t="n">
        <v>0.525053</v>
      </c>
      <c r="BW94" s="191" t="inlineStr">
        <is>
          <t>Prob(F-statistic)</t>
        </is>
      </c>
      <c r="BX94" s="95" t="n">
        <v>0</v>
      </c>
      <c r="BY94" s="193" t="n"/>
      <c r="BZ94" s="193" t="n"/>
      <c r="CA94" s="193" t="n"/>
      <c r="CC94" s="191" t="inlineStr">
        <is>
          <t>Prob(F-statistic)</t>
        </is>
      </c>
      <c r="CD94" s="95" t="n">
        <v>0</v>
      </c>
      <c r="CE94" s="193" t="n"/>
      <c r="CF94" s="193" t="n"/>
      <c r="CG94" s="193" t="n"/>
      <c r="CI94" s="191" t="inlineStr">
        <is>
          <t>Prob(F-statistic)</t>
        </is>
      </c>
      <c r="CJ94" s="95" t="n">
        <v>0</v>
      </c>
      <c r="CK94" s="193" t="n"/>
      <c r="CL94" s="193" t="n"/>
      <c r="CM94" s="193" t="n"/>
      <c r="CO94" s="191" t="inlineStr">
        <is>
          <t>Prob(F-statistic)</t>
        </is>
      </c>
      <c r="CP94" s="95" t="n">
        <v>0</v>
      </c>
      <c r="CQ94" s="193" t="n"/>
      <c r="CR94" s="193" t="n"/>
      <c r="CS94" s="193" t="n"/>
      <c r="CU94" s="191" t="inlineStr">
        <is>
          <t>Prob(F-statistic)</t>
        </is>
      </c>
      <c r="CV94" s="95" t="n">
        <v>0</v>
      </c>
      <c r="CW94" s="193" t="n"/>
      <c r="CX94" s="193" t="n"/>
      <c r="CY94" s="193" t="n"/>
      <c r="DA94" s="191" t="inlineStr">
        <is>
          <t>Prob(F-statistic)</t>
        </is>
      </c>
      <c r="DB94" s="95" t="n">
        <v>0</v>
      </c>
      <c r="DC94" s="193" t="n"/>
      <c r="DD94" s="193" t="n"/>
      <c r="DE94" s="193" t="n"/>
    </row>
    <row r="95" ht="14.25" customHeight="1" s="192" thickBot="1" thickTop="1">
      <c r="A95" s="86" t="inlineStr">
        <is>
          <t>R3</t>
        </is>
      </c>
      <c r="B95" s="86" t="inlineStr">
        <is>
          <t>TKMM</t>
        </is>
      </c>
      <c r="C95" s="86" t="inlineStr">
        <is>
          <t>PIBN</t>
        </is>
      </c>
      <c r="D95" s="87" t="n">
        <v>0</v>
      </c>
      <c r="F95" s="193" t="n"/>
      <c r="G95" s="193" t="n"/>
      <c r="H95" s="193" t="n"/>
      <c r="I95" s="193" t="n"/>
      <c r="J95" s="193" t="n"/>
      <c r="K95" s="193" t="n"/>
      <c r="Q95" s="193" t="n"/>
      <c r="R95" s="193" t="n"/>
      <c r="S95" s="193" t="n"/>
      <c r="T95" s="193" t="n"/>
      <c r="U95" s="193" t="n"/>
      <c r="V95" s="193" t="n"/>
      <c r="W95" s="193" t="n"/>
      <c r="X95" s="191" t="inlineStr">
        <is>
          <t>Prob(F-statistic)</t>
        </is>
      </c>
      <c r="Y95" s="95" t="n">
        <v>3.4e-05</v>
      </c>
      <c r="Z95" s="193" t="n"/>
      <c r="AA95" s="193" t="n"/>
      <c r="AB95" s="193" t="n"/>
      <c r="AL95" s="191" t="inlineStr">
        <is>
          <t>Prob(F-statistic)</t>
        </is>
      </c>
      <c r="AM95" s="95" t="n">
        <v>0</v>
      </c>
      <c r="AN95" s="193" t="n"/>
      <c r="AO95" s="193" t="n"/>
      <c r="AP95" s="193" t="n"/>
      <c r="AS95" s="195" t="n"/>
      <c r="AT95" s="195" t="n"/>
      <c r="AU95" s="195" t="n"/>
      <c r="AV95" s="195" t="n"/>
      <c r="AW95" s="195" t="n"/>
      <c r="AY95" s="195" t="n"/>
      <c r="AZ95" s="195" t="n"/>
      <c r="BA95" s="195" t="n"/>
      <c r="BB95" s="195" t="n"/>
      <c r="BC95" s="195" t="n"/>
      <c r="BE95" s="195" t="n"/>
      <c r="BF95" s="195" t="n"/>
      <c r="BG95" s="195" t="n"/>
      <c r="BH95" s="195" t="n"/>
      <c r="BI95" s="195" t="n"/>
      <c r="BK95" s="195" t="n"/>
      <c r="BL95" s="195" t="n"/>
      <c r="BM95" s="195" t="n"/>
      <c r="BN95" s="195" t="n"/>
      <c r="BO95" s="195" t="n"/>
      <c r="BQ95" s="191" t="inlineStr">
        <is>
          <t>S.E. of regression</t>
        </is>
      </c>
      <c r="BR95" s="95" t="n">
        <v>0.133958</v>
      </c>
      <c r="BS95" s="191" t="inlineStr">
        <is>
          <t xml:space="preserve">    Akaike info criterion</t>
        </is>
      </c>
      <c r="BU95" s="95" t="n">
        <v>-0.890494</v>
      </c>
      <c r="BW95" s="195" t="n"/>
      <c r="BX95" s="195" t="n"/>
      <c r="BY95" s="195" t="n"/>
      <c r="BZ95" s="195" t="n"/>
      <c r="CA95" s="195" t="n"/>
      <c r="CC95" s="195" t="n"/>
      <c r="CD95" s="195" t="n"/>
      <c r="CE95" s="195" t="n"/>
      <c r="CF95" s="195" t="n"/>
      <c r="CG95" s="195" t="n"/>
      <c r="CI95" s="195" t="n"/>
      <c r="CJ95" s="195" t="n"/>
      <c r="CK95" s="195" t="n"/>
      <c r="CL95" s="195" t="n"/>
      <c r="CM95" s="195" t="n"/>
      <c r="CO95" s="195" t="n"/>
      <c r="CP95" s="195" t="n"/>
      <c r="CQ95" s="195" t="n"/>
      <c r="CR95" s="195" t="n"/>
      <c r="CS95" s="195" t="n"/>
      <c r="CU95" s="195" t="n"/>
      <c r="CV95" s="195" t="n"/>
      <c r="CW95" s="195" t="n"/>
      <c r="CX95" s="195" t="n"/>
      <c r="CY95" s="195" t="n"/>
      <c r="DA95" s="195" t="n"/>
      <c r="DB95" s="195" t="n"/>
      <c r="DC95" s="195" t="n"/>
      <c r="DD95" s="195" t="n"/>
      <c r="DE95" s="195" t="n"/>
    </row>
    <row r="96" ht="14.25" customHeight="1" s="192" thickBot="1" thickTop="1">
      <c r="A96" s="86" t="inlineStr">
        <is>
          <t>R3</t>
        </is>
      </c>
      <c r="B96" s="86" t="inlineStr">
        <is>
          <t>TKMM</t>
        </is>
      </c>
      <c r="C96" s="86" t="inlineStr">
        <is>
          <t>PIB</t>
        </is>
      </c>
      <c r="D96" s="87" t="n">
        <v>0.714626</v>
      </c>
      <c r="Q96" s="193" t="n"/>
      <c r="R96" s="193" t="n"/>
      <c r="S96" s="193" t="n"/>
      <c r="T96" s="193" t="n"/>
      <c r="U96" s="193" t="n"/>
      <c r="V96" s="193" t="n"/>
      <c r="W96" s="193" t="n"/>
      <c r="X96" s="195" t="n"/>
      <c r="Y96" s="195" t="n"/>
      <c r="Z96" s="195" t="n"/>
      <c r="AA96" s="195" t="n"/>
      <c r="AB96" s="195" t="n"/>
      <c r="AL96" s="195" t="n"/>
      <c r="AM96" s="195" t="n"/>
      <c r="AN96" s="195" t="n"/>
      <c r="AO96" s="195" t="n"/>
      <c r="AP96" s="195" t="n"/>
      <c r="AS96" s="193" t="n"/>
      <c r="AT96" s="193" t="n"/>
      <c r="AU96" s="193" t="n"/>
      <c r="AV96" s="193" t="n"/>
      <c r="AW96" s="193" t="n"/>
      <c r="AY96" s="193" t="n"/>
      <c r="AZ96" s="193" t="n"/>
      <c r="BA96" s="193" t="n"/>
      <c r="BB96" s="193" t="n"/>
      <c r="BC96" s="193" t="n"/>
      <c r="BE96" s="193" t="n"/>
      <c r="BF96" s="193" t="n"/>
      <c r="BG96" s="193" t="n"/>
      <c r="BH96" s="193" t="n"/>
      <c r="BI96" s="193" t="n"/>
      <c r="BK96" s="193" t="n"/>
      <c r="BL96" s="193" t="n"/>
      <c r="BM96" s="193" t="n"/>
      <c r="BN96" s="193" t="n"/>
      <c r="BO96" s="193" t="n"/>
      <c r="BQ96" s="191" t="inlineStr">
        <is>
          <t>Sum squared resid</t>
        </is>
      </c>
      <c r="BR96" s="95" t="n">
        <v>0.233281</v>
      </c>
      <c r="BS96" s="191" t="inlineStr">
        <is>
          <t xml:space="preserve">    Schwarz criterion</t>
        </is>
      </c>
      <c r="BU96" s="95" t="n">
        <v>-0.444158</v>
      </c>
      <c r="BW96" s="193" t="n"/>
      <c r="BX96" s="193" t="n"/>
      <c r="BY96" s="193" t="n"/>
      <c r="BZ96" s="193" t="n"/>
      <c r="CA96" s="193" t="n"/>
      <c r="CC96" s="193" t="n"/>
      <c r="CD96" s="193" t="n"/>
      <c r="CE96" s="193" t="n"/>
      <c r="CF96" s="193" t="n"/>
      <c r="CG96" s="193" t="n"/>
      <c r="CI96" s="193" t="n"/>
      <c r="CJ96" s="193" t="n"/>
      <c r="CK96" s="193" t="n"/>
      <c r="CL96" s="193" t="n"/>
      <c r="CM96" s="193" t="n"/>
      <c r="CO96" s="193" t="n"/>
      <c r="CP96" s="193" t="n"/>
      <c r="CQ96" s="193" t="n"/>
      <c r="CR96" s="193" t="n"/>
      <c r="CS96" s="193" t="n"/>
      <c r="CU96" s="193" t="n"/>
      <c r="CV96" s="193" t="n"/>
      <c r="CW96" s="193" t="n"/>
      <c r="CX96" s="193" t="n"/>
      <c r="CY96" s="193" t="n"/>
      <c r="DA96" s="193" t="n"/>
      <c r="DB96" s="193" t="n"/>
      <c r="DC96" s="193" t="n"/>
      <c r="DD96" s="193" t="n"/>
      <c r="DE96" s="193" t="n"/>
    </row>
    <row r="97" ht="14.25" customHeight="1" s="192" thickTop="1">
      <c r="A97" s="86" t="inlineStr">
        <is>
          <t>R3</t>
        </is>
      </c>
      <c r="B97" s="86" t="inlineStr">
        <is>
          <t>TKMM</t>
        </is>
      </c>
      <c r="C97" s="86" t="inlineStr">
        <is>
          <t>PGAS</t>
        </is>
      </c>
      <c r="D97" s="87" t="n">
        <v>0</v>
      </c>
      <c r="X97" s="193" t="n"/>
      <c r="Y97" s="193" t="n"/>
      <c r="Z97" s="193" t="n"/>
      <c r="AA97" s="193" t="n"/>
      <c r="AB97" s="193" t="n"/>
      <c r="AL97" s="193" t="n"/>
      <c r="AM97" s="193" t="n"/>
      <c r="AN97" s="193" t="n"/>
      <c r="AO97" s="193" t="n"/>
      <c r="AP97" s="193" t="n"/>
      <c r="BQ97" s="191" t="inlineStr">
        <is>
          <t>Log likelihood</t>
        </is>
      </c>
      <c r="BR97" s="95" t="n">
        <v>18.79543</v>
      </c>
      <c r="BS97" s="191" t="inlineStr">
        <is>
          <t xml:space="preserve">    Hannan-Quinn criter.</t>
        </is>
      </c>
      <c r="BU97" s="95" t="n">
        <v>-0.785351</v>
      </c>
    </row>
    <row r="98" ht="14.25" customHeight="1" s="192">
      <c r="A98" s="86" t="inlineStr">
        <is>
          <t>R3</t>
        </is>
      </c>
      <c r="B98" s="86" t="inlineStr">
        <is>
          <t>TKMM</t>
        </is>
      </c>
      <c r="C98" s="86" t="inlineStr">
        <is>
          <t>PDI</t>
        </is>
      </c>
      <c r="D98" s="87" t="n">
        <v>0.83804</v>
      </c>
      <c r="BQ98" s="191" t="inlineStr">
        <is>
          <t>F-statistic</t>
        </is>
      </c>
      <c r="BR98" s="95" t="n">
        <v>38.70226</v>
      </c>
      <c r="BS98" s="191" t="inlineStr">
        <is>
          <t xml:space="preserve">    Durbin-Watson stat</t>
        </is>
      </c>
      <c r="BU98" s="95" t="n">
        <v>1.328103</v>
      </c>
    </row>
    <row r="99" ht="14.25" customHeight="1" s="192">
      <c r="A99" s="86" t="inlineStr">
        <is>
          <t>R3</t>
        </is>
      </c>
      <c r="B99" s="86" t="inlineStr">
        <is>
          <t>TKMM</t>
        </is>
      </c>
      <c r="C99" s="86" t="inlineStr">
        <is>
          <t>POB</t>
        </is>
      </c>
      <c r="D99" s="87" t="n">
        <v>-6.802812</v>
      </c>
      <c r="BQ99" s="191" t="inlineStr">
        <is>
          <t>Prob(F-statistic)</t>
        </is>
      </c>
      <c r="BR99" s="95" t="n">
        <v>0</v>
      </c>
      <c r="BS99" s="193" t="n"/>
      <c r="BT99" s="193" t="n"/>
      <c r="BU99" s="193" t="n"/>
    </row>
    <row r="100" ht="14.25" customHeight="1" s="192" thickBot="1">
      <c r="A100" s="86" t="inlineStr">
        <is>
          <t>R3</t>
        </is>
      </c>
      <c r="B100" s="86" t="inlineStr">
        <is>
          <t>TKMM</t>
        </is>
      </c>
      <c r="C100" s="86" t="inlineStr">
        <is>
          <t>Constante</t>
        </is>
      </c>
      <c r="D100" s="87" t="n">
        <v>95.25145000000001</v>
      </c>
      <c r="BQ100" s="195" t="n"/>
      <c r="BR100" s="195" t="n"/>
      <c r="BS100" s="195" t="n"/>
      <c r="BT100" s="195" t="n"/>
      <c r="BU100" s="195" t="n"/>
    </row>
    <row r="101" ht="14.25" customHeight="1" s="192" thickTop="1">
      <c r="A101" s="86" t="inlineStr">
        <is>
          <t>R3</t>
        </is>
      </c>
      <c r="B101" s="86" t="inlineStr">
        <is>
          <t>TKMM</t>
        </is>
      </c>
      <c r="C101" s="86" t="inlineStr">
        <is>
          <t>Rez_1</t>
        </is>
      </c>
      <c r="D101" s="87" t="n">
        <v>0</v>
      </c>
      <c r="BQ101" s="193" t="n"/>
      <c r="BR101" s="193" t="n"/>
      <c r="BS101" s="193" t="n"/>
      <c r="BT101" s="193" t="n"/>
      <c r="BU101" s="193" t="n"/>
    </row>
    <row r="102" ht="14.25" customHeight="1" s="192">
      <c r="A102" s="86" t="inlineStr">
        <is>
          <t>R3</t>
        </is>
      </c>
      <c r="B102" s="86" t="inlineStr">
        <is>
          <t>TKMM</t>
        </is>
      </c>
      <c r="C102" s="86" t="inlineStr">
        <is>
          <t>Rez_2</t>
        </is>
      </c>
      <c r="D102" s="87" t="n">
        <v>0</v>
      </c>
      <c r="BQ102" s="193" t="n"/>
      <c r="BR102" s="193" t="n"/>
      <c r="BS102" s="193" t="n"/>
      <c r="BT102" s="193" t="n"/>
      <c r="BU102" s="193" t="n"/>
    </row>
    <row r="103" ht="14.25" customHeight="1" s="192">
      <c r="A103" s="88" t="inlineStr">
        <is>
          <t>R4</t>
        </is>
      </c>
      <c r="B103" s="88" t="inlineStr">
        <is>
          <t>PKM</t>
        </is>
      </c>
      <c r="C103" s="88" t="inlineStr">
        <is>
          <t>PIBN</t>
        </is>
      </c>
      <c r="D103" s="89" t="n">
        <v>0</v>
      </c>
      <c r="F103" s="191" t="inlineStr">
        <is>
          <t>Dependent Variable: LOG(PKM4)</t>
        </is>
      </c>
      <c r="J103" s="193" t="n"/>
      <c r="K103" s="193" t="n"/>
      <c r="L103" s="191" t="inlineStr">
        <is>
          <t>Dependent Variable: LOG(TKM4)</t>
        </is>
      </c>
      <c r="P103" s="193" t="n"/>
      <c r="Q103" s="193" t="n"/>
      <c r="R103" s="191" t="inlineStr">
        <is>
          <t>Dependent Variable: LOG(PKMA4)</t>
        </is>
      </c>
      <c r="V103" s="193" t="n"/>
      <c r="W103" s="193" t="n"/>
      <c r="BQ103" s="193" t="n"/>
      <c r="BR103" s="193" t="n"/>
      <c r="BS103" s="193" t="n"/>
      <c r="BT103" s="193" t="n"/>
      <c r="BU103" s="193" t="n"/>
    </row>
    <row r="104" ht="14.25" customHeight="1" s="192">
      <c r="A104" s="88" t="inlineStr">
        <is>
          <t>R4</t>
        </is>
      </c>
      <c r="B104" s="88" t="inlineStr">
        <is>
          <t>PKM</t>
        </is>
      </c>
      <c r="C104" s="88" t="inlineStr">
        <is>
          <t>PIB</t>
        </is>
      </c>
      <c r="D104" s="89" t="n">
        <v>0.857187</v>
      </c>
      <c r="F104" s="191" t="inlineStr">
        <is>
          <t>Method: Least Squares</t>
        </is>
      </c>
      <c r="J104" s="193" t="n"/>
      <c r="K104" s="193" t="n"/>
      <c r="L104" s="191" t="inlineStr">
        <is>
          <t>Method: Least Squares</t>
        </is>
      </c>
      <c r="P104" s="193" t="n"/>
      <c r="Q104" s="193" t="n"/>
      <c r="R104" s="191" t="inlineStr">
        <is>
          <t>Method: Least Squares</t>
        </is>
      </c>
      <c r="V104" s="193" t="n"/>
      <c r="W104" s="193" t="n"/>
      <c r="AL104" s="191" t="inlineStr">
        <is>
          <t>Dependent Variable: LOG(TKMM1)</t>
        </is>
      </c>
      <c r="AP104" s="193" t="n"/>
      <c r="AS104" s="191" t="inlineStr">
        <is>
          <t>Dependent Variable: LOG(TKMM2)</t>
        </is>
      </c>
      <c r="AW104" s="193" t="n"/>
      <c r="AY104" s="191" t="inlineStr">
        <is>
          <t>Dependent Variable: LOG(TKMM3)</t>
        </is>
      </c>
      <c r="BC104" s="193" t="n"/>
      <c r="BE104" s="191" t="inlineStr">
        <is>
          <t>Dependent Variable: LOG(TKMM5)</t>
        </is>
      </c>
      <c r="BI104" s="193" t="n"/>
      <c r="BK104" s="191" t="inlineStr">
        <is>
          <t>Dependent Variable: LOG(TKMM8)</t>
        </is>
      </c>
      <c r="BO104" s="193" t="n"/>
      <c r="BQ104" s="191" t="inlineStr">
        <is>
          <t>Dependent Variable: LOG(TKMM10)</t>
        </is>
      </c>
      <c r="BU104" s="193" t="n"/>
      <c r="BW104" s="191" t="inlineStr">
        <is>
          <t>Dependent Variable: LOG(TKMM11)</t>
        </is>
      </c>
      <c r="CA104" s="193" t="n"/>
      <c r="CC104" s="191" t="inlineStr">
        <is>
          <t>Dependent Variable: LOG(TKMM12)</t>
        </is>
      </c>
      <c r="CG104" s="193" t="n"/>
      <c r="CI104" s="191" t="inlineStr">
        <is>
          <t>Dependent Variable: LOG(TKMMT)</t>
        </is>
      </c>
      <c r="CM104" s="193" t="n"/>
    </row>
    <row r="105" ht="14.25" customHeight="1" s="192">
      <c r="A105" s="88" t="inlineStr">
        <is>
          <t>R4</t>
        </is>
      </c>
      <c r="B105" s="88" t="inlineStr">
        <is>
          <t>PKM</t>
        </is>
      </c>
      <c r="C105" s="88" t="inlineStr">
        <is>
          <t>PGAS</t>
        </is>
      </c>
      <c r="D105" s="89" t="n">
        <v>-0.6625529999999999</v>
      </c>
      <c r="F105" s="191" t="inlineStr">
        <is>
          <t>Date: 04/27/22   Time: 19:50</t>
        </is>
      </c>
      <c r="J105" s="193" t="n"/>
      <c r="K105" s="193" t="n"/>
      <c r="L105" s="191" t="inlineStr">
        <is>
          <t>Date: 05/02/22   Time: 00:34</t>
        </is>
      </c>
      <c r="P105" s="193" t="n"/>
      <c r="Q105" s="193" t="n"/>
      <c r="R105" s="191" t="inlineStr">
        <is>
          <t>Date: 01/11/22   Time: 18:13</t>
        </is>
      </c>
      <c r="V105" s="193" t="n"/>
      <c r="W105" s="193" t="n"/>
      <c r="AL105" s="191" t="inlineStr">
        <is>
          <t>Method: Least Squares</t>
        </is>
      </c>
      <c r="AP105" s="193" t="n"/>
      <c r="AS105" s="191" t="inlineStr">
        <is>
          <t>Method: Least Squares</t>
        </is>
      </c>
      <c r="AW105" s="193" t="n"/>
      <c r="AY105" s="191" t="inlineStr">
        <is>
          <t>Method: Least Squares</t>
        </is>
      </c>
      <c r="BC105" s="193" t="n"/>
      <c r="BE105" s="191" t="inlineStr">
        <is>
          <t>Method: Least Squares</t>
        </is>
      </c>
      <c r="BI105" s="193" t="n"/>
      <c r="BK105" s="191" t="inlineStr">
        <is>
          <t>Method: Least Squares</t>
        </is>
      </c>
      <c r="BO105" s="193" t="n"/>
      <c r="BQ105" s="191" t="inlineStr">
        <is>
          <t>Method: Least Squares</t>
        </is>
      </c>
      <c r="BU105" s="193" t="n"/>
      <c r="BW105" s="191" t="inlineStr">
        <is>
          <t>Method: Least Squares</t>
        </is>
      </c>
      <c r="CA105" s="193" t="n"/>
      <c r="CC105" s="191" t="inlineStr">
        <is>
          <t>Method: Least Squares</t>
        </is>
      </c>
      <c r="CG105" s="193" t="n"/>
      <c r="CI105" s="191" t="inlineStr">
        <is>
          <t>Method: Least Squares</t>
        </is>
      </c>
      <c r="CM105" s="193" t="n"/>
    </row>
    <row r="106" ht="14.25" customHeight="1" s="192">
      <c r="A106" s="88" t="inlineStr">
        <is>
          <t>R4</t>
        </is>
      </c>
      <c r="B106" s="88" t="inlineStr">
        <is>
          <t>PKM</t>
        </is>
      </c>
      <c r="C106" s="88" t="inlineStr">
        <is>
          <t>PDI</t>
        </is>
      </c>
      <c r="D106" s="89" t="n">
        <v>0</v>
      </c>
      <c r="F106" s="191" t="inlineStr">
        <is>
          <t>Sample (adjusted): 1998 2020</t>
        </is>
      </c>
      <c r="J106" s="193" t="n"/>
      <c r="K106" s="193" t="n"/>
      <c r="L106" s="191" t="inlineStr">
        <is>
          <t>Sample (adjusted): 1998 2020</t>
        </is>
      </c>
      <c r="P106" s="193" t="n"/>
      <c r="Q106" s="193" t="n"/>
      <c r="R106" s="191" t="inlineStr">
        <is>
          <t>Sample (adjusted): 1998 2019</t>
        </is>
      </c>
      <c r="V106" s="193" t="n"/>
      <c r="W106" s="193" t="n"/>
      <c r="AL106" s="191" t="inlineStr">
        <is>
          <t>Date: 01/11/22   Time: 16:37</t>
        </is>
      </c>
      <c r="AP106" s="193" t="n"/>
      <c r="AS106" s="191" t="inlineStr">
        <is>
          <t>Date: 01/11/22   Time: 16:49</t>
        </is>
      </c>
      <c r="AW106" s="193" t="n"/>
      <c r="AY106" s="191" t="inlineStr">
        <is>
          <t>Date: 01/11/22   Time: 16:56</t>
        </is>
      </c>
      <c r="BC106" s="193" t="n"/>
      <c r="BE106" s="191" t="inlineStr">
        <is>
          <t>Date: 01/11/22   Time: 17:04</t>
        </is>
      </c>
      <c r="BI106" s="193" t="n"/>
      <c r="BK106" s="191" t="inlineStr">
        <is>
          <t>Date: 01/11/22   Time: 17:18</t>
        </is>
      </c>
      <c r="BO106" s="193" t="n"/>
      <c r="BQ106" s="191" t="inlineStr">
        <is>
          <t>Date: 01/11/22   Time: 17:22</t>
        </is>
      </c>
      <c r="BU106" s="193" t="n"/>
      <c r="BW106" s="191" t="inlineStr">
        <is>
          <t>Date: 01/11/22   Time: 17:27</t>
        </is>
      </c>
      <c r="CA106" s="193" t="n"/>
      <c r="CC106" s="191" t="inlineStr">
        <is>
          <t>Date: 01/11/22   Time: 17:32</t>
        </is>
      </c>
      <c r="CG106" s="193" t="n"/>
      <c r="CI106" s="191" t="inlineStr">
        <is>
          <t>Date: 01/11/22   Time: 16:36</t>
        </is>
      </c>
      <c r="CM106" s="193" t="n"/>
    </row>
    <row r="107" ht="14.25" customHeight="1" s="192">
      <c r="A107" s="88" t="inlineStr">
        <is>
          <t>R4</t>
        </is>
      </c>
      <c r="B107" s="88" t="inlineStr">
        <is>
          <t>PKM</t>
        </is>
      </c>
      <c r="C107" s="88" t="inlineStr">
        <is>
          <t>POB</t>
        </is>
      </c>
      <c r="D107" s="89" t="n">
        <v>2.059197</v>
      </c>
      <c r="F107" s="191" t="inlineStr">
        <is>
          <t>Included observations: 23 after adjustments</t>
        </is>
      </c>
      <c r="K107" s="191" t="n"/>
      <c r="L107" s="191" t="inlineStr">
        <is>
          <t>Included observations: 23 after adjustments</t>
        </is>
      </c>
      <c r="Q107" s="191" t="n"/>
      <c r="R107" s="191" t="inlineStr">
        <is>
          <t>Included observations: 22 after adjustments</t>
        </is>
      </c>
      <c r="W107" s="191" t="n"/>
      <c r="AL107" s="191" t="inlineStr">
        <is>
          <t>Sample (adjusted): 1998 2019</t>
        </is>
      </c>
      <c r="AP107" s="193" t="n"/>
      <c r="AS107" s="191" t="inlineStr">
        <is>
          <t>Sample (adjusted): 1998 2019</t>
        </is>
      </c>
      <c r="AW107" s="193" t="n"/>
      <c r="AY107" s="191" t="inlineStr">
        <is>
          <t>Sample (adjusted): 1998 2019</t>
        </is>
      </c>
      <c r="BC107" s="193" t="n"/>
      <c r="BE107" s="191" t="inlineStr">
        <is>
          <t>Sample (adjusted): 1998 2019</t>
        </is>
      </c>
      <c r="BI107" s="193" t="n"/>
      <c r="BK107" s="191" t="inlineStr">
        <is>
          <t>Sample (adjusted): 1998 2019</t>
        </is>
      </c>
      <c r="BO107" s="193" t="n"/>
      <c r="BQ107" s="191" t="inlineStr">
        <is>
          <t>Sample (adjusted): 1998 2019</t>
        </is>
      </c>
      <c r="BU107" s="193" t="n"/>
      <c r="BW107" s="191" t="inlineStr">
        <is>
          <t>Sample (adjusted): 1998 2019</t>
        </is>
      </c>
      <c r="CA107" s="193" t="n"/>
      <c r="CC107" s="191" t="inlineStr">
        <is>
          <t>Sample (adjusted): 1998 2019</t>
        </is>
      </c>
      <c r="CG107" s="193" t="n"/>
      <c r="CI107" s="191" t="inlineStr">
        <is>
          <t>Sample (adjusted): 1998 2019</t>
        </is>
      </c>
      <c r="CM107" s="193" t="n"/>
    </row>
    <row r="108" ht="14.25" customHeight="1" s="192" thickBot="1">
      <c r="A108" s="88" t="inlineStr">
        <is>
          <t>R4</t>
        </is>
      </c>
      <c r="B108" s="88" t="inlineStr">
        <is>
          <t>PKM</t>
        </is>
      </c>
      <c r="C108" s="88" t="inlineStr">
        <is>
          <t>Constante</t>
        </is>
      </c>
      <c r="D108" s="89" t="n">
        <v>-8.309023</v>
      </c>
      <c r="F108" s="195" t="n"/>
      <c r="G108" s="195" t="n"/>
      <c r="H108" s="195" t="n"/>
      <c r="I108" s="195" t="n"/>
      <c r="J108" s="195" t="n"/>
      <c r="K108" s="193" t="n"/>
      <c r="L108" s="195" t="n"/>
      <c r="M108" s="195" t="n"/>
      <c r="N108" s="195" t="n"/>
      <c r="O108" s="195" t="n"/>
      <c r="P108" s="195" t="n"/>
      <c r="Q108" s="193" t="n"/>
      <c r="R108" s="195" t="n"/>
      <c r="S108" s="195" t="n"/>
      <c r="T108" s="195" t="n"/>
      <c r="U108" s="195" t="n"/>
      <c r="V108" s="195" t="n"/>
      <c r="W108" s="193" t="n"/>
      <c r="AL108" s="191" t="inlineStr">
        <is>
          <t>Included observations: 22 after adjustments</t>
        </is>
      </c>
      <c r="AS108" s="191" t="inlineStr">
        <is>
          <t>Included observations: 22 after adjustments</t>
        </is>
      </c>
      <c r="AY108" s="191" t="inlineStr">
        <is>
          <t>Included observations: 22 after adjustments</t>
        </is>
      </c>
      <c r="BE108" s="191" t="inlineStr">
        <is>
          <t>Included observations: 22 after adjustments</t>
        </is>
      </c>
      <c r="BK108" s="191" t="inlineStr">
        <is>
          <t>Included observations: 22 after adjustments</t>
        </is>
      </c>
      <c r="BQ108" s="191" t="inlineStr">
        <is>
          <t>Included observations: 22 after adjustments</t>
        </is>
      </c>
      <c r="BW108" s="191" t="inlineStr">
        <is>
          <t>Included observations: 22 after adjustments</t>
        </is>
      </c>
      <c r="CC108" s="191" t="inlineStr">
        <is>
          <t>Included observations: 22 after adjustments</t>
        </is>
      </c>
      <c r="CI108" s="191" t="inlineStr">
        <is>
          <t>Included observations: 22 after adjustments</t>
        </is>
      </c>
    </row>
    <row r="109" ht="14.25" customHeight="1" s="192" thickBot="1" thickTop="1">
      <c r="A109" s="88" t="inlineStr">
        <is>
          <t>R4</t>
        </is>
      </c>
      <c r="B109" s="88" t="inlineStr">
        <is>
          <t>PKM</t>
        </is>
      </c>
      <c r="C109" s="88" t="inlineStr">
        <is>
          <t>Rez_1</t>
        </is>
      </c>
      <c r="D109" s="89" t="n">
        <v>0</v>
      </c>
      <c r="F109" s="193" t="n"/>
      <c r="G109" s="193" t="n"/>
      <c r="H109" s="193" t="n"/>
      <c r="I109" s="193" t="n"/>
      <c r="J109" s="193" t="n"/>
      <c r="K109" s="193" t="n"/>
      <c r="L109" s="193" t="n"/>
      <c r="M109" s="193" t="n"/>
      <c r="N109" s="193" t="n"/>
      <c r="O109" s="193" t="n"/>
      <c r="P109" s="193" t="n"/>
      <c r="Q109" s="193" t="n"/>
      <c r="R109" s="193" t="n"/>
      <c r="S109" s="193" t="n"/>
      <c r="T109" s="193" t="n"/>
      <c r="U109" s="193" t="n"/>
      <c r="V109" s="193" t="n"/>
      <c r="W109" s="193" t="n"/>
      <c r="AL109" s="195" t="n"/>
      <c r="AM109" s="195" t="n"/>
      <c r="AN109" s="195" t="n"/>
      <c r="AO109" s="195" t="n"/>
      <c r="AP109" s="195" t="n"/>
      <c r="AS109" s="195" t="n"/>
      <c r="AT109" s="195" t="n"/>
      <c r="AU109" s="195" t="n"/>
      <c r="AV109" s="195" t="n"/>
      <c r="AW109" s="195" t="n"/>
      <c r="AY109" s="195" t="n"/>
      <c r="AZ109" s="195" t="n"/>
      <c r="BA109" s="195" t="n"/>
      <c r="BB109" s="195" t="n"/>
      <c r="BC109" s="195" t="n"/>
      <c r="BE109" s="195" t="n"/>
      <c r="BF109" s="195" t="n"/>
      <c r="BG109" s="195" t="n"/>
      <c r="BH109" s="195" t="n"/>
      <c r="BI109" s="195" t="n"/>
      <c r="BK109" s="195" t="n"/>
      <c r="BL109" s="195" t="n"/>
      <c r="BM109" s="195" t="n"/>
      <c r="BN109" s="195" t="n"/>
      <c r="BO109" s="195" t="n"/>
      <c r="BQ109" s="195" t="n"/>
      <c r="BR109" s="195" t="n"/>
      <c r="BS109" s="195" t="n"/>
      <c r="BT109" s="195" t="n"/>
      <c r="BU109" s="195" t="n"/>
      <c r="BW109" s="195" t="n"/>
      <c r="BX109" s="195" t="n"/>
      <c r="BY109" s="195" t="n"/>
      <c r="BZ109" s="195" t="n"/>
      <c r="CA109" s="195" t="n"/>
      <c r="CC109" s="195" t="n"/>
      <c r="CD109" s="195" t="n"/>
      <c r="CE109" s="195" t="n"/>
      <c r="CF109" s="195" t="n"/>
      <c r="CG109" s="195" t="n"/>
      <c r="CI109" s="195" t="n"/>
      <c r="CJ109" s="195" t="n"/>
      <c r="CK109" s="195" t="n"/>
      <c r="CL109" s="195" t="n"/>
      <c r="CM109" s="195" t="n"/>
    </row>
    <row r="110" ht="14.25" customHeight="1" s="192" thickTop="1">
      <c r="A110" s="109" t="inlineStr">
        <is>
          <t>R4</t>
        </is>
      </c>
      <c r="B110" s="109" t="inlineStr">
        <is>
          <t>PKM</t>
        </is>
      </c>
      <c r="C110" s="109" t="inlineStr">
        <is>
          <t>Rez_2</t>
        </is>
      </c>
      <c r="D110" s="110" t="n">
        <v>0</v>
      </c>
      <c r="F110" s="193" t="inlineStr">
        <is>
          <t>Variable</t>
        </is>
      </c>
      <c r="G110" s="95" t="inlineStr">
        <is>
          <t>Coefficient</t>
        </is>
      </c>
      <c r="H110" s="95" t="inlineStr">
        <is>
          <t>Std. Error</t>
        </is>
      </c>
      <c r="I110" s="95" t="inlineStr">
        <is>
          <t>t-Statistic</t>
        </is>
      </c>
      <c r="J110" s="95" t="inlineStr">
        <is>
          <t xml:space="preserve">Prob.  </t>
        </is>
      </c>
      <c r="K110" s="95" t="n"/>
      <c r="L110" s="193" t="inlineStr">
        <is>
          <t>Variable</t>
        </is>
      </c>
      <c r="M110" s="95" t="inlineStr">
        <is>
          <t>Coefficient</t>
        </is>
      </c>
      <c r="N110" s="95" t="inlineStr">
        <is>
          <t>Std. Error</t>
        </is>
      </c>
      <c r="O110" s="95" t="inlineStr">
        <is>
          <t>t-Statistic</t>
        </is>
      </c>
      <c r="P110" s="95" t="inlineStr">
        <is>
          <t xml:space="preserve">Prob.  </t>
        </is>
      </c>
      <c r="Q110" s="95" t="n"/>
      <c r="R110" s="193" t="inlineStr">
        <is>
          <t>Variable</t>
        </is>
      </c>
      <c r="S110" s="95" t="inlineStr">
        <is>
          <t>Coefficient</t>
        </is>
      </c>
      <c r="T110" s="95" t="inlineStr">
        <is>
          <t>Std. Error</t>
        </is>
      </c>
      <c r="U110" s="95" t="inlineStr">
        <is>
          <t>t-Statistic</t>
        </is>
      </c>
      <c r="V110" s="95" t="inlineStr">
        <is>
          <t xml:space="preserve">Prob.  </t>
        </is>
      </c>
      <c r="W110" s="95" t="n"/>
      <c r="AL110" s="193" t="n"/>
      <c r="AM110" s="193" t="n"/>
      <c r="AN110" s="193" t="n"/>
      <c r="AO110" s="193" t="n"/>
      <c r="AP110" s="193" t="n"/>
      <c r="AS110" s="193" t="n"/>
      <c r="AT110" s="193" t="n"/>
      <c r="AU110" s="193" t="n"/>
      <c r="AV110" s="193" t="n"/>
      <c r="AW110" s="193" t="n"/>
      <c r="AY110" s="193" t="n"/>
      <c r="AZ110" s="193" t="n"/>
      <c r="BA110" s="193" t="n"/>
      <c r="BB110" s="193" t="n"/>
      <c r="BC110" s="193" t="n"/>
      <c r="BE110" s="193" t="n"/>
      <c r="BF110" s="193" t="n"/>
      <c r="BG110" s="193" t="n"/>
      <c r="BH110" s="193" t="n"/>
      <c r="BI110" s="193" t="n"/>
      <c r="BK110" s="193" t="n"/>
      <c r="BL110" s="193" t="n"/>
      <c r="BM110" s="193" t="n"/>
      <c r="BN110" s="193" t="n"/>
      <c r="BO110" s="193" t="n"/>
      <c r="BQ110" s="193" t="n"/>
      <c r="BR110" s="193" t="n"/>
      <c r="BS110" s="193" t="n"/>
      <c r="BT110" s="193" t="n"/>
      <c r="BU110" s="193" t="n"/>
      <c r="BW110" s="193" t="n"/>
      <c r="BX110" s="193" t="n"/>
      <c r="BY110" s="193" t="n"/>
      <c r="BZ110" s="193" t="n"/>
      <c r="CA110" s="193" t="n"/>
      <c r="CC110" s="193" t="n"/>
      <c r="CD110" s="193" t="n"/>
      <c r="CE110" s="193" t="n"/>
      <c r="CF110" s="193" t="n"/>
      <c r="CG110" s="193" t="n"/>
      <c r="CI110" s="193" t="n"/>
      <c r="CJ110" s="193" t="n"/>
      <c r="CK110" s="193" t="n"/>
      <c r="CL110" s="193" t="n"/>
      <c r="CM110" s="193" t="n"/>
    </row>
    <row r="111" ht="14.25" customHeight="1" s="192" thickBot="1">
      <c r="A111" s="113" t="inlineStr">
        <is>
          <t>R4</t>
        </is>
      </c>
      <c r="B111" s="113" t="inlineStr">
        <is>
          <t>TKM</t>
        </is>
      </c>
      <c r="C111" s="113" t="inlineStr">
        <is>
          <t>PIBN</t>
        </is>
      </c>
      <c r="D111" s="114" t="n">
        <v>0</v>
      </c>
      <c r="F111" s="195" t="n"/>
      <c r="G111" s="195" t="n"/>
      <c r="H111" s="195" t="n"/>
      <c r="I111" s="195" t="n"/>
      <c r="J111" s="195" t="n"/>
      <c r="K111" s="193" t="n"/>
      <c r="L111" s="195" t="n"/>
      <c r="M111" s="195" t="n"/>
      <c r="N111" s="195" t="n"/>
      <c r="O111" s="195" t="n"/>
      <c r="P111" s="195" t="n"/>
      <c r="Q111" s="193" t="n"/>
      <c r="R111" s="195" t="n"/>
      <c r="S111" s="195" t="n"/>
      <c r="T111" s="195" t="n"/>
      <c r="U111" s="195" t="n"/>
      <c r="V111" s="195" t="n"/>
      <c r="W111" s="193" t="n"/>
      <c r="AL111" s="193" t="inlineStr">
        <is>
          <t>Variable</t>
        </is>
      </c>
      <c r="AM111" s="95" t="inlineStr">
        <is>
          <t>Coefficient</t>
        </is>
      </c>
      <c r="AN111" s="95" t="inlineStr">
        <is>
          <t>Std. Error</t>
        </is>
      </c>
      <c r="AO111" s="95" t="inlineStr">
        <is>
          <t>t-Statistic</t>
        </is>
      </c>
      <c r="AP111" s="95" t="inlineStr">
        <is>
          <t xml:space="preserve">Prob.  </t>
        </is>
      </c>
      <c r="AS111" s="193" t="inlineStr">
        <is>
          <t>Variable</t>
        </is>
      </c>
      <c r="AT111" s="95" t="inlineStr">
        <is>
          <t>Coefficient</t>
        </is>
      </c>
      <c r="AU111" s="95" t="inlineStr">
        <is>
          <t>Std. Error</t>
        </is>
      </c>
      <c r="AV111" s="95" t="inlineStr">
        <is>
          <t>t-Statistic</t>
        </is>
      </c>
      <c r="AW111" s="95" t="inlineStr">
        <is>
          <t xml:space="preserve">Prob.  </t>
        </is>
      </c>
      <c r="AY111" s="193" t="inlineStr">
        <is>
          <t>Variable</t>
        </is>
      </c>
      <c r="AZ111" s="95" t="inlineStr">
        <is>
          <t>Coefficient</t>
        </is>
      </c>
      <c r="BA111" s="95" t="inlineStr">
        <is>
          <t>Std. Error</t>
        </is>
      </c>
      <c r="BB111" s="95" t="inlineStr">
        <is>
          <t>t-Statistic</t>
        </is>
      </c>
      <c r="BC111" s="95" t="inlineStr">
        <is>
          <t xml:space="preserve">Prob.  </t>
        </is>
      </c>
      <c r="BE111" s="193" t="inlineStr">
        <is>
          <t>Variable</t>
        </is>
      </c>
      <c r="BF111" s="95" t="inlineStr">
        <is>
          <t>Coefficient</t>
        </is>
      </c>
      <c r="BG111" s="95" t="inlineStr">
        <is>
          <t>Std. Error</t>
        </is>
      </c>
      <c r="BH111" s="95" t="inlineStr">
        <is>
          <t>t-Statistic</t>
        </is>
      </c>
      <c r="BI111" s="95" t="inlineStr">
        <is>
          <t xml:space="preserve">Prob.  </t>
        </is>
      </c>
      <c r="BK111" s="193" t="inlineStr">
        <is>
          <t>Variable</t>
        </is>
      </c>
      <c r="BL111" s="95" t="inlineStr">
        <is>
          <t>Coefficient</t>
        </is>
      </c>
      <c r="BM111" s="95" t="inlineStr">
        <is>
          <t>Std. Error</t>
        </is>
      </c>
      <c r="BN111" s="95" t="inlineStr">
        <is>
          <t>t-Statistic</t>
        </is>
      </c>
      <c r="BO111" s="95" t="inlineStr">
        <is>
          <t xml:space="preserve">Prob.  </t>
        </is>
      </c>
      <c r="BQ111" s="193" t="inlineStr">
        <is>
          <t>Variable</t>
        </is>
      </c>
      <c r="BR111" s="95" t="inlineStr">
        <is>
          <t>Coefficient</t>
        </is>
      </c>
      <c r="BS111" s="95" t="inlineStr">
        <is>
          <t>Std. Error</t>
        </is>
      </c>
      <c r="BT111" s="95" t="inlineStr">
        <is>
          <t>t-Statistic</t>
        </is>
      </c>
      <c r="BU111" s="95" t="inlineStr">
        <is>
          <t xml:space="preserve">Prob.  </t>
        </is>
      </c>
      <c r="BW111" s="193" t="inlineStr">
        <is>
          <t>Variable</t>
        </is>
      </c>
      <c r="BX111" s="95" t="inlineStr">
        <is>
          <t>Coefficient</t>
        </is>
      </c>
      <c r="BY111" s="95" t="inlineStr">
        <is>
          <t>Std. Error</t>
        </is>
      </c>
      <c r="BZ111" s="95" t="inlineStr">
        <is>
          <t>t-Statistic</t>
        </is>
      </c>
      <c r="CA111" s="95" t="inlineStr">
        <is>
          <t xml:space="preserve">Prob.  </t>
        </is>
      </c>
      <c r="CC111" s="193" t="inlineStr">
        <is>
          <t>Variable</t>
        </is>
      </c>
      <c r="CD111" s="95" t="inlineStr">
        <is>
          <t>Coefficient</t>
        </is>
      </c>
      <c r="CE111" s="95" t="inlineStr">
        <is>
          <t>Std. Error</t>
        </is>
      </c>
      <c r="CF111" s="95" t="inlineStr">
        <is>
          <t>t-Statistic</t>
        </is>
      </c>
      <c r="CG111" s="95" t="inlineStr">
        <is>
          <t xml:space="preserve">Prob.  </t>
        </is>
      </c>
      <c r="CI111" s="193" t="inlineStr">
        <is>
          <t>Variable</t>
        </is>
      </c>
      <c r="CJ111" s="95" t="inlineStr">
        <is>
          <t>Coefficient</t>
        </is>
      </c>
      <c r="CK111" s="95" t="inlineStr">
        <is>
          <t>Std. Error</t>
        </is>
      </c>
      <c r="CL111" s="95" t="inlineStr">
        <is>
          <t>t-Statistic</t>
        </is>
      </c>
      <c r="CM111" s="95" t="inlineStr">
        <is>
          <t xml:space="preserve">Prob.  </t>
        </is>
      </c>
    </row>
    <row r="112" ht="14.25" customHeight="1" s="192" thickBot="1" thickTop="1">
      <c r="A112" s="88" t="inlineStr">
        <is>
          <t>R4</t>
        </is>
      </c>
      <c r="B112" s="88" t="inlineStr">
        <is>
          <t>TKM</t>
        </is>
      </c>
      <c r="C112" s="88" t="inlineStr">
        <is>
          <t>PIB</t>
        </is>
      </c>
      <c r="D112" s="89" t="n">
        <v>1.218633</v>
      </c>
      <c r="F112" s="193" t="n"/>
      <c r="G112" s="193" t="n"/>
      <c r="H112" s="193" t="n"/>
      <c r="I112" s="193" t="n"/>
      <c r="J112" s="193" t="n"/>
      <c r="K112" s="193" t="n"/>
      <c r="L112" s="193" t="n"/>
      <c r="M112" s="193" t="n"/>
      <c r="N112" s="193" t="n"/>
      <c r="O112" s="193" t="n"/>
      <c r="P112" s="193" t="n"/>
      <c r="Q112" s="193" t="n"/>
      <c r="R112" s="193" t="n"/>
      <c r="S112" s="193" t="n"/>
      <c r="T112" s="193" t="n"/>
      <c r="U112" s="193" t="n"/>
      <c r="V112" s="193" t="n"/>
      <c r="W112" s="193" t="n"/>
      <c r="AL112" s="195" t="n"/>
      <c r="AM112" s="195" t="n"/>
      <c r="AN112" s="195" t="n"/>
      <c r="AO112" s="195" t="n"/>
      <c r="AP112" s="195" t="n"/>
      <c r="AS112" s="195" t="n"/>
      <c r="AT112" s="195" t="n"/>
      <c r="AU112" s="195" t="n"/>
      <c r="AV112" s="195" t="n"/>
      <c r="AW112" s="195" t="n"/>
      <c r="AY112" s="195" t="n"/>
      <c r="AZ112" s="195" t="n"/>
      <c r="BA112" s="195" t="n"/>
      <c r="BB112" s="195" t="n"/>
      <c r="BC112" s="195" t="n"/>
      <c r="BE112" s="195" t="n"/>
      <c r="BF112" s="195" t="n"/>
      <c r="BG112" s="195" t="n"/>
      <c r="BH112" s="195" t="n"/>
      <c r="BI112" s="195" t="n"/>
      <c r="BK112" s="195" t="n"/>
      <c r="BL112" s="195" t="n"/>
      <c r="BM112" s="195" t="n"/>
      <c r="BN112" s="195" t="n"/>
      <c r="BO112" s="195" t="n"/>
      <c r="BQ112" s="195" t="n"/>
      <c r="BR112" s="195" t="n"/>
      <c r="BS112" s="195" t="n"/>
      <c r="BT112" s="195" t="n"/>
      <c r="BU112" s="195" t="n"/>
      <c r="BW112" s="195" t="n"/>
      <c r="BX112" s="195" t="n"/>
      <c r="BY112" s="195" t="n"/>
      <c r="BZ112" s="195" t="n"/>
      <c r="CA112" s="195" t="n"/>
      <c r="CC112" s="195" t="n"/>
      <c r="CD112" s="195" t="n"/>
      <c r="CE112" s="195" t="n"/>
      <c r="CF112" s="195" t="n"/>
      <c r="CG112" s="195" t="n"/>
      <c r="CI112" s="195" t="n"/>
      <c r="CJ112" s="195" t="n"/>
      <c r="CK112" s="195" t="n"/>
      <c r="CL112" s="195" t="n"/>
      <c r="CM112" s="195" t="n"/>
    </row>
    <row r="113" ht="14.25" customHeight="1" s="192" thickTop="1">
      <c r="A113" s="88" t="inlineStr">
        <is>
          <t>R4</t>
        </is>
      </c>
      <c r="B113" s="88" t="inlineStr">
        <is>
          <t>TKM</t>
        </is>
      </c>
      <c r="C113" s="88" t="inlineStr">
        <is>
          <t>PGAS</t>
        </is>
      </c>
      <c r="D113" s="89" t="n">
        <v>0</v>
      </c>
      <c r="F113" s="193" t="inlineStr">
        <is>
          <t>C</t>
        </is>
      </c>
      <c r="G113" s="95" t="n">
        <v>-8.309023</v>
      </c>
      <c r="H113" s="95" t="n">
        <v>4.260476</v>
      </c>
      <c r="I113" s="95" t="n">
        <v>-1.950257</v>
      </c>
      <c r="J113" s="95" t="n">
        <v>0.06610000000000001</v>
      </c>
      <c r="K113" s="95" t="n"/>
      <c r="L113" s="193" t="inlineStr">
        <is>
          <t>C</t>
        </is>
      </c>
      <c r="M113" s="95" t="n">
        <v>11.94347</v>
      </c>
      <c r="N113" s="95" t="n">
        <v>0.697372</v>
      </c>
      <c r="O113" s="95" t="n">
        <v>17.1264</v>
      </c>
      <c r="P113" s="95" t="n">
        <v>0</v>
      </c>
      <c r="Q113" s="95" t="n"/>
      <c r="R113" s="193" t="inlineStr">
        <is>
          <t>C</t>
        </is>
      </c>
      <c r="S113" s="95" t="n">
        <v>-54.9779</v>
      </c>
      <c r="T113" s="95" t="n">
        <v>19.13021</v>
      </c>
      <c r="U113" s="95" t="n">
        <v>-2.873879</v>
      </c>
      <c r="V113" s="95" t="n">
        <v>0.0101</v>
      </c>
      <c r="W113" s="95" t="n"/>
      <c r="AL113" s="193" t="n"/>
      <c r="AM113" s="193" t="n"/>
      <c r="AN113" s="193" t="n"/>
      <c r="AO113" s="193" t="n"/>
      <c r="AP113" s="193" t="n"/>
      <c r="AS113" s="193" t="n"/>
      <c r="AT113" s="193" t="n"/>
      <c r="AU113" s="193" t="n"/>
      <c r="AV113" s="193" t="n"/>
      <c r="AW113" s="193" t="n"/>
      <c r="AY113" s="193" t="n"/>
      <c r="AZ113" s="193" t="n"/>
      <c r="BA113" s="193" t="n"/>
      <c r="BB113" s="193" t="n"/>
      <c r="BC113" s="193" t="n"/>
      <c r="BE113" s="193" t="n"/>
      <c r="BF113" s="193" t="n"/>
      <c r="BG113" s="193" t="n"/>
      <c r="BH113" s="193" t="n"/>
      <c r="BI113" s="193" t="n"/>
      <c r="BK113" s="193" t="n"/>
      <c r="BL113" s="193" t="n"/>
      <c r="BM113" s="193" t="n"/>
      <c r="BN113" s="193" t="n"/>
      <c r="BO113" s="193" t="n"/>
      <c r="BQ113" s="193" t="n"/>
      <c r="BR113" s="193" t="n"/>
      <c r="BS113" s="193" t="n"/>
      <c r="BT113" s="193" t="n"/>
      <c r="BU113" s="193" t="n"/>
      <c r="BW113" s="193" t="n"/>
      <c r="BX113" s="193" t="n"/>
      <c r="BY113" s="193" t="n"/>
      <c r="BZ113" s="193" t="n"/>
      <c r="CA113" s="193" t="n"/>
      <c r="CC113" s="193" t="n"/>
      <c r="CD113" s="193" t="n"/>
      <c r="CE113" s="193" t="n"/>
      <c r="CF113" s="193" t="n"/>
      <c r="CG113" s="193" t="n"/>
      <c r="CI113" s="193" t="n"/>
      <c r="CJ113" s="193" t="n"/>
      <c r="CK113" s="193" t="n"/>
      <c r="CL113" s="193" t="n"/>
      <c r="CM113" s="193" t="n"/>
    </row>
    <row r="114" ht="14.25" customHeight="1" s="192">
      <c r="A114" s="88" t="inlineStr">
        <is>
          <t>R4</t>
        </is>
      </c>
      <c r="B114" s="88" t="inlineStr">
        <is>
          <t>TKM</t>
        </is>
      </c>
      <c r="C114" s="88" t="inlineStr">
        <is>
          <t>PDI</t>
        </is>
      </c>
      <c r="D114" s="89" t="n">
        <v>0</v>
      </c>
      <c r="F114" s="193" t="inlineStr">
        <is>
          <t>LOG(PIB4)</t>
        </is>
      </c>
      <c r="G114" s="95" t="n">
        <v>0.857187</v>
      </c>
      <c r="H114" s="95" t="n">
        <v>0.249202</v>
      </c>
      <c r="I114" s="95" t="n">
        <v>3.439722</v>
      </c>
      <c r="J114" s="95" t="n">
        <v>0.0027</v>
      </c>
      <c r="K114" s="95" t="n"/>
      <c r="L114" s="193" t="inlineStr">
        <is>
          <t>LOG(PIB4)</t>
        </is>
      </c>
      <c r="M114" s="95" t="n">
        <v>1.218633</v>
      </c>
      <c r="N114" s="95" t="n">
        <v>0.08688</v>
      </c>
      <c r="O114" s="95" t="n">
        <v>14.02663</v>
      </c>
      <c r="P114" s="95" t="n">
        <v>0</v>
      </c>
      <c r="Q114" s="95" t="n"/>
      <c r="R114" s="193" t="inlineStr">
        <is>
          <t>LOG(PIB4)</t>
        </is>
      </c>
      <c r="S114" s="95" t="n">
        <v>4.221465</v>
      </c>
      <c r="T114" s="95" t="n">
        <v>1.002019</v>
      </c>
      <c r="U114" s="95" t="n">
        <v>4.21296</v>
      </c>
      <c r="V114" s="95" t="n">
        <v>0.0005</v>
      </c>
      <c r="W114" s="95" t="n"/>
      <c r="AL114" s="193" t="inlineStr">
        <is>
          <t>C</t>
        </is>
      </c>
      <c r="AM114" s="95" t="n">
        <v>13.88225</v>
      </c>
      <c r="AN114" s="95" t="n">
        <v>3.149342</v>
      </c>
      <c r="AO114" s="95" t="n">
        <v>4.407983</v>
      </c>
      <c r="AP114" s="95" t="n">
        <v>0.0005999999999999999</v>
      </c>
      <c r="AS114" s="193" t="inlineStr">
        <is>
          <t>C</t>
        </is>
      </c>
      <c r="AT114" s="95" t="n">
        <v>15.66611</v>
      </c>
      <c r="AU114" s="95" t="n">
        <v>8.308509000000001</v>
      </c>
      <c r="AV114" s="95" t="n">
        <v>1.88555</v>
      </c>
      <c r="AW114" s="95" t="n">
        <v>0.0803</v>
      </c>
      <c r="AY114" s="193" t="inlineStr">
        <is>
          <t>C</t>
        </is>
      </c>
      <c r="AZ114" s="95" t="n">
        <v>95.25145000000001</v>
      </c>
      <c r="BA114" s="95" t="n">
        <v>15.784</v>
      </c>
      <c r="BB114" s="95" t="n">
        <v>6.034684</v>
      </c>
      <c r="BC114" s="95" t="n">
        <v>0</v>
      </c>
      <c r="BE114" s="193" t="inlineStr">
        <is>
          <t>C</t>
        </is>
      </c>
      <c r="BF114" s="95" t="n">
        <v>79.47561</v>
      </c>
      <c r="BG114" s="95" t="n">
        <v>21.94984</v>
      </c>
      <c r="BH114" s="95" t="n">
        <v>3.620783</v>
      </c>
      <c r="BI114" s="95" t="n">
        <v>0.0021</v>
      </c>
      <c r="BK114" s="193" t="inlineStr">
        <is>
          <t>C</t>
        </is>
      </c>
      <c r="BL114" s="95" t="n">
        <v>-273.5996</v>
      </c>
      <c r="BM114" s="95" t="n">
        <v>71.12557</v>
      </c>
      <c r="BN114" s="95" t="n">
        <v>-3.846713</v>
      </c>
      <c r="BO114" s="95" t="n">
        <v>0.002</v>
      </c>
      <c r="BQ114" s="193" t="inlineStr">
        <is>
          <t>C</t>
        </is>
      </c>
      <c r="BR114" s="95" t="n">
        <v>-10.63481</v>
      </c>
      <c r="BS114" s="95" t="n">
        <v>46.23156</v>
      </c>
      <c r="BT114" s="95" t="n">
        <v>-0.230033</v>
      </c>
      <c r="BU114" s="95" t="n">
        <v>0.821</v>
      </c>
      <c r="BW114" s="193" t="inlineStr">
        <is>
          <t>C</t>
        </is>
      </c>
      <c r="BX114" s="95" t="n">
        <v>57.45098</v>
      </c>
      <c r="BY114" s="95" t="n">
        <v>39.13743</v>
      </c>
      <c r="BZ114" s="95" t="n">
        <v>1.467929</v>
      </c>
      <c r="CA114" s="95" t="n">
        <v>0.1659</v>
      </c>
      <c r="CC114" s="193" t="inlineStr">
        <is>
          <t>C</t>
        </is>
      </c>
      <c r="CD114" s="95" t="n">
        <v>22.05562</v>
      </c>
      <c r="CE114" s="95" t="n">
        <v>12.90915</v>
      </c>
      <c r="CF114" s="95" t="n">
        <v>1.708526</v>
      </c>
      <c r="CG114" s="95" t="n">
        <v>0.1096</v>
      </c>
      <c r="CI114" s="193" t="inlineStr">
        <is>
          <t>C</t>
        </is>
      </c>
      <c r="CJ114" s="95" t="n">
        <v>21.03702</v>
      </c>
      <c r="CK114" s="95" t="n">
        <v>21.87909</v>
      </c>
      <c r="CL114" s="95" t="n">
        <v>0.961513</v>
      </c>
      <c r="CM114" s="95" t="n">
        <v>0.349</v>
      </c>
    </row>
    <row r="115" ht="14.25" customHeight="1" s="192">
      <c r="A115" s="88" t="inlineStr">
        <is>
          <t>R4</t>
        </is>
      </c>
      <c r="B115" s="88" t="inlineStr">
        <is>
          <t>TKM</t>
        </is>
      </c>
      <c r="C115" s="88" t="inlineStr">
        <is>
          <t>POB</t>
        </is>
      </c>
      <c r="D115" s="89" t="n">
        <v>0</v>
      </c>
      <c r="F115" s="193" t="inlineStr">
        <is>
          <t>LOG(PGAS4)</t>
        </is>
      </c>
      <c r="G115" s="95" t="n">
        <v>-0.6625529999999999</v>
      </c>
      <c r="H115" s="95" t="n">
        <v>0.104117</v>
      </c>
      <c r="I115" s="95" t="n">
        <v>-6.363555</v>
      </c>
      <c r="J115" s="95" t="n">
        <v>0</v>
      </c>
      <c r="K115" s="95" t="n"/>
      <c r="L115" s="193" t="inlineStr">
        <is>
          <t>DUM18</t>
        </is>
      </c>
      <c r="M115" s="95" t="n">
        <v>0.277806</v>
      </c>
      <c r="N115" s="95" t="n">
        <v>0.09837799999999999</v>
      </c>
      <c r="O115" s="95" t="n">
        <v>2.823874</v>
      </c>
      <c r="P115" s="95" t="n">
        <v>0.0112</v>
      </c>
      <c r="Q115" s="95" t="n"/>
      <c r="R115" s="193" t="inlineStr">
        <is>
          <t>LOG(PGAS4)</t>
        </is>
      </c>
      <c r="S115" s="95" t="n">
        <v>-2.36541</v>
      </c>
      <c r="T115" s="95" t="n">
        <v>0.386275</v>
      </c>
      <c r="U115" s="95" t="n">
        <v>-6.123641</v>
      </c>
      <c r="V115" s="95" t="n">
        <v>0</v>
      </c>
      <c r="W115" s="95" t="n"/>
      <c r="AL115" s="193" t="inlineStr">
        <is>
          <t>LOG(PIB1)</t>
        </is>
      </c>
      <c r="AM115" s="95" t="n">
        <v>-0.083929</v>
      </c>
      <c r="AN115" s="95" t="n">
        <v>0.312208</v>
      </c>
      <c r="AO115" s="95" t="n">
        <v>-0.268823</v>
      </c>
      <c r="AP115" s="95" t="n">
        <v>0.792</v>
      </c>
      <c r="AS115" s="193" t="inlineStr">
        <is>
          <t>LOG(PIB2)</t>
        </is>
      </c>
      <c r="AT115" s="95" t="n">
        <v>-1.991153</v>
      </c>
      <c r="AU115" s="95" t="n">
        <v>0.777425</v>
      </c>
      <c r="AV115" s="95" t="n">
        <v>-2.561214</v>
      </c>
      <c r="AW115" s="95" t="n">
        <v>0.0226</v>
      </c>
      <c r="AY115" s="193" t="inlineStr">
        <is>
          <t>LOG(PIB3)</t>
        </is>
      </c>
      <c r="AZ115" s="95" t="n">
        <v>0.714626</v>
      </c>
      <c r="BA115" s="95" t="n">
        <v>0.335761</v>
      </c>
      <c r="BB115" s="95" t="n">
        <v>2.128375</v>
      </c>
      <c r="BC115" s="95" t="n">
        <v>0.0515</v>
      </c>
      <c r="BE115" s="193" t="inlineStr">
        <is>
          <t>LOG(PIB5)</t>
        </is>
      </c>
      <c r="BF115" s="95" t="n">
        <v>2.094505</v>
      </c>
      <c r="BG115" s="95" t="n">
        <v>0.7894949999999999</v>
      </c>
      <c r="BH115" s="95" t="n">
        <v>2.652967</v>
      </c>
      <c r="BI115" s="95" t="n">
        <v>0.0167</v>
      </c>
      <c r="BK115" s="193" t="inlineStr">
        <is>
          <t>LOG(PIB8)</t>
        </is>
      </c>
      <c r="BL115" s="95" t="n">
        <v>-5.851961</v>
      </c>
      <c r="BM115" s="95" t="n">
        <v>1.530807</v>
      </c>
      <c r="BN115" s="95" t="n">
        <v>-3.822794</v>
      </c>
      <c r="BO115" s="95" t="n">
        <v>0.0021</v>
      </c>
      <c r="BQ115" s="193" t="inlineStr">
        <is>
          <t>LOG(PIB10)</t>
        </is>
      </c>
      <c r="BR115" s="95" t="n">
        <v>0.907995</v>
      </c>
      <c r="BS115" s="95" t="n">
        <v>0.853989</v>
      </c>
      <c r="BT115" s="95" t="n">
        <v>1.06324</v>
      </c>
      <c r="BU115" s="95" t="n">
        <v>0.3035</v>
      </c>
      <c r="BW115" s="193" t="inlineStr">
        <is>
          <t>LOG(PIB11)</t>
        </is>
      </c>
      <c r="BX115" s="95" t="n">
        <v>0.448975</v>
      </c>
      <c r="BY115" s="95" t="n">
        <v>0.494824</v>
      </c>
      <c r="BZ115" s="95" t="n">
        <v>0.907343</v>
      </c>
      <c r="CA115" s="95" t="n">
        <v>0.3807</v>
      </c>
      <c r="CC115" s="193" t="inlineStr">
        <is>
          <t>LOG(PIB12)</t>
        </is>
      </c>
      <c r="CD115" s="95" t="n">
        <v>1.388041</v>
      </c>
      <c r="CE115" s="95" t="n">
        <v>0.511368</v>
      </c>
      <c r="CF115" s="95" t="n">
        <v>2.714367</v>
      </c>
      <c r="CG115" s="95" t="n">
        <v>0.0168</v>
      </c>
      <c r="CI115" s="193" t="inlineStr">
        <is>
          <t>LOG(PIBT)</t>
        </is>
      </c>
      <c r="CJ115" s="95" t="n">
        <v>0.255882</v>
      </c>
      <c r="CK115" s="95" t="n">
        <v>0.646769</v>
      </c>
      <c r="CL115" s="95" t="n">
        <v>0.395631</v>
      </c>
      <c r="CM115" s="95" t="n">
        <v>0.697</v>
      </c>
    </row>
    <row r="116" ht="14.25" customHeight="1" s="192">
      <c r="A116" s="88" t="inlineStr">
        <is>
          <t>R4</t>
        </is>
      </c>
      <c r="B116" s="88" t="inlineStr">
        <is>
          <t>TKM</t>
        </is>
      </c>
      <c r="C116" s="88" t="inlineStr">
        <is>
          <t>Constante</t>
        </is>
      </c>
      <c r="D116" s="89" t="n">
        <v>11.94347</v>
      </c>
      <c r="F116" s="193" t="inlineStr">
        <is>
          <t>LOG(POB4)</t>
        </is>
      </c>
      <c r="G116" s="95" t="n">
        <v>2.08293</v>
      </c>
      <c r="H116" s="95" t="n">
        <v>0.424225</v>
      </c>
      <c r="I116" s="95" t="n">
        <v>4.909967</v>
      </c>
      <c r="J116" s="95" t="n">
        <v>0.0001</v>
      </c>
      <c r="K116" s="95" t="n"/>
      <c r="L116" s="193" t="inlineStr">
        <is>
          <t>DUM19</t>
        </is>
      </c>
      <c r="M116" s="95" t="n">
        <v>0.26457</v>
      </c>
      <c r="N116" s="95" t="n">
        <v>0.098806</v>
      </c>
      <c r="O116" s="95" t="n">
        <v>2.677663</v>
      </c>
      <c r="P116" s="95" t="n">
        <v>0.0154</v>
      </c>
      <c r="Q116" s="95" t="n"/>
      <c r="R116" s="193" t="inlineStr">
        <is>
          <t>LOG(POB4)</t>
        </is>
      </c>
      <c r="S116" s="95" t="n">
        <v>4.035632</v>
      </c>
      <c r="T116" s="95" t="n">
        <v>1.880835</v>
      </c>
      <c r="U116" s="95" t="n">
        <v>2.145659</v>
      </c>
      <c r="V116" s="95" t="n">
        <v>0.0458</v>
      </c>
      <c r="W116" s="95" t="n"/>
      <c r="AL116" s="193" t="inlineStr">
        <is>
          <t>LOG(PDI1)</t>
        </is>
      </c>
      <c r="AM116" s="95" t="n">
        <v>0.247394</v>
      </c>
      <c r="AN116" s="95" t="n">
        <v>0.088683</v>
      </c>
      <c r="AO116" s="95" t="n">
        <v>2.789654</v>
      </c>
      <c r="AP116" s="95" t="n">
        <v>0.0145</v>
      </c>
      <c r="AS116" s="193" t="inlineStr">
        <is>
          <t>LOG(PDI2)</t>
        </is>
      </c>
      <c r="AT116" s="95" t="n">
        <v>0.280603</v>
      </c>
      <c r="AU116" s="95" t="n">
        <v>0.153881</v>
      </c>
      <c r="AV116" s="95" t="n">
        <v>1.823504</v>
      </c>
      <c r="AW116" s="95" t="n">
        <v>0.0896</v>
      </c>
      <c r="AY116" s="193" t="inlineStr">
        <is>
          <t>LOG(PDI3)</t>
        </is>
      </c>
      <c r="AZ116" s="95" t="n">
        <v>0.83804</v>
      </c>
      <c r="BA116" s="95" t="n">
        <v>0.123413</v>
      </c>
      <c r="BB116" s="95" t="n">
        <v>6.790531</v>
      </c>
      <c r="BC116" s="95" t="n">
        <v>0</v>
      </c>
      <c r="BE116" s="193" t="inlineStr">
        <is>
          <t>LOG(PDI5)</t>
        </is>
      </c>
      <c r="BF116" s="95" t="n">
        <v>0.459652</v>
      </c>
      <c r="BG116" s="95" t="n">
        <v>0.113372</v>
      </c>
      <c r="BH116" s="95" t="n">
        <v>4.054348</v>
      </c>
      <c r="BI116" s="95" t="n">
        <v>0.0008</v>
      </c>
      <c r="BK116" s="193" t="inlineStr">
        <is>
          <t>LOG(PDI8)</t>
        </is>
      </c>
      <c r="BL116" s="95" t="n">
        <v>0.217379</v>
      </c>
      <c r="BM116" s="95" t="n">
        <v>0.198267</v>
      </c>
      <c r="BN116" s="95" t="n">
        <v>1.096394</v>
      </c>
      <c r="BO116" s="95" t="n">
        <v>0.2928</v>
      </c>
      <c r="BQ116" s="193" t="inlineStr">
        <is>
          <t>LOG(PDI10)</t>
        </is>
      </c>
      <c r="BR116" s="95" t="n">
        <v>0.642235</v>
      </c>
      <c r="BS116" s="95" t="n">
        <v>0.162645</v>
      </c>
      <c r="BT116" s="95" t="n">
        <v>3.948682</v>
      </c>
      <c r="BU116" s="95" t="n">
        <v>0.0011</v>
      </c>
      <c r="BW116" s="193" t="inlineStr">
        <is>
          <t>LOG(PDI11)</t>
        </is>
      </c>
      <c r="BX116" s="95" t="n">
        <v>0.327772</v>
      </c>
      <c r="BY116" s="95" t="n">
        <v>0.121173</v>
      </c>
      <c r="BZ116" s="95" t="n">
        <v>2.705</v>
      </c>
      <c r="CA116" s="95" t="n">
        <v>0.018</v>
      </c>
      <c r="CC116" s="193" t="inlineStr">
        <is>
          <t>LOG(PDI12)</t>
        </is>
      </c>
      <c r="CD116" s="95" t="n">
        <v>-0.191008</v>
      </c>
      <c r="CE116" s="95" t="n">
        <v>0.08822199999999999</v>
      </c>
      <c r="CF116" s="95" t="n">
        <v>-2.165096</v>
      </c>
      <c r="CG116" s="95" t="n">
        <v>0.0481</v>
      </c>
      <c r="CI116" s="193" t="inlineStr">
        <is>
          <t>LOG(PDIT)</t>
        </is>
      </c>
      <c r="CJ116" s="95" t="n">
        <v>0.046304</v>
      </c>
      <c r="CK116" s="95" t="n">
        <v>0.090449</v>
      </c>
      <c r="CL116" s="95" t="n">
        <v>0.511933</v>
      </c>
      <c r="CM116" s="95" t="n">
        <v>0.6149</v>
      </c>
    </row>
    <row r="117" ht="14.25" customHeight="1" s="192" thickBot="1">
      <c r="A117" s="88" t="inlineStr">
        <is>
          <t>R4</t>
        </is>
      </c>
      <c r="B117" s="88" t="inlineStr">
        <is>
          <t>TKM</t>
        </is>
      </c>
      <c r="C117" s="88" t="inlineStr">
        <is>
          <t>Rez_1</t>
        </is>
      </c>
      <c r="D117" s="89" t="n">
        <v>0</v>
      </c>
      <c r="F117" s="195" t="n"/>
      <c r="G117" s="195" t="n"/>
      <c r="H117" s="195" t="n"/>
      <c r="I117" s="195" t="n"/>
      <c r="J117" s="195" t="n"/>
      <c r="K117" s="193" t="n"/>
      <c r="L117" s="193" t="inlineStr">
        <is>
          <t>DUM20</t>
        </is>
      </c>
      <c r="M117" s="95" t="n">
        <v>0.212944</v>
      </c>
      <c r="N117" s="95" t="n">
        <v>0.09805700000000001</v>
      </c>
      <c r="O117" s="95" t="n">
        <v>2.171641</v>
      </c>
      <c r="P117" s="95" t="n">
        <v>0.0435</v>
      </c>
      <c r="Q117" s="95" t="n"/>
      <c r="R117" s="195" t="n"/>
      <c r="S117" s="195" t="n"/>
      <c r="T117" s="195" t="n"/>
      <c r="U117" s="195" t="n"/>
      <c r="V117" s="195" t="n"/>
      <c r="W117" s="193" t="n"/>
      <c r="AL117" s="193" t="inlineStr">
        <is>
          <t>LOG(POB1)</t>
        </is>
      </c>
      <c r="AM117" s="95" t="n">
        <v>0.425252</v>
      </c>
      <c r="AN117" s="95" t="n">
        <v>0.342961</v>
      </c>
      <c r="AO117" s="95" t="n">
        <v>1.239942</v>
      </c>
      <c r="AP117" s="95" t="n">
        <v>0.2354</v>
      </c>
      <c r="AS117" s="193" t="inlineStr">
        <is>
          <t>LOG(POB2)</t>
        </is>
      </c>
      <c r="AT117" s="95" t="n">
        <v>1.549163</v>
      </c>
      <c r="AU117" s="95" t="n">
        <v>1.030448</v>
      </c>
      <c r="AV117" s="95" t="n">
        <v>1.503388</v>
      </c>
      <c r="AW117" s="95" t="n">
        <v>0.155</v>
      </c>
      <c r="AY117" s="193" t="inlineStr">
        <is>
          <t>LOG(POB3)</t>
        </is>
      </c>
      <c r="AZ117" s="95" t="n">
        <v>-6.802812</v>
      </c>
      <c r="BA117" s="95" t="n">
        <v>1.443717</v>
      </c>
      <c r="BB117" s="95" t="n">
        <v>-4.712012</v>
      </c>
      <c r="BC117" s="95" t="n">
        <v>0.0003</v>
      </c>
      <c r="BE117" s="193" t="inlineStr">
        <is>
          <t>LOG(POB5)</t>
        </is>
      </c>
      <c r="BF117" s="95" t="n">
        <v>-5.531147</v>
      </c>
      <c r="BG117" s="95" t="n">
        <v>1.993264</v>
      </c>
      <c r="BH117" s="95" t="n">
        <v>-2.77492</v>
      </c>
      <c r="BI117" s="95" t="n">
        <v>0.013</v>
      </c>
      <c r="BK117" s="193" t="inlineStr">
        <is>
          <t>LOG(POB8)</t>
        </is>
      </c>
      <c r="BL117" s="95" t="n">
        <v>23.86934</v>
      </c>
      <c r="BM117" s="95" t="n">
        <v>5.77131</v>
      </c>
      <c r="BN117" s="95" t="n">
        <v>4.135862</v>
      </c>
      <c r="BO117" s="95" t="n">
        <v>0.0012</v>
      </c>
      <c r="BQ117" s="193" t="inlineStr">
        <is>
          <t>LOG(POB10)</t>
        </is>
      </c>
      <c r="BR117" s="95" t="n">
        <v>1.355898</v>
      </c>
      <c r="BS117" s="95" t="n">
        <v>3.82092</v>
      </c>
      <c r="BT117" s="95" t="n">
        <v>0.354862</v>
      </c>
      <c r="BU117" s="95" t="n">
        <v>0.7272999999999999</v>
      </c>
      <c r="BW117" s="193" t="inlineStr">
        <is>
          <t>LOG(POB11)</t>
        </is>
      </c>
      <c r="BX117" s="95" t="n">
        <v>-3.827167</v>
      </c>
      <c r="BY117" s="95" t="n">
        <v>3.684252</v>
      </c>
      <c r="BZ117" s="95" t="n">
        <v>-1.038791</v>
      </c>
      <c r="CA117" s="95" t="n">
        <v>0.3178</v>
      </c>
      <c r="CC117" s="193" t="inlineStr">
        <is>
          <t>LOG(POB12)</t>
        </is>
      </c>
      <c r="CD117" s="95" t="n">
        <v>-0.721786</v>
      </c>
      <c r="CE117" s="95" t="n">
        <v>1.304454</v>
      </c>
      <c r="CF117" s="95" t="n">
        <v>-0.553324</v>
      </c>
      <c r="CG117" s="95" t="n">
        <v>0.5888</v>
      </c>
      <c r="CI117" s="193" t="inlineStr">
        <is>
          <t>LOG(POBT)</t>
        </is>
      </c>
      <c r="CJ117" s="95" t="n">
        <v>-0.060212</v>
      </c>
      <c r="CK117" s="95" t="n">
        <v>1.73212</v>
      </c>
      <c r="CL117" s="95" t="n">
        <v>-0.034762</v>
      </c>
      <c r="CM117" s="95" t="n">
        <v>0.9727</v>
      </c>
    </row>
    <row r="118" ht="14.25" customHeight="1" s="192" thickBot="1" thickTop="1">
      <c r="A118" s="88" t="inlineStr">
        <is>
          <t>R4</t>
        </is>
      </c>
      <c r="B118" s="88" t="inlineStr">
        <is>
          <t>TKM</t>
        </is>
      </c>
      <c r="C118" s="88" t="inlineStr">
        <is>
          <t>Rez_2</t>
        </is>
      </c>
      <c r="D118" s="89" t="n">
        <v>0</v>
      </c>
      <c r="F118" s="193" t="n"/>
      <c r="G118" s="193" t="n"/>
      <c r="H118" s="193" t="n"/>
      <c r="I118" s="193" t="n"/>
      <c r="J118" s="193" t="n"/>
      <c r="K118" s="193" t="n"/>
      <c r="L118" s="195" t="n"/>
      <c r="M118" s="195" t="n"/>
      <c r="N118" s="195" t="n"/>
      <c r="O118" s="195" t="n"/>
      <c r="P118" s="195" t="n"/>
      <c r="Q118" s="193" t="n"/>
      <c r="R118" s="193" t="n"/>
      <c r="S118" s="193" t="n"/>
      <c r="T118" s="193" t="n"/>
      <c r="U118" s="193" t="n"/>
      <c r="V118" s="193" t="n"/>
      <c r="W118" s="193" t="n"/>
      <c r="AL118" s="193" t="inlineStr">
        <is>
          <t>DUM00</t>
        </is>
      </c>
      <c r="AM118" s="95" t="n">
        <v>-0.283571</v>
      </c>
      <c r="AN118" s="95" t="n">
        <v>0.071994</v>
      </c>
      <c r="AO118" s="95" t="n">
        <v>-3.938818</v>
      </c>
      <c r="AP118" s="95" t="n">
        <v>0.0015</v>
      </c>
      <c r="AS118" s="193" t="inlineStr">
        <is>
          <t>DUM09</t>
        </is>
      </c>
      <c r="AT118" s="95" t="n">
        <v>-0.670382</v>
      </c>
      <c r="AU118" s="95" t="n">
        <v>0.131468</v>
      </c>
      <c r="AV118" s="95" t="n">
        <v>-5.099214</v>
      </c>
      <c r="AW118" s="95" t="n">
        <v>0.0002</v>
      </c>
      <c r="AY118" s="193" t="inlineStr">
        <is>
          <t>DUM01</t>
        </is>
      </c>
      <c r="AZ118" s="95" t="n">
        <v>-0.490376</v>
      </c>
      <c r="BA118" s="95" t="n">
        <v>0.129402</v>
      </c>
      <c r="BB118" s="95" t="n">
        <v>-3.789554</v>
      </c>
      <c r="BC118" s="95" t="n">
        <v>0.002</v>
      </c>
      <c r="BE118" s="193" t="inlineStr">
        <is>
          <t>DUM98</t>
        </is>
      </c>
      <c r="BF118" s="95" t="n">
        <v>-0.301462</v>
      </c>
      <c r="BG118" s="95" t="n">
        <v>0.115738</v>
      </c>
      <c r="BH118" s="95" t="n">
        <v>-2.604686</v>
      </c>
      <c r="BI118" s="95" t="n">
        <v>0.0185</v>
      </c>
      <c r="BK118" s="193" t="inlineStr">
        <is>
          <t>DUM00</t>
        </is>
      </c>
      <c r="BL118" s="95" t="n">
        <v>-0.273405</v>
      </c>
      <c r="BM118" s="95" t="n">
        <v>0.152053</v>
      </c>
      <c r="BN118" s="95" t="n">
        <v>-1.798087</v>
      </c>
      <c r="BO118" s="95" t="n">
        <v>0.0954</v>
      </c>
      <c r="BQ118" s="193" t="inlineStr">
        <is>
          <t>DUM16</t>
        </is>
      </c>
      <c r="BR118" s="95" t="n">
        <v>-0.541969</v>
      </c>
      <c r="BS118" s="95" t="n">
        <v>0.159519</v>
      </c>
      <c r="BT118" s="95" t="n">
        <v>-3.397522</v>
      </c>
      <c r="BU118" s="95" t="n">
        <v>0.0037</v>
      </c>
      <c r="BW118" s="193" t="inlineStr">
        <is>
          <t>DUM01</t>
        </is>
      </c>
      <c r="BX118" s="95" t="n">
        <v>0.4515</v>
      </c>
      <c r="BY118" s="95" t="n">
        <v>0.115483</v>
      </c>
      <c r="BZ118" s="95" t="n">
        <v>3.909679</v>
      </c>
      <c r="CA118" s="95" t="n">
        <v>0.0018</v>
      </c>
      <c r="CC118" s="193" t="inlineStr">
        <is>
          <t>DUM07</t>
        </is>
      </c>
      <c r="CD118" s="95" t="n">
        <v>-0.22173</v>
      </c>
      <c r="CE118" s="95" t="n">
        <v>0.127442</v>
      </c>
      <c r="CF118" s="95" t="n">
        <v>-1.739849</v>
      </c>
      <c r="CG118" s="95" t="n">
        <v>0.1038</v>
      </c>
      <c r="CI118" s="195" t="n"/>
      <c r="CJ118" s="195" t="n"/>
      <c r="CK118" s="195" t="n"/>
      <c r="CL118" s="195" t="n"/>
      <c r="CM118" s="195" t="n"/>
    </row>
    <row r="119" ht="14.25" customHeight="1" s="192" thickTop="1">
      <c r="A119" s="88" t="inlineStr">
        <is>
          <t>R4</t>
        </is>
      </c>
      <c r="B119" s="88" t="inlineStr">
        <is>
          <t>TKM</t>
        </is>
      </c>
      <c r="C119" s="88" t="n">
        <v>2019</v>
      </c>
      <c r="D119" s="89" t="n">
        <v>0.26457</v>
      </c>
    </row>
    <row r="120" ht="14.25" customHeight="1" s="192">
      <c r="A120" s="88" t="inlineStr">
        <is>
          <t>R4</t>
        </is>
      </c>
      <c r="B120" s="88" t="inlineStr">
        <is>
          <t>TKM</t>
        </is>
      </c>
      <c r="C120" s="88" t="n">
        <v>2020</v>
      </c>
      <c r="D120" s="89" t="n">
        <v>0.212944</v>
      </c>
    </row>
    <row r="121" ht="14.25" customHeight="1" s="192" thickBot="1">
      <c r="A121" s="113" t="inlineStr">
        <is>
          <t>R4</t>
        </is>
      </c>
      <c r="B121" s="113" t="inlineStr">
        <is>
          <t>PKMA</t>
        </is>
      </c>
      <c r="C121" s="113" t="inlineStr">
        <is>
          <t>PIBN</t>
        </is>
      </c>
      <c r="D121" s="114" t="n">
        <v>0</v>
      </c>
      <c r="F121" s="191" t="inlineStr">
        <is>
          <t>R-squared</t>
        </is>
      </c>
      <c r="G121" s="95" t="n">
        <v>0.952353</v>
      </c>
      <c r="H121" s="191" t="inlineStr">
        <is>
          <t xml:space="preserve">    Mean dependent var</t>
        </is>
      </c>
      <c r="J121" s="95" t="n">
        <v>22.41239</v>
      </c>
      <c r="K121" s="95" t="n"/>
      <c r="L121" s="193" t="n"/>
      <c r="M121" s="193" t="n"/>
      <c r="N121" s="193" t="n"/>
      <c r="O121" s="193" t="n"/>
      <c r="P121" s="193" t="n"/>
      <c r="Q121" s="193" t="n"/>
      <c r="R121" s="191" t="inlineStr">
        <is>
          <t>R-squared</t>
        </is>
      </c>
      <c r="S121" s="95" t="n">
        <v>0.93418</v>
      </c>
      <c r="T121" s="191" t="inlineStr">
        <is>
          <t xml:space="preserve">    Mean dependent var</t>
        </is>
      </c>
      <c r="V121" s="95" t="n">
        <v>18.25845</v>
      </c>
      <c r="W121" s="95" t="n"/>
      <c r="AL121" s="193" t="inlineStr">
        <is>
          <t>DUM08</t>
        </is>
      </c>
      <c r="AM121" s="95" t="n">
        <v>0.318403</v>
      </c>
      <c r="AN121" s="95" t="n">
        <v>0.077109</v>
      </c>
      <c r="AO121" s="95" t="n">
        <v>4.129261</v>
      </c>
      <c r="AP121" s="95" t="n">
        <v>0.001</v>
      </c>
      <c r="AS121" s="193" t="inlineStr">
        <is>
          <t>DUM07</t>
        </is>
      </c>
      <c r="AT121" s="95" t="n">
        <v>0.391582</v>
      </c>
      <c r="AU121" s="95" t="n">
        <v>0.13618</v>
      </c>
      <c r="AV121" s="95" t="n">
        <v>2.875472</v>
      </c>
      <c r="AW121" s="95" t="n">
        <v>0.0122</v>
      </c>
      <c r="AY121" s="193" t="inlineStr">
        <is>
          <t>DUM09</t>
        </is>
      </c>
      <c r="AZ121" s="95" t="n">
        <v>0.294409</v>
      </c>
      <c r="BA121" s="95" t="n">
        <v>0.125886</v>
      </c>
      <c r="BB121" s="95" t="n">
        <v>2.338698</v>
      </c>
      <c r="BC121" s="95" t="n">
        <v>0.0347</v>
      </c>
      <c r="BE121" s="195" t="n"/>
      <c r="BF121" s="195" t="n"/>
      <c r="BG121" s="195" t="n"/>
      <c r="BH121" s="195" t="n"/>
      <c r="BI121" s="195" t="n"/>
      <c r="BK121" s="193" t="inlineStr">
        <is>
          <t>DUM05</t>
        </is>
      </c>
      <c r="BL121" s="95" t="n">
        <v>0.350221</v>
      </c>
      <c r="BM121" s="95" t="n">
        <v>0.15644</v>
      </c>
      <c r="BN121" s="95" t="n">
        <v>2.238695</v>
      </c>
      <c r="BO121" s="95" t="n">
        <v>0.0433</v>
      </c>
      <c r="BQ121" s="193" t="inlineStr">
        <is>
          <t>DUM17</t>
        </is>
      </c>
      <c r="BR121" s="95" t="n">
        <v>0.564213</v>
      </c>
      <c r="BS121" s="95" t="n">
        <v>0.155269</v>
      </c>
      <c r="BT121" s="95" t="n">
        <v>3.633782</v>
      </c>
      <c r="BU121" s="95" t="n">
        <v>0.0022</v>
      </c>
      <c r="BW121" s="193" t="inlineStr">
        <is>
          <t>DUM02</t>
        </is>
      </c>
      <c r="BX121" s="95" t="n">
        <v>0.410546</v>
      </c>
      <c r="BY121" s="95" t="n">
        <v>0.130289</v>
      </c>
      <c r="BZ121" s="95" t="n">
        <v>3.151051</v>
      </c>
      <c r="CA121" s="95" t="n">
        <v>0.0077</v>
      </c>
      <c r="CC121" s="193" t="inlineStr">
        <is>
          <t>DUM12</t>
        </is>
      </c>
      <c r="CD121" s="95" t="n">
        <v>-0.458323</v>
      </c>
      <c r="CE121" s="95" t="n">
        <v>0.130529</v>
      </c>
      <c r="CF121" s="95" t="n">
        <v>-3.511265</v>
      </c>
      <c r="CG121" s="95" t="n">
        <v>0.0035</v>
      </c>
      <c r="CI121" s="193" t="n"/>
      <c r="CJ121" s="193" t="n"/>
      <c r="CK121" s="193" t="n"/>
      <c r="CL121" s="193" t="n"/>
      <c r="CM121" s="193" t="n"/>
    </row>
    <row r="122" ht="14.25" customHeight="1" s="192" thickBot="1" thickTop="1">
      <c r="A122" s="88" t="inlineStr">
        <is>
          <t>R4</t>
        </is>
      </c>
      <c r="B122" s="88" t="inlineStr">
        <is>
          <t>PKMA</t>
        </is>
      </c>
      <c r="C122" s="88" t="inlineStr">
        <is>
          <t>PIB</t>
        </is>
      </c>
      <c r="D122" s="89" t="n">
        <v>4.221465</v>
      </c>
      <c r="F122" s="191" t="inlineStr">
        <is>
          <t>Adjusted R-squared</t>
        </is>
      </c>
      <c r="G122" s="95" t="n">
        <v>0.944829</v>
      </c>
      <c r="H122" s="191" t="inlineStr">
        <is>
          <t xml:space="preserve">    S.D. dependent var</t>
        </is>
      </c>
      <c r="J122" s="95" t="n">
        <v>0.228605</v>
      </c>
      <c r="K122" s="95" t="n"/>
      <c r="L122" s="191" t="inlineStr">
        <is>
          <t>R-squared</t>
        </is>
      </c>
      <c r="M122" s="95" t="n">
        <v>0.948253</v>
      </c>
      <c r="N122" s="191" t="inlineStr">
        <is>
          <t xml:space="preserve">    Mean dependent var</t>
        </is>
      </c>
      <c r="P122" s="95" t="n">
        <v>21.80641</v>
      </c>
      <c r="Q122" s="95" t="n"/>
      <c r="R122" s="191" t="inlineStr">
        <is>
          <t>Adjusted R-squared</t>
        </is>
      </c>
      <c r="S122" s="95" t="n">
        <v>0.92321</v>
      </c>
      <c r="T122" s="191" t="inlineStr">
        <is>
          <t xml:space="preserve">    S.D. dependent var</t>
        </is>
      </c>
      <c r="V122" s="95" t="n">
        <v>0.718756</v>
      </c>
      <c r="W122" s="95" t="n"/>
      <c r="AL122" s="193" t="inlineStr">
        <is>
          <t>DUM09</t>
        </is>
      </c>
      <c r="AM122" s="95" t="n">
        <v>-0.317433</v>
      </c>
      <c r="AN122" s="95" t="n">
        <v>0.07786800000000001</v>
      </c>
      <c r="AO122" s="95" t="n">
        <v>-4.076564</v>
      </c>
      <c r="AP122" s="95" t="n">
        <v>0.0011</v>
      </c>
      <c r="AS122" s="193" t="inlineStr">
        <is>
          <t>DUM17</t>
        </is>
      </c>
      <c r="AT122" s="95" t="n">
        <v>0.303185</v>
      </c>
      <c r="AU122" s="95" t="n">
        <v>0.142557</v>
      </c>
      <c r="AV122" s="95" t="n">
        <v>2.126765</v>
      </c>
      <c r="AW122" s="95" t="n">
        <v>0.0517</v>
      </c>
      <c r="AY122" s="193" t="inlineStr">
        <is>
          <t>DUM17</t>
        </is>
      </c>
      <c r="AZ122" s="95" t="n">
        <v>0.371677</v>
      </c>
      <c r="BA122" s="95" t="n">
        <v>0.138157</v>
      </c>
      <c r="BB122" s="95" t="n">
        <v>2.690257</v>
      </c>
      <c r="BC122" s="95" t="n">
        <v>0.0176</v>
      </c>
      <c r="BE122" s="193" t="n"/>
      <c r="BF122" s="193" t="n"/>
      <c r="BG122" s="193" t="n"/>
      <c r="BH122" s="193" t="n"/>
      <c r="BI122" s="193" t="n"/>
      <c r="BK122" s="193" t="inlineStr">
        <is>
          <t>DUM10</t>
        </is>
      </c>
      <c r="BL122" s="95" t="n">
        <v>-0.58122</v>
      </c>
      <c r="BM122" s="95" t="n">
        <v>0.1771</v>
      </c>
      <c r="BN122" s="95" t="n">
        <v>-3.281875</v>
      </c>
      <c r="BO122" s="95" t="n">
        <v>0.006</v>
      </c>
      <c r="BQ122" s="195" t="n"/>
      <c r="BR122" s="195" t="n"/>
      <c r="BS122" s="195" t="n"/>
      <c r="BT122" s="195" t="n"/>
      <c r="BU122" s="195" t="n"/>
      <c r="BW122" s="193" t="inlineStr">
        <is>
          <t>DUM05</t>
        </is>
      </c>
      <c r="BX122" s="95" t="n">
        <v>-0.314697</v>
      </c>
      <c r="BY122" s="95" t="n">
        <v>0.122612</v>
      </c>
      <c r="BZ122" s="95" t="n">
        <v>-2.566611</v>
      </c>
      <c r="CA122" s="95" t="n">
        <v>0.0234</v>
      </c>
      <c r="CC122" s="193" t="inlineStr">
        <is>
          <t>DUM13</t>
        </is>
      </c>
      <c r="CD122" s="95" t="n">
        <v>-0.34219</v>
      </c>
      <c r="CE122" s="95" t="n">
        <v>0.128965</v>
      </c>
      <c r="CF122" s="95" t="n">
        <v>-2.653368</v>
      </c>
      <c r="CG122" s="95" t="n">
        <v>0.0189</v>
      </c>
      <c r="CI122" s="191" t="inlineStr">
        <is>
          <t>R-squared</t>
        </is>
      </c>
      <c r="CJ122" s="95" t="n">
        <v>0.483185</v>
      </c>
      <c r="CK122" s="191" t="inlineStr">
        <is>
          <t xml:space="preserve">    Mean dependent var</t>
        </is>
      </c>
      <c r="CM122" s="95" t="n">
        <v>23.27038</v>
      </c>
    </row>
    <row r="123" ht="14.25" customHeight="1" s="192" thickTop="1">
      <c r="A123" s="88" t="inlineStr">
        <is>
          <t>R4</t>
        </is>
      </c>
      <c r="B123" s="88" t="inlineStr">
        <is>
          <t>PKMA</t>
        </is>
      </c>
      <c r="C123" s="88" t="inlineStr">
        <is>
          <t>PGAS</t>
        </is>
      </c>
      <c r="D123" s="89" t="n">
        <v>-2.36541</v>
      </c>
      <c r="F123" s="191" t="inlineStr">
        <is>
          <t>S.E. of regression</t>
        </is>
      </c>
      <c r="G123" s="95" t="n">
        <v>0.053696</v>
      </c>
      <c r="H123" s="191" t="inlineStr">
        <is>
          <t xml:space="preserve">    Akaike info criterion</t>
        </is>
      </c>
      <c r="J123" s="95" t="n">
        <v>-2.854193</v>
      </c>
      <c r="K123" s="95" t="n"/>
      <c r="L123" s="191" t="inlineStr">
        <is>
          <t>Adjusted R-squared</t>
        </is>
      </c>
      <c r="M123" s="95" t="n">
        <v>0.9367529999999999</v>
      </c>
      <c r="N123" s="191" t="inlineStr">
        <is>
          <t xml:space="preserve">    S.D. dependent var</t>
        </is>
      </c>
      <c r="P123" s="95" t="n">
        <v>0.36524</v>
      </c>
      <c r="Q123" s="95" t="n"/>
      <c r="R123" s="191" t="inlineStr">
        <is>
          <t>S.E. of regression</t>
        </is>
      </c>
      <c r="S123" s="95" t="n">
        <v>0.199175</v>
      </c>
      <c r="T123" s="191" t="inlineStr">
        <is>
          <t xml:space="preserve">    Akaike info criterion</t>
        </is>
      </c>
      <c r="V123" s="95" t="n">
        <v>-0.226299</v>
      </c>
      <c r="W123" s="95" t="n"/>
      <c r="AL123" s="193" t="inlineStr">
        <is>
          <t>DUM17</t>
        </is>
      </c>
      <c r="AM123" s="95" t="n">
        <v>0.326541</v>
      </c>
      <c r="AN123" s="95" t="n">
        <v>0.074187</v>
      </c>
      <c r="AO123" s="95" t="n">
        <v>4.401595</v>
      </c>
      <c r="AP123" s="95" t="n">
        <v>0.0005999999999999999</v>
      </c>
      <c r="AS123" s="193" t="inlineStr">
        <is>
          <t>DUM04</t>
        </is>
      </c>
      <c r="AT123" s="95" t="n">
        <v>0.25757</v>
      </c>
      <c r="AU123" s="95" t="n">
        <v>0.137477</v>
      </c>
      <c r="AV123" s="95" t="n">
        <v>1.873555</v>
      </c>
      <c r="AW123" s="95" t="n">
        <v>0.082</v>
      </c>
      <c r="AY123" s="193" t="inlineStr">
        <is>
          <t>DUM15</t>
        </is>
      </c>
      <c r="AZ123" s="95" t="n">
        <v>0.29668</v>
      </c>
      <c r="BA123" s="95" t="n">
        <v>0.13208</v>
      </c>
      <c r="BB123" s="95" t="n">
        <v>2.246215</v>
      </c>
      <c r="BC123" s="95" t="n">
        <v>0.0413</v>
      </c>
      <c r="BE123" s="191" t="inlineStr">
        <is>
          <t>R-squared</t>
        </is>
      </c>
      <c r="BF123" s="95" t="n">
        <v>0.920737</v>
      </c>
      <c r="BG123" s="191" t="inlineStr">
        <is>
          <t xml:space="preserve">    Mean dependent var</t>
        </is>
      </c>
      <c r="BI123" s="95" t="n">
        <v>21.97918</v>
      </c>
      <c r="BK123" s="193" t="inlineStr">
        <is>
          <t>DUM11</t>
        </is>
      </c>
      <c r="BL123" s="95" t="n">
        <v>-0.191335</v>
      </c>
      <c r="BM123" s="95" t="n">
        <v>0.151277</v>
      </c>
      <c r="BN123" s="95" t="n">
        <v>-1.2648</v>
      </c>
      <c r="BO123" s="95" t="n">
        <v>0.2281</v>
      </c>
      <c r="BQ123" s="193" t="n"/>
      <c r="BR123" s="193" t="n"/>
      <c r="BS123" s="193" t="n"/>
      <c r="BT123" s="193" t="n"/>
      <c r="BU123" s="193" t="n"/>
      <c r="BW123" s="193" t="inlineStr">
        <is>
          <t>DUM18</t>
        </is>
      </c>
      <c r="BX123" s="95" t="n">
        <v>0.251986</v>
      </c>
      <c r="BY123" s="95" t="n">
        <v>0.117037</v>
      </c>
      <c r="BZ123" s="95" t="n">
        <v>2.153056</v>
      </c>
      <c r="CA123" s="95" t="n">
        <v>0.0507</v>
      </c>
      <c r="CC123" s="193" t="inlineStr">
        <is>
          <t>DUM15</t>
        </is>
      </c>
      <c r="CD123" s="95" t="n">
        <v>0.316912</v>
      </c>
      <c r="CE123" s="95" t="n">
        <v>0.129686</v>
      </c>
      <c r="CF123" s="95" t="n">
        <v>2.443699</v>
      </c>
      <c r="CG123" s="95" t="n">
        <v>0.0284</v>
      </c>
      <c r="CI123" s="191" t="inlineStr">
        <is>
          <t>Adjusted R-squared</t>
        </is>
      </c>
      <c r="CJ123" s="95" t="n">
        <v>0.397049</v>
      </c>
      <c r="CK123" s="191" t="inlineStr">
        <is>
          <t xml:space="preserve">    S.D. dependent var</t>
        </is>
      </c>
      <c r="CM123" s="95" t="n">
        <v>0.101601</v>
      </c>
    </row>
    <row r="124" ht="14.25" customHeight="1" s="192" thickBot="1">
      <c r="A124" s="88" t="inlineStr">
        <is>
          <t>R4</t>
        </is>
      </c>
      <c r="B124" s="88" t="inlineStr">
        <is>
          <t>PKMA</t>
        </is>
      </c>
      <c r="C124" s="88" t="inlineStr">
        <is>
          <t>PDI</t>
        </is>
      </c>
      <c r="D124" s="89" t="n">
        <v>0</v>
      </c>
      <c r="F124" s="191" t="inlineStr">
        <is>
          <t>Sum squared resid</t>
        </is>
      </c>
      <c r="G124" s="95" t="n">
        <v>0.054782</v>
      </c>
      <c r="H124" s="191" t="inlineStr">
        <is>
          <t xml:space="preserve">    Schwarz criterion</t>
        </is>
      </c>
      <c r="J124" s="95" t="n">
        <v>-2.656715</v>
      </c>
      <c r="K124" s="95" t="n"/>
      <c r="L124" s="191" t="inlineStr">
        <is>
          <t>S.E. of regression</t>
        </is>
      </c>
      <c r="M124" s="95" t="n">
        <v>0.09185400000000001</v>
      </c>
      <c r="N124" s="191" t="inlineStr">
        <is>
          <t xml:space="preserve">    Akaike info criterion</t>
        </is>
      </c>
      <c r="P124" s="95" t="n">
        <v>-1.747577</v>
      </c>
      <c r="Q124" s="95" t="n"/>
      <c r="R124" s="191" t="inlineStr">
        <is>
          <t>Sum squared resid</t>
        </is>
      </c>
      <c r="S124" s="95" t="n">
        <v>0.714073</v>
      </c>
      <c r="T124" s="191" t="inlineStr">
        <is>
          <t xml:space="preserve">    Schwarz criterion</t>
        </is>
      </c>
      <c r="V124" s="95" t="n">
        <v>-0.027928</v>
      </c>
      <c r="W124" s="95" t="n"/>
      <c r="AL124" s="195" t="n"/>
      <c r="AM124" s="195" t="n"/>
      <c r="AN124" s="195" t="n"/>
      <c r="AO124" s="195" t="n"/>
      <c r="AP124" s="195" t="n"/>
      <c r="AS124" s="195" t="n"/>
      <c r="AT124" s="195" t="n"/>
      <c r="AU124" s="195" t="n"/>
      <c r="AV124" s="195" t="n"/>
      <c r="AW124" s="195" t="n"/>
      <c r="AY124" s="195" t="n"/>
      <c r="AZ124" s="195" t="n"/>
      <c r="BA124" s="195" t="n"/>
      <c r="BB124" s="195" t="n"/>
      <c r="BC124" s="195" t="n"/>
      <c r="BE124" s="191" t="inlineStr">
        <is>
          <t>Adjusted R-squared</t>
        </is>
      </c>
      <c r="BF124" s="95" t="n">
        <v>0.902087</v>
      </c>
      <c r="BG124" s="191" t="inlineStr">
        <is>
          <t xml:space="preserve">    S.D. dependent var</t>
        </is>
      </c>
      <c r="BI124" s="95" t="n">
        <v>0.30212</v>
      </c>
      <c r="BK124" s="193" t="inlineStr">
        <is>
          <t>DUM17</t>
        </is>
      </c>
      <c r="BL124" s="95" t="n">
        <v>-0.269568</v>
      </c>
      <c r="BM124" s="95" t="n">
        <v>0.15257</v>
      </c>
      <c r="BN124" s="95" t="n">
        <v>-1.766846</v>
      </c>
      <c r="BO124" s="95" t="n">
        <v>0.1007</v>
      </c>
      <c r="BQ124" s="191" t="inlineStr">
        <is>
          <t>R-squared</t>
        </is>
      </c>
      <c r="BR124" s="95" t="n">
        <v>0.963369</v>
      </c>
      <c r="BS124" s="191" t="inlineStr">
        <is>
          <t xml:space="preserve">    Mean dependent var</t>
        </is>
      </c>
      <c r="BU124" s="95" t="n">
        <v>19.86407</v>
      </c>
      <c r="BW124" s="193" t="inlineStr">
        <is>
          <t>DUM09</t>
        </is>
      </c>
      <c r="BX124" s="95" t="n">
        <v>0.27284</v>
      </c>
      <c r="BY124" s="95" t="n">
        <v>0.123118</v>
      </c>
      <c r="BZ124" s="95" t="n">
        <v>2.216089</v>
      </c>
      <c r="CA124" s="95" t="n">
        <v>0.0451</v>
      </c>
      <c r="CC124" s="195" t="n"/>
      <c r="CD124" s="195" t="n"/>
      <c r="CE124" s="195" t="n"/>
      <c r="CF124" s="195" t="n"/>
      <c r="CG124" s="195" t="n"/>
      <c r="CI124" s="191" t="inlineStr">
        <is>
          <t>S.E. of regression</t>
        </is>
      </c>
      <c r="CJ124" s="95" t="n">
        <v>0.078893</v>
      </c>
      <c r="CK124" s="191" t="inlineStr">
        <is>
          <t xml:space="preserve">    Akaike info criterion</t>
        </is>
      </c>
      <c r="CM124" s="95" t="n">
        <v>-2.078477</v>
      </c>
    </row>
    <row r="125" ht="14.25" customHeight="1" s="192" thickBot="1" thickTop="1">
      <c r="A125" s="88" t="inlineStr">
        <is>
          <t>R4</t>
        </is>
      </c>
      <c r="B125" s="88" t="inlineStr">
        <is>
          <t>PKMA</t>
        </is>
      </c>
      <c r="C125" s="88" t="inlineStr">
        <is>
          <t>POB</t>
        </is>
      </c>
      <c r="D125" s="89" t="n">
        <v>4.035632</v>
      </c>
      <c r="F125" s="191" t="inlineStr">
        <is>
          <t>Log likelihood</t>
        </is>
      </c>
      <c r="G125" s="95" t="n">
        <v>36.82321</v>
      </c>
      <c r="H125" s="191" t="inlineStr">
        <is>
          <t xml:space="preserve">    Hannan-Quinn criter.</t>
        </is>
      </c>
      <c r="J125" s="95" t="n">
        <v>-2.804528</v>
      </c>
      <c r="K125" s="95" t="n"/>
      <c r="L125" s="191" t="inlineStr">
        <is>
          <t>Sum squared resid</t>
        </is>
      </c>
      <c r="M125" s="95" t="n">
        <v>0.151868</v>
      </c>
      <c r="N125" s="191" t="inlineStr">
        <is>
          <t xml:space="preserve">    Schwarz criterion</t>
        </is>
      </c>
      <c r="P125" s="95" t="n">
        <v>-1.50073</v>
      </c>
      <c r="Q125" s="95" t="n"/>
      <c r="R125" s="191" t="inlineStr">
        <is>
          <t>Log likelihood</t>
        </is>
      </c>
      <c r="S125" s="95" t="n">
        <v>6.489292</v>
      </c>
      <c r="T125" s="191" t="inlineStr">
        <is>
          <t xml:space="preserve">    Hannan-Quinn criter.</t>
        </is>
      </c>
      <c r="V125" s="95" t="n">
        <v>-0.179569</v>
      </c>
      <c r="W125" s="95" t="n"/>
      <c r="AL125" s="193" t="n"/>
      <c r="AM125" s="193" t="n"/>
      <c r="AN125" s="193" t="n"/>
      <c r="AO125" s="193" t="n"/>
      <c r="AP125" s="193" t="n"/>
      <c r="AS125" s="193" t="n"/>
      <c r="AT125" s="193" t="n"/>
      <c r="AU125" s="193" t="n"/>
      <c r="AV125" s="193" t="n"/>
      <c r="AW125" s="193" t="n"/>
      <c r="AY125" s="193" t="n"/>
      <c r="AZ125" s="193" t="n"/>
      <c r="BA125" s="193" t="n"/>
      <c r="BB125" s="193" t="n"/>
      <c r="BC125" s="193" t="n"/>
      <c r="BE125" s="191" t="inlineStr">
        <is>
          <t>S.E. of regression</t>
        </is>
      </c>
      <c r="BF125" s="95" t="n">
        <v>0.094537</v>
      </c>
      <c r="BG125" s="191" t="inlineStr">
        <is>
          <t xml:space="preserve">    Akaike info criterion</t>
        </is>
      </c>
      <c r="BI125" s="95" t="n">
        <v>-1.682941</v>
      </c>
      <c r="BK125" s="195" t="n"/>
      <c r="BL125" s="195" t="n"/>
      <c r="BM125" s="195" t="n"/>
      <c r="BN125" s="195" t="n"/>
      <c r="BO125" s="195" t="n"/>
      <c r="BQ125" s="191" t="inlineStr">
        <is>
          <t>Adjusted R-squared</t>
        </is>
      </c>
      <c r="BR125" s="95" t="n">
        <v>0.951922</v>
      </c>
      <c r="BS125" s="191" t="inlineStr">
        <is>
          <t xml:space="preserve">    S.D. dependent var</t>
        </is>
      </c>
      <c r="BU125" s="95" t="n">
        <v>0.606772</v>
      </c>
      <c r="BW125" s="195" t="n"/>
      <c r="BX125" s="195" t="n"/>
      <c r="BY125" s="195" t="n"/>
      <c r="BZ125" s="195" t="n"/>
      <c r="CA125" s="195" t="n"/>
      <c r="CC125" s="193" t="n"/>
      <c r="CD125" s="193" t="n"/>
      <c r="CE125" s="193" t="n"/>
      <c r="CF125" s="193" t="n"/>
      <c r="CG125" s="193" t="n"/>
      <c r="CI125" s="191" t="inlineStr">
        <is>
          <t>Sum squared resid</t>
        </is>
      </c>
      <c r="CJ125" s="95" t="n">
        <v>0.112035</v>
      </c>
      <c r="CK125" s="191" t="inlineStr">
        <is>
          <t xml:space="preserve">    Schwarz criterion</t>
        </is>
      </c>
      <c r="CM125" s="95" t="n">
        <v>-1.880105</v>
      </c>
    </row>
    <row r="126" ht="14.25" customHeight="1" s="192" thickTop="1">
      <c r="A126" s="88" t="inlineStr">
        <is>
          <t>R4</t>
        </is>
      </c>
      <c r="B126" s="88" t="inlineStr">
        <is>
          <t>PKMA</t>
        </is>
      </c>
      <c r="C126" s="88" t="inlineStr">
        <is>
          <t>Constante</t>
        </is>
      </c>
      <c r="D126" s="89" t="n">
        <v>-54.9779</v>
      </c>
      <c r="F126" s="191" t="inlineStr">
        <is>
          <t>F-statistic</t>
        </is>
      </c>
      <c r="G126" s="95" t="n">
        <v>126.5877</v>
      </c>
      <c r="H126" s="191" t="inlineStr">
        <is>
          <t xml:space="preserve">    Durbin-Watson stat</t>
        </is>
      </c>
      <c r="J126" s="95" t="n">
        <v>1.007654</v>
      </c>
      <c r="K126" s="95" t="n"/>
      <c r="L126" s="191" t="inlineStr">
        <is>
          <t>Log likelihood</t>
        </is>
      </c>
      <c r="M126" s="95" t="n">
        <v>25.09714</v>
      </c>
      <c r="N126" s="191" t="inlineStr">
        <is>
          <t xml:space="preserve">    Hannan-Quinn criter.</t>
        </is>
      </c>
      <c r="P126" s="95" t="n">
        <v>-1.685496</v>
      </c>
      <c r="Q126" s="95" t="n"/>
      <c r="R126" s="191" t="inlineStr">
        <is>
          <t>F-statistic</t>
        </is>
      </c>
      <c r="S126" s="95" t="n">
        <v>85.15714</v>
      </c>
      <c r="T126" s="191" t="inlineStr">
        <is>
          <t xml:space="preserve">    Durbin-Watson stat</t>
        </is>
      </c>
      <c r="V126" s="95" t="n">
        <v>1.005453</v>
      </c>
      <c r="W126" s="95" t="n"/>
      <c r="AL126" s="191" t="inlineStr">
        <is>
          <t>R-squared</t>
        </is>
      </c>
      <c r="AM126" s="95" t="n">
        <v>0.943361</v>
      </c>
      <c r="AN126" s="191" t="inlineStr">
        <is>
          <t xml:space="preserve">    Mean dependent var</t>
        </is>
      </c>
      <c r="AP126" s="95" t="n">
        <v>20.25846</v>
      </c>
      <c r="AS126" s="191" t="inlineStr">
        <is>
          <t>R-squared</t>
        </is>
      </c>
      <c r="AT126" s="95" t="n">
        <v>0.795868</v>
      </c>
      <c r="AU126" s="191" t="inlineStr">
        <is>
          <t xml:space="preserve">    Mean dependent var</t>
        </is>
      </c>
      <c r="AW126" s="95" t="n">
        <v>19.15</v>
      </c>
      <c r="AY126" s="191" t="inlineStr">
        <is>
          <t>R-squared</t>
        </is>
      </c>
      <c r="AZ126" s="95" t="n">
        <v>0.868549</v>
      </c>
      <c r="BA126" s="191" t="inlineStr">
        <is>
          <t xml:space="preserve">    Mean dependent var</t>
        </is>
      </c>
      <c r="BC126" s="95" t="n">
        <v>20.60795</v>
      </c>
      <c r="BE126" s="191" t="inlineStr">
        <is>
          <t>Sum squared resid</t>
        </is>
      </c>
      <c r="BF126" s="95" t="n">
        <v>0.151932</v>
      </c>
      <c r="BG126" s="191" t="inlineStr">
        <is>
          <t xml:space="preserve">    Schwarz criterion</t>
        </is>
      </c>
      <c r="BI126" s="95" t="n">
        <v>-1.434976</v>
      </c>
      <c r="BK126" s="193" t="n"/>
      <c r="BL126" s="193" t="n"/>
      <c r="BM126" s="193" t="n"/>
      <c r="BN126" s="193" t="n"/>
      <c r="BO126" s="193" t="n"/>
      <c r="BQ126" s="191" t="inlineStr">
        <is>
          <t>S.E. of regression</t>
        </is>
      </c>
      <c r="BR126" s="95" t="n">
        <v>0.133045</v>
      </c>
      <c r="BS126" s="191" t="inlineStr">
        <is>
          <t xml:space="preserve">    Akaike info criterion</t>
        </is>
      </c>
      <c r="BU126" s="95" t="n">
        <v>-0.969258</v>
      </c>
      <c r="BW126" s="193" t="n"/>
      <c r="BX126" s="193" t="n"/>
      <c r="BY126" s="193" t="n"/>
      <c r="BZ126" s="193" t="n"/>
      <c r="CA126" s="193" t="n"/>
      <c r="CC126" s="191" t="inlineStr">
        <is>
          <t>R-squared</t>
        </is>
      </c>
      <c r="CD126" s="95" t="n">
        <v>0.800421</v>
      </c>
      <c r="CE126" s="191" t="inlineStr">
        <is>
          <t xml:space="preserve">    Mean dependent var</t>
        </is>
      </c>
      <c r="CG126" s="95" t="n">
        <v>22.24511</v>
      </c>
      <c r="CI126" s="191" t="inlineStr">
        <is>
          <t>Log likelihood</t>
        </is>
      </c>
      <c r="CJ126" s="95" t="n">
        <v>26.86324</v>
      </c>
      <c r="CK126" s="191" t="inlineStr">
        <is>
          <t xml:space="preserve">    Hannan-Quinn criter.</t>
        </is>
      </c>
      <c r="CM126" s="95" t="n">
        <v>-2.031746</v>
      </c>
    </row>
    <row r="127" ht="14.25" customHeight="1" s="192">
      <c r="A127" s="88" t="inlineStr">
        <is>
          <t>R4</t>
        </is>
      </c>
      <c r="B127" s="88" t="inlineStr">
        <is>
          <t>PKMA</t>
        </is>
      </c>
      <c r="C127" s="88" t="inlineStr">
        <is>
          <t>Rez_1</t>
        </is>
      </c>
      <c r="D127" s="89" t="n">
        <v>0</v>
      </c>
      <c r="F127" s="191" t="inlineStr">
        <is>
          <t>Prob(F-statistic)</t>
        </is>
      </c>
      <c r="G127" s="95" t="n">
        <v>0</v>
      </c>
      <c r="H127" s="193" t="n"/>
      <c r="I127" s="193" t="n"/>
      <c r="J127" s="193" t="n"/>
      <c r="K127" s="193" t="n"/>
      <c r="L127" s="191" t="inlineStr">
        <is>
          <t>F-statistic</t>
        </is>
      </c>
      <c r="M127" s="95" t="n">
        <v>82.46133</v>
      </c>
      <c r="N127" s="191" t="inlineStr">
        <is>
          <t xml:space="preserve">    Durbin-Watson stat</t>
        </is>
      </c>
      <c r="P127" s="95" t="n">
        <v>0.828382</v>
      </c>
      <c r="Q127" s="95" t="n"/>
      <c r="R127" s="191" t="inlineStr">
        <is>
          <t>Prob(F-statistic)</t>
        </is>
      </c>
      <c r="S127" s="95" t="n">
        <v>0</v>
      </c>
      <c r="T127" s="193" t="n"/>
      <c r="U127" s="193" t="n"/>
      <c r="V127" s="193" t="n"/>
      <c r="W127" s="193" t="n"/>
      <c r="AL127" s="191" t="inlineStr">
        <is>
          <t>Adjusted R-squared</t>
        </is>
      </c>
      <c r="AM127" s="95" t="n">
        <v>0.915042</v>
      </c>
      <c r="AN127" s="191" t="inlineStr">
        <is>
          <t xml:space="preserve">    S.D. dependent var</t>
        </is>
      </c>
      <c r="AP127" s="95" t="n">
        <v>0.22809</v>
      </c>
      <c r="AS127" s="191" t="inlineStr">
        <is>
          <t>Adjusted R-squared</t>
        </is>
      </c>
      <c r="AT127" s="95" t="n">
        <v>0.693802</v>
      </c>
      <c r="AU127" s="191" t="inlineStr">
        <is>
          <t xml:space="preserve">    S.D. dependent var</t>
        </is>
      </c>
      <c r="AW127" s="95" t="n">
        <v>0.230874</v>
      </c>
      <c r="AY127" s="191" t="inlineStr">
        <is>
          <t>Adjusted R-squared</t>
        </is>
      </c>
      <c r="AZ127" s="95" t="n">
        <v>0.802824</v>
      </c>
      <c r="BA127" s="191" t="inlineStr">
        <is>
          <t xml:space="preserve">    S.D. dependent var</t>
        </is>
      </c>
      <c r="BC127" s="95" t="n">
        <v>0.274745</v>
      </c>
      <c r="BE127" s="191" t="inlineStr">
        <is>
          <t>Log likelihood</t>
        </is>
      </c>
      <c r="BF127" s="95" t="n">
        <v>23.51235</v>
      </c>
      <c r="BG127" s="191" t="inlineStr">
        <is>
          <t xml:space="preserve">    Hannan-Quinn criter.</t>
        </is>
      </c>
      <c r="BI127" s="95" t="n">
        <v>-1.624528</v>
      </c>
      <c r="BK127" s="191" t="inlineStr">
        <is>
          <t>R-squared</t>
        </is>
      </c>
      <c r="BL127" s="95" t="n">
        <v>0.731766</v>
      </c>
      <c r="BM127" s="191" t="inlineStr">
        <is>
          <t xml:space="preserve">    Mean dependent var</t>
        </is>
      </c>
      <c r="BO127" s="95" t="n">
        <v>21.31994</v>
      </c>
      <c r="BQ127" s="191" t="inlineStr">
        <is>
          <t>Sum squared resid</t>
        </is>
      </c>
      <c r="BR127" s="95" t="n">
        <v>0.283216</v>
      </c>
      <c r="BS127" s="191" t="inlineStr">
        <is>
          <t xml:space="preserve">    Schwarz criterion</t>
        </is>
      </c>
      <c r="BU127" s="95" t="n">
        <v>-0.671701</v>
      </c>
      <c r="BW127" s="191" t="inlineStr">
        <is>
          <t>R-squared</t>
        </is>
      </c>
      <c r="BX127" s="95" t="n">
        <v>0.806563</v>
      </c>
      <c r="BY127" s="191" t="inlineStr">
        <is>
          <t xml:space="preserve">    Mean dependent var</t>
        </is>
      </c>
      <c r="CA127" s="95" t="n">
        <v>18.29242</v>
      </c>
      <c r="CC127" s="191" t="inlineStr">
        <is>
          <t>Adjusted R-squared</t>
        </is>
      </c>
      <c r="CD127" s="95" t="n">
        <v>0.700631</v>
      </c>
      <c r="CE127" s="191" t="inlineStr">
        <is>
          <t xml:space="preserve">    S.D. dependent var</t>
        </is>
      </c>
      <c r="CG127" s="95" t="n">
        <v>0.219014</v>
      </c>
      <c r="CI127" s="191" t="inlineStr">
        <is>
          <t>F-statistic</t>
        </is>
      </c>
      <c r="CJ127" s="95" t="n">
        <v>5.609566</v>
      </c>
      <c r="CK127" s="191" t="inlineStr">
        <is>
          <t xml:space="preserve">    Durbin-Watson stat</t>
        </is>
      </c>
      <c r="CM127" s="95" t="n">
        <v>1.278087</v>
      </c>
    </row>
    <row r="128" ht="14.25" customHeight="1" s="192" thickBot="1">
      <c r="A128" s="109" t="inlineStr">
        <is>
          <t>R4</t>
        </is>
      </c>
      <c r="B128" s="109" t="inlineStr">
        <is>
          <t>PKMA</t>
        </is>
      </c>
      <c r="C128" s="109" t="inlineStr">
        <is>
          <t>Rez_2</t>
        </is>
      </c>
      <c r="D128" s="110" t="n">
        <v>0</v>
      </c>
      <c r="F128" s="195" t="n"/>
      <c r="G128" s="195" t="n"/>
      <c r="H128" s="195" t="n"/>
      <c r="I128" s="195" t="n"/>
      <c r="J128" s="195" t="n"/>
      <c r="K128" s="193" t="n"/>
      <c r="L128" s="191" t="inlineStr">
        <is>
          <t>Prob(F-statistic)</t>
        </is>
      </c>
      <c r="M128" s="95" t="n">
        <v>0</v>
      </c>
      <c r="N128" s="193" t="n"/>
      <c r="O128" s="193" t="n"/>
      <c r="P128" s="193" t="n"/>
      <c r="Q128" s="193" t="n"/>
      <c r="R128" s="195" t="n"/>
      <c r="S128" s="195" t="n"/>
      <c r="T128" s="195" t="n"/>
      <c r="U128" s="195" t="n"/>
      <c r="V128" s="195" t="n"/>
      <c r="W128" s="193" t="n"/>
      <c r="X128" s="193" t="n"/>
      <c r="Y128" s="193" t="n"/>
      <c r="Z128" s="193" t="n"/>
      <c r="AA128" s="193" t="n"/>
      <c r="AB128" s="193" t="n"/>
      <c r="AL128" s="191" t="inlineStr">
        <is>
          <t>S.E. of regression</t>
        </is>
      </c>
      <c r="AM128" s="95" t="n">
        <v>0.066483</v>
      </c>
      <c r="AN128" s="191" t="inlineStr">
        <is>
          <t xml:space="preserve">    Akaike info criterion</t>
        </is>
      </c>
      <c r="AP128" s="95" t="n">
        <v>-2.308462</v>
      </c>
      <c r="AS128" s="191" t="inlineStr">
        <is>
          <t>S.E. of regression</t>
        </is>
      </c>
      <c r="AT128" s="95" t="n">
        <v>0.127754</v>
      </c>
      <c r="AU128" s="191" t="inlineStr">
        <is>
          <t xml:space="preserve">    Akaike info criterion</t>
        </is>
      </c>
      <c r="AW128" s="95" t="n">
        <v>-1.002127</v>
      </c>
      <c r="AY128" s="191" t="inlineStr">
        <is>
          <t>S.E. of regression</t>
        </is>
      </c>
      <c r="AZ128" s="95" t="n">
        <v>0.121999</v>
      </c>
      <c r="BA128" s="191" t="inlineStr">
        <is>
          <t xml:space="preserve">    Akaike info criterion</t>
        </is>
      </c>
      <c r="BC128" s="95" t="n">
        <v>-1.094315</v>
      </c>
      <c r="BE128" s="191" t="inlineStr">
        <is>
          <t>F-statistic</t>
        </is>
      </c>
      <c r="BF128" s="95" t="n">
        <v>49.36876</v>
      </c>
      <c r="BG128" s="191" t="inlineStr">
        <is>
          <t xml:space="preserve">    Durbin-Watson stat</t>
        </is>
      </c>
      <c r="BI128" s="95" t="n">
        <v>1.745985</v>
      </c>
      <c r="BK128" s="191" t="inlineStr">
        <is>
          <t>Adjusted R-squared</t>
        </is>
      </c>
      <c r="BL128" s="95" t="n">
        <v>0.566699</v>
      </c>
      <c r="BM128" s="191" t="inlineStr">
        <is>
          <t xml:space="preserve">    S.D. dependent var</t>
        </is>
      </c>
      <c r="BO128" s="95" t="n">
        <v>0.205953</v>
      </c>
      <c r="BQ128" s="191" t="inlineStr">
        <is>
          <t>Log likelihood</t>
        </is>
      </c>
      <c r="BR128" s="95" t="n">
        <v>16.66183</v>
      </c>
      <c r="BS128" s="191" t="inlineStr">
        <is>
          <t xml:space="preserve">    Hannan-Quinn criter.</t>
        </is>
      </c>
      <c r="BU128" s="95" t="n">
        <v>-0.899162</v>
      </c>
      <c r="BW128" s="191" t="inlineStr">
        <is>
          <t>Adjusted R-squared</t>
        </is>
      </c>
      <c r="BX128" s="95" t="n">
        <v>0.687524</v>
      </c>
      <c r="BY128" s="191" t="inlineStr">
        <is>
          <t xml:space="preserve">    S.D. dependent var</t>
        </is>
      </c>
      <c r="CA128" s="95" t="n">
        <v>0.191778</v>
      </c>
      <c r="CC128" s="191" t="inlineStr">
        <is>
          <t>S.E. of regression</t>
        </is>
      </c>
      <c r="CD128" s="95" t="n">
        <v>0.119833</v>
      </c>
      <c r="CE128" s="191" t="inlineStr">
        <is>
          <t xml:space="preserve">    Akaike info criterion</t>
        </is>
      </c>
      <c r="CG128" s="95" t="n">
        <v>-1.130154</v>
      </c>
      <c r="CI128" s="191" t="inlineStr">
        <is>
          <t>Prob(F-statistic)</t>
        </is>
      </c>
      <c r="CJ128" s="95" t="n">
        <v>0.006773</v>
      </c>
      <c r="CK128" s="193" t="n"/>
      <c r="CL128" s="193" t="n"/>
      <c r="CM128" s="193" t="n"/>
    </row>
    <row r="129" ht="14.25" customHeight="1" s="192" thickBot="1" thickTop="1">
      <c r="A129" s="88" t="inlineStr">
        <is>
          <t>R4</t>
        </is>
      </c>
      <c r="B129" s="88" t="inlineStr">
        <is>
          <t>TKMM</t>
        </is>
      </c>
      <c r="C129" s="88" t="inlineStr">
        <is>
          <t>PIBN</t>
        </is>
      </c>
      <c r="D129" s="89" t="n">
        <v>0</v>
      </c>
      <c r="F129" s="193" t="n"/>
      <c r="G129" s="193" t="n"/>
      <c r="H129" s="193" t="n"/>
      <c r="I129" s="193" t="n"/>
      <c r="J129" s="193" t="n"/>
      <c r="K129" s="193" t="n"/>
      <c r="L129" s="195" t="n"/>
      <c r="M129" s="195" t="n"/>
      <c r="N129" s="195" t="n"/>
      <c r="O129" s="195" t="n"/>
      <c r="P129" s="195" t="n"/>
      <c r="Q129" s="193" t="n"/>
      <c r="R129" s="193" t="n"/>
      <c r="S129" s="193" t="n"/>
      <c r="T129" s="193" t="n"/>
      <c r="U129" s="193" t="n"/>
      <c r="V129" s="193" t="n"/>
      <c r="W129" s="193" t="n"/>
      <c r="X129" s="193" t="n"/>
      <c r="Y129" s="193" t="n"/>
      <c r="Z129" s="193" t="n"/>
      <c r="AA129" s="193" t="n"/>
      <c r="AL129" s="191" t="inlineStr">
        <is>
          <t>Sum squared resid</t>
        </is>
      </c>
      <c r="AM129" s="95" t="n">
        <v>0.061879</v>
      </c>
      <c r="AN129" s="191" t="inlineStr">
        <is>
          <t xml:space="preserve">    Schwarz criterion</t>
        </is>
      </c>
      <c r="AP129" s="95" t="n">
        <v>-1.911719</v>
      </c>
      <c r="AS129" s="191" t="inlineStr">
        <is>
          <t>Sum squared resid</t>
        </is>
      </c>
      <c r="AT129" s="95" t="n">
        <v>0.228497</v>
      </c>
      <c r="AU129" s="191" t="inlineStr">
        <is>
          <t xml:space="preserve">    Schwarz criterion</t>
        </is>
      </c>
      <c r="AW129" s="95" t="n">
        <v>-0.605384</v>
      </c>
      <c r="AY129" s="191" t="inlineStr">
        <is>
          <t>Sum squared resid</t>
        </is>
      </c>
      <c r="AZ129" s="95" t="n">
        <v>0.208374</v>
      </c>
      <c r="BA129" s="191" t="inlineStr">
        <is>
          <t xml:space="preserve">    Schwarz criterion</t>
        </is>
      </c>
      <c r="BC129" s="95" t="n">
        <v>-0.697573</v>
      </c>
      <c r="BE129" s="191" t="inlineStr">
        <is>
          <t>Prob(F-statistic)</t>
        </is>
      </c>
      <c r="BF129" s="95" t="n">
        <v>0</v>
      </c>
      <c r="BG129" s="193" t="n"/>
      <c r="BH129" s="193" t="n"/>
      <c r="BI129" s="193" t="n"/>
      <c r="BK129" s="191" t="inlineStr">
        <is>
          <t>S.E. of regression</t>
        </is>
      </c>
      <c r="BL129" s="95" t="n">
        <v>0.13557</v>
      </c>
      <c r="BM129" s="191" t="inlineStr">
        <is>
          <t xml:space="preserve">    Akaike info criterion</t>
        </is>
      </c>
      <c r="BO129" s="95" t="n">
        <v>-0.866571</v>
      </c>
      <c r="BQ129" s="191" t="inlineStr">
        <is>
          <t>F-statistic</t>
        </is>
      </c>
      <c r="BR129" s="95" t="n">
        <v>84.15819</v>
      </c>
      <c r="BS129" s="191" t="inlineStr">
        <is>
          <t xml:space="preserve">    Durbin-Watson stat</t>
        </is>
      </c>
      <c r="BU129" s="95" t="n">
        <v>2.191805</v>
      </c>
      <c r="BW129" s="191" t="inlineStr">
        <is>
          <t>S.E. of regression</t>
        </is>
      </c>
      <c r="BX129" s="95" t="n">
        <v>0.107203</v>
      </c>
      <c r="BY129" s="191" t="inlineStr">
        <is>
          <t xml:space="preserve">    Akaike info criterion</t>
        </is>
      </c>
      <c r="CA129" s="95" t="n">
        <v>-1.336094</v>
      </c>
      <c r="CC129" s="191" t="inlineStr">
        <is>
          <t>Sum squared resid</t>
        </is>
      </c>
      <c r="CD129" s="95" t="n">
        <v>0.201038</v>
      </c>
      <c r="CE129" s="191" t="inlineStr">
        <is>
          <t xml:space="preserve">    Schwarz criterion</t>
        </is>
      </c>
      <c r="CG129" s="95" t="n">
        <v>-0.733411</v>
      </c>
      <c r="CI129" s="195" t="n"/>
      <c r="CJ129" s="195" t="n"/>
      <c r="CK129" s="195" t="n"/>
      <c r="CL129" s="195" t="n"/>
      <c r="CM129" s="195" t="n"/>
    </row>
    <row r="130" ht="14.25" customHeight="1" s="192" thickBot="1" thickTop="1">
      <c r="A130" s="88" t="inlineStr">
        <is>
          <t>R4</t>
        </is>
      </c>
      <c r="B130" s="88" t="inlineStr">
        <is>
          <t>TKMM</t>
        </is>
      </c>
      <c r="C130" s="88" t="inlineStr">
        <is>
          <t>PIB</t>
        </is>
      </c>
      <c r="D130" s="89" t="n">
        <v>0</v>
      </c>
      <c r="L130" s="193" t="n"/>
      <c r="M130" s="193" t="n"/>
      <c r="N130" s="193" t="n"/>
      <c r="O130" s="193" t="n"/>
      <c r="P130" s="193" t="n"/>
      <c r="Q130" s="193" t="n"/>
      <c r="R130" s="193" t="n"/>
      <c r="S130" s="193" t="n"/>
      <c r="T130" s="193" t="n"/>
      <c r="U130" s="193" t="n"/>
      <c r="V130" s="193" t="n"/>
      <c r="W130" s="193" t="n"/>
      <c r="X130" s="193" t="n"/>
      <c r="Y130" s="193" t="n"/>
      <c r="Z130" s="193" t="n"/>
      <c r="AA130" s="193" t="n"/>
      <c r="AL130" s="191" t="inlineStr">
        <is>
          <t>Log likelihood</t>
        </is>
      </c>
      <c r="AM130" s="95" t="n">
        <v>33.39308</v>
      </c>
      <c r="AN130" s="191" t="inlineStr">
        <is>
          <t xml:space="preserve">    Hannan-Quinn criter.</t>
        </is>
      </c>
      <c r="AP130" s="95" t="n">
        <v>-2.215001</v>
      </c>
      <c r="AS130" s="191" t="inlineStr">
        <is>
          <t>Log likelihood</t>
        </is>
      </c>
      <c r="AT130" s="95" t="n">
        <v>19.02339</v>
      </c>
      <c r="AU130" s="191" t="inlineStr">
        <is>
          <t xml:space="preserve">    Hannan-Quinn criter.</t>
        </is>
      </c>
      <c r="AW130" s="95" t="n">
        <v>-0.908666</v>
      </c>
      <c r="AY130" s="191" t="inlineStr">
        <is>
          <t>Log likelihood</t>
        </is>
      </c>
      <c r="AZ130" s="95" t="n">
        <v>20.03747</v>
      </c>
      <c r="BA130" s="191" t="inlineStr">
        <is>
          <t xml:space="preserve">    Hannan-Quinn criter.</t>
        </is>
      </c>
      <c r="BC130" s="95" t="n">
        <v>-1.000855</v>
      </c>
      <c r="BE130" s="195" t="n"/>
      <c r="BF130" s="195" t="n"/>
      <c r="BG130" s="195" t="n"/>
      <c r="BH130" s="195" t="n"/>
      <c r="BI130" s="195" t="n"/>
      <c r="BK130" s="191" t="inlineStr">
        <is>
          <t>Sum squared resid</t>
        </is>
      </c>
      <c r="BL130" s="95" t="n">
        <v>0.238929</v>
      </c>
      <c r="BM130" s="191" t="inlineStr">
        <is>
          <t xml:space="preserve">    Schwarz criterion</t>
        </is>
      </c>
      <c r="BO130" s="95" t="n">
        <v>-0.420235</v>
      </c>
      <c r="BQ130" s="191" t="inlineStr">
        <is>
          <t>Prob(F-statistic)</t>
        </is>
      </c>
      <c r="BR130" s="95" t="n">
        <v>0</v>
      </c>
      <c r="BS130" s="193" t="n"/>
      <c r="BT130" s="193" t="n"/>
      <c r="BU130" s="193" t="n"/>
      <c r="BW130" s="191" t="inlineStr">
        <is>
          <t>Sum squared resid</t>
        </is>
      </c>
      <c r="BX130" s="95" t="n">
        <v>0.149403</v>
      </c>
      <c r="BY130" s="191" t="inlineStr">
        <is>
          <t xml:space="preserve">    Schwarz criterion</t>
        </is>
      </c>
      <c r="CA130" s="95" t="n">
        <v>-0.889758</v>
      </c>
      <c r="CC130" s="191" t="inlineStr">
        <is>
          <t>Log likelihood</t>
        </is>
      </c>
      <c r="CD130" s="95" t="n">
        <v>20.4317</v>
      </c>
      <c r="CE130" s="191" t="inlineStr">
        <is>
          <t xml:space="preserve">    Hannan-Quinn criter.</t>
        </is>
      </c>
      <c r="CG130" s="95" t="n">
        <v>-1.036693</v>
      </c>
      <c r="CI130" s="193" t="n"/>
      <c r="CJ130" s="193" t="n"/>
      <c r="CK130" s="193" t="n"/>
      <c r="CL130" s="193" t="n"/>
      <c r="CM130" s="193" t="n"/>
    </row>
    <row r="131" ht="14.25" customHeight="1" s="192" thickBot="1" thickTop="1">
      <c r="A131" s="88" t="inlineStr">
        <is>
          <t>R4</t>
        </is>
      </c>
      <c r="B131" s="88" t="inlineStr">
        <is>
          <t>TKMM</t>
        </is>
      </c>
      <c r="C131" s="88" t="inlineStr">
        <is>
          <t>PGAS</t>
        </is>
      </c>
      <c r="D131" s="89" t="n">
        <v>0</v>
      </c>
      <c r="AL131" s="191" t="inlineStr">
        <is>
          <t>F-statistic</t>
        </is>
      </c>
      <c r="AM131" s="95" t="n">
        <v>33.31137</v>
      </c>
      <c r="AN131" s="191" t="inlineStr">
        <is>
          <t xml:space="preserve">    Durbin-Watson stat</t>
        </is>
      </c>
      <c r="AP131" s="95" t="n">
        <v>1.564219</v>
      </c>
      <c r="AS131" s="191" t="inlineStr">
        <is>
          <t>F-statistic</t>
        </is>
      </c>
      <c r="AT131" s="95" t="n">
        <v>7.797594</v>
      </c>
      <c r="AU131" s="191" t="inlineStr">
        <is>
          <t xml:space="preserve">    Durbin-Watson stat</t>
        </is>
      </c>
      <c r="AW131" s="95" t="n">
        <v>1.747784</v>
      </c>
      <c r="AY131" s="191" t="inlineStr">
        <is>
          <t>F-statistic</t>
        </is>
      </c>
      <c r="AZ131" s="95" t="n">
        <v>13.21481</v>
      </c>
      <c r="BA131" s="191" t="inlineStr">
        <is>
          <t xml:space="preserve">    Durbin-Watson stat</t>
        </is>
      </c>
      <c r="BC131" s="95" t="n">
        <v>1.882612</v>
      </c>
      <c r="BE131" s="193" t="n"/>
      <c r="BF131" s="193" t="n"/>
      <c r="BG131" s="193" t="n"/>
      <c r="BH131" s="193" t="n"/>
      <c r="BI131" s="193" t="n"/>
      <c r="BK131" s="191" t="inlineStr">
        <is>
          <t>Log likelihood</t>
        </is>
      </c>
      <c r="BL131" s="95" t="n">
        <v>18.53228</v>
      </c>
      <c r="BM131" s="191" t="inlineStr">
        <is>
          <t xml:space="preserve">    Hannan-Quinn criter.</t>
        </is>
      </c>
      <c r="BO131" s="95" t="n">
        <v>-0.761428</v>
      </c>
      <c r="BQ131" s="195" t="n"/>
      <c r="BR131" s="195" t="n"/>
      <c r="BS131" s="195" t="n"/>
      <c r="BT131" s="195" t="n"/>
      <c r="BU131" s="195" t="n"/>
      <c r="BW131" s="191" t="inlineStr">
        <is>
          <t>Log likelihood</t>
        </is>
      </c>
      <c r="BX131" s="95" t="n">
        <v>23.69703</v>
      </c>
      <c r="BY131" s="191" t="inlineStr">
        <is>
          <t xml:space="preserve">    Hannan-Quinn criter.</t>
        </is>
      </c>
      <c r="CA131" s="95" t="n">
        <v>-1.23095</v>
      </c>
      <c r="CC131" s="191" t="inlineStr">
        <is>
          <t>F-statistic</t>
        </is>
      </c>
      <c r="CD131" s="95" t="n">
        <v>8.021075</v>
      </c>
      <c r="CE131" s="191" t="inlineStr">
        <is>
          <t xml:space="preserve">    Durbin-Watson stat</t>
        </is>
      </c>
      <c r="CG131" s="95" t="n">
        <v>2.104692</v>
      </c>
    </row>
    <row r="132" ht="14.25" customHeight="1" s="192" thickTop="1">
      <c r="A132" s="88" t="inlineStr">
        <is>
          <t>R4</t>
        </is>
      </c>
      <c r="B132" s="88" t="inlineStr">
        <is>
          <t>TKMM</t>
        </is>
      </c>
      <c r="C132" s="88" t="inlineStr">
        <is>
          <t>PDI</t>
        </is>
      </c>
      <c r="D132" s="89" t="n">
        <v>0</v>
      </c>
      <c r="AL132" s="191" t="inlineStr">
        <is>
          <t>Prob(F-statistic)</t>
        </is>
      </c>
      <c r="AM132" s="95" t="n">
        <v>0</v>
      </c>
      <c r="AN132" s="193" t="n"/>
      <c r="AO132" s="193" t="n"/>
      <c r="AP132" s="193" t="n"/>
      <c r="AS132" s="191" t="inlineStr">
        <is>
          <t>Prob(F-statistic)</t>
        </is>
      </c>
      <c r="AT132" s="95" t="n">
        <v>0.000612</v>
      </c>
      <c r="AU132" s="193" t="n"/>
      <c r="AV132" s="193" t="n"/>
      <c r="AW132" s="193" t="n"/>
      <c r="AY132" s="191" t="inlineStr">
        <is>
          <t>Prob(F-statistic)</t>
        </is>
      </c>
      <c r="AZ132" s="95" t="n">
        <v>3.4e-05</v>
      </c>
      <c r="BA132" s="193" t="n"/>
      <c r="BB132" s="193" t="n"/>
      <c r="BC132" s="193" t="n"/>
      <c r="BK132" s="191" t="inlineStr">
        <is>
          <t>F-statistic</t>
        </is>
      </c>
      <c r="BL132" s="95" t="n">
        <v>4.433138</v>
      </c>
      <c r="BM132" s="191" t="inlineStr">
        <is>
          <t xml:space="preserve">    Durbin-Watson stat</t>
        </is>
      </c>
      <c r="BO132" s="95" t="n">
        <v>1.6194</v>
      </c>
      <c r="BQ132" s="193" t="n"/>
      <c r="BR132" s="193" t="n"/>
      <c r="BS132" s="193" t="n"/>
      <c r="BT132" s="193" t="n"/>
      <c r="BU132" s="193" t="n"/>
      <c r="BW132" s="191" t="inlineStr">
        <is>
          <t>F-statistic</t>
        </is>
      </c>
      <c r="BX132" s="95" t="n">
        <v>6.775655</v>
      </c>
      <c r="BY132" s="191" t="inlineStr">
        <is>
          <t xml:space="preserve">    Durbin-Watson stat</t>
        </is>
      </c>
      <c r="CA132" s="95" t="n">
        <v>1.25975</v>
      </c>
      <c r="CC132" s="191" t="inlineStr">
        <is>
          <t>Prob(F-statistic)</t>
        </is>
      </c>
      <c r="CD132" s="95" t="n">
        <v>0.000529</v>
      </c>
      <c r="CE132" s="193" t="n"/>
      <c r="CF132" s="193" t="n"/>
      <c r="CG132" s="193" t="n"/>
    </row>
    <row r="133" ht="14.25" customHeight="1" s="192" thickBot="1">
      <c r="A133" s="88" t="inlineStr">
        <is>
          <t>R4</t>
        </is>
      </c>
      <c r="B133" s="88" t="inlineStr">
        <is>
          <t>TKMM</t>
        </is>
      </c>
      <c r="C133" s="88" t="inlineStr">
        <is>
          <t>POB</t>
        </is>
      </c>
      <c r="D133" s="89" t="n">
        <v>0</v>
      </c>
      <c r="AL133" s="195" t="n"/>
      <c r="AM133" s="195" t="n"/>
      <c r="AN133" s="195" t="n"/>
      <c r="AO133" s="195" t="n"/>
      <c r="AP133" s="195" t="n"/>
      <c r="AS133" s="195" t="n"/>
      <c r="AT133" s="195" t="n"/>
      <c r="AU133" s="195" t="n"/>
      <c r="AV133" s="195" t="n"/>
      <c r="AW133" s="195" t="n"/>
      <c r="AY133" s="195" t="n"/>
      <c r="AZ133" s="195" t="n"/>
      <c r="BA133" s="195" t="n"/>
      <c r="BB133" s="195" t="n"/>
      <c r="BC133" s="195" t="n"/>
      <c r="BK133" s="191" t="inlineStr">
        <is>
          <t>Prob(F-statistic)</t>
        </is>
      </c>
      <c r="BL133" s="95" t="n">
        <v>0.008848999999999999</v>
      </c>
      <c r="BM133" s="193" t="n"/>
      <c r="BN133" s="193" t="n"/>
      <c r="BO133" s="193" t="n"/>
      <c r="BW133" s="191" t="inlineStr">
        <is>
          <t>Prob(F-statistic)</t>
        </is>
      </c>
      <c r="BX133" s="95" t="n">
        <v>0.001344</v>
      </c>
      <c r="BY133" s="193" t="n"/>
      <c r="BZ133" s="193" t="n"/>
      <c r="CA133" s="193" t="n"/>
      <c r="CC133" s="195" t="n"/>
      <c r="CD133" s="195" t="n"/>
      <c r="CE133" s="195" t="n"/>
      <c r="CF133" s="195" t="n"/>
      <c r="CG133" s="195" t="n"/>
    </row>
    <row r="134" ht="14.25" customHeight="1" s="192" thickBot="1" thickTop="1">
      <c r="A134" s="88" t="inlineStr">
        <is>
          <t>R4</t>
        </is>
      </c>
      <c r="B134" s="88" t="inlineStr">
        <is>
          <t>TKMM</t>
        </is>
      </c>
      <c r="C134" s="88" t="inlineStr">
        <is>
          <t>Constante</t>
        </is>
      </c>
      <c r="D134" s="89" t="n">
        <v>0</v>
      </c>
      <c r="AL134" s="197" t="n"/>
      <c r="AM134" s="197" t="n"/>
      <c r="AN134" s="197" t="n"/>
      <c r="AO134" s="197" t="n"/>
      <c r="AP134" s="197" t="n"/>
      <c r="AS134" s="195" t="n"/>
      <c r="AT134" s="195" t="n"/>
      <c r="AU134" s="195" t="n"/>
      <c r="AV134" s="195" t="n"/>
      <c r="AW134" s="195" t="n"/>
      <c r="AY134" s="193" t="n"/>
      <c r="AZ134" s="193" t="n"/>
      <c r="BA134" s="193" t="n"/>
      <c r="BB134" s="193" t="n"/>
      <c r="BC134" s="193" t="n"/>
      <c r="BK134" s="195" t="n"/>
      <c r="BL134" s="195" t="n"/>
      <c r="BM134" s="195" t="n"/>
      <c r="BN134" s="195" t="n"/>
      <c r="BO134" s="195" t="n"/>
      <c r="BW134" s="195" t="n"/>
      <c r="BX134" s="195" t="n"/>
      <c r="BY134" s="195" t="n"/>
      <c r="BZ134" s="195" t="n"/>
      <c r="CA134" s="195" t="n"/>
      <c r="CC134" s="193" t="n"/>
      <c r="CD134" s="193" t="n"/>
      <c r="CE134" s="193" t="n"/>
      <c r="CF134" s="193" t="n"/>
      <c r="CG134" s="193" t="n"/>
    </row>
    <row r="135" ht="14.25" customHeight="1" s="192" thickBot="1" thickTop="1">
      <c r="A135" s="88" t="inlineStr">
        <is>
          <t>R4</t>
        </is>
      </c>
      <c r="B135" s="88" t="inlineStr">
        <is>
          <t>TKMM</t>
        </is>
      </c>
      <c r="C135" s="88" t="inlineStr">
        <is>
          <t>Rez_1</t>
        </is>
      </c>
      <c r="D135" s="89" t="n">
        <v>0</v>
      </c>
      <c r="AL135" s="196" t="n"/>
      <c r="AM135" s="196" t="n"/>
      <c r="AN135" s="196" t="n"/>
      <c r="AO135" s="196" t="n"/>
      <c r="AP135" s="196" t="n"/>
      <c r="AS135" s="193" t="n"/>
      <c r="AT135" s="193" t="n"/>
      <c r="AU135" s="193" t="n"/>
      <c r="AV135" s="193" t="n"/>
      <c r="AW135" s="193" t="n"/>
      <c r="BK135" s="193" t="n"/>
      <c r="BL135" s="193" t="n"/>
      <c r="BM135" s="193" t="n"/>
      <c r="BN135" s="193" t="n"/>
      <c r="BO135" s="193" t="n"/>
      <c r="BW135" s="194" t="n"/>
      <c r="BX135" s="194" t="n"/>
      <c r="BY135" s="191" t="n"/>
      <c r="BZ135" s="194" t="n"/>
      <c r="CA135" s="194" t="n"/>
    </row>
    <row r="136" ht="14.25" customHeight="1" s="192" thickTop="1">
      <c r="A136" s="88" t="inlineStr">
        <is>
          <t>R4</t>
        </is>
      </c>
      <c r="B136" s="88" t="inlineStr">
        <is>
          <t>TKMM</t>
        </is>
      </c>
      <c r="C136" s="88" t="inlineStr">
        <is>
          <t>Rez_2</t>
        </is>
      </c>
      <c r="D136" s="89" t="n">
        <v>0</v>
      </c>
      <c r="AL136" s="193" t="n"/>
      <c r="AM136" s="193" t="n"/>
      <c r="AN136" s="193" t="n"/>
      <c r="AO136" s="193" t="n"/>
      <c r="AP136" s="193" t="n"/>
      <c r="BY136" s="191" t="n"/>
    </row>
    <row r="137" ht="14.25" customHeight="1" s="192">
      <c r="A137" s="86" t="inlineStr">
        <is>
          <t>R5</t>
        </is>
      </c>
      <c r="B137" s="86" t="inlineStr">
        <is>
          <t>PKM</t>
        </is>
      </c>
      <c r="C137" s="86" t="inlineStr">
        <is>
          <t>PIBN</t>
        </is>
      </c>
      <c r="D137" s="87" t="n">
        <v>0</v>
      </c>
      <c r="F137" s="191" t="inlineStr">
        <is>
          <t>Dependent Variable: LOG(PKM5)</t>
        </is>
      </c>
      <c r="J137" s="193" t="n"/>
      <c r="K137" s="193" t="n"/>
      <c r="L137" s="191" t="inlineStr">
        <is>
          <t>Dependent Variable: LOG(TKM5)</t>
        </is>
      </c>
      <c r="P137" s="193" t="n"/>
      <c r="Q137" s="193" t="n"/>
      <c r="R137" s="191" t="inlineStr">
        <is>
          <t>Dependent Variable: LOG(PKMA5)</t>
        </is>
      </c>
      <c r="V137" s="193" t="n"/>
      <c r="W137" s="193" t="n"/>
      <c r="X137" s="191" t="inlineStr">
        <is>
          <t>Dependent Variable: LOG(TKMM5)</t>
        </is>
      </c>
      <c r="AB137" s="193" t="n"/>
    </row>
    <row r="138" ht="14.25" customHeight="1" s="192">
      <c r="A138" s="86" t="inlineStr">
        <is>
          <t>R5</t>
        </is>
      </c>
      <c r="B138" s="86" t="inlineStr">
        <is>
          <t>PKM</t>
        </is>
      </c>
      <c r="C138" s="86" t="inlineStr">
        <is>
          <t>PIB</t>
        </is>
      </c>
      <c r="D138" s="87" t="n">
        <v>0.183332</v>
      </c>
      <c r="F138" s="191" t="inlineStr">
        <is>
          <t>Method: Least Squares</t>
        </is>
      </c>
      <c r="J138" s="193" t="n"/>
      <c r="K138" s="193" t="n"/>
      <c r="L138" s="191" t="inlineStr">
        <is>
          <t>Method: Least Squares</t>
        </is>
      </c>
      <c r="P138" s="193" t="n"/>
      <c r="Q138" s="193" t="n"/>
      <c r="R138" s="191" t="inlineStr">
        <is>
          <t>Method: Least Squares</t>
        </is>
      </c>
      <c r="V138" s="193" t="n"/>
      <c r="W138" s="193" t="n"/>
      <c r="X138" s="191" t="inlineStr">
        <is>
          <t>Method: Least Squares</t>
        </is>
      </c>
      <c r="AA138" s="193" t="n"/>
      <c r="AB138" s="193" t="n"/>
    </row>
    <row r="139" ht="14.25" customHeight="1" s="192">
      <c r="A139" s="86" t="inlineStr">
        <is>
          <t>R5</t>
        </is>
      </c>
      <c r="B139" s="86" t="inlineStr">
        <is>
          <t>PKM</t>
        </is>
      </c>
      <c r="C139" s="86" t="inlineStr">
        <is>
          <t>PGAS</t>
        </is>
      </c>
      <c r="D139" s="87" t="n">
        <v>0</v>
      </c>
      <c r="F139" s="191" t="inlineStr">
        <is>
          <t>Date: 05/06/22   Time: 12:40</t>
        </is>
      </c>
      <c r="J139" s="193" t="n"/>
      <c r="K139" s="193" t="n"/>
      <c r="L139" s="191" t="inlineStr">
        <is>
          <t>Date: 05/06/22   Time: 13:44</t>
        </is>
      </c>
      <c r="P139" s="193" t="n"/>
      <c r="Q139" s="193" t="n"/>
      <c r="R139" s="191" t="inlineStr">
        <is>
          <t>Date: 01/11/22   Time: 18:13</t>
        </is>
      </c>
      <c r="V139" s="193" t="n"/>
      <c r="W139" s="193" t="n"/>
      <c r="X139" s="191" t="inlineStr">
        <is>
          <t>Date: 05/08/22   Time: 22:57</t>
        </is>
      </c>
      <c r="AA139" s="193" t="n"/>
      <c r="AB139" s="193" t="n"/>
    </row>
    <row r="140" ht="14.25" customHeight="1" s="192">
      <c r="A140" s="86" t="inlineStr">
        <is>
          <t>R5</t>
        </is>
      </c>
      <c r="B140" s="86" t="inlineStr">
        <is>
          <t>PKM</t>
        </is>
      </c>
      <c r="C140" s="86" t="inlineStr">
        <is>
          <t>PDI</t>
        </is>
      </c>
      <c r="D140" s="87" t="n">
        <v>0</v>
      </c>
      <c r="F140" s="191" t="inlineStr">
        <is>
          <t>Sample (adjusted): 1998 2020</t>
        </is>
      </c>
      <c r="J140" s="193" t="n"/>
      <c r="K140" s="193" t="n"/>
      <c r="L140" s="191" t="inlineStr">
        <is>
          <t>Sample (adjusted): 1998 2020</t>
        </is>
      </c>
      <c r="P140" s="193" t="n"/>
      <c r="Q140" s="193" t="n"/>
      <c r="R140" s="191" t="inlineStr">
        <is>
          <t>Sample (adjusted): 1998 2019</t>
        </is>
      </c>
      <c r="V140" s="193" t="n"/>
      <c r="W140" s="193" t="n"/>
      <c r="X140" s="191" t="inlineStr">
        <is>
          <t>Sample: 1998 2050 IF SERIES01&lt;&gt;2019</t>
        </is>
      </c>
      <c r="AB140" s="193" t="n"/>
    </row>
    <row r="141" ht="14.25" customHeight="1" s="192">
      <c r="A141" s="86" t="inlineStr">
        <is>
          <t>R5</t>
        </is>
      </c>
      <c r="B141" s="86" t="inlineStr">
        <is>
          <t>PKM</t>
        </is>
      </c>
      <c r="C141" s="86" t="inlineStr">
        <is>
          <t>POB</t>
        </is>
      </c>
      <c r="D141" s="87" t="n">
        <v>0</v>
      </c>
      <c r="F141" s="191" t="inlineStr">
        <is>
          <t>Included observations: 23 after adjustments</t>
        </is>
      </c>
      <c r="K141" s="191" t="n"/>
      <c r="L141" s="191" t="inlineStr">
        <is>
          <t>Included observations: 23 after adjustments</t>
        </is>
      </c>
      <c r="Q141" s="191" t="n"/>
      <c r="R141" s="191" t="inlineStr">
        <is>
          <t>Included observations: 22 after adjustments</t>
        </is>
      </c>
      <c r="W141" s="191" t="n"/>
      <c r="X141" s="191" t="inlineStr">
        <is>
          <t>Included observations: 21</t>
        </is>
      </c>
      <c r="AA141" s="193" t="n"/>
      <c r="AB141" s="193" t="n"/>
    </row>
    <row r="142" ht="14.25" customHeight="1" s="192" thickBot="1">
      <c r="A142" s="86" t="inlineStr">
        <is>
          <t>R5</t>
        </is>
      </c>
      <c r="B142" s="86" t="inlineStr">
        <is>
          <t>PKM</t>
        </is>
      </c>
      <c r="C142" s="86" t="inlineStr">
        <is>
          <t>Constante</t>
        </is>
      </c>
      <c r="D142" s="87" t="n">
        <v>21.49872</v>
      </c>
      <c r="F142" s="195" t="n"/>
      <c r="G142" s="195" t="n"/>
      <c r="H142" s="195" t="n"/>
      <c r="I142" s="195" t="n"/>
      <c r="J142" s="195" t="n"/>
      <c r="K142" s="193" t="n"/>
      <c r="L142" s="195" t="n"/>
      <c r="M142" s="195" t="n"/>
      <c r="N142" s="195" t="n"/>
      <c r="O142" s="195" t="n"/>
      <c r="P142" s="195" t="n"/>
      <c r="Q142" s="193" t="n"/>
      <c r="R142" s="195" t="n"/>
      <c r="S142" s="195" t="n"/>
      <c r="T142" s="195" t="n"/>
      <c r="U142" s="195" t="n"/>
      <c r="V142" s="195" t="n"/>
      <c r="W142" s="193" t="n"/>
      <c r="X142" s="195" t="n"/>
      <c r="Y142" s="195" t="n"/>
      <c r="Z142" s="195" t="n"/>
      <c r="AA142" s="195" t="n"/>
      <c r="AB142" s="195" t="n"/>
    </row>
    <row r="143" ht="14.25" customHeight="1" s="192" thickTop="1">
      <c r="A143" s="86" t="inlineStr">
        <is>
          <t>R5</t>
        </is>
      </c>
      <c r="B143" s="86" t="inlineStr">
        <is>
          <t>PKM</t>
        </is>
      </c>
      <c r="C143" s="86" t="inlineStr">
        <is>
          <t>Rez_1</t>
        </is>
      </c>
      <c r="D143" s="87" t="n">
        <v>0</v>
      </c>
      <c r="F143" s="193" t="n"/>
      <c r="G143" s="193" t="n"/>
      <c r="H143" s="193" t="n"/>
      <c r="I143" s="193" t="n"/>
      <c r="J143" s="193" t="n"/>
      <c r="K143" s="193" t="n"/>
      <c r="L143" s="193" t="n"/>
      <c r="M143" s="193" t="n"/>
      <c r="N143" s="193" t="n"/>
      <c r="O143" s="193" t="n"/>
      <c r="P143" s="193" t="n"/>
      <c r="Q143" s="193" t="n"/>
      <c r="R143" s="193" t="n"/>
      <c r="S143" s="193" t="n"/>
      <c r="T143" s="193" t="n"/>
      <c r="U143" s="193" t="n"/>
      <c r="V143" s="193" t="n"/>
      <c r="W143" s="193" t="n"/>
      <c r="X143" s="193" t="n"/>
      <c r="Y143" s="193" t="n"/>
      <c r="Z143" s="193" t="n"/>
      <c r="AA143" s="193" t="n"/>
      <c r="AB143" s="193" t="n"/>
    </row>
    <row r="144" ht="14.25" customHeight="1" s="192">
      <c r="A144" s="86" t="inlineStr">
        <is>
          <t>R5</t>
        </is>
      </c>
      <c r="B144" s="86" t="inlineStr">
        <is>
          <t>PKM</t>
        </is>
      </c>
      <c r="C144" s="86" t="inlineStr">
        <is>
          <t>Rez_2</t>
        </is>
      </c>
      <c r="D144" s="87" t="n">
        <v>0</v>
      </c>
      <c r="F144" s="193" t="inlineStr">
        <is>
          <t>Variable</t>
        </is>
      </c>
      <c r="G144" s="95" t="inlineStr">
        <is>
          <t>Coefficient</t>
        </is>
      </c>
      <c r="H144" s="95" t="inlineStr">
        <is>
          <t>Std. Error</t>
        </is>
      </c>
      <c r="I144" s="95" t="inlineStr">
        <is>
          <t>t-Statistic</t>
        </is>
      </c>
      <c r="J144" s="95" t="inlineStr">
        <is>
          <t xml:space="preserve">Prob.  </t>
        </is>
      </c>
      <c r="K144" s="95" t="n"/>
      <c r="L144" s="193" t="inlineStr">
        <is>
          <t>Variable</t>
        </is>
      </c>
      <c r="M144" s="95" t="inlineStr">
        <is>
          <t>Coefficient</t>
        </is>
      </c>
      <c r="N144" s="95" t="inlineStr">
        <is>
          <t>Std. Error</t>
        </is>
      </c>
      <c r="O144" s="95" t="inlineStr">
        <is>
          <t>t-Statistic</t>
        </is>
      </c>
      <c r="P144" s="95" t="inlineStr">
        <is>
          <t xml:space="preserve">Prob.  </t>
        </is>
      </c>
      <c r="Q144" s="95" t="n"/>
      <c r="R144" s="193" t="inlineStr">
        <is>
          <t>Variable</t>
        </is>
      </c>
      <c r="S144" s="95" t="inlineStr">
        <is>
          <t>Coefficient</t>
        </is>
      </c>
      <c r="T144" s="95" t="inlineStr">
        <is>
          <t>Std. Error</t>
        </is>
      </c>
      <c r="U144" s="95" t="inlineStr">
        <is>
          <t>t-Statistic</t>
        </is>
      </c>
      <c r="V144" s="95" t="inlineStr">
        <is>
          <t xml:space="preserve">Prob.  </t>
        </is>
      </c>
      <c r="W144" s="95" t="n"/>
      <c r="X144" s="193" t="inlineStr">
        <is>
          <t>Variable</t>
        </is>
      </c>
      <c r="Y144" s="95" t="inlineStr">
        <is>
          <t>Coefficient</t>
        </is>
      </c>
      <c r="Z144" s="95" t="inlineStr">
        <is>
          <t>Std. Error</t>
        </is>
      </c>
      <c r="AA144" s="95" t="inlineStr">
        <is>
          <t>t-Statistic</t>
        </is>
      </c>
      <c r="AB144" s="95" t="inlineStr">
        <is>
          <t xml:space="preserve">Prob.  </t>
        </is>
      </c>
    </row>
    <row r="145" ht="14.25" customHeight="1" s="192" thickBot="1">
      <c r="A145" s="86" t="inlineStr">
        <is>
          <t>R5</t>
        </is>
      </c>
      <c r="B145" s="86" t="inlineStr">
        <is>
          <t>PKM</t>
        </is>
      </c>
      <c r="C145" s="86" t="n">
        <v>2019</v>
      </c>
      <c r="D145" s="87" t="n">
        <v>0.271722</v>
      </c>
      <c r="X145" s="195" t="n"/>
      <c r="Y145" s="195" t="n"/>
      <c r="Z145" s="195" t="n"/>
      <c r="AA145" s="195" t="n"/>
      <c r="AB145" s="195" t="n"/>
    </row>
    <row r="146" ht="14.25" customHeight="1" s="192" thickTop="1">
      <c r="A146" s="86" t="inlineStr">
        <is>
          <t>R5</t>
        </is>
      </c>
      <c r="B146" s="86" t="inlineStr">
        <is>
          <t>PKM</t>
        </is>
      </c>
      <c r="C146" s="86" t="n">
        <v>2020</v>
      </c>
      <c r="D146" s="87" t="n">
        <v>0.16837</v>
      </c>
      <c r="X146" s="193" t="n"/>
      <c r="Y146" s="193" t="n"/>
      <c r="Z146" s="193" t="n"/>
      <c r="AA146" s="193" t="n"/>
      <c r="AB146" s="193" t="n"/>
    </row>
    <row r="147" ht="14.25" customHeight="1" s="192" thickBot="1">
      <c r="A147" s="111" t="inlineStr">
        <is>
          <t>R5</t>
        </is>
      </c>
      <c r="B147" s="111" t="inlineStr">
        <is>
          <t>TKM</t>
        </is>
      </c>
      <c r="C147" s="111" t="inlineStr">
        <is>
          <t>PIBN</t>
        </is>
      </c>
      <c r="D147" s="112" t="n">
        <v>0</v>
      </c>
      <c r="F147" s="195" t="n"/>
      <c r="G147" s="195" t="n"/>
      <c r="H147" s="195" t="n"/>
      <c r="I147" s="195" t="n"/>
      <c r="J147" s="195" t="n"/>
      <c r="K147" s="193" t="n"/>
      <c r="L147" s="195" t="n"/>
      <c r="M147" s="195" t="n"/>
      <c r="N147" s="195" t="n"/>
      <c r="O147" s="195" t="n"/>
      <c r="P147" s="195" t="n"/>
      <c r="Q147" s="193" t="n"/>
      <c r="R147" s="195" t="n"/>
      <c r="S147" s="195" t="n"/>
      <c r="T147" s="195" t="n"/>
      <c r="U147" s="195" t="n"/>
      <c r="V147" s="195" t="n"/>
      <c r="W147" s="193" t="n"/>
      <c r="X147" s="193" t="inlineStr">
        <is>
          <t>C</t>
        </is>
      </c>
      <c r="Y147" s="95" t="n">
        <v>11.19825</v>
      </c>
      <c r="Z147" s="95" t="n">
        <v>1.523387</v>
      </c>
      <c r="AA147" s="95" t="n">
        <v>7.35089</v>
      </c>
      <c r="AB147" s="95" t="n">
        <v>0</v>
      </c>
    </row>
    <row r="148" ht="14.25" customHeight="1" s="192" thickTop="1">
      <c r="A148" s="86" t="inlineStr">
        <is>
          <t>R5</t>
        </is>
      </c>
      <c r="B148" s="86" t="inlineStr">
        <is>
          <t>TKM</t>
        </is>
      </c>
      <c r="C148" s="86" t="inlineStr">
        <is>
          <t>PIB</t>
        </is>
      </c>
      <c r="D148" s="87" t="n">
        <v>0.837179</v>
      </c>
      <c r="F148" s="193" t="n"/>
      <c r="G148" s="193" t="n"/>
      <c r="H148" s="193" t="n"/>
      <c r="I148" s="193" t="n"/>
      <c r="J148" s="193" t="n"/>
      <c r="K148" s="193" t="n"/>
      <c r="L148" s="193" t="n"/>
      <c r="M148" s="193" t="n"/>
      <c r="N148" s="193" t="n"/>
      <c r="O148" s="193" t="n"/>
      <c r="P148" s="193" t="n"/>
      <c r="Q148" s="193" t="n"/>
      <c r="R148" s="193" t="n"/>
      <c r="S148" s="193" t="n"/>
      <c r="T148" s="193" t="n"/>
      <c r="U148" s="193" t="n"/>
      <c r="V148" s="193" t="n"/>
      <c r="W148" s="193" t="n"/>
      <c r="X148" s="193" t="inlineStr">
        <is>
          <t>LOG(PIB5)</t>
        </is>
      </c>
      <c r="Y148" s="95" t="n">
        <v>1.183631</v>
      </c>
      <c r="Z148" s="95" t="n">
        <v>0.166552</v>
      </c>
      <c r="AA148" s="95" t="n">
        <v>7.106675</v>
      </c>
      <c r="AB148" s="95" t="n">
        <v>0</v>
      </c>
    </row>
    <row r="149" ht="14.25" customHeight="1" s="192">
      <c r="A149" s="86" t="inlineStr">
        <is>
          <t>R5</t>
        </is>
      </c>
      <c r="B149" s="86" t="inlineStr">
        <is>
          <t>TKM</t>
        </is>
      </c>
      <c r="C149" s="86" t="inlineStr">
        <is>
          <t>PGAS</t>
        </is>
      </c>
      <c r="D149" s="87" t="n">
        <v>0</v>
      </c>
      <c r="F149" s="193" t="inlineStr">
        <is>
          <t>C</t>
        </is>
      </c>
      <c r="G149" s="95" t="n">
        <v>21.49872</v>
      </c>
      <c r="H149" s="95" t="n">
        <v>0.549587</v>
      </c>
      <c r="I149" s="95" t="n">
        <v>39.11794</v>
      </c>
      <c r="J149" s="95" t="n">
        <v>0</v>
      </c>
      <c r="K149" s="95" t="n"/>
      <c r="L149" s="193" t="inlineStr">
        <is>
          <t>C</t>
        </is>
      </c>
      <c r="M149" s="95" t="n">
        <v>14.50706</v>
      </c>
      <c r="N149" s="95" t="n">
        <v>1.324111</v>
      </c>
      <c r="O149" s="95" t="n">
        <v>10.95607</v>
      </c>
      <c r="P149" s="95" t="n">
        <v>0</v>
      </c>
      <c r="Q149" s="95" t="n"/>
      <c r="R149" s="193" t="inlineStr">
        <is>
          <t>C</t>
        </is>
      </c>
      <c r="S149" s="95" t="n">
        <v>-80.30544</v>
      </c>
      <c r="T149" s="95" t="n">
        <v>28.61318</v>
      </c>
      <c r="U149" s="95" t="n">
        <v>-2.80659</v>
      </c>
      <c r="V149" s="95" t="n">
        <v>0.0117</v>
      </c>
      <c r="W149" s="95" t="n"/>
      <c r="X149" s="193" t="inlineStr">
        <is>
          <t>DUM18</t>
        </is>
      </c>
      <c r="Y149" s="95" t="n">
        <v>-0.312982</v>
      </c>
      <c r="Z149" s="95" t="n">
        <v>0.143338</v>
      </c>
      <c r="AA149" s="95" t="n">
        <v>-2.183528</v>
      </c>
      <c r="AB149" s="95" t="n">
        <v>0.0433</v>
      </c>
    </row>
    <row r="150" ht="14.25" customHeight="1" s="192">
      <c r="A150" s="86" t="inlineStr">
        <is>
          <t>R5</t>
        </is>
      </c>
      <c r="B150" s="86" t="inlineStr">
        <is>
          <t>TKM</t>
        </is>
      </c>
      <c r="C150" s="86" t="inlineStr">
        <is>
          <t>PDI</t>
        </is>
      </c>
      <c r="D150" s="87" t="n">
        <v>0</v>
      </c>
      <c r="F150" s="193" t="inlineStr">
        <is>
          <t>LOG(PIB5)</t>
        </is>
      </c>
      <c r="G150" s="95" t="n">
        <v>0.183332</v>
      </c>
      <c r="H150" s="95" t="n">
        <v>0.060362</v>
      </c>
      <c r="I150" s="95" t="n">
        <v>3.037226</v>
      </c>
      <c r="J150" s="95" t="n">
        <v>0.0078</v>
      </c>
      <c r="K150" s="95" t="n"/>
      <c r="L150" s="193" t="inlineStr">
        <is>
          <t>LOG(PIB5)</t>
        </is>
      </c>
      <c r="M150" s="95" t="n">
        <v>0.837179</v>
      </c>
      <c r="N150" s="95" t="n">
        <v>0.145031</v>
      </c>
      <c r="O150" s="95" t="n">
        <v>5.772399</v>
      </c>
      <c r="P150" s="95" t="n">
        <v>0</v>
      </c>
      <c r="Q150" s="95" t="n"/>
      <c r="R150" s="193" t="inlineStr">
        <is>
          <t>LOG(PIB5)</t>
        </is>
      </c>
      <c r="S150" s="95" t="n">
        <v>2.652246</v>
      </c>
      <c r="T150" s="95" t="n">
        <v>1.061724</v>
      </c>
      <c r="U150" s="95" t="n">
        <v>2.498056</v>
      </c>
      <c r="V150" s="95" t="n">
        <v>0.0224</v>
      </c>
      <c r="W150" s="95" t="n"/>
      <c r="X150" s="193" t="inlineStr">
        <is>
          <t>DUM98</t>
        </is>
      </c>
      <c r="Y150" s="95" t="n">
        <v>-0.486692</v>
      </c>
      <c r="Z150" s="95" t="n">
        <v>0.146832</v>
      </c>
      <c r="AA150" s="95" t="n">
        <v>-3.314615</v>
      </c>
      <c r="AB150" s="95" t="n">
        <v>0.0041</v>
      </c>
    </row>
    <row r="151" ht="14.25" customHeight="1" s="192" thickBot="1">
      <c r="A151" s="86" t="inlineStr">
        <is>
          <t>R5</t>
        </is>
      </c>
      <c r="B151" s="86" t="inlineStr">
        <is>
          <t>TKM</t>
        </is>
      </c>
      <c r="C151" s="86" t="inlineStr">
        <is>
          <t>POB</t>
        </is>
      </c>
      <c r="D151" s="87" t="n">
        <v>0</v>
      </c>
      <c r="F151" s="193" t="inlineStr">
        <is>
          <t>DUM14</t>
        </is>
      </c>
      <c r="G151" s="95" t="n">
        <v>-0.192313</v>
      </c>
      <c r="H151" s="95" t="n">
        <v>0.050952</v>
      </c>
      <c r="I151" s="95" t="n">
        <v>-3.774399</v>
      </c>
      <c r="J151" s="95" t="n">
        <v>0.0017</v>
      </c>
      <c r="K151" s="95" t="n"/>
      <c r="L151" s="193" t="inlineStr">
        <is>
          <t>DUM09</t>
        </is>
      </c>
      <c r="M151" s="95" t="n">
        <v>0.290131</v>
      </c>
      <c r="N151" s="95" t="n">
        <v>0.12786</v>
      </c>
      <c r="O151" s="95" t="n">
        <v>2.269133</v>
      </c>
      <c r="P151" s="95" t="n">
        <v>0.0366</v>
      </c>
      <c r="Q151" s="95" t="n"/>
      <c r="R151" s="193" t="inlineStr">
        <is>
          <t>LOG(PGAS5)</t>
        </is>
      </c>
      <c r="S151" s="95" t="n">
        <v>-0.452592</v>
      </c>
      <c r="T151" s="95" t="n">
        <v>0.208478</v>
      </c>
      <c r="U151" s="95" t="n">
        <v>-2.170932</v>
      </c>
      <c r="V151" s="95" t="n">
        <v>0.0436</v>
      </c>
      <c r="W151" s="95" t="n"/>
      <c r="X151" s="195" t="n"/>
      <c r="Y151" s="195" t="n"/>
      <c r="Z151" s="195" t="n"/>
      <c r="AA151" s="195" t="n"/>
      <c r="AB151" s="195" t="n"/>
    </row>
    <row r="152" ht="14.25" customHeight="1" s="192" thickTop="1">
      <c r="A152" s="86" t="inlineStr">
        <is>
          <t>R5</t>
        </is>
      </c>
      <c r="B152" s="86" t="inlineStr">
        <is>
          <t>TKM</t>
        </is>
      </c>
      <c r="C152" s="86" t="inlineStr">
        <is>
          <t>Constante</t>
        </is>
      </c>
      <c r="D152" s="87" t="n">
        <v>14.50706</v>
      </c>
      <c r="F152" s="193" t="inlineStr">
        <is>
          <t>DUM15</t>
        </is>
      </c>
      <c r="G152" s="95" t="n">
        <v>-0.144339</v>
      </c>
      <c r="H152" s="95" t="n">
        <v>0.051484</v>
      </c>
      <c r="I152" s="95" t="n">
        <v>-2.803584</v>
      </c>
      <c r="J152" s="95" t="n">
        <v>0.0127</v>
      </c>
      <c r="K152" s="95" t="n"/>
      <c r="L152" s="193" t="inlineStr">
        <is>
          <t>DUM18</t>
        </is>
      </c>
      <c r="M152" s="95" t="n">
        <v>0.360269</v>
      </c>
      <c r="N152" s="95" t="n">
        <v>0.134009</v>
      </c>
      <c r="O152" s="95" t="n">
        <v>2.688405</v>
      </c>
      <c r="P152" s="95" t="n">
        <v>0.0155</v>
      </c>
      <c r="Q152" s="95" t="n"/>
      <c r="R152" s="193" t="inlineStr">
        <is>
          <t>LOG(POB5)</t>
        </is>
      </c>
      <c r="S152" s="95" t="n">
        <v>5.421504</v>
      </c>
      <c r="T152" s="95" t="n">
        <v>2.59666</v>
      </c>
      <c r="U152" s="95" t="n">
        <v>2.087876</v>
      </c>
      <c r="V152" s="95" t="n">
        <v>0.0513</v>
      </c>
      <c r="W152" s="95" t="n"/>
      <c r="X152" s="193" t="n"/>
      <c r="Y152" s="193" t="n"/>
      <c r="Z152" s="193" t="n"/>
      <c r="AA152" s="193" t="n"/>
      <c r="AB152" s="193" t="n"/>
    </row>
    <row r="153" ht="14.25" customHeight="1" s="192" thickBot="1">
      <c r="A153" s="86" t="inlineStr">
        <is>
          <t>R5</t>
        </is>
      </c>
      <c r="B153" s="86" t="inlineStr">
        <is>
          <t>TKM</t>
        </is>
      </c>
      <c r="C153" s="86" t="inlineStr">
        <is>
          <t>Rez_1</t>
        </is>
      </c>
      <c r="D153" s="87" t="n">
        <v>0</v>
      </c>
      <c r="F153" s="193" t="inlineStr">
        <is>
          <t>DUM18</t>
        </is>
      </c>
      <c r="G153" s="95" t="n">
        <v>0.23139</v>
      </c>
      <c r="H153" s="95" t="n">
        <v>0.05211</v>
      </c>
      <c r="I153" s="95" t="n">
        <v>4.440389</v>
      </c>
      <c r="J153" s="95" t="n">
        <v>0.0004</v>
      </c>
      <c r="K153" s="95" t="n"/>
      <c r="L153" s="193" t="inlineStr">
        <is>
          <t>DUM19</t>
        </is>
      </c>
      <c r="M153" s="95" t="n">
        <v>0.356479</v>
      </c>
      <c r="N153" s="95" t="n">
        <v>0.133778</v>
      </c>
      <c r="O153" s="95" t="n">
        <v>2.664712</v>
      </c>
      <c r="P153" s="95" t="n">
        <v>0.0163</v>
      </c>
      <c r="Q153" s="95" t="n"/>
      <c r="R153" s="195" t="n"/>
      <c r="S153" s="195" t="n"/>
      <c r="T153" s="195" t="n"/>
      <c r="U153" s="195" t="n"/>
      <c r="V153" s="195" t="n"/>
      <c r="W153" s="193" t="n"/>
      <c r="X153" s="191" t="inlineStr">
        <is>
          <t>R-squared</t>
        </is>
      </c>
      <c r="Y153" s="95" t="n">
        <v>0.842635</v>
      </c>
      <c r="Z153" s="191" t="inlineStr">
        <is>
          <t xml:space="preserve">    Mean dependent var</t>
        </is>
      </c>
      <c r="AB153" s="95" t="n">
        <v>21.98068</v>
      </c>
      <c r="AR153" s="193" t="n"/>
    </row>
    <row r="154" ht="14.25" customHeight="1" s="192" thickTop="1">
      <c r="A154" s="86" t="inlineStr">
        <is>
          <t>R5</t>
        </is>
      </c>
      <c r="B154" s="86" t="inlineStr">
        <is>
          <t>TKM</t>
        </is>
      </c>
      <c r="C154" s="86" t="inlineStr">
        <is>
          <t>Rez_2</t>
        </is>
      </c>
      <c r="D154" s="87" t="n">
        <v>0</v>
      </c>
      <c r="F154" s="193" t="inlineStr">
        <is>
          <t>DUM19</t>
        </is>
      </c>
      <c r="G154" s="95" t="n">
        <v>0.271722</v>
      </c>
      <c r="H154" s="95" t="n">
        <v>0.051998</v>
      </c>
      <c r="I154" s="95" t="n">
        <v>5.225625</v>
      </c>
      <c r="J154" s="95" t="n">
        <v>0.0001</v>
      </c>
      <c r="K154" s="95" t="n"/>
      <c r="L154" s="193" t="inlineStr">
        <is>
          <t>DUM20</t>
        </is>
      </c>
      <c r="M154" s="95" t="n">
        <v>0.376628</v>
      </c>
      <c r="N154" s="95" t="n">
        <v>0.13128</v>
      </c>
      <c r="O154" s="95" t="n">
        <v>2.868891</v>
      </c>
      <c r="P154" s="95" t="n">
        <v>0.0106</v>
      </c>
      <c r="Q154" s="95" t="n"/>
      <c r="R154" s="193" t="n"/>
      <c r="S154" s="193" t="n"/>
      <c r="T154" s="193" t="n"/>
      <c r="U154" s="193" t="n"/>
      <c r="V154" s="193" t="n"/>
      <c r="W154" s="193" t="n"/>
      <c r="X154" s="191" t="inlineStr">
        <is>
          <t>Adjusted R-squared</t>
        </is>
      </c>
      <c r="Y154" s="95" t="n">
        <v>0.814865</v>
      </c>
      <c r="Z154" s="191" t="inlineStr">
        <is>
          <t xml:space="preserve">    S.D. dependent var</t>
        </is>
      </c>
      <c r="AB154" s="95" t="n">
        <v>0.309497</v>
      </c>
    </row>
    <row r="155" ht="14.25" customHeight="1" s="192" thickBot="1">
      <c r="A155" s="86" t="inlineStr">
        <is>
          <t>R5</t>
        </is>
      </c>
      <c r="B155" s="86" t="inlineStr">
        <is>
          <t>TKM</t>
        </is>
      </c>
      <c r="C155" s="86" t="n">
        <v>2019</v>
      </c>
      <c r="D155" s="87" t="n">
        <v>0.356479</v>
      </c>
      <c r="F155" s="193" t="inlineStr">
        <is>
          <t>DUM20</t>
        </is>
      </c>
      <c r="G155" s="95" t="n">
        <v>0.16837</v>
      </c>
      <c r="H155" s="95" t="n">
        <v>0.050767</v>
      </c>
      <c r="I155" s="95" t="n">
        <v>3.316531</v>
      </c>
      <c r="J155" s="95" t="n">
        <v>0.0044</v>
      </c>
      <c r="K155" s="95" t="n"/>
      <c r="L155" s="195" t="n"/>
      <c r="M155" s="195" t="n"/>
      <c r="N155" s="195" t="n"/>
      <c r="O155" s="195" t="n"/>
      <c r="P155" s="195" t="n"/>
      <c r="Q155" s="193" t="n"/>
      <c r="R155" s="191" t="inlineStr">
        <is>
          <t>R-squared</t>
        </is>
      </c>
      <c r="S155" s="95" t="n">
        <v>0.977576</v>
      </c>
      <c r="T155" s="191" t="inlineStr">
        <is>
          <t xml:space="preserve">    Mean dependent var</t>
        </is>
      </c>
      <c r="V155" s="95" t="n">
        <v>18.93398</v>
      </c>
      <c r="W155" s="95" t="n"/>
      <c r="X155" s="191" t="inlineStr">
        <is>
          <t>S.E. of regression</t>
        </is>
      </c>
      <c r="Y155" s="95" t="n">
        <v>0.133169</v>
      </c>
      <c r="Z155" s="191" t="inlineStr">
        <is>
          <t xml:space="preserve">    Akaike info criterion</t>
        </is>
      </c>
      <c r="AB155" s="95" t="n">
        <v>-1.02476</v>
      </c>
    </row>
    <row r="156" ht="14.25" customHeight="1" s="192" thickBot="1" thickTop="1">
      <c r="A156" s="86" t="inlineStr">
        <is>
          <t>R5</t>
        </is>
      </c>
      <c r="B156" s="86" t="inlineStr">
        <is>
          <t>TKM</t>
        </is>
      </c>
      <c r="C156" s="86" t="n">
        <v>2020</v>
      </c>
      <c r="D156" s="87" t="n">
        <v>0.376628</v>
      </c>
      <c r="F156" s="195" t="n"/>
      <c r="G156" s="195" t="n"/>
      <c r="H156" s="195" t="n"/>
      <c r="I156" s="195" t="n"/>
      <c r="J156" s="195" t="n"/>
      <c r="K156" s="193" t="n"/>
      <c r="L156" s="193" t="n"/>
      <c r="M156" s="193" t="n"/>
      <c r="N156" s="193" t="n"/>
      <c r="O156" s="193" t="n"/>
      <c r="P156" s="193" t="n"/>
      <c r="Q156" s="193" t="n"/>
      <c r="R156" s="191" t="inlineStr">
        <is>
          <t>Adjusted R-squared</t>
        </is>
      </c>
      <c r="S156" s="95" t="n">
        <v>0.973839</v>
      </c>
      <c r="T156" s="191" t="inlineStr">
        <is>
          <t xml:space="preserve">    S.D. dependent var</t>
        </is>
      </c>
      <c r="V156" s="95" t="n">
        <v>0.782697</v>
      </c>
      <c r="W156" s="95" t="n"/>
      <c r="X156" s="191" t="inlineStr">
        <is>
          <t>Sum squared resid</t>
        </is>
      </c>
      <c r="Y156" s="95" t="n">
        <v>0.301475</v>
      </c>
      <c r="Z156" s="191" t="inlineStr">
        <is>
          <t xml:space="preserve">    Schwarz criterion</t>
        </is>
      </c>
      <c r="AB156" s="95" t="n">
        <v>-0.825803</v>
      </c>
    </row>
    <row r="157" ht="14.25" customHeight="1" s="192" thickTop="1">
      <c r="A157" s="111" t="inlineStr">
        <is>
          <t>R5</t>
        </is>
      </c>
      <c r="B157" s="111" t="inlineStr">
        <is>
          <t>PKMA</t>
        </is>
      </c>
      <c r="C157" s="111" t="inlineStr">
        <is>
          <t>PIBN</t>
        </is>
      </c>
      <c r="D157" s="112" t="n">
        <v>0</v>
      </c>
      <c r="F157" s="193" t="n"/>
      <c r="G157" s="193" t="n"/>
      <c r="H157" s="193" t="n"/>
      <c r="I157" s="193" t="n"/>
      <c r="J157" s="193" t="n"/>
      <c r="K157" s="193" t="n"/>
      <c r="L157" s="191" t="inlineStr">
        <is>
          <t>R-squared</t>
        </is>
      </c>
      <c r="M157" s="95" t="n">
        <v>0.843755</v>
      </c>
      <c r="N157" s="191" t="inlineStr">
        <is>
          <t xml:space="preserve">    Mean dependent var</t>
        </is>
      </c>
      <c r="P157" s="95" t="n">
        <v>22.2369</v>
      </c>
      <c r="Q157" s="95" t="n"/>
      <c r="R157" s="191" t="inlineStr">
        <is>
          <t>S.E. of regression</t>
        </is>
      </c>
      <c r="S157" s="95" t="n">
        <v>0.126596</v>
      </c>
      <c r="T157" s="191" t="inlineStr">
        <is>
          <t xml:space="preserve">    Akaike info criterion</t>
        </is>
      </c>
      <c r="V157" s="95" t="n">
        <v>-1.13267</v>
      </c>
      <c r="W157" s="95" t="n"/>
      <c r="X157" s="191" t="inlineStr">
        <is>
          <t>Log likelihood</t>
        </is>
      </c>
      <c r="Y157" s="95" t="n">
        <v>14.75998</v>
      </c>
      <c r="Z157" s="191" t="inlineStr">
        <is>
          <t xml:space="preserve">    Hannan-Quinn criter.</t>
        </is>
      </c>
      <c r="AB157" s="95" t="n">
        <v>-0.981581</v>
      </c>
    </row>
    <row r="158" ht="14.25" customHeight="1" s="192">
      <c r="A158" s="86" t="inlineStr">
        <is>
          <t>R5</t>
        </is>
      </c>
      <c r="B158" s="86" t="inlineStr">
        <is>
          <t>PKMA</t>
        </is>
      </c>
      <c r="C158" s="86" t="inlineStr">
        <is>
          <t>PIB</t>
        </is>
      </c>
      <c r="D158" s="87" t="n">
        <v>2.652246</v>
      </c>
      <c r="F158" s="191" t="inlineStr">
        <is>
          <t>R-squared</t>
        </is>
      </c>
      <c r="G158" s="95" t="n">
        <v>0.881991</v>
      </c>
      <c r="H158" s="191" t="inlineStr">
        <is>
          <t xml:space="preserve">    Mean dependent var</t>
        </is>
      </c>
      <c r="J158" s="95" t="n">
        <v>23.19285</v>
      </c>
      <c r="K158" s="95" t="n"/>
      <c r="L158" s="191" t="inlineStr">
        <is>
          <t>Adjusted R-squared</t>
        </is>
      </c>
      <c r="M158" s="95" t="n">
        <v>0.797801</v>
      </c>
      <c r="N158" s="191" t="inlineStr">
        <is>
          <t xml:space="preserve">    S.D. dependent var</t>
        </is>
      </c>
      <c r="P158" s="95" t="n">
        <v>0.277082</v>
      </c>
      <c r="Q158" s="95" t="n"/>
      <c r="R158" s="191" t="inlineStr">
        <is>
          <t>Sum squared resid</t>
        </is>
      </c>
      <c r="S158" s="95" t="n">
        <v>0.288477</v>
      </c>
      <c r="T158" s="191" t="inlineStr">
        <is>
          <t xml:space="preserve">    Schwarz criterion</t>
        </is>
      </c>
      <c r="V158" s="95" t="n">
        <v>-0.934299</v>
      </c>
      <c r="W158" s="95" t="n"/>
      <c r="X158" s="191" t="inlineStr">
        <is>
          <t>F-statistic</t>
        </is>
      </c>
      <c r="Y158" s="95" t="n">
        <v>30.34307</v>
      </c>
      <c r="Z158" s="191" t="inlineStr">
        <is>
          <t xml:space="preserve">    Durbin-Watson stat</t>
        </is>
      </c>
      <c r="AB158" s="95" t="n">
        <v>0.809741</v>
      </c>
    </row>
    <row r="159" ht="14.25" customHeight="1" s="192">
      <c r="A159" s="86" t="inlineStr">
        <is>
          <t>R5</t>
        </is>
      </c>
      <c r="B159" s="86" t="inlineStr">
        <is>
          <t>PKMA</t>
        </is>
      </c>
      <c r="C159" s="86" t="inlineStr">
        <is>
          <t>PGAS</t>
        </is>
      </c>
      <c r="D159" s="87" t="n">
        <v>-0.452592</v>
      </c>
      <c r="F159" s="191" t="inlineStr">
        <is>
          <t>Adjusted R-squared</t>
        </is>
      </c>
      <c r="G159" s="95" t="n">
        <v>0.837738</v>
      </c>
      <c r="H159" s="191" t="inlineStr">
        <is>
          <t xml:space="preserve">    S.D. dependent var</t>
        </is>
      </c>
      <c r="J159" s="95" t="n">
        <v>0.117958</v>
      </c>
      <c r="K159" s="95" t="n"/>
      <c r="L159" s="191" t="inlineStr">
        <is>
          <t>S.E. of regression</t>
        </is>
      </c>
      <c r="M159" s="95" t="n">
        <v>0.124594</v>
      </c>
      <c r="N159" s="191" t="inlineStr">
        <is>
          <t xml:space="preserve">    Akaike info criterion</t>
        </is>
      </c>
      <c r="P159" s="95" t="n">
        <v>-1.108051</v>
      </c>
      <c r="Q159" s="95" t="n"/>
      <c r="R159" s="191" t="inlineStr">
        <is>
          <t>Log likelihood</t>
        </is>
      </c>
      <c r="S159" s="95" t="n">
        <v>16.45937</v>
      </c>
      <c r="T159" s="191" t="inlineStr">
        <is>
          <t xml:space="preserve">    Hannan-Quinn criter.</t>
        </is>
      </c>
      <c r="V159" s="95" t="n">
        <v>-1.08594</v>
      </c>
      <c r="W159" s="95" t="n"/>
      <c r="X159" s="191" t="inlineStr">
        <is>
          <t>Prob(F-statistic)</t>
        </is>
      </c>
      <c r="Y159" s="95" t="n">
        <v>0</v>
      </c>
      <c r="Z159" s="193" t="n"/>
      <c r="AA159" s="193" t="n"/>
      <c r="AB159" s="193" t="n"/>
    </row>
    <row r="160" ht="14.25" customHeight="1" s="192" thickBot="1">
      <c r="A160" s="86" t="inlineStr">
        <is>
          <t>R5</t>
        </is>
      </c>
      <c r="B160" s="86" t="inlineStr">
        <is>
          <t>PKMA</t>
        </is>
      </c>
      <c r="C160" s="86" t="inlineStr">
        <is>
          <t>PDI</t>
        </is>
      </c>
      <c r="D160" s="87" t="n">
        <v>0</v>
      </c>
      <c r="F160" s="191" t="inlineStr">
        <is>
          <t>S.E. of regression</t>
        </is>
      </c>
      <c r="G160" s="95" t="n">
        <v>0.047515</v>
      </c>
      <c r="H160" s="191" t="inlineStr">
        <is>
          <t xml:space="preserve">    Akaike info criterion</t>
        </is>
      </c>
      <c r="J160" s="95" t="n">
        <v>-3.009735</v>
      </c>
      <c r="K160" s="95" t="n"/>
      <c r="L160" s="191" t="inlineStr">
        <is>
          <t>Sum squared resid</t>
        </is>
      </c>
      <c r="M160" s="95" t="n">
        <v>0.263903</v>
      </c>
      <c r="N160" s="191" t="inlineStr">
        <is>
          <t xml:space="preserve">    Schwarz criterion</t>
        </is>
      </c>
      <c r="P160" s="95" t="n">
        <v>-0.811835</v>
      </c>
      <c r="Q160" s="95" t="n"/>
      <c r="R160" s="191" t="inlineStr">
        <is>
          <t>F-statistic</t>
        </is>
      </c>
      <c r="S160" s="95" t="n">
        <v>261.5763</v>
      </c>
      <c r="T160" s="191" t="inlineStr">
        <is>
          <t xml:space="preserve">    Durbin-Watson stat</t>
        </is>
      </c>
      <c r="V160" s="95" t="n">
        <v>0.604029</v>
      </c>
      <c r="W160" s="95" t="n"/>
      <c r="X160" s="195" t="n"/>
      <c r="Y160" s="195" t="n"/>
      <c r="Z160" s="195" t="n"/>
      <c r="AA160" s="195" t="n"/>
      <c r="AB160" s="195" t="n"/>
    </row>
    <row r="161" ht="14.25" customHeight="1" s="192" thickTop="1">
      <c r="A161" s="86" t="inlineStr">
        <is>
          <t>R5</t>
        </is>
      </c>
      <c r="B161" s="86" t="inlineStr">
        <is>
          <t>PKMA</t>
        </is>
      </c>
      <c r="C161" s="86" t="inlineStr">
        <is>
          <t>POB</t>
        </is>
      </c>
      <c r="D161" s="87" t="n">
        <v>5.421504</v>
      </c>
      <c r="F161" s="191" t="inlineStr">
        <is>
          <t>Sum squared resid</t>
        </is>
      </c>
      <c r="G161" s="95" t="n">
        <v>0.036123</v>
      </c>
      <c r="H161" s="191" t="inlineStr">
        <is>
          <t xml:space="preserve">    Schwarz criterion</t>
        </is>
      </c>
      <c r="J161" s="95" t="n">
        <v>-2.664149</v>
      </c>
      <c r="K161" s="95" t="n"/>
      <c r="L161" s="191" t="inlineStr">
        <is>
          <t>Log likelihood</t>
        </is>
      </c>
      <c r="M161" s="95" t="n">
        <v>18.74259</v>
      </c>
      <c r="N161" s="191" t="inlineStr">
        <is>
          <t xml:space="preserve">    Hannan-Quinn criter.</t>
        </is>
      </c>
      <c r="P161" s="95" t="n">
        <v>-1.033554</v>
      </c>
      <c r="Q161" s="95" t="n"/>
      <c r="R161" s="191" t="inlineStr">
        <is>
          <t>Prob(F-statistic)</t>
        </is>
      </c>
      <c r="S161" s="95" t="n">
        <v>0</v>
      </c>
      <c r="T161" s="193" t="n"/>
      <c r="U161" s="193" t="n"/>
      <c r="V161" s="193" t="n"/>
      <c r="W161" s="193" t="n"/>
      <c r="X161" s="193" t="n"/>
      <c r="Y161" s="193" t="n"/>
      <c r="Z161" s="193" t="n"/>
      <c r="AA161" s="193" t="n"/>
      <c r="AB161" s="193" t="n"/>
    </row>
    <row r="162" ht="14.25" customHeight="1" s="192" thickBot="1">
      <c r="A162" s="86" t="inlineStr">
        <is>
          <t>R5</t>
        </is>
      </c>
      <c r="B162" s="86" t="inlineStr">
        <is>
          <t>PKMA</t>
        </is>
      </c>
      <c r="C162" s="86" t="inlineStr">
        <is>
          <t>Constante</t>
        </is>
      </c>
      <c r="D162" s="87" t="n">
        <v>-80.30544</v>
      </c>
      <c r="F162" s="191" t="inlineStr">
        <is>
          <t>Log likelihood</t>
        </is>
      </c>
      <c r="G162" s="95" t="n">
        <v>41.61195</v>
      </c>
      <c r="H162" s="191" t="inlineStr">
        <is>
          <t xml:space="preserve">    Hannan-Quinn criter.</t>
        </is>
      </c>
      <c r="J162" s="95" t="n">
        <v>-2.922821</v>
      </c>
      <c r="K162" s="95" t="n"/>
      <c r="L162" s="191" t="inlineStr">
        <is>
          <t>F-statistic</t>
        </is>
      </c>
      <c r="M162" s="95" t="n">
        <v>18.36071</v>
      </c>
      <c r="N162" s="191" t="inlineStr">
        <is>
          <t xml:space="preserve">    Durbin-Watson stat</t>
        </is>
      </c>
      <c r="P162" s="95" t="n">
        <v>1.379744</v>
      </c>
      <c r="Q162" s="95" t="n"/>
      <c r="R162" s="195" t="n"/>
      <c r="S162" s="195" t="n"/>
      <c r="T162" s="195" t="n"/>
      <c r="U162" s="195" t="n"/>
      <c r="V162" s="195" t="n"/>
      <c r="W162" s="193" t="n"/>
      <c r="X162" s="193" t="n"/>
      <c r="Y162" s="193" t="n"/>
      <c r="Z162" s="193" t="n"/>
      <c r="AA162" s="193" t="n"/>
    </row>
    <row r="163" ht="14.25" customHeight="1" s="192" thickTop="1">
      <c r="A163" s="86" t="inlineStr">
        <is>
          <t>R5</t>
        </is>
      </c>
      <c r="B163" s="86" t="inlineStr">
        <is>
          <t>PKMA</t>
        </is>
      </c>
      <c r="C163" s="86" t="inlineStr">
        <is>
          <t>Rez_1</t>
        </is>
      </c>
      <c r="D163" s="87" t="n">
        <v>0</v>
      </c>
      <c r="F163" s="191" t="inlineStr">
        <is>
          <t>F-statistic</t>
        </is>
      </c>
      <c r="G163" s="95" t="n">
        <v>19.93053</v>
      </c>
      <c r="H163" s="191" t="inlineStr">
        <is>
          <t xml:space="preserve">    Durbin-Watson stat</t>
        </is>
      </c>
      <c r="J163" s="95" t="n">
        <v>1.08909</v>
      </c>
      <c r="K163" s="95" t="n"/>
      <c r="L163" s="191" t="inlineStr">
        <is>
          <t>Prob(F-statistic)</t>
        </is>
      </c>
      <c r="M163" s="95" t="n">
        <v>3e-06</v>
      </c>
      <c r="N163" s="193" t="n"/>
      <c r="O163" s="193" t="n"/>
      <c r="P163" s="193" t="n"/>
      <c r="Q163" s="193" t="n"/>
      <c r="R163" s="193" t="n"/>
      <c r="S163" s="193" t="n"/>
      <c r="T163" s="193" t="n"/>
      <c r="U163" s="193" t="n"/>
      <c r="V163" s="193" t="n"/>
      <c r="W163" s="193" t="n"/>
      <c r="X163" s="193" t="n"/>
      <c r="Y163" s="193" t="n"/>
      <c r="Z163" s="193" t="n"/>
      <c r="AA163" s="193" t="n"/>
    </row>
    <row r="164" ht="14.25" customHeight="1" s="192" thickBot="1">
      <c r="A164" s="107" t="inlineStr">
        <is>
          <t>R5</t>
        </is>
      </c>
      <c r="B164" s="107" t="inlineStr">
        <is>
          <t>PKMA</t>
        </is>
      </c>
      <c r="C164" s="107" t="inlineStr">
        <is>
          <t>Rez_2</t>
        </is>
      </c>
      <c r="D164" s="108" t="n">
        <v>0</v>
      </c>
      <c r="F164" s="191" t="inlineStr">
        <is>
          <t>Prob(F-statistic)</t>
        </is>
      </c>
      <c r="G164" s="95" t="n">
        <v>1e-06</v>
      </c>
      <c r="H164" s="193" t="n"/>
      <c r="I164" s="193" t="n"/>
      <c r="J164" s="193" t="n"/>
      <c r="K164" s="193" t="n"/>
      <c r="L164" s="195" t="n"/>
      <c r="M164" s="195" t="n"/>
      <c r="N164" s="195" t="n"/>
      <c r="O164" s="195" t="n"/>
      <c r="P164" s="195" t="n"/>
      <c r="Q164" s="193" t="n"/>
      <c r="R164" s="193" t="n"/>
      <c r="S164" s="193" t="n"/>
      <c r="T164" s="193" t="n"/>
      <c r="U164" s="193" t="n"/>
      <c r="V164" s="193" t="n"/>
      <c r="W164" s="193" t="n"/>
      <c r="X164" s="193" t="n"/>
      <c r="Y164" s="193" t="n"/>
      <c r="Z164" s="193" t="n"/>
      <c r="AA164" s="193" t="n"/>
    </row>
    <row r="165" ht="14.25" customHeight="1" s="192" thickBot="1" thickTop="1">
      <c r="A165" s="86" t="inlineStr">
        <is>
          <t>R5</t>
        </is>
      </c>
      <c r="B165" s="86" t="inlineStr">
        <is>
          <t>TKMM</t>
        </is>
      </c>
      <c r="C165" s="86" t="inlineStr">
        <is>
          <t>PIBN</t>
        </is>
      </c>
      <c r="D165" s="87" t="n">
        <v>0</v>
      </c>
      <c r="F165" s="195" t="n"/>
      <c r="G165" s="195" t="n"/>
      <c r="H165" s="195" t="n"/>
      <c r="I165" s="195" t="n"/>
      <c r="J165" s="195" t="n"/>
      <c r="K165" s="193" t="n"/>
      <c r="L165" s="193" t="n"/>
      <c r="M165" s="193" t="n"/>
      <c r="N165" s="193" t="n"/>
      <c r="O165" s="193" t="n"/>
      <c r="P165" s="193" t="n"/>
      <c r="Q165" s="193" t="n"/>
      <c r="R165" s="193" t="n"/>
      <c r="S165" s="193" t="n"/>
      <c r="T165" s="193" t="n"/>
      <c r="U165" s="193" t="n"/>
      <c r="V165" s="193" t="n"/>
      <c r="W165" s="193" t="n"/>
      <c r="X165" s="193" t="n"/>
      <c r="Y165" s="193" t="n"/>
      <c r="Z165" s="193" t="n"/>
      <c r="AA165" s="193" t="n"/>
    </row>
    <row r="166" ht="14.25" customHeight="1" s="192" thickTop="1">
      <c r="A166" s="86" t="inlineStr">
        <is>
          <t>R5</t>
        </is>
      </c>
      <c r="B166" s="86" t="inlineStr">
        <is>
          <t>TKMM</t>
        </is>
      </c>
      <c r="C166" s="86" t="inlineStr">
        <is>
          <t>PIB</t>
        </is>
      </c>
      <c r="D166" s="87" t="n">
        <v>1.183631</v>
      </c>
      <c r="F166" s="193" t="n"/>
      <c r="G166" s="193" t="n"/>
      <c r="H166" s="193" t="n"/>
      <c r="I166" s="193" t="n"/>
      <c r="J166" s="193" t="n"/>
      <c r="K166" s="193" t="n"/>
      <c r="L166" s="193" t="n"/>
      <c r="M166" s="193" t="n"/>
    </row>
    <row r="167" ht="14.25" customHeight="1" s="192">
      <c r="A167" s="86" t="inlineStr">
        <is>
          <t>R5</t>
        </is>
      </c>
      <c r="B167" s="86" t="inlineStr">
        <is>
          <t>TKMM</t>
        </is>
      </c>
      <c r="C167" s="86" t="inlineStr">
        <is>
          <t>PGAS</t>
        </is>
      </c>
      <c r="D167" s="87" t="n">
        <v>0</v>
      </c>
    </row>
    <row r="168" ht="14.25" customHeight="1" s="192">
      <c r="A168" s="86" t="inlineStr">
        <is>
          <t>R5</t>
        </is>
      </c>
      <c r="B168" s="86" t="inlineStr">
        <is>
          <t>TKMM</t>
        </is>
      </c>
      <c r="C168" s="86" t="inlineStr">
        <is>
          <t>PDI</t>
        </is>
      </c>
      <c r="D168" s="87" t="n">
        <v>0</v>
      </c>
    </row>
    <row r="169" ht="14.25" customHeight="1" s="192">
      <c r="A169" s="86" t="inlineStr">
        <is>
          <t>R5</t>
        </is>
      </c>
      <c r="B169" s="86" t="inlineStr">
        <is>
          <t>TKMM</t>
        </is>
      </c>
      <c r="C169" s="86" t="inlineStr">
        <is>
          <t>POB</t>
        </is>
      </c>
      <c r="D169" s="87" t="n">
        <v>0</v>
      </c>
    </row>
    <row r="170" ht="14.25" customHeight="1" s="192">
      <c r="A170" s="86" t="inlineStr">
        <is>
          <t>R5</t>
        </is>
      </c>
      <c r="B170" s="86" t="inlineStr">
        <is>
          <t>TKMM</t>
        </is>
      </c>
      <c r="C170" s="86" t="inlineStr">
        <is>
          <t>Constante</t>
        </is>
      </c>
      <c r="D170" s="87" t="n">
        <v>11.19825</v>
      </c>
    </row>
    <row r="171" ht="14.25" customHeight="1" s="192">
      <c r="A171" s="86" t="inlineStr">
        <is>
          <t>R5</t>
        </is>
      </c>
      <c r="B171" s="86" t="inlineStr">
        <is>
          <t>TKMM</t>
        </is>
      </c>
      <c r="C171" s="86" t="inlineStr">
        <is>
          <t>Rez_1</t>
        </is>
      </c>
      <c r="D171" s="87" t="n">
        <v>0</v>
      </c>
      <c r="F171" s="191" t="inlineStr">
        <is>
          <t>Dependent Variable: LOG(PKM6)</t>
        </is>
      </c>
      <c r="J171" s="193" t="n"/>
      <c r="K171" s="193" t="n"/>
      <c r="L171" s="191" t="inlineStr">
        <is>
          <t>Dependent Variable: LOG(TKM6)</t>
        </is>
      </c>
      <c r="P171" s="193" t="n"/>
      <c r="Q171" s="193" t="n"/>
      <c r="R171" s="193" t="n"/>
      <c r="S171" s="193" t="n"/>
      <c r="T171" s="193" t="n"/>
      <c r="U171" s="193" t="n"/>
      <c r="V171" s="193" t="n"/>
      <c r="W171" s="193" t="n"/>
      <c r="X171" s="193" t="n"/>
      <c r="Y171" s="193" t="n"/>
      <c r="Z171" s="193" t="n"/>
      <c r="AA171" s="193" t="n"/>
    </row>
    <row r="172" ht="14.25" customHeight="1" s="192">
      <c r="A172" s="86" t="inlineStr">
        <is>
          <t>R5</t>
        </is>
      </c>
      <c r="B172" s="86" t="inlineStr">
        <is>
          <t>TKMM</t>
        </is>
      </c>
      <c r="C172" s="86" t="inlineStr">
        <is>
          <t>Rez_2</t>
        </is>
      </c>
      <c r="D172" s="87" t="n">
        <v>0</v>
      </c>
      <c r="F172" s="191" t="inlineStr">
        <is>
          <t>Method: Least Squares</t>
        </is>
      </c>
      <c r="J172" s="193" t="n"/>
      <c r="K172" s="193" t="n"/>
      <c r="L172" s="191" t="inlineStr">
        <is>
          <t>Method: Least Squares</t>
        </is>
      </c>
      <c r="P172" s="193" t="n"/>
      <c r="Q172" s="193" t="n"/>
      <c r="R172" s="193" t="n"/>
      <c r="S172" s="193" t="n"/>
      <c r="T172" s="193" t="n"/>
      <c r="U172" s="193" t="n"/>
      <c r="V172" s="193" t="n"/>
      <c r="W172" s="193" t="n"/>
      <c r="X172" s="193" t="n"/>
      <c r="Y172" s="193" t="n"/>
      <c r="Z172" s="193" t="n"/>
      <c r="AA172" s="193" t="n"/>
    </row>
    <row r="173" ht="14.25" customHeight="1" s="192">
      <c r="A173" s="88" t="inlineStr">
        <is>
          <t>R6</t>
        </is>
      </c>
      <c r="B173" s="88" t="inlineStr">
        <is>
          <t>PKM</t>
        </is>
      </c>
      <c r="C173" s="88" t="inlineStr">
        <is>
          <t>PIBN</t>
        </is>
      </c>
      <c r="D173" s="89" t="n">
        <v>0</v>
      </c>
      <c r="F173" s="191" t="inlineStr">
        <is>
          <t>Date: 04/27/22   Time: 19:55</t>
        </is>
      </c>
      <c r="J173" s="193" t="n"/>
      <c r="K173" s="193" t="n"/>
      <c r="L173" s="191" t="inlineStr">
        <is>
          <t>Date: 04/27/22   Time: 20:52</t>
        </is>
      </c>
      <c r="P173" s="193" t="n"/>
      <c r="Q173" s="193" t="n"/>
      <c r="R173" s="193" t="n"/>
      <c r="S173" s="193" t="n"/>
      <c r="T173" s="193" t="n"/>
      <c r="U173" s="193" t="n"/>
      <c r="V173" s="193" t="n"/>
      <c r="W173" s="193" t="n"/>
      <c r="X173" s="193" t="n"/>
      <c r="Y173" s="193" t="n"/>
      <c r="Z173" s="193" t="n"/>
      <c r="AA173" s="193" t="n"/>
    </row>
    <row r="174" ht="14.25" customHeight="1" s="192">
      <c r="A174" s="88" t="inlineStr">
        <is>
          <t>R6</t>
        </is>
      </c>
      <c r="B174" s="88" t="inlineStr">
        <is>
          <t>PKM</t>
        </is>
      </c>
      <c r="C174" s="88" t="inlineStr">
        <is>
          <t>PIB</t>
        </is>
      </c>
      <c r="D174" s="89" t="n">
        <v>1.251618</v>
      </c>
      <c r="F174" s="191" t="inlineStr">
        <is>
          <t>Sample (adjusted): 1998 2020</t>
        </is>
      </c>
      <c r="J174" s="193" t="n"/>
      <c r="K174" s="193" t="n"/>
      <c r="L174" s="191" t="inlineStr">
        <is>
          <t>Sample (adjusted): 1998 2020</t>
        </is>
      </c>
      <c r="P174" s="193" t="n"/>
      <c r="Q174" s="193" t="n"/>
      <c r="R174" s="193" t="n"/>
      <c r="S174" s="193" t="n"/>
      <c r="T174" s="193" t="n"/>
      <c r="U174" s="193" t="n"/>
      <c r="V174" s="193" t="n"/>
      <c r="W174" s="193" t="n"/>
      <c r="X174" s="193" t="n"/>
      <c r="Y174" s="193" t="n"/>
      <c r="Z174" s="193" t="n"/>
      <c r="AA174" s="193" t="n"/>
    </row>
    <row r="175" ht="14.25" customHeight="1" s="192">
      <c r="A175" s="88" t="inlineStr">
        <is>
          <t>R6</t>
        </is>
      </c>
      <c r="B175" s="88" t="inlineStr">
        <is>
          <t>PKM</t>
        </is>
      </c>
      <c r="C175" s="88" t="inlineStr">
        <is>
          <t>PGAS</t>
        </is>
      </c>
      <c r="D175" s="89" t="n">
        <v>-0.369679</v>
      </c>
      <c r="F175" s="191" t="inlineStr">
        <is>
          <t>Included observations: 23 after adjustments</t>
        </is>
      </c>
      <c r="K175" s="191" t="n"/>
      <c r="L175" s="191" t="inlineStr">
        <is>
          <t>Included observations: 23 after adjustments</t>
        </is>
      </c>
      <c r="Q175" s="191" t="n"/>
      <c r="R175" s="191" t="n"/>
      <c r="S175" s="191" t="n"/>
      <c r="T175" s="191" t="n"/>
      <c r="U175" s="191" t="n"/>
      <c r="V175" s="191" t="n"/>
      <c r="W175" s="191" t="n"/>
      <c r="X175" s="191" t="n"/>
      <c r="Y175" s="191" t="n"/>
      <c r="Z175" s="191" t="n"/>
      <c r="AA175" s="191" t="n"/>
    </row>
    <row r="176" ht="14.25" customHeight="1" s="192" thickBot="1">
      <c r="A176" s="88" t="inlineStr">
        <is>
          <t>R6</t>
        </is>
      </c>
      <c r="B176" s="88" t="inlineStr">
        <is>
          <t>PKM</t>
        </is>
      </c>
      <c r="C176" s="88" t="inlineStr">
        <is>
          <t>PDI</t>
        </is>
      </c>
      <c r="D176" s="89" t="n">
        <v>0</v>
      </c>
      <c r="F176" s="195" t="n"/>
      <c r="G176" s="195" t="n"/>
      <c r="H176" s="195" t="n"/>
      <c r="I176" s="195" t="n"/>
      <c r="J176" s="195" t="n"/>
      <c r="K176" s="193" t="n"/>
      <c r="L176" s="195" t="n"/>
      <c r="M176" s="195" t="n"/>
      <c r="N176" s="195" t="n"/>
      <c r="O176" s="195" t="n"/>
      <c r="P176" s="195" t="n"/>
      <c r="Q176" s="193" t="n"/>
      <c r="R176" s="193" t="n"/>
      <c r="S176" s="193" t="n"/>
      <c r="T176" s="193" t="n"/>
      <c r="U176" s="193" t="n"/>
      <c r="V176" s="193" t="n"/>
      <c r="W176" s="193" t="n"/>
      <c r="X176" s="193" t="n"/>
      <c r="Y176" s="193" t="n"/>
      <c r="Z176" s="193" t="n"/>
      <c r="AA176" s="193" t="n"/>
    </row>
    <row r="177" ht="14.25" customHeight="1" s="192" thickTop="1">
      <c r="A177" s="88" t="inlineStr">
        <is>
          <t>R6</t>
        </is>
      </c>
      <c r="B177" s="88" t="inlineStr">
        <is>
          <t>PKM</t>
        </is>
      </c>
      <c r="C177" s="88" t="inlineStr">
        <is>
          <t>POB</t>
        </is>
      </c>
      <c r="D177" s="89" t="n">
        <v>0</v>
      </c>
      <c r="F177" s="193" t="n"/>
      <c r="G177" s="193" t="n"/>
      <c r="H177" s="193" t="n"/>
      <c r="I177" s="193" t="n"/>
      <c r="J177" s="193" t="n"/>
      <c r="K177" s="193" t="n"/>
      <c r="L177" s="193" t="n"/>
      <c r="M177" s="193" t="n"/>
      <c r="N177" s="193" t="n"/>
      <c r="O177" s="193" t="n"/>
      <c r="P177" s="193" t="n"/>
      <c r="Q177" s="193" t="n"/>
      <c r="R177" s="193" t="n"/>
      <c r="S177" s="193" t="n"/>
      <c r="T177" s="193" t="n"/>
      <c r="U177" s="193" t="n"/>
      <c r="V177" s="193" t="n"/>
      <c r="W177" s="193" t="n"/>
      <c r="X177" s="193" t="n"/>
      <c r="Y177" s="193" t="n"/>
      <c r="Z177" s="193" t="n"/>
      <c r="AA177" s="193" t="n"/>
    </row>
    <row r="178" ht="14.25" customHeight="1" s="192">
      <c r="A178" s="88" t="inlineStr">
        <is>
          <t>R6</t>
        </is>
      </c>
      <c r="B178" s="88" t="inlineStr">
        <is>
          <t>PKM</t>
        </is>
      </c>
      <c r="C178" s="88" t="inlineStr">
        <is>
          <t>Constante</t>
        </is>
      </c>
      <c r="D178" s="89" t="n">
        <v>13.95443</v>
      </c>
      <c r="F178" s="193" t="inlineStr">
        <is>
          <t>Variable</t>
        </is>
      </c>
      <c r="G178" s="95" t="inlineStr">
        <is>
          <t>Coefficient</t>
        </is>
      </c>
      <c r="H178" s="95" t="inlineStr">
        <is>
          <t>Std. Error</t>
        </is>
      </c>
      <c r="I178" s="95" t="inlineStr">
        <is>
          <t>t-Statistic</t>
        </is>
      </c>
      <c r="J178" s="95" t="inlineStr">
        <is>
          <t xml:space="preserve">Prob.  </t>
        </is>
      </c>
      <c r="K178" s="95" t="n"/>
      <c r="L178" s="193" t="inlineStr">
        <is>
          <t>Variable</t>
        </is>
      </c>
      <c r="M178" s="95" t="inlineStr">
        <is>
          <t>Coefficient</t>
        </is>
      </c>
      <c r="N178" s="95" t="inlineStr">
        <is>
          <t>Std. Error</t>
        </is>
      </c>
      <c r="O178" s="95" t="inlineStr">
        <is>
          <t>t-Statistic</t>
        </is>
      </c>
      <c r="P178" s="95" t="inlineStr">
        <is>
          <t xml:space="preserve">Prob.  </t>
        </is>
      </c>
      <c r="Q178" s="95" t="n"/>
      <c r="R178" s="95" t="n"/>
      <c r="S178" s="95" t="n"/>
      <c r="T178" s="95" t="n"/>
      <c r="U178" s="95" t="n"/>
      <c r="V178" s="95" t="n"/>
      <c r="W178" s="95" t="n"/>
      <c r="X178" s="95" t="n"/>
      <c r="Y178" s="95" t="n"/>
      <c r="Z178" s="95" t="n"/>
      <c r="AA178" s="95" t="n"/>
    </row>
    <row r="179" ht="14.25" customHeight="1" s="192">
      <c r="A179" s="88" t="inlineStr">
        <is>
          <t>R6</t>
        </is>
      </c>
      <c r="B179" s="88" t="inlineStr">
        <is>
          <t>PKM</t>
        </is>
      </c>
      <c r="C179" s="88" t="inlineStr">
        <is>
          <t>Rez_1</t>
        </is>
      </c>
      <c r="D179" s="89" t="n">
        <v>0</v>
      </c>
      <c r="F179" s="193" t="n"/>
      <c r="G179" s="193" t="n"/>
      <c r="H179" s="193" t="n"/>
      <c r="I179" s="193" t="n"/>
      <c r="J179" s="193" t="n"/>
      <c r="K179" s="193" t="n"/>
      <c r="L179" s="193" t="n"/>
      <c r="M179" s="193" t="n"/>
      <c r="N179" s="193" t="n"/>
      <c r="O179" s="193" t="n"/>
      <c r="P179" s="193" t="n"/>
      <c r="Q179" s="193" t="n"/>
      <c r="R179" s="193" t="n"/>
      <c r="S179" s="193" t="n"/>
      <c r="T179" s="193" t="n"/>
      <c r="U179" s="193" t="n"/>
      <c r="V179" s="193" t="n"/>
      <c r="W179" s="193" t="n"/>
      <c r="X179" s="193" t="n"/>
      <c r="Y179" s="193" t="n"/>
      <c r="Z179" s="193" t="n"/>
      <c r="AA179" s="193" t="n"/>
    </row>
    <row r="180" ht="14.25" customHeight="1" s="192">
      <c r="A180" s="88" t="inlineStr">
        <is>
          <t>R6</t>
        </is>
      </c>
      <c r="B180" s="88" t="inlineStr">
        <is>
          <t>PKM</t>
        </is>
      </c>
      <c r="C180" s="88" t="inlineStr">
        <is>
          <t>Rez_2</t>
        </is>
      </c>
      <c r="D180" s="89" t="n">
        <v>0</v>
      </c>
      <c r="F180" s="193" t="inlineStr">
        <is>
          <t>C</t>
        </is>
      </c>
      <c r="G180" s="95" t="n">
        <v>13.95443</v>
      </c>
      <c r="H180" s="95" t="n">
        <v>1.035185</v>
      </c>
      <c r="I180" s="95" t="n">
        <v>13.48012</v>
      </c>
      <c r="J180" s="95" t="n">
        <v>0</v>
      </c>
      <c r="K180" s="95" t="n"/>
      <c r="L180" s="193" t="inlineStr">
        <is>
          <t>C</t>
        </is>
      </c>
      <c r="M180" s="95" t="n">
        <v>4.740251</v>
      </c>
      <c r="N180" s="95" t="n">
        <v>1.737522</v>
      </c>
      <c r="O180" s="95" t="n">
        <v>2.728168</v>
      </c>
      <c r="P180" s="95" t="n">
        <v>0.0149</v>
      </c>
      <c r="Q180" s="95" t="n"/>
      <c r="R180" s="95" t="n"/>
      <c r="S180" s="95" t="n"/>
      <c r="T180" s="95" t="n"/>
      <c r="U180" s="95" t="n"/>
      <c r="V180" s="95" t="n"/>
      <c r="W180" s="95" t="n"/>
      <c r="X180" s="95" t="n"/>
      <c r="Y180" s="95" t="n"/>
      <c r="Z180" s="95" t="n"/>
      <c r="AA180" s="95" t="n"/>
    </row>
    <row r="181" ht="14.25" customHeight="1" s="192">
      <c r="A181" s="88" t="inlineStr">
        <is>
          <t>R6</t>
        </is>
      </c>
      <c r="B181" s="88" t="inlineStr">
        <is>
          <t>PKM</t>
        </is>
      </c>
      <c r="C181" s="88" t="n">
        <v>2019</v>
      </c>
      <c r="D181" s="89" t="n">
        <v>0.325393</v>
      </c>
      <c r="F181" s="193" t="inlineStr">
        <is>
          <t>LOG(PIB6)</t>
        </is>
      </c>
      <c r="G181" s="95" t="n">
        <v>1.251618</v>
      </c>
      <c r="H181" s="95" t="n">
        <v>0.187513</v>
      </c>
      <c r="I181" s="95" t="n">
        <v>6.674842</v>
      </c>
      <c r="J181" s="95" t="n">
        <v>0</v>
      </c>
      <c r="K181" s="95" t="n"/>
      <c r="L181" s="193" t="inlineStr">
        <is>
          <t>LOG(PIB6)</t>
        </is>
      </c>
      <c r="M181" s="95" t="n">
        <v>2.313703</v>
      </c>
      <c r="N181" s="95" t="n">
        <v>0.27602</v>
      </c>
      <c r="O181" s="95" t="n">
        <v>8.382372</v>
      </c>
      <c r="P181" s="95" t="n">
        <v>0</v>
      </c>
      <c r="Q181" s="95" t="n"/>
      <c r="R181" s="95" t="n"/>
      <c r="S181" s="95" t="n"/>
      <c r="T181" s="95" t="n"/>
      <c r="U181" s="95" t="n"/>
      <c r="V181" s="95" t="n"/>
      <c r="W181" s="95" t="n"/>
      <c r="X181" s="95" t="n"/>
      <c r="Y181" s="95" t="n"/>
      <c r="Z181" s="95" t="n"/>
      <c r="AA181" s="95" t="n"/>
    </row>
    <row r="182" ht="14.25" customHeight="1" s="192">
      <c r="A182" s="88" t="inlineStr">
        <is>
          <t>R6</t>
        </is>
      </c>
      <c r="B182" s="88" t="inlineStr">
        <is>
          <t>PKM</t>
        </is>
      </c>
      <c r="C182" s="88" t="n">
        <v>2020</v>
      </c>
      <c r="D182" s="89" t="n">
        <v>0.285365</v>
      </c>
      <c r="F182" s="193" t="inlineStr">
        <is>
          <t>LOG(PGAS6)</t>
        </is>
      </c>
      <c r="G182" s="95" t="n">
        <v>-0.369679</v>
      </c>
      <c r="H182" s="95" t="n">
        <v>0.09597799999999999</v>
      </c>
      <c r="I182" s="95" t="n">
        <v>-3.851702</v>
      </c>
      <c r="J182" s="95" t="n">
        <v>0.0013</v>
      </c>
      <c r="K182" s="95" t="n"/>
      <c r="L182" s="193" t="inlineStr">
        <is>
          <t>LOG(PDI6)</t>
        </is>
      </c>
      <c r="M182" s="95" t="n">
        <v>-0.434045</v>
      </c>
      <c r="N182" s="95" t="n">
        <v>0.113648</v>
      </c>
      <c r="O182" s="95" t="n">
        <v>-3.819191</v>
      </c>
      <c r="P182" s="95" t="n">
        <v>0.0015</v>
      </c>
      <c r="Q182" s="95" t="n"/>
      <c r="R182" s="95" t="n"/>
      <c r="S182" s="95" t="n"/>
      <c r="T182" s="95" t="n"/>
      <c r="U182" s="95" t="n"/>
      <c r="V182" s="95" t="n"/>
      <c r="W182" s="95" t="n"/>
      <c r="X182" s="95" t="n"/>
      <c r="Y182" s="95" t="n"/>
      <c r="Z182" s="95" t="n"/>
      <c r="AA182" s="95" t="n"/>
    </row>
    <row r="183" ht="14.25" customHeight="1" s="192">
      <c r="A183" s="113" t="inlineStr">
        <is>
          <t>R6</t>
        </is>
      </c>
      <c r="B183" s="113" t="inlineStr">
        <is>
          <t>TKM</t>
        </is>
      </c>
      <c r="C183" s="113" t="inlineStr">
        <is>
          <t>PIBN</t>
        </is>
      </c>
      <c r="D183" s="114" t="n">
        <v>0</v>
      </c>
      <c r="F183" s="193" t="inlineStr">
        <is>
          <t>DUM20</t>
        </is>
      </c>
      <c r="G183" s="95" t="n">
        <v>0.285365</v>
      </c>
      <c r="H183" s="95" t="n">
        <v>0.049352</v>
      </c>
      <c r="I183" s="95" t="n">
        <v>5.782252</v>
      </c>
      <c r="J183" s="95" t="n">
        <v>0</v>
      </c>
      <c r="K183" s="95" t="n"/>
      <c r="L183" s="193" t="inlineStr">
        <is>
          <t>DUM11</t>
        </is>
      </c>
      <c r="M183" s="95" t="n">
        <v>-0.214034</v>
      </c>
      <c r="N183" s="95" t="n">
        <v>0.088044</v>
      </c>
      <c r="O183" s="95" t="n">
        <v>-2.430987</v>
      </c>
      <c r="P183" s="95" t="n">
        <v>0.0272</v>
      </c>
      <c r="Q183" s="95" t="n"/>
      <c r="R183" s="95" t="n"/>
      <c r="S183" s="95" t="n"/>
      <c r="T183" s="95" t="n"/>
      <c r="U183" s="95" t="n"/>
      <c r="V183" s="95" t="n"/>
      <c r="W183" s="95" t="n"/>
      <c r="X183" s="95" t="n"/>
      <c r="Y183" s="95" t="n"/>
      <c r="Z183" s="95" t="n"/>
      <c r="AA183" s="95" t="n"/>
    </row>
    <row r="184" ht="14.25" customHeight="1" s="192">
      <c r="A184" s="88" t="inlineStr">
        <is>
          <t>R6</t>
        </is>
      </c>
      <c r="B184" s="88" t="inlineStr">
        <is>
          <t>TKM</t>
        </is>
      </c>
      <c r="C184" s="88" t="inlineStr">
        <is>
          <t>PIB</t>
        </is>
      </c>
      <c r="D184" s="89" t="n">
        <v>2.313703</v>
      </c>
      <c r="F184" s="193" t="inlineStr">
        <is>
          <t>DUM18</t>
        </is>
      </c>
      <c r="G184" s="95" t="n">
        <v>0.279736</v>
      </c>
      <c r="H184" s="95" t="n">
        <v>0.050768</v>
      </c>
      <c r="I184" s="95" t="n">
        <v>5.510093</v>
      </c>
      <c r="J184" s="95" t="n">
        <v>0</v>
      </c>
      <c r="K184" s="95" t="n"/>
      <c r="L184" s="193" t="inlineStr">
        <is>
          <t>DUM14</t>
        </is>
      </c>
      <c r="M184" s="95" t="n">
        <v>-0.10847</v>
      </c>
      <c r="N184" s="95" t="n">
        <v>0.08854099999999999</v>
      </c>
      <c r="O184" s="95" t="n">
        <v>-1.225079</v>
      </c>
      <c r="P184" s="95" t="n">
        <v>0.2383</v>
      </c>
      <c r="Q184" s="95" t="n"/>
      <c r="R184" s="95" t="n"/>
      <c r="S184" s="95" t="n"/>
      <c r="T184" s="95" t="n"/>
      <c r="U184" s="95" t="n"/>
      <c r="V184" s="95" t="n"/>
      <c r="W184" s="95" t="n"/>
      <c r="X184" s="95" t="n"/>
      <c r="Y184" s="95" t="n"/>
      <c r="Z184" s="95" t="n"/>
      <c r="AA184" s="95" t="n"/>
    </row>
    <row r="185" ht="14.25" customHeight="1" s="192">
      <c r="A185" s="88" t="inlineStr">
        <is>
          <t>R6</t>
        </is>
      </c>
      <c r="B185" s="88" t="inlineStr">
        <is>
          <t>TKM</t>
        </is>
      </c>
      <c r="C185" s="88" t="inlineStr">
        <is>
          <t>PGAS</t>
        </is>
      </c>
      <c r="D185" s="89" t="n">
        <v>0</v>
      </c>
      <c r="F185" s="193" t="inlineStr">
        <is>
          <t>DUM19</t>
        </is>
      </c>
      <c r="G185" s="95" t="n">
        <v>0.325393</v>
      </c>
      <c r="H185" s="95" t="n">
        <v>0.050635</v>
      </c>
      <c r="I185" s="95" t="n">
        <v>6.426257</v>
      </c>
      <c r="J185" s="95" t="n">
        <v>0</v>
      </c>
      <c r="K185" s="95" t="n"/>
      <c r="L185" s="193" t="inlineStr">
        <is>
          <t>DUM15</t>
        </is>
      </c>
      <c r="M185" s="95" t="n">
        <v>-0.26947</v>
      </c>
      <c r="N185" s="95" t="n">
        <v>0.092844</v>
      </c>
      <c r="O185" s="95" t="n">
        <v>-2.902412</v>
      </c>
      <c r="P185" s="95" t="n">
        <v>0.0104</v>
      </c>
      <c r="Q185" s="95" t="n"/>
      <c r="R185" s="95" t="n"/>
      <c r="S185" s="95" t="n"/>
      <c r="T185" s="95" t="n"/>
      <c r="U185" s="95" t="n"/>
      <c r="V185" s="95" t="n"/>
      <c r="W185" s="95" t="n"/>
      <c r="X185" s="95" t="n"/>
      <c r="Y185" s="95" t="n"/>
      <c r="Z185" s="95" t="n"/>
      <c r="AA185" s="95" t="n"/>
    </row>
    <row r="186" ht="14.25" customHeight="1" s="192" thickBot="1">
      <c r="A186" s="88" t="inlineStr">
        <is>
          <t>R6</t>
        </is>
      </c>
      <c r="B186" s="88" t="inlineStr">
        <is>
          <t>TKM</t>
        </is>
      </c>
      <c r="C186" s="88" t="inlineStr">
        <is>
          <t>PDI</t>
        </is>
      </c>
      <c r="D186" s="89" t="n">
        <v>-0.434045</v>
      </c>
      <c r="F186" s="195" t="n"/>
      <c r="G186" s="195" t="n"/>
      <c r="H186" s="195" t="n"/>
      <c r="I186" s="195" t="n"/>
      <c r="J186" s="195" t="n"/>
      <c r="K186" s="193" t="n"/>
      <c r="L186" s="193" t="inlineStr">
        <is>
          <t>DUM16</t>
        </is>
      </c>
      <c r="M186" s="95" t="n">
        <v>-0.26786</v>
      </c>
      <c r="N186" s="95" t="n">
        <v>0.102203</v>
      </c>
      <c r="O186" s="95" t="n">
        <v>-2.620877</v>
      </c>
      <c r="P186" s="95" t="n">
        <v>0.0185</v>
      </c>
      <c r="Q186" s="95" t="n"/>
      <c r="R186" s="95" t="n"/>
      <c r="S186" s="95" t="n"/>
      <c r="T186" s="95" t="n"/>
      <c r="U186" s="95" t="n"/>
      <c r="V186" s="95" t="n"/>
      <c r="W186" s="95" t="n"/>
      <c r="X186" s="95" t="n"/>
      <c r="Y186" s="95" t="n"/>
      <c r="Z186" s="95" t="n"/>
      <c r="AA186" s="95" t="n"/>
    </row>
    <row r="187" ht="14.25" customHeight="1" s="192" thickBot="1" thickTop="1">
      <c r="A187" s="88" t="inlineStr">
        <is>
          <t>R6</t>
        </is>
      </c>
      <c r="B187" s="88" t="inlineStr">
        <is>
          <t>TKM</t>
        </is>
      </c>
      <c r="C187" s="88" t="inlineStr">
        <is>
          <t>POB</t>
        </is>
      </c>
      <c r="D187" s="89" t="n">
        <v>0</v>
      </c>
      <c r="F187" s="193" t="n"/>
      <c r="G187" s="193" t="n"/>
      <c r="H187" s="193" t="n"/>
      <c r="I187" s="193" t="n"/>
      <c r="J187" s="193" t="n"/>
      <c r="K187" s="193" t="n"/>
      <c r="L187" s="195" t="n"/>
      <c r="M187" s="195" t="n"/>
      <c r="N187" s="195" t="n"/>
      <c r="O187" s="195" t="n"/>
      <c r="P187" s="195" t="n"/>
      <c r="Q187" s="193" t="n"/>
      <c r="R187" s="193" t="n"/>
      <c r="S187" s="193" t="n"/>
      <c r="T187" s="193" t="n"/>
      <c r="U187" s="193" t="n"/>
      <c r="V187" s="193" t="n"/>
      <c r="W187" s="193" t="n"/>
      <c r="X187" s="193" t="n"/>
      <c r="Y187" s="193" t="n"/>
      <c r="Z187" s="193" t="n"/>
      <c r="AA187" s="193" t="n"/>
    </row>
    <row r="188" ht="14.25" customHeight="1" s="192" thickTop="1">
      <c r="A188" s="88" t="inlineStr">
        <is>
          <t>R6</t>
        </is>
      </c>
      <c r="B188" s="88" t="inlineStr">
        <is>
          <t>TKM</t>
        </is>
      </c>
      <c r="C188" s="88" t="inlineStr">
        <is>
          <t>Constante</t>
        </is>
      </c>
      <c r="D188" s="89" t="n">
        <v>4.740251</v>
      </c>
      <c r="F188" s="191" t="inlineStr">
        <is>
          <t>R-squared</t>
        </is>
      </c>
      <c r="G188" s="95" t="n">
        <v>0.959543</v>
      </c>
      <c r="H188" s="191" t="inlineStr">
        <is>
          <t xml:space="preserve">    Mean dependent var</t>
        </is>
      </c>
      <c r="J188" s="95" t="n">
        <v>22.35773</v>
      </c>
      <c r="K188" s="95" t="n"/>
      <c r="L188" s="193" t="n"/>
      <c r="M188" s="193" t="n"/>
      <c r="N188" s="193" t="n"/>
      <c r="O188" s="193" t="n"/>
      <c r="P188" s="193" t="n"/>
      <c r="Q188" s="193" t="n"/>
      <c r="R188" s="193" t="n"/>
      <c r="S188" s="193" t="n"/>
      <c r="T188" s="193" t="n"/>
      <c r="U188" s="193" t="n"/>
      <c r="V188" s="193" t="n"/>
      <c r="W188" s="193" t="n"/>
      <c r="X188" s="193" t="n"/>
      <c r="Y188" s="193" t="n"/>
      <c r="Z188" s="193" t="n"/>
      <c r="AA188" s="193" t="n"/>
    </row>
    <row r="189" ht="14.25" customHeight="1" s="192">
      <c r="A189" s="88" t="inlineStr">
        <is>
          <t>R6</t>
        </is>
      </c>
      <c r="B189" s="88" t="inlineStr">
        <is>
          <t>TKM</t>
        </is>
      </c>
      <c r="C189" s="88" t="inlineStr">
        <is>
          <t>Rez_1</t>
        </is>
      </c>
      <c r="D189" s="89" t="n">
        <v>0</v>
      </c>
      <c r="F189" s="191" t="inlineStr">
        <is>
          <t>Adjusted R-squared</t>
        </is>
      </c>
      <c r="G189" s="95" t="n">
        <v>0.947644</v>
      </c>
      <c r="H189" s="191" t="inlineStr">
        <is>
          <t xml:space="preserve">    S.D. dependent var</t>
        </is>
      </c>
      <c r="J189" s="95" t="n">
        <v>0.201286</v>
      </c>
      <c r="K189" s="95" t="n"/>
      <c r="L189" s="191" t="inlineStr">
        <is>
          <t>R-squared</t>
        </is>
      </c>
      <c r="M189" s="95" t="n">
        <v>0.931409</v>
      </c>
      <c r="N189" s="191" t="inlineStr">
        <is>
          <t xml:space="preserve">    Mean dependent var</t>
        </is>
      </c>
      <c r="P189" s="95" t="n">
        <v>21.91033</v>
      </c>
      <c r="Q189" s="95" t="n"/>
      <c r="R189" s="95" t="n"/>
      <c r="S189" s="95" t="n"/>
      <c r="T189" s="95" t="n"/>
      <c r="U189" s="95" t="n"/>
      <c r="V189" s="95" t="n"/>
      <c r="W189" s="95" t="n"/>
      <c r="X189" s="95" t="n"/>
      <c r="Y189" s="95" t="n"/>
      <c r="Z189" s="95" t="n"/>
      <c r="AA189" s="95" t="n"/>
    </row>
    <row r="190" ht="14.25" customHeight="1" s="192">
      <c r="A190" s="109" t="inlineStr">
        <is>
          <t>R6</t>
        </is>
      </c>
      <c r="B190" s="109" t="inlineStr">
        <is>
          <t>TKM</t>
        </is>
      </c>
      <c r="C190" s="109" t="inlineStr">
        <is>
          <t>Rez_2</t>
        </is>
      </c>
      <c r="D190" s="110" t="n">
        <v>0</v>
      </c>
      <c r="F190" s="191" t="inlineStr">
        <is>
          <t>S.E. of regression</t>
        </is>
      </c>
      <c r="G190" s="95" t="n">
        <v>0.046057</v>
      </c>
      <c r="H190" s="191" t="inlineStr">
        <is>
          <t xml:space="preserve">    Akaike info criterion</t>
        </is>
      </c>
      <c r="J190" s="95" t="n">
        <v>-3.098407</v>
      </c>
      <c r="K190" s="95" t="n"/>
      <c r="L190" s="191" t="inlineStr">
        <is>
          <t>Adjusted R-squared</t>
        </is>
      </c>
      <c r="M190" s="95" t="n">
        <v>0.905688</v>
      </c>
      <c r="N190" s="191" t="inlineStr">
        <is>
          <t xml:space="preserve">    S.D. dependent var</t>
        </is>
      </c>
      <c r="P190" s="95" t="n">
        <v>0.270566</v>
      </c>
      <c r="Q190" s="95" t="n"/>
      <c r="R190" s="95" t="n"/>
      <c r="S190" s="95" t="n"/>
      <c r="T190" s="95" t="n"/>
      <c r="U190" s="95" t="n"/>
      <c r="V190" s="95" t="n"/>
      <c r="W190" s="95" t="n"/>
      <c r="X190" s="95" t="n"/>
      <c r="Y190" s="95" t="n"/>
      <c r="Z190" s="95" t="n"/>
      <c r="AA190" s="95" t="n"/>
    </row>
    <row r="191" ht="14.25" customHeight="1" s="192">
      <c r="A191" s="113" t="inlineStr">
        <is>
          <t>R6</t>
        </is>
      </c>
      <c r="B191" s="113" t="inlineStr">
        <is>
          <t>PKMA</t>
        </is>
      </c>
      <c r="C191" s="113" t="inlineStr">
        <is>
          <t>PIBN</t>
        </is>
      </c>
      <c r="D191" s="114" t="n">
        <v>0</v>
      </c>
      <c r="F191" s="191" t="inlineStr">
        <is>
          <t>Sum squared resid</t>
        </is>
      </c>
      <c r="G191" s="95" t="n">
        <v>0.036062</v>
      </c>
      <c r="H191" s="191" t="inlineStr">
        <is>
          <t xml:space="preserve">    Schwarz criterion</t>
        </is>
      </c>
      <c r="J191" s="95" t="n">
        <v>-2.802191</v>
      </c>
      <c r="K191" s="95" t="n"/>
      <c r="L191" s="191" t="inlineStr">
        <is>
          <t>S.E. of regression</t>
        </is>
      </c>
      <c r="M191" s="95" t="n">
        <v>0.083092</v>
      </c>
      <c r="N191" s="191" t="inlineStr">
        <is>
          <t xml:space="preserve">    Akaike info criterion</t>
        </is>
      </c>
      <c r="P191" s="95" t="n">
        <v>-1.891953</v>
      </c>
      <c r="Q191" s="95" t="n"/>
      <c r="R191" s="95" t="n"/>
      <c r="S191" s="95" t="n"/>
      <c r="T191" s="95" t="n"/>
      <c r="U191" s="95" t="n"/>
      <c r="V191" s="95" t="n"/>
      <c r="W191" s="95" t="n"/>
      <c r="X191" s="95" t="n"/>
      <c r="Y191" s="95" t="n"/>
      <c r="Z191" s="95" t="n"/>
      <c r="AA191" s="95" t="n"/>
    </row>
    <row r="192" ht="14.25" customHeight="1" s="192">
      <c r="A192" s="88" t="inlineStr">
        <is>
          <t>R6</t>
        </is>
      </c>
      <c r="B192" s="88" t="inlineStr">
        <is>
          <t>PKMA</t>
        </is>
      </c>
      <c r="C192" s="88" t="inlineStr">
        <is>
          <t>PIB</t>
        </is>
      </c>
      <c r="D192" s="89" t="n">
        <v>0</v>
      </c>
      <c r="F192" s="191" t="inlineStr">
        <is>
          <t>Log likelihood</t>
        </is>
      </c>
      <c r="G192" s="95" t="n">
        <v>41.63168</v>
      </c>
      <c r="H192" s="191" t="inlineStr">
        <is>
          <t xml:space="preserve">    Hannan-Quinn criter.</t>
        </is>
      </c>
      <c r="J192" s="95" t="n">
        <v>-3.02391</v>
      </c>
      <c r="K192" s="95" t="n"/>
      <c r="L192" s="191" t="inlineStr">
        <is>
          <t>Sum squared resid</t>
        </is>
      </c>
      <c r="M192" s="95" t="n">
        <v>0.110468</v>
      </c>
      <c r="N192" s="191" t="inlineStr">
        <is>
          <t xml:space="preserve">    Schwarz criterion</t>
        </is>
      </c>
      <c r="P192" s="95" t="n">
        <v>-1.546368</v>
      </c>
      <c r="Q192" s="95" t="n"/>
      <c r="R192" s="95" t="n"/>
      <c r="S192" s="95" t="n"/>
      <c r="T192" s="95" t="n"/>
      <c r="U192" s="95" t="n"/>
      <c r="V192" s="95" t="n"/>
      <c r="W192" s="95" t="n"/>
      <c r="X192" s="95" t="n"/>
      <c r="Y192" s="95" t="n"/>
      <c r="Z192" s="95" t="n"/>
      <c r="AA192" s="95" t="n"/>
    </row>
    <row r="193" ht="14.25" customHeight="1" s="192">
      <c r="A193" s="88" t="inlineStr">
        <is>
          <t>R6</t>
        </is>
      </c>
      <c r="B193" s="88" t="inlineStr">
        <is>
          <t>PKMA</t>
        </is>
      </c>
      <c r="C193" s="88" t="inlineStr">
        <is>
          <t>PGAS</t>
        </is>
      </c>
      <c r="D193" s="89" t="n">
        <v>0</v>
      </c>
      <c r="F193" s="191" t="inlineStr">
        <is>
          <t>F-statistic</t>
        </is>
      </c>
      <c r="G193" s="95" t="n">
        <v>80.64008</v>
      </c>
      <c r="H193" s="191" t="inlineStr">
        <is>
          <t xml:space="preserve">    Durbin-Watson stat</t>
        </is>
      </c>
      <c r="J193" s="95" t="n">
        <v>1.997378</v>
      </c>
      <c r="K193" s="95" t="n"/>
      <c r="L193" s="191" t="inlineStr">
        <is>
          <t>Log likelihood</t>
        </is>
      </c>
      <c r="M193" s="95" t="n">
        <v>28.75746</v>
      </c>
      <c r="N193" s="191" t="inlineStr">
        <is>
          <t xml:space="preserve">    Hannan-Quinn criter.</t>
        </is>
      </c>
      <c r="P193" s="95" t="n">
        <v>-1.80504</v>
      </c>
      <c r="Q193" s="95" t="n"/>
      <c r="R193" s="95" t="n"/>
      <c r="S193" s="95" t="n"/>
      <c r="T193" s="95" t="n"/>
      <c r="U193" s="95" t="n"/>
      <c r="V193" s="95" t="n"/>
      <c r="W193" s="95" t="n"/>
      <c r="X193" s="95" t="n"/>
      <c r="Y193" s="95" t="n"/>
      <c r="Z193" s="95" t="n"/>
      <c r="AA193" s="95" t="n"/>
    </row>
    <row r="194" ht="14.25" customHeight="1" s="192">
      <c r="A194" s="88" t="inlineStr">
        <is>
          <t>R6</t>
        </is>
      </c>
      <c r="B194" s="88" t="inlineStr">
        <is>
          <t>PKMA</t>
        </is>
      </c>
      <c r="C194" s="88" t="inlineStr">
        <is>
          <t>PDI</t>
        </is>
      </c>
      <c r="D194" s="89" t="n">
        <v>0</v>
      </c>
      <c r="F194" s="191" t="inlineStr">
        <is>
          <t>Prob(F-statistic)</t>
        </is>
      </c>
      <c r="G194" s="95" t="n">
        <v>0</v>
      </c>
      <c r="H194" s="193" t="n"/>
      <c r="I194" s="193" t="n"/>
      <c r="J194" s="193" t="n"/>
      <c r="K194" s="193" t="n"/>
      <c r="L194" s="191" t="inlineStr">
        <is>
          <t>F-statistic</t>
        </is>
      </c>
      <c r="M194" s="95" t="n">
        <v>36.21118</v>
      </c>
      <c r="N194" s="191" t="inlineStr">
        <is>
          <t xml:space="preserve">    Durbin-Watson stat</t>
        </is>
      </c>
      <c r="P194" s="95" t="n">
        <v>1.492741</v>
      </c>
      <c r="Q194" s="95" t="n"/>
      <c r="R194" s="95" t="n"/>
      <c r="S194" s="95" t="n"/>
      <c r="T194" s="95" t="n"/>
      <c r="U194" s="95" t="n"/>
      <c r="V194" s="95" t="n"/>
      <c r="W194" s="95" t="n"/>
      <c r="X194" s="95" t="n"/>
      <c r="Y194" s="95" t="n"/>
      <c r="Z194" s="95" t="n"/>
      <c r="AA194" s="95" t="n"/>
    </row>
    <row r="195" ht="14.25" customHeight="1" s="192" thickBot="1">
      <c r="A195" s="88" t="inlineStr">
        <is>
          <t>R6</t>
        </is>
      </c>
      <c r="B195" s="88" t="inlineStr">
        <is>
          <t>PKMA</t>
        </is>
      </c>
      <c r="C195" s="88" t="inlineStr">
        <is>
          <t>POB</t>
        </is>
      </c>
      <c r="D195" s="89" t="n">
        <v>0</v>
      </c>
      <c r="F195" s="195" t="n"/>
      <c r="G195" s="195" t="n"/>
      <c r="H195" s="195" t="n"/>
      <c r="I195" s="195" t="n"/>
      <c r="J195" s="195" t="n"/>
      <c r="K195" s="193" t="n"/>
      <c r="L195" s="191" t="inlineStr">
        <is>
          <t>Prob(F-statistic)</t>
        </is>
      </c>
      <c r="M195" s="95" t="n">
        <v>0</v>
      </c>
      <c r="N195" s="193" t="n"/>
      <c r="O195" s="193" t="n"/>
      <c r="P195" s="193" t="n"/>
      <c r="Q195" s="193" t="n"/>
      <c r="R195" s="193" t="n"/>
      <c r="S195" s="193" t="n"/>
      <c r="T195" s="193" t="n"/>
      <c r="U195" s="193" t="n"/>
      <c r="V195" s="193" t="n"/>
      <c r="W195" s="193" t="n"/>
      <c r="X195" s="193" t="n"/>
      <c r="Y195" s="193" t="n"/>
      <c r="Z195" s="193" t="n"/>
      <c r="AA195" s="193" t="n"/>
    </row>
    <row r="196" ht="14.25" customHeight="1" s="192" thickBot="1" thickTop="1">
      <c r="A196" s="88" t="inlineStr">
        <is>
          <t>R6</t>
        </is>
      </c>
      <c r="B196" s="88" t="inlineStr">
        <is>
          <t>PKMA</t>
        </is>
      </c>
      <c r="C196" s="88" t="inlineStr">
        <is>
          <t>Constante</t>
        </is>
      </c>
      <c r="D196" s="89" t="n">
        <v>0</v>
      </c>
      <c r="F196" s="193" t="n"/>
      <c r="G196" s="193" t="n"/>
      <c r="H196" s="193" t="n"/>
      <c r="I196" s="193" t="n"/>
      <c r="J196" s="193" t="n"/>
      <c r="K196" s="193" t="n"/>
      <c r="L196" s="195" t="n"/>
      <c r="M196" s="195" t="n"/>
      <c r="N196" s="195" t="n"/>
      <c r="O196" s="195" t="n"/>
      <c r="P196" s="195" t="n"/>
      <c r="Q196" s="193" t="n"/>
      <c r="R196" s="193" t="n"/>
      <c r="S196" s="193" t="n"/>
      <c r="T196" s="193" t="n"/>
      <c r="U196" s="193" t="n"/>
      <c r="V196" s="193" t="n"/>
      <c r="W196" s="193" t="n"/>
      <c r="X196" s="193" t="n"/>
      <c r="Y196" s="193" t="n"/>
      <c r="Z196" s="193" t="n"/>
      <c r="AA196" s="193" t="n"/>
    </row>
    <row r="197" ht="14.25" customHeight="1" s="192" thickTop="1">
      <c r="A197" s="88" t="inlineStr">
        <is>
          <t>R6</t>
        </is>
      </c>
      <c r="B197" s="88" t="inlineStr">
        <is>
          <t>PKMA</t>
        </is>
      </c>
      <c r="C197" s="88" t="inlineStr">
        <is>
          <t>Rez_1</t>
        </is>
      </c>
      <c r="D197" s="89" t="n">
        <v>0</v>
      </c>
      <c r="L197" s="193" t="n"/>
      <c r="M197" s="193" t="n"/>
      <c r="N197" s="193" t="n"/>
      <c r="O197" s="193" t="n"/>
      <c r="P197" s="193" t="n"/>
      <c r="Q197" s="193" t="n"/>
      <c r="R197" s="193" t="n"/>
      <c r="S197" s="193" t="n"/>
      <c r="T197" s="193" t="n"/>
      <c r="U197" s="193" t="n"/>
      <c r="V197" s="193" t="n"/>
      <c r="W197" s="193" t="n"/>
      <c r="X197" s="193" t="n"/>
      <c r="Y197" s="193" t="n"/>
      <c r="Z197" s="193" t="n"/>
      <c r="AA197" s="193" t="n"/>
    </row>
    <row r="198" ht="14.25" customHeight="1" s="192">
      <c r="A198" s="109" t="inlineStr">
        <is>
          <t>R6</t>
        </is>
      </c>
      <c r="B198" s="109" t="inlineStr">
        <is>
          <t>PKMA</t>
        </is>
      </c>
      <c r="C198" s="109" t="inlineStr">
        <is>
          <t>Rez_2</t>
        </is>
      </c>
      <c r="D198" s="110" t="n">
        <v>0</v>
      </c>
    </row>
    <row r="199" ht="14.25" customHeight="1" s="192">
      <c r="A199" s="88" t="inlineStr">
        <is>
          <t>R6</t>
        </is>
      </c>
      <c r="B199" s="88" t="inlineStr">
        <is>
          <t>TKMM</t>
        </is>
      </c>
      <c r="C199" s="88" t="inlineStr">
        <is>
          <t>PIBN</t>
        </is>
      </c>
      <c r="D199" s="89" t="n">
        <v>0</v>
      </c>
    </row>
    <row r="200" ht="14.25" customHeight="1" s="192">
      <c r="A200" s="88" t="inlineStr">
        <is>
          <t>R6</t>
        </is>
      </c>
      <c r="B200" s="88" t="inlineStr">
        <is>
          <t>TKMM</t>
        </is>
      </c>
      <c r="C200" s="88" t="inlineStr">
        <is>
          <t>PIB</t>
        </is>
      </c>
      <c r="D200" s="89" t="n">
        <v>0</v>
      </c>
    </row>
    <row r="201" ht="14.25" customHeight="1" s="192">
      <c r="A201" s="88" t="inlineStr">
        <is>
          <t>R6</t>
        </is>
      </c>
      <c r="B201" s="88" t="inlineStr">
        <is>
          <t>TKMM</t>
        </is>
      </c>
      <c r="C201" s="88" t="inlineStr">
        <is>
          <t>PGAS</t>
        </is>
      </c>
      <c r="D201" s="89" t="n">
        <v>0</v>
      </c>
    </row>
    <row r="202" ht="14.25" customHeight="1" s="192">
      <c r="A202" s="88" t="inlineStr">
        <is>
          <t>R6</t>
        </is>
      </c>
      <c r="B202" s="88" t="inlineStr">
        <is>
          <t>TKMM</t>
        </is>
      </c>
      <c r="C202" s="88" t="inlineStr">
        <is>
          <t>PDI</t>
        </is>
      </c>
      <c r="D202" s="89" t="n">
        <v>0</v>
      </c>
    </row>
    <row r="203" ht="14.25" customHeight="1" s="192">
      <c r="A203" s="88" t="inlineStr">
        <is>
          <t>R6</t>
        </is>
      </c>
      <c r="B203" s="88" t="inlineStr">
        <is>
          <t>TKMM</t>
        </is>
      </c>
      <c r="C203" s="88" t="inlineStr">
        <is>
          <t>POB</t>
        </is>
      </c>
      <c r="D203" s="89" t="n">
        <v>0</v>
      </c>
    </row>
    <row r="204" ht="14.25" customHeight="1" s="192">
      <c r="A204" s="88" t="inlineStr">
        <is>
          <t>R6</t>
        </is>
      </c>
      <c r="B204" s="88" t="inlineStr">
        <is>
          <t>TKMM</t>
        </is>
      </c>
      <c r="C204" s="88" t="inlineStr">
        <is>
          <t>Constante</t>
        </is>
      </c>
      <c r="D204" s="89" t="n">
        <v>0</v>
      </c>
    </row>
    <row r="205" ht="14.25" customHeight="1" s="192">
      <c r="A205" s="88" t="inlineStr">
        <is>
          <t>R6</t>
        </is>
      </c>
      <c r="B205" s="88" t="inlineStr">
        <is>
          <t>TKMM</t>
        </is>
      </c>
      <c r="C205" s="88" t="inlineStr">
        <is>
          <t>Rez_1</t>
        </is>
      </c>
      <c r="D205" s="89" t="n">
        <v>0</v>
      </c>
    </row>
    <row r="206" ht="14.25" customHeight="1" s="192">
      <c r="A206" s="88" t="inlineStr">
        <is>
          <t>R6</t>
        </is>
      </c>
      <c r="B206" s="88" t="inlineStr">
        <is>
          <t>TKMM</t>
        </is>
      </c>
      <c r="C206" s="88" t="inlineStr">
        <is>
          <t>Rez_2</t>
        </is>
      </c>
      <c r="D206" s="89" t="n">
        <v>0</v>
      </c>
    </row>
    <row r="207" ht="14.25" customHeight="1" s="192">
      <c r="A207" s="86" t="inlineStr">
        <is>
          <t>R7</t>
        </is>
      </c>
      <c r="B207" s="86" t="inlineStr">
        <is>
          <t>PKM</t>
        </is>
      </c>
      <c r="C207" s="86" t="inlineStr">
        <is>
          <t>PIBN</t>
        </is>
      </c>
      <c r="D207" s="87" t="n">
        <v>0</v>
      </c>
      <c r="F207" s="191" t="inlineStr">
        <is>
          <t>Dependent Variable: LOG(PKM7)</t>
        </is>
      </c>
      <c r="J207" s="193" t="n"/>
      <c r="K207" s="193" t="n"/>
      <c r="L207" s="191" t="inlineStr">
        <is>
          <t>Dependent Variable: LOG(TKM7)</t>
        </is>
      </c>
      <c r="P207" s="193" t="n"/>
      <c r="Q207" s="193" t="n"/>
      <c r="R207" s="193" t="n"/>
      <c r="S207" s="193" t="n"/>
      <c r="T207" s="193" t="n"/>
      <c r="U207" s="193" t="n"/>
      <c r="V207" s="193" t="n"/>
      <c r="W207" s="193" t="n"/>
      <c r="X207" s="193" t="n"/>
      <c r="Y207" s="193" t="n"/>
      <c r="Z207" s="193" t="n"/>
      <c r="AA207" s="193" t="n"/>
    </row>
    <row r="208" ht="14.25" customHeight="1" s="192">
      <c r="A208" s="86" t="inlineStr">
        <is>
          <t>R7</t>
        </is>
      </c>
      <c r="B208" s="86" t="inlineStr">
        <is>
          <t>PKM</t>
        </is>
      </c>
      <c r="C208" s="86" t="inlineStr">
        <is>
          <t>PIB</t>
        </is>
      </c>
      <c r="D208" s="87" t="n">
        <v>2.035798</v>
      </c>
      <c r="F208" s="191" t="inlineStr">
        <is>
          <t>Method: Least Squares</t>
        </is>
      </c>
      <c r="J208" s="193" t="n"/>
      <c r="K208" s="193" t="n"/>
      <c r="L208" s="191" t="inlineStr">
        <is>
          <t>Method: Least Squares</t>
        </is>
      </c>
      <c r="P208" s="193" t="n"/>
      <c r="Q208" s="193" t="n"/>
      <c r="R208" s="193" t="n"/>
      <c r="S208" s="193" t="n"/>
      <c r="T208" s="193" t="n"/>
      <c r="U208" s="193" t="n"/>
      <c r="V208" s="193" t="n"/>
      <c r="W208" s="193" t="n"/>
      <c r="X208" s="193" t="n"/>
      <c r="Y208" s="193" t="n"/>
      <c r="Z208" s="193" t="n"/>
      <c r="AA208" s="193" t="n"/>
    </row>
    <row r="209" ht="14.25" customHeight="1" s="192">
      <c r="A209" s="86" t="inlineStr">
        <is>
          <t>R7</t>
        </is>
      </c>
      <c r="B209" s="86" t="inlineStr">
        <is>
          <t>PKM</t>
        </is>
      </c>
      <c r="C209" s="86" t="inlineStr">
        <is>
          <t>PGAS</t>
        </is>
      </c>
      <c r="D209" s="87" t="n">
        <v>-0.547419</v>
      </c>
      <c r="F209" s="191" t="inlineStr">
        <is>
          <t>Date: 05/06/22   Time: 13:03</t>
        </is>
      </c>
      <c r="J209" s="193" t="n"/>
      <c r="K209" s="193" t="n"/>
      <c r="L209" s="191" t="inlineStr">
        <is>
          <t>Date: 04/28/22   Time: 14:34</t>
        </is>
      </c>
      <c r="P209" s="193" t="n"/>
      <c r="Q209" s="193" t="n"/>
      <c r="R209" s="193" t="n"/>
      <c r="S209" s="193" t="n"/>
      <c r="T209" s="193" t="n"/>
      <c r="U209" s="193" t="n"/>
      <c r="V209" s="193" t="n"/>
      <c r="W209" s="193" t="n"/>
      <c r="X209" s="193" t="n"/>
      <c r="Y209" s="193" t="n"/>
      <c r="Z209" s="193" t="n"/>
      <c r="AA209" s="193" t="n"/>
    </row>
    <row r="210" ht="14.25" customHeight="1" s="192">
      <c r="A210" s="86" t="inlineStr">
        <is>
          <t>R7</t>
        </is>
      </c>
      <c r="B210" s="86" t="inlineStr">
        <is>
          <t>PKM</t>
        </is>
      </c>
      <c r="C210" s="86" t="inlineStr">
        <is>
          <t>PDI</t>
        </is>
      </c>
      <c r="D210" s="87" t="n">
        <v>0</v>
      </c>
      <c r="F210" s="191" t="inlineStr">
        <is>
          <t>Sample (adjusted): 1998 2020</t>
        </is>
      </c>
      <c r="J210" s="193" t="n"/>
      <c r="K210" s="193" t="n"/>
      <c r="L210" s="191" t="inlineStr">
        <is>
          <t>Sample (adjusted): 1998 2020</t>
        </is>
      </c>
      <c r="P210" s="193" t="n"/>
      <c r="Q210" s="193" t="n"/>
      <c r="R210" s="193" t="n"/>
      <c r="S210" s="193" t="n"/>
      <c r="T210" s="193" t="n"/>
      <c r="U210" s="193" t="n"/>
      <c r="V210" s="193" t="n"/>
      <c r="W210" s="193" t="n"/>
      <c r="X210" s="193" t="n"/>
      <c r="Y210" s="193" t="n"/>
      <c r="Z210" s="193" t="n"/>
      <c r="AA210" s="193" t="n"/>
    </row>
    <row r="211" ht="14.25" customHeight="1" s="192">
      <c r="A211" s="86" t="inlineStr">
        <is>
          <t>R7</t>
        </is>
      </c>
      <c r="B211" s="86" t="inlineStr">
        <is>
          <t>PKM</t>
        </is>
      </c>
      <c r="C211" s="86" t="inlineStr">
        <is>
          <t>POB</t>
        </is>
      </c>
      <c r="D211" s="87" t="n">
        <v>0</v>
      </c>
      <c r="F211" s="191" t="inlineStr">
        <is>
          <t>Included observations: 23 after adjustments</t>
        </is>
      </c>
      <c r="K211" s="191" t="n"/>
      <c r="L211" s="191" t="inlineStr">
        <is>
          <t>Included observations: 23 after adjustments</t>
        </is>
      </c>
      <c r="Q211" s="191" t="n"/>
      <c r="R211" s="191" t="n"/>
      <c r="S211" s="191" t="n"/>
      <c r="T211" s="191" t="n"/>
      <c r="U211" s="191" t="n"/>
      <c r="V211" s="191" t="n"/>
      <c r="W211" s="191" t="n"/>
      <c r="X211" s="191" t="n"/>
      <c r="Y211" s="191" t="n"/>
      <c r="Z211" s="191" t="n"/>
      <c r="AA211" s="191" t="n"/>
    </row>
    <row r="212" ht="14.25" customHeight="1" s="192" thickBot="1">
      <c r="A212" s="86" t="inlineStr">
        <is>
          <t>R7</t>
        </is>
      </c>
      <c r="B212" s="86" t="inlineStr">
        <is>
          <t>PKM</t>
        </is>
      </c>
      <c r="C212" s="86" t="inlineStr">
        <is>
          <t>Constante</t>
        </is>
      </c>
      <c r="D212" s="87" t="n">
        <v>9.13963</v>
      </c>
      <c r="F212" s="195" t="n"/>
      <c r="G212" s="195" t="n"/>
      <c r="H212" s="195" t="n"/>
      <c r="I212" s="195" t="n"/>
      <c r="J212" s="195" t="n"/>
      <c r="K212" s="193" t="n"/>
      <c r="L212" s="195" t="n"/>
      <c r="M212" s="195" t="n"/>
      <c r="N212" s="195" t="n"/>
      <c r="O212" s="195" t="n"/>
      <c r="P212" s="195" t="n"/>
      <c r="Q212" s="193" t="n"/>
      <c r="R212" s="193" t="n"/>
      <c r="S212" s="193" t="n"/>
      <c r="T212" s="193" t="n"/>
      <c r="U212" s="193" t="n"/>
      <c r="V212" s="193" t="n"/>
      <c r="W212" s="193" t="n"/>
      <c r="X212" s="193" t="n"/>
      <c r="Y212" s="193" t="n"/>
      <c r="Z212" s="193" t="n"/>
      <c r="AA212" s="193" t="n"/>
    </row>
    <row r="213" ht="14.25" customHeight="1" s="192" thickTop="1">
      <c r="A213" s="86" t="inlineStr">
        <is>
          <t>R7</t>
        </is>
      </c>
      <c r="B213" s="86" t="inlineStr">
        <is>
          <t>PKM</t>
        </is>
      </c>
      <c r="C213" s="86" t="inlineStr">
        <is>
          <t>Rez_1</t>
        </is>
      </c>
      <c r="D213" s="87" t="n">
        <v>0</v>
      </c>
      <c r="F213" s="193" t="n"/>
      <c r="G213" s="193" t="n"/>
      <c r="H213" s="193" t="n"/>
      <c r="I213" s="193" t="n"/>
      <c r="J213" s="193" t="n"/>
      <c r="K213" s="193" t="n"/>
      <c r="L213" s="193" t="n"/>
      <c r="M213" s="193" t="n"/>
      <c r="N213" s="193" t="n"/>
      <c r="O213" s="193" t="n"/>
      <c r="P213" s="193" t="n"/>
      <c r="Q213" s="193" t="n"/>
      <c r="R213" s="193" t="n"/>
      <c r="S213" s="193" t="n"/>
      <c r="T213" s="193" t="n"/>
      <c r="U213" s="193" t="n"/>
      <c r="V213" s="193" t="n"/>
      <c r="W213" s="193" t="n"/>
      <c r="X213" s="193" t="n"/>
      <c r="Y213" s="193" t="n"/>
      <c r="Z213" s="193" t="n"/>
      <c r="AA213" s="193" t="n"/>
    </row>
    <row r="214" ht="14.25" customHeight="1" s="192">
      <c r="A214" s="107" t="inlineStr">
        <is>
          <t>R7</t>
        </is>
      </c>
      <c r="B214" s="107" t="inlineStr">
        <is>
          <t>PKM</t>
        </is>
      </c>
      <c r="C214" s="107" t="inlineStr">
        <is>
          <t>Rez_2</t>
        </is>
      </c>
      <c r="D214" s="108" t="n">
        <v>0</v>
      </c>
      <c r="F214" s="193" t="inlineStr">
        <is>
          <t>Variable</t>
        </is>
      </c>
      <c r="G214" s="95" t="inlineStr">
        <is>
          <t>Coefficient</t>
        </is>
      </c>
      <c r="H214" s="95" t="inlineStr">
        <is>
          <t>Std. Error</t>
        </is>
      </c>
      <c r="I214" s="95" t="inlineStr">
        <is>
          <t>t-Statistic</t>
        </is>
      </c>
      <c r="J214" s="95" t="inlineStr">
        <is>
          <t xml:space="preserve">Prob.  </t>
        </is>
      </c>
      <c r="K214" s="95" t="n"/>
      <c r="L214" s="193" t="inlineStr">
        <is>
          <t>Variable</t>
        </is>
      </c>
      <c r="M214" s="95" t="inlineStr">
        <is>
          <t>Coefficient</t>
        </is>
      </c>
      <c r="N214" s="95" t="inlineStr">
        <is>
          <t>Std. Error</t>
        </is>
      </c>
      <c r="O214" s="95" t="inlineStr">
        <is>
          <t>t-Statistic</t>
        </is>
      </c>
      <c r="P214" s="95" t="inlineStr">
        <is>
          <t xml:space="preserve">Prob.  </t>
        </is>
      </c>
      <c r="Q214" s="95" t="n"/>
      <c r="R214" s="95" t="n"/>
      <c r="S214" s="95" t="n"/>
      <c r="T214" s="95" t="n"/>
      <c r="U214" s="95" t="n"/>
      <c r="V214" s="95" t="n"/>
      <c r="W214" s="95" t="n"/>
      <c r="X214" s="95" t="n"/>
      <c r="Y214" s="95" t="n"/>
      <c r="Z214" s="95" t="n"/>
      <c r="AA214" s="95" t="n"/>
    </row>
    <row r="215" ht="14.25" customHeight="1" s="192" thickBot="1">
      <c r="A215" s="111" t="inlineStr">
        <is>
          <t>R7</t>
        </is>
      </c>
      <c r="B215" s="111" t="inlineStr">
        <is>
          <t>TKM</t>
        </is>
      </c>
      <c r="C215" s="111" t="inlineStr">
        <is>
          <t>PIBN</t>
        </is>
      </c>
      <c r="D215" s="112" t="n">
        <v>0</v>
      </c>
      <c r="F215" s="195" t="n"/>
      <c r="G215" s="195" t="n"/>
      <c r="H215" s="195" t="n"/>
      <c r="I215" s="195" t="n"/>
      <c r="J215" s="195" t="n"/>
      <c r="K215" s="193" t="n"/>
      <c r="L215" s="195" t="n"/>
      <c r="M215" s="195" t="n"/>
      <c r="N215" s="195" t="n"/>
      <c r="O215" s="195" t="n"/>
      <c r="P215" s="195" t="n"/>
      <c r="Q215" s="193" t="n"/>
      <c r="R215" s="193" t="n"/>
      <c r="S215" s="193" t="n"/>
      <c r="T215" s="193" t="n"/>
      <c r="U215" s="193" t="n"/>
      <c r="V215" s="193" t="n"/>
      <c r="W215" s="193" t="n"/>
      <c r="X215" s="193" t="n"/>
      <c r="Y215" s="193" t="n"/>
      <c r="Z215" s="193" t="n"/>
      <c r="AA215" s="193" t="n"/>
    </row>
    <row r="216" ht="14.25" customHeight="1" s="192" thickTop="1">
      <c r="A216" s="86" t="inlineStr">
        <is>
          <t>R7</t>
        </is>
      </c>
      <c r="B216" s="86" t="inlineStr">
        <is>
          <t>TKM</t>
        </is>
      </c>
      <c r="C216" s="86" t="inlineStr">
        <is>
          <t>PIB</t>
        </is>
      </c>
      <c r="D216" s="87" t="n">
        <v>1.072701</v>
      </c>
      <c r="F216" s="193" t="n"/>
      <c r="G216" s="193" t="n"/>
      <c r="H216" s="193" t="n"/>
      <c r="I216" s="193" t="n"/>
      <c r="J216" s="193" t="n"/>
      <c r="K216" s="193" t="n"/>
      <c r="L216" s="193" t="n"/>
      <c r="M216" s="193" t="n"/>
      <c r="N216" s="193" t="n"/>
      <c r="O216" s="193" t="n"/>
      <c r="P216" s="193" t="n"/>
      <c r="Q216" s="193" t="n"/>
      <c r="R216" s="193" t="n"/>
      <c r="S216" s="193" t="n"/>
      <c r="T216" s="193" t="n"/>
      <c r="U216" s="193" t="n"/>
      <c r="V216" s="193" t="n"/>
      <c r="W216" s="193" t="n"/>
      <c r="X216" s="193" t="n"/>
      <c r="Y216" s="193" t="n"/>
      <c r="Z216" s="193" t="n"/>
      <c r="AA216" s="193" t="n"/>
    </row>
    <row r="217" ht="14.25" customHeight="1" s="192">
      <c r="A217" s="86" t="inlineStr">
        <is>
          <t>R7</t>
        </is>
      </c>
      <c r="B217" s="86" t="inlineStr">
        <is>
          <t>TKM</t>
        </is>
      </c>
      <c r="C217" s="86" t="inlineStr">
        <is>
          <t>PGAS</t>
        </is>
      </c>
      <c r="D217" s="87" t="n">
        <v>0</v>
      </c>
      <c r="F217" s="193" t="inlineStr">
        <is>
          <t>C</t>
        </is>
      </c>
      <c r="G217" s="95" t="n">
        <v>9.13963</v>
      </c>
      <c r="H217" s="95" t="n">
        <v>1.133954</v>
      </c>
      <c r="I217" s="95" t="n">
        <v>8.059968</v>
      </c>
      <c r="J217" s="95" t="n">
        <v>0</v>
      </c>
      <c r="K217" s="95" t="n"/>
      <c r="L217" s="193" t="inlineStr">
        <is>
          <t>C</t>
        </is>
      </c>
      <c r="M217" s="95" t="n">
        <v>13.39117</v>
      </c>
      <c r="N217" s="95" t="n">
        <v>0.801183</v>
      </c>
      <c r="O217" s="95" t="n">
        <v>16.71424</v>
      </c>
      <c r="P217" s="95" t="n">
        <v>0</v>
      </c>
      <c r="Q217" s="95" t="n"/>
      <c r="R217" s="95" t="n"/>
      <c r="S217" s="95" t="n"/>
      <c r="T217" s="95" t="n"/>
      <c r="U217" s="95" t="n"/>
      <c r="V217" s="95" t="n"/>
      <c r="W217" s="95" t="n"/>
      <c r="X217" s="95" t="n"/>
      <c r="Y217" s="95" t="n"/>
      <c r="Z217" s="95" t="n"/>
      <c r="AA217" s="95" t="n"/>
    </row>
    <row r="218" ht="14.25" customHeight="1" s="192">
      <c r="A218" s="86" t="inlineStr">
        <is>
          <t>R7</t>
        </is>
      </c>
      <c r="B218" s="86" t="inlineStr">
        <is>
          <t>TKM</t>
        </is>
      </c>
      <c r="C218" s="86" t="inlineStr">
        <is>
          <t>PDI</t>
        </is>
      </c>
      <c r="D218" s="87" t="n">
        <v>0</v>
      </c>
      <c r="F218" s="193" t="inlineStr">
        <is>
          <t>LOG(PIB7)</t>
        </is>
      </c>
      <c r="G218" s="95" t="n">
        <v>2.035798</v>
      </c>
      <c r="H218" s="95" t="n">
        <v>0.228073</v>
      </c>
      <c r="I218" s="95" t="n">
        <v>8.926088999999999</v>
      </c>
      <c r="J218" s="95" t="n">
        <v>0</v>
      </c>
      <c r="K218" s="95" t="n"/>
      <c r="L218" s="193" t="inlineStr">
        <is>
          <t>LOG(PIB7)</t>
        </is>
      </c>
      <c r="M218" s="95" t="n">
        <v>1.072701</v>
      </c>
      <c r="N218" s="95" t="n">
        <v>0.098403</v>
      </c>
      <c r="O218" s="95" t="n">
        <v>10.90109</v>
      </c>
      <c r="P218" s="95" t="n">
        <v>0</v>
      </c>
      <c r="Q218" s="95" t="n"/>
      <c r="R218" s="95" t="n"/>
      <c r="S218" s="95" t="n"/>
      <c r="T218" s="95" t="n"/>
      <c r="U218" s="95" t="n"/>
      <c r="V218" s="95" t="n"/>
      <c r="W218" s="95" t="n"/>
      <c r="X218" s="95" t="n"/>
      <c r="Y218" s="95" t="n"/>
      <c r="Z218" s="95" t="n"/>
      <c r="AA218" s="95" t="n"/>
    </row>
    <row r="219" ht="14.25" customHeight="1" s="192">
      <c r="A219" s="86" t="inlineStr">
        <is>
          <t>R7</t>
        </is>
      </c>
      <c r="B219" s="86" t="inlineStr">
        <is>
          <t>TKM</t>
        </is>
      </c>
      <c r="C219" s="86" t="inlineStr">
        <is>
          <t>POB</t>
        </is>
      </c>
      <c r="D219" s="87" t="n">
        <v>0</v>
      </c>
      <c r="F219" s="193" t="inlineStr">
        <is>
          <t>LOG(PGAS7)</t>
        </is>
      </c>
      <c r="G219" s="95" t="n">
        <v>-0.547419</v>
      </c>
      <c r="H219" s="95" t="n">
        <v>0.131949</v>
      </c>
      <c r="I219" s="95" t="n">
        <v>-4.148721</v>
      </c>
      <c r="J219" s="95" t="n">
        <v>0.0008</v>
      </c>
      <c r="K219" s="95" t="n"/>
      <c r="L219" s="193" t="inlineStr">
        <is>
          <t>DUM16</t>
        </is>
      </c>
      <c r="M219" s="95" t="n">
        <v>-0.144522</v>
      </c>
      <c r="N219" s="95" t="n">
        <v>0.08103299999999999</v>
      </c>
      <c r="O219" s="95" t="n">
        <v>-1.783481</v>
      </c>
      <c r="P219" s="95" t="n">
        <v>0.0935</v>
      </c>
      <c r="Q219" s="95" t="n"/>
      <c r="R219" s="95" t="n"/>
      <c r="S219" s="95" t="n"/>
      <c r="T219" s="95" t="n"/>
      <c r="U219" s="95" t="n"/>
      <c r="V219" s="95" t="n"/>
      <c r="W219" s="95" t="n"/>
      <c r="X219" s="95" t="n"/>
      <c r="Y219" s="95" t="n"/>
      <c r="Z219" s="95" t="n"/>
      <c r="AA219" s="95" t="n"/>
    </row>
    <row r="220" ht="14.25" customHeight="1" s="192">
      <c r="A220" s="86" t="inlineStr">
        <is>
          <t>R7</t>
        </is>
      </c>
      <c r="B220" s="86" t="inlineStr">
        <is>
          <t>TKM</t>
        </is>
      </c>
      <c r="C220" s="86" t="inlineStr">
        <is>
          <t>Constante</t>
        </is>
      </c>
      <c r="D220" s="87" t="n">
        <v>13.39117</v>
      </c>
      <c r="F220" s="193" t="inlineStr">
        <is>
          <t>DUM05</t>
        </is>
      </c>
      <c r="G220" s="95" t="n">
        <v>-0.18991</v>
      </c>
      <c r="H220" s="95" t="n">
        <v>0.083311</v>
      </c>
      <c r="I220" s="95" t="n">
        <v>-2.279522</v>
      </c>
      <c r="J220" s="95" t="n">
        <v>0.0367</v>
      </c>
      <c r="K220" s="95" t="n"/>
      <c r="L220" s="193" t="inlineStr">
        <is>
          <t>DUM15</t>
        </is>
      </c>
      <c r="M220" s="95" t="n">
        <v>-0.187261</v>
      </c>
      <c r="N220" s="95" t="n">
        <v>0.08094</v>
      </c>
      <c r="O220" s="95" t="n">
        <v>-2.313589</v>
      </c>
      <c r="P220" s="95" t="n">
        <v>0.0343</v>
      </c>
      <c r="Q220" s="95" t="n"/>
      <c r="R220" s="95" t="n"/>
      <c r="S220" s="95" t="n"/>
      <c r="T220" s="95" t="n"/>
      <c r="U220" s="95" t="n"/>
      <c r="V220" s="95" t="n"/>
      <c r="W220" s="95" t="n"/>
      <c r="X220" s="95" t="n"/>
      <c r="Y220" s="95" t="n"/>
      <c r="Z220" s="95" t="n"/>
      <c r="AA220" s="95" t="n"/>
    </row>
    <row r="221" ht="14.25" customHeight="1" s="192">
      <c r="A221" s="86" t="inlineStr">
        <is>
          <t>R7</t>
        </is>
      </c>
      <c r="B221" s="86" t="inlineStr">
        <is>
          <t>TKM</t>
        </is>
      </c>
      <c r="C221" s="86" t="inlineStr">
        <is>
          <t>Rez_1</t>
        </is>
      </c>
      <c r="D221" s="87" t="n">
        <v>0</v>
      </c>
      <c r="F221" s="193" t="inlineStr">
        <is>
          <t>DUM06</t>
        </is>
      </c>
      <c r="G221" s="95" t="n">
        <v>-0.20471</v>
      </c>
      <c r="H221" s="95" t="n">
        <v>0.08321199999999999</v>
      </c>
      <c r="I221" s="95" t="n">
        <v>-2.460108</v>
      </c>
      <c r="J221" s="95" t="n">
        <v>0.0256</v>
      </c>
      <c r="K221" s="95" t="n"/>
      <c r="L221" s="193" t="inlineStr">
        <is>
          <t>DUM18</t>
        </is>
      </c>
      <c r="M221" s="95" t="n">
        <v>0.323718</v>
      </c>
      <c r="N221" s="95" t="n">
        <v>0.08411</v>
      </c>
      <c r="O221" s="95" t="n">
        <v>3.848744</v>
      </c>
      <c r="P221" s="95" t="n">
        <v>0.0014</v>
      </c>
      <c r="Q221" s="95" t="n"/>
      <c r="R221" s="95" t="n"/>
      <c r="S221" s="95" t="n"/>
      <c r="T221" s="95" t="n"/>
      <c r="U221" s="95" t="n"/>
      <c r="V221" s="95" t="n"/>
      <c r="W221" s="95" t="n"/>
      <c r="X221" s="95" t="n"/>
      <c r="Y221" s="95" t="n"/>
      <c r="Z221" s="95" t="n"/>
      <c r="AA221" s="95" t="n"/>
    </row>
    <row r="222" ht="14.25" customHeight="1" s="192">
      <c r="A222" s="86" t="inlineStr">
        <is>
          <t>R7</t>
        </is>
      </c>
      <c r="B222" s="86" t="inlineStr">
        <is>
          <t>TKM</t>
        </is>
      </c>
      <c r="C222" s="86" t="inlineStr">
        <is>
          <t>Rez_2</t>
        </is>
      </c>
      <c r="D222" s="87" t="n">
        <v>0</v>
      </c>
      <c r="F222" s="193" t="inlineStr">
        <is>
          <t>DUM10</t>
        </is>
      </c>
      <c r="G222" s="95" t="n">
        <v>0.198524</v>
      </c>
      <c r="H222" s="95" t="n">
        <v>0.087052</v>
      </c>
      <c r="I222" s="95" t="n">
        <v>2.280514</v>
      </c>
      <c r="J222" s="95" t="n">
        <v>0.0366</v>
      </c>
      <c r="K222" s="95" t="n"/>
      <c r="L222" s="193" t="inlineStr">
        <is>
          <t>DUM19</t>
        </is>
      </c>
      <c r="M222" s="95" t="n">
        <v>0.178372</v>
      </c>
      <c r="N222" s="95" t="n">
        <v>0.083719</v>
      </c>
      <c r="O222" s="95" t="n">
        <v>2.130606</v>
      </c>
      <c r="P222" s="95" t="n">
        <v>0.049</v>
      </c>
      <c r="Q222" s="95" t="n"/>
      <c r="R222" s="95" t="n"/>
      <c r="S222" s="95" t="n"/>
      <c r="T222" s="95" t="n"/>
      <c r="U222" s="95" t="n"/>
      <c r="V222" s="95" t="n"/>
      <c r="W222" s="95" t="n"/>
      <c r="X222" s="95" t="n"/>
      <c r="Y222" s="95" t="n"/>
      <c r="Z222" s="95" t="n"/>
      <c r="AA222" s="95" t="n"/>
    </row>
    <row r="223" ht="14.25" customHeight="1" s="192">
      <c r="A223" s="86" t="inlineStr">
        <is>
          <t>R7</t>
        </is>
      </c>
      <c r="B223" s="86" t="inlineStr">
        <is>
          <t>TKM</t>
        </is>
      </c>
      <c r="C223" s="86" t="n">
        <v>2019</v>
      </c>
      <c r="D223" s="87" t="n">
        <v>0.178372</v>
      </c>
      <c r="F223" s="193" t="inlineStr">
        <is>
          <t>DUM15</t>
        </is>
      </c>
      <c r="G223" s="95" t="n">
        <v>-0.183203</v>
      </c>
      <c r="H223" s="95" t="n">
        <v>0.085838</v>
      </c>
      <c r="I223" s="95" t="n">
        <v>-2.134276</v>
      </c>
      <c r="J223" s="95" t="n">
        <v>0.0486</v>
      </c>
      <c r="K223" s="95" t="n"/>
      <c r="L223" s="193" t="inlineStr">
        <is>
          <t>DUM20</t>
        </is>
      </c>
      <c r="M223" s="95" t="n">
        <v>0.238021</v>
      </c>
      <c r="N223" s="95" t="n">
        <v>0.082457</v>
      </c>
      <c r="O223" s="95" t="n">
        <v>2.886617</v>
      </c>
      <c r="P223" s="95" t="n">
        <v>0.0107</v>
      </c>
      <c r="Q223" s="95" t="n"/>
      <c r="R223" s="95" t="n"/>
      <c r="S223" s="95" t="n"/>
      <c r="T223" s="95" t="n"/>
      <c r="U223" s="95" t="n"/>
      <c r="V223" s="95" t="n"/>
      <c r="W223" s="95" t="n"/>
      <c r="X223" s="95" t="n"/>
      <c r="Y223" s="95" t="n"/>
      <c r="Z223" s="95" t="n"/>
      <c r="AA223" s="95" t="n"/>
    </row>
    <row r="224" ht="14.25" customHeight="1" s="192" thickBot="1">
      <c r="A224" s="86" t="inlineStr">
        <is>
          <t>R7</t>
        </is>
      </c>
      <c r="B224" s="86" t="inlineStr">
        <is>
          <t>TKM</t>
        </is>
      </c>
      <c r="C224" s="86" t="n">
        <v>2020</v>
      </c>
      <c r="D224" s="87" t="n">
        <v>0.238021</v>
      </c>
      <c r="F224" s="195" t="n"/>
      <c r="G224" s="195" t="n"/>
      <c r="H224" s="195" t="n"/>
      <c r="I224" s="195" t="n"/>
      <c r="J224" s="195" t="n"/>
      <c r="K224" s="193" t="n"/>
      <c r="L224" s="195" t="n"/>
      <c r="M224" s="195" t="n"/>
      <c r="N224" s="195" t="n"/>
      <c r="O224" s="195" t="n"/>
      <c r="P224" s="195" t="n"/>
      <c r="Q224" s="193" t="n"/>
      <c r="R224" s="193" t="n"/>
      <c r="S224" s="193" t="n"/>
      <c r="T224" s="193" t="n"/>
      <c r="U224" s="193" t="n"/>
      <c r="V224" s="193" t="n"/>
      <c r="W224" s="193" t="n"/>
      <c r="X224" s="193" t="n"/>
      <c r="Y224" s="193" t="n"/>
      <c r="Z224" s="193" t="n"/>
      <c r="AA224" s="193" t="n"/>
    </row>
    <row r="225" ht="14.25" customHeight="1" s="192" thickTop="1">
      <c r="A225" s="111" t="inlineStr">
        <is>
          <t>R7</t>
        </is>
      </c>
      <c r="B225" s="111" t="inlineStr">
        <is>
          <t>PKMA</t>
        </is>
      </c>
      <c r="C225" s="111" t="inlineStr">
        <is>
          <t>PIBN</t>
        </is>
      </c>
      <c r="D225" s="112" t="n">
        <v>0</v>
      </c>
      <c r="F225" s="193" t="n"/>
      <c r="G225" s="193" t="n"/>
      <c r="H225" s="193" t="n"/>
      <c r="I225" s="193" t="n"/>
      <c r="J225" s="193" t="n"/>
      <c r="K225" s="193" t="n"/>
      <c r="L225" s="193" t="n"/>
      <c r="M225" s="193" t="n"/>
      <c r="N225" s="193" t="n"/>
      <c r="O225" s="193" t="n"/>
      <c r="P225" s="193" t="n"/>
      <c r="Q225" s="193" t="n"/>
      <c r="R225" s="193" t="n"/>
      <c r="S225" s="193" t="n"/>
      <c r="T225" s="193" t="n"/>
      <c r="U225" s="193" t="n"/>
      <c r="V225" s="193" t="n"/>
      <c r="W225" s="193" t="n"/>
      <c r="X225" s="193" t="n"/>
      <c r="Y225" s="193" t="n"/>
      <c r="Z225" s="193" t="n"/>
      <c r="AA225" s="193" t="n"/>
    </row>
    <row r="226" ht="14.25" customHeight="1" s="192">
      <c r="A226" s="86" t="inlineStr">
        <is>
          <t>R7</t>
        </is>
      </c>
      <c r="B226" s="86" t="inlineStr">
        <is>
          <t>PKMA</t>
        </is>
      </c>
      <c r="C226" s="86" t="inlineStr">
        <is>
          <t>PIB</t>
        </is>
      </c>
      <c r="D226" s="87" t="n">
        <v>0</v>
      </c>
      <c r="F226" s="191" t="inlineStr">
        <is>
          <t>R-squared</t>
        </is>
      </c>
      <c r="G226" s="95" t="n">
        <v>0.93653</v>
      </c>
      <c r="H226" s="191" t="inlineStr">
        <is>
          <t xml:space="preserve">    Mean dependent var</t>
        </is>
      </c>
      <c r="J226" s="95" t="n">
        <v>22.35992</v>
      </c>
      <c r="K226" s="95" t="n"/>
      <c r="L226" s="191" t="inlineStr">
        <is>
          <t>R-squared</t>
        </is>
      </c>
      <c r="M226" s="95" t="n">
        <v>0.9515439999999999</v>
      </c>
      <c r="N226" s="191" t="inlineStr">
        <is>
          <t xml:space="preserve">    Mean dependent var</t>
        </is>
      </c>
      <c r="P226" s="95" t="n">
        <v>22.21893</v>
      </c>
      <c r="Q226" s="95" t="n"/>
      <c r="R226" s="95" t="n"/>
      <c r="S226" s="95" t="n"/>
      <c r="T226" s="95" t="n"/>
      <c r="U226" s="95" t="n"/>
      <c r="V226" s="95" t="n"/>
      <c r="W226" s="95" t="n"/>
      <c r="X226" s="95" t="n"/>
      <c r="Y226" s="95" t="n"/>
      <c r="Z226" s="95" t="n"/>
      <c r="AA226" s="95" t="n"/>
    </row>
    <row r="227" ht="14.25" customHeight="1" s="192">
      <c r="A227" s="86" t="inlineStr">
        <is>
          <t>R7</t>
        </is>
      </c>
      <c r="B227" s="86" t="inlineStr">
        <is>
          <t>PKMA</t>
        </is>
      </c>
      <c r="C227" s="86" t="inlineStr">
        <is>
          <t>PGAS</t>
        </is>
      </c>
      <c r="D227" s="87" t="n">
        <v>0</v>
      </c>
      <c r="F227" s="191" t="inlineStr">
        <is>
          <t>Adjusted R-squared</t>
        </is>
      </c>
      <c r="G227" s="95" t="n">
        <v>0.912728</v>
      </c>
      <c r="H227" s="191" t="inlineStr">
        <is>
          <t xml:space="preserve">    S.D. dependent var</t>
        </is>
      </c>
      <c r="J227" s="95" t="n">
        <v>0.273159</v>
      </c>
      <c r="K227" s="95" t="n"/>
      <c r="L227" s="191" t="inlineStr">
        <is>
          <t>Adjusted R-squared</t>
        </is>
      </c>
      <c r="M227" s="95" t="n">
        <v>0.933373</v>
      </c>
      <c r="N227" s="191" t="inlineStr">
        <is>
          <t xml:space="preserve">    S.D. dependent var</t>
        </is>
      </c>
      <c r="P227" s="95" t="n">
        <v>0.284641</v>
      </c>
      <c r="Q227" s="95" t="n"/>
      <c r="R227" s="95" t="n"/>
      <c r="S227" s="95" t="n"/>
      <c r="T227" s="95" t="n"/>
      <c r="U227" s="95" t="n"/>
      <c r="V227" s="95" t="n"/>
      <c r="W227" s="95" t="n"/>
      <c r="X227" s="95" t="n"/>
      <c r="Y227" s="95" t="n"/>
      <c r="Z227" s="95" t="n"/>
      <c r="AA227" s="95" t="n"/>
    </row>
    <row r="228" ht="14.25" customHeight="1" s="192">
      <c r="A228" s="86" t="inlineStr">
        <is>
          <t>R7</t>
        </is>
      </c>
      <c r="B228" s="86" t="inlineStr">
        <is>
          <t>PKMA</t>
        </is>
      </c>
      <c r="C228" s="86" t="inlineStr">
        <is>
          <t>PDI</t>
        </is>
      </c>
      <c r="D228" s="87" t="n">
        <v>0</v>
      </c>
      <c r="F228" s="191" t="inlineStr">
        <is>
          <t>S.E. of regression</t>
        </is>
      </c>
      <c r="G228" s="95" t="n">
        <v>0.080696</v>
      </c>
      <c r="H228" s="191" t="inlineStr">
        <is>
          <t xml:space="preserve">    Akaike info criterion</t>
        </is>
      </c>
      <c r="J228" s="95" t="n">
        <v>-1.950461</v>
      </c>
      <c r="K228" s="95" t="n"/>
      <c r="L228" s="191" t="inlineStr">
        <is>
          <t>S.E. of regression</t>
        </is>
      </c>
      <c r="M228" s="95" t="n">
        <v>0.073472</v>
      </c>
      <c r="N228" s="191" t="inlineStr">
        <is>
          <t xml:space="preserve">    Akaike info criterion</t>
        </is>
      </c>
      <c r="P228" s="95" t="n">
        <v>-2.138035</v>
      </c>
      <c r="Q228" s="95" t="n"/>
      <c r="R228" s="95" t="n"/>
      <c r="S228" s="95" t="n"/>
      <c r="T228" s="95" t="n"/>
      <c r="U228" s="95" t="n"/>
      <c r="V228" s="95" t="n"/>
      <c r="W228" s="95" t="n"/>
      <c r="X228" s="95" t="n"/>
      <c r="Y228" s="95" t="n"/>
      <c r="Z228" s="95" t="n"/>
      <c r="AA228" s="95" t="n"/>
    </row>
    <row r="229" ht="14.25" customHeight="1" s="192">
      <c r="A229" s="86" t="inlineStr">
        <is>
          <t>R7</t>
        </is>
      </c>
      <c r="B229" s="86" t="inlineStr">
        <is>
          <t>PKMA</t>
        </is>
      </c>
      <c r="C229" s="86" t="inlineStr">
        <is>
          <t>POB</t>
        </is>
      </c>
      <c r="D229" s="87" t="n">
        <v>0</v>
      </c>
      <c r="F229" s="191" t="inlineStr">
        <is>
          <t>Sum squared resid</t>
        </is>
      </c>
      <c r="G229" s="95" t="n">
        <v>0.10419</v>
      </c>
      <c r="H229" s="191" t="inlineStr">
        <is>
          <t xml:space="preserve">    Schwarz criterion</t>
        </is>
      </c>
      <c r="J229" s="95" t="n">
        <v>-1.604876</v>
      </c>
      <c r="K229" s="95" t="n"/>
      <c r="L229" s="191" t="inlineStr">
        <is>
          <t>Sum squared resid</t>
        </is>
      </c>
      <c r="M229" s="95" t="n">
        <v>0.08637</v>
      </c>
      <c r="N229" s="191" t="inlineStr">
        <is>
          <t xml:space="preserve">    Schwarz criterion</t>
        </is>
      </c>
      <c r="P229" s="95" t="n">
        <v>-1.79245</v>
      </c>
      <c r="Q229" s="95" t="n"/>
      <c r="R229" s="95" t="n"/>
      <c r="S229" s="95" t="n"/>
      <c r="T229" s="95" t="n"/>
      <c r="U229" s="95" t="n"/>
      <c r="V229" s="95" t="n"/>
      <c r="W229" s="95" t="n"/>
      <c r="X229" s="95" t="n"/>
      <c r="Y229" s="95" t="n"/>
      <c r="Z229" s="95" t="n"/>
      <c r="AA229" s="95" t="n"/>
    </row>
    <row r="230" ht="14.25" customHeight="1" s="192">
      <c r="A230" s="86" t="inlineStr">
        <is>
          <t>R7</t>
        </is>
      </c>
      <c r="B230" s="86" t="inlineStr">
        <is>
          <t>PKMA</t>
        </is>
      </c>
      <c r="C230" s="86" t="inlineStr">
        <is>
          <t>Constante</t>
        </is>
      </c>
      <c r="D230" s="87" t="n">
        <v>0</v>
      </c>
      <c r="F230" s="191" t="inlineStr">
        <is>
          <t>Log likelihood</t>
        </is>
      </c>
      <c r="G230" s="95" t="n">
        <v>29.4303</v>
      </c>
      <c r="H230" s="191" t="inlineStr">
        <is>
          <t xml:space="preserve">    Hannan-Quinn criter.</t>
        </is>
      </c>
      <c r="J230" s="95" t="n">
        <v>-1.863547</v>
      </c>
      <c r="K230" s="95" t="n"/>
      <c r="L230" s="191" t="inlineStr">
        <is>
          <t>Log likelihood</t>
        </is>
      </c>
      <c r="M230" s="95" t="n">
        <v>31.5874</v>
      </c>
      <c r="N230" s="191" t="inlineStr">
        <is>
          <t xml:space="preserve">    Hannan-Quinn criter.</t>
        </is>
      </c>
      <c r="P230" s="95" t="n">
        <v>-2.051121</v>
      </c>
      <c r="Q230" s="95" t="n"/>
      <c r="R230" s="95" t="n"/>
      <c r="S230" s="95" t="n"/>
      <c r="T230" s="95" t="n"/>
      <c r="U230" s="95" t="n"/>
      <c r="V230" s="95" t="n"/>
      <c r="W230" s="95" t="n"/>
      <c r="X230" s="95" t="n"/>
      <c r="Y230" s="95" t="n"/>
      <c r="Z230" s="95" t="n"/>
      <c r="AA230" s="95" t="n"/>
    </row>
    <row r="231" ht="14.25" customHeight="1" s="192">
      <c r="A231" s="86" t="inlineStr">
        <is>
          <t>R7</t>
        </is>
      </c>
      <c r="B231" s="86" t="inlineStr">
        <is>
          <t>PKMA</t>
        </is>
      </c>
      <c r="C231" s="86" t="inlineStr">
        <is>
          <t>Rez_1</t>
        </is>
      </c>
      <c r="D231" s="87" t="n">
        <v>0</v>
      </c>
      <c r="F231" s="191" t="inlineStr">
        <is>
          <t>F-statistic</t>
        </is>
      </c>
      <c r="G231" s="95" t="n">
        <v>39.34772</v>
      </c>
      <c r="H231" s="191" t="inlineStr">
        <is>
          <t xml:space="preserve">    Durbin-Watson stat</t>
        </is>
      </c>
      <c r="J231" s="95" t="n">
        <v>1.244107</v>
      </c>
      <c r="K231" s="95" t="n"/>
      <c r="L231" s="191" t="inlineStr">
        <is>
          <t>F-statistic</t>
        </is>
      </c>
      <c r="M231" s="95" t="n">
        <v>52.36623</v>
      </c>
      <c r="N231" s="191" t="inlineStr">
        <is>
          <t xml:space="preserve">    Durbin-Watson stat</t>
        </is>
      </c>
      <c r="P231" s="95" t="n">
        <v>1.343552</v>
      </c>
      <c r="Q231" s="95" t="n"/>
      <c r="R231" s="95" t="n"/>
      <c r="S231" s="95" t="n"/>
      <c r="T231" s="95" t="n"/>
      <c r="U231" s="95" t="n"/>
      <c r="V231" s="95" t="n"/>
      <c r="W231" s="95" t="n"/>
      <c r="X231" s="95" t="n"/>
      <c r="Y231" s="95" t="n"/>
      <c r="Z231" s="95" t="n"/>
      <c r="AA231" s="95" t="n"/>
    </row>
    <row r="232" ht="14.25" customHeight="1" s="192">
      <c r="A232" s="107" t="inlineStr">
        <is>
          <t>R7</t>
        </is>
      </c>
      <c r="B232" s="107" t="inlineStr">
        <is>
          <t>PKMA</t>
        </is>
      </c>
      <c r="C232" s="107" t="inlineStr">
        <is>
          <t>Rez_2</t>
        </is>
      </c>
      <c r="D232" s="108" t="n">
        <v>0</v>
      </c>
      <c r="F232" s="191" t="inlineStr">
        <is>
          <t>Prob(F-statistic)</t>
        </is>
      </c>
      <c r="G232" s="95" t="n">
        <v>0</v>
      </c>
      <c r="H232" s="193" t="n"/>
      <c r="I232" s="193" t="n"/>
      <c r="J232" s="193" t="n"/>
      <c r="K232" s="193" t="n"/>
      <c r="L232" s="191" t="inlineStr">
        <is>
          <t>Prob(F-statistic)</t>
        </is>
      </c>
      <c r="M232" s="95" t="n">
        <v>0</v>
      </c>
      <c r="N232" s="193" t="n"/>
      <c r="O232" s="193" t="n"/>
      <c r="P232" s="193" t="n"/>
      <c r="Q232" s="193" t="n"/>
      <c r="R232" s="193" t="n"/>
      <c r="S232" s="193" t="n"/>
      <c r="T232" s="193" t="n"/>
      <c r="U232" s="193" t="n"/>
      <c r="V232" s="193" t="n"/>
      <c r="W232" s="193" t="n"/>
      <c r="X232" s="193" t="n"/>
      <c r="Y232" s="193" t="n"/>
      <c r="Z232" s="193" t="n"/>
      <c r="AA232" s="193" t="n"/>
    </row>
    <row r="233" ht="14.25" customHeight="1" s="192" thickBot="1">
      <c r="A233" s="86" t="inlineStr">
        <is>
          <t>R7</t>
        </is>
      </c>
      <c r="B233" s="86" t="inlineStr">
        <is>
          <t>TKMM</t>
        </is>
      </c>
      <c r="C233" s="86" t="inlineStr">
        <is>
          <t>PIBN</t>
        </is>
      </c>
      <c r="D233" s="87" t="n">
        <v>0</v>
      </c>
      <c r="F233" s="195" t="n"/>
      <c r="G233" s="195" t="n"/>
      <c r="H233" s="195" t="n"/>
      <c r="I233" s="195" t="n"/>
      <c r="J233" s="195" t="n"/>
      <c r="K233" s="193" t="n"/>
      <c r="L233" s="195" t="n"/>
      <c r="M233" s="195" t="n"/>
      <c r="N233" s="195" t="n"/>
      <c r="O233" s="195" t="n"/>
      <c r="P233" s="195" t="n"/>
      <c r="Q233" s="193" t="n"/>
      <c r="R233" s="193" t="n"/>
      <c r="S233" s="193" t="n"/>
      <c r="T233" s="193" t="n"/>
      <c r="U233" s="193" t="n"/>
      <c r="V233" s="193" t="n"/>
      <c r="W233" s="193" t="n"/>
      <c r="X233" s="193" t="n"/>
      <c r="Y233" s="193" t="n"/>
      <c r="Z233" s="193" t="n"/>
      <c r="AA233" s="193" t="n"/>
    </row>
    <row r="234" ht="14.25" customHeight="1" s="192" thickTop="1">
      <c r="A234" s="86" t="inlineStr">
        <is>
          <t>R7</t>
        </is>
      </c>
      <c r="B234" s="86" t="inlineStr">
        <is>
          <t>TKMM</t>
        </is>
      </c>
      <c r="C234" s="86" t="inlineStr">
        <is>
          <t>PIB</t>
        </is>
      </c>
      <c r="D234" s="87" t="n">
        <v>0</v>
      </c>
      <c r="K234" s="193" t="n"/>
      <c r="L234" s="193" t="n"/>
      <c r="M234" s="193" t="n"/>
      <c r="N234" s="193" t="n"/>
      <c r="O234" s="193" t="n"/>
      <c r="P234" s="193" t="n"/>
      <c r="Q234" s="193" t="n"/>
      <c r="R234" s="193" t="n"/>
      <c r="S234" s="193" t="n"/>
      <c r="T234" s="193" t="n"/>
      <c r="U234" s="193" t="n"/>
      <c r="V234" s="193" t="n"/>
      <c r="W234" s="193" t="n"/>
      <c r="X234" s="193" t="n"/>
      <c r="Y234" s="193" t="n"/>
      <c r="Z234" s="193" t="n"/>
      <c r="AA234" s="193" t="n"/>
    </row>
    <row r="235" ht="14.25" customHeight="1" s="192" thickBot="1">
      <c r="A235" s="86" t="inlineStr">
        <is>
          <t>R7</t>
        </is>
      </c>
      <c r="B235" s="86" t="inlineStr">
        <is>
          <t>TKMM</t>
        </is>
      </c>
      <c r="C235" s="86" t="inlineStr">
        <is>
          <t>PGAS</t>
        </is>
      </c>
      <c r="D235" s="87" t="n">
        <v>0</v>
      </c>
      <c r="F235" s="196" t="n"/>
      <c r="G235" s="196" t="n"/>
      <c r="H235" s="196" t="n"/>
      <c r="I235" s="196" t="n"/>
      <c r="J235" s="196" t="n"/>
      <c r="K235" s="193" t="n"/>
      <c r="L235" s="193" t="n"/>
      <c r="M235" s="193" t="n"/>
    </row>
    <row r="236" ht="14.25" customHeight="1" s="192" thickTop="1">
      <c r="A236" s="86" t="inlineStr">
        <is>
          <t>R7</t>
        </is>
      </c>
      <c r="B236" s="86" t="inlineStr">
        <is>
          <t>TKMM</t>
        </is>
      </c>
      <c r="C236" s="86" t="inlineStr">
        <is>
          <t>PDI</t>
        </is>
      </c>
      <c r="D236" s="87" t="n">
        <v>0</v>
      </c>
      <c r="F236" s="194" t="n"/>
      <c r="G236" s="194" t="n"/>
      <c r="H236" s="194" t="n"/>
      <c r="I236" s="194" t="n"/>
      <c r="J236" s="194" t="n"/>
      <c r="K236" s="193" t="n"/>
      <c r="L236" s="193" t="n"/>
      <c r="M236" s="193" t="n"/>
    </row>
    <row r="237" ht="14.25" customHeight="1" s="192">
      <c r="A237" s="86" t="inlineStr">
        <is>
          <t>R7</t>
        </is>
      </c>
      <c r="B237" s="86" t="inlineStr">
        <is>
          <t>TKMM</t>
        </is>
      </c>
      <c r="C237" s="86" t="inlineStr">
        <is>
          <t>POB</t>
        </is>
      </c>
      <c r="D237" s="87" t="n">
        <v>0</v>
      </c>
      <c r="K237" s="193" t="n"/>
      <c r="L237" s="193" t="n"/>
      <c r="M237" s="193" t="n"/>
    </row>
    <row r="238" ht="14.25" customHeight="1" s="192">
      <c r="A238" s="86" t="inlineStr">
        <is>
          <t>R7</t>
        </is>
      </c>
      <c r="B238" s="86" t="inlineStr">
        <is>
          <t>TKMM</t>
        </is>
      </c>
      <c r="C238" s="86" t="inlineStr">
        <is>
          <t>Constante</t>
        </is>
      </c>
      <c r="D238" s="87" t="n">
        <v>0</v>
      </c>
      <c r="K238" s="193" t="n"/>
      <c r="L238" s="193" t="n"/>
      <c r="M238" s="193" t="n"/>
    </row>
    <row r="239" ht="14.25" customHeight="1" s="192">
      <c r="A239" s="86" t="inlineStr">
        <is>
          <t>R7</t>
        </is>
      </c>
      <c r="B239" s="86" t="inlineStr">
        <is>
          <t>TKMM</t>
        </is>
      </c>
      <c r="C239" s="86" t="inlineStr">
        <is>
          <t>Rez_1</t>
        </is>
      </c>
      <c r="D239" s="87" t="n">
        <v>0</v>
      </c>
      <c r="F239" s="193" t="n"/>
      <c r="G239" s="193" t="n"/>
      <c r="H239" s="193" t="n"/>
      <c r="I239" s="193" t="n"/>
      <c r="J239" s="193" t="n"/>
      <c r="K239" s="193" t="n"/>
      <c r="L239" s="193" t="n"/>
      <c r="M239" s="193" t="n"/>
    </row>
    <row r="240" ht="14.25" customHeight="1" s="192">
      <c r="A240" s="86" t="inlineStr">
        <is>
          <t>R7</t>
        </is>
      </c>
      <c r="B240" s="86" t="inlineStr">
        <is>
          <t>TKMM</t>
        </is>
      </c>
      <c r="C240" s="86" t="inlineStr">
        <is>
          <t>Rez_2</t>
        </is>
      </c>
      <c r="D240" s="87" t="n">
        <v>0</v>
      </c>
      <c r="F240" s="193" t="n"/>
      <c r="G240" s="193" t="n"/>
      <c r="H240" s="193" t="n"/>
      <c r="I240" s="193" t="n"/>
      <c r="J240" s="193" t="n"/>
      <c r="K240" s="193" t="n"/>
      <c r="L240" s="193" t="n"/>
      <c r="M240" s="193" t="n"/>
    </row>
    <row r="241" ht="14.25" customHeight="1" s="192">
      <c r="A241" s="88" t="inlineStr">
        <is>
          <t>R8</t>
        </is>
      </c>
      <c r="B241" s="88" t="inlineStr">
        <is>
          <t>PKM</t>
        </is>
      </c>
      <c r="C241" s="88" t="inlineStr">
        <is>
          <t>PIBN</t>
        </is>
      </c>
      <c r="D241" s="89" t="n">
        <v>0</v>
      </c>
      <c r="F241" s="191" t="inlineStr">
        <is>
          <t>Dependent Variable: LOG(PKM8)</t>
        </is>
      </c>
      <c r="J241" s="193" t="n"/>
      <c r="K241" s="193" t="n"/>
      <c r="L241" s="191" t="inlineStr">
        <is>
          <t>Dependent Variable: LOG(TKM8)</t>
        </is>
      </c>
      <c r="P241" s="193" t="n"/>
      <c r="Q241" s="193" t="n"/>
      <c r="R241" s="191" t="inlineStr">
        <is>
          <t>Dependent Variable: LOG(PKMA8)</t>
        </is>
      </c>
      <c r="V241" s="193" t="n"/>
      <c r="W241" s="193" t="n"/>
      <c r="X241" s="191" t="inlineStr">
        <is>
          <t>Dependent Variable: LOG(TKMM8)</t>
        </is>
      </c>
      <c r="AB241" s="193" t="n"/>
    </row>
    <row r="242" ht="14.25" customHeight="1" s="192">
      <c r="A242" s="88" t="inlineStr">
        <is>
          <t>R8</t>
        </is>
      </c>
      <c r="B242" s="88" t="inlineStr">
        <is>
          <t>PKM</t>
        </is>
      </c>
      <c r="C242" s="88" t="inlineStr">
        <is>
          <t>PIB</t>
        </is>
      </c>
      <c r="D242" s="89" t="n">
        <v>0.398293</v>
      </c>
      <c r="F242" s="191" t="inlineStr">
        <is>
          <t>Method: Least Squares</t>
        </is>
      </c>
      <c r="J242" s="193" t="n"/>
      <c r="K242" s="193" t="n"/>
      <c r="L242" s="191" t="inlineStr">
        <is>
          <t>Method: Least Squares</t>
        </is>
      </c>
      <c r="P242" s="193" t="n"/>
      <c r="Q242" s="193" t="n"/>
      <c r="R242" s="191" t="inlineStr">
        <is>
          <t>Method: Least Squares</t>
        </is>
      </c>
      <c r="U242" s="193" t="n"/>
      <c r="V242" s="193" t="n"/>
      <c r="W242" s="193" t="n"/>
      <c r="X242" s="191" t="inlineStr">
        <is>
          <t>Method: Least Squares</t>
        </is>
      </c>
      <c r="AB242" s="193" t="n"/>
    </row>
    <row r="243" ht="14.25" customHeight="1" s="192">
      <c r="A243" s="88" t="inlineStr">
        <is>
          <t>R8</t>
        </is>
      </c>
      <c r="B243" s="88" t="inlineStr">
        <is>
          <t>PKM</t>
        </is>
      </c>
      <c r="C243" s="88" t="inlineStr">
        <is>
          <t>PGAS</t>
        </is>
      </c>
      <c r="D243" s="89" t="n">
        <v>0</v>
      </c>
      <c r="F243" s="191" t="inlineStr">
        <is>
          <t>Date: 05/06/22   Time: 13:07</t>
        </is>
      </c>
      <c r="J243" s="193" t="n"/>
      <c r="K243" s="193" t="n"/>
      <c r="L243" s="191" t="inlineStr">
        <is>
          <t>Date: 04/28/22   Time: 14:36</t>
        </is>
      </c>
      <c r="P243" s="193" t="n"/>
      <c r="Q243" s="193" t="n"/>
      <c r="R243" s="191" t="inlineStr">
        <is>
          <t>Date: 05/08/22   Time: 22:19</t>
        </is>
      </c>
      <c r="U243" s="193" t="n"/>
      <c r="V243" s="193" t="n"/>
      <c r="W243" s="193" t="n"/>
      <c r="X243" s="191" t="inlineStr">
        <is>
          <t>Date: 01/11/22   Time: 17:18</t>
        </is>
      </c>
      <c r="AB243" s="193" t="n"/>
    </row>
    <row r="244" ht="14.25" customHeight="1" s="192">
      <c r="A244" s="88" t="inlineStr">
        <is>
          <t>R8</t>
        </is>
      </c>
      <c r="B244" s="88" t="inlineStr">
        <is>
          <t>PKM</t>
        </is>
      </c>
      <c r="C244" s="88" t="inlineStr">
        <is>
          <t>PDI</t>
        </is>
      </c>
      <c r="D244" s="89" t="n">
        <v>0</v>
      </c>
      <c r="F244" s="191" t="inlineStr">
        <is>
          <t>Sample (adjusted): 1998 2020</t>
        </is>
      </c>
      <c r="J244" s="193" t="n"/>
      <c r="K244" s="193" t="n"/>
      <c r="L244" s="191" t="inlineStr">
        <is>
          <t>Sample (adjusted): 1998 2020</t>
        </is>
      </c>
      <c r="P244" s="193" t="n"/>
      <c r="Q244" s="193" t="n"/>
      <c r="R244" s="191" t="inlineStr">
        <is>
          <t>Sample (adjusted): 1998 2019</t>
        </is>
      </c>
      <c r="U244" s="193" t="n"/>
      <c r="V244" s="193" t="n"/>
      <c r="W244" s="193" t="n"/>
      <c r="X244" s="191" t="inlineStr">
        <is>
          <t>Sample (adjusted): 1998 2019</t>
        </is>
      </c>
      <c r="AB244" s="193" t="n"/>
    </row>
    <row r="245" ht="14.25" customHeight="1" s="192">
      <c r="A245" s="88" t="inlineStr">
        <is>
          <t>R8</t>
        </is>
      </c>
      <c r="B245" s="88" t="inlineStr">
        <is>
          <t>PKM</t>
        </is>
      </c>
      <c r="C245" s="88" t="inlineStr">
        <is>
          <t>POB</t>
        </is>
      </c>
      <c r="D245" s="89" t="n">
        <v>0</v>
      </c>
      <c r="F245" s="191" t="inlineStr">
        <is>
          <t>Included observations: 23 after adjustments</t>
        </is>
      </c>
      <c r="K245" s="191" t="n"/>
      <c r="L245" s="191" t="inlineStr">
        <is>
          <t>Included observations: 23 after adjustments</t>
        </is>
      </c>
      <c r="Q245" s="191" t="n"/>
      <c r="R245" s="191" t="inlineStr">
        <is>
          <t>Included observations: 22 after adjustments</t>
        </is>
      </c>
      <c r="V245" s="193" t="n"/>
      <c r="W245" s="193" t="n"/>
      <c r="X245" s="191" t="inlineStr">
        <is>
          <t>Included observations: 22 after adjustments</t>
        </is>
      </c>
    </row>
    <row r="246" ht="14.25" customHeight="1" s="192" thickBot="1">
      <c r="A246" s="88" t="inlineStr">
        <is>
          <t>R8</t>
        </is>
      </c>
      <c r="B246" s="88" t="inlineStr">
        <is>
          <t>PKM</t>
        </is>
      </c>
      <c r="C246" s="88" t="inlineStr">
        <is>
          <t>Constante</t>
        </is>
      </c>
      <c r="D246" s="89" t="n">
        <v>19.53322</v>
      </c>
      <c r="F246" s="195" t="n"/>
      <c r="G246" s="195" t="n"/>
      <c r="H246" s="195" t="n"/>
      <c r="I246" s="195" t="n"/>
      <c r="J246" s="195" t="n"/>
      <c r="K246" s="193" t="n"/>
      <c r="L246" s="195" t="n"/>
      <c r="M246" s="195" t="n"/>
      <c r="N246" s="195" t="n"/>
      <c r="O246" s="195" t="n"/>
      <c r="P246" s="195" t="n"/>
      <c r="Q246" s="193" t="n"/>
      <c r="R246" s="195" t="n"/>
      <c r="S246" s="195" t="n"/>
      <c r="T246" s="195" t="n"/>
      <c r="U246" s="195" t="n"/>
      <c r="V246" s="195" t="n"/>
      <c r="W246" s="193" t="n"/>
      <c r="X246" s="195" t="n"/>
      <c r="Y246" s="195" t="n"/>
      <c r="Z246" s="195" t="n"/>
      <c r="AA246" s="195" t="n"/>
      <c r="AB246" s="195" t="n"/>
    </row>
    <row r="247" ht="14.25" customHeight="1" s="192" thickTop="1">
      <c r="A247" s="88" t="inlineStr">
        <is>
          <t>R8</t>
        </is>
      </c>
      <c r="B247" s="88" t="inlineStr">
        <is>
          <t>PKM</t>
        </is>
      </c>
      <c r="C247" s="88" t="inlineStr">
        <is>
          <t>Rez_1</t>
        </is>
      </c>
      <c r="D247" s="89" t="n">
        <v>0</v>
      </c>
      <c r="F247" s="193" t="n"/>
      <c r="G247" s="193" t="n"/>
      <c r="H247" s="193" t="n"/>
      <c r="I247" s="193" t="n"/>
      <c r="J247" s="193" t="n"/>
      <c r="K247" s="193" t="n"/>
      <c r="L247" s="193" t="n"/>
      <c r="M247" s="193" t="n"/>
      <c r="N247" s="193" t="n"/>
      <c r="O247" s="193" t="n"/>
      <c r="P247" s="193" t="n"/>
      <c r="Q247" s="193" t="n"/>
      <c r="R247" s="193" t="n"/>
      <c r="S247" s="193" t="n"/>
      <c r="T247" s="193" t="n"/>
      <c r="U247" s="193" t="n"/>
      <c r="V247" s="193" t="n"/>
      <c r="W247" s="193" t="n"/>
      <c r="X247" s="193" t="n"/>
      <c r="Y247" s="193" t="n"/>
      <c r="Z247" s="193" t="n"/>
      <c r="AA247" s="193" t="n"/>
      <c r="AB247" s="193" t="n"/>
    </row>
    <row r="248" ht="14.25" customHeight="1" s="192">
      <c r="A248" s="88" t="inlineStr">
        <is>
          <t>R8</t>
        </is>
      </c>
      <c r="B248" s="88" t="inlineStr">
        <is>
          <t>PKM</t>
        </is>
      </c>
      <c r="C248" s="88" t="inlineStr">
        <is>
          <t>Rez_2</t>
        </is>
      </c>
      <c r="D248" s="89" t="n">
        <v>0</v>
      </c>
      <c r="F248" s="193" t="inlineStr">
        <is>
          <t>Variable</t>
        </is>
      </c>
      <c r="G248" s="95" t="inlineStr">
        <is>
          <t>Coefficient</t>
        </is>
      </c>
      <c r="H248" s="95" t="inlineStr">
        <is>
          <t>Std. Error</t>
        </is>
      </c>
      <c r="I248" s="95" t="inlineStr">
        <is>
          <t>t-Statistic</t>
        </is>
      </c>
      <c r="J248" s="95" t="inlineStr">
        <is>
          <t xml:space="preserve">Prob.  </t>
        </is>
      </c>
      <c r="K248" s="95" t="n"/>
      <c r="L248" s="193" t="inlineStr">
        <is>
          <t>Variable</t>
        </is>
      </c>
      <c r="M248" s="95" t="inlineStr">
        <is>
          <t>Coefficient</t>
        </is>
      </c>
      <c r="N248" s="95" t="inlineStr">
        <is>
          <t>Std. Error</t>
        </is>
      </c>
      <c r="O248" s="95" t="inlineStr">
        <is>
          <t>t-Statistic</t>
        </is>
      </c>
      <c r="P248" s="95" t="inlineStr">
        <is>
          <t xml:space="preserve">Prob.  </t>
        </is>
      </c>
      <c r="Q248" s="95" t="n"/>
      <c r="R248" s="193" t="inlineStr">
        <is>
          <t>Variable</t>
        </is>
      </c>
      <c r="S248" s="95" t="inlineStr">
        <is>
          <t>Coefficient</t>
        </is>
      </c>
      <c r="T248" s="95" t="inlineStr">
        <is>
          <t>Std. Error</t>
        </is>
      </c>
      <c r="U248" s="95" t="inlineStr">
        <is>
          <t>t-Statistic</t>
        </is>
      </c>
      <c r="V248" s="95" t="inlineStr">
        <is>
          <t xml:space="preserve">Prob.  </t>
        </is>
      </c>
      <c r="W248" s="95" t="n"/>
      <c r="X248" s="193" t="inlineStr">
        <is>
          <t>Variable</t>
        </is>
      </c>
      <c r="Y248" s="95" t="inlineStr">
        <is>
          <t>Coefficient</t>
        </is>
      </c>
      <c r="Z248" s="95" t="inlineStr">
        <is>
          <t>Std. Error</t>
        </is>
      </c>
      <c r="AA248" s="95" t="inlineStr">
        <is>
          <t>t-Statistic</t>
        </is>
      </c>
      <c r="AB248" s="95" t="inlineStr">
        <is>
          <t xml:space="preserve">Prob.  </t>
        </is>
      </c>
    </row>
    <row r="249" ht="14.25" customHeight="1" s="192" thickBot="1">
      <c r="A249" s="88" t="inlineStr">
        <is>
          <t>R8</t>
        </is>
      </c>
      <c r="B249" s="88" t="inlineStr">
        <is>
          <t>PKM</t>
        </is>
      </c>
      <c r="C249" s="88" t="n">
        <v>2019</v>
      </c>
      <c r="D249" s="97" t="n">
        <v>0.239279</v>
      </c>
      <c r="F249" s="195" t="n"/>
      <c r="G249" s="195" t="n"/>
      <c r="H249" s="195" t="n"/>
      <c r="I249" s="195" t="n"/>
      <c r="J249" s="195" t="n"/>
      <c r="K249" s="193" t="n"/>
      <c r="L249" s="195" t="n"/>
      <c r="M249" s="195" t="n"/>
      <c r="N249" s="195" t="n"/>
      <c r="O249" s="195" t="n"/>
      <c r="P249" s="195" t="n"/>
      <c r="Q249" s="193" t="n"/>
      <c r="R249" s="195" t="n"/>
      <c r="S249" s="195" t="n"/>
      <c r="T249" s="195" t="n"/>
      <c r="U249" s="195" t="n"/>
      <c r="V249" s="195" t="n"/>
      <c r="W249" s="193" t="n"/>
      <c r="X249" s="195" t="n"/>
      <c r="Y249" s="195" t="n"/>
      <c r="Z249" s="195" t="n"/>
      <c r="AA249" s="195" t="n"/>
      <c r="AB249" s="195" t="n"/>
    </row>
    <row r="250" ht="14.25" customHeight="1" s="192" thickTop="1">
      <c r="A250" s="88" t="inlineStr">
        <is>
          <t>R8</t>
        </is>
      </c>
      <c r="B250" s="88" t="inlineStr">
        <is>
          <t>PKM</t>
        </is>
      </c>
      <c r="C250" s="88" t="n">
        <v>2020</v>
      </c>
      <c r="D250" s="97" t="n">
        <v>0.232849</v>
      </c>
      <c r="F250" s="193" t="n"/>
      <c r="G250" s="193" t="n"/>
      <c r="H250" s="193" t="n"/>
      <c r="I250" s="193" t="n"/>
      <c r="J250" s="193" t="n"/>
      <c r="K250" s="193" t="n"/>
      <c r="L250" s="193" t="n"/>
      <c r="M250" s="193" t="n"/>
      <c r="N250" s="193" t="n"/>
      <c r="O250" s="193" t="n"/>
      <c r="P250" s="193" t="n"/>
      <c r="Q250" s="193" t="n"/>
      <c r="R250" s="193" t="n"/>
      <c r="S250" s="193" t="n"/>
      <c r="T250" s="193" t="n"/>
      <c r="U250" s="193" t="n"/>
      <c r="V250" s="193" t="n"/>
      <c r="W250" s="193" t="n"/>
      <c r="X250" s="193" t="n"/>
      <c r="Y250" s="193" t="n"/>
      <c r="Z250" s="193" t="n"/>
      <c r="AA250" s="193" t="n"/>
      <c r="AB250" s="193" t="n"/>
    </row>
    <row r="251" ht="14.25" customHeight="1" s="192">
      <c r="A251" s="113" t="inlineStr">
        <is>
          <t>R8</t>
        </is>
      </c>
      <c r="B251" s="113" t="inlineStr">
        <is>
          <t>TKM</t>
        </is>
      </c>
      <c r="C251" s="113" t="inlineStr">
        <is>
          <t>PIBN</t>
        </is>
      </c>
      <c r="D251" s="114" t="n">
        <v>0</v>
      </c>
      <c r="F251" s="193" t="inlineStr">
        <is>
          <t>C</t>
        </is>
      </c>
      <c r="G251" s="95" t="n">
        <v>19.53322</v>
      </c>
      <c r="H251" s="95" t="n">
        <v>0.74273</v>
      </c>
      <c r="I251" s="95" t="n">
        <v>26.2992</v>
      </c>
      <c r="J251" s="95" t="n">
        <v>0</v>
      </c>
      <c r="K251" s="95" t="n"/>
      <c r="L251" s="193" t="inlineStr">
        <is>
          <t>C</t>
        </is>
      </c>
      <c r="M251" s="95" t="n">
        <v>8.842069</v>
      </c>
      <c r="N251" s="95" t="n">
        <v>1.101265</v>
      </c>
      <c r="O251" s="95" t="n">
        <v>8.029012</v>
      </c>
      <c r="P251" s="95" t="n">
        <v>0</v>
      </c>
      <c r="Q251" s="95" t="n"/>
      <c r="R251" s="193" t="inlineStr">
        <is>
          <t>C</t>
        </is>
      </c>
      <c r="S251" s="95" t="n">
        <v>-5.880318</v>
      </c>
      <c r="T251" s="95" t="n">
        <v>4.932772</v>
      </c>
      <c r="U251" s="95" t="n">
        <v>-1.192092</v>
      </c>
      <c r="V251" s="95" t="n">
        <v>0.2506</v>
      </c>
      <c r="W251" s="95" t="n"/>
      <c r="X251" s="193" t="inlineStr">
        <is>
          <t>C</t>
        </is>
      </c>
      <c r="Y251" s="95" t="n">
        <v>-273.5996</v>
      </c>
      <c r="Z251" s="95" t="n">
        <v>71.12557</v>
      </c>
      <c r="AA251" s="95" t="n">
        <v>-3.846713</v>
      </c>
      <c r="AB251" s="95" t="n">
        <v>0.002</v>
      </c>
    </row>
    <row r="252" ht="14.25" customHeight="1" s="192">
      <c r="A252" s="88" t="inlineStr">
        <is>
          <t>R8</t>
        </is>
      </c>
      <c r="B252" s="88" t="inlineStr">
        <is>
          <t>TKM</t>
        </is>
      </c>
      <c r="C252" s="88" t="inlineStr">
        <is>
          <t>PIB</t>
        </is>
      </c>
      <c r="D252" s="89" t="n">
        <v>1.67776</v>
      </c>
      <c r="F252" s="193" t="inlineStr">
        <is>
          <t>LOG(PIB8)</t>
        </is>
      </c>
      <c r="G252" s="95" t="n">
        <v>0.398293</v>
      </c>
      <c r="H252" s="95" t="n">
        <v>0.082593</v>
      </c>
      <c r="I252" s="95" t="n">
        <v>4.82238</v>
      </c>
      <c r="J252" s="95" t="n">
        <v>0.0002</v>
      </c>
      <c r="K252" s="95" t="n"/>
      <c r="L252" s="193" t="inlineStr">
        <is>
          <t>LOG(PIB8)</t>
        </is>
      </c>
      <c r="M252" s="95" t="n">
        <v>1.67776</v>
      </c>
      <c r="N252" s="95" t="n">
        <v>0.161944</v>
      </c>
      <c r="O252" s="95" t="n">
        <v>10.36014</v>
      </c>
      <c r="P252" s="95" t="n">
        <v>0</v>
      </c>
      <c r="Q252" s="95" t="n"/>
      <c r="R252" s="193" t="inlineStr">
        <is>
          <t>LOG(PIB8)</t>
        </is>
      </c>
      <c r="S252" s="95" t="n">
        <v>3.454939</v>
      </c>
      <c r="T252" s="95" t="n">
        <v>0.814008</v>
      </c>
      <c r="U252" s="95" t="n">
        <v>4.244356</v>
      </c>
      <c r="V252" s="95" t="n">
        <v>0.0005999999999999999</v>
      </c>
      <c r="W252" s="95" t="n"/>
      <c r="X252" s="193" t="inlineStr">
        <is>
          <t>LOG(PIB8)</t>
        </is>
      </c>
      <c r="Y252" s="95" t="n">
        <v>-5.851961</v>
      </c>
      <c r="Z252" s="95" t="n">
        <v>1.530807</v>
      </c>
      <c r="AA252" s="95" t="n">
        <v>-3.822794</v>
      </c>
      <c r="AB252" s="95" t="n">
        <v>0.0021</v>
      </c>
    </row>
    <row r="253" ht="14.25" customHeight="1" s="192">
      <c r="A253" s="88" t="inlineStr">
        <is>
          <t>R8</t>
        </is>
      </c>
      <c r="B253" s="88" t="inlineStr">
        <is>
          <t>TKM</t>
        </is>
      </c>
      <c r="C253" s="88" t="inlineStr">
        <is>
          <t>PGAS</t>
        </is>
      </c>
      <c r="D253" s="89" t="n">
        <v>0</v>
      </c>
      <c r="F253" s="193" t="inlineStr">
        <is>
          <t>DUM14</t>
        </is>
      </c>
      <c r="G253" s="95" t="n">
        <v>-0.1825</v>
      </c>
      <c r="H253" s="95" t="n">
        <v>0.066581</v>
      </c>
      <c r="I253" s="95" t="n">
        <v>-2.741011</v>
      </c>
      <c r="J253" s="95" t="n">
        <v>0.0145</v>
      </c>
      <c r="K253" s="95" t="n"/>
      <c r="L253" s="193" t="inlineStr">
        <is>
          <t>LOG(PDI8)</t>
        </is>
      </c>
      <c r="M253" s="95" t="n">
        <v>-0.186037</v>
      </c>
      <c r="N253" s="95" t="n">
        <v>0.06589100000000001</v>
      </c>
      <c r="O253" s="95" t="n">
        <v>-2.823418</v>
      </c>
      <c r="P253" s="95" t="n">
        <v>0.0122</v>
      </c>
      <c r="Q253" s="95" t="n"/>
      <c r="R253" s="193" t="inlineStr">
        <is>
          <t>LOG(PGAS8)</t>
        </is>
      </c>
      <c r="S253" s="95" t="n">
        <v>-1.028783</v>
      </c>
      <c r="T253" s="95" t="n">
        <v>0.411927</v>
      </c>
      <c r="U253" s="95" t="n">
        <v>-2.497491</v>
      </c>
      <c r="V253" s="95" t="n">
        <v>0.0238</v>
      </c>
      <c r="W253" s="95" t="n"/>
      <c r="X253" s="193" t="inlineStr">
        <is>
          <t>LOG(PDI8)</t>
        </is>
      </c>
      <c r="Y253" s="95" t="n">
        <v>0.217379</v>
      </c>
      <c r="Z253" s="95" t="n">
        <v>0.198267</v>
      </c>
      <c r="AA253" s="95" t="n">
        <v>1.096394</v>
      </c>
      <c r="AB253" s="95" t="n">
        <v>0.2928</v>
      </c>
    </row>
    <row r="254" ht="14.25" customHeight="1" s="192">
      <c r="A254" s="88" t="inlineStr">
        <is>
          <t>R8</t>
        </is>
      </c>
      <c r="B254" s="88" t="inlineStr">
        <is>
          <t>TKM</t>
        </is>
      </c>
      <c r="C254" s="88" t="inlineStr">
        <is>
          <t>PDI</t>
        </is>
      </c>
      <c r="D254" s="89" t="n">
        <v>-0.186037</v>
      </c>
      <c r="F254" s="193" t="inlineStr">
        <is>
          <t>DUM15</t>
        </is>
      </c>
      <c r="G254" s="95" t="n">
        <v>-0.182579</v>
      </c>
      <c r="H254" s="95" t="n">
        <v>0.06694</v>
      </c>
      <c r="I254" s="95" t="n">
        <v>-2.727512</v>
      </c>
      <c r="J254" s="95" t="n">
        <v>0.0149</v>
      </c>
      <c r="K254" s="95" t="n"/>
      <c r="L254" s="193" t="inlineStr">
        <is>
          <t>DUM14</t>
        </is>
      </c>
      <c r="M254" s="95" t="n">
        <v>-0.36208</v>
      </c>
      <c r="N254" s="95" t="n">
        <v>0.051644</v>
      </c>
      <c r="O254" s="95" t="n">
        <v>-7.011112</v>
      </c>
      <c r="P254" s="95" t="n">
        <v>0</v>
      </c>
      <c r="Q254" s="95" t="n"/>
      <c r="R254" s="193" t="inlineStr">
        <is>
          <t>DUM05</t>
        </is>
      </c>
      <c r="S254" s="95" t="n">
        <v>-0.36437</v>
      </c>
      <c r="T254" s="95" t="n">
        <v>0.215166</v>
      </c>
      <c r="U254" s="95" t="n">
        <v>-1.693434</v>
      </c>
      <c r="V254" s="95" t="n">
        <v>0.1097</v>
      </c>
      <c r="W254" s="95" t="n"/>
      <c r="X254" s="193" t="inlineStr">
        <is>
          <t>LOG(POB8)</t>
        </is>
      </c>
      <c r="Y254" s="95" t="n">
        <v>23.86934</v>
      </c>
      <c r="Z254" s="95" t="n">
        <v>5.77131</v>
      </c>
      <c r="AA254" s="95" t="n">
        <v>4.135862</v>
      </c>
      <c r="AB254" s="95" t="n">
        <v>0.0012</v>
      </c>
    </row>
    <row r="255" ht="14.25" customHeight="1" s="192">
      <c r="A255" s="88" t="inlineStr">
        <is>
          <t>R8</t>
        </is>
      </c>
      <c r="B255" s="88" t="inlineStr">
        <is>
          <t>TKM</t>
        </is>
      </c>
      <c r="C255" s="88" t="inlineStr">
        <is>
          <t>POB</t>
        </is>
      </c>
      <c r="D255" s="89" t="n">
        <v>0</v>
      </c>
      <c r="F255" s="193" t="inlineStr">
        <is>
          <t>DUM18</t>
        </is>
      </c>
      <c r="G255" s="95" t="n">
        <v>0.204175</v>
      </c>
      <c r="H255" s="95" t="n">
        <v>0.06898899999999999</v>
      </c>
      <c r="I255" s="95" t="n">
        <v>2.959533</v>
      </c>
      <c r="J255" s="95" t="n">
        <v>0.0092</v>
      </c>
      <c r="K255" s="95" t="n"/>
      <c r="L255" s="193" t="inlineStr">
        <is>
          <t>DUM15</t>
        </is>
      </c>
      <c r="M255" s="95" t="n">
        <v>-0.464364</v>
      </c>
      <c r="N255" s="95" t="n">
        <v>0.053189</v>
      </c>
      <c r="O255" s="95" t="n">
        <v>-8.730389000000001</v>
      </c>
      <c r="P255" s="95" t="n">
        <v>0</v>
      </c>
      <c r="Q255" s="95" t="n"/>
      <c r="R255" s="193" t="inlineStr">
        <is>
          <t>DUM18</t>
        </is>
      </c>
      <c r="S255" s="95" t="n">
        <v>0.597173</v>
      </c>
      <c r="T255" s="95" t="n">
        <v>0.235389</v>
      </c>
      <c r="U255" s="95" t="n">
        <v>2.53696</v>
      </c>
      <c r="V255" s="95" t="n">
        <v>0.022</v>
      </c>
      <c r="W255" s="95" t="n"/>
      <c r="X255" s="193" t="inlineStr">
        <is>
          <t>DUM00</t>
        </is>
      </c>
      <c r="Y255" s="95" t="n">
        <v>-0.273405</v>
      </c>
      <c r="Z255" s="95" t="n">
        <v>0.152053</v>
      </c>
      <c r="AA255" s="95" t="n">
        <v>-1.798087</v>
      </c>
      <c r="AB255" s="95" t="n">
        <v>0.0954</v>
      </c>
    </row>
    <row r="256" ht="14.25" customHeight="1" s="192">
      <c r="A256" s="88" t="inlineStr">
        <is>
          <t>R8</t>
        </is>
      </c>
      <c r="B256" s="88" t="inlineStr">
        <is>
          <t>TKM</t>
        </is>
      </c>
      <c r="C256" s="88" t="inlineStr">
        <is>
          <t>Constante</t>
        </is>
      </c>
      <c r="D256" s="89" t="n">
        <v>8.842069</v>
      </c>
      <c r="F256" s="193" t="inlineStr">
        <is>
          <t>DUM19</t>
        </is>
      </c>
      <c r="G256" s="95" t="n">
        <v>0.239279</v>
      </c>
      <c r="H256" s="95" t="n">
        <v>0.06923700000000001</v>
      </c>
      <c r="I256" s="95" t="n">
        <v>3.455915</v>
      </c>
      <c r="J256" s="95" t="n">
        <v>0.0033</v>
      </c>
      <c r="K256" s="95" t="n"/>
      <c r="L256" s="193" t="inlineStr">
        <is>
          <t>DUM16</t>
        </is>
      </c>
      <c r="M256" s="95" t="n">
        <v>-0.441578</v>
      </c>
      <c r="N256" s="95" t="n">
        <v>0.058752</v>
      </c>
      <c r="O256" s="95" t="n">
        <v>-7.515981</v>
      </c>
      <c r="P256" s="95" t="n">
        <v>0</v>
      </c>
      <c r="Q256" s="95" t="n"/>
      <c r="R256" s="193" t="inlineStr">
        <is>
          <t>DUM19</t>
        </is>
      </c>
      <c r="S256" s="95" t="n">
        <v>0.762514</v>
      </c>
      <c r="T256" s="95" t="n">
        <v>0.237127</v>
      </c>
      <c r="U256" s="95" t="n">
        <v>3.21563</v>
      </c>
      <c r="V256" s="95" t="n">
        <v>0.0054</v>
      </c>
      <c r="W256" s="95" t="n"/>
      <c r="X256" s="193" t="inlineStr">
        <is>
          <t>DUM05</t>
        </is>
      </c>
      <c r="Y256" s="95" t="n">
        <v>0.350221</v>
      </c>
      <c r="Z256" s="95" t="n">
        <v>0.15644</v>
      </c>
      <c r="AA256" s="95" t="n">
        <v>2.238695</v>
      </c>
      <c r="AB256" s="95" t="n">
        <v>0.0433</v>
      </c>
    </row>
    <row r="257" ht="14.25" customHeight="1" s="192" thickBot="1">
      <c r="A257" s="88" t="inlineStr">
        <is>
          <t>R8</t>
        </is>
      </c>
      <c r="B257" s="88" t="inlineStr">
        <is>
          <t>TKM</t>
        </is>
      </c>
      <c r="C257" s="88" t="inlineStr">
        <is>
          <t>Rez_1</t>
        </is>
      </c>
      <c r="D257" s="89" t="n">
        <v>0</v>
      </c>
      <c r="F257" s="193" t="inlineStr">
        <is>
          <t>DUM20</t>
        </is>
      </c>
      <c r="G257" s="95" t="n">
        <v>0.232849</v>
      </c>
      <c r="H257" s="95" t="n">
        <v>0.067283</v>
      </c>
      <c r="I257" s="95" t="n">
        <v>3.460759</v>
      </c>
      <c r="J257" s="95" t="n">
        <v>0.0032</v>
      </c>
      <c r="K257" s="95" t="n"/>
      <c r="L257" s="193" t="inlineStr">
        <is>
          <t>DUM17</t>
        </is>
      </c>
      <c r="M257" s="95" t="n">
        <v>-0.441656</v>
      </c>
      <c r="N257" s="95" t="n">
        <v>0.057154</v>
      </c>
      <c r="O257" s="95" t="n">
        <v>-7.727412</v>
      </c>
      <c r="P257" s="95" t="n">
        <v>0</v>
      </c>
      <c r="Q257" s="95" t="n"/>
      <c r="R257" s="195" t="n"/>
      <c r="S257" s="195" t="n"/>
      <c r="T257" s="195" t="n"/>
      <c r="U257" s="195" t="n"/>
      <c r="V257" s="195" t="n"/>
      <c r="W257" s="193" t="n"/>
      <c r="X257" s="193" t="inlineStr">
        <is>
          <t>DUM10</t>
        </is>
      </c>
      <c r="Y257" s="95" t="n">
        <v>-0.58122</v>
      </c>
      <c r="Z257" s="95" t="n">
        <v>0.1771</v>
      </c>
      <c r="AA257" s="95" t="n">
        <v>-3.281875</v>
      </c>
      <c r="AB257" s="95" t="n">
        <v>0.006</v>
      </c>
    </row>
    <row r="258" ht="14.25" customHeight="1" s="192" thickBot="1" thickTop="1">
      <c r="A258" s="109" t="inlineStr">
        <is>
          <t>R8</t>
        </is>
      </c>
      <c r="B258" s="109" t="inlineStr">
        <is>
          <t>TKM</t>
        </is>
      </c>
      <c r="C258" s="109" t="inlineStr">
        <is>
          <t>Rez_2</t>
        </is>
      </c>
      <c r="D258" s="110" t="n">
        <v>0</v>
      </c>
      <c r="F258" s="195" t="n"/>
      <c r="G258" s="195" t="n"/>
      <c r="H258" s="195" t="n"/>
      <c r="I258" s="195" t="n"/>
      <c r="J258" s="195" t="n"/>
      <c r="K258" s="193" t="n"/>
      <c r="L258" s="195" t="n"/>
      <c r="M258" s="195" t="n"/>
      <c r="N258" s="195" t="n"/>
      <c r="O258" s="195" t="n"/>
      <c r="P258" s="195" t="n"/>
      <c r="Q258" s="193" t="n"/>
      <c r="R258" s="193" t="n"/>
      <c r="S258" s="193" t="n"/>
      <c r="T258" s="193" t="n"/>
      <c r="U258" s="193" t="n"/>
      <c r="V258" s="193" t="n"/>
      <c r="W258" s="193" t="n"/>
      <c r="X258" s="193" t="inlineStr">
        <is>
          <t>DUM11</t>
        </is>
      </c>
      <c r="Y258" s="95" t="n">
        <v>-0.191335</v>
      </c>
      <c r="Z258" s="95" t="n">
        <v>0.151277</v>
      </c>
      <c r="AA258" s="95" t="n">
        <v>-1.2648</v>
      </c>
      <c r="AB258" s="95" t="n">
        <v>0.2281</v>
      </c>
    </row>
    <row r="259" ht="14.25" customHeight="1" s="192" thickTop="1">
      <c r="A259" s="113" t="inlineStr">
        <is>
          <t>R8</t>
        </is>
      </c>
      <c r="B259" s="113" t="inlineStr">
        <is>
          <t>PKMA</t>
        </is>
      </c>
      <c r="C259" s="113" t="inlineStr">
        <is>
          <t>PIBN</t>
        </is>
      </c>
      <c r="D259" s="114" t="n">
        <v>0</v>
      </c>
      <c r="F259" s="193" t="n"/>
      <c r="G259" s="193" t="n"/>
      <c r="H259" s="193" t="n"/>
      <c r="I259" s="193" t="n"/>
      <c r="J259" s="193" t="n"/>
      <c r="K259" s="193" t="n"/>
      <c r="L259" s="193" t="n"/>
      <c r="M259" s="193" t="n"/>
      <c r="N259" s="193" t="n"/>
      <c r="O259" s="193" t="n"/>
      <c r="P259" s="193" t="n"/>
      <c r="Q259" s="193" t="n"/>
      <c r="R259" s="191" t="inlineStr">
        <is>
          <t>R-squared</t>
        </is>
      </c>
      <c r="S259" s="95" t="n">
        <v>0.878674</v>
      </c>
      <c r="T259" s="191" t="inlineStr">
        <is>
          <t xml:space="preserve">    Mean dependent var</t>
        </is>
      </c>
      <c r="V259" s="95" t="n">
        <v>18.84853</v>
      </c>
      <c r="W259" s="95" t="n"/>
      <c r="X259" s="193" t="inlineStr">
        <is>
          <t>DUM17</t>
        </is>
      </c>
      <c r="Y259" s="95" t="n">
        <v>-0.269568</v>
      </c>
      <c r="Z259" s="95" t="n">
        <v>0.15257</v>
      </c>
      <c r="AA259" s="95" t="n">
        <v>-1.766846</v>
      </c>
      <c r="AB259" s="95" t="n">
        <v>0.1007</v>
      </c>
    </row>
    <row r="260" ht="14.25" customHeight="1" s="192" thickBot="1">
      <c r="A260" s="88" t="inlineStr">
        <is>
          <t>R8</t>
        </is>
      </c>
      <c r="B260" s="88" t="inlineStr">
        <is>
          <t>PKMA</t>
        </is>
      </c>
      <c r="C260" s="88" t="inlineStr">
        <is>
          <t>PIB</t>
        </is>
      </c>
      <c r="D260" s="89" t="n">
        <v>3.454939</v>
      </c>
      <c r="F260" s="191" t="inlineStr">
        <is>
          <t>R-squared</t>
        </is>
      </c>
      <c r="G260" s="95" t="n">
        <v>0.873543</v>
      </c>
      <c r="H260" s="191" t="inlineStr">
        <is>
          <t xml:space="preserve">    Mean dependent var</t>
        </is>
      </c>
      <c r="J260" s="95" t="n">
        <v>23.15104</v>
      </c>
      <c r="K260" s="95" t="n"/>
      <c r="L260" s="191" t="inlineStr">
        <is>
          <t>R-squared</t>
        </is>
      </c>
      <c r="M260" s="95" t="n">
        <v>0.967489</v>
      </c>
      <c r="N260" s="191" t="inlineStr">
        <is>
          <t xml:space="preserve">    Mean dependent var</t>
        </is>
      </c>
      <c r="P260" s="95" t="n">
        <v>22.82764</v>
      </c>
      <c r="Q260" s="95" t="n"/>
      <c r="R260" s="191" t="inlineStr">
        <is>
          <t>Adjusted R-squared</t>
        </is>
      </c>
      <c r="S260" s="95" t="n">
        <v>0.840759</v>
      </c>
      <c r="T260" s="191" t="inlineStr">
        <is>
          <t xml:space="preserve">    S.D. dependent var</t>
        </is>
      </c>
      <c r="V260" s="95" t="n">
        <v>0.525053</v>
      </c>
      <c r="W260" s="95" t="n"/>
      <c r="X260" s="195" t="n"/>
      <c r="Y260" s="195" t="n"/>
      <c r="Z260" s="195" t="n"/>
      <c r="AA260" s="195" t="n"/>
      <c r="AB260" s="195" t="n"/>
    </row>
    <row r="261" ht="14.25" customHeight="1" s="192" thickTop="1">
      <c r="A261" s="88" t="inlineStr">
        <is>
          <t>R8</t>
        </is>
      </c>
      <c r="B261" s="88" t="inlineStr">
        <is>
          <t>PKMA</t>
        </is>
      </c>
      <c r="C261" s="88" t="inlineStr">
        <is>
          <t>PGAS</t>
        </is>
      </c>
      <c r="D261" s="89" t="n">
        <v>-1.028783</v>
      </c>
      <c r="F261" s="191" t="inlineStr">
        <is>
          <t>Adjusted R-squared</t>
        </is>
      </c>
      <c r="G261" s="95" t="n">
        <v>0.826121</v>
      </c>
      <c r="H261" s="191" t="inlineStr">
        <is>
          <t xml:space="preserve">    S.D. dependent var</t>
        </is>
      </c>
      <c r="J261" s="95" t="n">
        <v>0.149383</v>
      </c>
      <c r="K261" s="95" t="n"/>
      <c r="L261" s="191" t="inlineStr">
        <is>
          <t>Adjusted R-squared</t>
        </is>
      </c>
      <c r="M261" s="95" t="n">
        <v>0.955298</v>
      </c>
      <c r="N261" s="191" t="inlineStr">
        <is>
          <t xml:space="preserve">    S.D. dependent var</t>
        </is>
      </c>
      <c r="P261" s="95" t="n">
        <v>0.230088</v>
      </c>
      <c r="Q261" s="95" t="n"/>
      <c r="R261" s="191" t="inlineStr">
        <is>
          <t>S.E. of regression</t>
        </is>
      </c>
      <c r="S261" s="95" t="n">
        <v>0.209522</v>
      </c>
      <c r="T261" s="191" t="inlineStr">
        <is>
          <t xml:space="preserve">    Akaike info criterion</t>
        </is>
      </c>
      <c r="V261" s="95" t="n">
        <v>-0.060974</v>
      </c>
      <c r="W261" s="95" t="n"/>
      <c r="X261" s="193" t="n"/>
      <c r="Y261" s="193" t="n"/>
      <c r="Z261" s="193" t="n"/>
      <c r="AA261" s="193" t="n"/>
      <c r="AB261" s="193" t="n"/>
    </row>
    <row r="262" ht="14.25" customHeight="1" s="192">
      <c r="A262" s="88" t="inlineStr">
        <is>
          <t>R8</t>
        </is>
      </c>
      <c r="B262" s="88" t="inlineStr">
        <is>
          <t>PKMA</t>
        </is>
      </c>
      <c r="C262" s="88" t="inlineStr">
        <is>
          <t>PDI</t>
        </is>
      </c>
      <c r="D262" s="89" t="n">
        <v>0</v>
      </c>
      <c r="F262" s="191" t="inlineStr">
        <is>
          <t>S.E. of regression</t>
        </is>
      </c>
      <c r="G262" s="95" t="n">
        <v>0.062291</v>
      </c>
      <c r="H262" s="191" t="inlineStr">
        <is>
          <t xml:space="preserve">    Akaike info criterion</t>
        </is>
      </c>
      <c r="J262" s="95" t="n">
        <v>-2.468207</v>
      </c>
      <c r="K262" s="95" t="n"/>
      <c r="L262" s="191" t="inlineStr">
        <is>
          <t>S.E. of regression</t>
        </is>
      </c>
      <c r="M262" s="95" t="n">
        <v>0.048647</v>
      </c>
      <c r="N262" s="191" t="inlineStr">
        <is>
          <t xml:space="preserve">    Akaike info criterion</t>
        </is>
      </c>
      <c r="P262" s="95" t="n">
        <v>-2.962656</v>
      </c>
      <c r="Q262" s="95" t="n"/>
      <c r="R262" s="191" t="inlineStr">
        <is>
          <t>Sum squared resid</t>
        </is>
      </c>
      <c r="S262" s="95" t="n">
        <v>0.702393</v>
      </c>
      <c r="T262" s="191" t="inlineStr">
        <is>
          <t xml:space="preserve">    Schwarz criterion</t>
        </is>
      </c>
      <c r="V262" s="95" t="n">
        <v>0.236583</v>
      </c>
      <c r="W262" s="95" t="n"/>
      <c r="X262" s="191" t="inlineStr">
        <is>
          <t>R-squared</t>
        </is>
      </c>
      <c r="Y262" s="95" t="n">
        <v>0.731766</v>
      </c>
      <c r="Z262" s="191" t="inlineStr">
        <is>
          <t xml:space="preserve">    Mean dependent var</t>
        </is>
      </c>
      <c r="AB262" s="95" t="n">
        <v>21.31994</v>
      </c>
    </row>
    <row r="263" ht="14.25" customHeight="1" s="192">
      <c r="A263" s="88" t="inlineStr">
        <is>
          <t>R8</t>
        </is>
      </c>
      <c r="B263" s="88" t="inlineStr">
        <is>
          <t>PKMA</t>
        </is>
      </c>
      <c r="C263" s="88" t="inlineStr">
        <is>
          <t>POB</t>
        </is>
      </c>
      <c r="D263" s="89" t="n">
        <v>0</v>
      </c>
      <c r="F263" s="191" t="inlineStr">
        <is>
          <t>Sum squared resid</t>
        </is>
      </c>
      <c r="G263" s="95" t="n">
        <v>0.062083</v>
      </c>
      <c r="H263" s="191" t="inlineStr">
        <is>
          <t xml:space="preserve">    Schwarz criterion</t>
        </is>
      </c>
      <c r="J263" s="95" t="n">
        <v>-2.122622</v>
      </c>
      <c r="K263" s="95" t="n"/>
      <c r="L263" s="191" t="inlineStr">
        <is>
          <t>Sum squared resid</t>
        </is>
      </c>
      <c r="M263" s="95" t="n">
        <v>0.037865</v>
      </c>
      <c r="N263" s="191" t="inlineStr">
        <is>
          <t xml:space="preserve">    Schwarz criterion</t>
        </is>
      </c>
      <c r="P263" s="95" t="n">
        <v>-2.617071</v>
      </c>
      <c r="Q263" s="95" t="n"/>
      <c r="X263" s="191" t="inlineStr">
        <is>
          <t>Adjusted R-squared</t>
        </is>
      </c>
      <c r="Y263" s="95" t="n">
        <v>0.566699</v>
      </c>
      <c r="Z263" s="191" t="inlineStr">
        <is>
          <t xml:space="preserve">    S.D. dependent var</t>
        </is>
      </c>
      <c r="AB263" s="95" t="n">
        <v>0.205953</v>
      </c>
    </row>
    <row r="264" ht="14.25" customHeight="1" s="192">
      <c r="A264" s="88" t="inlineStr">
        <is>
          <t>R8</t>
        </is>
      </c>
      <c r="B264" s="88" t="inlineStr">
        <is>
          <t>PKMA</t>
        </is>
      </c>
      <c r="C264" s="88" t="inlineStr">
        <is>
          <t>Constante</t>
        </is>
      </c>
      <c r="D264" s="89" t="n">
        <v>-5.880318</v>
      </c>
      <c r="F264" s="191" t="inlineStr">
        <is>
          <t>Log likelihood</t>
        </is>
      </c>
      <c r="G264" s="95" t="n">
        <v>35.38438</v>
      </c>
      <c r="H264" s="191" t="inlineStr">
        <is>
          <t xml:space="preserve">    Hannan-Quinn criter.</t>
        </is>
      </c>
      <c r="J264" s="95" t="n">
        <v>-2.381293</v>
      </c>
      <c r="K264" s="95" t="n"/>
      <c r="L264" s="191" t="inlineStr">
        <is>
          <t>Log likelihood</t>
        </is>
      </c>
      <c r="M264" s="95" t="n">
        <v>41.07055</v>
      </c>
      <c r="N264" s="191" t="inlineStr">
        <is>
          <t xml:space="preserve">    Hannan-Quinn criter.</t>
        </is>
      </c>
      <c r="P264" s="95" t="n">
        <v>-2.875743</v>
      </c>
      <c r="Q264" s="95" t="n"/>
      <c r="R264" s="191" t="inlineStr">
        <is>
          <t>Log likelihood</t>
        </is>
      </c>
      <c r="S264" s="95" t="n">
        <v>6.67071</v>
      </c>
      <c r="T264" s="191" t="inlineStr">
        <is>
          <t xml:space="preserve">    Hannan-Quinn criter.</t>
        </is>
      </c>
      <c r="V264" s="95" t="n">
        <v>0.009122</v>
      </c>
      <c r="W264" s="95" t="n"/>
      <c r="X264" s="191" t="inlineStr">
        <is>
          <t>S.E. of regression</t>
        </is>
      </c>
      <c r="Y264" s="95" t="n">
        <v>0.13557</v>
      </c>
      <c r="Z264" s="191" t="inlineStr">
        <is>
          <t xml:space="preserve">    Akaike info criterion</t>
        </is>
      </c>
      <c r="AB264" s="95" t="n">
        <v>-0.866571</v>
      </c>
    </row>
    <row r="265" ht="14.25" customHeight="1" s="192">
      <c r="A265" s="88" t="inlineStr">
        <is>
          <t>R8</t>
        </is>
      </c>
      <c r="B265" s="88" t="inlineStr">
        <is>
          <t>PKMA</t>
        </is>
      </c>
      <c r="C265" s="88" t="inlineStr">
        <is>
          <t>Rez_1</t>
        </is>
      </c>
      <c r="D265" s="89" t="n">
        <v>0</v>
      </c>
      <c r="R265" s="191" t="inlineStr">
        <is>
          <t>F-statistic</t>
        </is>
      </c>
      <c r="S265" s="95" t="n">
        <v>23.17518</v>
      </c>
      <c r="T265" s="191" t="inlineStr">
        <is>
          <t xml:space="preserve">    Durbin-Watson stat</t>
        </is>
      </c>
      <c r="V265" s="95" t="n">
        <v>1.232505</v>
      </c>
      <c r="W265" s="95" t="n"/>
      <c r="X265" s="191" t="inlineStr">
        <is>
          <t>Sum squared resid</t>
        </is>
      </c>
      <c r="Y265" s="95" t="n">
        <v>0.238929</v>
      </c>
      <c r="Z265" s="191" t="inlineStr">
        <is>
          <t xml:space="preserve">    Schwarz criterion</t>
        </is>
      </c>
      <c r="AB265" s="95" t="n">
        <v>-0.420235</v>
      </c>
    </row>
    <row r="266" ht="14.25" customHeight="1" s="192">
      <c r="A266" s="88" t="inlineStr">
        <is>
          <t>R8</t>
        </is>
      </c>
      <c r="B266" s="88" t="inlineStr">
        <is>
          <t>PKMA</t>
        </is>
      </c>
      <c r="C266" s="88" t="inlineStr">
        <is>
          <t>Rez_2</t>
        </is>
      </c>
      <c r="D266" s="89" t="n">
        <v>0</v>
      </c>
      <c r="F266" s="191" t="inlineStr">
        <is>
          <t>F-statistic</t>
        </is>
      </c>
      <c r="G266" s="95" t="n">
        <v>18.42082</v>
      </c>
      <c r="H266" s="191" t="inlineStr">
        <is>
          <t xml:space="preserve">    Durbin-Watson stat</t>
        </is>
      </c>
      <c r="J266" s="95" t="n">
        <v>1.135107</v>
      </c>
      <c r="K266" s="95" t="n"/>
      <c r="L266" s="191" t="inlineStr">
        <is>
          <t>F-statistic</t>
        </is>
      </c>
      <c r="M266" s="95" t="n">
        <v>79.35802</v>
      </c>
      <c r="N266" s="191" t="inlineStr">
        <is>
          <t xml:space="preserve">    Durbin-Watson stat</t>
        </is>
      </c>
      <c r="P266" s="95" t="n">
        <v>1.549171</v>
      </c>
      <c r="Q266" s="95" t="n"/>
      <c r="R266" s="191" t="inlineStr">
        <is>
          <t>Prob(F-statistic)</t>
        </is>
      </c>
      <c r="S266" s="95" t="n">
        <v>1e-06</v>
      </c>
      <c r="T266" s="193" t="n"/>
      <c r="U266" s="193" t="n"/>
      <c r="V266" s="193" t="n"/>
      <c r="W266" s="193" t="n"/>
      <c r="X266" s="191" t="inlineStr">
        <is>
          <t>Log likelihood</t>
        </is>
      </c>
      <c r="Y266" s="95" t="n">
        <v>18.53228</v>
      </c>
      <c r="Z266" s="191" t="inlineStr">
        <is>
          <t xml:space="preserve">    Hannan-Quinn criter.</t>
        </is>
      </c>
      <c r="AB266" s="95" t="n">
        <v>-0.761428</v>
      </c>
    </row>
    <row r="267" ht="14.25" customHeight="1" s="192">
      <c r="A267" s="109" t="inlineStr">
        <is>
          <t>R8</t>
        </is>
      </c>
      <c r="B267" s="109" t="inlineStr">
        <is>
          <t>PKMA</t>
        </is>
      </c>
      <c r="C267" s="109" t="n">
        <v>2019</v>
      </c>
      <c r="D267" s="116" t="n">
        <v>0.762514</v>
      </c>
      <c r="F267" s="191" t="inlineStr">
        <is>
          <t>Prob(F-statistic)</t>
        </is>
      </c>
      <c r="G267" s="95" t="n">
        <v>2e-06</v>
      </c>
      <c r="H267" s="193" t="n"/>
      <c r="I267" s="193" t="n"/>
      <c r="J267" s="193" t="n"/>
      <c r="K267" s="193" t="n"/>
      <c r="L267" s="191" t="inlineStr">
        <is>
          <t>Prob(F-statistic)</t>
        </is>
      </c>
      <c r="M267" s="95" t="n">
        <v>0</v>
      </c>
      <c r="N267" s="193" t="n"/>
      <c r="O267" s="193" t="n"/>
      <c r="P267" s="193" t="n"/>
      <c r="Q267" s="193" t="n"/>
      <c r="R267" s="193" t="n"/>
      <c r="S267" s="193" t="n"/>
      <c r="T267" s="193" t="n"/>
      <c r="U267" s="193" t="n"/>
      <c r="V267" s="193" t="n"/>
      <c r="W267" s="193" t="n"/>
      <c r="X267" s="191" t="inlineStr">
        <is>
          <t>F-statistic</t>
        </is>
      </c>
      <c r="Y267" s="95" t="n">
        <v>4.433138</v>
      </c>
      <c r="Z267" s="191" t="inlineStr">
        <is>
          <t xml:space="preserve">    Durbin-Watson stat</t>
        </is>
      </c>
      <c r="AB267" s="95" t="n">
        <v>1.6194</v>
      </c>
    </row>
    <row r="268" ht="14.25" customHeight="1" s="192" thickBot="1">
      <c r="A268" s="88" t="inlineStr">
        <is>
          <t>R8</t>
        </is>
      </c>
      <c r="B268" s="88" t="inlineStr">
        <is>
          <t>TKMM</t>
        </is>
      </c>
      <c r="C268" s="88" t="inlineStr">
        <is>
          <t>PIBN</t>
        </is>
      </c>
      <c r="D268" s="89" t="n">
        <v>0</v>
      </c>
      <c r="F268" s="195" t="n"/>
      <c r="G268" s="195" t="n"/>
      <c r="H268" s="195" t="n"/>
      <c r="I268" s="195" t="n"/>
      <c r="J268" s="195" t="n"/>
      <c r="K268" s="193" t="n"/>
      <c r="L268" s="195" t="n"/>
      <c r="M268" s="195" t="n"/>
      <c r="N268" s="195" t="n"/>
      <c r="O268" s="195" t="n"/>
      <c r="P268" s="195" t="n"/>
      <c r="Q268" s="193" t="n"/>
      <c r="X268" s="191" t="inlineStr">
        <is>
          <t>Prob(F-statistic)</t>
        </is>
      </c>
      <c r="Y268" s="95" t="n">
        <v>0.008848999999999999</v>
      </c>
      <c r="Z268" s="193" t="n"/>
      <c r="AA268" s="193" t="n"/>
      <c r="AB268" s="193" t="n"/>
    </row>
    <row r="269" ht="14.25" customHeight="1" s="192" thickBot="1" thickTop="1">
      <c r="A269" s="88" t="inlineStr">
        <is>
          <t>R8</t>
        </is>
      </c>
      <c r="B269" s="88" t="inlineStr">
        <is>
          <t>TKMM</t>
        </is>
      </c>
      <c r="C269" s="88" t="inlineStr">
        <is>
          <t>PIB</t>
        </is>
      </c>
      <c r="D269" s="97" t="n">
        <v>-5.851961</v>
      </c>
      <c r="F269" s="193" t="n"/>
      <c r="G269" s="193" t="n"/>
      <c r="H269" s="193" t="n"/>
      <c r="I269" s="193" t="n"/>
      <c r="J269" s="193" t="n"/>
      <c r="K269" s="193" t="n"/>
      <c r="L269" s="193" t="n"/>
      <c r="M269" s="193" t="n"/>
      <c r="N269" s="193" t="n"/>
      <c r="O269" s="193" t="n"/>
      <c r="P269" s="193" t="n"/>
      <c r="Q269" s="193" t="n"/>
      <c r="X269" s="195" t="n"/>
      <c r="Y269" s="195" t="n"/>
      <c r="Z269" s="195" t="n"/>
      <c r="AA269" s="195" t="n"/>
      <c r="AB269" s="195" t="n"/>
    </row>
    <row r="270" ht="14.25" customHeight="1" s="192" thickTop="1">
      <c r="A270" s="88" t="inlineStr">
        <is>
          <t>R8</t>
        </is>
      </c>
      <c r="B270" s="88" t="inlineStr">
        <is>
          <t>TKMM</t>
        </is>
      </c>
      <c r="C270" s="88" t="inlineStr">
        <is>
          <t>PGAS</t>
        </is>
      </c>
      <c r="D270" s="97" t="n">
        <v>0</v>
      </c>
      <c r="X270" s="193" t="n"/>
      <c r="Y270" s="193" t="n"/>
      <c r="Z270" s="193" t="n"/>
      <c r="AA270" s="193" t="n"/>
      <c r="AB270" s="193" t="n"/>
    </row>
    <row r="271" ht="14.25" customHeight="1" s="192">
      <c r="A271" s="88" t="inlineStr">
        <is>
          <t>R8</t>
        </is>
      </c>
      <c r="B271" s="88" t="inlineStr">
        <is>
          <t>TKMM</t>
        </is>
      </c>
      <c r="C271" s="88" t="inlineStr">
        <is>
          <t>PDI</t>
        </is>
      </c>
      <c r="D271" s="97" t="n">
        <v>0.217379</v>
      </c>
    </row>
    <row r="272" ht="14.25" customHeight="1" s="192">
      <c r="A272" s="88" t="inlineStr">
        <is>
          <t>R8</t>
        </is>
      </c>
      <c r="B272" s="88" t="inlineStr">
        <is>
          <t>TKMM</t>
        </is>
      </c>
      <c r="C272" s="88" t="inlineStr">
        <is>
          <t>POB</t>
        </is>
      </c>
      <c r="D272" s="97" t="n">
        <v>23.86934</v>
      </c>
    </row>
    <row r="273" ht="14.25" customHeight="1" s="192">
      <c r="A273" s="88" t="inlineStr">
        <is>
          <t>R8</t>
        </is>
      </c>
      <c r="B273" s="88" t="inlineStr">
        <is>
          <t>TKMM</t>
        </is>
      </c>
      <c r="C273" s="88" t="inlineStr">
        <is>
          <t>Constante</t>
        </is>
      </c>
      <c r="D273" s="97" t="n">
        <v>-273.5996</v>
      </c>
    </row>
    <row r="274" ht="14.25" customHeight="1" s="192">
      <c r="A274" s="88" t="inlineStr">
        <is>
          <t>R8</t>
        </is>
      </c>
      <c r="B274" s="88" t="inlineStr">
        <is>
          <t>TKMM</t>
        </is>
      </c>
      <c r="C274" s="88" t="inlineStr">
        <is>
          <t>Rez_1</t>
        </is>
      </c>
      <c r="D274" s="97" t="n">
        <v>0</v>
      </c>
    </row>
    <row r="275" ht="14.25" customHeight="1" s="192">
      <c r="A275" s="88" t="inlineStr">
        <is>
          <t>R8</t>
        </is>
      </c>
      <c r="B275" s="88" t="inlineStr">
        <is>
          <t>TKMM</t>
        </is>
      </c>
      <c r="C275" s="88" t="inlineStr">
        <is>
          <t>Rez_2</t>
        </is>
      </c>
      <c r="D275" s="97" t="n">
        <v>0</v>
      </c>
    </row>
    <row r="276" ht="14.25" customHeight="1" s="192">
      <c r="A276" s="86" t="inlineStr">
        <is>
          <t>R9</t>
        </is>
      </c>
      <c r="B276" s="86" t="inlineStr">
        <is>
          <t>PKM</t>
        </is>
      </c>
      <c r="C276" s="86" t="inlineStr">
        <is>
          <t>PIBN</t>
        </is>
      </c>
      <c r="D276" s="87" t="n">
        <v>0</v>
      </c>
      <c r="F276" s="191" t="inlineStr">
        <is>
          <t>Dependent Variable: LOG(PKM9)</t>
        </is>
      </c>
      <c r="J276" s="193" t="n"/>
      <c r="K276" s="193" t="n"/>
      <c r="L276" s="191" t="inlineStr">
        <is>
          <t>Dependent Variable: LOG(TKM9)</t>
        </is>
      </c>
      <c r="P276" s="193" t="n"/>
      <c r="Q276" s="193" t="n"/>
      <c r="R276" s="191" t="inlineStr">
        <is>
          <t>Dependent Variable: LOG(PKMA9)</t>
        </is>
      </c>
      <c r="V276" s="193" t="n"/>
      <c r="W276" s="193" t="n"/>
      <c r="X276" s="193" t="n"/>
      <c r="Y276" s="193" t="n"/>
      <c r="Z276" s="193" t="n"/>
      <c r="AA276" s="193" t="n"/>
    </row>
    <row r="277" ht="14.25" customHeight="1" s="192">
      <c r="A277" s="86" t="inlineStr">
        <is>
          <t>R9</t>
        </is>
      </c>
      <c r="B277" s="86" t="inlineStr">
        <is>
          <t>PKM</t>
        </is>
      </c>
      <c r="C277" s="86" t="inlineStr">
        <is>
          <t>PIB</t>
        </is>
      </c>
      <c r="D277" s="87" t="n">
        <v>0.327922</v>
      </c>
      <c r="F277" s="191" t="inlineStr">
        <is>
          <t>Method: Least Squares</t>
        </is>
      </c>
      <c r="J277" s="193" t="n"/>
      <c r="K277" s="193" t="n"/>
      <c r="L277" s="191" t="inlineStr">
        <is>
          <t>Method: Least Squares</t>
        </is>
      </c>
      <c r="P277" s="193" t="n"/>
      <c r="Q277" s="193" t="n"/>
      <c r="R277" s="191" t="inlineStr">
        <is>
          <t>Method: Least Squares</t>
        </is>
      </c>
      <c r="V277" s="193" t="n"/>
      <c r="W277" s="193" t="n"/>
      <c r="X277" s="193" t="n"/>
      <c r="Y277" s="193" t="n"/>
      <c r="Z277" s="193" t="n"/>
      <c r="AA277" s="193" t="n"/>
    </row>
    <row r="278" ht="14.25" customHeight="1" s="192">
      <c r="A278" s="86" t="inlineStr">
        <is>
          <t>R9</t>
        </is>
      </c>
      <c r="B278" s="86" t="inlineStr">
        <is>
          <t>PKM</t>
        </is>
      </c>
      <c r="C278" s="86" t="inlineStr">
        <is>
          <t>PGAS</t>
        </is>
      </c>
      <c r="D278" s="87" t="n">
        <v>-0.017008</v>
      </c>
      <c r="F278" s="191" t="inlineStr">
        <is>
          <t>Date: 05/06/22   Time: 13:12</t>
        </is>
      </c>
      <c r="J278" s="193" t="n"/>
      <c r="K278" s="193" t="n"/>
      <c r="L278" s="191" t="inlineStr">
        <is>
          <t>Date: 04/28/22   Time: 14:40</t>
        </is>
      </c>
      <c r="P278" s="193" t="n"/>
      <c r="Q278" s="193" t="n"/>
      <c r="R278" s="191" t="inlineStr">
        <is>
          <t>Date: 01/11/22   Time: 18:17</t>
        </is>
      </c>
      <c r="V278" s="193" t="n"/>
      <c r="W278" s="193" t="n"/>
      <c r="X278" s="193" t="n"/>
      <c r="Y278" s="193" t="n"/>
      <c r="Z278" s="193" t="n"/>
      <c r="AA278" s="193" t="n"/>
    </row>
    <row r="279" ht="14.25" customHeight="1" s="192">
      <c r="A279" s="86" t="inlineStr">
        <is>
          <t>R9</t>
        </is>
      </c>
      <c r="B279" s="86" t="inlineStr">
        <is>
          <t>PKM</t>
        </is>
      </c>
      <c r="C279" s="86" t="inlineStr">
        <is>
          <t>PDI</t>
        </is>
      </c>
      <c r="D279" s="87" t="n">
        <v>0</v>
      </c>
      <c r="F279" s="191" t="inlineStr">
        <is>
          <t>Sample (adjusted): 1998 2020</t>
        </is>
      </c>
      <c r="J279" s="193" t="n"/>
      <c r="K279" s="193" t="n"/>
      <c r="L279" s="191" t="inlineStr">
        <is>
          <t>Sample (adjusted): 1998 2020</t>
        </is>
      </c>
      <c r="P279" s="193" t="n"/>
      <c r="Q279" s="193" t="n"/>
      <c r="R279" s="191" t="inlineStr">
        <is>
          <t>Sample (adjusted): 1998 2019</t>
        </is>
      </c>
      <c r="V279" s="193" t="n"/>
      <c r="W279" s="193" t="n"/>
      <c r="X279" s="193" t="n"/>
      <c r="Y279" s="193" t="n"/>
      <c r="Z279" s="193" t="n"/>
      <c r="AA279" s="193" t="n"/>
    </row>
    <row r="280" ht="14.25" customHeight="1" s="192">
      <c r="A280" s="86" t="inlineStr">
        <is>
          <t>R9</t>
        </is>
      </c>
      <c r="B280" s="86" t="inlineStr">
        <is>
          <t>PKM</t>
        </is>
      </c>
      <c r="C280" s="86" t="inlineStr">
        <is>
          <t>POB</t>
        </is>
      </c>
      <c r="D280" s="87" t="n">
        <v>0</v>
      </c>
      <c r="F280" s="191" t="inlineStr">
        <is>
          <t>Included observations: 23 after adjustments</t>
        </is>
      </c>
      <c r="K280" s="191" t="n"/>
      <c r="L280" s="191" t="inlineStr">
        <is>
          <t>Included observations: 23 after adjustments</t>
        </is>
      </c>
      <c r="Q280" s="191" t="n"/>
      <c r="R280" s="191" t="inlineStr">
        <is>
          <t>Included observations: 22 after adjustments</t>
        </is>
      </c>
      <c r="W280" s="191" t="n"/>
      <c r="X280" s="191" t="n"/>
      <c r="Y280" s="191" t="n"/>
      <c r="Z280" s="191" t="n"/>
      <c r="AA280" s="191" t="n"/>
    </row>
    <row r="281" ht="14.25" customHeight="1" s="192" thickBot="1">
      <c r="A281" s="86" t="inlineStr">
        <is>
          <t>R9</t>
        </is>
      </c>
      <c r="B281" s="86" t="inlineStr">
        <is>
          <t>PKM</t>
        </is>
      </c>
      <c r="C281" s="86" t="inlineStr">
        <is>
          <t>Constante</t>
        </is>
      </c>
      <c r="D281" s="87" t="n">
        <v>19.83318</v>
      </c>
      <c r="F281" s="195" t="n"/>
      <c r="G281" s="195" t="n"/>
      <c r="H281" s="195" t="n"/>
      <c r="I281" s="195" t="n"/>
      <c r="J281" s="195" t="n"/>
      <c r="K281" s="193" t="n"/>
      <c r="L281" s="195" t="n"/>
      <c r="M281" s="195" t="n"/>
      <c r="N281" s="195" t="n"/>
      <c r="O281" s="195" t="n"/>
      <c r="P281" s="195" t="n"/>
      <c r="Q281" s="193" t="n"/>
      <c r="R281" s="195" t="n"/>
      <c r="S281" s="195" t="n"/>
      <c r="T281" s="195" t="n"/>
      <c r="U281" s="195" t="n"/>
      <c r="V281" s="195" t="n"/>
      <c r="W281" s="193" t="n"/>
      <c r="X281" s="193" t="n"/>
      <c r="Y281" s="193" t="n"/>
      <c r="Z281" s="193" t="n"/>
      <c r="AA281" s="193" t="n"/>
    </row>
    <row r="282" ht="14.25" customHeight="1" s="192" thickTop="1">
      <c r="A282" s="86" t="inlineStr">
        <is>
          <t>R9</t>
        </is>
      </c>
      <c r="B282" s="86" t="inlineStr">
        <is>
          <t>PKM</t>
        </is>
      </c>
      <c r="C282" s="86" t="inlineStr">
        <is>
          <t>Rez_1</t>
        </is>
      </c>
      <c r="D282" s="87" t="n">
        <v>0</v>
      </c>
      <c r="F282" s="193" t="n"/>
      <c r="G282" s="193" t="n"/>
      <c r="H282" s="193" t="n"/>
      <c r="I282" s="193" t="n"/>
      <c r="J282" s="193" t="n"/>
      <c r="K282" s="193" t="n"/>
      <c r="L282" s="193" t="n"/>
      <c r="M282" s="193" t="n"/>
      <c r="N282" s="193" t="n"/>
      <c r="O282" s="193" t="n"/>
      <c r="P282" s="193" t="n"/>
      <c r="Q282" s="193" t="n"/>
      <c r="R282" s="193" t="n"/>
      <c r="S282" s="193" t="n"/>
      <c r="T282" s="193" t="n"/>
      <c r="U282" s="193" t="n"/>
      <c r="V282" s="193" t="n"/>
      <c r="W282" s="193" t="n"/>
      <c r="X282" s="193" t="n"/>
      <c r="Y282" s="193" t="n"/>
      <c r="Z282" s="193" t="n"/>
      <c r="AA282" s="193" t="n"/>
    </row>
    <row r="283" ht="14.25" customHeight="1" s="192">
      <c r="A283" s="86" t="inlineStr">
        <is>
          <t>R9</t>
        </is>
      </c>
      <c r="B283" s="86" t="inlineStr">
        <is>
          <t>PKM</t>
        </is>
      </c>
      <c r="C283" s="86" t="inlineStr">
        <is>
          <t>Rez_2</t>
        </is>
      </c>
      <c r="D283" s="87" t="n">
        <v>0</v>
      </c>
      <c r="F283" s="193" t="inlineStr">
        <is>
          <t>Variable</t>
        </is>
      </c>
      <c r="G283" s="95" t="inlineStr">
        <is>
          <t>Coefficient</t>
        </is>
      </c>
      <c r="H283" s="95" t="inlineStr">
        <is>
          <t>Std. Error</t>
        </is>
      </c>
      <c r="I283" s="95" t="inlineStr">
        <is>
          <t>t-Statistic</t>
        </is>
      </c>
      <c r="J283" s="95" t="inlineStr">
        <is>
          <t xml:space="preserve">Prob.  </t>
        </is>
      </c>
      <c r="K283" s="95" t="n"/>
      <c r="L283" s="193" t="inlineStr">
        <is>
          <t>Variable</t>
        </is>
      </c>
      <c r="M283" s="95" t="inlineStr">
        <is>
          <t>Coefficient</t>
        </is>
      </c>
      <c r="N283" s="95" t="inlineStr">
        <is>
          <t>Std. Error</t>
        </is>
      </c>
      <c r="O283" s="95" t="inlineStr">
        <is>
          <t>t-Statistic</t>
        </is>
      </c>
      <c r="P283" s="95" t="inlineStr">
        <is>
          <t xml:space="preserve">Prob.  </t>
        </is>
      </c>
      <c r="Q283" s="95" t="n"/>
      <c r="R283" s="193" t="inlineStr">
        <is>
          <t>Variable</t>
        </is>
      </c>
      <c r="S283" s="95" t="inlineStr">
        <is>
          <t>Coefficient</t>
        </is>
      </c>
      <c r="T283" s="95" t="inlineStr">
        <is>
          <t>Std. Error</t>
        </is>
      </c>
      <c r="U283" s="95" t="inlineStr">
        <is>
          <t>t-Statistic</t>
        </is>
      </c>
      <c r="V283" s="95" t="inlineStr">
        <is>
          <t xml:space="preserve">Prob.  </t>
        </is>
      </c>
      <c r="W283" s="95" t="n"/>
      <c r="X283" s="95" t="n"/>
      <c r="Y283" s="95" t="n"/>
      <c r="Z283" s="95" t="n"/>
      <c r="AA283" s="95" t="n"/>
    </row>
    <row r="284" ht="14.25" customHeight="1" s="192" thickBot="1">
      <c r="A284" s="86" t="inlineStr">
        <is>
          <t>R9</t>
        </is>
      </c>
      <c r="B284" s="86" t="inlineStr">
        <is>
          <t>PKM</t>
        </is>
      </c>
      <c r="C284" s="86" t="n">
        <v>2019</v>
      </c>
      <c r="D284" s="87" t="n">
        <v>0.344519</v>
      </c>
      <c r="F284" s="195" t="n"/>
      <c r="G284" s="195" t="n"/>
      <c r="H284" s="195" t="n"/>
      <c r="I284" s="195" t="n"/>
      <c r="J284" s="195" t="n"/>
      <c r="K284" s="193" t="n"/>
      <c r="L284" s="195" t="n"/>
      <c r="M284" s="195" t="n"/>
      <c r="N284" s="195" t="n"/>
      <c r="O284" s="195" t="n"/>
      <c r="P284" s="195" t="n"/>
      <c r="Q284" s="193" t="n"/>
      <c r="R284" s="195" t="n"/>
      <c r="S284" s="195" t="n"/>
      <c r="T284" s="195" t="n"/>
      <c r="U284" s="195" t="n"/>
      <c r="V284" s="195" t="n"/>
      <c r="W284" s="193" t="n"/>
      <c r="X284" s="193" t="n"/>
      <c r="Y284" s="193" t="n"/>
      <c r="Z284" s="193" t="n"/>
      <c r="AA284" s="193" t="n"/>
    </row>
    <row r="285" ht="14.25" customHeight="1" s="192" thickTop="1">
      <c r="A285" s="86" t="inlineStr">
        <is>
          <t>R9</t>
        </is>
      </c>
      <c r="B285" s="86" t="inlineStr">
        <is>
          <t>PKM</t>
        </is>
      </c>
      <c r="C285" s="86" t="n">
        <v>2020</v>
      </c>
      <c r="D285" s="87" t="n">
        <v>0.3518</v>
      </c>
      <c r="F285" s="193" t="n"/>
      <c r="G285" s="193" t="n"/>
      <c r="H285" s="193" t="n"/>
      <c r="I285" s="193" t="n"/>
      <c r="J285" s="193" t="n"/>
      <c r="K285" s="193" t="n"/>
      <c r="L285" s="193" t="n"/>
      <c r="M285" s="193" t="n"/>
      <c r="N285" s="193" t="n"/>
      <c r="O285" s="193" t="n"/>
      <c r="P285" s="193" t="n"/>
      <c r="Q285" s="193" t="n"/>
      <c r="R285" s="193" t="n"/>
      <c r="S285" s="193" t="n"/>
      <c r="T285" s="193" t="n"/>
      <c r="U285" s="193" t="n"/>
      <c r="V285" s="193" t="n"/>
      <c r="W285" s="193" t="n"/>
      <c r="X285" s="193" t="n"/>
      <c r="Y285" s="193" t="n"/>
      <c r="Z285" s="193" t="n"/>
      <c r="AA285" s="193" t="n"/>
    </row>
    <row r="286" ht="14.25" customHeight="1" s="192">
      <c r="A286" s="111" t="inlineStr">
        <is>
          <t>R9</t>
        </is>
      </c>
      <c r="B286" s="111" t="inlineStr">
        <is>
          <t>TKM</t>
        </is>
      </c>
      <c r="C286" s="111" t="inlineStr">
        <is>
          <t>PIBN</t>
        </is>
      </c>
      <c r="D286" s="112" t="n">
        <v>0</v>
      </c>
      <c r="F286" s="193" t="inlineStr">
        <is>
          <t>C</t>
        </is>
      </c>
      <c r="G286" s="95" t="n">
        <v>19.83318</v>
      </c>
      <c r="H286" s="95" t="n">
        <v>0.599282</v>
      </c>
      <c r="I286" s="95" t="n">
        <v>33.09491</v>
      </c>
      <c r="J286" s="95" t="n">
        <v>0</v>
      </c>
      <c r="K286" s="95" t="n"/>
      <c r="L286" s="193" t="inlineStr">
        <is>
          <t>C</t>
        </is>
      </c>
      <c r="M286" s="95" t="n">
        <v>10.70509</v>
      </c>
      <c r="N286" s="95" t="n">
        <v>0.551501</v>
      </c>
      <c r="O286" s="95" t="n">
        <v>19.41081</v>
      </c>
      <c r="P286" s="95" t="n">
        <v>0</v>
      </c>
      <c r="Q286" s="95" t="n"/>
      <c r="R286" s="193" t="inlineStr">
        <is>
          <t>C</t>
        </is>
      </c>
      <c r="S286" s="95" t="n">
        <v>-129.2509</v>
      </c>
      <c r="T286" s="95" t="n">
        <v>64.23717000000001</v>
      </c>
      <c r="U286" s="95" t="n">
        <v>-2.012089</v>
      </c>
      <c r="V286" s="95" t="n">
        <v>0.0594</v>
      </c>
      <c r="W286" s="95" t="n"/>
      <c r="X286" s="95" t="n"/>
      <c r="Y286" s="95" t="n"/>
      <c r="Z286" s="95" t="n"/>
      <c r="AA286" s="95" t="n"/>
    </row>
    <row r="287" ht="14.25" customHeight="1" s="192">
      <c r="A287" s="86" t="inlineStr">
        <is>
          <t>R9</t>
        </is>
      </c>
      <c r="B287" s="86" t="inlineStr">
        <is>
          <t>TKM</t>
        </is>
      </c>
      <c r="C287" s="86" t="inlineStr">
        <is>
          <t>PIB</t>
        </is>
      </c>
      <c r="D287" s="87" t="n">
        <v>1.661474</v>
      </c>
      <c r="F287" s="193" t="inlineStr">
        <is>
          <t>LOG(PIB9)</t>
        </is>
      </c>
      <c r="G287" s="95" t="n">
        <v>0.327922</v>
      </c>
      <c r="H287" s="95" t="n">
        <v>0.119892</v>
      </c>
      <c r="I287" s="95" t="n">
        <v>2.735145</v>
      </c>
      <c r="J287" s="95" t="n">
        <v>0.0147</v>
      </c>
      <c r="K287" s="95" t="n"/>
      <c r="L287" s="193" t="inlineStr">
        <is>
          <t>LOG(PIB9)</t>
        </is>
      </c>
      <c r="M287" s="95" t="n">
        <v>1.661474</v>
      </c>
      <c r="N287" s="95" t="n">
        <v>0.104392</v>
      </c>
      <c r="O287" s="95" t="n">
        <v>15.91571</v>
      </c>
      <c r="P287" s="95" t="n">
        <v>0</v>
      </c>
      <c r="Q287" s="95" t="n"/>
      <c r="R287" s="193" t="inlineStr">
        <is>
          <t>LOG(PIB9)</t>
        </is>
      </c>
      <c r="S287" s="95" t="n">
        <v>2.181102</v>
      </c>
      <c r="T287" s="95" t="n">
        <v>0.916803</v>
      </c>
      <c r="U287" s="95" t="n">
        <v>2.379031</v>
      </c>
      <c r="V287" s="95" t="n">
        <v>0.0286</v>
      </c>
      <c r="W287" s="95" t="n"/>
      <c r="X287" s="95" t="n"/>
      <c r="Y287" s="95" t="n"/>
      <c r="Z287" s="95" t="n"/>
      <c r="AA287" s="95" t="n"/>
    </row>
    <row r="288" ht="14.25" customHeight="1" s="192">
      <c r="A288" s="86" t="inlineStr">
        <is>
          <t>R9</t>
        </is>
      </c>
      <c r="B288" s="86" t="inlineStr">
        <is>
          <t>TKM</t>
        </is>
      </c>
      <c r="C288" s="86" t="inlineStr">
        <is>
          <t>PGAS</t>
        </is>
      </c>
      <c r="D288" s="87" t="n">
        <v>0</v>
      </c>
      <c r="F288" s="193" t="inlineStr">
        <is>
          <t>LOG(PGAS9)</t>
        </is>
      </c>
      <c r="G288" s="95" t="n">
        <v>-0.017008</v>
      </c>
      <c r="H288" s="95" t="n">
        <v>0.06314400000000001</v>
      </c>
      <c r="I288" s="95" t="n">
        <v>-0.269351</v>
      </c>
      <c r="J288" s="95" t="n">
        <v>0.7911</v>
      </c>
      <c r="K288" s="95" t="n"/>
      <c r="L288" s="193" t="inlineStr">
        <is>
          <t>LOG(PDI9)</t>
        </is>
      </c>
      <c r="M288" s="95" t="n">
        <v>-0.324378</v>
      </c>
      <c r="N288" s="95" t="n">
        <v>0.056895</v>
      </c>
      <c r="O288" s="95" t="n">
        <v>-5.701361</v>
      </c>
      <c r="P288" s="95" t="n">
        <v>0</v>
      </c>
      <c r="Q288" s="95" t="n"/>
      <c r="R288" s="193" t="inlineStr">
        <is>
          <t>LOG(PGAS9)</t>
        </is>
      </c>
      <c r="S288" s="95" t="n">
        <v>-1.356931</v>
      </c>
      <c r="T288" s="95" t="n">
        <v>0.233476</v>
      </c>
      <c r="U288" s="95" t="n">
        <v>-5.811854</v>
      </c>
      <c r="V288" s="95" t="n">
        <v>0</v>
      </c>
      <c r="W288" s="95" t="n"/>
      <c r="X288" s="95" t="n"/>
      <c r="Y288" s="95" t="n"/>
      <c r="Z288" s="95" t="n"/>
      <c r="AA288" s="95" t="n"/>
    </row>
    <row r="289" ht="14.25" customHeight="1" s="192">
      <c r="A289" s="86" t="inlineStr">
        <is>
          <t>R9</t>
        </is>
      </c>
      <c r="B289" s="86" t="inlineStr">
        <is>
          <t>TKM</t>
        </is>
      </c>
      <c r="C289" s="86" t="inlineStr">
        <is>
          <t>PDI</t>
        </is>
      </c>
      <c r="D289" s="87" t="n">
        <v>-0.324378</v>
      </c>
      <c r="F289" s="193" t="inlineStr">
        <is>
          <t>DUM17</t>
        </is>
      </c>
      <c r="G289" s="95" t="n">
        <v>-0.177508</v>
      </c>
      <c r="H289" s="95" t="n">
        <v>0.047043</v>
      </c>
      <c r="I289" s="95" t="n">
        <v>-3.773346</v>
      </c>
      <c r="J289" s="95" t="n">
        <v>0.0017</v>
      </c>
      <c r="K289" s="95" t="n"/>
      <c r="L289" s="193" t="inlineStr">
        <is>
          <t>DUM98</t>
        </is>
      </c>
      <c r="M289" s="95" t="n">
        <v>-0.265521</v>
      </c>
      <c r="N289" s="95" t="n">
        <v>0.059555</v>
      </c>
      <c r="O289" s="95" t="n">
        <v>-4.458402</v>
      </c>
      <c r="P289" s="95" t="n">
        <v>0.0004</v>
      </c>
      <c r="Q289" s="95" t="n"/>
      <c r="R289" s="193" t="inlineStr">
        <is>
          <t>LOG(POB9)</t>
        </is>
      </c>
      <c r="S289" s="95" t="n">
        <v>10.11355</v>
      </c>
      <c r="T289" s="95" t="n">
        <v>5.206378</v>
      </c>
      <c r="U289" s="95" t="n">
        <v>1.942531</v>
      </c>
      <c r="V289" s="95" t="n">
        <v>0.0679</v>
      </c>
      <c r="W289" s="95" t="n"/>
      <c r="X289" s="95" t="n"/>
      <c r="Y289" s="95" t="n"/>
      <c r="Z289" s="95" t="n"/>
      <c r="AA289" s="95" t="n"/>
    </row>
    <row r="290" ht="14.25" customHeight="1" s="192" thickBot="1">
      <c r="A290" s="86" t="inlineStr">
        <is>
          <t>R9</t>
        </is>
      </c>
      <c r="B290" s="86" t="inlineStr">
        <is>
          <t>TKM</t>
        </is>
      </c>
      <c r="C290" s="86" t="inlineStr">
        <is>
          <t>POB</t>
        </is>
      </c>
      <c r="D290" s="87" t="n">
        <v>0</v>
      </c>
      <c r="F290" s="193" t="inlineStr">
        <is>
          <t>DUM18</t>
        </is>
      </c>
      <c r="G290" s="95" t="n">
        <v>0.322812</v>
      </c>
      <c r="H290" s="95" t="n">
        <v>0.047583</v>
      </c>
      <c r="I290" s="95" t="n">
        <v>6.784221</v>
      </c>
      <c r="J290" s="95" t="n">
        <v>0</v>
      </c>
      <c r="K290" s="95" t="n"/>
      <c r="L290" s="193" t="inlineStr">
        <is>
          <t>DUM14</t>
        </is>
      </c>
      <c r="M290" s="95" t="n">
        <v>-0.105155</v>
      </c>
      <c r="N290" s="95" t="n">
        <v>0.051369</v>
      </c>
      <c r="O290" s="95" t="n">
        <v>-2.047046</v>
      </c>
      <c r="P290" s="95" t="n">
        <v>0.0574</v>
      </c>
      <c r="Q290" s="95" t="n"/>
      <c r="R290" s="195" t="n"/>
      <c r="S290" s="195" t="n"/>
      <c r="T290" s="195" t="n"/>
      <c r="U290" s="195" t="n"/>
      <c r="V290" s="195" t="n"/>
      <c r="W290" s="193" t="n"/>
      <c r="X290" s="193" t="n"/>
      <c r="Y290" s="193" t="n"/>
      <c r="Z290" s="193" t="n"/>
      <c r="AA290" s="193" t="n"/>
    </row>
    <row r="291" ht="14.25" customHeight="1" s="192" thickTop="1">
      <c r="A291" s="86" t="inlineStr">
        <is>
          <t>R9</t>
        </is>
      </c>
      <c r="B291" s="86" t="inlineStr">
        <is>
          <t>TKM</t>
        </is>
      </c>
      <c r="C291" s="86" t="inlineStr">
        <is>
          <t>Constante</t>
        </is>
      </c>
      <c r="D291" s="87" t="n">
        <v>10.70509</v>
      </c>
      <c r="F291" s="193" t="inlineStr">
        <is>
          <t>DUM19</t>
        </is>
      </c>
      <c r="G291" s="95" t="n">
        <v>0.344519</v>
      </c>
      <c r="H291" s="95" t="n">
        <v>0.047979</v>
      </c>
      <c r="I291" s="95" t="n">
        <v>7.180692</v>
      </c>
      <c r="J291" s="95" t="n">
        <v>0</v>
      </c>
      <c r="K291" s="95" t="n"/>
      <c r="L291" s="193" t="inlineStr">
        <is>
          <t>DUM15</t>
        </is>
      </c>
      <c r="M291" s="95" t="n">
        <v>-0.274811</v>
      </c>
      <c r="N291" s="95" t="n">
        <v>0.050778</v>
      </c>
      <c r="O291" s="95" t="n">
        <v>-5.412055</v>
      </c>
      <c r="P291" s="95" t="n">
        <v>0.0001</v>
      </c>
      <c r="Q291" s="95" t="n"/>
      <c r="R291" s="193" t="n"/>
      <c r="S291" s="193" t="n"/>
      <c r="T291" s="193" t="n"/>
      <c r="U291" s="193" t="n"/>
      <c r="V291" s="193" t="n"/>
      <c r="W291" s="193" t="n"/>
      <c r="X291" s="193" t="n"/>
      <c r="Y291" s="193" t="n"/>
      <c r="Z291" s="193" t="n"/>
      <c r="AA291" s="193" t="n"/>
    </row>
    <row r="292" ht="14.25" customHeight="1" s="192">
      <c r="A292" s="86" t="inlineStr">
        <is>
          <t>R9</t>
        </is>
      </c>
      <c r="B292" s="86" t="inlineStr">
        <is>
          <t>TKM</t>
        </is>
      </c>
      <c r="C292" s="86" t="inlineStr">
        <is>
          <t>Rez_1</t>
        </is>
      </c>
      <c r="D292" s="87" t="n">
        <v>0</v>
      </c>
      <c r="F292" s="193" t="inlineStr">
        <is>
          <t>DUM20</t>
        </is>
      </c>
      <c r="G292" s="95" t="n">
        <v>0.3518</v>
      </c>
      <c r="H292" s="95" t="n">
        <v>0.045384</v>
      </c>
      <c r="I292" s="95" t="n">
        <v>7.751649</v>
      </c>
      <c r="J292" s="95" t="n">
        <v>0</v>
      </c>
      <c r="K292" s="95" t="n"/>
      <c r="L292" s="193" t="inlineStr">
        <is>
          <t>DUM16</t>
        </is>
      </c>
      <c r="M292" s="95" t="n">
        <v>-0.376934</v>
      </c>
      <c r="N292" s="95" t="n">
        <v>0.055063</v>
      </c>
      <c r="O292" s="95" t="n">
        <v>-6.84546</v>
      </c>
      <c r="P292" s="95" t="n">
        <v>0</v>
      </c>
      <c r="Q292" s="95" t="n"/>
      <c r="R292" s="191" t="inlineStr">
        <is>
          <t>R-squared</t>
        </is>
      </c>
      <c r="S292" s="95" t="n">
        <v>0.9307299999999999</v>
      </c>
      <c r="T292" s="191" t="inlineStr">
        <is>
          <t xml:space="preserve">    Mean dependent var</t>
        </is>
      </c>
      <c r="V292" s="95" t="n">
        <v>18.52318</v>
      </c>
      <c r="W292" s="95" t="n"/>
      <c r="X292" s="95" t="n"/>
      <c r="Y292" s="95" t="n"/>
      <c r="Z292" s="95" t="n"/>
      <c r="AA292" s="95" t="n"/>
    </row>
    <row r="293" ht="14.25" customHeight="1" s="192" thickBot="1">
      <c r="A293" s="107" t="inlineStr">
        <is>
          <t>R9</t>
        </is>
      </c>
      <c r="B293" s="107" t="inlineStr">
        <is>
          <t>TKM</t>
        </is>
      </c>
      <c r="C293" s="107" t="inlineStr">
        <is>
          <t>Rez_2</t>
        </is>
      </c>
      <c r="D293" s="108" t="n">
        <v>0</v>
      </c>
      <c r="F293" s="195" t="n"/>
      <c r="G293" s="195" t="n"/>
      <c r="H293" s="195" t="n"/>
      <c r="I293" s="195" t="n"/>
      <c r="J293" s="195" t="n"/>
      <c r="K293" s="193" t="n"/>
      <c r="L293" s="195" t="n"/>
      <c r="M293" s="195" t="n"/>
      <c r="N293" s="195" t="n"/>
      <c r="O293" s="195" t="n"/>
      <c r="P293" s="195" t="n"/>
      <c r="Q293" s="193" t="n"/>
      <c r="R293" s="191" t="inlineStr">
        <is>
          <t>Adjusted R-squared</t>
        </is>
      </c>
      <c r="S293" s="95" t="n">
        <v>0.919185</v>
      </c>
      <c r="T293" s="191" t="inlineStr">
        <is>
          <t xml:space="preserve">    S.D. dependent var</t>
        </is>
      </c>
      <c r="V293" s="95" t="n">
        <v>0.532041</v>
      </c>
      <c r="W293" s="95" t="n"/>
      <c r="X293" s="95" t="n"/>
      <c r="Y293" s="95" t="n"/>
      <c r="Z293" s="95" t="n"/>
      <c r="AA293" s="95" t="n"/>
    </row>
    <row r="294" ht="14.25" customHeight="1" s="192" thickTop="1">
      <c r="A294" s="111" t="inlineStr">
        <is>
          <t>R9</t>
        </is>
      </c>
      <c r="B294" s="111" t="inlineStr">
        <is>
          <t>PKMA</t>
        </is>
      </c>
      <c r="C294" s="111" t="inlineStr">
        <is>
          <t>PIBN</t>
        </is>
      </c>
      <c r="D294" s="112" t="n">
        <v>0</v>
      </c>
      <c r="F294" s="193" t="n"/>
      <c r="G294" s="193" t="n"/>
      <c r="H294" s="193" t="n"/>
      <c r="I294" s="193" t="n"/>
      <c r="J294" s="193" t="n"/>
      <c r="K294" s="193" t="n"/>
      <c r="L294" s="193" t="n"/>
      <c r="M294" s="193" t="n"/>
      <c r="N294" s="193" t="n"/>
      <c r="O294" s="193" t="n"/>
      <c r="P294" s="193" t="n"/>
      <c r="Q294" s="193" t="n"/>
      <c r="R294" s="191" t="inlineStr">
        <is>
          <t>S.E. of regression</t>
        </is>
      </c>
      <c r="S294" s="95" t="n">
        <v>0.151249</v>
      </c>
      <c r="T294" s="191" t="inlineStr">
        <is>
          <t xml:space="preserve">    Akaike info criterion</t>
        </is>
      </c>
      <c r="V294" s="95" t="n">
        <v>-0.776816</v>
      </c>
      <c r="W294" s="95" t="n"/>
      <c r="X294" s="95" t="n"/>
      <c r="Y294" s="95" t="n"/>
      <c r="Z294" s="95" t="n"/>
      <c r="AA294" s="95" t="n"/>
    </row>
    <row r="295" ht="14.25" customHeight="1" s="192">
      <c r="A295" s="86" t="inlineStr">
        <is>
          <t>R9</t>
        </is>
      </c>
      <c r="B295" s="86" t="inlineStr">
        <is>
          <t>PKMA</t>
        </is>
      </c>
      <c r="C295" s="86" t="inlineStr">
        <is>
          <t>PIB</t>
        </is>
      </c>
      <c r="D295" s="87" t="n">
        <v>2.181102</v>
      </c>
      <c r="F295" s="191" t="inlineStr">
        <is>
          <t>R-squared</t>
        </is>
      </c>
      <c r="G295" s="95" t="n">
        <v>0.961015</v>
      </c>
      <c r="H295" s="191" t="inlineStr">
        <is>
          <t xml:space="preserve">    Mean dependent var</t>
        </is>
      </c>
      <c r="J295" s="95" t="n">
        <v>22.37032</v>
      </c>
      <c r="K295" s="95" t="n"/>
      <c r="L295" s="191" t="inlineStr">
        <is>
          <t>R-squared</t>
        </is>
      </c>
      <c r="M295" s="95" t="n">
        <v>0.976011</v>
      </c>
      <c r="N295" s="191" t="inlineStr">
        <is>
          <t xml:space="preserve">    Mean dependent var</t>
        </is>
      </c>
      <c r="P295" s="95" t="n">
        <v>21.91882</v>
      </c>
      <c r="Q295" s="95" t="n"/>
      <c r="R295" s="191" t="inlineStr">
        <is>
          <t>Sum squared resid</t>
        </is>
      </c>
      <c r="S295" s="95" t="n">
        <v>0.411772</v>
      </c>
      <c r="T295" s="191" t="inlineStr">
        <is>
          <t xml:space="preserve">    Schwarz criterion</t>
        </is>
      </c>
      <c r="V295" s="95" t="n">
        <v>-0.578444</v>
      </c>
      <c r="W295" s="95" t="n"/>
      <c r="X295" s="95" t="n"/>
      <c r="Y295" s="95" t="n"/>
      <c r="Z295" s="95" t="n"/>
      <c r="AA295" s="95" t="n"/>
    </row>
    <row r="296" ht="14.25" customHeight="1" s="192">
      <c r="A296" s="86" t="inlineStr">
        <is>
          <t>R9</t>
        </is>
      </c>
      <c r="B296" s="86" t="inlineStr">
        <is>
          <t>PKMA</t>
        </is>
      </c>
      <c r="C296" s="86" t="inlineStr">
        <is>
          <t>PGAS</t>
        </is>
      </c>
      <c r="D296" s="87" t="n">
        <v>-1.356931</v>
      </c>
      <c r="F296" s="191" t="inlineStr">
        <is>
          <t>Adjusted R-squared</t>
        </is>
      </c>
      <c r="G296" s="95" t="n">
        <v>0.946396</v>
      </c>
      <c r="H296" s="191" t="inlineStr">
        <is>
          <t xml:space="preserve">    S.D. dependent var</t>
        </is>
      </c>
      <c r="J296" s="95" t="n">
        <v>0.171279</v>
      </c>
      <c r="K296" s="95" t="n"/>
      <c r="L296" s="191" t="inlineStr">
        <is>
          <t>Adjusted R-squared</t>
        </is>
      </c>
      <c r="M296" s="95" t="n">
        <v>0.967016</v>
      </c>
      <c r="N296" s="191" t="inlineStr">
        <is>
          <t xml:space="preserve">    S.D. dependent var</t>
        </is>
      </c>
      <c r="P296" s="95" t="n">
        <v>0.263733</v>
      </c>
      <c r="Q296" s="95" t="n"/>
      <c r="R296" s="191" t="inlineStr">
        <is>
          <t>Log likelihood</t>
        </is>
      </c>
      <c r="S296" s="95" t="n">
        <v>12.54497</v>
      </c>
      <c r="T296" s="191" t="inlineStr">
        <is>
          <t xml:space="preserve">    Hannan-Quinn criter.</t>
        </is>
      </c>
      <c r="V296" s="95" t="n">
        <v>-0.730085</v>
      </c>
      <c r="W296" s="95" t="n"/>
      <c r="X296" s="95" t="n"/>
      <c r="Y296" s="95" t="n"/>
      <c r="Z296" s="95" t="n"/>
      <c r="AA296" s="95" t="n"/>
    </row>
    <row r="297" ht="14.25" customHeight="1" s="192">
      <c r="A297" s="86" t="inlineStr">
        <is>
          <t>R9</t>
        </is>
      </c>
      <c r="B297" s="86" t="inlineStr">
        <is>
          <t>PKMA</t>
        </is>
      </c>
      <c r="C297" s="86" t="inlineStr">
        <is>
          <t>PDI</t>
        </is>
      </c>
      <c r="D297" s="87" t="n">
        <v>0</v>
      </c>
      <c r="F297" s="191" t="inlineStr">
        <is>
          <t>S.E. of regression</t>
        </is>
      </c>
      <c r="G297" s="95" t="n">
        <v>0.039655</v>
      </c>
      <c r="H297" s="191" t="inlineStr">
        <is>
          <t xml:space="preserve">    Akaike info criterion</t>
        </is>
      </c>
      <c r="J297" s="95" t="n">
        <v>-3.371385</v>
      </c>
      <c r="K297" s="95" t="n"/>
      <c r="L297" s="191" t="inlineStr">
        <is>
          <t>S.E. of regression</t>
        </is>
      </c>
      <c r="M297" s="95" t="n">
        <v>0.047898</v>
      </c>
      <c r="N297" s="191" t="inlineStr">
        <is>
          <t xml:space="preserve">    Akaike info criterion</t>
        </is>
      </c>
      <c r="P297" s="95" t="n">
        <v>-2.993689</v>
      </c>
      <c r="Q297" s="95" t="n"/>
      <c r="R297" s="191" t="inlineStr">
        <is>
          <t>F-statistic</t>
        </is>
      </c>
      <c r="S297" s="95" t="n">
        <v>80.61724</v>
      </c>
      <c r="T297" s="191" t="inlineStr">
        <is>
          <t xml:space="preserve">    Durbin-Watson stat</t>
        </is>
      </c>
      <c r="V297" s="95" t="n">
        <v>1.229014</v>
      </c>
      <c r="W297" s="95" t="n"/>
      <c r="X297" s="95" t="n"/>
      <c r="Y297" s="95" t="n"/>
      <c r="Z297" s="95" t="n"/>
      <c r="AA297" s="95" t="n"/>
    </row>
    <row r="298" ht="14.25" customHeight="1" s="192">
      <c r="A298" s="86" t="inlineStr">
        <is>
          <t>R9</t>
        </is>
      </c>
      <c r="B298" s="86" t="inlineStr">
        <is>
          <t>PKMA</t>
        </is>
      </c>
      <c r="C298" s="86" t="inlineStr">
        <is>
          <t>POB</t>
        </is>
      </c>
      <c r="D298" s="87" t="n">
        <v>10.11355</v>
      </c>
      <c r="F298" s="191" t="inlineStr">
        <is>
          <t>Sum squared resid</t>
        </is>
      </c>
      <c r="G298" s="95" t="n">
        <v>0.025161</v>
      </c>
      <c r="H298" s="191" t="inlineStr">
        <is>
          <t xml:space="preserve">    Schwarz criterion</t>
        </is>
      </c>
      <c r="J298" s="95" t="n">
        <v>-3.0258</v>
      </c>
      <c r="K298" s="95" t="n"/>
      <c r="L298" s="191" t="inlineStr">
        <is>
          <t>Sum squared resid</t>
        </is>
      </c>
      <c r="M298" s="95" t="n">
        <v>0.036708</v>
      </c>
      <c r="N298" s="191" t="inlineStr">
        <is>
          <t xml:space="preserve">    Schwarz criterion</t>
        </is>
      </c>
      <c r="P298" s="95" t="n">
        <v>-2.648104</v>
      </c>
      <c r="Q298" s="95" t="n"/>
      <c r="R298" s="191" t="inlineStr">
        <is>
          <t>Prob(F-statistic)</t>
        </is>
      </c>
      <c r="S298" s="95" t="n">
        <v>0</v>
      </c>
      <c r="T298" s="193" t="n"/>
      <c r="U298" s="193" t="n"/>
      <c r="V298" s="193" t="n"/>
      <c r="W298" s="193" t="n"/>
      <c r="X298" s="193" t="n"/>
      <c r="Y298" s="193" t="n"/>
      <c r="Z298" s="193" t="n"/>
      <c r="AA298" s="193" t="n"/>
    </row>
    <row r="299" ht="14.25" customHeight="1" s="192" thickBot="1">
      <c r="A299" s="86" t="inlineStr">
        <is>
          <t>R9</t>
        </is>
      </c>
      <c r="B299" s="86" t="inlineStr">
        <is>
          <t>PKMA</t>
        </is>
      </c>
      <c r="C299" s="86" t="inlineStr">
        <is>
          <t>Constante</t>
        </is>
      </c>
      <c r="D299" s="87" t="n">
        <v>-129.2509</v>
      </c>
      <c r="F299" s="191" t="inlineStr">
        <is>
          <t>Log likelihood</t>
        </is>
      </c>
      <c r="G299" s="95" t="n">
        <v>45.77093</v>
      </c>
      <c r="H299" s="191" t="inlineStr">
        <is>
          <t xml:space="preserve">    Hannan-Quinn criter.</t>
        </is>
      </c>
      <c r="J299" s="95" t="n">
        <v>-3.284471</v>
      </c>
      <c r="K299" s="95" t="n"/>
      <c r="L299" s="191" t="inlineStr">
        <is>
          <t>Log likelihood</t>
        </is>
      </c>
      <c r="M299" s="95" t="n">
        <v>41.42743</v>
      </c>
      <c r="N299" s="191" t="inlineStr">
        <is>
          <t xml:space="preserve">    Hannan-Quinn criter.</t>
        </is>
      </c>
      <c r="P299" s="95" t="n">
        <v>-2.906776</v>
      </c>
      <c r="Q299" s="95" t="n"/>
      <c r="R299" s="195" t="n"/>
      <c r="S299" s="195" t="n"/>
      <c r="T299" s="195" t="n"/>
      <c r="U299" s="195" t="n"/>
      <c r="V299" s="195" t="n"/>
      <c r="W299" s="193" t="n"/>
      <c r="X299" s="193" t="n"/>
      <c r="Y299" s="193" t="n"/>
      <c r="Z299" s="193" t="n"/>
      <c r="AA299" s="193" t="n"/>
    </row>
    <row r="300" ht="14.25" customHeight="1" s="192" thickTop="1">
      <c r="A300" s="86" t="inlineStr">
        <is>
          <t>R9</t>
        </is>
      </c>
      <c r="B300" s="86" t="inlineStr">
        <is>
          <t>PKMA</t>
        </is>
      </c>
      <c r="C300" s="86" t="inlineStr">
        <is>
          <t>Rez_1</t>
        </is>
      </c>
      <c r="D300" s="87" t="n">
        <v>0</v>
      </c>
      <c r="F300" s="191" t="inlineStr">
        <is>
          <t>F-statistic</t>
        </is>
      </c>
      <c r="G300" s="95" t="n">
        <v>65.73621</v>
      </c>
      <c r="H300" s="191" t="inlineStr">
        <is>
          <t xml:space="preserve">    Durbin-Watson stat</t>
        </is>
      </c>
      <c r="J300" s="95" t="n">
        <v>1.4521</v>
      </c>
      <c r="K300" s="95" t="n"/>
      <c r="L300" s="191" t="inlineStr">
        <is>
          <t>F-statistic</t>
        </is>
      </c>
      <c r="M300" s="95" t="n">
        <v>108.4971</v>
      </c>
      <c r="N300" s="191" t="inlineStr">
        <is>
          <t xml:space="preserve">    Durbin-Watson stat</t>
        </is>
      </c>
      <c r="P300" s="95" t="n">
        <v>1.588026</v>
      </c>
      <c r="Q300" s="95" t="n"/>
      <c r="R300" s="193" t="n"/>
      <c r="S300" s="193" t="n"/>
      <c r="T300" s="193" t="n"/>
      <c r="U300" s="193" t="n"/>
      <c r="V300" s="193" t="n"/>
      <c r="W300" s="193" t="n"/>
      <c r="X300" s="193" t="n"/>
      <c r="Y300" s="193" t="n"/>
      <c r="Z300" s="193" t="n"/>
      <c r="AA300" s="193" t="n"/>
    </row>
    <row r="301" ht="14.25" customHeight="1" s="192">
      <c r="A301" s="107" t="inlineStr">
        <is>
          <t>R9</t>
        </is>
      </c>
      <c r="B301" s="107" t="inlineStr">
        <is>
          <t>PKMA</t>
        </is>
      </c>
      <c r="C301" s="107" t="inlineStr">
        <is>
          <t>Rez_2</t>
        </is>
      </c>
      <c r="D301" s="108" t="n">
        <v>0</v>
      </c>
      <c r="F301" s="191" t="inlineStr">
        <is>
          <t>Prob(F-statistic)</t>
        </is>
      </c>
      <c r="G301" s="95" t="n">
        <v>0</v>
      </c>
      <c r="H301" s="193" t="n"/>
      <c r="I301" s="193" t="n"/>
      <c r="J301" s="193" t="n"/>
      <c r="K301" s="193" t="n"/>
      <c r="L301" s="191" t="inlineStr">
        <is>
          <t>Prob(F-statistic)</t>
        </is>
      </c>
      <c r="M301" s="95" t="n">
        <v>0</v>
      </c>
      <c r="N301" s="193" t="n"/>
      <c r="O301" s="193" t="n"/>
      <c r="P301" s="193" t="n"/>
      <c r="Q301" s="193" t="n"/>
      <c r="R301" s="193" t="n"/>
      <c r="S301" s="193" t="n"/>
      <c r="T301" s="193" t="n"/>
      <c r="U301" s="193" t="n"/>
      <c r="V301" s="193" t="n"/>
      <c r="W301" s="193" t="n"/>
      <c r="X301" s="193" t="n"/>
      <c r="Y301" s="193" t="n"/>
      <c r="Z301" s="193" t="n"/>
      <c r="AA301" s="193" t="n"/>
    </row>
    <row r="302" ht="14.25" customHeight="1" s="192" thickBot="1">
      <c r="A302" s="86" t="inlineStr">
        <is>
          <t>R9</t>
        </is>
      </c>
      <c r="B302" s="86" t="inlineStr">
        <is>
          <t>TKMM</t>
        </is>
      </c>
      <c r="C302" s="86" t="inlineStr">
        <is>
          <t>PIBN</t>
        </is>
      </c>
      <c r="D302" s="87" t="n">
        <v>0</v>
      </c>
      <c r="F302" s="195" t="n"/>
      <c r="G302" s="195" t="n"/>
      <c r="H302" s="195" t="n"/>
      <c r="I302" s="195" t="n"/>
      <c r="J302" s="195" t="n"/>
      <c r="K302" s="193" t="n"/>
      <c r="L302" s="195" t="n"/>
      <c r="M302" s="195" t="n"/>
      <c r="N302" s="195" t="n"/>
      <c r="O302" s="195" t="n"/>
      <c r="P302" s="195" t="n"/>
      <c r="Q302" s="193" t="n"/>
      <c r="R302" s="193" t="n"/>
      <c r="S302" s="193" t="n"/>
      <c r="T302" s="193" t="n"/>
      <c r="U302" s="193" t="n"/>
      <c r="V302" s="193" t="n"/>
      <c r="W302" s="193" t="n"/>
      <c r="X302" s="193" t="n"/>
      <c r="Y302" s="193" t="n"/>
      <c r="Z302" s="193" t="n"/>
      <c r="AA302" s="193" t="n"/>
    </row>
    <row r="303" ht="14.25" customHeight="1" s="192" thickTop="1">
      <c r="A303" s="86" t="inlineStr">
        <is>
          <t>R9</t>
        </is>
      </c>
      <c r="B303" s="86" t="inlineStr">
        <is>
          <t>TKMM</t>
        </is>
      </c>
      <c r="C303" s="86" t="inlineStr">
        <is>
          <t>PIB</t>
        </is>
      </c>
      <c r="D303" s="87" t="n">
        <v>0</v>
      </c>
      <c r="F303" s="193" t="n"/>
      <c r="G303" s="193" t="n"/>
      <c r="H303" s="193" t="n"/>
      <c r="I303" s="193" t="n"/>
      <c r="J303" s="193" t="n"/>
      <c r="K303" s="193" t="n"/>
      <c r="L303" s="193" t="n"/>
      <c r="M303" s="193" t="n"/>
      <c r="N303" s="193" t="n"/>
      <c r="O303" s="193" t="n"/>
      <c r="P303" s="193" t="n"/>
      <c r="Q303" s="193" t="n"/>
      <c r="R303" s="193" t="n"/>
      <c r="S303" s="193" t="n"/>
      <c r="T303" s="193" t="n"/>
      <c r="U303" s="193" t="n"/>
      <c r="V303" s="193" t="n"/>
      <c r="W303" s="193" t="n"/>
      <c r="X303" s="193" t="n"/>
      <c r="Y303" s="193" t="n"/>
      <c r="Z303" s="193" t="n"/>
      <c r="AA303" s="193" t="n"/>
    </row>
    <row r="304" ht="14.25" customHeight="1" s="192">
      <c r="A304" s="86" t="inlineStr">
        <is>
          <t>R9</t>
        </is>
      </c>
      <c r="B304" s="86" t="inlineStr">
        <is>
          <t>TKMM</t>
        </is>
      </c>
      <c r="C304" s="86" t="inlineStr">
        <is>
          <t>PGAS</t>
        </is>
      </c>
      <c r="D304" s="87" t="n">
        <v>0</v>
      </c>
    </row>
    <row r="305" ht="14.25" customHeight="1" s="192">
      <c r="A305" s="86" t="inlineStr">
        <is>
          <t>R9</t>
        </is>
      </c>
      <c r="B305" s="86" t="inlineStr">
        <is>
          <t>TKMM</t>
        </is>
      </c>
      <c r="C305" s="86" t="inlineStr">
        <is>
          <t>PDI</t>
        </is>
      </c>
      <c r="D305" s="87" t="n">
        <v>0</v>
      </c>
    </row>
    <row r="306" ht="14.25" customHeight="1" s="192">
      <c r="A306" s="86" t="inlineStr">
        <is>
          <t>R9</t>
        </is>
      </c>
      <c r="B306" s="86" t="inlineStr">
        <is>
          <t>TKMM</t>
        </is>
      </c>
      <c r="C306" s="86" t="inlineStr">
        <is>
          <t>POB</t>
        </is>
      </c>
      <c r="D306" s="87" t="n">
        <v>0</v>
      </c>
    </row>
    <row r="307" ht="14.25" customHeight="1" s="192">
      <c r="A307" s="86" t="inlineStr">
        <is>
          <t>R9</t>
        </is>
      </c>
      <c r="B307" s="86" t="inlineStr">
        <is>
          <t>TKMM</t>
        </is>
      </c>
      <c r="C307" s="86" t="inlineStr">
        <is>
          <t>Constante</t>
        </is>
      </c>
      <c r="D307" s="87" t="n">
        <v>0</v>
      </c>
    </row>
    <row r="308" ht="14.25" customHeight="1" s="192">
      <c r="A308" s="86" t="inlineStr">
        <is>
          <t>R9</t>
        </is>
      </c>
      <c r="B308" s="86" t="inlineStr">
        <is>
          <t>TKMM</t>
        </is>
      </c>
      <c r="C308" s="86" t="inlineStr">
        <is>
          <t>Rez_1</t>
        </is>
      </c>
      <c r="D308" s="87" t="n">
        <v>0</v>
      </c>
    </row>
    <row r="309" ht="14.25" customHeight="1" s="192">
      <c r="A309" s="86" t="inlineStr">
        <is>
          <t>R9</t>
        </is>
      </c>
      <c r="B309" s="86" t="inlineStr">
        <is>
          <t>TKMM</t>
        </is>
      </c>
      <c r="C309" s="86" t="inlineStr">
        <is>
          <t>Rez_2</t>
        </is>
      </c>
      <c r="D309" s="87" t="n">
        <v>0</v>
      </c>
    </row>
    <row r="310" ht="14.25" customHeight="1" s="192">
      <c r="A310" s="88" t="inlineStr">
        <is>
          <t>R10</t>
        </is>
      </c>
      <c r="B310" s="88" t="inlineStr">
        <is>
          <t>PKM</t>
        </is>
      </c>
      <c r="C310" s="88" t="inlineStr">
        <is>
          <t>PIBN</t>
        </is>
      </c>
      <c r="D310" s="89" t="n">
        <v>0</v>
      </c>
      <c r="F310" s="191" t="inlineStr">
        <is>
          <t>Dependent Variable: LOG(PKM10)</t>
        </is>
      </c>
      <c r="J310" s="193" t="n"/>
      <c r="K310" s="193" t="n"/>
      <c r="L310" s="191" t="inlineStr">
        <is>
          <t>Dependent Variable: LOG(TKM10)</t>
        </is>
      </c>
      <c r="P310" s="193" t="n"/>
      <c r="Q310" s="193" t="n"/>
      <c r="R310" s="191" t="inlineStr">
        <is>
          <t>Dependent Variable: LOG(PKMA10)</t>
        </is>
      </c>
      <c r="V310" s="193" t="n"/>
      <c r="W310" s="193" t="n"/>
      <c r="X310" s="191" t="inlineStr">
        <is>
          <t>Dependent Variable: LOG(TKMM10)</t>
        </is>
      </c>
      <c r="AB310" s="193" t="n"/>
    </row>
    <row r="311" ht="14.25" customHeight="1" s="192">
      <c r="A311" s="88" t="inlineStr">
        <is>
          <t>R10</t>
        </is>
      </c>
      <c r="B311" s="88" t="inlineStr">
        <is>
          <t>PKM</t>
        </is>
      </c>
      <c r="C311" s="88" t="inlineStr">
        <is>
          <t>PIB</t>
        </is>
      </c>
      <c r="D311" s="89" t="n">
        <v>1.896737</v>
      </c>
      <c r="F311" s="191" t="inlineStr">
        <is>
          <t>Method: Least Squares</t>
        </is>
      </c>
      <c r="J311" s="193" t="n"/>
      <c r="K311" s="193" t="n"/>
      <c r="L311" s="191" t="inlineStr">
        <is>
          <t>Method: Least Squares</t>
        </is>
      </c>
      <c r="P311" s="193" t="n"/>
      <c r="Q311" s="193" t="n"/>
      <c r="R311" s="191" t="inlineStr">
        <is>
          <t>Method: Least Squares</t>
        </is>
      </c>
      <c r="V311" s="193" t="n"/>
      <c r="W311" s="193" t="n"/>
      <c r="X311" s="191" t="inlineStr">
        <is>
          <t>Method: Least Squares</t>
        </is>
      </c>
      <c r="AA311" s="193" t="n"/>
      <c r="AB311" s="193" t="n"/>
    </row>
    <row r="312" ht="14.25" customHeight="1" s="192">
      <c r="A312" s="88" t="inlineStr">
        <is>
          <t>R10</t>
        </is>
      </c>
      <c r="B312" s="88" t="inlineStr">
        <is>
          <t>PKM</t>
        </is>
      </c>
      <c r="C312" s="88" t="inlineStr">
        <is>
          <t>PGAS</t>
        </is>
      </c>
      <c r="D312" s="89" t="n">
        <v>-0.592751</v>
      </c>
      <c r="F312" s="191" t="inlineStr">
        <is>
          <t>Date: 05/06/22   Time: 13:17</t>
        </is>
      </c>
      <c r="J312" s="193" t="n"/>
      <c r="K312" s="193" t="n"/>
      <c r="L312" s="191" t="inlineStr">
        <is>
          <t>Date: 04/28/22   Time: 14:43</t>
        </is>
      </c>
      <c r="P312" s="193" t="n"/>
      <c r="Q312" s="193" t="n"/>
      <c r="R312" s="191" t="inlineStr">
        <is>
          <t>Date: 01/11/22   Time: 18:18</t>
        </is>
      </c>
      <c r="V312" s="193" t="n"/>
      <c r="W312" s="193" t="n"/>
      <c r="X312" s="191" t="inlineStr">
        <is>
          <t>Date: 05/08/22   Time: 23:27</t>
        </is>
      </c>
      <c r="AA312" s="193" t="n"/>
      <c r="AB312" s="193" t="n"/>
    </row>
    <row r="313" ht="14.25" customHeight="1" s="192">
      <c r="A313" s="88" t="inlineStr">
        <is>
          <t>R10</t>
        </is>
      </c>
      <c r="B313" s="88" t="inlineStr">
        <is>
          <t>PKM</t>
        </is>
      </c>
      <c r="C313" s="88" t="inlineStr">
        <is>
          <t>PDI</t>
        </is>
      </c>
      <c r="D313" s="89" t="n">
        <v>0</v>
      </c>
      <c r="F313" s="191" t="inlineStr">
        <is>
          <t>Sample (adjusted): 1998 2020</t>
        </is>
      </c>
      <c r="J313" s="193" t="n"/>
      <c r="K313" s="193" t="n"/>
      <c r="L313" s="191" t="inlineStr">
        <is>
          <t>Sample (adjusted): 1998 2020</t>
        </is>
      </c>
      <c r="P313" s="193" t="n"/>
      <c r="Q313" s="193" t="n"/>
      <c r="R313" s="191" t="inlineStr">
        <is>
          <t>Sample (adjusted): 1998 2019</t>
        </is>
      </c>
      <c r="V313" s="193" t="n"/>
      <c r="W313" s="193" t="n"/>
      <c r="X313" s="191" t="inlineStr">
        <is>
          <t>Sample: 1998 2050 IF SERIES01&lt;&gt;2019</t>
        </is>
      </c>
      <c r="AB313" s="193" t="n"/>
    </row>
    <row r="314" ht="14.25" customHeight="1" s="192">
      <c r="A314" s="88" t="inlineStr">
        <is>
          <t>R10</t>
        </is>
      </c>
      <c r="B314" s="88" t="inlineStr">
        <is>
          <t>PKM</t>
        </is>
      </c>
      <c r="C314" s="88" t="inlineStr">
        <is>
          <t>POB</t>
        </is>
      </c>
      <c r="D314" s="89" t="n">
        <v>0</v>
      </c>
      <c r="F314" s="191" t="inlineStr">
        <is>
          <t>Included observations: 23 after adjustments</t>
        </is>
      </c>
      <c r="K314" s="191" t="n"/>
      <c r="L314" s="191" t="inlineStr">
        <is>
          <t>Included observations: 23 after adjustments</t>
        </is>
      </c>
      <c r="Q314" s="191" t="n"/>
      <c r="R314" s="191" t="inlineStr">
        <is>
          <t>Included observations: 22 after adjustments</t>
        </is>
      </c>
      <c r="W314" s="191" t="n"/>
      <c r="X314" s="191" t="inlineStr">
        <is>
          <t>Included observations: 21</t>
        </is>
      </c>
      <c r="AA314" s="193" t="n"/>
      <c r="AB314" s="193" t="n"/>
    </row>
    <row r="315" ht="14.25" customHeight="1" s="192" thickBot="1">
      <c r="A315" s="88" t="inlineStr">
        <is>
          <t>R10</t>
        </is>
      </c>
      <c r="B315" s="88" t="inlineStr">
        <is>
          <t>PKM</t>
        </is>
      </c>
      <c r="C315" s="88" t="inlineStr">
        <is>
          <t>Constante</t>
        </is>
      </c>
      <c r="D315" s="89" t="n">
        <v>10.24815</v>
      </c>
      <c r="F315" s="195" t="n"/>
      <c r="G315" s="195" t="n"/>
      <c r="H315" s="195" t="n"/>
      <c r="I315" s="195" t="n"/>
      <c r="J315" s="195" t="n"/>
      <c r="K315" s="193" t="n"/>
      <c r="L315" s="195" t="n"/>
      <c r="M315" s="195" t="n"/>
      <c r="N315" s="195" t="n"/>
      <c r="O315" s="195" t="n"/>
      <c r="P315" s="195" t="n"/>
      <c r="Q315" s="193" t="n"/>
      <c r="R315" s="195" t="n"/>
      <c r="S315" s="195" t="n"/>
      <c r="T315" s="195" t="n"/>
      <c r="U315" s="195" t="n"/>
      <c r="V315" s="195" t="n"/>
      <c r="W315" s="193" t="n"/>
      <c r="X315" s="195" t="n"/>
      <c r="Y315" s="195" t="n"/>
      <c r="Z315" s="195" t="n"/>
      <c r="AA315" s="195" t="n"/>
      <c r="AB315" s="195" t="n"/>
    </row>
    <row r="316" ht="14.25" customHeight="1" s="192" thickTop="1">
      <c r="A316" s="88" t="inlineStr">
        <is>
          <t>R10</t>
        </is>
      </c>
      <c r="B316" s="88" t="inlineStr">
        <is>
          <t>PKM</t>
        </is>
      </c>
      <c r="C316" s="88" t="inlineStr">
        <is>
          <t>Rez_1</t>
        </is>
      </c>
      <c r="D316" s="89" t="n">
        <v>0</v>
      </c>
      <c r="F316" s="193" t="n"/>
      <c r="G316" s="193" t="n"/>
      <c r="H316" s="193" t="n"/>
      <c r="I316" s="193" t="n"/>
      <c r="J316" s="193" t="n"/>
      <c r="K316" s="193" t="n"/>
      <c r="L316" s="193" t="n"/>
      <c r="M316" s="193" t="n"/>
      <c r="N316" s="193" t="n"/>
      <c r="O316" s="193" t="n"/>
      <c r="P316" s="193" t="n"/>
      <c r="Q316" s="193" t="n"/>
      <c r="R316" s="193" t="n"/>
      <c r="S316" s="193" t="n"/>
      <c r="T316" s="193" t="n"/>
      <c r="U316" s="193" t="n"/>
      <c r="V316" s="193" t="n"/>
      <c r="W316" s="193" t="n"/>
      <c r="X316" s="193" t="n"/>
      <c r="Y316" s="193" t="n"/>
      <c r="Z316" s="193" t="n"/>
      <c r="AA316" s="193" t="n"/>
      <c r="AB316" s="193" t="n"/>
    </row>
    <row r="317" ht="14.25" customHeight="1" s="192">
      <c r="A317" s="88" t="inlineStr">
        <is>
          <t>R10</t>
        </is>
      </c>
      <c r="B317" s="88" t="inlineStr">
        <is>
          <t>PKM</t>
        </is>
      </c>
      <c r="C317" s="88" t="inlineStr">
        <is>
          <t>Rez_2</t>
        </is>
      </c>
      <c r="D317" s="89" t="n">
        <v>0</v>
      </c>
      <c r="F317" s="193" t="inlineStr">
        <is>
          <t>Variable</t>
        </is>
      </c>
      <c r="G317" s="95" t="inlineStr">
        <is>
          <t>Coefficient</t>
        </is>
      </c>
      <c r="H317" s="95" t="inlineStr">
        <is>
          <t>Std. Error</t>
        </is>
      </c>
      <c r="I317" s="95" t="inlineStr">
        <is>
          <t>t-Statistic</t>
        </is>
      </c>
      <c r="J317" s="95" t="inlineStr">
        <is>
          <t xml:space="preserve">Prob.  </t>
        </is>
      </c>
      <c r="K317" s="95" t="n"/>
      <c r="L317" s="193" t="inlineStr">
        <is>
          <t>Variable</t>
        </is>
      </c>
      <c r="M317" s="95" t="inlineStr">
        <is>
          <t>Coefficient</t>
        </is>
      </c>
      <c r="N317" s="95" t="inlineStr">
        <is>
          <t>Std. Error</t>
        </is>
      </c>
      <c r="O317" s="95" t="inlineStr">
        <is>
          <t>t-Statistic</t>
        </is>
      </c>
      <c r="P317" s="95" t="inlineStr">
        <is>
          <t xml:space="preserve">Prob.  </t>
        </is>
      </c>
      <c r="Q317" s="95" t="n"/>
      <c r="R317" s="193" t="inlineStr">
        <is>
          <t>Variable</t>
        </is>
      </c>
      <c r="S317" s="95" t="inlineStr">
        <is>
          <t>Coefficient</t>
        </is>
      </c>
      <c r="T317" s="95" t="inlineStr">
        <is>
          <t>Std. Error</t>
        </is>
      </c>
      <c r="U317" s="95" t="inlineStr">
        <is>
          <t>t-Statistic</t>
        </is>
      </c>
      <c r="V317" s="95" t="inlineStr">
        <is>
          <t xml:space="preserve">Prob.  </t>
        </is>
      </c>
      <c r="W317" s="95" t="n"/>
      <c r="X317" s="193" t="inlineStr">
        <is>
          <t>Variable</t>
        </is>
      </c>
      <c r="Y317" s="95" t="inlineStr">
        <is>
          <t>Coefficient</t>
        </is>
      </c>
      <c r="Z317" s="95" t="inlineStr">
        <is>
          <t>Std. Error</t>
        </is>
      </c>
      <c r="AA317" s="95" t="inlineStr">
        <is>
          <t>t-Statistic</t>
        </is>
      </c>
      <c r="AB317" s="95" t="inlineStr">
        <is>
          <t xml:space="preserve">Prob.  </t>
        </is>
      </c>
    </row>
    <row r="318" ht="14.25" customHeight="1" s="192" thickBot="1">
      <c r="A318" s="88" t="inlineStr">
        <is>
          <t>R10</t>
        </is>
      </c>
      <c r="B318" s="88" t="inlineStr">
        <is>
          <t>PKM</t>
        </is>
      </c>
      <c r="C318" s="88" t="n">
        <v>2019</v>
      </c>
      <c r="D318" s="89" t="n">
        <v>0</v>
      </c>
      <c r="F318" s="195" t="n"/>
      <c r="G318" s="195" t="n"/>
      <c r="H318" s="195" t="n"/>
      <c r="I318" s="195" t="n"/>
      <c r="J318" s="195" t="n"/>
      <c r="K318" s="193" t="n"/>
      <c r="L318" s="195" t="n"/>
      <c r="M318" s="195" t="n"/>
      <c r="N318" s="195" t="n"/>
      <c r="O318" s="195" t="n"/>
      <c r="P318" s="195" t="n"/>
      <c r="Q318" s="193" t="n"/>
      <c r="R318" s="195" t="n"/>
      <c r="S318" s="195" t="n"/>
      <c r="T318" s="195" t="n"/>
      <c r="U318" s="195" t="n"/>
      <c r="V318" s="195" t="n"/>
      <c r="W318" s="193" t="n"/>
      <c r="X318" s="195" t="n"/>
      <c r="Y318" s="195" t="n"/>
      <c r="Z318" s="195" t="n"/>
      <c r="AA318" s="195" t="n"/>
      <c r="AB318" s="195" t="n"/>
    </row>
    <row r="319" ht="14.25" customHeight="1" s="192" thickTop="1">
      <c r="A319" s="88" t="inlineStr">
        <is>
          <t>R10</t>
        </is>
      </c>
      <c r="B319" s="88" t="inlineStr">
        <is>
          <t>PKM</t>
        </is>
      </c>
      <c r="C319" s="88" t="n">
        <v>2020</v>
      </c>
      <c r="D319" s="89" t="n">
        <v>0</v>
      </c>
      <c r="F319" s="193" t="n"/>
      <c r="G319" s="193" t="n"/>
      <c r="H319" s="193" t="n"/>
      <c r="I319" s="193" t="n"/>
      <c r="J319" s="193" t="n"/>
      <c r="K319" s="193" t="n"/>
      <c r="L319" s="193" t="n"/>
      <c r="M319" s="193" t="n"/>
      <c r="N319" s="193" t="n"/>
      <c r="O319" s="193" t="n"/>
      <c r="P319" s="193" t="n"/>
      <c r="Q319" s="193" t="n"/>
      <c r="R319" s="193" t="n"/>
      <c r="S319" s="193" t="n"/>
      <c r="T319" s="193" t="n"/>
      <c r="U319" s="193" t="n"/>
      <c r="V319" s="193" t="n"/>
      <c r="W319" s="193" t="n"/>
      <c r="X319" s="193" t="n"/>
      <c r="Y319" s="193" t="n"/>
      <c r="Z319" s="193" t="n"/>
      <c r="AA319" s="193" t="n"/>
      <c r="AB319" s="193" t="n"/>
    </row>
    <row r="320" ht="14.25" customHeight="1" s="192">
      <c r="A320" s="113" t="inlineStr">
        <is>
          <t>R10</t>
        </is>
      </c>
      <c r="B320" s="113" t="inlineStr">
        <is>
          <t>TKM</t>
        </is>
      </c>
      <c r="C320" s="113" t="inlineStr">
        <is>
          <t>PIBN</t>
        </is>
      </c>
      <c r="D320" s="114" t="n">
        <v>0</v>
      </c>
      <c r="F320" s="193" t="inlineStr">
        <is>
          <t>C</t>
        </is>
      </c>
      <c r="G320" s="95" t="n">
        <v>10.24815</v>
      </c>
      <c r="H320" s="95" t="n">
        <v>0.693546</v>
      </c>
      <c r="I320" s="95" t="n">
        <v>14.77646</v>
      </c>
      <c r="J320" s="95" t="n">
        <v>0</v>
      </c>
      <c r="K320" s="95" t="n"/>
      <c r="L320" s="193" t="inlineStr">
        <is>
          <t>C</t>
        </is>
      </c>
      <c r="M320" s="95" t="n">
        <v>9.236051</v>
      </c>
      <c r="N320" s="95" t="n">
        <v>0.341249</v>
      </c>
      <c r="O320" s="95" t="n">
        <v>27.06542</v>
      </c>
      <c r="P320" s="95" t="n">
        <v>0</v>
      </c>
      <c r="Q320" s="95" t="n"/>
      <c r="R320" s="193" t="inlineStr">
        <is>
          <t>C</t>
        </is>
      </c>
      <c r="S320" s="95" t="n">
        <v>-87.44018</v>
      </c>
      <c r="T320" s="95" t="n">
        <v>31.08673</v>
      </c>
      <c r="U320" s="95" t="n">
        <v>-2.812781</v>
      </c>
      <c r="V320" s="95" t="n">
        <v>0.0115</v>
      </c>
      <c r="W320" s="95" t="n"/>
      <c r="X320" s="193" t="inlineStr">
        <is>
          <t>C</t>
        </is>
      </c>
      <c r="Y320" s="95" t="n">
        <v>-2.683861</v>
      </c>
      <c r="Z320" s="95" t="n">
        <v>1.243303</v>
      </c>
      <c r="AA320" s="95" t="n">
        <v>-2.158654</v>
      </c>
      <c r="AB320" s="95" t="n">
        <v>0.0455</v>
      </c>
    </row>
    <row r="321" ht="14.25" customHeight="1" s="192">
      <c r="A321" s="88" t="inlineStr">
        <is>
          <t>R10</t>
        </is>
      </c>
      <c r="B321" s="88" t="inlineStr">
        <is>
          <t>TKM</t>
        </is>
      </c>
      <c r="C321" s="88" t="inlineStr">
        <is>
          <t>PIB</t>
        </is>
      </c>
      <c r="D321" s="89" t="n">
        <v>1.551063</v>
      </c>
      <c r="F321" s="193" t="inlineStr">
        <is>
          <t>LOG(PIB10)</t>
        </is>
      </c>
      <c r="G321" s="95" t="n">
        <v>1.896737</v>
      </c>
      <c r="H321" s="95" t="n">
        <v>0.143108</v>
      </c>
      <c r="I321" s="95" t="n">
        <v>13.25384</v>
      </c>
      <c r="J321" s="95" t="n">
        <v>0</v>
      </c>
      <c r="K321" s="95" t="n"/>
      <c r="L321" s="193" t="inlineStr">
        <is>
          <t>LOG(PIB10)</t>
        </is>
      </c>
      <c r="M321" s="95" t="n">
        <v>1.551063</v>
      </c>
      <c r="N321" s="95" t="n">
        <v>0.0404</v>
      </c>
      <c r="O321" s="95" t="n">
        <v>38.39229</v>
      </c>
      <c r="P321" s="95" t="n">
        <v>0</v>
      </c>
      <c r="Q321" s="95" t="n"/>
      <c r="R321" s="193" t="inlineStr">
        <is>
          <t>LOG(PIB10)</t>
        </is>
      </c>
      <c r="S321" s="95" t="n">
        <v>1.073614</v>
      </c>
      <c r="T321" s="95" t="n">
        <v>0.591239</v>
      </c>
      <c r="U321" s="95" t="n">
        <v>1.815871</v>
      </c>
      <c r="V321" s="95" t="n">
        <v>0.0861</v>
      </c>
      <c r="W321" s="95" t="n"/>
      <c r="X321" s="193" t="inlineStr">
        <is>
          <t>LOG(PIB10)</t>
        </is>
      </c>
      <c r="Y321" s="95" t="n">
        <v>2.680559</v>
      </c>
      <c r="Z321" s="95" t="n">
        <v>0.148223</v>
      </c>
      <c r="AA321" s="95" t="n">
        <v>18.08458</v>
      </c>
      <c r="AB321" s="95" t="n">
        <v>0</v>
      </c>
    </row>
    <row r="322" ht="14.25" customHeight="1" s="192">
      <c r="A322" s="88" t="inlineStr">
        <is>
          <t>R10</t>
        </is>
      </c>
      <c r="B322" s="88" t="inlineStr">
        <is>
          <t>TKM</t>
        </is>
      </c>
      <c r="C322" s="88" t="inlineStr">
        <is>
          <t>PGAS</t>
        </is>
      </c>
      <c r="D322" s="89" t="n">
        <v>0</v>
      </c>
      <c r="F322" s="193" t="inlineStr">
        <is>
          <t>LOG(PGAS10)</t>
        </is>
      </c>
      <c r="G322" s="95" t="n">
        <v>-0.592751</v>
      </c>
      <c r="H322" s="95" t="n">
        <v>0.095025</v>
      </c>
      <c r="I322" s="95" t="n">
        <v>-6.23782</v>
      </c>
      <c r="J322" s="95" t="n">
        <v>0</v>
      </c>
      <c r="K322" s="95" t="n"/>
      <c r="L322" s="193" t="inlineStr">
        <is>
          <t>DUM13</t>
        </is>
      </c>
      <c r="M322" s="95" t="n">
        <v>-0.157108</v>
      </c>
      <c r="N322" s="95" t="n">
        <v>0.047266</v>
      </c>
      <c r="O322" s="95" t="n">
        <v>-3.323931</v>
      </c>
      <c r="P322" s="95" t="n">
        <v>0.0034</v>
      </c>
      <c r="Q322" s="95" t="n"/>
      <c r="R322" s="193" t="inlineStr">
        <is>
          <t>LOG(PGAS10)</t>
        </is>
      </c>
      <c r="S322" s="95" t="n">
        <v>-0.444216</v>
      </c>
      <c r="T322" s="95" t="n">
        <v>0.153425</v>
      </c>
      <c r="U322" s="95" t="n">
        <v>-2.895326</v>
      </c>
      <c r="V322" s="95" t="n">
        <v>0.009599999999999999</v>
      </c>
      <c r="W322" s="95" t="n"/>
      <c r="X322" s="193" t="inlineStr">
        <is>
          <t>DUM16</t>
        </is>
      </c>
      <c r="Y322" s="95" t="n">
        <v>-0.914229</v>
      </c>
      <c r="Z322" s="95" t="n">
        <v>0.145786</v>
      </c>
      <c r="AA322" s="95" t="n">
        <v>-6.271018</v>
      </c>
      <c r="AB322" s="95" t="n">
        <v>0</v>
      </c>
    </row>
    <row r="323" ht="14.25" customHeight="1" s="192" thickBot="1">
      <c r="A323" s="88" t="inlineStr">
        <is>
          <t>R10</t>
        </is>
      </c>
      <c r="B323" s="88" t="inlineStr">
        <is>
          <t>TKM</t>
        </is>
      </c>
      <c r="C323" s="88" t="inlineStr">
        <is>
          <t>PDI</t>
        </is>
      </c>
      <c r="D323" s="89" t="n">
        <v>0</v>
      </c>
      <c r="F323" s="195" t="n"/>
      <c r="G323" s="195" t="n"/>
      <c r="H323" s="195" t="n"/>
      <c r="I323" s="195" t="n"/>
      <c r="J323" s="195" t="n"/>
      <c r="K323" s="193" t="n"/>
      <c r="L323" s="195" t="n"/>
      <c r="M323" s="195" t="n"/>
      <c r="N323" s="195" t="n"/>
      <c r="O323" s="195" t="n"/>
      <c r="P323" s="195" t="n"/>
      <c r="Q323" s="193" t="n"/>
      <c r="R323" s="193" t="inlineStr">
        <is>
          <t>LOG(POB10)</t>
        </is>
      </c>
      <c r="S323" s="95" t="n">
        <v>7.231402</v>
      </c>
      <c r="T323" s="95" t="n">
        <v>2.580479</v>
      </c>
      <c r="U323" s="95" t="n">
        <v>2.802349</v>
      </c>
      <c r="V323" s="95" t="n">
        <v>0.0118</v>
      </c>
      <c r="W323" s="95" t="n"/>
      <c r="X323" s="193" t="inlineStr">
        <is>
          <t>DUM17</t>
        </is>
      </c>
      <c r="Y323" s="95" t="n">
        <v>0.186083</v>
      </c>
      <c r="Z323" s="95" t="n">
        <v>0.14844</v>
      </c>
      <c r="AA323" s="95" t="n">
        <v>1.253592</v>
      </c>
      <c r="AB323" s="95" t="n">
        <v>0.227</v>
      </c>
    </row>
    <row r="324" ht="14.25" customHeight="1" s="192" thickBot="1" thickTop="1">
      <c r="A324" s="88" t="inlineStr">
        <is>
          <t>R10</t>
        </is>
      </c>
      <c r="B324" s="88" t="inlineStr">
        <is>
          <t>TKM</t>
        </is>
      </c>
      <c r="C324" s="88" t="inlineStr">
        <is>
          <t>POB</t>
        </is>
      </c>
      <c r="D324" s="89" t="n">
        <v>0</v>
      </c>
      <c r="F324" s="193" t="n"/>
      <c r="G324" s="193" t="n"/>
      <c r="H324" s="193" t="n"/>
      <c r="I324" s="193" t="n"/>
      <c r="J324" s="193" t="n"/>
      <c r="K324" s="193" t="n"/>
      <c r="L324" s="193" t="n"/>
      <c r="M324" s="193" t="n"/>
      <c r="N324" s="193" t="n"/>
      <c r="O324" s="193" t="n"/>
      <c r="P324" s="193" t="n"/>
      <c r="Q324" s="193" t="n"/>
      <c r="R324" s="195" t="n"/>
      <c r="S324" s="195" t="n"/>
      <c r="T324" s="195" t="n"/>
      <c r="U324" s="195" t="n"/>
      <c r="V324" s="195" t="n"/>
      <c r="W324" s="193" t="n"/>
      <c r="X324" s="195" t="n"/>
      <c r="Y324" s="195" t="n"/>
      <c r="Z324" s="195" t="n"/>
      <c r="AA324" s="195" t="n"/>
      <c r="AB324" s="195" t="n"/>
    </row>
    <row r="325" ht="14.25" customHeight="1" s="192" thickTop="1">
      <c r="A325" s="88" t="inlineStr">
        <is>
          <t>R10</t>
        </is>
      </c>
      <c r="B325" s="88" t="inlineStr">
        <is>
          <t>TKM</t>
        </is>
      </c>
      <c r="C325" s="88" t="inlineStr">
        <is>
          <t>Constante</t>
        </is>
      </c>
      <c r="D325" s="89" t="n">
        <v>9.236051</v>
      </c>
      <c r="F325" s="191" t="inlineStr">
        <is>
          <t>R-squared</t>
        </is>
      </c>
      <c r="G325" s="95" t="n">
        <v>0.952642</v>
      </c>
      <c r="H325" s="191" t="inlineStr">
        <is>
          <t xml:space="preserve">    Mean dependent var</t>
        </is>
      </c>
      <c r="J325" s="95" t="n">
        <v>22.48366</v>
      </c>
      <c r="K325" s="95" t="n"/>
      <c r="L325" s="191" t="inlineStr">
        <is>
          <t>R-squared</t>
        </is>
      </c>
      <c r="M325" s="95" t="n">
        <v>0.9866740000000001</v>
      </c>
      <c r="N325" s="191" t="inlineStr">
        <is>
          <t xml:space="preserve">    Mean dependent var</t>
        </is>
      </c>
      <c r="P325" s="95" t="n">
        <v>22.33735</v>
      </c>
      <c r="Q325" s="95" t="n"/>
      <c r="R325" s="193" t="n"/>
      <c r="S325" s="193" t="n"/>
      <c r="T325" s="193" t="n"/>
      <c r="U325" s="193" t="n"/>
      <c r="V325" s="193" t="n"/>
      <c r="W325" s="193" t="n"/>
      <c r="X325" s="193" t="n"/>
      <c r="Y325" s="193" t="n"/>
      <c r="Z325" s="193" t="n"/>
      <c r="AA325" s="193" t="n"/>
      <c r="AB325" s="193" t="n"/>
    </row>
    <row r="326" ht="14.25" customHeight="1" s="192">
      <c r="A326" s="88" t="inlineStr">
        <is>
          <t>R10</t>
        </is>
      </c>
      <c r="B326" s="88" t="inlineStr">
        <is>
          <t>TKM</t>
        </is>
      </c>
      <c r="C326" s="88" t="inlineStr">
        <is>
          <t>Rez_1</t>
        </is>
      </c>
      <c r="D326" s="89" t="n">
        <v>0</v>
      </c>
      <c r="F326" s="191" t="inlineStr">
        <is>
          <t>Adjusted R-squared</t>
        </is>
      </c>
      <c r="G326" s="95" t="n">
        <v>0.947906</v>
      </c>
      <c r="H326" s="191" t="inlineStr">
        <is>
          <t xml:space="preserve">    S.D. dependent var</t>
        </is>
      </c>
      <c r="J326" s="95" t="n">
        <v>0.283093</v>
      </c>
      <c r="K326" s="95" t="n"/>
      <c r="L326" s="191" t="inlineStr">
        <is>
          <t>Adjusted R-squared</t>
        </is>
      </c>
      <c r="M326" s="95" t="n">
        <v>0.985341</v>
      </c>
      <c r="N326" s="191" t="inlineStr">
        <is>
          <t xml:space="preserve">    S.D. dependent var</t>
        </is>
      </c>
      <c r="P326" s="95" t="n">
        <v>0.377265</v>
      </c>
      <c r="Q326" s="95" t="n"/>
      <c r="R326" s="191" t="inlineStr">
        <is>
          <t>R-squared</t>
        </is>
      </c>
      <c r="S326" s="95" t="n">
        <v>0.973896</v>
      </c>
      <c r="T326" s="191" t="inlineStr">
        <is>
          <t xml:space="preserve">    Mean dependent var</t>
        </is>
      </c>
      <c r="V326" s="95" t="n">
        <v>19.87365</v>
      </c>
      <c r="W326" s="95" t="n"/>
      <c r="X326" s="191" t="inlineStr">
        <is>
          <t>R-squared</t>
        </is>
      </c>
      <c r="Y326" s="95" t="n">
        <v>0.958978</v>
      </c>
      <c r="Z326" s="191" t="inlineStr">
        <is>
          <t xml:space="preserve">    Mean dependent var</t>
        </is>
      </c>
      <c r="AB326" s="95" t="n">
        <v>19.84431</v>
      </c>
    </row>
    <row r="327" ht="14.25" customHeight="1" s="192">
      <c r="A327" s="109" t="inlineStr">
        <is>
          <t>R10</t>
        </is>
      </c>
      <c r="B327" s="109" t="inlineStr">
        <is>
          <t>TKM</t>
        </is>
      </c>
      <c r="C327" s="109" t="inlineStr">
        <is>
          <t>Rez_2</t>
        </is>
      </c>
      <c r="D327" s="110" t="n">
        <v>0</v>
      </c>
      <c r="F327" s="191" t="inlineStr">
        <is>
          <t>S.E. of regression</t>
        </is>
      </c>
      <c r="G327" s="95" t="n">
        <v>0.064614</v>
      </c>
      <c r="H327" s="191" t="inlineStr">
        <is>
          <t xml:space="preserve">    Akaike info criterion</t>
        </is>
      </c>
      <c r="J327" s="95" t="n">
        <v>-2.519676</v>
      </c>
      <c r="K327" s="95" t="n"/>
      <c r="L327" s="191" t="inlineStr">
        <is>
          <t>S.E. of regression</t>
        </is>
      </c>
      <c r="M327" s="95" t="n">
        <v>0.045677</v>
      </c>
      <c r="N327" s="191" t="inlineStr">
        <is>
          <t xml:space="preserve">    Akaike info criterion</t>
        </is>
      </c>
      <c r="P327" s="95" t="n">
        <v>-3.213326</v>
      </c>
      <c r="Q327" s="95" t="n"/>
      <c r="R327" s="191" t="inlineStr">
        <is>
          <t>Adjusted R-squared</t>
        </is>
      </c>
      <c r="S327" s="95" t="n">
        <v>0.969545</v>
      </c>
      <c r="T327" s="191" t="inlineStr">
        <is>
          <t xml:space="preserve">    S.D. dependent var</t>
        </is>
      </c>
      <c r="V327" s="95" t="n">
        <v>0.537667</v>
      </c>
      <c r="W327" s="95" t="n"/>
      <c r="X327" s="191" t="inlineStr">
        <is>
          <t>Adjusted R-squared</t>
        </is>
      </c>
      <c r="Y327" s="95" t="n">
        <v>0.951739</v>
      </c>
      <c r="Z327" s="191" t="inlineStr">
        <is>
          <t xml:space="preserve">    S.D. dependent var</t>
        </is>
      </c>
      <c r="AB327" s="95" t="n">
        <v>0.614464</v>
      </c>
    </row>
    <row r="328" ht="14.25" customHeight="1" s="192">
      <c r="A328" s="113" t="inlineStr">
        <is>
          <t>R10</t>
        </is>
      </c>
      <c r="B328" s="113" t="inlineStr">
        <is>
          <t>PKMA</t>
        </is>
      </c>
      <c r="C328" s="113" t="inlineStr">
        <is>
          <t>PIBN</t>
        </is>
      </c>
      <c r="D328" s="114" t="n">
        <v>0</v>
      </c>
      <c r="F328" s="191" t="inlineStr">
        <is>
          <t>Sum squared resid</t>
        </is>
      </c>
      <c r="G328" s="95" t="n">
        <v>0.083498</v>
      </c>
      <c r="H328" s="191" t="inlineStr">
        <is>
          <t xml:space="preserve">    Schwarz criterion</t>
        </is>
      </c>
      <c r="J328" s="95" t="n">
        <v>-2.371568</v>
      </c>
      <c r="K328" s="95" t="n"/>
      <c r="L328" s="191" t="inlineStr">
        <is>
          <t>Sum squared resid</t>
        </is>
      </c>
      <c r="M328" s="95" t="n">
        <v>0.041728</v>
      </c>
      <c r="N328" s="191" t="inlineStr">
        <is>
          <t xml:space="preserve">    Schwarz criterion</t>
        </is>
      </c>
      <c r="P328" s="95" t="n">
        <v>-3.065218</v>
      </c>
      <c r="Q328" s="95" t="n"/>
      <c r="R328" s="191" t="inlineStr">
        <is>
          <t>S.E. of regression</t>
        </is>
      </c>
      <c r="S328" s="95" t="n">
        <v>0.093831</v>
      </c>
      <c r="T328" s="191" t="inlineStr">
        <is>
          <t xml:space="preserve">    Akaike info criterion</t>
        </is>
      </c>
      <c r="V328" s="95" t="n">
        <v>-1.731687</v>
      </c>
      <c r="W328" s="95" t="n"/>
      <c r="X328" s="191" t="inlineStr">
        <is>
          <t>S.E. of regression</t>
        </is>
      </c>
      <c r="Y328" s="95" t="n">
        <v>0.134988</v>
      </c>
      <c r="Z328" s="191" t="inlineStr">
        <is>
          <t xml:space="preserve">    Akaike info criterion</t>
        </is>
      </c>
      <c r="AB328" s="95" t="n">
        <v>-0.99762</v>
      </c>
    </row>
    <row r="329" ht="14.25" customHeight="1" s="192">
      <c r="A329" s="88" t="inlineStr">
        <is>
          <t>R10</t>
        </is>
      </c>
      <c r="B329" s="88" t="inlineStr">
        <is>
          <t>PKMA</t>
        </is>
      </c>
      <c r="C329" s="88" t="inlineStr">
        <is>
          <t>PIB</t>
        </is>
      </c>
      <c r="D329" s="89" t="n">
        <v>1.073614</v>
      </c>
      <c r="F329" s="191" t="inlineStr">
        <is>
          <t>Log likelihood</t>
        </is>
      </c>
      <c r="G329" s="95" t="n">
        <v>31.97628</v>
      </c>
      <c r="H329" s="191" t="inlineStr">
        <is>
          <t xml:space="preserve">    Hannan-Quinn criter.</t>
        </is>
      </c>
      <c r="J329" s="95" t="n">
        <v>-2.482427</v>
      </c>
      <c r="K329" s="95" t="n"/>
      <c r="L329" s="191" t="inlineStr">
        <is>
          <t>Log likelihood</t>
        </is>
      </c>
      <c r="M329" s="95" t="n">
        <v>39.95325</v>
      </c>
      <c r="N329" s="191" t="inlineStr">
        <is>
          <t xml:space="preserve">    Hannan-Quinn criter.</t>
        </is>
      </c>
      <c r="P329" s="95" t="n">
        <v>-3.176077</v>
      </c>
      <c r="Q329" s="95" t="n"/>
      <c r="R329" s="191" t="inlineStr">
        <is>
          <t>Sum squared resid</t>
        </is>
      </c>
      <c r="S329" s="95" t="n">
        <v>0.158475</v>
      </c>
      <c r="T329" s="191" t="inlineStr">
        <is>
          <t xml:space="preserve">    Schwarz criterion</t>
        </is>
      </c>
      <c r="V329" s="95" t="n">
        <v>-1.533316</v>
      </c>
      <c r="W329" s="95" t="n"/>
      <c r="X329" s="191" t="inlineStr">
        <is>
          <t>Sum squared resid</t>
        </is>
      </c>
      <c r="Y329" s="95" t="n">
        <v>0.30977</v>
      </c>
      <c r="Z329" s="191" t="inlineStr">
        <is>
          <t xml:space="preserve">    Schwarz criterion</t>
        </is>
      </c>
      <c r="AB329" s="95" t="n">
        <v>-0.798663</v>
      </c>
    </row>
    <row r="330" ht="14.25" customHeight="1" s="192">
      <c r="A330" s="88" t="inlineStr">
        <is>
          <t>R10</t>
        </is>
      </c>
      <c r="B330" s="88" t="inlineStr">
        <is>
          <t>PKMA</t>
        </is>
      </c>
      <c r="C330" s="88" t="inlineStr">
        <is>
          <t>PGAS</t>
        </is>
      </c>
      <c r="D330" s="89" t="n">
        <v>-0.444216</v>
      </c>
      <c r="F330" s="191" t="inlineStr">
        <is>
          <t>F-statistic</t>
        </is>
      </c>
      <c r="G330" s="95" t="n">
        <v>201.1561</v>
      </c>
      <c r="H330" s="191" t="inlineStr">
        <is>
          <t xml:space="preserve">    Durbin-Watson stat</t>
        </is>
      </c>
      <c r="J330" s="95" t="n">
        <v>1.221796</v>
      </c>
      <c r="K330" s="95" t="n"/>
      <c r="L330" s="191" t="inlineStr">
        <is>
          <t>F-statistic</t>
        </is>
      </c>
      <c r="M330" s="95" t="n">
        <v>740.3882</v>
      </c>
      <c r="N330" s="191" t="inlineStr">
        <is>
          <t xml:space="preserve">    Durbin-Watson stat</t>
        </is>
      </c>
      <c r="P330" s="95" t="n">
        <v>1.006755</v>
      </c>
      <c r="Q330" s="95" t="n"/>
      <c r="R330" s="191" t="inlineStr">
        <is>
          <t>Log likelihood</t>
        </is>
      </c>
      <c r="S330" s="95" t="n">
        <v>23.04856</v>
      </c>
      <c r="T330" s="191" t="inlineStr">
        <is>
          <t xml:space="preserve">    Hannan-Quinn criter.</t>
        </is>
      </c>
      <c r="V330" s="95" t="n">
        <v>-1.684957</v>
      </c>
      <c r="W330" s="95" t="n"/>
      <c r="X330" s="191" t="inlineStr">
        <is>
          <t>Log likelihood</t>
        </is>
      </c>
      <c r="Y330" s="95" t="n">
        <v>14.47501</v>
      </c>
      <c r="Z330" s="191" t="inlineStr">
        <is>
          <t xml:space="preserve">    Hannan-Quinn criter.</t>
        </is>
      </c>
      <c r="AB330" s="95" t="n">
        <v>-0.954441</v>
      </c>
    </row>
    <row r="331" ht="14.25" customHeight="1" s="192">
      <c r="A331" s="88" t="inlineStr">
        <is>
          <t>R10</t>
        </is>
      </c>
      <c r="B331" s="88" t="inlineStr">
        <is>
          <t>PKMA</t>
        </is>
      </c>
      <c r="C331" s="88" t="inlineStr">
        <is>
          <t>PDI</t>
        </is>
      </c>
      <c r="D331" s="89" t="n">
        <v>0</v>
      </c>
      <c r="F331" s="191" t="inlineStr">
        <is>
          <t>Prob(F-statistic)</t>
        </is>
      </c>
      <c r="G331" s="95" t="n">
        <v>0</v>
      </c>
      <c r="H331" s="193" t="n"/>
      <c r="I331" s="193" t="n"/>
      <c r="J331" s="193" t="n"/>
      <c r="K331" s="193" t="n"/>
      <c r="L331" s="191" t="inlineStr">
        <is>
          <t>Prob(F-statistic)</t>
        </is>
      </c>
      <c r="M331" s="95" t="n">
        <v>0</v>
      </c>
      <c r="N331" s="193" t="n"/>
      <c r="O331" s="193" t="n"/>
      <c r="P331" s="193" t="n"/>
      <c r="Q331" s="193" t="n"/>
      <c r="R331" s="191" t="inlineStr">
        <is>
          <t>F-statistic</t>
        </is>
      </c>
      <c r="S331" s="95" t="n">
        <v>223.8458</v>
      </c>
      <c r="T331" s="191" t="inlineStr">
        <is>
          <t xml:space="preserve">    Durbin-Watson stat</t>
        </is>
      </c>
      <c r="V331" s="95" t="n">
        <v>1.138602</v>
      </c>
      <c r="W331" s="95" t="n"/>
      <c r="X331" s="191" t="inlineStr">
        <is>
          <t>F-statistic</t>
        </is>
      </c>
      <c r="Y331" s="95" t="n">
        <v>132.4707</v>
      </c>
      <c r="Z331" s="191" t="inlineStr">
        <is>
          <t xml:space="preserve">    Durbin-Watson stat</t>
        </is>
      </c>
      <c r="AB331" s="95" t="n">
        <v>1.312094</v>
      </c>
    </row>
    <row r="332" ht="14.25" customHeight="1" s="192" thickBot="1">
      <c r="A332" s="88" t="inlineStr">
        <is>
          <t>R10</t>
        </is>
      </c>
      <c r="B332" s="88" t="inlineStr">
        <is>
          <t>PKMA</t>
        </is>
      </c>
      <c r="C332" s="88" t="inlineStr">
        <is>
          <t>POB</t>
        </is>
      </c>
      <c r="D332" s="89" t="n">
        <v>7.231402</v>
      </c>
      <c r="F332" s="195" t="n"/>
      <c r="G332" s="195" t="n"/>
      <c r="H332" s="195" t="n"/>
      <c r="I332" s="195" t="n"/>
      <c r="J332" s="195" t="n"/>
      <c r="K332" s="193" t="n"/>
      <c r="L332" s="195" t="n"/>
      <c r="M332" s="195" t="n"/>
      <c r="N332" s="195" t="n"/>
      <c r="O332" s="195" t="n"/>
      <c r="P332" s="195" t="n"/>
      <c r="Q332" s="193" t="n"/>
      <c r="R332" s="191" t="inlineStr">
        <is>
          <t>Prob(F-statistic)</t>
        </is>
      </c>
      <c r="S332" s="95" t="n">
        <v>0</v>
      </c>
      <c r="T332" s="193" t="n"/>
      <c r="U332" s="193" t="n"/>
      <c r="V332" s="193" t="n"/>
      <c r="W332" s="193" t="n"/>
      <c r="X332" s="191" t="inlineStr">
        <is>
          <t>Prob(F-statistic)</t>
        </is>
      </c>
      <c r="Y332" s="95" t="n">
        <v>0</v>
      </c>
      <c r="Z332" s="193" t="n"/>
      <c r="AA332" s="193" t="n"/>
      <c r="AB332" s="193" t="n"/>
    </row>
    <row r="333" ht="14.25" customHeight="1" s="192" thickBot="1" thickTop="1">
      <c r="A333" s="88" t="inlineStr">
        <is>
          <t>R10</t>
        </is>
      </c>
      <c r="B333" s="88" t="inlineStr">
        <is>
          <t>PKMA</t>
        </is>
      </c>
      <c r="C333" s="88" t="inlineStr">
        <is>
          <t>Constante</t>
        </is>
      </c>
      <c r="D333" s="89" t="n">
        <v>-87.44018</v>
      </c>
      <c r="F333" s="193" t="n"/>
      <c r="G333" s="193" t="n"/>
      <c r="H333" s="193" t="n"/>
      <c r="I333" s="193" t="n"/>
      <c r="J333" s="193" t="n"/>
      <c r="K333" s="193" t="n"/>
      <c r="L333" s="193" t="n"/>
      <c r="M333" s="193" t="n"/>
      <c r="N333" s="193" t="n"/>
      <c r="O333" s="193" t="n"/>
      <c r="P333" s="193" t="n"/>
      <c r="Q333" s="193" t="n"/>
      <c r="R333" s="195" t="n"/>
      <c r="S333" s="195" t="n"/>
      <c r="T333" s="195" t="n"/>
      <c r="U333" s="195" t="n"/>
      <c r="V333" s="195" t="n"/>
      <c r="W333" s="193" t="n"/>
      <c r="X333" s="195" t="n"/>
      <c r="Y333" s="195" t="n"/>
      <c r="Z333" s="195" t="n"/>
      <c r="AA333" s="195" t="n"/>
      <c r="AB333" s="195" t="n"/>
    </row>
    <row r="334" ht="14.25" customHeight="1" s="192" thickTop="1">
      <c r="A334" s="88" t="inlineStr">
        <is>
          <t>R10</t>
        </is>
      </c>
      <c r="B334" s="88" t="inlineStr">
        <is>
          <t>PKMA</t>
        </is>
      </c>
      <c r="C334" s="88" t="inlineStr">
        <is>
          <t>Rez_1</t>
        </is>
      </c>
      <c r="D334" s="89" t="n">
        <v>0</v>
      </c>
      <c r="R334" s="193" t="n"/>
      <c r="S334" s="193" t="n"/>
      <c r="T334" s="193" t="n"/>
      <c r="U334" s="193" t="n"/>
      <c r="V334" s="193" t="n"/>
      <c r="W334" s="193" t="n"/>
      <c r="X334" s="193" t="n"/>
      <c r="Y334" s="193" t="n"/>
      <c r="Z334" s="193" t="n"/>
      <c r="AA334" s="193" t="n"/>
      <c r="AB334" s="193" t="n"/>
    </row>
    <row r="335" ht="14.25" customHeight="1" s="192">
      <c r="A335" s="109" t="inlineStr">
        <is>
          <t>R10</t>
        </is>
      </c>
      <c r="B335" s="109" t="inlineStr">
        <is>
          <t>PKMA</t>
        </is>
      </c>
      <c r="C335" s="109" t="inlineStr">
        <is>
          <t>Rez_2</t>
        </is>
      </c>
      <c r="D335" s="110" t="n">
        <v>0</v>
      </c>
    </row>
    <row r="336" ht="14.25" customHeight="1" s="192">
      <c r="A336" s="88" t="inlineStr">
        <is>
          <t>R10</t>
        </is>
      </c>
      <c r="B336" s="88" t="inlineStr">
        <is>
          <t>TKMM</t>
        </is>
      </c>
      <c r="C336" s="88" t="inlineStr">
        <is>
          <t>PIBN</t>
        </is>
      </c>
      <c r="D336" s="89" t="n">
        <v>0</v>
      </c>
    </row>
    <row r="337" ht="14.25" customHeight="1" s="192">
      <c r="A337" s="88" t="inlineStr">
        <is>
          <t>R10</t>
        </is>
      </c>
      <c r="B337" s="88" t="inlineStr">
        <is>
          <t>TKMM</t>
        </is>
      </c>
      <c r="C337" s="88" t="inlineStr">
        <is>
          <t>PIB</t>
        </is>
      </c>
      <c r="D337" s="89" t="n">
        <v>2.680559</v>
      </c>
    </row>
    <row r="338" ht="14.25" customHeight="1" s="192">
      <c r="A338" s="88" t="inlineStr">
        <is>
          <t>R10</t>
        </is>
      </c>
      <c r="B338" s="88" t="inlineStr">
        <is>
          <t>TKMM</t>
        </is>
      </c>
      <c r="C338" s="88" t="inlineStr">
        <is>
          <t>PGAS</t>
        </is>
      </c>
      <c r="D338" s="89" t="n">
        <v>0</v>
      </c>
    </row>
    <row r="339" ht="14.25" customHeight="1" s="192">
      <c r="A339" s="88" t="inlineStr">
        <is>
          <t>R10</t>
        </is>
      </c>
      <c r="B339" s="88" t="inlineStr">
        <is>
          <t>TKMM</t>
        </is>
      </c>
      <c r="C339" s="88" t="inlineStr">
        <is>
          <t>PDI</t>
        </is>
      </c>
      <c r="D339" s="89" t="n">
        <v>0</v>
      </c>
    </row>
    <row r="340" ht="14.25" customHeight="1" s="192">
      <c r="A340" s="88" t="inlineStr">
        <is>
          <t>R10</t>
        </is>
      </c>
      <c r="B340" s="88" t="inlineStr">
        <is>
          <t>TKMM</t>
        </is>
      </c>
      <c r="C340" s="88" t="inlineStr">
        <is>
          <t>POB</t>
        </is>
      </c>
      <c r="D340" s="89" t="n">
        <v>0</v>
      </c>
    </row>
    <row r="341" ht="14.25" customHeight="1" s="192">
      <c r="A341" s="88" t="inlineStr">
        <is>
          <t>R10</t>
        </is>
      </c>
      <c r="B341" s="88" t="inlineStr">
        <is>
          <t>TKMM</t>
        </is>
      </c>
      <c r="C341" s="88" t="inlineStr">
        <is>
          <t>Constante</t>
        </is>
      </c>
      <c r="D341" s="89" t="n">
        <v>-2.683861</v>
      </c>
    </row>
    <row r="342" ht="14.25" customHeight="1" s="192">
      <c r="A342" s="88" t="inlineStr">
        <is>
          <t>R10</t>
        </is>
      </c>
      <c r="B342" s="88" t="inlineStr">
        <is>
          <t>TKMM</t>
        </is>
      </c>
      <c r="C342" s="88" t="inlineStr">
        <is>
          <t>Rez_1</t>
        </is>
      </c>
      <c r="D342" s="89" t="n">
        <v>0</v>
      </c>
    </row>
    <row r="343" ht="14.25" customHeight="1" s="192">
      <c r="A343" s="88" t="inlineStr">
        <is>
          <t>R10</t>
        </is>
      </c>
      <c r="B343" s="88" t="inlineStr">
        <is>
          <t>TKMM</t>
        </is>
      </c>
      <c r="C343" s="88" t="inlineStr">
        <is>
          <t>Rez_2</t>
        </is>
      </c>
      <c r="D343" s="89" t="n">
        <v>0</v>
      </c>
    </row>
    <row r="344" ht="14.25" customHeight="1" s="192">
      <c r="A344" s="86" t="inlineStr">
        <is>
          <t>R11</t>
        </is>
      </c>
      <c r="B344" s="86" t="inlineStr">
        <is>
          <t>PKM</t>
        </is>
      </c>
      <c r="C344" s="86" t="inlineStr">
        <is>
          <t>PIBN</t>
        </is>
      </c>
      <c r="D344" s="87" t="n">
        <v>0</v>
      </c>
      <c r="F344" s="191" t="inlineStr">
        <is>
          <t>Dependent Variable: LOG(PKM11)</t>
        </is>
      </c>
      <c r="J344" s="193" t="n"/>
      <c r="K344" s="193" t="n"/>
      <c r="L344" s="191" t="inlineStr">
        <is>
          <t>Dependent Variable: LOG(TKM11)</t>
        </is>
      </c>
      <c r="P344" s="193" t="n"/>
      <c r="Q344" s="193" t="n"/>
      <c r="R344" s="191" t="inlineStr">
        <is>
          <t>Dependent Variable: LOG(PKMA11)</t>
        </is>
      </c>
      <c r="V344" s="193" t="n"/>
      <c r="W344" s="193" t="n"/>
      <c r="X344" s="191" t="inlineStr">
        <is>
          <t>Dependent Variable: LOG(TKMM11)</t>
        </is>
      </c>
      <c r="AB344" s="193" t="n"/>
    </row>
    <row r="345" ht="14.25" customHeight="1" s="192">
      <c r="A345" s="86" t="inlineStr">
        <is>
          <t>R11</t>
        </is>
      </c>
      <c r="B345" s="86" t="inlineStr">
        <is>
          <t>PKM</t>
        </is>
      </c>
      <c r="C345" s="86" t="inlineStr">
        <is>
          <t>PIB</t>
        </is>
      </c>
      <c r="D345" s="87" t="n">
        <v>1.507251</v>
      </c>
      <c r="F345" s="191" t="inlineStr">
        <is>
          <t>Method: Least Squares</t>
        </is>
      </c>
      <c r="J345" s="193" t="n"/>
      <c r="K345" s="193" t="n"/>
      <c r="L345" s="191" t="inlineStr">
        <is>
          <t>Method: Least Squares</t>
        </is>
      </c>
      <c r="P345" s="193" t="n"/>
      <c r="Q345" s="193" t="n"/>
      <c r="R345" s="191" t="inlineStr">
        <is>
          <t>Method: Least Squares</t>
        </is>
      </c>
      <c r="V345" s="193" t="n"/>
      <c r="W345" s="193" t="n"/>
      <c r="X345" s="191" t="inlineStr">
        <is>
          <t>Method: Least Squares</t>
        </is>
      </c>
      <c r="AA345" s="193" t="n"/>
      <c r="AB345" s="193" t="n"/>
    </row>
    <row r="346" ht="14.25" customHeight="1" s="192">
      <c r="A346" s="86" t="inlineStr">
        <is>
          <t>R11</t>
        </is>
      </c>
      <c r="B346" s="86" t="inlineStr">
        <is>
          <t>PKM</t>
        </is>
      </c>
      <c r="C346" s="86" t="inlineStr">
        <is>
          <t>PGAS</t>
        </is>
      </c>
      <c r="D346" s="87" t="n">
        <v>-1.571153</v>
      </c>
      <c r="F346" s="191" t="inlineStr">
        <is>
          <t>Date: 05/06/22   Time: 13:25</t>
        </is>
      </c>
      <c r="J346" s="193" t="n"/>
      <c r="K346" s="193" t="n"/>
      <c r="L346" s="191" t="inlineStr">
        <is>
          <t>Date: 04/28/22   Time: 14:47</t>
        </is>
      </c>
      <c r="P346" s="193" t="n"/>
      <c r="Q346" s="193" t="n"/>
      <c r="R346" s="191" t="inlineStr">
        <is>
          <t>Date: 01/11/22   Time: 18:19</t>
        </is>
      </c>
      <c r="V346" s="193" t="n"/>
      <c r="W346" s="193" t="n"/>
      <c r="X346" s="191" t="inlineStr">
        <is>
          <t>Date: 05/08/22   Time: 23:33</t>
        </is>
      </c>
      <c r="AA346" s="193" t="n"/>
      <c r="AB346" s="193" t="n"/>
    </row>
    <row r="347" ht="14.25" customHeight="1" s="192">
      <c r="A347" s="86" t="inlineStr">
        <is>
          <t>R11</t>
        </is>
      </c>
      <c r="B347" s="86" t="inlineStr">
        <is>
          <t>PKM</t>
        </is>
      </c>
      <c r="C347" s="86" t="inlineStr">
        <is>
          <t>PDI</t>
        </is>
      </c>
      <c r="D347" s="87" t="n">
        <v>0</v>
      </c>
      <c r="F347" s="191" t="inlineStr">
        <is>
          <t>Sample (adjusted): 1998 2020</t>
        </is>
      </c>
      <c r="J347" s="193" t="n"/>
      <c r="K347" s="193" t="n"/>
      <c r="L347" s="191" t="inlineStr">
        <is>
          <t>Sample (adjusted): 1998 2020</t>
        </is>
      </c>
      <c r="P347" s="193" t="n"/>
      <c r="Q347" s="193" t="n"/>
      <c r="R347" s="191" t="inlineStr">
        <is>
          <t>Sample (adjusted): 1998 2019</t>
        </is>
      </c>
      <c r="V347" s="193" t="n"/>
      <c r="W347" s="193" t="n"/>
      <c r="X347" s="191" t="inlineStr">
        <is>
          <t>Sample: 1998 2050 IF SERIES01&lt;&gt;2019</t>
        </is>
      </c>
      <c r="AB347" s="193" t="n"/>
    </row>
    <row r="348" ht="14.25" customHeight="1" s="192">
      <c r="A348" s="86" t="inlineStr">
        <is>
          <t>R11</t>
        </is>
      </c>
      <c r="B348" s="86" t="inlineStr">
        <is>
          <t>PKM</t>
        </is>
      </c>
      <c r="C348" s="86" t="inlineStr">
        <is>
          <t>POB</t>
        </is>
      </c>
      <c r="D348" s="87" t="n">
        <v>6.946697</v>
      </c>
      <c r="F348" s="191" t="inlineStr">
        <is>
          <t>Included observations: 23 after adjustments</t>
        </is>
      </c>
      <c r="K348" s="191" t="n"/>
      <c r="L348" s="191" t="inlineStr">
        <is>
          <t>Included observations: 23 after adjustments</t>
        </is>
      </c>
      <c r="Q348" s="191" t="n"/>
      <c r="R348" s="191" t="inlineStr">
        <is>
          <t>Included observations: 22 after adjustments</t>
        </is>
      </c>
      <c r="W348" s="191" t="n"/>
      <c r="X348" s="191" t="inlineStr">
        <is>
          <t>Included observations: 21</t>
        </is>
      </c>
      <c r="AA348" s="193" t="n"/>
      <c r="AB348" s="193" t="n"/>
    </row>
    <row r="349" ht="14.25" customHeight="1" s="192" thickBot="1">
      <c r="A349" s="86" t="inlineStr">
        <is>
          <t>R11</t>
        </is>
      </c>
      <c r="B349" s="86" t="inlineStr">
        <is>
          <t>PKM</t>
        </is>
      </c>
      <c r="C349" s="86" t="inlineStr">
        <is>
          <t>Constante</t>
        </is>
      </c>
      <c r="D349" s="87" t="n">
        <v>-58.80681</v>
      </c>
      <c r="F349" s="195" t="n"/>
      <c r="G349" s="195" t="n"/>
      <c r="H349" s="195" t="n"/>
      <c r="I349" s="195" t="n"/>
      <c r="J349" s="195" t="n"/>
      <c r="K349" s="193" t="n"/>
      <c r="L349" s="195" t="n"/>
      <c r="M349" s="195" t="n"/>
      <c r="N349" s="195" t="n"/>
      <c r="O349" s="195" t="n"/>
      <c r="P349" s="195" t="n"/>
      <c r="Q349" s="193" t="n"/>
      <c r="R349" s="195" t="n"/>
      <c r="S349" s="195" t="n"/>
      <c r="T349" s="195" t="n"/>
      <c r="U349" s="195" t="n"/>
      <c r="V349" s="195" t="n"/>
      <c r="W349" s="193" t="n"/>
      <c r="X349" s="195" t="n"/>
      <c r="Y349" s="195" t="n"/>
      <c r="Z349" s="195" t="n"/>
      <c r="AA349" s="195" t="n"/>
      <c r="AB349" s="195" t="n"/>
    </row>
    <row r="350" ht="14.25" customHeight="1" s="192" thickTop="1">
      <c r="A350" s="86" t="inlineStr">
        <is>
          <t>R11</t>
        </is>
      </c>
      <c r="B350" s="86" t="inlineStr">
        <is>
          <t>PKM</t>
        </is>
      </c>
      <c r="C350" s="86" t="inlineStr">
        <is>
          <t>Rez_1</t>
        </is>
      </c>
      <c r="D350" s="87" t="n">
        <v>0</v>
      </c>
      <c r="F350" s="193" t="n"/>
      <c r="G350" s="193" t="n"/>
      <c r="H350" s="193" t="n"/>
      <c r="I350" s="193" t="n"/>
      <c r="J350" s="193" t="n"/>
      <c r="K350" s="193" t="n"/>
      <c r="L350" s="193" t="n"/>
      <c r="M350" s="193" t="n"/>
      <c r="N350" s="193" t="n"/>
      <c r="O350" s="193" t="n"/>
      <c r="P350" s="193" t="n"/>
      <c r="Q350" s="193" t="n"/>
      <c r="R350" s="193" t="n"/>
      <c r="S350" s="193" t="n"/>
      <c r="T350" s="193" t="n"/>
      <c r="U350" s="193" t="n"/>
      <c r="V350" s="193" t="n"/>
      <c r="W350" s="193" t="n"/>
      <c r="X350" s="193" t="n"/>
      <c r="Y350" s="193" t="n"/>
      <c r="Z350" s="193" t="n"/>
      <c r="AA350" s="193" t="n"/>
      <c r="AB350" s="193" t="n"/>
    </row>
    <row r="351" ht="14.25" customHeight="1" s="192">
      <c r="A351" s="86" t="inlineStr">
        <is>
          <t>R11</t>
        </is>
      </c>
      <c r="B351" s="86" t="inlineStr">
        <is>
          <t>PKM</t>
        </is>
      </c>
      <c r="C351" s="86" t="inlineStr">
        <is>
          <t>Rez_2</t>
        </is>
      </c>
      <c r="D351" s="87" t="n">
        <v>0</v>
      </c>
      <c r="F351" s="193" t="inlineStr">
        <is>
          <t>Variable</t>
        </is>
      </c>
      <c r="G351" s="95" t="inlineStr">
        <is>
          <t>Coefficient</t>
        </is>
      </c>
      <c r="H351" s="95" t="inlineStr">
        <is>
          <t>Std. Error</t>
        </is>
      </c>
      <c r="I351" s="95" t="inlineStr">
        <is>
          <t>t-Statistic</t>
        </is>
      </c>
      <c r="J351" s="95" t="inlineStr">
        <is>
          <t xml:space="preserve">Prob.  </t>
        </is>
      </c>
      <c r="K351" s="95" t="n"/>
      <c r="L351" s="193" t="inlineStr">
        <is>
          <t>Variable</t>
        </is>
      </c>
      <c r="M351" s="95" t="inlineStr">
        <is>
          <t>Coefficient</t>
        </is>
      </c>
      <c r="N351" s="95" t="inlineStr">
        <is>
          <t>Std. Error</t>
        </is>
      </c>
      <c r="O351" s="95" t="inlineStr">
        <is>
          <t>t-Statistic</t>
        </is>
      </c>
      <c r="P351" s="95" t="inlineStr">
        <is>
          <t xml:space="preserve">Prob.  </t>
        </is>
      </c>
      <c r="Q351" s="95" t="n"/>
      <c r="R351" s="193" t="inlineStr">
        <is>
          <t>Variable</t>
        </is>
      </c>
      <c r="S351" s="95" t="inlineStr">
        <is>
          <t>Coefficient</t>
        </is>
      </c>
      <c r="T351" s="95" t="inlineStr">
        <is>
          <t>Std. Error</t>
        </is>
      </c>
      <c r="U351" s="95" t="inlineStr">
        <is>
          <t>t-Statistic</t>
        </is>
      </c>
      <c r="V351" s="95" t="inlineStr">
        <is>
          <t xml:space="preserve">Prob.  </t>
        </is>
      </c>
      <c r="W351" s="95" t="n"/>
      <c r="X351" s="193" t="inlineStr">
        <is>
          <t>Variable</t>
        </is>
      </c>
      <c r="Y351" s="95" t="inlineStr">
        <is>
          <t>Coefficient</t>
        </is>
      </c>
      <c r="Z351" s="95" t="inlineStr">
        <is>
          <t>Std. Error</t>
        </is>
      </c>
      <c r="AA351" s="95" t="inlineStr">
        <is>
          <t>t-Statistic</t>
        </is>
      </c>
      <c r="AB351" s="95" t="inlineStr">
        <is>
          <t xml:space="preserve">Prob.  </t>
        </is>
      </c>
    </row>
    <row r="352" ht="14.25" customHeight="1" s="192" thickBot="1">
      <c r="A352" s="86" t="inlineStr">
        <is>
          <t>R11</t>
        </is>
      </c>
      <c r="B352" s="86" t="inlineStr">
        <is>
          <t>PKM</t>
        </is>
      </c>
      <c r="C352" s="86" t="n">
        <v>2019</v>
      </c>
      <c r="D352" s="87" t="n">
        <v>-0.436592</v>
      </c>
      <c r="F352" s="195" t="n"/>
      <c r="G352" s="195" t="n"/>
      <c r="H352" s="195" t="n"/>
      <c r="I352" s="195" t="n"/>
      <c r="J352" s="195" t="n"/>
      <c r="K352" s="193" t="n"/>
      <c r="L352" s="195" t="n"/>
      <c r="M352" s="195" t="n"/>
      <c r="N352" s="195" t="n"/>
      <c r="O352" s="195" t="n"/>
      <c r="P352" s="195" t="n"/>
      <c r="Q352" s="193" t="n"/>
      <c r="R352" s="195" t="n"/>
      <c r="S352" s="195" t="n"/>
      <c r="T352" s="195" t="n"/>
      <c r="U352" s="195" t="n"/>
      <c r="V352" s="195" t="n"/>
      <c r="W352" s="193" t="n"/>
      <c r="X352" s="195" t="n"/>
      <c r="Y352" s="195" t="n"/>
      <c r="Z352" s="195" t="n"/>
      <c r="AA352" s="195" t="n"/>
      <c r="AB352" s="195" t="n"/>
    </row>
    <row r="353" ht="14.25" customHeight="1" s="192" thickTop="1">
      <c r="A353" s="86" t="inlineStr">
        <is>
          <t>R11</t>
        </is>
      </c>
      <c r="B353" s="86" t="inlineStr">
        <is>
          <t>PKM</t>
        </is>
      </c>
      <c r="C353" s="86" t="n">
        <v>2020</v>
      </c>
      <c r="D353" s="87" t="n">
        <v>-0.5125420000000001</v>
      </c>
      <c r="F353" s="193" t="n"/>
      <c r="G353" s="193" t="n"/>
      <c r="H353" s="193" t="n"/>
      <c r="I353" s="193" t="n"/>
      <c r="J353" s="193" t="n"/>
      <c r="K353" s="193" t="n"/>
      <c r="L353" s="193" t="n"/>
      <c r="M353" s="193" t="n"/>
      <c r="N353" s="193" t="n"/>
      <c r="O353" s="193" t="n"/>
      <c r="P353" s="193" t="n"/>
      <c r="Q353" s="193" t="n"/>
      <c r="R353" s="193" t="n"/>
      <c r="S353" s="193" t="n"/>
      <c r="T353" s="193" t="n"/>
      <c r="U353" s="193" t="n"/>
      <c r="V353" s="193" t="n"/>
      <c r="W353" s="193" t="n"/>
      <c r="X353" s="193" t="n"/>
      <c r="Y353" s="193" t="n"/>
      <c r="Z353" s="193" t="n"/>
      <c r="AA353" s="193" t="n"/>
      <c r="AB353" s="193" t="n"/>
    </row>
    <row r="354" ht="14.25" customHeight="1" s="192">
      <c r="A354" s="111" t="inlineStr">
        <is>
          <t>R11</t>
        </is>
      </c>
      <c r="B354" s="111" t="inlineStr">
        <is>
          <t>TKM</t>
        </is>
      </c>
      <c r="C354" s="111" t="inlineStr">
        <is>
          <t>PIBN</t>
        </is>
      </c>
      <c r="D354" s="112" t="n">
        <v>0</v>
      </c>
      <c r="F354" s="193" t="inlineStr">
        <is>
          <t>C</t>
        </is>
      </c>
      <c r="G354" s="95" t="n">
        <v>-58.80681</v>
      </c>
      <c r="H354" s="95" t="n">
        <v>44.98094</v>
      </c>
      <c r="I354" s="95" t="n">
        <v>-1.307372</v>
      </c>
      <c r="J354" s="95" t="n">
        <v>0.2108</v>
      </c>
      <c r="K354" s="95" t="n"/>
      <c r="L354" s="193" t="inlineStr">
        <is>
          <t>C</t>
        </is>
      </c>
      <c r="M354" s="95" t="n">
        <v>8.834160000000001</v>
      </c>
      <c r="N354" s="95" t="n">
        <v>0.861749</v>
      </c>
      <c r="O354" s="95" t="n">
        <v>10.25143</v>
      </c>
      <c r="P354" s="95" t="n">
        <v>0</v>
      </c>
      <c r="Q354" s="95" t="n"/>
      <c r="R354" s="193" t="inlineStr">
        <is>
          <t>C</t>
        </is>
      </c>
      <c r="S354" s="95" t="n">
        <v>-110.3166</v>
      </c>
      <c r="T354" s="95" t="n">
        <v>16.37427</v>
      </c>
      <c r="U354" s="95" t="n">
        <v>-6.737193</v>
      </c>
      <c r="V354" s="95" t="n">
        <v>0</v>
      </c>
      <c r="W354" s="95" t="n"/>
      <c r="X354" s="193" t="inlineStr">
        <is>
          <t>C</t>
        </is>
      </c>
      <c r="Y354" s="95" t="n">
        <v>16.7897</v>
      </c>
      <c r="Z354" s="95" t="n">
        <v>0.58705</v>
      </c>
      <c r="AA354" s="95" t="n">
        <v>28.60011</v>
      </c>
      <c r="AB354" s="95" t="n">
        <v>0</v>
      </c>
    </row>
    <row r="355" ht="14.25" customHeight="1" s="192">
      <c r="A355" s="86" t="inlineStr">
        <is>
          <t>R11</t>
        </is>
      </c>
      <c r="B355" s="86" t="inlineStr">
        <is>
          <t>TKM</t>
        </is>
      </c>
      <c r="C355" s="86" t="inlineStr">
        <is>
          <t>PIB</t>
        </is>
      </c>
      <c r="D355" s="87" t="n">
        <v>1.762383</v>
      </c>
      <c r="F355" s="193" t="inlineStr">
        <is>
          <t>LOG(PIB11)</t>
        </is>
      </c>
      <c r="G355" s="95" t="n">
        <v>1.507251</v>
      </c>
      <c r="H355" s="95" t="n">
        <v>0.601526</v>
      </c>
      <c r="I355" s="95" t="n">
        <v>2.505712</v>
      </c>
      <c r="J355" s="95" t="n">
        <v>0.0242</v>
      </c>
      <c r="K355" s="95" t="n"/>
      <c r="L355" s="193" t="inlineStr">
        <is>
          <t>LOG(PIB11)</t>
        </is>
      </c>
      <c r="M355" s="95" t="n">
        <v>1.762383</v>
      </c>
      <c r="N355" s="95" t="n">
        <v>0.138726</v>
      </c>
      <c r="O355" s="95" t="n">
        <v>12.70407</v>
      </c>
      <c r="P355" s="95" t="n">
        <v>0</v>
      </c>
      <c r="Q355" s="95" t="n"/>
      <c r="R355" s="193" t="inlineStr">
        <is>
          <t>LOG(PIB11)</t>
        </is>
      </c>
      <c r="S355" s="95" t="n">
        <v>0.464488</v>
      </c>
      <c r="T355" s="95" t="n">
        <v>0.21922</v>
      </c>
      <c r="U355" s="95" t="n">
        <v>2.118819</v>
      </c>
      <c r="V355" s="95" t="n">
        <v>0.0483</v>
      </c>
      <c r="W355" s="95" t="n"/>
      <c r="X355" s="193" t="inlineStr">
        <is>
          <t>LOG(PIB11)</t>
        </is>
      </c>
      <c r="Y355" s="95" t="n">
        <v>0.232405</v>
      </c>
      <c r="Z355" s="95" t="n">
        <v>0.093848</v>
      </c>
      <c r="AA355" s="95" t="n">
        <v>2.476402</v>
      </c>
      <c r="AB355" s="95" t="n">
        <v>0.0267</v>
      </c>
    </row>
    <row r="356" ht="14.25" customHeight="1" s="192">
      <c r="A356" s="86" t="inlineStr">
        <is>
          <t>R11</t>
        </is>
      </c>
      <c r="B356" s="86" t="inlineStr">
        <is>
          <t>TKM</t>
        </is>
      </c>
      <c r="C356" s="86" t="inlineStr">
        <is>
          <t>PGAS</t>
        </is>
      </c>
      <c r="D356" s="87" t="n">
        <v>0</v>
      </c>
      <c r="F356" s="193" t="inlineStr">
        <is>
          <t>LOG(PGAS11)</t>
        </is>
      </c>
      <c r="G356" s="95" t="n">
        <v>-1.571153</v>
      </c>
      <c r="H356" s="95" t="n">
        <v>0.27992</v>
      </c>
      <c r="I356" s="95" t="n">
        <v>-5.612873</v>
      </c>
      <c r="J356" s="95" t="n">
        <v>0</v>
      </c>
      <c r="K356" s="95" t="n"/>
      <c r="L356" s="193" t="inlineStr">
        <is>
          <t>DUM18</t>
        </is>
      </c>
      <c r="M356" s="95" t="n">
        <v>-0.392955</v>
      </c>
      <c r="N356" s="95" t="n">
        <v>0.220275</v>
      </c>
      <c r="O356" s="95" t="n">
        <v>-1.783933</v>
      </c>
      <c r="P356" s="95" t="n">
        <v>0.09130000000000001</v>
      </c>
      <c r="Q356" s="95" t="n"/>
      <c r="R356" s="193" t="inlineStr">
        <is>
          <t>LOG(PGAS11)</t>
        </is>
      </c>
      <c r="S356" s="95" t="n">
        <v>-0.678298</v>
      </c>
      <c r="T356" s="95" t="n">
        <v>0.100162</v>
      </c>
      <c r="U356" s="95" t="n">
        <v>-6.772011</v>
      </c>
      <c r="V356" s="95" t="n">
        <v>0</v>
      </c>
      <c r="W356" s="95" t="n"/>
      <c r="X356" s="193" t="inlineStr">
        <is>
          <t>DUM01</t>
        </is>
      </c>
      <c r="Y356" s="95" t="n">
        <v>0.428209</v>
      </c>
      <c r="Z356" s="95" t="n">
        <v>0.137794</v>
      </c>
      <c r="AA356" s="95" t="n">
        <v>3.107602</v>
      </c>
      <c r="AB356" s="95" t="n">
        <v>0.0077</v>
      </c>
    </row>
    <row r="357" ht="14.25" customHeight="1" s="192">
      <c r="A357" s="86" t="inlineStr">
        <is>
          <t>R11</t>
        </is>
      </c>
      <c r="B357" s="86" t="inlineStr">
        <is>
          <t>TKM</t>
        </is>
      </c>
      <c r="C357" s="86" t="inlineStr">
        <is>
          <t>PDI</t>
        </is>
      </c>
      <c r="D357" s="87" t="n">
        <v>0</v>
      </c>
      <c r="F357" s="193" t="inlineStr">
        <is>
          <t>LOG(POB11)</t>
        </is>
      </c>
      <c r="G357" s="95" t="n">
        <v>6.946697</v>
      </c>
      <c r="H357" s="95" t="n">
        <v>4.243585</v>
      </c>
      <c r="I357" s="95" t="n">
        <v>1.636988</v>
      </c>
      <c r="J357" s="95" t="n">
        <v>0.1224</v>
      </c>
      <c r="K357" s="95" t="n"/>
      <c r="L357" s="193" t="inlineStr">
        <is>
          <t>DUM19</t>
        </is>
      </c>
      <c r="M357" s="95" t="n">
        <v>-0.551374</v>
      </c>
      <c r="N357" s="95" t="n">
        <v>0.222281</v>
      </c>
      <c r="O357" s="95" t="n">
        <v>-2.480523</v>
      </c>
      <c r="P357" s="95" t="n">
        <v>0.0232</v>
      </c>
      <c r="Q357" s="95" t="n"/>
      <c r="R357" s="193" t="inlineStr">
        <is>
          <t>LOG(POB11)</t>
        </is>
      </c>
      <c r="S357" s="95" t="n">
        <v>11.34568</v>
      </c>
      <c r="T357" s="95" t="n">
        <v>1.544398</v>
      </c>
      <c r="U357" s="95" t="n">
        <v>7.346344</v>
      </c>
      <c r="V357" s="95" t="n">
        <v>0</v>
      </c>
      <c r="W357" s="95" t="n"/>
      <c r="X357" s="193" t="inlineStr">
        <is>
          <t>DUM02</t>
        </is>
      </c>
      <c r="Y357" s="95" t="n">
        <v>0.43544</v>
      </c>
      <c r="Z357" s="95" t="n">
        <v>0.135708</v>
      </c>
      <c r="AA357" s="95" t="n">
        <v>3.208647</v>
      </c>
      <c r="AB357" s="95" t="n">
        <v>0.0063</v>
      </c>
    </row>
    <row r="358" ht="14.25" customHeight="1" s="192" thickBot="1">
      <c r="A358" s="86" t="inlineStr">
        <is>
          <t>R11</t>
        </is>
      </c>
      <c r="B358" s="86" t="inlineStr">
        <is>
          <t>TKM</t>
        </is>
      </c>
      <c r="C358" s="86" t="inlineStr">
        <is>
          <t>POB</t>
        </is>
      </c>
      <c r="D358" s="87" t="n">
        <v>0</v>
      </c>
      <c r="F358" s="193" t="inlineStr">
        <is>
          <t>DUM14</t>
        </is>
      </c>
      <c r="G358" s="95" t="n">
        <v>0.484186</v>
      </c>
      <c r="H358" s="95" t="n">
        <v>0.181307</v>
      </c>
      <c r="I358" s="95" t="n">
        <v>2.67053</v>
      </c>
      <c r="J358" s="95" t="n">
        <v>0.0175</v>
      </c>
      <c r="K358" s="95" t="n"/>
      <c r="L358" s="193" t="inlineStr">
        <is>
          <t>DUM20</t>
        </is>
      </c>
      <c r="M358" s="95" t="n">
        <v>-0.274041</v>
      </c>
      <c r="N358" s="95" t="n">
        <v>0.219732</v>
      </c>
      <c r="O358" s="95" t="n">
        <v>-1.247164</v>
      </c>
      <c r="P358" s="95" t="n">
        <v>0.2283</v>
      </c>
      <c r="Q358" s="95" t="n"/>
      <c r="R358" s="195" t="n"/>
      <c r="S358" s="195" t="n"/>
      <c r="T358" s="195" t="n"/>
      <c r="U358" s="195" t="n"/>
      <c r="V358" s="195" t="n"/>
      <c r="W358" s="193" t="n"/>
      <c r="X358" s="193" t="inlineStr">
        <is>
          <t>DUM05</t>
        </is>
      </c>
      <c r="Y358" s="95" t="n">
        <v>-0.229951</v>
      </c>
      <c r="Z358" s="95" t="n">
        <v>0.133741</v>
      </c>
      <c r="AA358" s="95" t="n">
        <v>-1.719366</v>
      </c>
      <c r="AB358" s="95" t="n">
        <v>0.1076</v>
      </c>
    </row>
    <row r="359" ht="14.25" customHeight="1" s="192" thickBot="1" thickTop="1">
      <c r="A359" s="86" t="inlineStr">
        <is>
          <t>R11</t>
        </is>
      </c>
      <c r="B359" s="86" t="inlineStr">
        <is>
          <t>TKM</t>
        </is>
      </c>
      <c r="C359" s="86" t="inlineStr">
        <is>
          <t>Constante</t>
        </is>
      </c>
      <c r="D359" s="87" t="n">
        <v>8.834160000000001</v>
      </c>
      <c r="F359" s="193" t="inlineStr">
        <is>
          <t>DUM15</t>
        </is>
      </c>
      <c r="G359" s="95" t="n">
        <v>0.356387</v>
      </c>
      <c r="H359" s="95" t="n">
        <v>0.178664</v>
      </c>
      <c r="I359" s="95" t="n">
        <v>1.994735</v>
      </c>
      <c r="J359" s="95" t="n">
        <v>0.0646</v>
      </c>
      <c r="K359" s="95" t="n"/>
      <c r="L359" s="195" t="n"/>
      <c r="M359" s="195" t="n"/>
      <c r="N359" s="195" t="n"/>
      <c r="O359" s="195" t="n"/>
      <c r="P359" s="195" t="n"/>
      <c r="Q359" s="193" t="n"/>
      <c r="R359" s="193" t="n"/>
      <c r="S359" s="193" t="n"/>
      <c r="T359" s="193" t="n"/>
      <c r="U359" s="193" t="n"/>
      <c r="V359" s="193" t="n"/>
      <c r="W359" s="193" t="n"/>
      <c r="X359" s="193" t="inlineStr">
        <is>
          <t>DUM18</t>
        </is>
      </c>
      <c r="Y359" s="95" t="n">
        <v>0.205073</v>
      </c>
      <c r="Z359" s="95" t="n">
        <v>0.141795</v>
      </c>
      <c r="AA359" s="95" t="n">
        <v>1.446262</v>
      </c>
      <c r="AB359" s="95" t="n">
        <v>0.1701</v>
      </c>
    </row>
    <row r="360" ht="14.25" customHeight="1" s="192" thickTop="1">
      <c r="A360" s="86" t="inlineStr">
        <is>
          <t>R11</t>
        </is>
      </c>
      <c r="B360" s="86" t="inlineStr">
        <is>
          <t>TKM</t>
        </is>
      </c>
      <c r="C360" s="86" t="inlineStr">
        <is>
          <t>Rez_1</t>
        </is>
      </c>
      <c r="D360" s="87" t="n">
        <v>0</v>
      </c>
      <c r="F360" s="193" t="inlineStr">
        <is>
          <t>DUM19</t>
        </is>
      </c>
      <c r="G360" s="95" t="n">
        <v>-0.436592</v>
      </c>
      <c r="H360" s="95" t="n">
        <v>0.189312</v>
      </c>
      <c r="I360" s="95" t="n">
        <v>-2.306205</v>
      </c>
      <c r="J360" s="95" t="n">
        <v>0.0358</v>
      </c>
      <c r="K360" s="95" t="n"/>
      <c r="L360" s="193" t="n"/>
      <c r="M360" s="193" t="n"/>
      <c r="N360" s="193" t="n"/>
      <c r="O360" s="193" t="n"/>
      <c r="P360" s="193" t="n"/>
      <c r="Q360" s="193" t="n"/>
      <c r="R360" s="191" t="inlineStr">
        <is>
          <t>R-squared</t>
        </is>
      </c>
      <c r="S360" s="95" t="n">
        <v>0.988684</v>
      </c>
      <c r="T360" s="191" t="inlineStr">
        <is>
          <t xml:space="preserve">    Mean dependent var</t>
        </is>
      </c>
      <c r="V360" s="95" t="n">
        <v>18.71632</v>
      </c>
      <c r="W360" s="95" t="n"/>
      <c r="X360" s="193" t="inlineStr">
        <is>
          <t>DUM09</t>
        </is>
      </c>
      <c r="Y360" s="95" t="n">
        <v>0.240692</v>
      </c>
      <c r="Z360" s="95" t="n">
        <v>0.133267</v>
      </c>
      <c r="AA360" s="95" t="n">
        <v>1.806088</v>
      </c>
      <c r="AB360" s="95" t="n">
        <v>0.0924</v>
      </c>
    </row>
    <row r="361" ht="14.25" customHeight="1" s="192" thickBot="1">
      <c r="A361" s="86" t="inlineStr">
        <is>
          <t>R11</t>
        </is>
      </c>
      <c r="B361" s="86" t="inlineStr">
        <is>
          <t>TKM</t>
        </is>
      </c>
      <c r="C361" s="86" t="inlineStr">
        <is>
          <t>Rez_2</t>
        </is>
      </c>
      <c r="D361" s="87" t="n">
        <v>0</v>
      </c>
      <c r="F361" s="193" t="inlineStr">
        <is>
          <t>DUM20</t>
        </is>
      </c>
      <c r="G361" s="95" t="n">
        <v>-0.5125420000000001</v>
      </c>
      <c r="H361" s="95" t="n">
        <v>0.194563</v>
      </c>
      <c r="I361" s="95" t="n">
        <v>-2.634322</v>
      </c>
      <c r="J361" s="95" t="n">
        <v>0.0188</v>
      </c>
      <c r="K361" s="95" t="n"/>
      <c r="L361" s="191" t="inlineStr">
        <is>
          <t>R-squared</t>
        </is>
      </c>
      <c r="M361" s="95" t="n">
        <v>0.9113830000000001</v>
      </c>
      <c r="N361" s="191" t="inlineStr">
        <is>
          <t xml:space="preserve">    Mean dependent var</t>
        </is>
      </c>
      <c r="P361" s="95" t="n">
        <v>19.84533</v>
      </c>
      <c r="Q361" s="95" t="n"/>
      <c r="R361" s="191" t="inlineStr">
        <is>
          <t>Adjusted R-squared</t>
        </is>
      </c>
      <c r="S361" s="95" t="n">
        <v>0.986798</v>
      </c>
      <c r="T361" s="191" t="inlineStr">
        <is>
          <t xml:space="preserve">    S.D. dependent var</t>
        </is>
      </c>
      <c r="V361" s="95" t="n">
        <v>0.539059</v>
      </c>
      <c r="W361" s="95" t="n"/>
      <c r="X361" s="195" t="n"/>
      <c r="Y361" s="195" t="n"/>
      <c r="Z361" s="195" t="n"/>
      <c r="AA361" s="195" t="n"/>
      <c r="AB361" s="195" t="n"/>
    </row>
    <row r="362" ht="14.25" customHeight="1" s="192" thickBot="1" thickTop="1">
      <c r="A362" s="86" t="inlineStr">
        <is>
          <t>R11</t>
        </is>
      </c>
      <c r="B362" s="86" t="inlineStr">
        <is>
          <t>TKM</t>
        </is>
      </c>
      <c r="C362" s="86" t="n">
        <v>2019</v>
      </c>
      <c r="D362" s="87" t="n">
        <v>-0.551374</v>
      </c>
      <c r="F362" s="195" t="n"/>
      <c r="G362" s="195" t="n"/>
      <c r="H362" s="195" t="n"/>
      <c r="I362" s="195" t="n"/>
      <c r="J362" s="195" t="n"/>
      <c r="K362" s="193" t="n"/>
      <c r="L362" s="191" t="inlineStr">
        <is>
          <t>Adjusted R-squared</t>
        </is>
      </c>
      <c r="M362" s="95" t="n">
        <v>0.89169</v>
      </c>
      <c r="N362" s="191" t="inlineStr">
        <is>
          <t xml:space="preserve">    S.D. dependent var</t>
        </is>
      </c>
      <c r="P362" s="95" t="n">
        <v>0.610931</v>
      </c>
      <c r="Q362" s="95" t="n"/>
      <c r="R362" s="191" t="inlineStr">
        <is>
          <t>S.E. of regression</t>
        </is>
      </c>
      <c r="S362" s="95" t="n">
        <v>0.061937</v>
      </c>
      <c r="T362" s="191" t="inlineStr">
        <is>
          <t xml:space="preserve">    Akaike info criterion</t>
        </is>
      </c>
      <c r="V362" s="95" t="n">
        <v>-2.562434</v>
      </c>
      <c r="W362" s="95" t="n"/>
      <c r="X362" s="193" t="n"/>
      <c r="Y362" s="193" t="n"/>
      <c r="Z362" s="193" t="n"/>
      <c r="AA362" s="193" t="n"/>
      <c r="AB362" s="193" t="n"/>
    </row>
    <row r="363" ht="14.25" customHeight="1" s="192" thickTop="1">
      <c r="A363" s="86" t="inlineStr">
        <is>
          <t>R11</t>
        </is>
      </c>
      <c r="B363" s="86" t="inlineStr">
        <is>
          <t>TKM</t>
        </is>
      </c>
      <c r="C363" s="86" t="n">
        <v>2020</v>
      </c>
      <c r="D363" s="87" t="n">
        <v>-0.274041</v>
      </c>
      <c r="F363" s="193" t="n"/>
      <c r="G363" s="193" t="n"/>
      <c r="H363" s="193" t="n"/>
      <c r="I363" s="193" t="n"/>
      <c r="J363" s="193" t="n"/>
      <c r="K363" s="193" t="n"/>
      <c r="L363" s="191" t="inlineStr">
        <is>
          <t>S.E. of regression</t>
        </is>
      </c>
      <c r="M363" s="95" t="n">
        <v>0.20106</v>
      </c>
      <c r="N363" s="191" t="inlineStr">
        <is>
          <t xml:space="preserve">    Akaike info criterion</t>
        </is>
      </c>
      <c r="P363" s="95" t="n">
        <v>-0.180769</v>
      </c>
      <c r="Q363" s="95" t="n"/>
      <c r="R363" s="191" t="inlineStr">
        <is>
          <t>Sum squared resid</t>
        </is>
      </c>
      <c r="S363" s="95" t="n">
        <v>0.069051</v>
      </c>
      <c r="T363" s="191" t="inlineStr">
        <is>
          <t xml:space="preserve">    Schwarz criterion</t>
        </is>
      </c>
      <c r="V363" s="95" t="n">
        <v>-2.364063</v>
      </c>
      <c r="W363" s="95" t="n"/>
      <c r="X363" s="191" t="inlineStr">
        <is>
          <t>R-squared</t>
        </is>
      </c>
      <c r="Y363" s="95" t="n">
        <v>0.695431</v>
      </c>
      <c r="Z363" s="191" t="inlineStr">
        <is>
          <t xml:space="preserve">    Mean dependent var</t>
        </is>
      </c>
      <c r="AB363" s="95" t="n">
        <v>18.28903</v>
      </c>
    </row>
    <row r="364" ht="14.25" customHeight="1" s="192">
      <c r="A364" s="111" t="inlineStr">
        <is>
          <t>R11</t>
        </is>
      </c>
      <c r="B364" s="111" t="inlineStr">
        <is>
          <t>PKMA</t>
        </is>
      </c>
      <c r="C364" s="111" t="inlineStr">
        <is>
          <t>PIBN</t>
        </is>
      </c>
      <c r="D364" s="112" t="n">
        <v>0</v>
      </c>
      <c r="F364" s="191" t="inlineStr">
        <is>
          <t>R-squared</t>
        </is>
      </c>
      <c r="G364" s="95" t="n">
        <v>0.915174</v>
      </c>
      <c r="H364" s="191" t="inlineStr">
        <is>
          <t xml:space="preserve">    Mean dependent var</t>
        </is>
      </c>
      <c r="J364" s="95" t="n">
        <v>20.4712</v>
      </c>
      <c r="K364" s="95" t="n"/>
      <c r="L364" s="191" t="inlineStr">
        <is>
          <t>Sum squared resid</t>
        </is>
      </c>
      <c r="M364" s="95" t="n">
        <v>0.727651</v>
      </c>
      <c r="N364" s="191" t="inlineStr">
        <is>
          <t xml:space="preserve">    Schwarz criterion</t>
        </is>
      </c>
      <c r="P364" s="95" t="n">
        <v>0.066078</v>
      </c>
      <c r="Q364" s="95" t="n"/>
      <c r="R364" s="191" t="inlineStr">
        <is>
          <t>Log likelihood</t>
        </is>
      </c>
      <c r="S364" s="95" t="n">
        <v>32.18678</v>
      </c>
      <c r="T364" s="191" t="inlineStr">
        <is>
          <t xml:space="preserve">    Hannan-Quinn criter.</t>
        </is>
      </c>
      <c r="V364" s="95" t="n">
        <v>-2.515704</v>
      </c>
      <c r="W364" s="95" t="n"/>
      <c r="X364" s="191" t="inlineStr">
        <is>
          <t>Adjusted R-squared</t>
        </is>
      </c>
      <c r="Y364" s="95" t="n">
        <v>0.564902</v>
      </c>
      <c r="Z364" s="191" t="inlineStr">
        <is>
          <t xml:space="preserve">    S.D. dependent var</t>
        </is>
      </c>
      <c r="AB364" s="95" t="n">
        <v>0.195838</v>
      </c>
    </row>
    <row r="365" ht="14.25" customHeight="1" s="192">
      <c r="A365" s="86" t="inlineStr">
        <is>
          <t>R11</t>
        </is>
      </c>
      <c r="B365" s="86" t="inlineStr">
        <is>
          <t>PKMA</t>
        </is>
      </c>
      <c r="C365" s="86" t="inlineStr">
        <is>
          <t>PIB</t>
        </is>
      </c>
      <c r="D365" s="87" t="n">
        <v>0.464488</v>
      </c>
      <c r="F365" s="191" t="inlineStr">
        <is>
          <t>Adjusted R-squared</t>
        </is>
      </c>
      <c r="G365" s="95" t="n">
        <v>0.875589</v>
      </c>
      <c r="H365" s="191" t="inlineStr">
        <is>
          <t xml:space="preserve">    S.D. dependent var</t>
        </is>
      </c>
      <c r="J365" s="95" t="n">
        <v>0.469371</v>
      </c>
      <c r="K365" s="95" t="n"/>
      <c r="L365" s="191" t="inlineStr">
        <is>
          <t>Log likelihood</t>
        </is>
      </c>
      <c r="M365" s="95" t="n">
        <v>7.07884</v>
      </c>
      <c r="N365" s="191" t="inlineStr">
        <is>
          <t xml:space="preserve">    Hannan-Quinn criter.</t>
        </is>
      </c>
      <c r="P365" s="95" t="n">
        <v>-0.118687</v>
      </c>
      <c r="Q365" s="95" t="n"/>
      <c r="R365" s="191" t="inlineStr">
        <is>
          <t>F-statistic</t>
        </is>
      </c>
      <c r="S365" s="95" t="n">
        <v>524.2376</v>
      </c>
      <c r="T365" s="191" t="inlineStr">
        <is>
          <t xml:space="preserve">    Durbin-Watson stat</t>
        </is>
      </c>
      <c r="V365" s="95" t="n">
        <v>1.271772</v>
      </c>
      <c r="W365" s="95" t="n"/>
      <c r="X365" s="191" t="inlineStr">
        <is>
          <t>S.E. of regression</t>
        </is>
      </c>
      <c r="Y365" s="95" t="n">
        <v>0.129178</v>
      </c>
      <c r="Z365" s="191" t="inlineStr">
        <is>
          <t xml:space="preserve">    Akaike info criterion</t>
        </is>
      </c>
      <c r="AB365" s="95" t="n">
        <v>-0.994043</v>
      </c>
    </row>
    <row r="366" ht="14.25" customHeight="1" s="192">
      <c r="A366" s="86" t="inlineStr">
        <is>
          <t>R11</t>
        </is>
      </c>
      <c r="B366" s="86" t="inlineStr">
        <is>
          <t>PKMA</t>
        </is>
      </c>
      <c r="C366" s="86" t="inlineStr">
        <is>
          <t>PGAS</t>
        </is>
      </c>
      <c r="D366" s="87" t="n">
        <v>-0.678298</v>
      </c>
      <c r="F366" s="191" t="inlineStr">
        <is>
          <t>S.E. of regression</t>
        </is>
      </c>
      <c r="G366" s="95" t="n">
        <v>0.165556</v>
      </c>
      <c r="H366" s="191" t="inlineStr">
        <is>
          <t xml:space="preserve">    Akaike info criterion</t>
        </is>
      </c>
      <c r="J366" s="95" t="n">
        <v>-0.490803</v>
      </c>
      <c r="K366" s="95" t="n"/>
      <c r="L366" s="191" t="inlineStr">
        <is>
          <t>F-statistic</t>
        </is>
      </c>
      <c r="M366" s="95" t="n">
        <v>46.28038</v>
      </c>
      <c r="N366" s="191" t="inlineStr">
        <is>
          <t xml:space="preserve">    Durbin-Watson stat</t>
        </is>
      </c>
      <c r="P366" s="95" t="n">
        <v>1.0755</v>
      </c>
      <c r="Q366" s="95" t="n"/>
      <c r="R366" s="191" t="inlineStr">
        <is>
          <t>Prob(F-statistic)</t>
        </is>
      </c>
      <c r="S366" s="95" t="n">
        <v>0</v>
      </c>
      <c r="T366" s="193" t="n"/>
      <c r="U366" s="193" t="n"/>
      <c r="V366" s="193" t="n"/>
      <c r="W366" s="193" t="n"/>
      <c r="X366" s="191" t="inlineStr">
        <is>
          <t>Sum squared resid</t>
        </is>
      </c>
      <c r="Y366" s="95" t="n">
        <v>0.233619</v>
      </c>
      <c r="Z366" s="191" t="inlineStr">
        <is>
          <t xml:space="preserve">    Schwarz criterion</t>
        </is>
      </c>
      <c r="AB366" s="95" t="n">
        <v>-0.645869</v>
      </c>
    </row>
    <row r="367" ht="14.25" customHeight="1" s="192" thickBot="1">
      <c r="A367" s="86" t="inlineStr">
        <is>
          <t>R11</t>
        </is>
      </c>
      <c r="B367" s="86" t="inlineStr">
        <is>
          <t>PKMA</t>
        </is>
      </c>
      <c r="C367" s="86" t="inlineStr">
        <is>
          <t>PDI</t>
        </is>
      </c>
      <c r="D367" s="87" t="n">
        <v>0</v>
      </c>
      <c r="F367" s="191" t="inlineStr">
        <is>
          <t>Sum squared resid</t>
        </is>
      </c>
      <c r="G367" s="95" t="n">
        <v>0.411133</v>
      </c>
      <c r="H367" s="191" t="inlineStr">
        <is>
          <t xml:space="preserve">    Schwarz criterion</t>
        </is>
      </c>
      <c r="J367" s="95" t="n">
        <v>-0.095849</v>
      </c>
      <c r="K367" s="95" t="n"/>
      <c r="L367" s="191" t="inlineStr">
        <is>
          <t>Prob(F-statistic)</t>
        </is>
      </c>
      <c r="M367" s="95" t="n">
        <v>0</v>
      </c>
      <c r="N367" s="193" t="n"/>
      <c r="O367" s="193" t="n"/>
      <c r="P367" s="193" t="n"/>
      <c r="Q367" s="193" t="n"/>
      <c r="R367" s="195" t="n"/>
      <c r="S367" s="195" t="n"/>
      <c r="T367" s="195" t="n"/>
      <c r="U367" s="195" t="n"/>
      <c r="V367" s="195" t="n"/>
      <c r="W367" s="193" t="n"/>
      <c r="X367" s="191" t="inlineStr">
        <is>
          <t>Log likelihood</t>
        </is>
      </c>
      <c r="Y367" s="95" t="n">
        <v>17.43745</v>
      </c>
      <c r="Z367" s="191" t="inlineStr">
        <is>
          <t xml:space="preserve">    Hannan-Quinn criter.</t>
        </is>
      </c>
      <c r="AB367" s="95" t="n">
        <v>-0.91848</v>
      </c>
    </row>
    <row r="368" ht="14.25" customHeight="1" s="192" thickBot="1" thickTop="1">
      <c r="A368" s="86" t="inlineStr">
        <is>
          <t>R11</t>
        </is>
      </c>
      <c r="B368" s="86" t="inlineStr">
        <is>
          <t>PKMA</t>
        </is>
      </c>
      <c r="C368" s="86" t="inlineStr">
        <is>
          <t>POB</t>
        </is>
      </c>
      <c r="D368" s="87" t="n">
        <v>11.34568</v>
      </c>
      <c r="F368" s="191" t="inlineStr">
        <is>
          <t>Log likelihood</t>
        </is>
      </c>
      <c r="G368" s="95" t="n">
        <v>13.64424</v>
      </c>
      <c r="H368" s="191" t="inlineStr">
        <is>
          <t xml:space="preserve">    Hannan-Quinn criter.</t>
        </is>
      </c>
      <c r="J368" s="95" t="n">
        <v>-0.391473</v>
      </c>
      <c r="K368" s="95" t="n"/>
      <c r="L368" s="195" t="n"/>
      <c r="M368" s="195" t="n"/>
      <c r="N368" s="195" t="n"/>
      <c r="O368" s="195" t="n"/>
      <c r="P368" s="195" t="n"/>
      <c r="Q368" s="193" t="n"/>
      <c r="R368" s="193" t="n"/>
      <c r="S368" s="193" t="n"/>
      <c r="T368" s="193" t="n"/>
      <c r="U368" s="193" t="n"/>
      <c r="V368" s="193" t="n"/>
      <c r="W368" s="193" t="n"/>
      <c r="X368" s="191" t="inlineStr">
        <is>
          <t>F-statistic</t>
        </is>
      </c>
      <c r="Y368" s="95" t="n">
        <v>5.327775</v>
      </c>
      <c r="Z368" s="191" t="inlineStr">
        <is>
          <t xml:space="preserve">    Durbin-Watson stat</t>
        </is>
      </c>
      <c r="AB368" s="95" t="n">
        <v>0.973013</v>
      </c>
    </row>
    <row r="369" ht="14.25" customHeight="1" s="192" thickTop="1">
      <c r="A369" s="86" t="inlineStr">
        <is>
          <t>R11</t>
        </is>
      </c>
      <c r="B369" s="86" t="inlineStr">
        <is>
          <t>PKMA</t>
        </is>
      </c>
      <c r="C369" s="86" t="inlineStr">
        <is>
          <t>Constante</t>
        </is>
      </c>
      <c r="D369" s="87" t="n">
        <v>-110.3166</v>
      </c>
      <c r="F369" s="191" t="inlineStr">
        <is>
          <t>F-statistic</t>
        </is>
      </c>
      <c r="G369" s="95" t="n">
        <v>23.11906</v>
      </c>
      <c r="H369" s="191" t="inlineStr">
        <is>
          <t xml:space="preserve">    Durbin-Watson stat</t>
        </is>
      </c>
      <c r="J369" s="95" t="n">
        <v>1.745582</v>
      </c>
      <c r="K369" s="95" t="n"/>
      <c r="L369" s="193" t="n"/>
      <c r="M369" s="193" t="n"/>
      <c r="N369" s="193" t="n"/>
      <c r="O369" s="193" t="n"/>
      <c r="P369" s="193" t="n"/>
      <c r="Q369" s="193" t="n"/>
      <c r="R369" s="193" t="n"/>
      <c r="S369" s="193" t="n"/>
      <c r="T369" s="193" t="n"/>
      <c r="U369" s="193" t="n"/>
      <c r="V369" s="193" t="n"/>
      <c r="W369" s="193" t="n"/>
      <c r="X369" s="191" t="inlineStr">
        <is>
          <t>Prob(F-statistic)</t>
        </is>
      </c>
      <c r="Y369" s="95" t="n">
        <v>0.004719</v>
      </c>
      <c r="Z369" s="193" t="n"/>
      <c r="AA369" s="193" t="n"/>
      <c r="AB369" s="193" t="n"/>
    </row>
    <row r="370" ht="14.25" customHeight="1" s="192" thickBot="1">
      <c r="A370" s="86" t="inlineStr">
        <is>
          <t>R11</t>
        </is>
      </c>
      <c r="B370" s="86" t="inlineStr">
        <is>
          <t>PKMA</t>
        </is>
      </c>
      <c r="C370" s="86" t="inlineStr">
        <is>
          <t>Rez_1</t>
        </is>
      </c>
      <c r="D370" s="87" t="n">
        <v>0</v>
      </c>
      <c r="F370" s="191" t="inlineStr">
        <is>
          <t>Prob(F-statistic)</t>
        </is>
      </c>
      <c r="G370" s="95" t="n">
        <v>1e-06</v>
      </c>
      <c r="H370" s="193" t="n"/>
      <c r="I370" s="193" t="n"/>
      <c r="J370" s="193" t="n"/>
      <c r="K370" s="193" t="n"/>
      <c r="L370" s="193" t="n"/>
      <c r="M370" s="193" t="n"/>
      <c r="X370" s="195" t="n"/>
      <c r="Y370" s="195" t="n"/>
      <c r="Z370" s="195" t="n"/>
      <c r="AA370" s="195" t="n"/>
      <c r="AB370" s="195" t="n"/>
    </row>
    <row r="371" ht="14.25" customHeight="1" s="192" thickBot="1" thickTop="1">
      <c r="A371" s="107" t="inlineStr">
        <is>
          <t>R11</t>
        </is>
      </c>
      <c r="B371" s="107" t="inlineStr">
        <is>
          <t>PKMA</t>
        </is>
      </c>
      <c r="C371" s="107" t="inlineStr">
        <is>
          <t>Rez_2</t>
        </is>
      </c>
      <c r="D371" s="108" t="n">
        <v>0</v>
      </c>
      <c r="F371" s="195" t="n"/>
      <c r="G371" s="195" t="n"/>
      <c r="H371" s="195" t="n"/>
      <c r="I371" s="195" t="n"/>
      <c r="J371" s="195" t="n"/>
      <c r="K371" s="193" t="n"/>
      <c r="L371" s="193" t="n"/>
      <c r="M371" s="193" t="n"/>
      <c r="X371" s="193" t="n"/>
      <c r="Y371" s="193" t="n"/>
      <c r="Z371" s="193" t="n"/>
      <c r="AA371" s="193" t="n"/>
      <c r="AB371" s="193" t="n"/>
    </row>
    <row r="372" ht="14.25" customHeight="1" s="192" thickTop="1">
      <c r="A372" s="86" t="inlineStr">
        <is>
          <t>R11</t>
        </is>
      </c>
      <c r="B372" s="86" t="inlineStr">
        <is>
          <t>TKMM</t>
        </is>
      </c>
      <c r="C372" s="86" t="inlineStr">
        <is>
          <t>PIBN</t>
        </is>
      </c>
      <c r="D372" s="87" t="n">
        <v>0</v>
      </c>
      <c r="F372" s="193" t="n"/>
      <c r="G372" s="193" t="n"/>
      <c r="H372" s="193" t="n"/>
      <c r="I372" s="193" t="n"/>
      <c r="J372" s="193" t="n"/>
      <c r="K372" s="193" t="n"/>
      <c r="L372" s="193" t="n"/>
      <c r="M372" s="193" t="n"/>
    </row>
    <row r="373" ht="14.25" customHeight="1" s="192">
      <c r="A373" s="86" t="inlineStr">
        <is>
          <t>R11</t>
        </is>
      </c>
      <c r="B373" s="86" t="inlineStr">
        <is>
          <t>TKMM</t>
        </is>
      </c>
      <c r="C373" s="86" t="inlineStr">
        <is>
          <t>PIB</t>
        </is>
      </c>
      <c r="D373" s="87" t="n">
        <v>0.232405</v>
      </c>
      <c r="F373" s="193" t="n"/>
      <c r="G373" s="193" t="n"/>
      <c r="H373" s="193" t="n"/>
      <c r="I373" s="193" t="n"/>
      <c r="J373" s="193" t="n"/>
      <c r="K373" s="193" t="n"/>
      <c r="L373" s="193" t="n"/>
      <c r="M373" s="193" t="n"/>
    </row>
    <row r="374" ht="14.25" customHeight="1" s="192">
      <c r="A374" s="86" t="inlineStr">
        <is>
          <t>R11</t>
        </is>
      </c>
      <c r="B374" s="86" t="inlineStr">
        <is>
          <t>TKMM</t>
        </is>
      </c>
      <c r="C374" s="86" t="inlineStr">
        <is>
          <t>PGAS</t>
        </is>
      </c>
      <c r="D374" s="87" t="n">
        <v>0</v>
      </c>
      <c r="F374" s="193" t="n"/>
      <c r="G374" s="193" t="n"/>
      <c r="H374" s="193" t="n"/>
      <c r="I374" s="193" t="n"/>
      <c r="J374" s="193" t="n"/>
      <c r="K374" s="193" t="n"/>
      <c r="L374" s="193" t="n"/>
      <c r="M374" s="193" t="n"/>
    </row>
    <row r="375" ht="14.25" customHeight="1" s="192">
      <c r="A375" s="86" t="inlineStr">
        <is>
          <t>R11</t>
        </is>
      </c>
      <c r="B375" s="86" t="inlineStr">
        <is>
          <t>TKMM</t>
        </is>
      </c>
      <c r="C375" s="86" t="inlineStr">
        <is>
          <t>PDI</t>
        </is>
      </c>
      <c r="D375" s="87" t="n">
        <v>0</v>
      </c>
      <c r="F375" s="193" t="n"/>
      <c r="G375" s="193" t="n"/>
      <c r="H375" s="193" t="n"/>
      <c r="I375" s="193" t="n"/>
      <c r="J375" s="193" t="n"/>
      <c r="K375" s="193" t="n"/>
      <c r="L375" s="193" t="n"/>
      <c r="M375" s="193" t="n"/>
    </row>
    <row r="376" ht="14.25" customHeight="1" s="192">
      <c r="A376" s="86" t="inlineStr">
        <is>
          <t>R11</t>
        </is>
      </c>
      <c r="B376" s="86" t="inlineStr">
        <is>
          <t>TKMM</t>
        </is>
      </c>
      <c r="C376" s="86" t="inlineStr">
        <is>
          <t>POB</t>
        </is>
      </c>
      <c r="D376" s="87" t="n">
        <v>0</v>
      </c>
      <c r="F376" s="193" t="n"/>
      <c r="G376" s="193" t="n"/>
      <c r="H376" s="193" t="n"/>
      <c r="I376" s="193" t="n"/>
      <c r="J376" s="193" t="n"/>
      <c r="K376" s="193" t="n"/>
      <c r="L376" s="193" t="n"/>
      <c r="M376" s="193" t="n"/>
    </row>
    <row r="377" ht="14.25" customHeight="1" s="192">
      <c r="A377" s="86" t="inlineStr">
        <is>
          <t>R11</t>
        </is>
      </c>
      <c r="B377" s="86" t="inlineStr">
        <is>
          <t>TKMM</t>
        </is>
      </c>
      <c r="C377" s="86" t="inlineStr">
        <is>
          <t>Constante</t>
        </is>
      </c>
      <c r="D377" s="87" t="n">
        <v>16.7897</v>
      </c>
    </row>
    <row r="378" ht="14.25" customHeight="1" s="192">
      <c r="A378" s="86" t="inlineStr">
        <is>
          <t>R11</t>
        </is>
      </c>
      <c r="B378" s="86" t="inlineStr">
        <is>
          <t>TKMM</t>
        </is>
      </c>
      <c r="C378" s="86" t="inlineStr">
        <is>
          <t>Rez_1</t>
        </is>
      </c>
      <c r="D378" s="87" t="n">
        <v>0</v>
      </c>
    </row>
    <row r="379" ht="14.25" customHeight="1" s="192">
      <c r="A379" s="86" t="inlineStr">
        <is>
          <t>R11</t>
        </is>
      </c>
      <c r="B379" s="86" t="inlineStr">
        <is>
          <t>TKMM</t>
        </is>
      </c>
      <c r="C379" s="86" t="inlineStr">
        <is>
          <t>Rez_2</t>
        </is>
      </c>
      <c r="D379" s="87" t="n">
        <v>0</v>
      </c>
    </row>
    <row r="380" ht="14.25" customHeight="1" s="192">
      <c r="A380" s="88" t="inlineStr">
        <is>
          <t>R12</t>
        </is>
      </c>
      <c r="B380" s="88" t="inlineStr">
        <is>
          <t>PKM</t>
        </is>
      </c>
      <c r="C380" s="88" t="inlineStr">
        <is>
          <t>PIBN</t>
        </is>
      </c>
      <c r="D380" s="89" t="n">
        <v>0</v>
      </c>
      <c r="F380" s="191" t="inlineStr">
        <is>
          <t>Dependent Variable: LOG(PKM12)</t>
        </is>
      </c>
      <c r="J380" s="193" t="n"/>
      <c r="K380" s="193" t="n"/>
      <c r="L380" s="191" t="inlineStr">
        <is>
          <t>Dependent Variable: LOG(TKM12)</t>
        </is>
      </c>
      <c r="P380" s="193" t="n"/>
      <c r="Q380" s="193" t="n"/>
      <c r="R380" s="191" t="inlineStr">
        <is>
          <t>Dependent Variable: LOG(PKMA12)</t>
        </is>
      </c>
      <c r="V380" s="193" t="n"/>
      <c r="W380" s="193" t="n"/>
      <c r="X380" s="191" t="inlineStr">
        <is>
          <t>Dependent Variable: LOG(TKMM12)</t>
        </is>
      </c>
      <c r="AB380" s="193" t="n"/>
    </row>
    <row r="381" ht="14.25" customHeight="1" s="192">
      <c r="A381" s="88" t="inlineStr">
        <is>
          <t>R12</t>
        </is>
      </c>
      <c r="B381" s="88" t="inlineStr">
        <is>
          <t>PKM</t>
        </is>
      </c>
      <c r="C381" s="88" t="inlineStr">
        <is>
          <t>PIB</t>
        </is>
      </c>
      <c r="D381" s="89" t="n">
        <v>1.309165</v>
      </c>
      <c r="F381" s="191" t="inlineStr">
        <is>
          <t>Method: Least Squares</t>
        </is>
      </c>
      <c r="J381" s="193" t="n"/>
      <c r="K381" s="193" t="n"/>
      <c r="L381" s="191" t="inlineStr">
        <is>
          <t>Method: Least Squares</t>
        </is>
      </c>
      <c r="P381" s="193" t="n"/>
      <c r="Q381" s="193" t="n"/>
      <c r="R381" s="191" t="inlineStr">
        <is>
          <t>Method: Least Squares</t>
        </is>
      </c>
      <c r="U381" s="193" t="n"/>
      <c r="V381" s="193" t="n"/>
      <c r="W381" s="193" t="n"/>
      <c r="X381" s="191" t="inlineStr">
        <is>
          <t>Method: Least Squares</t>
        </is>
      </c>
      <c r="AB381" s="193" t="n"/>
    </row>
    <row r="382" ht="14.25" customHeight="1" s="192">
      <c r="A382" s="88" t="inlineStr">
        <is>
          <t>R12</t>
        </is>
      </c>
      <c r="B382" s="88" t="inlineStr">
        <is>
          <t>PKM</t>
        </is>
      </c>
      <c r="C382" s="88" t="inlineStr">
        <is>
          <t>PGAS</t>
        </is>
      </c>
      <c r="D382" s="89" t="n">
        <v>-0.517979</v>
      </c>
      <c r="F382" s="191" t="inlineStr">
        <is>
          <t>Date: 04/27/22   Time: 20:10</t>
        </is>
      </c>
      <c r="J382" s="193" t="n"/>
      <c r="K382" s="193" t="n"/>
      <c r="L382" s="191" t="inlineStr">
        <is>
          <t>Date: 05/02/22   Time: 00:38</t>
        </is>
      </c>
      <c r="P382" s="193" t="n"/>
      <c r="Q382" s="193" t="n"/>
      <c r="R382" s="191" t="inlineStr">
        <is>
          <t>Date: 05/08/22   Time: 22:30</t>
        </is>
      </c>
      <c r="U382" s="193" t="n"/>
      <c r="V382" s="193" t="n"/>
      <c r="W382" s="193" t="n"/>
      <c r="X382" s="191" t="inlineStr">
        <is>
          <t>Date: 01/11/22   Time: 17:32</t>
        </is>
      </c>
      <c r="AB382" s="193" t="n"/>
    </row>
    <row r="383" ht="14.25" customHeight="1" s="192">
      <c r="A383" s="88" t="inlineStr">
        <is>
          <t>R12</t>
        </is>
      </c>
      <c r="B383" s="88" t="inlineStr">
        <is>
          <t>PKM</t>
        </is>
      </c>
      <c r="C383" s="88" t="inlineStr">
        <is>
          <t>PDI</t>
        </is>
      </c>
      <c r="D383" s="89" t="n">
        <v>0</v>
      </c>
      <c r="F383" s="191" t="inlineStr">
        <is>
          <t>Sample (adjusted): 1998 2020</t>
        </is>
      </c>
      <c r="J383" s="193" t="n"/>
      <c r="K383" s="193" t="n"/>
      <c r="L383" s="191" t="inlineStr">
        <is>
          <t>Sample (adjusted): 1998 2020</t>
        </is>
      </c>
      <c r="P383" s="193" t="n"/>
      <c r="Q383" s="193" t="n"/>
      <c r="R383" s="191" t="inlineStr">
        <is>
          <t>Sample (adjusted): 1998 2019</t>
        </is>
      </c>
      <c r="U383" s="193" t="n"/>
      <c r="V383" s="193" t="n"/>
      <c r="W383" s="193" t="n"/>
      <c r="X383" s="191" t="inlineStr">
        <is>
          <t>Sample (adjusted): 1998 2019</t>
        </is>
      </c>
      <c r="AB383" s="193" t="n"/>
    </row>
    <row r="384" ht="14.25" customHeight="1" s="192">
      <c r="A384" s="88" t="inlineStr">
        <is>
          <t>R12</t>
        </is>
      </c>
      <c r="B384" s="88" t="inlineStr">
        <is>
          <t>PKM</t>
        </is>
      </c>
      <c r="C384" s="88" t="inlineStr">
        <is>
          <t>POB</t>
        </is>
      </c>
      <c r="D384" s="89" t="n">
        <v>3.409307</v>
      </c>
      <c r="F384" s="191" t="inlineStr">
        <is>
          <t>Included observations: 23 after adjustments</t>
        </is>
      </c>
      <c r="K384" s="191" t="n"/>
      <c r="L384" s="191" t="inlineStr">
        <is>
          <t>Included observations: 23 after adjustments</t>
        </is>
      </c>
      <c r="Q384" s="191" t="n"/>
      <c r="R384" s="191" t="inlineStr">
        <is>
          <t>Included observations: 22 after adjustments</t>
        </is>
      </c>
      <c r="V384" s="193" t="n"/>
      <c r="W384" s="193" t="n"/>
      <c r="X384" s="191" t="inlineStr">
        <is>
          <t>Included observations: 22 after adjustments</t>
        </is>
      </c>
    </row>
    <row r="385" ht="14.25" customHeight="1" s="192" thickBot="1">
      <c r="A385" s="88" t="inlineStr">
        <is>
          <t>R12</t>
        </is>
      </c>
      <c r="B385" s="88" t="inlineStr">
        <is>
          <t>PKM</t>
        </is>
      </c>
      <c r="C385" s="88" t="inlineStr">
        <is>
          <t>Constante</t>
        </is>
      </c>
      <c r="D385" s="89" t="n">
        <v>-26.26551</v>
      </c>
      <c r="F385" s="195" t="n"/>
      <c r="G385" s="195" t="n"/>
      <c r="H385" s="195" t="n"/>
      <c r="I385" s="195" t="n"/>
      <c r="J385" s="195" t="n"/>
      <c r="K385" s="193" t="n"/>
      <c r="L385" s="195" t="n"/>
      <c r="M385" s="195" t="n"/>
      <c r="N385" s="195" t="n"/>
      <c r="O385" s="195" t="n"/>
      <c r="P385" s="195" t="n"/>
      <c r="Q385" s="193" t="n"/>
      <c r="R385" s="195" t="n"/>
      <c r="S385" s="195" t="n"/>
      <c r="T385" s="195" t="n"/>
      <c r="U385" s="195" t="n"/>
      <c r="V385" s="195" t="n"/>
      <c r="W385" s="193" t="n"/>
      <c r="X385" s="195" t="n"/>
      <c r="Y385" s="195" t="n"/>
      <c r="Z385" s="195" t="n"/>
      <c r="AA385" s="195" t="n"/>
      <c r="AB385" s="195" t="n"/>
    </row>
    <row r="386" ht="14.25" customHeight="1" s="192" thickTop="1">
      <c r="A386" s="88" t="inlineStr">
        <is>
          <t>R12</t>
        </is>
      </c>
      <c r="B386" s="88" t="inlineStr">
        <is>
          <t>PKM</t>
        </is>
      </c>
      <c r="C386" s="88" t="inlineStr">
        <is>
          <t>Rez_1</t>
        </is>
      </c>
      <c r="D386" s="89" t="n">
        <v>0</v>
      </c>
      <c r="F386" s="193" t="n"/>
      <c r="G386" s="193" t="n"/>
      <c r="H386" s="193" t="n"/>
      <c r="I386" s="193" t="n"/>
      <c r="J386" s="193" t="n"/>
      <c r="K386" s="193" t="n"/>
      <c r="L386" s="193" t="n"/>
      <c r="M386" s="193" t="n"/>
      <c r="N386" s="193" t="n"/>
      <c r="O386" s="193" t="n"/>
      <c r="P386" s="193" t="n"/>
      <c r="Q386" s="193" t="n"/>
      <c r="R386" s="193" t="n"/>
      <c r="S386" s="193" t="n"/>
      <c r="T386" s="193" t="n"/>
      <c r="U386" s="193" t="n"/>
      <c r="V386" s="193" t="n"/>
      <c r="W386" s="193" t="n"/>
      <c r="X386" s="193" t="n"/>
      <c r="Y386" s="193" t="n"/>
      <c r="Z386" s="193" t="n"/>
      <c r="AA386" s="193" t="n"/>
      <c r="AB386" s="193" t="n"/>
    </row>
    <row r="387" ht="14.25" customHeight="1" s="192">
      <c r="A387" s="109" t="inlineStr">
        <is>
          <t>R12</t>
        </is>
      </c>
      <c r="B387" s="109" t="inlineStr">
        <is>
          <t>PKM</t>
        </is>
      </c>
      <c r="C387" s="109" t="inlineStr">
        <is>
          <t>Rez_2</t>
        </is>
      </c>
      <c r="D387" s="110" t="n">
        <v>0</v>
      </c>
      <c r="F387" s="193" t="inlineStr">
        <is>
          <t>Variable</t>
        </is>
      </c>
      <c r="G387" s="95" t="inlineStr">
        <is>
          <t>Coefficient</t>
        </is>
      </c>
      <c r="H387" s="95" t="inlineStr">
        <is>
          <t>Std. Error</t>
        </is>
      </c>
      <c r="I387" s="95" t="inlineStr">
        <is>
          <t>t-Statistic</t>
        </is>
      </c>
      <c r="J387" s="95" t="inlineStr">
        <is>
          <t xml:space="preserve">Prob.  </t>
        </is>
      </c>
      <c r="K387" s="95" t="n"/>
      <c r="L387" s="193" t="inlineStr">
        <is>
          <t>Variable</t>
        </is>
      </c>
      <c r="M387" s="95" t="inlineStr">
        <is>
          <t>Coefficient</t>
        </is>
      </c>
      <c r="N387" s="95" t="inlineStr">
        <is>
          <t>Std. Error</t>
        </is>
      </c>
      <c r="O387" s="95" t="inlineStr">
        <is>
          <t>t-Statistic</t>
        </is>
      </c>
      <c r="P387" s="95" t="inlineStr">
        <is>
          <t xml:space="preserve">Prob.  </t>
        </is>
      </c>
      <c r="Q387" s="95" t="n"/>
      <c r="R387" s="193" t="inlineStr">
        <is>
          <t>Variable</t>
        </is>
      </c>
      <c r="S387" s="95" t="inlineStr">
        <is>
          <t>Coefficient</t>
        </is>
      </c>
      <c r="T387" s="95" t="inlineStr">
        <is>
          <t>Std. Error</t>
        </is>
      </c>
      <c r="U387" s="95" t="inlineStr">
        <is>
          <t>t-Statistic</t>
        </is>
      </c>
      <c r="V387" s="95" t="inlineStr">
        <is>
          <t xml:space="preserve">Prob.  </t>
        </is>
      </c>
      <c r="W387" s="95" t="n"/>
      <c r="X387" s="193" t="inlineStr">
        <is>
          <t>Variable</t>
        </is>
      </c>
      <c r="Y387" s="95" t="inlineStr">
        <is>
          <t>Coefficient</t>
        </is>
      </c>
      <c r="Z387" s="95" t="inlineStr">
        <is>
          <t>Std. Error</t>
        </is>
      </c>
      <c r="AA387" s="95" t="inlineStr">
        <is>
          <t>t-Statistic</t>
        </is>
      </c>
      <c r="AB387" s="95" t="inlineStr">
        <is>
          <t xml:space="preserve">Prob.  </t>
        </is>
      </c>
    </row>
    <row r="388" ht="14.25" customHeight="1" s="192" thickBot="1">
      <c r="A388" s="88" t="inlineStr">
        <is>
          <t>R12</t>
        </is>
      </c>
      <c r="B388" s="88" t="inlineStr">
        <is>
          <t>TKM</t>
        </is>
      </c>
      <c r="C388" s="88" t="inlineStr">
        <is>
          <t>PIBN</t>
        </is>
      </c>
      <c r="D388" s="89" t="n">
        <v>0</v>
      </c>
      <c r="F388" s="195" t="n"/>
      <c r="G388" s="195" t="n"/>
      <c r="H388" s="195" t="n"/>
      <c r="I388" s="195" t="n"/>
      <c r="J388" s="195" t="n"/>
      <c r="K388" s="193" t="n"/>
      <c r="L388" s="195" t="n"/>
      <c r="M388" s="195" t="n"/>
      <c r="N388" s="195" t="n"/>
      <c r="O388" s="195" t="n"/>
      <c r="P388" s="195" t="n"/>
      <c r="Q388" s="193" t="n"/>
      <c r="R388" s="195" t="n"/>
      <c r="S388" s="195" t="n"/>
      <c r="T388" s="195" t="n"/>
      <c r="U388" s="195" t="n"/>
      <c r="V388" s="195" t="n"/>
      <c r="W388" s="193" t="n"/>
      <c r="X388" s="195" t="n"/>
      <c r="Y388" s="195" t="n"/>
      <c r="Z388" s="195" t="n"/>
      <c r="AA388" s="195" t="n"/>
      <c r="AB388" s="195" t="n"/>
    </row>
    <row r="389" ht="14.25" customHeight="1" s="192" thickTop="1">
      <c r="A389" s="88" t="inlineStr">
        <is>
          <t>R12</t>
        </is>
      </c>
      <c r="B389" s="88" t="inlineStr">
        <is>
          <t>TKM</t>
        </is>
      </c>
      <c r="C389" s="88" t="inlineStr">
        <is>
          <t>PIB</t>
        </is>
      </c>
      <c r="D389" s="89" t="n">
        <v>3.28424</v>
      </c>
      <c r="F389" s="193" t="n"/>
      <c r="G389" s="193" t="n"/>
      <c r="H389" s="193" t="n"/>
      <c r="I389" s="193" t="n"/>
      <c r="J389" s="193" t="n"/>
      <c r="K389" s="193" t="n"/>
      <c r="L389" s="193" t="n"/>
      <c r="M389" s="193" t="n"/>
      <c r="N389" s="193" t="n"/>
      <c r="O389" s="193" t="n"/>
      <c r="P389" s="193" t="n"/>
      <c r="Q389" s="193" t="n"/>
      <c r="R389" s="193" t="n"/>
      <c r="S389" s="193" t="n"/>
      <c r="T389" s="193" t="n"/>
      <c r="U389" s="193" t="n"/>
      <c r="V389" s="193" t="n"/>
      <c r="W389" s="193" t="n"/>
      <c r="X389" s="193" t="n"/>
      <c r="Y389" s="193" t="n"/>
      <c r="Z389" s="193" t="n"/>
      <c r="AA389" s="193" t="n"/>
      <c r="AB389" s="193" t="n"/>
    </row>
    <row r="390" ht="14.25" customHeight="1" s="192">
      <c r="A390" s="88" t="inlineStr">
        <is>
          <t>R12</t>
        </is>
      </c>
      <c r="B390" s="88" t="inlineStr">
        <is>
          <t>TKM</t>
        </is>
      </c>
      <c r="C390" s="88" t="inlineStr">
        <is>
          <t>PGAS</t>
        </is>
      </c>
      <c r="D390" s="89" t="n">
        <v>0</v>
      </c>
      <c r="F390" s="193" t="inlineStr">
        <is>
          <t>C</t>
        </is>
      </c>
      <c r="G390" s="95" t="n">
        <v>-26.26551</v>
      </c>
      <c r="H390" s="95" t="n">
        <v>9.840615</v>
      </c>
      <c r="I390" s="95" t="n">
        <v>-2.669093</v>
      </c>
      <c r="J390" s="95" t="n">
        <v>0.0175</v>
      </c>
      <c r="K390" s="95" t="n"/>
      <c r="L390" s="193" t="inlineStr">
        <is>
          <t>C</t>
        </is>
      </c>
      <c r="M390" s="95" t="n">
        <v>-6.068699</v>
      </c>
      <c r="N390" s="95" t="n">
        <v>3.496671</v>
      </c>
      <c r="O390" s="95" t="n">
        <v>-1.735565</v>
      </c>
      <c r="P390" s="95" t="n">
        <v>0.1007</v>
      </c>
      <c r="Q390" s="95" t="n"/>
      <c r="R390" s="193" t="inlineStr">
        <is>
          <t>C</t>
        </is>
      </c>
      <c r="S390" s="95" t="n">
        <v>-11.36152</v>
      </c>
      <c r="T390" s="95" t="n">
        <v>2.789655</v>
      </c>
      <c r="U390" s="95" t="n">
        <v>-4.072734</v>
      </c>
      <c r="V390" s="95" t="n">
        <v>0.0009</v>
      </c>
      <c r="W390" s="95" t="n"/>
      <c r="X390" s="193" t="inlineStr">
        <is>
          <t>C</t>
        </is>
      </c>
      <c r="Y390" s="95" t="n">
        <v>22.05562</v>
      </c>
      <c r="Z390" s="95" t="n">
        <v>12.90915</v>
      </c>
      <c r="AA390" s="95" t="n">
        <v>1.708526</v>
      </c>
      <c r="AB390" s="95" t="n">
        <v>0.1096</v>
      </c>
    </row>
    <row r="391" ht="14.25" customHeight="1" s="192">
      <c r="A391" s="88" t="inlineStr">
        <is>
          <t>R12</t>
        </is>
      </c>
      <c r="B391" s="88" t="inlineStr">
        <is>
          <t>TKM</t>
        </is>
      </c>
      <c r="C391" s="88" t="inlineStr">
        <is>
          <t>PDI</t>
        </is>
      </c>
      <c r="D391" s="89" t="n">
        <v>0.437438</v>
      </c>
      <c r="F391" s="193" t="inlineStr">
        <is>
          <t>LOG(PIB12)</t>
        </is>
      </c>
      <c r="G391" s="95" t="n">
        <v>1.309165</v>
      </c>
      <c r="H391" s="95" t="n">
        <v>0.429546</v>
      </c>
      <c r="I391" s="95" t="n">
        <v>3.047785</v>
      </c>
      <c r="J391" s="95" t="n">
        <v>0.0081</v>
      </c>
      <c r="K391" s="95" t="n"/>
      <c r="L391" s="193" t="inlineStr">
        <is>
          <t>LOG(PIB12)</t>
        </is>
      </c>
      <c r="M391" s="95" t="n">
        <v>3.28424</v>
      </c>
      <c r="N391" s="95" t="n">
        <v>0.543184</v>
      </c>
      <c r="O391" s="95" t="n">
        <v>6.046281</v>
      </c>
      <c r="P391" s="95" t="n">
        <v>0</v>
      </c>
      <c r="Q391" s="95" t="n"/>
      <c r="R391" s="193" t="inlineStr">
        <is>
          <t>LOG(PIB12)</t>
        </is>
      </c>
      <c r="S391" s="95" t="n">
        <v>4.36189</v>
      </c>
      <c r="T391" s="95" t="n">
        <v>0.386289</v>
      </c>
      <c r="U391" s="95" t="n">
        <v>11.29179</v>
      </c>
      <c r="V391" s="95" t="n">
        <v>0</v>
      </c>
      <c r="W391" s="95" t="n"/>
      <c r="X391" s="193" t="inlineStr">
        <is>
          <t>LOG(PIB12)</t>
        </is>
      </c>
      <c r="Y391" s="95" t="n">
        <v>1.388041</v>
      </c>
      <c r="Z391" s="95" t="n">
        <v>0.511368</v>
      </c>
      <c r="AA391" s="95" t="n">
        <v>2.714367</v>
      </c>
      <c r="AB391" s="95" t="n">
        <v>0.0168</v>
      </c>
    </row>
    <row r="392" ht="14.25" customHeight="1" s="192">
      <c r="A392" s="88" t="inlineStr">
        <is>
          <t>R12</t>
        </is>
      </c>
      <c r="B392" s="88" t="inlineStr">
        <is>
          <t>TKM</t>
        </is>
      </c>
      <c r="C392" s="88" t="inlineStr">
        <is>
          <t>POB</t>
        </is>
      </c>
      <c r="D392" s="89" t="n">
        <v>0</v>
      </c>
      <c r="F392" s="193" t="inlineStr">
        <is>
          <t>LOG(PGAS12)</t>
        </is>
      </c>
      <c r="G392" s="95" t="n">
        <v>-0.517979</v>
      </c>
      <c r="H392" s="95" t="n">
        <v>0.09805</v>
      </c>
      <c r="I392" s="95" t="n">
        <v>-5.282814</v>
      </c>
      <c r="J392" s="95" t="n">
        <v>0.0001</v>
      </c>
      <c r="K392" s="95" t="n"/>
      <c r="L392" s="193" t="inlineStr">
        <is>
          <t>LOG(PDI12)</t>
        </is>
      </c>
      <c r="M392" s="95" t="n">
        <v>0.437438</v>
      </c>
      <c r="N392" s="95" t="n">
        <v>0.125181</v>
      </c>
      <c r="O392" s="95" t="n">
        <v>3.494448</v>
      </c>
      <c r="P392" s="95" t="n">
        <v>0.0028</v>
      </c>
      <c r="Q392" s="95" t="n"/>
      <c r="R392" s="193" t="inlineStr">
        <is>
          <t>DUM03</t>
        </is>
      </c>
      <c r="S392" s="95" t="n">
        <v>-0.513813</v>
      </c>
      <c r="T392" s="95" t="n">
        <v>0.179297</v>
      </c>
      <c r="U392" s="95" t="n">
        <v>-2.86571</v>
      </c>
      <c r="V392" s="95" t="n">
        <v>0.0112</v>
      </c>
      <c r="W392" s="95" t="n"/>
      <c r="X392" s="193" t="inlineStr">
        <is>
          <t>LOG(PDI12)</t>
        </is>
      </c>
      <c r="Y392" s="95" t="n">
        <v>-0.191008</v>
      </c>
      <c r="Z392" s="95" t="n">
        <v>0.08822199999999999</v>
      </c>
      <c r="AA392" s="95" t="n">
        <v>-2.165096</v>
      </c>
      <c r="AB392" s="95" t="n">
        <v>0.0481</v>
      </c>
    </row>
    <row r="393" ht="14.25" customHeight="1" s="192">
      <c r="A393" s="88" t="inlineStr">
        <is>
          <t>R12</t>
        </is>
      </c>
      <c r="B393" s="88" t="inlineStr">
        <is>
          <t>TKM</t>
        </is>
      </c>
      <c r="C393" s="88" t="inlineStr">
        <is>
          <t>Constante</t>
        </is>
      </c>
      <c r="D393" s="89" t="n">
        <v>-6.068699</v>
      </c>
      <c r="F393" s="193" t="inlineStr">
        <is>
          <t>LOG(POB12)</t>
        </is>
      </c>
      <c r="G393" s="95" t="n">
        <v>3.409307</v>
      </c>
      <c r="H393" s="95" t="n">
        <v>0.991931</v>
      </c>
      <c r="I393" s="95" t="n">
        <v>3.437039</v>
      </c>
      <c r="J393" s="95" t="n">
        <v>0.0037</v>
      </c>
      <c r="K393" s="95" t="n"/>
      <c r="L393" s="193" t="inlineStr">
        <is>
          <t>DUM16</t>
        </is>
      </c>
      <c r="M393" s="95" t="n">
        <v>0.6216</v>
      </c>
      <c r="N393" s="95" t="n">
        <v>0.207769</v>
      </c>
      <c r="O393" s="95" t="n">
        <v>2.99178</v>
      </c>
      <c r="P393" s="95" t="n">
        <v>0.008200000000000001</v>
      </c>
      <c r="Q393" s="95" t="n"/>
      <c r="R393" s="193" t="inlineStr">
        <is>
          <t>DUM04</t>
        </is>
      </c>
      <c r="S393" s="95" t="n">
        <v>-0.418316</v>
      </c>
      <c r="T393" s="95" t="n">
        <v>0.179176</v>
      </c>
      <c r="U393" s="95" t="n">
        <v>-2.334671</v>
      </c>
      <c r="V393" s="95" t="n">
        <v>0.0329</v>
      </c>
      <c r="W393" s="95" t="n"/>
      <c r="X393" s="193" t="inlineStr">
        <is>
          <t>LOG(POB12)</t>
        </is>
      </c>
      <c r="Y393" s="95" t="n">
        <v>-0.721786</v>
      </c>
      <c r="Z393" s="95" t="n">
        <v>1.304454</v>
      </c>
      <c r="AA393" s="95" t="n">
        <v>-0.553324</v>
      </c>
      <c r="AB393" s="95" t="n">
        <v>0.5888</v>
      </c>
    </row>
    <row r="394" ht="14.25" customHeight="1" s="192">
      <c r="A394" s="88" t="inlineStr">
        <is>
          <t>R12</t>
        </is>
      </c>
      <c r="B394" s="88" t="inlineStr">
        <is>
          <t>TKM</t>
        </is>
      </c>
      <c r="C394" s="88" t="inlineStr">
        <is>
          <t>Rez_1</t>
        </is>
      </c>
      <c r="D394" s="89" t="n">
        <v>0</v>
      </c>
      <c r="F394" s="193" t="inlineStr">
        <is>
          <t>DUM14</t>
        </is>
      </c>
      <c r="G394" s="95" t="n">
        <v>0.452509</v>
      </c>
      <c r="H394" s="95" t="n">
        <v>0.107594</v>
      </c>
      <c r="I394" s="95" t="n">
        <v>4.205703</v>
      </c>
      <c r="J394" s="95" t="n">
        <v>0.0008</v>
      </c>
      <c r="K394" s="95" t="n"/>
      <c r="L394" s="193" t="inlineStr">
        <is>
          <t>DUM14</t>
        </is>
      </c>
      <c r="M394" s="95" t="n">
        <v>0.423644</v>
      </c>
      <c r="N394" s="95" t="n">
        <v>0.21055</v>
      </c>
      <c r="O394" s="95" t="n">
        <v>2.012078</v>
      </c>
      <c r="P394" s="95" t="n">
        <v>0.0603</v>
      </c>
      <c r="Q394" s="95" t="n"/>
      <c r="R394" s="193" t="inlineStr">
        <is>
          <t>DUM05</t>
        </is>
      </c>
      <c r="S394" s="95" t="n">
        <v>-0.497773</v>
      </c>
      <c r="T394" s="95" t="n">
        <v>0.178894</v>
      </c>
      <c r="U394" s="95" t="n">
        <v>-2.782501</v>
      </c>
      <c r="V394" s="95" t="n">
        <v>0.0133</v>
      </c>
      <c r="W394" s="95" t="n"/>
      <c r="X394" s="193" t="inlineStr">
        <is>
          <t>DUM07</t>
        </is>
      </c>
      <c r="Y394" s="95" t="n">
        <v>-0.22173</v>
      </c>
      <c r="Z394" s="95" t="n">
        <v>0.127442</v>
      </c>
      <c r="AA394" s="95" t="n">
        <v>-1.739849</v>
      </c>
      <c r="AB394" s="95" t="n">
        <v>0.1038</v>
      </c>
    </row>
    <row r="395" ht="14.25" customHeight="1" s="192">
      <c r="A395" s="109" t="inlineStr">
        <is>
          <t>R12</t>
        </is>
      </c>
      <c r="B395" s="109" t="inlineStr">
        <is>
          <t>TKM</t>
        </is>
      </c>
      <c r="C395" s="109" t="inlineStr">
        <is>
          <t>Rez_2</t>
        </is>
      </c>
      <c r="D395" s="110" t="n">
        <v>0</v>
      </c>
      <c r="F395" s="193" t="inlineStr">
        <is>
          <t>DUM15</t>
        </is>
      </c>
      <c r="G395" s="95" t="n">
        <v>0.345357</v>
      </c>
      <c r="H395" s="95" t="n">
        <v>0.107081</v>
      </c>
      <c r="I395" s="95" t="n">
        <v>3.225184</v>
      </c>
      <c r="J395" s="95" t="n">
        <v>0.0057</v>
      </c>
      <c r="K395" s="95" t="n"/>
      <c r="L395" s="193" t="inlineStr">
        <is>
          <t>DUM15</t>
        </is>
      </c>
      <c r="M395" s="95" t="n">
        <v>0.416153</v>
      </c>
      <c r="N395" s="95" t="n">
        <v>0.204944</v>
      </c>
      <c r="O395" s="95" t="n">
        <v>2.030566</v>
      </c>
      <c r="P395" s="95" t="n">
        <v>0.0582</v>
      </c>
      <c r="Q395" s="95" t="n"/>
      <c r="R395" s="193" t="inlineStr">
        <is>
          <t>DUM06</t>
        </is>
      </c>
      <c r="S395" s="95" t="n">
        <v>-0.660728</v>
      </c>
      <c r="T395" s="95" t="n">
        <v>0.180331</v>
      </c>
      <c r="U395" s="95" t="n">
        <v>-3.663978</v>
      </c>
      <c r="V395" s="95" t="n">
        <v>0.0021</v>
      </c>
      <c r="W395" s="95" t="n"/>
      <c r="X395" s="193" t="inlineStr">
        <is>
          <t>DUM12</t>
        </is>
      </c>
      <c r="Y395" s="95" t="n">
        <v>-0.458323</v>
      </c>
      <c r="Z395" s="95" t="n">
        <v>0.130529</v>
      </c>
      <c r="AA395" s="95" t="n">
        <v>-3.511265</v>
      </c>
      <c r="AB395" s="95" t="n">
        <v>0.0035</v>
      </c>
    </row>
    <row r="396" ht="14.25" customHeight="1" s="192" thickBot="1">
      <c r="A396" s="113" t="inlineStr">
        <is>
          <t>R12</t>
        </is>
      </c>
      <c r="B396" s="113" t="inlineStr">
        <is>
          <t>PKMA</t>
        </is>
      </c>
      <c r="C396" s="113" t="inlineStr">
        <is>
          <t>PIBN</t>
        </is>
      </c>
      <c r="D396" s="114" t="n">
        <v>0</v>
      </c>
      <c r="F396" s="193" t="inlineStr">
        <is>
          <t>DUM16</t>
        </is>
      </c>
      <c r="G396" s="95" t="n">
        <v>0.487027</v>
      </c>
      <c r="H396" s="95" t="n">
        <v>0.106832</v>
      </c>
      <c r="I396" s="95" t="n">
        <v>4.558825</v>
      </c>
      <c r="J396" s="95" t="n">
        <v>0.0004</v>
      </c>
      <c r="K396" s="95" t="n"/>
      <c r="L396" s="195" t="n"/>
      <c r="M396" s="195" t="n"/>
      <c r="N396" s="195" t="n"/>
      <c r="O396" s="195" t="n"/>
      <c r="P396" s="195" t="n"/>
      <c r="Q396" s="193" t="n"/>
      <c r="R396" s="195" t="n"/>
      <c r="S396" s="195" t="n"/>
      <c r="T396" s="195" t="n"/>
      <c r="U396" s="195" t="n"/>
      <c r="V396" s="195" t="n"/>
      <c r="W396" s="193" t="n"/>
      <c r="X396" s="193" t="inlineStr">
        <is>
          <t>DUM13</t>
        </is>
      </c>
      <c r="Y396" s="95" t="n">
        <v>-0.34219</v>
      </c>
      <c r="Z396" s="95" t="n">
        <v>0.128965</v>
      </c>
      <c r="AA396" s="95" t="n">
        <v>-2.653368</v>
      </c>
      <c r="AB396" s="95" t="n">
        <v>0.0189</v>
      </c>
    </row>
    <row r="397" ht="14.25" customHeight="1" s="192" thickTop="1">
      <c r="A397" s="88" t="inlineStr">
        <is>
          <t>R12</t>
        </is>
      </c>
      <c r="B397" s="88" t="inlineStr">
        <is>
          <t>PKMA</t>
        </is>
      </c>
      <c r="C397" s="88" t="inlineStr">
        <is>
          <t>PIB</t>
        </is>
      </c>
      <c r="D397" s="89" t="n">
        <v>4.36189</v>
      </c>
      <c r="F397" s="193" t="inlineStr">
        <is>
          <t>DUM17</t>
        </is>
      </c>
      <c r="G397" s="95" t="n">
        <v>0.464138</v>
      </c>
      <c r="H397" s="95" t="n">
        <v>0.110581</v>
      </c>
      <c r="I397" s="95" t="n">
        <v>4.197287</v>
      </c>
      <c r="J397" s="95" t="n">
        <v>0.0008</v>
      </c>
      <c r="K397" s="95" t="n"/>
      <c r="L397" s="193" t="n"/>
      <c r="M397" s="193" t="n"/>
      <c r="N397" s="193" t="n"/>
      <c r="O397" s="193" t="n"/>
      <c r="P397" s="193" t="n"/>
      <c r="Q397" s="193" t="n"/>
      <c r="R397" s="193" t="n"/>
      <c r="S397" s="193" t="n"/>
      <c r="T397" s="193" t="n"/>
      <c r="U397" s="193" t="n"/>
      <c r="V397" s="193" t="n"/>
      <c r="W397" s="193" t="n"/>
      <c r="X397" s="193" t="inlineStr">
        <is>
          <t>DUM15</t>
        </is>
      </c>
      <c r="Y397" s="95" t="n">
        <v>0.316912</v>
      </c>
      <c r="Z397" s="95" t="n">
        <v>0.129686</v>
      </c>
      <c r="AA397" s="95" t="n">
        <v>2.443699</v>
      </c>
      <c r="AB397" s="95" t="n">
        <v>0.0284</v>
      </c>
    </row>
    <row r="398" ht="14.25" customHeight="1" s="192" thickBot="1">
      <c r="A398" s="88" t="inlineStr">
        <is>
          <t>R12</t>
        </is>
      </c>
      <c r="B398" s="88" t="inlineStr">
        <is>
          <t>PKMA</t>
        </is>
      </c>
      <c r="C398" s="88" t="inlineStr">
        <is>
          <t>PGAS</t>
        </is>
      </c>
      <c r="D398" s="89" t="n">
        <v>0</v>
      </c>
      <c r="F398" s="195" t="n"/>
      <c r="G398" s="195" t="n"/>
      <c r="H398" s="195" t="n"/>
      <c r="I398" s="195" t="n"/>
      <c r="J398" s="195" t="n"/>
      <c r="K398" s="193" t="n"/>
      <c r="L398" s="191" t="inlineStr">
        <is>
          <t>R-squared</t>
        </is>
      </c>
      <c r="M398" s="95" t="n">
        <v>0.909506</v>
      </c>
      <c r="N398" s="191" t="inlineStr">
        <is>
          <t xml:space="preserve">    Mean dependent var</t>
        </is>
      </c>
      <c r="P398" s="95" t="n">
        <v>20.37285</v>
      </c>
      <c r="Q398" s="95" t="n"/>
      <c r="R398" s="191" t="inlineStr">
        <is>
          <t>R-squared</t>
        </is>
      </c>
      <c r="S398" s="95" t="n">
        <v>0.907569</v>
      </c>
      <c r="T398" s="191" t="inlineStr">
        <is>
          <t xml:space="preserve">    Mean dependent var</t>
        </is>
      </c>
      <c r="V398" s="95" t="n">
        <v>20.04228</v>
      </c>
      <c r="W398" s="95" t="n"/>
      <c r="X398" s="195" t="n"/>
      <c r="Y398" s="195" t="n"/>
      <c r="Z398" s="195" t="n"/>
      <c r="AA398" s="195" t="n"/>
      <c r="AB398" s="195" t="n"/>
    </row>
    <row r="399" ht="14.25" customHeight="1" s="192" thickTop="1">
      <c r="A399" s="88" t="inlineStr">
        <is>
          <t>R12</t>
        </is>
      </c>
      <c r="B399" s="88" t="inlineStr">
        <is>
          <t>PKMA</t>
        </is>
      </c>
      <c r="C399" s="88" t="inlineStr">
        <is>
          <t>PDI</t>
        </is>
      </c>
      <c r="D399" s="89" t="n">
        <v>0</v>
      </c>
      <c r="F399" s="193" t="n"/>
      <c r="G399" s="193" t="n"/>
      <c r="H399" s="193" t="n"/>
      <c r="I399" s="193" t="n"/>
      <c r="J399" s="193" t="n"/>
      <c r="K399" s="193" t="n"/>
      <c r="L399" s="191" t="inlineStr">
        <is>
          <t>Adjusted R-squared</t>
        </is>
      </c>
      <c r="M399" s="95" t="n">
        <v>0.882891</v>
      </c>
      <c r="N399" s="191" t="inlineStr">
        <is>
          <t xml:space="preserve">    S.D. dependent var</t>
        </is>
      </c>
      <c r="P399" s="95" t="n">
        <v>0.579654</v>
      </c>
      <c r="Q399" s="95" t="n"/>
      <c r="R399" s="191" t="inlineStr">
        <is>
          <t>Adjusted R-squared</t>
        </is>
      </c>
      <c r="S399" s="95" t="n">
        <v>0.878685</v>
      </c>
      <c r="T399" s="191" t="inlineStr">
        <is>
          <t xml:space="preserve">    S.D. dependent var</t>
        </is>
      </c>
      <c r="V399" s="95" t="n">
        <v>0.499734</v>
      </c>
      <c r="W399" s="95" t="n"/>
      <c r="X399" s="193" t="n"/>
      <c r="Y399" s="193" t="n"/>
      <c r="Z399" s="193" t="n"/>
      <c r="AA399" s="193" t="n"/>
      <c r="AB399" s="193" t="n"/>
    </row>
    <row r="400" ht="14.25" customHeight="1" s="192">
      <c r="A400" s="88" t="inlineStr">
        <is>
          <t>R12</t>
        </is>
      </c>
      <c r="B400" s="88" t="inlineStr">
        <is>
          <t>PKMA</t>
        </is>
      </c>
      <c r="C400" s="88" t="inlineStr">
        <is>
          <t>POB</t>
        </is>
      </c>
      <c r="D400" s="89" t="n">
        <v>0</v>
      </c>
      <c r="F400" s="191" t="inlineStr">
        <is>
          <t>R-squared</t>
        </is>
      </c>
      <c r="G400" s="95" t="n">
        <v>0.920106</v>
      </c>
      <c r="H400" s="191" t="inlineStr">
        <is>
          <t xml:space="preserve">    Mean dependent var</t>
        </is>
      </c>
      <c r="J400" s="95" t="n">
        <v>20.85667</v>
      </c>
      <c r="K400" s="95" t="n"/>
      <c r="L400" s="191" t="inlineStr">
        <is>
          <t>S.E. of regression</t>
        </is>
      </c>
      <c r="M400" s="95" t="n">
        <v>0.198365</v>
      </c>
      <c r="N400" s="191" t="inlineStr">
        <is>
          <t xml:space="preserve">    Akaike info criterion</t>
        </is>
      </c>
      <c r="P400" s="95" t="n">
        <v>-0.17796</v>
      </c>
      <c r="Q400" s="95" t="n"/>
      <c r="R400" s="191" t="inlineStr">
        <is>
          <t>S.E. of regression</t>
        </is>
      </c>
      <c r="S400" s="95" t="n">
        <v>0.174059</v>
      </c>
      <c r="T400" s="191" t="inlineStr">
        <is>
          <t xml:space="preserve">    Akaike info criterion</t>
        </is>
      </c>
      <c r="V400" s="95" t="n">
        <v>-0.43184</v>
      </c>
      <c r="W400" s="95" t="n"/>
      <c r="X400" s="191" t="inlineStr">
        <is>
          <t>R-squared</t>
        </is>
      </c>
      <c r="Y400" s="95" t="n">
        <v>0.800421</v>
      </c>
      <c r="Z400" s="191" t="inlineStr">
        <is>
          <t xml:space="preserve">    Mean dependent var</t>
        </is>
      </c>
      <c r="AB400" s="95" t="n">
        <v>22.24511</v>
      </c>
    </row>
    <row r="401" ht="14.25" customHeight="1" s="192">
      <c r="A401" s="88" t="inlineStr">
        <is>
          <t>R12</t>
        </is>
      </c>
      <c r="B401" s="88" t="inlineStr">
        <is>
          <t>PKMA</t>
        </is>
      </c>
      <c r="C401" s="88" t="inlineStr">
        <is>
          <t>Constante</t>
        </is>
      </c>
      <c r="D401" s="89" t="n">
        <v>-11.36152</v>
      </c>
      <c r="F401" s="191" t="inlineStr">
        <is>
          <t>Adjusted R-squared</t>
        </is>
      </c>
      <c r="G401" s="95" t="n">
        <v>0.882822</v>
      </c>
      <c r="H401" s="191" t="inlineStr">
        <is>
          <t xml:space="preserve">    S.D. dependent var</t>
        </is>
      </c>
      <c r="J401" s="95" t="n">
        <v>0.292787</v>
      </c>
      <c r="K401" s="95" t="n"/>
      <c r="L401" s="191" t="inlineStr">
        <is>
          <t>Sum squared resid</t>
        </is>
      </c>
      <c r="M401" s="95" t="n">
        <v>0.668926</v>
      </c>
      <c r="N401" s="191" t="inlineStr">
        <is>
          <t xml:space="preserve">    Schwarz criterion</t>
        </is>
      </c>
      <c r="P401" s="95" t="n">
        <v>0.118255</v>
      </c>
      <c r="Q401" s="95" t="n"/>
      <c r="R401" s="191" t="inlineStr">
        <is>
          <t>Sum squared resid</t>
        </is>
      </c>
      <c r="S401" s="95" t="n">
        <v>0.484746</v>
      </c>
      <c r="T401" s="191" t="inlineStr">
        <is>
          <t xml:space="preserve">    Schwarz criterion</t>
        </is>
      </c>
      <c r="V401" s="95" t="n">
        <v>-0.134283</v>
      </c>
      <c r="W401" s="95" t="n"/>
      <c r="X401" s="191" t="inlineStr">
        <is>
          <t>Adjusted R-squared</t>
        </is>
      </c>
      <c r="Y401" s="95" t="n">
        <v>0.700631</v>
      </c>
      <c r="Z401" s="191" t="inlineStr">
        <is>
          <t xml:space="preserve">    S.D. dependent var</t>
        </is>
      </c>
      <c r="AB401" s="95" t="n">
        <v>0.219014</v>
      </c>
    </row>
    <row r="402" ht="14.25" customHeight="1" s="192">
      <c r="A402" s="88" t="inlineStr">
        <is>
          <t>R12</t>
        </is>
      </c>
      <c r="B402" s="88" t="inlineStr">
        <is>
          <t>PKMA</t>
        </is>
      </c>
      <c r="C402" s="88" t="inlineStr">
        <is>
          <t>Rez_1</t>
        </is>
      </c>
      <c r="D402" s="89" t="n">
        <v>0</v>
      </c>
      <c r="F402" s="191" t="inlineStr">
        <is>
          <t>S.E. of regression</t>
        </is>
      </c>
      <c r="G402" s="95" t="n">
        <v>0.100225</v>
      </c>
      <c r="H402" s="191" t="inlineStr">
        <is>
          <t xml:space="preserve">    Akaike info criterion</t>
        </is>
      </c>
      <c r="J402" s="95" t="n">
        <v>-1.494599</v>
      </c>
      <c r="K402" s="95" t="n"/>
      <c r="L402" s="191" t="inlineStr">
        <is>
          <t>Log likelihood</t>
        </is>
      </c>
      <c r="M402" s="95" t="n">
        <v>8.046545</v>
      </c>
      <c r="N402" s="191" t="inlineStr">
        <is>
          <t xml:space="preserve">    Hannan-Quinn criter.</t>
        </is>
      </c>
      <c r="P402" s="95" t="n">
        <v>-0.103463</v>
      </c>
      <c r="Q402" s="95" t="n"/>
      <c r="R402" s="191" t="inlineStr">
        <is>
          <t>Log likelihood</t>
        </is>
      </c>
      <c r="S402" s="95" t="n">
        <v>10.75024</v>
      </c>
      <c r="T402" s="191" t="inlineStr">
        <is>
          <t xml:space="preserve">    Hannan-Quinn criter.</t>
        </is>
      </c>
      <c r="V402" s="95" t="n">
        <v>-0.361745</v>
      </c>
      <c r="W402" s="95" t="n"/>
      <c r="X402" s="191" t="inlineStr">
        <is>
          <t>S.E. of regression</t>
        </is>
      </c>
      <c r="Y402" s="95" t="n">
        <v>0.119833</v>
      </c>
      <c r="Z402" s="191" t="inlineStr">
        <is>
          <t xml:space="preserve">    Akaike info criterion</t>
        </is>
      </c>
      <c r="AB402" s="95" t="n">
        <v>-1.130154</v>
      </c>
    </row>
    <row r="403" ht="14.25" customHeight="1" s="192">
      <c r="A403" s="109" t="inlineStr">
        <is>
          <t>R12</t>
        </is>
      </c>
      <c r="B403" s="109" t="inlineStr">
        <is>
          <t>PKMA</t>
        </is>
      </c>
      <c r="C403" s="109" t="inlineStr">
        <is>
          <t>Rez_2</t>
        </is>
      </c>
      <c r="D403" s="110" t="n">
        <v>0</v>
      </c>
      <c r="F403" s="191" t="inlineStr">
        <is>
          <t>Sum squared resid</t>
        </is>
      </c>
      <c r="G403" s="95" t="n">
        <v>0.150674</v>
      </c>
      <c r="H403" s="191" t="inlineStr">
        <is>
          <t xml:space="preserve">    Schwarz criterion</t>
        </is>
      </c>
      <c r="J403" s="95" t="n">
        <v>-1.099644</v>
      </c>
      <c r="K403" s="95" t="n"/>
      <c r="L403" s="191" t="inlineStr">
        <is>
          <t>F-statistic</t>
        </is>
      </c>
      <c r="M403" s="95" t="n">
        <v>34.17175</v>
      </c>
      <c r="N403" s="191" t="inlineStr">
        <is>
          <t xml:space="preserve">    Durbin-Watson stat</t>
        </is>
      </c>
      <c r="P403" s="95" t="n">
        <v>1.714641</v>
      </c>
      <c r="Q403" s="95" t="n"/>
      <c r="R403" s="191" t="inlineStr">
        <is>
          <t>F-statistic</t>
        </is>
      </c>
      <c r="S403" s="95" t="n">
        <v>31.42048</v>
      </c>
      <c r="T403" s="191" t="inlineStr">
        <is>
          <t xml:space="preserve">    Durbin-Watson stat</t>
        </is>
      </c>
      <c r="V403" s="95" t="n">
        <v>0.875035</v>
      </c>
      <c r="W403" s="95" t="n"/>
      <c r="X403" s="191" t="inlineStr">
        <is>
          <t>Sum squared resid</t>
        </is>
      </c>
      <c r="Y403" s="95" t="n">
        <v>0.201038</v>
      </c>
      <c r="Z403" s="191" t="inlineStr">
        <is>
          <t xml:space="preserve">    Schwarz criterion</t>
        </is>
      </c>
      <c r="AB403" s="95" t="n">
        <v>-0.733411</v>
      </c>
    </row>
    <row r="404" ht="14.25" customHeight="1" s="192">
      <c r="A404" s="88" t="inlineStr">
        <is>
          <t>R12</t>
        </is>
      </c>
      <c r="B404" s="88" t="inlineStr">
        <is>
          <t>TKMM</t>
        </is>
      </c>
      <c r="C404" s="88" t="inlineStr">
        <is>
          <t>PIBN</t>
        </is>
      </c>
      <c r="D404" s="89" t="n">
        <v>0</v>
      </c>
      <c r="F404" s="191" t="inlineStr">
        <is>
          <t>Log likelihood</t>
        </is>
      </c>
      <c r="G404" s="95" t="n">
        <v>25.18788</v>
      </c>
      <c r="H404" s="191" t="inlineStr">
        <is>
          <t xml:space="preserve">    Hannan-Quinn criter.</t>
        </is>
      </c>
      <c r="J404" s="95" t="n">
        <v>-1.395269</v>
      </c>
      <c r="K404" s="95" t="n"/>
      <c r="L404" s="191" t="inlineStr">
        <is>
          <t>Prob(F-statistic)</t>
        </is>
      </c>
      <c r="M404" s="95" t="n">
        <v>0</v>
      </c>
      <c r="N404" s="193" t="n"/>
      <c r="O404" s="193" t="n"/>
      <c r="P404" s="193" t="n"/>
      <c r="Q404" s="193" t="n"/>
      <c r="R404" s="191" t="inlineStr">
        <is>
          <t>Prob(F-statistic)</t>
        </is>
      </c>
      <c r="S404" s="95" t="n">
        <v>0</v>
      </c>
      <c r="T404" s="193" t="n"/>
      <c r="U404" s="193" t="n"/>
      <c r="V404" s="193" t="n"/>
      <c r="W404" s="193" t="n"/>
      <c r="X404" s="191" t="inlineStr">
        <is>
          <t>Log likelihood</t>
        </is>
      </c>
      <c r="Y404" s="95" t="n">
        <v>20.4317</v>
      </c>
      <c r="Z404" s="191" t="inlineStr">
        <is>
          <t xml:space="preserve">    Hannan-Quinn criter.</t>
        </is>
      </c>
      <c r="AB404" s="95" t="n">
        <v>-1.036693</v>
      </c>
    </row>
    <row r="405" ht="14.25" customHeight="1" s="192" thickBot="1">
      <c r="A405" s="88" t="inlineStr">
        <is>
          <t>R12</t>
        </is>
      </c>
      <c r="B405" s="88" t="inlineStr">
        <is>
          <t>TKMM</t>
        </is>
      </c>
      <c r="C405" s="88" t="inlineStr">
        <is>
          <t>PIB</t>
        </is>
      </c>
      <c r="D405" s="89" t="n">
        <v>1.388041</v>
      </c>
      <c r="F405" s="191" t="inlineStr">
        <is>
          <t>F-statistic</t>
        </is>
      </c>
      <c r="G405" s="95" t="n">
        <v>24.67846</v>
      </c>
      <c r="H405" s="191" t="inlineStr">
        <is>
          <t xml:space="preserve">    Durbin-Watson stat</t>
        </is>
      </c>
      <c r="J405" s="95" t="n">
        <v>1.400843</v>
      </c>
      <c r="K405" s="95" t="n"/>
      <c r="L405" s="195" t="n"/>
      <c r="M405" s="195" t="n"/>
      <c r="N405" s="195" t="n"/>
      <c r="O405" s="195" t="n"/>
      <c r="P405" s="195" t="n"/>
      <c r="Q405" s="193" t="n"/>
      <c r="R405" s="193" t="n"/>
      <c r="S405" s="193" t="n"/>
      <c r="T405" s="193" t="n"/>
      <c r="U405" s="193" t="n"/>
      <c r="V405" s="193" t="n"/>
      <c r="W405" s="193" t="n"/>
      <c r="X405" s="191" t="inlineStr">
        <is>
          <t>F-statistic</t>
        </is>
      </c>
      <c r="Y405" s="95" t="n">
        <v>8.021075</v>
      </c>
      <c r="Z405" s="191" t="inlineStr">
        <is>
          <t xml:space="preserve">    Durbin-Watson stat</t>
        </is>
      </c>
      <c r="AB405" s="95" t="n">
        <v>2.104692</v>
      </c>
    </row>
    <row r="406" ht="16.5" customHeight="1" s="192" thickBot="1" thickTop="1">
      <c r="A406" s="88" t="inlineStr">
        <is>
          <t>R12</t>
        </is>
      </c>
      <c r="B406" s="88" t="inlineStr">
        <is>
          <t>TKMM</t>
        </is>
      </c>
      <c r="C406" s="88" t="inlineStr">
        <is>
          <t>PGAS</t>
        </is>
      </c>
      <c r="D406" s="89" t="n">
        <v>0</v>
      </c>
      <c r="F406" s="191" t="inlineStr">
        <is>
          <t>Prob(F-statistic)</t>
        </is>
      </c>
      <c r="G406" s="95" t="n">
        <v>0</v>
      </c>
      <c r="H406" s="193" t="n"/>
      <c r="I406" s="193" t="n"/>
      <c r="J406" s="193" t="n"/>
      <c r="K406" s="193" t="n"/>
      <c r="L406" s="195" t="n"/>
      <c r="M406" s="195" t="n"/>
      <c r="N406" s="195" t="n"/>
      <c r="O406" s="195" t="n"/>
      <c r="P406" s="195" t="n"/>
      <c r="Q406" s="193" t="n"/>
      <c r="R406" s="193" t="n"/>
      <c r="S406" s="193" t="n"/>
      <c r="T406" s="193" t="n"/>
      <c r="U406" s="193" t="n"/>
      <c r="V406" s="193" t="n"/>
      <c r="W406" s="193" t="n"/>
      <c r="X406" s="191" t="inlineStr">
        <is>
          <t>Prob(F-statistic)</t>
        </is>
      </c>
      <c r="Y406" s="95" t="n">
        <v>0.000529</v>
      </c>
      <c r="Z406" s="193" t="n"/>
      <c r="AA406" s="193" t="n"/>
      <c r="AB406" s="193" t="n"/>
    </row>
    <row r="407" ht="16.5" customHeight="1" s="192" thickBot="1" thickTop="1">
      <c r="A407" s="88" t="inlineStr">
        <is>
          <t>R12</t>
        </is>
      </c>
      <c r="B407" s="88" t="inlineStr">
        <is>
          <t>TKMM</t>
        </is>
      </c>
      <c r="C407" s="88" t="inlineStr">
        <is>
          <t>PDI</t>
        </is>
      </c>
      <c r="D407" s="89" t="n">
        <v>-0.191008</v>
      </c>
      <c r="F407" s="195" t="n"/>
      <c r="G407" s="195" t="n"/>
      <c r="H407" s="195" t="n"/>
      <c r="I407" s="195" t="n"/>
      <c r="J407" s="195" t="n"/>
      <c r="K407" s="193" t="n"/>
      <c r="L407" s="193" t="n"/>
      <c r="M407" s="193" t="n"/>
      <c r="N407" s="193" t="n"/>
      <c r="O407" s="193" t="n"/>
      <c r="P407" s="193" t="n"/>
      <c r="Q407" s="193" t="n"/>
      <c r="R407" s="193" t="n"/>
      <c r="S407" s="193" t="n"/>
      <c r="T407" s="193" t="n"/>
      <c r="U407" s="193" t="n"/>
      <c r="V407" s="193" t="n"/>
      <c r="W407" s="193" t="n"/>
      <c r="X407" s="195" t="n"/>
      <c r="Y407" s="195" t="n"/>
      <c r="Z407" s="195" t="n"/>
      <c r="AA407" s="195" t="n"/>
      <c r="AB407" s="195" t="n"/>
    </row>
    <row r="408" ht="15.75" customHeight="1" s="192" thickTop="1">
      <c r="A408" s="88" t="inlineStr">
        <is>
          <t>R12</t>
        </is>
      </c>
      <c r="B408" s="88" t="inlineStr">
        <is>
          <t>TKMM</t>
        </is>
      </c>
      <c r="C408" s="88" t="inlineStr">
        <is>
          <t>POB</t>
        </is>
      </c>
      <c r="D408" s="89" t="n">
        <v>-0.721786</v>
      </c>
      <c r="F408" s="193" t="n"/>
      <c r="G408" s="193" t="n"/>
      <c r="H408" s="193" t="n"/>
      <c r="I408" s="193" t="n"/>
      <c r="J408" s="193" t="n"/>
      <c r="K408" s="193" t="n"/>
      <c r="L408" s="193" t="n"/>
      <c r="M408" s="193" t="n"/>
      <c r="X408" s="193" t="n"/>
      <c r="Y408" s="193" t="n"/>
      <c r="Z408" s="193" t="n"/>
      <c r="AA408" s="193" t="n"/>
      <c r="AB408" s="193" t="n"/>
    </row>
    <row r="409">
      <c r="A409" s="88" t="inlineStr">
        <is>
          <t>R12</t>
        </is>
      </c>
      <c r="B409" s="88" t="inlineStr">
        <is>
          <t>TKMM</t>
        </is>
      </c>
      <c r="C409" s="88" t="inlineStr">
        <is>
          <t>Constante</t>
        </is>
      </c>
      <c r="D409" s="89" t="n">
        <v>22.05562</v>
      </c>
    </row>
    <row r="410">
      <c r="A410" s="88" t="inlineStr">
        <is>
          <t>R12</t>
        </is>
      </c>
      <c r="B410" s="88" t="inlineStr">
        <is>
          <t>TKMM</t>
        </is>
      </c>
      <c r="C410" s="88" t="inlineStr">
        <is>
          <t>Rez_1</t>
        </is>
      </c>
      <c r="D410" s="89" t="n">
        <v>0</v>
      </c>
    </row>
    <row r="411">
      <c r="A411" s="88" t="inlineStr">
        <is>
          <t>R12</t>
        </is>
      </c>
      <c r="B411" s="88" t="inlineStr">
        <is>
          <t>TKMM</t>
        </is>
      </c>
      <c r="C411" s="88" t="inlineStr">
        <is>
          <t>Rez_2</t>
        </is>
      </c>
      <c r="D411" s="89" t="n">
        <v>0</v>
      </c>
      <c r="AL411" t="inlineStr">
        <is>
          <t>Modelo informe 3</t>
        </is>
      </c>
    </row>
    <row r="412">
      <c r="A412" s="86" t="inlineStr">
        <is>
          <t>RM</t>
        </is>
      </c>
      <c r="B412" s="86" t="inlineStr">
        <is>
          <t>PKM</t>
        </is>
      </c>
      <c r="C412" s="86" t="inlineStr">
        <is>
          <t>PIBN</t>
        </is>
      </c>
      <c r="D412" s="87" t="n">
        <v>0</v>
      </c>
      <c r="F412" s="191" t="inlineStr">
        <is>
          <t>Dependent Variable: LOG(PKM13)</t>
        </is>
      </c>
      <c r="J412" s="193" t="n"/>
      <c r="K412" s="193" t="n"/>
      <c r="L412" s="191" t="inlineStr">
        <is>
          <t>Dependent Variable: LOG(TKM13)</t>
        </is>
      </c>
      <c r="P412" s="193" t="n"/>
      <c r="Q412" s="193" t="n"/>
      <c r="R412" s="191" t="inlineStr">
        <is>
          <t>Dependent Variable: LOG(PKMA13)</t>
        </is>
      </c>
      <c r="V412" s="193" t="n"/>
      <c r="W412" s="193" t="n"/>
      <c r="X412" s="193" t="n"/>
      <c r="Y412" s="193" t="n"/>
      <c r="Z412" s="193" t="n"/>
      <c r="AA412" s="193" t="n"/>
      <c r="AD412" s="191" t="inlineStr">
        <is>
          <t>Dependent Variable: LOG(PKMAI13)</t>
        </is>
      </c>
      <c r="AL412" s="191" t="inlineStr">
        <is>
          <t>Dependent Variable: LOG(PKMA13)</t>
        </is>
      </c>
      <c r="AP412" s="193" t="n"/>
    </row>
    <row r="413">
      <c r="A413" s="86" t="inlineStr">
        <is>
          <t>RM</t>
        </is>
      </c>
      <c r="B413" s="86" t="inlineStr">
        <is>
          <t>PKM</t>
        </is>
      </c>
      <c r="C413" s="86" t="inlineStr">
        <is>
          <t>PIB</t>
        </is>
      </c>
      <c r="D413" s="87" t="n">
        <v>0.329209</v>
      </c>
      <c r="F413" s="191" t="inlineStr">
        <is>
          <t>Method: Least Squares</t>
        </is>
      </c>
      <c r="J413" s="193" t="n"/>
      <c r="K413" s="193" t="n"/>
      <c r="L413" s="191" t="inlineStr">
        <is>
          <t>Method: Least Squares</t>
        </is>
      </c>
      <c r="P413" s="193" t="n"/>
      <c r="Q413" s="193" t="n"/>
      <c r="R413" s="191" t="inlineStr">
        <is>
          <t>Method: Least Squares</t>
        </is>
      </c>
      <c r="U413" s="193" t="n"/>
      <c r="V413" s="193" t="n"/>
      <c r="W413" s="193" t="n"/>
      <c r="X413" s="193" t="n"/>
      <c r="Y413" s="193" t="n"/>
      <c r="Z413" s="193" t="n"/>
      <c r="AA413" s="193" t="n"/>
      <c r="AD413" s="191" t="inlineStr">
        <is>
          <t>Method: Least Squares</t>
        </is>
      </c>
      <c r="AH413" s="193" t="n"/>
      <c r="AL413" s="191" t="inlineStr">
        <is>
          <t>Method: Least Squares</t>
        </is>
      </c>
      <c r="AP413" s="193" t="n"/>
    </row>
    <row r="414">
      <c r="A414" s="86" t="inlineStr">
        <is>
          <t>RM</t>
        </is>
      </c>
      <c r="B414" s="86" t="inlineStr">
        <is>
          <t>PKM</t>
        </is>
      </c>
      <c r="C414" s="86" t="inlineStr">
        <is>
          <t>PGAS</t>
        </is>
      </c>
      <c r="D414" s="87" t="n">
        <v>0</v>
      </c>
      <c r="F414" s="191" t="inlineStr">
        <is>
          <t>Date: 04/29/22   Time: 17:33</t>
        </is>
      </c>
      <c r="J414" s="193" t="n"/>
      <c r="K414" s="193" t="n"/>
      <c r="L414" s="191" t="inlineStr">
        <is>
          <t>Date: 04/28/22   Time: 14:53</t>
        </is>
      </c>
      <c r="P414" s="193" t="n"/>
      <c r="Q414" s="193" t="n"/>
      <c r="R414" s="191" t="inlineStr">
        <is>
          <t>Date: 05/08/22   Time: 22:28</t>
        </is>
      </c>
      <c r="U414" s="193" t="n"/>
      <c r="V414" s="193" t="n"/>
      <c r="W414" s="193" t="n"/>
      <c r="X414" s="193" t="n"/>
      <c r="Y414" s="193" t="n"/>
      <c r="Z414" s="193" t="n"/>
      <c r="AA414" s="193" t="n"/>
      <c r="AD414" s="191" t="inlineStr">
        <is>
          <t>Date: 05/02/22   Time: 00:22</t>
        </is>
      </c>
      <c r="AH414" s="193" t="n"/>
      <c r="AL414" s="191" t="inlineStr">
        <is>
          <t>Date: 01/11/22   Time: 18:21</t>
        </is>
      </c>
      <c r="AP414" s="193" t="n"/>
    </row>
    <row r="415">
      <c r="A415" s="86" t="inlineStr">
        <is>
          <t>RM</t>
        </is>
      </c>
      <c r="B415" s="86" t="inlineStr">
        <is>
          <t>PKM</t>
        </is>
      </c>
      <c r="C415" s="86" t="inlineStr">
        <is>
          <t>PDI</t>
        </is>
      </c>
      <c r="D415" s="87" t="n">
        <v>0</v>
      </c>
      <c r="F415" s="191" t="inlineStr">
        <is>
          <t>Sample (adjusted): 1998 2020</t>
        </is>
      </c>
      <c r="J415" s="193" t="n"/>
      <c r="K415" s="193" t="n"/>
      <c r="L415" s="191" t="inlineStr">
        <is>
          <t>Sample (adjusted): 1998 2020</t>
        </is>
      </c>
      <c r="P415" s="193" t="n"/>
      <c r="Q415" s="193" t="n"/>
      <c r="R415" s="191" t="inlineStr">
        <is>
          <t>Sample (adjusted): 1998 2019</t>
        </is>
      </c>
      <c r="U415" s="193" t="n"/>
      <c r="V415" s="193" t="n"/>
      <c r="W415" s="193" t="n"/>
      <c r="X415" s="193" t="n"/>
      <c r="Y415" s="193" t="n"/>
      <c r="Z415" s="193" t="n"/>
      <c r="AA415" s="193" t="n"/>
      <c r="AD415" s="191" t="inlineStr">
        <is>
          <t>Sample (adjusted): 2001 2021</t>
        </is>
      </c>
      <c r="AH415" s="193" t="n"/>
      <c r="AL415" s="191" t="inlineStr">
        <is>
          <t>Sample (adjusted): 1998 2019</t>
        </is>
      </c>
      <c r="AP415" s="193" t="n"/>
    </row>
    <row r="416">
      <c r="A416" s="86" t="inlineStr">
        <is>
          <t>RM</t>
        </is>
      </c>
      <c r="B416" s="86" t="inlineStr">
        <is>
          <t>PKM</t>
        </is>
      </c>
      <c r="C416" s="86" t="inlineStr">
        <is>
          <t>POB</t>
        </is>
      </c>
      <c r="D416" s="87" t="n">
        <v>0</v>
      </c>
      <c r="F416" s="191" t="inlineStr">
        <is>
          <t>Included observations: 23 after adjustments</t>
        </is>
      </c>
      <c r="K416" s="191" t="n"/>
      <c r="L416" s="191" t="inlineStr">
        <is>
          <t>Included observations: 23 after adjustments</t>
        </is>
      </c>
      <c r="Q416" s="191" t="n"/>
      <c r="R416" s="191" t="inlineStr">
        <is>
          <t>Included observations: 22 after adjustments</t>
        </is>
      </c>
      <c r="V416" s="193" t="n"/>
      <c r="W416" s="193" t="n"/>
      <c r="X416" s="193" t="n"/>
      <c r="Y416" s="193" t="n"/>
      <c r="Z416" s="193" t="n"/>
      <c r="AA416" s="193" t="n"/>
      <c r="AD416" s="191" t="inlineStr">
        <is>
          <t>Included observations: 21 after adjustments</t>
        </is>
      </c>
      <c r="AL416" s="191" t="inlineStr">
        <is>
          <t>Included observations: 22 after adjustments</t>
        </is>
      </c>
    </row>
    <row r="417" ht="15.75" customHeight="1" s="192" thickBot="1">
      <c r="A417" s="86" t="inlineStr">
        <is>
          <t>RM</t>
        </is>
      </c>
      <c r="B417" s="86" t="inlineStr">
        <is>
          <t>PKM</t>
        </is>
      </c>
      <c r="C417" s="86" t="inlineStr">
        <is>
          <t>Constante</t>
        </is>
      </c>
      <c r="D417" s="87" t="n">
        <v>21.13658</v>
      </c>
      <c r="F417" s="195" t="n"/>
      <c r="G417" s="195" t="n"/>
      <c r="H417" s="195" t="n"/>
      <c r="I417" s="195" t="n"/>
      <c r="J417" s="195" t="n"/>
      <c r="K417" s="193" t="n"/>
      <c r="L417" s="195" t="n"/>
      <c r="M417" s="195" t="n"/>
      <c r="N417" s="195" t="n"/>
      <c r="O417" s="195" t="n"/>
      <c r="P417" s="195" t="n"/>
      <c r="Q417" s="193" t="n"/>
      <c r="R417" s="195" t="n"/>
      <c r="S417" s="195" t="n"/>
      <c r="T417" s="195" t="n"/>
      <c r="U417" s="195" t="n"/>
      <c r="V417" s="195" t="n"/>
      <c r="W417" s="193" t="n"/>
      <c r="X417" s="193" t="n"/>
      <c r="Y417" s="193" t="n"/>
      <c r="Z417" s="193" t="n"/>
      <c r="AA417" s="193" t="n"/>
      <c r="AD417" s="195" t="n"/>
      <c r="AE417" s="195" t="n"/>
      <c r="AF417" s="195" t="n"/>
      <c r="AG417" s="195" t="n"/>
      <c r="AH417" s="195" t="n"/>
      <c r="AL417" s="195" t="n"/>
      <c r="AM417" s="195" t="n"/>
      <c r="AN417" s="195" t="n"/>
      <c r="AO417" s="195" t="n"/>
      <c r="AP417" s="195" t="n"/>
    </row>
    <row r="418" ht="15.75" customHeight="1" s="192" thickTop="1">
      <c r="A418" s="86" t="inlineStr">
        <is>
          <t>RM</t>
        </is>
      </c>
      <c r="B418" s="86" t="inlineStr">
        <is>
          <t>PKM</t>
        </is>
      </c>
      <c r="C418" s="86" t="inlineStr">
        <is>
          <t>Rez_1</t>
        </is>
      </c>
      <c r="D418" s="87" t="n">
        <v>0</v>
      </c>
      <c r="F418" s="193" t="n"/>
      <c r="G418" s="193" t="n"/>
      <c r="H418" s="193" t="n"/>
      <c r="I418" s="193" t="n"/>
      <c r="J418" s="193" t="n"/>
      <c r="K418" s="193" t="n"/>
      <c r="L418" s="193" t="n"/>
      <c r="M418" s="193" t="n"/>
      <c r="N418" s="193" t="n"/>
      <c r="O418" s="193" t="n"/>
      <c r="P418" s="193" t="n"/>
      <c r="Q418" s="193" t="n"/>
      <c r="R418" s="193" t="n"/>
      <c r="S418" s="193" t="n"/>
      <c r="T418" s="193" t="n"/>
      <c r="U418" s="193" t="n"/>
      <c r="V418" s="193" t="n"/>
      <c r="W418" s="193" t="n"/>
      <c r="X418" s="193" t="n"/>
      <c r="Y418" s="193" t="n"/>
      <c r="Z418" s="193" t="n"/>
      <c r="AA418" s="193" t="n"/>
      <c r="AD418" s="193" t="n"/>
      <c r="AE418" s="193" t="n"/>
      <c r="AF418" s="193" t="n"/>
      <c r="AG418" s="193" t="n"/>
      <c r="AH418" s="193" t="n"/>
      <c r="AL418" s="193" t="n"/>
      <c r="AM418" s="193" t="n"/>
      <c r="AN418" s="193" t="n"/>
      <c r="AO418" s="193" t="n"/>
      <c r="AP418" s="193" t="n"/>
    </row>
    <row r="419">
      <c r="A419" s="86" t="inlineStr">
        <is>
          <t>RM</t>
        </is>
      </c>
      <c r="B419" s="86" t="inlineStr">
        <is>
          <t>PKM</t>
        </is>
      </c>
      <c r="C419" s="86" t="inlineStr">
        <is>
          <t>Rez_2</t>
        </is>
      </c>
      <c r="D419" s="87" t="n">
        <v>0</v>
      </c>
      <c r="F419" s="193" t="inlineStr">
        <is>
          <t>Variable</t>
        </is>
      </c>
      <c r="G419" s="95" t="inlineStr">
        <is>
          <t>Coefficient</t>
        </is>
      </c>
      <c r="H419" s="95" t="inlineStr">
        <is>
          <t>Std. Error</t>
        </is>
      </c>
      <c r="I419" s="95" t="inlineStr">
        <is>
          <t>t-Statistic</t>
        </is>
      </c>
      <c r="J419" s="95" t="inlineStr">
        <is>
          <t xml:space="preserve">Prob.  </t>
        </is>
      </c>
      <c r="K419" s="95" t="n"/>
      <c r="L419" s="193" t="inlineStr">
        <is>
          <t>Variable</t>
        </is>
      </c>
      <c r="M419" s="95" t="inlineStr">
        <is>
          <t>Coefficient</t>
        </is>
      </c>
      <c r="N419" s="95" t="inlineStr">
        <is>
          <t>Std. Error</t>
        </is>
      </c>
      <c r="O419" s="95" t="inlineStr">
        <is>
          <t>t-Statistic</t>
        </is>
      </c>
      <c r="P419" s="95" t="inlineStr">
        <is>
          <t xml:space="preserve">Prob.  </t>
        </is>
      </c>
      <c r="Q419" s="95" t="n"/>
      <c r="R419" s="193" t="inlineStr">
        <is>
          <t>Variable</t>
        </is>
      </c>
      <c r="S419" s="95" t="inlineStr">
        <is>
          <t>Coefficient</t>
        </is>
      </c>
      <c r="T419" s="95" t="inlineStr">
        <is>
          <t>Std. Error</t>
        </is>
      </c>
      <c r="U419" s="95" t="inlineStr">
        <is>
          <t>t-Statistic</t>
        </is>
      </c>
      <c r="V419" s="95" t="inlineStr">
        <is>
          <t xml:space="preserve">Prob.  </t>
        </is>
      </c>
      <c r="W419" s="95" t="n"/>
      <c r="X419" s="95" t="n"/>
      <c r="Y419" s="95" t="n"/>
      <c r="Z419" s="95" t="n"/>
      <c r="AA419" s="95" t="n"/>
      <c r="AD419" s="193" t="inlineStr">
        <is>
          <t>Variable</t>
        </is>
      </c>
      <c r="AE419" s="95" t="inlineStr">
        <is>
          <t>Coefficient</t>
        </is>
      </c>
      <c r="AF419" s="95" t="inlineStr">
        <is>
          <t>Std. Error</t>
        </is>
      </c>
      <c r="AG419" s="95" t="inlineStr">
        <is>
          <t>t-Statistic</t>
        </is>
      </c>
      <c r="AH419" s="95" t="inlineStr">
        <is>
          <t xml:space="preserve">Prob.  </t>
        </is>
      </c>
      <c r="AL419" s="193" t="inlineStr">
        <is>
          <t>Variable</t>
        </is>
      </c>
      <c r="AM419" s="95" t="inlineStr">
        <is>
          <t>Coefficient</t>
        </is>
      </c>
      <c r="AN419" s="95" t="inlineStr">
        <is>
          <t>Std. Error</t>
        </is>
      </c>
      <c r="AO419" s="95" t="inlineStr">
        <is>
          <t>t-Statistic</t>
        </is>
      </c>
      <c r="AP419" s="95" t="inlineStr">
        <is>
          <t xml:space="preserve">Prob.  </t>
        </is>
      </c>
    </row>
    <row r="420" ht="15.75" customHeight="1" s="192" thickBot="1">
      <c r="A420" s="86" t="inlineStr">
        <is>
          <t>RM</t>
        </is>
      </c>
      <c r="B420" s="86" t="inlineStr">
        <is>
          <t>PKM</t>
        </is>
      </c>
      <c r="C420" s="86" t="n">
        <v>2019</v>
      </c>
      <c r="D420" s="87" t="n">
        <v>0.08641799999999999</v>
      </c>
      <c r="F420" s="195" t="n"/>
      <c r="G420" s="195" t="n"/>
      <c r="H420" s="195" t="n"/>
      <c r="I420" s="195" t="n"/>
      <c r="J420" s="195" t="n"/>
      <c r="K420" s="193" t="n"/>
      <c r="L420" s="195" t="n"/>
      <c r="M420" s="195" t="n"/>
      <c r="N420" s="195" t="n"/>
      <c r="O420" s="195" t="n"/>
      <c r="P420" s="195" t="n"/>
      <c r="Q420" s="193" t="n"/>
      <c r="R420" s="195" t="n"/>
      <c r="S420" s="195" t="n"/>
      <c r="T420" s="195" t="n"/>
      <c r="U420" s="195" t="n"/>
      <c r="V420" s="195" t="n"/>
      <c r="W420" s="193" t="n"/>
      <c r="X420" s="193" t="n"/>
      <c r="Y420" s="193" t="n"/>
      <c r="Z420" s="193" t="n"/>
      <c r="AA420" s="193" t="n"/>
      <c r="AD420" s="195" t="n"/>
      <c r="AE420" s="195" t="n"/>
      <c r="AF420" s="195" t="n"/>
      <c r="AG420" s="195" t="n"/>
      <c r="AH420" s="195" t="n"/>
      <c r="AL420" s="195" t="n"/>
      <c r="AM420" s="195" t="n"/>
      <c r="AN420" s="195" t="n"/>
      <c r="AO420" s="195" t="n"/>
      <c r="AP420" s="195" t="n"/>
    </row>
    <row r="421" ht="15.75" customHeight="1" s="192" thickTop="1">
      <c r="A421" s="86" t="inlineStr">
        <is>
          <t>RM</t>
        </is>
      </c>
      <c r="B421" s="86" t="inlineStr">
        <is>
          <t>PKM</t>
        </is>
      </c>
      <c r="C421" s="86" t="n">
        <v>2020</v>
      </c>
      <c r="D421" s="87" t="n">
        <v>-0.07095</v>
      </c>
      <c r="F421" s="193" t="n"/>
      <c r="G421" s="193" t="n"/>
      <c r="H421" s="193" t="n"/>
      <c r="I421" s="193" t="n"/>
      <c r="J421" s="193" t="n"/>
      <c r="K421" s="193" t="n"/>
      <c r="L421" s="193" t="n"/>
      <c r="M421" s="193" t="n"/>
      <c r="N421" s="193" t="n"/>
      <c r="O421" s="193" t="n"/>
      <c r="P421" s="193" t="n"/>
      <c r="Q421" s="193" t="n"/>
      <c r="R421" s="193" t="n"/>
      <c r="S421" s="193" t="n"/>
      <c r="T421" s="193" t="n"/>
      <c r="U421" s="193" t="n"/>
      <c r="V421" s="193" t="n"/>
      <c r="W421" s="193" t="n"/>
      <c r="X421" s="193" t="n"/>
      <c r="Y421" s="193" t="n"/>
      <c r="Z421" s="193" t="n"/>
      <c r="AA421" s="193" t="n"/>
      <c r="AD421" s="193" t="n"/>
      <c r="AE421" s="193" t="n"/>
      <c r="AF421" s="193" t="n"/>
      <c r="AG421" s="193" t="n"/>
      <c r="AH421" s="193" t="n"/>
      <c r="AL421" s="193" t="n"/>
      <c r="AM421" s="193" t="n"/>
      <c r="AN421" s="193" t="n"/>
      <c r="AO421" s="193" t="n"/>
      <c r="AP421" s="193" t="n"/>
    </row>
    <row r="422">
      <c r="A422" s="111" t="inlineStr">
        <is>
          <t>RM</t>
        </is>
      </c>
      <c r="B422" s="111" t="inlineStr">
        <is>
          <t>TKM</t>
        </is>
      </c>
      <c r="C422" s="111" t="inlineStr">
        <is>
          <t>PIBN</t>
        </is>
      </c>
      <c r="D422" s="112" t="n">
        <v>0</v>
      </c>
      <c r="F422" s="193" t="inlineStr">
        <is>
          <t>C</t>
        </is>
      </c>
      <c r="G422" s="95" t="n">
        <v>21.13658</v>
      </c>
      <c r="H422" s="95" t="n">
        <v>0.315142</v>
      </c>
      <c r="I422" s="95" t="n">
        <v>67.06998</v>
      </c>
      <c r="J422" s="95" t="n">
        <v>0</v>
      </c>
      <c r="K422" s="95" t="n"/>
      <c r="L422" s="193" t="inlineStr">
        <is>
          <t>C</t>
        </is>
      </c>
      <c r="M422" s="95" t="n">
        <v>13.33857</v>
      </c>
      <c r="N422" s="95" t="n">
        <v>0.664048</v>
      </c>
      <c r="O422" s="95" t="n">
        <v>20.08676</v>
      </c>
      <c r="P422" s="95" t="n">
        <v>0</v>
      </c>
      <c r="Q422" s="95" t="n"/>
      <c r="R422" s="193" t="inlineStr">
        <is>
          <t>C</t>
        </is>
      </c>
      <c r="S422" s="95" t="n">
        <v>-12.03435</v>
      </c>
      <c r="T422" s="95" t="n">
        <v>1.142027</v>
      </c>
      <c r="U422" s="95" t="n">
        <v>-10.53771</v>
      </c>
      <c r="V422" s="95" t="n">
        <v>0</v>
      </c>
      <c r="W422" s="95" t="n"/>
      <c r="X422" s="95" t="n"/>
      <c r="Y422" s="95" t="n"/>
      <c r="Z422" s="95" t="n"/>
      <c r="AA422" s="95" t="n"/>
      <c r="AD422" s="193" t="inlineStr">
        <is>
          <t>C</t>
        </is>
      </c>
      <c r="AE422" s="95" t="n">
        <v>-2.763546</v>
      </c>
      <c r="AF422" s="95" t="n">
        <v>1.150958</v>
      </c>
      <c r="AG422" s="95" t="n">
        <v>-2.401085</v>
      </c>
      <c r="AH422" s="95" t="n">
        <v>0.0289</v>
      </c>
      <c r="AL422" s="193" t="inlineStr">
        <is>
          <t>C</t>
        </is>
      </c>
      <c r="AM422" s="95" t="n">
        <v>-26.79623</v>
      </c>
      <c r="AN422" s="95" t="n">
        <v>13.15375</v>
      </c>
      <c r="AO422" s="95" t="n">
        <v>-2.037156</v>
      </c>
      <c r="AP422" s="95" t="n">
        <v>0.0566</v>
      </c>
    </row>
    <row r="423">
      <c r="A423" s="86" t="inlineStr">
        <is>
          <t>RM</t>
        </is>
      </c>
      <c r="B423" s="86" t="inlineStr">
        <is>
          <t>TKM</t>
        </is>
      </c>
      <c r="C423" s="86" t="inlineStr">
        <is>
          <t>PIB</t>
        </is>
      </c>
      <c r="D423" s="87" t="n">
        <v>0.9291740000000001</v>
      </c>
      <c r="F423" s="193" t="inlineStr">
        <is>
          <t>LOG(PIB13)</t>
        </is>
      </c>
      <c r="G423" s="95" t="n">
        <v>0.329209</v>
      </c>
      <c r="H423" s="95" t="n">
        <v>0.029428</v>
      </c>
      <c r="I423" s="95" t="n">
        <v>11.18704</v>
      </c>
      <c r="J423" s="95" t="n">
        <v>0</v>
      </c>
      <c r="K423" s="95" t="n"/>
      <c r="L423" s="193" t="inlineStr">
        <is>
          <t>LOG(PIB13)</t>
        </is>
      </c>
      <c r="M423" s="95" t="n">
        <v>0.9291740000000001</v>
      </c>
      <c r="N423" s="95" t="n">
        <v>0.061808</v>
      </c>
      <c r="O423" s="95" t="n">
        <v>15.03328</v>
      </c>
      <c r="P423" s="95" t="n">
        <v>0</v>
      </c>
      <c r="Q423" s="95" t="n"/>
      <c r="R423" s="193" t="inlineStr">
        <is>
          <t>LOG(PIB13)</t>
        </is>
      </c>
      <c r="S423" s="95" t="n">
        <v>3.602519</v>
      </c>
      <c r="T423" s="95" t="n">
        <v>0.159618</v>
      </c>
      <c r="U423" s="95" t="n">
        <v>22.56963</v>
      </c>
      <c r="V423" s="95" t="n">
        <v>0</v>
      </c>
      <c r="W423" s="95" t="n"/>
      <c r="X423" s="95" t="n"/>
      <c r="Y423" s="95" t="n"/>
      <c r="Z423" s="95" t="n"/>
      <c r="AA423" s="95" t="n"/>
      <c r="AD423" s="193" t="inlineStr">
        <is>
          <t>LOG(PIB13)</t>
        </is>
      </c>
      <c r="AE423" s="95" t="n">
        <v>1.902495</v>
      </c>
      <c r="AF423" s="95" t="n">
        <v>0.1326</v>
      </c>
      <c r="AG423" s="95" t="n">
        <v>14.3476</v>
      </c>
      <c r="AH423" s="95" t="n">
        <v>0</v>
      </c>
      <c r="AL423" s="193" t="inlineStr">
        <is>
          <t>LOG(PIB13)</t>
        </is>
      </c>
      <c r="AM423" s="95" t="n">
        <v>3.22297</v>
      </c>
      <c r="AN423" s="95" t="n">
        <v>0.372361</v>
      </c>
      <c r="AO423" s="95" t="n">
        <v>8.655493999999999</v>
      </c>
      <c r="AP423" s="95" t="n">
        <v>0</v>
      </c>
    </row>
    <row r="424" ht="24" customHeight="1" s="192">
      <c r="A424" s="86" t="inlineStr">
        <is>
          <t>RM</t>
        </is>
      </c>
      <c r="B424" s="86" t="inlineStr">
        <is>
          <t>TKM</t>
        </is>
      </c>
      <c r="C424" s="86" t="inlineStr">
        <is>
          <t>PGAS</t>
        </is>
      </c>
      <c r="D424" s="87" t="n">
        <v>-0.7826379999999999</v>
      </c>
      <c r="F424" s="193" t="inlineStr">
        <is>
          <t>DUM18</t>
        </is>
      </c>
      <c r="G424" s="95" t="n">
        <v>0.09615899999999999</v>
      </c>
      <c r="H424" s="95" t="n">
        <v>0.032838</v>
      </c>
      <c r="I424" s="95" t="n">
        <v>2.928307</v>
      </c>
      <c r="J424" s="95" t="n">
        <v>0.008999999999999999</v>
      </c>
      <c r="K424" s="95" t="n"/>
      <c r="L424" s="193" t="inlineStr">
        <is>
          <t>DUM20</t>
        </is>
      </c>
      <c r="M424" s="95" t="n">
        <v>-0.367632</v>
      </c>
      <c r="N424" s="95" t="n">
        <v>0.07432900000000001</v>
      </c>
      <c r="O424" s="95" t="n">
        <v>-4.945996</v>
      </c>
      <c r="P424" s="95" t="n">
        <v>0.0001</v>
      </c>
      <c r="Q424" s="95" t="n"/>
      <c r="R424" s="193" t="inlineStr">
        <is>
          <t>LOG(PGAS13)</t>
        </is>
      </c>
      <c r="S424" s="95" t="n">
        <v>-0.7826379999999999</v>
      </c>
      <c r="T424" s="95" t="n">
        <v>0.104535</v>
      </c>
      <c r="U424" s="95" t="n">
        <v>-7.48683</v>
      </c>
      <c r="V424" s="95" t="n">
        <v>0</v>
      </c>
      <c r="W424" s="95" t="n"/>
      <c r="X424" s="95" t="n"/>
      <c r="Y424" s="95" t="n"/>
      <c r="Z424" s="95" t="n"/>
      <c r="AA424" s="95" t="n"/>
      <c r="AD424" s="193" t="inlineStr">
        <is>
          <t>LOG(PKEROS)</t>
        </is>
      </c>
      <c r="AE424" s="95" t="n">
        <v>-0.188711</v>
      </c>
      <c r="AF424" s="95" t="n">
        <v>0.06507400000000001</v>
      </c>
      <c r="AG424" s="95" t="n">
        <v>-2.899922</v>
      </c>
      <c r="AH424" s="95" t="n">
        <v>0.0104</v>
      </c>
      <c r="AL424" s="193" t="inlineStr">
        <is>
          <t>LOG(PGAS13)</t>
        </is>
      </c>
      <c r="AM424" s="95" t="n">
        <v>-0.777726</v>
      </c>
      <c r="AN424" s="95" t="n">
        <v>0.103895</v>
      </c>
      <c r="AO424" s="95" t="n">
        <v>-7.485691</v>
      </c>
      <c r="AP424" s="95" t="n">
        <v>0</v>
      </c>
    </row>
    <row r="425" ht="15.75" customHeight="1" s="192" thickBot="1">
      <c r="A425" s="86" t="inlineStr">
        <is>
          <t>RM</t>
        </is>
      </c>
      <c r="B425" s="86" t="inlineStr">
        <is>
          <t>TKM</t>
        </is>
      </c>
      <c r="C425" s="86" t="inlineStr">
        <is>
          <t>PDI</t>
        </is>
      </c>
      <c r="D425" s="87" t="n">
        <v>0</v>
      </c>
      <c r="F425" s="193" t="inlineStr">
        <is>
          <t>DUM19</t>
        </is>
      </c>
      <c r="G425" s="95" t="n">
        <v>0.08641799999999999</v>
      </c>
      <c r="H425" s="95" t="n">
        <v>0.032988</v>
      </c>
      <c r="I425" s="95" t="n">
        <v>2.619698</v>
      </c>
      <c r="J425" s="95" t="n">
        <v>0.0174</v>
      </c>
      <c r="K425" s="95" t="n"/>
      <c r="L425" s="195" t="n"/>
      <c r="M425" s="195" t="n"/>
      <c r="N425" s="195" t="n"/>
      <c r="O425" s="195" t="n"/>
      <c r="P425" s="195" t="n"/>
      <c r="Q425" s="193" t="n"/>
      <c r="R425" s="195" t="n"/>
      <c r="S425" s="195" t="n"/>
      <c r="T425" s="195" t="n"/>
      <c r="U425" s="195" t="n"/>
      <c r="V425" s="195" t="n"/>
      <c r="W425" s="193" t="n"/>
      <c r="X425" s="193" t="n"/>
      <c r="Y425" s="193" t="n"/>
      <c r="Z425" s="193" t="n"/>
      <c r="AA425" s="193" t="n"/>
      <c r="AD425" s="193" t="inlineStr">
        <is>
          <t>DUM20</t>
        </is>
      </c>
      <c r="AE425" s="95" t="n">
        <v>-1.040172</v>
      </c>
      <c r="AF425" s="95" t="n">
        <v>0.094403</v>
      </c>
      <c r="AG425" s="95" t="n">
        <v>-11.01839</v>
      </c>
      <c r="AH425" s="95" t="n">
        <v>0</v>
      </c>
      <c r="AL425" s="193" t="inlineStr">
        <is>
          <t>LOG(POB13)</t>
        </is>
      </c>
      <c r="AM425" s="95" t="n">
        <v>1.19552</v>
      </c>
      <c r="AN425" s="95" t="n">
        <v>1.061316</v>
      </c>
      <c r="AO425" s="95" t="n">
        <v>1.126451</v>
      </c>
      <c r="AP425" s="95" t="n">
        <v>0.2748</v>
      </c>
    </row>
    <row r="426" ht="16.5" customHeight="1" s="192" thickBot="1" thickTop="1">
      <c r="A426" s="86" t="inlineStr">
        <is>
          <t>RM</t>
        </is>
      </c>
      <c r="B426" s="86" t="inlineStr">
        <is>
          <t>TKM</t>
        </is>
      </c>
      <c r="C426" s="86" t="inlineStr">
        <is>
          <t>POB</t>
        </is>
      </c>
      <c r="D426" s="87" t="n">
        <v>0</v>
      </c>
      <c r="F426" s="193" t="inlineStr">
        <is>
          <t>DUM20</t>
        </is>
      </c>
      <c r="G426" s="95" t="n">
        <v>-0.07095</v>
      </c>
      <c r="H426" s="95" t="n">
        <v>0.03221</v>
      </c>
      <c r="I426" s="95" t="n">
        <v>-2.202695</v>
      </c>
      <c r="J426" s="95" t="n">
        <v>0.0409</v>
      </c>
      <c r="K426" s="95" t="n"/>
      <c r="L426" s="193" t="n"/>
      <c r="M426" s="193" t="n"/>
      <c r="N426" s="193" t="n"/>
      <c r="O426" s="193" t="n"/>
      <c r="P426" s="193" t="n"/>
      <c r="Q426" s="193" t="n"/>
      <c r="R426" s="193" t="n"/>
      <c r="S426" s="193" t="n"/>
      <c r="T426" s="193" t="n"/>
      <c r="U426" s="193" t="n"/>
      <c r="V426" s="193" t="n"/>
      <c r="W426" s="193" t="n"/>
      <c r="X426" s="193" t="n"/>
      <c r="Y426" s="193" t="n"/>
      <c r="Z426" s="193" t="n"/>
      <c r="AA426" s="193" t="n"/>
      <c r="AD426" s="193" t="inlineStr">
        <is>
          <t>DUM21</t>
        </is>
      </c>
      <c r="AE426" s="95" t="n">
        <v>-1.451644</v>
      </c>
      <c r="AF426" s="95" t="n">
        <v>0.093526</v>
      </c>
      <c r="AG426" s="95" t="n">
        <v>-15.52128</v>
      </c>
      <c r="AH426" s="95" t="n">
        <v>0</v>
      </c>
      <c r="AL426" s="195" t="n"/>
      <c r="AM426" s="195" t="n"/>
      <c r="AN426" s="195" t="n"/>
      <c r="AO426" s="195" t="n"/>
      <c r="AP426" s="195" t="n"/>
    </row>
    <row r="427" ht="16.5" customHeight="1" s="192" thickBot="1" thickTop="1">
      <c r="A427" s="86" t="inlineStr">
        <is>
          <t>RM</t>
        </is>
      </c>
      <c r="B427" s="86" t="inlineStr">
        <is>
          <t>TKM</t>
        </is>
      </c>
      <c r="C427" s="86" t="inlineStr">
        <is>
          <t>Constante</t>
        </is>
      </c>
      <c r="D427" s="87" t="n">
        <v>13.33857</v>
      </c>
      <c r="F427" s="195" t="n"/>
      <c r="G427" s="195" t="n"/>
      <c r="H427" s="195" t="n"/>
      <c r="I427" s="195" t="n"/>
      <c r="J427" s="195" t="n"/>
      <c r="K427" s="193" t="n"/>
      <c r="L427" s="191" t="inlineStr">
        <is>
          <t>R-squared</t>
        </is>
      </c>
      <c r="M427" s="95" t="n">
        <v>0.919596</v>
      </c>
      <c r="N427" s="191" t="inlineStr">
        <is>
          <t xml:space="preserve">    Mean dependent var</t>
        </is>
      </c>
      <c r="P427" s="95" t="n">
        <v>23.31358</v>
      </c>
      <c r="Q427" s="95" t="n"/>
      <c r="R427" s="191" t="inlineStr">
        <is>
          <t>R-squared</t>
        </is>
      </c>
      <c r="S427" s="95" t="n">
        <v>0.987943</v>
      </c>
      <c r="T427" s="191" t="inlineStr">
        <is>
          <t xml:space="preserve">    Mean dependent var</t>
        </is>
      </c>
      <c r="V427" s="95" t="n">
        <v>21.70738</v>
      </c>
      <c r="W427" s="95" t="n"/>
      <c r="X427" s="95" t="n"/>
      <c r="Y427" s="95" t="n"/>
      <c r="Z427" s="95" t="n"/>
      <c r="AA427" s="95" t="n"/>
      <c r="AD427" s="195" t="n"/>
      <c r="AE427" s="195" t="n"/>
      <c r="AF427" s="195" t="n"/>
      <c r="AG427" s="195" t="n"/>
      <c r="AH427" s="195" t="n"/>
      <c r="AL427" s="193" t="n"/>
      <c r="AM427" s="193" t="n"/>
      <c r="AN427" s="193" t="n"/>
      <c r="AO427" s="193" t="n"/>
      <c r="AP427" s="193" t="n"/>
    </row>
    <row r="428" ht="24.75" customHeight="1" s="192" thickTop="1">
      <c r="A428" s="86" t="inlineStr">
        <is>
          <t>RM</t>
        </is>
      </c>
      <c r="B428" s="86" t="inlineStr">
        <is>
          <t>TKM</t>
        </is>
      </c>
      <c r="C428" s="86" t="inlineStr">
        <is>
          <t>Rez_1</t>
        </is>
      </c>
      <c r="D428" s="87" t="n">
        <v>0</v>
      </c>
      <c r="F428" s="193" t="n"/>
      <c r="G428" s="193" t="n"/>
      <c r="H428" s="193" t="n"/>
      <c r="I428" s="193" t="n"/>
      <c r="J428" s="193" t="n"/>
      <c r="K428" s="193" t="n"/>
      <c r="L428" s="191" t="inlineStr">
        <is>
          <t>Adjusted R-squared</t>
        </is>
      </c>
      <c r="M428" s="95" t="n">
        <v>0.911555</v>
      </c>
      <c r="N428" s="191" t="inlineStr">
        <is>
          <t xml:space="preserve">    S.D. dependent var</t>
        </is>
      </c>
      <c r="P428" s="95" t="n">
        <v>0.238364</v>
      </c>
      <c r="Q428" s="95" t="n"/>
      <c r="R428" s="191" t="inlineStr">
        <is>
          <t>Adjusted R-squared</t>
        </is>
      </c>
      <c r="S428" s="95" t="n">
        <v>0.986673</v>
      </c>
      <c r="T428" s="191" t="inlineStr">
        <is>
          <t xml:space="preserve">    S.D. dependent var</t>
        </is>
      </c>
      <c r="V428" s="95" t="n">
        <v>0.6438199999999999</v>
      </c>
      <c r="W428" s="95" t="n"/>
      <c r="X428" s="95" t="n"/>
      <c r="Y428" s="95" t="n"/>
      <c r="Z428" s="95" t="n"/>
      <c r="AA428" s="95" t="n"/>
      <c r="AD428" s="193" t="n"/>
      <c r="AE428" s="193" t="n"/>
      <c r="AF428" s="193" t="n"/>
      <c r="AG428" s="193" t="n"/>
      <c r="AH428" s="193" t="n"/>
      <c r="AL428" s="191" t="inlineStr">
        <is>
          <t>R-squared</t>
        </is>
      </c>
      <c r="AM428" s="95" t="n">
        <v>0.988737</v>
      </c>
      <c r="AN428" s="191" t="inlineStr">
        <is>
          <t xml:space="preserve">    Mean dependent var</t>
        </is>
      </c>
      <c r="AP428" s="95" t="n">
        <v>21.70738</v>
      </c>
    </row>
    <row r="429" ht="24" customHeight="1" s="192">
      <c r="A429" s="86" t="inlineStr">
        <is>
          <t>RM</t>
        </is>
      </c>
      <c r="B429" s="86" t="inlineStr">
        <is>
          <t>TKM</t>
        </is>
      </c>
      <c r="C429" s="86" t="inlineStr">
        <is>
          <t>Rez_2</t>
        </is>
      </c>
      <c r="D429" s="87" t="n">
        <v>0</v>
      </c>
      <c r="F429" s="191" t="inlineStr">
        <is>
          <t>R-squared</t>
        </is>
      </c>
      <c r="G429" s="95" t="n">
        <v>0.923735</v>
      </c>
      <c r="H429" s="191" t="inlineStr">
        <is>
          <t xml:space="preserve">    Mean dependent var</t>
        </is>
      </c>
      <c r="J429" s="95" t="n">
        <v>24.68127</v>
      </c>
      <c r="K429" s="95" t="n"/>
      <c r="L429" s="191" t="inlineStr">
        <is>
          <t>S.E. of regression</t>
        </is>
      </c>
      <c r="M429" s="95" t="n">
        <v>0.07088899999999999</v>
      </c>
      <c r="N429" s="191" t="inlineStr">
        <is>
          <t xml:space="preserve">    Akaike info criterion</t>
        </is>
      </c>
      <c r="P429" s="95" t="n">
        <v>-2.334305</v>
      </c>
      <c r="Q429" s="95" t="n"/>
      <c r="R429" s="191" t="inlineStr">
        <is>
          <t>S.E. of regression</t>
        </is>
      </c>
      <c r="S429" s="95" t="n">
        <v>0.074323</v>
      </c>
      <c r="T429" s="191" t="inlineStr">
        <is>
          <t xml:space="preserve">    Akaike info criterion</t>
        </is>
      </c>
      <c r="V429" s="95" t="n">
        <v>-2.23466</v>
      </c>
      <c r="W429" s="95" t="n"/>
      <c r="X429" s="95" t="n"/>
      <c r="Y429" s="95" t="n"/>
      <c r="Z429" s="95" t="n"/>
      <c r="AA429" s="95" t="n"/>
      <c r="AD429" s="191" t="inlineStr">
        <is>
          <t>R-squared</t>
        </is>
      </c>
      <c r="AE429" s="95" t="n">
        <v>0.96695</v>
      </c>
      <c r="AF429" s="191" t="inlineStr">
        <is>
          <t xml:space="preserve">    Mean dependent var</t>
        </is>
      </c>
      <c r="AH429" s="95" t="n">
        <v>16.40727</v>
      </c>
      <c r="AL429" s="191" t="inlineStr">
        <is>
          <t>Adjusted R-squared</t>
        </is>
      </c>
      <c r="AM429" s="95" t="n">
        <v>0.986859</v>
      </c>
      <c r="AN429" s="191" t="inlineStr">
        <is>
          <t xml:space="preserve">    S.D. dependent var</t>
        </is>
      </c>
      <c r="AP429" s="95" t="n">
        <v>0.6438199999999999</v>
      </c>
    </row>
    <row r="430" ht="24" customHeight="1" s="192">
      <c r="A430" s="86" t="inlineStr">
        <is>
          <t>RM</t>
        </is>
      </c>
      <c r="B430" s="86" t="inlineStr">
        <is>
          <t>TKM</t>
        </is>
      </c>
      <c r="C430" s="86" t="n">
        <v>2020</v>
      </c>
      <c r="D430" s="87" t="n">
        <v>-0.367632</v>
      </c>
      <c r="F430" s="191" t="inlineStr">
        <is>
          <t>Adjusted R-squared</t>
        </is>
      </c>
      <c r="G430" s="95" t="n">
        <v>0.906787</v>
      </c>
      <c r="H430" s="191" t="inlineStr">
        <is>
          <t xml:space="preserve">    S.D. dependent var</t>
        </is>
      </c>
      <c r="J430" s="95" t="n">
        <v>0.098993</v>
      </c>
      <c r="K430" s="95" t="n"/>
      <c r="L430" s="191" t="inlineStr">
        <is>
          <t>Sum squared resid</t>
        </is>
      </c>
      <c r="M430" s="95" t="n">
        <v>0.100504</v>
      </c>
      <c r="N430" s="191" t="inlineStr">
        <is>
          <t xml:space="preserve">    Schwarz criterion</t>
        </is>
      </c>
      <c r="P430" s="95" t="n">
        <v>-2.186197</v>
      </c>
      <c r="Q430" s="95" t="n"/>
      <c r="R430" s="191" t="inlineStr">
        <is>
          <t>Sum squared resid</t>
        </is>
      </c>
      <c r="S430" s="95" t="n">
        <v>0.104955</v>
      </c>
      <c r="T430" s="191" t="inlineStr">
        <is>
          <t xml:space="preserve">    Schwarz criterion</t>
        </is>
      </c>
      <c r="V430" s="95" t="n">
        <v>-2.085882</v>
      </c>
      <c r="W430" s="95" t="n"/>
      <c r="X430" s="95" t="n"/>
      <c r="Y430" s="95" t="n"/>
      <c r="Z430" s="95" t="n"/>
      <c r="AA430" s="95" t="n"/>
      <c r="AD430" s="191" t="inlineStr">
        <is>
          <t>Adjusted R-squared</t>
        </is>
      </c>
      <c r="AE430" s="95" t="n">
        <v>0.958688</v>
      </c>
      <c r="AF430" s="191" t="inlineStr">
        <is>
          <t xml:space="preserve">    S.D. dependent var</t>
        </is>
      </c>
      <c r="AH430" s="95" t="n">
        <v>0.42306</v>
      </c>
      <c r="AL430" s="191" t="inlineStr">
        <is>
          <t>S.E. of regression</t>
        </is>
      </c>
      <c r="AM430" s="95" t="n">
        <v>0.07380299999999999</v>
      </c>
      <c r="AN430" s="191" t="inlineStr">
        <is>
          <t xml:space="preserve">    Akaike info criterion</t>
        </is>
      </c>
      <c r="AP430" s="95" t="n">
        <v>-2.211871</v>
      </c>
    </row>
    <row r="431" ht="24" customHeight="1" s="192">
      <c r="A431" s="111" t="inlineStr">
        <is>
          <t>RM</t>
        </is>
      </c>
      <c r="B431" s="111" t="inlineStr">
        <is>
          <t>PKMA</t>
        </is>
      </c>
      <c r="C431" s="111" t="inlineStr">
        <is>
          <t>PIBN</t>
        </is>
      </c>
      <c r="D431" s="112" t="n">
        <v>0</v>
      </c>
      <c r="F431" s="191" t="inlineStr">
        <is>
          <t>S.E. of regression</t>
        </is>
      </c>
      <c r="G431" s="95" t="n">
        <v>0.030223</v>
      </c>
      <c r="H431" s="191" t="inlineStr">
        <is>
          <t xml:space="preserve">    Akaike info criterion</t>
        </is>
      </c>
      <c r="J431" s="95" t="n">
        <v>-3.970741</v>
      </c>
      <c r="K431" s="95" t="n"/>
      <c r="L431" s="191" t="inlineStr">
        <is>
          <t>Log likelihood</t>
        </is>
      </c>
      <c r="M431" s="95" t="n">
        <v>29.84451</v>
      </c>
      <c r="N431" s="191" t="inlineStr">
        <is>
          <t xml:space="preserve">    Hannan-Quinn criter.</t>
        </is>
      </c>
      <c r="P431" s="95" t="n">
        <v>-2.297056</v>
      </c>
      <c r="Q431" s="95" t="n"/>
      <c r="R431" s="191" t="inlineStr">
        <is>
          <t>Log likelihood</t>
        </is>
      </c>
      <c r="S431" s="95" t="n">
        <v>27.58126</v>
      </c>
      <c r="T431" s="191" t="inlineStr">
        <is>
          <t xml:space="preserve">    Hannan-Quinn criter.</t>
        </is>
      </c>
      <c r="V431" s="95" t="n">
        <v>-2.199613</v>
      </c>
      <c r="W431" s="95" t="n"/>
      <c r="X431" s="95" t="n"/>
      <c r="Y431" s="95" t="n"/>
      <c r="Z431" s="95" t="n"/>
      <c r="AA431" s="95" t="n"/>
      <c r="AD431" s="191" t="inlineStr">
        <is>
          <t>S.E. of regression</t>
        </is>
      </c>
      <c r="AE431" s="95" t="n">
        <v>0.085989</v>
      </c>
      <c r="AF431" s="191" t="inlineStr">
        <is>
          <t xml:space="preserve">    Akaike info criterion</t>
        </is>
      </c>
      <c r="AH431" s="95" t="n">
        <v>-1.864944</v>
      </c>
      <c r="AL431" s="191" t="inlineStr">
        <is>
          <t>Sum squared resid</t>
        </is>
      </c>
      <c r="AM431" s="95" t="n">
        <v>0.09804400000000001</v>
      </c>
      <c r="AN431" s="191" t="inlineStr">
        <is>
          <t xml:space="preserve">    Schwarz criterion</t>
        </is>
      </c>
      <c r="AP431" s="95" t="n">
        <v>-2.0135</v>
      </c>
    </row>
    <row r="432" ht="36" customHeight="1" s="192">
      <c r="A432" s="86" t="inlineStr">
        <is>
          <t>RM</t>
        </is>
      </c>
      <c r="B432" s="86" t="inlineStr">
        <is>
          <t>PKMA</t>
        </is>
      </c>
      <c r="C432" s="86" t="inlineStr">
        <is>
          <t>PIB</t>
        </is>
      </c>
      <c r="D432" s="87" t="n">
        <v>3.22297</v>
      </c>
      <c r="F432" s="191" t="inlineStr">
        <is>
          <t>Sum squared resid</t>
        </is>
      </c>
      <c r="G432" s="95" t="n">
        <v>0.016442</v>
      </c>
      <c r="H432" s="191" t="inlineStr">
        <is>
          <t xml:space="preserve">    Schwarz criterion</t>
        </is>
      </c>
      <c r="J432" s="95" t="n">
        <v>-3.723895</v>
      </c>
      <c r="K432" s="95" t="n"/>
      <c r="L432" s="191" t="inlineStr">
        <is>
          <t>F-statistic</t>
        </is>
      </c>
      <c r="M432" s="95" t="n">
        <v>114.3714</v>
      </c>
      <c r="N432" s="191" t="inlineStr">
        <is>
          <t xml:space="preserve">    Durbin-Watson stat</t>
        </is>
      </c>
      <c r="P432" s="95" t="n">
        <v>1.369962</v>
      </c>
      <c r="Q432" s="95" t="n"/>
      <c r="R432" s="191" t="inlineStr">
        <is>
          <t>F-statistic</t>
        </is>
      </c>
      <c r="S432" s="95" t="n">
        <v>778.3934</v>
      </c>
      <c r="T432" s="191" t="inlineStr">
        <is>
          <t xml:space="preserve">    Durbin-Watson stat</t>
        </is>
      </c>
      <c r="V432" s="95" t="n">
        <v>0.841952</v>
      </c>
      <c r="W432" s="95" t="n"/>
      <c r="X432" s="95" t="n"/>
      <c r="Y432" s="95" t="n"/>
      <c r="Z432" s="95" t="n"/>
      <c r="AA432" s="95" t="n"/>
      <c r="AD432" s="191" t="inlineStr">
        <is>
          <t>Sum squared resid</t>
        </is>
      </c>
      <c r="AE432" s="95" t="n">
        <v>0.118305</v>
      </c>
      <c r="AF432" s="191" t="inlineStr">
        <is>
          <t xml:space="preserve">    Schwarz criterion</t>
        </is>
      </c>
      <c r="AH432" s="95" t="n">
        <v>-1.616248</v>
      </c>
      <c r="AL432" s="191" t="inlineStr">
        <is>
          <t>Log likelihood</t>
        </is>
      </c>
      <c r="AM432" s="95" t="n">
        <v>28.33059</v>
      </c>
      <c r="AN432" s="191" t="inlineStr">
        <is>
          <t xml:space="preserve">    Hannan-Quinn criter.</t>
        </is>
      </c>
      <c r="AP432" s="95" t="n">
        <v>-2.165141</v>
      </c>
    </row>
    <row r="433" ht="24" customHeight="1" s="192">
      <c r="A433" s="86" t="inlineStr">
        <is>
          <t>RM</t>
        </is>
      </c>
      <c r="B433" s="86" t="inlineStr">
        <is>
          <t>PKMA</t>
        </is>
      </c>
      <c r="C433" s="86" t="inlineStr">
        <is>
          <t>PGAS</t>
        </is>
      </c>
      <c r="D433" s="87" t="n">
        <v>-0.777726</v>
      </c>
      <c r="F433" s="191" t="inlineStr">
        <is>
          <t>Log likelihood</t>
        </is>
      </c>
      <c r="G433" s="95" t="n">
        <v>50.66352</v>
      </c>
      <c r="H433" s="191" t="inlineStr">
        <is>
          <t xml:space="preserve">    Hannan-Quinn criter.</t>
        </is>
      </c>
      <c r="J433" s="95" t="n">
        <v>-3.90866</v>
      </c>
      <c r="K433" s="95" t="n"/>
      <c r="L433" s="191" t="inlineStr">
        <is>
          <t>Prob(F-statistic)</t>
        </is>
      </c>
      <c r="M433" s="95" t="n">
        <v>0</v>
      </c>
      <c r="N433" s="193" t="n"/>
      <c r="O433" s="193" t="n"/>
      <c r="P433" s="193" t="n"/>
      <c r="Q433" s="193" t="n"/>
      <c r="R433" s="191" t="inlineStr">
        <is>
          <t>Prob(F-statistic)</t>
        </is>
      </c>
      <c r="S433" s="95" t="n">
        <v>0</v>
      </c>
      <c r="T433" s="193" t="n"/>
      <c r="U433" s="193" t="n"/>
      <c r="V433" s="193" t="n"/>
      <c r="W433" s="193" t="n"/>
      <c r="X433" s="193" t="n"/>
      <c r="Y433" s="193" t="n"/>
      <c r="Z433" s="193" t="n"/>
      <c r="AA433" s="193" t="n"/>
      <c r="AD433" s="191" t="inlineStr">
        <is>
          <t>Log likelihood</t>
        </is>
      </c>
      <c r="AE433" s="95" t="n">
        <v>24.58191</v>
      </c>
      <c r="AF433" s="191" t="inlineStr">
        <is>
          <t xml:space="preserve">    Hannan-Quinn criter.</t>
        </is>
      </c>
      <c r="AH433" s="95" t="n">
        <v>-1.81097</v>
      </c>
      <c r="AL433" s="191" t="inlineStr">
        <is>
          <t>F-statistic</t>
        </is>
      </c>
      <c r="AM433" s="95" t="n">
        <v>526.6959000000001</v>
      </c>
      <c r="AN433" s="191" t="inlineStr">
        <is>
          <t xml:space="preserve">    Durbin-Watson stat</t>
        </is>
      </c>
      <c r="AP433" s="95" t="n">
        <v>0.84275</v>
      </c>
    </row>
    <row r="434" ht="15.75" customHeight="1" s="192" thickBot="1">
      <c r="A434" s="86" t="inlineStr">
        <is>
          <t>RM</t>
        </is>
      </c>
      <c r="B434" s="86" t="inlineStr">
        <is>
          <t>PKMA</t>
        </is>
      </c>
      <c r="C434" s="86" t="inlineStr">
        <is>
          <t>PDI</t>
        </is>
      </c>
      <c r="D434" s="87" t="n">
        <v>0</v>
      </c>
      <c r="F434" s="191" t="inlineStr">
        <is>
          <t>F-statistic</t>
        </is>
      </c>
      <c r="G434" s="95" t="n">
        <v>54.50464</v>
      </c>
      <c r="H434" s="191" t="inlineStr">
        <is>
          <t xml:space="preserve">    Durbin-Watson stat</t>
        </is>
      </c>
      <c r="J434" s="95" t="n">
        <v>1.575843</v>
      </c>
      <c r="K434" s="95" t="n"/>
      <c r="L434" s="195" t="n"/>
      <c r="M434" s="195" t="n"/>
      <c r="N434" s="195" t="n"/>
      <c r="O434" s="195" t="n"/>
      <c r="P434" s="195" t="n"/>
      <c r="Q434" s="193" t="n"/>
      <c r="R434" s="195" t="n"/>
      <c r="S434" s="195" t="n"/>
      <c r="T434" s="195" t="n"/>
      <c r="U434" s="195" t="n"/>
      <c r="V434" s="195" t="n"/>
      <c r="W434" s="193" t="n"/>
      <c r="X434" s="193" t="n"/>
      <c r="Y434" s="193" t="n"/>
      <c r="Z434" s="193" t="n"/>
      <c r="AA434" s="193" t="n"/>
      <c r="AD434" s="191" t="inlineStr">
        <is>
          <t>F-statistic</t>
        </is>
      </c>
      <c r="AE434" s="95" t="n">
        <v>117.0294</v>
      </c>
      <c r="AF434" s="191" t="inlineStr">
        <is>
          <t xml:space="preserve">    Durbin-Watson stat</t>
        </is>
      </c>
      <c r="AH434" s="95" t="n">
        <v>0.663799</v>
      </c>
      <c r="AL434" s="191" t="inlineStr">
        <is>
          <t>Prob(F-statistic)</t>
        </is>
      </c>
      <c r="AM434" s="95" t="n">
        <v>0</v>
      </c>
      <c r="AN434" s="193" t="n"/>
      <c r="AO434" s="193" t="n"/>
      <c r="AP434" s="193" t="n"/>
    </row>
    <row r="435" ht="25.5" customHeight="1" s="192" thickBot="1" thickTop="1">
      <c r="A435" s="86" t="inlineStr">
        <is>
          <t>RM</t>
        </is>
      </c>
      <c r="B435" s="86" t="inlineStr">
        <is>
          <t>PKMA</t>
        </is>
      </c>
      <c r="C435" s="86" t="inlineStr">
        <is>
          <t>POB</t>
        </is>
      </c>
      <c r="D435" s="87" t="n">
        <v>1.19552</v>
      </c>
      <c r="F435" s="191" t="inlineStr">
        <is>
          <t>Prob(F-statistic)</t>
        </is>
      </c>
      <c r="G435" s="95" t="n">
        <v>0</v>
      </c>
      <c r="H435" s="193" t="n"/>
      <c r="I435" s="193" t="n"/>
      <c r="J435" s="193" t="n"/>
      <c r="K435" s="193" t="n"/>
      <c r="L435" s="194" t="n"/>
      <c r="M435" s="194" t="n"/>
      <c r="N435" s="194" t="n"/>
      <c r="O435" s="194" t="n"/>
      <c r="P435" s="194" t="n"/>
      <c r="Q435" s="193" t="n"/>
      <c r="R435" s="193" t="n"/>
      <c r="S435" s="193" t="n"/>
      <c r="T435" s="193" t="n"/>
      <c r="U435" s="193" t="n"/>
      <c r="V435" s="193" t="n"/>
      <c r="W435" s="193" t="n"/>
      <c r="X435" s="193" t="n"/>
      <c r="Y435" s="193" t="n"/>
      <c r="Z435" s="193" t="n"/>
      <c r="AA435" s="193" t="n"/>
      <c r="AD435" s="191" t="inlineStr">
        <is>
          <t>Prob(F-statistic)</t>
        </is>
      </c>
      <c r="AE435" s="95" t="n">
        <v>0</v>
      </c>
      <c r="AF435" s="193" t="n"/>
      <c r="AG435" s="193" t="n"/>
      <c r="AH435" s="193" t="n"/>
      <c r="AL435" s="195" t="n"/>
      <c r="AM435" s="195" t="n"/>
      <c r="AN435" s="195" t="n"/>
      <c r="AO435" s="195" t="n"/>
      <c r="AP435" s="195" t="n"/>
    </row>
    <row r="436" ht="16.5" customHeight="1" s="192" thickBot="1" thickTop="1">
      <c r="A436" s="86" t="inlineStr">
        <is>
          <t>RM</t>
        </is>
      </c>
      <c r="B436" s="86" t="inlineStr">
        <is>
          <t>PKMA</t>
        </is>
      </c>
      <c r="C436" s="86" t="inlineStr">
        <is>
          <t>Constante</t>
        </is>
      </c>
      <c r="D436" s="87" t="n">
        <v>-26.79623</v>
      </c>
      <c r="F436" s="195" t="n"/>
      <c r="G436" s="195" t="n"/>
      <c r="H436" s="195" t="n"/>
      <c r="I436" s="195" t="n"/>
      <c r="J436" s="195" t="n"/>
      <c r="K436" s="193" t="n"/>
      <c r="Q436" s="193" t="n"/>
      <c r="R436" s="193" t="n"/>
      <c r="S436" s="193" t="n"/>
      <c r="T436" s="193" t="n"/>
      <c r="U436" s="193" t="n"/>
      <c r="V436" s="193" t="n"/>
      <c r="W436" s="193" t="n"/>
      <c r="X436" s="193" t="n"/>
      <c r="Y436" s="193" t="n"/>
      <c r="Z436" s="193" t="n"/>
      <c r="AA436" s="193" t="n"/>
      <c r="AD436" s="195" t="n"/>
      <c r="AE436" s="195" t="n"/>
      <c r="AF436" s="195" t="n"/>
      <c r="AG436" s="195" t="n"/>
      <c r="AH436" s="195" t="n"/>
      <c r="AL436" s="193" t="n"/>
      <c r="AM436" s="193" t="n"/>
      <c r="AN436" s="193" t="n"/>
      <c r="AO436" s="193" t="n"/>
      <c r="AP436" s="193" t="n"/>
    </row>
    <row r="437" ht="15.75" customHeight="1" s="192" thickTop="1">
      <c r="A437" s="86" t="inlineStr">
        <is>
          <t>RM</t>
        </is>
      </c>
      <c r="B437" s="86" t="inlineStr">
        <is>
          <t>PKMA</t>
        </is>
      </c>
      <c r="C437" s="86" t="inlineStr">
        <is>
          <t>Rez_1</t>
        </is>
      </c>
      <c r="D437" s="87" t="n">
        <v>0</v>
      </c>
      <c r="F437" s="193" t="n"/>
      <c r="G437" s="193" t="n"/>
      <c r="H437" s="193" t="n"/>
      <c r="I437" s="193" t="n"/>
      <c r="J437" s="193" t="n"/>
      <c r="K437" s="193" t="n"/>
      <c r="L437" s="193" t="n"/>
      <c r="M437" s="193" t="n"/>
      <c r="N437" s="193" t="n"/>
      <c r="O437" s="193" t="n"/>
      <c r="P437" s="193" t="n"/>
      <c r="Q437" s="193" t="n"/>
      <c r="R437" s="193" t="n"/>
      <c r="S437" s="193" t="n"/>
      <c r="T437" s="193" t="n"/>
      <c r="U437" s="193" t="n"/>
      <c r="V437" s="193" t="n"/>
      <c r="W437" s="193" t="n"/>
      <c r="X437" s="193" t="n"/>
      <c r="Y437" s="193" t="n"/>
      <c r="Z437" s="193" t="n"/>
      <c r="AA437" s="193" t="n"/>
      <c r="AD437" s="193" t="n"/>
      <c r="AE437" s="193" t="n"/>
      <c r="AF437" s="193" t="n"/>
      <c r="AG437" s="193" t="n"/>
      <c r="AH437" s="193" t="n"/>
    </row>
    <row r="438">
      <c r="A438" s="107" t="inlineStr">
        <is>
          <t>RM</t>
        </is>
      </c>
      <c r="B438" s="107" t="inlineStr">
        <is>
          <t>PKMA</t>
        </is>
      </c>
      <c r="C438" s="107" t="inlineStr">
        <is>
          <t>Rez_2</t>
        </is>
      </c>
      <c r="D438" s="108" t="n">
        <v>0</v>
      </c>
      <c r="Q438" s="193" t="n"/>
      <c r="R438" s="193" t="n"/>
      <c r="S438" s="193" t="n"/>
      <c r="T438" s="193" t="n"/>
      <c r="U438" s="193" t="n"/>
      <c r="V438" s="193" t="n"/>
      <c r="W438" s="193" t="n"/>
      <c r="X438" s="193" t="n"/>
      <c r="Y438" s="193" t="n"/>
      <c r="Z438" s="193" t="n"/>
      <c r="AA438" s="193" t="n"/>
    </row>
    <row r="439">
      <c r="A439" s="86" t="inlineStr">
        <is>
          <t>RM</t>
        </is>
      </c>
      <c r="B439" s="86" t="inlineStr">
        <is>
          <t>TKMM</t>
        </is>
      </c>
      <c r="C439" s="86" t="inlineStr">
        <is>
          <t>PIBN</t>
        </is>
      </c>
      <c r="D439" s="87" t="n">
        <v>0</v>
      </c>
    </row>
    <row r="440">
      <c r="A440" s="86" t="inlineStr">
        <is>
          <t>RM</t>
        </is>
      </c>
      <c r="B440" s="86" t="inlineStr">
        <is>
          <t>TKMM</t>
        </is>
      </c>
      <c r="C440" s="86" t="inlineStr">
        <is>
          <t>PIB</t>
        </is>
      </c>
      <c r="D440" s="87" t="n">
        <v>0</v>
      </c>
    </row>
    <row r="441">
      <c r="A441" s="86" t="inlineStr">
        <is>
          <t>RM</t>
        </is>
      </c>
      <c r="B441" s="86" t="inlineStr">
        <is>
          <t>TKMM</t>
        </is>
      </c>
      <c r="C441" s="86" t="inlineStr">
        <is>
          <t>PGAS</t>
        </is>
      </c>
      <c r="D441" s="87" t="n">
        <v>0</v>
      </c>
    </row>
    <row r="442">
      <c r="A442" s="86" t="inlineStr">
        <is>
          <t>RM</t>
        </is>
      </c>
      <c r="B442" s="86" t="inlineStr">
        <is>
          <t>TKMM</t>
        </is>
      </c>
      <c r="C442" s="86" t="inlineStr">
        <is>
          <t>PDI</t>
        </is>
      </c>
      <c r="D442" s="87" t="n">
        <v>0</v>
      </c>
    </row>
    <row r="443">
      <c r="A443" s="86" t="inlineStr">
        <is>
          <t>RM</t>
        </is>
      </c>
      <c r="B443" s="86" t="inlineStr">
        <is>
          <t>TKMM</t>
        </is>
      </c>
      <c r="C443" s="86" t="inlineStr">
        <is>
          <t>POB</t>
        </is>
      </c>
      <c r="D443" s="87" t="n">
        <v>0</v>
      </c>
    </row>
    <row r="444">
      <c r="A444" s="86" t="inlineStr">
        <is>
          <t>RM</t>
        </is>
      </c>
      <c r="B444" s="86" t="inlineStr">
        <is>
          <t>TKMM</t>
        </is>
      </c>
      <c r="C444" s="86" t="inlineStr">
        <is>
          <t>Constante</t>
        </is>
      </c>
      <c r="D444" s="87" t="n">
        <v>0</v>
      </c>
    </row>
    <row r="445">
      <c r="A445" s="86" t="inlineStr">
        <is>
          <t>RM</t>
        </is>
      </c>
      <c r="B445" s="86" t="inlineStr">
        <is>
          <t>TKMM</t>
        </is>
      </c>
      <c r="C445" s="86" t="inlineStr">
        <is>
          <t>Rez_1</t>
        </is>
      </c>
      <c r="D445" s="87" t="n">
        <v>0</v>
      </c>
    </row>
    <row r="446">
      <c r="A446" s="86" t="inlineStr">
        <is>
          <t>RM</t>
        </is>
      </c>
      <c r="B446" s="86" t="inlineStr">
        <is>
          <t>TKMM</t>
        </is>
      </c>
      <c r="C446" s="86" t="inlineStr">
        <is>
          <t>Rez_2</t>
        </is>
      </c>
      <c r="D446" s="87" t="n">
        <v>0</v>
      </c>
    </row>
    <row r="447">
      <c r="A447" s="111" t="inlineStr">
        <is>
          <t>Nacional</t>
        </is>
      </c>
      <c r="B447" s="111" t="inlineStr">
        <is>
          <t>PKMAI</t>
        </is>
      </c>
      <c r="C447" s="111" t="inlineStr">
        <is>
          <t>PIBN</t>
        </is>
      </c>
      <c r="D447" s="111" t="n">
        <v>0</v>
      </c>
      <c r="F447" s="193" t="n"/>
      <c r="G447" s="193" t="n"/>
      <c r="H447" s="193" t="n"/>
      <c r="I447" s="193" t="n"/>
      <c r="J447" s="193" t="n"/>
    </row>
    <row r="448">
      <c r="A448" s="86" t="inlineStr">
        <is>
          <t>Nacional</t>
        </is>
      </c>
      <c r="B448" s="86" t="inlineStr">
        <is>
          <t>PKMAI</t>
        </is>
      </c>
      <c r="C448" s="86" t="inlineStr">
        <is>
          <t>PIB</t>
        </is>
      </c>
      <c r="D448" s="86" t="n">
        <v>1.902495</v>
      </c>
    </row>
    <row r="449">
      <c r="A449" s="86" t="inlineStr">
        <is>
          <t>Nacional</t>
        </is>
      </c>
      <c r="B449" s="86" t="inlineStr">
        <is>
          <t>PKMAI</t>
        </is>
      </c>
      <c r="C449" s="86" t="inlineStr">
        <is>
          <t>PKEROS</t>
        </is>
      </c>
      <c r="D449" s="86" t="n">
        <v>-0.188711</v>
      </c>
    </row>
    <row r="450">
      <c r="A450" s="86" t="inlineStr">
        <is>
          <t>Nacional</t>
        </is>
      </c>
      <c r="B450" s="86" t="inlineStr">
        <is>
          <t>PKMAI</t>
        </is>
      </c>
      <c r="C450" s="86" t="inlineStr">
        <is>
          <t>PDI</t>
        </is>
      </c>
      <c r="D450" s="86" t="n">
        <v>0</v>
      </c>
    </row>
    <row r="451">
      <c r="A451" s="86" t="inlineStr">
        <is>
          <t>Nacional</t>
        </is>
      </c>
      <c r="B451" s="86" t="inlineStr">
        <is>
          <t>PKMAI</t>
        </is>
      </c>
      <c r="C451" s="86" t="inlineStr">
        <is>
          <t>POB</t>
        </is>
      </c>
      <c r="D451" s="86" t="n">
        <v>0</v>
      </c>
    </row>
    <row r="452">
      <c r="A452" s="86" t="inlineStr">
        <is>
          <t>Nacional</t>
        </is>
      </c>
      <c r="B452" s="86" t="inlineStr">
        <is>
          <t>PKMAI</t>
        </is>
      </c>
      <c r="C452" s="86" t="inlineStr">
        <is>
          <t>Constante</t>
        </is>
      </c>
      <c r="D452" s="86" t="n">
        <v>-2.763546</v>
      </c>
    </row>
    <row r="453">
      <c r="A453" s="86" t="inlineStr">
        <is>
          <t>Nacional</t>
        </is>
      </c>
      <c r="B453" s="86" t="inlineStr">
        <is>
          <t>PKMAI</t>
        </is>
      </c>
      <c r="C453" s="86" t="inlineStr">
        <is>
          <t>Rez_1</t>
        </is>
      </c>
      <c r="D453" s="86" t="n">
        <v>0</v>
      </c>
    </row>
    <row r="454">
      <c r="A454" s="86" t="inlineStr">
        <is>
          <t>Nacional</t>
        </is>
      </c>
      <c r="B454" s="86" t="inlineStr">
        <is>
          <t>PKMAI</t>
        </is>
      </c>
      <c r="C454" s="86" t="inlineStr">
        <is>
          <t>Rez_2</t>
        </is>
      </c>
      <c r="D454" s="86" t="n">
        <v>0</v>
      </c>
    </row>
    <row r="455">
      <c r="A455" s="86" t="inlineStr">
        <is>
          <t>Nacional</t>
        </is>
      </c>
      <c r="B455" s="86" t="inlineStr">
        <is>
          <t>PKMAI</t>
        </is>
      </c>
      <c r="C455" s="86" t="n">
        <v>2020</v>
      </c>
      <c r="D455" s="86" t="n">
        <v>-1.040172</v>
      </c>
    </row>
    <row r="456">
      <c r="A456" s="107" t="inlineStr">
        <is>
          <t>Nacional</t>
        </is>
      </c>
      <c r="B456" s="86" t="inlineStr">
        <is>
          <t>PKMAI</t>
        </is>
      </c>
      <c r="C456" s="107" t="n">
        <v>2021</v>
      </c>
      <c r="D456" s="107" t="n">
        <v>-1.451644</v>
      </c>
    </row>
    <row r="457">
      <c r="A457" s="88" t="inlineStr">
        <is>
          <t>R14</t>
        </is>
      </c>
      <c r="B457" s="88" t="inlineStr">
        <is>
          <t>PKM</t>
        </is>
      </c>
      <c r="C457" s="88" t="inlineStr">
        <is>
          <t>PIBN</t>
        </is>
      </c>
      <c r="D457" s="89" t="n">
        <v>0</v>
      </c>
    </row>
    <row r="458">
      <c r="A458" s="88" t="inlineStr">
        <is>
          <t>R14</t>
        </is>
      </c>
      <c r="B458" s="88" t="inlineStr">
        <is>
          <t>PKM</t>
        </is>
      </c>
      <c r="C458" s="88" t="inlineStr">
        <is>
          <t>PIB</t>
        </is>
      </c>
      <c r="D458" s="89" t="n">
        <v>0</v>
      </c>
    </row>
    <row r="459">
      <c r="A459" s="88" t="inlineStr">
        <is>
          <t>R14</t>
        </is>
      </c>
      <c r="B459" s="88" t="inlineStr">
        <is>
          <t>PKM</t>
        </is>
      </c>
      <c r="C459" s="88" t="inlineStr">
        <is>
          <t>PGAS</t>
        </is>
      </c>
      <c r="D459" s="89" t="n">
        <v>0</v>
      </c>
    </row>
    <row r="460">
      <c r="A460" s="88" t="inlineStr">
        <is>
          <t>R14</t>
        </is>
      </c>
      <c r="B460" s="88" t="inlineStr">
        <is>
          <t>PKM</t>
        </is>
      </c>
      <c r="C460" s="88" t="inlineStr">
        <is>
          <t>PDI</t>
        </is>
      </c>
      <c r="D460" s="89" t="n">
        <v>0</v>
      </c>
    </row>
    <row r="461">
      <c r="A461" s="88" t="inlineStr">
        <is>
          <t>R14</t>
        </is>
      </c>
      <c r="B461" s="88" t="inlineStr">
        <is>
          <t>PKM</t>
        </is>
      </c>
      <c r="C461" s="88" t="inlineStr">
        <is>
          <t>POB</t>
        </is>
      </c>
      <c r="D461" s="89" t="n">
        <v>0</v>
      </c>
    </row>
    <row r="462">
      <c r="A462" s="88" t="inlineStr">
        <is>
          <t>R14</t>
        </is>
      </c>
      <c r="B462" s="88" t="inlineStr">
        <is>
          <t>PKM</t>
        </is>
      </c>
      <c r="C462" s="88" t="inlineStr">
        <is>
          <t>Constante</t>
        </is>
      </c>
      <c r="D462" s="89" t="n">
        <v>0</v>
      </c>
    </row>
    <row r="463">
      <c r="A463" s="88" t="inlineStr">
        <is>
          <t>R14</t>
        </is>
      </c>
      <c r="B463" s="88" t="inlineStr">
        <is>
          <t>PKM</t>
        </is>
      </c>
      <c r="C463" s="88" t="inlineStr">
        <is>
          <t>Rez_1</t>
        </is>
      </c>
      <c r="D463" s="89" t="n">
        <v>0</v>
      </c>
    </row>
    <row r="464">
      <c r="A464" s="109" t="inlineStr">
        <is>
          <t>R14</t>
        </is>
      </c>
      <c r="B464" s="109" t="inlineStr">
        <is>
          <t>PKM</t>
        </is>
      </c>
      <c r="C464" s="109" t="inlineStr">
        <is>
          <t>Rez_2</t>
        </is>
      </c>
      <c r="D464" s="110" t="n">
        <v>0</v>
      </c>
    </row>
    <row r="465">
      <c r="A465" s="113" t="inlineStr">
        <is>
          <t>R14</t>
        </is>
      </c>
      <c r="B465" s="113" t="inlineStr">
        <is>
          <t>TKM</t>
        </is>
      </c>
      <c r="C465" s="113" t="inlineStr">
        <is>
          <t>PIBN</t>
        </is>
      </c>
      <c r="D465" s="114" t="n">
        <v>0</v>
      </c>
    </row>
    <row r="466">
      <c r="A466" s="88" t="inlineStr">
        <is>
          <t>R14</t>
        </is>
      </c>
      <c r="B466" s="88" t="inlineStr">
        <is>
          <t>TKM</t>
        </is>
      </c>
      <c r="C466" s="88" t="inlineStr">
        <is>
          <t>PIB</t>
        </is>
      </c>
      <c r="D466" s="89" t="n">
        <v>0</v>
      </c>
    </row>
    <row r="467">
      <c r="A467" s="88" t="inlineStr">
        <is>
          <t>R14</t>
        </is>
      </c>
      <c r="B467" s="88" t="inlineStr">
        <is>
          <t>TKM</t>
        </is>
      </c>
      <c r="C467" s="88" t="inlineStr">
        <is>
          <t>PGAS</t>
        </is>
      </c>
      <c r="D467" s="89" t="n">
        <v>0</v>
      </c>
    </row>
    <row r="468">
      <c r="A468" s="88" t="inlineStr">
        <is>
          <t>R14</t>
        </is>
      </c>
      <c r="B468" s="88" t="inlineStr">
        <is>
          <t>TKM</t>
        </is>
      </c>
      <c r="C468" s="88" t="inlineStr">
        <is>
          <t>PDI</t>
        </is>
      </c>
      <c r="D468" s="89" t="n">
        <v>0</v>
      </c>
    </row>
    <row r="469">
      <c r="A469" s="88" t="inlineStr">
        <is>
          <t>R14</t>
        </is>
      </c>
      <c r="B469" s="88" t="inlineStr">
        <is>
          <t>TKM</t>
        </is>
      </c>
      <c r="C469" s="88" t="inlineStr">
        <is>
          <t>POB</t>
        </is>
      </c>
      <c r="D469" s="89" t="n">
        <v>0</v>
      </c>
    </row>
    <row r="470">
      <c r="A470" s="88" t="inlineStr">
        <is>
          <t>R14</t>
        </is>
      </c>
      <c r="B470" s="88" t="inlineStr">
        <is>
          <t>TKM</t>
        </is>
      </c>
      <c r="C470" s="88" t="inlineStr">
        <is>
          <t>Constante</t>
        </is>
      </c>
      <c r="D470" s="89" t="n">
        <v>0</v>
      </c>
    </row>
    <row r="471">
      <c r="A471" s="88" t="inlineStr">
        <is>
          <t>R14</t>
        </is>
      </c>
      <c r="B471" s="88" t="inlineStr">
        <is>
          <t>TKM</t>
        </is>
      </c>
      <c r="C471" s="88" t="inlineStr">
        <is>
          <t>Rez_1</t>
        </is>
      </c>
      <c r="D471" s="89" t="n">
        <v>0</v>
      </c>
    </row>
    <row r="472">
      <c r="A472" s="109" t="inlineStr">
        <is>
          <t>R14</t>
        </is>
      </c>
      <c r="B472" s="109" t="inlineStr">
        <is>
          <t>TKM</t>
        </is>
      </c>
      <c r="C472" s="109" t="inlineStr">
        <is>
          <t>Rez_2</t>
        </is>
      </c>
      <c r="D472" s="110" t="n">
        <v>0</v>
      </c>
    </row>
    <row r="473">
      <c r="A473" s="113" t="inlineStr">
        <is>
          <t>R14</t>
        </is>
      </c>
      <c r="B473" s="113" t="inlineStr">
        <is>
          <t>PKMA</t>
        </is>
      </c>
      <c r="C473" s="113" t="inlineStr">
        <is>
          <t>PIBN</t>
        </is>
      </c>
      <c r="D473" s="114" t="n">
        <v>0</v>
      </c>
    </row>
    <row r="474">
      <c r="A474" s="88" t="inlineStr">
        <is>
          <t>R14</t>
        </is>
      </c>
      <c r="B474" s="88" t="inlineStr">
        <is>
          <t>PKMA</t>
        </is>
      </c>
      <c r="C474" s="88" t="inlineStr">
        <is>
          <t>PIB</t>
        </is>
      </c>
      <c r="D474" s="89" t="n">
        <v>0</v>
      </c>
    </row>
    <row r="475">
      <c r="A475" s="88" t="inlineStr">
        <is>
          <t>R14</t>
        </is>
      </c>
      <c r="B475" s="88" t="inlineStr">
        <is>
          <t>PKMA</t>
        </is>
      </c>
      <c r="C475" s="88" t="inlineStr">
        <is>
          <t>PGAS</t>
        </is>
      </c>
      <c r="D475" s="89" t="n">
        <v>0</v>
      </c>
    </row>
    <row r="476">
      <c r="A476" s="88" t="inlineStr">
        <is>
          <t>R14</t>
        </is>
      </c>
      <c r="B476" s="88" t="inlineStr">
        <is>
          <t>PKMA</t>
        </is>
      </c>
      <c r="C476" s="88" t="inlineStr">
        <is>
          <t>PDI</t>
        </is>
      </c>
      <c r="D476" s="89" t="n">
        <v>0</v>
      </c>
    </row>
    <row r="477">
      <c r="A477" s="88" t="inlineStr">
        <is>
          <t>R14</t>
        </is>
      </c>
      <c r="B477" s="88" t="inlineStr">
        <is>
          <t>PKMA</t>
        </is>
      </c>
      <c r="C477" s="88" t="inlineStr">
        <is>
          <t>POB</t>
        </is>
      </c>
      <c r="D477" s="89" t="n">
        <v>0</v>
      </c>
    </row>
    <row r="478">
      <c r="A478" s="88" t="inlineStr">
        <is>
          <t>R14</t>
        </is>
      </c>
      <c r="B478" s="88" t="inlineStr">
        <is>
          <t>PKMA</t>
        </is>
      </c>
      <c r="C478" s="88" t="inlineStr">
        <is>
          <t>Constante</t>
        </is>
      </c>
      <c r="D478" s="89" t="n">
        <v>0</v>
      </c>
    </row>
    <row r="479">
      <c r="A479" s="88" t="inlineStr">
        <is>
          <t>R14</t>
        </is>
      </c>
      <c r="B479" s="88" t="inlineStr">
        <is>
          <t>PKMA</t>
        </is>
      </c>
      <c r="C479" s="88" t="inlineStr">
        <is>
          <t>Rez_1</t>
        </is>
      </c>
      <c r="D479" s="89" t="n">
        <v>0</v>
      </c>
    </row>
    <row r="480">
      <c r="A480" s="109" t="inlineStr">
        <is>
          <t>R14</t>
        </is>
      </c>
      <c r="B480" s="109" t="inlineStr">
        <is>
          <t>PKMA</t>
        </is>
      </c>
      <c r="C480" s="109" t="inlineStr">
        <is>
          <t>Rez_2</t>
        </is>
      </c>
      <c r="D480" s="110" t="n">
        <v>0</v>
      </c>
    </row>
    <row r="481">
      <c r="A481" s="113" t="inlineStr">
        <is>
          <t>R14</t>
        </is>
      </c>
      <c r="B481" s="113" t="inlineStr">
        <is>
          <t>TKMM</t>
        </is>
      </c>
      <c r="C481" s="113" t="inlineStr">
        <is>
          <t>PIBN</t>
        </is>
      </c>
      <c r="D481" s="114" t="n">
        <v>0</v>
      </c>
    </row>
    <row r="482">
      <c r="A482" s="88" t="inlineStr">
        <is>
          <t>R14</t>
        </is>
      </c>
      <c r="B482" s="88" t="inlineStr">
        <is>
          <t>TKMM</t>
        </is>
      </c>
      <c r="C482" s="88" t="inlineStr">
        <is>
          <t>PIB</t>
        </is>
      </c>
      <c r="D482" s="89" t="n">
        <v>0</v>
      </c>
    </row>
    <row r="483">
      <c r="A483" s="88" t="inlineStr">
        <is>
          <t>R14</t>
        </is>
      </c>
      <c r="B483" s="88" t="inlineStr">
        <is>
          <t>TKMM</t>
        </is>
      </c>
      <c r="C483" s="88" t="inlineStr">
        <is>
          <t>PGAS</t>
        </is>
      </c>
      <c r="D483" s="89" t="n">
        <v>0</v>
      </c>
    </row>
    <row r="484">
      <c r="A484" s="88" t="inlineStr">
        <is>
          <t>R14</t>
        </is>
      </c>
      <c r="B484" s="88" t="inlineStr">
        <is>
          <t>TKMM</t>
        </is>
      </c>
      <c r="C484" s="88" t="inlineStr">
        <is>
          <t>PDI</t>
        </is>
      </c>
      <c r="D484" s="89" t="n">
        <v>0</v>
      </c>
    </row>
    <row r="485">
      <c r="A485" s="88" t="inlineStr">
        <is>
          <t>R14</t>
        </is>
      </c>
      <c r="B485" s="88" t="inlineStr">
        <is>
          <t>TKMM</t>
        </is>
      </c>
      <c r="C485" s="88" t="inlineStr">
        <is>
          <t>POB</t>
        </is>
      </c>
      <c r="D485" s="89" t="n">
        <v>0</v>
      </c>
    </row>
    <row r="486">
      <c r="A486" s="88" t="inlineStr">
        <is>
          <t>R14</t>
        </is>
      </c>
      <c r="B486" s="88" t="inlineStr">
        <is>
          <t>TKMM</t>
        </is>
      </c>
      <c r="C486" s="88" t="inlineStr">
        <is>
          <t>Constante</t>
        </is>
      </c>
      <c r="D486" s="89" t="n">
        <v>0</v>
      </c>
    </row>
    <row r="487">
      <c r="A487" s="88" t="inlineStr">
        <is>
          <t>R14</t>
        </is>
      </c>
      <c r="B487" s="88" t="inlineStr">
        <is>
          <t>TKMM</t>
        </is>
      </c>
      <c r="C487" s="88" t="inlineStr">
        <is>
          <t>Rez_1</t>
        </is>
      </c>
      <c r="D487" s="89" t="n">
        <v>0</v>
      </c>
    </row>
    <row r="488">
      <c r="A488" s="109" t="inlineStr">
        <is>
          <t>R14</t>
        </is>
      </c>
      <c r="B488" s="109" t="inlineStr">
        <is>
          <t>TKMM</t>
        </is>
      </c>
      <c r="C488" s="109" t="inlineStr">
        <is>
          <t>Rez_2</t>
        </is>
      </c>
      <c r="D488" s="110" t="n">
        <v>0</v>
      </c>
    </row>
    <row r="489">
      <c r="A489" s="86" t="inlineStr">
        <is>
          <t>R15</t>
        </is>
      </c>
      <c r="B489" s="86" t="inlineStr">
        <is>
          <t>PKM</t>
        </is>
      </c>
      <c r="C489" s="86" t="inlineStr">
        <is>
          <t>PIBN</t>
        </is>
      </c>
      <c r="D489" s="87" t="n">
        <v>0</v>
      </c>
    </row>
    <row r="490">
      <c r="A490" s="86" t="inlineStr">
        <is>
          <t>R15</t>
        </is>
      </c>
      <c r="B490" s="86" t="inlineStr">
        <is>
          <t>PKM</t>
        </is>
      </c>
      <c r="C490" s="86" t="inlineStr">
        <is>
          <t>PIB</t>
        </is>
      </c>
      <c r="D490" s="87" t="n">
        <v>0</v>
      </c>
    </row>
    <row r="491">
      <c r="A491" s="86" t="inlineStr">
        <is>
          <t>R15</t>
        </is>
      </c>
      <c r="B491" s="86" t="inlineStr">
        <is>
          <t>PKM</t>
        </is>
      </c>
      <c r="C491" s="86" t="inlineStr">
        <is>
          <t>PGAS</t>
        </is>
      </c>
      <c r="D491" s="87" t="n">
        <v>0</v>
      </c>
    </row>
    <row r="492">
      <c r="A492" s="86" t="inlineStr">
        <is>
          <t>R15</t>
        </is>
      </c>
      <c r="B492" s="86" t="inlineStr">
        <is>
          <t>PKM</t>
        </is>
      </c>
      <c r="C492" s="86" t="inlineStr">
        <is>
          <t>PDI</t>
        </is>
      </c>
      <c r="D492" s="87" t="n">
        <v>0</v>
      </c>
    </row>
    <row r="493">
      <c r="A493" s="86" t="inlineStr">
        <is>
          <t>R15</t>
        </is>
      </c>
      <c r="B493" s="86" t="inlineStr">
        <is>
          <t>PKM</t>
        </is>
      </c>
      <c r="C493" s="86" t="inlineStr">
        <is>
          <t>POB</t>
        </is>
      </c>
      <c r="D493" s="87" t="n">
        <v>0</v>
      </c>
    </row>
    <row r="494">
      <c r="A494" s="86" t="inlineStr">
        <is>
          <t>R15</t>
        </is>
      </c>
      <c r="B494" s="86" t="inlineStr">
        <is>
          <t>PKM</t>
        </is>
      </c>
      <c r="C494" s="86" t="inlineStr">
        <is>
          <t>Constante</t>
        </is>
      </c>
      <c r="D494" s="87" t="n">
        <v>0</v>
      </c>
    </row>
    <row r="495">
      <c r="A495" s="86" t="inlineStr">
        <is>
          <t>R15</t>
        </is>
      </c>
      <c r="B495" s="86" t="inlineStr">
        <is>
          <t>PKM</t>
        </is>
      </c>
      <c r="C495" s="86" t="inlineStr">
        <is>
          <t>Rez_1</t>
        </is>
      </c>
      <c r="D495" s="87" t="n">
        <v>0</v>
      </c>
    </row>
    <row r="496">
      <c r="A496" s="107" t="inlineStr">
        <is>
          <t>R15</t>
        </is>
      </c>
      <c r="B496" s="107" t="inlineStr">
        <is>
          <t>PKM</t>
        </is>
      </c>
      <c r="C496" s="107" t="inlineStr">
        <is>
          <t>Rez_2</t>
        </is>
      </c>
      <c r="D496" s="108" t="n">
        <v>0</v>
      </c>
    </row>
    <row r="497">
      <c r="A497" s="111" t="inlineStr">
        <is>
          <t>R15</t>
        </is>
      </c>
      <c r="B497" s="111" t="inlineStr">
        <is>
          <t>TKM</t>
        </is>
      </c>
      <c r="C497" s="111" t="inlineStr">
        <is>
          <t>PIBN</t>
        </is>
      </c>
      <c r="D497" s="112" t="n">
        <v>0</v>
      </c>
    </row>
    <row r="498">
      <c r="A498" s="86" t="inlineStr">
        <is>
          <t>R15</t>
        </is>
      </c>
      <c r="B498" s="86" t="inlineStr">
        <is>
          <t>TKM</t>
        </is>
      </c>
      <c r="C498" s="86" t="inlineStr">
        <is>
          <t>PIB</t>
        </is>
      </c>
      <c r="D498" s="87" t="n">
        <v>0</v>
      </c>
    </row>
    <row r="499">
      <c r="A499" s="86" t="inlineStr">
        <is>
          <t>R15</t>
        </is>
      </c>
      <c r="B499" s="86" t="inlineStr">
        <is>
          <t>TKM</t>
        </is>
      </c>
      <c r="C499" s="86" t="inlineStr">
        <is>
          <t>PGAS</t>
        </is>
      </c>
      <c r="D499" s="87" t="n">
        <v>0</v>
      </c>
    </row>
    <row r="500">
      <c r="A500" s="86" t="inlineStr">
        <is>
          <t>R15</t>
        </is>
      </c>
      <c r="B500" s="86" t="inlineStr">
        <is>
          <t>TKM</t>
        </is>
      </c>
      <c r="C500" s="86" t="inlineStr">
        <is>
          <t>PDI</t>
        </is>
      </c>
      <c r="D500" s="87" t="n">
        <v>0</v>
      </c>
    </row>
    <row r="501">
      <c r="A501" s="86" t="inlineStr">
        <is>
          <t>R15</t>
        </is>
      </c>
      <c r="B501" s="86" t="inlineStr">
        <is>
          <t>TKM</t>
        </is>
      </c>
      <c r="C501" s="86" t="inlineStr">
        <is>
          <t>POB</t>
        </is>
      </c>
      <c r="D501" s="87" t="n">
        <v>0</v>
      </c>
    </row>
    <row r="502">
      <c r="A502" s="86" t="inlineStr">
        <is>
          <t>R15</t>
        </is>
      </c>
      <c r="B502" s="86" t="inlineStr">
        <is>
          <t>TKM</t>
        </is>
      </c>
      <c r="C502" s="86" t="inlineStr">
        <is>
          <t>Constante</t>
        </is>
      </c>
      <c r="D502" s="87" t="n">
        <v>0</v>
      </c>
    </row>
    <row r="503">
      <c r="A503" s="86" t="inlineStr">
        <is>
          <t>R15</t>
        </is>
      </c>
      <c r="B503" s="86" t="inlineStr">
        <is>
          <t>TKM</t>
        </is>
      </c>
      <c r="C503" s="86" t="inlineStr">
        <is>
          <t>Rez_1</t>
        </is>
      </c>
      <c r="D503" s="87" t="n">
        <v>0</v>
      </c>
    </row>
    <row r="504">
      <c r="A504" s="107" t="inlineStr">
        <is>
          <t>R15</t>
        </is>
      </c>
      <c r="B504" s="107" t="inlineStr">
        <is>
          <t>TKM</t>
        </is>
      </c>
      <c r="C504" s="107" t="inlineStr">
        <is>
          <t>Rez_2</t>
        </is>
      </c>
      <c r="D504" s="108" t="n">
        <v>0</v>
      </c>
    </row>
    <row r="505">
      <c r="A505" s="111" t="inlineStr">
        <is>
          <t>R15</t>
        </is>
      </c>
      <c r="B505" s="111" t="inlineStr">
        <is>
          <t>PKMA</t>
        </is>
      </c>
      <c r="C505" s="111" t="inlineStr">
        <is>
          <t>PIBN</t>
        </is>
      </c>
      <c r="D505" s="112" t="n">
        <v>0</v>
      </c>
    </row>
    <row r="506">
      <c r="A506" s="86" t="inlineStr">
        <is>
          <t>R15</t>
        </is>
      </c>
      <c r="B506" s="86" t="inlineStr">
        <is>
          <t>PKMA</t>
        </is>
      </c>
      <c r="C506" s="86" t="inlineStr">
        <is>
          <t>PIB</t>
        </is>
      </c>
      <c r="D506" s="87" t="n">
        <v>0</v>
      </c>
    </row>
    <row r="507">
      <c r="A507" s="86" t="inlineStr">
        <is>
          <t>R15</t>
        </is>
      </c>
      <c r="B507" s="86" t="inlineStr">
        <is>
          <t>PKMA</t>
        </is>
      </c>
      <c r="C507" s="86" t="inlineStr">
        <is>
          <t>PGAS</t>
        </is>
      </c>
      <c r="D507" s="87" t="n">
        <v>0</v>
      </c>
    </row>
    <row r="508">
      <c r="A508" s="86" t="inlineStr">
        <is>
          <t>R15</t>
        </is>
      </c>
      <c r="B508" s="86" t="inlineStr">
        <is>
          <t>PKMA</t>
        </is>
      </c>
      <c r="C508" s="86" t="inlineStr">
        <is>
          <t>PDI</t>
        </is>
      </c>
      <c r="D508" s="87" t="n">
        <v>0</v>
      </c>
    </row>
    <row r="509">
      <c r="A509" s="86" t="inlineStr">
        <is>
          <t>R15</t>
        </is>
      </c>
      <c r="B509" s="86" t="inlineStr">
        <is>
          <t>PKMA</t>
        </is>
      </c>
      <c r="C509" s="86" t="inlineStr">
        <is>
          <t>POB</t>
        </is>
      </c>
      <c r="D509" s="87" t="n">
        <v>0</v>
      </c>
    </row>
    <row r="510">
      <c r="A510" s="86" t="inlineStr">
        <is>
          <t>R15</t>
        </is>
      </c>
      <c r="B510" s="86" t="inlineStr">
        <is>
          <t>PKMA</t>
        </is>
      </c>
      <c r="C510" s="86" t="inlineStr">
        <is>
          <t>Constante</t>
        </is>
      </c>
      <c r="D510" s="87" t="n">
        <v>0</v>
      </c>
    </row>
    <row r="511">
      <c r="A511" s="86" t="inlineStr">
        <is>
          <t>R15</t>
        </is>
      </c>
      <c r="B511" s="86" t="inlineStr">
        <is>
          <t>PKMA</t>
        </is>
      </c>
      <c r="C511" s="86" t="inlineStr">
        <is>
          <t>Rez_1</t>
        </is>
      </c>
      <c r="D511" s="87" t="n">
        <v>0</v>
      </c>
    </row>
    <row r="512">
      <c r="A512" s="107" t="inlineStr">
        <is>
          <t>R15</t>
        </is>
      </c>
      <c r="B512" s="107" t="inlineStr">
        <is>
          <t>PKMA</t>
        </is>
      </c>
      <c r="C512" s="107" t="inlineStr">
        <is>
          <t>Rez_2</t>
        </is>
      </c>
      <c r="D512" s="108" t="n">
        <v>0</v>
      </c>
    </row>
    <row r="513">
      <c r="A513" s="111" t="inlineStr">
        <is>
          <t>R15</t>
        </is>
      </c>
      <c r="B513" s="111" t="inlineStr">
        <is>
          <t>TKMM</t>
        </is>
      </c>
      <c r="C513" s="111" t="inlineStr">
        <is>
          <t>PIBN</t>
        </is>
      </c>
      <c r="D513" s="112" t="n">
        <v>0</v>
      </c>
    </row>
    <row r="514">
      <c r="A514" s="86" t="inlineStr">
        <is>
          <t>R15</t>
        </is>
      </c>
      <c r="B514" s="86" t="inlineStr">
        <is>
          <t>TKMM</t>
        </is>
      </c>
      <c r="C514" s="86" t="inlineStr">
        <is>
          <t>PIB</t>
        </is>
      </c>
      <c r="D514" s="87" t="n">
        <v>0</v>
      </c>
    </row>
    <row r="515">
      <c r="A515" s="86" t="inlineStr">
        <is>
          <t>R15</t>
        </is>
      </c>
      <c r="B515" s="86" t="inlineStr">
        <is>
          <t>TKMM</t>
        </is>
      </c>
      <c r="C515" s="86" t="inlineStr">
        <is>
          <t>PGAS</t>
        </is>
      </c>
      <c r="D515" s="87" t="n">
        <v>0</v>
      </c>
    </row>
    <row r="516">
      <c r="A516" s="86" t="inlineStr">
        <is>
          <t>R15</t>
        </is>
      </c>
      <c r="B516" s="86" t="inlineStr">
        <is>
          <t>TKMM</t>
        </is>
      </c>
      <c r="C516" s="86" t="inlineStr">
        <is>
          <t>PDI</t>
        </is>
      </c>
      <c r="D516" s="87" t="n">
        <v>0</v>
      </c>
    </row>
    <row r="517">
      <c r="A517" s="86" t="inlineStr">
        <is>
          <t>R15</t>
        </is>
      </c>
      <c r="B517" s="86" t="inlineStr">
        <is>
          <t>TKMM</t>
        </is>
      </c>
      <c r="C517" s="86" t="inlineStr">
        <is>
          <t>POB</t>
        </is>
      </c>
      <c r="D517" s="87" t="n">
        <v>0</v>
      </c>
    </row>
    <row r="518">
      <c r="A518" s="86" t="inlineStr">
        <is>
          <t>R15</t>
        </is>
      </c>
      <c r="B518" s="86" t="inlineStr">
        <is>
          <t>TKMM</t>
        </is>
      </c>
      <c r="C518" s="86" t="inlineStr">
        <is>
          <t>Constante</t>
        </is>
      </c>
      <c r="D518" s="87" t="n">
        <v>0</v>
      </c>
    </row>
    <row r="519">
      <c r="A519" s="86" t="inlineStr">
        <is>
          <t>R15</t>
        </is>
      </c>
      <c r="B519" s="86" t="inlineStr">
        <is>
          <t>TKMM</t>
        </is>
      </c>
      <c r="C519" s="86" t="inlineStr">
        <is>
          <t>Rez_1</t>
        </is>
      </c>
      <c r="D519" s="87" t="n">
        <v>0</v>
      </c>
    </row>
    <row r="520">
      <c r="A520" s="107" t="inlineStr">
        <is>
          <t>R15</t>
        </is>
      </c>
      <c r="B520" s="107" t="inlineStr">
        <is>
          <t>TKMM</t>
        </is>
      </c>
      <c r="C520" s="107" t="inlineStr">
        <is>
          <t>Rez_2</t>
        </is>
      </c>
      <c r="D520" s="108" t="n">
        <v>0</v>
      </c>
    </row>
    <row r="521">
      <c r="A521" s="113" t="inlineStr">
        <is>
          <t>R16</t>
        </is>
      </c>
      <c r="B521" s="113" t="inlineStr">
        <is>
          <t>PKM</t>
        </is>
      </c>
      <c r="C521" s="113" t="inlineStr">
        <is>
          <t>PIBN</t>
        </is>
      </c>
      <c r="D521" s="114" t="n">
        <v>0</v>
      </c>
    </row>
    <row r="522">
      <c r="A522" s="88" t="inlineStr">
        <is>
          <t>R16</t>
        </is>
      </c>
      <c r="B522" s="88" t="inlineStr">
        <is>
          <t>PKM</t>
        </is>
      </c>
      <c r="C522" s="88" t="inlineStr">
        <is>
          <t>PIB</t>
        </is>
      </c>
      <c r="D522" s="89" t="n">
        <v>0</v>
      </c>
    </row>
    <row r="523">
      <c r="A523" s="88" t="inlineStr">
        <is>
          <t>R16</t>
        </is>
      </c>
      <c r="B523" s="88" t="inlineStr">
        <is>
          <t>PKM</t>
        </is>
      </c>
      <c r="C523" s="88" t="inlineStr">
        <is>
          <t>PGAS</t>
        </is>
      </c>
      <c r="D523" s="89" t="n">
        <v>0</v>
      </c>
    </row>
    <row r="524">
      <c r="A524" s="88" t="inlineStr">
        <is>
          <t>R16</t>
        </is>
      </c>
      <c r="B524" s="88" t="inlineStr">
        <is>
          <t>PKM</t>
        </is>
      </c>
      <c r="C524" s="88" t="inlineStr">
        <is>
          <t>PDI</t>
        </is>
      </c>
      <c r="D524" s="89" t="n">
        <v>0</v>
      </c>
    </row>
    <row r="525">
      <c r="A525" s="88" t="inlineStr">
        <is>
          <t>R16</t>
        </is>
      </c>
      <c r="B525" s="88" t="inlineStr">
        <is>
          <t>PKM</t>
        </is>
      </c>
      <c r="C525" s="88" t="inlineStr">
        <is>
          <t>POB</t>
        </is>
      </c>
      <c r="D525" s="89" t="n">
        <v>0</v>
      </c>
    </row>
    <row r="526">
      <c r="A526" s="88" t="inlineStr">
        <is>
          <t>R16</t>
        </is>
      </c>
      <c r="B526" s="88" t="inlineStr">
        <is>
          <t>PKM</t>
        </is>
      </c>
      <c r="C526" s="88" t="inlineStr">
        <is>
          <t>Constante</t>
        </is>
      </c>
      <c r="D526" s="89" t="n">
        <v>0</v>
      </c>
    </row>
    <row r="527">
      <c r="A527" s="88" t="inlineStr">
        <is>
          <t>R16</t>
        </is>
      </c>
      <c r="B527" s="88" t="inlineStr">
        <is>
          <t>PKM</t>
        </is>
      </c>
      <c r="C527" s="88" t="inlineStr">
        <is>
          <t>Rez_1</t>
        </is>
      </c>
      <c r="D527" s="89" t="n">
        <v>0</v>
      </c>
    </row>
    <row r="528">
      <c r="A528" s="109" t="inlineStr">
        <is>
          <t>R16</t>
        </is>
      </c>
      <c r="B528" s="109" t="inlineStr">
        <is>
          <t>PKM</t>
        </is>
      </c>
      <c r="C528" s="109" t="inlineStr">
        <is>
          <t>Rez_2</t>
        </is>
      </c>
      <c r="D528" s="110" t="n">
        <v>0</v>
      </c>
    </row>
    <row r="529">
      <c r="A529" s="113" t="inlineStr">
        <is>
          <t>R16</t>
        </is>
      </c>
      <c r="B529" s="113" t="inlineStr">
        <is>
          <t>TKM</t>
        </is>
      </c>
      <c r="C529" s="113" t="inlineStr">
        <is>
          <t>PIBN</t>
        </is>
      </c>
      <c r="D529" s="114" t="n">
        <v>0</v>
      </c>
    </row>
    <row r="530">
      <c r="A530" s="88" t="inlineStr">
        <is>
          <t>R16</t>
        </is>
      </c>
      <c r="B530" s="88" t="inlineStr">
        <is>
          <t>TKM</t>
        </is>
      </c>
      <c r="C530" s="88" t="inlineStr">
        <is>
          <t>PIB</t>
        </is>
      </c>
      <c r="D530" s="89" t="n">
        <v>0</v>
      </c>
    </row>
    <row r="531">
      <c r="A531" s="88" t="inlineStr">
        <is>
          <t>R16</t>
        </is>
      </c>
      <c r="B531" s="88" t="inlineStr">
        <is>
          <t>TKM</t>
        </is>
      </c>
      <c r="C531" s="88" t="inlineStr">
        <is>
          <t>PGAS</t>
        </is>
      </c>
      <c r="D531" s="89" t="n">
        <v>0</v>
      </c>
    </row>
    <row r="532">
      <c r="A532" s="88" t="inlineStr">
        <is>
          <t>R16</t>
        </is>
      </c>
      <c r="B532" s="88" t="inlineStr">
        <is>
          <t>TKM</t>
        </is>
      </c>
      <c r="C532" s="88" t="inlineStr">
        <is>
          <t>PDI</t>
        </is>
      </c>
      <c r="D532" s="89" t="n">
        <v>0</v>
      </c>
    </row>
    <row r="533">
      <c r="A533" s="88" t="inlineStr">
        <is>
          <t>R16</t>
        </is>
      </c>
      <c r="B533" s="88" t="inlineStr">
        <is>
          <t>TKM</t>
        </is>
      </c>
      <c r="C533" s="88" t="inlineStr">
        <is>
          <t>POB</t>
        </is>
      </c>
      <c r="D533" s="89" t="n">
        <v>0</v>
      </c>
    </row>
    <row r="534">
      <c r="A534" s="88" t="inlineStr">
        <is>
          <t>R16</t>
        </is>
      </c>
      <c r="B534" s="88" t="inlineStr">
        <is>
          <t>TKM</t>
        </is>
      </c>
      <c r="C534" s="88" t="inlineStr">
        <is>
          <t>Constante</t>
        </is>
      </c>
      <c r="D534" s="89" t="n">
        <v>0</v>
      </c>
    </row>
    <row r="535">
      <c r="A535" s="88" t="inlineStr">
        <is>
          <t>R16</t>
        </is>
      </c>
      <c r="B535" s="88" t="inlineStr">
        <is>
          <t>TKM</t>
        </is>
      </c>
      <c r="C535" s="88" t="inlineStr">
        <is>
          <t>Rez_1</t>
        </is>
      </c>
      <c r="D535" s="89" t="n">
        <v>0</v>
      </c>
    </row>
    <row r="536">
      <c r="A536" s="109" t="inlineStr">
        <is>
          <t>R16</t>
        </is>
      </c>
      <c r="B536" s="109" t="inlineStr">
        <is>
          <t>TKM</t>
        </is>
      </c>
      <c r="C536" s="109" t="inlineStr">
        <is>
          <t>Rez_2</t>
        </is>
      </c>
      <c r="D536" s="110" t="n">
        <v>0</v>
      </c>
    </row>
    <row r="537">
      <c r="A537" s="113" t="inlineStr">
        <is>
          <t>R16</t>
        </is>
      </c>
      <c r="B537" s="113" t="inlineStr">
        <is>
          <t>PKMA</t>
        </is>
      </c>
      <c r="C537" s="113" t="inlineStr">
        <is>
          <t>PIBN</t>
        </is>
      </c>
      <c r="D537" s="114" t="n">
        <v>0</v>
      </c>
    </row>
    <row r="538">
      <c r="A538" s="88" t="inlineStr">
        <is>
          <t>R16</t>
        </is>
      </c>
      <c r="B538" s="88" t="inlineStr">
        <is>
          <t>PKMA</t>
        </is>
      </c>
      <c r="C538" s="88" t="inlineStr">
        <is>
          <t>PIB</t>
        </is>
      </c>
      <c r="D538" s="89" t="n">
        <v>0</v>
      </c>
    </row>
    <row r="539">
      <c r="A539" s="88" t="inlineStr">
        <is>
          <t>R16</t>
        </is>
      </c>
      <c r="B539" s="88" t="inlineStr">
        <is>
          <t>PKMA</t>
        </is>
      </c>
      <c r="C539" s="88" t="inlineStr">
        <is>
          <t>PGAS</t>
        </is>
      </c>
      <c r="D539" s="89" t="n">
        <v>0</v>
      </c>
    </row>
    <row r="540">
      <c r="A540" s="88" t="inlineStr">
        <is>
          <t>R16</t>
        </is>
      </c>
      <c r="B540" s="88" t="inlineStr">
        <is>
          <t>PKMA</t>
        </is>
      </c>
      <c r="C540" s="88" t="inlineStr">
        <is>
          <t>PDI</t>
        </is>
      </c>
      <c r="D540" s="89" t="n">
        <v>0</v>
      </c>
    </row>
    <row r="541">
      <c r="A541" s="88" t="inlineStr">
        <is>
          <t>R16</t>
        </is>
      </c>
      <c r="B541" s="88" t="inlineStr">
        <is>
          <t>PKMA</t>
        </is>
      </c>
      <c r="C541" s="88" t="inlineStr">
        <is>
          <t>POB</t>
        </is>
      </c>
      <c r="D541" s="89" t="n">
        <v>0</v>
      </c>
    </row>
    <row r="542">
      <c r="A542" s="88" t="inlineStr">
        <is>
          <t>R16</t>
        </is>
      </c>
      <c r="B542" s="88" t="inlineStr">
        <is>
          <t>PKMA</t>
        </is>
      </c>
      <c r="C542" s="88" t="inlineStr">
        <is>
          <t>Constante</t>
        </is>
      </c>
      <c r="D542" s="89" t="n">
        <v>0</v>
      </c>
    </row>
    <row r="543">
      <c r="A543" s="88" t="inlineStr">
        <is>
          <t>R16</t>
        </is>
      </c>
      <c r="B543" s="88" t="inlineStr">
        <is>
          <t>PKMA</t>
        </is>
      </c>
      <c r="C543" s="88" t="inlineStr">
        <is>
          <t>Rez_1</t>
        </is>
      </c>
      <c r="D543" s="89" t="n">
        <v>0</v>
      </c>
    </row>
    <row r="544">
      <c r="A544" s="109" t="inlineStr">
        <is>
          <t>R16</t>
        </is>
      </c>
      <c r="B544" s="109" t="inlineStr">
        <is>
          <t>PKMA</t>
        </is>
      </c>
      <c r="C544" s="109" t="inlineStr">
        <is>
          <t>Rez_2</t>
        </is>
      </c>
      <c r="D544" s="110" t="n">
        <v>0</v>
      </c>
    </row>
    <row r="545">
      <c r="A545" s="113" t="inlineStr">
        <is>
          <t>R16</t>
        </is>
      </c>
      <c r="B545" s="113" t="inlineStr">
        <is>
          <t>TKMM</t>
        </is>
      </c>
      <c r="C545" s="113" t="inlineStr">
        <is>
          <t>PIBN</t>
        </is>
      </c>
      <c r="D545" s="114" t="n">
        <v>0</v>
      </c>
    </row>
    <row r="546">
      <c r="A546" s="88" t="inlineStr">
        <is>
          <t>R16</t>
        </is>
      </c>
      <c r="B546" s="88" t="inlineStr">
        <is>
          <t>TKMM</t>
        </is>
      </c>
      <c r="C546" s="88" t="inlineStr">
        <is>
          <t>PIB</t>
        </is>
      </c>
      <c r="D546" s="89" t="n">
        <v>0</v>
      </c>
    </row>
    <row r="547">
      <c r="A547" s="88" t="inlineStr">
        <is>
          <t>R16</t>
        </is>
      </c>
      <c r="B547" s="88" t="inlineStr">
        <is>
          <t>TKMM</t>
        </is>
      </c>
      <c r="C547" s="88" t="inlineStr">
        <is>
          <t>PGAS</t>
        </is>
      </c>
      <c r="D547" s="89" t="n">
        <v>0</v>
      </c>
    </row>
    <row r="548">
      <c r="A548" s="88" t="inlineStr">
        <is>
          <t>R16</t>
        </is>
      </c>
      <c r="B548" s="88" t="inlineStr">
        <is>
          <t>TKMM</t>
        </is>
      </c>
      <c r="C548" s="88" t="inlineStr">
        <is>
          <t>PDI</t>
        </is>
      </c>
      <c r="D548" s="89" t="n">
        <v>0</v>
      </c>
    </row>
    <row r="549">
      <c r="A549" s="88" t="inlineStr">
        <is>
          <t>R16</t>
        </is>
      </c>
      <c r="B549" s="88" t="inlineStr">
        <is>
          <t>TKMM</t>
        </is>
      </c>
      <c r="C549" s="88" t="inlineStr">
        <is>
          <t>POB</t>
        </is>
      </c>
      <c r="D549" s="89" t="n">
        <v>0</v>
      </c>
    </row>
    <row r="550">
      <c r="A550" s="88" t="inlineStr">
        <is>
          <t>R16</t>
        </is>
      </c>
      <c r="B550" s="88" t="inlineStr">
        <is>
          <t>TKMM</t>
        </is>
      </c>
      <c r="C550" s="88" t="inlineStr">
        <is>
          <t>Constante</t>
        </is>
      </c>
      <c r="D550" s="89" t="n">
        <v>0</v>
      </c>
    </row>
    <row r="551">
      <c r="A551" s="88" t="inlineStr">
        <is>
          <t>R16</t>
        </is>
      </c>
      <c r="B551" s="88" t="inlineStr">
        <is>
          <t>TKMM</t>
        </is>
      </c>
      <c r="C551" s="88" t="inlineStr">
        <is>
          <t>Rez_1</t>
        </is>
      </c>
      <c r="D551" s="89" t="n">
        <v>0</v>
      </c>
    </row>
    <row r="552">
      <c r="A552" s="109" t="inlineStr">
        <is>
          <t>R16</t>
        </is>
      </c>
      <c r="B552" s="109" t="inlineStr">
        <is>
          <t>TKMM</t>
        </is>
      </c>
      <c r="C552" s="109" t="inlineStr">
        <is>
          <t>Rez_2</t>
        </is>
      </c>
      <c r="D552" s="110" t="n">
        <v>0</v>
      </c>
    </row>
    <row r="553">
      <c r="A553" s="86" t="inlineStr">
        <is>
          <t>Nacional</t>
        </is>
      </c>
      <c r="B553" s="86" t="inlineStr">
        <is>
          <t>PKM</t>
        </is>
      </c>
      <c r="C553" s="86" t="inlineStr">
        <is>
          <t>PIBN</t>
        </is>
      </c>
      <c r="D553" s="87" t="n">
        <v>1.342614</v>
      </c>
    </row>
    <row r="554">
      <c r="A554" s="86" t="inlineStr">
        <is>
          <t>Nacional</t>
        </is>
      </c>
      <c r="B554" s="86" t="inlineStr">
        <is>
          <t>PKM</t>
        </is>
      </c>
      <c r="C554" s="86" t="inlineStr">
        <is>
          <t>PIB</t>
        </is>
      </c>
      <c r="D554" s="87" t="n">
        <v>0</v>
      </c>
    </row>
    <row r="555">
      <c r="A555" s="86" t="inlineStr">
        <is>
          <t>Nacional</t>
        </is>
      </c>
      <c r="B555" s="86" t="inlineStr">
        <is>
          <t>PKM</t>
        </is>
      </c>
      <c r="C555" s="86" t="inlineStr">
        <is>
          <t>PGAS</t>
        </is>
      </c>
      <c r="D555" s="87" t="n">
        <v>-0.5349739999999999</v>
      </c>
    </row>
    <row r="556">
      <c r="A556" s="86" t="inlineStr">
        <is>
          <t>Nacional</t>
        </is>
      </c>
      <c r="B556" s="86" t="inlineStr">
        <is>
          <t>PKM</t>
        </is>
      </c>
      <c r="C556" s="86" t="inlineStr">
        <is>
          <t>PDI</t>
        </is>
      </c>
      <c r="D556" s="87" t="n">
        <v>0</v>
      </c>
    </row>
    <row r="557">
      <c r="A557" s="86" t="inlineStr">
        <is>
          <t>Nacional</t>
        </is>
      </c>
      <c r="B557" s="86" t="inlineStr">
        <is>
          <t>PKM</t>
        </is>
      </c>
      <c r="C557" s="86" t="inlineStr">
        <is>
          <t>POB</t>
        </is>
      </c>
      <c r="D557" s="87" t="n">
        <v>0.821554</v>
      </c>
    </row>
    <row r="558">
      <c r="A558" s="86" t="inlineStr">
        <is>
          <t>Nacional</t>
        </is>
      </c>
      <c r="B558" s="86" t="inlineStr">
        <is>
          <t>PKM</t>
        </is>
      </c>
      <c r="C558" s="86" t="inlineStr">
        <is>
          <t>Constante</t>
        </is>
      </c>
      <c r="D558" s="87" t="n">
        <v>-0.275756</v>
      </c>
    </row>
    <row r="559">
      <c r="A559" s="86" t="inlineStr">
        <is>
          <t>Nacional</t>
        </is>
      </c>
      <c r="B559" s="86" t="inlineStr">
        <is>
          <t>PKM</t>
        </is>
      </c>
      <c r="C559" s="86" t="inlineStr">
        <is>
          <t>Rez_1</t>
        </is>
      </c>
      <c r="D559" s="87" t="n">
        <v>0</v>
      </c>
    </row>
    <row r="560">
      <c r="A560" s="107" t="inlineStr">
        <is>
          <t>Nacional</t>
        </is>
      </c>
      <c r="B560" s="107" t="inlineStr">
        <is>
          <t>PKM</t>
        </is>
      </c>
      <c r="C560" s="107" t="inlineStr">
        <is>
          <t>Rez_2</t>
        </is>
      </c>
      <c r="D560" s="108" t="n">
        <v>0</v>
      </c>
    </row>
    <row r="561">
      <c r="A561" s="111" t="inlineStr">
        <is>
          <t>Nacional</t>
        </is>
      </c>
      <c r="B561" s="111" t="inlineStr">
        <is>
          <t>TKM</t>
        </is>
      </c>
      <c r="C561" s="111" t="inlineStr">
        <is>
          <t>PIBN</t>
        </is>
      </c>
      <c r="D561" s="112" t="n">
        <v>1.568505</v>
      </c>
    </row>
    <row r="562">
      <c r="A562" s="86" t="inlineStr">
        <is>
          <t>Nacional</t>
        </is>
      </c>
      <c r="B562" s="86" t="inlineStr">
        <is>
          <t>TKM</t>
        </is>
      </c>
      <c r="C562" s="86" t="inlineStr">
        <is>
          <t>PIB</t>
        </is>
      </c>
      <c r="D562" s="87" t="n">
        <v>0</v>
      </c>
    </row>
    <row r="563">
      <c r="A563" s="86" t="inlineStr">
        <is>
          <t>Nacional</t>
        </is>
      </c>
      <c r="B563" s="86" t="inlineStr">
        <is>
          <t>TKM</t>
        </is>
      </c>
      <c r="C563" s="86" t="inlineStr">
        <is>
          <t>PGAS</t>
        </is>
      </c>
      <c r="D563" s="87" t="n">
        <v>0</v>
      </c>
    </row>
    <row r="564">
      <c r="A564" s="86" t="inlineStr">
        <is>
          <t>Nacional</t>
        </is>
      </c>
      <c r="B564" s="86" t="inlineStr">
        <is>
          <t>TKM</t>
        </is>
      </c>
      <c r="C564" s="86" t="inlineStr">
        <is>
          <t>PDI</t>
        </is>
      </c>
      <c r="D564" s="87" t="n">
        <v>0</v>
      </c>
    </row>
    <row r="565">
      <c r="A565" s="86" t="inlineStr">
        <is>
          <t>Nacional</t>
        </is>
      </c>
      <c r="B565" s="86" t="inlineStr">
        <is>
          <t>TKM</t>
        </is>
      </c>
      <c r="C565" s="86" t="inlineStr">
        <is>
          <t>POB</t>
        </is>
      </c>
      <c r="D565" s="87" t="n">
        <v>0</v>
      </c>
    </row>
    <row r="566">
      <c r="A566" s="86" t="inlineStr">
        <is>
          <t>Nacional</t>
        </is>
      </c>
      <c r="B566" s="86" t="inlineStr">
        <is>
          <t>TKM</t>
        </is>
      </c>
      <c r="C566" s="86" t="inlineStr">
        <is>
          <t>Constante</t>
        </is>
      </c>
      <c r="D566" s="87" t="n">
        <v>6.657649</v>
      </c>
    </row>
    <row r="567">
      <c r="A567" s="86" t="inlineStr">
        <is>
          <t>Nacional</t>
        </is>
      </c>
      <c r="B567" s="86" t="inlineStr">
        <is>
          <t>TKM</t>
        </is>
      </c>
      <c r="C567" s="86" t="inlineStr">
        <is>
          <t>Rez_1</t>
        </is>
      </c>
      <c r="D567" s="87" t="n">
        <v>0</v>
      </c>
    </row>
    <row r="568">
      <c r="A568" s="107" t="inlineStr">
        <is>
          <t>Nacional</t>
        </is>
      </c>
      <c r="B568" s="107" t="inlineStr">
        <is>
          <t>TKM</t>
        </is>
      </c>
      <c r="C568" s="107" t="inlineStr">
        <is>
          <t>Rez_2</t>
        </is>
      </c>
      <c r="D568" s="108" t="n">
        <v>0</v>
      </c>
    </row>
    <row r="569">
      <c r="A569" s="111" t="inlineStr">
        <is>
          <t>Nacional</t>
        </is>
      </c>
      <c r="B569" s="111" t="inlineStr">
        <is>
          <t>PKMA</t>
        </is>
      </c>
      <c r="C569" s="111" t="inlineStr">
        <is>
          <t>PIBN</t>
        </is>
      </c>
      <c r="D569" s="112" t="n">
        <v>3.43376</v>
      </c>
    </row>
    <row r="570">
      <c r="A570" s="86" t="inlineStr">
        <is>
          <t>Nacional</t>
        </is>
      </c>
      <c r="B570" s="86" t="inlineStr">
        <is>
          <t>PKMA</t>
        </is>
      </c>
      <c r="C570" s="86" t="inlineStr">
        <is>
          <t>PIB</t>
        </is>
      </c>
      <c r="D570" s="87" t="n">
        <v>0</v>
      </c>
    </row>
    <row r="571">
      <c r="A571" s="86" t="inlineStr">
        <is>
          <t>Nacional</t>
        </is>
      </c>
      <c r="B571" s="86" t="inlineStr">
        <is>
          <t>PKMA</t>
        </is>
      </c>
      <c r="C571" s="86" t="inlineStr">
        <is>
          <t>PGAS</t>
        </is>
      </c>
      <c r="D571" s="87" t="n">
        <v>-0.97806</v>
      </c>
    </row>
    <row r="572">
      <c r="A572" s="86" t="inlineStr">
        <is>
          <t>Nacional</t>
        </is>
      </c>
      <c r="B572" s="86" t="inlineStr">
        <is>
          <t>PKMA</t>
        </is>
      </c>
      <c r="C572" s="86" t="inlineStr">
        <is>
          <t>PDI</t>
        </is>
      </c>
      <c r="D572" s="87" t="n">
        <v>0</v>
      </c>
    </row>
    <row r="573">
      <c r="A573" s="86" t="inlineStr">
        <is>
          <t>Nacional</t>
        </is>
      </c>
      <c r="B573" s="86" t="inlineStr">
        <is>
          <t>PKMA</t>
        </is>
      </c>
      <c r="C573" s="86" t="inlineStr">
        <is>
          <t>POB</t>
        </is>
      </c>
      <c r="D573" s="87" t="n">
        <v>2.71984</v>
      </c>
    </row>
    <row r="574">
      <c r="A574" s="86" t="inlineStr">
        <is>
          <t>Nacional</t>
        </is>
      </c>
      <c r="B574" s="86" t="inlineStr">
        <is>
          <t>PKMA</t>
        </is>
      </c>
      <c r="C574" s="86" t="inlineStr">
        <is>
          <t>Constante</t>
        </is>
      </c>
      <c r="D574" s="87" t="n">
        <v>-56.2099</v>
      </c>
    </row>
    <row r="575">
      <c r="A575" s="86" t="inlineStr">
        <is>
          <t>Nacional</t>
        </is>
      </c>
      <c r="B575" s="86" t="inlineStr">
        <is>
          <t>PKMA</t>
        </is>
      </c>
      <c r="C575" s="86" t="inlineStr">
        <is>
          <t>Rez_1</t>
        </is>
      </c>
      <c r="D575" s="87" t="n">
        <v>0</v>
      </c>
    </row>
    <row r="576">
      <c r="A576" s="107" t="inlineStr">
        <is>
          <t>Nacional</t>
        </is>
      </c>
      <c r="B576" s="107" t="inlineStr">
        <is>
          <t>PKMA</t>
        </is>
      </c>
      <c r="C576" s="107" t="inlineStr">
        <is>
          <t>Rez_2</t>
        </is>
      </c>
      <c r="D576" s="108" t="n">
        <v>0</v>
      </c>
    </row>
    <row r="577">
      <c r="A577" s="86" t="inlineStr">
        <is>
          <t>Nacional</t>
        </is>
      </c>
      <c r="B577" s="86" t="inlineStr">
        <is>
          <t>TKMM</t>
        </is>
      </c>
      <c r="C577" s="86" t="inlineStr">
        <is>
          <t>PIBN</t>
        </is>
      </c>
      <c r="D577" s="87" t="n">
        <v>0.255882</v>
      </c>
    </row>
    <row r="578">
      <c r="A578" s="86" t="inlineStr">
        <is>
          <t>Nacional</t>
        </is>
      </c>
      <c r="B578" s="86" t="inlineStr">
        <is>
          <t>TKMM</t>
        </is>
      </c>
      <c r="C578" s="86" t="inlineStr">
        <is>
          <t>PIB</t>
        </is>
      </c>
      <c r="D578" s="87" t="n">
        <v>0</v>
      </c>
    </row>
    <row r="579">
      <c r="A579" s="86" t="inlineStr">
        <is>
          <t>Nacional</t>
        </is>
      </c>
      <c r="B579" s="86" t="inlineStr">
        <is>
          <t>TKMM</t>
        </is>
      </c>
      <c r="C579" s="86" t="inlineStr">
        <is>
          <t>PGAS</t>
        </is>
      </c>
      <c r="D579" s="87" t="n">
        <v>0</v>
      </c>
    </row>
    <row r="580">
      <c r="A580" s="86" t="inlineStr">
        <is>
          <t>Nacional</t>
        </is>
      </c>
      <c r="B580" s="86" t="inlineStr">
        <is>
          <t>TKMM</t>
        </is>
      </c>
      <c r="C580" s="86" t="inlineStr">
        <is>
          <t>PDI</t>
        </is>
      </c>
      <c r="D580" s="87" t="n">
        <v>0.046304</v>
      </c>
    </row>
    <row r="581">
      <c r="A581" s="86" t="inlineStr">
        <is>
          <t>Nacional</t>
        </is>
      </c>
      <c r="B581" s="86" t="inlineStr">
        <is>
          <t>TKMM</t>
        </is>
      </c>
      <c r="C581" s="86" t="inlineStr">
        <is>
          <t>POB</t>
        </is>
      </c>
      <c r="D581" s="87" t="n">
        <v>-0.060212</v>
      </c>
    </row>
    <row r="582">
      <c r="A582" s="86" t="inlineStr">
        <is>
          <t>Nacional</t>
        </is>
      </c>
      <c r="B582" s="86" t="inlineStr">
        <is>
          <t>TKMM</t>
        </is>
      </c>
      <c r="C582" s="86" t="inlineStr">
        <is>
          <t>Constante</t>
        </is>
      </c>
      <c r="D582" s="87" t="n">
        <v>21.03702</v>
      </c>
    </row>
    <row r="583">
      <c r="A583" s="86" t="inlineStr">
        <is>
          <t>Nacional</t>
        </is>
      </c>
      <c r="B583" s="86" t="inlineStr">
        <is>
          <t>TKMM</t>
        </is>
      </c>
      <c r="C583" s="86" t="inlineStr">
        <is>
          <t>Rez_1</t>
        </is>
      </c>
      <c r="D583" s="87" t="n">
        <v>0</v>
      </c>
    </row>
    <row r="584">
      <c r="A584" s="107" t="inlineStr">
        <is>
          <t>Nacional</t>
        </is>
      </c>
      <c r="B584" s="107" t="inlineStr">
        <is>
          <t>TKMM</t>
        </is>
      </c>
      <c r="C584" s="107" t="inlineStr">
        <is>
          <t>Rez_2</t>
        </is>
      </c>
      <c r="D584" s="108" t="n">
        <v>0</v>
      </c>
    </row>
    <row r="585">
      <c r="A585" s="111" t="inlineStr">
        <is>
          <t>Nacional</t>
        </is>
      </c>
      <c r="B585" s="111" t="inlineStr">
        <is>
          <t>PKMAI1</t>
        </is>
      </c>
      <c r="C585" s="111" t="inlineStr">
        <is>
          <t>PIBT</t>
        </is>
      </c>
      <c r="D585" s="86" t="n">
        <v>2.276884</v>
      </c>
      <c r="F585" s="117" t="inlineStr">
        <is>
          <t>Modelo 1: Incluye PIB y precio combustibles</t>
        </is>
      </c>
      <c r="L585" s="117" t="inlineStr">
        <is>
          <t>Modelo 2: Incluye PIB per cápita y precio combustibles</t>
        </is>
      </c>
      <c r="R585" s="191" t="inlineStr">
        <is>
          <t>Dependent Variable: LOG(TKMMT)</t>
        </is>
      </c>
      <c r="V585" s="193" t="n"/>
    </row>
    <row r="586">
      <c r="A586" s="86" t="inlineStr">
        <is>
          <t>Nacional</t>
        </is>
      </c>
      <c r="B586" s="86" t="inlineStr">
        <is>
          <t>PKMAI1</t>
        </is>
      </c>
      <c r="C586" s="86" t="inlineStr">
        <is>
          <t>PIB</t>
        </is>
      </c>
      <c r="D586" s="86" t="n">
        <v>0</v>
      </c>
      <c r="F586" s="191" t="inlineStr">
        <is>
          <t>Dependent Variable: LOG(PKMAIT)</t>
        </is>
      </c>
      <c r="J586" s="193" t="n"/>
      <c r="L586" s="191" t="inlineStr">
        <is>
          <t>Dependent Variable: LOG(PKMAIT)</t>
        </is>
      </c>
      <c r="P586" s="193" t="n"/>
      <c r="R586" s="191" t="inlineStr">
        <is>
          <t>Method: Least Squares</t>
        </is>
      </c>
      <c r="V586" s="193" t="n"/>
    </row>
    <row r="587">
      <c r="A587" s="86" t="inlineStr">
        <is>
          <t>Nacional</t>
        </is>
      </c>
      <c r="B587" s="86" t="inlineStr">
        <is>
          <t>PKMAI1</t>
        </is>
      </c>
      <c r="C587" s="86" t="inlineStr">
        <is>
          <t>PKEROS</t>
        </is>
      </c>
      <c r="D587" s="86" t="n">
        <v>-0.207676</v>
      </c>
      <c r="F587" s="191" t="inlineStr">
        <is>
          <t>Method: Least Squares</t>
        </is>
      </c>
      <c r="J587" s="193" t="n"/>
      <c r="L587" s="191" t="inlineStr">
        <is>
          <t>Method: Least Squares</t>
        </is>
      </c>
      <c r="P587" s="193" t="n"/>
      <c r="R587" s="191" t="inlineStr">
        <is>
          <t>Date: 04/29/22   Time: 17:49</t>
        </is>
      </c>
      <c r="V587" s="193" t="n"/>
    </row>
    <row r="588">
      <c r="A588" s="86" t="inlineStr">
        <is>
          <t>Nacional</t>
        </is>
      </c>
      <c r="B588" s="86" t="inlineStr">
        <is>
          <t>PKMAI1</t>
        </is>
      </c>
      <c r="C588" s="86" t="inlineStr">
        <is>
          <t>PDI</t>
        </is>
      </c>
      <c r="D588" s="86" t="n">
        <v>0</v>
      </c>
      <c r="F588" s="191" t="inlineStr">
        <is>
          <t>Date: 05/06/22   Time: 13:49</t>
        </is>
      </c>
      <c r="J588" s="193" t="n"/>
      <c r="L588" s="191" t="inlineStr">
        <is>
          <t>Date: 05/06/22   Time: 13:56</t>
        </is>
      </c>
      <c r="P588" s="193" t="n"/>
      <c r="R588" s="191" t="inlineStr">
        <is>
          <t>Sample (adjusted): 1998 2020</t>
        </is>
      </c>
      <c r="V588" s="193" t="n"/>
    </row>
    <row r="589">
      <c r="A589" s="86" t="inlineStr">
        <is>
          <t>Nacional</t>
        </is>
      </c>
      <c r="B589" s="86" t="inlineStr">
        <is>
          <t>PKMAI1</t>
        </is>
      </c>
      <c r="C589" s="86" t="inlineStr">
        <is>
          <t>POB</t>
        </is>
      </c>
      <c r="D589" s="86" t="n">
        <v>0</v>
      </c>
      <c r="F589" s="191" t="inlineStr">
        <is>
          <t>Sample (adjusted): 2001 2021</t>
        </is>
      </c>
      <c r="J589" s="193" t="n"/>
      <c r="L589" s="191" t="inlineStr">
        <is>
          <t>Sample (adjusted): 2001 2021</t>
        </is>
      </c>
      <c r="P589" s="193" t="n"/>
      <c r="R589" s="191" t="inlineStr">
        <is>
          <t>Included observations: 23 after adjustments</t>
        </is>
      </c>
    </row>
    <row r="590" ht="15.75" customHeight="1" s="192" thickBot="1">
      <c r="A590" s="86" t="inlineStr">
        <is>
          <t>Nacional</t>
        </is>
      </c>
      <c r="B590" s="86" t="inlineStr">
        <is>
          <t>PKMAI1</t>
        </is>
      </c>
      <c r="C590" s="86" t="inlineStr">
        <is>
          <t>Constante</t>
        </is>
      </c>
      <c r="D590" s="86" t="n">
        <v>-8.510090999999999</v>
      </c>
      <c r="F590" s="191" t="inlineStr">
        <is>
          <t>Included observations: 21 after adjustments</t>
        </is>
      </c>
      <c r="L590" s="191" t="inlineStr">
        <is>
          <t>Included observations: 21 after adjustments</t>
        </is>
      </c>
      <c r="R590" s="195" t="n"/>
      <c r="S590" s="195" t="n"/>
      <c r="T590" s="195" t="n"/>
      <c r="U590" s="195" t="n"/>
      <c r="V590" s="195" t="n"/>
    </row>
    <row r="591" ht="16.5" customHeight="1" s="192" thickBot="1" thickTop="1">
      <c r="A591" s="86" t="inlineStr">
        <is>
          <t>Nacional</t>
        </is>
      </c>
      <c r="B591" s="86" t="inlineStr">
        <is>
          <t>PKMAI1</t>
        </is>
      </c>
      <c r="C591" s="86" t="inlineStr">
        <is>
          <t>Rez_1</t>
        </is>
      </c>
      <c r="D591" s="86" t="n">
        <v>0</v>
      </c>
      <c r="F591" s="195" t="n"/>
      <c r="G591" s="195" t="n"/>
      <c r="H591" s="195" t="n"/>
      <c r="I591" s="195" t="n"/>
      <c r="J591" s="195" t="n"/>
      <c r="L591" s="195" t="n"/>
      <c r="M591" s="195" t="n"/>
      <c r="N591" s="195" t="n"/>
      <c r="O591" s="195" t="n"/>
      <c r="P591" s="195" t="n"/>
      <c r="R591" s="193" t="n"/>
      <c r="S591" s="193" t="n"/>
      <c r="T591" s="193" t="n"/>
      <c r="U591" s="193" t="n"/>
      <c r="V591" s="193" t="n"/>
    </row>
    <row r="592" ht="15.75" customHeight="1" s="192" thickTop="1">
      <c r="A592" s="86" t="inlineStr">
        <is>
          <t>Nacional</t>
        </is>
      </c>
      <c r="B592" s="86" t="inlineStr">
        <is>
          <t>PKMAI1</t>
        </is>
      </c>
      <c r="C592" s="86" t="inlineStr">
        <is>
          <t>Rez_2</t>
        </is>
      </c>
      <c r="D592" s="86" t="n">
        <v>0</v>
      </c>
      <c r="F592" s="193" t="n"/>
      <c r="G592" s="193" t="n"/>
      <c r="H592" s="193" t="n"/>
      <c r="I592" s="193" t="n"/>
      <c r="J592" s="193" t="n"/>
      <c r="L592" s="193" t="n"/>
      <c r="M592" s="193" t="n"/>
      <c r="N592" s="193" t="n"/>
      <c r="O592" s="193" t="n"/>
      <c r="P592" s="193" t="n"/>
      <c r="R592" s="193" t="inlineStr">
        <is>
          <t>Variable</t>
        </is>
      </c>
      <c r="S592" s="95" t="inlineStr">
        <is>
          <t>Coefficient</t>
        </is>
      </c>
      <c r="T592" s="95" t="inlineStr">
        <is>
          <t>Std. Error</t>
        </is>
      </c>
      <c r="U592" s="95" t="inlineStr">
        <is>
          <t>t-Statistic</t>
        </is>
      </c>
      <c r="V592" s="95" t="inlineStr">
        <is>
          <t xml:space="preserve">Prob.  </t>
        </is>
      </c>
    </row>
    <row r="593" ht="15.75" customHeight="1" s="192" thickBot="1">
      <c r="A593" s="86" t="inlineStr">
        <is>
          <t>Nacional</t>
        </is>
      </c>
      <c r="B593" s="86" t="inlineStr">
        <is>
          <t>PKMAI1</t>
        </is>
      </c>
      <c r="C593" s="86" t="n">
        <v>2020</v>
      </c>
      <c r="D593" s="86" t="n">
        <v>-1.077012</v>
      </c>
      <c r="F593" s="193" t="n"/>
      <c r="G593" s="193" t="n"/>
      <c r="H593" s="193" t="n"/>
      <c r="I593" s="193" t="n"/>
      <c r="J593" s="193" t="n"/>
      <c r="L593" s="193" t="n"/>
      <c r="M593" s="193" t="n"/>
      <c r="N593" s="193" t="n"/>
      <c r="O593" s="193" t="n"/>
      <c r="P593" s="193" t="n"/>
      <c r="R593" s="195" t="n"/>
      <c r="S593" s="195" t="n"/>
      <c r="T593" s="195" t="n"/>
      <c r="U593" s="195" t="n"/>
      <c r="V593" s="195" t="n"/>
    </row>
    <row r="594" ht="15.75" customHeight="1" s="192" thickTop="1">
      <c r="A594" s="107" t="inlineStr">
        <is>
          <t>Nacional</t>
        </is>
      </c>
      <c r="B594" s="86" t="inlineStr">
        <is>
          <t>PKMAI1</t>
        </is>
      </c>
      <c r="C594" s="107" t="n">
        <v>2021</v>
      </c>
      <c r="D594" s="107" t="n">
        <v>-1.455527</v>
      </c>
      <c r="F594" s="193" t="n"/>
      <c r="G594" s="193" t="n"/>
      <c r="H594" s="193" t="n"/>
      <c r="I594" s="193" t="n"/>
      <c r="J594" s="193" t="n"/>
      <c r="L594" s="193" t="n"/>
      <c r="M594" s="193" t="n"/>
      <c r="N594" s="193" t="n"/>
      <c r="O594" s="193" t="n"/>
      <c r="P594" s="193" t="n"/>
      <c r="R594" s="193" t="n"/>
      <c r="S594" s="193" t="n"/>
      <c r="T594" s="193" t="n"/>
      <c r="U594" s="193" t="n"/>
      <c r="V594" s="193" t="n"/>
    </row>
    <row r="595">
      <c r="A595" s="111" t="inlineStr">
        <is>
          <t>Nacional</t>
        </is>
      </c>
      <c r="B595" s="111" t="inlineStr">
        <is>
          <t>PKMAI2</t>
        </is>
      </c>
      <c r="C595" s="111" t="inlineStr">
        <is>
          <t>PIBPCN</t>
        </is>
      </c>
      <c r="D595" s="111" t="n">
        <v>3.420693</v>
      </c>
      <c r="F595" s="193" t="inlineStr">
        <is>
          <t>Variable</t>
        </is>
      </c>
      <c r="G595" s="95" t="inlineStr">
        <is>
          <t>Coefficient</t>
        </is>
      </c>
      <c r="H595" s="95" t="inlineStr">
        <is>
          <t>Std. Error</t>
        </is>
      </c>
      <c r="I595" s="95" t="inlineStr">
        <is>
          <t>t-Statistic</t>
        </is>
      </c>
      <c r="J595" s="95" t="inlineStr">
        <is>
          <t xml:space="preserve">Prob.  </t>
        </is>
      </c>
      <c r="L595" s="193" t="inlineStr">
        <is>
          <t>Variable</t>
        </is>
      </c>
      <c r="M595" s="95" t="inlineStr">
        <is>
          <t>Coefficient</t>
        </is>
      </c>
      <c r="N595" s="95" t="inlineStr">
        <is>
          <t>Std. Error</t>
        </is>
      </c>
      <c r="O595" s="95" t="inlineStr">
        <is>
          <t>t-Statistic</t>
        </is>
      </c>
      <c r="P595" s="95" t="inlineStr">
        <is>
          <t xml:space="preserve">Prob.  </t>
        </is>
      </c>
      <c r="R595" s="193" t="inlineStr">
        <is>
          <t>C</t>
        </is>
      </c>
      <c r="S595" s="95" t="n">
        <v>4.854621</v>
      </c>
      <c r="T595" s="95" t="n">
        <v>0.552875</v>
      </c>
      <c r="U595" s="95" t="n">
        <v>8.780683</v>
      </c>
      <c r="V595" s="95" t="n">
        <v>0</v>
      </c>
    </row>
    <row r="596" ht="15.75" customHeight="1" s="192" thickBot="1">
      <c r="A596" s="86" t="inlineStr">
        <is>
          <t>Nacional</t>
        </is>
      </c>
      <c r="B596" s="86" t="inlineStr">
        <is>
          <t>PKMAI2</t>
        </is>
      </c>
      <c r="C596" s="86" t="inlineStr">
        <is>
          <t>PIB</t>
        </is>
      </c>
      <c r="D596" s="86" t="n">
        <v>0</v>
      </c>
      <c r="F596" s="195" t="n"/>
      <c r="G596" s="195" t="n"/>
      <c r="H596" s="195" t="n"/>
      <c r="I596" s="195" t="n"/>
      <c r="J596" s="195" t="n"/>
      <c r="L596" s="195" t="n"/>
      <c r="M596" s="195" t="n"/>
      <c r="N596" s="195" t="n"/>
      <c r="O596" s="195" t="n"/>
      <c r="P596" s="195" t="n"/>
      <c r="R596" s="193" t="inlineStr">
        <is>
          <t>LOG(PIBT)</t>
        </is>
      </c>
      <c r="S596" s="95" t="n">
        <v>1.335623</v>
      </c>
      <c r="T596" s="95" t="n">
        <v>0.047802</v>
      </c>
      <c r="U596" s="95" t="n">
        <v>27.94059</v>
      </c>
      <c r="V596" s="95" t="n">
        <v>0</v>
      </c>
    </row>
    <row r="597" ht="16.5" customHeight="1" s="192" thickBot="1" thickTop="1">
      <c r="A597" s="86" t="inlineStr">
        <is>
          <t>Nacional</t>
        </is>
      </c>
      <c r="B597" s="86" t="inlineStr">
        <is>
          <t>PKMAI2</t>
        </is>
      </c>
      <c r="C597" s="86" t="inlineStr">
        <is>
          <t>PKEROS</t>
        </is>
      </c>
      <c r="D597" s="86" t="n">
        <v>-0.246762</v>
      </c>
      <c r="F597" s="193" t="n"/>
      <c r="G597" s="193" t="n"/>
      <c r="H597" s="193" t="n"/>
      <c r="I597" s="193" t="n"/>
      <c r="J597" s="193" t="n"/>
      <c r="L597" s="193" t="n"/>
      <c r="M597" s="193" t="n"/>
      <c r="N597" s="193" t="n"/>
      <c r="O597" s="193" t="n"/>
      <c r="P597" s="193" t="n"/>
      <c r="R597" s="195" t="n"/>
      <c r="S597" s="195" t="n"/>
      <c r="T597" s="195" t="n"/>
      <c r="U597" s="195" t="n"/>
      <c r="V597" s="195" t="n"/>
    </row>
    <row r="598" ht="15.75" customHeight="1" s="192" thickTop="1">
      <c r="A598" s="86" t="inlineStr">
        <is>
          <t>Nacional</t>
        </is>
      </c>
      <c r="B598" s="86" t="inlineStr">
        <is>
          <t>PKMAI2</t>
        </is>
      </c>
      <c r="C598" s="86" t="inlineStr">
        <is>
          <t>PDI</t>
        </is>
      </c>
      <c r="D598" s="86" t="n">
        <v>0</v>
      </c>
      <c r="F598" s="193" t="inlineStr">
        <is>
          <t>C</t>
        </is>
      </c>
      <c r="G598" s="95" t="n">
        <v>-8.510090999999999</v>
      </c>
      <c r="H598" s="95" t="n">
        <v>1.460494</v>
      </c>
      <c r="I598" s="95" t="n">
        <v>-5.826859</v>
      </c>
      <c r="J598" s="95" t="n">
        <v>0</v>
      </c>
      <c r="L598" s="193" t="inlineStr">
        <is>
          <t>C</t>
        </is>
      </c>
      <c r="M598" s="95" t="n">
        <v>35.45336</v>
      </c>
      <c r="N598" s="95" t="n">
        <v>2.042424</v>
      </c>
      <c r="O598" s="95" t="n">
        <v>17.35847</v>
      </c>
      <c r="P598" s="95" t="n">
        <v>0</v>
      </c>
      <c r="R598" s="193" t="n"/>
      <c r="S598" s="193" t="n"/>
      <c r="T598" s="193" t="n"/>
      <c r="U598" s="193" t="n"/>
      <c r="V598" s="193" t="n"/>
    </row>
    <row r="599">
      <c r="A599" s="86" t="inlineStr">
        <is>
          <t>Nacional</t>
        </is>
      </c>
      <c r="B599" s="86" t="inlineStr">
        <is>
          <t>PKMAI2</t>
        </is>
      </c>
      <c r="C599" s="86" t="inlineStr">
        <is>
          <t>POB</t>
        </is>
      </c>
      <c r="D599" s="86" t="n">
        <v>0</v>
      </c>
      <c r="F599" s="193" t="inlineStr">
        <is>
          <t>LOG(PIBT)</t>
        </is>
      </c>
      <c r="G599" s="95" t="n">
        <v>2.276884</v>
      </c>
      <c r="H599" s="95" t="n">
        <v>0.150363</v>
      </c>
      <c r="I599" s="95" t="n">
        <v>15.14261</v>
      </c>
      <c r="J599" s="95" t="n">
        <v>0</v>
      </c>
      <c r="L599" s="193" t="inlineStr">
        <is>
          <t>LOG(PKEROS)</t>
        </is>
      </c>
      <c r="M599" s="95" t="n">
        <v>-0.246762</v>
      </c>
      <c r="N599" s="95" t="n">
        <v>0.08677600000000001</v>
      </c>
      <c r="O599" s="95" t="n">
        <v>-2.843662</v>
      </c>
      <c r="P599" s="95" t="n">
        <v>0.0117</v>
      </c>
      <c r="R599" s="191" t="inlineStr">
        <is>
          <t>R-squared</t>
        </is>
      </c>
      <c r="S599" s="95" t="n">
        <v>0.973805</v>
      </c>
      <c r="T599" s="191" t="inlineStr">
        <is>
          <t xml:space="preserve">    Mean dependent var</t>
        </is>
      </c>
      <c r="V599" s="95" t="n">
        <v>20.29962</v>
      </c>
    </row>
    <row r="600" ht="24" customHeight="1" s="192">
      <c r="A600" s="86" t="inlineStr">
        <is>
          <t>Nacional</t>
        </is>
      </c>
      <c r="B600" s="86" t="inlineStr">
        <is>
          <t>PKMAI2</t>
        </is>
      </c>
      <c r="C600" s="86" t="inlineStr">
        <is>
          <t>Constante</t>
        </is>
      </c>
      <c r="D600" s="86" t="n">
        <v>35.45336</v>
      </c>
      <c r="F600" s="193" t="inlineStr">
        <is>
          <t>LOG(PKEROS)</t>
        </is>
      </c>
      <c r="G600" s="95" t="n">
        <v>-0.207676</v>
      </c>
      <c r="H600" s="95" t="n">
        <v>0.062593</v>
      </c>
      <c r="I600" s="95" t="n">
        <v>-3.317895</v>
      </c>
      <c r="J600" s="95" t="n">
        <v>0.0044</v>
      </c>
      <c r="L600" s="193" t="inlineStr">
        <is>
          <t>LOG(PIBPCT)</t>
        </is>
      </c>
      <c r="M600" s="95" t="n">
        <v>3.420693</v>
      </c>
      <c r="N600" s="95" t="n">
        <v>0.307486</v>
      </c>
      <c r="O600" s="95" t="n">
        <v>11.12471</v>
      </c>
      <c r="P600" s="95" t="n">
        <v>0</v>
      </c>
      <c r="R600" s="191" t="inlineStr">
        <is>
          <t>Adjusted R-squared</t>
        </is>
      </c>
      <c r="S600" s="95" t="n">
        <v>0.972558</v>
      </c>
      <c r="T600" s="191" t="inlineStr">
        <is>
          <t xml:space="preserve">    S.D. dependent var</t>
        </is>
      </c>
      <c r="V600" s="95" t="n">
        <v>0.296791</v>
      </c>
    </row>
    <row r="601" ht="24" customHeight="1" s="192">
      <c r="A601" s="86" t="inlineStr">
        <is>
          <t>Nacional</t>
        </is>
      </c>
      <c r="B601" s="86" t="inlineStr">
        <is>
          <t>PKMAI2</t>
        </is>
      </c>
      <c r="C601" s="86" t="inlineStr">
        <is>
          <t>Rez_1</t>
        </is>
      </c>
      <c r="D601" s="86" t="n">
        <v>0</v>
      </c>
      <c r="F601" s="193" t="inlineStr">
        <is>
          <t>DUM20</t>
        </is>
      </c>
      <c r="G601" s="95" t="n">
        <v>-1.077012</v>
      </c>
      <c r="H601" s="95" t="n">
        <v>0.090558</v>
      </c>
      <c r="I601" s="95" t="n">
        <v>-11.89301</v>
      </c>
      <c r="J601" s="95" t="n">
        <v>0</v>
      </c>
      <c r="L601" s="193" t="inlineStr">
        <is>
          <t>DUM20</t>
        </is>
      </c>
      <c r="M601" s="95" t="n">
        <v>-0.856684</v>
      </c>
      <c r="N601" s="95" t="n">
        <v>0.114311</v>
      </c>
      <c r="O601" s="95" t="n">
        <v>-7.494327</v>
      </c>
      <c r="P601" s="95" t="n">
        <v>0</v>
      </c>
      <c r="R601" s="191" t="inlineStr">
        <is>
          <t>S.E. of regression</t>
        </is>
      </c>
      <c r="S601" s="95" t="n">
        <v>0.049166</v>
      </c>
      <c r="T601" s="191" t="inlineStr">
        <is>
          <t xml:space="preserve">    Akaike info criterion</t>
        </is>
      </c>
      <c r="V601" s="95" t="n">
        <v>-3.1043</v>
      </c>
    </row>
    <row r="602" ht="24" customHeight="1" s="192">
      <c r="A602" s="86" t="inlineStr">
        <is>
          <t>Nacional</t>
        </is>
      </c>
      <c r="B602" s="86" t="inlineStr">
        <is>
          <t>PKMAI2</t>
        </is>
      </c>
      <c r="C602" s="86" t="inlineStr">
        <is>
          <t>Rez_2</t>
        </is>
      </c>
      <c r="D602" s="86" t="n">
        <v>0</v>
      </c>
      <c r="F602" s="193" t="inlineStr">
        <is>
          <t>DUM21</t>
        </is>
      </c>
      <c r="G602" s="95" t="n">
        <v>-1.455527</v>
      </c>
      <c r="H602" s="95" t="n">
        <v>0.088892</v>
      </c>
      <c r="I602" s="95" t="n">
        <v>-16.37405</v>
      </c>
      <c r="J602" s="95" t="n">
        <v>0</v>
      </c>
      <c r="L602" s="193" t="inlineStr">
        <is>
          <t>DUM21</t>
        </is>
      </c>
      <c r="M602" s="95" t="n">
        <v>-1.276237</v>
      </c>
      <c r="N602" s="95" t="n">
        <v>0.114346</v>
      </c>
      <c r="O602" s="95" t="n">
        <v>-11.16123</v>
      </c>
      <c r="P602" s="95" t="n">
        <v>0</v>
      </c>
      <c r="R602" s="191" t="inlineStr">
        <is>
          <t>Sum squared resid</t>
        </is>
      </c>
      <c r="S602" s="95" t="n">
        <v>0.050763</v>
      </c>
      <c r="T602" s="191" t="inlineStr">
        <is>
          <t xml:space="preserve">    Schwarz criterion</t>
        </is>
      </c>
      <c r="V602" s="95" t="n">
        <v>-3.005561</v>
      </c>
    </row>
    <row r="603">
      <c r="A603" s="86" t="inlineStr">
        <is>
          <t>Nacional</t>
        </is>
      </c>
      <c r="B603" s="86" t="inlineStr">
        <is>
          <t>PKMAI2</t>
        </is>
      </c>
      <c r="C603" s="86" t="n">
        <v>2020</v>
      </c>
      <c r="D603" s="86" t="n">
        <v>-0.856684</v>
      </c>
      <c r="F603" s="193" t="n"/>
      <c r="G603" s="193" t="n"/>
      <c r="H603" s="193" t="n"/>
      <c r="I603" s="193" t="n"/>
      <c r="J603" s="193" t="n"/>
      <c r="L603" s="193" t="n"/>
      <c r="M603" s="193" t="n"/>
      <c r="N603" s="193" t="n"/>
      <c r="O603" s="193" t="n"/>
      <c r="P603" s="193" t="n"/>
      <c r="R603" s="191" t="inlineStr">
        <is>
          <t>Log likelihood</t>
        </is>
      </c>
      <c r="S603" s="95" t="n">
        <v>37.69945</v>
      </c>
      <c r="T603" s="191" t="inlineStr">
        <is>
          <t xml:space="preserve">    Hannan-Quinn criter.</t>
        </is>
      </c>
      <c r="V603" s="95" t="n">
        <v>-3.079468</v>
      </c>
    </row>
    <row r="604">
      <c r="A604" s="107" t="inlineStr">
        <is>
          <t>Nacional</t>
        </is>
      </c>
      <c r="B604" s="86" t="inlineStr">
        <is>
          <t>PKMAI2</t>
        </is>
      </c>
      <c r="C604" s="107" t="n">
        <v>2021</v>
      </c>
      <c r="D604" s="107" t="n">
        <v>-1.276237</v>
      </c>
      <c r="F604" s="193" t="n"/>
      <c r="G604" s="193" t="n"/>
      <c r="H604" s="193" t="n"/>
      <c r="I604" s="193" t="n"/>
      <c r="J604" s="193" t="n"/>
      <c r="L604" s="193" t="n"/>
      <c r="M604" s="193" t="n"/>
      <c r="N604" s="193" t="n"/>
      <c r="O604" s="193" t="n"/>
      <c r="P604" s="193" t="n"/>
      <c r="R604" s="191" t="inlineStr">
        <is>
          <t>F-statistic</t>
        </is>
      </c>
      <c r="S604" s="95" t="n">
        <v>780.6765</v>
      </c>
      <c r="T604" s="191" t="inlineStr">
        <is>
          <t xml:space="preserve">    Durbin-Watson stat</t>
        </is>
      </c>
      <c r="V604" s="95" t="n">
        <v>2.011384</v>
      </c>
    </row>
    <row r="605" ht="15.75" customHeight="1" s="192" thickBot="1">
      <c r="A605" s="86" t="inlineStr">
        <is>
          <t>Nacional</t>
        </is>
      </c>
      <c r="B605" s="86" t="inlineStr">
        <is>
          <t>TKMMI</t>
        </is>
      </c>
      <c r="C605" s="86" t="inlineStr">
        <is>
          <t>PIBN</t>
        </is>
      </c>
      <c r="D605" s="87" t="n">
        <v>1.335623</v>
      </c>
      <c r="F605" s="195" t="n"/>
      <c r="G605" s="195" t="n"/>
      <c r="H605" s="195" t="n"/>
      <c r="I605" s="195" t="n"/>
      <c r="J605" s="195" t="n"/>
      <c r="L605" s="195" t="n"/>
      <c r="M605" s="195" t="n"/>
      <c r="N605" s="195" t="n"/>
      <c r="O605" s="195" t="n"/>
      <c r="P605" s="195" t="n"/>
      <c r="R605" s="191" t="inlineStr">
        <is>
          <t>Prob(F-statistic)</t>
        </is>
      </c>
      <c r="S605" s="95" t="n">
        <v>0</v>
      </c>
      <c r="T605" s="193" t="n"/>
      <c r="U605" s="193" t="n"/>
      <c r="V605" s="193" t="n"/>
    </row>
    <row r="606" ht="16.5" customHeight="1" s="192" thickBot="1" thickTop="1">
      <c r="A606" s="86" t="inlineStr">
        <is>
          <t>Nacional</t>
        </is>
      </c>
      <c r="B606" s="86" t="inlineStr">
        <is>
          <t>TKMMI</t>
        </is>
      </c>
      <c r="C606" s="86" t="inlineStr">
        <is>
          <t>PIB</t>
        </is>
      </c>
      <c r="D606" s="87" t="n">
        <v>0</v>
      </c>
      <c r="F606" s="193" t="n"/>
      <c r="G606" s="193" t="n"/>
      <c r="H606" s="193" t="n"/>
      <c r="I606" s="193" t="n"/>
      <c r="J606" s="193" t="n"/>
      <c r="L606" s="193" t="n"/>
      <c r="M606" s="193" t="n"/>
      <c r="N606" s="193" t="n"/>
      <c r="O606" s="193" t="n"/>
      <c r="P606" s="193" t="n"/>
      <c r="R606" s="195" t="n"/>
      <c r="S606" s="195" t="n"/>
      <c r="T606" s="195" t="n"/>
      <c r="U606" s="195" t="n"/>
      <c r="V606" s="195" t="n"/>
    </row>
    <row r="607" ht="15.75" customHeight="1" s="192" thickTop="1">
      <c r="A607" s="86" t="inlineStr">
        <is>
          <t>Nacional</t>
        </is>
      </c>
      <c r="B607" s="86" t="inlineStr">
        <is>
          <t>TKMMI</t>
        </is>
      </c>
      <c r="C607" s="86" t="inlineStr">
        <is>
          <t>PGAS</t>
        </is>
      </c>
      <c r="D607" s="87" t="n">
        <v>0</v>
      </c>
      <c r="F607" s="191" t="inlineStr">
        <is>
          <t>R-squared</t>
        </is>
      </c>
      <c r="G607" s="95" t="n">
        <v>0.970114</v>
      </c>
      <c r="H607" s="191" t="inlineStr">
        <is>
          <t xml:space="preserve">    Mean dependent var</t>
        </is>
      </c>
      <c r="J607" s="95" t="n">
        <v>16.41189</v>
      </c>
      <c r="L607" s="191" t="inlineStr">
        <is>
          <t>R-squared</t>
        </is>
      </c>
      <c r="M607" s="95" t="n">
        <v>0.947545</v>
      </c>
      <c r="N607" s="191" t="inlineStr">
        <is>
          <t xml:space="preserve">    Mean dependent var</t>
        </is>
      </c>
      <c r="P607" s="95" t="n">
        <v>16.41189</v>
      </c>
      <c r="R607" s="193" t="n"/>
      <c r="S607" s="193" t="n"/>
      <c r="T607" s="193" t="n"/>
      <c r="U607" s="193" t="n"/>
      <c r="V607" s="193" t="n"/>
    </row>
    <row r="608" ht="24" customHeight="1" s="192">
      <c r="A608" s="86" t="inlineStr">
        <is>
          <t>Nacional</t>
        </is>
      </c>
      <c r="B608" s="86" t="inlineStr">
        <is>
          <t>TKMMI</t>
        </is>
      </c>
      <c r="C608" s="86" t="inlineStr">
        <is>
          <t>PDI</t>
        </is>
      </c>
      <c r="D608" s="87" t="n">
        <v>0</v>
      </c>
      <c r="F608" s="191" t="inlineStr">
        <is>
          <t>Adjusted R-squared</t>
        </is>
      </c>
      <c r="G608" s="95" t="n">
        <v>0.962642</v>
      </c>
      <c r="H608" s="191" t="inlineStr">
        <is>
          <t xml:space="preserve">    S.D. dependent var</t>
        </is>
      </c>
      <c r="J608" s="95" t="n">
        <v>0.422621</v>
      </c>
      <c r="L608" s="191" t="inlineStr">
        <is>
          <t>Adjusted R-squared</t>
        </is>
      </c>
      <c r="M608" s="95" t="n">
        <v>0.934431</v>
      </c>
      <c r="N608" s="191" t="inlineStr">
        <is>
          <t xml:space="preserve">    S.D. dependent var</t>
        </is>
      </c>
      <c r="P608" s="95" t="n">
        <v>0.422621</v>
      </c>
    </row>
    <row r="609" ht="24" customHeight="1" s="192">
      <c r="A609" s="86" t="inlineStr">
        <is>
          <t>Nacional</t>
        </is>
      </c>
      <c r="B609" s="86" t="inlineStr">
        <is>
          <t>TKMMI</t>
        </is>
      </c>
      <c r="C609" s="86" t="inlineStr">
        <is>
          <t>POB</t>
        </is>
      </c>
      <c r="D609" s="87" t="n">
        <v>0</v>
      </c>
      <c r="F609" s="191" t="inlineStr">
        <is>
          <t>S.E. of regression</t>
        </is>
      </c>
      <c r="G609" s="95" t="n">
        <v>0.08168499999999999</v>
      </c>
      <c r="H609" s="191" t="inlineStr">
        <is>
          <t xml:space="preserve">    Akaike info criterion</t>
        </is>
      </c>
      <c r="J609" s="95" t="n">
        <v>-1.967635</v>
      </c>
      <c r="L609" s="191" t="inlineStr">
        <is>
          <t>S.E. of regression</t>
        </is>
      </c>
      <c r="M609" s="95" t="n">
        <v>0.108218</v>
      </c>
      <c r="N609" s="191" t="inlineStr">
        <is>
          <t xml:space="preserve">    Akaike info criterion</t>
        </is>
      </c>
      <c r="P609" s="95" t="n">
        <v>-1.40508</v>
      </c>
    </row>
    <row r="610" ht="24" customHeight="1" s="192">
      <c r="A610" s="86" t="inlineStr">
        <is>
          <t>Nacional</t>
        </is>
      </c>
      <c r="B610" s="86" t="inlineStr">
        <is>
          <t>TKMMI</t>
        </is>
      </c>
      <c r="C610" s="86" t="inlineStr">
        <is>
          <t>Constante</t>
        </is>
      </c>
      <c r="D610" s="87" t="n">
        <v>4.854621</v>
      </c>
      <c r="F610" s="191" t="inlineStr">
        <is>
          <t>Sum squared resid</t>
        </is>
      </c>
      <c r="G610" s="95" t="n">
        <v>0.106759</v>
      </c>
      <c r="H610" s="191" t="inlineStr">
        <is>
          <t xml:space="preserve">    Schwarz criterion</t>
        </is>
      </c>
      <c r="J610" s="95" t="n">
        <v>-1.71894</v>
      </c>
      <c r="L610" s="191" t="inlineStr">
        <is>
          <t>Sum squared resid</t>
        </is>
      </c>
      <c r="M610" s="95" t="n">
        <v>0.187378</v>
      </c>
      <c r="N610" s="191" t="inlineStr">
        <is>
          <t xml:space="preserve">    Schwarz criterion</t>
        </is>
      </c>
      <c r="P610" s="95" t="n">
        <v>-1.156384</v>
      </c>
    </row>
    <row r="611">
      <c r="A611" s="86" t="inlineStr">
        <is>
          <t>Nacional</t>
        </is>
      </c>
      <c r="B611" s="86" t="inlineStr">
        <is>
          <t>TKMMI</t>
        </is>
      </c>
      <c r="C611" s="86" t="inlineStr">
        <is>
          <t>Rez_1</t>
        </is>
      </c>
      <c r="D611" s="87" t="n">
        <v>0</v>
      </c>
      <c r="F611" s="191" t="inlineStr">
        <is>
          <t>Log likelihood</t>
        </is>
      </c>
      <c r="G611" s="95" t="n">
        <v>25.66017</v>
      </c>
      <c r="H611" s="191" t="inlineStr">
        <is>
          <t xml:space="preserve">    Hannan-Quinn criter.</t>
        </is>
      </c>
      <c r="J611" s="95" t="n">
        <v>-1.913662</v>
      </c>
      <c r="L611" s="191" t="inlineStr">
        <is>
          <t>Log likelihood</t>
        </is>
      </c>
      <c r="M611" s="95" t="n">
        <v>19.75334</v>
      </c>
      <c r="N611" s="191" t="inlineStr">
        <is>
          <t xml:space="preserve">    Hannan-Quinn criter.</t>
        </is>
      </c>
      <c r="P611" s="95" t="n">
        <v>-1.351107</v>
      </c>
    </row>
    <row r="612">
      <c r="A612" s="107" t="inlineStr">
        <is>
          <t>Nacional</t>
        </is>
      </c>
      <c r="B612" s="86" t="inlineStr">
        <is>
          <t>TKMMI</t>
        </is>
      </c>
      <c r="C612" s="107" t="inlineStr">
        <is>
          <t>Rez_2</t>
        </is>
      </c>
      <c r="D612" s="108" t="n">
        <v>0</v>
      </c>
      <c r="F612" s="191" t="inlineStr">
        <is>
          <t>F-statistic</t>
        </is>
      </c>
      <c r="G612" s="95" t="n">
        <v>129.8407</v>
      </c>
      <c r="H612" s="191" t="inlineStr">
        <is>
          <t xml:space="preserve">    Durbin-Watson stat</t>
        </is>
      </c>
      <c r="J612" s="95" t="n">
        <v>0.808663</v>
      </c>
      <c r="L612" s="191" t="inlineStr">
        <is>
          <t>F-statistic</t>
        </is>
      </c>
      <c r="M612" s="95" t="n">
        <v>72.2559</v>
      </c>
      <c r="N612" s="191" t="inlineStr">
        <is>
          <t xml:space="preserve">    Durbin-Watson stat</t>
        </is>
      </c>
      <c r="P612" s="95" t="n">
        <v>0.7911589999999999</v>
      </c>
    </row>
    <row r="613">
      <c r="F613" s="191" t="inlineStr">
        <is>
          <t>Prob(F-statistic)</t>
        </is>
      </c>
      <c r="G613" s="95" t="n">
        <v>0</v>
      </c>
      <c r="H613" s="193" t="n"/>
      <c r="I613" s="193" t="n"/>
      <c r="J613" s="193" t="n"/>
      <c r="L613" s="191" t="inlineStr">
        <is>
          <t>Prob(F-statistic)</t>
        </is>
      </c>
      <c r="M613" s="95" t="n">
        <v>0</v>
      </c>
      <c r="N613" s="193" t="n"/>
      <c r="O613" s="193" t="n"/>
      <c r="P613" s="193" t="n"/>
    </row>
    <row r="614" ht="15.75" customHeight="1" s="192" thickBot="1">
      <c r="F614" s="195" t="n"/>
      <c r="G614" s="195" t="n"/>
      <c r="H614" s="195" t="n"/>
      <c r="I614" s="195" t="n"/>
      <c r="J614" s="195" t="n"/>
      <c r="L614" s="195" t="n"/>
      <c r="M614" s="195" t="n"/>
      <c r="N614" s="195" t="n"/>
      <c r="O614" s="195" t="n"/>
      <c r="P614" s="195" t="n"/>
    </row>
    <row r="615" ht="15.75" customHeight="1" s="192" thickTop="1"/>
  </sheetData>
  <autoFilter ref="A1:D584"/>
  <mergeCells count="1155">
    <mergeCell ref="CW62:CX62"/>
    <mergeCell ref="H608:I608"/>
    <mergeCell ref="BE74:BI74"/>
    <mergeCell ref="R73:V73"/>
    <mergeCell ref="R415:T415"/>
    <mergeCell ref="AY108:BC108"/>
    <mergeCell ref="BY127:BZ127"/>
    <mergeCell ref="BM59:BN59"/>
    <mergeCell ref="DO25:DP25"/>
    <mergeCell ref="AL73:AO73"/>
    <mergeCell ref="AG54:AH54"/>
    <mergeCell ref="N361:O361"/>
    <mergeCell ref="CC3:CF3"/>
    <mergeCell ref="H230:I230"/>
    <mergeCell ref="X3:Z3"/>
    <mergeCell ref="DC61:DD61"/>
    <mergeCell ref="H401:I401"/>
    <mergeCell ref="T430:U430"/>
    <mergeCell ref="X380:AA380"/>
    <mergeCell ref="R2:U2"/>
    <mergeCell ref="L175:P175"/>
    <mergeCell ref="BM61:BN61"/>
    <mergeCell ref="BS23:BT23"/>
    <mergeCell ref="BM88:BN88"/>
    <mergeCell ref="BG64:BH64"/>
    <mergeCell ref="AG56:AH56"/>
    <mergeCell ref="BM26:BN26"/>
    <mergeCell ref="H161:I161"/>
    <mergeCell ref="CC5:CF5"/>
    <mergeCell ref="X5:Z5"/>
    <mergeCell ref="CC6:CG6"/>
    <mergeCell ref="BG128:BH128"/>
    <mergeCell ref="BM90:BN90"/>
    <mergeCell ref="N263:O263"/>
    <mergeCell ref="DM39:DO39"/>
    <mergeCell ref="CQ24:CR24"/>
    <mergeCell ref="L141:P141"/>
    <mergeCell ref="BM27:BN27"/>
    <mergeCell ref="N229:O229"/>
    <mergeCell ref="T362:U362"/>
    <mergeCell ref="CW26:CX26"/>
    <mergeCell ref="T262:U262"/>
    <mergeCell ref="CQ88:CR88"/>
    <mergeCell ref="CE129:CF129"/>
    <mergeCell ref="CK91:CL91"/>
    <mergeCell ref="CQ26:CR26"/>
    <mergeCell ref="F173:I173"/>
    <mergeCell ref="DA4:DD4"/>
    <mergeCell ref="L279:O279"/>
    <mergeCell ref="CE25:CF25"/>
    <mergeCell ref="DM6:DQ6"/>
    <mergeCell ref="CI105:CL105"/>
    <mergeCell ref="CI41:CK41"/>
    <mergeCell ref="AE40:AI40"/>
    <mergeCell ref="T364:U364"/>
    <mergeCell ref="N329:O329"/>
    <mergeCell ref="N87:O87"/>
    <mergeCell ref="CW57:CX57"/>
    <mergeCell ref="H87:I87"/>
    <mergeCell ref="CK93:CL93"/>
    <mergeCell ref="CU71:CX71"/>
    <mergeCell ref="P437:P438"/>
    <mergeCell ref="N24:O24"/>
    <mergeCell ref="BY92:BZ92"/>
    <mergeCell ref="H298:I298"/>
    <mergeCell ref="N89:O89"/>
    <mergeCell ref="X6:AA6"/>
    <mergeCell ref="N260:O260"/>
    <mergeCell ref="L209:O209"/>
    <mergeCell ref="AU130:AV130"/>
    <mergeCell ref="L38:O38"/>
    <mergeCell ref="AY2:BB2"/>
    <mergeCell ref="F312:I312"/>
    <mergeCell ref="BY132:BZ132"/>
    <mergeCell ref="L345:O345"/>
    <mergeCell ref="AL415:AO415"/>
    <mergeCell ref="N26:O26"/>
    <mergeCell ref="H91:I91"/>
    <mergeCell ref="DI28:DJ28"/>
    <mergeCell ref="AD416:AH416"/>
    <mergeCell ref="CW58:CX58"/>
    <mergeCell ref="CQ90:CR90"/>
    <mergeCell ref="H327:I327"/>
    <mergeCell ref="H162:I162"/>
    <mergeCell ref="BK43:BN43"/>
    <mergeCell ref="F105:I105"/>
    <mergeCell ref="CU74:CY74"/>
    <mergeCell ref="F347:I347"/>
    <mergeCell ref="H612:I612"/>
    <mergeCell ref="CO40:CQ40"/>
    <mergeCell ref="H299:I299"/>
    <mergeCell ref="F412:I412"/>
    <mergeCell ref="X72:AA72"/>
    <mergeCell ref="F313:I313"/>
    <mergeCell ref="BI29:BI31"/>
    <mergeCell ref="L348:P348"/>
    <mergeCell ref="BE107:BH107"/>
    <mergeCell ref="CU3:CX3"/>
    <mergeCell ref="F278:I278"/>
    <mergeCell ref="DI23:DJ23"/>
    <mergeCell ref="AN129:AO129"/>
    <mergeCell ref="X241:AA241"/>
    <mergeCell ref="CK25:CL25"/>
    <mergeCell ref="F171:I171"/>
    <mergeCell ref="AN91:AO91"/>
    <mergeCell ref="CO43:CR43"/>
    <mergeCell ref="AN25:AO25"/>
    <mergeCell ref="CU5:CX5"/>
    <mergeCell ref="AY3:BB3"/>
    <mergeCell ref="L2:O2"/>
    <mergeCell ref="N400:O400"/>
    <mergeCell ref="AL105:AO105"/>
    <mergeCell ref="BM23:BN23"/>
    <mergeCell ref="CQ93:CR93"/>
    <mergeCell ref="AN60:AO60"/>
    <mergeCell ref="X138:Z138"/>
    <mergeCell ref="AN131:AO131"/>
    <mergeCell ref="L414:O414"/>
    <mergeCell ref="N52:O52"/>
    <mergeCell ref="AN429:AO429"/>
    <mergeCell ref="BQ39:BS39"/>
    <mergeCell ref="AF432:AG432"/>
    <mergeCell ref="F344:I344"/>
    <mergeCell ref="L137:O137"/>
    <mergeCell ref="AS4:AV4"/>
    <mergeCell ref="CO72:CR72"/>
    <mergeCell ref="H611:I611"/>
    <mergeCell ref="N402:O402"/>
    <mergeCell ref="X73:AB73"/>
    <mergeCell ref="N190:O190"/>
    <mergeCell ref="X311:Z311"/>
    <mergeCell ref="L106:O106"/>
    <mergeCell ref="H190:I190"/>
    <mergeCell ref="AY72:BB72"/>
    <mergeCell ref="R310:U310"/>
    <mergeCell ref="AN431:AO431"/>
    <mergeCell ref="AG57:AH57"/>
    <mergeCell ref="AS72:AV72"/>
    <mergeCell ref="Z367:AA367"/>
    <mergeCell ref="AS70:AV70"/>
    <mergeCell ref="BG25:BH25"/>
    <mergeCell ref="BW4:BZ4"/>
    <mergeCell ref="BK41:BM41"/>
    <mergeCell ref="BW40:BY40"/>
    <mergeCell ref="R384:U384"/>
    <mergeCell ref="F245:J245"/>
    <mergeCell ref="DC59:DD59"/>
    <mergeCell ref="BE41:BG41"/>
    <mergeCell ref="CU6:CY6"/>
    <mergeCell ref="L94:L96"/>
    <mergeCell ref="N266:O266"/>
    <mergeCell ref="T57:U57"/>
    <mergeCell ref="DI24:DJ24"/>
    <mergeCell ref="CQ27:CR27"/>
    <mergeCell ref="X383:AA383"/>
    <mergeCell ref="BQ71:BT71"/>
    <mergeCell ref="R313:U313"/>
    <mergeCell ref="F39:I39"/>
    <mergeCell ref="T265:U265"/>
    <mergeCell ref="N330:O330"/>
    <mergeCell ref="CQ91:CR91"/>
    <mergeCell ref="R279:U279"/>
    <mergeCell ref="BQ73:BT73"/>
    <mergeCell ref="AL108:AP108"/>
    <mergeCell ref="T58:U58"/>
    <mergeCell ref="R280:V280"/>
    <mergeCell ref="N161:O161"/>
    <mergeCell ref="H226:I226"/>
    <mergeCell ref="T54:U54"/>
    <mergeCell ref="CW60:CX60"/>
    <mergeCell ref="BG20:BH20"/>
    <mergeCell ref="R6:V6"/>
    <mergeCell ref="CE130:CF130"/>
    <mergeCell ref="H188:I188"/>
    <mergeCell ref="BS98:BT98"/>
    <mergeCell ref="DA71:DD71"/>
    <mergeCell ref="L346:O346"/>
    <mergeCell ref="AL134:AL135"/>
    <mergeCell ref="AG52:AH52"/>
    <mergeCell ref="H228:I228"/>
    <mergeCell ref="BG22:BH22"/>
    <mergeCell ref="L277:O277"/>
    <mergeCell ref="DA73:DD73"/>
    <mergeCell ref="F413:I413"/>
    <mergeCell ref="CO41:CQ41"/>
    <mergeCell ref="R241:U241"/>
    <mergeCell ref="N123:O123"/>
    <mergeCell ref="AN93:AO93"/>
    <mergeCell ref="F586:I586"/>
    <mergeCell ref="CK125:CL125"/>
    <mergeCell ref="F415:I415"/>
    <mergeCell ref="AL107:AO107"/>
    <mergeCell ref="CC42:CE42"/>
    <mergeCell ref="T293:U293"/>
    <mergeCell ref="CK62:CL62"/>
    <mergeCell ref="R36:U36"/>
    <mergeCell ref="CK127:CL127"/>
    <mergeCell ref="L310:O310"/>
    <mergeCell ref="T360:U360"/>
    <mergeCell ref="BA59:BB59"/>
    <mergeCell ref="N124:O124"/>
    <mergeCell ref="X244:AA244"/>
    <mergeCell ref="AU62:AV62"/>
    <mergeCell ref="R380:U380"/>
    <mergeCell ref="DG43:DJ43"/>
    <mergeCell ref="BQ3:BT3"/>
    <mergeCell ref="AN28:AO28"/>
    <mergeCell ref="L138:O138"/>
    <mergeCell ref="CK64:CL64"/>
    <mergeCell ref="N403:O403"/>
    <mergeCell ref="T126:U126"/>
    <mergeCell ref="AL42:AO42"/>
    <mergeCell ref="BY88:BZ88"/>
    <mergeCell ref="Z158:AA158"/>
    <mergeCell ref="DM42:DO42"/>
    <mergeCell ref="AD414:AG414"/>
    <mergeCell ref="R311:U311"/>
    <mergeCell ref="BA88:BB88"/>
    <mergeCell ref="AN432:AO432"/>
    <mergeCell ref="AN92:AO92"/>
    <mergeCell ref="H125:I125"/>
    <mergeCell ref="N435:N436"/>
    <mergeCell ref="N126:O126"/>
    <mergeCell ref="R140:U140"/>
    <mergeCell ref="CE131:CF131"/>
    <mergeCell ref="BW6:CA6"/>
    <mergeCell ref="N193:O193"/>
    <mergeCell ref="BQ6:BU6"/>
    <mergeCell ref="AU128:AV128"/>
    <mergeCell ref="H193:I193"/>
    <mergeCell ref="L207:O207"/>
    <mergeCell ref="F207:I207"/>
    <mergeCell ref="AN134:AN135"/>
    <mergeCell ref="DI63:DJ63"/>
    <mergeCell ref="DI26:DJ26"/>
    <mergeCell ref="H191:I191"/>
    <mergeCell ref="F384:J384"/>
    <mergeCell ref="AS73:AV73"/>
    <mergeCell ref="T329:U329"/>
    <mergeCell ref="BS129:BT129"/>
    <mergeCell ref="BY91:BZ91"/>
    <mergeCell ref="T365:U365"/>
    <mergeCell ref="DA6:DE6"/>
    <mergeCell ref="R585:U585"/>
    <mergeCell ref="BW105:BZ105"/>
    <mergeCell ref="AL4:AN4"/>
    <mergeCell ref="L588:O588"/>
    <mergeCell ref="BS60:BT60"/>
    <mergeCell ref="AG53:AH53"/>
    <mergeCell ref="F233:F235"/>
    <mergeCell ref="DI27:DJ27"/>
    <mergeCell ref="T600:U600"/>
    <mergeCell ref="AL70:AO70"/>
    <mergeCell ref="X139:Z139"/>
    <mergeCell ref="N162:O162"/>
    <mergeCell ref="BS124:BT124"/>
    <mergeCell ref="AL416:AP416"/>
    <mergeCell ref="M94:M96"/>
    <mergeCell ref="N398:O398"/>
    <mergeCell ref="AL414:AO414"/>
    <mergeCell ref="CI2:CL2"/>
    <mergeCell ref="L347:O347"/>
    <mergeCell ref="BG61:BH61"/>
    <mergeCell ref="Z153:AA153"/>
    <mergeCell ref="L412:O412"/>
    <mergeCell ref="CU42:CW42"/>
    <mergeCell ref="DC60:DD60"/>
    <mergeCell ref="BS126:BT126"/>
    <mergeCell ref="CI74:CM74"/>
    <mergeCell ref="Z90:AA90"/>
    <mergeCell ref="CC104:CF104"/>
    <mergeCell ref="T155:U155"/>
    <mergeCell ref="CQ59:CR59"/>
    <mergeCell ref="BG125:BH125"/>
    <mergeCell ref="DA39:DD39"/>
    <mergeCell ref="AY107:BB107"/>
    <mergeCell ref="AY42:BA42"/>
    <mergeCell ref="R243:T243"/>
    <mergeCell ref="AG55:AH55"/>
    <mergeCell ref="H231:I231"/>
    <mergeCell ref="BM127:BN127"/>
    <mergeCell ref="CC106:CF106"/>
    <mergeCell ref="T328:U328"/>
    <mergeCell ref="T157:U157"/>
    <mergeCell ref="CQ61:CR61"/>
    <mergeCell ref="BA21:BB21"/>
    <mergeCell ref="R242:T242"/>
    <mergeCell ref="DM2:DP2"/>
    <mergeCell ref="BM64:BN64"/>
    <mergeCell ref="T294:U294"/>
    <mergeCell ref="BG23:BH23"/>
    <mergeCell ref="N53:O53"/>
    <mergeCell ref="L586:O586"/>
    <mergeCell ref="BA23:BB23"/>
    <mergeCell ref="AU88:AV88"/>
    <mergeCell ref="N326:O326"/>
    <mergeCell ref="P435:P436"/>
    <mergeCell ref="R344:U344"/>
    <mergeCell ref="BW108:CA108"/>
    <mergeCell ref="X245:AB245"/>
    <mergeCell ref="AN29:AO29"/>
    <mergeCell ref="N432:O432"/>
    <mergeCell ref="N295:O295"/>
    <mergeCell ref="BQ108:BU108"/>
    <mergeCell ref="BA90:BB90"/>
    <mergeCell ref="CK21:CL21"/>
    <mergeCell ref="AS6:AW6"/>
    <mergeCell ref="AN94:AO94"/>
    <mergeCell ref="CE24:CF24"/>
    <mergeCell ref="AU90:AV90"/>
    <mergeCell ref="H89:I89"/>
    <mergeCell ref="CE89:CF89"/>
    <mergeCell ref="BA62:BB62"/>
    <mergeCell ref="AS104:AV104"/>
    <mergeCell ref="H433:I433"/>
    <mergeCell ref="X345:Z345"/>
    <mergeCell ref="CE88:CF88"/>
    <mergeCell ref="CE26:CF26"/>
    <mergeCell ref="T297:U297"/>
    <mergeCell ref="AU129:AV129"/>
    <mergeCell ref="CW89:CX89"/>
    <mergeCell ref="H364:I364"/>
    <mergeCell ref="AU25:AV25"/>
    <mergeCell ref="AN62:AO62"/>
    <mergeCell ref="AY43:BB43"/>
    <mergeCell ref="CE90:CF90"/>
    <mergeCell ref="DO24:DP24"/>
    <mergeCell ref="AL43:AP43"/>
    <mergeCell ref="BY93:BZ93"/>
    <mergeCell ref="AU131:AV131"/>
    <mergeCell ref="BW107:BZ107"/>
    <mergeCell ref="T56:U56"/>
    <mergeCell ref="L314:P314"/>
    <mergeCell ref="CE27:CF27"/>
    <mergeCell ref="M435:M436"/>
    <mergeCell ref="BE71:BH71"/>
    <mergeCell ref="R70:U70"/>
    <mergeCell ref="H23:I23"/>
    <mergeCell ref="DC91:DD91"/>
    <mergeCell ref="T599:U599"/>
    <mergeCell ref="DC25:DD25"/>
    <mergeCell ref="N300:O300"/>
    <mergeCell ref="BF29:BF31"/>
    <mergeCell ref="BY63:BZ63"/>
    <mergeCell ref="AN128:AO128"/>
    <mergeCell ref="BH29:BH31"/>
    <mergeCell ref="BE2:BH2"/>
    <mergeCell ref="AF429:AG429"/>
    <mergeCell ref="AM134:AM135"/>
    <mergeCell ref="AY5:BB5"/>
    <mergeCell ref="BK74:BO74"/>
    <mergeCell ref="CW92:CX92"/>
    <mergeCell ref="F280:J280"/>
    <mergeCell ref="CK60:CL60"/>
    <mergeCell ref="L72:O72"/>
    <mergeCell ref="F210:I210"/>
    <mergeCell ref="F381:I381"/>
    <mergeCell ref="CI3:CL3"/>
    <mergeCell ref="AF431:AG431"/>
    <mergeCell ref="Z154:AA154"/>
    <mergeCell ref="CW29:CX29"/>
    <mergeCell ref="N122:O122"/>
    <mergeCell ref="O30:O31"/>
    <mergeCell ref="H56:I56"/>
    <mergeCell ref="F589:I589"/>
    <mergeCell ref="Z91:AA91"/>
    <mergeCell ref="CC105:CF105"/>
    <mergeCell ref="CO2:CR2"/>
    <mergeCell ref="Z25:AA25"/>
    <mergeCell ref="Z267:AA267"/>
    <mergeCell ref="CC41:CE41"/>
    <mergeCell ref="Z156:AA156"/>
    <mergeCell ref="CI5:CL5"/>
    <mergeCell ref="T25:U25"/>
    <mergeCell ref="CC43:CF43"/>
    <mergeCell ref="X141:Z141"/>
    <mergeCell ref="Z327:AA327"/>
    <mergeCell ref="F241:I241"/>
    <mergeCell ref="H368:I368"/>
    <mergeCell ref="R244:T244"/>
    <mergeCell ref="CE93:CF93"/>
    <mergeCell ref="X347:AA347"/>
    <mergeCell ref="BE39:BG39"/>
    <mergeCell ref="AS42:AV42"/>
    <mergeCell ref="BC30:BC32"/>
    <mergeCell ref="Z22:AA22"/>
    <mergeCell ref="Z155:AA155"/>
    <mergeCell ref="Z264:AA264"/>
    <mergeCell ref="Z93:AA93"/>
    <mergeCell ref="F172:I172"/>
    <mergeCell ref="T92:U92"/>
    <mergeCell ref="CQ62:CR62"/>
    <mergeCell ref="CC72:CF72"/>
    <mergeCell ref="DI59:DJ59"/>
    <mergeCell ref="DM3:DP3"/>
    <mergeCell ref="L73:P73"/>
    <mergeCell ref="DI25:DJ25"/>
    <mergeCell ref="Z262:AA262"/>
    <mergeCell ref="Z157:AA157"/>
    <mergeCell ref="DC28:DD28"/>
    <mergeCell ref="Z328:AA328"/>
    <mergeCell ref="DI61:DJ61"/>
    <mergeCell ref="BA24:BB24"/>
    <mergeCell ref="DM5:DP5"/>
    <mergeCell ref="DA42:DD42"/>
    <mergeCell ref="R39:T39"/>
    <mergeCell ref="BW70:BZ70"/>
    <mergeCell ref="F5:I5"/>
    <mergeCell ref="DG4:DJ4"/>
    <mergeCell ref="H159:I159"/>
    <mergeCell ref="X382:AA382"/>
    <mergeCell ref="DC92:DD92"/>
    <mergeCell ref="T158:U158"/>
    <mergeCell ref="H367:I367"/>
    <mergeCell ref="N158:O158"/>
    <mergeCell ref="N30:N31"/>
    <mergeCell ref="AU91:AV91"/>
    <mergeCell ref="AL2:AN2"/>
    <mergeCell ref="BK4:BN4"/>
    <mergeCell ref="P30:P31"/>
    <mergeCell ref="Z59:AA59"/>
    <mergeCell ref="T331:U331"/>
    <mergeCell ref="CI108:CM108"/>
    <mergeCell ref="BA93:BB93"/>
    <mergeCell ref="BQ72:BT72"/>
    <mergeCell ref="T160:U160"/>
    <mergeCell ref="H434:I434"/>
    <mergeCell ref="AU93:AV93"/>
    <mergeCell ref="L383:O383"/>
    <mergeCell ref="AZ28:AZ29"/>
    <mergeCell ref="R345:U345"/>
    <mergeCell ref="DO63:DP63"/>
    <mergeCell ref="BB28:BB29"/>
    <mergeCell ref="AS107:AV107"/>
    <mergeCell ref="L384:P384"/>
    <mergeCell ref="N227:O227"/>
    <mergeCell ref="X348:Z348"/>
    <mergeCell ref="CE91:CF91"/>
    <mergeCell ref="H227:I227"/>
    <mergeCell ref="J236:J238"/>
    <mergeCell ref="CU40:CW40"/>
    <mergeCell ref="BE73:BH73"/>
    <mergeCell ref="BY25:BZ25"/>
    <mergeCell ref="H58:I58"/>
    <mergeCell ref="H329:I329"/>
    <mergeCell ref="R348:V348"/>
    <mergeCell ref="BG123:BH123"/>
    <mergeCell ref="CQ57:CR57"/>
    <mergeCell ref="R71:U71"/>
    <mergeCell ref="Z404:AA404"/>
    <mergeCell ref="BM60:BN60"/>
    <mergeCell ref="AN428:AO428"/>
    <mergeCell ref="T121:U121"/>
    <mergeCell ref="BG60:BH60"/>
    <mergeCell ref="H60:I60"/>
    <mergeCell ref="N437:N438"/>
    <mergeCell ref="X39:AA39"/>
    <mergeCell ref="AN63:AO63"/>
    <mergeCell ref="X70:AA70"/>
    <mergeCell ref="BQ42:BS42"/>
    <mergeCell ref="AU59:AV59"/>
    <mergeCell ref="N189:O189"/>
    <mergeCell ref="CK124:CL124"/>
    <mergeCell ref="BE3:BH3"/>
    <mergeCell ref="DO58:DP58"/>
    <mergeCell ref="BS94:BT94"/>
    <mergeCell ref="BW39:BY39"/>
    <mergeCell ref="T123:U123"/>
    <mergeCell ref="CQ58:CR58"/>
    <mergeCell ref="CO74:CS74"/>
    <mergeCell ref="BE5:BH5"/>
    <mergeCell ref="CK126:CL126"/>
    <mergeCell ref="DG42:DI42"/>
    <mergeCell ref="R137:U137"/>
    <mergeCell ref="L140:O140"/>
    <mergeCell ref="DO60:DP60"/>
    <mergeCell ref="CI42:CK42"/>
    <mergeCell ref="N609:O609"/>
    <mergeCell ref="AN27:AO27"/>
    <mergeCell ref="H57:I57"/>
    <mergeCell ref="BE29:BE31"/>
    <mergeCell ref="BG29:BG31"/>
    <mergeCell ref="CE59:CF59"/>
    <mergeCell ref="BK40:BM40"/>
    <mergeCell ref="BY62:BZ62"/>
    <mergeCell ref="DC29:DD29"/>
    <mergeCell ref="F242:I242"/>
    <mergeCell ref="F36:I36"/>
    <mergeCell ref="L244:O244"/>
    <mergeCell ref="BY28:BZ28"/>
    <mergeCell ref="F2:I2"/>
    <mergeCell ref="R383:T383"/>
    <mergeCell ref="F244:I244"/>
    <mergeCell ref="BY64:BZ64"/>
    <mergeCell ref="AS39:AV39"/>
    <mergeCell ref="CC4:CF4"/>
    <mergeCell ref="T326:U326"/>
    <mergeCell ref="AE38:AH38"/>
    <mergeCell ref="X344:AA344"/>
    <mergeCell ref="R107:V107"/>
    <mergeCell ref="H607:I607"/>
    <mergeCell ref="F311:I311"/>
    <mergeCell ref="BY128:BZ128"/>
    <mergeCell ref="DI62:DJ62"/>
    <mergeCell ref="BW71:BZ71"/>
    <mergeCell ref="DA43:DE43"/>
    <mergeCell ref="N160:O160"/>
    <mergeCell ref="BK108:BO108"/>
    <mergeCell ref="BE6:BI6"/>
    <mergeCell ref="R587:U587"/>
    <mergeCell ref="BE108:BI108"/>
    <mergeCell ref="DA70:DD70"/>
    <mergeCell ref="G236:G238"/>
    <mergeCell ref="T401:U401"/>
    <mergeCell ref="DI64:DJ64"/>
    <mergeCell ref="Z61:AA61"/>
    <mergeCell ref="BS24:BT24"/>
    <mergeCell ref="AL3:AN3"/>
    <mergeCell ref="N159:O159"/>
    <mergeCell ref="BS97:BT97"/>
    <mergeCell ref="BW73:BZ73"/>
    <mergeCell ref="AN126:AO126"/>
    <mergeCell ref="R5:U5"/>
    <mergeCell ref="N297:O297"/>
    <mergeCell ref="BS26:BT26"/>
    <mergeCell ref="BM91:BN91"/>
    <mergeCell ref="AL5:AN5"/>
    <mergeCell ref="H297:I297"/>
    <mergeCell ref="R588:U588"/>
    <mergeCell ref="X4:Z4"/>
    <mergeCell ref="BK105:BN105"/>
    <mergeCell ref="CO6:CS6"/>
    <mergeCell ref="CK89:CL89"/>
    <mergeCell ref="AL6:AO6"/>
    <mergeCell ref="H266:I266"/>
    <mergeCell ref="Z56:AA56"/>
    <mergeCell ref="N299:O299"/>
    <mergeCell ref="DC24:DD24"/>
    <mergeCell ref="BM22:BN22"/>
    <mergeCell ref="BM93:BN93"/>
    <mergeCell ref="CW27:CX27"/>
    <mergeCell ref="T21:U21"/>
    <mergeCell ref="M30:M31"/>
    <mergeCell ref="H404:I404"/>
    <mergeCell ref="T428:U428"/>
    <mergeCell ref="DO23:DP23"/>
    <mergeCell ref="BK107:BN107"/>
    <mergeCell ref="F3:I3"/>
    <mergeCell ref="BG124:BH124"/>
    <mergeCell ref="H366:I366"/>
    <mergeCell ref="N88:O88"/>
    <mergeCell ref="X384:AB384"/>
    <mergeCell ref="CW91:CX91"/>
    <mergeCell ref="T23:U23"/>
    <mergeCell ref="L415:O415"/>
    <mergeCell ref="X243:AA243"/>
    <mergeCell ref="AN58:AO58"/>
    <mergeCell ref="BW2:BZ2"/>
    <mergeCell ref="CK63:CL63"/>
    <mergeCell ref="CQ25:CR25"/>
    <mergeCell ref="CQ60:CR60"/>
    <mergeCell ref="T429:U429"/>
    <mergeCell ref="BW74:CA74"/>
    <mergeCell ref="CC107:CF107"/>
    <mergeCell ref="N261:O261"/>
    <mergeCell ref="BA20:BB20"/>
    <mergeCell ref="BG126:BH126"/>
    <mergeCell ref="N90:O90"/>
    <mergeCell ref="R139:U139"/>
    <mergeCell ref="BS95:BT95"/>
    <mergeCell ref="CA135:CA136"/>
    <mergeCell ref="CK92:CL92"/>
    <mergeCell ref="L104:O104"/>
    <mergeCell ref="N611:O611"/>
    <mergeCell ref="N27:O27"/>
    <mergeCell ref="DM43:DP43"/>
    <mergeCell ref="BW3:BZ3"/>
    <mergeCell ref="N325:O325"/>
    <mergeCell ref="H328:I328"/>
    <mergeCell ref="F175:J175"/>
    <mergeCell ref="AU127:AV127"/>
    <mergeCell ref="H430:I430"/>
    <mergeCell ref="R3:U3"/>
    <mergeCell ref="CK23:CL23"/>
    <mergeCell ref="DA2:DD2"/>
    <mergeCell ref="CE61:CF61"/>
    <mergeCell ref="BA89:BB89"/>
    <mergeCell ref="N91:O91"/>
    <mergeCell ref="M437:M438"/>
    <mergeCell ref="CI39:CK39"/>
    <mergeCell ref="BQ105:BT105"/>
    <mergeCell ref="O437:O438"/>
    <mergeCell ref="BW5:BZ5"/>
    <mergeCell ref="N327:O327"/>
    <mergeCell ref="L107:P107"/>
    <mergeCell ref="L105:O105"/>
    <mergeCell ref="DO59:DP59"/>
    <mergeCell ref="L276:O276"/>
    <mergeCell ref="BQ43:BT43"/>
    <mergeCell ref="N612:O612"/>
    <mergeCell ref="DO21:DP21"/>
    <mergeCell ref="BQ107:BT107"/>
    <mergeCell ref="R278:U278"/>
    <mergeCell ref="DG3:DJ3"/>
    <mergeCell ref="CE62:CF62"/>
    <mergeCell ref="CK24:CL24"/>
    <mergeCell ref="L36:O36"/>
    <mergeCell ref="CE127:CF127"/>
    <mergeCell ref="DO61:DP61"/>
    <mergeCell ref="N401:O401"/>
    <mergeCell ref="T363:U363"/>
    <mergeCell ref="AU24:AV24"/>
    <mergeCell ref="X2:AA2"/>
    <mergeCell ref="CE64:CF64"/>
    <mergeCell ref="BY129:BZ129"/>
    <mergeCell ref="Z400:AA400"/>
    <mergeCell ref="F103:I103"/>
    <mergeCell ref="F174:I174"/>
    <mergeCell ref="CU4:CX4"/>
    <mergeCell ref="T403:U403"/>
    <mergeCell ref="BS63:BT63"/>
    <mergeCell ref="AU26:AV26"/>
    <mergeCell ref="DA72:DD72"/>
    <mergeCell ref="R69:U69"/>
    <mergeCell ref="BY131:BZ131"/>
    <mergeCell ref="CO39:CR39"/>
    <mergeCell ref="Z402:AA402"/>
    <mergeCell ref="BS96:BT96"/>
    <mergeCell ref="F416:J416"/>
    <mergeCell ref="AY4:BB4"/>
    <mergeCell ref="BM130:BN130"/>
    <mergeCell ref="H610:I610"/>
    <mergeCell ref="L437:L438"/>
    <mergeCell ref="BG89:BH89"/>
    <mergeCell ref="R141:V141"/>
    <mergeCell ref="BE72:BH72"/>
    <mergeCell ref="AU57:AV57"/>
    <mergeCell ref="BS27:BT27"/>
    <mergeCell ref="AY106:BB106"/>
    <mergeCell ref="DC63:DD63"/>
    <mergeCell ref="AS71:AV71"/>
    <mergeCell ref="F70:I70"/>
    <mergeCell ref="BM132:BN132"/>
    <mergeCell ref="X312:Z312"/>
    <mergeCell ref="DG40:DI40"/>
    <mergeCell ref="L4:O4"/>
    <mergeCell ref="AL72:AO72"/>
    <mergeCell ref="Z364:AA364"/>
    <mergeCell ref="AS2:AV2"/>
    <mergeCell ref="H405:I405"/>
    <mergeCell ref="X313:AA313"/>
    <mergeCell ref="BM25:BN25"/>
    <mergeCell ref="AY74:BC74"/>
    <mergeCell ref="X314:Z314"/>
    <mergeCell ref="Z363:AA363"/>
    <mergeCell ref="AS74:AW74"/>
    <mergeCell ref="DC27:DD27"/>
    <mergeCell ref="F71:I71"/>
    <mergeCell ref="CI106:CL106"/>
    <mergeCell ref="T24:U24"/>
    <mergeCell ref="F73:J73"/>
    <mergeCell ref="BG21:BH21"/>
    <mergeCell ref="T260:U260"/>
    <mergeCell ref="AD412:AH412"/>
    <mergeCell ref="BG92:BH92"/>
    <mergeCell ref="T431:U431"/>
    <mergeCell ref="X242:AA242"/>
    <mergeCell ref="F37:I37"/>
    <mergeCell ref="CI43:CL43"/>
    <mergeCell ref="Z365:AA365"/>
    <mergeCell ref="T259:U259"/>
    <mergeCell ref="R381:T381"/>
    <mergeCell ref="AS3:AV3"/>
    <mergeCell ref="CC2:CF2"/>
    <mergeCell ref="BA61:BB61"/>
    <mergeCell ref="T124:U124"/>
    <mergeCell ref="CQ28:CR28"/>
    <mergeCell ref="H25:I25"/>
    <mergeCell ref="BK39:BM39"/>
    <mergeCell ref="CC74:CG74"/>
    <mergeCell ref="AS5:AV5"/>
    <mergeCell ref="T261:U261"/>
    <mergeCell ref="T432:U432"/>
    <mergeCell ref="N264:O264"/>
    <mergeCell ref="T55:U55"/>
    <mergeCell ref="X381:AA381"/>
    <mergeCell ref="L278:O278"/>
    <mergeCell ref="DA3:DD3"/>
    <mergeCell ref="AY104:BB104"/>
    <mergeCell ref="AY40:BA40"/>
    <mergeCell ref="N328:O328"/>
    <mergeCell ref="N262:O262"/>
    <mergeCell ref="BM62:BN62"/>
    <mergeCell ref="N157:O157"/>
    <mergeCell ref="H262:I262"/>
    <mergeCell ref="CK26:CL26"/>
    <mergeCell ref="L413:O413"/>
    <mergeCell ref="DA5:DD5"/>
    <mergeCell ref="BK70:BN70"/>
    <mergeCell ref="Z368:AA368"/>
    <mergeCell ref="N28:O28"/>
    <mergeCell ref="AL104:AO104"/>
    <mergeCell ref="CO4:CR4"/>
    <mergeCell ref="H28:I28"/>
    <mergeCell ref="BQ4:BT4"/>
    <mergeCell ref="CE128:CF128"/>
    <mergeCell ref="H326:I326"/>
    <mergeCell ref="L344:O344"/>
    <mergeCell ref="CU72:CX72"/>
    <mergeCell ref="Z60:AA60"/>
    <mergeCell ref="L39:O39"/>
    <mergeCell ref="X310:AA310"/>
    <mergeCell ref="BK71:BN71"/>
    <mergeCell ref="BY24:BZ24"/>
    <mergeCell ref="F345:I345"/>
    <mergeCell ref="I236:I238"/>
    <mergeCell ref="CU70:CX70"/>
    <mergeCell ref="CO70:CR70"/>
    <mergeCell ref="DG41:DI41"/>
    <mergeCell ref="BK73:BN73"/>
    <mergeCell ref="CK123:CL123"/>
    <mergeCell ref="N54:O54"/>
    <mergeCell ref="T427:U427"/>
    <mergeCell ref="CC40:CE40"/>
    <mergeCell ref="AU58:AV58"/>
    <mergeCell ref="R72:U72"/>
    <mergeCell ref="X69:AA69"/>
    <mergeCell ref="F348:J348"/>
    <mergeCell ref="F346:I346"/>
    <mergeCell ref="F590:J590"/>
    <mergeCell ref="AN24:AO24"/>
    <mergeCell ref="BS93:BT93"/>
    <mergeCell ref="AN89:AO89"/>
    <mergeCell ref="AY105:BB105"/>
    <mergeCell ref="T122:U122"/>
    <mergeCell ref="N56:O56"/>
    <mergeCell ref="H121:I121"/>
    <mergeCell ref="L589:O589"/>
    <mergeCell ref="H192:I192"/>
    <mergeCell ref="R314:V314"/>
    <mergeCell ref="AU60:AV60"/>
    <mergeCell ref="AN26:AO26"/>
    <mergeCell ref="BA22:BB22"/>
    <mergeCell ref="L241:O241"/>
    <mergeCell ref="L70:O70"/>
    <mergeCell ref="BE42:BG42"/>
    <mergeCell ref="T330:U330"/>
    <mergeCell ref="AL40:AO40"/>
    <mergeCell ref="DM40:DO40"/>
    <mergeCell ref="AY28:AY29"/>
    <mergeCell ref="H123:I123"/>
    <mergeCell ref="BA28:BA29"/>
    <mergeCell ref="Z58:AA58"/>
    <mergeCell ref="L243:O243"/>
    <mergeCell ref="F137:I137"/>
    <mergeCell ref="F208:I208"/>
    <mergeCell ref="BW42:BY42"/>
    <mergeCell ref="CE60:CF60"/>
    <mergeCell ref="R382:T382"/>
    <mergeCell ref="CK22:CL22"/>
    <mergeCell ref="BS59:BT59"/>
    <mergeCell ref="F310:I310"/>
    <mergeCell ref="F139:I139"/>
    <mergeCell ref="CQ29:CR29"/>
    <mergeCell ref="N399:O399"/>
    <mergeCell ref="T361:U361"/>
    <mergeCell ref="N430:O430"/>
    <mergeCell ref="N230:O230"/>
    <mergeCell ref="L211:P211"/>
    <mergeCell ref="F138:I138"/>
    <mergeCell ref="F236:F238"/>
    <mergeCell ref="F211:J211"/>
    <mergeCell ref="BS61:BT61"/>
    <mergeCell ref="AE39:AH39"/>
    <mergeCell ref="R276:U276"/>
    <mergeCell ref="Z20:AA20"/>
    <mergeCell ref="AY41:BA41"/>
    <mergeCell ref="T264:U264"/>
    <mergeCell ref="BX135:BX136"/>
    <mergeCell ref="BS125:BT125"/>
    <mergeCell ref="BW72:BZ72"/>
    <mergeCell ref="AL106:AO106"/>
    <mergeCell ref="BM128:BN128"/>
    <mergeCell ref="H92:I92"/>
    <mergeCell ref="H263:I263"/>
    <mergeCell ref="R589:V589"/>
    <mergeCell ref="N296:O296"/>
    <mergeCell ref="BK42:BM42"/>
    <mergeCell ref="DG39:DJ39"/>
    <mergeCell ref="AS108:AW108"/>
    <mergeCell ref="BG24:BH24"/>
    <mergeCell ref="BQ70:BT70"/>
    <mergeCell ref="CW88:CX88"/>
    <mergeCell ref="AO134:AO135"/>
    <mergeCell ref="F279:I279"/>
    <mergeCell ref="H609:I609"/>
    <mergeCell ref="H403:I403"/>
    <mergeCell ref="N125:O125"/>
    <mergeCell ref="T87:U87"/>
    <mergeCell ref="BG88:BH88"/>
    <mergeCell ref="BA91:BB91"/>
    <mergeCell ref="BE40:BG40"/>
    <mergeCell ref="F588:I588"/>
    <mergeCell ref="L30:L31"/>
    <mergeCell ref="CO71:CR71"/>
    <mergeCell ref="T59:U59"/>
    <mergeCell ref="F69:I69"/>
    <mergeCell ref="CC108:CG108"/>
    <mergeCell ref="BA57:BB57"/>
    <mergeCell ref="T295:U295"/>
    <mergeCell ref="BG90:BH90"/>
    <mergeCell ref="T89:U89"/>
    <mergeCell ref="BA130:BB130"/>
    <mergeCell ref="N127:O127"/>
    <mergeCell ref="CU73:CX73"/>
    <mergeCell ref="L312:O312"/>
    <mergeCell ref="BE104:BH104"/>
    <mergeCell ref="CO73:CR73"/>
    <mergeCell ref="T88:U88"/>
    <mergeCell ref="T26:U26"/>
    <mergeCell ref="R4:U4"/>
    <mergeCell ref="N362:O362"/>
    <mergeCell ref="N191:O191"/>
    <mergeCell ref="AN90:AO90"/>
    <mergeCell ref="R40:U40"/>
    <mergeCell ref="H236:H238"/>
    <mergeCell ref="BZ135:BZ136"/>
    <mergeCell ref="N57:O57"/>
    <mergeCell ref="BW104:BZ104"/>
    <mergeCell ref="DC89:DD89"/>
    <mergeCell ref="N364:O364"/>
    <mergeCell ref="AU126:AV126"/>
    <mergeCell ref="L313:O313"/>
    <mergeCell ref="R104:U104"/>
    <mergeCell ref="L71:O71"/>
    <mergeCell ref="AL41:AO41"/>
    <mergeCell ref="L172:O172"/>
    <mergeCell ref="AD413:AG413"/>
    <mergeCell ref="H124:I124"/>
    <mergeCell ref="DM41:DO41"/>
    <mergeCell ref="H24:I24"/>
    <mergeCell ref="H189:I189"/>
    <mergeCell ref="CK61:CL61"/>
    <mergeCell ref="H431:I431"/>
    <mergeCell ref="AU21:AV21"/>
    <mergeCell ref="BK3:BN3"/>
    <mergeCell ref="F380:I380"/>
    <mergeCell ref="DO20:DP20"/>
    <mergeCell ref="CU43:CX43"/>
    <mergeCell ref="Z366:AA366"/>
    <mergeCell ref="L171:O171"/>
    <mergeCell ref="F38:I38"/>
    <mergeCell ref="H260:I260"/>
    <mergeCell ref="F209:I209"/>
    <mergeCell ref="AD415:AG415"/>
    <mergeCell ref="T400:U400"/>
    <mergeCell ref="AU61:AV61"/>
    <mergeCell ref="H126:I126"/>
    <mergeCell ref="H26:I26"/>
    <mergeCell ref="BQ2:BT2"/>
    <mergeCell ref="BK5:BN5"/>
    <mergeCell ref="AU23:AV23"/>
    <mergeCell ref="F140:I140"/>
    <mergeCell ref="F382:I382"/>
    <mergeCell ref="DO22:DP22"/>
    <mergeCell ref="BA30:BA32"/>
    <mergeCell ref="L435:L436"/>
    <mergeCell ref="X40:AB40"/>
    <mergeCell ref="T402:U402"/>
    <mergeCell ref="BK6:BO6"/>
    <mergeCell ref="BY59:BZ59"/>
    <mergeCell ref="L139:O139"/>
    <mergeCell ref="R416:U416"/>
    <mergeCell ref="F6:J6"/>
    <mergeCell ref="BS62:BT62"/>
    <mergeCell ref="CO3:CR3"/>
    <mergeCell ref="BS127:BT127"/>
    <mergeCell ref="AF430:AG430"/>
    <mergeCell ref="AL412:AO412"/>
    <mergeCell ref="BY89:BZ89"/>
    <mergeCell ref="N298:O298"/>
    <mergeCell ref="BS64:BT64"/>
    <mergeCell ref="BM129:BN129"/>
    <mergeCell ref="BY26:BZ26"/>
    <mergeCell ref="AL71:AO71"/>
    <mergeCell ref="CO5:CR5"/>
    <mergeCell ref="AY70:BB70"/>
    <mergeCell ref="Z326:AA326"/>
    <mergeCell ref="BG63:BH63"/>
    <mergeCell ref="CW90:CX90"/>
    <mergeCell ref="H365:I365"/>
    <mergeCell ref="N94:N96"/>
    <mergeCell ref="DC62:DD62"/>
    <mergeCell ref="P94:P96"/>
    <mergeCell ref="Z21:AA21"/>
    <mergeCell ref="BM131:BN131"/>
    <mergeCell ref="N610:O610"/>
    <mergeCell ref="Z263:AA263"/>
    <mergeCell ref="Z92:AA92"/>
    <mergeCell ref="BS128:BT128"/>
    <mergeCell ref="CI72:CL72"/>
    <mergeCell ref="L587:O587"/>
    <mergeCell ref="L3:O3"/>
    <mergeCell ref="H429:I429"/>
    <mergeCell ref="F141:J141"/>
    <mergeCell ref="F587:I587"/>
    <mergeCell ref="DC64:DD64"/>
    <mergeCell ref="AZ30:AZ32"/>
    <mergeCell ref="Z23:AA23"/>
    <mergeCell ref="BM24:BN24"/>
    <mergeCell ref="Z265:AA265"/>
    <mergeCell ref="BB30:BB32"/>
    <mergeCell ref="T159:U159"/>
    <mergeCell ref="Z94:AA94"/>
    <mergeCell ref="CI70:CL70"/>
    <mergeCell ref="X37:AA37"/>
    <mergeCell ref="DM4:DP4"/>
    <mergeCell ref="R38:T38"/>
    <mergeCell ref="L5:O5"/>
    <mergeCell ref="AS40:AV40"/>
    <mergeCell ref="T296:U296"/>
    <mergeCell ref="DC93:DD93"/>
    <mergeCell ref="BG91:BH91"/>
    <mergeCell ref="T90:U90"/>
    <mergeCell ref="L590:P590"/>
    <mergeCell ref="N226:O226"/>
    <mergeCell ref="L6:P6"/>
    <mergeCell ref="T603:U603"/>
    <mergeCell ref="BA25:BB25"/>
    <mergeCell ref="BE105:BH105"/>
    <mergeCell ref="BQ104:BT104"/>
    <mergeCell ref="BE43:BH43"/>
    <mergeCell ref="R346:U346"/>
    <mergeCell ref="Z24:AA24"/>
    <mergeCell ref="F72:I72"/>
    <mergeCell ref="Z89:AA89"/>
    <mergeCell ref="N363:O363"/>
    <mergeCell ref="BG93:BH93"/>
    <mergeCell ref="X38:AA38"/>
    <mergeCell ref="BW106:BZ106"/>
    <mergeCell ref="N428:O428"/>
    <mergeCell ref="N228:O228"/>
    <mergeCell ref="DC26:DD26"/>
    <mergeCell ref="BA127:BB127"/>
    <mergeCell ref="N192:O192"/>
    <mergeCell ref="AU92:AV92"/>
    <mergeCell ref="DG2:DJ2"/>
    <mergeCell ref="R277:U277"/>
    <mergeCell ref="R106:U106"/>
    <mergeCell ref="L242:O242"/>
    <mergeCell ref="F314:J314"/>
    <mergeCell ref="T91:U91"/>
    <mergeCell ref="BQ106:BT106"/>
    <mergeCell ref="DA40:DD40"/>
    <mergeCell ref="BW43:BZ43"/>
    <mergeCell ref="N365:O365"/>
    <mergeCell ref="T327:U327"/>
    <mergeCell ref="DC90:DD90"/>
    <mergeCell ref="H330:I330"/>
    <mergeCell ref="N25:O25"/>
    <mergeCell ref="R105:U105"/>
    <mergeCell ref="T156:U156"/>
    <mergeCell ref="CE28:CF28"/>
    <mergeCell ref="BK2:BN2"/>
    <mergeCell ref="AY39:BA39"/>
    <mergeCell ref="Z405:AA405"/>
    <mergeCell ref="L173:O173"/>
    <mergeCell ref="N429:O429"/>
    <mergeCell ref="Z57:AA57"/>
    <mergeCell ref="BQ74:BU74"/>
    <mergeCell ref="H432:I432"/>
    <mergeCell ref="H261:I261"/>
    <mergeCell ref="DA41:DD41"/>
    <mergeCell ref="L245:P245"/>
    <mergeCell ref="X71:AA71"/>
    <mergeCell ref="CE92:CF92"/>
    <mergeCell ref="R414:T414"/>
    <mergeCell ref="L381:O381"/>
    <mergeCell ref="BW135:BW136"/>
    <mergeCell ref="AL413:AO413"/>
    <mergeCell ref="H325:I325"/>
    <mergeCell ref="BG59:BH59"/>
    <mergeCell ref="L380:O380"/>
    <mergeCell ref="L174:O174"/>
    <mergeCell ref="AU89:AV89"/>
    <mergeCell ref="CE23:CF23"/>
    <mergeCell ref="R138:U138"/>
    <mergeCell ref="F277:I277"/>
    <mergeCell ref="CC39:CE39"/>
    <mergeCell ref="T601:U601"/>
    <mergeCell ref="CW30:CX30"/>
    <mergeCell ref="BQ5:BT5"/>
    <mergeCell ref="F276:I276"/>
    <mergeCell ref="X140:AA140"/>
    <mergeCell ref="AN59:AO59"/>
    <mergeCell ref="AN130:AO130"/>
    <mergeCell ref="BE4:BH4"/>
    <mergeCell ref="BY90:BZ90"/>
    <mergeCell ref="H369:I369"/>
    <mergeCell ref="T22:U22"/>
    <mergeCell ref="BK72:BN72"/>
    <mergeCell ref="N84:O84"/>
    <mergeCell ref="BA128:BB128"/>
    <mergeCell ref="AN61:AO61"/>
    <mergeCell ref="F383:I383"/>
    <mergeCell ref="BQ40:BS40"/>
    <mergeCell ref="AP134:AP135"/>
    <mergeCell ref="CK122:CL122"/>
    <mergeCell ref="AF433:AG433"/>
    <mergeCell ref="BY27:BZ27"/>
    <mergeCell ref="AY71:BB71"/>
    <mergeCell ref="DC88:DD88"/>
    <mergeCell ref="AI2:AJ2"/>
    <mergeCell ref="CC70:CF70"/>
    <mergeCell ref="BQ41:BS41"/>
    <mergeCell ref="CU41:CW41"/>
    <mergeCell ref="BM63:BN63"/>
    <mergeCell ref="AY73:BB73"/>
    <mergeCell ref="Z329:AA329"/>
    <mergeCell ref="BS25:BT25"/>
    <mergeCell ref="N55:O55"/>
    <mergeCell ref="CI4:CL4"/>
    <mergeCell ref="CW93:CX93"/>
    <mergeCell ref="L69:O69"/>
    <mergeCell ref="H233:H235"/>
    <mergeCell ref="L311:O311"/>
    <mergeCell ref="AN127:AO127"/>
    <mergeCell ref="Z266:AA266"/>
    <mergeCell ref="AL39:AO39"/>
    <mergeCell ref="R37:T37"/>
    <mergeCell ref="CI71:CL71"/>
    <mergeCell ref="BY60:BZ60"/>
    <mergeCell ref="BM92:BN92"/>
    <mergeCell ref="J233:J235"/>
    <mergeCell ref="Z331:AA331"/>
    <mergeCell ref="CC71:CF71"/>
    <mergeCell ref="H122:I122"/>
    <mergeCell ref="Z330:AA330"/>
    <mergeCell ref="AS106:AV106"/>
    <mergeCell ref="O94:O96"/>
    <mergeCell ref="F40:J40"/>
    <mergeCell ref="T604:U604"/>
    <mergeCell ref="CI73:CL73"/>
    <mergeCell ref="CW28:CX28"/>
    <mergeCell ref="T398:U398"/>
    <mergeCell ref="AE36:AH36"/>
    <mergeCell ref="R347:U347"/>
    <mergeCell ref="R412:U412"/>
    <mergeCell ref="CE126:CF126"/>
    <mergeCell ref="F4:I4"/>
    <mergeCell ref="AY30:AY32"/>
    <mergeCell ref="AS43:AW43"/>
    <mergeCell ref="DI60:DJ60"/>
    <mergeCell ref="CW59:CX59"/>
    <mergeCell ref="H163:I163"/>
    <mergeCell ref="N366:O366"/>
    <mergeCell ref="T399:U399"/>
    <mergeCell ref="N431:O431"/>
    <mergeCell ref="N231:O231"/>
    <mergeCell ref="BA92:BB92"/>
    <mergeCell ref="CW25:CX25"/>
    <mergeCell ref="H300:I300"/>
    <mergeCell ref="DG5:DJ5"/>
    <mergeCell ref="CW61:CX61"/>
    <mergeCell ref="BY29:BZ29"/>
    <mergeCell ref="CQ92:CR92"/>
    <mergeCell ref="H158:I158"/>
    <mergeCell ref="BC28:BC29"/>
    <mergeCell ref="R586:U586"/>
    <mergeCell ref="H229:I229"/>
    <mergeCell ref="L382:O382"/>
    <mergeCell ref="H400:I400"/>
    <mergeCell ref="X137:AA137"/>
    <mergeCell ref="F414:I414"/>
    <mergeCell ref="CO42:CQ42"/>
    <mergeCell ref="H264:I264"/>
    <mergeCell ref="H160:I160"/>
    <mergeCell ref="H402:I402"/>
    <mergeCell ref="AY6:BC6"/>
    <mergeCell ref="AN430:AO430"/>
    <mergeCell ref="CU39:CX39"/>
    <mergeCell ref="T602:U602"/>
    <mergeCell ref="BG62:BH62"/>
    <mergeCell ref="BG127:BH127"/>
    <mergeCell ref="BM89:BN89"/>
    <mergeCell ref="BE70:BH70"/>
    <mergeCell ref="AL74:AP74"/>
    <mergeCell ref="CK88:CL88"/>
    <mergeCell ref="BW41:BY41"/>
    <mergeCell ref="CI40:CK40"/>
    <mergeCell ref="N607:O607"/>
    <mergeCell ref="BA129:BB129"/>
    <mergeCell ref="AE37:AH37"/>
    <mergeCell ref="BA58:BB58"/>
    <mergeCell ref="T125:U125"/>
    <mergeCell ref="DG6:DK6"/>
    <mergeCell ref="AF434:AG434"/>
    <mergeCell ref="CI6:CM6"/>
    <mergeCell ref="DO62:DP62"/>
    <mergeCell ref="CK90:CL90"/>
    <mergeCell ref="BA60:BB60"/>
    <mergeCell ref="X36:AA36"/>
    <mergeCell ref="BA131:BB131"/>
    <mergeCell ref="CI104:CL104"/>
    <mergeCell ref="CK65:CL65"/>
    <mergeCell ref="R245:U245"/>
    <mergeCell ref="H59:I59"/>
    <mergeCell ref="H295:I295"/>
    <mergeCell ref="AN433:AO433"/>
    <mergeCell ref="R312:U312"/>
    <mergeCell ref="Z401:AA401"/>
    <mergeCell ref="CC73:CF73"/>
    <mergeCell ref="H61:I61"/>
    <mergeCell ref="N23:O23"/>
    <mergeCell ref="N194:O194"/>
    <mergeCell ref="R103:U103"/>
    <mergeCell ref="L416:P416"/>
    <mergeCell ref="H88:I88"/>
    <mergeCell ref="CE63:CF63"/>
    <mergeCell ref="L103:O103"/>
    <mergeCell ref="L37:O37"/>
    <mergeCell ref="L208:O208"/>
    <mergeCell ref="AS41:AV41"/>
    <mergeCell ref="Z403:AA403"/>
    <mergeCell ref="N427:O427"/>
    <mergeCell ref="BA126:BB126"/>
    <mergeCell ref="H296:I296"/>
    <mergeCell ref="H90:I90"/>
    <mergeCell ref="L280:P280"/>
    <mergeCell ref="BK104:BN104"/>
    <mergeCell ref="CQ89:CR89"/>
    <mergeCell ref="BY130:BZ130"/>
    <mergeCell ref="L210:O210"/>
    <mergeCell ref="AS105:AV105"/>
    <mergeCell ref="F104:I104"/>
    <mergeCell ref="H27:I27"/>
    <mergeCell ref="X346:Z346"/>
    <mergeCell ref="AU22:AV22"/>
    <mergeCell ref="L40:P40"/>
    <mergeCell ref="BK106:BN106"/>
    <mergeCell ref="G233:G235"/>
    <mergeCell ref="O435:O436"/>
    <mergeCell ref="I233:I235"/>
    <mergeCell ref="BY61:BZ61"/>
    <mergeCell ref="T292:U292"/>
    <mergeCell ref="BE106:BH106"/>
    <mergeCell ref="CU2:CX2"/>
    <mergeCell ref="F106:I106"/>
    <mergeCell ref="DA74:DE74"/>
    <mergeCell ref="R413:T413"/>
    <mergeCell ref="F107:J107"/>
    <mergeCell ref="F243:I243"/>
    <mergeCell ref="N608:O608"/>
    <mergeCell ref="BS28:BT28"/>
    <mergeCell ref="CI107:CL107"/>
  </mergeCells>
  <pageMargins left="0.7" right="0.7" top="0.75" bottom="0.75" header="0.3" footer="0.3"/>
  <pageSetup orientation="portrait" paperSize="9"/>
</worksheet>
</file>

<file path=xl/worksheets/sheet44.xml><?xml version="1.0" encoding="utf-8"?>
<worksheet xmlns="http://schemas.openxmlformats.org/spreadsheetml/2006/main">
  <sheetPr>
    <tabColor rgb="FF7030A0"/>
    <outlinePr summaryBelow="1" summaryRight="1"/>
    <pageSetUpPr/>
  </sheetPr>
  <dimension ref="A1:AR18"/>
  <sheetViews>
    <sheetView zoomScale="91" zoomScaleNormal="91" workbookViewId="0">
      <selection activeCell="I35" sqref="I35"/>
    </sheetView>
  </sheetViews>
  <sheetFormatPr baseColWidth="10" defaultColWidth="11.42578125" defaultRowHeight="15"/>
  <sheetData>
    <row r="1">
      <c r="A1" s="3" t="inlineStr">
        <is>
          <t>Region</t>
        </is>
      </c>
      <c r="B1" s="3" t="inlineStr">
        <is>
          <t>Unidad</t>
        </is>
      </c>
      <c r="C1" s="3" t="n">
        <v>2019</v>
      </c>
      <c r="D1" s="3" t="n">
        <v>2020</v>
      </c>
      <c r="E1" s="3" t="n">
        <v>2021</v>
      </c>
      <c r="F1" s="3" t="n">
        <v>2022</v>
      </c>
      <c r="G1" s="3" t="n">
        <v>2023</v>
      </c>
      <c r="H1" s="3" t="n">
        <v>2024</v>
      </c>
      <c r="I1" s="3" t="n">
        <v>2025</v>
      </c>
      <c r="J1" s="3" t="n">
        <v>2026</v>
      </c>
      <c r="K1" s="3" t="n">
        <v>2027</v>
      </c>
      <c r="L1" s="3" t="n">
        <v>2028</v>
      </c>
      <c r="M1" s="3" t="n">
        <v>2029</v>
      </c>
      <c r="N1" s="3" t="n">
        <v>2030</v>
      </c>
      <c r="O1" s="3" t="n">
        <v>2031</v>
      </c>
      <c r="P1" s="3" t="n">
        <v>2032</v>
      </c>
      <c r="Q1" s="3" t="n">
        <v>2033</v>
      </c>
      <c r="R1" s="3" t="n">
        <v>2034</v>
      </c>
      <c r="S1" s="3" t="n">
        <v>2035</v>
      </c>
      <c r="T1" s="3" t="n">
        <v>2036</v>
      </c>
      <c r="U1" s="3" t="n">
        <v>2037</v>
      </c>
      <c r="V1" s="3" t="n">
        <v>2038</v>
      </c>
      <c r="W1" s="3" t="n">
        <v>2039</v>
      </c>
      <c r="X1" s="3" t="n">
        <v>2040</v>
      </c>
      <c r="Y1" s="3" t="n">
        <v>2041</v>
      </c>
      <c r="Z1" s="3" t="n">
        <v>2042</v>
      </c>
      <c r="AA1" s="3" t="n">
        <v>2043</v>
      </c>
      <c r="AB1" s="3" t="n">
        <v>2044</v>
      </c>
      <c r="AC1" s="3" t="n">
        <v>2045</v>
      </c>
      <c r="AD1" s="3" t="n">
        <v>2046</v>
      </c>
      <c r="AE1" s="3" t="n">
        <v>2047</v>
      </c>
      <c r="AF1" s="3" t="n">
        <v>2048</v>
      </c>
      <c r="AG1" s="3" t="n">
        <v>2049</v>
      </c>
      <c r="AH1" s="3" t="n">
        <v>2050</v>
      </c>
      <c r="AI1" s="3" t="n">
        <v>2051</v>
      </c>
      <c r="AJ1" s="3" t="n">
        <v>2052</v>
      </c>
      <c r="AK1" s="3" t="n">
        <v>2053</v>
      </c>
      <c r="AL1" s="3" t="n">
        <v>2054</v>
      </c>
      <c r="AM1" s="3" t="n">
        <v>2055</v>
      </c>
      <c r="AN1" s="3" t="n">
        <v>2056</v>
      </c>
      <c r="AO1" s="3" t="n">
        <v>2057</v>
      </c>
      <c r="AP1" s="3" t="n">
        <v>2058</v>
      </c>
      <c r="AQ1" s="3" t="n">
        <v>2059</v>
      </c>
      <c r="AR1" s="3" t="n">
        <v>2060</v>
      </c>
    </row>
    <row r="2">
      <c r="A2" t="inlineStr">
        <is>
          <t>Nacional</t>
        </is>
      </c>
      <c r="B2" t="inlineStr">
        <is>
          <t>%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R1</t>
        </is>
      </c>
      <c r="B3" t="inlineStr">
        <is>
          <t>%</t>
        </is>
      </c>
      <c r="C3" s="74" t="n">
        <v>1.1</v>
      </c>
      <c r="D3" s="74" t="n">
        <v>1.1</v>
      </c>
      <c r="E3" s="74" t="n">
        <v>1.1</v>
      </c>
      <c r="F3" s="74" t="n">
        <v>1.1</v>
      </c>
      <c r="G3" s="74" t="n">
        <v>1.1</v>
      </c>
      <c r="H3" s="74" t="n">
        <v>1.1</v>
      </c>
      <c r="I3" s="74" t="n">
        <v>1.1</v>
      </c>
      <c r="J3" s="74" t="n">
        <v>1.1</v>
      </c>
      <c r="K3" s="74" t="n">
        <v>1.1</v>
      </c>
      <c r="L3" s="74" t="n">
        <v>1.1</v>
      </c>
      <c r="M3" s="74" t="n">
        <v>1.1</v>
      </c>
      <c r="N3" s="74" t="n">
        <v>1.1</v>
      </c>
      <c r="O3" s="74" t="n">
        <v>1.1</v>
      </c>
      <c r="P3" s="74" t="n">
        <v>1.1</v>
      </c>
      <c r="Q3" s="74" t="n">
        <v>1.1</v>
      </c>
      <c r="R3" s="74" t="n">
        <v>1.1</v>
      </c>
      <c r="S3" s="74" t="n">
        <v>1.1</v>
      </c>
      <c r="T3" s="74" t="n">
        <v>1.1</v>
      </c>
      <c r="U3" s="74" t="n">
        <v>1.1</v>
      </c>
      <c r="V3" s="74" t="n">
        <v>1.1</v>
      </c>
      <c r="W3" s="74" t="n">
        <v>1.1</v>
      </c>
      <c r="X3" s="74" t="n">
        <v>1.1</v>
      </c>
      <c r="Y3" s="74" t="n">
        <v>1.1</v>
      </c>
      <c r="Z3" s="74" t="n">
        <v>1.1</v>
      </c>
      <c r="AA3" s="74" t="n">
        <v>1.1</v>
      </c>
      <c r="AB3" s="74" t="n">
        <v>1.1</v>
      </c>
      <c r="AC3" s="74" t="n">
        <v>1.1</v>
      </c>
      <c r="AD3" s="74" t="n">
        <v>1.1</v>
      </c>
      <c r="AE3" s="74" t="n">
        <v>1.1</v>
      </c>
      <c r="AF3" s="74" t="n">
        <v>1.1</v>
      </c>
      <c r="AG3" s="74" t="n">
        <v>1.1</v>
      </c>
      <c r="AH3" s="74" t="n">
        <v>1.1</v>
      </c>
      <c r="AI3" s="74" t="n">
        <v>1.1</v>
      </c>
      <c r="AJ3" s="74" t="n">
        <v>1.1</v>
      </c>
      <c r="AK3" s="74" t="n">
        <v>1.1</v>
      </c>
      <c r="AL3" s="74" t="n">
        <v>1.1</v>
      </c>
      <c r="AM3" s="74" t="n">
        <v>1.1</v>
      </c>
      <c r="AN3" s="74" t="n">
        <v>1.1</v>
      </c>
      <c r="AO3" s="74" t="n">
        <v>1.1</v>
      </c>
      <c r="AP3" s="74" t="n">
        <v>1.1</v>
      </c>
      <c r="AQ3" s="74" t="n">
        <v>1.1</v>
      </c>
      <c r="AR3" s="74" t="n">
        <v>1.1</v>
      </c>
    </row>
    <row r="4">
      <c r="A4" t="inlineStr">
        <is>
          <t>R2</t>
        </is>
      </c>
      <c r="B4" t="inlineStr">
        <is>
          <t>%</t>
        </is>
      </c>
      <c r="C4" t="n">
        <v>32.9</v>
      </c>
      <c r="D4" t="n">
        <v>32.9</v>
      </c>
      <c r="E4" t="n">
        <v>32.9</v>
      </c>
      <c r="F4" t="n">
        <v>32.9</v>
      </c>
      <c r="G4" t="n">
        <v>32.9</v>
      </c>
      <c r="H4" t="n">
        <v>32.9</v>
      </c>
      <c r="I4" t="n">
        <v>32.9</v>
      </c>
      <c r="J4" t="n">
        <v>32.9</v>
      </c>
      <c r="K4" t="n">
        <v>32.9</v>
      </c>
      <c r="L4" t="n">
        <v>32.9</v>
      </c>
      <c r="M4" t="n">
        <v>32.9</v>
      </c>
      <c r="N4" t="n">
        <v>32.9</v>
      </c>
      <c r="O4" t="n">
        <v>32.9</v>
      </c>
      <c r="P4" t="n">
        <v>32.9</v>
      </c>
      <c r="Q4" t="n">
        <v>32.9</v>
      </c>
      <c r="R4" t="n">
        <v>32.9</v>
      </c>
      <c r="S4" t="n">
        <v>32.9</v>
      </c>
      <c r="T4" t="n">
        <v>32.9</v>
      </c>
      <c r="U4" t="n">
        <v>32.9</v>
      </c>
      <c r="V4" t="n">
        <v>32.9</v>
      </c>
      <c r="W4" t="n">
        <v>32.9</v>
      </c>
      <c r="X4" t="n">
        <v>32.9</v>
      </c>
      <c r="Y4" t="n">
        <v>32.9</v>
      </c>
      <c r="Z4" t="n">
        <v>32.9</v>
      </c>
      <c r="AA4" t="n">
        <v>32.9</v>
      </c>
      <c r="AB4" t="n">
        <v>32.9</v>
      </c>
      <c r="AC4" t="n">
        <v>32.9</v>
      </c>
      <c r="AD4" t="n">
        <v>32.9</v>
      </c>
      <c r="AE4" t="n">
        <v>32.9</v>
      </c>
      <c r="AF4" t="n">
        <v>32.9</v>
      </c>
      <c r="AG4" t="n">
        <v>32.9</v>
      </c>
      <c r="AH4" t="n">
        <v>32.9</v>
      </c>
      <c r="AI4" t="n">
        <v>32.9</v>
      </c>
      <c r="AJ4" t="n">
        <v>32.9</v>
      </c>
      <c r="AK4" t="n">
        <v>32.9</v>
      </c>
      <c r="AL4" t="n">
        <v>32.9</v>
      </c>
      <c r="AM4" t="n">
        <v>32.9</v>
      </c>
      <c r="AN4" t="n">
        <v>32.9</v>
      </c>
      <c r="AO4" t="n">
        <v>32.9</v>
      </c>
      <c r="AP4" t="n">
        <v>32.9</v>
      </c>
      <c r="AQ4" t="n">
        <v>32.9</v>
      </c>
      <c r="AR4" t="n">
        <v>32.9</v>
      </c>
    </row>
    <row r="5">
      <c r="A5" t="inlineStr">
        <is>
          <t>R3</t>
        </is>
      </c>
      <c r="B5" t="inlineStr">
        <is>
          <t>%</t>
        </is>
      </c>
      <c r="C5" s="74" t="n">
        <v>4.6</v>
      </c>
      <c r="D5" s="74" t="n">
        <v>4.6</v>
      </c>
      <c r="E5" s="74" t="n">
        <v>4.6</v>
      </c>
      <c r="F5" s="74" t="n">
        <v>4.6</v>
      </c>
      <c r="G5" s="74" t="n">
        <v>4.6</v>
      </c>
      <c r="H5" s="74" t="n">
        <v>4.6</v>
      </c>
      <c r="I5" s="74" t="n">
        <v>4.6</v>
      </c>
      <c r="J5" s="74" t="n">
        <v>4.6</v>
      </c>
      <c r="K5" s="74" t="n">
        <v>4.6</v>
      </c>
      <c r="L5" s="74" t="n">
        <v>4.6</v>
      </c>
      <c r="M5" s="74" t="n">
        <v>4.6</v>
      </c>
      <c r="N5" s="74" t="n">
        <v>4.6</v>
      </c>
      <c r="O5" s="74" t="n">
        <v>4.6</v>
      </c>
      <c r="P5" s="74" t="n">
        <v>4.6</v>
      </c>
      <c r="Q5" s="74" t="n">
        <v>4.6</v>
      </c>
      <c r="R5" s="74" t="n">
        <v>4.6</v>
      </c>
      <c r="S5" s="74" t="n">
        <v>4.6</v>
      </c>
      <c r="T5" s="74" t="n">
        <v>4.6</v>
      </c>
      <c r="U5" s="74" t="n">
        <v>4.6</v>
      </c>
      <c r="V5" s="74" t="n">
        <v>4.6</v>
      </c>
      <c r="W5" s="74" t="n">
        <v>4.6</v>
      </c>
      <c r="X5" s="74" t="n">
        <v>4.6</v>
      </c>
      <c r="Y5" s="74" t="n">
        <v>4.6</v>
      </c>
      <c r="Z5" s="74" t="n">
        <v>4.6</v>
      </c>
      <c r="AA5" s="74" t="n">
        <v>4.6</v>
      </c>
      <c r="AB5" s="74" t="n">
        <v>4.6</v>
      </c>
      <c r="AC5" s="74" t="n">
        <v>4.6</v>
      </c>
      <c r="AD5" s="74" t="n">
        <v>4.6</v>
      </c>
      <c r="AE5" s="74" t="n">
        <v>4.6</v>
      </c>
      <c r="AF5" s="74" t="n">
        <v>4.6</v>
      </c>
      <c r="AG5" s="74" t="n">
        <v>4.6</v>
      </c>
      <c r="AH5" s="74" t="n">
        <v>4.6</v>
      </c>
      <c r="AI5" s="74" t="n">
        <v>4.6</v>
      </c>
      <c r="AJ5" s="74" t="n">
        <v>4.6</v>
      </c>
      <c r="AK5" s="74" t="n">
        <v>4.6</v>
      </c>
      <c r="AL5" s="74" t="n">
        <v>4.6</v>
      </c>
      <c r="AM5" s="74" t="n">
        <v>4.6</v>
      </c>
      <c r="AN5" s="74" t="n">
        <v>4.6</v>
      </c>
      <c r="AO5" s="74" t="n">
        <v>4.6</v>
      </c>
      <c r="AP5" s="74" t="n">
        <v>4.6</v>
      </c>
      <c r="AQ5" s="74" t="n">
        <v>4.6</v>
      </c>
      <c r="AR5" s="74" t="n">
        <v>4.6</v>
      </c>
    </row>
    <row r="6">
      <c r="A6" t="inlineStr">
        <is>
          <t>R4</t>
        </is>
      </c>
      <c r="B6" t="inlineStr">
        <is>
          <t>%</t>
        </is>
      </c>
      <c r="C6" s="74" t="n">
        <v>8.9</v>
      </c>
      <c r="D6" s="74" t="n">
        <v>8.9</v>
      </c>
      <c r="E6" s="74" t="n">
        <v>8.9</v>
      </c>
      <c r="F6" s="74" t="n">
        <v>8.9</v>
      </c>
      <c r="G6" s="74" t="n">
        <v>8.9</v>
      </c>
      <c r="H6" s="74" t="n">
        <v>8.9</v>
      </c>
      <c r="I6" s="74" t="n">
        <v>8.9</v>
      </c>
      <c r="J6" s="74" t="n">
        <v>8.9</v>
      </c>
      <c r="K6" s="74" t="n">
        <v>8.9</v>
      </c>
      <c r="L6" s="74" t="n">
        <v>8.9</v>
      </c>
      <c r="M6" s="74" t="n">
        <v>8.9</v>
      </c>
      <c r="N6" s="74" t="n">
        <v>8.9</v>
      </c>
      <c r="O6" s="74" t="n">
        <v>8.9</v>
      </c>
      <c r="P6" s="74" t="n">
        <v>8.9</v>
      </c>
      <c r="Q6" s="74" t="n">
        <v>8.9</v>
      </c>
      <c r="R6" s="74" t="n">
        <v>8.9</v>
      </c>
      <c r="S6" s="74" t="n">
        <v>8.9</v>
      </c>
      <c r="T6" s="74" t="n">
        <v>8.9</v>
      </c>
      <c r="U6" s="74" t="n">
        <v>8.9</v>
      </c>
      <c r="V6" s="74" t="n">
        <v>8.9</v>
      </c>
      <c r="W6" s="74" t="n">
        <v>8.9</v>
      </c>
      <c r="X6" s="74" t="n">
        <v>8.9</v>
      </c>
      <c r="Y6" s="74" t="n">
        <v>8.9</v>
      </c>
      <c r="Z6" s="74" t="n">
        <v>8.9</v>
      </c>
      <c r="AA6" s="74" t="n">
        <v>8.9</v>
      </c>
      <c r="AB6" s="74" t="n">
        <v>8.9</v>
      </c>
      <c r="AC6" s="74" t="n">
        <v>8.9</v>
      </c>
      <c r="AD6" s="74" t="n">
        <v>8.9</v>
      </c>
      <c r="AE6" s="74" t="n">
        <v>8.9</v>
      </c>
      <c r="AF6" s="74" t="n">
        <v>8.9</v>
      </c>
      <c r="AG6" s="74" t="n">
        <v>8.9</v>
      </c>
      <c r="AH6" s="74" t="n">
        <v>8.9</v>
      </c>
      <c r="AI6" s="74" t="n">
        <v>8.9</v>
      </c>
      <c r="AJ6" s="74" t="n">
        <v>8.9</v>
      </c>
      <c r="AK6" s="74" t="n">
        <v>8.9</v>
      </c>
      <c r="AL6" s="74" t="n">
        <v>8.9</v>
      </c>
      <c r="AM6" s="74" t="n">
        <v>8.9</v>
      </c>
      <c r="AN6" s="74" t="n">
        <v>8.9</v>
      </c>
      <c r="AO6" s="74" t="n">
        <v>8.9</v>
      </c>
      <c r="AP6" s="74" t="n">
        <v>8.9</v>
      </c>
      <c r="AQ6" s="74" t="n">
        <v>8.9</v>
      </c>
      <c r="AR6" s="74" t="n">
        <v>8.9</v>
      </c>
    </row>
    <row r="7">
      <c r="A7" t="inlineStr">
        <is>
          <t>R5</t>
        </is>
      </c>
      <c r="B7" t="inlineStr">
        <is>
          <t>%</t>
        </is>
      </c>
      <c r="C7" s="74" t="n">
        <v>15.3</v>
      </c>
      <c r="D7" s="74" t="n">
        <v>15.3</v>
      </c>
      <c r="E7" s="74" t="n">
        <v>15.3</v>
      </c>
      <c r="F7" s="74" t="n">
        <v>15.3</v>
      </c>
      <c r="G7" s="74" t="n">
        <v>15.3</v>
      </c>
      <c r="H7" s="74" t="n">
        <v>15.3</v>
      </c>
      <c r="I7" s="74" t="n">
        <v>15.3</v>
      </c>
      <c r="J7" s="74" t="n">
        <v>15.3</v>
      </c>
      <c r="K7" s="74" t="n">
        <v>15.3</v>
      </c>
      <c r="L7" s="74" t="n">
        <v>15.3</v>
      </c>
      <c r="M7" s="74" t="n">
        <v>15.3</v>
      </c>
      <c r="N7" s="74" t="n">
        <v>15.3</v>
      </c>
      <c r="O7" s="74" t="n">
        <v>15.3</v>
      </c>
      <c r="P7" s="74" t="n">
        <v>15.3</v>
      </c>
      <c r="Q7" s="74" t="n">
        <v>15.3</v>
      </c>
      <c r="R7" s="74" t="n">
        <v>15.3</v>
      </c>
      <c r="S7" s="74" t="n">
        <v>15.3</v>
      </c>
      <c r="T7" s="74" t="n">
        <v>15.3</v>
      </c>
      <c r="U7" s="74" t="n">
        <v>15.3</v>
      </c>
      <c r="V7" s="74" t="n">
        <v>15.3</v>
      </c>
      <c r="W7" s="74" t="n">
        <v>15.3</v>
      </c>
      <c r="X7" s="74" t="n">
        <v>15.3</v>
      </c>
      <c r="Y7" s="74" t="n">
        <v>15.3</v>
      </c>
      <c r="Z7" s="74" t="n">
        <v>15.3</v>
      </c>
      <c r="AA7" s="74" t="n">
        <v>15.3</v>
      </c>
      <c r="AB7" s="74" t="n">
        <v>15.3</v>
      </c>
      <c r="AC7" s="74" t="n">
        <v>15.3</v>
      </c>
      <c r="AD7" s="74" t="n">
        <v>15.3</v>
      </c>
      <c r="AE7" s="74" t="n">
        <v>15.3</v>
      </c>
      <c r="AF7" s="74" t="n">
        <v>15.3</v>
      </c>
      <c r="AG7" s="74" t="n">
        <v>15.3</v>
      </c>
      <c r="AH7" s="74" t="n">
        <v>15.3</v>
      </c>
      <c r="AI7" s="74" t="n">
        <v>15.3</v>
      </c>
      <c r="AJ7" s="74" t="n">
        <v>15.3</v>
      </c>
      <c r="AK7" s="74" t="n">
        <v>15.3</v>
      </c>
      <c r="AL7" s="74" t="n">
        <v>15.3</v>
      </c>
      <c r="AM7" s="74" t="n">
        <v>15.3</v>
      </c>
      <c r="AN7" s="74" t="n">
        <v>15.3</v>
      </c>
      <c r="AO7" s="74" t="n">
        <v>15.3</v>
      </c>
      <c r="AP7" s="74" t="n">
        <v>15.3</v>
      </c>
      <c r="AQ7" s="74" t="n">
        <v>15.3</v>
      </c>
      <c r="AR7" s="74" t="n">
        <v>15.3</v>
      </c>
    </row>
    <row r="8">
      <c r="A8" t="inlineStr">
        <is>
          <t>R6</t>
        </is>
      </c>
      <c r="B8" t="inlineStr">
        <is>
          <t>%</t>
        </is>
      </c>
      <c r="C8" s="74" t="n">
        <v>7.2</v>
      </c>
      <c r="D8" s="74" t="n">
        <v>7.2</v>
      </c>
      <c r="E8" s="74" t="n">
        <v>7.2</v>
      </c>
      <c r="F8" s="74" t="n">
        <v>7.2</v>
      </c>
      <c r="G8" s="74" t="n">
        <v>7.2</v>
      </c>
      <c r="H8" s="74" t="n">
        <v>7.2</v>
      </c>
      <c r="I8" s="74" t="n">
        <v>7.2</v>
      </c>
      <c r="J8" s="74" t="n">
        <v>7.2</v>
      </c>
      <c r="K8" s="74" t="n">
        <v>7.2</v>
      </c>
      <c r="L8" s="74" t="n">
        <v>7.2</v>
      </c>
      <c r="M8" s="74" t="n">
        <v>7.2</v>
      </c>
      <c r="N8" s="74" t="n">
        <v>7.2</v>
      </c>
      <c r="O8" s="74" t="n">
        <v>7.2</v>
      </c>
      <c r="P8" s="74" t="n">
        <v>7.2</v>
      </c>
      <c r="Q8" s="74" t="n">
        <v>7.2</v>
      </c>
      <c r="R8" s="74" t="n">
        <v>7.2</v>
      </c>
      <c r="S8" s="74" t="n">
        <v>7.2</v>
      </c>
      <c r="T8" s="74" t="n">
        <v>7.2</v>
      </c>
      <c r="U8" s="74" t="n">
        <v>7.2</v>
      </c>
      <c r="V8" s="74" t="n">
        <v>7.2</v>
      </c>
      <c r="W8" s="74" t="n">
        <v>7.2</v>
      </c>
      <c r="X8" s="74" t="n">
        <v>7.2</v>
      </c>
      <c r="Y8" s="74" t="n">
        <v>7.2</v>
      </c>
      <c r="Z8" s="74" t="n">
        <v>7.2</v>
      </c>
      <c r="AA8" s="74" t="n">
        <v>7.2</v>
      </c>
      <c r="AB8" s="74" t="n">
        <v>7.2</v>
      </c>
      <c r="AC8" s="74" t="n">
        <v>7.2</v>
      </c>
      <c r="AD8" s="74" t="n">
        <v>7.2</v>
      </c>
      <c r="AE8" s="74" t="n">
        <v>7.2</v>
      </c>
      <c r="AF8" s="74" t="n">
        <v>7.2</v>
      </c>
      <c r="AG8" s="74" t="n">
        <v>7.2</v>
      </c>
      <c r="AH8" s="74" t="n">
        <v>7.2</v>
      </c>
      <c r="AI8" s="74" t="n">
        <v>7.2</v>
      </c>
      <c r="AJ8" s="74" t="n">
        <v>7.2</v>
      </c>
      <c r="AK8" s="74" t="n">
        <v>7.2</v>
      </c>
      <c r="AL8" s="74" t="n">
        <v>7.2</v>
      </c>
      <c r="AM8" s="74" t="n">
        <v>7.2</v>
      </c>
      <c r="AN8" s="74" t="n">
        <v>7.2</v>
      </c>
      <c r="AO8" s="74" t="n">
        <v>7.2</v>
      </c>
      <c r="AP8" s="74" t="n">
        <v>7.2</v>
      </c>
      <c r="AQ8" s="74" t="n">
        <v>7.2</v>
      </c>
      <c r="AR8" s="74" t="n">
        <v>7.2</v>
      </c>
    </row>
    <row r="9">
      <c r="A9" t="inlineStr">
        <is>
          <t>R7</t>
        </is>
      </c>
      <c r="B9" t="inlineStr">
        <is>
          <t>%</t>
        </is>
      </c>
      <c r="C9" s="74" t="n">
        <v>15.5</v>
      </c>
      <c r="D9" s="74" t="n">
        <v>15.5</v>
      </c>
      <c r="E9" s="74" t="n">
        <v>15.5</v>
      </c>
      <c r="F9" s="74" t="n">
        <v>15.5</v>
      </c>
      <c r="G9" s="74" t="n">
        <v>15.5</v>
      </c>
      <c r="H9" s="74" t="n">
        <v>15.5</v>
      </c>
      <c r="I9" s="74" t="n">
        <v>15.5</v>
      </c>
      <c r="J9" s="74" t="n">
        <v>15.5</v>
      </c>
      <c r="K9" s="74" t="n">
        <v>15.5</v>
      </c>
      <c r="L9" s="74" t="n">
        <v>15.5</v>
      </c>
      <c r="M9" s="74" t="n">
        <v>15.5</v>
      </c>
      <c r="N9" s="74" t="n">
        <v>15.5</v>
      </c>
      <c r="O9" s="74" t="n">
        <v>15.5</v>
      </c>
      <c r="P9" s="74" t="n">
        <v>15.5</v>
      </c>
      <c r="Q9" s="74" t="n">
        <v>15.5</v>
      </c>
      <c r="R9" s="74" t="n">
        <v>15.5</v>
      </c>
      <c r="S9" s="74" t="n">
        <v>15.5</v>
      </c>
      <c r="T9" s="74" t="n">
        <v>15.5</v>
      </c>
      <c r="U9" s="74" t="n">
        <v>15.5</v>
      </c>
      <c r="V9" s="74" t="n">
        <v>15.5</v>
      </c>
      <c r="W9" s="74" t="n">
        <v>15.5</v>
      </c>
      <c r="X9" s="74" t="n">
        <v>15.5</v>
      </c>
      <c r="Y9" s="74" t="n">
        <v>15.5</v>
      </c>
      <c r="Z9" s="74" t="n">
        <v>15.5</v>
      </c>
      <c r="AA9" s="74" t="n">
        <v>15.5</v>
      </c>
      <c r="AB9" s="74" t="n">
        <v>15.5</v>
      </c>
      <c r="AC9" s="74" t="n">
        <v>15.5</v>
      </c>
      <c r="AD9" s="74" t="n">
        <v>15.5</v>
      </c>
      <c r="AE9" s="74" t="n">
        <v>15.5</v>
      </c>
      <c r="AF9" s="74" t="n">
        <v>15.5</v>
      </c>
      <c r="AG9" s="74" t="n">
        <v>15.5</v>
      </c>
      <c r="AH9" s="74" t="n">
        <v>15.5</v>
      </c>
      <c r="AI9" s="74" t="n">
        <v>15.5</v>
      </c>
      <c r="AJ9" s="74" t="n">
        <v>15.5</v>
      </c>
      <c r="AK9" s="74" t="n">
        <v>15.5</v>
      </c>
      <c r="AL9" s="74" t="n">
        <v>15.5</v>
      </c>
      <c r="AM9" s="74" t="n">
        <v>15.5</v>
      </c>
      <c r="AN9" s="74" t="n">
        <v>15.5</v>
      </c>
      <c r="AO9" s="74" t="n">
        <v>15.5</v>
      </c>
      <c r="AP9" s="74" t="n">
        <v>15.5</v>
      </c>
      <c r="AQ9" s="74" t="n">
        <v>15.5</v>
      </c>
      <c r="AR9" s="74" t="n">
        <v>15.5</v>
      </c>
    </row>
    <row r="10">
      <c r="A10" t="inlineStr">
        <is>
          <t>R8</t>
        </is>
      </c>
      <c r="B10" t="inlineStr">
        <is>
          <t>%</t>
        </is>
      </c>
      <c r="C10" s="74" t="n">
        <v>20.8</v>
      </c>
      <c r="D10" s="74" t="n">
        <v>20.8</v>
      </c>
      <c r="E10" s="74" t="n">
        <v>20.8</v>
      </c>
      <c r="F10" s="74" t="n">
        <v>20.8</v>
      </c>
      <c r="G10" s="74" t="n">
        <v>20.8</v>
      </c>
      <c r="H10" s="74" t="n">
        <v>20.8</v>
      </c>
      <c r="I10" s="74" t="n">
        <v>20.8</v>
      </c>
      <c r="J10" s="74" t="n">
        <v>20.8</v>
      </c>
      <c r="K10" s="74" t="n">
        <v>20.8</v>
      </c>
      <c r="L10" s="74" t="n">
        <v>20.8</v>
      </c>
      <c r="M10" s="74" t="n">
        <v>20.8</v>
      </c>
      <c r="N10" s="74" t="n">
        <v>20.8</v>
      </c>
      <c r="O10" s="74" t="n">
        <v>20.8</v>
      </c>
      <c r="P10" s="74" t="n">
        <v>20.8</v>
      </c>
      <c r="Q10" s="74" t="n">
        <v>20.8</v>
      </c>
      <c r="R10" s="74" t="n">
        <v>20.8</v>
      </c>
      <c r="S10" s="74" t="n">
        <v>20.8</v>
      </c>
      <c r="T10" s="74" t="n">
        <v>20.8</v>
      </c>
      <c r="U10" s="74" t="n">
        <v>20.8</v>
      </c>
      <c r="V10" s="74" t="n">
        <v>20.8</v>
      </c>
      <c r="W10" s="74" t="n">
        <v>20.8</v>
      </c>
      <c r="X10" s="74" t="n">
        <v>20.8</v>
      </c>
      <c r="Y10" s="74" t="n">
        <v>20.8</v>
      </c>
      <c r="Z10" s="74" t="n">
        <v>20.8</v>
      </c>
      <c r="AA10" s="74" t="n">
        <v>20.8</v>
      </c>
      <c r="AB10" s="74" t="n">
        <v>20.8</v>
      </c>
      <c r="AC10" s="74" t="n">
        <v>20.8</v>
      </c>
      <c r="AD10" s="74" t="n">
        <v>20.8</v>
      </c>
      <c r="AE10" s="74" t="n">
        <v>20.8</v>
      </c>
      <c r="AF10" s="74" t="n">
        <v>20.8</v>
      </c>
      <c r="AG10" s="74" t="n">
        <v>20.8</v>
      </c>
      <c r="AH10" s="74" t="n">
        <v>20.8</v>
      </c>
      <c r="AI10" s="74" t="n">
        <v>20.8</v>
      </c>
      <c r="AJ10" s="74" t="n">
        <v>20.8</v>
      </c>
      <c r="AK10" s="74" t="n">
        <v>20.8</v>
      </c>
      <c r="AL10" s="74" t="n">
        <v>20.8</v>
      </c>
      <c r="AM10" s="74" t="n">
        <v>20.8</v>
      </c>
      <c r="AN10" s="74" t="n">
        <v>20.8</v>
      </c>
      <c r="AO10" s="74" t="n">
        <v>20.8</v>
      </c>
      <c r="AP10" s="74" t="n">
        <v>20.8</v>
      </c>
      <c r="AQ10" s="74" t="n">
        <v>20.8</v>
      </c>
      <c r="AR10" s="74" t="n">
        <v>20.8</v>
      </c>
    </row>
    <row r="11">
      <c r="A11" t="inlineStr">
        <is>
          <t>R9</t>
        </is>
      </c>
      <c r="B11" t="inlineStr">
        <is>
          <t>%</t>
        </is>
      </c>
      <c r="C11" s="74" t="n">
        <v>21.8</v>
      </c>
      <c r="D11" s="74" t="n">
        <v>21.8</v>
      </c>
      <c r="E11" s="74" t="n">
        <v>21.8</v>
      </c>
      <c r="F11" s="74" t="n">
        <v>21.8</v>
      </c>
      <c r="G11" s="74" t="n">
        <v>21.8</v>
      </c>
      <c r="H11" s="74" t="n">
        <v>21.8</v>
      </c>
      <c r="I11" s="74" t="n">
        <v>21.8</v>
      </c>
      <c r="J11" s="74" t="n">
        <v>21.8</v>
      </c>
      <c r="K11" s="74" t="n">
        <v>21.8</v>
      </c>
      <c r="L11" s="74" t="n">
        <v>21.8</v>
      </c>
      <c r="M11" s="74" t="n">
        <v>21.8</v>
      </c>
      <c r="N11" s="74" t="n">
        <v>21.8</v>
      </c>
      <c r="O11" s="74" t="n">
        <v>21.8</v>
      </c>
      <c r="P11" s="74" t="n">
        <v>21.8</v>
      </c>
      <c r="Q11" s="74" t="n">
        <v>21.8</v>
      </c>
      <c r="R11" s="74" t="n">
        <v>21.8</v>
      </c>
      <c r="S11" s="74" t="n">
        <v>21.8</v>
      </c>
      <c r="T11" s="74" t="n">
        <v>21.8</v>
      </c>
      <c r="U11" s="74" t="n">
        <v>21.8</v>
      </c>
      <c r="V11" s="74" t="n">
        <v>21.8</v>
      </c>
      <c r="W11" s="74" t="n">
        <v>21.8</v>
      </c>
      <c r="X11" s="74" t="n">
        <v>21.8</v>
      </c>
      <c r="Y11" s="74" t="n">
        <v>21.8</v>
      </c>
      <c r="Z11" s="74" t="n">
        <v>21.8</v>
      </c>
      <c r="AA11" s="74" t="n">
        <v>21.8</v>
      </c>
      <c r="AB11" s="74" t="n">
        <v>21.8</v>
      </c>
      <c r="AC11" s="74" t="n">
        <v>21.8</v>
      </c>
      <c r="AD11" s="74" t="n">
        <v>21.8</v>
      </c>
      <c r="AE11" s="74" t="n">
        <v>21.8</v>
      </c>
      <c r="AF11" s="74" t="n">
        <v>21.8</v>
      </c>
      <c r="AG11" s="74" t="n">
        <v>21.8</v>
      </c>
      <c r="AH11" s="74" t="n">
        <v>21.8</v>
      </c>
      <c r="AI11" s="74" t="n">
        <v>21.8</v>
      </c>
      <c r="AJ11" s="74" t="n">
        <v>21.8</v>
      </c>
      <c r="AK11" s="74" t="n">
        <v>21.8</v>
      </c>
      <c r="AL11" s="74" t="n">
        <v>21.8</v>
      </c>
      <c r="AM11" s="74" t="n">
        <v>21.8</v>
      </c>
      <c r="AN11" s="74" t="n">
        <v>21.8</v>
      </c>
      <c r="AO11" s="74" t="n">
        <v>21.8</v>
      </c>
      <c r="AP11" s="74" t="n">
        <v>21.8</v>
      </c>
      <c r="AQ11" s="74" t="n">
        <v>21.8</v>
      </c>
      <c r="AR11" s="74" t="n">
        <v>21.8</v>
      </c>
    </row>
    <row r="12">
      <c r="A12" t="inlineStr">
        <is>
          <t>R10</t>
        </is>
      </c>
      <c r="B12" t="inlineStr">
        <is>
          <t>%</t>
        </is>
      </c>
      <c r="C12" s="74" t="n">
        <v>30.9</v>
      </c>
      <c r="D12" s="74" t="n">
        <v>30.9</v>
      </c>
      <c r="E12" s="74" t="n">
        <v>30.9</v>
      </c>
      <c r="F12" s="74" t="n">
        <v>30.9</v>
      </c>
      <c r="G12" s="74" t="n">
        <v>30.9</v>
      </c>
      <c r="H12" s="74" t="n">
        <v>30.9</v>
      </c>
      <c r="I12" s="74" t="n">
        <v>30.9</v>
      </c>
      <c r="J12" s="74" t="n">
        <v>30.9</v>
      </c>
      <c r="K12" s="74" t="n">
        <v>30.9</v>
      </c>
      <c r="L12" s="74" t="n">
        <v>30.9</v>
      </c>
      <c r="M12" s="74" t="n">
        <v>30.9</v>
      </c>
      <c r="N12" s="74" t="n">
        <v>30.9</v>
      </c>
      <c r="O12" s="74" t="n">
        <v>30.9</v>
      </c>
      <c r="P12" s="74" t="n">
        <v>30.9</v>
      </c>
      <c r="Q12" s="74" t="n">
        <v>30.9</v>
      </c>
      <c r="R12" s="74" t="n">
        <v>30.9</v>
      </c>
      <c r="S12" s="74" t="n">
        <v>30.9</v>
      </c>
      <c r="T12" s="74" t="n">
        <v>30.9</v>
      </c>
      <c r="U12" s="74" t="n">
        <v>30.9</v>
      </c>
      <c r="V12" s="74" t="n">
        <v>30.9</v>
      </c>
      <c r="W12" s="74" t="n">
        <v>30.9</v>
      </c>
      <c r="X12" s="74" t="n">
        <v>30.9</v>
      </c>
      <c r="Y12" s="74" t="n">
        <v>30.9</v>
      </c>
      <c r="Z12" s="74" t="n">
        <v>30.9</v>
      </c>
      <c r="AA12" s="74" t="n">
        <v>30.9</v>
      </c>
      <c r="AB12" s="74" t="n">
        <v>30.9</v>
      </c>
      <c r="AC12" s="74" t="n">
        <v>30.9</v>
      </c>
      <c r="AD12" s="74" t="n">
        <v>30.9</v>
      </c>
      <c r="AE12" s="74" t="n">
        <v>30.9</v>
      </c>
      <c r="AF12" s="74" t="n">
        <v>30.9</v>
      </c>
      <c r="AG12" s="74" t="n">
        <v>30.9</v>
      </c>
      <c r="AH12" s="74" t="n">
        <v>30.9</v>
      </c>
      <c r="AI12" s="74" t="n">
        <v>30.9</v>
      </c>
      <c r="AJ12" s="74" t="n">
        <v>30.9</v>
      </c>
      <c r="AK12" s="74" t="n">
        <v>30.9</v>
      </c>
      <c r="AL12" s="74" t="n">
        <v>30.9</v>
      </c>
      <c r="AM12" s="74" t="n">
        <v>30.9</v>
      </c>
      <c r="AN12" s="74" t="n">
        <v>30.9</v>
      </c>
      <c r="AO12" s="74" t="n">
        <v>30.9</v>
      </c>
      <c r="AP12" s="74" t="n">
        <v>30.9</v>
      </c>
      <c r="AQ12" s="74" t="n">
        <v>30.9</v>
      </c>
      <c r="AR12" s="74" t="n">
        <v>30.9</v>
      </c>
    </row>
    <row r="13">
      <c r="A13" t="inlineStr">
        <is>
          <t>R11</t>
        </is>
      </c>
      <c r="B13" t="inlineStr">
        <is>
          <t>%</t>
        </is>
      </c>
      <c r="C13" s="74" t="n">
        <v>88.09999999999999</v>
      </c>
      <c r="D13" s="74" t="n">
        <v>88.09999999999999</v>
      </c>
      <c r="E13" s="74" t="n">
        <v>88.09999999999999</v>
      </c>
      <c r="F13" s="74" t="n">
        <v>88.09999999999999</v>
      </c>
      <c r="G13" s="74" t="n">
        <v>88.09999999999999</v>
      </c>
      <c r="H13" s="74" t="n">
        <v>88.09999999999999</v>
      </c>
      <c r="I13" s="74" t="n">
        <v>88.09999999999999</v>
      </c>
      <c r="J13" s="74" t="n">
        <v>88.09999999999999</v>
      </c>
      <c r="K13" s="74" t="n">
        <v>88.09999999999999</v>
      </c>
      <c r="L13" s="74" t="n">
        <v>88.09999999999999</v>
      </c>
      <c r="M13" s="74" t="n">
        <v>88.09999999999999</v>
      </c>
      <c r="N13" s="74" t="n">
        <v>88.09999999999999</v>
      </c>
      <c r="O13" s="74" t="n">
        <v>88.09999999999999</v>
      </c>
      <c r="P13" s="74" t="n">
        <v>88.09999999999999</v>
      </c>
      <c r="Q13" s="74" t="n">
        <v>88.09999999999999</v>
      </c>
      <c r="R13" s="74" t="n">
        <v>88.09999999999999</v>
      </c>
      <c r="S13" s="74" t="n">
        <v>88.09999999999999</v>
      </c>
      <c r="T13" s="74" t="n">
        <v>88.09999999999999</v>
      </c>
      <c r="U13" s="74" t="n">
        <v>88.09999999999999</v>
      </c>
      <c r="V13" s="74" t="n">
        <v>88.09999999999999</v>
      </c>
      <c r="W13" s="74" t="n">
        <v>88.09999999999999</v>
      </c>
      <c r="X13" s="74" t="n">
        <v>88.09999999999999</v>
      </c>
      <c r="Y13" s="74" t="n">
        <v>88.09999999999999</v>
      </c>
      <c r="Z13" s="74" t="n">
        <v>88.09999999999999</v>
      </c>
      <c r="AA13" s="74" t="n">
        <v>88.09999999999999</v>
      </c>
      <c r="AB13" s="74" t="n">
        <v>88.09999999999999</v>
      </c>
      <c r="AC13" s="74" t="n">
        <v>88.09999999999999</v>
      </c>
      <c r="AD13" s="74" t="n">
        <v>88.09999999999999</v>
      </c>
      <c r="AE13" s="74" t="n">
        <v>88.09999999999999</v>
      </c>
      <c r="AF13" s="74" t="n">
        <v>88.09999999999999</v>
      </c>
      <c r="AG13" s="74" t="n">
        <v>88.09999999999999</v>
      </c>
      <c r="AH13" s="74" t="n">
        <v>88.09999999999999</v>
      </c>
      <c r="AI13" s="74" t="n">
        <v>88.09999999999999</v>
      </c>
      <c r="AJ13" s="74" t="n">
        <v>88.09999999999999</v>
      </c>
      <c r="AK13" s="74" t="n">
        <v>88.09999999999999</v>
      </c>
      <c r="AL13" s="74" t="n">
        <v>88.09999999999999</v>
      </c>
      <c r="AM13" s="74" t="n">
        <v>88.09999999999999</v>
      </c>
      <c r="AN13" s="74" t="n">
        <v>88.09999999999999</v>
      </c>
      <c r="AO13" s="74" t="n">
        <v>88.09999999999999</v>
      </c>
      <c r="AP13" s="74" t="n">
        <v>88.09999999999999</v>
      </c>
      <c r="AQ13" s="74" t="n">
        <v>88.09999999999999</v>
      </c>
      <c r="AR13" s="74" t="n">
        <v>88.09999999999999</v>
      </c>
    </row>
    <row r="14">
      <c r="A14" t="inlineStr">
        <is>
          <t>R12</t>
        </is>
      </c>
      <c r="B14" t="inlineStr">
        <is>
          <t>%</t>
        </is>
      </c>
      <c r="C14" s="74" t="n">
        <v>63.1</v>
      </c>
      <c r="D14" s="74" t="n">
        <v>63.1</v>
      </c>
      <c r="E14" s="74" t="n">
        <v>63.1</v>
      </c>
      <c r="F14" s="74" t="n">
        <v>63.1</v>
      </c>
      <c r="G14" s="74" t="n">
        <v>63.1</v>
      </c>
      <c r="H14" s="74" t="n">
        <v>63.1</v>
      </c>
      <c r="I14" s="74" t="n">
        <v>63.1</v>
      </c>
      <c r="J14" s="74" t="n">
        <v>63.1</v>
      </c>
      <c r="K14" s="74" t="n">
        <v>63.1</v>
      </c>
      <c r="L14" s="74" t="n">
        <v>63.1</v>
      </c>
      <c r="M14" s="74" t="n">
        <v>63.1</v>
      </c>
      <c r="N14" s="74" t="n">
        <v>63.1</v>
      </c>
      <c r="O14" s="74" t="n">
        <v>63.1</v>
      </c>
      <c r="P14" s="74" t="n">
        <v>63.1</v>
      </c>
      <c r="Q14" s="74" t="n">
        <v>63.1</v>
      </c>
      <c r="R14" s="74" t="n">
        <v>63.1</v>
      </c>
      <c r="S14" s="74" t="n">
        <v>63.1</v>
      </c>
      <c r="T14" s="74" t="n">
        <v>63.1</v>
      </c>
      <c r="U14" s="74" t="n">
        <v>63.1</v>
      </c>
      <c r="V14" s="74" t="n">
        <v>63.1</v>
      </c>
      <c r="W14" s="74" t="n">
        <v>63.1</v>
      </c>
      <c r="X14" s="74" t="n">
        <v>63.1</v>
      </c>
      <c r="Y14" s="74" t="n">
        <v>63.1</v>
      </c>
      <c r="Z14" s="74" t="n">
        <v>63.1</v>
      </c>
      <c r="AA14" s="74" t="n">
        <v>63.1</v>
      </c>
      <c r="AB14" s="74" t="n">
        <v>63.1</v>
      </c>
      <c r="AC14" s="74" t="n">
        <v>63.1</v>
      </c>
      <c r="AD14" s="74" t="n">
        <v>63.1</v>
      </c>
      <c r="AE14" s="74" t="n">
        <v>63.1</v>
      </c>
      <c r="AF14" s="74" t="n">
        <v>63.1</v>
      </c>
      <c r="AG14" s="74" t="n">
        <v>63.1</v>
      </c>
      <c r="AH14" s="74" t="n">
        <v>63.1</v>
      </c>
      <c r="AI14" s="74" t="n">
        <v>63.1</v>
      </c>
      <c r="AJ14" s="74" t="n">
        <v>63.1</v>
      </c>
      <c r="AK14" s="74" t="n">
        <v>63.1</v>
      </c>
      <c r="AL14" s="74" t="n">
        <v>63.1</v>
      </c>
      <c r="AM14" s="74" t="n">
        <v>63.1</v>
      </c>
      <c r="AN14" s="74" t="n">
        <v>63.1</v>
      </c>
      <c r="AO14" s="74" t="n">
        <v>63.1</v>
      </c>
      <c r="AP14" s="74" t="n">
        <v>63.1</v>
      </c>
      <c r="AQ14" s="74" t="n">
        <v>63.1</v>
      </c>
      <c r="AR14" s="74" t="n">
        <v>63.1</v>
      </c>
    </row>
    <row r="15">
      <c r="A15" t="inlineStr">
        <is>
          <t>RM</t>
        </is>
      </c>
      <c r="B15" t="inlineStr">
        <is>
          <t>%</t>
        </is>
      </c>
      <c r="C15" s="74" t="n">
        <v>19.8</v>
      </c>
      <c r="D15" s="74" t="n">
        <v>19.8</v>
      </c>
      <c r="E15" s="74" t="n">
        <v>19.8</v>
      </c>
      <c r="F15" s="74" t="n">
        <v>19.8</v>
      </c>
      <c r="G15" s="74" t="n">
        <v>19.8</v>
      </c>
      <c r="H15" s="74" t="n">
        <v>19.8</v>
      </c>
      <c r="I15" s="74" t="n">
        <v>19.8</v>
      </c>
      <c r="J15" s="74" t="n">
        <v>19.8</v>
      </c>
      <c r="K15" s="74" t="n">
        <v>19.8</v>
      </c>
      <c r="L15" s="74" t="n">
        <v>19.8</v>
      </c>
      <c r="M15" s="74" t="n">
        <v>19.8</v>
      </c>
      <c r="N15" s="74" t="n">
        <v>19.8</v>
      </c>
      <c r="O15" s="74" t="n">
        <v>19.8</v>
      </c>
      <c r="P15" s="74" t="n">
        <v>19.8</v>
      </c>
      <c r="Q15" s="74" t="n">
        <v>19.8</v>
      </c>
      <c r="R15" s="74" t="n">
        <v>19.8</v>
      </c>
      <c r="S15" s="74" t="n">
        <v>19.8</v>
      </c>
      <c r="T15" s="74" t="n">
        <v>19.8</v>
      </c>
      <c r="U15" s="74" t="n">
        <v>19.8</v>
      </c>
      <c r="V15" s="74" t="n">
        <v>19.8</v>
      </c>
      <c r="W15" s="74" t="n">
        <v>19.8</v>
      </c>
      <c r="X15" s="74" t="n">
        <v>19.8</v>
      </c>
      <c r="Y15" s="74" t="n">
        <v>19.8</v>
      </c>
      <c r="Z15" s="74" t="n">
        <v>19.8</v>
      </c>
      <c r="AA15" s="74" t="n">
        <v>19.8</v>
      </c>
      <c r="AB15" s="74" t="n">
        <v>19.8</v>
      </c>
      <c r="AC15" s="74" t="n">
        <v>19.8</v>
      </c>
      <c r="AD15" s="74" t="n">
        <v>19.8</v>
      </c>
      <c r="AE15" s="74" t="n">
        <v>19.8</v>
      </c>
      <c r="AF15" s="74" t="n">
        <v>19.8</v>
      </c>
      <c r="AG15" s="74" t="n">
        <v>19.8</v>
      </c>
      <c r="AH15" s="74" t="n">
        <v>19.8</v>
      </c>
      <c r="AI15" s="74" t="n">
        <v>19.8</v>
      </c>
      <c r="AJ15" s="74" t="n">
        <v>19.8</v>
      </c>
      <c r="AK15" s="74" t="n">
        <v>19.8</v>
      </c>
      <c r="AL15" s="74" t="n">
        <v>19.8</v>
      </c>
      <c r="AM15" s="74" t="n">
        <v>19.8</v>
      </c>
      <c r="AN15" s="74" t="n">
        <v>19.8</v>
      </c>
      <c r="AO15" s="74" t="n">
        <v>19.8</v>
      </c>
      <c r="AP15" s="74" t="n">
        <v>19.8</v>
      </c>
      <c r="AQ15" s="74" t="n">
        <v>19.8</v>
      </c>
      <c r="AR15" s="74" t="n">
        <v>19.8</v>
      </c>
    </row>
    <row r="16">
      <c r="A16" t="inlineStr">
        <is>
          <t>R14</t>
        </is>
      </c>
      <c r="B16" t="inlineStr">
        <is>
          <t>%</t>
        </is>
      </c>
      <c r="C16" s="74" t="n">
        <v>14.7</v>
      </c>
      <c r="D16" s="74" t="n">
        <v>14.7</v>
      </c>
      <c r="E16" s="74" t="n">
        <v>14.7</v>
      </c>
      <c r="F16" s="74" t="n">
        <v>14.7</v>
      </c>
      <c r="G16" s="74" t="n">
        <v>14.7</v>
      </c>
      <c r="H16" s="74" t="n">
        <v>14.7</v>
      </c>
      <c r="I16" s="74" t="n">
        <v>14.7</v>
      </c>
      <c r="J16" s="74" t="n">
        <v>14.7</v>
      </c>
      <c r="K16" s="74" t="n">
        <v>14.7</v>
      </c>
      <c r="L16" s="74" t="n">
        <v>14.7</v>
      </c>
      <c r="M16" s="74" t="n">
        <v>14.7</v>
      </c>
      <c r="N16" s="74" t="n">
        <v>14.7</v>
      </c>
      <c r="O16" s="74" t="n">
        <v>14.7</v>
      </c>
      <c r="P16" s="74" t="n">
        <v>14.7</v>
      </c>
      <c r="Q16" s="74" t="n">
        <v>14.7</v>
      </c>
      <c r="R16" s="74" t="n">
        <v>14.7</v>
      </c>
      <c r="S16" s="74" t="n">
        <v>14.7</v>
      </c>
      <c r="T16" s="74" t="n">
        <v>14.7</v>
      </c>
      <c r="U16" s="74" t="n">
        <v>14.7</v>
      </c>
      <c r="V16" s="74" t="n">
        <v>14.7</v>
      </c>
      <c r="W16" s="74" t="n">
        <v>14.7</v>
      </c>
      <c r="X16" s="74" t="n">
        <v>14.7</v>
      </c>
      <c r="Y16" s="74" t="n">
        <v>14.7</v>
      </c>
      <c r="Z16" s="74" t="n">
        <v>14.7</v>
      </c>
      <c r="AA16" s="74" t="n">
        <v>14.7</v>
      </c>
      <c r="AB16" s="74" t="n">
        <v>14.7</v>
      </c>
      <c r="AC16" s="74" t="n">
        <v>14.7</v>
      </c>
      <c r="AD16" s="74" t="n">
        <v>14.7</v>
      </c>
      <c r="AE16" s="74" t="n">
        <v>14.7</v>
      </c>
      <c r="AF16" s="74" t="n">
        <v>14.7</v>
      </c>
      <c r="AG16" s="74" t="n">
        <v>14.7</v>
      </c>
      <c r="AH16" s="74" t="n">
        <v>14.7</v>
      </c>
      <c r="AI16" s="74" t="n">
        <v>14.7</v>
      </c>
      <c r="AJ16" s="74" t="n">
        <v>14.7</v>
      </c>
      <c r="AK16" s="74" t="n">
        <v>14.7</v>
      </c>
      <c r="AL16" s="74" t="n">
        <v>14.7</v>
      </c>
      <c r="AM16" s="74" t="n">
        <v>14.7</v>
      </c>
      <c r="AN16" s="74" t="n">
        <v>14.7</v>
      </c>
      <c r="AO16" s="74" t="n">
        <v>14.7</v>
      </c>
      <c r="AP16" s="74" t="n">
        <v>14.7</v>
      </c>
      <c r="AQ16" s="74" t="n">
        <v>14.7</v>
      </c>
      <c r="AR16" s="74" t="n">
        <v>14.7</v>
      </c>
    </row>
    <row r="17">
      <c r="A17" t="inlineStr">
        <is>
          <t>R15</t>
        </is>
      </c>
      <c r="B17" t="inlineStr">
        <is>
          <t>%</t>
        </is>
      </c>
      <c r="C17" s="74" t="n">
        <v>6.2</v>
      </c>
      <c r="D17" s="74" t="n">
        <v>6.2</v>
      </c>
      <c r="E17" s="74" t="n">
        <v>6.2</v>
      </c>
      <c r="F17" s="74" t="n">
        <v>6.2</v>
      </c>
      <c r="G17" s="74" t="n">
        <v>6.2</v>
      </c>
      <c r="H17" s="74" t="n">
        <v>6.2</v>
      </c>
      <c r="I17" s="74" t="n">
        <v>6.2</v>
      </c>
      <c r="J17" s="74" t="n">
        <v>6.2</v>
      </c>
      <c r="K17" s="74" t="n">
        <v>6.2</v>
      </c>
      <c r="L17" s="74" t="n">
        <v>6.2</v>
      </c>
      <c r="M17" s="74" t="n">
        <v>6.2</v>
      </c>
      <c r="N17" s="74" t="n">
        <v>6.2</v>
      </c>
      <c r="O17" s="74" t="n">
        <v>6.2</v>
      </c>
      <c r="P17" s="74" t="n">
        <v>6.2</v>
      </c>
      <c r="Q17" s="74" t="n">
        <v>6.2</v>
      </c>
      <c r="R17" s="74" t="n">
        <v>6.2</v>
      </c>
      <c r="S17" s="74" t="n">
        <v>6.2</v>
      </c>
      <c r="T17" s="74" t="n">
        <v>6.2</v>
      </c>
      <c r="U17" s="74" t="n">
        <v>6.2</v>
      </c>
      <c r="V17" s="74" t="n">
        <v>6.2</v>
      </c>
      <c r="W17" s="74" t="n">
        <v>6.2</v>
      </c>
      <c r="X17" s="74" t="n">
        <v>6.2</v>
      </c>
      <c r="Y17" s="74" t="n">
        <v>6.2</v>
      </c>
      <c r="Z17" s="74" t="n">
        <v>6.2</v>
      </c>
      <c r="AA17" s="74" t="n">
        <v>6.2</v>
      </c>
      <c r="AB17" s="74" t="n">
        <v>6.2</v>
      </c>
      <c r="AC17" s="74" t="n">
        <v>6.2</v>
      </c>
      <c r="AD17" s="74" t="n">
        <v>6.2</v>
      </c>
      <c r="AE17" s="74" t="n">
        <v>6.2</v>
      </c>
      <c r="AF17" s="74" t="n">
        <v>6.2</v>
      </c>
      <c r="AG17" s="74" t="n">
        <v>6.2</v>
      </c>
      <c r="AH17" s="74" t="n">
        <v>6.2</v>
      </c>
      <c r="AI17" s="74" t="n">
        <v>6.2</v>
      </c>
      <c r="AJ17" s="74" t="n">
        <v>6.2</v>
      </c>
      <c r="AK17" s="74" t="n">
        <v>6.2</v>
      </c>
      <c r="AL17" s="74" t="n">
        <v>6.2</v>
      </c>
      <c r="AM17" s="74" t="n">
        <v>6.2</v>
      </c>
      <c r="AN17" s="74" t="n">
        <v>6.2</v>
      </c>
      <c r="AO17" s="74" t="n">
        <v>6.2</v>
      </c>
      <c r="AP17" s="74" t="n">
        <v>6.2</v>
      </c>
      <c r="AQ17" s="74" t="n">
        <v>6.2</v>
      </c>
      <c r="AR17" s="74" t="n">
        <v>6.2</v>
      </c>
    </row>
    <row r="18">
      <c r="A18" t="inlineStr">
        <is>
          <t>R16</t>
        </is>
      </c>
      <c r="B18" t="inlineStr">
        <is>
          <t>%</t>
        </is>
      </c>
      <c r="C18" s="74" t="n">
        <v>7.3</v>
      </c>
      <c r="D18" s="74" t="n">
        <v>7.3</v>
      </c>
      <c r="E18" s="74" t="n">
        <v>7.3</v>
      </c>
      <c r="F18" s="74" t="n">
        <v>7.3</v>
      </c>
      <c r="G18" s="74" t="n">
        <v>7.3</v>
      </c>
      <c r="H18" s="74" t="n">
        <v>7.3</v>
      </c>
      <c r="I18" s="74" t="n">
        <v>7.3</v>
      </c>
      <c r="J18" s="74" t="n">
        <v>7.3</v>
      </c>
      <c r="K18" s="74" t="n">
        <v>7.3</v>
      </c>
      <c r="L18" s="74" t="n">
        <v>7.3</v>
      </c>
      <c r="M18" s="74" t="n">
        <v>7.3</v>
      </c>
      <c r="N18" s="74" t="n">
        <v>7.3</v>
      </c>
      <c r="O18" s="74" t="n">
        <v>7.3</v>
      </c>
      <c r="P18" s="74" t="n">
        <v>7.3</v>
      </c>
      <c r="Q18" s="74" t="n">
        <v>7.3</v>
      </c>
      <c r="R18" s="74" t="n">
        <v>7.3</v>
      </c>
      <c r="S18" s="74" t="n">
        <v>7.3</v>
      </c>
      <c r="T18" s="74" t="n">
        <v>7.3</v>
      </c>
      <c r="U18" s="74" t="n">
        <v>7.3</v>
      </c>
      <c r="V18" s="74" t="n">
        <v>7.3</v>
      </c>
      <c r="W18" s="74" t="n">
        <v>7.3</v>
      </c>
      <c r="X18" s="74" t="n">
        <v>7.3</v>
      </c>
      <c r="Y18" s="74" t="n">
        <v>7.3</v>
      </c>
      <c r="Z18" s="74" t="n">
        <v>7.3</v>
      </c>
      <c r="AA18" s="74" t="n">
        <v>7.3</v>
      </c>
      <c r="AB18" s="74" t="n">
        <v>7.3</v>
      </c>
      <c r="AC18" s="74" t="n">
        <v>7.3</v>
      </c>
      <c r="AD18" s="74" t="n">
        <v>7.3</v>
      </c>
      <c r="AE18" s="74" t="n">
        <v>7.3</v>
      </c>
      <c r="AF18" s="74" t="n">
        <v>7.3</v>
      </c>
      <c r="AG18" s="74" t="n">
        <v>7.3</v>
      </c>
      <c r="AH18" s="74" t="n">
        <v>7.3</v>
      </c>
      <c r="AI18" s="74" t="n">
        <v>7.3</v>
      </c>
      <c r="AJ18" s="74" t="n">
        <v>7.3</v>
      </c>
      <c r="AK18" s="74" t="n">
        <v>7.3</v>
      </c>
      <c r="AL18" s="74" t="n">
        <v>7.3</v>
      </c>
      <c r="AM18" s="74" t="n">
        <v>7.3</v>
      </c>
      <c r="AN18" s="74" t="n">
        <v>7.3</v>
      </c>
      <c r="AO18" s="74" t="n">
        <v>7.3</v>
      </c>
      <c r="AP18" s="74" t="n">
        <v>7.3</v>
      </c>
      <c r="AQ18" s="74" t="n">
        <v>7.3</v>
      </c>
      <c r="AR18" s="74" t="n">
        <v>7.3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>
  <sheetPr>
    <tabColor rgb="FF7030A0"/>
    <outlinePr summaryBelow="1" summaryRight="1"/>
    <pageSetUpPr/>
  </sheetPr>
  <dimension ref="A1:AR18"/>
  <sheetViews>
    <sheetView workbookViewId="0">
      <selection activeCell="J32" sqref="J32"/>
    </sheetView>
  </sheetViews>
  <sheetFormatPr baseColWidth="10" defaultColWidth="11.42578125" defaultRowHeight="15"/>
  <sheetData>
    <row r="1">
      <c r="A1" s="3" t="inlineStr">
        <is>
          <t>Region</t>
        </is>
      </c>
      <c r="B1" s="3" t="inlineStr">
        <is>
          <t>Unidad</t>
        </is>
      </c>
      <c r="C1" s="3" t="n">
        <v>2019</v>
      </c>
      <c r="D1" s="3" t="n">
        <v>2020</v>
      </c>
      <c r="E1" s="3" t="n">
        <v>2021</v>
      </c>
      <c r="F1" s="3" t="n">
        <v>2022</v>
      </c>
      <c r="G1" s="3" t="n">
        <v>2023</v>
      </c>
      <c r="H1" s="3" t="n">
        <v>2024</v>
      </c>
      <c r="I1" s="3" t="n">
        <v>2025</v>
      </c>
      <c r="J1" s="3" t="n">
        <v>2026</v>
      </c>
      <c r="K1" s="3" t="n">
        <v>2027</v>
      </c>
      <c r="L1" s="3" t="n">
        <v>2028</v>
      </c>
      <c r="M1" s="3" t="n">
        <v>2029</v>
      </c>
      <c r="N1" s="3" t="n">
        <v>2030</v>
      </c>
      <c r="O1" s="3" t="n">
        <v>2031</v>
      </c>
      <c r="P1" s="3" t="n">
        <v>2032</v>
      </c>
      <c r="Q1" s="3" t="n">
        <v>2033</v>
      </c>
      <c r="R1" s="3" t="n">
        <v>2034</v>
      </c>
      <c r="S1" s="3" t="n">
        <v>2035</v>
      </c>
      <c r="T1" s="3" t="n">
        <v>2036</v>
      </c>
      <c r="U1" s="3" t="n">
        <v>2037</v>
      </c>
      <c r="V1" s="3" t="n">
        <v>2038</v>
      </c>
      <c r="W1" s="3" t="n">
        <v>2039</v>
      </c>
      <c r="X1" s="3" t="n">
        <v>2040</v>
      </c>
      <c r="Y1" s="3" t="n">
        <v>2041</v>
      </c>
      <c r="Z1" s="3" t="n">
        <v>2042</v>
      </c>
      <c r="AA1" s="3" t="n">
        <v>2043</v>
      </c>
      <c r="AB1" s="3" t="n">
        <v>2044</v>
      </c>
      <c r="AC1" s="3" t="n">
        <v>2045</v>
      </c>
      <c r="AD1" s="3" t="n">
        <v>2046</v>
      </c>
      <c r="AE1" s="3" t="n">
        <v>2047</v>
      </c>
      <c r="AF1" s="3" t="n">
        <v>2048</v>
      </c>
      <c r="AG1" s="3" t="n">
        <v>2049</v>
      </c>
      <c r="AH1" s="3" t="n">
        <v>2050</v>
      </c>
      <c r="AI1" s="3" t="n">
        <v>2051</v>
      </c>
      <c r="AJ1" s="3" t="n">
        <v>2052</v>
      </c>
      <c r="AK1" s="3" t="n">
        <v>2053</v>
      </c>
      <c r="AL1" s="3" t="n">
        <v>2054</v>
      </c>
      <c r="AM1" s="3" t="n">
        <v>2055</v>
      </c>
      <c r="AN1" s="3" t="n">
        <v>2056</v>
      </c>
      <c r="AO1" s="3" t="n">
        <v>2057</v>
      </c>
      <c r="AP1" s="3" t="n">
        <v>2058</v>
      </c>
      <c r="AQ1" s="3" t="n">
        <v>2059</v>
      </c>
      <c r="AR1" s="3" t="n">
        <v>2060</v>
      </c>
    </row>
    <row r="2">
      <c r="A2" t="inlineStr">
        <is>
          <t>Nacional</t>
        </is>
      </c>
      <c r="B2" t="inlineStr">
        <is>
          <t>%</t>
        </is>
      </c>
      <c r="C2" s="74" t="n">
        <v>0</v>
      </c>
      <c r="D2" s="74" t="n">
        <v>0</v>
      </c>
      <c r="E2" s="74" t="n">
        <v>0</v>
      </c>
      <c r="F2" s="74" t="n">
        <v>0</v>
      </c>
      <c r="G2" s="74" t="n">
        <v>0</v>
      </c>
      <c r="H2" s="74" t="n">
        <v>0</v>
      </c>
      <c r="I2" s="74" t="n">
        <v>0</v>
      </c>
      <c r="J2" s="74" t="n">
        <v>0</v>
      </c>
      <c r="K2" s="74" t="n">
        <v>0</v>
      </c>
      <c r="L2" s="74" t="n">
        <v>0</v>
      </c>
      <c r="M2" s="74" t="n">
        <v>0</v>
      </c>
      <c r="N2" s="74" t="n">
        <v>0</v>
      </c>
      <c r="O2" s="74" t="n">
        <v>0</v>
      </c>
      <c r="P2" s="74" t="n">
        <v>0</v>
      </c>
      <c r="Q2" s="74" t="n">
        <v>0</v>
      </c>
      <c r="R2" s="74" t="n">
        <v>0</v>
      </c>
      <c r="S2" s="74" t="n">
        <v>0</v>
      </c>
      <c r="T2" s="74" t="n">
        <v>0</v>
      </c>
      <c r="U2" s="74" t="n">
        <v>0</v>
      </c>
      <c r="V2" s="74" t="n">
        <v>0</v>
      </c>
      <c r="W2" s="74" t="n">
        <v>0</v>
      </c>
      <c r="X2" s="74" t="n">
        <v>0</v>
      </c>
      <c r="Y2" s="74" t="n">
        <v>0</v>
      </c>
      <c r="Z2" s="74" t="n">
        <v>0</v>
      </c>
      <c r="AA2" s="74" t="n">
        <v>0</v>
      </c>
      <c r="AB2" s="74" t="n">
        <v>0</v>
      </c>
      <c r="AC2" s="74" t="n">
        <v>0</v>
      </c>
      <c r="AD2" s="74" t="n">
        <v>0</v>
      </c>
      <c r="AE2" s="74" t="n">
        <v>0</v>
      </c>
      <c r="AF2" s="74" t="n">
        <v>0</v>
      </c>
      <c r="AG2" s="74" t="n">
        <v>0</v>
      </c>
      <c r="AH2" s="74" t="n">
        <v>0</v>
      </c>
      <c r="AI2" s="74" t="n">
        <v>0</v>
      </c>
      <c r="AJ2" s="74" t="n">
        <v>0</v>
      </c>
      <c r="AK2" s="74" t="n">
        <v>0</v>
      </c>
      <c r="AL2" s="74" t="n">
        <v>0</v>
      </c>
      <c r="AM2" s="74" t="n">
        <v>0</v>
      </c>
      <c r="AN2" s="74" t="n">
        <v>0</v>
      </c>
      <c r="AO2" s="74" t="n">
        <v>0</v>
      </c>
      <c r="AP2" s="74" t="n">
        <v>0</v>
      </c>
      <c r="AQ2" s="74" t="n">
        <v>0</v>
      </c>
      <c r="AR2" s="74" t="n">
        <v>0</v>
      </c>
    </row>
    <row r="3">
      <c r="A3" t="inlineStr">
        <is>
          <t>R1</t>
        </is>
      </c>
      <c r="B3" t="inlineStr">
        <is>
          <t>%</t>
        </is>
      </c>
      <c r="C3" t="n">
        <v>97.5</v>
      </c>
      <c r="D3" t="n">
        <v>97.5</v>
      </c>
      <c r="E3" t="n">
        <v>97.5</v>
      </c>
      <c r="F3" t="n">
        <v>97.5</v>
      </c>
      <c r="G3" t="n">
        <v>97.5</v>
      </c>
      <c r="H3" t="n">
        <v>97.5</v>
      </c>
      <c r="I3" t="n">
        <v>97.5</v>
      </c>
      <c r="J3" t="n">
        <v>97.5</v>
      </c>
      <c r="K3" t="n">
        <v>97.5</v>
      </c>
      <c r="L3" t="n">
        <v>97.5</v>
      </c>
      <c r="M3" t="n">
        <v>97.5</v>
      </c>
      <c r="N3" t="n">
        <v>97.5</v>
      </c>
      <c r="O3" t="n">
        <v>97.5</v>
      </c>
      <c r="P3" t="n">
        <v>97.5</v>
      </c>
      <c r="Q3" t="n">
        <v>97.5</v>
      </c>
      <c r="R3" t="n">
        <v>97.5</v>
      </c>
      <c r="S3" t="n">
        <v>97.5</v>
      </c>
      <c r="T3" t="n">
        <v>97.5</v>
      </c>
      <c r="U3" t="n">
        <v>97.5</v>
      </c>
      <c r="V3" t="n">
        <v>97.5</v>
      </c>
      <c r="W3" t="n">
        <v>97.5</v>
      </c>
      <c r="X3" t="n">
        <v>97.5</v>
      </c>
      <c r="Y3" t="n">
        <v>97.5</v>
      </c>
      <c r="Z3" t="n">
        <v>97.5</v>
      </c>
      <c r="AA3" t="n">
        <v>97.5</v>
      </c>
      <c r="AB3" t="n">
        <v>97.5</v>
      </c>
      <c r="AC3" t="n">
        <v>97.5</v>
      </c>
      <c r="AD3" t="n">
        <v>97.5</v>
      </c>
      <c r="AE3" t="n">
        <v>97.5</v>
      </c>
      <c r="AF3" t="n">
        <v>97.5</v>
      </c>
      <c r="AG3" t="n">
        <v>97.5</v>
      </c>
      <c r="AH3" t="n">
        <v>97.5</v>
      </c>
      <c r="AI3" t="n">
        <v>97.5</v>
      </c>
      <c r="AJ3" t="n">
        <v>97.5</v>
      </c>
      <c r="AK3" t="n">
        <v>97.5</v>
      </c>
      <c r="AL3" t="n">
        <v>97.5</v>
      </c>
      <c r="AM3" t="n">
        <v>97.5</v>
      </c>
      <c r="AN3" t="n">
        <v>97.5</v>
      </c>
      <c r="AO3" t="n">
        <v>97.5</v>
      </c>
      <c r="AP3" t="n">
        <v>97.5</v>
      </c>
      <c r="AQ3" t="n">
        <v>97.5</v>
      </c>
      <c r="AR3" t="n">
        <v>97.5</v>
      </c>
    </row>
    <row r="4">
      <c r="A4" t="inlineStr">
        <is>
          <t>R2</t>
        </is>
      </c>
      <c r="B4" t="inlineStr">
        <is>
          <t>%</t>
        </is>
      </c>
      <c r="C4" s="74" t="n">
        <v>99.8</v>
      </c>
      <c r="D4" s="74" t="n">
        <v>99.8</v>
      </c>
      <c r="E4" s="74" t="n">
        <v>99.8</v>
      </c>
      <c r="F4" s="74" t="n">
        <v>99.8</v>
      </c>
      <c r="G4" s="74" t="n">
        <v>99.8</v>
      </c>
      <c r="H4" s="74" t="n">
        <v>99.8</v>
      </c>
      <c r="I4" s="74" t="n">
        <v>99.8</v>
      </c>
      <c r="J4" s="74" t="n">
        <v>99.8</v>
      </c>
      <c r="K4" s="74" t="n">
        <v>99.8</v>
      </c>
      <c r="L4" s="74" t="n">
        <v>99.8</v>
      </c>
      <c r="M4" s="74" t="n">
        <v>99.8</v>
      </c>
      <c r="N4" s="74" t="n">
        <v>99.8</v>
      </c>
      <c r="O4" s="74" t="n">
        <v>99.8</v>
      </c>
      <c r="P4" s="74" t="n">
        <v>99.8</v>
      </c>
      <c r="Q4" s="74" t="n">
        <v>99.8</v>
      </c>
      <c r="R4" s="74" t="n">
        <v>99.8</v>
      </c>
      <c r="S4" s="74" t="n">
        <v>99.8</v>
      </c>
      <c r="T4" s="74" t="n">
        <v>99.8</v>
      </c>
      <c r="U4" s="74" t="n">
        <v>99.8</v>
      </c>
      <c r="V4" s="74" t="n">
        <v>99.8</v>
      </c>
      <c r="W4" s="74" t="n">
        <v>99.8</v>
      </c>
      <c r="X4" s="74" t="n">
        <v>99.8</v>
      </c>
      <c r="Y4" s="74" t="n">
        <v>99.8</v>
      </c>
      <c r="Z4" s="74" t="n">
        <v>99.8</v>
      </c>
      <c r="AA4" s="74" t="n">
        <v>99.8</v>
      </c>
      <c r="AB4" s="74" t="n">
        <v>99.8</v>
      </c>
      <c r="AC4" s="74" t="n">
        <v>99.8</v>
      </c>
      <c r="AD4" s="74" t="n">
        <v>99.8</v>
      </c>
      <c r="AE4" s="74" t="n">
        <v>99.8</v>
      </c>
      <c r="AF4" s="74" t="n">
        <v>99.8</v>
      </c>
      <c r="AG4" s="74" t="n">
        <v>99.8</v>
      </c>
      <c r="AH4" s="74" t="n">
        <v>99.8</v>
      </c>
      <c r="AI4" s="74" t="n">
        <v>99.8</v>
      </c>
      <c r="AJ4" s="74" t="n">
        <v>99.8</v>
      </c>
      <c r="AK4" s="74" t="n">
        <v>99.8</v>
      </c>
      <c r="AL4" s="74" t="n">
        <v>99.8</v>
      </c>
      <c r="AM4" s="74" t="n">
        <v>99.8</v>
      </c>
      <c r="AN4" s="74" t="n">
        <v>99.8</v>
      </c>
      <c r="AO4" s="74" t="n">
        <v>99.8</v>
      </c>
      <c r="AP4" s="74" t="n">
        <v>99.8</v>
      </c>
      <c r="AQ4" s="74" t="n">
        <v>99.8</v>
      </c>
      <c r="AR4" s="74" t="n">
        <v>99.8</v>
      </c>
    </row>
    <row r="5">
      <c r="A5" t="inlineStr">
        <is>
          <t>R3</t>
        </is>
      </c>
      <c r="B5" t="inlineStr">
        <is>
          <t>%</t>
        </is>
      </c>
      <c r="C5" s="74" t="n">
        <v>98.09999999999999</v>
      </c>
      <c r="D5" s="74" t="n">
        <v>98.09999999999999</v>
      </c>
      <c r="E5" s="74" t="n">
        <v>98.09999999999999</v>
      </c>
      <c r="F5" s="74" t="n">
        <v>98.09999999999999</v>
      </c>
      <c r="G5" s="74" t="n">
        <v>98.09999999999999</v>
      </c>
      <c r="H5" s="74" t="n">
        <v>98.09999999999999</v>
      </c>
      <c r="I5" s="74" t="n">
        <v>98.09999999999999</v>
      </c>
      <c r="J5" s="74" t="n">
        <v>98.09999999999999</v>
      </c>
      <c r="K5" s="74" t="n">
        <v>98.09999999999999</v>
      </c>
      <c r="L5" s="74" t="n">
        <v>98.09999999999999</v>
      </c>
      <c r="M5" s="74" t="n">
        <v>98.09999999999999</v>
      </c>
      <c r="N5" s="74" t="n">
        <v>98.09999999999999</v>
      </c>
      <c r="O5" s="74" t="n">
        <v>98.09999999999999</v>
      </c>
      <c r="P5" s="74" t="n">
        <v>98.09999999999999</v>
      </c>
      <c r="Q5" s="74" t="n">
        <v>98.09999999999999</v>
      </c>
      <c r="R5" s="74" t="n">
        <v>98.09999999999999</v>
      </c>
      <c r="S5" s="74" t="n">
        <v>98.09999999999999</v>
      </c>
      <c r="T5" s="74" t="n">
        <v>98.09999999999999</v>
      </c>
      <c r="U5" s="74" t="n">
        <v>98.09999999999999</v>
      </c>
      <c r="V5" s="74" t="n">
        <v>98.09999999999999</v>
      </c>
      <c r="W5" s="74" t="n">
        <v>98.09999999999999</v>
      </c>
      <c r="X5" s="74" t="n">
        <v>98.09999999999999</v>
      </c>
      <c r="Y5" s="74" t="n">
        <v>98.09999999999999</v>
      </c>
      <c r="Z5" s="74" t="n">
        <v>98.09999999999999</v>
      </c>
      <c r="AA5" s="74" t="n">
        <v>98.09999999999999</v>
      </c>
      <c r="AB5" s="74" t="n">
        <v>98.09999999999999</v>
      </c>
      <c r="AC5" s="74" t="n">
        <v>98.09999999999999</v>
      </c>
      <c r="AD5" s="74" t="n">
        <v>98.09999999999999</v>
      </c>
      <c r="AE5" s="74" t="n">
        <v>98.09999999999999</v>
      </c>
      <c r="AF5" s="74" t="n">
        <v>98.09999999999999</v>
      </c>
      <c r="AG5" s="74" t="n">
        <v>98.09999999999999</v>
      </c>
      <c r="AH5" s="74" t="n">
        <v>98.09999999999999</v>
      </c>
      <c r="AI5" s="74" t="n">
        <v>98.09999999999999</v>
      </c>
      <c r="AJ5" s="74" t="n">
        <v>98.09999999999999</v>
      </c>
      <c r="AK5" s="74" t="n">
        <v>98.09999999999999</v>
      </c>
      <c r="AL5" s="74" t="n">
        <v>98.09999999999999</v>
      </c>
      <c r="AM5" s="74" t="n">
        <v>98.09999999999999</v>
      </c>
      <c r="AN5" s="74" t="n">
        <v>98.09999999999999</v>
      </c>
      <c r="AO5" s="74" t="n">
        <v>98.09999999999999</v>
      </c>
      <c r="AP5" s="74" t="n">
        <v>98.09999999999999</v>
      </c>
      <c r="AQ5" s="74" t="n">
        <v>98.09999999999999</v>
      </c>
      <c r="AR5" s="74" t="n">
        <v>98.09999999999999</v>
      </c>
    </row>
    <row r="6">
      <c r="A6" t="inlineStr">
        <is>
          <t>R4</t>
        </is>
      </c>
      <c r="B6" t="inlineStr">
        <is>
          <t>%</t>
        </is>
      </c>
      <c r="C6" s="74" t="n">
        <v>96.09999999999999</v>
      </c>
      <c r="D6" s="74" t="n">
        <v>96.09999999999999</v>
      </c>
      <c r="E6" s="74" t="n">
        <v>96.09999999999999</v>
      </c>
      <c r="F6" s="74" t="n">
        <v>96.09999999999999</v>
      </c>
      <c r="G6" s="74" t="n">
        <v>96.09999999999999</v>
      </c>
      <c r="H6" s="74" t="n">
        <v>96.09999999999999</v>
      </c>
      <c r="I6" s="74" t="n">
        <v>96.09999999999999</v>
      </c>
      <c r="J6" s="74" t="n">
        <v>96.09999999999999</v>
      </c>
      <c r="K6" s="74" t="n">
        <v>96.09999999999999</v>
      </c>
      <c r="L6" s="74" t="n">
        <v>96.09999999999999</v>
      </c>
      <c r="M6" s="74" t="n">
        <v>96.09999999999999</v>
      </c>
      <c r="N6" s="74" t="n">
        <v>96.09999999999999</v>
      </c>
      <c r="O6" s="74" t="n">
        <v>96.09999999999999</v>
      </c>
      <c r="P6" s="74" t="n">
        <v>96.09999999999999</v>
      </c>
      <c r="Q6" s="74" t="n">
        <v>96.09999999999999</v>
      </c>
      <c r="R6" s="74" t="n">
        <v>96.09999999999999</v>
      </c>
      <c r="S6" s="74" t="n">
        <v>96.09999999999999</v>
      </c>
      <c r="T6" s="74" t="n">
        <v>96.09999999999999</v>
      </c>
      <c r="U6" s="74" t="n">
        <v>96.09999999999999</v>
      </c>
      <c r="V6" s="74" t="n">
        <v>96.09999999999999</v>
      </c>
      <c r="W6" s="74" t="n">
        <v>96.09999999999999</v>
      </c>
      <c r="X6" s="74" t="n">
        <v>96.09999999999999</v>
      </c>
      <c r="Y6" s="74" t="n">
        <v>96.09999999999999</v>
      </c>
      <c r="Z6" s="74" t="n">
        <v>96.09999999999999</v>
      </c>
      <c r="AA6" s="74" t="n">
        <v>96.09999999999999</v>
      </c>
      <c r="AB6" s="74" t="n">
        <v>96.09999999999999</v>
      </c>
      <c r="AC6" s="74" t="n">
        <v>96.09999999999999</v>
      </c>
      <c r="AD6" s="74" t="n">
        <v>96.09999999999999</v>
      </c>
      <c r="AE6" s="74" t="n">
        <v>96.09999999999999</v>
      </c>
      <c r="AF6" s="74" t="n">
        <v>96.09999999999999</v>
      </c>
      <c r="AG6" s="74" t="n">
        <v>96.09999999999999</v>
      </c>
      <c r="AH6" s="74" t="n">
        <v>96.09999999999999</v>
      </c>
      <c r="AI6" s="74" t="n">
        <v>96.09999999999999</v>
      </c>
      <c r="AJ6" s="74" t="n">
        <v>96.09999999999999</v>
      </c>
      <c r="AK6" s="74" t="n">
        <v>96.09999999999999</v>
      </c>
      <c r="AL6" s="74" t="n">
        <v>96.09999999999999</v>
      </c>
      <c r="AM6" s="74" t="n">
        <v>96.09999999999999</v>
      </c>
      <c r="AN6" s="74" t="n">
        <v>96.09999999999999</v>
      </c>
      <c r="AO6" s="74" t="n">
        <v>96.09999999999999</v>
      </c>
      <c r="AP6" s="74" t="n">
        <v>96.09999999999999</v>
      </c>
      <c r="AQ6" s="74" t="n">
        <v>96.09999999999999</v>
      </c>
      <c r="AR6" s="74" t="n">
        <v>96.09999999999999</v>
      </c>
    </row>
    <row r="7">
      <c r="A7" t="inlineStr">
        <is>
          <t>R5</t>
        </is>
      </c>
      <c r="B7" t="inlineStr">
        <is>
          <t>%</t>
        </is>
      </c>
      <c r="C7" s="74" t="n">
        <v>96.5</v>
      </c>
      <c r="D7" s="74" t="n">
        <v>96.5</v>
      </c>
      <c r="E7" s="74" t="n">
        <v>96.5</v>
      </c>
      <c r="F7" s="74" t="n">
        <v>96.5</v>
      </c>
      <c r="G7" s="74" t="n">
        <v>96.5</v>
      </c>
      <c r="H7" s="74" t="n">
        <v>96.5</v>
      </c>
      <c r="I7" s="74" t="n">
        <v>96.5</v>
      </c>
      <c r="J7" s="74" t="n">
        <v>96.5</v>
      </c>
      <c r="K7" s="74" t="n">
        <v>96.5</v>
      </c>
      <c r="L7" s="74" t="n">
        <v>96.5</v>
      </c>
      <c r="M7" s="74" t="n">
        <v>96.5</v>
      </c>
      <c r="N7" s="74" t="n">
        <v>96.5</v>
      </c>
      <c r="O7" s="74" t="n">
        <v>96.5</v>
      </c>
      <c r="P7" s="74" t="n">
        <v>96.5</v>
      </c>
      <c r="Q7" s="74" t="n">
        <v>96.5</v>
      </c>
      <c r="R7" s="74" t="n">
        <v>96.5</v>
      </c>
      <c r="S7" s="74" t="n">
        <v>96.5</v>
      </c>
      <c r="T7" s="74" t="n">
        <v>96.5</v>
      </c>
      <c r="U7" s="74" t="n">
        <v>96.5</v>
      </c>
      <c r="V7" s="74" t="n">
        <v>96.5</v>
      </c>
      <c r="W7" s="74" t="n">
        <v>96.5</v>
      </c>
      <c r="X7" s="74" t="n">
        <v>96.5</v>
      </c>
      <c r="Y7" s="74" t="n">
        <v>96.5</v>
      </c>
      <c r="Z7" s="74" t="n">
        <v>96.5</v>
      </c>
      <c r="AA7" s="74" t="n">
        <v>96.5</v>
      </c>
      <c r="AB7" s="74" t="n">
        <v>96.5</v>
      </c>
      <c r="AC7" s="74" t="n">
        <v>96.5</v>
      </c>
      <c r="AD7" s="74" t="n">
        <v>96.5</v>
      </c>
      <c r="AE7" s="74" t="n">
        <v>96.5</v>
      </c>
      <c r="AF7" s="74" t="n">
        <v>96.5</v>
      </c>
      <c r="AG7" s="74" t="n">
        <v>96.5</v>
      </c>
      <c r="AH7" s="74" t="n">
        <v>96.5</v>
      </c>
      <c r="AI7" s="74" t="n">
        <v>96.5</v>
      </c>
      <c r="AJ7" s="74" t="n">
        <v>96.5</v>
      </c>
      <c r="AK7" s="74" t="n">
        <v>96.5</v>
      </c>
      <c r="AL7" s="74" t="n">
        <v>96.5</v>
      </c>
      <c r="AM7" s="74" t="n">
        <v>96.5</v>
      </c>
      <c r="AN7" s="74" t="n">
        <v>96.5</v>
      </c>
      <c r="AO7" s="74" t="n">
        <v>96.5</v>
      </c>
      <c r="AP7" s="74" t="n">
        <v>96.5</v>
      </c>
      <c r="AQ7" s="74" t="n">
        <v>96.5</v>
      </c>
      <c r="AR7" s="74" t="n">
        <v>96.5</v>
      </c>
    </row>
    <row r="8">
      <c r="A8" t="inlineStr">
        <is>
          <t>R6</t>
        </is>
      </c>
      <c r="B8" t="inlineStr">
        <is>
          <t>%</t>
        </is>
      </c>
      <c r="C8" s="74" t="n">
        <v>96.59999999999999</v>
      </c>
      <c r="D8" s="74" t="n">
        <v>96.59999999999999</v>
      </c>
      <c r="E8" s="74" t="n">
        <v>96.59999999999999</v>
      </c>
      <c r="F8" s="74" t="n">
        <v>96.59999999999999</v>
      </c>
      <c r="G8" s="74" t="n">
        <v>96.59999999999999</v>
      </c>
      <c r="H8" s="74" t="n">
        <v>96.59999999999999</v>
      </c>
      <c r="I8" s="74" t="n">
        <v>96.59999999999999</v>
      </c>
      <c r="J8" s="74" t="n">
        <v>96.59999999999999</v>
      </c>
      <c r="K8" s="74" t="n">
        <v>96.59999999999999</v>
      </c>
      <c r="L8" s="74" t="n">
        <v>96.59999999999999</v>
      </c>
      <c r="M8" s="74" t="n">
        <v>96.59999999999999</v>
      </c>
      <c r="N8" s="74" t="n">
        <v>96.59999999999999</v>
      </c>
      <c r="O8" s="74" t="n">
        <v>96.59999999999999</v>
      </c>
      <c r="P8" s="74" t="n">
        <v>96.59999999999999</v>
      </c>
      <c r="Q8" s="74" t="n">
        <v>96.59999999999999</v>
      </c>
      <c r="R8" s="74" t="n">
        <v>96.59999999999999</v>
      </c>
      <c r="S8" s="74" t="n">
        <v>96.59999999999999</v>
      </c>
      <c r="T8" s="74" t="n">
        <v>96.59999999999999</v>
      </c>
      <c r="U8" s="74" t="n">
        <v>96.59999999999999</v>
      </c>
      <c r="V8" s="74" t="n">
        <v>96.59999999999999</v>
      </c>
      <c r="W8" s="74" t="n">
        <v>96.59999999999999</v>
      </c>
      <c r="X8" s="74" t="n">
        <v>96.59999999999999</v>
      </c>
      <c r="Y8" s="74" t="n">
        <v>96.59999999999999</v>
      </c>
      <c r="Z8" s="74" t="n">
        <v>96.59999999999999</v>
      </c>
      <c r="AA8" s="74" t="n">
        <v>96.59999999999999</v>
      </c>
      <c r="AB8" s="74" t="n">
        <v>96.59999999999999</v>
      </c>
      <c r="AC8" s="74" t="n">
        <v>96.59999999999999</v>
      </c>
      <c r="AD8" s="74" t="n">
        <v>96.59999999999999</v>
      </c>
      <c r="AE8" s="74" t="n">
        <v>96.59999999999999</v>
      </c>
      <c r="AF8" s="74" t="n">
        <v>96.59999999999999</v>
      </c>
      <c r="AG8" s="74" t="n">
        <v>96.59999999999999</v>
      </c>
      <c r="AH8" s="74" t="n">
        <v>96.59999999999999</v>
      </c>
      <c r="AI8" s="74" t="n">
        <v>96.59999999999999</v>
      </c>
      <c r="AJ8" s="74" t="n">
        <v>96.59999999999999</v>
      </c>
      <c r="AK8" s="74" t="n">
        <v>96.59999999999999</v>
      </c>
      <c r="AL8" s="74" t="n">
        <v>96.59999999999999</v>
      </c>
      <c r="AM8" s="74" t="n">
        <v>96.59999999999999</v>
      </c>
      <c r="AN8" s="74" t="n">
        <v>96.59999999999999</v>
      </c>
      <c r="AO8" s="74" t="n">
        <v>96.59999999999999</v>
      </c>
      <c r="AP8" s="74" t="n">
        <v>96.59999999999999</v>
      </c>
      <c r="AQ8" s="74" t="n">
        <v>96.59999999999999</v>
      </c>
      <c r="AR8" s="74" t="n">
        <v>96.59999999999999</v>
      </c>
    </row>
    <row r="9">
      <c r="A9" t="inlineStr">
        <is>
          <t>R7</t>
        </is>
      </c>
      <c r="B9" t="inlineStr">
        <is>
          <t>%</t>
        </is>
      </c>
      <c r="C9" s="74" t="n">
        <v>96.2</v>
      </c>
      <c r="D9" s="74" t="n">
        <v>96.2</v>
      </c>
      <c r="E9" s="74" t="n">
        <v>96.2</v>
      </c>
      <c r="F9" s="74" t="n">
        <v>96.2</v>
      </c>
      <c r="G9" s="74" t="n">
        <v>96.2</v>
      </c>
      <c r="H9" s="74" t="n">
        <v>96.2</v>
      </c>
      <c r="I9" s="74" t="n">
        <v>96.2</v>
      </c>
      <c r="J9" s="74" t="n">
        <v>96.2</v>
      </c>
      <c r="K9" s="74" t="n">
        <v>96.2</v>
      </c>
      <c r="L9" s="74" t="n">
        <v>96.2</v>
      </c>
      <c r="M9" s="74" t="n">
        <v>96.2</v>
      </c>
      <c r="N9" s="74" t="n">
        <v>96.2</v>
      </c>
      <c r="O9" s="74" t="n">
        <v>96.2</v>
      </c>
      <c r="P9" s="74" t="n">
        <v>96.2</v>
      </c>
      <c r="Q9" s="74" t="n">
        <v>96.2</v>
      </c>
      <c r="R9" s="74" t="n">
        <v>96.2</v>
      </c>
      <c r="S9" s="74" t="n">
        <v>96.2</v>
      </c>
      <c r="T9" s="74" t="n">
        <v>96.2</v>
      </c>
      <c r="U9" s="74" t="n">
        <v>96.2</v>
      </c>
      <c r="V9" s="74" t="n">
        <v>96.2</v>
      </c>
      <c r="W9" s="74" t="n">
        <v>96.2</v>
      </c>
      <c r="X9" s="74" t="n">
        <v>96.2</v>
      </c>
      <c r="Y9" s="74" t="n">
        <v>96.2</v>
      </c>
      <c r="Z9" s="74" t="n">
        <v>96.2</v>
      </c>
      <c r="AA9" s="74" t="n">
        <v>96.2</v>
      </c>
      <c r="AB9" s="74" t="n">
        <v>96.2</v>
      </c>
      <c r="AC9" s="74" t="n">
        <v>96.2</v>
      </c>
      <c r="AD9" s="74" t="n">
        <v>96.2</v>
      </c>
      <c r="AE9" s="74" t="n">
        <v>96.2</v>
      </c>
      <c r="AF9" s="74" t="n">
        <v>96.2</v>
      </c>
      <c r="AG9" s="74" t="n">
        <v>96.2</v>
      </c>
      <c r="AH9" s="74" t="n">
        <v>96.2</v>
      </c>
      <c r="AI9" s="74" t="n">
        <v>96.2</v>
      </c>
      <c r="AJ9" s="74" t="n">
        <v>96.2</v>
      </c>
      <c r="AK9" s="74" t="n">
        <v>96.2</v>
      </c>
      <c r="AL9" s="74" t="n">
        <v>96.2</v>
      </c>
      <c r="AM9" s="74" t="n">
        <v>96.2</v>
      </c>
      <c r="AN9" s="74" t="n">
        <v>96.2</v>
      </c>
      <c r="AO9" s="74" t="n">
        <v>96.2</v>
      </c>
      <c r="AP9" s="74" t="n">
        <v>96.2</v>
      </c>
      <c r="AQ9" s="74" t="n">
        <v>96.2</v>
      </c>
      <c r="AR9" s="74" t="n">
        <v>96.2</v>
      </c>
    </row>
    <row r="10">
      <c r="A10" t="inlineStr">
        <is>
          <t>R8</t>
        </is>
      </c>
      <c r="B10" t="inlineStr">
        <is>
          <t>%</t>
        </is>
      </c>
      <c r="C10" s="74" t="n">
        <v>96.5</v>
      </c>
      <c r="D10" s="74" t="n">
        <v>96.5</v>
      </c>
      <c r="E10" s="74" t="n">
        <v>96.5</v>
      </c>
      <c r="F10" s="74" t="n">
        <v>96.5</v>
      </c>
      <c r="G10" s="74" t="n">
        <v>96.5</v>
      </c>
      <c r="H10" s="74" t="n">
        <v>96.5</v>
      </c>
      <c r="I10" s="74" t="n">
        <v>96.5</v>
      </c>
      <c r="J10" s="74" t="n">
        <v>96.5</v>
      </c>
      <c r="K10" s="74" t="n">
        <v>96.5</v>
      </c>
      <c r="L10" s="74" t="n">
        <v>96.5</v>
      </c>
      <c r="M10" s="74" t="n">
        <v>96.5</v>
      </c>
      <c r="N10" s="74" t="n">
        <v>96.5</v>
      </c>
      <c r="O10" s="74" t="n">
        <v>96.5</v>
      </c>
      <c r="P10" s="74" t="n">
        <v>96.5</v>
      </c>
      <c r="Q10" s="74" t="n">
        <v>96.5</v>
      </c>
      <c r="R10" s="74" t="n">
        <v>96.5</v>
      </c>
      <c r="S10" s="74" t="n">
        <v>96.5</v>
      </c>
      <c r="T10" s="74" t="n">
        <v>96.5</v>
      </c>
      <c r="U10" s="74" t="n">
        <v>96.5</v>
      </c>
      <c r="V10" s="74" t="n">
        <v>96.5</v>
      </c>
      <c r="W10" s="74" t="n">
        <v>96.5</v>
      </c>
      <c r="X10" s="74" t="n">
        <v>96.5</v>
      </c>
      <c r="Y10" s="74" t="n">
        <v>96.5</v>
      </c>
      <c r="Z10" s="74" t="n">
        <v>96.5</v>
      </c>
      <c r="AA10" s="74" t="n">
        <v>96.5</v>
      </c>
      <c r="AB10" s="74" t="n">
        <v>96.5</v>
      </c>
      <c r="AC10" s="74" t="n">
        <v>96.5</v>
      </c>
      <c r="AD10" s="74" t="n">
        <v>96.5</v>
      </c>
      <c r="AE10" s="74" t="n">
        <v>96.5</v>
      </c>
      <c r="AF10" s="74" t="n">
        <v>96.5</v>
      </c>
      <c r="AG10" s="74" t="n">
        <v>96.5</v>
      </c>
      <c r="AH10" s="74" t="n">
        <v>96.5</v>
      </c>
      <c r="AI10" s="74" t="n">
        <v>96.5</v>
      </c>
      <c r="AJ10" s="74" t="n">
        <v>96.5</v>
      </c>
      <c r="AK10" s="74" t="n">
        <v>96.5</v>
      </c>
      <c r="AL10" s="74" t="n">
        <v>96.5</v>
      </c>
      <c r="AM10" s="74" t="n">
        <v>96.5</v>
      </c>
      <c r="AN10" s="74" t="n">
        <v>96.5</v>
      </c>
      <c r="AO10" s="74" t="n">
        <v>96.5</v>
      </c>
      <c r="AP10" s="74" t="n">
        <v>96.5</v>
      </c>
      <c r="AQ10" s="74" t="n">
        <v>96.5</v>
      </c>
      <c r="AR10" s="74" t="n">
        <v>96.5</v>
      </c>
    </row>
    <row r="11">
      <c r="A11" t="inlineStr">
        <is>
          <t>R9</t>
        </is>
      </c>
      <c r="B11" t="inlineStr">
        <is>
          <t>%</t>
        </is>
      </c>
      <c r="C11" s="74" t="n">
        <v>96.5</v>
      </c>
      <c r="D11" s="74" t="n">
        <v>96.5</v>
      </c>
      <c r="E11" s="74" t="n">
        <v>96.5</v>
      </c>
      <c r="F11" s="74" t="n">
        <v>96.5</v>
      </c>
      <c r="G11" s="74" t="n">
        <v>96.5</v>
      </c>
      <c r="H11" s="74" t="n">
        <v>96.5</v>
      </c>
      <c r="I11" s="74" t="n">
        <v>96.5</v>
      </c>
      <c r="J11" s="74" t="n">
        <v>96.5</v>
      </c>
      <c r="K11" s="74" t="n">
        <v>96.5</v>
      </c>
      <c r="L11" s="74" t="n">
        <v>96.5</v>
      </c>
      <c r="M11" s="74" t="n">
        <v>96.5</v>
      </c>
      <c r="N11" s="74" t="n">
        <v>96.5</v>
      </c>
      <c r="O11" s="74" t="n">
        <v>96.5</v>
      </c>
      <c r="P11" s="74" t="n">
        <v>96.5</v>
      </c>
      <c r="Q11" s="74" t="n">
        <v>96.5</v>
      </c>
      <c r="R11" s="74" t="n">
        <v>96.5</v>
      </c>
      <c r="S11" s="74" t="n">
        <v>96.5</v>
      </c>
      <c r="T11" s="74" t="n">
        <v>96.5</v>
      </c>
      <c r="U11" s="74" t="n">
        <v>96.5</v>
      </c>
      <c r="V11" s="74" t="n">
        <v>96.5</v>
      </c>
      <c r="W11" s="74" t="n">
        <v>96.5</v>
      </c>
      <c r="X11" s="74" t="n">
        <v>96.5</v>
      </c>
      <c r="Y11" s="74" t="n">
        <v>96.5</v>
      </c>
      <c r="Z11" s="74" t="n">
        <v>96.5</v>
      </c>
      <c r="AA11" s="74" t="n">
        <v>96.5</v>
      </c>
      <c r="AB11" s="74" t="n">
        <v>96.5</v>
      </c>
      <c r="AC11" s="74" t="n">
        <v>96.5</v>
      </c>
      <c r="AD11" s="74" t="n">
        <v>96.5</v>
      </c>
      <c r="AE11" s="74" t="n">
        <v>96.5</v>
      </c>
      <c r="AF11" s="74" t="n">
        <v>96.5</v>
      </c>
      <c r="AG11" s="74" t="n">
        <v>96.5</v>
      </c>
      <c r="AH11" s="74" t="n">
        <v>96.5</v>
      </c>
      <c r="AI11" s="74" t="n">
        <v>96.5</v>
      </c>
      <c r="AJ11" s="74" t="n">
        <v>96.5</v>
      </c>
      <c r="AK11" s="74" t="n">
        <v>96.5</v>
      </c>
      <c r="AL11" s="74" t="n">
        <v>96.5</v>
      </c>
      <c r="AM11" s="74" t="n">
        <v>96.5</v>
      </c>
      <c r="AN11" s="74" t="n">
        <v>96.5</v>
      </c>
      <c r="AO11" s="74" t="n">
        <v>96.5</v>
      </c>
      <c r="AP11" s="74" t="n">
        <v>96.5</v>
      </c>
      <c r="AQ11" s="74" t="n">
        <v>96.5</v>
      </c>
      <c r="AR11" s="74" t="n">
        <v>96.5</v>
      </c>
    </row>
    <row r="12">
      <c r="A12" t="inlineStr">
        <is>
          <t>R10</t>
        </is>
      </c>
      <c r="B12" t="inlineStr">
        <is>
          <t>%</t>
        </is>
      </c>
      <c r="C12" s="74" t="n">
        <v>97.8</v>
      </c>
      <c r="D12" s="74" t="n">
        <v>97.8</v>
      </c>
      <c r="E12" s="74" t="n">
        <v>97.8</v>
      </c>
      <c r="F12" s="74" t="n">
        <v>97.8</v>
      </c>
      <c r="G12" s="74" t="n">
        <v>97.8</v>
      </c>
      <c r="H12" s="74" t="n">
        <v>97.8</v>
      </c>
      <c r="I12" s="74" t="n">
        <v>97.8</v>
      </c>
      <c r="J12" s="74" t="n">
        <v>97.8</v>
      </c>
      <c r="K12" s="74" t="n">
        <v>97.8</v>
      </c>
      <c r="L12" s="74" t="n">
        <v>97.8</v>
      </c>
      <c r="M12" s="74" t="n">
        <v>97.8</v>
      </c>
      <c r="N12" s="74" t="n">
        <v>97.8</v>
      </c>
      <c r="O12" s="74" t="n">
        <v>97.8</v>
      </c>
      <c r="P12" s="74" t="n">
        <v>97.8</v>
      </c>
      <c r="Q12" s="74" t="n">
        <v>97.8</v>
      </c>
      <c r="R12" s="74" t="n">
        <v>97.8</v>
      </c>
      <c r="S12" s="74" t="n">
        <v>97.8</v>
      </c>
      <c r="T12" s="74" t="n">
        <v>97.8</v>
      </c>
      <c r="U12" s="74" t="n">
        <v>97.8</v>
      </c>
      <c r="V12" s="74" t="n">
        <v>97.8</v>
      </c>
      <c r="W12" s="74" t="n">
        <v>97.8</v>
      </c>
      <c r="X12" s="74" t="n">
        <v>97.8</v>
      </c>
      <c r="Y12" s="74" t="n">
        <v>97.8</v>
      </c>
      <c r="Z12" s="74" t="n">
        <v>97.8</v>
      </c>
      <c r="AA12" s="74" t="n">
        <v>97.8</v>
      </c>
      <c r="AB12" s="74" t="n">
        <v>97.8</v>
      </c>
      <c r="AC12" s="74" t="n">
        <v>97.8</v>
      </c>
      <c r="AD12" s="74" t="n">
        <v>97.8</v>
      </c>
      <c r="AE12" s="74" t="n">
        <v>97.8</v>
      </c>
      <c r="AF12" s="74" t="n">
        <v>97.8</v>
      </c>
      <c r="AG12" s="74" t="n">
        <v>97.8</v>
      </c>
      <c r="AH12" s="74" t="n">
        <v>97.8</v>
      </c>
      <c r="AI12" s="74" t="n">
        <v>97.8</v>
      </c>
      <c r="AJ12" s="74" t="n">
        <v>97.8</v>
      </c>
      <c r="AK12" s="74" t="n">
        <v>97.8</v>
      </c>
      <c r="AL12" s="74" t="n">
        <v>97.8</v>
      </c>
      <c r="AM12" s="74" t="n">
        <v>97.8</v>
      </c>
      <c r="AN12" s="74" t="n">
        <v>97.8</v>
      </c>
      <c r="AO12" s="74" t="n">
        <v>97.8</v>
      </c>
      <c r="AP12" s="74" t="n">
        <v>97.8</v>
      </c>
      <c r="AQ12" s="74" t="n">
        <v>97.8</v>
      </c>
      <c r="AR12" s="74" t="n">
        <v>97.8</v>
      </c>
    </row>
    <row r="13">
      <c r="A13" t="inlineStr">
        <is>
          <t>R11</t>
        </is>
      </c>
      <c r="B13" t="inlineStr">
        <is>
          <t>%</t>
        </is>
      </c>
      <c r="C13" s="74" t="n">
        <v>100</v>
      </c>
      <c r="D13" s="74" t="n">
        <v>100</v>
      </c>
      <c r="E13" s="74" t="n">
        <v>100</v>
      </c>
      <c r="F13" s="74" t="n">
        <v>100</v>
      </c>
      <c r="G13" s="74" t="n">
        <v>100</v>
      </c>
      <c r="H13" s="74" t="n">
        <v>100</v>
      </c>
      <c r="I13" s="74" t="n">
        <v>100</v>
      </c>
      <c r="J13" s="74" t="n">
        <v>100</v>
      </c>
      <c r="K13" s="74" t="n">
        <v>100</v>
      </c>
      <c r="L13" s="74" t="n">
        <v>100</v>
      </c>
      <c r="M13" s="74" t="n">
        <v>100</v>
      </c>
      <c r="N13" s="74" t="n">
        <v>100</v>
      </c>
      <c r="O13" s="74" t="n">
        <v>100</v>
      </c>
      <c r="P13" s="74" t="n">
        <v>100</v>
      </c>
      <c r="Q13" s="74" t="n">
        <v>100</v>
      </c>
      <c r="R13" s="74" t="n">
        <v>100</v>
      </c>
      <c r="S13" s="74" t="n">
        <v>100</v>
      </c>
      <c r="T13" s="74" t="n">
        <v>100</v>
      </c>
      <c r="U13" s="74" t="n">
        <v>100</v>
      </c>
      <c r="V13" s="74" t="n">
        <v>100</v>
      </c>
      <c r="W13" s="74" t="n">
        <v>100</v>
      </c>
      <c r="X13" s="74" t="n">
        <v>100</v>
      </c>
      <c r="Y13" s="74" t="n">
        <v>100</v>
      </c>
      <c r="Z13" s="74" t="n">
        <v>100</v>
      </c>
      <c r="AA13" s="74" t="n">
        <v>100</v>
      </c>
      <c r="AB13" s="74" t="n">
        <v>100</v>
      </c>
      <c r="AC13" s="74" t="n">
        <v>100</v>
      </c>
      <c r="AD13" s="74" t="n">
        <v>100</v>
      </c>
      <c r="AE13" s="74" t="n">
        <v>100</v>
      </c>
      <c r="AF13" s="74" t="n">
        <v>100</v>
      </c>
      <c r="AG13" s="74" t="n">
        <v>100</v>
      </c>
      <c r="AH13" s="74" t="n">
        <v>100</v>
      </c>
      <c r="AI13" s="74" t="n">
        <v>100</v>
      </c>
      <c r="AJ13" s="74" t="n">
        <v>100</v>
      </c>
      <c r="AK13" s="74" t="n">
        <v>100</v>
      </c>
      <c r="AL13" s="74" t="n">
        <v>100</v>
      </c>
      <c r="AM13" s="74" t="n">
        <v>100</v>
      </c>
      <c r="AN13" s="74" t="n">
        <v>100</v>
      </c>
      <c r="AO13" s="74" t="n">
        <v>100</v>
      </c>
      <c r="AP13" s="74" t="n">
        <v>100</v>
      </c>
      <c r="AQ13" s="74" t="n">
        <v>100</v>
      </c>
      <c r="AR13" s="74" t="n">
        <v>100</v>
      </c>
    </row>
    <row r="14">
      <c r="A14" t="inlineStr">
        <is>
          <t>R12</t>
        </is>
      </c>
      <c r="B14" t="inlineStr">
        <is>
          <t>%</t>
        </is>
      </c>
      <c r="C14" s="74" t="n">
        <v>100</v>
      </c>
      <c r="D14" s="74" t="n">
        <v>100</v>
      </c>
      <c r="E14" s="74" t="n">
        <v>100</v>
      </c>
      <c r="F14" s="74" t="n">
        <v>100</v>
      </c>
      <c r="G14" s="74" t="n">
        <v>100</v>
      </c>
      <c r="H14" s="74" t="n">
        <v>100</v>
      </c>
      <c r="I14" s="74" t="n">
        <v>100</v>
      </c>
      <c r="J14" s="74" t="n">
        <v>100</v>
      </c>
      <c r="K14" s="74" t="n">
        <v>100</v>
      </c>
      <c r="L14" s="74" t="n">
        <v>100</v>
      </c>
      <c r="M14" s="74" t="n">
        <v>100</v>
      </c>
      <c r="N14" s="74" t="n">
        <v>100</v>
      </c>
      <c r="O14" s="74" t="n">
        <v>100</v>
      </c>
      <c r="P14" s="74" t="n">
        <v>100</v>
      </c>
      <c r="Q14" s="74" t="n">
        <v>100</v>
      </c>
      <c r="R14" s="74" t="n">
        <v>100</v>
      </c>
      <c r="S14" s="74" t="n">
        <v>100</v>
      </c>
      <c r="T14" s="74" t="n">
        <v>100</v>
      </c>
      <c r="U14" s="74" t="n">
        <v>100</v>
      </c>
      <c r="V14" s="74" t="n">
        <v>100</v>
      </c>
      <c r="W14" s="74" t="n">
        <v>100</v>
      </c>
      <c r="X14" s="74" t="n">
        <v>100</v>
      </c>
      <c r="Y14" s="74" t="n">
        <v>100</v>
      </c>
      <c r="Z14" s="74" t="n">
        <v>100</v>
      </c>
      <c r="AA14" s="74" t="n">
        <v>100</v>
      </c>
      <c r="AB14" s="74" t="n">
        <v>100</v>
      </c>
      <c r="AC14" s="74" t="n">
        <v>100</v>
      </c>
      <c r="AD14" s="74" t="n">
        <v>100</v>
      </c>
      <c r="AE14" s="74" t="n">
        <v>100</v>
      </c>
      <c r="AF14" s="74" t="n">
        <v>100</v>
      </c>
      <c r="AG14" s="74" t="n">
        <v>100</v>
      </c>
      <c r="AH14" s="74" t="n">
        <v>100</v>
      </c>
      <c r="AI14" s="74" t="n">
        <v>100</v>
      </c>
      <c r="AJ14" s="74" t="n">
        <v>100</v>
      </c>
      <c r="AK14" s="74" t="n">
        <v>100</v>
      </c>
      <c r="AL14" s="74" t="n">
        <v>100</v>
      </c>
      <c r="AM14" s="74" t="n">
        <v>100</v>
      </c>
      <c r="AN14" s="74" t="n">
        <v>100</v>
      </c>
      <c r="AO14" s="74" t="n">
        <v>100</v>
      </c>
      <c r="AP14" s="74" t="n">
        <v>100</v>
      </c>
      <c r="AQ14" s="74" t="n">
        <v>100</v>
      </c>
      <c r="AR14" s="74" t="n">
        <v>100</v>
      </c>
    </row>
    <row r="15">
      <c r="A15" t="inlineStr">
        <is>
          <t>RM</t>
        </is>
      </c>
      <c r="B15" t="inlineStr">
        <is>
          <t>%</t>
        </is>
      </c>
      <c r="C15" s="74" t="n">
        <v>92.3</v>
      </c>
      <c r="D15" s="74" t="n">
        <v>92.3</v>
      </c>
      <c r="E15" s="74" t="n">
        <v>92.3</v>
      </c>
      <c r="F15" s="74" t="n">
        <v>92.3</v>
      </c>
      <c r="G15" s="74" t="n">
        <v>92.3</v>
      </c>
      <c r="H15" s="74" t="n">
        <v>92.3</v>
      </c>
      <c r="I15" s="74" t="n">
        <v>92.3</v>
      </c>
      <c r="J15" s="74" t="n">
        <v>92.3</v>
      </c>
      <c r="K15" s="74" t="n">
        <v>92.3</v>
      </c>
      <c r="L15" s="74" t="n">
        <v>92.3</v>
      </c>
      <c r="M15" s="74" t="n">
        <v>92.3</v>
      </c>
      <c r="N15" s="74" t="n">
        <v>92.3</v>
      </c>
      <c r="O15" s="74" t="n">
        <v>92.3</v>
      </c>
      <c r="P15" s="74" t="n">
        <v>92.3</v>
      </c>
      <c r="Q15" s="74" t="n">
        <v>92.3</v>
      </c>
      <c r="R15" s="74" t="n">
        <v>92.3</v>
      </c>
      <c r="S15" s="74" t="n">
        <v>92.3</v>
      </c>
      <c r="T15" s="74" t="n">
        <v>92.3</v>
      </c>
      <c r="U15" s="74" t="n">
        <v>92.3</v>
      </c>
      <c r="V15" s="74" t="n">
        <v>92.3</v>
      </c>
      <c r="W15" s="74" t="n">
        <v>92.3</v>
      </c>
      <c r="X15" s="74" t="n">
        <v>92.3</v>
      </c>
      <c r="Y15" s="74" t="n">
        <v>92.3</v>
      </c>
      <c r="Z15" s="74" t="n">
        <v>92.3</v>
      </c>
      <c r="AA15" s="74" t="n">
        <v>92.3</v>
      </c>
      <c r="AB15" s="74" t="n">
        <v>92.3</v>
      </c>
      <c r="AC15" s="74" t="n">
        <v>92.3</v>
      </c>
      <c r="AD15" s="74" t="n">
        <v>92.3</v>
      </c>
      <c r="AE15" s="74" t="n">
        <v>92.3</v>
      </c>
      <c r="AF15" s="74" t="n">
        <v>92.3</v>
      </c>
      <c r="AG15" s="74" t="n">
        <v>92.3</v>
      </c>
      <c r="AH15" s="74" t="n">
        <v>92.3</v>
      </c>
      <c r="AI15" s="74" t="n">
        <v>92.3</v>
      </c>
      <c r="AJ15" s="74" t="n">
        <v>92.3</v>
      </c>
      <c r="AK15" s="74" t="n">
        <v>92.3</v>
      </c>
      <c r="AL15" s="74" t="n">
        <v>92.3</v>
      </c>
      <c r="AM15" s="74" t="n">
        <v>92.3</v>
      </c>
      <c r="AN15" s="74" t="n">
        <v>92.3</v>
      </c>
      <c r="AO15" s="74" t="n">
        <v>92.3</v>
      </c>
      <c r="AP15" s="74" t="n">
        <v>92.3</v>
      </c>
      <c r="AQ15" s="74" t="n">
        <v>92.3</v>
      </c>
      <c r="AR15" s="74" t="n">
        <v>92.3</v>
      </c>
    </row>
    <row r="16">
      <c r="A16" t="inlineStr">
        <is>
          <t>R14</t>
        </is>
      </c>
      <c r="B16" t="inlineStr">
        <is>
          <t>%</t>
        </is>
      </c>
      <c r="C16" s="74" t="n">
        <v>95.90000000000001</v>
      </c>
      <c r="D16" s="74" t="n">
        <v>95.90000000000001</v>
      </c>
      <c r="E16" s="74" t="n">
        <v>95.90000000000001</v>
      </c>
      <c r="F16" s="74" t="n">
        <v>95.90000000000001</v>
      </c>
      <c r="G16" s="74" t="n">
        <v>95.90000000000001</v>
      </c>
      <c r="H16" s="74" t="n">
        <v>95.90000000000001</v>
      </c>
      <c r="I16" s="74" t="n">
        <v>95.90000000000001</v>
      </c>
      <c r="J16" s="74" t="n">
        <v>95.90000000000001</v>
      </c>
      <c r="K16" s="74" t="n">
        <v>95.90000000000001</v>
      </c>
      <c r="L16" s="74" t="n">
        <v>95.90000000000001</v>
      </c>
      <c r="M16" s="74" t="n">
        <v>95.90000000000001</v>
      </c>
      <c r="N16" s="74" t="n">
        <v>95.90000000000001</v>
      </c>
      <c r="O16" s="74" t="n">
        <v>95.90000000000001</v>
      </c>
      <c r="P16" s="74" t="n">
        <v>95.90000000000001</v>
      </c>
      <c r="Q16" s="74" t="n">
        <v>95.90000000000001</v>
      </c>
      <c r="R16" s="74" t="n">
        <v>95.90000000000001</v>
      </c>
      <c r="S16" s="74" t="n">
        <v>95.90000000000001</v>
      </c>
      <c r="T16" s="74" t="n">
        <v>95.90000000000001</v>
      </c>
      <c r="U16" s="74" t="n">
        <v>95.90000000000001</v>
      </c>
      <c r="V16" s="74" t="n">
        <v>95.90000000000001</v>
      </c>
      <c r="W16" s="74" t="n">
        <v>95.90000000000001</v>
      </c>
      <c r="X16" s="74" t="n">
        <v>95.90000000000001</v>
      </c>
      <c r="Y16" s="74" t="n">
        <v>95.90000000000001</v>
      </c>
      <c r="Z16" s="74" t="n">
        <v>95.90000000000001</v>
      </c>
      <c r="AA16" s="74" t="n">
        <v>95.90000000000001</v>
      </c>
      <c r="AB16" s="74" t="n">
        <v>95.90000000000001</v>
      </c>
      <c r="AC16" s="74" t="n">
        <v>95.90000000000001</v>
      </c>
      <c r="AD16" s="74" t="n">
        <v>95.90000000000001</v>
      </c>
      <c r="AE16" s="74" t="n">
        <v>95.90000000000001</v>
      </c>
      <c r="AF16" s="74" t="n">
        <v>95.90000000000001</v>
      </c>
      <c r="AG16" s="74" t="n">
        <v>95.90000000000001</v>
      </c>
      <c r="AH16" s="74" t="n">
        <v>95.90000000000001</v>
      </c>
      <c r="AI16" s="74" t="n">
        <v>95.90000000000001</v>
      </c>
      <c r="AJ16" s="74" t="n">
        <v>95.90000000000001</v>
      </c>
      <c r="AK16" s="74" t="n">
        <v>95.90000000000001</v>
      </c>
      <c r="AL16" s="74" t="n">
        <v>95.90000000000001</v>
      </c>
      <c r="AM16" s="74" t="n">
        <v>95.90000000000001</v>
      </c>
      <c r="AN16" s="74" t="n">
        <v>95.90000000000001</v>
      </c>
      <c r="AO16" s="74" t="n">
        <v>95.90000000000001</v>
      </c>
      <c r="AP16" s="74" t="n">
        <v>95.90000000000001</v>
      </c>
      <c r="AQ16" s="74" t="n">
        <v>95.90000000000001</v>
      </c>
      <c r="AR16" s="74" t="n">
        <v>95.90000000000001</v>
      </c>
    </row>
    <row r="17">
      <c r="A17" t="inlineStr">
        <is>
          <t>R15</t>
        </is>
      </c>
      <c r="B17" t="inlineStr">
        <is>
          <t>%</t>
        </is>
      </c>
      <c r="C17" s="74" t="n">
        <v>98.8</v>
      </c>
      <c r="D17" s="74" t="n">
        <v>98.8</v>
      </c>
      <c r="E17" s="74" t="n">
        <v>98.8</v>
      </c>
      <c r="F17" s="74" t="n">
        <v>98.8</v>
      </c>
      <c r="G17" s="74" t="n">
        <v>98.8</v>
      </c>
      <c r="H17" s="74" t="n">
        <v>98.8</v>
      </c>
      <c r="I17" s="74" t="n">
        <v>98.8</v>
      </c>
      <c r="J17" s="74" t="n">
        <v>98.8</v>
      </c>
      <c r="K17" s="74" t="n">
        <v>98.8</v>
      </c>
      <c r="L17" s="74" t="n">
        <v>98.8</v>
      </c>
      <c r="M17" s="74" t="n">
        <v>98.8</v>
      </c>
      <c r="N17" s="74" t="n">
        <v>98.8</v>
      </c>
      <c r="O17" s="74" t="n">
        <v>98.8</v>
      </c>
      <c r="P17" s="74" t="n">
        <v>98.8</v>
      </c>
      <c r="Q17" s="74" t="n">
        <v>98.8</v>
      </c>
      <c r="R17" s="74" t="n">
        <v>98.8</v>
      </c>
      <c r="S17" s="74" t="n">
        <v>98.8</v>
      </c>
      <c r="T17" s="74" t="n">
        <v>98.8</v>
      </c>
      <c r="U17" s="74" t="n">
        <v>98.8</v>
      </c>
      <c r="V17" s="74" t="n">
        <v>98.8</v>
      </c>
      <c r="W17" s="74" t="n">
        <v>98.8</v>
      </c>
      <c r="X17" s="74" t="n">
        <v>98.8</v>
      </c>
      <c r="Y17" s="74" t="n">
        <v>98.8</v>
      </c>
      <c r="Z17" s="74" t="n">
        <v>98.8</v>
      </c>
      <c r="AA17" s="74" t="n">
        <v>98.8</v>
      </c>
      <c r="AB17" s="74" t="n">
        <v>98.8</v>
      </c>
      <c r="AC17" s="74" t="n">
        <v>98.8</v>
      </c>
      <c r="AD17" s="74" t="n">
        <v>98.8</v>
      </c>
      <c r="AE17" s="74" t="n">
        <v>98.8</v>
      </c>
      <c r="AF17" s="74" t="n">
        <v>98.8</v>
      </c>
      <c r="AG17" s="74" t="n">
        <v>98.8</v>
      </c>
      <c r="AH17" s="74" t="n">
        <v>98.8</v>
      </c>
      <c r="AI17" s="74" t="n">
        <v>98.8</v>
      </c>
      <c r="AJ17" s="74" t="n">
        <v>98.8</v>
      </c>
      <c r="AK17" s="74" t="n">
        <v>98.8</v>
      </c>
      <c r="AL17" s="74" t="n">
        <v>98.8</v>
      </c>
      <c r="AM17" s="74" t="n">
        <v>98.8</v>
      </c>
      <c r="AN17" s="74" t="n">
        <v>98.8</v>
      </c>
      <c r="AO17" s="74" t="n">
        <v>98.8</v>
      </c>
      <c r="AP17" s="74" t="n">
        <v>98.8</v>
      </c>
      <c r="AQ17" s="74" t="n">
        <v>98.8</v>
      </c>
      <c r="AR17" s="74" t="n">
        <v>98.8</v>
      </c>
    </row>
    <row r="18">
      <c r="A18" t="inlineStr">
        <is>
          <t>R16</t>
        </is>
      </c>
      <c r="B18" t="inlineStr">
        <is>
          <t>%</t>
        </is>
      </c>
      <c r="C18" s="74" t="n">
        <v>91.3</v>
      </c>
      <c r="D18" s="74" t="n">
        <v>91.3</v>
      </c>
      <c r="E18" s="74" t="n">
        <v>91.3</v>
      </c>
      <c r="F18" s="74" t="n">
        <v>91.3</v>
      </c>
      <c r="G18" s="74" t="n">
        <v>91.3</v>
      </c>
      <c r="H18" s="74" t="n">
        <v>91.3</v>
      </c>
      <c r="I18" s="74" t="n">
        <v>91.3</v>
      </c>
      <c r="J18" s="74" t="n">
        <v>91.3</v>
      </c>
      <c r="K18" s="74" t="n">
        <v>91.3</v>
      </c>
      <c r="L18" s="74" t="n">
        <v>91.3</v>
      </c>
      <c r="M18" s="74" t="n">
        <v>91.3</v>
      </c>
      <c r="N18" s="74" t="n">
        <v>91.3</v>
      </c>
      <c r="O18" s="74" t="n">
        <v>91.3</v>
      </c>
      <c r="P18" s="74" t="n">
        <v>91.3</v>
      </c>
      <c r="Q18" s="74" t="n">
        <v>91.3</v>
      </c>
      <c r="R18" s="74" t="n">
        <v>91.3</v>
      </c>
      <c r="S18" s="74" t="n">
        <v>91.3</v>
      </c>
      <c r="T18" s="74" t="n">
        <v>91.3</v>
      </c>
      <c r="U18" s="74" t="n">
        <v>91.3</v>
      </c>
      <c r="V18" s="74" t="n">
        <v>91.3</v>
      </c>
      <c r="W18" s="74" t="n">
        <v>91.3</v>
      </c>
      <c r="X18" s="74" t="n">
        <v>91.3</v>
      </c>
      <c r="Y18" s="74" t="n">
        <v>91.3</v>
      </c>
      <c r="Z18" s="74" t="n">
        <v>91.3</v>
      </c>
      <c r="AA18" s="74" t="n">
        <v>91.3</v>
      </c>
      <c r="AB18" s="74" t="n">
        <v>91.3</v>
      </c>
      <c r="AC18" s="74" t="n">
        <v>91.3</v>
      </c>
      <c r="AD18" s="74" t="n">
        <v>91.3</v>
      </c>
      <c r="AE18" s="74" t="n">
        <v>91.3</v>
      </c>
      <c r="AF18" s="74" t="n">
        <v>91.3</v>
      </c>
      <c r="AG18" s="74" t="n">
        <v>91.3</v>
      </c>
      <c r="AH18" s="74" t="n">
        <v>91.3</v>
      </c>
      <c r="AI18" s="74" t="n">
        <v>91.3</v>
      </c>
      <c r="AJ18" s="74" t="n">
        <v>91.3</v>
      </c>
      <c r="AK18" s="74" t="n">
        <v>91.3</v>
      </c>
      <c r="AL18" s="74" t="n">
        <v>91.3</v>
      </c>
      <c r="AM18" s="74" t="n">
        <v>91.3</v>
      </c>
      <c r="AN18" s="74" t="n">
        <v>91.3</v>
      </c>
      <c r="AO18" s="74" t="n">
        <v>91.3</v>
      </c>
      <c r="AP18" s="74" t="n">
        <v>91.3</v>
      </c>
      <c r="AQ18" s="74" t="n">
        <v>91.3</v>
      </c>
      <c r="AR18" s="74" t="n">
        <v>91.3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>
  <sheetPr>
    <tabColor theme="8" tint="0.5999938962981048"/>
    <outlinePr summaryBelow="1" summaryRight="1"/>
    <pageSetUpPr/>
  </sheetPr>
  <dimension ref="A2:V65"/>
  <sheetViews>
    <sheetView topLeftCell="A4" workbookViewId="0">
      <selection activeCell="D19" sqref="D19"/>
    </sheetView>
  </sheetViews>
  <sheetFormatPr baseColWidth="10" defaultColWidth="11.42578125" defaultRowHeight="12.75"/>
  <cols>
    <col width="1.5703125" customWidth="1" style="4" min="1" max="1"/>
    <col width="26.42578125" customWidth="1" style="203" min="2" max="2"/>
    <col width="11.42578125" customWidth="1" style="203" min="3" max="3"/>
    <col width="13.140625" customWidth="1" style="203" min="4" max="4"/>
    <col width="6.5703125" customWidth="1" style="4" min="5" max="5"/>
    <col width="11.42578125" customWidth="1" style="4" min="6" max="22"/>
    <col width="11.42578125" customWidth="1" style="203" min="23" max="107"/>
    <col width="11.42578125" customWidth="1" style="203" min="108" max="16384"/>
  </cols>
  <sheetData>
    <row r="1" ht="9" customHeight="1" s="192"/>
    <row r="2" customFormat="1" s="201">
      <c r="A2" s="6" t="n"/>
      <c r="B2" s="7" t="inlineStr">
        <is>
          <t>Densidades y Poderes Caloríficos</t>
        </is>
      </c>
      <c r="C2" s="7" t="n"/>
      <c r="D2" s="7" t="n"/>
      <c r="E2" s="7" t="n"/>
      <c r="H2" s="9" t="n"/>
      <c r="I2" s="9" t="n"/>
      <c r="J2" s="9" t="n"/>
      <c r="K2" s="9" t="n"/>
      <c r="L2" s="9" t="n"/>
      <c r="M2" s="9" t="n"/>
      <c r="N2" s="9" t="n"/>
      <c r="O2" s="9" t="n"/>
      <c r="P2" s="9" t="n"/>
      <c r="Q2" s="9" t="n"/>
      <c r="R2" s="9" t="n"/>
      <c r="S2" s="9" t="n"/>
      <c r="T2" s="9" t="n"/>
      <c r="U2" s="9" t="n"/>
      <c r="V2" s="9" t="n"/>
    </row>
    <row r="3" customFormat="1" s="201">
      <c r="A3" s="6" t="n"/>
      <c r="B3" s="7" t="inlineStr">
        <is>
          <t>Utilizados en el Balance</t>
        </is>
      </c>
      <c r="C3" s="7" t="n"/>
      <c r="D3" s="7" t="n"/>
      <c r="E3" s="7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</row>
    <row r="4" customFormat="1" s="201">
      <c r="A4" s="6" t="n"/>
      <c r="B4" s="80" t="inlineStr">
        <is>
          <t>VOLVER A INDICE</t>
        </is>
      </c>
      <c r="C4" s="7" t="n"/>
      <c r="D4" s="7" t="n"/>
      <c r="E4" s="7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</row>
    <row r="5" customFormat="1" s="201">
      <c r="A5" s="6" t="n"/>
      <c r="B5" s="7" t="n"/>
      <c r="C5" s="7" t="n"/>
      <c r="D5" s="7" t="n"/>
      <c r="E5" s="7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</row>
    <row r="6" customFormat="1" s="201">
      <c r="A6" s="6" t="n"/>
      <c r="B6" s="200" t="inlineStr">
        <is>
          <t>Producto</t>
        </is>
      </c>
      <c r="C6" s="200" t="inlineStr">
        <is>
          <t>Densidad Ton/m3</t>
        </is>
      </c>
      <c r="D6" s="200" t="inlineStr">
        <is>
          <t>Poder Calorífico KCal/Kg</t>
        </is>
      </c>
      <c r="E6" s="10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</row>
    <row r="7" customFormat="1" s="201">
      <c r="A7" s="6" t="n"/>
      <c r="E7" s="10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</row>
    <row r="8" customFormat="1" s="201">
      <c r="A8" s="6" t="n"/>
      <c r="B8" s="11" t="inlineStr">
        <is>
          <t>Petróleo Crudo Nacional</t>
        </is>
      </c>
      <c r="C8" s="12" t="n">
        <v>0.8245</v>
      </c>
      <c r="D8" s="13" t="n">
        <v>10963</v>
      </c>
      <c r="E8" s="11" t="inlineStr">
        <is>
          <t>(*)</t>
        </is>
      </c>
      <c r="F8" s="9" t="n"/>
      <c r="G8" s="9" t="n"/>
      <c r="H8" s="9" t="n"/>
      <c r="I8" s="14" t="n"/>
      <c r="J8" s="14" t="n"/>
      <c r="K8" s="14" t="n"/>
      <c r="L8" s="14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</row>
    <row r="9" ht="13.15" customFormat="1" customHeight="1" s="201">
      <c r="A9" s="6" t="n"/>
      <c r="B9" s="11" t="inlineStr">
        <is>
          <t>Petróleo Crudo Importado</t>
        </is>
      </c>
      <c r="C9" s="12" t="n">
        <v>0.855</v>
      </c>
      <c r="D9" s="13" t="n">
        <v>10860</v>
      </c>
      <c r="E9" s="11" t="n"/>
      <c r="F9" s="9" t="n"/>
      <c r="G9" s="9" t="n"/>
      <c r="H9" s="9" t="n"/>
      <c r="I9" s="14" t="n"/>
      <c r="J9" s="14" t="n"/>
      <c r="K9" s="15" t="n"/>
      <c r="L9" s="14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</row>
    <row r="10" ht="13.15" customFormat="1" customHeight="1" s="201">
      <c r="A10" s="6" t="n"/>
      <c r="B10" s="11" t="inlineStr">
        <is>
          <t>Petróleo Combustible 5</t>
        </is>
      </c>
      <c r="C10" s="12" t="n">
        <v>0.927</v>
      </c>
      <c r="D10" s="13" t="n">
        <v>10500</v>
      </c>
      <c r="E10" s="11" t="n"/>
      <c r="F10" s="9" t="n"/>
      <c r="G10" s="9" t="n"/>
      <c r="H10" s="9" t="n"/>
      <c r="I10" s="14" t="n"/>
      <c r="J10" s="14" t="n"/>
      <c r="K10" s="15" t="n"/>
      <c r="L10" s="14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</row>
    <row r="11" customFormat="1" s="201">
      <c r="A11" s="6" t="n"/>
      <c r="B11" s="11" t="inlineStr">
        <is>
          <t>Petróleo Combustible IFO 180</t>
        </is>
      </c>
      <c r="C11" s="12" t="n">
        <v>0.9360000000000001</v>
      </c>
      <c r="D11" s="13" t="n">
        <v>10500</v>
      </c>
      <c r="E11" s="11" t="n"/>
      <c r="F11" s="9" t="n"/>
      <c r="G11" s="9" t="n"/>
      <c r="H11" s="9" t="n"/>
      <c r="I11" s="14" t="n"/>
      <c r="J11" s="14" t="n"/>
      <c r="K11" s="14" t="n"/>
      <c r="L11" s="14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</row>
    <row r="12" customFormat="1" s="201">
      <c r="A12" s="6" t="n"/>
      <c r="B12" s="11" t="inlineStr">
        <is>
          <t>Petróleo Combustible  6</t>
        </is>
      </c>
      <c r="C12" s="12" t="n">
        <v>0.945</v>
      </c>
      <c r="D12" s="13" t="n">
        <v>10500</v>
      </c>
      <c r="E12" s="11" t="n"/>
      <c r="F12" s="9" t="n"/>
      <c r="G12" s="9" t="n"/>
      <c r="H12" s="9" t="n"/>
      <c r="I12" s="14" t="n"/>
      <c r="J12" s="14" t="n"/>
      <c r="K12" s="14" t="n"/>
      <c r="L12" s="14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</row>
    <row r="13" customFormat="1" s="201">
      <c r="A13" s="6" t="n"/>
      <c r="B13" s="11" t="inlineStr">
        <is>
          <t>Nafta</t>
        </is>
      </c>
      <c r="C13" s="12" t="n">
        <v>0.7</v>
      </c>
      <c r="D13" s="13" t="n">
        <v>11500</v>
      </c>
      <c r="E13" s="11" t="n"/>
      <c r="F13" s="9" t="n"/>
      <c r="G13" s="9" t="n"/>
      <c r="H13" s="9" t="n"/>
      <c r="I13" s="14" t="n"/>
      <c r="J13" s="14" t="n"/>
      <c r="K13" s="14" t="n"/>
      <c r="L13" s="14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</row>
    <row r="14" customFormat="1" s="201">
      <c r="A14" s="6" t="n"/>
      <c r="B14" s="11" t="inlineStr">
        <is>
          <t>Gas Licuado</t>
        </is>
      </c>
      <c r="C14" s="12" t="n">
        <v>0.55</v>
      </c>
      <c r="D14" s="13" t="n">
        <v>12100</v>
      </c>
      <c r="E14" s="11" t="n"/>
      <c r="F14" s="9" t="n"/>
      <c r="G14" s="9" t="n"/>
      <c r="H14" s="9" t="n"/>
      <c r="I14" s="14" t="n"/>
      <c r="J14" s="14" t="n"/>
      <c r="K14" s="14" t="n"/>
      <c r="L14" s="14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</row>
    <row r="15" customFormat="1" s="201">
      <c r="A15" s="6" t="n"/>
      <c r="B15" s="11" t="inlineStr">
        <is>
          <t>Gasolina Motor</t>
        </is>
      </c>
      <c r="C15" s="12" t="n">
        <v>0.73</v>
      </c>
      <c r="D15" s="13" t="n">
        <v>11200</v>
      </c>
      <c r="E15" s="11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</row>
    <row r="16" customFormat="1" s="201">
      <c r="A16" s="6" t="n"/>
      <c r="B16" s="11" t="inlineStr">
        <is>
          <t>Gasolina de Aviación</t>
        </is>
      </c>
      <c r="C16" s="12" t="n">
        <v>0.7</v>
      </c>
      <c r="D16" s="13" t="n">
        <v>11400</v>
      </c>
      <c r="E16" s="11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</row>
    <row r="17" customFormat="1" s="201">
      <c r="A17" s="6" t="n"/>
      <c r="B17" s="11" t="inlineStr">
        <is>
          <t>Kerosene de Aviación</t>
        </is>
      </c>
      <c r="C17" s="12" t="n">
        <v>0.8100000000000001</v>
      </c>
      <c r="D17" s="13" t="n">
        <v>11100</v>
      </c>
      <c r="E17" s="11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</row>
    <row r="18" customFormat="1" s="201">
      <c r="A18" s="6" t="n"/>
      <c r="B18" s="11" t="inlineStr">
        <is>
          <t>Kerosene</t>
        </is>
      </c>
      <c r="C18" s="12" t="n">
        <v>0.8100000000000001</v>
      </c>
      <c r="D18" s="13" t="n">
        <v>11100</v>
      </c>
      <c r="E18" s="11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</row>
    <row r="19" customFormat="1" s="201">
      <c r="A19" s="6" t="n"/>
      <c r="B19" s="11" t="inlineStr">
        <is>
          <t>Petróleo Diésel</t>
        </is>
      </c>
      <c r="C19" s="12" t="n">
        <v>0.84</v>
      </c>
      <c r="D19" s="13" t="n">
        <v>10900</v>
      </c>
      <c r="E19" s="11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</row>
    <row r="20" customFormat="1" s="201">
      <c r="A20" s="6" t="n"/>
      <c r="B20" s="11" t="inlineStr">
        <is>
          <t>Gas Natural Procesado</t>
        </is>
      </c>
      <c r="C20" s="16" t="inlineStr">
        <is>
          <t>-</t>
        </is>
      </c>
      <c r="D20" s="13" t="n">
        <v>9341</v>
      </c>
      <c r="E20" s="11" t="inlineStr">
        <is>
          <t xml:space="preserve">  (**)</t>
        </is>
      </c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</row>
    <row r="21" customFormat="1" s="201">
      <c r="A21" s="6" t="n"/>
      <c r="B21" s="11" t="inlineStr">
        <is>
          <t>Biomasa</t>
        </is>
      </c>
      <c r="C21" s="16" t="inlineStr">
        <is>
          <t>-</t>
        </is>
      </c>
      <c r="D21" s="13" t="n">
        <v>3500</v>
      </c>
      <c r="E21" s="11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</row>
    <row r="22" customFormat="1" s="201">
      <c r="A22" s="6" t="n"/>
      <c r="B22" s="11" t="inlineStr">
        <is>
          <t>Carbón</t>
        </is>
      </c>
      <c r="C22" s="16" t="inlineStr">
        <is>
          <t>-</t>
        </is>
      </c>
      <c r="D22" s="13" t="n">
        <v>7000</v>
      </c>
      <c r="E22" s="11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</row>
    <row r="23" customFormat="1" s="201">
      <c r="A23" s="6" t="n"/>
      <c r="B23" s="11" t="inlineStr">
        <is>
          <t>Coque</t>
        </is>
      </c>
      <c r="C23" s="16" t="n"/>
      <c r="D23" s="13" t="n">
        <v>7000</v>
      </c>
      <c r="E23" s="11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</row>
    <row r="24" customFormat="1" s="201">
      <c r="A24" s="6" t="n"/>
      <c r="B24" s="11" t="inlineStr">
        <is>
          <t>Biogás</t>
        </is>
      </c>
      <c r="C24" s="16" t="inlineStr">
        <is>
          <t>-</t>
        </is>
      </c>
      <c r="D24" s="13" t="n">
        <v>5600</v>
      </c>
      <c r="E24" s="11" t="inlineStr">
        <is>
          <t xml:space="preserve">  (**)</t>
        </is>
      </c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</row>
    <row r="25" customFormat="1" s="201">
      <c r="A25" s="6" t="n"/>
      <c r="B25" s="11" t="inlineStr">
        <is>
          <t>Gas de Refinería</t>
        </is>
      </c>
      <c r="C25" s="16" t="inlineStr">
        <is>
          <t>-</t>
        </is>
      </c>
      <c r="D25" s="13" t="n">
        <v>4260</v>
      </c>
      <c r="E25" s="11" t="inlineStr">
        <is>
          <t xml:space="preserve"> (**)</t>
        </is>
      </c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</row>
    <row r="26" customFormat="1" s="201">
      <c r="A26" s="6" t="n"/>
      <c r="B26" s="11" t="inlineStr">
        <is>
          <t>Electricidad</t>
        </is>
      </c>
      <c r="C26" s="17" t="inlineStr">
        <is>
          <t>-</t>
        </is>
      </c>
      <c r="D26" s="13" t="n">
        <v>860</v>
      </c>
      <c r="E26" s="11" t="inlineStr">
        <is>
          <t>(***)(1)</t>
        </is>
      </c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</row>
    <row r="27" ht="13.15" customFormat="1" customHeight="1" s="201">
      <c r="A27" s="6" t="n"/>
      <c r="B27" s="46" t="inlineStr">
        <is>
          <t>Hidrógeno</t>
        </is>
      </c>
      <c r="C27" s="15" t="n"/>
      <c r="D27" s="47" t="n">
        <v>28663.8</v>
      </c>
      <c r="E27" s="6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</row>
    <row r="28" customFormat="1" s="201">
      <c r="A28" s="6" t="n"/>
      <c r="B28" s="11" t="n"/>
      <c r="C28" s="19" t="n"/>
      <c r="D28" s="13" t="n"/>
      <c r="E28" s="6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</row>
    <row r="29" customFormat="1" s="201">
      <c r="A29" s="6" t="n"/>
      <c r="B29" s="21" t="inlineStr">
        <is>
          <t>Notas:</t>
        </is>
      </c>
      <c r="C29" s="19" t="n"/>
      <c r="D29" s="20" t="n"/>
      <c r="E29" s="6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</row>
    <row r="30" customFormat="1" s="201">
      <c r="A30" s="6" t="n"/>
      <c r="B30" s="21" t="inlineStr">
        <is>
          <t>(*)     Promedio Isla, Continente y Costa Afuera</t>
        </is>
      </c>
      <c r="C30" s="18" t="n"/>
      <c r="D30" s="18" t="n"/>
      <c r="E30" s="6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</row>
    <row r="31" customFormat="1" s="201">
      <c r="A31" s="6" t="n"/>
      <c r="B31" s="21" t="inlineStr">
        <is>
          <t>(**)    KCal/m3</t>
        </is>
      </c>
      <c r="C31" s="18" t="n"/>
      <c r="D31" s="18" t="n"/>
      <c r="E31" s="6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</row>
    <row r="32" customFormat="1" s="201">
      <c r="A32" s="6" t="n"/>
      <c r="B32" s="21" t="inlineStr">
        <is>
          <t>(***)  KCal/KWh (Equivelente Calórico Teórico Internacional)</t>
        </is>
      </c>
      <c r="C32" s="18" t="n"/>
      <c r="D32" s="18" t="n"/>
      <c r="E32" s="6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</row>
    <row r="33" customFormat="1" s="201">
      <c r="A33" s="6" t="n"/>
      <c r="B33" s="21" t="inlineStr">
        <is>
          <t>(1) Equivalente Calórico práctico para Chile 2.750 KCal/KWh hasta 1997</t>
        </is>
      </c>
      <c r="C33" s="18" t="n"/>
      <c r="D33" s="18" t="n"/>
      <c r="E33" s="6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</row>
    <row r="34" customFormat="1" s="201">
      <c r="A34" s="6" t="n"/>
      <c r="B34" s="21" t="inlineStr">
        <is>
          <t>(1) Equivalente Calórico práctico para Chile 2.504 KCal/KWh desde 1998</t>
        </is>
      </c>
      <c r="C34" s="18" t="n"/>
      <c r="D34" s="18" t="n"/>
      <c r="E34" s="6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</row>
    <row r="35">
      <c r="A35" s="22" t="n"/>
      <c r="B35" s="21" t="n"/>
      <c r="C35" s="23" t="n"/>
      <c r="D35" s="23" t="n"/>
      <c r="E35" s="22" t="n"/>
    </row>
    <row r="36">
      <c r="B36" s="24" t="n"/>
      <c r="C36" s="24" t="n"/>
      <c r="D36" s="24" t="n"/>
    </row>
    <row r="37">
      <c r="B37" s="24" t="n"/>
      <c r="C37" s="24" t="n"/>
      <c r="D37" s="24" t="n"/>
    </row>
    <row r="38">
      <c r="B38" s="24" t="n"/>
      <c r="C38" s="24" t="n"/>
      <c r="D38" s="24" t="n"/>
    </row>
    <row r="39">
      <c r="B39" s="4" t="n"/>
      <c r="C39" s="4" t="n"/>
      <c r="D39" s="4" t="n"/>
    </row>
    <row r="40">
      <c r="B40" s="4" t="n"/>
      <c r="C40" s="4" t="n"/>
      <c r="D40" s="4" t="n"/>
    </row>
    <row r="41">
      <c r="B41" s="4" t="n"/>
      <c r="C41" s="4" t="n"/>
      <c r="D41" s="4" t="n"/>
    </row>
    <row r="42">
      <c r="B42" s="4" t="n"/>
      <c r="C42" s="4" t="n"/>
      <c r="D42" s="4" t="n"/>
    </row>
    <row r="43">
      <c r="B43" s="4" t="n"/>
      <c r="C43" s="4" t="n"/>
      <c r="D43" s="4" t="n"/>
    </row>
    <row r="44">
      <c r="B44" s="4" t="n"/>
      <c r="C44" s="4" t="n"/>
      <c r="D44" s="4" t="n"/>
    </row>
    <row r="45">
      <c r="B45" s="4" t="n"/>
      <c r="C45" s="4" t="n"/>
      <c r="D45" s="4" t="n"/>
    </row>
    <row r="46">
      <c r="B46" s="4" t="n"/>
      <c r="C46" s="4" t="n"/>
      <c r="D46" s="4" t="n"/>
    </row>
    <row r="47">
      <c r="B47" s="4" t="n"/>
      <c r="C47" s="4" t="n"/>
      <c r="D47" s="4" t="n"/>
    </row>
    <row r="48">
      <c r="B48" s="4" t="n"/>
      <c r="C48" s="4" t="n"/>
      <c r="D48" s="4" t="n"/>
    </row>
    <row r="49">
      <c r="B49" s="4" t="n"/>
      <c r="C49" s="4" t="n"/>
      <c r="D49" s="4" t="n"/>
    </row>
    <row r="50">
      <c r="B50" s="4" t="n"/>
      <c r="C50" s="4" t="n"/>
      <c r="D50" s="4" t="n"/>
    </row>
    <row r="51">
      <c r="B51" s="4" t="n"/>
      <c r="C51" s="4" t="n"/>
      <c r="D51" s="4" t="n"/>
    </row>
    <row r="52">
      <c r="B52" s="4" t="n"/>
      <c r="C52" s="4" t="n"/>
      <c r="D52" s="4" t="n"/>
    </row>
    <row r="53">
      <c r="B53" s="4" t="n"/>
      <c r="C53" s="4" t="n"/>
      <c r="D53" s="4" t="n"/>
    </row>
    <row r="54">
      <c r="B54" s="4" t="n"/>
      <c r="C54" s="4" t="n"/>
      <c r="D54" s="4" t="n"/>
    </row>
    <row r="55">
      <c r="B55" s="4" t="n"/>
      <c r="C55" s="4" t="n"/>
      <c r="D55" s="4" t="n"/>
    </row>
    <row r="56">
      <c r="B56" s="4" t="n"/>
      <c r="C56" s="4" t="n"/>
      <c r="D56" s="4" t="n"/>
    </row>
    <row r="57">
      <c r="B57" s="4" t="n"/>
      <c r="C57" s="4" t="n"/>
      <c r="D57" s="4" t="n"/>
    </row>
    <row r="58">
      <c r="B58" s="4" t="n"/>
      <c r="C58" s="4" t="n"/>
      <c r="D58" s="4" t="n"/>
    </row>
    <row r="59">
      <c r="B59" s="4" t="n"/>
      <c r="C59" s="4" t="n"/>
      <c r="D59" s="4" t="n"/>
    </row>
    <row r="60">
      <c r="B60" s="4" t="n"/>
      <c r="C60" s="4" t="n"/>
      <c r="D60" s="4" t="n"/>
    </row>
    <row r="61">
      <c r="B61" s="4" t="n"/>
      <c r="C61" s="4" t="n"/>
      <c r="D61" s="4" t="n"/>
    </row>
    <row r="62">
      <c r="B62" s="4" t="n"/>
      <c r="C62" s="4" t="n"/>
      <c r="D62" s="4" t="n"/>
    </row>
    <row r="63">
      <c r="B63" s="4" t="n"/>
      <c r="C63" s="4" t="n"/>
      <c r="D63" s="4" t="n"/>
    </row>
    <row r="64">
      <c r="B64" s="4" t="n"/>
      <c r="C64" s="4" t="n"/>
      <c r="D64" s="4" t="n"/>
    </row>
    <row r="65">
      <c r="B65" s="4" t="n"/>
      <c r="C65" s="4" t="n"/>
      <c r="D65" s="4" t="n"/>
    </row>
    <row r="66" customFormat="1" s="4"/>
    <row r="67" customFormat="1" s="4"/>
    <row r="68" customFormat="1" s="4"/>
    <row r="69" customFormat="1" s="4"/>
    <row r="70" customFormat="1" s="4"/>
  </sheetData>
  <mergeCells count="3">
    <mergeCell ref="D6:D7"/>
    <mergeCell ref="B6:B7"/>
    <mergeCell ref="C6:C7"/>
  </mergeCells>
  <hyperlinks>
    <hyperlink ref="B4" location="Índice!A1" display="VOLVER A INDICE"/>
  </hyperlinks>
  <pageMargins left="0.75" right="0.75" top="1" bottom="1" header="0" footer="0"/>
</worksheet>
</file>

<file path=xl/worksheets/sheet47.xml><?xml version="1.0" encoding="utf-8"?>
<worksheet xmlns="http://schemas.openxmlformats.org/spreadsheetml/2006/main">
  <sheetPr>
    <tabColor theme="8" tint="0.5999938962981048"/>
    <outlinePr summaryBelow="1" summaryRight="1"/>
    <pageSetUpPr/>
  </sheetPr>
  <dimension ref="B2:V55"/>
  <sheetViews>
    <sheetView workbookViewId="0">
      <selection activeCell="D19" sqref="D19"/>
    </sheetView>
  </sheetViews>
  <sheetFormatPr baseColWidth="10" defaultColWidth="11.42578125" defaultRowHeight="12.75"/>
  <cols>
    <col width="1.5703125" customWidth="1" style="203" min="1" max="1"/>
    <col width="17.85546875" customWidth="1" style="203" min="2" max="2"/>
    <col width="15.5703125" customWidth="1" style="203" min="3" max="10"/>
    <col width="17" bestFit="1" customWidth="1" style="203" min="11" max="11"/>
    <col width="11.42578125" customWidth="1" style="4" min="12" max="22"/>
    <col width="11.42578125" customWidth="1" style="203" min="23" max="107"/>
    <col width="11.42578125" customWidth="1" style="203" min="108" max="16384"/>
  </cols>
  <sheetData>
    <row r="1" ht="5.25" customHeight="1" s="192"/>
    <row r="2" ht="16.35" customFormat="1" customHeight="1" s="201">
      <c r="B2" s="7" t="inlineStr">
        <is>
          <t>Tabla de Conversión unidades energéticas Internacionales  (OLADE) (*)</t>
        </is>
      </c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N2" s="25" t="n"/>
      <c r="O2" s="25" t="n"/>
      <c r="P2" s="9" t="n"/>
      <c r="Q2" s="9" t="n"/>
      <c r="R2" s="9" t="n"/>
      <c r="S2" s="9" t="n"/>
      <c r="T2" s="9" t="n"/>
      <c r="U2" s="9" t="n"/>
      <c r="V2" s="9" t="n"/>
    </row>
    <row r="3" ht="16.35" customFormat="1" customHeight="1" s="201">
      <c r="B3" s="80" t="inlineStr">
        <is>
          <t>VOLVER A INDICE</t>
        </is>
      </c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M3" s="81" t="n"/>
      <c r="N3" s="25" t="n"/>
      <c r="O3" s="25" t="n"/>
      <c r="P3" s="9" t="n"/>
      <c r="Q3" s="9" t="n"/>
      <c r="R3" s="9" t="n"/>
      <c r="S3" s="9" t="n"/>
      <c r="T3" s="9" t="n"/>
      <c r="U3" s="9" t="n"/>
      <c r="V3" s="9" t="n"/>
    </row>
    <row r="4" ht="16.35" customFormat="1" customHeight="1" s="201">
      <c r="B4" s="7" t="n"/>
      <c r="C4" s="7" t="n"/>
      <c r="D4" s="7" t="n"/>
      <c r="E4" s="7" t="n"/>
      <c r="F4" s="7" t="n"/>
      <c r="G4" s="7" t="n"/>
      <c r="H4" s="7" t="n"/>
      <c r="I4" s="7" t="n"/>
      <c r="J4" s="7" t="n"/>
      <c r="K4" s="7" t="n"/>
      <c r="M4" s="25" t="n"/>
      <c r="N4" s="25" t="n"/>
      <c r="O4" s="25" t="n"/>
      <c r="P4" s="9" t="n"/>
      <c r="Q4" s="9" t="n"/>
      <c r="R4" s="9" t="n"/>
      <c r="S4" s="9" t="n"/>
      <c r="T4" s="9" t="n"/>
      <c r="U4" s="9" t="n"/>
      <c r="V4" s="9" t="n"/>
    </row>
    <row r="5" ht="16.35" customFormat="1" customHeight="1" s="201">
      <c r="B5" s="26" t="inlineStr">
        <is>
          <t>Conversión de / a</t>
        </is>
      </c>
      <c r="C5" s="27" t="inlineStr">
        <is>
          <t>Beep</t>
        </is>
      </c>
      <c r="D5" s="27" t="inlineStr">
        <is>
          <t>Tep</t>
        </is>
      </c>
      <c r="E5" s="27" t="inlineStr">
        <is>
          <t>Tcal</t>
        </is>
      </c>
      <c r="F5" s="27" t="inlineStr">
        <is>
          <t>Tjoule</t>
        </is>
      </c>
      <c r="G5" s="27" t="inlineStr">
        <is>
          <t>10E+3 BTU</t>
        </is>
      </c>
      <c r="H5" s="27" t="inlineStr">
        <is>
          <t>MWh</t>
        </is>
      </c>
      <c r="I5" s="27" t="inlineStr">
        <is>
          <t>Kg GLP</t>
        </is>
      </c>
      <c r="J5" s="27" t="inlineStr">
        <is>
          <t>M³ Gas Natural</t>
        </is>
      </c>
      <c r="K5" s="27" t="inlineStr">
        <is>
          <t>Pie³ Gas Natural</t>
        </is>
      </c>
      <c r="M5" s="25" t="n"/>
      <c r="N5" s="25" t="n"/>
      <c r="O5" s="25" t="n"/>
      <c r="P5" s="9" t="n"/>
      <c r="Q5" s="9" t="n"/>
      <c r="R5" s="9" t="n"/>
      <c r="S5" s="9" t="n"/>
      <c r="T5" s="9" t="n"/>
      <c r="U5" s="9" t="n"/>
      <c r="V5" s="9" t="n"/>
    </row>
    <row r="6" ht="16.35" customFormat="1" customHeight="1" s="201">
      <c r="B6" s="28" t="inlineStr">
        <is>
          <t>Beep</t>
        </is>
      </c>
      <c r="C6" s="29" t="n">
        <v>1</v>
      </c>
      <c r="D6" s="30" t="n">
        <v>0.1378</v>
      </c>
      <c r="E6" s="29" t="n">
        <v>0.00139</v>
      </c>
      <c r="F6" s="29" t="n">
        <v>0.00581</v>
      </c>
      <c r="G6" s="29" t="n">
        <v>5524.86</v>
      </c>
      <c r="H6" s="29" t="n">
        <v>1.613944</v>
      </c>
      <c r="I6" s="29" t="n">
        <v>131.0615</v>
      </c>
      <c r="J6" s="29" t="n">
        <v>167.2073</v>
      </c>
      <c r="K6" s="29" t="n">
        <v>5917.1597</v>
      </c>
      <c r="L6" s="25" t="n"/>
      <c r="M6" s="25" t="n"/>
      <c r="N6" s="25" t="n"/>
      <c r="O6" s="25" t="n"/>
      <c r="P6" s="9" t="n"/>
      <c r="Q6" s="9" t="n"/>
      <c r="R6" s="9" t="n"/>
      <c r="S6" s="9" t="n"/>
      <c r="T6" s="9" t="n"/>
      <c r="U6" s="9" t="n"/>
      <c r="V6" s="9" t="n"/>
    </row>
    <row r="7" ht="16.35" customFormat="1" customHeight="1" s="201">
      <c r="B7" s="28" t="inlineStr">
        <is>
          <t>Tep</t>
        </is>
      </c>
      <c r="C7" s="29" t="n">
        <v>7.205649</v>
      </c>
      <c r="D7" s="29" t="n">
        <v>1</v>
      </c>
      <c r="E7" s="29" t="n">
        <v>0.01</v>
      </c>
      <c r="F7" s="29" t="n">
        <v>0.04184</v>
      </c>
      <c r="G7" s="29" t="n">
        <v>39810.22</v>
      </c>
      <c r="H7" s="29" t="n">
        <v>11.62951</v>
      </c>
      <c r="I7" s="29" t="n">
        <v>944.3838</v>
      </c>
      <c r="J7" s="29" t="n">
        <v>1204.837</v>
      </c>
      <c r="K7" s="29" t="n">
        <v>42636.976</v>
      </c>
      <c r="L7" s="25" t="n"/>
      <c r="M7" s="25" t="n"/>
      <c r="N7" s="25" t="n"/>
      <c r="O7" s="25" t="n"/>
      <c r="P7" s="9" t="n"/>
      <c r="Q7" s="9" t="n"/>
      <c r="R7" s="9" t="n"/>
      <c r="S7" s="9" t="n"/>
      <c r="T7" s="9" t="n"/>
      <c r="U7" s="9" t="n"/>
      <c r="V7" s="9" t="n"/>
    </row>
    <row r="8" ht="16.35" customFormat="1" customHeight="1" s="201">
      <c r="B8" s="28" t="inlineStr">
        <is>
          <t>Tcal</t>
        </is>
      </c>
      <c r="C8" s="29" t="n">
        <v>720.5649</v>
      </c>
      <c r="D8" s="29" t="n">
        <v>100</v>
      </c>
      <c r="E8" s="29" t="n">
        <v>1</v>
      </c>
      <c r="F8" s="29" t="n">
        <v>4.184</v>
      </c>
      <c r="G8" s="29" t="n">
        <v>3981022</v>
      </c>
      <c r="H8" s="31" t="n">
        <v>1162.952</v>
      </c>
      <c r="I8" s="29" t="n">
        <v>94438.38</v>
      </c>
      <c r="J8" s="29" t="n">
        <v>120483.7</v>
      </c>
      <c r="K8" s="29" t="n">
        <v>4263697.6</v>
      </c>
      <c r="L8" s="25" t="n"/>
      <c r="M8" s="25" t="n"/>
      <c r="N8" s="25" t="n"/>
      <c r="O8" s="25" t="n"/>
      <c r="P8" s="9" t="n"/>
      <c r="Q8" s="9" t="n"/>
      <c r="R8" s="9" t="n"/>
      <c r="S8" s="9" t="n"/>
      <c r="T8" s="9" t="n"/>
      <c r="U8" s="9" t="n"/>
      <c r="V8" s="9" t="n"/>
    </row>
    <row r="9" ht="16.35" customFormat="1" customHeight="1" s="201">
      <c r="B9" s="28" t="inlineStr">
        <is>
          <t>Tjoule</t>
        </is>
      </c>
      <c r="C9" s="29" t="n">
        <v>172.2191</v>
      </c>
      <c r="D9" s="29" t="n">
        <v>23.90057</v>
      </c>
      <c r="E9" s="29" t="n">
        <v>0.239005</v>
      </c>
      <c r="F9" s="29" t="n">
        <v>1</v>
      </c>
      <c r="G9" s="29" t="n">
        <v>952380.9523809524</v>
      </c>
      <c r="H9" s="29" t="n">
        <v>277.9521</v>
      </c>
      <c r="I9" s="29" t="n">
        <v>22571.31</v>
      </c>
      <c r="J9" s="29" t="n">
        <v>28796.29</v>
      </c>
      <c r="K9" s="29" t="n">
        <v>1019048.1</v>
      </c>
      <c r="L9" s="25" t="n"/>
      <c r="M9" s="25" t="n"/>
      <c r="N9" s="25" t="n"/>
      <c r="O9" s="25" t="n"/>
      <c r="P9" s="9" t="n"/>
      <c r="Q9" s="9" t="n"/>
      <c r="R9" s="9" t="n"/>
      <c r="S9" s="9" t="n"/>
      <c r="T9" s="9" t="n"/>
      <c r="U9" s="9" t="n"/>
      <c r="V9" s="9" t="n"/>
    </row>
    <row r="10" ht="16.35" customFormat="1" customHeight="1" s="201">
      <c r="B10" s="28" t="inlineStr">
        <is>
          <t>103 BTU</t>
        </is>
      </c>
      <c r="C10" s="29" t="n">
        <v>0.00018</v>
      </c>
      <c r="D10" s="29" t="n">
        <v>2.51e-05</v>
      </c>
      <c r="E10" s="29" t="n">
        <v>2.5e-07</v>
      </c>
      <c r="F10" s="29" t="n">
        <v>1.05e-06</v>
      </c>
      <c r="G10" s="29" t="n">
        <v>1</v>
      </c>
      <c r="H10" s="29" t="n">
        <v>0.00029</v>
      </c>
      <c r="I10" s="29" t="n">
        <v>0.02372</v>
      </c>
      <c r="J10" s="29" t="n">
        <v>0.030265</v>
      </c>
      <c r="K10" s="29" t="n">
        <v>1.07101</v>
      </c>
      <c r="L10" s="25" t="n"/>
      <c r="M10" s="25" t="n"/>
      <c r="N10" s="25" t="n"/>
      <c r="O10" s="25" t="n"/>
      <c r="P10" s="9" t="n"/>
      <c r="Q10" s="9" t="n"/>
      <c r="R10" s="9" t="n"/>
      <c r="S10" s="9" t="n"/>
      <c r="T10" s="9" t="n"/>
      <c r="U10" s="9" t="n"/>
      <c r="V10" s="9" t="n"/>
    </row>
    <row r="11" ht="16.35" customFormat="1" customHeight="1" s="201">
      <c r="B11" s="28" t="inlineStr">
        <is>
          <t>MWh</t>
        </is>
      </c>
      <c r="C11" s="29" t="n">
        <v>0.6196</v>
      </c>
      <c r="D11" s="29" t="n">
        <v>0.08599</v>
      </c>
      <c r="E11" s="29" t="n">
        <v>0.00086</v>
      </c>
      <c r="F11" s="29" t="n">
        <v>0.0036</v>
      </c>
      <c r="G11" s="29" t="n">
        <v>3423.2</v>
      </c>
      <c r="H11" s="29" t="n">
        <v>1</v>
      </c>
      <c r="I11" s="29" t="n">
        <v>81.20577</v>
      </c>
      <c r="J11" s="29" t="n">
        <v>103.6016</v>
      </c>
      <c r="K11" s="29" t="n">
        <v>3666.2721</v>
      </c>
      <c r="L11" s="25" t="n"/>
      <c r="M11" s="25" t="n"/>
      <c r="N11" s="25" t="n"/>
      <c r="O11" s="25" t="n"/>
      <c r="P11" s="9" t="n"/>
      <c r="Q11" s="9" t="n"/>
      <c r="R11" s="9" t="n"/>
      <c r="S11" s="9" t="n"/>
      <c r="T11" s="9" t="n"/>
      <c r="U11" s="9" t="n"/>
      <c r="V11" s="9" t="n"/>
    </row>
    <row r="12" ht="16.35" customFormat="1" customHeight="1" s="201">
      <c r="B12" s="28" t="inlineStr">
        <is>
          <t>Kg GLP</t>
        </is>
      </c>
      <c r="C12" s="29" t="n">
        <v>0.00763</v>
      </c>
      <c r="D12" s="29" t="n">
        <v>0.00106</v>
      </c>
      <c r="E12" s="29" t="n">
        <v>1.06e-05</v>
      </c>
      <c r="F12" s="29" t="n">
        <v>4.43e-05</v>
      </c>
      <c r="G12" s="29" t="n">
        <v>42.15469</v>
      </c>
      <c r="H12" s="29" t="n">
        <v>0.012314</v>
      </c>
      <c r="I12" s="29" t="n">
        <v>1</v>
      </c>
      <c r="J12" s="29" t="n">
        <v>1.275791</v>
      </c>
      <c r="K12" s="29" t="n">
        <v>45.147928</v>
      </c>
      <c r="L12" s="25" t="n"/>
      <c r="M12" s="25" t="n"/>
      <c r="N12" s="25" t="n"/>
      <c r="O12" s="25" t="n"/>
      <c r="P12" s="9" t="n"/>
      <c r="Q12" s="9" t="n"/>
      <c r="R12" s="9" t="n"/>
      <c r="S12" s="9" t="n"/>
      <c r="T12" s="9" t="n"/>
      <c r="U12" s="9" t="n"/>
      <c r="V12" s="9" t="n"/>
    </row>
    <row r="13" ht="16.35" customFormat="1" customHeight="1" s="201">
      <c r="B13" s="28" t="inlineStr">
        <is>
          <t>M3 Gas Natural</t>
        </is>
      </c>
      <c r="C13" s="29" t="n">
        <v>0.00598</v>
      </c>
      <c r="D13" s="29" t="n">
        <v>0.00083</v>
      </c>
      <c r="E13" s="29" t="n">
        <v>8.3e-06</v>
      </c>
      <c r="F13" s="29" t="n">
        <v>3.47e-05</v>
      </c>
      <c r="G13" s="29" t="n">
        <v>33.04198</v>
      </c>
      <c r="H13" s="29" t="n">
        <v>0.009652000000000001</v>
      </c>
      <c r="I13" s="29" t="n">
        <v>0.783826</v>
      </c>
      <c r="J13" s="29" t="n">
        <v>1</v>
      </c>
      <c r="K13" s="29" t="n">
        <v>35.388165</v>
      </c>
      <c r="L13" s="25" t="n"/>
      <c r="M13" s="25" t="n"/>
      <c r="N13" s="25" t="n"/>
      <c r="O13" s="25" t="n"/>
      <c r="P13" s="9" t="n"/>
      <c r="Q13" s="9" t="n"/>
      <c r="R13" s="9" t="n"/>
      <c r="S13" s="9" t="n"/>
      <c r="T13" s="9" t="n"/>
      <c r="U13" s="9" t="n"/>
      <c r="V13" s="9" t="n"/>
    </row>
    <row r="14" ht="16.35" customFormat="1" customHeight="1" s="201">
      <c r="B14" s="11" t="inlineStr">
        <is>
          <t>Pie3 Gas Natural</t>
        </is>
      </c>
      <c r="C14" s="29" t="n">
        <v>0.00017</v>
      </c>
      <c r="D14" s="29" t="n">
        <v>2.35e-05</v>
      </c>
      <c r="E14" s="29" t="n">
        <v>2.35e-07</v>
      </c>
      <c r="F14" s="29" t="n">
        <v>9.81e-07</v>
      </c>
      <c r="G14" s="29" t="n">
        <v>0.933701</v>
      </c>
      <c r="H14" s="29" t="n">
        <v>0.000272</v>
      </c>
      <c r="I14" s="29" t="n">
        <v>0.022149</v>
      </c>
      <c r="J14" s="29" t="n">
        <v>0.028258</v>
      </c>
      <c r="K14" s="29" t="n">
        <v>1</v>
      </c>
      <c r="L14" s="25" t="n"/>
      <c r="M14" s="25" t="n"/>
      <c r="N14" s="25" t="n"/>
      <c r="O14" s="25" t="n"/>
      <c r="P14" s="9" t="n"/>
      <c r="Q14" s="9" t="n"/>
      <c r="R14" s="9" t="n"/>
      <c r="S14" s="9" t="n"/>
      <c r="T14" s="9" t="n"/>
      <c r="U14" s="9" t="n"/>
      <c r="V14" s="9" t="n"/>
    </row>
    <row r="15"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</row>
    <row r="16">
      <c r="B16" s="21" t="inlineStr">
        <is>
          <t>(Nota: E + x = 10 elevado a x )</t>
        </is>
      </c>
      <c r="C16" s="32" t="n"/>
      <c r="D16" s="32" t="n"/>
      <c r="E16" s="32" t="n"/>
      <c r="F16" s="32" t="n"/>
      <c r="G16" s="32" t="n"/>
      <c r="H16" s="32" t="n"/>
      <c r="I16" s="32" t="n"/>
      <c r="J16" s="32" t="n"/>
      <c r="K16" s="32" t="n"/>
      <c r="L16" s="32" t="n"/>
      <c r="M16" s="32" t="n"/>
      <c r="N16" s="32" t="n"/>
      <c r="O16" s="32" t="n"/>
    </row>
    <row r="17">
      <c r="B17" s="32" t="n"/>
      <c r="C17" s="32" t="n"/>
      <c r="D17" s="32" t="n"/>
      <c r="E17" s="32" t="n"/>
      <c r="F17" s="32" t="n"/>
      <c r="G17" s="32" t="n"/>
      <c r="H17" s="32" t="n"/>
      <c r="I17" s="32" t="n"/>
      <c r="J17" s="32" t="n"/>
      <c r="K17" s="32" t="n"/>
      <c r="L17" s="32" t="n"/>
      <c r="M17" s="32" t="n"/>
      <c r="N17" s="32" t="n"/>
      <c r="O17" s="32" t="n"/>
    </row>
    <row r="18" ht="16.35" customHeight="1" s="192">
      <c r="B18" s="7" t="inlineStr">
        <is>
          <t>Abreviaturas</t>
        </is>
      </c>
      <c r="C18" s="7" t="n"/>
      <c r="D18" s="7" t="n"/>
      <c r="E18" s="32" t="n"/>
      <c r="F18" s="202" t="inlineStr">
        <is>
          <t>Equivalencia Olade</t>
        </is>
      </c>
      <c r="H18" s="32" t="n"/>
      <c r="I18" s="202" t="inlineStr">
        <is>
          <t>Equivalencia Balance Nacional</t>
        </is>
      </c>
      <c r="K18" s="32" t="n"/>
      <c r="L18" s="32" t="n"/>
      <c r="M18" s="32" t="n"/>
      <c r="N18" s="32" t="n"/>
      <c r="O18" s="32" t="n"/>
    </row>
    <row r="19" ht="16.35" customHeight="1" s="192">
      <c r="B19" s="33" t="inlineStr">
        <is>
          <t>Equivalencia</t>
        </is>
      </c>
      <c r="C19" s="27" t="n"/>
      <c r="D19" s="34" t="inlineStr">
        <is>
          <t>Símbolo</t>
        </is>
      </c>
      <c r="E19" s="32" t="n"/>
      <c r="F19" s="35" t="inlineStr">
        <is>
          <t>1 Bbl GLP</t>
        </is>
      </c>
      <c r="G19" s="36" t="inlineStr">
        <is>
          <t>0,670 Bep</t>
        </is>
      </c>
      <c r="H19" s="32" t="n"/>
      <c r="I19" s="35" t="inlineStr">
        <is>
          <t>1 Bpe</t>
        </is>
      </c>
      <c r="J19" s="36" t="inlineStr">
        <is>
          <t>1,05 Beep</t>
        </is>
      </c>
      <c r="K19" s="32" t="n"/>
      <c r="L19" s="32" t="n"/>
      <c r="M19" s="32" t="n"/>
      <c r="N19" s="32" t="n"/>
      <c r="O19" s="32" t="n"/>
    </row>
    <row r="20" ht="16.35" customHeight="1" s="192">
      <c r="B20" s="35" t="inlineStr">
        <is>
          <t>Barril Equivalente de Petróleo</t>
        </is>
      </c>
      <c r="C20" s="36" t="n"/>
      <c r="D20" s="37" t="inlineStr">
        <is>
          <t>Beep</t>
        </is>
      </c>
      <c r="E20" s="32" t="n"/>
      <c r="F20" s="35" t="inlineStr">
        <is>
          <t>1 Bbl GLP</t>
        </is>
      </c>
      <c r="G20" s="36" t="inlineStr">
        <is>
          <t>0,15893 m3</t>
        </is>
      </c>
      <c r="H20" s="32" t="n"/>
      <c r="I20" s="11" t="inlineStr">
        <is>
          <t>1 m3 Gas Nat.</t>
        </is>
      </c>
      <c r="J20" s="38" t="inlineStr">
        <is>
          <t>1,13 m3 Gas Nat.</t>
        </is>
      </c>
      <c r="K20" s="32" t="n"/>
      <c r="L20" s="32" t="n"/>
      <c r="M20" s="32" t="n"/>
      <c r="N20" s="32" t="n"/>
      <c r="O20" s="32" t="n"/>
    </row>
    <row r="21" ht="16.35" customHeight="1" s="192">
      <c r="B21" s="35" t="inlineStr">
        <is>
          <t>Tonelada Equivalente de Petróleo</t>
        </is>
      </c>
      <c r="C21" s="36" t="n"/>
      <c r="D21" s="37" t="inlineStr">
        <is>
          <t>Tep</t>
        </is>
      </c>
      <c r="E21" s="32" t="n"/>
      <c r="F21" s="35" t="inlineStr">
        <is>
          <t>1 m3 GLP</t>
        </is>
      </c>
      <c r="G21" s="36" t="inlineStr">
        <is>
          <t>552,4 Kg</t>
        </is>
      </c>
      <c r="H21" s="32" t="n"/>
      <c r="J21" s="32" t="n"/>
      <c r="K21" s="32" t="n"/>
      <c r="L21" s="32" t="n"/>
      <c r="M21" s="32" t="n"/>
      <c r="N21" s="32" t="n"/>
      <c r="O21" s="32" t="n"/>
    </row>
    <row r="22" ht="16.35" customHeight="1" s="192">
      <c r="B22" s="35" t="inlineStr">
        <is>
          <t>Barriles</t>
        </is>
      </c>
      <c r="C22" s="36" t="n"/>
      <c r="D22" s="37" t="inlineStr">
        <is>
          <t>Bbl</t>
        </is>
      </c>
      <c r="E22" s="32" t="n"/>
      <c r="F22" s="11" t="inlineStr">
        <is>
          <t>1 Pie3</t>
        </is>
      </c>
      <c r="G22" s="38" t="inlineStr">
        <is>
          <t>0,028317 m3</t>
        </is>
      </c>
      <c r="H22" s="32" t="n"/>
      <c r="I22" s="39" t="inlineStr">
        <is>
          <t>(Bpe = Barril de Petroleo Equivalente, Balance)</t>
        </is>
      </c>
      <c r="J22" s="32" t="n"/>
      <c r="K22" s="32" t="n"/>
      <c r="L22" s="32" t="n"/>
      <c r="M22" s="32" t="n"/>
      <c r="N22" s="32" t="n"/>
      <c r="O22" s="32" t="n"/>
    </row>
    <row r="23" ht="16.35" customHeight="1" s="192">
      <c r="B23" s="35" t="inlineStr">
        <is>
          <t>Metros Cúbicos</t>
        </is>
      </c>
      <c r="C23" s="36" t="n"/>
      <c r="D23" s="37" t="inlineStr">
        <is>
          <t>m3</t>
        </is>
      </c>
      <c r="E23" s="32" t="n"/>
      <c r="F23" s="32" t="n"/>
      <c r="G23" s="32" t="n"/>
      <c r="H23" s="32" t="n"/>
      <c r="I23" s="32" t="n"/>
      <c r="J23" s="32" t="n"/>
      <c r="K23" s="32" t="n"/>
      <c r="L23" s="32" t="n"/>
      <c r="M23" s="32" t="n"/>
      <c r="N23" s="32" t="n"/>
      <c r="O23" s="32" t="n"/>
    </row>
    <row r="24" ht="16.35" customHeight="1" s="192">
      <c r="B24" s="35" t="inlineStr">
        <is>
          <t>Teracalorías</t>
        </is>
      </c>
      <c r="C24" s="36" t="n"/>
      <c r="D24" s="37" t="inlineStr">
        <is>
          <t>Tcal</t>
        </is>
      </c>
      <c r="E24" s="32" t="n"/>
      <c r="F24" s="7" t="inlineStr">
        <is>
          <t>Múltiplos</t>
        </is>
      </c>
      <c r="G24" s="7" t="n"/>
      <c r="H24" s="7" t="n"/>
      <c r="I24" s="32" t="n"/>
      <c r="J24" s="32" t="n"/>
      <c r="K24" s="32" t="n"/>
      <c r="L24" s="32" t="n"/>
      <c r="M24" s="32" t="n"/>
      <c r="N24" s="32" t="n"/>
      <c r="O24" s="32" t="n"/>
    </row>
    <row r="25" ht="16.35" customHeight="1" s="192">
      <c r="B25" s="35" t="inlineStr">
        <is>
          <t>Toneladas Métricas</t>
        </is>
      </c>
      <c r="C25" s="36" t="n"/>
      <c r="D25" s="37" t="inlineStr">
        <is>
          <t>Ton</t>
        </is>
      </c>
      <c r="E25" s="32" t="n"/>
      <c r="F25" s="33" t="inlineStr">
        <is>
          <t>Símbolo</t>
        </is>
      </c>
      <c r="G25" s="40" t="inlineStr">
        <is>
          <t>Prefijo</t>
        </is>
      </c>
      <c r="H25" s="27" t="inlineStr">
        <is>
          <t>Factor</t>
        </is>
      </c>
      <c r="I25" s="32" t="n"/>
      <c r="J25" s="32" t="n"/>
      <c r="K25" s="32" t="n"/>
      <c r="L25" s="32" t="n"/>
      <c r="M25" s="32" t="n"/>
      <c r="N25" s="32" t="n"/>
      <c r="O25" s="32" t="n"/>
    </row>
    <row r="26" ht="16.35" customHeight="1" s="192">
      <c r="B26" s="35" t="inlineStr">
        <is>
          <t>GigaWatts</t>
        </is>
      </c>
      <c r="C26" s="36" t="n"/>
      <c r="D26" s="37" t="inlineStr">
        <is>
          <t>GW</t>
        </is>
      </c>
      <c r="E26" s="32" t="n"/>
      <c r="F26" s="41" t="inlineStr">
        <is>
          <t>K</t>
        </is>
      </c>
      <c r="G26" s="42" t="inlineStr">
        <is>
          <t>Kilo</t>
        </is>
      </c>
      <c r="H26" s="43" t="n">
        <v>1000</v>
      </c>
      <c r="I26" s="44" t="n"/>
      <c r="J26" s="32" t="n"/>
      <c r="K26" s="32" t="n"/>
      <c r="L26" s="32" t="n"/>
      <c r="M26" s="32" t="n"/>
      <c r="N26" s="32" t="n"/>
      <c r="O26" s="32" t="n"/>
    </row>
    <row r="27" ht="16.35" customHeight="1" s="192">
      <c r="B27" s="35" t="inlineStr">
        <is>
          <t>TeraWatts-hora</t>
        </is>
      </c>
      <c r="C27" s="36" t="n"/>
      <c r="D27" s="37" t="inlineStr">
        <is>
          <t>TWh</t>
        </is>
      </c>
      <c r="E27" s="32" t="n"/>
      <c r="F27" s="41" t="inlineStr">
        <is>
          <t>M</t>
        </is>
      </c>
      <c r="G27" s="42" t="inlineStr">
        <is>
          <t>Mega</t>
        </is>
      </c>
      <c r="H27" s="43" t="n">
        <v>1000000</v>
      </c>
      <c r="I27" s="44" t="n"/>
      <c r="J27" s="32" t="n"/>
      <c r="K27" s="32" t="n"/>
      <c r="L27" s="32" t="n"/>
      <c r="M27" s="32" t="n"/>
      <c r="N27" s="32" t="n"/>
      <c r="O27" s="32" t="n"/>
    </row>
    <row r="28" ht="16.35" customHeight="1" s="192">
      <c r="B28" s="35" t="inlineStr">
        <is>
          <t>GigaWatts-hora</t>
        </is>
      </c>
      <c r="C28" s="36" t="n"/>
      <c r="D28" s="37" t="inlineStr">
        <is>
          <t>GWh</t>
        </is>
      </c>
      <c r="E28" s="32" t="n"/>
      <c r="F28" s="41" t="inlineStr">
        <is>
          <t>G</t>
        </is>
      </c>
      <c r="G28" s="42" t="inlineStr">
        <is>
          <t>Giga</t>
        </is>
      </c>
      <c r="H28" s="43" t="n">
        <v>1000000000</v>
      </c>
      <c r="I28" s="44" t="n"/>
      <c r="J28" s="32" t="n"/>
      <c r="K28" s="32" t="n"/>
      <c r="L28" s="32" t="n"/>
      <c r="M28" s="32" t="n"/>
      <c r="N28" s="32" t="n"/>
      <c r="O28" s="32" t="n"/>
    </row>
    <row r="29" ht="16.35" customHeight="1" s="192">
      <c r="B29" s="35" t="inlineStr">
        <is>
          <t>KiloWatts-hora</t>
        </is>
      </c>
      <c r="C29" s="36" t="n"/>
      <c r="D29" s="37" t="inlineStr">
        <is>
          <t>KWh</t>
        </is>
      </c>
      <c r="E29" s="32" t="n"/>
      <c r="F29" s="41" t="inlineStr">
        <is>
          <t>T</t>
        </is>
      </c>
      <c r="G29" s="42" t="inlineStr">
        <is>
          <t>Tera</t>
        </is>
      </c>
      <c r="H29" s="43" t="n">
        <v>1000000000000</v>
      </c>
      <c r="I29" s="44" t="n"/>
      <c r="J29" s="32" t="n"/>
      <c r="K29" s="32" t="n"/>
      <c r="L29" s="32" t="n"/>
      <c r="M29" s="32" t="n"/>
      <c r="N29" s="32" t="n"/>
      <c r="O29" s="32" t="n"/>
    </row>
    <row r="30" ht="16.35" customHeight="1" s="192">
      <c r="B30" s="11" t="inlineStr">
        <is>
          <t>MegaWatts-hora</t>
        </is>
      </c>
      <c r="C30" s="11" t="n"/>
      <c r="D30" s="45" t="inlineStr">
        <is>
          <t>MWh</t>
        </is>
      </c>
      <c r="E30" s="32" t="n"/>
      <c r="F30" s="41" t="inlineStr">
        <is>
          <t>P</t>
        </is>
      </c>
      <c r="G30" s="42" t="inlineStr">
        <is>
          <t>Peta</t>
        </is>
      </c>
      <c r="H30" s="43" t="n">
        <v>1000000000000000</v>
      </c>
      <c r="I30" s="44" t="n"/>
      <c r="J30" s="32" t="n"/>
      <c r="K30" s="32" t="n"/>
      <c r="L30" s="32" t="n"/>
      <c r="M30" s="32" t="n"/>
      <c r="N30" s="32" t="n"/>
      <c r="O30" s="32" t="n"/>
    </row>
    <row r="31">
      <c r="B31" s="44" t="n"/>
      <c r="C31" s="44" t="n"/>
      <c r="D31" s="44" t="n"/>
      <c r="E31" s="32" t="n"/>
      <c r="F31" s="44" t="n"/>
      <c r="G31" s="44" t="n"/>
      <c r="H31" s="44" t="n"/>
      <c r="I31" s="44" t="n"/>
      <c r="J31" s="32" t="n"/>
      <c r="K31" s="32" t="n"/>
      <c r="L31" s="32" t="n"/>
      <c r="M31" s="32" t="n"/>
      <c r="N31" s="32" t="n"/>
      <c r="O31" s="32" t="n"/>
    </row>
    <row r="32">
      <c r="B32" s="21" t="inlineStr">
        <is>
          <t xml:space="preserve">(*) Para obtener equivalencias internacionales, se deben tener en cuenta las equivalencias del balance nacional de energía, principalmente </t>
        </is>
      </c>
      <c r="C32" s="32" t="n"/>
      <c r="D32" s="32" t="n"/>
      <c r="E32" s="32" t="n"/>
      <c r="F32" s="32" t="n"/>
      <c r="G32" s="32" t="n"/>
      <c r="H32" s="32" t="n"/>
      <c r="I32" s="32" t="n"/>
      <c r="J32" s="32" t="n"/>
      <c r="K32" s="32" t="n"/>
      <c r="L32" s="32" t="n"/>
      <c r="M32" s="32" t="n"/>
      <c r="N32" s="32" t="n"/>
      <c r="O32" s="32" t="n"/>
    </row>
    <row r="33">
      <c r="B33" s="21" t="inlineStr">
        <is>
          <t xml:space="preserve"> respecto a poderes caloríficos y densidades</t>
        </is>
      </c>
      <c r="C33" s="32" t="n"/>
      <c r="D33" s="32" t="n"/>
      <c r="E33" s="32" t="n"/>
      <c r="F33" s="32" t="n"/>
      <c r="G33" s="32" t="n"/>
      <c r="H33" s="32" t="n"/>
      <c r="I33" s="32" t="n"/>
      <c r="J33" s="32" t="n"/>
      <c r="K33" s="32" t="n"/>
      <c r="L33" s="32" t="n"/>
      <c r="M33" s="32" t="n"/>
      <c r="N33" s="32" t="n"/>
      <c r="O33" s="32" t="n"/>
    </row>
    <row r="34">
      <c r="C34" s="32" t="n"/>
      <c r="D34" s="32" t="n"/>
      <c r="E34" s="32" t="n"/>
      <c r="F34" s="32" t="n"/>
      <c r="G34" s="32" t="n"/>
      <c r="H34" s="32" t="n"/>
      <c r="I34" s="32" t="n"/>
      <c r="J34" s="32" t="n"/>
      <c r="K34" s="32" t="n"/>
      <c r="L34" s="32" t="n"/>
      <c r="M34" s="32" t="n"/>
      <c r="N34" s="32" t="n"/>
      <c r="O34" s="32" t="n"/>
    </row>
    <row r="35">
      <c r="C35" s="32" t="n"/>
      <c r="D35" s="32" t="n"/>
      <c r="E35" s="32" t="n"/>
      <c r="F35" s="32" t="n"/>
      <c r="G35" s="32" t="n"/>
      <c r="H35" s="32" t="n"/>
      <c r="I35" s="32" t="n"/>
      <c r="J35" s="32" t="n"/>
      <c r="K35" s="32" t="n"/>
      <c r="L35" s="32" t="n"/>
      <c r="M35" s="32" t="n"/>
      <c r="N35" s="32" t="n"/>
      <c r="O35" s="32" t="n"/>
    </row>
    <row r="36">
      <c r="B36" s="32" t="n"/>
      <c r="C36" s="32" t="n"/>
      <c r="D36" s="32" t="n"/>
      <c r="E36" s="32" t="n"/>
      <c r="F36" s="32" t="n"/>
      <c r="G36" s="32" t="n"/>
      <c r="H36" s="32" t="n"/>
      <c r="I36" s="32" t="n"/>
      <c r="J36" s="32" t="n"/>
      <c r="K36" s="32" t="n"/>
      <c r="L36" s="32" t="n"/>
      <c r="M36" s="32" t="n"/>
      <c r="N36" s="32" t="n"/>
      <c r="O36" s="32" t="n"/>
    </row>
    <row r="37">
      <c r="B37" s="32" t="n"/>
      <c r="C37" s="32" t="n"/>
      <c r="D37" s="32" t="n"/>
      <c r="E37" s="32" t="n"/>
      <c r="F37" s="32" t="n"/>
      <c r="G37" s="32" t="n"/>
      <c r="H37" s="32" t="n"/>
      <c r="I37" s="32" t="n"/>
      <c r="J37" s="32" t="n"/>
      <c r="K37" s="32" t="n"/>
      <c r="L37" s="32" t="n"/>
      <c r="M37" s="32" t="n"/>
      <c r="N37" s="32" t="n"/>
      <c r="O37" s="32" t="n"/>
    </row>
    <row r="38">
      <c r="B38" s="32" t="n"/>
      <c r="C38" s="32" t="n"/>
      <c r="D38" s="32" t="n"/>
      <c r="E38" s="32" t="n"/>
      <c r="F38" s="32" t="n"/>
      <c r="G38" s="32" t="n"/>
      <c r="H38" s="32" t="n"/>
      <c r="I38" s="32" t="n"/>
      <c r="J38" s="32" t="n"/>
      <c r="K38" s="32" t="n"/>
      <c r="L38" s="32" t="n"/>
      <c r="M38" s="32" t="n"/>
      <c r="N38" s="32" t="n"/>
      <c r="O38" s="32" t="n"/>
    </row>
    <row r="39">
      <c r="B39" s="32" t="n"/>
      <c r="C39" s="32" t="n"/>
      <c r="D39" s="32" t="n"/>
      <c r="E39" s="32" t="n"/>
      <c r="F39" s="32" t="n"/>
      <c r="G39" s="32" t="n"/>
      <c r="H39" s="32" t="n"/>
      <c r="I39" s="32" t="n"/>
      <c r="J39" s="32" t="n"/>
      <c r="K39" s="32" t="n"/>
      <c r="L39" s="32" t="n"/>
      <c r="M39" s="32" t="n"/>
      <c r="N39" s="32" t="n"/>
      <c r="O39" s="32" t="n"/>
    </row>
    <row r="40">
      <c r="B40" s="32" t="n"/>
      <c r="C40" s="32" t="n"/>
      <c r="D40" s="32" t="n"/>
      <c r="E40" s="32" t="n"/>
      <c r="F40" s="32" t="n"/>
      <c r="G40" s="32" t="n"/>
      <c r="H40" s="32" t="n"/>
      <c r="I40" s="32" t="n"/>
      <c r="J40" s="32" t="n"/>
      <c r="K40" s="32" t="n"/>
      <c r="L40" s="32" t="n"/>
      <c r="M40" s="32" t="n"/>
      <c r="N40" s="32" t="n"/>
      <c r="O40" s="32" t="n"/>
    </row>
    <row r="41">
      <c r="B41" s="32" t="n"/>
      <c r="C41" s="32" t="n"/>
      <c r="D41" s="32" t="n"/>
      <c r="E41" s="32" t="n"/>
      <c r="F41" s="32" t="n"/>
      <c r="G41" s="32" t="n"/>
      <c r="H41" s="32" t="n"/>
      <c r="I41" s="32" t="n"/>
      <c r="J41" s="32" t="n"/>
      <c r="K41" s="32" t="n"/>
      <c r="L41" s="32" t="n"/>
      <c r="M41" s="32" t="n"/>
      <c r="N41" s="32" t="n"/>
      <c r="O41" s="32" t="n"/>
    </row>
    <row r="42">
      <c r="B42" s="32" t="n"/>
      <c r="C42" s="32" t="n"/>
      <c r="D42" s="32" t="n"/>
      <c r="E42" s="32" t="n"/>
      <c r="F42" s="32" t="n"/>
      <c r="G42" s="32" t="n"/>
      <c r="H42" s="32" t="n"/>
      <c r="I42" s="32" t="n"/>
      <c r="J42" s="32" t="n"/>
      <c r="K42" s="32" t="n"/>
      <c r="L42" s="32" t="n"/>
      <c r="M42" s="32" t="n"/>
      <c r="N42" s="32" t="n"/>
      <c r="O42" s="32" t="n"/>
    </row>
    <row r="43">
      <c r="B43" s="4" t="n"/>
      <c r="C43" s="4" t="n"/>
      <c r="D43" s="4" t="n"/>
      <c r="E43" s="4" t="n"/>
      <c r="F43" s="4" t="n"/>
      <c r="G43" s="4" t="n"/>
      <c r="H43" s="4" t="n"/>
      <c r="I43" s="4" t="n"/>
      <c r="J43" s="4" t="n"/>
      <c r="K43" s="4" t="n"/>
    </row>
    <row r="44">
      <c r="B44" s="4" t="n"/>
      <c r="C44" s="4" t="n"/>
      <c r="D44" s="4" t="n"/>
      <c r="E44" s="4" t="n"/>
      <c r="F44" s="4" t="n"/>
      <c r="G44" s="4" t="n"/>
      <c r="H44" s="4" t="n"/>
      <c r="I44" s="4" t="n"/>
      <c r="J44" s="4" t="n"/>
      <c r="K44" s="4" t="n"/>
    </row>
    <row r="45">
      <c r="B45" s="4" t="n"/>
      <c r="C45" s="4" t="n"/>
      <c r="D45" s="4" t="n"/>
      <c r="E45" s="4" t="n"/>
      <c r="F45" s="4" t="n"/>
      <c r="G45" s="4" t="n"/>
      <c r="H45" s="4" t="n"/>
      <c r="I45" s="4" t="n"/>
      <c r="J45" s="4" t="n"/>
      <c r="K45" s="4" t="n"/>
    </row>
    <row r="46">
      <c r="B46" s="4" t="n"/>
      <c r="C46" s="4" t="n"/>
      <c r="D46" s="4" t="n"/>
      <c r="E46" s="4" t="n"/>
      <c r="F46" s="4" t="n"/>
      <c r="G46" s="4" t="n"/>
      <c r="H46" s="4" t="n"/>
      <c r="I46" s="4" t="n"/>
      <c r="J46" s="4" t="n"/>
      <c r="K46" s="4" t="n"/>
    </row>
    <row r="47">
      <c r="B47" s="4" t="n"/>
      <c r="C47" s="4" t="n"/>
      <c r="D47" s="4" t="n"/>
      <c r="E47" s="4" t="n"/>
      <c r="F47" s="4" t="n"/>
      <c r="G47" s="4" t="n"/>
      <c r="H47" s="4" t="n"/>
      <c r="I47" s="4" t="n"/>
      <c r="J47" s="4" t="n"/>
      <c r="K47" s="4" t="n"/>
    </row>
    <row r="48">
      <c r="B48" s="4" t="n"/>
      <c r="C48" s="4" t="n"/>
      <c r="D48" s="4" t="n"/>
      <c r="E48" s="4" t="n"/>
      <c r="F48" s="4" t="n"/>
      <c r="G48" s="4" t="n"/>
      <c r="H48" s="4" t="n"/>
      <c r="I48" s="4" t="n"/>
      <c r="J48" s="4" t="n"/>
      <c r="K48" s="4" t="n"/>
    </row>
    <row r="49">
      <c r="B49" s="4" t="n"/>
      <c r="C49" s="4" t="n"/>
      <c r="D49" s="4" t="n"/>
      <c r="E49" s="4" t="n"/>
      <c r="F49" s="4" t="n"/>
      <c r="G49" s="4" t="n"/>
      <c r="H49" s="4" t="n"/>
      <c r="I49" s="4" t="n"/>
      <c r="J49" s="4" t="n"/>
      <c r="K49" s="4" t="n"/>
    </row>
    <row r="50">
      <c r="B50" s="4" t="n"/>
      <c r="C50" s="4" t="n"/>
      <c r="D50" s="4" t="n"/>
      <c r="E50" s="4" t="n"/>
      <c r="F50" s="4" t="n"/>
      <c r="G50" s="4" t="n"/>
      <c r="H50" s="4" t="n"/>
      <c r="I50" s="4" t="n"/>
      <c r="J50" s="4" t="n"/>
      <c r="K50" s="4" t="n"/>
    </row>
    <row r="51">
      <c r="B51" s="4" t="n"/>
      <c r="C51" s="4" t="n"/>
      <c r="D51" s="4" t="n"/>
      <c r="E51" s="4" t="n"/>
      <c r="F51" s="4" t="n"/>
      <c r="G51" s="4" t="n"/>
      <c r="H51" s="4" t="n"/>
      <c r="I51" s="4" t="n"/>
      <c r="J51" s="4" t="n"/>
      <c r="K51" s="4" t="n"/>
    </row>
    <row r="52">
      <c r="B52" s="4" t="n"/>
      <c r="C52" s="4" t="n"/>
      <c r="D52" s="4" t="n"/>
      <c r="E52" s="4" t="n"/>
      <c r="F52" s="4" t="n"/>
      <c r="G52" s="4" t="n"/>
      <c r="H52" s="4" t="n"/>
      <c r="I52" s="4" t="n"/>
      <c r="J52" s="4" t="n"/>
      <c r="K52" s="4" t="n"/>
    </row>
    <row r="53">
      <c r="B53" s="4" t="n"/>
      <c r="C53" s="4" t="n"/>
      <c r="D53" s="4" t="n"/>
      <c r="E53" s="4" t="n"/>
      <c r="F53" s="4" t="n"/>
      <c r="G53" s="4" t="n"/>
      <c r="H53" s="4" t="n"/>
      <c r="I53" s="4" t="n"/>
      <c r="J53" s="4" t="n"/>
      <c r="K53" s="4" t="n"/>
    </row>
    <row r="54">
      <c r="B54" s="4" t="n"/>
      <c r="C54" s="4" t="n"/>
      <c r="D54" s="4" t="n"/>
      <c r="E54" s="4" t="n"/>
      <c r="F54" s="4" t="n"/>
      <c r="G54" s="4" t="n"/>
      <c r="H54" s="4" t="n"/>
      <c r="I54" s="4" t="n"/>
      <c r="J54" s="4" t="n"/>
      <c r="K54" s="4" t="n"/>
    </row>
    <row r="55">
      <c r="B55" s="4" t="n"/>
      <c r="C55" s="4" t="n"/>
      <c r="D55" s="4" t="n"/>
      <c r="E55" s="4" t="n"/>
      <c r="F55" s="4" t="n"/>
      <c r="G55" s="4" t="n"/>
      <c r="H55" s="4" t="n"/>
      <c r="I55" s="4" t="n"/>
      <c r="J55" s="4" t="n"/>
      <c r="K55" s="4" t="n"/>
    </row>
    <row r="56" customFormat="1" s="4"/>
    <row r="57" customFormat="1" s="4"/>
    <row r="58" customFormat="1" s="4"/>
    <row r="59" customFormat="1" s="4"/>
    <row r="60" customFormat="1" s="4"/>
    <row r="61" customFormat="1" s="4"/>
    <row r="62" customFormat="1" s="4"/>
    <row r="63" customFormat="1" s="4"/>
    <row r="64" customFormat="1" s="4"/>
    <row r="65" customFormat="1" s="4"/>
    <row r="66" customFormat="1" s="4"/>
    <row r="67" customFormat="1" s="4"/>
    <row r="68" customFormat="1" s="4"/>
    <row r="69" customFormat="1" s="4"/>
    <row r="70" customFormat="1" s="4"/>
    <row r="71" customFormat="1" s="4"/>
    <row r="72" customFormat="1" s="4"/>
    <row r="73" customFormat="1" s="4"/>
    <row r="74" customFormat="1" s="4"/>
    <row r="75" customFormat="1" s="4"/>
    <row r="76" customFormat="1" s="4"/>
    <row r="77" customFormat="1" s="4"/>
    <row r="78" customFormat="1" s="4"/>
    <row r="79" customFormat="1" s="4"/>
    <row r="80" customFormat="1" s="4"/>
    <row r="81" customFormat="1" s="4"/>
    <row r="82" customFormat="1" s="4"/>
    <row r="83" customFormat="1" s="4"/>
    <row r="84" customFormat="1" s="4"/>
    <row r="85" customFormat="1" s="4"/>
    <row r="86" customFormat="1" s="4"/>
    <row r="87" customFormat="1" s="4"/>
    <row r="88" customFormat="1" s="4"/>
    <row r="89" customFormat="1" s="4"/>
    <row r="90" customFormat="1" s="4"/>
    <row r="91" customFormat="1" s="4"/>
    <row r="92" customFormat="1" s="4"/>
    <row r="93" customFormat="1" s="4"/>
    <row r="94" customFormat="1" s="4"/>
    <row r="95" customFormat="1" s="4"/>
    <row r="96" customFormat="1" s="4"/>
    <row r="97" customFormat="1" s="4"/>
    <row r="98" customFormat="1" s="4"/>
    <row r="99" customFormat="1" s="4"/>
  </sheetData>
  <mergeCells count="2">
    <mergeCell ref="I18:J18"/>
    <mergeCell ref="F18:G18"/>
  </mergeCells>
  <hyperlinks>
    <hyperlink ref="B3" location="Índice!A1" display="VOLVER A INDICE"/>
  </hyperlinks>
  <pageMargins left="0.75" right="0.75" top="1" bottom="1" header="0" footer="0"/>
</worksheet>
</file>

<file path=xl/worksheets/sheet48.xml><?xml version="1.0" encoding="utf-8"?>
<worksheet xmlns="http://schemas.openxmlformats.org/spreadsheetml/2006/main">
  <sheetPr>
    <tabColor rgb="FFFF0000"/>
    <outlinePr summaryBelow="1" summaryRight="1"/>
    <pageSetUpPr/>
  </sheetPr>
  <dimension ref="A1:P244"/>
  <sheetViews>
    <sheetView zoomScale="64" zoomScaleNormal="64" workbookViewId="0">
      <selection activeCell="D19" sqref="D19"/>
    </sheetView>
  </sheetViews>
  <sheetFormatPr baseColWidth="10" defaultColWidth="11.42578125" defaultRowHeight="15"/>
  <cols>
    <col width="20.140625" bestFit="1" customWidth="1" style="192" min="3" max="3"/>
    <col width="7.85546875" bestFit="1" customWidth="1" style="192" min="4" max="8"/>
    <col width="8.140625" bestFit="1" customWidth="1" style="192" min="9" max="9"/>
  </cols>
  <sheetData>
    <row r="1">
      <c r="A1" s="48" t="inlineStr">
        <is>
          <t>Tipo</t>
        </is>
      </c>
      <c r="B1" s="48" t="inlineStr">
        <is>
          <t>Región</t>
        </is>
      </c>
      <c r="C1" s="48" t="inlineStr">
        <is>
          <t>Energético</t>
        </is>
      </c>
      <c r="D1" s="90" t="n">
        <v>2014</v>
      </c>
      <c r="E1" s="90" t="n">
        <v>2015</v>
      </c>
      <c r="F1" s="90" t="n">
        <v>2016</v>
      </c>
      <c r="G1" s="90" t="n">
        <v>2017</v>
      </c>
      <c r="H1" s="90" t="n">
        <v>2018</v>
      </c>
      <c r="I1" s="90" t="n">
        <v>2019</v>
      </c>
    </row>
    <row r="2">
      <c r="A2" t="inlineStr">
        <is>
          <t>Terrestre</t>
        </is>
      </c>
      <c r="B2" t="inlineStr">
        <is>
          <t>RM</t>
        </is>
      </c>
      <c r="C2" t="inlineStr">
        <is>
          <t>biodiesel</t>
        </is>
      </c>
      <c r="D2" s="74" t="n"/>
      <c r="E2" s="74" t="n"/>
      <c r="F2" s="74" t="n"/>
      <c r="G2" s="74" t="n"/>
      <c r="H2" s="74" t="n"/>
      <c r="I2" s="74" t="n"/>
    </row>
    <row r="3">
      <c r="A3" t="inlineStr">
        <is>
          <t>Terrestre</t>
        </is>
      </c>
      <c r="B3" t="inlineStr">
        <is>
          <t>RM</t>
        </is>
      </c>
      <c r="C3" t="inlineStr">
        <is>
          <t>diesel</t>
        </is>
      </c>
      <c r="D3" s="74" t="n">
        <v>8457.25</v>
      </c>
      <c r="E3" s="74" t="n">
        <v>9465.26</v>
      </c>
      <c r="F3" s="74" t="n">
        <v>11477.57</v>
      </c>
      <c r="G3" s="74" t="n">
        <v>13969.59</v>
      </c>
      <c r="H3" s="74" t="n">
        <v>12848.66</v>
      </c>
      <c r="I3" s="74" t="n">
        <v>12480</v>
      </c>
    </row>
    <row r="4">
      <c r="A4" t="inlineStr">
        <is>
          <t>Terrestre</t>
        </is>
      </c>
      <c r="B4" t="inlineStr">
        <is>
          <t>RM</t>
        </is>
      </c>
      <c r="C4" t="inlineStr">
        <is>
          <t>electricidad</t>
        </is>
      </c>
      <c r="D4" s="92" t="n">
        <v>30.464132944</v>
      </c>
      <c r="E4" s="92" t="n">
        <v>94.3299330304</v>
      </c>
      <c r="F4" s="92" t="n">
        <v>27.2166103008</v>
      </c>
      <c r="G4" s="92" t="n">
        <v>42.3692158</v>
      </c>
      <c r="H4" s="92" t="n">
        <v>106.42414</v>
      </c>
      <c r="I4" s="92" t="n">
        <v>233.523036861513</v>
      </c>
    </row>
    <row r="5">
      <c r="A5" t="inlineStr">
        <is>
          <t>Terrestre</t>
        </is>
      </c>
      <c r="B5" t="inlineStr">
        <is>
          <t>RM</t>
        </is>
      </c>
      <c r="C5" t="inlineStr">
        <is>
          <t>etanol</t>
        </is>
      </c>
      <c r="D5" s="74" t="n"/>
      <c r="E5" s="74" t="n"/>
      <c r="F5" s="74" t="n"/>
      <c r="G5" s="74" t="n"/>
      <c r="H5" s="74" t="n"/>
      <c r="I5" s="74" t="n"/>
    </row>
    <row r="6">
      <c r="A6" t="inlineStr">
        <is>
          <t>Terrestre</t>
        </is>
      </c>
      <c r="B6" t="inlineStr">
        <is>
          <t>RM</t>
        </is>
      </c>
      <c r="C6" t="inlineStr">
        <is>
          <t>gas_licuado</t>
        </is>
      </c>
      <c r="D6" s="92" t="n">
        <v>202.1426</v>
      </c>
      <c r="E6" s="92" t="n">
        <v>188.60512</v>
      </c>
      <c r="F6" s="92" t="n">
        <v>169.489056</v>
      </c>
      <c r="G6" s="92" t="n">
        <v>135.1101246</v>
      </c>
      <c r="H6" s="92" t="n">
        <v>82.37684011650001</v>
      </c>
      <c r="I6" s="92" t="n">
        <v>29.8279623632561</v>
      </c>
    </row>
    <row r="7">
      <c r="A7" t="inlineStr">
        <is>
          <t>Terrestre</t>
        </is>
      </c>
      <c r="B7" t="inlineStr">
        <is>
          <t>RM</t>
        </is>
      </c>
      <c r="C7" t="inlineStr">
        <is>
          <t>gas_natural</t>
        </is>
      </c>
      <c r="D7" s="92" t="n">
        <v>158.898237758</v>
      </c>
      <c r="E7" s="92" t="n">
        <v>128.915</v>
      </c>
      <c r="F7" s="92" t="n">
        <v>132.390235866</v>
      </c>
      <c r="G7" s="92" t="n">
        <v>43.106071497</v>
      </c>
      <c r="H7" s="92" t="n">
        <v>35.432421315</v>
      </c>
      <c r="I7" s="92" t="n">
        <v>0.587063168</v>
      </c>
    </row>
    <row r="8">
      <c r="A8" t="inlineStr">
        <is>
          <t>Terrestre</t>
        </is>
      </c>
      <c r="B8" t="inlineStr">
        <is>
          <t>RM</t>
        </is>
      </c>
      <c r="C8" t="inlineStr">
        <is>
          <t>gasolina</t>
        </is>
      </c>
      <c r="D8" s="74" t="n">
        <v>16256.46</v>
      </c>
      <c r="E8" s="74" t="n">
        <v>15903.58</v>
      </c>
      <c r="F8" s="74" t="n">
        <v>16596.5</v>
      </c>
      <c r="G8" s="74" t="n">
        <v>16988.6</v>
      </c>
      <c r="H8" s="74" t="n">
        <v>15322.81</v>
      </c>
      <c r="I8" s="74" t="n">
        <v>15508</v>
      </c>
    </row>
    <row r="9">
      <c r="A9" t="inlineStr">
        <is>
          <t>Terrestre</t>
        </is>
      </c>
      <c r="B9" t="inlineStr">
        <is>
          <t>RM</t>
        </is>
      </c>
      <c r="C9" t="inlineStr">
        <is>
          <t>hidrogeno</t>
        </is>
      </c>
      <c r="D9" s="74" t="n"/>
      <c r="E9" s="74" t="n"/>
      <c r="F9" s="74" t="n"/>
      <c r="G9" s="74" t="n"/>
      <c r="H9" s="74" t="n"/>
      <c r="I9" s="74" t="n"/>
    </row>
    <row r="10">
      <c r="A10" t="inlineStr">
        <is>
          <t>Terrestre</t>
        </is>
      </c>
      <c r="B10" t="inlineStr">
        <is>
          <t>RM</t>
        </is>
      </c>
      <c r="C10" t="inlineStr">
        <is>
          <t>solar</t>
        </is>
      </c>
      <c r="D10" s="74" t="n"/>
      <c r="E10" s="74" t="n"/>
      <c r="F10" s="74" t="n"/>
      <c r="G10" s="74" t="n"/>
      <c r="H10" s="74" t="n"/>
      <c r="I10" s="74" t="n"/>
    </row>
    <row r="11">
      <c r="A11" t="inlineStr">
        <is>
          <t>Aéreo</t>
        </is>
      </c>
      <c r="B11" t="inlineStr">
        <is>
          <t>RM</t>
        </is>
      </c>
      <c r="C11" t="inlineStr">
        <is>
          <t>diesel</t>
        </is>
      </c>
      <c r="D11" s="92" t="n">
        <v>15.805947864</v>
      </c>
      <c r="E11" s="92" t="n">
        <v>426.742848</v>
      </c>
      <c r="F11" s="92" t="n">
        <v>15.72602514</v>
      </c>
      <c r="G11" s="92" t="n">
        <v>17.8624404</v>
      </c>
      <c r="H11" s="92" t="n">
        <v>21.33206686296</v>
      </c>
      <c r="I11" s="92" t="n">
        <v>18.78103047492</v>
      </c>
    </row>
    <row r="12">
      <c r="A12" t="inlineStr">
        <is>
          <t>Aéreo</t>
        </is>
      </c>
      <c r="B12" t="inlineStr">
        <is>
          <t>RM</t>
        </is>
      </c>
      <c r="C12" t="inlineStr">
        <is>
          <t>kerosene_aviacion</t>
        </is>
      </c>
      <c r="D12" s="92" t="n">
        <v>7025.1169509</v>
      </c>
      <c r="E12" s="92" t="n">
        <v>7817.1610704435</v>
      </c>
      <c r="F12" s="92" t="n">
        <v>9052.415695827</v>
      </c>
      <c r="G12" s="92" t="n">
        <v>9414.908863803001</v>
      </c>
      <c r="H12" s="92" t="n">
        <v>10077.732837342</v>
      </c>
      <c r="I12" s="92" t="n">
        <v>11970.8473364785</v>
      </c>
    </row>
    <row r="13">
      <c r="A13" t="inlineStr">
        <is>
          <t>Marítimo</t>
        </is>
      </c>
      <c r="B13" t="inlineStr">
        <is>
          <t>RM</t>
        </is>
      </c>
      <c r="C13" t="inlineStr">
        <is>
          <t>diesel</t>
        </is>
      </c>
      <c r="D13" s="74" t="n"/>
      <c r="E13" s="74" t="n"/>
      <c r="F13" s="74" t="n"/>
      <c r="G13" s="74" t="n"/>
      <c r="H13" s="74" t="n"/>
      <c r="I13" s="74" t="n"/>
    </row>
    <row r="14">
      <c r="A14" t="inlineStr">
        <is>
          <t>Marítimo</t>
        </is>
      </c>
      <c r="B14" t="inlineStr">
        <is>
          <t>RM</t>
        </is>
      </c>
      <c r="C14" t="inlineStr">
        <is>
          <t>petroleo combustible</t>
        </is>
      </c>
      <c r="D14" s="74" t="n"/>
      <c r="E14" s="74" t="n"/>
      <c r="F14" s="74" t="n"/>
      <c r="G14" s="74" t="n"/>
      <c r="H14" s="74" t="n"/>
      <c r="I14" s="74" t="n"/>
    </row>
    <row r="15">
      <c r="A15" t="inlineStr">
        <is>
          <t>Ferroviario</t>
        </is>
      </c>
      <c r="B15" t="inlineStr">
        <is>
          <t>RM</t>
        </is>
      </c>
      <c r="C15" t="inlineStr">
        <is>
          <t>diesel</t>
        </is>
      </c>
      <c r="D15" s="92" t="n">
        <v>30.434580624</v>
      </c>
      <c r="E15" s="92" t="n">
        <v>105.453964476</v>
      </c>
      <c r="F15" s="92" t="n">
        <v>27.378051456</v>
      </c>
      <c r="G15" s="92" t="n">
        <v>27.6242798590857</v>
      </c>
      <c r="H15" s="92" t="n">
        <v>34.17147384</v>
      </c>
      <c r="I15" s="92" t="n">
        <v>36.197540988</v>
      </c>
    </row>
    <row r="16">
      <c r="A16" t="inlineStr">
        <is>
          <t>Ferroviario</t>
        </is>
      </c>
      <c r="B16" t="inlineStr">
        <is>
          <t>RM</t>
        </is>
      </c>
      <c r="C16" t="inlineStr">
        <is>
          <t>electricidad</t>
        </is>
      </c>
      <c r="D16" s="92" t="n">
        <v>382.862927</v>
      </c>
      <c r="E16" s="92" t="n">
        <v>383.72440534</v>
      </c>
      <c r="F16" s="92" t="n">
        <v>364.3782719</v>
      </c>
      <c r="G16" s="92" t="n">
        <v>376.31558274</v>
      </c>
      <c r="H16" s="92" t="n">
        <v>451.29102</v>
      </c>
      <c r="I16" s="92" t="n">
        <v>474.4319</v>
      </c>
    </row>
    <row r="17">
      <c r="A17" t="inlineStr">
        <is>
          <t>Terrestre</t>
        </is>
      </c>
      <c r="B17" t="inlineStr">
        <is>
          <t>R1</t>
        </is>
      </c>
      <c r="C17" t="inlineStr">
        <is>
          <t>biodiesel</t>
        </is>
      </c>
      <c r="D17" s="74" t="n"/>
      <c r="E17" s="74" t="n"/>
      <c r="F17" s="74" t="n"/>
      <c r="G17" s="74" t="n"/>
      <c r="H17" s="74" t="n"/>
      <c r="I17" s="74" t="n"/>
    </row>
    <row r="18">
      <c r="A18" t="inlineStr">
        <is>
          <t>Terrestre</t>
        </is>
      </c>
      <c r="B18" t="inlineStr">
        <is>
          <t>R1</t>
        </is>
      </c>
      <c r="C18" t="inlineStr">
        <is>
          <t>diesel</t>
        </is>
      </c>
      <c r="D18" s="74" t="n">
        <v>1651.67</v>
      </c>
      <c r="E18" s="74" t="n">
        <v>2363.41</v>
      </c>
      <c r="F18" s="74" t="n">
        <v>1661.8</v>
      </c>
      <c r="G18" s="74" t="n">
        <v>1210.33</v>
      </c>
      <c r="H18" s="74" t="n">
        <v>1914.38</v>
      </c>
      <c r="I18" s="74" t="n">
        <v>1809</v>
      </c>
    </row>
    <row r="19">
      <c r="A19" t="inlineStr">
        <is>
          <t>Terrestre</t>
        </is>
      </c>
      <c r="B19" t="inlineStr">
        <is>
          <t>R1</t>
        </is>
      </c>
      <c r="C19" t="inlineStr">
        <is>
          <t>electricidad</t>
        </is>
      </c>
      <c r="D19" s="74" t="n"/>
      <c r="E19" s="74" t="n"/>
      <c r="F19" s="74" t="n"/>
      <c r="G19" s="74" t="n"/>
      <c r="H19" s="74" t="n"/>
      <c r="I19" s="74" t="n"/>
    </row>
    <row r="20">
      <c r="A20" t="inlineStr">
        <is>
          <t>Terrestre</t>
        </is>
      </c>
      <c r="B20" t="inlineStr">
        <is>
          <t>R1</t>
        </is>
      </c>
      <c r="C20" t="inlineStr">
        <is>
          <t>etanol</t>
        </is>
      </c>
      <c r="D20" s="74" t="n"/>
      <c r="E20" s="74" t="n"/>
      <c r="F20" s="74" t="n"/>
      <c r="G20" s="74" t="n"/>
      <c r="H20" s="74" t="n"/>
      <c r="I20" s="74" t="n"/>
    </row>
    <row r="21">
      <c r="A21" t="inlineStr">
        <is>
          <t>Terrestre</t>
        </is>
      </c>
      <c r="B21" t="inlineStr">
        <is>
          <t>R1</t>
        </is>
      </c>
      <c r="C21" t="inlineStr">
        <is>
          <t>gas_licuado</t>
        </is>
      </c>
      <c r="D21" s="92" t="n"/>
      <c r="E21" s="92" t="n">
        <v>0.000605</v>
      </c>
      <c r="F21" s="92" t="n">
        <v>10.858298</v>
      </c>
      <c r="G21" s="92" t="n">
        <v>12.9751688</v>
      </c>
      <c r="H21" s="92" t="n">
        <v>0.1291675</v>
      </c>
      <c r="I21" s="92" t="n">
        <v>0.6870091712104101</v>
      </c>
    </row>
    <row r="22">
      <c r="A22" t="inlineStr">
        <is>
          <t>Terrestre</t>
        </is>
      </c>
      <c r="B22" t="inlineStr">
        <is>
          <t>R1</t>
        </is>
      </c>
      <c r="C22" t="inlineStr">
        <is>
          <t>gas_natural</t>
        </is>
      </c>
      <c r="D22" s="74" t="n"/>
      <c r="E22" s="74" t="n"/>
      <c r="F22" s="74" t="n"/>
      <c r="G22" s="74" t="n"/>
      <c r="H22" s="74" t="n"/>
      <c r="I22" s="74" t="n"/>
    </row>
    <row r="23">
      <c r="A23" t="inlineStr">
        <is>
          <t>Terrestre</t>
        </is>
      </c>
      <c r="B23" t="inlineStr">
        <is>
          <t>R1</t>
        </is>
      </c>
      <c r="C23" t="inlineStr">
        <is>
          <t>gasolina</t>
        </is>
      </c>
      <c r="D23" s="74" t="n">
        <v>738.9500000000002</v>
      </c>
      <c r="E23" s="74" t="n">
        <v>874.7400000000002</v>
      </c>
      <c r="F23" s="74" t="n">
        <v>666.86</v>
      </c>
      <c r="G23" s="74" t="n">
        <v>1122.6</v>
      </c>
      <c r="H23" s="74" t="n">
        <v>988.6900000000002</v>
      </c>
      <c r="I23" s="74" t="n">
        <v>990.9999999999999</v>
      </c>
    </row>
    <row r="24">
      <c r="A24" t="inlineStr">
        <is>
          <t>Terrestre</t>
        </is>
      </c>
      <c r="B24" t="inlineStr">
        <is>
          <t>R1</t>
        </is>
      </c>
      <c r="C24" t="inlineStr">
        <is>
          <t>hidrogeno</t>
        </is>
      </c>
      <c r="D24" s="74" t="n"/>
      <c r="E24" s="74" t="n"/>
      <c r="F24" s="74" t="n"/>
      <c r="G24" s="74" t="n"/>
      <c r="H24" s="74" t="n"/>
      <c r="I24" s="74" t="n"/>
    </row>
    <row r="25">
      <c r="A25" t="inlineStr">
        <is>
          <t>Terrestre</t>
        </is>
      </c>
      <c r="B25" t="inlineStr">
        <is>
          <t>R1</t>
        </is>
      </c>
      <c r="C25" t="inlineStr">
        <is>
          <t>solar</t>
        </is>
      </c>
      <c r="D25" s="74" t="n"/>
      <c r="E25" s="74" t="n"/>
      <c r="F25" s="74" t="n"/>
      <c r="G25" s="74" t="n"/>
      <c r="H25" s="74" t="n"/>
      <c r="I25" s="74" t="n"/>
    </row>
    <row r="26">
      <c r="A26" t="inlineStr">
        <is>
          <t>Aéreo</t>
        </is>
      </c>
      <c r="B26" t="inlineStr">
        <is>
          <t>R1</t>
        </is>
      </c>
      <c r="C26" t="inlineStr">
        <is>
          <t>diesel</t>
        </is>
      </c>
      <c r="D26" s="92" t="n">
        <v>0.192276</v>
      </c>
      <c r="E26" s="92" t="n">
        <v>0.896840501122267</v>
      </c>
      <c r="F26" s="92" t="n">
        <v>0.054936</v>
      </c>
      <c r="G26" s="92" t="n">
        <v>0.18312</v>
      </c>
      <c r="H26" s="92" t="n">
        <v>3.918768</v>
      </c>
      <c r="I26" s="92" t="n">
        <v>3.67367504682658</v>
      </c>
    </row>
    <row r="27">
      <c r="A27" t="inlineStr">
        <is>
          <t>Aéreo</t>
        </is>
      </c>
      <c r="B27" t="inlineStr">
        <is>
          <t>R1</t>
        </is>
      </c>
      <c r="C27" t="inlineStr">
        <is>
          <t>kerosene_aviacion</t>
        </is>
      </c>
      <c r="D27" s="92" t="n">
        <v>431.702865</v>
      </c>
      <c r="E27" s="92" t="n">
        <v>243.323433</v>
      </c>
      <c r="F27" s="92" t="n">
        <v>356.470195977</v>
      </c>
      <c r="G27" s="92" t="n">
        <v>347.271306075</v>
      </c>
      <c r="H27" s="92" t="n">
        <v>982.9270220670001</v>
      </c>
      <c r="I27" s="92" t="n">
        <v>828.430946442887</v>
      </c>
    </row>
    <row r="28">
      <c r="A28" t="inlineStr">
        <is>
          <t>Marítimo</t>
        </is>
      </c>
      <c r="B28" t="inlineStr">
        <is>
          <t>R1</t>
        </is>
      </c>
      <c r="C28" t="inlineStr">
        <is>
          <t>diesel</t>
        </is>
      </c>
      <c r="D28" s="92" t="n">
        <v>28.676592</v>
      </c>
      <c r="E28" s="92" t="n">
        <v>57.7830789541581</v>
      </c>
      <c r="F28" s="92" t="n">
        <v>149.506890868</v>
      </c>
      <c r="G28" s="92" t="n">
        <v>136.698603888</v>
      </c>
      <c r="H28" s="92" t="n">
        <v>102.800819652</v>
      </c>
      <c r="I28" s="92" t="n">
        <v>139.924061256</v>
      </c>
    </row>
    <row r="29">
      <c r="A29" t="inlineStr">
        <is>
          <t>Marítimo</t>
        </is>
      </c>
      <c r="B29" t="inlineStr">
        <is>
          <t>R1</t>
        </is>
      </c>
      <c r="C29" t="inlineStr">
        <is>
          <t>petroleo combustible</t>
        </is>
      </c>
      <c r="D29" s="92" t="n">
        <v>233.373576349944</v>
      </c>
      <c r="E29" s="92" t="n"/>
      <c r="F29" s="92" t="n"/>
      <c r="G29" s="92" t="n">
        <v>3.969</v>
      </c>
      <c r="H29" s="92" t="n"/>
      <c r="I29" s="92" t="n"/>
    </row>
    <row r="30">
      <c r="A30" t="inlineStr">
        <is>
          <t>Ferroviario</t>
        </is>
      </c>
      <c r="B30" t="inlineStr">
        <is>
          <t>R1</t>
        </is>
      </c>
      <c r="C30" t="inlineStr">
        <is>
          <t>diesel</t>
        </is>
      </c>
      <c r="D30" s="92" t="n"/>
      <c r="E30" s="92" t="n"/>
      <c r="F30" s="92" t="n">
        <v>90.44283066</v>
      </c>
      <c r="G30" s="92" t="n">
        <v>87.084748632</v>
      </c>
      <c r="H30" s="92" t="n">
        <v>89.69729109095999</v>
      </c>
      <c r="I30" s="92" t="n">
        <v>92.3882098236888</v>
      </c>
    </row>
    <row r="31">
      <c r="A31" t="inlineStr">
        <is>
          <t>Ferroviario</t>
        </is>
      </c>
      <c r="B31" t="inlineStr">
        <is>
          <t>R1</t>
        </is>
      </c>
      <c r="C31" t="inlineStr">
        <is>
          <t>electricidad</t>
        </is>
      </c>
      <c r="D31" s="74" t="n"/>
      <c r="E31" s="74" t="n"/>
      <c r="F31" s="74" t="n"/>
      <c r="G31" s="74" t="n"/>
      <c r="H31" s="74" t="n"/>
      <c r="I31" s="74" t="n"/>
    </row>
    <row r="32">
      <c r="A32" t="inlineStr">
        <is>
          <t>Terrestre</t>
        </is>
      </c>
      <c r="B32" t="inlineStr">
        <is>
          <t>R2</t>
        </is>
      </c>
      <c r="C32" t="inlineStr">
        <is>
          <t>biodiesel</t>
        </is>
      </c>
      <c r="D32" s="74" t="n"/>
      <c r="E32" s="74" t="n"/>
      <c r="F32" s="74" t="n"/>
      <c r="G32" s="74" t="n"/>
      <c r="H32" s="74" t="n"/>
      <c r="I32" s="74" t="n"/>
    </row>
    <row r="33">
      <c r="A33" t="inlineStr">
        <is>
          <t>Terrestre</t>
        </is>
      </c>
      <c r="B33" t="inlineStr">
        <is>
          <t>R2</t>
        </is>
      </c>
      <c r="C33" t="inlineStr">
        <is>
          <t>diesel</t>
        </is>
      </c>
      <c r="D33" s="74" t="n">
        <v>3974.85</v>
      </c>
      <c r="E33" s="74" t="n">
        <v>9258.809999999999</v>
      </c>
      <c r="F33" s="74" t="n">
        <v>4369.870000000001</v>
      </c>
      <c r="G33" s="74" t="n">
        <v>3465.63</v>
      </c>
      <c r="H33" s="74" t="n">
        <v>3958.249999999999</v>
      </c>
      <c r="I33" s="74" t="n">
        <v>4317</v>
      </c>
    </row>
    <row r="34">
      <c r="A34" t="inlineStr">
        <is>
          <t>Terrestre</t>
        </is>
      </c>
      <c r="B34" t="inlineStr">
        <is>
          <t>R2</t>
        </is>
      </c>
      <c r="C34" t="inlineStr">
        <is>
          <t>electricidad</t>
        </is>
      </c>
      <c r="D34" s="92" t="n">
        <v>325.607352</v>
      </c>
      <c r="E34" s="92" t="n">
        <v>360.708450175211</v>
      </c>
      <c r="F34" s="92" t="n">
        <v>366.896777342</v>
      </c>
      <c r="G34" s="92" t="n"/>
      <c r="H34" s="92" t="n"/>
      <c r="I34" s="92" t="n"/>
      <c r="K34" s="91" t="n"/>
      <c r="L34" s="91" t="n"/>
      <c r="M34" s="91" t="n"/>
      <c r="N34" s="91" t="n"/>
      <c r="O34" s="91" t="n"/>
      <c r="P34" s="91" t="n"/>
    </row>
    <row r="35">
      <c r="A35" t="inlineStr">
        <is>
          <t>Terrestre</t>
        </is>
      </c>
      <c r="B35" t="inlineStr">
        <is>
          <t>R2</t>
        </is>
      </c>
      <c r="C35" t="inlineStr">
        <is>
          <t>etanol</t>
        </is>
      </c>
      <c r="D35" s="74" t="n"/>
      <c r="E35" s="74" t="n"/>
      <c r="F35" s="74" t="n"/>
      <c r="G35" s="74" t="n"/>
      <c r="H35" s="74" t="n"/>
      <c r="I35" s="74" t="n"/>
      <c r="K35" s="91" t="n"/>
      <c r="L35" s="91" t="n"/>
      <c r="M35" s="91" t="n"/>
      <c r="N35" s="91" t="n"/>
      <c r="O35" s="91" t="n"/>
      <c r="P35" s="91" t="n"/>
    </row>
    <row r="36">
      <c r="A36" t="inlineStr">
        <is>
          <t>Terrestre</t>
        </is>
      </c>
      <c r="B36" t="inlineStr">
        <is>
          <t>R2</t>
        </is>
      </c>
      <c r="C36" t="inlineStr">
        <is>
          <t>gas_licuado</t>
        </is>
      </c>
      <c r="D36" s="92" t="n">
        <v>4.7553</v>
      </c>
      <c r="E36" s="92" t="n">
        <v>5.86124</v>
      </c>
      <c r="F36" s="92" t="n">
        <v>0.073084</v>
      </c>
      <c r="G36" s="92" t="n">
        <v>0.0413215</v>
      </c>
      <c r="H36" s="92" t="n">
        <v>3.8826163</v>
      </c>
      <c r="I36" s="92" t="n">
        <v>2.24627479072238</v>
      </c>
      <c r="K36" s="91" t="n"/>
      <c r="L36" s="91" t="n"/>
      <c r="M36" s="91" t="n"/>
      <c r="N36" s="91" t="n"/>
      <c r="O36" s="91" t="n"/>
      <c r="P36" s="91" t="n"/>
    </row>
    <row r="37">
      <c r="A37" t="inlineStr">
        <is>
          <t>Terrestre</t>
        </is>
      </c>
      <c r="B37" t="inlineStr">
        <is>
          <t>R2</t>
        </is>
      </c>
      <c r="C37" t="inlineStr">
        <is>
          <t>gas_natural</t>
        </is>
      </c>
      <c r="D37" s="92" t="n">
        <v>1.36539863024</v>
      </c>
      <c r="E37" s="92" t="n">
        <v>0.751771359</v>
      </c>
      <c r="F37" s="92" t="n">
        <v>0.26780647</v>
      </c>
      <c r="G37" s="92" t="n"/>
      <c r="H37" s="92" t="n"/>
      <c r="I37" s="92" t="n">
        <v>122.666475</v>
      </c>
      <c r="K37" s="91" t="n"/>
      <c r="L37" s="91" t="n"/>
      <c r="M37" s="91" t="n"/>
      <c r="N37" s="91" t="n"/>
      <c r="O37" s="91" t="n"/>
      <c r="P37" s="91" t="n"/>
    </row>
    <row r="38">
      <c r="A38" t="inlineStr">
        <is>
          <t>Terrestre</t>
        </is>
      </c>
      <c r="B38" t="inlineStr">
        <is>
          <t>R2</t>
        </is>
      </c>
      <c r="C38" t="inlineStr">
        <is>
          <t>gasolina</t>
        </is>
      </c>
      <c r="D38" s="74" t="n">
        <v>1006.2</v>
      </c>
      <c r="E38" s="74" t="n">
        <v>1960.05</v>
      </c>
      <c r="F38" s="74" t="n">
        <v>1110.93</v>
      </c>
      <c r="G38" s="74" t="n">
        <v>1113.65</v>
      </c>
      <c r="H38" s="74" t="n">
        <v>1264.76</v>
      </c>
      <c r="I38" s="74" t="n">
        <v>1296</v>
      </c>
    </row>
    <row r="39">
      <c r="A39" t="inlineStr">
        <is>
          <t>Terrestre</t>
        </is>
      </c>
      <c r="B39" t="inlineStr">
        <is>
          <t>R2</t>
        </is>
      </c>
      <c r="C39" t="inlineStr">
        <is>
          <t>hidrogeno</t>
        </is>
      </c>
      <c r="D39" s="74" t="n"/>
      <c r="E39" s="74" t="n"/>
      <c r="F39" s="74" t="n"/>
      <c r="G39" s="74" t="n"/>
      <c r="H39" s="74" t="n"/>
      <c r="I39" s="74" t="n"/>
    </row>
    <row r="40">
      <c r="A40" t="inlineStr">
        <is>
          <t>Terrestre</t>
        </is>
      </c>
      <c r="B40" t="inlineStr">
        <is>
          <t>R2</t>
        </is>
      </c>
      <c r="C40" t="inlineStr">
        <is>
          <t>solar</t>
        </is>
      </c>
      <c r="D40" s="74" t="n"/>
      <c r="E40" s="74" t="n"/>
      <c r="F40" s="74" t="n"/>
      <c r="G40" s="74" t="n"/>
      <c r="H40" s="74" t="n"/>
      <c r="I40" s="74" t="n"/>
    </row>
    <row r="41">
      <c r="A41" t="inlineStr">
        <is>
          <t>Aéreo</t>
        </is>
      </c>
      <c r="B41" t="inlineStr">
        <is>
          <t>R2</t>
        </is>
      </c>
      <c r="C41" t="inlineStr">
        <is>
          <t>diesel</t>
        </is>
      </c>
      <c r="D41" s="92" t="n">
        <v>0.668388</v>
      </c>
      <c r="E41" s="92" t="n">
        <v>4.20206354247888</v>
      </c>
      <c r="F41" s="92" t="n">
        <v>0.173964</v>
      </c>
      <c r="G41" s="92" t="n">
        <v>0.302148</v>
      </c>
      <c r="H41" s="92" t="n">
        <v>4.681478832156</v>
      </c>
      <c r="I41" s="92" t="n">
        <v>5.25202988174875</v>
      </c>
    </row>
    <row r="42">
      <c r="A42" t="inlineStr">
        <is>
          <t>Aéreo</t>
        </is>
      </c>
      <c r="B42" t="inlineStr">
        <is>
          <t>R2</t>
        </is>
      </c>
      <c r="C42" t="inlineStr">
        <is>
          <t>kerosene_aviacion</t>
        </is>
      </c>
      <c r="D42" s="92" t="n">
        <v>829.6517178</v>
      </c>
      <c r="E42" s="92" t="n">
        <v>641.244527586</v>
      </c>
      <c r="F42" s="92" t="n">
        <v>582.52967721</v>
      </c>
      <c r="G42" s="92" t="n">
        <v>744.180053022</v>
      </c>
      <c r="H42" s="92" t="n">
        <v>481.525034958</v>
      </c>
      <c r="I42" s="92" t="n">
        <v>494.333613969098</v>
      </c>
    </row>
    <row r="43">
      <c r="A43" t="inlineStr">
        <is>
          <t>Marítimo</t>
        </is>
      </c>
      <c r="B43" t="inlineStr">
        <is>
          <t>R2</t>
        </is>
      </c>
      <c r="C43" t="inlineStr">
        <is>
          <t>diesel</t>
        </is>
      </c>
      <c r="D43" s="92" t="n">
        <v>46.539948</v>
      </c>
      <c r="E43" s="92" t="n">
        <v>236.485508211965</v>
      </c>
      <c r="F43" s="92" t="n">
        <v>50.6992320992257</v>
      </c>
      <c r="G43" s="92" t="n">
        <v>40.51904695566</v>
      </c>
      <c r="H43" s="92" t="n">
        <v>45.323688527544</v>
      </c>
      <c r="I43" s="92" t="n">
        <v>33.0350710406762</v>
      </c>
    </row>
    <row r="44">
      <c r="A44" t="inlineStr">
        <is>
          <t>Marítimo</t>
        </is>
      </c>
      <c r="B44" t="inlineStr">
        <is>
          <t>R2</t>
        </is>
      </c>
      <c r="C44" t="inlineStr">
        <is>
          <t>petroleo combustible</t>
        </is>
      </c>
      <c r="D44" s="92" t="n">
        <v>47.1248803910154</v>
      </c>
      <c r="E44" s="92" t="n">
        <v>12.12754515</v>
      </c>
      <c r="F44" s="92" t="n"/>
      <c r="G44" s="92" t="n">
        <v>19.058004</v>
      </c>
      <c r="H44" s="92" t="n">
        <v>11.939474646225</v>
      </c>
      <c r="I44" s="92" t="n">
        <v>8.33174322981014</v>
      </c>
    </row>
    <row r="45">
      <c r="A45" t="inlineStr">
        <is>
          <t>Ferroviario</t>
        </is>
      </c>
      <c r="B45" t="inlineStr">
        <is>
          <t>R2</t>
        </is>
      </c>
      <c r="C45" t="inlineStr">
        <is>
          <t>diesel</t>
        </is>
      </c>
      <c r="D45" s="92" t="n"/>
      <c r="E45" s="92" t="n">
        <v>237.546807372</v>
      </c>
      <c r="F45" s="92" t="n">
        <v>272.782135164</v>
      </c>
      <c r="G45" s="92" t="n">
        <v>260.69906268</v>
      </c>
      <c r="H45" s="92" t="n">
        <v>257.002529112</v>
      </c>
      <c r="I45" s="92" t="n">
        <v>251.258952</v>
      </c>
    </row>
    <row r="46">
      <c r="A46" t="inlineStr">
        <is>
          <t>Ferroviario</t>
        </is>
      </c>
      <c r="B46" t="inlineStr">
        <is>
          <t>R2</t>
        </is>
      </c>
      <c r="C46" t="inlineStr">
        <is>
          <t>electricidad</t>
        </is>
      </c>
      <c r="D46" s="92" t="n"/>
      <c r="E46" s="92" t="n"/>
      <c r="F46" s="92" t="n">
        <v>2.40418074</v>
      </c>
      <c r="G46" s="92" t="n">
        <v>2.3563957</v>
      </c>
      <c r="H46" s="92" t="n"/>
      <c r="I46" s="92" t="n"/>
    </row>
    <row r="47">
      <c r="A47" t="inlineStr">
        <is>
          <t>Terrestre</t>
        </is>
      </c>
      <c r="B47" t="inlineStr">
        <is>
          <t>R3</t>
        </is>
      </c>
      <c r="C47" t="inlineStr">
        <is>
          <t>biodiesel</t>
        </is>
      </c>
      <c r="D47" s="74" t="n"/>
      <c r="E47" s="74" t="n"/>
      <c r="F47" s="74" t="n"/>
      <c r="G47" s="74" t="n"/>
      <c r="H47" s="74" t="n"/>
      <c r="I47" s="74" t="n"/>
    </row>
    <row r="48">
      <c r="A48" t="inlineStr">
        <is>
          <t>Terrestre</t>
        </is>
      </c>
      <c r="B48" t="inlineStr">
        <is>
          <t>R3</t>
        </is>
      </c>
      <c r="C48" t="inlineStr">
        <is>
          <t>diesel</t>
        </is>
      </c>
      <c r="D48" s="74" t="n">
        <v>1150.84</v>
      </c>
      <c r="E48" s="74" t="n">
        <v>2276.93</v>
      </c>
      <c r="F48" s="74" t="n">
        <v>2446.679999999999</v>
      </c>
      <c r="G48" s="74" t="n">
        <v>1845.38</v>
      </c>
      <c r="H48" s="74" t="n">
        <v>1944.65</v>
      </c>
      <c r="I48" s="74" t="n">
        <v>1643</v>
      </c>
    </row>
    <row r="49">
      <c r="A49" t="inlineStr">
        <is>
          <t>Terrestre</t>
        </is>
      </c>
      <c r="B49" t="inlineStr">
        <is>
          <t>R3</t>
        </is>
      </c>
      <c r="C49" t="inlineStr">
        <is>
          <t>electricidad</t>
        </is>
      </c>
      <c r="D49" s="92" t="n">
        <v>0.08901000000000001</v>
      </c>
      <c r="E49" s="92" t="n">
        <v>3.21484082</v>
      </c>
      <c r="F49" s="92" t="n">
        <v>0.07469787999999999</v>
      </c>
      <c r="G49" s="92" t="n"/>
      <c r="H49" s="92" t="n"/>
      <c r="I49" s="92" t="n"/>
    </row>
    <row r="50">
      <c r="A50" t="inlineStr">
        <is>
          <t>Terrestre</t>
        </is>
      </c>
      <c r="B50" t="inlineStr">
        <is>
          <t>R3</t>
        </is>
      </c>
      <c r="C50" t="inlineStr">
        <is>
          <t>etanol</t>
        </is>
      </c>
      <c r="D50" s="74" t="n"/>
      <c r="E50" s="74" t="n"/>
      <c r="F50" s="74" t="n"/>
      <c r="G50" s="74" t="n"/>
      <c r="H50" s="74" t="n"/>
      <c r="I50" s="74" t="n"/>
    </row>
    <row r="51">
      <c r="A51" t="inlineStr">
        <is>
          <t>Terrestre</t>
        </is>
      </c>
      <c r="B51" t="inlineStr">
        <is>
          <t>R3</t>
        </is>
      </c>
      <c r="C51" t="inlineStr">
        <is>
          <t>gas_licuado</t>
        </is>
      </c>
      <c r="D51" s="92" t="n">
        <v>5.0699</v>
      </c>
      <c r="E51" s="92" t="n">
        <v>4.28945</v>
      </c>
      <c r="F51" s="92" t="n">
        <v>1.2705</v>
      </c>
      <c r="G51" s="92" t="n">
        <v>0.9882554</v>
      </c>
      <c r="H51" s="92" t="n">
        <v>1.791304302</v>
      </c>
      <c r="I51" s="92" t="n">
        <v>1.20323589159225</v>
      </c>
    </row>
    <row r="52">
      <c r="A52" t="inlineStr">
        <is>
          <t>Terrestre</t>
        </is>
      </c>
      <c r="B52" t="inlineStr">
        <is>
          <t>R3</t>
        </is>
      </c>
      <c r="C52" t="inlineStr">
        <is>
          <t>gas_natural</t>
        </is>
      </c>
      <c r="D52" s="74" t="n"/>
      <c r="E52" s="74" t="n"/>
      <c r="F52" s="74" t="n"/>
      <c r="G52" s="74" t="n"/>
      <c r="H52" s="74" t="n"/>
      <c r="I52" s="74" t="n"/>
    </row>
    <row r="53">
      <c r="A53" t="inlineStr">
        <is>
          <t>Terrestre</t>
        </is>
      </c>
      <c r="B53" t="inlineStr">
        <is>
          <t>R3</t>
        </is>
      </c>
      <c r="C53" t="inlineStr">
        <is>
          <t>gasolina</t>
        </is>
      </c>
      <c r="D53" s="74" t="n">
        <v>576.2200000000001</v>
      </c>
      <c r="E53" s="74" t="n">
        <v>805.39</v>
      </c>
      <c r="F53" s="74" t="n">
        <v>567.24</v>
      </c>
      <c r="G53" s="74" t="n">
        <v>580.2000000000002</v>
      </c>
      <c r="H53" s="74" t="n">
        <v>590.97</v>
      </c>
      <c r="I53" s="74" t="n">
        <v>609.0000000000001</v>
      </c>
    </row>
    <row r="54">
      <c r="A54" t="inlineStr">
        <is>
          <t>Terrestre</t>
        </is>
      </c>
      <c r="B54" t="inlineStr">
        <is>
          <t>R3</t>
        </is>
      </c>
      <c r="C54" t="inlineStr">
        <is>
          <t>hidrogeno</t>
        </is>
      </c>
      <c r="D54" s="74" t="n"/>
      <c r="E54" s="74" t="n"/>
      <c r="F54" s="74" t="n"/>
      <c r="G54" s="74" t="n"/>
      <c r="H54" s="74" t="n"/>
      <c r="I54" s="74" t="n"/>
    </row>
    <row r="55">
      <c r="A55" t="inlineStr">
        <is>
          <t>Terrestre</t>
        </is>
      </c>
      <c r="B55" t="inlineStr">
        <is>
          <t>R3</t>
        </is>
      </c>
      <c r="C55" t="inlineStr">
        <is>
          <t>solar</t>
        </is>
      </c>
      <c r="D55" s="74" t="n"/>
      <c r="E55" s="74" t="n"/>
      <c r="F55" s="74" t="n"/>
      <c r="G55" s="74" t="n"/>
      <c r="H55" s="74" t="n"/>
      <c r="I55" s="74" t="n"/>
    </row>
    <row r="56">
      <c r="A56" t="inlineStr">
        <is>
          <t>Aéreo</t>
        </is>
      </c>
      <c r="B56" t="inlineStr">
        <is>
          <t>R3</t>
        </is>
      </c>
      <c r="C56" t="inlineStr">
        <is>
          <t>diesel</t>
        </is>
      </c>
      <c r="D56" s="92" t="n">
        <v>11.225256</v>
      </c>
      <c r="E56" s="92" t="n">
        <v>0.998004</v>
      </c>
      <c r="F56" s="92" t="n">
        <v>0.09156</v>
      </c>
      <c r="G56" s="92" t="n">
        <v>0.09156</v>
      </c>
      <c r="H56" s="92" t="n">
        <v>0.32046</v>
      </c>
      <c r="I56" s="92" t="n">
        <v>0.463827381787819</v>
      </c>
    </row>
    <row r="57">
      <c r="A57" t="inlineStr">
        <is>
          <t>Aéreo</t>
        </is>
      </c>
      <c r="B57" t="inlineStr">
        <is>
          <t>R3</t>
        </is>
      </c>
      <c r="C57" t="inlineStr">
        <is>
          <t>kerosene_aviacion</t>
        </is>
      </c>
      <c r="D57" s="92" t="n">
        <v>41.862096</v>
      </c>
      <c r="E57" s="92" t="n"/>
      <c r="F57" s="92" t="n">
        <v>10.38577383</v>
      </c>
      <c r="G57" s="92" t="n">
        <v>11.735844408</v>
      </c>
      <c r="H57" s="92" t="n">
        <v>1.934881182</v>
      </c>
      <c r="I57" s="92" t="n">
        <v>2.04475996598471</v>
      </c>
    </row>
    <row r="58">
      <c r="A58" t="inlineStr">
        <is>
          <t>Marítimo</t>
        </is>
      </c>
      <c r="B58" t="inlineStr">
        <is>
          <t>R3</t>
        </is>
      </c>
      <c r="C58" t="inlineStr">
        <is>
          <t>diesel</t>
        </is>
      </c>
      <c r="D58" s="92" t="n">
        <v>10.9872</v>
      </c>
      <c r="E58" s="92" t="n">
        <v>89.3942153981553</v>
      </c>
      <c r="F58" s="92" t="n">
        <v>11.6757365036168</v>
      </c>
      <c r="G58" s="92" t="n">
        <v>6.149966172</v>
      </c>
      <c r="H58" s="92" t="n">
        <v>6.308484</v>
      </c>
      <c r="I58" s="92" t="n">
        <v>12.4596587936392</v>
      </c>
    </row>
    <row r="59">
      <c r="A59" t="inlineStr">
        <is>
          <t>Marítimo</t>
        </is>
      </c>
      <c r="B59" t="inlineStr">
        <is>
          <t>R3</t>
        </is>
      </c>
      <c r="C59" t="inlineStr">
        <is>
          <t>petroleo combustible</t>
        </is>
      </c>
      <c r="D59" s="92" t="n"/>
      <c r="E59" s="92" t="n">
        <v>64.407</v>
      </c>
      <c r="F59" s="92" t="n"/>
      <c r="G59" s="92" t="n"/>
      <c r="H59" s="92" t="n"/>
      <c r="I59" s="92" t="n"/>
    </row>
    <row r="60">
      <c r="A60" t="inlineStr">
        <is>
          <t>Ferroviario</t>
        </is>
      </c>
      <c r="B60" t="inlineStr">
        <is>
          <t>R3</t>
        </is>
      </c>
      <c r="C60" t="inlineStr">
        <is>
          <t>diesel</t>
        </is>
      </c>
      <c r="D60" s="92" t="n"/>
      <c r="E60" s="92" t="n"/>
      <c r="F60" s="92" t="n"/>
      <c r="G60" s="92" t="n"/>
      <c r="H60" s="92" t="n"/>
      <c r="I60" s="92" t="n">
        <v>22.901637276</v>
      </c>
    </row>
    <row r="61">
      <c r="A61" t="inlineStr">
        <is>
          <t>Ferroviario</t>
        </is>
      </c>
      <c r="B61" t="inlineStr">
        <is>
          <t>R3</t>
        </is>
      </c>
      <c r="C61" t="inlineStr">
        <is>
          <t>electricidad</t>
        </is>
      </c>
      <c r="D61" s="74" t="n"/>
      <c r="E61" s="74" t="n"/>
      <c r="F61" s="74" t="n"/>
      <c r="G61" s="74" t="n"/>
      <c r="H61" s="74" t="n"/>
      <c r="I61" s="74" t="n"/>
    </row>
    <row r="62">
      <c r="A62" t="inlineStr">
        <is>
          <t>Terrestre</t>
        </is>
      </c>
      <c r="B62" t="inlineStr">
        <is>
          <t>R4</t>
        </is>
      </c>
      <c r="C62" t="inlineStr">
        <is>
          <t>biodiesel</t>
        </is>
      </c>
      <c r="D62" s="74" t="n"/>
      <c r="E62" s="74" t="n"/>
      <c r="F62" s="74" t="n"/>
      <c r="G62" s="74" t="n"/>
      <c r="H62" s="74" t="n"/>
      <c r="I62" s="74" t="n"/>
    </row>
    <row r="63">
      <c r="A63" t="inlineStr">
        <is>
          <t>Terrestre</t>
        </is>
      </c>
      <c r="B63" t="inlineStr">
        <is>
          <t>R4</t>
        </is>
      </c>
      <c r="C63" t="inlineStr">
        <is>
          <t>diesel</t>
        </is>
      </c>
      <c r="D63" s="74" t="n">
        <v>1047.98</v>
      </c>
      <c r="E63" s="74" t="n">
        <v>1496.39</v>
      </c>
      <c r="F63" s="74" t="n">
        <v>2006.82</v>
      </c>
      <c r="G63" s="74" t="n">
        <v>2200.99</v>
      </c>
      <c r="H63" s="74" t="n">
        <v>2247.51</v>
      </c>
      <c r="I63" s="74" t="n">
        <v>2095</v>
      </c>
    </row>
    <row r="64">
      <c r="A64" t="inlineStr">
        <is>
          <t>Terrestre</t>
        </is>
      </c>
      <c r="B64" t="inlineStr">
        <is>
          <t>R4</t>
        </is>
      </c>
      <c r="C64" t="inlineStr">
        <is>
          <t>electricidad</t>
        </is>
      </c>
      <c r="D64" s="92" t="n">
        <v>2.88753428</v>
      </c>
      <c r="E64" s="92" t="n">
        <v>0.009287999999999999</v>
      </c>
      <c r="F64" s="92" t="n"/>
      <c r="G64" s="92" t="n"/>
      <c r="H64" s="92" t="n"/>
      <c r="I64" s="92" t="n"/>
    </row>
    <row r="65">
      <c r="A65" t="inlineStr">
        <is>
          <t>Terrestre</t>
        </is>
      </c>
      <c r="B65" t="inlineStr">
        <is>
          <t>R4</t>
        </is>
      </c>
      <c r="C65" t="inlineStr">
        <is>
          <t>etanol</t>
        </is>
      </c>
      <c r="D65" s="74" t="n"/>
      <c r="E65" s="74" t="n"/>
      <c r="F65" s="74" t="n"/>
      <c r="G65" s="74" t="n"/>
      <c r="H65" s="74" t="n"/>
      <c r="I65" s="74" t="n"/>
    </row>
    <row r="66">
      <c r="A66" t="inlineStr">
        <is>
          <t>Terrestre</t>
        </is>
      </c>
      <c r="B66" t="inlineStr">
        <is>
          <t>R4</t>
        </is>
      </c>
      <c r="C66" t="inlineStr">
        <is>
          <t>gas_licuado</t>
        </is>
      </c>
      <c r="D66" s="92" t="n">
        <v>9.558999999999999</v>
      </c>
      <c r="E66" s="92" t="n">
        <v>8.97578</v>
      </c>
      <c r="F66" s="92" t="n">
        <v>4.19749</v>
      </c>
      <c r="G66" s="92" t="n">
        <v>3.0108188</v>
      </c>
      <c r="H66" s="92" t="n">
        <v>8.2546441215</v>
      </c>
      <c r="I66" s="92" t="n">
        <v>7.28891639794005</v>
      </c>
    </row>
    <row r="67">
      <c r="A67" t="inlineStr">
        <is>
          <t>Terrestre</t>
        </is>
      </c>
      <c r="B67" t="inlineStr">
        <is>
          <t>R4</t>
        </is>
      </c>
      <c r="C67" t="inlineStr">
        <is>
          <t>gas_natural</t>
        </is>
      </c>
      <c r="D67" s="74" t="n"/>
      <c r="E67" s="74" t="n"/>
      <c r="F67" s="74" t="n"/>
      <c r="G67" s="74" t="n"/>
      <c r="H67" s="74" t="n"/>
      <c r="I67" s="74" t="n"/>
    </row>
    <row r="68">
      <c r="A68" t="inlineStr">
        <is>
          <t>Terrestre</t>
        </is>
      </c>
      <c r="B68" t="inlineStr">
        <is>
          <t>R4</t>
        </is>
      </c>
      <c r="C68" t="inlineStr">
        <is>
          <t>gasolina</t>
        </is>
      </c>
      <c r="D68" s="74" t="n">
        <v>1149.48</v>
      </c>
      <c r="E68" s="74" t="n">
        <v>1348.94</v>
      </c>
      <c r="F68" s="74" t="n">
        <v>1459.22</v>
      </c>
      <c r="G68" s="74" t="n">
        <v>1620.67</v>
      </c>
      <c r="H68" s="74" t="n">
        <v>1787.53</v>
      </c>
      <c r="I68" s="74" t="n">
        <v>1906</v>
      </c>
    </row>
    <row r="69">
      <c r="A69" t="inlineStr">
        <is>
          <t>Terrestre</t>
        </is>
      </c>
      <c r="B69" t="inlineStr">
        <is>
          <t>R4</t>
        </is>
      </c>
      <c r="C69" t="inlineStr">
        <is>
          <t>hidrogeno</t>
        </is>
      </c>
      <c r="D69" s="74" t="n"/>
      <c r="E69" s="74" t="n"/>
      <c r="F69" s="74" t="n"/>
      <c r="G69" s="74" t="n"/>
      <c r="H69" s="74" t="n"/>
      <c r="I69" s="74" t="n"/>
    </row>
    <row r="70">
      <c r="A70" t="inlineStr">
        <is>
          <t>Terrestre</t>
        </is>
      </c>
      <c r="B70" t="inlineStr">
        <is>
          <t>R4</t>
        </is>
      </c>
      <c r="C70" t="inlineStr">
        <is>
          <t>solar</t>
        </is>
      </c>
      <c r="D70" s="74" t="n"/>
      <c r="E70" s="74" t="n"/>
      <c r="F70" s="74" t="n"/>
      <c r="G70" s="74" t="n"/>
      <c r="H70" s="74" t="n"/>
      <c r="I70" s="74" t="n"/>
    </row>
    <row r="71">
      <c r="A71" t="inlineStr">
        <is>
          <t>Aéreo</t>
        </is>
      </c>
      <c r="B71" t="inlineStr">
        <is>
          <t>R4</t>
        </is>
      </c>
      <c r="C71" t="inlineStr">
        <is>
          <t>diesel</t>
        </is>
      </c>
      <c r="D71" s="92" t="n">
        <v>0.09803329199999999</v>
      </c>
      <c r="E71" s="92" t="n">
        <v>0.540204</v>
      </c>
      <c r="F71" s="92" t="n"/>
      <c r="G71" s="92" t="n"/>
      <c r="H71" s="92" t="n"/>
      <c r="I71" s="92" t="n">
        <v>0.36927127692</v>
      </c>
    </row>
    <row r="72">
      <c r="A72" t="inlineStr">
        <is>
          <t>Aéreo</t>
        </is>
      </c>
      <c r="B72" t="inlineStr">
        <is>
          <t>R4</t>
        </is>
      </c>
      <c r="C72" t="inlineStr">
        <is>
          <t>kerosene_aviacion</t>
        </is>
      </c>
      <c r="D72" s="92" t="n">
        <v>44.41554</v>
      </c>
      <c r="E72" s="92" t="n">
        <v>11.888026074</v>
      </c>
      <c r="F72" s="92" t="n">
        <v>36.243790929</v>
      </c>
      <c r="G72" s="92" t="n">
        <v>21.825454698</v>
      </c>
      <c r="H72" s="92" t="n">
        <v>33.574434957</v>
      </c>
      <c r="I72" s="92" t="n">
        <v>29.6038858084135</v>
      </c>
    </row>
    <row r="73">
      <c r="A73" t="inlineStr">
        <is>
          <t>Marítimo</t>
        </is>
      </c>
      <c r="B73" t="inlineStr">
        <is>
          <t>R4</t>
        </is>
      </c>
      <c r="C73" t="inlineStr">
        <is>
          <t>diesel</t>
        </is>
      </c>
      <c r="D73" s="92" t="n">
        <v>18.202128</v>
      </c>
      <c r="E73" s="92" t="n">
        <v>37.6565608676226</v>
      </c>
      <c r="F73" s="92" t="n">
        <v>3.9277939925641</v>
      </c>
      <c r="G73" s="92" t="n">
        <v>3.699024</v>
      </c>
      <c r="H73" s="92" t="n">
        <v>1.492428</v>
      </c>
      <c r="I73" s="92" t="n">
        <v>3.01216377</v>
      </c>
    </row>
    <row r="74">
      <c r="A74" t="inlineStr">
        <is>
          <t>Marítimo</t>
        </is>
      </c>
      <c r="B74" t="inlineStr">
        <is>
          <t>R4</t>
        </is>
      </c>
      <c r="C74" t="inlineStr">
        <is>
          <t>petroleo combustible</t>
        </is>
      </c>
      <c r="D74" s="92" t="n"/>
      <c r="E74" s="92" t="n">
        <v>2.719773525</v>
      </c>
      <c r="F74" s="92" t="n"/>
      <c r="G74" s="92" t="n"/>
      <c r="H74" s="92" t="n"/>
      <c r="I74" s="92" t="n"/>
    </row>
    <row r="75">
      <c r="A75" t="inlineStr">
        <is>
          <t>Ferroviario</t>
        </is>
      </c>
      <c r="B75" t="inlineStr">
        <is>
          <t>R4</t>
        </is>
      </c>
      <c r="C75" t="inlineStr">
        <is>
          <t>diesel</t>
        </is>
      </c>
      <c r="D75" s="74" t="n"/>
      <c r="E75" s="74" t="n"/>
      <c r="F75" s="74" t="n"/>
      <c r="G75" s="74" t="n"/>
      <c r="H75" s="74" t="n"/>
      <c r="I75" s="74" t="n"/>
    </row>
    <row r="76">
      <c r="A76" t="inlineStr">
        <is>
          <t>Ferroviario</t>
        </is>
      </c>
      <c r="B76" t="inlineStr">
        <is>
          <t>R4</t>
        </is>
      </c>
      <c r="C76" t="inlineStr">
        <is>
          <t>electricidad</t>
        </is>
      </c>
      <c r="D76" s="74" t="n"/>
      <c r="E76" s="74" t="n"/>
      <c r="F76" s="74" t="n"/>
      <c r="G76" s="74" t="n"/>
      <c r="H76" s="74" t="n"/>
      <c r="I76" s="74" t="n"/>
    </row>
    <row r="77">
      <c r="A77" t="inlineStr">
        <is>
          <t>Terrestre</t>
        </is>
      </c>
      <c r="B77" t="inlineStr">
        <is>
          <t>R5</t>
        </is>
      </c>
      <c r="C77" t="inlineStr">
        <is>
          <t>biodiesel</t>
        </is>
      </c>
      <c r="D77" s="74" t="n"/>
      <c r="E77" s="74" t="n"/>
      <c r="F77" s="74" t="n"/>
      <c r="G77" s="74" t="n"/>
      <c r="H77" s="74" t="n"/>
      <c r="I77" s="74" t="n"/>
    </row>
    <row r="78">
      <c r="A78" t="inlineStr">
        <is>
          <t>Terrestre</t>
        </is>
      </c>
      <c r="B78" t="inlineStr">
        <is>
          <t>R5</t>
        </is>
      </c>
      <c r="C78" t="inlineStr">
        <is>
          <t>diesel</t>
        </is>
      </c>
      <c r="D78" s="74" t="n">
        <v>5577.060000000001</v>
      </c>
      <c r="E78" s="74" t="n">
        <v>4282.58</v>
      </c>
      <c r="F78" s="74" t="n">
        <v>5813.290000000001</v>
      </c>
      <c r="G78" s="74" t="n">
        <v>5669.229999999999</v>
      </c>
      <c r="H78" s="74" t="n">
        <v>6328.95</v>
      </c>
      <c r="I78" s="74" t="n">
        <v>7030</v>
      </c>
    </row>
    <row r="79">
      <c r="A79" t="inlineStr">
        <is>
          <t>Terrestre</t>
        </is>
      </c>
      <c r="B79" t="inlineStr">
        <is>
          <t>R5</t>
        </is>
      </c>
      <c r="C79" t="inlineStr">
        <is>
          <t>electricidad</t>
        </is>
      </c>
      <c r="D79" s="92" t="n">
        <v>13.30777932</v>
      </c>
      <c r="E79" s="92" t="n">
        <v>5.10077524</v>
      </c>
      <c r="F79" s="92" t="n">
        <v>5.83705994</v>
      </c>
      <c r="G79" s="92" t="n">
        <v>13.47104</v>
      </c>
      <c r="H79" s="92" t="n"/>
      <c r="I79" s="92" t="n">
        <v>3.04153763181802</v>
      </c>
    </row>
    <row r="80">
      <c r="A80" t="inlineStr">
        <is>
          <t>Terrestre</t>
        </is>
      </c>
      <c r="B80" t="inlineStr">
        <is>
          <t>R5</t>
        </is>
      </c>
      <c r="C80" t="inlineStr">
        <is>
          <t>etanol</t>
        </is>
      </c>
      <c r="D80" s="74" t="n"/>
      <c r="E80" s="74" t="n"/>
      <c r="F80" s="74" t="n"/>
      <c r="G80" s="74" t="n"/>
      <c r="H80" s="74" t="n"/>
      <c r="I80" s="74" t="n"/>
    </row>
    <row r="81">
      <c r="A81" t="inlineStr">
        <is>
          <t>Terrestre</t>
        </is>
      </c>
      <c r="B81" t="inlineStr">
        <is>
          <t>R5</t>
        </is>
      </c>
      <c r="C81" t="inlineStr">
        <is>
          <t>gas_licuado</t>
        </is>
      </c>
      <c r="D81" s="92" t="n">
        <v>34.7633</v>
      </c>
      <c r="E81" s="92" t="n">
        <v>34.54429</v>
      </c>
      <c r="F81" s="92" t="n">
        <v>20.58573</v>
      </c>
      <c r="G81" s="92" t="n">
        <v>15.249025</v>
      </c>
      <c r="H81" s="92" t="n">
        <v>25.206460445</v>
      </c>
      <c r="I81" s="92" t="n">
        <v>60.0851849497501</v>
      </c>
    </row>
    <row r="82">
      <c r="A82" t="inlineStr">
        <is>
          <t>Terrestre</t>
        </is>
      </c>
      <c r="B82" t="inlineStr">
        <is>
          <t>R5</t>
        </is>
      </c>
      <c r="C82" t="inlineStr">
        <is>
          <t>gas_natural</t>
        </is>
      </c>
      <c r="D82" s="74" t="n"/>
      <c r="E82" s="74" t="n"/>
      <c r="F82" s="74" t="n"/>
      <c r="G82" s="74" t="n"/>
      <c r="H82" s="74" t="n"/>
      <c r="I82" s="74" t="n"/>
    </row>
    <row r="83">
      <c r="A83" t="inlineStr">
        <is>
          <t>Terrestre</t>
        </is>
      </c>
      <c r="B83" t="inlineStr">
        <is>
          <t>R5</t>
        </is>
      </c>
      <c r="C83" t="inlineStr">
        <is>
          <t>gasolina</t>
        </is>
      </c>
      <c r="D83" s="74" t="n">
        <v>4235.58</v>
      </c>
      <c r="E83" s="74" t="n">
        <v>2702.670000000001</v>
      </c>
      <c r="F83" s="74" t="n">
        <v>3318.54</v>
      </c>
      <c r="G83" s="74" t="n">
        <v>3916.16</v>
      </c>
      <c r="H83" s="74" t="n">
        <v>4140.930000000001</v>
      </c>
      <c r="I83" s="74" t="n">
        <v>4169</v>
      </c>
    </row>
    <row r="84">
      <c r="A84" t="inlineStr">
        <is>
          <t>Terrestre</t>
        </is>
      </c>
      <c r="B84" t="inlineStr">
        <is>
          <t>R5</t>
        </is>
      </c>
      <c r="C84" t="inlineStr">
        <is>
          <t>hidrogeno</t>
        </is>
      </c>
      <c r="D84" s="74" t="n"/>
      <c r="E84" s="74" t="n"/>
      <c r="F84" s="74" t="n"/>
      <c r="G84" s="74" t="n"/>
      <c r="H84" s="74" t="n"/>
      <c r="I84" s="74" t="n"/>
    </row>
    <row r="85">
      <c r="A85" t="inlineStr">
        <is>
          <t>Terrestre</t>
        </is>
      </c>
      <c r="B85" t="inlineStr">
        <is>
          <t>R5</t>
        </is>
      </c>
      <c r="C85" t="inlineStr">
        <is>
          <t>solar</t>
        </is>
      </c>
      <c r="D85" s="74" t="n"/>
      <c r="E85" s="74" t="n"/>
      <c r="F85" s="74" t="n"/>
      <c r="G85" s="74" t="n"/>
      <c r="H85" s="74" t="n"/>
      <c r="I85" s="74" t="n"/>
    </row>
    <row r="86">
      <c r="A86" t="inlineStr">
        <is>
          <t>Aéreo</t>
        </is>
      </c>
      <c r="B86" t="inlineStr">
        <is>
          <t>R5</t>
        </is>
      </c>
      <c r="C86" t="inlineStr">
        <is>
          <t>diesel</t>
        </is>
      </c>
      <c r="D86" s="92" t="n"/>
      <c r="E86" s="92" t="n">
        <v>135.412124753953</v>
      </c>
      <c r="F86" s="92" t="n"/>
      <c r="G86" s="92" t="n"/>
      <c r="H86" s="92" t="n">
        <v>0.36624</v>
      </c>
      <c r="I86" s="92" t="n">
        <v>0.456503705983616</v>
      </c>
    </row>
    <row r="87">
      <c r="A87" t="inlineStr">
        <is>
          <t>Aéreo</t>
        </is>
      </c>
      <c r="B87" t="inlineStr">
        <is>
          <t>R5</t>
        </is>
      </c>
      <c r="C87" t="inlineStr">
        <is>
          <t>kerosene_aviacion</t>
        </is>
      </c>
      <c r="D87" s="92" t="n">
        <v>20.25168804</v>
      </c>
      <c r="E87" s="92" t="n">
        <v>1553.932512</v>
      </c>
      <c r="F87" s="92" t="n">
        <v>63.56349288</v>
      </c>
      <c r="G87" s="92" t="n">
        <v>75.256306362</v>
      </c>
      <c r="H87" s="92" t="n">
        <v>76.95766430099999</v>
      </c>
      <c r="I87" s="92" t="n">
        <v>76.77424168552589</v>
      </c>
    </row>
    <row r="88">
      <c r="A88" t="inlineStr">
        <is>
          <t>Marítimo</t>
        </is>
      </c>
      <c r="B88" t="inlineStr">
        <is>
          <t>R5</t>
        </is>
      </c>
      <c r="C88" t="inlineStr">
        <is>
          <t>diesel</t>
        </is>
      </c>
      <c r="D88" s="92" t="n">
        <v>279.4216526</v>
      </c>
      <c r="E88" s="92" t="n">
        <v>89.9300447177977</v>
      </c>
      <c r="F88" s="92" t="n">
        <v>185.339734262378</v>
      </c>
      <c r="G88" s="92" t="n">
        <v>157.773147105056</v>
      </c>
      <c r="H88" s="92" t="n">
        <v>179.513847286332</v>
      </c>
      <c r="I88" s="92" t="n">
        <v>165.27842586574</v>
      </c>
    </row>
    <row r="89">
      <c r="A89" t="inlineStr">
        <is>
          <t>Marítimo</t>
        </is>
      </c>
      <c r="B89" t="inlineStr">
        <is>
          <t>R5</t>
        </is>
      </c>
      <c r="C89" t="inlineStr">
        <is>
          <t>petroleo combustible</t>
        </is>
      </c>
      <c r="D89" s="92" t="n">
        <v>4492.9860024</v>
      </c>
      <c r="E89" s="92" t="n">
        <v>3124.118655</v>
      </c>
      <c r="F89" s="92" t="n">
        <v>3530.7185277</v>
      </c>
      <c r="G89" s="92" t="n">
        <v>2897.23501326</v>
      </c>
      <c r="H89" s="92" t="n">
        <v>2425.008756996</v>
      </c>
      <c r="I89" s="92" t="n">
        <v>1869.60851431509</v>
      </c>
    </row>
    <row r="90">
      <c r="A90" t="inlineStr">
        <is>
          <t>Ferroviario</t>
        </is>
      </c>
      <c r="B90" t="inlineStr">
        <is>
          <t>R5</t>
        </is>
      </c>
      <c r="C90" t="inlineStr">
        <is>
          <t>diesel</t>
        </is>
      </c>
      <c r="D90" s="92" t="n">
        <v>28.8045471</v>
      </c>
      <c r="E90" s="92" t="n"/>
      <c r="F90" s="92" t="n">
        <v>29.144948868</v>
      </c>
      <c r="G90" s="92" t="n">
        <v>29.4070681144816</v>
      </c>
      <c r="H90" s="92" t="n">
        <v>36.51280038</v>
      </c>
      <c r="I90" s="92" t="n">
        <v>31.240272</v>
      </c>
    </row>
    <row r="91">
      <c r="A91" t="inlineStr">
        <is>
          <t>Ferroviario</t>
        </is>
      </c>
      <c r="B91" t="inlineStr">
        <is>
          <t>R5</t>
        </is>
      </c>
      <c r="C91" t="inlineStr">
        <is>
          <t>electricidad</t>
        </is>
      </c>
      <c r="D91" s="92" t="n"/>
      <c r="E91" s="92" t="n">
        <v>13.08146</v>
      </c>
      <c r="F91" s="92" t="n">
        <v>28.60704</v>
      </c>
      <c r="G91" s="92" t="n"/>
      <c r="H91" s="92" t="n">
        <v>13.71793568</v>
      </c>
      <c r="I91" s="92" t="n">
        <v>12.9818548</v>
      </c>
    </row>
    <row r="92">
      <c r="A92" t="inlineStr">
        <is>
          <t>Terrestre</t>
        </is>
      </c>
      <c r="B92" t="inlineStr">
        <is>
          <t>R6</t>
        </is>
      </c>
      <c r="C92" t="inlineStr">
        <is>
          <t>biodiesel</t>
        </is>
      </c>
      <c r="D92" s="74" t="n"/>
      <c r="E92" s="74" t="n"/>
      <c r="F92" s="74" t="n"/>
      <c r="G92" s="74" t="n"/>
      <c r="H92" s="74" t="n"/>
      <c r="I92" s="74" t="n"/>
    </row>
    <row r="93">
      <c r="A93" t="inlineStr">
        <is>
          <t>Terrestre</t>
        </is>
      </c>
      <c r="B93" t="inlineStr">
        <is>
          <t>R6</t>
        </is>
      </c>
      <c r="C93" t="inlineStr">
        <is>
          <t>diesel</t>
        </is>
      </c>
      <c r="D93" s="74" t="n">
        <v>3280.170000000001</v>
      </c>
      <c r="E93" s="74" t="n">
        <v>2213.56</v>
      </c>
      <c r="F93" s="74" t="n">
        <v>3780.54</v>
      </c>
      <c r="G93" s="74" t="n">
        <v>2290.340000000001</v>
      </c>
      <c r="H93" s="74" t="n">
        <v>2318.28</v>
      </c>
      <c r="I93" s="74" t="n">
        <v>2263</v>
      </c>
    </row>
    <row r="94">
      <c r="A94" t="inlineStr">
        <is>
          <t>Terrestre</t>
        </is>
      </c>
      <c r="B94" t="inlineStr">
        <is>
          <t>R6</t>
        </is>
      </c>
      <c r="C94" t="inlineStr">
        <is>
          <t>electricidad</t>
        </is>
      </c>
      <c r="D94" s="92" t="n">
        <v>4.59197688</v>
      </c>
      <c r="E94" s="92" t="n"/>
      <c r="F94" s="92" t="n">
        <v>0.47898646</v>
      </c>
      <c r="G94" s="92" t="n"/>
      <c r="H94" s="92" t="n"/>
      <c r="I94" s="92" t="n"/>
    </row>
    <row r="95">
      <c r="A95" t="inlineStr">
        <is>
          <t>Terrestre</t>
        </is>
      </c>
      <c r="B95" t="inlineStr">
        <is>
          <t>R6</t>
        </is>
      </c>
      <c r="C95" t="inlineStr">
        <is>
          <t>etanol</t>
        </is>
      </c>
      <c r="D95" s="74" t="n"/>
      <c r="E95" s="74" t="n"/>
      <c r="F95" s="74" t="n"/>
      <c r="G95" s="74" t="n"/>
      <c r="H95" s="74" t="n"/>
      <c r="I95" s="74" t="n"/>
    </row>
    <row r="96">
      <c r="A96" t="inlineStr">
        <is>
          <t>Terrestre</t>
        </is>
      </c>
      <c r="B96" t="inlineStr">
        <is>
          <t>R6</t>
        </is>
      </c>
      <c r="C96" t="inlineStr">
        <is>
          <t>gas_licuado</t>
        </is>
      </c>
      <c r="D96" s="92" t="n">
        <v>36.6025</v>
      </c>
      <c r="E96" s="92" t="n">
        <v>33.40205</v>
      </c>
      <c r="F96" s="92" t="n">
        <v>37.82339</v>
      </c>
      <c r="G96" s="92" t="n">
        <v>27.733926</v>
      </c>
      <c r="H96" s="92" t="n">
        <v>44.7522124629997</v>
      </c>
      <c r="I96" s="92" t="n">
        <v>3.98439346454543</v>
      </c>
    </row>
    <row r="97">
      <c r="A97" t="inlineStr">
        <is>
          <t>Terrestre</t>
        </is>
      </c>
      <c r="B97" t="inlineStr">
        <is>
          <t>R6</t>
        </is>
      </c>
      <c r="C97" t="inlineStr">
        <is>
          <t>gas_natural</t>
        </is>
      </c>
      <c r="D97" s="74" t="n"/>
      <c r="E97" s="74" t="n"/>
      <c r="F97" s="74" t="n"/>
      <c r="G97" s="74" t="n"/>
      <c r="H97" s="74" t="n"/>
      <c r="I97" s="74" t="n"/>
    </row>
    <row r="98">
      <c r="A98" t="inlineStr">
        <is>
          <t>Terrestre</t>
        </is>
      </c>
      <c r="B98" t="inlineStr">
        <is>
          <t>R6</t>
        </is>
      </c>
      <c r="C98" t="inlineStr">
        <is>
          <t>gasolina</t>
        </is>
      </c>
      <c r="D98" s="74" t="n">
        <v>1626.28</v>
      </c>
      <c r="E98" s="74" t="n">
        <v>1764.79</v>
      </c>
      <c r="F98" s="74" t="n">
        <v>1674.64</v>
      </c>
      <c r="G98" s="74" t="n">
        <v>1614.23</v>
      </c>
      <c r="H98" s="74" t="n">
        <v>1656.82</v>
      </c>
      <c r="I98" s="74" t="n">
        <v>1678</v>
      </c>
    </row>
    <row r="99">
      <c r="A99" t="inlineStr">
        <is>
          <t>Terrestre</t>
        </is>
      </c>
      <c r="B99" t="inlineStr">
        <is>
          <t>R6</t>
        </is>
      </c>
      <c r="C99" t="inlineStr">
        <is>
          <t>hidrogeno</t>
        </is>
      </c>
      <c r="D99" s="74" t="n"/>
      <c r="E99" s="74" t="n"/>
      <c r="F99" s="74" t="n"/>
      <c r="G99" s="74" t="n"/>
      <c r="H99" s="74" t="n"/>
      <c r="I99" s="74" t="n"/>
    </row>
    <row r="100">
      <c r="A100" t="inlineStr">
        <is>
          <t>Terrestre</t>
        </is>
      </c>
      <c r="B100" t="inlineStr">
        <is>
          <t>R6</t>
        </is>
      </c>
      <c r="C100" t="inlineStr">
        <is>
          <t>solar</t>
        </is>
      </c>
      <c r="D100" s="74" t="n"/>
      <c r="E100" s="74" t="n"/>
      <c r="F100" s="74" t="n"/>
      <c r="G100" s="74" t="n"/>
      <c r="H100" s="74" t="n"/>
      <c r="I100" s="74" t="n"/>
    </row>
    <row r="101">
      <c r="A101" t="inlineStr">
        <is>
          <t>Aéreo</t>
        </is>
      </c>
      <c r="B101" t="inlineStr">
        <is>
          <t>R6</t>
        </is>
      </c>
      <c r="C101" t="inlineStr">
        <is>
          <t>diesel</t>
        </is>
      </c>
      <c r="D101" s="92" t="n">
        <v>1.446648</v>
      </c>
      <c r="E101" s="92" t="n">
        <v>49.131096</v>
      </c>
      <c r="F101" s="92" t="n">
        <v>2.032632</v>
      </c>
      <c r="G101" s="92" t="n">
        <v>2.165394</v>
      </c>
      <c r="H101" s="92" t="n">
        <v>9.838122</v>
      </c>
      <c r="I101" s="92" t="n">
        <v>2.6792717532</v>
      </c>
    </row>
    <row r="102">
      <c r="A102" t="inlineStr">
        <is>
          <t>Aéreo</t>
        </is>
      </c>
      <c r="B102" t="inlineStr">
        <is>
          <t>R6</t>
        </is>
      </c>
      <c r="C102" t="inlineStr">
        <is>
          <t>kerosene_aviacion</t>
        </is>
      </c>
      <c r="D102" s="92" t="n"/>
      <c r="E102" s="92" t="n">
        <v>9.395595</v>
      </c>
      <c r="F102" s="92" t="n"/>
      <c r="G102" s="92" t="n">
        <v>6.878115</v>
      </c>
      <c r="H102" s="92" t="n">
        <v>2.688309</v>
      </c>
      <c r="I102" s="92" t="n">
        <v>2.84097373551095</v>
      </c>
    </row>
    <row r="103">
      <c r="A103" t="inlineStr">
        <is>
          <t>Marítimo</t>
        </is>
      </c>
      <c r="B103" t="inlineStr">
        <is>
          <t>R6</t>
        </is>
      </c>
      <c r="C103" t="inlineStr">
        <is>
          <t>diesel</t>
        </is>
      </c>
      <c r="D103" s="92" t="n"/>
      <c r="E103" s="92" t="n">
        <v>54.4767138632227</v>
      </c>
      <c r="F103" s="92" t="n"/>
      <c r="G103" s="92" t="n">
        <v>0.338772</v>
      </c>
      <c r="H103" s="92" t="n">
        <v>2.7852552e-05</v>
      </c>
      <c r="I103" s="92" t="n">
        <v>0.633168704364</v>
      </c>
    </row>
    <row r="104">
      <c r="A104" t="inlineStr">
        <is>
          <t>Marítimo</t>
        </is>
      </c>
      <c r="B104" t="inlineStr">
        <is>
          <t>R6</t>
        </is>
      </c>
      <c r="C104" t="inlineStr">
        <is>
          <t>petroleo combustible</t>
        </is>
      </c>
      <c r="D104" s="74" t="n"/>
      <c r="E104" s="74" t="n"/>
      <c r="F104" s="74" t="n"/>
      <c r="G104" s="74" t="n"/>
      <c r="H104" s="74" t="n"/>
      <c r="I104" s="74" t="n"/>
    </row>
    <row r="105">
      <c r="A105" t="inlineStr">
        <is>
          <t>Ferroviario</t>
        </is>
      </c>
      <c r="B105" t="inlineStr">
        <is>
          <t>R6</t>
        </is>
      </c>
      <c r="C105" t="inlineStr">
        <is>
          <t>diesel</t>
        </is>
      </c>
      <c r="D105" s="74" t="n"/>
      <c r="E105" s="74" t="n"/>
      <c r="F105" s="74" t="n"/>
      <c r="G105" s="74" t="n"/>
      <c r="H105" s="74" t="n"/>
      <c r="I105" s="74" t="n"/>
    </row>
    <row r="106">
      <c r="A106" t="inlineStr">
        <is>
          <t>Ferroviario</t>
        </is>
      </c>
      <c r="B106" t="inlineStr">
        <is>
          <t>R6</t>
        </is>
      </c>
      <c r="C106" t="inlineStr">
        <is>
          <t>electricidad</t>
        </is>
      </c>
      <c r="D106" s="92" t="n"/>
      <c r="E106" s="92" t="n"/>
      <c r="F106" s="92" t="n">
        <v>1.91496458</v>
      </c>
      <c r="G106" s="92" t="n">
        <v>1.82548588</v>
      </c>
      <c r="H106" s="92" t="n">
        <v>2.84058</v>
      </c>
      <c r="I106" s="92" t="n">
        <v>3.6636</v>
      </c>
    </row>
    <row r="107">
      <c r="A107" t="inlineStr">
        <is>
          <t>Terrestre</t>
        </is>
      </c>
      <c r="B107" t="inlineStr">
        <is>
          <t>R7</t>
        </is>
      </c>
      <c r="C107" t="inlineStr">
        <is>
          <t>biodiesel</t>
        </is>
      </c>
      <c r="D107" s="74" t="n"/>
      <c r="E107" s="74" t="n"/>
      <c r="F107" s="74" t="n"/>
      <c r="G107" s="74" t="n"/>
      <c r="H107" s="74" t="n"/>
      <c r="I107" s="74" t="n"/>
    </row>
    <row r="108">
      <c r="A108" t="inlineStr">
        <is>
          <t>Terrestre</t>
        </is>
      </c>
      <c r="B108" t="inlineStr">
        <is>
          <t>R7</t>
        </is>
      </c>
      <c r="C108" t="inlineStr">
        <is>
          <t>diesel</t>
        </is>
      </c>
      <c r="D108" s="74" t="n">
        <v>980.7300000000001</v>
      </c>
      <c r="E108" s="74" t="n">
        <v>382.01</v>
      </c>
      <c r="F108" s="74" t="n">
        <v>2283.110000000001</v>
      </c>
      <c r="G108" s="74" t="n">
        <v>2527.510000000001</v>
      </c>
      <c r="H108" s="74" t="n">
        <v>3531.9</v>
      </c>
      <c r="I108" s="74" t="n">
        <v>3388</v>
      </c>
    </row>
    <row r="109">
      <c r="A109" t="inlineStr">
        <is>
          <t>Terrestre</t>
        </is>
      </c>
      <c r="B109" t="inlineStr">
        <is>
          <t>R7</t>
        </is>
      </c>
      <c r="C109" t="inlineStr">
        <is>
          <t>electricidad</t>
        </is>
      </c>
      <c r="D109" s="92" t="n">
        <v>8.716574720000001</v>
      </c>
      <c r="E109" s="92" t="n">
        <v>4.802756</v>
      </c>
      <c r="F109" s="92" t="n">
        <v>0.54118424</v>
      </c>
      <c r="G109" s="92" t="n"/>
      <c r="H109" s="92" t="n"/>
      <c r="I109" s="92" t="n"/>
    </row>
    <row r="110">
      <c r="A110" t="inlineStr">
        <is>
          <t>Terrestre</t>
        </is>
      </c>
      <c r="B110" t="inlineStr">
        <is>
          <t>R7</t>
        </is>
      </c>
      <c r="C110" t="inlineStr">
        <is>
          <t>etanol</t>
        </is>
      </c>
      <c r="D110" s="74" t="n"/>
      <c r="E110" s="74" t="n"/>
      <c r="F110" s="74" t="n"/>
      <c r="G110" s="74" t="n"/>
      <c r="H110" s="74" t="n"/>
      <c r="I110" s="74" t="n"/>
    </row>
    <row r="111">
      <c r="A111" t="inlineStr">
        <is>
          <t>Terrestre</t>
        </is>
      </c>
      <c r="B111" t="inlineStr">
        <is>
          <t>R7</t>
        </is>
      </c>
      <c r="C111" t="inlineStr">
        <is>
          <t>gas_licuado</t>
        </is>
      </c>
      <c r="D111" s="92" t="n">
        <v>17.424</v>
      </c>
      <c r="E111" s="92" t="n">
        <v>20.53975</v>
      </c>
      <c r="F111" s="92" t="n">
        <v>26.716195</v>
      </c>
      <c r="G111" s="92" t="n">
        <v>26.2395155</v>
      </c>
      <c r="H111" s="92" t="n">
        <v>15.988215855</v>
      </c>
      <c r="I111" s="92" t="n">
        <v>7.56711430970609</v>
      </c>
    </row>
    <row r="112">
      <c r="A112" t="inlineStr">
        <is>
          <t>Terrestre</t>
        </is>
      </c>
      <c r="B112" t="inlineStr">
        <is>
          <t>R7</t>
        </is>
      </c>
      <c r="C112" t="inlineStr">
        <is>
          <t>gas_natural</t>
        </is>
      </c>
      <c r="D112" s="74" t="n"/>
      <c r="E112" s="74" t="n"/>
      <c r="F112" s="74" t="n"/>
      <c r="G112" s="74" t="n"/>
      <c r="H112" s="74" t="n"/>
      <c r="I112" s="74" t="n"/>
    </row>
    <row r="113">
      <c r="A113" t="inlineStr">
        <is>
          <t>Terrestre</t>
        </is>
      </c>
      <c r="B113" t="inlineStr">
        <is>
          <t>R7</t>
        </is>
      </c>
      <c r="C113" t="inlineStr">
        <is>
          <t>gasolina</t>
        </is>
      </c>
      <c r="D113" s="74" t="n">
        <v>511.84</v>
      </c>
      <c r="E113" s="74" t="n">
        <v>654.0800000000002</v>
      </c>
      <c r="F113" s="74" t="n">
        <v>1434.15</v>
      </c>
      <c r="G113" s="74" t="n">
        <v>2036.56</v>
      </c>
      <c r="H113" s="74" t="n">
        <v>1998.31</v>
      </c>
      <c r="I113" s="74" t="n">
        <v>2114</v>
      </c>
    </row>
    <row r="114">
      <c r="A114" t="inlineStr">
        <is>
          <t>Terrestre</t>
        </is>
      </c>
      <c r="B114" t="inlineStr">
        <is>
          <t>R7</t>
        </is>
      </c>
      <c r="C114" t="inlineStr">
        <is>
          <t>hidrogeno</t>
        </is>
      </c>
      <c r="D114" s="74" t="n"/>
      <c r="E114" s="74" t="n"/>
      <c r="F114" s="74" t="n"/>
      <c r="G114" s="74" t="n"/>
      <c r="H114" s="74" t="n"/>
      <c r="I114" s="74" t="n"/>
    </row>
    <row r="115">
      <c r="A115" t="inlineStr">
        <is>
          <t>Terrestre</t>
        </is>
      </c>
      <c r="B115" t="inlineStr">
        <is>
          <t>R7</t>
        </is>
      </c>
      <c r="C115" t="inlineStr">
        <is>
          <t>solar</t>
        </is>
      </c>
      <c r="D115" s="74" t="n"/>
      <c r="E115" s="74" t="n"/>
      <c r="F115" s="74" t="n"/>
      <c r="G115" s="74" t="n"/>
      <c r="H115" s="74" t="n"/>
      <c r="I115" s="74" t="n"/>
    </row>
    <row r="116">
      <c r="A116" t="inlineStr">
        <is>
          <t>Aéreo</t>
        </is>
      </c>
      <c r="B116" t="inlineStr">
        <is>
          <t>R7</t>
        </is>
      </c>
      <c r="C116" t="inlineStr">
        <is>
          <t>diesel</t>
        </is>
      </c>
      <c r="D116" s="92" t="n"/>
      <c r="E116" s="92" t="n">
        <v>33.37362</v>
      </c>
      <c r="F116" s="92" t="n"/>
      <c r="G116" s="92" t="n"/>
      <c r="H116" s="92" t="n"/>
      <c r="I116" s="92" t="n">
        <v>0.572883160888035</v>
      </c>
    </row>
    <row r="117">
      <c r="A117" t="inlineStr">
        <is>
          <t>Aéreo</t>
        </is>
      </c>
      <c r="B117" t="inlineStr">
        <is>
          <t>R7</t>
        </is>
      </c>
      <c r="C117" t="inlineStr">
        <is>
          <t>kerosene_aviacion</t>
        </is>
      </c>
      <c r="D117" s="92" t="n">
        <v>1.582416</v>
      </c>
      <c r="E117" s="92" t="n">
        <v>0.053946</v>
      </c>
      <c r="F117" s="92" t="n"/>
      <c r="G117" s="92" t="n">
        <v>1.843155</v>
      </c>
      <c r="H117" s="92" t="n">
        <v>0.944055</v>
      </c>
      <c r="I117" s="92" t="n">
        <v>0.99766636196873</v>
      </c>
    </row>
    <row r="118">
      <c r="A118" t="inlineStr">
        <is>
          <t>Marítimo</t>
        </is>
      </c>
      <c r="B118" t="inlineStr">
        <is>
          <t>R7</t>
        </is>
      </c>
      <c r="C118" t="inlineStr">
        <is>
          <t>diesel</t>
        </is>
      </c>
      <c r="D118" s="92" t="n">
        <v>9.156000000000001</v>
      </c>
      <c r="E118" s="92" t="n">
        <v>7.81870516</v>
      </c>
      <c r="F118" s="92" t="n"/>
      <c r="G118" s="92" t="n"/>
      <c r="H118" s="92" t="n"/>
      <c r="I118" s="92" t="n">
        <v>1.58268891281837</v>
      </c>
    </row>
    <row r="119">
      <c r="A119" t="inlineStr">
        <is>
          <t>Marítimo</t>
        </is>
      </c>
      <c r="B119" t="inlineStr">
        <is>
          <t>R7</t>
        </is>
      </c>
      <c r="C119" t="inlineStr">
        <is>
          <t>petroleo combustible</t>
        </is>
      </c>
      <c r="D119" s="92" t="n"/>
      <c r="E119" s="92" t="n">
        <v>11.580975</v>
      </c>
      <c r="F119" s="92" t="n"/>
      <c r="G119" s="92" t="n"/>
      <c r="H119" s="92" t="n"/>
      <c r="I119" s="92" t="n"/>
    </row>
    <row r="120">
      <c r="A120" t="inlineStr">
        <is>
          <t>Ferroviario</t>
        </is>
      </c>
      <c r="B120" t="inlineStr">
        <is>
          <t>R7</t>
        </is>
      </c>
      <c r="C120" t="inlineStr">
        <is>
          <t>diesel</t>
        </is>
      </c>
      <c r="D120" s="74" t="n"/>
      <c r="E120" s="74" t="n"/>
      <c r="F120" s="74" t="n"/>
      <c r="G120" s="74" t="n"/>
      <c r="H120" s="74" t="n"/>
      <c r="I120" s="74" t="n"/>
    </row>
    <row r="121">
      <c r="A121" t="inlineStr">
        <is>
          <t>Ferroviario</t>
        </is>
      </c>
      <c r="B121" t="inlineStr">
        <is>
          <t>R7</t>
        </is>
      </c>
      <c r="C121" t="inlineStr">
        <is>
          <t>electricidad</t>
        </is>
      </c>
      <c r="D121" s="92" t="n"/>
      <c r="E121" s="92" t="n"/>
      <c r="F121" s="92" t="n">
        <v>3.74542126</v>
      </c>
      <c r="G121" s="92" t="n">
        <v>3.4825485</v>
      </c>
      <c r="H121" s="92" t="n">
        <v>3.91472</v>
      </c>
      <c r="I121" s="92" t="n">
        <v>3.67392</v>
      </c>
    </row>
    <row r="122">
      <c r="A122" t="inlineStr">
        <is>
          <t>Terrestre</t>
        </is>
      </c>
      <c r="B122" t="inlineStr">
        <is>
          <t>R8</t>
        </is>
      </c>
      <c r="C122" t="inlineStr">
        <is>
          <t>biodiesel</t>
        </is>
      </c>
      <c r="D122" s="74" t="n"/>
      <c r="E122" s="74" t="n"/>
      <c r="F122" s="74" t="n"/>
      <c r="G122" s="74" t="n"/>
      <c r="H122" s="74" t="n"/>
      <c r="I122" s="74" t="n"/>
    </row>
    <row r="123">
      <c r="A123" t="inlineStr">
        <is>
          <t>Terrestre</t>
        </is>
      </c>
      <c r="B123" t="inlineStr">
        <is>
          <t>R8</t>
        </is>
      </c>
      <c r="C123" t="inlineStr">
        <is>
          <t>diesel</t>
        </is>
      </c>
      <c r="D123" s="74" t="n">
        <v>3573.41</v>
      </c>
      <c r="E123" s="74" t="n">
        <v>3289.37</v>
      </c>
      <c r="F123" s="74" t="n">
        <v>4511.46</v>
      </c>
      <c r="G123" s="74" t="n">
        <v>6490.470000000001</v>
      </c>
      <c r="H123" s="74" t="n">
        <v>5781.655604027605</v>
      </c>
      <c r="I123" s="74" t="n">
        <v>6178.24318237043</v>
      </c>
    </row>
    <row r="124">
      <c r="A124" t="inlineStr">
        <is>
          <t>Terrestre</t>
        </is>
      </c>
      <c r="B124" t="inlineStr">
        <is>
          <t>R8</t>
        </is>
      </c>
      <c r="C124" t="inlineStr">
        <is>
          <t>electricidad</t>
        </is>
      </c>
      <c r="D124" s="92" t="n">
        <v>0.11252068</v>
      </c>
      <c r="E124" s="92" t="n">
        <v>7.17762192</v>
      </c>
      <c r="F124" s="92" t="n">
        <v>0.13517222</v>
      </c>
      <c r="G124" s="92" t="n">
        <v>0.06266562000000001</v>
      </c>
      <c r="H124" s="92" t="n">
        <v>0.39103082</v>
      </c>
      <c r="I124" s="92" t="n">
        <v>0.19694</v>
      </c>
    </row>
    <row r="125">
      <c r="A125" t="inlineStr">
        <is>
          <t>Terrestre</t>
        </is>
      </c>
      <c r="B125" t="inlineStr">
        <is>
          <t>R8</t>
        </is>
      </c>
      <c r="C125" t="inlineStr">
        <is>
          <t>etanol</t>
        </is>
      </c>
      <c r="D125" s="74" t="n"/>
      <c r="E125" s="74" t="n"/>
      <c r="F125" s="74" t="n"/>
      <c r="G125" s="74" t="n"/>
      <c r="H125" s="74" t="n"/>
      <c r="I125" s="74" t="n"/>
    </row>
    <row r="126">
      <c r="A126" t="inlineStr">
        <is>
          <t>Terrestre</t>
        </is>
      </c>
      <c r="B126" t="inlineStr">
        <is>
          <t>R8</t>
        </is>
      </c>
      <c r="C126" t="inlineStr">
        <is>
          <t>gas_licuado</t>
        </is>
      </c>
      <c r="D126" s="92" t="n">
        <v>28.6407</v>
      </c>
      <c r="E126" s="92" t="n">
        <v>31.98877</v>
      </c>
      <c r="F126" s="92" t="n">
        <v>29.356052</v>
      </c>
      <c r="G126" s="92" t="n">
        <v>24.6662614</v>
      </c>
      <c r="H126" s="92" t="n">
        <v>31.493837001</v>
      </c>
      <c r="I126" s="92" t="n">
        <v>10.6072625787275</v>
      </c>
    </row>
    <row r="127">
      <c r="A127" t="inlineStr">
        <is>
          <t>Terrestre</t>
        </is>
      </c>
      <c r="B127" t="inlineStr">
        <is>
          <t>R8</t>
        </is>
      </c>
      <c r="C127" t="inlineStr">
        <is>
          <t>gas_natural</t>
        </is>
      </c>
      <c r="D127" s="74" t="n"/>
      <c r="E127" s="74" t="n"/>
      <c r="F127" s="74" t="n"/>
      <c r="G127" s="74" t="n"/>
      <c r="H127" s="74" t="n"/>
      <c r="I127" s="74" t="n"/>
    </row>
    <row r="128">
      <c r="A128" t="inlineStr">
        <is>
          <t>Terrestre</t>
        </is>
      </c>
      <c r="B128" t="inlineStr">
        <is>
          <t>R8</t>
        </is>
      </c>
      <c r="C128" t="inlineStr">
        <is>
          <t>gasolina</t>
        </is>
      </c>
      <c r="D128" s="74" t="n">
        <v>4350.489999999999</v>
      </c>
      <c r="E128" s="74" t="n">
        <v>2499.56</v>
      </c>
      <c r="F128" s="74" t="n">
        <v>4781.710000000001</v>
      </c>
      <c r="G128" s="74" t="n">
        <v>3567.91</v>
      </c>
      <c r="H128" s="74" t="n">
        <v>3723.76121714184</v>
      </c>
      <c r="I128" s="74" t="n">
        <v>3901.326524085628</v>
      </c>
    </row>
    <row r="129">
      <c r="A129" t="inlineStr">
        <is>
          <t>Terrestre</t>
        </is>
      </c>
      <c r="B129" t="inlineStr">
        <is>
          <t>R8</t>
        </is>
      </c>
      <c r="C129" t="inlineStr">
        <is>
          <t>hidrogeno</t>
        </is>
      </c>
      <c r="D129" s="74" t="n"/>
      <c r="E129" s="74" t="n"/>
      <c r="F129" s="74" t="n"/>
      <c r="G129" s="74" t="n"/>
      <c r="H129" s="74" t="n"/>
      <c r="I129" s="74" t="n"/>
    </row>
    <row r="130">
      <c r="A130" t="inlineStr">
        <is>
          <t>Terrestre</t>
        </is>
      </c>
      <c r="B130" t="inlineStr">
        <is>
          <t>R8</t>
        </is>
      </c>
      <c r="C130" t="inlineStr">
        <is>
          <t>solar</t>
        </is>
      </c>
      <c r="D130" s="74" t="n"/>
      <c r="E130" s="74" t="n"/>
      <c r="F130" s="74" t="n"/>
      <c r="G130" s="74" t="n"/>
      <c r="H130" s="74" t="n"/>
      <c r="I130" s="74" t="n"/>
    </row>
    <row r="131">
      <c r="A131" t="inlineStr">
        <is>
          <t>Aéreo</t>
        </is>
      </c>
      <c r="B131" t="inlineStr">
        <is>
          <t>R8</t>
        </is>
      </c>
      <c r="C131" t="inlineStr">
        <is>
          <t>diesel</t>
        </is>
      </c>
      <c r="D131" s="92" t="n">
        <v>0.233285724</v>
      </c>
      <c r="E131" s="92" t="n">
        <v>1.657236</v>
      </c>
      <c r="F131" s="92" t="n">
        <v>0.0302355481275292</v>
      </c>
      <c r="G131" s="92" t="n">
        <v>0.09156</v>
      </c>
      <c r="H131" s="92" t="n">
        <v>0.13734</v>
      </c>
      <c r="I131" s="92" t="n">
        <v>7.76447948332485</v>
      </c>
    </row>
    <row r="132">
      <c r="A132" t="inlineStr">
        <is>
          <t>Aéreo</t>
        </is>
      </c>
      <c r="B132" t="inlineStr">
        <is>
          <t>R8</t>
        </is>
      </c>
      <c r="C132" t="inlineStr">
        <is>
          <t>kerosene_aviacion</t>
        </is>
      </c>
      <c r="D132" s="92" t="n">
        <v>180.12902067</v>
      </c>
      <c r="E132" s="92" t="n">
        <v>59.5410993</v>
      </c>
      <c r="F132" s="92" t="n">
        <v>112.489080318</v>
      </c>
      <c r="G132" s="92" t="n">
        <v>73.149724053</v>
      </c>
      <c r="H132" s="92" t="n">
        <v>102.890162844</v>
      </c>
      <c r="I132" s="92" t="n">
        <v>147.616479592089</v>
      </c>
    </row>
    <row r="133">
      <c r="A133" t="inlineStr">
        <is>
          <t>Marítimo</t>
        </is>
      </c>
      <c r="B133" t="inlineStr">
        <is>
          <t>R8</t>
        </is>
      </c>
      <c r="C133" t="inlineStr">
        <is>
          <t>diesel</t>
        </is>
      </c>
      <c r="D133" s="92" t="n">
        <v>82.585829004</v>
      </c>
      <c r="E133" s="92" t="n">
        <v>92.91564710307659</v>
      </c>
      <c r="F133" s="92" t="n">
        <v>216.091982904</v>
      </c>
      <c r="G133" s="92" t="n">
        <v>116.876880204</v>
      </c>
      <c r="H133" s="92" t="n">
        <v>171.014339664</v>
      </c>
      <c r="I133" s="92" t="n">
        <v>113.197102116</v>
      </c>
    </row>
    <row r="134">
      <c r="A134" t="inlineStr">
        <is>
          <t>Marítimo</t>
        </is>
      </c>
      <c r="B134" t="inlineStr">
        <is>
          <t>R8</t>
        </is>
      </c>
      <c r="C134" t="inlineStr">
        <is>
          <t>petroleo combustible</t>
        </is>
      </c>
      <c r="D134" s="92" t="n">
        <v>568.31921956444</v>
      </c>
      <c r="E134" s="92" t="n">
        <v>354.433275</v>
      </c>
      <c r="F134" s="92" t="n">
        <v>82.15679955</v>
      </c>
      <c r="G134" s="92" t="n">
        <v>785.07937095</v>
      </c>
      <c r="H134" s="92" t="n">
        <v>1084.955108454</v>
      </c>
      <c r="I134" s="92" t="n">
        <v>738.851959943667</v>
      </c>
    </row>
    <row r="135">
      <c r="A135" t="inlineStr">
        <is>
          <t>Ferroviario</t>
        </is>
      </c>
      <c r="B135" t="inlineStr">
        <is>
          <t>R8</t>
        </is>
      </c>
      <c r="C135" t="inlineStr">
        <is>
          <t>diesel</t>
        </is>
      </c>
      <c r="D135" s="92" t="n">
        <v>31.970398908</v>
      </c>
      <c r="E135" s="92" t="n"/>
      <c r="F135" s="92" t="n">
        <v>31.825312932</v>
      </c>
      <c r="G135" s="92" t="n">
        <v>32.111538414246</v>
      </c>
      <c r="H135" s="92" t="n">
        <v>28.085691228</v>
      </c>
      <c r="I135" s="92" t="n">
        <v>26.085444</v>
      </c>
    </row>
    <row r="136">
      <c r="A136" t="inlineStr">
        <is>
          <t>Ferroviario</t>
        </is>
      </c>
      <c r="B136" t="inlineStr">
        <is>
          <t>R8</t>
        </is>
      </c>
      <c r="C136" t="inlineStr">
        <is>
          <t>electricidad</t>
        </is>
      </c>
      <c r="D136" s="92" t="n"/>
      <c r="E136" s="92" t="n"/>
      <c r="F136" s="92" t="n">
        <v>7.10540772</v>
      </c>
      <c r="G136" s="92" t="n">
        <v>9.076329060000001</v>
      </c>
      <c r="H136" s="92" t="n">
        <v>7.9593</v>
      </c>
      <c r="I136" s="92" t="n">
        <v>8.1098</v>
      </c>
    </row>
    <row r="137">
      <c r="A137" t="inlineStr">
        <is>
          <t>Terrestre</t>
        </is>
      </c>
      <c r="B137" t="inlineStr">
        <is>
          <t>R9</t>
        </is>
      </c>
      <c r="C137" t="inlineStr">
        <is>
          <t>biodiesel</t>
        </is>
      </c>
      <c r="D137" s="74" t="n"/>
      <c r="E137" s="74" t="n"/>
      <c r="F137" s="74" t="n"/>
      <c r="G137" s="74" t="n"/>
      <c r="H137" s="74" t="n"/>
      <c r="I137" s="74" t="n"/>
    </row>
    <row r="138">
      <c r="A138" t="inlineStr">
        <is>
          <t>Terrestre</t>
        </is>
      </c>
      <c r="B138" t="inlineStr">
        <is>
          <t>R9</t>
        </is>
      </c>
      <c r="C138" t="inlineStr">
        <is>
          <t>diesel</t>
        </is>
      </c>
      <c r="D138" s="74" t="n">
        <v>709.8099999999999</v>
      </c>
      <c r="E138" s="74" t="n">
        <v>2063.2</v>
      </c>
      <c r="F138" s="74" t="n">
        <v>1079.24</v>
      </c>
      <c r="G138" s="74" t="n">
        <v>2719.849999999999</v>
      </c>
      <c r="H138" s="74" t="n">
        <v>2662.44</v>
      </c>
      <c r="I138" s="74" t="n">
        <v>2575</v>
      </c>
    </row>
    <row r="139">
      <c r="A139" t="inlineStr">
        <is>
          <t>Terrestre</t>
        </is>
      </c>
      <c r="B139" t="inlineStr">
        <is>
          <t>R9</t>
        </is>
      </c>
      <c r="C139" t="inlineStr">
        <is>
          <t>electricidad</t>
        </is>
      </c>
      <c r="D139" s="92" t="n"/>
      <c r="E139" s="92" t="n">
        <v>0.23417112</v>
      </c>
      <c r="F139" s="92" t="n"/>
      <c r="G139" s="92" t="n"/>
      <c r="H139" s="92" t="n">
        <v>0.0473</v>
      </c>
      <c r="I139" s="92" t="n">
        <v>0.34658</v>
      </c>
    </row>
    <row r="140">
      <c r="A140" t="inlineStr">
        <is>
          <t>Terrestre</t>
        </is>
      </c>
      <c r="B140" t="inlineStr">
        <is>
          <t>R9</t>
        </is>
      </c>
      <c r="C140" t="inlineStr">
        <is>
          <t>etanol</t>
        </is>
      </c>
      <c r="D140" s="74" t="n"/>
      <c r="E140" s="74" t="n"/>
      <c r="F140" s="74" t="n"/>
      <c r="G140" s="74" t="n"/>
      <c r="H140" s="74" t="n"/>
      <c r="I140" s="74" t="n"/>
    </row>
    <row r="141">
      <c r="A141" t="inlineStr">
        <is>
          <t>Terrestre</t>
        </is>
      </c>
      <c r="B141" t="inlineStr">
        <is>
          <t>R9</t>
        </is>
      </c>
      <c r="C141" t="inlineStr">
        <is>
          <t>gas_licuado</t>
        </is>
      </c>
      <c r="D141" s="92" t="n">
        <v>9.667899999999999</v>
      </c>
      <c r="E141" s="92" t="n">
        <v>9.72235</v>
      </c>
      <c r="F141" s="92" t="n">
        <v>6.445912</v>
      </c>
      <c r="G141" s="92" t="n">
        <v>5.1373938</v>
      </c>
      <c r="H141" s="92" t="n">
        <v>3.6510939665</v>
      </c>
      <c r="I141" s="92" t="n">
        <v>1.71798865917409</v>
      </c>
    </row>
    <row r="142">
      <c r="A142" t="inlineStr">
        <is>
          <t>Terrestre</t>
        </is>
      </c>
      <c r="B142" t="inlineStr">
        <is>
          <t>R9</t>
        </is>
      </c>
      <c r="C142" t="inlineStr">
        <is>
          <t>gas_natural</t>
        </is>
      </c>
      <c r="D142" s="74" t="n"/>
      <c r="E142" s="74" t="n"/>
      <c r="F142" s="74" t="n"/>
      <c r="G142" s="74" t="n"/>
      <c r="H142" s="74" t="n"/>
      <c r="I142" s="74" t="n"/>
    </row>
    <row r="143">
      <c r="A143" t="inlineStr">
        <is>
          <t>Terrestre</t>
        </is>
      </c>
      <c r="B143" t="inlineStr">
        <is>
          <t>R9</t>
        </is>
      </c>
      <c r="C143" t="inlineStr">
        <is>
          <t>gasolina</t>
        </is>
      </c>
      <c r="D143" s="74" t="n">
        <v>269.9800000000001</v>
      </c>
      <c r="E143" s="74" t="n">
        <v>1530.07</v>
      </c>
      <c r="F143" s="74" t="n">
        <v>1088.07</v>
      </c>
      <c r="G143" s="74" t="n">
        <v>1335.360973139199</v>
      </c>
      <c r="H143" s="74" t="n">
        <v>1372.74</v>
      </c>
      <c r="I143" s="74" t="n">
        <v>1383</v>
      </c>
    </row>
    <row r="144">
      <c r="A144" t="inlineStr">
        <is>
          <t>Terrestre</t>
        </is>
      </c>
      <c r="B144" t="inlineStr">
        <is>
          <t>R9</t>
        </is>
      </c>
      <c r="C144" t="inlineStr">
        <is>
          <t>hidrogeno</t>
        </is>
      </c>
      <c r="D144" s="74" t="n"/>
      <c r="E144" s="74" t="n"/>
      <c r="F144" s="74" t="n"/>
      <c r="G144" s="74" t="n"/>
      <c r="H144" s="74" t="n"/>
      <c r="I144" s="74" t="n"/>
    </row>
    <row r="145">
      <c r="A145" t="inlineStr">
        <is>
          <t>Terrestre</t>
        </is>
      </c>
      <c r="B145" t="inlineStr">
        <is>
          <t>R9</t>
        </is>
      </c>
      <c r="C145" t="inlineStr">
        <is>
          <t>solar</t>
        </is>
      </c>
      <c r="D145" s="74" t="n"/>
      <c r="E145" s="74" t="n"/>
      <c r="F145" s="74" t="n"/>
      <c r="G145" s="74" t="n"/>
      <c r="H145" s="74" t="n"/>
      <c r="I145" s="74" t="n"/>
    </row>
    <row r="146">
      <c r="A146" t="inlineStr">
        <is>
          <t>Aéreo</t>
        </is>
      </c>
      <c r="B146" t="inlineStr">
        <is>
          <t>R9</t>
        </is>
      </c>
      <c r="C146" t="inlineStr">
        <is>
          <t>diesel</t>
        </is>
      </c>
      <c r="D146" s="92" t="n"/>
      <c r="E146" s="92" t="n">
        <v>0.765744001189927</v>
      </c>
      <c r="F146" s="92" t="n">
        <v>0.0524991639880859</v>
      </c>
      <c r="G146" s="92" t="n"/>
      <c r="H146" s="92" t="n">
        <v>0.96138</v>
      </c>
      <c r="I146" s="92" t="n">
        <v>0.96138</v>
      </c>
    </row>
    <row r="147">
      <c r="A147" t="inlineStr">
        <is>
          <t>Aéreo</t>
        </is>
      </c>
      <c r="B147" t="inlineStr">
        <is>
          <t>R9</t>
        </is>
      </c>
      <c r="C147" t="inlineStr">
        <is>
          <t>kerosene_aviacion</t>
        </is>
      </c>
      <c r="D147" s="92" t="n">
        <v>35.928036</v>
      </c>
      <c r="E147" s="92" t="n">
        <v>31.144824</v>
      </c>
      <c r="F147" s="92" t="n">
        <v>169.566250014</v>
      </c>
      <c r="G147" s="92" t="n">
        <v>15.088093803</v>
      </c>
      <c r="H147" s="92" t="n">
        <v>21.044262672</v>
      </c>
      <c r="I147" s="92" t="n">
        <v>22.2393324332677</v>
      </c>
    </row>
    <row r="148">
      <c r="A148" t="inlineStr">
        <is>
          <t>Marítimo</t>
        </is>
      </c>
      <c r="B148" t="inlineStr">
        <is>
          <t>R9</t>
        </is>
      </c>
      <c r="C148" t="inlineStr">
        <is>
          <t>diesel</t>
        </is>
      </c>
      <c r="D148" s="92" t="n">
        <v>6.4092</v>
      </c>
      <c r="E148" s="92" t="n">
        <v>41.8452661018146</v>
      </c>
      <c r="F148" s="92" t="n">
        <v>11.5311106134577</v>
      </c>
      <c r="G148" s="92" t="n">
        <v>0.07324799999999999</v>
      </c>
      <c r="H148" s="92" t="n">
        <v>0.041202</v>
      </c>
      <c r="I148" s="92" t="n">
        <v>0.315882</v>
      </c>
    </row>
    <row r="149">
      <c r="A149" t="inlineStr">
        <is>
          <t>Marítimo</t>
        </is>
      </c>
      <c r="B149" t="inlineStr">
        <is>
          <t>R9</t>
        </is>
      </c>
      <c r="C149" t="inlineStr">
        <is>
          <t>petroleo combustible</t>
        </is>
      </c>
      <c r="D149" s="92" t="n"/>
      <c r="E149" s="92" t="n">
        <v>1.634533425</v>
      </c>
      <c r="F149" s="92" t="n"/>
      <c r="G149" s="92" t="n"/>
      <c r="H149" s="92" t="n"/>
      <c r="I149" s="92" t="n"/>
    </row>
    <row r="150">
      <c r="A150" t="inlineStr">
        <is>
          <t>Ferroviario</t>
        </is>
      </c>
      <c r="B150" t="inlineStr">
        <is>
          <t>R9</t>
        </is>
      </c>
      <c r="C150" t="inlineStr">
        <is>
          <t>diesel</t>
        </is>
      </c>
      <c r="D150" s="92" t="n">
        <v>15.224166468</v>
      </c>
      <c r="E150" s="92" t="n"/>
      <c r="F150" s="92" t="n">
        <v>13.233926748</v>
      </c>
      <c r="G150" s="92" t="n">
        <v>13.352947952082</v>
      </c>
      <c r="H150" s="92" t="n">
        <v>8.324983128</v>
      </c>
      <c r="I150" s="92" t="n">
        <v>12.113388</v>
      </c>
    </row>
    <row r="151">
      <c r="A151" t="inlineStr">
        <is>
          <t>Ferroviario</t>
        </is>
      </c>
      <c r="B151" t="inlineStr">
        <is>
          <t>R9</t>
        </is>
      </c>
      <c r="C151" t="inlineStr">
        <is>
          <t>electricidad</t>
        </is>
      </c>
      <c r="D151" s="92" t="n">
        <v>4.155348</v>
      </c>
      <c r="E151" s="92" t="n">
        <v>4.221224</v>
      </c>
      <c r="F151" s="92" t="n">
        <v>0.10248104</v>
      </c>
      <c r="G151" s="92" t="n">
        <v>0.0466937</v>
      </c>
      <c r="H151" s="92" t="n">
        <v>0.03096</v>
      </c>
      <c r="I151" s="92" t="n">
        <v>0.04558</v>
      </c>
    </row>
    <row r="152">
      <c r="A152" t="inlineStr">
        <is>
          <t>Terrestre</t>
        </is>
      </c>
      <c r="B152" t="inlineStr">
        <is>
          <t>R10</t>
        </is>
      </c>
      <c r="C152" t="inlineStr">
        <is>
          <t>biodiesel</t>
        </is>
      </c>
      <c r="D152" s="74" t="n"/>
      <c r="E152" s="74" t="n"/>
      <c r="F152" s="74" t="n"/>
      <c r="G152" s="74" t="n"/>
      <c r="H152" s="74" t="n"/>
      <c r="I152" s="74" t="n"/>
    </row>
    <row r="153">
      <c r="A153" t="inlineStr">
        <is>
          <t>Terrestre</t>
        </is>
      </c>
      <c r="B153" t="inlineStr">
        <is>
          <t>R10</t>
        </is>
      </c>
      <c r="C153" t="inlineStr">
        <is>
          <t>diesel</t>
        </is>
      </c>
      <c r="D153" s="74" t="n">
        <v>3169.86</v>
      </c>
      <c r="E153" s="74" t="n">
        <v>2573.510000000001</v>
      </c>
      <c r="F153" s="74" t="n">
        <v>2122.73</v>
      </c>
      <c r="G153" s="74" t="n">
        <v>2936.39</v>
      </c>
      <c r="H153" s="74" t="n">
        <v>3396.559999999999</v>
      </c>
      <c r="I153" s="74" t="n">
        <v>2894</v>
      </c>
    </row>
    <row r="154">
      <c r="A154" t="inlineStr">
        <is>
          <t>Terrestre</t>
        </is>
      </c>
      <c r="B154" t="inlineStr">
        <is>
          <t>R10</t>
        </is>
      </c>
      <c r="C154" t="inlineStr">
        <is>
          <t>electricidad</t>
        </is>
      </c>
      <c r="D154" s="92" t="n">
        <v>17.8006713</v>
      </c>
      <c r="E154" s="92" t="n">
        <v>37.4731111</v>
      </c>
      <c r="F154" s="92" t="n"/>
      <c r="G154" s="92" t="n"/>
      <c r="H154" s="92" t="n">
        <v>1.40352</v>
      </c>
      <c r="I154" s="92" t="n">
        <v>3.24908</v>
      </c>
    </row>
    <row r="155">
      <c r="A155" t="inlineStr">
        <is>
          <t>Terrestre</t>
        </is>
      </c>
      <c r="B155" t="inlineStr">
        <is>
          <t>R10</t>
        </is>
      </c>
      <c r="C155" t="inlineStr">
        <is>
          <t>etanol</t>
        </is>
      </c>
      <c r="D155" s="74" t="n"/>
      <c r="E155" s="74" t="n"/>
      <c r="F155" s="74" t="n"/>
      <c r="G155" s="74" t="n"/>
      <c r="H155" s="74" t="n"/>
      <c r="I155" s="74" t="n"/>
    </row>
    <row r="156">
      <c r="A156" t="inlineStr">
        <is>
          <t>Terrestre</t>
        </is>
      </c>
      <c r="B156" t="inlineStr">
        <is>
          <t>R10</t>
        </is>
      </c>
      <c r="C156" t="inlineStr">
        <is>
          <t>gas_licuado</t>
        </is>
      </c>
      <c r="D156" s="92" t="n">
        <v>15.7542</v>
      </c>
      <c r="E156" s="92" t="n">
        <v>11.89793</v>
      </c>
      <c r="F156" s="92" t="n">
        <v>10.696642</v>
      </c>
      <c r="G156" s="92" t="n">
        <v>8.4414924</v>
      </c>
      <c r="H156" s="92" t="n">
        <v>6.523671818</v>
      </c>
      <c r="I156" s="92" t="n">
        <v>3.71470191327621</v>
      </c>
    </row>
    <row r="157">
      <c r="A157" t="inlineStr">
        <is>
          <t>Terrestre</t>
        </is>
      </c>
      <c r="B157" t="inlineStr">
        <is>
          <t>R10</t>
        </is>
      </c>
      <c r="C157" t="inlineStr">
        <is>
          <t>gas_natural</t>
        </is>
      </c>
      <c r="D157" s="74" t="n"/>
      <c r="E157" s="74" t="n"/>
      <c r="F157" s="74" t="n"/>
      <c r="G157" s="74" t="n"/>
      <c r="H157" s="74" t="n"/>
      <c r="I157" s="74" t="n"/>
    </row>
    <row r="158">
      <c r="A158" t="inlineStr">
        <is>
          <t>Terrestre</t>
        </is>
      </c>
      <c r="B158" t="inlineStr">
        <is>
          <t>R10</t>
        </is>
      </c>
      <c r="C158" t="inlineStr">
        <is>
          <t>gasolina</t>
        </is>
      </c>
      <c r="D158" s="74" t="n">
        <v>1281.03</v>
      </c>
      <c r="E158" s="74" t="n">
        <v>1731.630000000001</v>
      </c>
      <c r="F158" s="74" t="n">
        <v>1750</v>
      </c>
      <c r="G158" s="74" t="n">
        <v>1714.38</v>
      </c>
      <c r="H158" s="74" t="n">
        <v>1977.27</v>
      </c>
      <c r="I158" s="74" t="n">
        <v>2064</v>
      </c>
    </row>
    <row r="159">
      <c r="A159" t="inlineStr">
        <is>
          <t>Terrestre</t>
        </is>
      </c>
      <c r="B159" t="inlineStr">
        <is>
          <t>R10</t>
        </is>
      </c>
      <c r="C159" t="inlineStr">
        <is>
          <t>hidrogeno</t>
        </is>
      </c>
      <c r="D159" s="74" t="n"/>
      <c r="E159" s="74" t="n"/>
      <c r="F159" s="74" t="n"/>
      <c r="G159" s="74" t="n"/>
      <c r="H159" s="74" t="n"/>
      <c r="I159" s="74" t="n"/>
    </row>
    <row r="160">
      <c r="A160" t="inlineStr">
        <is>
          <t>Terrestre</t>
        </is>
      </c>
      <c r="B160" t="inlineStr">
        <is>
          <t>R10</t>
        </is>
      </c>
      <c r="C160" t="inlineStr">
        <is>
          <t>solar</t>
        </is>
      </c>
      <c r="D160" s="74" t="n"/>
      <c r="E160" s="74" t="n"/>
      <c r="F160" s="74" t="n"/>
      <c r="G160" s="74" t="n"/>
      <c r="H160" s="74" t="n"/>
      <c r="I160" s="74" t="n"/>
    </row>
    <row r="161">
      <c r="A161" t="inlineStr">
        <is>
          <t>Aéreo</t>
        </is>
      </c>
      <c r="B161" t="inlineStr">
        <is>
          <t>R10</t>
        </is>
      </c>
      <c r="C161" t="inlineStr">
        <is>
          <t>diesel</t>
        </is>
      </c>
      <c r="D161" s="92" t="n">
        <v>0.128184</v>
      </c>
      <c r="E161" s="92" t="n">
        <v>1.135344</v>
      </c>
      <c r="F161" s="92" t="n">
        <v>0.753829435528282</v>
      </c>
      <c r="G161" s="92" t="n">
        <v>0.998004</v>
      </c>
      <c r="H161" s="92" t="n">
        <v>5.90562</v>
      </c>
      <c r="I161" s="92" t="n">
        <v>4.85528506512</v>
      </c>
    </row>
    <row r="162">
      <c r="A162" t="inlineStr">
        <is>
          <t>Aéreo</t>
        </is>
      </c>
      <c r="B162" t="inlineStr">
        <is>
          <t>R10</t>
        </is>
      </c>
      <c r="C162" t="inlineStr">
        <is>
          <t>kerosene_aviacion</t>
        </is>
      </c>
      <c r="D162" s="92" t="n">
        <v>276.2907327</v>
      </c>
      <c r="E162" s="92" t="n">
        <v>149.784000066</v>
      </c>
      <c r="F162" s="92" t="n">
        <v>153.557540748</v>
      </c>
      <c r="G162" s="92" t="n">
        <v>328.631065974</v>
      </c>
      <c r="H162" s="92" t="n">
        <v>361.953330354</v>
      </c>
      <c r="I162" s="92" t="n">
        <v>323.514152425323</v>
      </c>
    </row>
    <row r="163">
      <c r="A163" t="inlineStr">
        <is>
          <t>Marítimo</t>
        </is>
      </c>
      <c r="B163" t="inlineStr">
        <is>
          <t>R10</t>
        </is>
      </c>
      <c r="C163" t="inlineStr">
        <is>
          <t>diesel</t>
        </is>
      </c>
      <c r="D163" s="92" t="n">
        <v>113.818208096872</v>
      </c>
      <c r="E163" s="92" t="n">
        <v>68.8883499870899</v>
      </c>
      <c r="F163" s="92" t="n">
        <v>675.386832985455</v>
      </c>
      <c r="G163" s="92" t="n">
        <v>765.49169307114</v>
      </c>
      <c r="H163" s="92" t="n">
        <v>800.68857838998</v>
      </c>
      <c r="I163" s="92" t="n">
        <v>945.370991165848</v>
      </c>
    </row>
    <row r="164">
      <c r="A164" t="inlineStr">
        <is>
          <t>Marítimo</t>
        </is>
      </c>
      <c r="B164" t="inlineStr">
        <is>
          <t>R10</t>
        </is>
      </c>
      <c r="C164" t="inlineStr">
        <is>
          <t>petroleo combustible</t>
        </is>
      </c>
      <c r="D164" s="92" t="n">
        <v>111.69102</v>
      </c>
      <c r="E164" s="92" t="n">
        <v>0.844820655</v>
      </c>
      <c r="F164" s="92" t="n">
        <v>2.00361</v>
      </c>
      <c r="G164" s="92" t="n">
        <v>89.17358126249999</v>
      </c>
      <c r="H164" s="92" t="n">
        <v>125.441592612</v>
      </c>
      <c r="I164" s="92" t="n">
        <v>117.517486814883</v>
      </c>
    </row>
    <row r="165">
      <c r="A165" t="inlineStr">
        <is>
          <t>Ferroviario</t>
        </is>
      </c>
      <c r="B165" t="inlineStr">
        <is>
          <t>R10</t>
        </is>
      </c>
      <c r="C165" t="inlineStr">
        <is>
          <t>diesel</t>
        </is>
      </c>
      <c r="D165" s="74" t="n"/>
      <c r="E165" s="74" t="n"/>
      <c r="F165" s="74" t="n"/>
      <c r="G165" s="74" t="n"/>
      <c r="H165" s="74" t="n"/>
      <c r="I165" s="74" t="n"/>
    </row>
    <row r="166">
      <c r="A166" t="inlineStr">
        <is>
          <t>Ferroviario</t>
        </is>
      </c>
      <c r="B166" t="inlineStr">
        <is>
          <t>R10</t>
        </is>
      </c>
      <c r="C166" t="inlineStr">
        <is>
          <t>electricidad</t>
        </is>
      </c>
      <c r="D166" s="74" t="n"/>
      <c r="E166" s="74" t="n"/>
      <c r="F166" s="74" t="n"/>
      <c r="G166" s="74" t="n"/>
      <c r="H166" s="74" t="n"/>
      <c r="I166" s="74" t="n"/>
    </row>
    <row r="167">
      <c r="A167" t="inlineStr">
        <is>
          <t>Terrestre</t>
        </is>
      </c>
      <c r="B167" t="inlineStr">
        <is>
          <t>R11</t>
        </is>
      </c>
      <c r="C167" t="inlineStr">
        <is>
          <t>biodiesel</t>
        </is>
      </c>
      <c r="D167" s="74" t="n"/>
      <c r="E167" s="74" t="n"/>
      <c r="F167" s="74" t="n"/>
      <c r="G167" s="74" t="n"/>
      <c r="H167" s="74" t="n"/>
      <c r="I167" s="74" t="n"/>
    </row>
    <row r="168">
      <c r="A168" t="inlineStr">
        <is>
          <t>Terrestre</t>
        </is>
      </c>
      <c r="B168" t="inlineStr">
        <is>
          <t>R11</t>
        </is>
      </c>
      <c r="C168" t="inlineStr">
        <is>
          <t>diesel</t>
        </is>
      </c>
      <c r="D168" s="74" t="n">
        <v>676.67</v>
      </c>
      <c r="E168" s="74" t="n">
        <v>705.4600000000002</v>
      </c>
      <c r="F168" s="74" t="n">
        <v>799.6799999999999</v>
      </c>
      <c r="G168" s="74" t="n">
        <v>444.2</v>
      </c>
      <c r="H168" s="74" t="n">
        <v>383.2799999999999</v>
      </c>
      <c r="I168" s="74" t="n">
        <v>396.9999999999999</v>
      </c>
    </row>
    <row r="169">
      <c r="A169" t="inlineStr">
        <is>
          <t>Terrestre</t>
        </is>
      </c>
      <c r="B169" t="inlineStr">
        <is>
          <t>R11</t>
        </is>
      </c>
      <c r="C169" t="inlineStr">
        <is>
          <t>electricidad</t>
        </is>
      </c>
      <c r="D169" s="92" t="n">
        <v>0.3397</v>
      </c>
      <c r="E169" s="92" t="n">
        <v>0.00086</v>
      </c>
      <c r="F169" s="92" t="n"/>
      <c r="G169" s="92" t="n"/>
      <c r="H169" s="92" t="n">
        <v>0.72756</v>
      </c>
      <c r="I169" s="92" t="n"/>
    </row>
    <row r="170">
      <c r="A170" t="inlineStr">
        <is>
          <t>Terrestre</t>
        </is>
      </c>
      <c r="B170" t="inlineStr">
        <is>
          <t>R11</t>
        </is>
      </c>
      <c r="C170" t="inlineStr">
        <is>
          <t>etanol</t>
        </is>
      </c>
      <c r="D170" s="74" t="n"/>
      <c r="E170" s="74" t="n"/>
      <c r="F170" s="74" t="n"/>
      <c r="G170" s="74" t="n"/>
      <c r="H170" s="74" t="n"/>
      <c r="I170" s="74" t="n"/>
    </row>
    <row r="171">
      <c r="A171" t="inlineStr">
        <is>
          <t>Terrestre</t>
        </is>
      </c>
      <c r="B171" t="inlineStr">
        <is>
          <t>R11</t>
        </is>
      </c>
      <c r="C171" t="inlineStr">
        <is>
          <t>gas_licuado</t>
        </is>
      </c>
      <c r="D171" s="92" t="n">
        <v>1.2342</v>
      </c>
      <c r="E171" s="92" t="n">
        <v>0.31823</v>
      </c>
      <c r="F171" s="92" t="n">
        <v>2.048409</v>
      </c>
      <c r="G171" s="92" t="n">
        <v>1.499674</v>
      </c>
      <c r="H171" s="92" t="n">
        <v>0.678042739</v>
      </c>
      <c r="I171" s="92" t="n">
        <v>0.00615900730543169</v>
      </c>
    </row>
    <row r="172">
      <c r="A172" t="inlineStr">
        <is>
          <t>Terrestre</t>
        </is>
      </c>
      <c r="B172" t="inlineStr">
        <is>
          <t>R11</t>
        </is>
      </c>
      <c r="C172" t="inlineStr">
        <is>
          <t>gas_natural</t>
        </is>
      </c>
      <c r="D172" s="74" t="n"/>
      <c r="E172" s="74" t="n"/>
      <c r="F172" s="74" t="n"/>
      <c r="G172" s="74" t="n"/>
      <c r="H172" s="74" t="n"/>
      <c r="I172" s="74" t="n"/>
    </row>
    <row r="173">
      <c r="A173" t="inlineStr">
        <is>
          <t>Terrestre</t>
        </is>
      </c>
      <c r="B173" t="inlineStr">
        <is>
          <t>R11</t>
        </is>
      </c>
      <c r="C173" t="inlineStr">
        <is>
          <t>gasolina</t>
        </is>
      </c>
      <c r="D173" s="74" t="n">
        <v>296.45</v>
      </c>
      <c r="E173" s="74" t="n">
        <v>437.7</v>
      </c>
      <c r="F173" s="74" t="n">
        <v>224.84</v>
      </c>
      <c r="G173" s="74" t="n">
        <v>225.7</v>
      </c>
      <c r="H173" s="74" t="n">
        <v>230.2</v>
      </c>
      <c r="I173" s="74" t="n">
        <v>231</v>
      </c>
    </row>
    <row r="174">
      <c r="A174" t="inlineStr">
        <is>
          <t>Terrestre</t>
        </is>
      </c>
      <c r="B174" t="inlineStr">
        <is>
          <t>R11</t>
        </is>
      </c>
      <c r="C174" t="inlineStr">
        <is>
          <t>hidrogeno</t>
        </is>
      </c>
      <c r="D174" s="74" t="n"/>
      <c r="E174" s="74" t="n"/>
      <c r="F174" s="74" t="n"/>
      <c r="G174" s="74" t="n"/>
      <c r="H174" s="74" t="n"/>
      <c r="I174" s="74" t="n"/>
    </row>
    <row r="175">
      <c r="A175" t="inlineStr">
        <is>
          <t>Terrestre</t>
        </is>
      </c>
      <c r="B175" t="inlineStr">
        <is>
          <t>R11</t>
        </is>
      </c>
      <c r="C175" t="inlineStr">
        <is>
          <t>solar</t>
        </is>
      </c>
      <c r="D175" s="74" t="n"/>
      <c r="E175" s="74" t="n"/>
      <c r="F175" s="74" t="n"/>
      <c r="G175" s="74" t="n"/>
      <c r="H175" s="74" t="n"/>
      <c r="I175" s="74" t="n"/>
    </row>
    <row r="176">
      <c r="A176" t="inlineStr">
        <is>
          <t>Aéreo</t>
        </is>
      </c>
      <c r="B176" t="inlineStr">
        <is>
          <t>R11</t>
        </is>
      </c>
      <c r="C176" t="inlineStr">
        <is>
          <t>diesel</t>
        </is>
      </c>
      <c r="D176" s="92" t="n">
        <v>0.18312</v>
      </c>
      <c r="E176" s="92" t="n">
        <v>0.256368</v>
      </c>
      <c r="F176" s="92" t="n">
        <v>0.9156</v>
      </c>
      <c r="G176" s="92" t="n">
        <v>0.13734</v>
      </c>
      <c r="H176" s="92" t="n">
        <v>3.276483756</v>
      </c>
      <c r="I176" s="92" t="n">
        <v>7.71252876576</v>
      </c>
    </row>
    <row r="177">
      <c r="A177" t="inlineStr">
        <is>
          <t>Aéreo</t>
        </is>
      </c>
      <c r="B177" t="inlineStr">
        <is>
          <t>R11</t>
        </is>
      </c>
      <c r="C177" t="inlineStr">
        <is>
          <t>kerosene_aviacion</t>
        </is>
      </c>
      <c r="D177" s="92" t="n">
        <v>23.097879</v>
      </c>
      <c r="E177" s="92" t="n"/>
      <c r="F177" s="92" t="n"/>
      <c r="G177" s="92" t="n"/>
      <c r="H177" s="92" t="n">
        <v>0.665334</v>
      </c>
      <c r="I177" s="92" t="n">
        <v>0.703117245577962</v>
      </c>
    </row>
    <row r="178">
      <c r="A178" t="inlineStr">
        <is>
          <t>Marítimo</t>
        </is>
      </c>
      <c r="B178" t="inlineStr">
        <is>
          <t>R11</t>
        </is>
      </c>
      <c r="C178" t="inlineStr">
        <is>
          <t>diesel</t>
        </is>
      </c>
      <c r="D178" s="92" t="n">
        <v>19.758648</v>
      </c>
      <c r="E178" s="92" t="n">
        <v>19.136300867943</v>
      </c>
      <c r="F178" s="92" t="n">
        <v>22.5643412183134</v>
      </c>
      <c r="G178" s="92" t="n">
        <v>73.059349776</v>
      </c>
      <c r="H178" s="92" t="n">
        <v>75.55110024</v>
      </c>
      <c r="I178" s="92" t="n">
        <v>80.992364544</v>
      </c>
    </row>
    <row r="179">
      <c r="A179" t="inlineStr">
        <is>
          <t>Marítimo</t>
        </is>
      </c>
      <c r="B179" t="inlineStr">
        <is>
          <t>R11</t>
        </is>
      </c>
      <c r="C179" t="inlineStr">
        <is>
          <t>petroleo combustible</t>
        </is>
      </c>
      <c r="D179" s="74" t="n"/>
      <c r="E179" s="74" t="n"/>
      <c r="F179" s="74" t="n"/>
      <c r="G179" s="74" t="n"/>
      <c r="H179" s="74" t="n"/>
      <c r="I179" s="74" t="n"/>
    </row>
    <row r="180">
      <c r="A180" t="inlineStr">
        <is>
          <t>Ferroviario</t>
        </is>
      </c>
      <c r="B180" t="inlineStr">
        <is>
          <t>R11</t>
        </is>
      </c>
      <c r="C180" t="inlineStr">
        <is>
          <t>diesel</t>
        </is>
      </c>
      <c r="D180" s="74" t="n"/>
      <c r="E180" s="74" t="n"/>
      <c r="F180" s="74" t="n"/>
      <c r="G180" s="74" t="n"/>
      <c r="H180" s="74" t="n"/>
      <c r="I180" s="74" t="n"/>
    </row>
    <row r="181">
      <c r="A181" t="inlineStr">
        <is>
          <t>Ferroviario</t>
        </is>
      </c>
      <c r="B181" t="inlineStr">
        <is>
          <t>R11</t>
        </is>
      </c>
      <c r="C181" t="inlineStr">
        <is>
          <t>electricidad</t>
        </is>
      </c>
      <c r="D181" s="74" t="n"/>
      <c r="E181" s="74" t="n"/>
      <c r="F181" s="74" t="n"/>
      <c r="G181" s="74" t="n"/>
      <c r="H181" s="74" t="n"/>
      <c r="I181" s="74" t="n"/>
    </row>
    <row r="182">
      <c r="A182" t="inlineStr">
        <is>
          <t>Terrestre</t>
        </is>
      </c>
      <c r="B182" t="inlineStr">
        <is>
          <t>R12</t>
        </is>
      </c>
      <c r="C182" t="inlineStr">
        <is>
          <t>biodiesel</t>
        </is>
      </c>
      <c r="D182" s="74" t="n"/>
      <c r="E182" s="74" t="n"/>
      <c r="F182" s="74" t="n"/>
      <c r="G182" s="74" t="n"/>
      <c r="H182" s="74" t="n"/>
      <c r="I182" s="74" t="n"/>
    </row>
    <row r="183">
      <c r="A183" t="inlineStr">
        <is>
          <t>Terrestre</t>
        </is>
      </c>
      <c r="B183" t="inlineStr">
        <is>
          <t>R12</t>
        </is>
      </c>
      <c r="C183" t="inlineStr">
        <is>
          <t>diesel</t>
        </is>
      </c>
      <c r="D183" s="74" t="n">
        <v>939.9800000000001</v>
      </c>
      <c r="E183" s="74" t="n">
        <v>936.86</v>
      </c>
      <c r="F183" s="74" t="n">
        <v>716.1800000000002</v>
      </c>
      <c r="G183" s="74" t="n">
        <v>486.02</v>
      </c>
      <c r="H183" s="74" t="n">
        <v>625.3099999999998</v>
      </c>
      <c r="I183" s="74" t="n">
        <v>697.9999999999999</v>
      </c>
    </row>
    <row r="184">
      <c r="A184" t="inlineStr">
        <is>
          <t>Terrestre</t>
        </is>
      </c>
      <c r="B184" t="inlineStr">
        <is>
          <t>R12</t>
        </is>
      </c>
      <c r="C184" t="inlineStr">
        <is>
          <t>electricidad</t>
        </is>
      </c>
      <c r="D184" s="74" t="n"/>
      <c r="E184" s="74" t="n"/>
      <c r="F184" s="74" t="n"/>
      <c r="G184" s="74" t="n"/>
      <c r="H184" s="74" t="n"/>
      <c r="I184" s="74" t="n"/>
    </row>
    <row r="185">
      <c r="A185" t="inlineStr">
        <is>
          <t>Terrestre</t>
        </is>
      </c>
      <c r="B185" t="inlineStr">
        <is>
          <t>R12</t>
        </is>
      </c>
      <c r="C185" t="inlineStr">
        <is>
          <t>etanol</t>
        </is>
      </c>
      <c r="D185" s="74" t="n"/>
      <c r="E185" s="74" t="n"/>
      <c r="F185" s="74" t="n"/>
      <c r="G185" s="74" t="n"/>
      <c r="H185" s="74" t="n"/>
      <c r="I185" s="74" t="n"/>
    </row>
    <row r="186">
      <c r="A186" t="inlineStr">
        <is>
          <t>Terrestre</t>
        </is>
      </c>
      <c r="B186" t="inlineStr">
        <is>
          <t>R12</t>
        </is>
      </c>
      <c r="C186" t="inlineStr">
        <is>
          <t>gas_licuado</t>
        </is>
      </c>
      <c r="D186" s="92" t="n">
        <v>0.505512953</v>
      </c>
      <c r="E186" s="92" t="n">
        <v>0.979169147</v>
      </c>
      <c r="F186" s="92" t="n">
        <v>0.075466248</v>
      </c>
      <c r="G186" s="92" t="n">
        <v>0.0003993</v>
      </c>
      <c r="H186" s="92" t="n">
        <v>0.0009849399999999999</v>
      </c>
      <c r="I186" s="92" t="n"/>
    </row>
    <row r="187">
      <c r="A187" t="inlineStr">
        <is>
          <t>Terrestre</t>
        </is>
      </c>
      <c r="B187" t="inlineStr">
        <is>
          <t>R12</t>
        </is>
      </c>
      <c r="C187" t="inlineStr">
        <is>
          <t>gas_natural</t>
        </is>
      </c>
      <c r="D187" s="92" t="n">
        <v>168.81180705676</v>
      </c>
      <c r="E187" s="92" t="n">
        <v>166.9093735001</v>
      </c>
      <c r="F187" s="92" t="n">
        <v>139.32613341038</v>
      </c>
      <c r="G187" s="92" t="n">
        <v>140.255115</v>
      </c>
      <c r="H187" s="92" t="n">
        <v>115.26794</v>
      </c>
      <c r="I187" s="92" t="n"/>
    </row>
    <row r="188">
      <c r="A188" t="inlineStr">
        <is>
          <t>Terrestre</t>
        </is>
      </c>
      <c r="B188" t="inlineStr">
        <is>
          <t>R12</t>
        </is>
      </c>
      <c r="C188" t="inlineStr">
        <is>
          <t>gasolina</t>
        </is>
      </c>
      <c r="D188" s="74" t="n">
        <v>676.11</v>
      </c>
      <c r="E188" s="74" t="n">
        <v>473.39</v>
      </c>
      <c r="F188" s="74" t="n">
        <v>584.89</v>
      </c>
      <c r="G188" s="74" t="n">
        <v>339.04</v>
      </c>
      <c r="H188" s="74" t="n">
        <v>395.57</v>
      </c>
      <c r="I188" s="74" t="n">
        <v>400.9999999999999</v>
      </c>
      <c r="N188" s="1" t="n"/>
    </row>
    <row r="189">
      <c r="A189" t="inlineStr">
        <is>
          <t>Terrestre</t>
        </is>
      </c>
      <c r="B189" t="inlineStr">
        <is>
          <t>R12</t>
        </is>
      </c>
      <c r="C189" t="inlineStr">
        <is>
          <t>hidrogeno</t>
        </is>
      </c>
      <c r="D189" s="74" t="n"/>
      <c r="E189" s="74" t="n"/>
      <c r="F189" s="74" t="n"/>
      <c r="G189" s="74" t="n"/>
      <c r="H189" s="74" t="n"/>
      <c r="I189" s="74" t="n"/>
    </row>
    <row r="190">
      <c r="A190" t="inlineStr">
        <is>
          <t>Terrestre</t>
        </is>
      </c>
      <c r="B190" t="inlineStr">
        <is>
          <t>R12</t>
        </is>
      </c>
      <c r="C190" t="inlineStr">
        <is>
          <t>solar</t>
        </is>
      </c>
      <c r="D190" s="74" t="n"/>
      <c r="E190" s="74" t="n"/>
      <c r="F190" s="74" t="n"/>
      <c r="G190" s="74" t="n"/>
      <c r="H190" s="74" t="n"/>
      <c r="I190" s="74" t="n"/>
    </row>
    <row r="191">
      <c r="A191" t="inlineStr">
        <is>
          <t>Aéreo</t>
        </is>
      </c>
      <c r="B191" t="inlineStr">
        <is>
          <t>R12</t>
        </is>
      </c>
      <c r="C191" t="inlineStr">
        <is>
          <t>diesel</t>
        </is>
      </c>
      <c r="D191" s="92" t="n">
        <v>0.13734</v>
      </c>
      <c r="E191" s="92" t="n">
        <v>9.494771999999999</v>
      </c>
      <c r="F191" s="92" t="n">
        <v>11.99109378012</v>
      </c>
      <c r="G191" s="92" t="n">
        <v>82.07538200400001</v>
      </c>
      <c r="H191" s="92" t="n">
        <v>24.5820288</v>
      </c>
      <c r="I191" s="92" t="n">
        <v>20.95743960072</v>
      </c>
    </row>
    <row r="192">
      <c r="A192" t="inlineStr">
        <is>
          <t>Aéreo</t>
        </is>
      </c>
      <c r="B192" t="inlineStr">
        <is>
          <t>R12</t>
        </is>
      </c>
      <c r="C192" t="inlineStr">
        <is>
          <t>kerosene_aviacion</t>
        </is>
      </c>
      <c r="D192" s="92" t="n">
        <v>281.759958</v>
      </c>
      <c r="E192" s="92" t="n">
        <v>127.196592268346</v>
      </c>
      <c r="F192" s="92" t="n">
        <v>310.533396759</v>
      </c>
      <c r="G192" s="92" t="n">
        <v>358.70457636</v>
      </c>
      <c r="H192" s="92" t="n">
        <v>437.894894772</v>
      </c>
      <c r="I192" s="92" t="n">
        <v>419.350944942624</v>
      </c>
    </row>
    <row r="193">
      <c r="A193" t="inlineStr">
        <is>
          <t>Marítimo</t>
        </is>
      </c>
      <c r="B193" t="inlineStr">
        <is>
          <t>R12</t>
        </is>
      </c>
      <c r="C193" t="inlineStr">
        <is>
          <t>diesel</t>
        </is>
      </c>
      <c r="D193" s="92" t="n">
        <v>180.77811302124</v>
      </c>
      <c r="E193" s="92" t="n">
        <v>20.647862730898</v>
      </c>
      <c r="F193" s="92" t="n">
        <v>477.655668709532</v>
      </c>
      <c r="G193" s="92" t="n">
        <v>456.74541192</v>
      </c>
      <c r="H193" s="92" t="n">
        <v>374.564507016</v>
      </c>
      <c r="I193" s="92" t="n">
        <v>421.961438304</v>
      </c>
    </row>
    <row r="194">
      <c r="A194" t="inlineStr">
        <is>
          <t>Marítimo</t>
        </is>
      </c>
      <c r="B194" t="inlineStr">
        <is>
          <t>R12</t>
        </is>
      </c>
      <c r="C194" t="inlineStr">
        <is>
          <t>petroleo combustible</t>
        </is>
      </c>
      <c r="D194" s="74" t="n"/>
      <c r="E194" s="74" t="n"/>
      <c r="F194" s="74" t="n"/>
      <c r="G194" s="74" t="n"/>
      <c r="H194" s="74" t="n"/>
      <c r="I194" s="74" t="n"/>
    </row>
    <row r="195">
      <c r="A195" t="inlineStr">
        <is>
          <t>Ferroviario</t>
        </is>
      </c>
      <c r="B195" t="inlineStr">
        <is>
          <t>R12</t>
        </is>
      </c>
      <c r="C195" t="inlineStr">
        <is>
          <t>diesel</t>
        </is>
      </c>
      <c r="D195" s="74" t="n"/>
      <c r="E195" s="74" t="n"/>
      <c r="F195" s="74" t="n"/>
      <c r="G195" s="74" t="n"/>
      <c r="H195" s="74" t="n"/>
      <c r="I195" s="74" t="n"/>
    </row>
    <row r="196">
      <c r="A196" t="inlineStr">
        <is>
          <t>Ferroviario</t>
        </is>
      </c>
      <c r="B196" t="inlineStr">
        <is>
          <t>R12</t>
        </is>
      </c>
      <c r="C196" t="inlineStr">
        <is>
          <t>electricidad</t>
        </is>
      </c>
      <c r="D196" s="74" t="n"/>
      <c r="E196" s="74" t="n"/>
      <c r="F196" s="74" t="n"/>
      <c r="G196" s="74" t="n"/>
      <c r="H196" s="74" t="n"/>
      <c r="I196" s="74" t="n"/>
    </row>
    <row r="197">
      <c r="A197" t="inlineStr">
        <is>
          <t>Terrestre</t>
        </is>
      </c>
      <c r="B197" t="inlineStr">
        <is>
          <t>R14</t>
        </is>
      </c>
      <c r="C197" t="inlineStr">
        <is>
          <t>biodiesel</t>
        </is>
      </c>
      <c r="D197" s="74" t="n"/>
      <c r="E197" s="74" t="n"/>
      <c r="F197" s="74" t="n"/>
      <c r="G197" s="74" t="n"/>
      <c r="H197" s="74" t="n"/>
      <c r="I197" s="74" t="n"/>
    </row>
    <row r="198">
      <c r="A198" t="inlineStr">
        <is>
          <t>Terrestre</t>
        </is>
      </c>
      <c r="B198" t="inlineStr">
        <is>
          <t>R14</t>
        </is>
      </c>
      <c r="C198" t="inlineStr">
        <is>
          <t>diesel</t>
        </is>
      </c>
      <c r="D198" s="74" t="n">
        <v>1160.03</v>
      </c>
      <c r="E198" s="74" t="n">
        <v>813.77</v>
      </c>
      <c r="F198" s="74" t="n">
        <v>1320.67</v>
      </c>
      <c r="G198" s="74" t="n">
        <v>1138.99</v>
      </c>
      <c r="H198" s="74" t="n">
        <v>1072.85</v>
      </c>
      <c r="I198" s="74" t="n">
        <v>1462</v>
      </c>
    </row>
    <row r="199">
      <c r="A199" t="inlineStr">
        <is>
          <t>Terrestre</t>
        </is>
      </c>
      <c r="B199" t="inlineStr">
        <is>
          <t>R14</t>
        </is>
      </c>
      <c r="C199" t="inlineStr">
        <is>
          <t>electricidad</t>
        </is>
      </c>
      <c r="D199" s="92" t="n">
        <v>21.22040712</v>
      </c>
      <c r="E199" s="92" t="n">
        <v>9.094224799999999</v>
      </c>
      <c r="F199" s="92" t="n"/>
      <c r="G199" s="92" t="n"/>
      <c r="H199" s="92" t="n">
        <v>0.42054</v>
      </c>
      <c r="I199" s="92" t="n">
        <v>0.47558</v>
      </c>
    </row>
    <row r="200">
      <c r="A200" t="inlineStr">
        <is>
          <t>Terrestre</t>
        </is>
      </c>
      <c r="B200" t="inlineStr">
        <is>
          <t>R14</t>
        </is>
      </c>
      <c r="C200" t="inlineStr">
        <is>
          <t>etanol</t>
        </is>
      </c>
      <c r="D200" s="74" t="n"/>
      <c r="E200" s="74" t="n"/>
      <c r="F200" s="74" t="n"/>
      <c r="G200" s="74" t="n"/>
      <c r="H200" s="74" t="n"/>
      <c r="I200" s="74" t="n"/>
    </row>
    <row r="201">
      <c r="A201" t="inlineStr">
        <is>
          <t>Terrestre</t>
        </is>
      </c>
      <c r="B201" t="inlineStr">
        <is>
          <t>R14</t>
        </is>
      </c>
      <c r="C201" t="inlineStr">
        <is>
          <t>gas_licuado</t>
        </is>
      </c>
      <c r="D201" s="92" t="n">
        <v>7.4899</v>
      </c>
      <c r="E201" s="92" t="n">
        <v>6.28232</v>
      </c>
      <c r="F201" s="92" t="n">
        <v>6.192538</v>
      </c>
      <c r="G201" s="92" t="n">
        <v>4.6124958</v>
      </c>
      <c r="H201" s="92" t="n">
        <v>7.6997163595</v>
      </c>
      <c r="I201" s="92" t="n">
        <v>1.56531824412932</v>
      </c>
    </row>
    <row r="202">
      <c r="A202" t="inlineStr">
        <is>
          <t>Terrestre</t>
        </is>
      </c>
      <c r="B202" t="inlineStr">
        <is>
          <t>R14</t>
        </is>
      </c>
      <c r="C202" t="inlineStr">
        <is>
          <t>gas_natural</t>
        </is>
      </c>
      <c r="D202" s="74" t="n"/>
      <c r="E202" s="74" t="n"/>
      <c r="F202" s="74" t="n"/>
      <c r="G202" s="74" t="n"/>
      <c r="H202" s="74" t="n"/>
      <c r="I202" s="74" t="n"/>
    </row>
    <row r="203">
      <c r="A203" t="inlineStr">
        <is>
          <t>Terrestre</t>
        </is>
      </c>
      <c r="B203" t="inlineStr">
        <is>
          <t>R14</t>
        </is>
      </c>
      <c r="C203" t="inlineStr">
        <is>
          <t>gasolina</t>
        </is>
      </c>
      <c r="D203" s="74" t="n">
        <v>610.92</v>
      </c>
      <c r="E203" s="74" t="n">
        <v>754.1199999999999</v>
      </c>
      <c r="F203" s="74" t="n">
        <v>1324.57</v>
      </c>
      <c r="G203" s="74" t="n">
        <v>598.5900000000001</v>
      </c>
      <c r="H203" s="74" t="n">
        <v>612.4999999999999</v>
      </c>
      <c r="I203" s="74" t="n">
        <v>629</v>
      </c>
    </row>
    <row r="204">
      <c r="A204" t="inlineStr">
        <is>
          <t>Terrestre</t>
        </is>
      </c>
      <c r="B204" t="inlineStr">
        <is>
          <t>R14</t>
        </is>
      </c>
      <c r="C204" t="inlineStr">
        <is>
          <t>hidrogeno</t>
        </is>
      </c>
      <c r="D204" s="74" t="n"/>
      <c r="E204" s="74" t="n"/>
      <c r="F204" s="74" t="n"/>
      <c r="G204" s="74" t="n"/>
      <c r="H204" s="74" t="n"/>
      <c r="I204" s="74" t="n"/>
    </row>
    <row r="205">
      <c r="A205" t="inlineStr">
        <is>
          <t>Terrestre</t>
        </is>
      </c>
      <c r="B205" t="inlineStr">
        <is>
          <t>R14</t>
        </is>
      </c>
      <c r="C205" t="inlineStr">
        <is>
          <t>solar</t>
        </is>
      </c>
      <c r="D205" s="74" t="n"/>
      <c r="E205" s="74" t="n"/>
      <c r="F205" s="74" t="n"/>
      <c r="G205" s="74" t="n"/>
      <c r="H205" s="74" t="n"/>
      <c r="I205" s="74" t="n"/>
    </row>
    <row r="206">
      <c r="A206" t="inlineStr">
        <is>
          <t>Aéreo</t>
        </is>
      </c>
      <c r="B206" t="inlineStr">
        <is>
          <t>R14</t>
        </is>
      </c>
      <c r="C206" t="inlineStr">
        <is>
          <t>diesel</t>
        </is>
      </c>
      <c r="D206" s="74" t="n"/>
      <c r="E206" s="74" t="n"/>
      <c r="F206" s="74" t="n"/>
      <c r="G206" s="74" t="n"/>
      <c r="H206" s="74" t="n"/>
      <c r="I206" s="74" t="n"/>
    </row>
    <row r="207">
      <c r="A207" t="inlineStr">
        <is>
          <t>Aéreo</t>
        </is>
      </c>
      <c r="B207" t="inlineStr">
        <is>
          <t>R14</t>
        </is>
      </c>
      <c r="C207" t="inlineStr">
        <is>
          <t>kerosene_aviacion</t>
        </is>
      </c>
      <c r="D207" s="92" t="n">
        <v>13.2383484</v>
      </c>
      <c r="E207" s="92" t="n">
        <v>6.9846994089</v>
      </c>
      <c r="F207" s="92" t="n"/>
      <c r="G207" s="92" t="n">
        <v>0.5255509229999999</v>
      </c>
      <c r="H207" s="92" t="n">
        <v>1.163965869</v>
      </c>
      <c r="I207" s="92" t="n">
        <v>0.9268821900000001</v>
      </c>
    </row>
    <row r="208">
      <c r="A208" t="inlineStr">
        <is>
          <t>Marítimo</t>
        </is>
      </c>
      <c r="B208" t="inlineStr">
        <is>
          <t>R14</t>
        </is>
      </c>
      <c r="C208" t="inlineStr">
        <is>
          <t>diesel</t>
        </is>
      </c>
      <c r="D208" s="92" t="n">
        <v>24.7212</v>
      </c>
      <c r="E208" s="92" t="n">
        <v>21.4770560563946</v>
      </c>
      <c r="F208" s="92" t="n">
        <v>2.18226801348369</v>
      </c>
      <c r="G208" s="92" t="n">
        <v>4.816056</v>
      </c>
      <c r="H208" s="92" t="n">
        <v>10.996356</v>
      </c>
      <c r="I208" s="92" t="n">
        <v>11.5670618994812</v>
      </c>
    </row>
    <row r="209">
      <c r="A209" t="inlineStr">
        <is>
          <t>Marítimo</t>
        </is>
      </c>
      <c r="B209" t="inlineStr">
        <is>
          <t>R14</t>
        </is>
      </c>
      <c r="C209" t="inlineStr">
        <is>
          <t>petroleo combustible</t>
        </is>
      </c>
      <c r="D209" s="92" t="n"/>
      <c r="E209" s="92" t="n">
        <v>0.7888230000000001</v>
      </c>
      <c r="F209" s="92" t="n"/>
      <c r="G209" s="92" t="n">
        <v>1.7485545</v>
      </c>
      <c r="H209" s="92" t="n">
        <v>3.68166708</v>
      </c>
      <c r="I209" s="92" t="n">
        <v>13.739985</v>
      </c>
    </row>
    <row r="210">
      <c r="A210" t="inlineStr">
        <is>
          <t>Ferroviario</t>
        </is>
      </c>
      <c r="B210" t="inlineStr">
        <is>
          <t>R14</t>
        </is>
      </c>
      <c r="C210" t="inlineStr">
        <is>
          <t>diesel</t>
        </is>
      </c>
      <c r="D210" s="92" t="n">
        <v>3.465848148</v>
      </c>
      <c r="E210" s="92" t="n"/>
      <c r="F210" s="92" t="n">
        <v>0.709324476</v>
      </c>
      <c r="G210" s="92" t="n">
        <v>0.715703886648554</v>
      </c>
      <c r="H210" s="92" t="n">
        <v>0.0283836</v>
      </c>
      <c r="I210" s="92" t="n"/>
    </row>
    <row r="211">
      <c r="A211" t="inlineStr">
        <is>
          <t>Ferroviario</t>
        </is>
      </c>
      <c r="B211" t="inlineStr">
        <is>
          <t>R14</t>
        </is>
      </c>
      <c r="C211" t="inlineStr">
        <is>
          <t>electricidad</t>
        </is>
      </c>
      <c r="D211" s="92" t="n"/>
      <c r="E211" s="92" t="n"/>
      <c r="F211" s="92" t="n"/>
      <c r="G211" s="92" t="n"/>
      <c r="H211" s="92" t="n"/>
      <c r="I211" s="92" t="n">
        <v>0.0097094</v>
      </c>
    </row>
    <row r="212">
      <c r="A212" t="inlineStr">
        <is>
          <t>Terrestre</t>
        </is>
      </c>
      <c r="B212" t="inlineStr">
        <is>
          <t>R15</t>
        </is>
      </c>
      <c r="C212" t="inlineStr">
        <is>
          <t>biodiesel</t>
        </is>
      </c>
      <c r="D212" s="74" t="n"/>
      <c r="E212" s="74" t="n"/>
      <c r="F212" s="74" t="n"/>
      <c r="G212" s="74" t="n"/>
      <c r="H212" s="74" t="n"/>
      <c r="I212" s="74" t="n"/>
    </row>
    <row r="213">
      <c r="A213" t="inlineStr">
        <is>
          <t>Terrestre</t>
        </is>
      </c>
      <c r="B213" t="inlineStr">
        <is>
          <t>R15</t>
        </is>
      </c>
      <c r="C213" t="inlineStr">
        <is>
          <t>diesel</t>
        </is>
      </c>
      <c r="D213" s="74" t="n">
        <v>1218.61</v>
      </c>
      <c r="E213" s="74" t="n">
        <v>1031.82</v>
      </c>
      <c r="F213" s="74" t="n">
        <v>1188.97</v>
      </c>
      <c r="G213" s="74" t="n">
        <v>480.61</v>
      </c>
      <c r="H213" s="74" t="n">
        <v>482.4999999999999</v>
      </c>
      <c r="I213" s="74" t="n">
        <v>584</v>
      </c>
    </row>
    <row r="214">
      <c r="A214" t="inlineStr">
        <is>
          <t>Terrestre</t>
        </is>
      </c>
      <c r="B214" t="inlineStr">
        <is>
          <t>R15</t>
        </is>
      </c>
      <c r="C214" t="inlineStr">
        <is>
          <t>electricidad</t>
        </is>
      </c>
      <c r="D214" s="92" t="n"/>
      <c r="E214" s="92" t="n">
        <v>13.00333416</v>
      </c>
      <c r="F214" s="92" t="n"/>
      <c r="G214" s="92" t="n"/>
      <c r="H214" s="92" t="n"/>
      <c r="I214" s="92" t="n"/>
    </row>
    <row r="215">
      <c r="A215" t="inlineStr">
        <is>
          <t>Terrestre</t>
        </is>
      </c>
      <c r="B215" t="inlineStr">
        <is>
          <t>R15</t>
        </is>
      </c>
      <c r="C215" t="inlineStr">
        <is>
          <t>etanol</t>
        </is>
      </c>
      <c r="D215" s="74" t="n"/>
      <c r="E215" s="74" t="n"/>
      <c r="F215" s="74" t="n"/>
      <c r="G215" s="74" t="n"/>
      <c r="H215" s="74" t="n"/>
      <c r="I215" s="74" t="n"/>
    </row>
    <row r="216">
      <c r="A216" t="inlineStr">
        <is>
          <t>Terrestre</t>
        </is>
      </c>
      <c r="B216" t="inlineStr">
        <is>
          <t>R15</t>
        </is>
      </c>
      <c r="C216" t="inlineStr">
        <is>
          <t>gas_licuado</t>
        </is>
      </c>
      <c r="D216" s="92" t="n">
        <v>1.3915</v>
      </c>
      <c r="E216" s="92" t="n">
        <v>13.108777</v>
      </c>
      <c r="F216" s="92" t="n">
        <v>13.9634</v>
      </c>
      <c r="G216" s="92" t="n">
        <v>14.2788712</v>
      </c>
      <c r="H216" s="92" t="n">
        <v>0.0618431</v>
      </c>
      <c r="I216" s="92" t="n">
        <v>1.96831907003952</v>
      </c>
    </row>
    <row r="217">
      <c r="A217" t="inlineStr">
        <is>
          <t>Terrestre</t>
        </is>
      </c>
      <c r="B217" t="inlineStr">
        <is>
          <t>R15</t>
        </is>
      </c>
      <c r="C217" t="inlineStr">
        <is>
          <t>gas_natural</t>
        </is>
      </c>
      <c r="D217" s="74" t="n"/>
      <c r="E217" s="74" t="n"/>
      <c r="F217" s="74" t="n"/>
      <c r="G217" s="74" t="n"/>
      <c r="H217" s="74" t="n"/>
      <c r="I217" s="74" t="n"/>
    </row>
    <row r="218">
      <c r="A218" t="inlineStr">
        <is>
          <t>Terrestre</t>
        </is>
      </c>
      <c r="B218" t="inlineStr">
        <is>
          <t>R15</t>
        </is>
      </c>
      <c r="C218" t="inlineStr">
        <is>
          <t>gasolina</t>
        </is>
      </c>
      <c r="D218" s="74" t="n">
        <v>663.7400000000001</v>
      </c>
      <c r="E218" s="74" t="n">
        <v>1035.33</v>
      </c>
      <c r="F218" s="74" t="n">
        <v>247.3600000000001</v>
      </c>
      <c r="G218" s="74" t="n">
        <v>283.8</v>
      </c>
      <c r="H218" s="74" t="n">
        <v>296.0700000000001</v>
      </c>
      <c r="I218" s="74" t="n">
        <v>288.9999999999999</v>
      </c>
    </row>
    <row r="219">
      <c r="A219" t="inlineStr">
        <is>
          <t>Terrestre</t>
        </is>
      </c>
      <c r="B219" t="inlineStr">
        <is>
          <t>R15</t>
        </is>
      </c>
      <c r="C219" t="inlineStr">
        <is>
          <t>hidrogeno</t>
        </is>
      </c>
      <c r="D219" s="74" t="n"/>
      <c r="E219" s="74" t="n"/>
      <c r="F219" s="74" t="n"/>
      <c r="G219" s="74" t="n"/>
      <c r="H219" s="74" t="n"/>
      <c r="I219" s="74" t="n"/>
    </row>
    <row r="220">
      <c r="A220" t="inlineStr">
        <is>
          <t>Terrestre</t>
        </is>
      </c>
      <c r="B220" t="inlineStr">
        <is>
          <t>R15</t>
        </is>
      </c>
      <c r="C220" t="inlineStr">
        <is>
          <t>solar</t>
        </is>
      </c>
      <c r="D220" s="74" t="n"/>
      <c r="E220" s="74" t="n"/>
      <c r="F220" s="74" t="n"/>
      <c r="G220" s="74" t="n"/>
      <c r="H220" s="74" t="n"/>
      <c r="I220" s="74" t="n"/>
    </row>
    <row r="221">
      <c r="A221" t="inlineStr">
        <is>
          <t>Aéreo</t>
        </is>
      </c>
      <c r="B221" t="inlineStr">
        <is>
          <t>R15</t>
        </is>
      </c>
      <c r="C221" t="inlineStr">
        <is>
          <t>diesel</t>
        </is>
      </c>
      <c r="D221" s="92" t="n">
        <v>0.09467304</v>
      </c>
      <c r="E221" s="92" t="n">
        <v>8.038968000000001</v>
      </c>
      <c r="F221" s="92" t="n">
        <v>0.09156</v>
      </c>
      <c r="G221" s="92" t="n">
        <v>0.13734</v>
      </c>
      <c r="H221" s="92" t="n">
        <v>4.02186456</v>
      </c>
      <c r="I221" s="92" t="n">
        <v>3.19518195528</v>
      </c>
    </row>
    <row r="222">
      <c r="A222" t="inlineStr">
        <is>
          <t>Aéreo</t>
        </is>
      </c>
      <c r="B222" t="inlineStr">
        <is>
          <t>R15</t>
        </is>
      </c>
      <c r="C222" t="inlineStr">
        <is>
          <t>kerosene_aviacion</t>
        </is>
      </c>
      <c r="D222" s="92" t="n">
        <v>64.888047</v>
      </c>
      <c r="E222" s="92" t="n"/>
      <c r="F222" s="92" t="n">
        <v>98.86250952899999</v>
      </c>
      <c r="G222" s="92" t="n">
        <v>185.922056835</v>
      </c>
      <c r="H222" s="92" t="n">
        <v>144.623246985</v>
      </c>
      <c r="I222" s="92" t="n">
        <v>115.834222247261</v>
      </c>
    </row>
    <row r="223">
      <c r="A223" t="inlineStr">
        <is>
          <t>Marítimo</t>
        </is>
      </c>
      <c r="B223" t="inlineStr">
        <is>
          <t>R15</t>
        </is>
      </c>
      <c r="C223" t="inlineStr">
        <is>
          <t>diesel</t>
        </is>
      </c>
      <c r="D223" s="92" t="n">
        <v>36.624</v>
      </c>
      <c r="E223" s="92" t="n">
        <v>43.0717538112707</v>
      </c>
      <c r="F223" s="92" t="n">
        <v>9.30459923626867</v>
      </c>
      <c r="G223" s="92" t="n">
        <v>19.06901808</v>
      </c>
      <c r="H223" s="92" t="n">
        <v>9.494771999999999</v>
      </c>
      <c r="I223" s="92" t="n">
        <v>6.91278</v>
      </c>
    </row>
    <row r="224">
      <c r="A224" t="inlineStr">
        <is>
          <t>Marítimo</t>
        </is>
      </c>
      <c r="B224" t="inlineStr">
        <is>
          <t>R15</t>
        </is>
      </c>
      <c r="C224" t="inlineStr">
        <is>
          <t>petroleo combustible</t>
        </is>
      </c>
      <c r="D224" s="92" t="n">
        <v>53.6921626946001</v>
      </c>
      <c r="E224" s="92" t="n"/>
      <c r="F224" s="92" t="n"/>
      <c r="G224" s="92" t="n"/>
      <c r="H224" s="92" t="n"/>
      <c r="I224" s="92" t="n"/>
    </row>
    <row r="225">
      <c r="A225" t="inlineStr">
        <is>
          <t>Ferroviario</t>
        </is>
      </c>
      <c r="B225" t="inlineStr">
        <is>
          <t>R15</t>
        </is>
      </c>
      <c r="C225" t="inlineStr">
        <is>
          <t>diesel</t>
        </is>
      </c>
      <c r="D225" s="74" t="n"/>
      <c r="E225" s="74" t="n"/>
      <c r="F225" s="74" t="n"/>
      <c r="G225" s="74" t="n"/>
      <c r="H225" s="74" t="n"/>
      <c r="I225" s="74" t="n"/>
    </row>
    <row r="226">
      <c r="A226" t="inlineStr">
        <is>
          <t>Ferroviario</t>
        </is>
      </c>
      <c r="B226" t="inlineStr">
        <is>
          <t>R15</t>
        </is>
      </c>
      <c r="C226" t="inlineStr">
        <is>
          <t>electricidad</t>
        </is>
      </c>
      <c r="D226" s="74" t="n"/>
      <c r="E226" s="74" t="n"/>
      <c r="F226" s="74" t="n"/>
      <c r="G226" s="74" t="n"/>
      <c r="H226" s="74" t="n"/>
      <c r="I226" s="74" t="n"/>
    </row>
    <row r="227">
      <c r="A227" t="inlineStr">
        <is>
          <t>Terrestre</t>
        </is>
      </c>
      <c r="B227" t="inlineStr">
        <is>
          <t>R16</t>
        </is>
      </c>
      <c r="C227" t="inlineStr">
        <is>
          <t>biodiesel</t>
        </is>
      </c>
      <c r="D227" s="74" t="n"/>
      <c r="E227" s="74" t="n"/>
      <c r="F227" s="74" t="n"/>
      <c r="G227" s="74" t="n"/>
      <c r="H227" s="74" t="n"/>
      <c r="I227" s="74" t="n"/>
    </row>
    <row r="228">
      <c r="A228" t="inlineStr">
        <is>
          <t>Terrestre</t>
        </is>
      </c>
      <c r="B228" t="inlineStr">
        <is>
          <t>R16</t>
        </is>
      </c>
      <c r="C228" t="inlineStr">
        <is>
          <t>diesel</t>
        </is>
      </c>
      <c r="D228" s="92" t="n"/>
      <c r="E228" s="92" t="n"/>
      <c r="F228" s="92" t="n"/>
      <c r="G228" s="92" t="n"/>
      <c r="H228" s="92" t="n">
        <v>1212.6995889834</v>
      </c>
      <c r="I228" s="92" t="n">
        <v>1231.74282062034</v>
      </c>
    </row>
    <row r="229">
      <c r="A229" t="inlineStr">
        <is>
          <t>Terrestre</t>
        </is>
      </c>
      <c r="B229" t="inlineStr">
        <is>
          <t>R16</t>
        </is>
      </c>
      <c r="C229" t="inlineStr">
        <is>
          <t>electricidad</t>
        </is>
      </c>
      <c r="D229" s="92" t="n"/>
      <c r="E229" s="92" t="n"/>
      <c r="F229" s="92" t="n"/>
      <c r="G229" s="92" t="n"/>
      <c r="H229" s="92" t="n">
        <v>0.0086</v>
      </c>
      <c r="I229" s="92" t="n">
        <v>0.00602</v>
      </c>
    </row>
    <row r="230">
      <c r="A230" t="inlineStr">
        <is>
          <t>Terrestre</t>
        </is>
      </c>
      <c r="B230" t="inlineStr">
        <is>
          <t>R16</t>
        </is>
      </c>
      <c r="C230" t="inlineStr">
        <is>
          <t>etanol</t>
        </is>
      </c>
      <c r="D230" s="74" t="n"/>
      <c r="E230" s="74" t="n"/>
      <c r="F230" s="74" t="n"/>
      <c r="G230" s="74" t="n"/>
      <c r="H230" s="74" t="n"/>
      <c r="I230" s="74" t="n"/>
    </row>
    <row r="231">
      <c r="A231" t="inlineStr">
        <is>
          <t>Terrestre</t>
        </is>
      </c>
      <c r="B231" t="inlineStr">
        <is>
          <t>R16</t>
        </is>
      </c>
      <c r="C231" t="inlineStr">
        <is>
          <t>gas_licuado</t>
        </is>
      </c>
      <c r="D231" s="92" t="n"/>
      <c r="E231" s="92" t="n"/>
      <c r="F231" s="92" t="n"/>
      <c r="G231" s="92" t="n"/>
      <c r="H231" s="92" t="n"/>
      <c r="I231" s="92" t="n">
        <v>0.715730388625161</v>
      </c>
    </row>
    <row r="232">
      <c r="A232" t="inlineStr">
        <is>
          <t>Terrestre</t>
        </is>
      </c>
      <c r="B232" t="inlineStr">
        <is>
          <t>R16</t>
        </is>
      </c>
      <c r="C232" t="inlineStr">
        <is>
          <t>gas_natural</t>
        </is>
      </c>
      <c r="D232" s="74" t="n"/>
      <c r="E232" s="74" t="n"/>
      <c r="F232" s="74" t="n"/>
      <c r="G232" s="74" t="n"/>
      <c r="H232" s="74" t="n"/>
      <c r="I232" s="74" t="n"/>
    </row>
    <row r="233">
      <c r="A233" t="inlineStr">
        <is>
          <t>Terrestre</t>
        </is>
      </c>
      <c r="B233" t="inlineStr">
        <is>
          <t>R16</t>
        </is>
      </c>
      <c r="C233" t="inlineStr">
        <is>
          <t>gasolina</t>
        </is>
      </c>
      <c r="D233" s="92" t="n"/>
      <c r="E233" s="92" t="n"/>
      <c r="F233" s="92" t="n"/>
      <c r="G233" s="92" t="n"/>
      <c r="H233" s="92" t="n">
        <v>719.55826797792</v>
      </c>
      <c r="I233" s="92" t="n">
        <v>735.2850983384139</v>
      </c>
    </row>
    <row r="234">
      <c r="A234" t="inlineStr">
        <is>
          <t>Terrestre</t>
        </is>
      </c>
      <c r="B234" t="inlineStr">
        <is>
          <t>R16</t>
        </is>
      </c>
      <c r="C234" t="inlineStr">
        <is>
          <t>hidrogeno</t>
        </is>
      </c>
      <c r="D234" s="74" t="n"/>
      <c r="E234" s="74" t="n"/>
      <c r="F234" s="74" t="n"/>
      <c r="G234" s="74" t="n"/>
      <c r="H234" s="74" t="n"/>
      <c r="I234" s="74" t="n"/>
    </row>
    <row r="235">
      <c r="A235" t="inlineStr">
        <is>
          <t>Terrestre</t>
        </is>
      </c>
      <c r="B235" t="inlineStr">
        <is>
          <t>R16</t>
        </is>
      </c>
      <c r="C235" t="inlineStr">
        <is>
          <t>solar</t>
        </is>
      </c>
      <c r="D235" s="74" t="n"/>
      <c r="E235" s="74" t="n"/>
      <c r="F235" s="74" t="n"/>
      <c r="G235" s="74" t="n"/>
      <c r="H235" s="74" t="n"/>
      <c r="I235" s="74" t="n"/>
    </row>
    <row r="236">
      <c r="A236" t="inlineStr">
        <is>
          <t>Aéreo</t>
        </is>
      </c>
      <c r="B236" t="inlineStr">
        <is>
          <t>R16</t>
        </is>
      </c>
      <c r="C236" t="inlineStr">
        <is>
          <t>diesel</t>
        </is>
      </c>
      <c r="D236" s="92" t="n"/>
      <c r="E236" s="92" t="n"/>
      <c r="F236" s="92" t="n"/>
      <c r="G236" s="92" t="n"/>
      <c r="H236" s="92" t="n"/>
      <c r="I236" s="92" t="n"/>
    </row>
    <row r="237">
      <c r="A237" t="inlineStr">
        <is>
          <t>Aéreo</t>
        </is>
      </c>
      <c r="B237" t="inlineStr">
        <is>
          <t>R16</t>
        </is>
      </c>
      <c r="C237" t="inlineStr">
        <is>
          <t>kerosene_aviacion</t>
        </is>
      </c>
      <c r="D237" s="92" t="n"/>
      <c r="E237" s="92" t="n"/>
      <c r="F237" s="92" t="n"/>
      <c r="G237" s="92" t="n"/>
      <c r="H237" s="92" t="n"/>
      <c r="I237" s="92" t="n"/>
    </row>
    <row r="238">
      <c r="A238" t="inlineStr">
        <is>
          <t>Marítimo</t>
        </is>
      </c>
      <c r="B238" t="inlineStr">
        <is>
          <t>R16</t>
        </is>
      </c>
      <c r="C238" t="inlineStr">
        <is>
          <t>diesel</t>
        </is>
      </c>
      <c r="D238" s="92" t="n"/>
      <c r="E238" s="92" t="n"/>
      <c r="F238" s="92" t="n"/>
      <c r="G238" s="92" t="n"/>
      <c r="H238" s="92" t="n">
        <v>4.413192</v>
      </c>
      <c r="I238" s="92" t="n"/>
    </row>
    <row r="239">
      <c r="A239" t="inlineStr">
        <is>
          <t>Marítimo</t>
        </is>
      </c>
      <c r="B239" t="inlineStr">
        <is>
          <t>R16</t>
        </is>
      </c>
      <c r="C239" t="inlineStr">
        <is>
          <t>petroleo combustible</t>
        </is>
      </c>
      <c r="D239" s="74" t="n"/>
      <c r="E239" s="74" t="n"/>
      <c r="F239" s="74" t="n"/>
      <c r="G239" s="74" t="n"/>
      <c r="H239" s="74" t="n"/>
      <c r="I239" s="74" t="n"/>
    </row>
    <row r="240">
      <c r="A240" t="inlineStr">
        <is>
          <t>Ferroviario</t>
        </is>
      </c>
      <c r="B240" t="inlineStr">
        <is>
          <t>R16</t>
        </is>
      </c>
      <c r="C240" t="inlineStr">
        <is>
          <t>diesel</t>
        </is>
      </c>
      <c r="D240" s="74" t="n"/>
      <c r="E240" s="74" t="n"/>
      <c r="F240" s="74" t="n"/>
      <c r="G240" s="74" t="n"/>
      <c r="H240" s="74" t="n"/>
      <c r="I240" s="74" t="n"/>
    </row>
    <row r="241">
      <c r="A241" t="inlineStr">
        <is>
          <t>Ferroviario</t>
        </is>
      </c>
      <c r="B241" t="inlineStr">
        <is>
          <t>R16</t>
        </is>
      </c>
      <c r="C241" t="inlineStr">
        <is>
          <t>electricidad</t>
        </is>
      </c>
      <c r="D241" s="92" t="n"/>
      <c r="E241" s="92" t="n"/>
      <c r="F241" s="92" t="n"/>
      <c r="G241" s="92" t="n"/>
      <c r="H241" s="92" t="n">
        <v>1.3975</v>
      </c>
      <c r="I241" s="92" t="n">
        <v>1.24958</v>
      </c>
    </row>
    <row r="243">
      <c r="I243" s="70" t="n"/>
    </row>
    <row r="244">
      <c r="I244" s="74" t="n"/>
    </row>
  </sheetData>
  <autoFilter ref="A1:I241">
    <sortState ref="A2:I16">
      <sortCondition ref="B2:B16" customList="RM,R1,R2,R3,R4,R5,R6,R7,R8,R9,R10,R11,R12,R14,R15"/>
      <sortCondition ref="A2:A16" customList="Terrestre,Aéreo,Marítimo,Ferroviario"/>
    </sortState>
  </autoFilter>
  <pageMargins left="0.7" right="0.7" top="0.75" bottom="0.75" header="0.3" footer="0.3"/>
  <pageSetup orientation="portrait" paperSize="9" verticalDpi="300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D19" sqref="D19"/>
    </sheetView>
  </sheetViews>
  <sheetFormatPr baseColWidth="10" defaultColWidth="11.42578125" defaultRowHeight="15"/>
  <cols>
    <col width="31.5703125" customWidth="1" style="192" min="1" max="1"/>
    <col width="18.42578125" customWidth="1" style="192" min="2" max="7"/>
    <col width="16.42578125" customWidth="1" style="192" min="8" max="8"/>
  </cols>
  <sheetData>
    <row r="1">
      <c r="A1" s="3" t="inlineStr">
        <is>
          <t>Motorizacion</t>
        </is>
      </c>
      <c r="B1" s="3" t="inlineStr">
        <is>
          <t>Valor</t>
        </is>
      </c>
      <c r="C1" s="3" t="inlineStr">
        <is>
          <t>Unidad energía</t>
        </is>
      </c>
      <c r="D1" s="3" t="inlineStr">
        <is>
          <t>m3</t>
        </is>
      </c>
      <c r="E1" s="3" t="inlineStr">
        <is>
          <t>kCal</t>
        </is>
      </c>
      <c r="F1" s="3" t="inlineStr">
        <is>
          <t>Tcal</t>
        </is>
      </c>
      <c r="G1" s="3" t="n"/>
      <c r="H1" s="3" t="inlineStr">
        <is>
          <t>Rendimiento</t>
        </is>
      </c>
    </row>
    <row r="2">
      <c r="A2" t="inlineStr">
        <is>
          <t>Gasolina</t>
        </is>
      </c>
      <c r="B2" t="n">
        <v>1</v>
      </c>
      <c r="C2" t="inlineStr">
        <is>
          <t>litro</t>
        </is>
      </c>
      <c r="D2">
        <f>B2/1000</f>
        <v/>
      </c>
      <c r="E2">
        <f>D2*CUADROA2!C15*1000*CUADROA2!D15</f>
        <v/>
      </c>
      <c r="F2">
        <f>E2/10^9</f>
        <v/>
      </c>
      <c r="H2" s="199" t="inlineStr">
        <is>
          <t>km/l</t>
        </is>
      </c>
    </row>
    <row r="3">
      <c r="A3" t="inlineStr">
        <is>
          <t>HYB-Gasolina</t>
        </is>
      </c>
      <c r="B3" t="n">
        <v>1</v>
      </c>
      <c r="C3" t="inlineStr">
        <is>
          <t>litro</t>
        </is>
      </c>
      <c r="D3">
        <f>B3/1000</f>
        <v/>
      </c>
      <c r="E3">
        <f>D3*CUADROA2!C15*1000*CUADROA2!D15</f>
        <v/>
      </c>
      <c r="F3">
        <f>E3/10^9</f>
        <v/>
      </c>
      <c r="H3" s="199" t="inlineStr">
        <is>
          <t>km/l</t>
        </is>
      </c>
    </row>
    <row r="4">
      <c r="A4" t="inlineStr">
        <is>
          <t>HYB-plug-in-Gasolina</t>
        </is>
      </c>
      <c r="B4" t="n">
        <v>1</v>
      </c>
      <c r="C4" t="inlineStr">
        <is>
          <t>litro</t>
        </is>
      </c>
      <c r="D4">
        <f>B4/1000</f>
        <v/>
      </c>
      <c r="E4">
        <f>D4*CUADROA2!C15*1000*CUADROA2!D15</f>
        <v/>
      </c>
      <c r="F4">
        <f>E4/10^9</f>
        <v/>
      </c>
      <c r="H4" s="199" t="inlineStr">
        <is>
          <t>km/l</t>
        </is>
      </c>
      <c r="I4" t="inlineStr">
        <is>
          <t>solo consumo de gasolina, pendiente consumo de electricidad</t>
        </is>
      </c>
    </row>
    <row r="5">
      <c r="A5" t="inlineStr">
        <is>
          <t>Diesel</t>
        </is>
      </c>
      <c r="B5" t="n">
        <v>1</v>
      </c>
      <c r="C5" t="inlineStr">
        <is>
          <t>litro</t>
        </is>
      </c>
      <c r="D5">
        <f>B5/1000</f>
        <v/>
      </c>
      <c r="E5">
        <f>D5*CUADROA2!C19*1000*CUADROA2!D19</f>
        <v/>
      </c>
      <c r="F5">
        <f>E5/10^9</f>
        <v/>
      </c>
      <c r="H5" s="199" t="inlineStr">
        <is>
          <t>km/l</t>
        </is>
      </c>
    </row>
    <row r="6">
      <c r="A6" t="inlineStr">
        <is>
          <t>HYB-Diesel</t>
        </is>
      </c>
      <c r="B6" t="n">
        <v>1</v>
      </c>
      <c r="C6" t="inlineStr">
        <is>
          <t>litro</t>
        </is>
      </c>
      <c r="D6">
        <f>B6/1000</f>
        <v/>
      </c>
      <c r="E6">
        <f>D6*CUADROA2!C19*1000*CUADROA2!D19</f>
        <v/>
      </c>
      <c r="F6">
        <f>E6/10^9</f>
        <v/>
      </c>
      <c r="H6" s="199" t="inlineStr">
        <is>
          <t>km/l</t>
        </is>
      </c>
    </row>
    <row r="7">
      <c r="A7" t="inlineStr">
        <is>
          <t>HYB-plug-in-Diesel</t>
        </is>
      </c>
      <c r="B7" t="n">
        <v>1</v>
      </c>
      <c r="C7" t="inlineStr">
        <is>
          <t>litro</t>
        </is>
      </c>
      <c r="D7">
        <f>B7/1000</f>
        <v/>
      </c>
      <c r="E7">
        <f>D7*CUADROA2!C19*1000*CUADROA2!D19</f>
        <v/>
      </c>
      <c r="F7">
        <f>E7/10^9</f>
        <v/>
      </c>
      <c r="H7" s="199" t="inlineStr">
        <is>
          <t>km/l</t>
        </is>
      </c>
    </row>
    <row r="8">
      <c r="A8" t="inlineStr">
        <is>
          <t>Eléctrico</t>
        </is>
      </c>
      <c r="B8" t="n">
        <v>1</v>
      </c>
      <c r="C8" t="inlineStr">
        <is>
          <t>kWh</t>
        </is>
      </c>
      <c r="F8">
        <f>B8/1000*CUADROA3!E11</f>
        <v/>
      </c>
      <c r="H8" s="199" t="inlineStr">
        <is>
          <t>km/kWh</t>
        </is>
      </c>
    </row>
    <row r="9">
      <c r="A9" t="inlineStr">
        <is>
          <t>Biodiesel</t>
        </is>
      </c>
      <c r="B9" t="n">
        <v>1</v>
      </c>
      <c r="C9" t="inlineStr">
        <is>
          <t>litro</t>
        </is>
      </c>
      <c r="H9" s="199" t="inlineStr">
        <is>
          <t>km/l</t>
        </is>
      </c>
    </row>
    <row r="10">
      <c r="A10" t="inlineStr">
        <is>
          <t>Etanol</t>
        </is>
      </c>
      <c r="B10" t="n">
        <v>1</v>
      </c>
      <c r="C10" t="inlineStr">
        <is>
          <t>litro</t>
        </is>
      </c>
      <c r="H10" s="199" t="inlineStr">
        <is>
          <t>km/l</t>
        </is>
      </c>
    </row>
    <row r="11">
      <c r="A11" t="inlineStr">
        <is>
          <t>GLP</t>
        </is>
      </c>
      <c r="B11" t="n">
        <v>1</v>
      </c>
      <c r="C11" t="inlineStr">
        <is>
          <t>kg</t>
        </is>
      </c>
      <c r="E11" s="70">
        <f>B11*CUADROA2!D14</f>
        <v/>
      </c>
      <c r="F11">
        <f>E11/10^9</f>
        <v/>
      </c>
      <c r="H11" s="199" t="inlineStr">
        <is>
          <t>km/l</t>
        </is>
      </c>
    </row>
    <row r="12">
      <c r="A12" t="inlineStr">
        <is>
          <t>GNC</t>
        </is>
      </c>
      <c r="B12" t="n">
        <v>1</v>
      </c>
      <c r="C12" t="inlineStr">
        <is>
          <t>kg</t>
        </is>
      </c>
      <c r="E12">
        <f>B12*CUADROA2!D20</f>
        <v/>
      </c>
      <c r="F12">
        <f>E12/10^9</f>
        <v/>
      </c>
      <c r="H12" s="199" t="inlineStr">
        <is>
          <t>km/l</t>
        </is>
      </c>
    </row>
    <row r="13">
      <c r="A13" t="inlineStr">
        <is>
          <t>Hidrógeno-Fuel-Cell</t>
        </is>
      </c>
      <c r="B13" t="n">
        <v>1</v>
      </c>
      <c r="C13" t="inlineStr">
        <is>
          <t>kg</t>
        </is>
      </c>
      <c r="E13">
        <f>B13*CUADROA2!D27</f>
        <v/>
      </c>
      <c r="F13">
        <f>E13/10^9</f>
        <v/>
      </c>
      <c r="H13" s="199" t="inlineStr">
        <is>
          <t>km/kg</t>
        </is>
      </c>
    </row>
    <row r="14">
      <c r="A14" t="inlineStr">
        <is>
          <t>Kerosene Aviación</t>
        </is>
      </c>
      <c r="B14" t="n">
        <v>1</v>
      </c>
      <c r="C14" t="inlineStr">
        <is>
          <t>kg</t>
        </is>
      </c>
      <c r="E14">
        <f>B14*CUADROA2!D17</f>
        <v/>
      </c>
      <c r="F14">
        <f>E14/10^9</f>
        <v/>
      </c>
      <c r="H14" s="199" t="inlineStr">
        <is>
          <t>km/kg</t>
        </is>
      </c>
    </row>
    <row r="15">
      <c r="A15" t="inlineStr">
        <is>
          <t>Petróleo Combustible</t>
        </is>
      </c>
      <c r="B15" t="n">
        <v>1</v>
      </c>
      <c r="C15" t="inlineStr">
        <is>
          <t>kg</t>
        </is>
      </c>
      <c r="E15">
        <f>B15*CUADROA2!D10</f>
        <v/>
      </c>
      <c r="F15">
        <f>E15/10^9</f>
        <v/>
      </c>
      <c r="H15" s="199" t="inlineStr">
        <is>
          <t>km/kg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X58"/>
  <sheetViews>
    <sheetView zoomScale="86" zoomScaleNormal="86" workbookViewId="0">
      <pane xSplit="9" ySplit="1" topLeftCell="J14" activePane="bottomRight" state="frozen"/>
      <selection activeCell="D19" sqref="D19"/>
      <selection pane="topRight" activeCell="D19" sqref="D19"/>
      <selection pane="bottomLeft" activeCell="D19" sqref="D19"/>
      <selection pane="bottomRight" activeCell="J4" sqref="J4"/>
    </sheetView>
  </sheetViews>
  <sheetFormatPr baseColWidth="10" defaultColWidth="11.42578125" defaultRowHeight="15"/>
  <cols>
    <col width="13.140625" customWidth="1" style="192" min="1" max="1"/>
    <col width="13.28515625" bestFit="1" customWidth="1" style="192" min="2" max="2"/>
    <col width="15.5703125" bestFit="1" customWidth="1" style="192" min="4" max="45"/>
    <col width="16.7109375" bestFit="1" customWidth="1" style="192" min="46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76" t="n">
        <v>2014</v>
      </c>
      <c r="E1" s="76" t="n">
        <v>2015</v>
      </c>
      <c r="F1" s="76" t="n">
        <v>2016</v>
      </c>
      <c r="G1" s="76" t="n">
        <v>2017</v>
      </c>
      <c r="H1" s="76" t="n">
        <v>2018</v>
      </c>
      <c r="I1" s="3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s="76" t="inlineStr">
        <is>
          <t>Nacional</t>
        </is>
      </c>
      <c r="B2" s="76" t="n"/>
      <c r="C2" s="76" t="n"/>
      <c r="D2" s="76" t="n"/>
      <c r="E2" s="76" t="n"/>
      <c r="F2" s="76" t="n"/>
      <c r="G2" s="76" t="n"/>
      <c r="H2" s="76" t="n"/>
      <c r="I2" s="98">
        <f>EXP(datos_econometria!$D$582+datos_econometria!$D$577*LN(datos_driver!C2)+datos_econometria!$D$580*LN(datos_driver!C68)+datos_econometria!$D$581*LN(datos_driver!C20))</f>
        <v/>
      </c>
      <c r="J2" s="98">
        <f>EXP(datos_econometria!$D$582+datos_econometria!$D$577*LN(datos_driver!D2)+datos_econometria!$D$580*LN(datos_driver!D68)+datos_econometria!$D$581*LN(datos_driver!D20))</f>
        <v/>
      </c>
      <c r="K2" s="98">
        <f>EXP(datos_econometria!$D$582+datos_econometria!$D$577*LN(datos_driver!E2)+datos_econometria!$D$580*LN(datos_driver!E68)+datos_econometria!$D$581*LN(datos_driver!E20))</f>
        <v/>
      </c>
      <c r="L2" s="98">
        <f>EXP(datos_econometria!$D$582+datos_econometria!$D$577*LN(datos_driver!F2)+datos_econometria!$D$580*LN(datos_driver!F68)+datos_econometria!$D$581*LN(datos_driver!F20))</f>
        <v/>
      </c>
      <c r="M2" s="98">
        <f>EXP(datos_econometria!$D$582+datos_econometria!$D$577*LN(datos_driver!G2)+datos_econometria!$D$580*LN(datos_driver!G68)+datos_econometria!$D$581*LN(datos_driver!G20))</f>
        <v/>
      </c>
      <c r="N2" s="98">
        <f>EXP(datos_econometria!$D$582+datos_econometria!$D$577*LN(datos_driver!H2)+datos_econometria!$D$580*LN(datos_driver!H68)+datos_econometria!$D$581*LN(datos_driver!H20))</f>
        <v/>
      </c>
      <c r="O2" s="98">
        <f>EXP(datos_econometria!$D$582+datos_econometria!$D$577*LN(datos_driver!I2)+datos_econometria!$D$580*LN(datos_driver!I68)+datos_econometria!$D$581*LN(datos_driver!I20))</f>
        <v/>
      </c>
      <c r="P2" s="98">
        <f>EXP(datos_econometria!$D$582+datos_econometria!$D$577*LN(datos_driver!J2)+datos_econometria!$D$580*LN(datos_driver!J68)+datos_econometria!$D$581*LN(datos_driver!J20))</f>
        <v/>
      </c>
      <c r="Q2" s="98">
        <f>EXP(datos_econometria!$D$582+datos_econometria!$D$577*LN(datos_driver!K2)+datos_econometria!$D$580*LN(datos_driver!K68)+datos_econometria!$D$581*LN(datos_driver!K20))</f>
        <v/>
      </c>
      <c r="R2" s="98">
        <f>EXP(datos_econometria!$D$582+datos_econometria!$D$577*LN(datos_driver!L2)+datos_econometria!$D$580*LN(datos_driver!L68)+datos_econometria!$D$581*LN(datos_driver!L20))</f>
        <v/>
      </c>
      <c r="S2" s="98">
        <f>EXP(datos_econometria!$D$582+datos_econometria!$D$577*LN(datos_driver!M2)+datos_econometria!$D$580*LN(datos_driver!M68)+datos_econometria!$D$581*LN(datos_driver!M20))</f>
        <v/>
      </c>
      <c r="T2" s="98">
        <f>EXP(datos_econometria!$D$582+datos_econometria!$D$577*LN(datos_driver!N2)+datos_econometria!$D$580*LN(datos_driver!N68)+datos_econometria!$D$581*LN(datos_driver!N20))</f>
        <v/>
      </c>
      <c r="U2" s="98">
        <f>EXP(datos_econometria!$D$582+datos_econometria!$D$577*LN(datos_driver!O2)+datos_econometria!$D$580*LN(datos_driver!O68)+datos_econometria!$D$581*LN(datos_driver!O20))</f>
        <v/>
      </c>
      <c r="V2" s="98">
        <f>EXP(datos_econometria!$D$582+datos_econometria!$D$577*LN(datos_driver!P2)+datos_econometria!$D$580*LN(datos_driver!P68)+datos_econometria!$D$581*LN(datos_driver!P20))</f>
        <v/>
      </c>
      <c r="W2" s="98">
        <f>EXP(datos_econometria!$D$582+datos_econometria!$D$577*LN(datos_driver!Q2)+datos_econometria!$D$580*LN(datos_driver!Q68)+datos_econometria!$D$581*LN(datos_driver!Q20))</f>
        <v/>
      </c>
      <c r="X2" s="98">
        <f>EXP(datos_econometria!$D$582+datos_econometria!$D$577*LN(datos_driver!R2)+datos_econometria!$D$580*LN(datos_driver!R68)+datos_econometria!$D$581*LN(datos_driver!R20))</f>
        <v/>
      </c>
      <c r="Y2" s="98">
        <f>EXP(datos_econometria!$D$582+datos_econometria!$D$577*LN(datos_driver!S2)+datos_econometria!$D$580*LN(datos_driver!S68)+datos_econometria!$D$581*LN(datos_driver!S20))</f>
        <v/>
      </c>
      <c r="Z2" s="98">
        <f>EXP(datos_econometria!$D$582+datos_econometria!$D$577*LN(datos_driver!T2)+datos_econometria!$D$580*LN(datos_driver!T68)+datos_econometria!$D$581*LN(datos_driver!T20))</f>
        <v/>
      </c>
      <c r="AA2" s="98">
        <f>EXP(datos_econometria!$D$582+datos_econometria!$D$577*LN(datos_driver!U2)+datos_econometria!$D$580*LN(datos_driver!U68)+datos_econometria!$D$581*LN(datos_driver!U20))</f>
        <v/>
      </c>
      <c r="AB2" s="98">
        <f>EXP(datos_econometria!$D$582+datos_econometria!$D$577*LN(datos_driver!V2)+datos_econometria!$D$580*LN(datos_driver!V68)+datos_econometria!$D$581*LN(datos_driver!V20))</f>
        <v/>
      </c>
      <c r="AC2" s="98">
        <f>EXP(datos_econometria!$D$582+datos_econometria!$D$577*LN(datos_driver!W2)+datos_econometria!$D$580*LN(datos_driver!W68)+datos_econometria!$D$581*LN(datos_driver!W20))</f>
        <v/>
      </c>
      <c r="AD2" s="98">
        <f>EXP(datos_econometria!$D$582+datos_econometria!$D$577*LN(datos_driver!X2)+datos_econometria!$D$580*LN(datos_driver!X68)+datos_econometria!$D$581*LN(datos_driver!X20))</f>
        <v/>
      </c>
      <c r="AE2" s="98">
        <f>EXP(datos_econometria!$D$582+datos_econometria!$D$577*LN(datos_driver!Y2)+datos_econometria!$D$580*LN(datos_driver!Y68)+datos_econometria!$D$581*LN(datos_driver!Y20))</f>
        <v/>
      </c>
      <c r="AF2" s="98">
        <f>EXP(datos_econometria!$D$582+datos_econometria!$D$577*LN(datos_driver!Z2)+datos_econometria!$D$580*LN(datos_driver!Z68)+datos_econometria!$D$581*LN(datos_driver!Z20))</f>
        <v/>
      </c>
      <c r="AG2" s="98">
        <f>EXP(datos_econometria!$D$582+datos_econometria!$D$577*LN(datos_driver!AA2)+datos_econometria!$D$580*LN(datos_driver!AA68)+datos_econometria!$D$581*LN(datos_driver!AA20))</f>
        <v/>
      </c>
      <c r="AH2" s="98">
        <f>EXP(datos_econometria!$D$582+datos_econometria!$D$577*LN(datos_driver!AB2)+datos_econometria!$D$580*LN(datos_driver!AB68)+datos_econometria!$D$581*LN(datos_driver!AB20))</f>
        <v/>
      </c>
      <c r="AI2" s="98">
        <f>EXP(datos_econometria!$D$582+datos_econometria!$D$577*LN(datos_driver!AC2)+datos_econometria!$D$580*LN(datos_driver!AC68)+datos_econometria!$D$581*LN(datos_driver!AC20))</f>
        <v/>
      </c>
      <c r="AJ2" s="98">
        <f>EXP(datos_econometria!$D$582+datos_econometria!$D$577*LN(datos_driver!AD2)+datos_econometria!$D$580*LN(datos_driver!AD68)+datos_econometria!$D$581*LN(datos_driver!AD20))</f>
        <v/>
      </c>
      <c r="AK2" s="98">
        <f>EXP(datos_econometria!$D$582+datos_econometria!$D$577*LN(datos_driver!AE2)+datos_econometria!$D$580*LN(datos_driver!AE68)+datos_econometria!$D$581*LN(datos_driver!AE20))</f>
        <v/>
      </c>
      <c r="AL2" s="98">
        <f>EXP(datos_econometria!$D$582+datos_econometria!$D$577*LN(datos_driver!AF2)+datos_econometria!$D$580*LN(datos_driver!AF68)+datos_econometria!$D$581*LN(datos_driver!AF20))</f>
        <v/>
      </c>
      <c r="AM2" s="98">
        <f>EXP(datos_econometria!$D$582+datos_econometria!$D$577*LN(datos_driver!AG2)+datos_econometria!$D$580*LN(datos_driver!AG68)+datos_econometria!$D$581*LN(datos_driver!AG20))</f>
        <v/>
      </c>
      <c r="AN2" s="98">
        <f>EXP(datos_econometria!$D$582+datos_econometria!$D$577*LN(datos_driver!AH2)+datos_econometria!$D$580*LN(datos_driver!AH68)+datos_econometria!$D$581*LN(datos_driver!AH20))</f>
        <v/>
      </c>
      <c r="AO2" s="98">
        <f>EXP(datos_econometria!$D$582+datos_econometria!$D$577*LN(datos_driver!AI2)+datos_econometria!$D$580*LN(datos_driver!AI68)+datos_econometria!$D$581*LN(datos_driver!AI20))</f>
        <v/>
      </c>
      <c r="AP2" s="98">
        <f>EXP(datos_econometria!$D$582+datos_econometria!$D$577*LN(datos_driver!AJ2)+datos_econometria!$D$580*LN(datos_driver!AJ68)+datos_econometria!$D$581*LN(datos_driver!AJ20))</f>
        <v/>
      </c>
      <c r="AQ2" s="98">
        <f>EXP(datos_econometria!$D$582+datos_econometria!$D$577*LN(datos_driver!AK2)+datos_econometria!$D$580*LN(datos_driver!AK68)+datos_econometria!$D$581*LN(datos_driver!AK20))</f>
        <v/>
      </c>
      <c r="AR2" s="98">
        <f>EXP(datos_econometria!$D$582+datos_econometria!$D$577*LN(datos_driver!AL2)+datos_econometria!$D$580*LN(datos_driver!AL68)+datos_econometria!$D$581*LN(datos_driver!AL20))</f>
        <v/>
      </c>
      <c r="AS2" s="98">
        <f>EXP(datos_econometria!$D$582+datos_econometria!$D$577*LN(datos_driver!AM2)+datos_econometria!$D$580*LN(datos_driver!AM68)+datos_econometria!$D$581*LN(datos_driver!AM20))</f>
        <v/>
      </c>
      <c r="AT2" s="98">
        <f>EXP(datos_econometria!$D$582+datos_econometria!$D$577*LN(datos_driver!AN2)+datos_econometria!$D$580*LN(datos_driver!AN68)+datos_econometria!$D$581*LN(datos_driver!AN20))</f>
        <v/>
      </c>
      <c r="AU2" s="98">
        <f>EXP(datos_econometria!$D$582+datos_econometria!$D$577*LN(datos_driver!AO2)+datos_econometria!$D$580*LN(datos_driver!AO68)+datos_econometria!$D$581*LN(datos_driver!AO20))</f>
        <v/>
      </c>
      <c r="AV2" s="98">
        <f>EXP(datos_econometria!$D$582+datos_econometria!$D$577*LN(datos_driver!AP2)+datos_econometria!$D$580*LN(datos_driver!AP68)+datos_econometria!$D$581*LN(datos_driver!AP20))</f>
        <v/>
      </c>
      <c r="AW2" s="98">
        <f>EXP(datos_econometria!$D$582+datos_econometria!$D$577*LN(datos_driver!AQ2)+datos_econometria!$D$580*LN(datos_driver!AQ68)+datos_econometria!$D$581*LN(datos_driver!AQ20))</f>
        <v/>
      </c>
      <c r="AX2" s="98">
        <f>EXP(datos_econometria!$D$582+datos_econometria!$D$577*LN(datos_driver!AR2)+datos_econometria!$D$580*LN(datos_driver!AR68)+datos_econometria!$D$581*LN(datos_driver!AR20))</f>
        <v/>
      </c>
    </row>
    <row r="3">
      <c r="A3" t="inlineStr">
        <is>
          <t>R1</t>
        </is>
      </c>
      <c r="B3" t="inlineStr">
        <is>
          <t>interurbano</t>
        </is>
      </c>
      <c r="C3" t="inlineStr">
        <is>
          <t>tkm</t>
        </is>
      </c>
      <c r="D3" s="70" t="n"/>
      <c r="E3" s="70" t="n"/>
      <c r="F3" s="70" t="n"/>
      <c r="G3" s="70" t="n"/>
      <c r="H3" s="70" t="n"/>
      <c r="I3" s="53">
        <f>EXP(datos_econometria!$D$33+datos_econometria!$D$29*LN(datos_driver!C3)+datos_econometria!$D$31*LN(datos_driver!C52)+datos_econometria!$D$32*LN(datos_driver!C21))</f>
        <v/>
      </c>
      <c r="J3" s="53">
        <f>EXP(datos_econometria!$D$33+datos_econometria!$D$29*LN(datos_driver!D3)+datos_econometria!$D$31*LN(datos_driver!D52)+datos_econometria!$D$32*LN(datos_driver!D21))</f>
        <v/>
      </c>
      <c r="K3" s="53">
        <f>EXP(datos_econometria!$D$33+datos_econometria!$D$29*LN(datos_driver!E3)+datos_econometria!$D$31*LN(datos_driver!E52)+datos_econometria!$D$32*LN(datos_driver!E21))</f>
        <v/>
      </c>
      <c r="L3" s="53">
        <f>EXP(datos_econometria!$D$33+datos_econometria!$D$29*LN(datos_driver!F3)+datos_econometria!$D$31*LN(datos_driver!F52)+datos_econometria!$D$32*LN(datos_driver!F21))</f>
        <v/>
      </c>
      <c r="M3" s="53">
        <f>EXP(datos_econometria!$D$33+datos_econometria!$D$29*LN(datos_driver!G3)+datos_econometria!$D$31*LN(datos_driver!G52)+datos_econometria!$D$32*LN(datos_driver!G21))</f>
        <v/>
      </c>
      <c r="N3" s="53">
        <f>EXP(datos_econometria!$D$33+datos_econometria!$D$29*LN(datos_driver!H3)+datos_econometria!$D$31*LN(datos_driver!H52)+datos_econometria!$D$32*LN(datos_driver!H21))</f>
        <v/>
      </c>
      <c r="O3" s="53">
        <f>EXP(datos_econometria!$D$33+datos_econometria!$D$29*LN(datos_driver!I3)+datos_econometria!$D$31*LN(datos_driver!I52)+datos_econometria!$D$32*LN(datos_driver!I21))</f>
        <v/>
      </c>
      <c r="P3" s="53">
        <f>EXP(datos_econometria!$D$33+datos_econometria!$D$29*LN(datos_driver!J3)+datos_econometria!$D$31*LN(datos_driver!J52)+datos_econometria!$D$32*LN(datos_driver!J21))</f>
        <v/>
      </c>
      <c r="Q3" s="53">
        <f>EXP(datos_econometria!$D$33+datos_econometria!$D$29*LN(datos_driver!K3)+datos_econometria!$D$31*LN(datos_driver!K52)+datos_econometria!$D$32*LN(datos_driver!K21))</f>
        <v/>
      </c>
      <c r="R3" s="53">
        <f>EXP(datos_econometria!$D$33+datos_econometria!$D$29*LN(datos_driver!L3)+datos_econometria!$D$31*LN(datos_driver!L52)+datos_econometria!$D$32*LN(datos_driver!L21))</f>
        <v/>
      </c>
      <c r="S3" s="53">
        <f>EXP(datos_econometria!$D$33+datos_econometria!$D$29*LN(datos_driver!M3)+datos_econometria!$D$31*LN(datos_driver!M52)+datos_econometria!$D$32*LN(datos_driver!M21))</f>
        <v/>
      </c>
      <c r="T3" s="53">
        <f>EXP(datos_econometria!$D$33+datos_econometria!$D$29*LN(datos_driver!N3)+datos_econometria!$D$31*LN(datos_driver!N52)+datos_econometria!$D$32*LN(datos_driver!N21))</f>
        <v/>
      </c>
      <c r="U3" s="53">
        <f>EXP(datos_econometria!$D$33+datos_econometria!$D$29*LN(datos_driver!O3)+datos_econometria!$D$31*LN(datos_driver!O52)+datos_econometria!$D$32*LN(datos_driver!O21))</f>
        <v/>
      </c>
      <c r="V3" s="53">
        <f>EXP(datos_econometria!$D$33+datos_econometria!$D$29*LN(datos_driver!P3)+datos_econometria!$D$31*LN(datos_driver!P52)+datos_econometria!$D$32*LN(datos_driver!P21))</f>
        <v/>
      </c>
      <c r="W3" s="53">
        <f>EXP(datos_econometria!$D$33+datos_econometria!$D$29*LN(datos_driver!Q3)+datos_econometria!$D$31*LN(datos_driver!Q52)+datos_econometria!$D$32*LN(datos_driver!Q21))</f>
        <v/>
      </c>
      <c r="X3" s="53">
        <f>EXP(datos_econometria!$D$33+datos_econometria!$D$29*LN(datos_driver!R3)+datos_econometria!$D$31*LN(datos_driver!R52)+datos_econometria!$D$32*LN(datos_driver!R21))</f>
        <v/>
      </c>
      <c r="Y3" s="53">
        <f>EXP(datos_econometria!$D$33+datos_econometria!$D$29*LN(datos_driver!S3)+datos_econometria!$D$31*LN(datos_driver!S52)+datos_econometria!$D$32*LN(datos_driver!S21))</f>
        <v/>
      </c>
      <c r="Z3" s="53">
        <f>EXP(datos_econometria!$D$33+datos_econometria!$D$29*LN(datos_driver!T3)+datos_econometria!$D$31*LN(datos_driver!T52)+datos_econometria!$D$32*LN(datos_driver!T21))</f>
        <v/>
      </c>
      <c r="AA3" s="53">
        <f>EXP(datos_econometria!$D$33+datos_econometria!$D$29*LN(datos_driver!U3)+datos_econometria!$D$31*LN(datos_driver!U52)+datos_econometria!$D$32*LN(datos_driver!U21))</f>
        <v/>
      </c>
      <c r="AB3" s="53">
        <f>EXP(datos_econometria!$D$33+datos_econometria!$D$29*LN(datos_driver!V3)+datos_econometria!$D$31*LN(datos_driver!V52)+datos_econometria!$D$32*LN(datos_driver!V21))</f>
        <v/>
      </c>
      <c r="AC3" s="53">
        <f>EXP(datos_econometria!$D$33+datos_econometria!$D$29*LN(datos_driver!W3)+datos_econometria!$D$31*LN(datos_driver!W52)+datos_econometria!$D$32*LN(datos_driver!W21))</f>
        <v/>
      </c>
      <c r="AD3" s="53">
        <f>EXP(datos_econometria!$D$33+datos_econometria!$D$29*LN(datos_driver!X3)+datos_econometria!$D$31*LN(datos_driver!X52)+datos_econometria!$D$32*LN(datos_driver!X21))</f>
        <v/>
      </c>
      <c r="AE3" s="53">
        <f>EXP(datos_econometria!$D$33+datos_econometria!$D$29*LN(datos_driver!Y3)+datos_econometria!$D$31*LN(datos_driver!Y52)+datos_econometria!$D$32*LN(datos_driver!Y21))</f>
        <v/>
      </c>
      <c r="AF3" s="53">
        <f>EXP(datos_econometria!$D$33+datos_econometria!$D$29*LN(datos_driver!Z3)+datos_econometria!$D$31*LN(datos_driver!Z52)+datos_econometria!$D$32*LN(datos_driver!Z21))</f>
        <v/>
      </c>
      <c r="AG3" s="53">
        <f>EXP(datos_econometria!$D$33+datos_econometria!$D$29*LN(datos_driver!AA3)+datos_econometria!$D$31*LN(datos_driver!AA52)+datos_econometria!$D$32*LN(datos_driver!AA21))</f>
        <v/>
      </c>
      <c r="AH3" s="53">
        <f>EXP(datos_econometria!$D$33+datos_econometria!$D$29*LN(datos_driver!AB3)+datos_econometria!$D$31*LN(datos_driver!AB52)+datos_econometria!$D$32*LN(datos_driver!AB21))</f>
        <v/>
      </c>
      <c r="AI3" s="53">
        <f>EXP(datos_econometria!$D$33+datos_econometria!$D$29*LN(datos_driver!AC3)+datos_econometria!$D$31*LN(datos_driver!AC52)+datos_econometria!$D$32*LN(datos_driver!AC21))</f>
        <v/>
      </c>
      <c r="AJ3" s="53">
        <f>EXP(datos_econometria!$D$33+datos_econometria!$D$29*LN(datos_driver!AD3)+datos_econometria!$D$31*LN(datos_driver!AD52)+datos_econometria!$D$32*LN(datos_driver!AD21))</f>
        <v/>
      </c>
      <c r="AK3" s="53">
        <f>EXP(datos_econometria!$D$33+datos_econometria!$D$29*LN(datos_driver!AE3)+datos_econometria!$D$31*LN(datos_driver!AE52)+datos_econometria!$D$32*LN(datos_driver!AE21))</f>
        <v/>
      </c>
      <c r="AL3" s="53">
        <f>EXP(datos_econometria!$D$33+datos_econometria!$D$29*LN(datos_driver!AF3)+datos_econometria!$D$31*LN(datos_driver!AF52)+datos_econometria!$D$32*LN(datos_driver!AF21))</f>
        <v/>
      </c>
      <c r="AM3" s="53">
        <f>EXP(datos_econometria!$D$33+datos_econometria!$D$29*LN(datos_driver!AG3)+datos_econometria!$D$31*LN(datos_driver!AG52)+datos_econometria!$D$32*LN(datos_driver!AG21))</f>
        <v/>
      </c>
      <c r="AN3" s="53">
        <f>EXP(datos_econometria!$D$33+datos_econometria!$D$29*LN(datos_driver!AH3)+datos_econometria!$D$31*LN(datos_driver!AH52)+datos_econometria!$D$32*LN(datos_driver!AH21))</f>
        <v/>
      </c>
      <c r="AO3" s="53">
        <f>EXP(datos_econometria!$D$33+datos_econometria!$D$29*LN(datos_driver!AI3)+datos_econometria!$D$31*LN(datos_driver!AI52)+datos_econometria!$D$32*LN(datos_driver!AI21))</f>
        <v/>
      </c>
      <c r="AP3" s="53">
        <f>EXP(datos_econometria!$D$33+datos_econometria!$D$29*LN(datos_driver!AJ3)+datos_econometria!$D$31*LN(datos_driver!AJ52)+datos_econometria!$D$32*LN(datos_driver!AJ21))</f>
        <v/>
      </c>
      <c r="AQ3" s="53">
        <f>EXP(datos_econometria!$D$33+datos_econometria!$D$29*LN(datos_driver!AK3)+datos_econometria!$D$31*LN(datos_driver!AK52)+datos_econometria!$D$32*LN(datos_driver!AK21))</f>
        <v/>
      </c>
      <c r="AR3" s="53">
        <f>EXP(datos_econometria!$D$33+datos_econometria!$D$29*LN(datos_driver!AL3)+datos_econometria!$D$31*LN(datos_driver!AL52)+datos_econometria!$D$32*LN(datos_driver!AL21))</f>
        <v/>
      </c>
      <c r="AS3" s="53">
        <f>EXP(datos_econometria!$D$33+datos_econometria!$D$29*LN(datos_driver!AM3)+datos_econometria!$D$31*LN(datos_driver!AM52)+datos_econometria!$D$32*LN(datos_driver!AM21))</f>
        <v/>
      </c>
      <c r="AT3" s="53">
        <f>EXP(datos_econometria!$D$33+datos_econometria!$D$29*LN(datos_driver!AN3)+datos_econometria!$D$31*LN(datos_driver!AN52)+datos_econometria!$D$32*LN(datos_driver!AN21))</f>
        <v/>
      </c>
      <c r="AU3" s="53">
        <f>EXP(datos_econometria!$D$33+datos_econometria!$D$29*LN(datos_driver!AO3)+datos_econometria!$D$31*LN(datos_driver!AO52)+datos_econometria!$D$32*LN(datos_driver!AO21))</f>
        <v/>
      </c>
      <c r="AV3" s="53">
        <f>EXP(datos_econometria!$D$33+datos_econometria!$D$29*LN(datos_driver!AP3)+datos_econometria!$D$31*LN(datos_driver!AP52)+datos_econometria!$D$32*LN(datos_driver!AP21))</f>
        <v/>
      </c>
      <c r="AW3" s="53">
        <f>EXP(datos_econometria!$D$33+datos_econometria!$D$29*LN(datos_driver!AQ3)+datos_econometria!$D$31*LN(datos_driver!AQ52)+datos_econometria!$D$32*LN(datos_driver!AQ21))</f>
        <v/>
      </c>
      <c r="AX3" s="53">
        <f>EXP(datos_econometria!$D$33+datos_econometria!$D$29*LN(datos_driver!AR3)+datos_econometria!$D$31*LN(datos_driver!AR52)+datos_econometria!$D$32*LN(datos_driver!AR21))</f>
        <v/>
      </c>
    </row>
    <row r="4">
      <c r="A4" t="inlineStr">
        <is>
          <t>R2</t>
        </is>
      </c>
      <c r="B4" t="inlineStr">
        <is>
          <t>interurbano</t>
        </is>
      </c>
      <c r="C4" t="inlineStr">
        <is>
          <t>tkm</t>
        </is>
      </c>
      <c r="D4" s="70" t="n"/>
      <c r="E4" s="70" t="n"/>
      <c r="F4" s="70" t="n"/>
      <c r="G4" s="70" t="n"/>
      <c r="H4" s="70" t="n"/>
      <c r="I4" s="53">
        <f>EXP(datos_econometria!$D$66+datos_econometria!$D$62*LN(datos_driver!C4)+datos_econometria!$D$64*LN(datos_driver!C53)+datos_econometria!$D$65*LN(datos_driver!C22))</f>
        <v/>
      </c>
      <c r="J4" s="53">
        <f>EXP(datos_econometria!$D$66+datos_econometria!$D$62*LN(datos_driver!D4)+datos_econometria!$D$64*LN(datos_driver!D53)+datos_econometria!$D$65*LN(datos_driver!D22))</f>
        <v/>
      </c>
      <c r="K4" s="53">
        <f>EXP(datos_econometria!$D$66+datos_econometria!$D$62*LN(datos_driver!E4)+datos_econometria!$D$64*LN(datos_driver!E53)+datos_econometria!$D$65*LN(datos_driver!E22))</f>
        <v/>
      </c>
      <c r="L4" s="53">
        <f>EXP(datos_econometria!$D$66+datos_econometria!$D$62*LN(datos_driver!F4)+datos_econometria!$D$64*LN(datos_driver!F53)+datos_econometria!$D$65*LN(datos_driver!F22))</f>
        <v/>
      </c>
      <c r="M4" s="53">
        <f>EXP(datos_econometria!$D$66+datos_econometria!$D$62*LN(datos_driver!G4)+datos_econometria!$D$64*LN(datos_driver!G53)+datos_econometria!$D$65*LN(datos_driver!G22))</f>
        <v/>
      </c>
      <c r="N4" s="53">
        <f>EXP(datos_econometria!$D$66+datos_econometria!$D$62*LN(datos_driver!H4)+datos_econometria!$D$64*LN(datos_driver!H53)+datos_econometria!$D$65*LN(datos_driver!H22))</f>
        <v/>
      </c>
      <c r="O4" s="53">
        <f>EXP(datos_econometria!$D$66+datos_econometria!$D$62*LN(datos_driver!I4)+datos_econometria!$D$64*LN(datos_driver!I53)+datos_econometria!$D$65*LN(datos_driver!I22))</f>
        <v/>
      </c>
      <c r="P4" s="53">
        <f>EXP(datos_econometria!$D$66+datos_econometria!$D$62*LN(datos_driver!J4)+datos_econometria!$D$64*LN(datos_driver!J53)+datos_econometria!$D$65*LN(datos_driver!J22))</f>
        <v/>
      </c>
      <c r="Q4" s="53">
        <f>EXP(datos_econometria!$D$66+datos_econometria!$D$62*LN(datos_driver!K4)+datos_econometria!$D$64*LN(datos_driver!K53)+datos_econometria!$D$65*LN(datos_driver!K22))</f>
        <v/>
      </c>
      <c r="R4" s="53">
        <f>EXP(datos_econometria!$D$66+datos_econometria!$D$62*LN(datos_driver!L4)+datos_econometria!$D$64*LN(datos_driver!L53)+datos_econometria!$D$65*LN(datos_driver!L22))</f>
        <v/>
      </c>
      <c r="S4" s="53">
        <f>EXP(datos_econometria!$D$66+datos_econometria!$D$62*LN(datos_driver!M4)+datos_econometria!$D$64*LN(datos_driver!M53)+datos_econometria!$D$65*LN(datos_driver!M22))</f>
        <v/>
      </c>
      <c r="T4" s="53">
        <f>EXP(datos_econometria!$D$66+datos_econometria!$D$62*LN(datos_driver!N4)+datos_econometria!$D$64*LN(datos_driver!N53)+datos_econometria!$D$65*LN(datos_driver!N22))</f>
        <v/>
      </c>
      <c r="U4" s="53">
        <f>EXP(datos_econometria!$D$66+datos_econometria!$D$62*LN(datos_driver!O4)+datos_econometria!$D$64*LN(datos_driver!O53)+datos_econometria!$D$65*LN(datos_driver!O22))</f>
        <v/>
      </c>
      <c r="V4" s="53">
        <f>EXP(datos_econometria!$D$66+datos_econometria!$D$62*LN(datos_driver!P4)+datos_econometria!$D$64*LN(datos_driver!P53)+datos_econometria!$D$65*LN(datos_driver!P22))</f>
        <v/>
      </c>
      <c r="W4" s="53">
        <f>EXP(datos_econometria!$D$66+datos_econometria!$D$62*LN(datos_driver!Q4)+datos_econometria!$D$64*LN(datos_driver!Q53)+datos_econometria!$D$65*LN(datos_driver!Q22))</f>
        <v/>
      </c>
      <c r="X4" s="53">
        <f>EXP(datos_econometria!$D$66+datos_econometria!$D$62*LN(datos_driver!R4)+datos_econometria!$D$64*LN(datos_driver!R53)+datos_econometria!$D$65*LN(datos_driver!R22))</f>
        <v/>
      </c>
      <c r="Y4" s="53">
        <f>EXP(datos_econometria!$D$66+datos_econometria!$D$62*LN(datos_driver!S4)+datos_econometria!$D$64*LN(datos_driver!S53)+datos_econometria!$D$65*LN(datos_driver!S22))</f>
        <v/>
      </c>
      <c r="Z4" s="53">
        <f>EXP(datos_econometria!$D$66+datos_econometria!$D$62*LN(datos_driver!T4)+datos_econometria!$D$64*LN(datos_driver!T53)+datos_econometria!$D$65*LN(datos_driver!T22))</f>
        <v/>
      </c>
      <c r="AA4" s="53">
        <f>EXP(datos_econometria!$D$66+datos_econometria!$D$62*LN(datos_driver!U4)+datos_econometria!$D$64*LN(datos_driver!U53)+datos_econometria!$D$65*LN(datos_driver!U22))</f>
        <v/>
      </c>
      <c r="AB4" s="53">
        <f>EXP(datos_econometria!$D$66+datos_econometria!$D$62*LN(datos_driver!V4)+datos_econometria!$D$64*LN(datos_driver!V53)+datos_econometria!$D$65*LN(datos_driver!V22))</f>
        <v/>
      </c>
      <c r="AC4" s="53">
        <f>EXP(datos_econometria!$D$66+datos_econometria!$D$62*LN(datos_driver!W4)+datos_econometria!$D$64*LN(datos_driver!W53)+datos_econometria!$D$65*LN(datos_driver!W22))</f>
        <v/>
      </c>
      <c r="AD4" s="53">
        <f>EXP(datos_econometria!$D$66+datos_econometria!$D$62*LN(datos_driver!X4)+datos_econometria!$D$64*LN(datos_driver!X53)+datos_econometria!$D$65*LN(datos_driver!X22))</f>
        <v/>
      </c>
      <c r="AE4" s="53">
        <f>EXP(datos_econometria!$D$66+datos_econometria!$D$62*LN(datos_driver!Y4)+datos_econometria!$D$64*LN(datos_driver!Y53)+datos_econometria!$D$65*LN(datos_driver!Y22))</f>
        <v/>
      </c>
      <c r="AF4" s="53">
        <f>EXP(datos_econometria!$D$66+datos_econometria!$D$62*LN(datos_driver!Z4)+datos_econometria!$D$64*LN(datos_driver!Z53)+datos_econometria!$D$65*LN(datos_driver!Z22))</f>
        <v/>
      </c>
      <c r="AG4" s="53">
        <f>EXP(datos_econometria!$D$66+datos_econometria!$D$62*LN(datos_driver!AA4)+datos_econometria!$D$64*LN(datos_driver!AA53)+datos_econometria!$D$65*LN(datos_driver!AA22))</f>
        <v/>
      </c>
      <c r="AH4" s="53">
        <f>EXP(datos_econometria!$D$66+datos_econometria!$D$62*LN(datos_driver!AB4)+datos_econometria!$D$64*LN(datos_driver!AB53)+datos_econometria!$D$65*LN(datos_driver!AB22))</f>
        <v/>
      </c>
      <c r="AI4" s="53">
        <f>EXP(datos_econometria!$D$66+datos_econometria!$D$62*LN(datos_driver!AC4)+datos_econometria!$D$64*LN(datos_driver!AC53)+datos_econometria!$D$65*LN(datos_driver!AC22))</f>
        <v/>
      </c>
      <c r="AJ4" s="53">
        <f>EXP(datos_econometria!$D$66+datos_econometria!$D$62*LN(datos_driver!AD4)+datos_econometria!$D$64*LN(datos_driver!AD53)+datos_econometria!$D$65*LN(datos_driver!AD22))</f>
        <v/>
      </c>
      <c r="AK4" s="53">
        <f>EXP(datos_econometria!$D$66+datos_econometria!$D$62*LN(datos_driver!AE4)+datos_econometria!$D$64*LN(datos_driver!AE53)+datos_econometria!$D$65*LN(datos_driver!AE22))</f>
        <v/>
      </c>
      <c r="AL4" s="53">
        <f>EXP(datos_econometria!$D$66+datos_econometria!$D$62*LN(datos_driver!AF4)+datos_econometria!$D$64*LN(datos_driver!AF53)+datos_econometria!$D$65*LN(datos_driver!AF22))</f>
        <v/>
      </c>
      <c r="AM4" s="53">
        <f>EXP(datos_econometria!$D$66+datos_econometria!$D$62*LN(datos_driver!AG4)+datos_econometria!$D$64*LN(datos_driver!AG53)+datos_econometria!$D$65*LN(datos_driver!AG22))</f>
        <v/>
      </c>
      <c r="AN4" s="53">
        <f>EXP(datos_econometria!$D$66+datos_econometria!$D$62*LN(datos_driver!AH4)+datos_econometria!$D$64*LN(datos_driver!AH53)+datos_econometria!$D$65*LN(datos_driver!AH22))</f>
        <v/>
      </c>
      <c r="AO4" s="53">
        <f>EXP(datos_econometria!$D$66+datos_econometria!$D$62*LN(datos_driver!AI4)+datos_econometria!$D$64*LN(datos_driver!AI53)+datos_econometria!$D$65*LN(datos_driver!AI22))</f>
        <v/>
      </c>
      <c r="AP4" s="53">
        <f>EXP(datos_econometria!$D$66+datos_econometria!$D$62*LN(datos_driver!AJ4)+datos_econometria!$D$64*LN(datos_driver!AJ53)+datos_econometria!$D$65*LN(datos_driver!AJ22))</f>
        <v/>
      </c>
      <c r="AQ4" s="53">
        <f>EXP(datos_econometria!$D$66+datos_econometria!$D$62*LN(datos_driver!AK4)+datos_econometria!$D$64*LN(datos_driver!AK53)+datos_econometria!$D$65*LN(datos_driver!AK22))</f>
        <v/>
      </c>
      <c r="AR4" s="53">
        <f>EXP(datos_econometria!$D$66+datos_econometria!$D$62*LN(datos_driver!AL4)+datos_econometria!$D$64*LN(datos_driver!AL53)+datos_econometria!$D$65*LN(datos_driver!AL22))</f>
        <v/>
      </c>
      <c r="AS4" s="53">
        <f>EXP(datos_econometria!$D$66+datos_econometria!$D$62*LN(datos_driver!AM4)+datos_econometria!$D$64*LN(datos_driver!AM53)+datos_econometria!$D$65*LN(datos_driver!AM22))</f>
        <v/>
      </c>
      <c r="AT4" s="53">
        <f>EXP(datos_econometria!$D$66+datos_econometria!$D$62*LN(datos_driver!AN4)+datos_econometria!$D$64*LN(datos_driver!AN53)+datos_econometria!$D$65*LN(datos_driver!AN22))</f>
        <v/>
      </c>
      <c r="AU4" s="53">
        <f>EXP(datos_econometria!$D$66+datos_econometria!$D$62*LN(datos_driver!AO4)+datos_econometria!$D$64*LN(datos_driver!AO53)+datos_econometria!$D$65*LN(datos_driver!AO22))</f>
        <v/>
      </c>
      <c r="AV4" s="53">
        <f>EXP(datos_econometria!$D$66+datos_econometria!$D$62*LN(datos_driver!AP4)+datos_econometria!$D$64*LN(datos_driver!AP53)+datos_econometria!$D$65*LN(datos_driver!AP22))</f>
        <v/>
      </c>
      <c r="AW4" s="53">
        <f>EXP(datos_econometria!$D$66+datos_econometria!$D$62*LN(datos_driver!AQ4)+datos_econometria!$D$64*LN(datos_driver!AQ53)+datos_econometria!$D$65*LN(datos_driver!AQ22))</f>
        <v/>
      </c>
      <c r="AX4" s="53">
        <f>EXP(datos_econometria!$D$66+datos_econometria!$D$62*LN(datos_driver!AR4)+datos_econometria!$D$64*LN(datos_driver!AR53)+datos_econometria!$D$65*LN(datos_driver!AR22))</f>
        <v/>
      </c>
    </row>
    <row r="5">
      <c r="A5" t="inlineStr">
        <is>
          <t>R3</t>
        </is>
      </c>
      <c r="B5" t="inlineStr">
        <is>
          <t>interurbano</t>
        </is>
      </c>
      <c r="C5" t="inlineStr">
        <is>
          <t>tkm</t>
        </is>
      </c>
      <c r="D5" s="70" t="n"/>
      <c r="E5" s="70" t="n"/>
      <c r="F5" s="70" t="n"/>
      <c r="G5" s="70" t="n"/>
      <c r="H5" s="70" t="n"/>
      <c r="I5" s="53">
        <f>EXP(datos_econometria!$D$100+datos_econometria!$D$96*LN(datos_driver!C5)+datos_econometria!$D$98*LN(datos_driver!C54)+datos_econometria!$D$99*LN(datos_driver!C23))</f>
        <v/>
      </c>
      <c r="J5" s="53">
        <f>EXP(datos_econometria!$D$100+datos_econometria!$D$96*LN(datos_driver!D5)+datos_econometria!$D$98*LN(datos_driver!D54)+datos_econometria!$D$99*LN(datos_driver!D23))</f>
        <v/>
      </c>
      <c r="K5" s="53">
        <f>EXP(datos_econometria!$D$100+datos_econometria!$D$96*LN(datos_driver!E5)+datos_econometria!$D$98*LN(datos_driver!E54)+datos_econometria!$D$99*LN(datos_driver!E23))</f>
        <v/>
      </c>
      <c r="L5" s="53">
        <f>EXP(datos_econometria!$D$100+datos_econometria!$D$96*LN(datos_driver!F5)+datos_econometria!$D$98*LN(datos_driver!F54)+datos_econometria!$D$99*LN(datos_driver!F23))</f>
        <v/>
      </c>
      <c r="M5" s="53">
        <f>EXP(datos_econometria!$D$100+datos_econometria!$D$96*LN(datos_driver!G5)+datos_econometria!$D$98*LN(datos_driver!G54)+datos_econometria!$D$99*LN(datos_driver!G23))</f>
        <v/>
      </c>
      <c r="N5" s="53">
        <f>EXP(datos_econometria!$D$100+datos_econometria!$D$96*LN(datos_driver!H5)+datos_econometria!$D$98*LN(datos_driver!H54)+datos_econometria!$D$99*LN(datos_driver!H23))</f>
        <v/>
      </c>
      <c r="O5" s="53">
        <f>EXP(datos_econometria!$D$100+datos_econometria!$D$96*LN(datos_driver!I5)+datos_econometria!$D$98*LN(datos_driver!I54)+datos_econometria!$D$99*LN(datos_driver!I23))</f>
        <v/>
      </c>
      <c r="P5" s="53">
        <f>EXP(datos_econometria!$D$100+datos_econometria!$D$96*LN(datos_driver!J5)+datos_econometria!$D$98*LN(datos_driver!J54)+datos_econometria!$D$99*LN(datos_driver!J23))</f>
        <v/>
      </c>
      <c r="Q5" s="53">
        <f>EXP(datos_econometria!$D$100+datos_econometria!$D$96*LN(datos_driver!K5)+datos_econometria!$D$98*LN(datos_driver!K54)+datos_econometria!$D$99*LN(datos_driver!K23))</f>
        <v/>
      </c>
      <c r="R5" s="53">
        <f>EXP(datos_econometria!$D$100+datos_econometria!$D$96*LN(datos_driver!L5)+datos_econometria!$D$98*LN(datos_driver!L54)+datos_econometria!$D$99*LN(datos_driver!L23))</f>
        <v/>
      </c>
      <c r="S5" s="53">
        <f>EXP(datos_econometria!$D$100+datos_econometria!$D$96*LN(datos_driver!M5)+datos_econometria!$D$98*LN(datos_driver!M54)+datos_econometria!$D$99*LN(datos_driver!M23))</f>
        <v/>
      </c>
      <c r="T5" s="53">
        <f>EXP(datos_econometria!$D$100+datos_econometria!$D$96*LN(datos_driver!N5)+datos_econometria!$D$98*LN(datos_driver!N54)+datos_econometria!$D$99*LN(datos_driver!N23))</f>
        <v/>
      </c>
      <c r="U5" s="53">
        <f>EXP(datos_econometria!$D$100+datos_econometria!$D$96*LN(datos_driver!O5)+datos_econometria!$D$98*LN(datos_driver!O54)+datos_econometria!$D$99*LN(datos_driver!O23))</f>
        <v/>
      </c>
      <c r="V5" s="53">
        <f>EXP(datos_econometria!$D$100+datos_econometria!$D$96*LN(datos_driver!P5)+datos_econometria!$D$98*LN(datos_driver!P54)+datos_econometria!$D$99*LN(datos_driver!P23))</f>
        <v/>
      </c>
      <c r="W5" s="53">
        <f>EXP(datos_econometria!$D$100+datos_econometria!$D$96*LN(datos_driver!Q5)+datos_econometria!$D$98*LN(datos_driver!Q54)+datos_econometria!$D$99*LN(datos_driver!Q23))</f>
        <v/>
      </c>
      <c r="X5" s="53">
        <f>EXP(datos_econometria!$D$100+datos_econometria!$D$96*LN(datos_driver!R5)+datos_econometria!$D$98*LN(datos_driver!R54)+datos_econometria!$D$99*LN(datos_driver!R23))</f>
        <v/>
      </c>
      <c r="Y5" s="53">
        <f>EXP(datos_econometria!$D$100+datos_econometria!$D$96*LN(datos_driver!S5)+datos_econometria!$D$98*LN(datos_driver!S54)+datos_econometria!$D$99*LN(datos_driver!S23))</f>
        <v/>
      </c>
      <c r="Z5" s="53">
        <f>EXP(datos_econometria!$D$100+datos_econometria!$D$96*LN(datos_driver!T5)+datos_econometria!$D$98*LN(datos_driver!T54)+datos_econometria!$D$99*LN(datos_driver!T23))</f>
        <v/>
      </c>
      <c r="AA5" s="53">
        <f>EXP(datos_econometria!$D$100+datos_econometria!$D$96*LN(datos_driver!U5)+datos_econometria!$D$98*LN(datos_driver!U54)+datos_econometria!$D$99*LN(datos_driver!U23))</f>
        <v/>
      </c>
      <c r="AB5" s="53">
        <f>EXP(datos_econometria!$D$100+datos_econometria!$D$96*LN(datos_driver!V5)+datos_econometria!$D$98*LN(datos_driver!V54)+datos_econometria!$D$99*LN(datos_driver!V23))</f>
        <v/>
      </c>
      <c r="AC5" s="53">
        <f>EXP(datos_econometria!$D$100+datos_econometria!$D$96*LN(datos_driver!W5)+datos_econometria!$D$98*LN(datos_driver!W54)+datos_econometria!$D$99*LN(datos_driver!W23))</f>
        <v/>
      </c>
      <c r="AD5" s="53">
        <f>EXP(datos_econometria!$D$100+datos_econometria!$D$96*LN(datos_driver!X5)+datos_econometria!$D$98*LN(datos_driver!X54)+datos_econometria!$D$99*LN(datos_driver!X23))</f>
        <v/>
      </c>
      <c r="AE5" s="53">
        <f>EXP(datos_econometria!$D$100+datos_econometria!$D$96*LN(datos_driver!Y5)+datos_econometria!$D$98*LN(datos_driver!Y54)+datos_econometria!$D$99*LN(datos_driver!Y23))</f>
        <v/>
      </c>
      <c r="AF5" s="53">
        <f>EXP(datos_econometria!$D$100+datos_econometria!$D$96*LN(datos_driver!Z5)+datos_econometria!$D$98*LN(datos_driver!Z54)+datos_econometria!$D$99*LN(datos_driver!Z23))</f>
        <v/>
      </c>
      <c r="AG5" s="53">
        <f>EXP(datos_econometria!$D$100+datos_econometria!$D$96*LN(datos_driver!AA5)+datos_econometria!$D$98*LN(datos_driver!AA54)+datos_econometria!$D$99*LN(datos_driver!AA23))</f>
        <v/>
      </c>
      <c r="AH5" s="53">
        <f>EXP(datos_econometria!$D$100+datos_econometria!$D$96*LN(datos_driver!AB5)+datos_econometria!$D$98*LN(datos_driver!AB54)+datos_econometria!$D$99*LN(datos_driver!AB23))</f>
        <v/>
      </c>
      <c r="AI5" s="53">
        <f>EXP(datos_econometria!$D$100+datos_econometria!$D$96*LN(datos_driver!AC5)+datos_econometria!$D$98*LN(datos_driver!AC54)+datos_econometria!$D$99*LN(datos_driver!AC23))</f>
        <v/>
      </c>
      <c r="AJ5" s="53">
        <f>EXP(datos_econometria!$D$100+datos_econometria!$D$96*LN(datos_driver!AD5)+datos_econometria!$D$98*LN(datos_driver!AD54)+datos_econometria!$D$99*LN(datos_driver!AD23))</f>
        <v/>
      </c>
      <c r="AK5" s="53">
        <f>EXP(datos_econometria!$D$100+datos_econometria!$D$96*LN(datos_driver!AE5)+datos_econometria!$D$98*LN(datos_driver!AE54)+datos_econometria!$D$99*LN(datos_driver!AE23))</f>
        <v/>
      </c>
      <c r="AL5" s="53">
        <f>EXP(datos_econometria!$D$100+datos_econometria!$D$96*LN(datos_driver!AF5)+datos_econometria!$D$98*LN(datos_driver!AF54)+datos_econometria!$D$99*LN(datos_driver!AF23))</f>
        <v/>
      </c>
      <c r="AM5" s="53">
        <f>EXP(datos_econometria!$D$100+datos_econometria!$D$96*LN(datos_driver!AG5)+datos_econometria!$D$98*LN(datos_driver!AG54)+datos_econometria!$D$99*LN(datos_driver!AG23))</f>
        <v/>
      </c>
      <c r="AN5" s="53">
        <f>EXP(datos_econometria!$D$100+datos_econometria!$D$96*LN(datos_driver!AH5)+datos_econometria!$D$98*LN(datos_driver!AH54)+datos_econometria!$D$99*LN(datos_driver!AH23))</f>
        <v/>
      </c>
      <c r="AO5" s="53">
        <f>EXP(datos_econometria!$D$100+datos_econometria!$D$96*LN(datos_driver!AI5)+datos_econometria!$D$98*LN(datos_driver!AI54)+datos_econometria!$D$99*LN(datos_driver!AI23))</f>
        <v/>
      </c>
      <c r="AP5" s="53">
        <f>EXP(datos_econometria!$D$100+datos_econometria!$D$96*LN(datos_driver!AJ5)+datos_econometria!$D$98*LN(datos_driver!AJ54)+datos_econometria!$D$99*LN(datos_driver!AJ23))</f>
        <v/>
      </c>
      <c r="AQ5" s="53">
        <f>EXP(datos_econometria!$D$100+datos_econometria!$D$96*LN(datos_driver!AK5)+datos_econometria!$D$98*LN(datos_driver!AK54)+datos_econometria!$D$99*LN(datos_driver!AK23))</f>
        <v/>
      </c>
      <c r="AR5" s="53">
        <f>EXP(datos_econometria!$D$100+datos_econometria!$D$96*LN(datos_driver!AL5)+datos_econometria!$D$98*LN(datos_driver!AL54)+datos_econometria!$D$99*LN(datos_driver!AL23))</f>
        <v/>
      </c>
      <c r="AS5" s="53">
        <f>EXP(datos_econometria!$D$100+datos_econometria!$D$96*LN(datos_driver!AM5)+datos_econometria!$D$98*LN(datos_driver!AM54)+datos_econometria!$D$99*LN(datos_driver!AM23))</f>
        <v/>
      </c>
      <c r="AT5" s="53">
        <f>EXP(datos_econometria!$D$100+datos_econometria!$D$96*LN(datos_driver!AN5)+datos_econometria!$D$98*LN(datos_driver!AN54)+datos_econometria!$D$99*LN(datos_driver!AN23))</f>
        <v/>
      </c>
      <c r="AU5" s="53">
        <f>EXP(datos_econometria!$D$100+datos_econometria!$D$96*LN(datos_driver!AO5)+datos_econometria!$D$98*LN(datos_driver!AO54)+datos_econometria!$D$99*LN(datos_driver!AO23))</f>
        <v/>
      </c>
      <c r="AV5" s="53">
        <f>EXP(datos_econometria!$D$100+datos_econometria!$D$96*LN(datos_driver!AP5)+datos_econometria!$D$98*LN(datos_driver!AP54)+datos_econometria!$D$99*LN(datos_driver!AP23))</f>
        <v/>
      </c>
      <c r="AW5" s="53">
        <f>EXP(datos_econometria!$D$100+datos_econometria!$D$96*LN(datos_driver!AQ5)+datos_econometria!$D$98*LN(datos_driver!AQ54)+datos_econometria!$D$99*LN(datos_driver!AQ23))</f>
        <v/>
      </c>
      <c r="AX5" s="53">
        <f>EXP(datos_econometria!$D$100+datos_econometria!$D$96*LN(datos_driver!AR5)+datos_econometria!$D$98*LN(datos_driver!AR54)+datos_econometria!$D$99*LN(datos_driver!AR23))</f>
        <v/>
      </c>
    </row>
    <row r="6">
      <c r="A6" t="inlineStr">
        <is>
          <t>R4</t>
        </is>
      </c>
      <c r="B6" t="inlineStr">
        <is>
          <t>interurbano</t>
        </is>
      </c>
      <c r="C6" t="inlineStr">
        <is>
          <t>tkm</t>
        </is>
      </c>
      <c r="D6" s="70" t="n"/>
      <c r="E6" s="70" t="n"/>
      <c r="F6" s="70" t="n"/>
      <c r="G6" s="70" t="n"/>
      <c r="H6" s="70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  <c r="R6" s="53" t="n"/>
      <c r="S6" s="53" t="n"/>
      <c r="T6" s="53" t="n"/>
      <c r="U6" s="53" t="n"/>
      <c r="V6" s="53" t="n"/>
      <c r="W6" s="53" t="n"/>
      <c r="X6" s="53" t="n"/>
      <c r="Y6" s="53" t="n"/>
      <c r="Z6" s="53" t="n"/>
      <c r="AA6" s="53" t="n"/>
      <c r="AB6" s="53" t="n"/>
      <c r="AC6" s="53" t="n"/>
      <c r="AD6" s="53" t="n"/>
      <c r="AE6" s="53" t="n"/>
      <c r="AF6" s="53" t="n"/>
      <c r="AG6" s="53" t="n"/>
      <c r="AH6" s="53" t="n"/>
      <c r="AI6" s="53" t="n"/>
      <c r="AJ6" s="53" t="n"/>
      <c r="AK6" s="53" t="n"/>
      <c r="AL6" s="53" t="n"/>
      <c r="AM6" s="53" t="n"/>
      <c r="AN6" s="53" t="n"/>
      <c r="AO6" s="53" t="n"/>
      <c r="AP6" s="53" t="n"/>
      <c r="AQ6" s="53" t="n"/>
      <c r="AR6" s="53" t="n"/>
      <c r="AS6" s="53" t="n"/>
      <c r="AT6" s="53" t="n"/>
      <c r="AU6" s="53" t="n"/>
      <c r="AV6" s="53" t="n"/>
      <c r="AW6" s="53" t="n"/>
      <c r="AX6" s="53" t="n"/>
    </row>
    <row r="7">
      <c r="A7" t="inlineStr">
        <is>
          <t>R5</t>
        </is>
      </c>
      <c r="B7" t="inlineStr">
        <is>
          <t>interurbano</t>
        </is>
      </c>
      <c r="C7" t="inlineStr">
        <is>
          <t>tkm</t>
        </is>
      </c>
      <c r="D7" s="70" t="n"/>
      <c r="E7" s="70" t="n"/>
      <c r="F7" s="70" t="n"/>
      <c r="G7" s="70" t="n"/>
      <c r="H7" s="70" t="n"/>
      <c r="I7" s="53">
        <f>EXP(datos_econometria!$D$170+datos_econometria!$D$166*LN(datos_driver!C7)+datos_econometria!$D$168*LN(datos_driver!C56)+datos_econometria!$D$169*LN(datos_driver!C25))</f>
        <v/>
      </c>
      <c r="J7" s="53">
        <f>EXP(datos_econometria!$D$170+datos_econometria!$D$166*LN(datos_driver!D7)+datos_econometria!$D$168*LN(datos_driver!D56)+datos_econometria!$D$169*LN(datos_driver!D25))</f>
        <v/>
      </c>
      <c r="K7" s="53">
        <f>EXP(datos_econometria!$D$170+datos_econometria!$D$166*LN(datos_driver!E7)+datos_econometria!$D$168*LN(datos_driver!E56)+datos_econometria!$D$169*LN(datos_driver!E25))</f>
        <v/>
      </c>
      <c r="L7" s="53">
        <f>EXP(datos_econometria!$D$170+datos_econometria!$D$166*LN(datos_driver!F7)+datos_econometria!$D$168*LN(datos_driver!F56)+datos_econometria!$D$169*LN(datos_driver!F25))</f>
        <v/>
      </c>
      <c r="M7" s="53">
        <f>EXP(datos_econometria!$D$170+datos_econometria!$D$166*LN(datos_driver!G7)+datos_econometria!$D$168*LN(datos_driver!G56)+datos_econometria!$D$169*LN(datos_driver!G25))</f>
        <v/>
      </c>
      <c r="N7" s="53">
        <f>EXP(datos_econometria!$D$170+datos_econometria!$D$166*LN(datos_driver!H7)+datos_econometria!$D$168*LN(datos_driver!H56)+datos_econometria!$D$169*LN(datos_driver!H25))</f>
        <v/>
      </c>
      <c r="O7" s="53">
        <f>EXP(datos_econometria!$D$170+datos_econometria!$D$166*LN(datos_driver!I7)+datos_econometria!$D$168*LN(datos_driver!I56)+datos_econometria!$D$169*LN(datos_driver!I25))</f>
        <v/>
      </c>
      <c r="P7" s="53">
        <f>EXP(datos_econometria!$D$170+datos_econometria!$D$166*LN(datos_driver!J7)+datos_econometria!$D$168*LN(datos_driver!J56)+datos_econometria!$D$169*LN(datos_driver!J25))</f>
        <v/>
      </c>
      <c r="Q7" s="53">
        <f>EXP(datos_econometria!$D$170+datos_econometria!$D$166*LN(datos_driver!K7)+datos_econometria!$D$168*LN(datos_driver!K56)+datos_econometria!$D$169*LN(datos_driver!K25))</f>
        <v/>
      </c>
      <c r="R7" s="53">
        <f>EXP(datos_econometria!$D$170+datos_econometria!$D$166*LN(datos_driver!L7)+datos_econometria!$D$168*LN(datos_driver!L56)+datos_econometria!$D$169*LN(datos_driver!L25))</f>
        <v/>
      </c>
      <c r="S7" s="53">
        <f>EXP(datos_econometria!$D$170+datos_econometria!$D$166*LN(datos_driver!M7)+datos_econometria!$D$168*LN(datos_driver!M56)+datos_econometria!$D$169*LN(datos_driver!M25))</f>
        <v/>
      </c>
      <c r="T7" s="53">
        <f>EXP(datos_econometria!$D$170+datos_econometria!$D$166*LN(datos_driver!N7)+datos_econometria!$D$168*LN(datos_driver!N56)+datos_econometria!$D$169*LN(datos_driver!N25))</f>
        <v/>
      </c>
      <c r="U7" s="53">
        <f>EXP(datos_econometria!$D$170+datos_econometria!$D$166*LN(datos_driver!O7)+datos_econometria!$D$168*LN(datos_driver!O56)+datos_econometria!$D$169*LN(datos_driver!O25))</f>
        <v/>
      </c>
      <c r="V7" s="53">
        <f>EXP(datos_econometria!$D$170+datos_econometria!$D$166*LN(datos_driver!P7)+datos_econometria!$D$168*LN(datos_driver!P56)+datos_econometria!$D$169*LN(datos_driver!P25))</f>
        <v/>
      </c>
      <c r="W7" s="53">
        <f>EXP(datos_econometria!$D$170+datos_econometria!$D$166*LN(datos_driver!Q7)+datos_econometria!$D$168*LN(datos_driver!Q56)+datos_econometria!$D$169*LN(datos_driver!Q25))</f>
        <v/>
      </c>
      <c r="X7" s="53">
        <f>EXP(datos_econometria!$D$170+datos_econometria!$D$166*LN(datos_driver!R7)+datos_econometria!$D$168*LN(datos_driver!R56)+datos_econometria!$D$169*LN(datos_driver!R25))</f>
        <v/>
      </c>
      <c r="Y7" s="53">
        <f>EXP(datos_econometria!$D$170+datos_econometria!$D$166*LN(datos_driver!S7)+datos_econometria!$D$168*LN(datos_driver!S56)+datos_econometria!$D$169*LN(datos_driver!S25))</f>
        <v/>
      </c>
      <c r="Z7" s="53">
        <f>EXP(datos_econometria!$D$170+datos_econometria!$D$166*LN(datos_driver!T7)+datos_econometria!$D$168*LN(datos_driver!T56)+datos_econometria!$D$169*LN(datos_driver!T25))</f>
        <v/>
      </c>
      <c r="AA7" s="53">
        <f>EXP(datos_econometria!$D$170+datos_econometria!$D$166*LN(datos_driver!U7)+datos_econometria!$D$168*LN(datos_driver!U56)+datos_econometria!$D$169*LN(datos_driver!U25))</f>
        <v/>
      </c>
      <c r="AB7" s="53">
        <f>EXP(datos_econometria!$D$170+datos_econometria!$D$166*LN(datos_driver!V7)+datos_econometria!$D$168*LN(datos_driver!V56)+datos_econometria!$D$169*LN(datos_driver!V25))</f>
        <v/>
      </c>
      <c r="AC7" s="53">
        <f>EXP(datos_econometria!$D$170+datos_econometria!$D$166*LN(datos_driver!W7)+datos_econometria!$D$168*LN(datos_driver!W56)+datos_econometria!$D$169*LN(datos_driver!W25))</f>
        <v/>
      </c>
      <c r="AD7" s="53">
        <f>EXP(datos_econometria!$D$170+datos_econometria!$D$166*LN(datos_driver!X7)+datos_econometria!$D$168*LN(datos_driver!X56)+datos_econometria!$D$169*LN(datos_driver!X25))</f>
        <v/>
      </c>
      <c r="AE7" s="53">
        <f>EXP(datos_econometria!$D$170+datos_econometria!$D$166*LN(datos_driver!Y7)+datos_econometria!$D$168*LN(datos_driver!Y56)+datos_econometria!$D$169*LN(datos_driver!Y25))</f>
        <v/>
      </c>
      <c r="AF7" s="53">
        <f>EXP(datos_econometria!$D$170+datos_econometria!$D$166*LN(datos_driver!Z7)+datos_econometria!$D$168*LN(datos_driver!Z56)+datos_econometria!$D$169*LN(datos_driver!Z25))</f>
        <v/>
      </c>
      <c r="AG7" s="53">
        <f>EXP(datos_econometria!$D$170+datos_econometria!$D$166*LN(datos_driver!AA7)+datos_econometria!$D$168*LN(datos_driver!AA56)+datos_econometria!$D$169*LN(datos_driver!AA25))</f>
        <v/>
      </c>
      <c r="AH7" s="53">
        <f>EXP(datos_econometria!$D$170+datos_econometria!$D$166*LN(datos_driver!AB7)+datos_econometria!$D$168*LN(datos_driver!AB56)+datos_econometria!$D$169*LN(datos_driver!AB25))</f>
        <v/>
      </c>
      <c r="AI7" s="53">
        <f>EXP(datos_econometria!$D$170+datos_econometria!$D$166*LN(datos_driver!AC7)+datos_econometria!$D$168*LN(datos_driver!AC56)+datos_econometria!$D$169*LN(datos_driver!AC25))</f>
        <v/>
      </c>
      <c r="AJ7" s="53">
        <f>EXP(datos_econometria!$D$170+datos_econometria!$D$166*LN(datos_driver!AD7)+datos_econometria!$D$168*LN(datos_driver!AD56)+datos_econometria!$D$169*LN(datos_driver!AD25))</f>
        <v/>
      </c>
      <c r="AK7" s="53">
        <f>EXP(datos_econometria!$D$170+datos_econometria!$D$166*LN(datos_driver!AE7)+datos_econometria!$D$168*LN(datos_driver!AE56)+datos_econometria!$D$169*LN(datos_driver!AE25))</f>
        <v/>
      </c>
      <c r="AL7" s="53">
        <f>EXP(datos_econometria!$D$170+datos_econometria!$D$166*LN(datos_driver!AF7)+datos_econometria!$D$168*LN(datos_driver!AF56)+datos_econometria!$D$169*LN(datos_driver!AF25))</f>
        <v/>
      </c>
      <c r="AM7" s="53">
        <f>EXP(datos_econometria!$D$170+datos_econometria!$D$166*LN(datos_driver!AG7)+datos_econometria!$D$168*LN(datos_driver!AG56)+datos_econometria!$D$169*LN(datos_driver!AG25))</f>
        <v/>
      </c>
      <c r="AN7" s="53">
        <f>EXP(datos_econometria!$D$170+datos_econometria!$D$166*LN(datos_driver!AH7)+datos_econometria!$D$168*LN(datos_driver!AH56)+datos_econometria!$D$169*LN(datos_driver!AH25))</f>
        <v/>
      </c>
      <c r="AO7" s="53">
        <f>EXP(datos_econometria!$D$170+datos_econometria!$D$166*LN(datos_driver!AI7)+datos_econometria!$D$168*LN(datos_driver!AI56)+datos_econometria!$D$169*LN(datos_driver!AI25))</f>
        <v/>
      </c>
      <c r="AP7" s="53">
        <f>EXP(datos_econometria!$D$170+datos_econometria!$D$166*LN(datos_driver!AJ7)+datos_econometria!$D$168*LN(datos_driver!AJ56)+datos_econometria!$D$169*LN(datos_driver!AJ25))</f>
        <v/>
      </c>
      <c r="AQ7" s="53">
        <f>EXP(datos_econometria!$D$170+datos_econometria!$D$166*LN(datos_driver!AK7)+datos_econometria!$D$168*LN(datos_driver!AK56)+datos_econometria!$D$169*LN(datos_driver!AK25))</f>
        <v/>
      </c>
      <c r="AR7" s="53">
        <f>EXP(datos_econometria!$D$170+datos_econometria!$D$166*LN(datos_driver!AL7)+datos_econometria!$D$168*LN(datos_driver!AL56)+datos_econometria!$D$169*LN(datos_driver!AL25))</f>
        <v/>
      </c>
      <c r="AS7" s="53">
        <f>EXP(datos_econometria!$D$170+datos_econometria!$D$166*LN(datos_driver!AM7)+datos_econometria!$D$168*LN(datos_driver!AM56)+datos_econometria!$D$169*LN(datos_driver!AM25))</f>
        <v/>
      </c>
      <c r="AT7" s="53">
        <f>EXP(datos_econometria!$D$170+datos_econometria!$D$166*LN(datos_driver!AN7)+datos_econometria!$D$168*LN(datos_driver!AN56)+datos_econometria!$D$169*LN(datos_driver!AN25))</f>
        <v/>
      </c>
      <c r="AU7" s="53">
        <f>EXP(datos_econometria!$D$170+datos_econometria!$D$166*LN(datos_driver!AO7)+datos_econometria!$D$168*LN(datos_driver!AO56)+datos_econometria!$D$169*LN(datos_driver!AO25))</f>
        <v/>
      </c>
      <c r="AV7" s="53">
        <f>EXP(datos_econometria!$D$170+datos_econometria!$D$166*LN(datos_driver!AP7)+datos_econometria!$D$168*LN(datos_driver!AP56)+datos_econometria!$D$169*LN(datos_driver!AP25))</f>
        <v/>
      </c>
      <c r="AW7" s="53">
        <f>EXP(datos_econometria!$D$170+datos_econometria!$D$166*LN(datos_driver!AQ7)+datos_econometria!$D$168*LN(datos_driver!AQ56)+datos_econometria!$D$169*LN(datos_driver!AQ25))</f>
        <v/>
      </c>
      <c r="AX7" s="53">
        <f>EXP(datos_econometria!$D$170+datos_econometria!$D$166*LN(datos_driver!AR7)+datos_econometria!$D$168*LN(datos_driver!AR56)+datos_econometria!$D$169*LN(datos_driver!AR25))</f>
        <v/>
      </c>
    </row>
    <row r="8">
      <c r="A8" t="inlineStr">
        <is>
          <t>R6</t>
        </is>
      </c>
      <c r="B8" t="inlineStr">
        <is>
          <t>interurbano</t>
        </is>
      </c>
      <c r="C8" t="inlineStr">
        <is>
          <t>tkm</t>
        </is>
      </c>
      <c r="D8" s="70" t="n"/>
      <c r="E8" s="70" t="n"/>
      <c r="F8" s="70" t="n"/>
      <c r="G8" s="70" t="n"/>
      <c r="H8" s="70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  <c r="R8" s="53" t="n"/>
      <c r="S8" s="53" t="n"/>
      <c r="T8" s="53" t="n"/>
      <c r="U8" s="53" t="n"/>
      <c r="V8" s="53" t="n"/>
      <c r="W8" s="53" t="n"/>
      <c r="X8" s="53" t="n"/>
      <c r="Y8" s="53" t="n"/>
      <c r="Z8" s="53" t="n"/>
      <c r="AA8" s="53" t="n"/>
      <c r="AB8" s="53" t="n"/>
      <c r="AC8" s="53" t="n"/>
      <c r="AD8" s="53" t="n"/>
      <c r="AE8" s="53" t="n"/>
      <c r="AF8" s="53" t="n"/>
      <c r="AG8" s="53" t="n"/>
      <c r="AH8" s="53" t="n"/>
      <c r="AI8" s="53" t="n"/>
      <c r="AJ8" s="53" t="n"/>
      <c r="AK8" s="53" t="n"/>
      <c r="AL8" s="53" t="n"/>
      <c r="AM8" s="53" t="n"/>
      <c r="AN8" s="53" t="n"/>
      <c r="AO8" s="53" t="n"/>
      <c r="AP8" s="53" t="n"/>
      <c r="AQ8" s="53" t="n"/>
      <c r="AR8" s="53" t="n"/>
      <c r="AS8" s="53" t="n"/>
      <c r="AT8" s="53" t="n"/>
      <c r="AU8" s="53" t="n"/>
      <c r="AV8" s="53" t="n"/>
      <c r="AW8" s="53" t="n"/>
      <c r="AX8" s="53" t="n"/>
    </row>
    <row r="9">
      <c r="A9" t="inlineStr">
        <is>
          <t>R7</t>
        </is>
      </c>
      <c r="B9" t="inlineStr">
        <is>
          <t>interurbano</t>
        </is>
      </c>
      <c r="C9" t="inlineStr">
        <is>
          <t>tkm</t>
        </is>
      </c>
      <c r="D9" s="70" t="n"/>
      <c r="E9" s="70" t="n"/>
      <c r="F9" s="70" t="n"/>
      <c r="G9" s="70" t="n"/>
      <c r="H9" s="70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  <c r="R9" s="53" t="n"/>
      <c r="S9" s="53" t="n"/>
      <c r="T9" s="53" t="n"/>
      <c r="U9" s="53" t="n"/>
      <c r="V9" s="53" t="n"/>
      <c r="W9" s="53" t="n"/>
      <c r="X9" s="53" t="n"/>
      <c r="Y9" s="53" t="n"/>
      <c r="Z9" s="53" t="n"/>
      <c r="AA9" s="53" t="n"/>
      <c r="AB9" s="53" t="n"/>
      <c r="AC9" s="53" t="n"/>
      <c r="AD9" s="53" t="n"/>
      <c r="AE9" s="53" t="n"/>
      <c r="AF9" s="53" t="n"/>
      <c r="AG9" s="53" t="n"/>
      <c r="AH9" s="53" t="n"/>
      <c r="AI9" s="53" t="n"/>
      <c r="AJ9" s="53" t="n"/>
      <c r="AK9" s="53" t="n"/>
      <c r="AL9" s="53" t="n"/>
      <c r="AM9" s="53" t="n"/>
      <c r="AN9" s="53" t="n"/>
      <c r="AO9" s="53" t="n"/>
      <c r="AP9" s="53" t="n"/>
      <c r="AQ9" s="53" t="n"/>
      <c r="AR9" s="53" t="n"/>
      <c r="AS9" s="53" t="n"/>
      <c r="AT9" s="53" t="n"/>
      <c r="AU9" s="53" t="n"/>
      <c r="AV9" s="53" t="n"/>
      <c r="AW9" s="53" t="n"/>
      <c r="AX9" s="53" t="n"/>
    </row>
    <row r="10">
      <c r="A10" t="inlineStr">
        <is>
          <t>R8</t>
        </is>
      </c>
      <c r="B10" t="inlineStr">
        <is>
          <t>interurbano</t>
        </is>
      </c>
      <c r="C10" t="inlineStr">
        <is>
          <t>tkm</t>
        </is>
      </c>
      <c r="D10" s="70" t="n"/>
      <c r="E10" s="70" t="n"/>
      <c r="F10" s="70" t="n"/>
      <c r="G10" s="70" t="n"/>
      <c r="H10" s="70" t="n"/>
      <c r="I10" s="53">
        <f>EXP(datos_econometria!$D$273+datos_econometria!$D$269*LN(datos_driver!C10)+datos_econometria!$D$271*LN(datos_driver!C59)+datos_econometria!$D$272*LN(datos_driver!C28))</f>
        <v/>
      </c>
      <c r="J10" s="53">
        <f>EXP(datos_econometria!$D$273+datos_econometria!$D$269*LN(datos_driver!D10)+datos_econometria!$D$271*LN(datos_driver!D59)+datos_econometria!$D$272*LN(datos_driver!D28))</f>
        <v/>
      </c>
      <c r="K10" s="53">
        <f>EXP(datos_econometria!$D$273+datos_econometria!$D$269*LN(datos_driver!E10)+datos_econometria!$D$271*LN(datos_driver!E59)+datos_econometria!$D$272*LN(datos_driver!E28))</f>
        <v/>
      </c>
      <c r="L10" s="53">
        <f>EXP(datos_econometria!$D$273+datos_econometria!$D$269*LN(datos_driver!F10)+datos_econometria!$D$271*LN(datos_driver!F59)+datos_econometria!$D$272*LN(datos_driver!F28))</f>
        <v/>
      </c>
      <c r="M10" s="53">
        <f>EXP(datos_econometria!$D$273+datos_econometria!$D$269*LN(datos_driver!G10)+datos_econometria!$D$271*LN(datos_driver!G59)+datos_econometria!$D$272*LN(datos_driver!G28))</f>
        <v/>
      </c>
      <c r="N10" s="53">
        <f>EXP(datos_econometria!$D$273+datos_econometria!$D$269*LN(datos_driver!H10)+datos_econometria!$D$271*LN(datos_driver!H59)+datos_econometria!$D$272*LN(datos_driver!H28))</f>
        <v/>
      </c>
      <c r="O10" s="53">
        <f>EXP(datos_econometria!$D$273+datos_econometria!$D$269*LN(datos_driver!I10)+datos_econometria!$D$271*LN(datos_driver!I59)+datos_econometria!$D$272*LN(datos_driver!I28))</f>
        <v/>
      </c>
      <c r="P10" s="53">
        <f>EXP(datos_econometria!$D$273+datos_econometria!$D$269*LN(datos_driver!J10)+datos_econometria!$D$271*LN(datos_driver!J59)+datos_econometria!$D$272*LN(datos_driver!J28))</f>
        <v/>
      </c>
      <c r="Q10" s="53">
        <f>EXP(datos_econometria!$D$273+datos_econometria!$D$269*LN(datos_driver!K10)+datos_econometria!$D$271*LN(datos_driver!K59)+datos_econometria!$D$272*LN(datos_driver!K28))</f>
        <v/>
      </c>
      <c r="R10" s="53">
        <f>EXP(datos_econometria!$D$273+datos_econometria!$D$269*LN(datos_driver!L10)+datos_econometria!$D$271*LN(datos_driver!L59)+datos_econometria!$D$272*LN(datos_driver!L28))</f>
        <v/>
      </c>
      <c r="S10" s="53">
        <f>EXP(datos_econometria!$D$273+datos_econometria!$D$269*LN(datos_driver!M10)+datos_econometria!$D$271*LN(datos_driver!M59)+datos_econometria!$D$272*LN(datos_driver!M28))</f>
        <v/>
      </c>
      <c r="T10" s="53">
        <f>EXP(datos_econometria!$D$273+datos_econometria!$D$269*LN(datos_driver!N10)+datos_econometria!$D$271*LN(datos_driver!N59)+datos_econometria!$D$272*LN(datos_driver!N28))</f>
        <v/>
      </c>
      <c r="U10" s="53">
        <f>EXP(datos_econometria!$D$273+datos_econometria!$D$269*LN(datos_driver!O10)+datos_econometria!$D$271*LN(datos_driver!O59)+datos_econometria!$D$272*LN(datos_driver!O28))</f>
        <v/>
      </c>
      <c r="V10" s="53">
        <f>EXP(datos_econometria!$D$273+datos_econometria!$D$269*LN(datos_driver!P10)+datos_econometria!$D$271*LN(datos_driver!P59)+datos_econometria!$D$272*LN(datos_driver!P28))</f>
        <v/>
      </c>
      <c r="W10" s="53">
        <f>EXP(datos_econometria!$D$273+datos_econometria!$D$269*LN(datos_driver!Q10)+datos_econometria!$D$271*LN(datos_driver!Q59)+datos_econometria!$D$272*LN(datos_driver!Q28))</f>
        <v/>
      </c>
      <c r="X10" s="53">
        <f>EXP(datos_econometria!$D$273+datos_econometria!$D$269*LN(datos_driver!R10)+datos_econometria!$D$271*LN(datos_driver!R59)+datos_econometria!$D$272*LN(datos_driver!R28))</f>
        <v/>
      </c>
      <c r="Y10" s="53">
        <f>EXP(datos_econometria!$D$273+datos_econometria!$D$269*LN(datos_driver!S10)+datos_econometria!$D$271*LN(datos_driver!S59)+datos_econometria!$D$272*LN(datos_driver!S28))</f>
        <v/>
      </c>
      <c r="Z10" s="53">
        <f>EXP(datos_econometria!$D$273+datos_econometria!$D$269*LN(datos_driver!T10)+datos_econometria!$D$271*LN(datos_driver!T59)+datos_econometria!$D$272*LN(datos_driver!T28))</f>
        <v/>
      </c>
      <c r="AA10" s="53">
        <f>EXP(datos_econometria!$D$273+datos_econometria!$D$269*LN(datos_driver!U10)+datos_econometria!$D$271*LN(datos_driver!U59)+datos_econometria!$D$272*LN(datos_driver!U28))</f>
        <v/>
      </c>
      <c r="AB10" s="53">
        <f>EXP(datos_econometria!$D$273+datos_econometria!$D$269*LN(datos_driver!V10)+datos_econometria!$D$271*LN(datos_driver!V59)+datos_econometria!$D$272*LN(datos_driver!V28))</f>
        <v/>
      </c>
      <c r="AC10" s="53">
        <f>EXP(datos_econometria!$D$273+datos_econometria!$D$269*LN(datos_driver!W10)+datos_econometria!$D$271*LN(datos_driver!W59)+datos_econometria!$D$272*LN(datos_driver!W28))</f>
        <v/>
      </c>
      <c r="AD10" s="53">
        <f>EXP(datos_econometria!$D$273+datos_econometria!$D$269*LN(datos_driver!X10)+datos_econometria!$D$271*LN(datos_driver!X59)+datos_econometria!$D$272*LN(datos_driver!X28))</f>
        <v/>
      </c>
      <c r="AE10" s="53">
        <f>EXP(datos_econometria!$D$273+datos_econometria!$D$269*LN(datos_driver!Y10)+datos_econometria!$D$271*LN(datos_driver!Y59)+datos_econometria!$D$272*LN(datos_driver!Y28))</f>
        <v/>
      </c>
      <c r="AF10" s="53">
        <f>EXP(datos_econometria!$D$273+datos_econometria!$D$269*LN(datos_driver!Z10)+datos_econometria!$D$271*LN(datos_driver!Z59)+datos_econometria!$D$272*LN(datos_driver!Z28))</f>
        <v/>
      </c>
      <c r="AG10" s="53">
        <f>EXP(datos_econometria!$D$273+datos_econometria!$D$269*LN(datos_driver!AA10)+datos_econometria!$D$271*LN(datos_driver!AA59)+datos_econometria!$D$272*LN(datos_driver!AA28))</f>
        <v/>
      </c>
      <c r="AH10" s="53">
        <f>EXP(datos_econometria!$D$273+datos_econometria!$D$269*LN(datos_driver!AB10)+datos_econometria!$D$271*LN(datos_driver!AB59)+datos_econometria!$D$272*LN(datos_driver!AB28))</f>
        <v/>
      </c>
      <c r="AI10" s="53">
        <f>EXP(datos_econometria!$D$273+datos_econometria!$D$269*LN(datos_driver!AC10)+datos_econometria!$D$271*LN(datos_driver!AC59)+datos_econometria!$D$272*LN(datos_driver!AC28))</f>
        <v/>
      </c>
      <c r="AJ10" s="53">
        <f>EXP(datos_econometria!$D$273+datos_econometria!$D$269*LN(datos_driver!AD10)+datos_econometria!$D$271*LN(datos_driver!AD59)+datos_econometria!$D$272*LN(datos_driver!AD28))</f>
        <v/>
      </c>
      <c r="AK10" s="53">
        <f>EXP(datos_econometria!$D$273+datos_econometria!$D$269*LN(datos_driver!AE10)+datos_econometria!$D$271*LN(datos_driver!AE59)+datos_econometria!$D$272*LN(datos_driver!AE28))</f>
        <v/>
      </c>
      <c r="AL10" s="53">
        <f>EXP(datos_econometria!$D$273+datos_econometria!$D$269*LN(datos_driver!AF10)+datos_econometria!$D$271*LN(datos_driver!AF59)+datos_econometria!$D$272*LN(datos_driver!AF28))</f>
        <v/>
      </c>
      <c r="AM10" s="53">
        <f>EXP(datos_econometria!$D$273+datos_econometria!$D$269*LN(datos_driver!AG10)+datos_econometria!$D$271*LN(datos_driver!AG59)+datos_econometria!$D$272*LN(datos_driver!AG28))</f>
        <v/>
      </c>
      <c r="AN10" s="53">
        <f>EXP(datos_econometria!$D$273+datos_econometria!$D$269*LN(datos_driver!AH10)+datos_econometria!$D$271*LN(datos_driver!AH59)+datos_econometria!$D$272*LN(datos_driver!AH28))</f>
        <v/>
      </c>
      <c r="AO10" s="53">
        <f>EXP(datos_econometria!$D$273+datos_econometria!$D$269*LN(datos_driver!AI10)+datos_econometria!$D$271*LN(datos_driver!AI59)+datos_econometria!$D$272*LN(datos_driver!AI28))</f>
        <v/>
      </c>
      <c r="AP10" s="53">
        <f>EXP(datos_econometria!$D$273+datos_econometria!$D$269*LN(datos_driver!AJ10)+datos_econometria!$D$271*LN(datos_driver!AJ59)+datos_econometria!$D$272*LN(datos_driver!AJ28))</f>
        <v/>
      </c>
      <c r="AQ10" s="53">
        <f>EXP(datos_econometria!$D$273+datos_econometria!$D$269*LN(datos_driver!AK10)+datos_econometria!$D$271*LN(datos_driver!AK59)+datos_econometria!$D$272*LN(datos_driver!AK28))</f>
        <v/>
      </c>
      <c r="AR10" s="53">
        <f>EXP(datos_econometria!$D$273+datos_econometria!$D$269*LN(datos_driver!AL10)+datos_econometria!$D$271*LN(datos_driver!AL59)+datos_econometria!$D$272*LN(datos_driver!AL28))</f>
        <v/>
      </c>
      <c r="AS10" s="53">
        <f>EXP(datos_econometria!$D$273+datos_econometria!$D$269*LN(datos_driver!AM10)+datos_econometria!$D$271*LN(datos_driver!AM59)+datos_econometria!$D$272*LN(datos_driver!AM28))</f>
        <v/>
      </c>
      <c r="AT10" s="53">
        <f>EXP(datos_econometria!$D$273+datos_econometria!$D$269*LN(datos_driver!AN10)+datos_econometria!$D$271*LN(datos_driver!AN59)+datos_econometria!$D$272*LN(datos_driver!AN28))</f>
        <v/>
      </c>
      <c r="AU10" s="53">
        <f>EXP(datos_econometria!$D$273+datos_econometria!$D$269*LN(datos_driver!AO10)+datos_econometria!$D$271*LN(datos_driver!AO59)+datos_econometria!$D$272*LN(datos_driver!AO28))</f>
        <v/>
      </c>
      <c r="AV10" s="53">
        <f>EXP(datos_econometria!$D$273+datos_econometria!$D$269*LN(datos_driver!AP10)+datos_econometria!$D$271*LN(datos_driver!AP59)+datos_econometria!$D$272*LN(datos_driver!AP28))</f>
        <v/>
      </c>
      <c r="AW10" s="53">
        <f>EXP(datos_econometria!$D$273+datos_econometria!$D$269*LN(datos_driver!AQ10)+datos_econometria!$D$271*LN(datos_driver!AQ59)+datos_econometria!$D$272*LN(datos_driver!AQ28))</f>
        <v/>
      </c>
      <c r="AX10" s="53">
        <f>EXP(datos_econometria!$D$273+datos_econometria!$D$269*LN(datos_driver!AR10)+datos_econometria!$D$271*LN(datos_driver!AR59)+datos_econometria!$D$272*LN(datos_driver!AR28))</f>
        <v/>
      </c>
    </row>
    <row r="11">
      <c r="A11" t="inlineStr">
        <is>
          <t>R9</t>
        </is>
      </c>
      <c r="B11" t="inlineStr">
        <is>
          <t>interurbano</t>
        </is>
      </c>
      <c r="C11" t="inlineStr">
        <is>
          <t>tkm</t>
        </is>
      </c>
      <c r="D11" s="70" t="n"/>
      <c r="E11" s="70" t="n"/>
      <c r="F11" s="70" t="n"/>
      <c r="G11" s="70" t="n"/>
      <c r="H11" s="70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  <c r="R11" s="53" t="n"/>
      <c r="S11" s="53" t="n"/>
      <c r="T11" s="53" t="n"/>
      <c r="U11" s="53" t="n"/>
      <c r="V11" s="53" t="n"/>
      <c r="W11" s="53" t="n"/>
      <c r="X11" s="53" t="n"/>
      <c r="Y11" s="53" t="n"/>
      <c r="Z11" s="53" t="n"/>
      <c r="AA11" s="53" t="n"/>
      <c r="AB11" s="53" t="n"/>
      <c r="AC11" s="53" t="n"/>
      <c r="AD11" s="53" t="n"/>
      <c r="AE11" s="53" t="n"/>
      <c r="AF11" s="53" t="n"/>
      <c r="AG11" s="53" t="n"/>
      <c r="AH11" s="53" t="n"/>
      <c r="AI11" s="53" t="n"/>
      <c r="AJ11" s="53" t="n"/>
      <c r="AK11" s="53" t="n"/>
      <c r="AL11" s="53" t="n"/>
      <c r="AM11" s="53" t="n"/>
      <c r="AN11" s="53" t="n"/>
      <c r="AO11" s="53" t="n"/>
      <c r="AP11" s="53" t="n"/>
      <c r="AQ11" s="53" t="n"/>
      <c r="AR11" s="53" t="n"/>
      <c r="AS11" s="53" t="n"/>
      <c r="AT11" s="53" t="n"/>
      <c r="AU11" s="53" t="n"/>
      <c r="AV11" s="53" t="n"/>
      <c r="AW11" s="53" t="n"/>
      <c r="AX11" s="53" t="n"/>
    </row>
    <row r="12">
      <c r="A12" t="inlineStr">
        <is>
          <t>R10</t>
        </is>
      </c>
      <c r="B12" t="inlineStr">
        <is>
          <t>interurbano</t>
        </is>
      </c>
      <c r="C12" t="inlineStr">
        <is>
          <t>tkm</t>
        </is>
      </c>
      <c r="D12" s="70" t="n"/>
      <c r="E12" s="70" t="n"/>
      <c r="F12" s="70" t="n"/>
      <c r="G12" s="70" t="n"/>
      <c r="H12" s="70" t="n"/>
      <c r="I12" s="53">
        <f>EXP(datos_econometria!$D$341+datos_econometria!$D$337*LN(datos_driver!C12)+datos_econometria!$D$339*LN(datos_driver!C61)+datos_econometria!$D$340*LN(datos_driver!C30))</f>
        <v/>
      </c>
      <c r="J12" s="53">
        <f>EXP(datos_econometria!$D$341+datos_econometria!$D$337*LN(datos_driver!D12)+datos_econometria!$D$339*LN(datos_driver!D61)+datos_econometria!$D$340*LN(datos_driver!D30))</f>
        <v/>
      </c>
      <c r="K12" s="53">
        <f>EXP(datos_econometria!$D$341+datos_econometria!$D$337*LN(datos_driver!E12)+datos_econometria!$D$339*LN(datos_driver!E61)+datos_econometria!$D$340*LN(datos_driver!E30))</f>
        <v/>
      </c>
      <c r="L12" s="53">
        <f>EXP(datos_econometria!$D$341+datos_econometria!$D$337*LN(datos_driver!F12)+datos_econometria!$D$339*LN(datos_driver!F61)+datos_econometria!$D$340*LN(datos_driver!F30))</f>
        <v/>
      </c>
      <c r="M12" s="53">
        <f>EXP(datos_econometria!$D$341+datos_econometria!$D$337*LN(datos_driver!G12)+datos_econometria!$D$339*LN(datos_driver!G61)+datos_econometria!$D$340*LN(datos_driver!G30))</f>
        <v/>
      </c>
      <c r="N12" s="53">
        <f>EXP(datos_econometria!$D$341+datos_econometria!$D$337*LN(datos_driver!H12)+datos_econometria!$D$339*LN(datos_driver!H61)+datos_econometria!$D$340*LN(datos_driver!H30))</f>
        <v/>
      </c>
      <c r="O12" s="53">
        <f>EXP(datos_econometria!$D$341+datos_econometria!$D$337*LN(datos_driver!I12)+datos_econometria!$D$339*LN(datos_driver!I61)+datos_econometria!$D$340*LN(datos_driver!I30))</f>
        <v/>
      </c>
      <c r="P12" s="53">
        <f>EXP(datos_econometria!$D$341+datos_econometria!$D$337*LN(datos_driver!J12)+datos_econometria!$D$339*LN(datos_driver!J61)+datos_econometria!$D$340*LN(datos_driver!J30))</f>
        <v/>
      </c>
      <c r="Q12" s="53">
        <f>EXP(datos_econometria!$D$341+datos_econometria!$D$337*LN(datos_driver!K12)+datos_econometria!$D$339*LN(datos_driver!K61)+datos_econometria!$D$340*LN(datos_driver!K30))</f>
        <v/>
      </c>
      <c r="R12" s="53">
        <f>EXP(datos_econometria!$D$341+datos_econometria!$D$337*LN(datos_driver!L12)+datos_econometria!$D$339*LN(datos_driver!L61)+datos_econometria!$D$340*LN(datos_driver!L30))</f>
        <v/>
      </c>
      <c r="S12" s="53">
        <f>EXP(datos_econometria!$D$341+datos_econometria!$D$337*LN(datos_driver!M12)+datos_econometria!$D$339*LN(datos_driver!M61)+datos_econometria!$D$340*LN(datos_driver!M30))</f>
        <v/>
      </c>
      <c r="T12" s="53">
        <f>EXP(datos_econometria!$D$341+datos_econometria!$D$337*LN(datos_driver!N12)+datos_econometria!$D$339*LN(datos_driver!N61)+datos_econometria!$D$340*LN(datos_driver!N30))</f>
        <v/>
      </c>
      <c r="U12" s="53">
        <f>EXP(datos_econometria!$D$341+datos_econometria!$D$337*LN(datos_driver!O12)+datos_econometria!$D$339*LN(datos_driver!O61)+datos_econometria!$D$340*LN(datos_driver!O30))</f>
        <v/>
      </c>
      <c r="V12" s="53">
        <f>EXP(datos_econometria!$D$341+datos_econometria!$D$337*LN(datos_driver!P12)+datos_econometria!$D$339*LN(datos_driver!P61)+datos_econometria!$D$340*LN(datos_driver!P30))</f>
        <v/>
      </c>
      <c r="W12" s="53">
        <f>EXP(datos_econometria!$D$341+datos_econometria!$D$337*LN(datos_driver!Q12)+datos_econometria!$D$339*LN(datos_driver!Q61)+datos_econometria!$D$340*LN(datos_driver!Q30))</f>
        <v/>
      </c>
      <c r="X12" s="53">
        <f>EXP(datos_econometria!$D$341+datos_econometria!$D$337*LN(datos_driver!R12)+datos_econometria!$D$339*LN(datos_driver!R61)+datos_econometria!$D$340*LN(datos_driver!R30))</f>
        <v/>
      </c>
      <c r="Y12" s="53">
        <f>EXP(datos_econometria!$D$341+datos_econometria!$D$337*LN(datos_driver!S12)+datos_econometria!$D$339*LN(datos_driver!S61)+datos_econometria!$D$340*LN(datos_driver!S30))</f>
        <v/>
      </c>
      <c r="Z12" s="53">
        <f>EXP(datos_econometria!$D$341+datos_econometria!$D$337*LN(datos_driver!T12)+datos_econometria!$D$339*LN(datos_driver!T61)+datos_econometria!$D$340*LN(datos_driver!T30))</f>
        <v/>
      </c>
      <c r="AA12" s="53">
        <f>EXP(datos_econometria!$D$341+datos_econometria!$D$337*LN(datos_driver!U12)+datos_econometria!$D$339*LN(datos_driver!U61)+datos_econometria!$D$340*LN(datos_driver!U30))</f>
        <v/>
      </c>
      <c r="AB12" s="53">
        <f>EXP(datos_econometria!$D$341+datos_econometria!$D$337*LN(datos_driver!V12)+datos_econometria!$D$339*LN(datos_driver!V61)+datos_econometria!$D$340*LN(datos_driver!V30))</f>
        <v/>
      </c>
      <c r="AC12" s="53">
        <f>EXP(datos_econometria!$D$341+datos_econometria!$D$337*LN(datos_driver!W12)+datos_econometria!$D$339*LN(datos_driver!W61)+datos_econometria!$D$340*LN(datos_driver!W30))</f>
        <v/>
      </c>
      <c r="AD12" s="53">
        <f>EXP(datos_econometria!$D$341+datos_econometria!$D$337*LN(datos_driver!X12)+datos_econometria!$D$339*LN(datos_driver!X61)+datos_econometria!$D$340*LN(datos_driver!X30))</f>
        <v/>
      </c>
      <c r="AE12" s="53">
        <f>EXP(datos_econometria!$D$341+datos_econometria!$D$337*LN(datos_driver!Y12)+datos_econometria!$D$339*LN(datos_driver!Y61)+datos_econometria!$D$340*LN(datos_driver!Y30))</f>
        <v/>
      </c>
      <c r="AF12" s="53">
        <f>EXP(datos_econometria!$D$341+datos_econometria!$D$337*LN(datos_driver!Z12)+datos_econometria!$D$339*LN(datos_driver!Z61)+datos_econometria!$D$340*LN(datos_driver!Z30))</f>
        <v/>
      </c>
      <c r="AG12" s="53">
        <f>EXP(datos_econometria!$D$341+datos_econometria!$D$337*LN(datos_driver!AA12)+datos_econometria!$D$339*LN(datos_driver!AA61)+datos_econometria!$D$340*LN(datos_driver!AA30))</f>
        <v/>
      </c>
      <c r="AH12" s="53">
        <f>EXP(datos_econometria!$D$341+datos_econometria!$D$337*LN(datos_driver!AB12)+datos_econometria!$D$339*LN(datos_driver!AB61)+datos_econometria!$D$340*LN(datos_driver!AB30))</f>
        <v/>
      </c>
      <c r="AI12" s="53">
        <f>EXP(datos_econometria!$D$341+datos_econometria!$D$337*LN(datos_driver!AC12)+datos_econometria!$D$339*LN(datos_driver!AC61)+datos_econometria!$D$340*LN(datos_driver!AC30))</f>
        <v/>
      </c>
      <c r="AJ12" s="53">
        <f>EXP(datos_econometria!$D$341+datos_econometria!$D$337*LN(datos_driver!AD12)+datos_econometria!$D$339*LN(datos_driver!AD61)+datos_econometria!$D$340*LN(datos_driver!AD30))</f>
        <v/>
      </c>
      <c r="AK12" s="53">
        <f>EXP(datos_econometria!$D$341+datos_econometria!$D$337*LN(datos_driver!AE12)+datos_econometria!$D$339*LN(datos_driver!AE61)+datos_econometria!$D$340*LN(datos_driver!AE30))</f>
        <v/>
      </c>
      <c r="AL12" s="53">
        <f>EXP(datos_econometria!$D$341+datos_econometria!$D$337*LN(datos_driver!AF12)+datos_econometria!$D$339*LN(datos_driver!AF61)+datos_econometria!$D$340*LN(datos_driver!AF30))</f>
        <v/>
      </c>
      <c r="AM12" s="53">
        <f>EXP(datos_econometria!$D$341+datos_econometria!$D$337*LN(datos_driver!AG12)+datos_econometria!$D$339*LN(datos_driver!AG61)+datos_econometria!$D$340*LN(datos_driver!AG30))</f>
        <v/>
      </c>
      <c r="AN12" s="53">
        <f>EXP(datos_econometria!$D$341+datos_econometria!$D$337*LN(datos_driver!AH12)+datos_econometria!$D$339*LN(datos_driver!AH61)+datos_econometria!$D$340*LN(datos_driver!AH30))</f>
        <v/>
      </c>
      <c r="AO12" s="53">
        <f>EXP(datos_econometria!$D$341+datos_econometria!$D$337*LN(datos_driver!AI12)+datos_econometria!$D$339*LN(datos_driver!AI61)+datos_econometria!$D$340*LN(datos_driver!AI30))</f>
        <v/>
      </c>
      <c r="AP12" s="53">
        <f>EXP(datos_econometria!$D$341+datos_econometria!$D$337*LN(datos_driver!AJ12)+datos_econometria!$D$339*LN(datos_driver!AJ61)+datos_econometria!$D$340*LN(datos_driver!AJ30))</f>
        <v/>
      </c>
      <c r="AQ12" s="53">
        <f>EXP(datos_econometria!$D$341+datos_econometria!$D$337*LN(datos_driver!AK12)+datos_econometria!$D$339*LN(datos_driver!AK61)+datos_econometria!$D$340*LN(datos_driver!AK30))</f>
        <v/>
      </c>
      <c r="AR12" s="53">
        <f>EXP(datos_econometria!$D$341+datos_econometria!$D$337*LN(datos_driver!AL12)+datos_econometria!$D$339*LN(datos_driver!AL61)+datos_econometria!$D$340*LN(datos_driver!AL30))</f>
        <v/>
      </c>
      <c r="AS12" s="53">
        <f>EXP(datos_econometria!$D$341+datos_econometria!$D$337*LN(datos_driver!AM12)+datos_econometria!$D$339*LN(datos_driver!AM61)+datos_econometria!$D$340*LN(datos_driver!AM30))</f>
        <v/>
      </c>
      <c r="AT12" s="53">
        <f>EXP(datos_econometria!$D$341+datos_econometria!$D$337*LN(datos_driver!AN12)+datos_econometria!$D$339*LN(datos_driver!AN61)+datos_econometria!$D$340*LN(datos_driver!AN30))</f>
        <v/>
      </c>
      <c r="AU12" s="53">
        <f>EXP(datos_econometria!$D$341+datos_econometria!$D$337*LN(datos_driver!AO12)+datos_econometria!$D$339*LN(datos_driver!AO61)+datos_econometria!$D$340*LN(datos_driver!AO30))</f>
        <v/>
      </c>
      <c r="AV12" s="53">
        <f>EXP(datos_econometria!$D$341+datos_econometria!$D$337*LN(datos_driver!AP12)+datos_econometria!$D$339*LN(datos_driver!AP61)+datos_econometria!$D$340*LN(datos_driver!AP30))</f>
        <v/>
      </c>
      <c r="AW12" s="53">
        <f>EXP(datos_econometria!$D$341+datos_econometria!$D$337*LN(datos_driver!AQ12)+datos_econometria!$D$339*LN(datos_driver!AQ61)+datos_econometria!$D$340*LN(datos_driver!AQ30))</f>
        <v/>
      </c>
      <c r="AX12" s="53">
        <f>EXP(datos_econometria!$D$341+datos_econometria!$D$337*LN(datos_driver!AR12)+datos_econometria!$D$339*LN(datos_driver!AR61)+datos_econometria!$D$340*LN(datos_driver!AR30))</f>
        <v/>
      </c>
    </row>
    <row r="13">
      <c r="A13" t="inlineStr">
        <is>
          <t>R11</t>
        </is>
      </c>
      <c r="B13" t="inlineStr">
        <is>
          <t>interurbano</t>
        </is>
      </c>
      <c r="C13" t="inlineStr">
        <is>
          <t>tkm</t>
        </is>
      </c>
      <c r="D13" s="70" t="n"/>
      <c r="E13" s="70" t="n"/>
      <c r="F13" s="70" t="n"/>
      <c r="G13" s="70" t="n"/>
      <c r="H13" s="70" t="n"/>
      <c r="I13" s="53">
        <f>EXP(datos_econometria!$D$377+datos_econometria!$D$373*LN(datos_driver!C13)+datos_econometria!$D$375*LN(datos_driver!C62)+datos_econometria!$D$376*LN(datos_driver!C31))</f>
        <v/>
      </c>
      <c r="J13" s="53">
        <f>EXP(datos_econometria!$D$377+datos_econometria!$D$373*LN(datos_driver!D13)+datos_econometria!$D$375*LN(datos_driver!D62)+datos_econometria!$D$376*LN(datos_driver!D31))</f>
        <v/>
      </c>
      <c r="K13" s="53">
        <f>EXP(datos_econometria!$D$377+datos_econometria!$D$373*LN(datos_driver!E13)+datos_econometria!$D$375*LN(datos_driver!E62)+datos_econometria!$D$376*LN(datos_driver!E31))</f>
        <v/>
      </c>
      <c r="L13" s="53">
        <f>EXP(datos_econometria!$D$377+datos_econometria!$D$373*LN(datos_driver!F13)+datos_econometria!$D$375*LN(datos_driver!F62)+datos_econometria!$D$376*LN(datos_driver!F31))</f>
        <v/>
      </c>
      <c r="M13" s="53">
        <f>EXP(datos_econometria!$D$377+datos_econometria!$D$373*LN(datos_driver!G13)+datos_econometria!$D$375*LN(datos_driver!G62)+datos_econometria!$D$376*LN(datos_driver!G31))</f>
        <v/>
      </c>
      <c r="N13" s="53">
        <f>EXP(datos_econometria!$D$377+datos_econometria!$D$373*LN(datos_driver!H13)+datos_econometria!$D$375*LN(datos_driver!H62)+datos_econometria!$D$376*LN(datos_driver!H31))</f>
        <v/>
      </c>
      <c r="O13" s="53">
        <f>EXP(datos_econometria!$D$377+datos_econometria!$D$373*LN(datos_driver!I13)+datos_econometria!$D$375*LN(datos_driver!I62)+datos_econometria!$D$376*LN(datos_driver!I31))</f>
        <v/>
      </c>
      <c r="P13" s="53">
        <f>EXP(datos_econometria!$D$377+datos_econometria!$D$373*LN(datos_driver!J13)+datos_econometria!$D$375*LN(datos_driver!J62)+datos_econometria!$D$376*LN(datos_driver!J31))</f>
        <v/>
      </c>
      <c r="Q13" s="53">
        <f>EXP(datos_econometria!$D$377+datos_econometria!$D$373*LN(datos_driver!K13)+datos_econometria!$D$375*LN(datos_driver!K62)+datos_econometria!$D$376*LN(datos_driver!K31))</f>
        <v/>
      </c>
      <c r="R13" s="53">
        <f>EXP(datos_econometria!$D$377+datos_econometria!$D$373*LN(datos_driver!L13)+datos_econometria!$D$375*LN(datos_driver!L62)+datos_econometria!$D$376*LN(datos_driver!L31))</f>
        <v/>
      </c>
      <c r="S13" s="53">
        <f>EXP(datos_econometria!$D$377+datos_econometria!$D$373*LN(datos_driver!M13)+datos_econometria!$D$375*LN(datos_driver!M62)+datos_econometria!$D$376*LN(datos_driver!M31))</f>
        <v/>
      </c>
      <c r="T13" s="53">
        <f>EXP(datos_econometria!$D$377+datos_econometria!$D$373*LN(datos_driver!N13)+datos_econometria!$D$375*LN(datos_driver!N62)+datos_econometria!$D$376*LN(datos_driver!N31))</f>
        <v/>
      </c>
      <c r="U13" s="53">
        <f>EXP(datos_econometria!$D$377+datos_econometria!$D$373*LN(datos_driver!O13)+datos_econometria!$D$375*LN(datos_driver!O62)+datos_econometria!$D$376*LN(datos_driver!O31))</f>
        <v/>
      </c>
      <c r="V13" s="53">
        <f>EXP(datos_econometria!$D$377+datos_econometria!$D$373*LN(datos_driver!P13)+datos_econometria!$D$375*LN(datos_driver!P62)+datos_econometria!$D$376*LN(datos_driver!P31))</f>
        <v/>
      </c>
      <c r="W13" s="53">
        <f>EXP(datos_econometria!$D$377+datos_econometria!$D$373*LN(datos_driver!Q13)+datos_econometria!$D$375*LN(datos_driver!Q62)+datos_econometria!$D$376*LN(datos_driver!Q31))</f>
        <v/>
      </c>
      <c r="X13" s="53">
        <f>EXP(datos_econometria!$D$377+datos_econometria!$D$373*LN(datos_driver!R13)+datos_econometria!$D$375*LN(datos_driver!R62)+datos_econometria!$D$376*LN(datos_driver!R31))</f>
        <v/>
      </c>
      <c r="Y13" s="53">
        <f>EXP(datos_econometria!$D$377+datos_econometria!$D$373*LN(datos_driver!S13)+datos_econometria!$D$375*LN(datos_driver!S62)+datos_econometria!$D$376*LN(datos_driver!S31))</f>
        <v/>
      </c>
      <c r="Z13" s="53">
        <f>EXP(datos_econometria!$D$377+datos_econometria!$D$373*LN(datos_driver!T13)+datos_econometria!$D$375*LN(datos_driver!T62)+datos_econometria!$D$376*LN(datos_driver!T31))</f>
        <v/>
      </c>
      <c r="AA13" s="53">
        <f>EXP(datos_econometria!$D$377+datos_econometria!$D$373*LN(datos_driver!U13)+datos_econometria!$D$375*LN(datos_driver!U62)+datos_econometria!$D$376*LN(datos_driver!U31))</f>
        <v/>
      </c>
      <c r="AB13" s="53">
        <f>EXP(datos_econometria!$D$377+datos_econometria!$D$373*LN(datos_driver!V13)+datos_econometria!$D$375*LN(datos_driver!V62)+datos_econometria!$D$376*LN(datos_driver!V31))</f>
        <v/>
      </c>
      <c r="AC13" s="53">
        <f>EXP(datos_econometria!$D$377+datos_econometria!$D$373*LN(datos_driver!W13)+datos_econometria!$D$375*LN(datos_driver!W62)+datos_econometria!$D$376*LN(datos_driver!W31))</f>
        <v/>
      </c>
      <c r="AD13" s="53">
        <f>EXP(datos_econometria!$D$377+datos_econometria!$D$373*LN(datos_driver!X13)+datos_econometria!$D$375*LN(datos_driver!X62)+datos_econometria!$D$376*LN(datos_driver!X31))</f>
        <v/>
      </c>
      <c r="AE13" s="53">
        <f>EXP(datos_econometria!$D$377+datos_econometria!$D$373*LN(datos_driver!Y13)+datos_econometria!$D$375*LN(datos_driver!Y62)+datos_econometria!$D$376*LN(datos_driver!Y31))</f>
        <v/>
      </c>
      <c r="AF13" s="53">
        <f>EXP(datos_econometria!$D$377+datos_econometria!$D$373*LN(datos_driver!Z13)+datos_econometria!$D$375*LN(datos_driver!Z62)+datos_econometria!$D$376*LN(datos_driver!Z31))</f>
        <v/>
      </c>
      <c r="AG13" s="53">
        <f>EXP(datos_econometria!$D$377+datos_econometria!$D$373*LN(datos_driver!AA13)+datos_econometria!$D$375*LN(datos_driver!AA62)+datos_econometria!$D$376*LN(datos_driver!AA31))</f>
        <v/>
      </c>
      <c r="AH13" s="53">
        <f>EXP(datos_econometria!$D$377+datos_econometria!$D$373*LN(datos_driver!AB13)+datos_econometria!$D$375*LN(datos_driver!AB62)+datos_econometria!$D$376*LN(datos_driver!AB31))</f>
        <v/>
      </c>
      <c r="AI13" s="53">
        <f>EXP(datos_econometria!$D$377+datos_econometria!$D$373*LN(datos_driver!AC13)+datos_econometria!$D$375*LN(datos_driver!AC62)+datos_econometria!$D$376*LN(datos_driver!AC31))</f>
        <v/>
      </c>
      <c r="AJ13" s="53">
        <f>EXP(datos_econometria!$D$377+datos_econometria!$D$373*LN(datos_driver!AD13)+datos_econometria!$D$375*LN(datos_driver!AD62)+datos_econometria!$D$376*LN(datos_driver!AD31))</f>
        <v/>
      </c>
      <c r="AK13" s="53">
        <f>EXP(datos_econometria!$D$377+datos_econometria!$D$373*LN(datos_driver!AE13)+datos_econometria!$D$375*LN(datos_driver!AE62)+datos_econometria!$D$376*LN(datos_driver!AE31))</f>
        <v/>
      </c>
      <c r="AL13" s="53">
        <f>EXP(datos_econometria!$D$377+datos_econometria!$D$373*LN(datos_driver!AF13)+datos_econometria!$D$375*LN(datos_driver!AF62)+datos_econometria!$D$376*LN(datos_driver!AF31))</f>
        <v/>
      </c>
      <c r="AM13" s="53">
        <f>EXP(datos_econometria!$D$377+datos_econometria!$D$373*LN(datos_driver!AG13)+datos_econometria!$D$375*LN(datos_driver!AG62)+datos_econometria!$D$376*LN(datos_driver!AG31))</f>
        <v/>
      </c>
      <c r="AN13" s="53">
        <f>EXP(datos_econometria!$D$377+datos_econometria!$D$373*LN(datos_driver!AH13)+datos_econometria!$D$375*LN(datos_driver!AH62)+datos_econometria!$D$376*LN(datos_driver!AH31))</f>
        <v/>
      </c>
      <c r="AO13" s="53">
        <f>EXP(datos_econometria!$D$377+datos_econometria!$D$373*LN(datos_driver!AI13)+datos_econometria!$D$375*LN(datos_driver!AI62)+datos_econometria!$D$376*LN(datos_driver!AI31))</f>
        <v/>
      </c>
      <c r="AP13" s="53">
        <f>EXP(datos_econometria!$D$377+datos_econometria!$D$373*LN(datos_driver!AJ13)+datos_econometria!$D$375*LN(datos_driver!AJ62)+datos_econometria!$D$376*LN(datos_driver!AJ31))</f>
        <v/>
      </c>
      <c r="AQ13" s="53">
        <f>EXP(datos_econometria!$D$377+datos_econometria!$D$373*LN(datos_driver!AK13)+datos_econometria!$D$375*LN(datos_driver!AK62)+datos_econometria!$D$376*LN(datos_driver!AK31))</f>
        <v/>
      </c>
      <c r="AR13" s="53">
        <f>EXP(datos_econometria!$D$377+datos_econometria!$D$373*LN(datos_driver!AL13)+datos_econometria!$D$375*LN(datos_driver!AL62)+datos_econometria!$D$376*LN(datos_driver!AL31))</f>
        <v/>
      </c>
      <c r="AS13" s="53">
        <f>EXP(datos_econometria!$D$377+datos_econometria!$D$373*LN(datos_driver!AM13)+datos_econometria!$D$375*LN(datos_driver!AM62)+datos_econometria!$D$376*LN(datos_driver!AM31))</f>
        <v/>
      </c>
      <c r="AT13" s="53">
        <f>EXP(datos_econometria!$D$377+datos_econometria!$D$373*LN(datos_driver!AN13)+datos_econometria!$D$375*LN(datos_driver!AN62)+datos_econometria!$D$376*LN(datos_driver!AN31))</f>
        <v/>
      </c>
      <c r="AU13" s="53">
        <f>EXP(datos_econometria!$D$377+datos_econometria!$D$373*LN(datos_driver!AO13)+datos_econometria!$D$375*LN(datos_driver!AO62)+datos_econometria!$D$376*LN(datos_driver!AO31))</f>
        <v/>
      </c>
      <c r="AV13" s="53">
        <f>EXP(datos_econometria!$D$377+datos_econometria!$D$373*LN(datos_driver!AP13)+datos_econometria!$D$375*LN(datos_driver!AP62)+datos_econometria!$D$376*LN(datos_driver!AP31))</f>
        <v/>
      </c>
      <c r="AW13" s="53">
        <f>EXP(datos_econometria!$D$377+datos_econometria!$D$373*LN(datos_driver!AQ13)+datos_econometria!$D$375*LN(datos_driver!AQ62)+datos_econometria!$D$376*LN(datos_driver!AQ31))</f>
        <v/>
      </c>
      <c r="AX13" s="53">
        <f>EXP(datos_econometria!$D$377+datos_econometria!$D$373*LN(datos_driver!AR13)+datos_econometria!$D$375*LN(datos_driver!AR62)+datos_econometria!$D$376*LN(datos_driver!AR31))</f>
        <v/>
      </c>
    </row>
    <row r="14">
      <c r="A14" t="inlineStr">
        <is>
          <t>R12</t>
        </is>
      </c>
      <c r="B14" t="inlineStr">
        <is>
          <t>interurbano</t>
        </is>
      </c>
      <c r="C14" t="inlineStr">
        <is>
          <t>tkm</t>
        </is>
      </c>
      <c r="D14" s="70" t="n"/>
      <c r="E14" s="70" t="n"/>
      <c r="F14" s="70" t="n"/>
      <c r="G14" s="70" t="n"/>
      <c r="H14" s="70" t="n"/>
      <c r="I14" s="53">
        <f>EXP(datos_econometria!$D$409+datos_econometria!$D$405*LN(datos_driver!C14)+datos_econometria!$D$407*LN(datos_driver!C63)+datos_econometria!$D$408*LN(datos_driver!C32))</f>
        <v/>
      </c>
      <c r="J14" s="53">
        <f>EXP(datos_econometria!$D$409+datos_econometria!$D$405*LN(datos_driver!D14)+datos_econometria!$D$407*LN(datos_driver!D63)+datos_econometria!$D$408*LN(datos_driver!D32))</f>
        <v/>
      </c>
      <c r="K14" s="53">
        <f>EXP(datos_econometria!$D$409+datos_econometria!$D$405*LN(datos_driver!E14)+datos_econometria!$D$407*LN(datos_driver!E63)+datos_econometria!$D$408*LN(datos_driver!E32))</f>
        <v/>
      </c>
      <c r="L14" s="53">
        <f>EXP(datos_econometria!$D$409+datos_econometria!$D$405*LN(datos_driver!F14)+datos_econometria!$D$407*LN(datos_driver!F63)+datos_econometria!$D$408*LN(datos_driver!F32))</f>
        <v/>
      </c>
      <c r="M14" s="53">
        <f>EXP(datos_econometria!$D$409+datos_econometria!$D$405*LN(datos_driver!G14)+datos_econometria!$D$407*LN(datos_driver!G63)+datos_econometria!$D$408*LN(datos_driver!G32))</f>
        <v/>
      </c>
      <c r="N14" s="53">
        <f>EXP(datos_econometria!$D$409+datos_econometria!$D$405*LN(datos_driver!H14)+datos_econometria!$D$407*LN(datos_driver!H63)+datos_econometria!$D$408*LN(datos_driver!H32))</f>
        <v/>
      </c>
      <c r="O14" s="53">
        <f>EXP(datos_econometria!$D$409+datos_econometria!$D$405*LN(datos_driver!I14)+datos_econometria!$D$407*LN(datos_driver!I63)+datos_econometria!$D$408*LN(datos_driver!I32))</f>
        <v/>
      </c>
      <c r="P14" s="53">
        <f>EXP(datos_econometria!$D$409+datos_econometria!$D$405*LN(datos_driver!J14)+datos_econometria!$D$407*LN(datos_driver!J63)+datos_econometria!$D$408*LN(datos_driver!J32))</f>
        <v/>
      </c>
      <c r="Q14" s="53">
        <f>EXP(datos_econometria!$D$409+datos_econometria!$D$405*LN(datos_driver!K14)+datos_econometria!$D$407*LN(datos_driver!K63)+datos_econometria!$D$408*LN(datos_driver!K32))</f>
        <v/>
      </c>
      <c r="R14" s="53">
        <f>EXP(datos_econometria!$D$409+datos_econometria!$D$405*LN(datos_driver!L14)+datos_econometria!$D$407*LN(datos_driver!L63)+datos_econometria!$D$408*LN(datos_driver!L32))</f>
        <v/>
      </c>
      <c r="S14" s="53">
        <f>EXP(datos_econometria!$D$409+datos_econometria!$D$405*LN(datos_driver!M14)+datos_econometria!$D$407*LN(datos_driver!M63)+datos_econometria!$D$408*LN(datos_driver!M32))</f>
        <v/>
      </c>
      <c r="T14" s="53">
        <f>EXP(datos_econometria!$D$409+datos_econometria!$D$405*LN(datos_driver!N14)+datos_econometria!$D$407*LN(datos_driver!N63)+datos_econometria!$D$408*LN(datos_driver!N32))</f>
        <v/>
      </c>
      <c r="U14" s="53">
        <f>EXP(datos_econometria!$D$409+datos_econometria!$D$405*LN(datos_driver!O14)+datos_econometria!$D$407*LN(datos_driver!O63)+datos_econometria!$D$408*LN(datos_driver!O32))</f>
        <v/>
      </c>
      <c r="V14" s="53">
        <f>EXP(datos_econometria!$D$409+datos_econometria!$D$405*LN(datos_driver!P14)+datos_econometria!$D$407*LN(datos_driver!P63)+datos_econometria!$D$408*LN(datos_driver!P32))</f>
        <v/>
      </c>
      <c r="W14" s="53">
        <f>EXP(datos_econometria!$D$409+datos_econometria!$D$405*LN(datos_driver!Q14)+datos_econometria!$D$407*LN(datos_driver!Q63)+datos_econometria!$D$408*LN(datos_driver!Q32))</f>
        <v/>
      </c>
      <c r="X14" s="53">
        <f>EXP(datos_econometria!$D$409+datos_econometria!$D$405*LN(datos_driver!R14)+datos_econometria!$D$407*LN(datos_driver!R63)+datos_econometria!$D$408*LN(datos_driver!R32))</f>
        <v/>
      </c>
      <c r="Y14" s="53">
        <f>EXP(datos_econometria!$D$409+datos_econometria!$D$405*LN(datos_driver!S14)+datos_econometria!$D$407*LN(datos_driver!S63)+datos_econometria!$D$408*LN(datos_driver!S32))</f>
        <v/>
      </c>
      <c r="Z14" s="53">
        <f>EXP(datos_econometria!$D$409+datos_econometria!$D$405*LN(datos_driver!T14)+datos_econometria!$D$407*LN(datos_driver!T63)+datos_econometria!$D$408*LN(datos_driver!T32))</f>
        <v/>
      </c>
      <c r="AA14" s="53">
        <f>EXP(datos_econometria!$D$409+datos_econometria!$D$405*LN(datos_driver!U14)+datos_econometria!$D$407*LN(datos_driver!U63)+datos_econometria!$D$408*LN(datos_driver!U32))</f>
        <v/>
      </c>
      <c r="AB14" s="53">
        <f>EXP(datos_econometria!$D$409+datos_econometria!$D$405*LN(datos_driver!V14)+datos_econometria!$D$407*LN(datos_driver!V63)+datos_econometria!$D$408*LN(datos_driver!V32))</f>
        <v/>
      </c>
      <c r="AC14" s="53">
        <f>EXP(datos_econometria!$D$409+datos_econometria!$D$405*LN(datos_driver!W14)+datos_econometria!$D$407*LN(datos_driver!W63)+datos_econometria!$D$408*LN(datos_driver!W32))</f>
        <v/>
      </c>
      <c r="AD14" s="53">
        <f>EXP(datos_econometria!$D$409+datos_econometria!$D$405*LN(datos_driver!X14)+datos_econometria!$D$407*LN(datos_driver!X63)+datos_econometria!$D$408*LN(datos_driver!X32))</f>
        <v/>
      </c>
      <c r="AE14" s="53">
        <f>EXP(datos_econometria!$D$409+datos_econometria!$D$405*LN(datos_driver!Y14)+datos_econometria!$D$407*LN(datos_driver!Y63)+datos_econometria!$D$408*LN(datos_driver!Y32))</f>
        <v/>
      </c>
      <c r="AF14" s="53">
        <f>EXP(datos_econometria!$D$409+datos_econometria!$D$405*LN(datos_driver!Z14)+datos_econometria!$D$407*LN(datos_driver!Z63)+datos_econometria!$D$408*LN(datos_driver!Z32))</f>
        <v/>
      </c>
      <c r="AG14" s="53">
        <f>EXP(datos_econometria!$D$409+datos_econometria!$D$405*LN(datos_driver!AA14)+datos_econometria!$D$407*LN(datos_driver!AA63)+datos_econometria!$D$408*LN(datos_driver!AA32))</f>
        <v/>
      </c>
      <c r="AH14" s="53">
        <f>EXP(datos_econometria!$D$409+datos_econometria!$D$405*LN(datos_driver!AB14)+datos_econometria!$D$407*LN(datos_driver!AB63)+datos_econometria!$D$408*LN(datos_driver!AB32))</f>
        <v/>
      </c>
      <c r="AI14" s="53">
        <f>EXP(datos_econometria!$D$409+datos_econometria!$D$405*LN(datos_driver!AC14)+datos_econometria!$D$407*LN(datos_driver!AC63)+datos_econometria!$D$408*LN(datos_driver!AC32))</f>
        <v/>
      </c>
      <c r="AJ14" s="53">
        <f>EXP(datos_econometria!$D$409+datos_econometria!$D$405*LN(datos_driver!AD14)+datos_econometria!$D$407*LN(datos_driver!AD63)+datos_econometria!$D$408*LN(datos_driver!AD32))</f>
        <v/>
      </c>
      <c r="AK14" s="53">
        <f>EXP(datos_econometria!$D$409+datos_econometria!$D$405*LN(datos_driver!AE14)+datos_econometria!$D$407*LN(datos_driver!AE63)+datos_econometria!$D$408*LN(datos_driver!AE32))</f>
        <v/>
      </c>
      <c r="AL14" s="53">
        <f>EXP(datos_econometria!$D$409+datos_econometria!$D$405*LN(datos_driver!AF14)+datos_econometria!$D$407*LN(datos_driver!AF63)+datos_econometria!$D$408*LN(datos_driver!AF32))</f>
        <v/>
      </c>
      <c r="AM14" s="53">
        <f>EXP(datos_econometria!$D$409+datos_econometria!$D$405*LN(datos_driver!AG14)+datos_econometria!$D$407*LN(datos_driver!AG63)+datos_econometria!$D$408*LN(datos_driver!AG32))</f>
        <v/>
      </c>
      <c r="AN14" s="53">
        <f>EXP(datos_econometria!$D$409+datos_econometria!$D$405*LN(datos_driver!AH14)+datos_econometria!$D$407*LN(datos_driver!AH63)+datos_econometria!$D$408*LN(datos_driver!AH32))</f>
        <v/>
      </c>
      <c r="AO14" s="53">
        <f>EXP(datos_econometria!$D$409+datos_econometria!$D$405*LN(datos_driver!AI14)+datos_econometria!$D$407*LN(datos_driver!AI63)+datos_econometria!$D$408*LN(datos_driver!AI32))</f>
        <v/>
      </c>
      <c r="AP14" s="53">
        <f>EXP(datos_econometria!$D$409+datos_econometria!$D$405*LN(datos_driver!AJ14)+datos_econometria!$D$407*LN(datos_driver!AJ63)+datos_econometria!$D$408*LN(datos_driver!AJ32))</f>
        <v/>
      </c>
      <c r="AQ14" s="53">
        <f>EXP(datos_econometria!$D$409+datos_econometria!$D$405*LN(datos_driver!AK14)+datos_econometria!$D$407*LN(datos_driver!AK63)+datos_econometria!$D$408*LN(datos_driver!AK32))</f>
        <v/>
      </c>
      <c r="AR14" s="53">
        <f>EXP(datos_econometria!$D$409+datos_econometria!$D$405*LN(datos_driver!AL14)+datos_econometria!$D$407*LN(datos_driver!AL63)+datos_econometria!$D$408*LN(datos_driver!AL32))</f>
        <v/>
      </c>
      <c r="AS14" s="53">
        <f>EXP(datos_econometria!$D$409+datos_econometria!$D$405*LN(datos_driver!AM14)+datos_econometria!$D$407*LN(datos_driver!AM63)+datos_econometria!$D$408*LN(datos_driver!AM32))</f>
        <v/>
      </c>
      <c r="AT14" s="53">
        <f>EXP(datos_econometria!$D$409+datos_econometria!$D$405*LN(datos_driver!AN14)+datos_econometria!$D$407*LN(datos_driver!AN63)+datos_econometria!$D$408*LN(datos_driver!AN32))</f>
        <v/>
      </c>
      <c r="AU14" s="53">
        <f>EXP(datos_econometria!$D$409+datos_econometria!$D$405*LN(datos_driver!AO14)+datos_econometria!$D$407*LN(datos_driver!AO63)+datos_econometria!$D$408*LN(datos_driver!AO32))</f>
        <v/>
      </c>
      <c r="AV14" s="53">
        <f>EXP(datos_econometria!$D$409+datos_econometria!$D$405*LN(datos_driver!AP14)+datos_econometria!$D$407*LN(datos_driver!AP63)+datos_econometria!$D$408*LN(datos_driver!AP32))</f>
        <v/>
      </c>
      <c r="AW14" s="53">
        <f>EXP(datos_econometria!$D$409+datos_econometria!$D$405*LN(datos_driver!AQ14)+datos_econometria!$D$407*LN(datos_driver!AQ63)+datos_econometria!$D$408*LN(datos_driver!AQ32))</f>
        <v/>
      </c>
      <c r="AX14" s="53">
        <f>EXP(datos_econometria!$D$409+datos_econometria!$D$405*LN(datos_driver!AR14)+datos_econometria!$D$407*LN(datos_driver!AR63)+datos_econometria!$D$408*LN(datos_driver!AR32))</f>
        <v/>
      </c>
    </row>
    <row r="15">
      <c r="A15" t="inlineStr">
        <is>
          <t>RM</t>
        </is>
      </c>
      <c r="B15" t="inlineStr">
        <is>
          <t>interurbano</t>
        </is>
      </c>
      <c r="C15" t="inlineStr">
        <is>
          <t>tkm</t>
        </is>
      </c>
      <c r="D15" s="70" t="n"/>
      <c r="E15" s="70" t="n"/>
      <c r="F15" s="70" t="n"/>
      <c r="G15" s="70" t="n"/>
      <c r="H15" s="70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  <c r="R15" s="53" t="n"/>
      <c r="S15" s="53" t="n"/>
      <c r="T15" s="53" t="n"/>
      <c r="U15" s="53" t="n"/>
      <c r="V15" s="53" t="n"/>
      <c r="W15" s="53" t="n"/>
      <c r="X15" s="53" t="n"/>
      <c r="Y15" s="53" t="n"/>
      <c r="Z15" s="53" t="n"/>
      <c r="AA15" s="53" t="n"/>
      <c r="AB15" s="53" t="n"/>
      <c r="AC15" s="53" t="n"/>
      <c r="AD15" s="53" t="n"/>
      <c r="AE15" s="53" t="n"/>
      <c r="AF15" s="53" t="n"/>
      <c r="AG15" s="53" t="n"/>
      <c r="AH15" s="53" t="n"/>
      <c r="AI15" s="53" t="n"/>
      <c r="AJ15" s="53" t="n"/>
      <c r="AK15" s="53" t="n"/>
      <c r="AL15" s="53" t="n"/>
      <c r="AM15" s="53" t="n"/>
      <c r="AN15" s="53" t="n"/>
      <c r="AO15" s="53" t="n"/>
      <c r="AP15" s="53" t="n"/>
      <c r="AQ15" s="53" t="n"/>
      <c r="AR15" s="53" t="n"/>
      <c r="AS15" s="53" t="n"/>
      <c r="AT15" s="53" t="n"/>
      <c r="AU15" s="53" t="n"/>
      <c r="AV15" s="53" t="n"/>
      <c r="AW15" s="53" t="n"/>
      <c r="AX15" s="53" t="n"/>
    </row>
    <row r="16">
      <c r="A16" t="inlineStr">
        <is>
          <t>R14</t>
        </is>
      </c>
      <c r="B16" t="inlineStr">
        <is>
          <t>interurbano</t>
        </is>
      </c>
      <c r="C16" t="inlineStr">
        <is>
          <t>tkm</t>
        </is>
      </c>
      <c r="D16" s="70" t="n"/>
      <c r="E16" s="70" t="n"/>
      <c r="F16" s="70" t="n"/>
      <c r="G16" s="70" t="n"/>
      <c r="H16" s="70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  <c r="R16" s="53" t="n"/>
      <c r="S16" s="53" t="n"/>
      <c r="T16" s="53" t="n"/>
      <c r="U16" s="53" t="n"/>
      <c r="V16" s="53" t="n"/>
      <c r="W16" s="53" t="n"/>
      <c r="X16" s="53" t="n"/>
      <c r="Y16" s="53" t="n"/>
      <c r="Z16" s="53" t="n"/>
      <c r="AA16" s="53" t="n"/>
      <c r="AB16" s="53" t="n"/>
      <c r="AC16" s="53" t="n"/>
      <c r="AD16" s="53" t="n"/>
      <c r="AE16" s="53" t="n"/>
      <c r="AF16" s="53" t="n"/>
      <c r="AG16" s="53" t="n"/>
      <c r="AH16" s="53" t="n"/>
      <c r="AI16" s="53" t="n"/>
      <c r="AJ16" s="53" t="n"/>
      <c r="AK16" s="53" t="n"/>
      <c r="AL16" s="53" t="n"/>
      <c r="AM16" s="53" t="n"/>
      <c r="AN16" s="53" t="n"/>
      <c r="AO16" s="53" t="n"/>
      <c r="AP16" s="53" t="n"/>
      <c r="AQ16" s="53" t="n"/>
      <c r="AR16" s="53" t="n"/>
      <c r="AS16" s="53" t="n"/>
      <c r="AT16" s="53" t="n"/>
      <c r="AU16" s="53" t="n"/>
      <c r="AV16" s="53" t="n"/>
      <c r="AW16" s="53" t="n"/>
      <c r="AX16" s="53" t="n"/>
    </row>
    <row r="17">
      <c r="A17" t="inlineStr">
        <is>
          <t>R15</t>
        </is>
      </c>
      <c r="B17" t="inlineStr">
        <is>
          <t>interurbano</t>
        </is>
      </c>
      <c r="C17" t="inlineStr">
        <is>
          <t>tkm</t>
        </is>
      </c>
      <c r="D17" s="70" t="n"/>
      <c r="E17" s="70" t="n"/>
      <c r="F17" s="70" t="n"/>
      <c r="G17" s="70" t="n"/>
      <c r="H17" s="70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  <c r="R17" s="53" t="n"/>
      <c r="S17" s="53" t="n"/>
      <c r="T17" s="53" t="n"/>
      <c r="U17" s="53" t="n"/>
      <c r="V17" s="53" t="n"/>
      <c r="W17" s="53" t="n"/>
      <c r="X17" s="53" t="n"/>
      <c r="Y17" s="53" t="n"/>
      <c r="Z17" s="53" t="n"/>
      <c r="AA17" s="53" t="n"/>
      <c r="AB17" s="53" t="n"/>
      <c r="AC17" s="53" t="n"/>
      <c r="AD17" s="53" t="n"/>
      <c r="AE17" s="53" t="n"/>
      <c r="AF17" s="53" t="n"/>
      <c r="AG17" s="53" t="n"/>
      <c r="AH17" s="53" t="n"/>
      <c r="AI17" s="53" t="n"/>
      <c r="AJ17" s="53" t="n"/>
      <c r="AK17" s="53" t="n"/>
      <c r="AL17" s="53" t="n"/>
      <c r="AM17" s="53" t="n"/>
      <c r="AN17" s="53" t="n"/>
      <c r="AO17" s="53" t="n"/>
      <c r="AP17" s="53" t="n"/>
      <c r="AQ17" s="53" t="n"/>
      <c r="AR17" s="53" t="n"/>
      <c r="AS17" s="53" t="n"/>
      <c r="AT17" s="53" t="n"/>
      <c r="AU17" s="53" t="n"/>
      <c r="AV17" s="53" t="n"/>
      <c r="AW17" s="53" t="n"/>
      <c r="AX17" s="53" t="n"/>
    </row>
    <row r="18">
      <c r="A18" t="inlineStr">
        <is>
          <t>R16</t>
        </is>
      </c>
      <c r="B18" t="inlineStr">
        <is>
          <t>interurbano</t>
        </is>
      </c>
      <c r="C18" t="inlineStr">
        <is>
          <t>tkm</t>
        </is>
      </c>
      <c r="D18" s="53" t="n"/>
      <c r="E18" s="53" t="n"/>
      <c r="F18" s="53" t="n"/>
      <c r="G18" s="53" t="n"/>
      <c r="H18" s="53" t="n"/>
      <c r="I18" s="53" t="n"/>
      <c r="J18" s="70" t="n">
        <v>0</v>
      </c>
      <c r="K18" s="70" t="n">
        <v>0</v>
      </c>
      <c r="L18" s="70" t="n">
        <v>0</v>
      </c>
      <c r="M18" s="70" t="n">
        <v>0</v>
      </c>
      <c r="N18" s="70" t="n">
        <v>0</v>
      </c>
      <c r="O18" s="70" t="n">
        <v>0</v>
      </c>
      <c r="P18" s="70" t="n">
        <v>0</v>
      </c>
      <c r="Q18" s="70" t="n">
        <v>0</v>
      </c>
      <c r="R18" s="70" t="n">
        <v>0</v>
      </c>
      <c r="S18" s="70" t="n">
        <v>0</v>
      </c>
      <c r="T18" s="70" t="n">
        <v>0</v>
      </c>
      <c r="U18" s="70" t="n">
        <v>0</v>
      </c>
      <c r="V18" s="70" t="n">
        <v>0</v>
      </c>
      <c r="W18" s="70" t="n">
        <v>0</v>
      </c>
      <c r="X18" s="70" t="n">
        <v>0</v>
      </c>
      <c r="Y18" s="70" t="n">
        <v>0</v>
      </c>
      <c r="Z18" s="70" t="n">
        <v>0</v>
      </c>
      <c r="AA18" s="70" t="n">
        <v>0</v>
      </c>
      <c r="AB18" s="70" t="n">
        <v>0</v>
      </c>
      <c r="AC18" s="70" t="n">
        <v>0</v>
      </c>
      <c r="AD18" s="70" t="n">
        <v>0</v>
      </c>
      <c r="AE18" s="70" t="n">
        <v>0</v>
      </c>
      <c r="AF18" s="70" t="n">
        <v>0</v>
      </c>
      <c r="AG18" s="70" t="n">
        <v>0</v>
      </c>
      <c r="AH18" s="70" t="n">
        <v>0</v>
      </c>
      <c r="AI18" s="70" t="n">
        <v>0</v>
      </c>
      <c r="AJ18" s="70" t="n">
        <v>0</v>
      </c>
      <c r="AK18" s="70" t="n">
        <v>0</v>
      </c>
      <c r="AL18" s="70" t="n">
        <v>0</v>
      </c>
      <c r="AM18" s="70" t="n">
        <v>0</v>
      </c>
      <c r="AN18" s="70" t="n">
        <v>0</v>
      </c>
      <c r="AO18" s="70" t="n">
        <v>0</v>
      </c>
      <c r="AP18" s="70" t="n">
        <v>0</v>
      </c>
      <c r="AQ18" s="70" t="n">
        <v>0</v>
      </c>
      <c r="AR18" s="70" t="n">
        <v>0</v>
      </c>
      <c r="AS18" s="70" t="n">
        <v>0</v>
      </c>
      <c r="AT18" s="70" t="n">
        <v>0</v>
      </c>
      <c r="AU18" s="70" t="n">
        <v>0</v>
      </c>
      <c r="AV18" s="70" t="n">
        <v>0</v>
      </c>
      <c r="AW18" s="70" t="n">
        <v>0</v>
      </c>
      <c r="AX18" s="70" t="n">
        <v>0</v>
      </c>
    </row>
    <row r="20">
      <c r="A20" t="inlineStr">
        <is>
          <t>Tasa de crecimiento</t>
        </is>
      </c>
    </row>
    <row r="21">
      <c r="A21" t="inlineStr">
        <is>
          <t>R1</t>
        </is>
      </c>
      <c r="B21" t="inlineStr">
        <is>
          <t>interurbano</t>
        </is>
      </c>
      <c r="C21" t="inlineStr">
        <is>
          <t>%</t>
        </is>
      </c>
      <c r="J21" s="71">
        <f>(J3-I3)/I3</f>
        <v/>
      </c>
      <c r="K21" s="71">
        <f>(K3-J3)/J3</f>
        <v/>
      </c>
      <c r="L21" s="71">
        <f>(L3-K3)/K3</f>
        <v/>
      </c>
      <c r="M21" s="71">
        <f>(M3-L3)/L3</f>
        <v/>
      </c>
      <c r="N21" s="71">
        <f>(N3-M3)/M3</f>
        <v/>
      </c>
      <c r="O21" s="71">
        <f>(O3-N3)/N3</f>
        <v/>
      </c>
      <c r="P21" s="71">
        <f>(P3-O3)/O3</f>
        <v/>
      </c>
      <c r="Q21" s="71">
        <f>(Q3-P3)/P3</f>
        <v/>
      </c>
      <c r="R21" s="71">
        <f>(R3-Q3)/Q3</f>
        <v/>
      </c>
      <c r="S21" s="71">
        <f>(S3-R3)/R3</f>
        <v/>
      </c>
      <c r="T21" s="71">
        <f>(T3-S3)/S3</f>
        <v/>
      </c>
      <c r="U21" s="71">
        <f>(U3-T3)/T3</f>
        <v/>
      </c>
      <c r="V21" s="71">
        <f>(V3-U3)/U3</f>
        <v/>
      </c>
      <c r="W21" s="71">
        <f>(W3-V3)/V3</f>
        <v/>
      </c>
      <c r="X21" s="71">
        <f>(X3-W3)/W3</f>
        <v/>
      </c>
      <c r="Y21" s="71">
        <f>(Y3-X3)/X3</f>
        <v/>
      </c>
      <c r="Z21" s="71">
        <f>(Z3-Y3)/Y3</f>
        <v/>
      </c>
      <c r="AA21" s="71">
        <f>(AA3-Z3)/Z3</f>
        <v/>
      </c>
      <c r="AB21" s="71">
        <f>(AB3-AA3)/AA3</f>
        <v/>
      </c>
      <c r="AC21" s="71">
        <f>(AC3-AB3)/AB3</f>
        <v/>
      </c>
      <c r="AD21" s="71">
        <f>(AD3-AC3)/AC3</f>
        <v/>
      </c>
      <c r="AE21" s="71">
        <f>(AE3-AD3)/AD3</f>
        <v/>
      </c>
      <c r="AF21" s="71">
        <f>(AF3-AE3)/AE3</f>
        <v/>
      </c>
      <c r="AG21" s="71">
        <f>(AG3-AF3)/AF3</f>
        <v/>
      </c>
      <c r="AH21" s="71">
        <f>(AH3-AG3)/AG3</f>
        <v/>
      </c>
      <c r="AI21" s="71">
        <f>(AI3-AH3)/AH3</f>
        <v/>
      </c>
      <c r="AJ21" s="71">
        <f>(AJ3-AI3)/AI3</f>
        <v/>
      </c>
      <c r="AK21" s="71">
        <f>(AK3-AJ3)/AJ3</f>
        <v/>
      </c>
      <c r="AL21" s="71">
        <f>(AL3-AK3)/AK3</f>
        <v/>
      </c>
      <c r="AM21" s="71">
        <f>(AM3-AL3)/AL3</f>
        <v/>
      </c>
      <c r="AN21" s="71">
        <f>(AN3-AM3)/AM3</f>
        <v/>
      </c>
      <c r="AO21" s="71">
        <f>(AO3-AN3)/AN3</f>
        <v/>
      </c>
      <c r="AP21" s="71">
        <f>(AP3-AO3)/AO3</f>
        <v/>
      </c>
      <c r="AQ21" s="71">
        <f>(AQ3-AP3)/AP3</f>
        <v/>
      </c>
      <c r="AR21" s="71">
        <f>(AR3-AQ3)/AQ3</f>
        <v/>
      </c>
      <c r="AS21" s="71">
        <f>(AS3-AR3)/AR3</f>
        <v/>
      </c>
      <c r="AT21" s="71">
        <f>(AT3-AS3)/AS3</f>
        <v/>
      </c>
      <c r="AU21" s="71">
        <f>(AU3-AT3)/AT3</f>
        <v/>
      </c>
      <c r="AV21" s="71">
        <f>(AV3-AU3)/AU3</f>
        <v/>
      </c>
      <c r="AW21" s="71">
        <f>(AW3-AV3)/AV3</f>
        <v/>
      </c>
      <c r="AX21" s="71">
        <f>(AX3-AW3)/AW3</f>
        <v/>
      </c>
    </row>
    <row r="22">
      <c r="A22" t="inlineStr">
        <is>
          <t>R2</t>
        </is>
      </c>
      <c r="B22" t="inlineStr">
        <is>
          <t>interurbano</t>
        </is>
      </c>
      <c r="C22" t="inlineStr">
        <is>
          <t>%</t>
        </is>
      </c>
      <c r="J22" s="71">
        <f>(J4-I4)/I4</f>
        <v/>
      </c>
      <c r="K22" s="71">
        <f>(K4-J4)/J4</f>
        <v/>
      </c>
      <c r="L22" s="71">
        <f>(L4-K4)/K4</f>
        <v/>
      </c>
      <c r="M22" s="71">
        <f>(M4-L4)/L4</f>
        <v/>
      </c>
      <c r="N22" s="71">
        <f>(N4-M4)/M4</f>
        <v/>
      </c>
      <c r="O22" s="71">
        <f>(O4-N4)/N4</f>
        <v/>
      </c>
      <c r="P22" s="71">
        <f>(P4-O4)/O4</f>
        <v/>
      </c>
      <c r="Q22" s="71">
        <f>(Q4-P4)/P4</f>
        <v/>
      </c>
      <c r="R22" s="71">
        <f>(R4-Q4)/Q4</f>
        <v/>
      </c>
      <c r="S22" s="71">
        <f>(S4-R4)/R4</f>
        <v/>
      </c>
      <c r="T22" s="71">
        <f>(T4-S4)/S4</f>
        <v/>
      </c>
      <c r="U22" s="71">
        <f>(U4-T4)/T4</f>
        <v/>
      </c>
      <c r="V22" s="71">
        <f>(V4-U4)/U4</f>
        <v/>
      </c>
      <c r="W22" s="71">
        <f>(W4-V4)/V4</f>
        <v/>
      </c>
      <c r="X22" s="71">
        <f>(X4-W4)/W4</f>
        <v/>
      </c>
      <c r="Y22" s="71">
        <f>(Y4-X4)/X4</f>
        <v/>
      </c>
      <c r="Z22" s="71">
        <f>(Z4-Y4)/Y4</f>
        <v/>
      </c>
      <c r="AA22" s="71">
        <f>(AA4-Z4)/Z4</f>
        <v/>
      </c>
      <c r="AB22" s="71">
        <f>(AB4-AA4)/AA4</f>
        <v/>
      </c>
      <c r="AC22" s="71">
        <f>(AC4-AB4)/AB4</f>
        <v/>
      </c>
      <c r="AD22" s="71">
        <f>(AD4-AC4)/AC4</f>
        <v/>
      </c>
      <c r="AE22" s="71">
        <f>(AE4-AD4)/AD4</f>
        <v/>
      </c>
      <c r="AF22" s="71">
        <f>(AF4-AE4)/AE4</f>
        <v/>
      </c>
      <c r="AG22" s="71">
        <f>(AG4-AF4)/AF4</f>
        <v/>
      </c>
      <c r="AH22" s="71">
        <f>(AH4-AG4)/AG4</f>
        <v/>
      </c>
      <c r="AI22" s="71">
        <f>(AI4-AH4)/AH4</f>
        <v/>
      </c>
      <c r="AJ22" s="71">
        <f>(AJ4-AI4)/AI4</f>
        <v/>
      </c>
      <c r="AK22" s="71">
        <f>(AK4-AJ4)/AJ4</f>
        <v/>
      </c>
      <c r="AL22" s="71">
        <f>(AL4-AK4)/AK4</f>
        <v/>
      </c>
      <c r="AM22" s="71">
        <f>(AM4-AL4)/AL4</f>
        <v/>
      </c>
      <c r="AN22" s="71">
        <f>(AN4-AM4)/AM4</f>
        <v/>
      </c>
      <c r="AO22" s="71">
        <f>(AO4-AN4)/AN4</f>
        <v/>
      </c>
      <c r="AP22" s="71">
        <f>(AP4-AO4)/AO4</f>
        <v/>
      </c>
      <c r="AQ22" s="71">
        <f>(AQ4-AP4)/AP4</f>
        <v/>
      </c>
      <c r="AR22" s="71">
        <f>(AR4-AQ4)/AQ4</f>
        <v/>
      </c>
      <c r="AS22" s="71">
        <f>(AS4-AR4)/AR4</f>
        <v/>
      </c>
      <c r="AT22" s="71">
        <f>(AT4-AS4)/AS4</f>
        <v/>
      </c>
      <c r="AU22" s="71">
        <f>(AU4-AT4)/AT4</f>
        <v/>
      </c>
      <c r="AV22" s="71">
        <f>(AV4-AU4)/AU4</f>
        <v/>
      </c>
      <c r="AW22" s="71">
        <f>(AW4-AV4)/AV4</f>
        <v/>
      </c>
      <c r="AX22" s="71">
        <f>(AX4-AW4)/AW4</f>
        <v/>
      </c>
    </row>
    <row r="23">
      <c r="A23" t="inlineStr">
        <is>
          <t>R3</t>
        </is>
      </c>
      <c r="B23" t="inlineStr">
        <is>
          <t>interurbano</t>
        </is>
      </c>
      <c r="C23" t="inlineStr">
        <is>
          <t>%</t>
        </is>
      </c>
      <c r="J23" s="71">
        <f>(J5-I5)/I5</f>
        <v/>
      </c>
      <c r="K23" s="71">
        <f>(K5-J5)/J5</f>
        <v/>
      </c>
      <c r="L23" s="71">
        <f>(L5-K5)/K5</f>
        <v/>
      </c>
      <c r="M23" s="71">
        <f>(M5-L5)/L5</f>
        <v/>
      </c>
      <c r="N23" s="71">
        <f>(N5-M5)/M5</f>
        <v/>
      </c>
      <c r="O23" s="71">
        <f>(O5-N5)/N5</f>
        <v/>
      </c>
      <c r="P23" s="71">
        <f>(P5-O5)/O5</f>
        <v/>
      </c>
      <c r="Q23" s="71">
        <f>(Q5-P5)/P5</f>
        <v/>
      </c>
      <c r="R23" s="71">
        <f>(R5-Q5)/Q5</f>
        <v/>
      </c>
      <c r="S23" s="71">
        <f>(S5-R5)/R5</f>
        <v/>
      </c>
      <c r="T23" s="71">
        <f>(T5-S5)/S5</f>
        <v/>
      </c>
      <c r="U23" s="71">
        <f>(U5-T5)/T5</f>
        <v/>
      </c>
      <c r="V23" s="71">
        <f>(V5-U5)/U5</f>
        <v/>
      </c>
      <c r="W23" s="71">
        <f>(W5-V5)/V5</f>
        <v/>
      </c>
      <c r="X23" s="71">
        <f>(X5-W5)/W5</f>
        <v/>
      </c>
      <c r="Y23" s="71">
        <f>(Y5-X5)/X5</f>
        <v/>
      </c>
      <c r="Z23" s="71">
        <f>(Z5-Y5)/Y5</f>
        <v/>
      </c>
      <c r="AA23" s="71">
        <f>(AA5-Z5)/Z5</f>
        <v/>
      </c>
      <c r="AB23" s="71">
        <f>(AB5-AA5)/AA5</f>
        <v/>
      </c>
      <c r="AC23" s="71">
        <f>(AC5-AB5)/AB5</f>
        <v/>
      </c>
      <c r="AD23" s="71">
        <f>(AD5-AC5)/AC5</f>
        <v/>
      </c>
      <c r="AE23" s="71">
        <f>(AE5-AD5)/AD5</f>
        <v/>
      </c>
      <c r="AF23" s="71">
        <f>(AF5-AE5)/AE5</f>
        <v/>
      </c>
      <c r="AG23" s="71">
        <f>(AG5-AF5)/AF5</f>
        <v/>
      </c>
      <c r="AH23" s="71">
        <f>(AH5-AG5)/AG5</f>
        <v/>
      </c>
      <c r="AI23" s="71">
        <f>(AI5-AH5)/AH5</f>
        <v/>
      </c>
      <c r="AJ23" s="71">
        <f>(AJ5-AI5)/AI5</f>
        <v/>
      </c>
      <c r="AK23" s="71">
        <f>(AK5-AJ5)/AJ5</f>
        <v/>
      </c>
      <c r="AL23" s="71">
        <f>(AL5-AK5)/AK5</f>
        <v/>
      </c>
      <c r="AM23" s="71">
        <f>(AM5-AL5)/AL5</f>
        <v/>
      </c>
      <c r="AN23" s="71">
        <f>(AN5-AM5)/AM5</f>
        <v/>
      </c>
      <c r="AO23" s="71">
        <f>(AO5-AN5)/AN5</f>
        <v/>
      </c>
      <c r="AP23" s="71">
        <f>(AP5-AO5)/AO5</f>
        <v/>
      </c>
      <c r="AQ23" s="71">
        <f>(AQ5-AP5)/AP5</f>
        <v/>
      </c>
      <c r="AR23" s="71">
        <f>(AR5-AQ5)/AQ5</f>
        <v/>
      </c>
      <c r="AS23" s="71">
        <f>(AS5-AR5)/AR5</f>
        <v/>
      </c>
      <c r="AT23" s="71">
        <f>(AT5-AS5)/AS5</f>
        <v/>
      </c>
      <c r="AU23" s="71">
        <f>(AU5-AT5)/AT5</f>
        <v/>
      </c>
      <c r="AV23" s="71">
        <f>(AV5-AU5)/AU5</f>
        <v/>
      </c>
      <c r="AW23" s="71">
        <f>(AW5-AV5)/AV5</f>
        <v/>
      </c>
      <c r="AX23" s="71">
        <f>(AX5-AW5)/AW5</f>
        <v/>
      </c>
    </row>
    <row r="24">
      <c r="A24" t="inlineStr">
        <is>
          <t>R4</t>
        </is>
      </c>
      <c r="B24" t="inlineStr">
        <is>
          <t>interurbano</t>
        </is>
      </c>
      <c r="C24" t="inlineStr">
        <is>
          <t>%</t>
        </is>
      </c>
      <c r="J24" s="71" t="n">
        <v>0</v>
      </c>
      <c r="K24" s="71" t="n">
        <v>0</v>
      </c>
      <c r="L24" s="71" t="n">
        <v>0</v>
      </c>
      <c r="M24" s="71" t="n">
        <v>0</v>
      </c>
      <c r="N24" s="71" t="n">
        <v>0</v>
      </c>
      <c r="O24" s="71" t="n">
        <v>0</v>
      </c>
      <c r="P24" s="71" t="n">
        <v>0</v>
      </c>
      <c r="Q24" s="71" t="n">
        <v>0</v>
      </c>
      <c r="R24" s="71" t="n">
        <v>0</v>
      </c>
      <c r="S24" s="71" t="n">
        <v>0</v>
      </c>
      <c r="T24" s="71" t="n">
        <v>0</v>
      </c>
      <c r="U24" s="71" t="n">
        <v>0</v>
      </c>
      <c r="V24" s="71" t="n">
        <v>0</v>
      </c>
      <c r="W24" s="71" t="n">
        <v>0</v>
      </c>
      <c r="X24" s="71" t="n">
        <v>0</v>
      </c>
      <c r="Y24" s="71" t="n">
        <v>0</v>
      </c>
      <c r="Z24" s="71" t="n">
        <v>0</v>
      </c>
      <c r="AA24" s="71" t="n">
        <v>0</v>
      </c>
      <c r="AB24" s="71" t="n">
        <v>0</v>
      </c>
      <c r="AC24" s="71" t="n">
        <v>0</v>
      </c>
      <c r="AD24" s="71" t="n">
        <v>0</v>
      </c>
      <c r="AE24" s="71" t="n">
        <v>0</v>
      </c>
      <c r="AF24" s="71" t="n">
        <v>0</v>
      </c>
      <c r="AG24" s="71" t="n">
        <v>0</v>
      </c>
      <c r="AH24" s="71" t="n">
        <v>0</v>
      </c>
      <c r="AI24" s="71" t="n">
        <v>0</v>
      </c>
      <c r="AJ24" s="71" t="n">
        <v>0</v>
      </c>
      <c r="AK24" s="71" t="n">
        <v>0</v>
      </c>
      <c r="AL24" s="71" t="n">
        <v>0</v>
      </c>
      <c r="AM24" s="71" t="n">
        <v>0</v>
      </c>
      <c r="AN24" s="71" t="n">
        <v>0</v>
      </c>
      <c r="AO24" s="71" t="n">
        <v>0</v>
      </c>
      <c r="AP24" s="71" t="n">
        <v>0</v>
      </c>
      <c r="AQ24" s="71" t="n">
        <v>0</v>
      </c>
      <c r="AR24" s="71" t="n">
        <v>0</v>
      </c>
      <c r="AS24" s="71" t="n">
        <v>0</v>
      </c>
      <c r="AT24" s="71" t="n">
        <v>0</v>
      </c>
      <c r="AU24" s="71" t="n">
        <v>0</v>
      </c>
      <c r="AV24" s="71" t="n">
        <v>0</v>
      </c>
      <c r="AW24" s="71" t="n">
        <v>0</v>
      </c>
      <c r="AX24" s="71" t="n">
        <v>0</v>
      </c>
    </row>
    <row r="25">
      <c r="A25" t="inlineStr">
        <is>
          <t>R5</t>
        </is>
      </c>
      <c r="B25" t="inlineStr">
        <is>
          <t>interurbano</t>
        </is>
      </c>
      <c r="C25" t="inlineStr">
        <is>
          <t>%</t>
        </is>
      </c>
      <c r="J25" s="71">
        <f>(J7-I7)/I7</f>
        <v/>
      </c>
      <c r="K25" s="71">
        <f>(K7-J7)/J7</f>
        <v/>
      </c>
      <c r="L25" s="71">
        <f>(L7-K7)/K7</f>
        <v/>
      </c>
      <c r="M25" s="71">
        <f>(M7-L7)/L7</f>
        <v/>
      </c>
      <c r="N25" s="71">
        <f>(N7-M7)/M7</f>
        <v/>
      </c>
      <c r="O25" s="71">
        <f>(O7-N7)/N7</f>
        <v/>
      </c>
      <c r="P25" s="71">
        <f>(P7-O7)/O7</f>
        <v/>
      </c>
      <c r="Q25" s="71">
        <f>(Q7-P7)/P7</f>
        <v/>
      </c>
      <c r="R25" s="71">
        <f>(R7-Q7)/Q7</f>
        <v/>
      </c>
      <c r="S25" s="71">
        <f>(S7-R7)/R7</f>
        <v/>
      </c>
      <c r="T25" s="71">
        <f>(T7-S7)/S7</f>
        <v/>
      </c>
      <c r="U25" s="71">
        <f>(U7-T7)/T7</f>
        <v/>
      </c>
      <c r="V25" s="71">
        <f>(V7-U7)/U7</f>
        <v/>
      </c>
      <c r="W25" s="71">
        <f>(W7-V7)/V7</f>
        <v/>
      </c>
      <c r="X25" s="71">
        <f>(X7-W7)/W7</f>
        <v/>
      </c>
      <c r="Y25" s="71">
        <f>(Y7-X7)/X7</f>
        <v/>
      </c>
      <c r="Z25" s="71">
        <f>(Z7-Y7)/Y7</f>
        <v/>
      </c>
      <c r="AA25" s="71">
        <f>(AA7-Z7)/Z7</f>
        <v/>
      </c>
      <c r="AB25" s="71">
        <f>(AB7-AA7)/AA7</f>
        <v/>
      </c>
      <c r="AC25" s="71">
        <f>(AC7-AB7)/AB7</f>
        <v/>
      </c>
      <c r="AD25" s="71">
        <f>(AD7-AC7)/AC7</f>
        <v/>
      </c>
      <c r="AE25" s="71">
        <f>(AE7-AD7)/AD7</f>
        <v/>
      </c>
      <c r="AF25" s="71">
        <f>(AF7-AE7)/AE7</f>
        <v/>
      </c>
      <c r="AG25" s="71">
        <f>(AG7-AF7)/AF7</f>
        <v/>
      </c>
      <c r="AH25" s="71">
        <f>(AH7-AG7)/AG7</f>
        <v/>
      </c>
      <c r="AI25" s="71">
        <f>(AI7-AH7)/AH7</f>
        <v/>
      </c>
      <c r="AJ25" s="71">
        <f>(AJ7-AI7)/AI7</f>
        <v/>
      </c>
      <c r="AK25" s="71">
        <f>(AK7-AJ7)/AJ7</f>
        <v/>
      </c>
      <c r="AL25" s="71">
        <f>(AL7-AK7)/AK7</f>
        <v/>
      </c>
      <c r="AM25" s="71">
        <f>(AM7-AL7)/AL7</f>
        <v/>
      </c>
      <c r="AN25" s="71">
        <f>(AN7-AM7)/AM7</f>
        <v/>
      </c>
      <c r="AO25" s="71">
        <f>(AO7-AN7)/AN7</f>
        <v/>
      </c>
      <c r="AP25" s="71">
        <f>(AP7-AO7)/AO7</f>
        <v/>
      </c>
      <c r="AQ25" s="71">
        <f>(AQ7-AP7)/AP7</f>
        <v/>
      </c>
      <c r="AR25" s="71">
        <f>(AR7-AQ7)/AQ7</f>
        <v/>
      </c>
      <c r="AS25" s="71">
        <f>(AS7-AR7)/AR7</f>
        <v/>
      </c>
      <c r="AT25" s="71">
        <f>(AT7-AS7)/AS7</f>
        <v/>
      </c>
      <c r="AU25" s="71">
        <f>(AU7-AT7)/AT7</f>
        <v/>
      </c>
      <c r="AV25" s="71">
        <f>(AV7-AU7)/AU7</f>
        <v/>
      </c>
      <c r="AW25" s="71">
        <f>(AW7-AV7)/AV7</f>
        <v/>
      </c>
      <c r="AX25" s="71">
        <f>(AX7-AW7)/AW7</f>
        <v/>
      </c>
    </row>
    <row r="26">
      <c r="A26" t="inlineStr">
        <is>
          <t>R6</t>
        </is>
      </c>
      <c r="B26" t="inlineStr">
        <is>
          <t>interurbano</t>
        </is>
      </c>
      <c r="C26" t="inlineStr">
        <is>
          <t>%</t>
        </is>
      </c>
      <c r="J26" s="71" t="n">
        <v>0</v>
      </c>
      <c r="K26" s="71" t="n">
        <v>0</v>
      </c>
      <c r="L26" s="71" t="n">
        <v>0</v>
      </c>
      <c r="M26" s="71" t="n">
        <v>0</v>
      </c>
      <c r="N26" s="71" t="n">
        <v>0</v>
      </c>
      <c r="O26" s="71" t="n">
        <v>0</v>
      </c>
      <c r="P26" s="71" t="n">
        <v>0</v>
      </c>
      <c r="Q26" s="71" t="n">
        <v>0</v>
      </c>
      <c r="R26" s="71" t="n">
        <v>0</v>
      </c>
      <c r="S26" s="71" t="n">
        <v>0</v>
      </c>
      <c r="T26" s="71" t="n">
        <v>0</v>
      </c>
      <c r="U26" s="71" t="n">
        <v>0</v>
      </c>
      <c r="V26" s="71" t="n">
        <v>0</v>
      </c>
      <c r="W26" s="71" t="n">
        <v>0</v>
      </c>
      <c r="X26" s="71" t="n">
        <v>0</v>
      </c>
      <c r="Y26" s="71" t="n">
        <v>0</v>
      </c>
      <c r="Z26" s="71" t="n">
        <v>0</v>
      </c>
      <c r="AA26" s="71" t="n">
        <v>0</v>
      </c>
      <c r="AB26" s="71" t="n">
        <v>0</v>
      </c>
      <c r="AC26" s="71" t="n">
        <v>0</v>
      </c>
      <c r="AD26" s="71" t="n">
        <v>0</v>
      </c>
      <c r="AE26" s="71" t="n">
        <v>0</v>
      </c>
      <c r="AF26" s="71" t="n">
        <v>0</v>
      </c>
      <c r="AG26" s="71" t="n">
        <v>0</v>
      </c>
      <c r="AH26" s="71" t="n">
        <v>0</v>
      </c>
      <c r="AI26" s="71" t="n">
        <v>0</v>
      </c>
      <c r="AJ26" s="71" t="n">
        <v>0</v>
      </c>
      <c r="AK26" s="71" t="n">
        <v>0</v>
      </c>
      <c r="AL26" s="71" t="n">
        <v>0</v>
      </c>
      <c r="AM26" s="71" t="n">
        <v>0</v>
      </c>
      <c r="AN26" s="71" t="n">
        <v>0</v>
      </c>
      <c r="AO26" s="71" t="n">
        <v>0</v>
      </c>
      <c r="AP26" s="71" t="n">
        <v>0</v>
      </c>
      <c r="AQ26" s="71" t="n">
        <v>0</v>
      </c>
      <c r="AR26" s="71" t="n">
        <v>0</v>
      </c>
      <c r="AS26" s="71" t="n">
        <v>0</v>
      </c>
      <c r="AT26" s="71" t="n">
        <v>0</v>
      </c>
      <c r="AU26" s="71" t="n">
        <v>0</v>
      </c>
      <c r="AV26" s="71" t="n">
        <v>0</v>
      </c>
      <c r="AW26" s="71" t="n">
        <v>0</v>
      </c>
      <c r="AX26" s="71" t="n">
        <v>0</v>
      </c>
    </row>
    <row r="27">
      <c r="A27" t="inlineStr">
        <is>
          <t>R7</t>
        </is>
      </c>
      <c r="B27" t="inlineStr">
        <is>
          <t>interurbano</t>
        </is>
      </c>
      <c r="C27" t="inlineStr">
        <is>
          <t>%</t>
        </is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1" t="n">
        <v>0</v>
      </c>
      <c r="AL27" s="71" t="n">
        <v>0</v>
      </c>
      <c r="AM27" s="71" t="n">
        <v>0</v>
      </c>
      <c r="AN27" s="71" t="n">
        <v>0</v>
      </c>
      <c r="AO27" s="71" t="n">
        <v>0</v>
      </c>
      <c r="AP27" s="71" t="n">
        <v>0</v>
      </c>
      <c r="AQ27" s="71" t="n">
        <v>0</v>
      </c>
      <c r="AR27" s="71" t="n">
        <v>0</v>
      </c>
      <c r="AS27" s="71" t="n">
        <v>0</v>
      </c>
      <c r="AT27" s="71" t="n">
        <v>0</v>
      </c>
      <c r="AU27" s="71" t="n">
        <v>0</v>
      </c>
      <c r="AV27" s="71" t="n">
        <v>0</v>
      </c>
      <c r="AW27" s="71" t="n">
        <v>0</v>
      </c>
      <c r="AX27" s="71" t="n">
        <v>0</v>
      </c>
    </row>
    <row r="28">
      <c r="A28" t="inlineStr">
        <is>
          <t>R8</t>
        </is>
      </c>
      <c r="B28" t="inlineStr">
        <is>
          <t>interurbano</t>
        </is>
      </c>
      <c r="C28" t="inlineStr">
        <is>
          <t>%</t>
        </is>
      </c>
      <c r="J28" s="71">
        <f>(J10-I10)/I10</f>
        <v/>
      </c>
      <c r="K28" s="71">
        <f>(K10-J10)/J10</f>
        <v/>
      </c>
      <c r="L28" s="71">
        <f>(L10-K10)/K10</f>
        <v/>
      </c>
      <c r="M28" s="71">
        <f>(M10-L10)/L10</f>
        <v/>
      </c>
      <c r="N28" s="71">
        <f>(N10-M10)/M10</f>
        <v/>
      </c>
      <c r="O28" s="71">
        <f>(O10-N10)/N10</f>
        <v/>
      </c>
      <c r="P28" s="71">
        <f>(P10-O10)/O10</f>
        <v/>
      </c>
      <c r="Q28" s="71">
        <f>(Q10-P10)/P10</f>
        <v/>
      </c>
      <c r="R28" s="71">
        <f>(R10-Q10)/Q10</f>
        <v/>
      </c>
      <c r="S28" s="71">
        <f>(S10-R10)/R10</f>
        <v/>
      </c>
      <c r="T28" s="71">
        <f>(T10-S10)/S10</f>
        <v/>
      </c>
      <c r="U28" s="71">
        <f>(U10-T10)/T10</f>
        <v/>
      </c>
      <c r="V28" s="71">
        <f>(V10-U10)/U10</f>
        <v/>
      </c>
      <c r="W28" s="71">
        <f>(W10-V10)/V10</f>
        <v/>
      </c>
      <c r="X28" s="71">
        <f>(X10-W10)/W10</f>
        <v/>
      </c>
      <c r="Y28" s="71">
        <f>(Y10-X10)/X10</f>
        <v/>
      </c>
      <c r="Z28" s="71">
        <f>(Z10-Y10)/Y10</f>
        <v/>
      </c>
      <c r="AA28" s="71">
        <f>(AA10-Z10)/Z10</f>
        <v/>
      </c>
      <c r="AB28" s="71">
        <f>(AB10-AA10)/AA10</f>
        <v/>
      </c>
      <c r="AC28" s="71">
        <f>(AC10-AB10)/AB10</f>
        <v/>
      </c>
      <c r="AD28" s="71">
        <f>(AD10-AC10)/AC10</f>
        <v/>
      </c>
      <c r="AE28" s="71">
        <f>(AE10-AD10)/AD10</f>
        <v/>
      </c>
      <c r="AF28" s="71">
        <f>(AF10-AE10)/AE10</f>
        <v/>
      </c>
      <c r="AG28" s="71">
        <f>(AG10-AF10)/AF10</f>
        <v/>
      </c>
      <c r="AH28" s="71">
        <f>(AH10-AG10)/AG10</f>
        <v/>
      </c>
      <c r="AI28" s="71">
        <f>(AI10-AH10)/AH10</f>
        <v/>
      </c>
      <c r="AJ28" s="71">
        <f>(AJ10-AI10)/AI10</f>
        <v/>
      </c>
      <c r="AK28" s="71">
        <f>(AK10-AJ10)/AJ10</f>
        <v/>
      </c>
      <c r="AL28" s="71">
        <f>(AL10-AK10)/AK10</f>
        <v/>
      </c>
      <c r="AM28" s="71">
        <f>(AM10-AL10)/AL10</f>
        <v/>
      </c>
      <c r="AN28" s="71">
        <f>(AN10-AM10)/AM10</f>
        <v/>
      </c>
      <c r="AO28" s="71">
        <f>(AO10-AN10)/AN10</f>
        <v/>
      </c>
      <c r="AP28" s="71">
        <f>(AP10-AO10)/AO10</f>
        <v/>
      </c>
      <c r="AQ28" s="71">
        <f>(AQ10-AP10)/AP10</f>
        <v/>
      </c>
      <c r="AR28" s="71">
        <f>(AR10-AQ10)/AQ10</f>
        <v/>
      </c>
      <c r="AS28" s="71">
        <f>(AS10-AR10)/AR10</f>
        <v/>
      </c>
      <c r="AT28" s="71">
        <f>(AT10-AS10)/AS10</f>
        <v/>
      </c>
      <c r="AU28" s="71">
        <f>(AU10-AT10)/AT10</f>
        <v/>
      </c>
      <c r="AV28" s="71">
        <f>(AV10-AU10)/AU10</f>
        <v/>
      </c>
      <c r="AW28" s="71">
        <f>(AW10-AV10)/AV10</f>
        <v/>
      </c>
      <c r="AX28" s="71">
        <f>(AX10-AW10)/AW10</f>
        <v/>
      </c>
    </row>
    <row r="29">
      <c r="A29" t="inlineStr">
        <is>
          <t>R9</t>
        </is>
      </c>
      <c r="B29" t="inlineStr">
        <is>
          <t>interurbano</t>
        </is>
      </c>
      <c r="C29" t="inlineStr">
        <is>
          <t>%</t>
        </is>
      </c>
      <c r="J29" s="71" t="n">
        <v>0</v>
      </c>
      <c r="K29" s="71" t="n">
        <v>0</v>
      </c>
      <c r="L29" s="71" t="n">
        <v>0</v>
      </c>
      <c r="M29" s="71" t="n">
        <v>0</v>
      </c>
      <c r="N29" s="71" t="n">
        <v>0</v>
      </c>
      <c r="O29" s="71" t="n">
        <v>0</v>
      </c>
      <c r="P29" s="71" t="n">
        <v>0</v>
      </c>
      <c r="Q29" s="71" t="n">
        <v>0</v>
      </c>
      <c r="R29" s="71" t="n">
        <v>0</v>
      </c>
      <c r="S29" s="71" t="n">
        <v>0</v>
      </c>
      <c r="T29" s="71" t="n">
        <v>0</v>
      </c>
      <c r="U29" s="71" t="n">
        <v>0</v>
      </c>
      <c r="V29" s="71" t="n">
        <v>0</v>
      </c>
      <c r="W29" s="71" t="n">
        <v>0</v>
      </c>
      <c r="X29" s="71" t="n">
        <v>0</v>
      </c>
      <c r="Y29" s="71" t="n">
        <v>0</v>
      </c>
      <c r="Z29" s="71" t="n">
        <v>0</v>
      </c>
      <c r="AA29" s="71" t="n">
        <v>0</v>
      </c>
      <c r="AB29" s="71" t="n">
        <v>0</v>
      </c>
      <c r="AC29" s="71" t="n">
        <v>0</v>
      </c>
      <c r="AD29" s="71" t="n">
        <v>0</v>
      </c>
      <c r="AE29" s="71" t="n">
        <v>0</v>
      </c>
      <c r="AF29" s="71" t="n">
        <v>0</v>
      </c>
      <c r="AG29" s="71" t="n">
        <v>0</v>
      </c>
      <c r="AH29" s="71" t="n">
        <v>0</v>
      </c>
      <c r="AI29" s="71" t="n">
        <v>0</v>
      </c>
      <c r="AJ29" s="71" t="n">
        <v>0</v>
      </c>
      <c r="AK29" s="71" t="n">
        <v>0</v>
      </c>
      <c r="AL29" s="71" t="n">
        <v>0</v>
      </c>
      <c r="AM29" s="71" t="n">
        <v>0</v>
      </c>
      <c r="AN29" s="71" t="n">
        <v>0</v>
      </c>
      <c r="AO29" s="71" t="n">
        <v>0</v>
      </c>
      <c r="AP29" s="71" t="n">
        <v>0</v>
      </c>
      <c r="AQ29" s="71" t="n">
        <v>0</v>
      </c>
      <c r="AR29" s="71" t="n">
        <v>0</v>
      </c>
      <c r="AS29" s="71" t="n">
        <v>0</v>
      </c>
      <c r="AT29" s="71" t="n">
        <v>0</v>
      </c>
      <c r="AU29" s="71" t="n">
        <v>0</v>
      </c>
      <c r="AV29" s="71" t="n">
        <v>0</v>
      </c>
      <c r="AW29" s="71" t="n">
        <v>0</v>
      </c>
      <c r="AX29" s="71" t="n">
        <v>0</v>
      </c>
    </row>
    <row r="30">
      <c r="A30" t="inlineStr">
        <is>
          <t>R10</t>
        </is>
      </c>
      <c r="B30" t="inlineStr">
        <is>
          <t>interurbano</t>
        </is>
      </c>
      <c r="C30" t="inlineStr">
        <is>
          <t>%</t>
        </is>
      </c>
      <c r="J30" s="71">
        <f>(J12-I12)/I12</f>
        <v/>
      </c>
      <c r="K30" s="71">
        <f>(K12-J12)/J12</f>
        <v/>
      </c>
      <c r="L30" s="71">
        <f>(L12-K12)/K12</f>
        <v/>
      </c>
      <c r="M30" s="71">
        <f>(M12-L12)/L12</f>
        <v/>
      </c>
      <c r="N30" s="71">
        <f>(N12-M12)/M12</f>
        <v/>
      </c>
      <c r="O30" s="71">
        <f>(O12-N12)/N12</f>
        <v/>
      </c>
      <c r="P30" s="71">
        <f>(P12-O12)/O12</f>
        <v/>
      </c>
      <c r="Q30" s="71">
        <f>(Q12-P12)/P12</f>
        <v/>
      </c>
      <c r="R30" s="71">
        <f>(R12-Q12)/Q12</f>
        <v/>
      </c>
      <c r="S30" s="71">
        <f>(S12-R12)/R12</f>
        <v/>
      </c>
      <c r="T30" s="71">
        <f>(T12-S12)/S12</f>
        <v/>
      </c>
      <c r="U30" s="71">
        <f>(U12-T12)/T12</f>
        <v/>
      </c>
      <c r="V30" s="71">
        <f>(V12-U12)/U12</f>
        <v/>
      </c>
      <c r="W30" s="71">
        <f>(W12-V12)/V12</f>
        <v/>
      </c>
      <c r="X30" s="71">
        <f>(X12-W12)/W12</f>
        <v/>
      </c>
      <c r="Y30" s="71">
        <f>(Y12-X12)/X12</f>
        <v/>
      </c>
      <c r="Z30" s="71">
        <f>(Z12-Y12)/Y12</f>
        <v/>
      </c>
      <c r="AA30" s="71">
        <f>(AA12-Z12)/Z12</f>
        <v/>
      </c>
      <c r="AB30" s="71">
        <f>(AB12-AA12)/AA12</f>
        <v/>
      </c>
      <c r="AC30" s="71">
        <f>(AC12-AB12)/AB12</f>
        <v/>
      </c>
      <c r="AD30" s="71">
        <f>(AD12-AC12)/AC12</f>
        <v/>
      </c>
      <c r="AE30" s="71">
        <f>(AE12-AD12)/AD12</f>
        <v/>
      </c>
      <c r="AF30" s="71">
        <f>(AF12-AE12)/AE12</f>
        <v/>
      </c>
      <c r="AG30" s="71">
        <f>(AG12-AF12)/AF12</f>
        <v/>
      </c>
      <c r="AH30" s="71">
        <f>(AH12-AG12)/AG12</f>
        <v/>
      </c>
      <c r="AI30" s="71">
        <f>(AI12-AH12)/AH12</f>
        <v/>
      </c>
      <c r="AJ30" s="71">
        <f>(AJ12-AI12)/AI12</f>
        <v/>
      </c>
      <c r="AK30" s="71">
        <f>(AK12-AJ12)/AJ12</f>
        <v/>
      </c>
      <c r="AL30" s="71">
        <f>(AL12-AK12)/AK12</f>
        <v/>
      </c>
      <c r="AM30" s="71">
        <f>(AM12-AL12)/AL12</f>
        <v/>
      </c>
      <c r="AN30" s="71">
        <f>(AN12-AM12)/AM12</f>
        <v/>
      </c>
      <c r="AO30" s="71">
        <f>(AO12-AN12)/AN12</f>
        <v/>
      </c>
      <c r="AP30" s="71">
        <f>(AP12-AO12)/AO12</f>
        <v/>
      </c>
      <c r="AQ30" s="71">
        <f>(AQ12-AP12)/AP12</f>
        <v/>
      </c>
      <c r="AR30" s="71">
        <f>(AR12-AQ12)/AQ12</f>
        <v/>
      </c>
      <c r="AS30" s="71">
        <f>(AS12-AR12)/AR12</f>
        <v/>
      </c>
      <c r="AT30" s="71">
        <f>(AT12-AS12)/AS12</f>
        <v/>
      </c>
      <c r="AU30" s="71">
        <f>(AU12-AT12)/AT12</f>
        <v/>
      </c>
      <c r="AV30" s="71">
        <f>(AV12-AU12)/AU12</f>
        <v/>
      </c>
      <c r="AW30" s="71">
        <f>(AW12-AV12)/AV12</f>
        <v/>
      </c>
      <c r="AX30" s="71">
        <f>(AX12-AW12)/AW12</f>
        <v/>
      </c>
    </row>
    <row r="31">
      <c r="A31" t="inlineStr">
        <is>
          <t>R11</t>
        </is>
      </c>
      <c r="B31" t="inlineStr">
        <is>
          <t>interurbano</t>
        </is>
      </c>
      <c r="C31" t="inlineStr">
        <is>
          <t>%</t>
        </is>
      </c>
      <c r="J31" s="71">
        <f>(J13-I13)/I13</f>
        <v/>
      </c>
      <c r="K31" s="71">
        <f>(K13-J13)/J13</f>
        <v/>
      </c>
      <c r="L31" s="71">
        <f>(L13-K13)/K13</f>
        <v/>
      </c>
      <c r="M31" s="71">
        <f>(M13-L13)/L13</f>
        <v/>
      </c>
      <c r="N31" s="71">
        <f>(N13-M13)/M13</f>
        <v/>
      </c>
      <c r="O31" s="71">
        <f>(O13-N13)/N13</f>
        <v/>
      </c>
      <c r="P31" s="71">
        <f>(P13-O13)/O13</f>
        <v/>
      </c>
      <c r="Q31" s="71">
        <f>(Q13-P13)/P13</f>
        <v/>
      </c>
      <c r="R31" s="71">
        <f>(R13-Q13)/Q13</f>
        <v/>
      </c>
      <c r="S31" s="71">
        <f>(S13-R13)/R13</f>
        <v/>
      </c>
      <c r="T31" s="71">
        <f>(T13-S13)/S13</f>
        <v/>
      </c>
      <c r="U31" s="71">
        <f>(U13-T13)/T13</f>
        <v/>
      </c>
      <c r="V31" s="71">
        <f>(V13-U13)/U13</f>
        <v/>
      </c>
      <c r="W31" s="71">
        <f>(W13-V13)/V13</f>
        <v/>
      </c>
      <c r="X31" s="71">
        <f>(X13-W13)/W13</f>
        <v/>
      </c>
      <c r="Y31" s="71">
        <f>(Y13-X13)/X13</f>
        <v/>
      </c>
      <c r="Z31" s="71">
        <f>(Z13-Y13)/Y13</f>
        <v/>
      </c>
      <c r="AA31" s="71">
        <f>(AA13-Z13)/Z13</f>
        <v/>
      </c>
      <c r="AB31" s="71">
        <f>(AB13-AA13)/AA13</f>
        <v/>
      </c>
      <c r="AC31" s="71">
        <f>(AC13-AB13)/AB13</f>
        <v/>
      </c>
      <c r="AD31" s="71">
        <f>(AD13-AC13)/AC13</f>
        <v/>
      </c>
      <c r="AE31" s="71">
        <f>(AE13-AD13)/AD13</f>
        <v/>
      </c>
      <c r="AF31" s="71">
        <f>(AF13-AE13)/AE13</f>
        <v/>
      </c>
      <c r="AG31" s="71">
        <f>(AG13-AF13)/AF13</f>
        <v/>
      </c>
      <c r="AH31" s="71">
        <f>(AH13-AG13)/AG13</f>
        <v/>
      </c>
      <c r="AI31" s="71">
        <f>(AI13-AH13)/AH13</f>
        <v/>
      </c>
      <c r="AJ31" s="71">
        <f>(AJ13-AI13)/AI13</f>
        <v/>
      </c>
      <c r="AK31" s="71">
        <f>(AK13-AJ13)/AJ13</f>
        <v/>
      </c>
      <c r="AL31" s="71">
        <f>(AL13-AK13)/AK13</f>
        <v/>
      </c>
      <c r="AM31" s="71">
        <f>(AM13-AL13)/AL13</f>
        <v/>
      </c>
      <c r="AN31" s="71">
        <f>(AN13-AM13)/AM13</f>
        <v/>
      </c>
      <c r="AO31" s="71">
        <f>(AO13-AN13)/AN13</f>
        <v/>
      </c>
      <c r="AP31" s="71">
        <f>(AP13-AO13)/AO13</f>
        <v/>
      </c>
      <c r="AQ31" s="71">
        <f>(AQ13-AP13)/AP13</f>
        <v/>
      </c>
      <c r="AR31" s="71">
        <f>(AR13-AQ13)/AQ13</f>
        <v/>
      </c>
      <c r="AS31" s="71">
        <f>(AS13-AR13)/AR13</f>
        <v/>
      </c>
      <c r="AT31" s="71">
        <f>(AT13-AS13)/AS13</f>
        <v/>
      </c>
      <c r="AU31" s="71">
        <f>(AU13-AT13)/AT13</f>
        <v/>
      </c>
      <c r="AV31" s="71">
        <f>(AV13-AU13)/AU13</f>
        <v/>
      </c>
      <c r="AW31" s="71">
        <f>(AW13-AV13)/AV13</f>
        <v/>
      </c>
      <c r="AX31" s="71">
        <f>(AX13-AW13)/AW13</f>
        <v/>
      </c>
    </row>
    <row r="32">
      <c r="A32" t="inlineStr">
        <is>
          <t>R12</t>
        </is>
      </c>
      <c r="B32" t="inlineStr">
        <is>
          <t>interurbano</t>
        </is>
      </c>
      <c r="C32" t="inlineStr">
        <is>
          <t>%</t>
        </is>
      </c>
      <c r="J32" s="71">
        <f>(J14-I14)/I14</f>
        <v/>
      </c>
      <c r="K32" s="71">
        <f>(K14-J14)/J14</f>
        <v/>
      </c>
      <c r="L32" s="71">
        <f>(L14-K14)/K14</f>
        <v/>
      </c>
      <c r="M32" s="71">
        <f>(M14-L14)/L14</f>
        <v/>
      </c>
      <c r="N32" s="71">
        <f>(N14-M14)/M14</f>
        <v/>
      </c>
      <c r="O32" s="71">
        <f>(O14-N14)/N14</f>
        <v/>
      </c>
      <c r="P32" s="71">
        <f>(P14-O14)/O14</f>
        <v/>
      </c>
      <c r="Q32" s="71">
        <f>(Q14-P14)/P14</f>
        <v/>
      </c>
      <c r="R32" s="71">
        <f>(R14-Q14)/Q14</f>
        <v/>
      </c>
      <c r="S32" s="71">
        <f>(S14-R14)/R14</f>
        <v/>
      </c>
      <c r="T32" s="71">
        <f>(T14-S14)/S14</f>
        <v/>
      </c>
      <c r="U32" s="71">
        <f>(U14-T14)/T14</f>
        <v/>
      </c>
      <c r="V32" s="71">
        <f>(V14-U14)/U14</f>
        <v/>
      </c>
      <c r="W32" s="71">
        <f>(W14-V14)/V14</f>
        <v/>
      </c>
      <c r="X32" s="71">
        <f>(X14-W14)/W14</f>
        <v/>
      </c>
      <c r="Y32" s="71">
        <f>(Y14-X14)/X14</f>
        <v/>
      </c>
      <c r="Z32" s="71">
        <f>(Z14-Y14)/Y14</f>
        <v/>
      </c>
      <c r="AA32" s="71">
        <f>(AA14-Z14)/Z14</f>
        <v/>
      </c>
      <c r="AB32" s="71">
        <f>(AB14-AA14)/AA14</f>
        <v/>
      </c>
      <c r="AC32" s="71">
        <f>(AC14-AB14)/AB14</f>
        <v/>
      </c>
      <c r="AD32" s="71">
        <f>(AD14-AC14)/AC14</f>
        <v/>
      </c>
      <c r="AE32" s="71">
        <f>(AE14-AD14)/AD14</f>
        <v/>
      </c>
      <c r="AF32" s="71">
        <f>(AF14-AE14)/AE14</f>
        <v/>
      </c>
      <c r="AG32" s="71">
        <f>(AG14-AF14)/AF14</f>
        <v/>
      </c>
      <c r="AH32" s="71">
        <f>(AH14-AG14)/AG14</f>
        <v/>
      </c>
      <c r="AI32" s="71">
        <f>(AI14-AH14)/AH14</f>
        <v/>
      </c>
      <c r="AJ32" s="71">
        <f>(AJ14-AI14)/AI14</f>
        <v/>
      </c>
      <c r="AK32" s="71">
        <f>(AK14-AJ14)/AJ14</f>
        <v/>
      </c>
      <c r="AL32" s="71">
        <f>(AL14-AK14)/AK14</f>
        <v/>
      </c>
      <c r="AM32" s="71">
        <f>(AM14-AL14)/AL14</f>
        <v/>
      </c>
      <c r="AN32" s="71">
        <f>(AN14-AM14)/AM14</f>
        <v/>
      </c>
      <c r="AO32" s="71">
        <f>(AO14-AN14)/AN14</f>
        <v/>
      </c>
      <c r="AP32" s="71">
        <f>(AP14-AO14)/AO14</f>
        <v/>
      </c>
      <c r="AQ32" s="71">
        <f>(AQ14-AP14)/AP14</f>
        <v/>
      </c>
      <c r="AR32" s="71">
        <f>(AR14-AQ14)/AQ14</f>
        <v/>
      </c>
      <c r="AS32" s="71">
        <f>(AS14-AR14)/AR14</f>
        <v/>
      </c>
      <c r="AT32" s="71">
        <f>(AT14-AS14)/AS14</f>
        <v/>
      </c>
      <c r="AU32" s="71">
        <f>(AU14-AT14)/AT14</f>
        <v/>
      </c>
      <c r="AV32" s="71">
        <f>(AV14-AU14)/AU14</f>
        <v/>
      </c>
      <c r="AW32" s="71">
        <f>(AW14-AV14)/AV14</f>
        <v/>
      </c>
      <c r="AX32" s="71">
        <f>(AX14-AW14)/AW14</f>
        <v/>
      </c>
    </row>
    <row r="33">
      <c r="A33" t="inlineStr">
        <is>
          <t>RM</t>
        </is>
      </c>
      <c r="B33" t="inlineStr">
        <is>
          <t>interurbano</t>
        </is>
      </c>
      <c r="C33" t="inlineStr">
        <is>
          <t>%</t>
        </is>
      </c>
      <c r="J33" s="71" t="n">
        <v>0</v>
      </c>
      <c r="K33" s="71" t="n">
        <v>0</v>
      </c>
      <c r="L33" s="71" t="n">
        <v>0</v>
      </c>
      <c r="M33" s="71" t="n">
        <v>0</v>
      </c>
      <c r="N33" s="71" t="n">
        <v>0</v>
      </c>
      <c r="O33" s="71" t="n">
        <v>0</v>
      </c>
      <c r="P33" s="71" t="n">
        <v>0</v>
      </c>
      <c r="Q33" s="71" t="n">
        <v>0</v>
      </c>
      <c r="R33" s="71" t="n">
        <v>0</v>
      </c>
      <c r="S33" s="71" t="n">
        <v>0</v>
      </c>
      <c r="T33" s="71" t="n">
        <v>0</v>
      </c>
      <c r="U33" s="71" t="n">
        <v>0</v>
      </c>
      <c r="V33" s="71" t="n">
        <v>0</v>
      </c>
      <c r="W33" s="71" t="n">
        <v>0</v>
      </c>
      <c r="X33" s="71" t="n">
        <v>0</v>
      </c>
      <c r="Y33" s="71" t="n">
        <v>0</v>
      </c>
      <c r="Z33" s="71" t="n">
        <v>0</v>
      </c>
      <c r="AA33" s="71" t="n">
        <v>0</v>
      </c>
      <c r="AB33" s="71" t="n">
        <v>0</v>
      </c>
      <c r="AC33" s="71" t="n">
        <v>0</v>
      </c>
      <c r="AD33" s="71" t="n">
        <v>0</v>
      </c>
      <c r="AE33" s="71" t="n">
        <v>0</v>
      </c>
      <c r="AF33" s="71" t="n">
        <v>0</v>
      </c>
      <c r="AG33" s="71" t="n">
        <v>0</v>
      </c>
      <c r="AH33" s="71" t="n">
        <v>0</v>
      </c>
      <c r="AI33" s="71" t="n">
        <v>0</v>
      </c>
      <c r="AJ33" s="71" t="n">
        <v>0</v>
      </c>
      <c r="AK33" s="71" t="n">
        <v>0</v>
      </c>
      <c r="AL33" s="71" t="n">
        <v>0</v>
      </c>
      <c r="AM33" s="71" t="n">
        <v>0</v>
      </c>
      <c r="AN33" s="71" t="n">
        <v>0</v>
      </c>
      <c r="AO33" s="71" t="n">
        <v>0</v>
      </c>
      <c r="AP33" s="71" t="n">
        <v>0</v>
      </c>
      <c r="AQ33" s="71" t="n">
        <v>0</v>
      </c>
      <c r="AR33" s="71" t="n">
        <v>0</v>
      </c>
      <c r="AS33" s="71" t="n">
        <v>0</v>
      </c>
      <c r="AT33" s="71" t="n">
        <v>0</v>
      </c>
      <c r="AU33" s="71" t="n">
        <v>0</v>
      </c>
      <c r="AV33" s="71" t="n">
        <v>0</v>
      </c>
      <c r="AW33" s="71" t="n">
        <v>0</v>
      </c>
      <c r="AX33" s="71" t="n">
        <v>0</v>
      </c>
    </row>
    <row r="34">
      <c r="A34" t="inlineStr">
        <is>
          <t>R14</t>
        </is>
      </c>
      <c r="B34" t="inlineStr">
        <is>
          <t>interurbano</t>
        </is>
      </c>
      <c r="C34" t="inlineStr">
        <is>
          <t>%</t>
        </is>
      </c>
      <c r="J34" s="71">
        <f>J30</f>
        <v/>
      </c>
      <c r="K34" s="71">
        <f>K30</f>
        <v/>
      </c>
      <c r="L34" s="71">
        <f>L30</f>
        <v/>
      </c>
      <c r="M34" s="71">
        <f>M30</f>
        <v/>
      </c>
      <c r="N34" s="71">
        <f>N30</f>
        <v/>
      </c>
      <c r="O34" s="71">
        <f>O30</f>
        <v/>
      </c>
      <c r="P34" s="71">
        <f>P30</f>
        <v/>
      </c>
      <c r="Q34" s="71">
        <f>Q30</f>
        <v/>
      </c>
      <c r="R34" s="71">
        <f>R30</f>
        <v/>
      </c>
      <c r="S34" s="71">
        <f>S30</f>
        <v/>
      </c>
      <c r="T34" s="71">
        <f>T30</f>
        <v/>
      </c>
      <c r="U34" s="71">
        <f>U30</f>
        <v/>
      </c>
      <c r="V34" s="71">
        <f>V30</f>
        <v/>
      </c>
      <c r="W34" s="71">
        <f>W30</f>
        <v/>
      </c>
      <c r="X34" s="71">
        <f>X30</f>
        <v/>
      </c>
      <c r="Y34" s="71">
        <f>Y30</f>
        <v/>
      </c>
      <c r="Z34" s="71">
        <f>Z30</f>
        <v/>
      </c>
      <c r="AA34" s="71">
        <f>AA30</f>
        <v/>
      </c>
      <c r="AB34" s="71">
        <f>AB30</f>
        <v/>
      </c>
      <c r="AC34" s="71">
        <f>AC30</f>
        <v/>
      </c>
      <c r="AD34" s="71">
        <f>AD30</f>
        <v/>
      </c>
      <c r="AE34" s="71">
        <f>AE30</f>
        <v/>
      </c>
      <c r="AF34" s="71">
        <f>AF30</f>
        <v/>
      </c>
      <c r="AG34" s="71">
        <f>AG30</f>
        <v/>
      </c>
      <c r="AH34" s="71">
        <f>AH30</f>
        <v/>
      </c>
      <c r="AI34" s="71">
        <f>AI30</f>
        <v/>
      </c>
      <c r="AJ34" s="71">
        <f>AJ30</f>
        <v/>
      </c>
      <c r="AK34" s="71">
        <f>AK30</f>
        <v/>
      </c>
      <c r="AL34" s="71">
        <f>AL30</f>
        <v/>
      </c>
      <c r="AM34" s="71">
        <f>AM30</f>
        <v/>
      </c>
      <c r="AN34" s="71">
        <f>AN30</f>
        <v/>
      </c>
      <c r="AO34" s="71">
        <f>AO30</f>
        <v/>
      </c>
      <c r="AP34" s="71">
        <f>AP30</f>
        <v/>
      </c>
      <c r="AQ34" s="71">
        <f>AQ30</f>
        <v/>
      </c>
      <c r="AR34" s="71">
        <f>AR30</f>
        <v/>
      </c>
      <c r="AS34" s="71">
        <f>AS30</f>
        <v/>
      </c>
      <c r="AT34" s="71">
        <f>AT30</f>
        <v/>
      </c>
      <c r="AU34" s="71">
        <f>AU30</f>
        <v/>
      </c>
      <c r="AV34" s="71">
        <f>AV30</f>
        <v/>
      </c>
      <c r="AW34" s="71">
        <f>AW30</f>
        <v/>
      </c>
      <c r="AX34" s="71">
        <f>AX30</f>
        <v/>
      </c>
    </row>
    <row r="35">
      <c r="A35" t="inlineStr">
        <is>
          <t>R15</t>
        </is>
      </c>
      <c r="B35" t="inlineStr">
        <is>
          <t>interurbano</t>
        </is>
      </c>
      <c r="C35" t="inlineStr">
        <is>
          <t>%</t>
        </is>
      </c>
      <c r="J35" s="71">
        <f>J21</f>
        <v/>
      </c>
      <c r="K35" s="71">
        <f>K21</f>
        <v/>
      </c>
      <c r="L35" s="71">
        <f>L21</f>
        <v/>
      </c>
      <c r="M35" s="71">
        <f>M21</f>
        <v/>
      </c>
      <c r="N35" s="71">
        <f>N21</f>
        <v/>
      </c>
      <c r="O35" s="71">
        <f>O21</f>
        <v/>
      </c>
      <c r="P35" s="71">
        <f>P21</f>
        <v/>
      </c>
      <c r="Q35" s="71">
        <f>Q21</f>
        <v/>
      </c>
      <c r="R35" s="71">
        <f>R21</f>
        <v/>
      </c>
      <c r="S35" s="71">
        <f>S21</f>
        <v/>
      </c>
      <c r="T35" s="71">
        <f>T21</f>
        <v/>
      </c>
      <c r="U35" s="71">
        <f>U21</f>
        <v/>
      </c>
      <c r="V35" s="71">
        <f>V21</f>
        <v/>
      </c>
      <c r="W35" s="71">
        <f>W21</f>
        <v/>
      </c>
      <c r="X35" s="71">
        <f>X21</f>
        <v/>
      </c>
      <c r="Y35" s="71">
        <f>Y21</f>
        <v/>
      </c>
      <c r="Z35" s="71">
        <f>Z21</f>
        <v/>
      </c>
      <c r="AA35" s="71">
        <f>AA21</f>
        <v/>
      </c>
      <c r="AB35" s="71">
        <f>AB21</f>
        <v/>
      </c>
      <c r="AC35" s="71">
        <f>AC21</f>
        <v/>
      </c>
      <c r="AD35" s="71">
        <f>AD21</f>
        <v/>
      </c>
      <c r="AE35" s="71">
        <f>AE21</f>
        <v/>
      </c>
      <c r="AF35" s="71">
        <f>AF21</f>
        <v/>
      </c>
      <c r="AG35" s="71">
        <f>AG21</f>
        <v/>
      </c>
      <c r="AH35" s="71">
        <f>AH21</f>
        <v/>
      </c>
      <c r="AI35" s="71">
        <f>AI21</f>
        <v/>
      </c>
      <c r="AJ35" s="71">
        <f>AJ21</f>
        <v/>
      </c>
      <c r="AK35" s="71">
        <f>AK21</f>
        <v/>
      </c>
      <c r="AL35" s="71">
        <f>AL21</f>
        <v/>
      </c>
      <c r="AM35" s="71">
        <f>AM21</f>
        <v/>
      </c>
      <c r="AN35" s="71">
        <f>AN21</f>
        <v/>
      </c>
      <c r="AO35" s="71">
        <f>AO21</f>
        <v/>
      </c>
      <c r="AP35" s="71">
        <f>AP21</f>
        <v/>
      </c>
      <c r="AQ35" s="71">
        <f>AQ21</f>
        <v/>
      </c>
      <c r="AR35" s="71">
        <f>AR21</f>
        <v/>
      </c>
      <c r="AS35" s="71">
        <f>AS21</f>
        <v/>
      </c>
      <c r="AT35" s="71">
        <f>AT21</f>
        <v/>
      </c>
      <c r="AU35" s="71">
        <f>AU21</f>
        <v/>
      </c>
      <c r="AV35" s="71">
        <f>AV21</f>
        <v/>
      </c>
      <c r="AW35" s="71">
        <f>AW21</f>
        <v/>
      </c>
      <c r="AX35" s="71">
        <f>AX21</f>
        <v/>
      </c>
    </row>
    <row r="36">
      <c r="A36" t="inlineStr">
        <is>
          <t>R16</t>
        </is>
      </c>
      <c r="B36" t="inlineStr">
        <is>
          <t>interurbano</t>
        </is>
      </c>
      <c r="C36" t="inlineStr">
        <is>
          <t>%</t>
        </is>
      </c>
      <c r="J36" s="71">
        <f>J28</f>
        <v/>
      </c>
      <c r="K36" s="71">
        <f>K28</f>
        <v/>
      </c>
      <c r="L36" s="71">
        <f>L28</f>
        <v/>
      </c>
      <c r="M36" s="71">
        <f>M28</f>
        <v/>
      </c>
      <c r="N36" s="71">
        <f>N28</f>
        <v/>
      </c>
      <c r="O36" s="71">
        <f>O28</f>
        <v/>
      </c>
      <c r="P36" s="71">
        <f>P28</f>
        <v/>
      </c>
      <c r="Q36" s="71">
        <f>Q28</f>
        <v/>
      </c>
      <c r="R36" s="71">
        <f>R28</f>
        <v/>
      </c>
      <c r="S36" s="71">
        <f>S28</f>
        <v/>
      </c>
      <c r="T36" s="71">
        <f>T28</f>
        <v/>
      </c>
      <c r="U36" s="71">
        <f>U28</f>
        <v/>
      </c>
      <c r="V36" s="71">
        <f>V28</f>
        <v/>
      </c>
      <c r="W36" s="71">
        <f>W28</f>
        <v/>
      </c>
      <c r="X36" s="71">
        <f>X28</f>
        <v/>
      </c>
      <c r="Y36" s="71">
        <f>Y28</f>
        <v/>
      </c>
      <c r="Z36" s="71">
        <f>Z28</f>
        <v/>
      </c>
      <c r="AA36" s="71">
        <f>AA28</f>
        <v/>
      </c>
      <c r="AB36" s="71">
        <f>AB28</f>
        <v/>
      </c>
      <c r="AC36" s="71">
        <f>AC28</f>
        <v/>
      </c>
      <c r="AD36" s="71">
        <f>AD28</f>
        <v/>
      </c>
      <c r="AE36" s="71">
        <f>AE28</f>
        <v/>
      </c>
      <c r="AF36" s="71">
        <f>AF28</f>
        <v/>
      </c>
      <c r="AG36" s="71">
        <f>AG28</f>
        <v/>
      </c>
      <c r="AH36" s="71">
        <f>AH28</f>
        <v/>
      </c>
      <c r="AI36" s="71">
        <f>AI28</f>
        <v/>
      </c>
      <c r="AJ36" s="71">
        <f>AJ28</f>
        <v/>
      </c>
      <c r="AK36" s="71">
        <f>AK28</f>
        <v/>
      </c>
      <c r="AL36" s="71">
        <f>AL28</f>
        <v/>
      </c>
      <c r="AM36" s="71">
        <f>AM28</f>
        <v/>
      </c>
      <c r="AN36" s="71">
        <f>AN28</f>
        <v/>
      </c>
      <c r="AO36" s="71">
        <f>AO28</f>
        <v/>
      </c>
      <c r="AP36" s="71">
        <f>AP28</f>
        <v/>
      </c>
      <c r="AQ36" s="71">
        <f>AQ28</f>
        <v/>
      </c>
      <c r="AR36" s="71">
        <f>AR28</f>
        <v/>
      </c>
      <c r="AS36" s="71">
        <f>AS28</f>
        <v/>
      </c>
      <c r="AT36" s="71">
        <f>AT28</f>
        <v/>
      </c>
      <c r="AU36" s="71">
        <f>AU28</f>
        <v/>
      </c>
      <c r="AV36" s="71">
        <f>AV28</f>
        <v/>
      </c>
      <c r="AW36" s="71">
        <f>AW28</f>
        <v/>
      </c>
      <c r="AX36" s="71">
        <f>AX28</f>
        <v/>
      </c>
    </row>
    <row r="38">
      <c r="A38" t="inlineStr">
        <is>
          <t>R1</t>
        </is>
      </c>
      <c r="B38" t="inlineStr">
        <is>
          <t>interurbano</t>
        </is>
      </c>
      <c r="C38" t="inlineStr">
        <is>
          <t>tkm</t>
        </is>
      </c>
      <c r="D38" s="53" t="n">
        <v>569202892.516381</v>
      </c>
      <c r="E38" s="53" t="n">
        <v>625150187.7947187</v>
      </c>
      <c r="F38" s="53" t="n">
        <v>580280296.8389814</v>
      </c>
      <c r="G38" s="53" t="n">
        <v>893672561.8261552</v>
      </c>
      <c r="H38" s="53" t="n">
        <v>687825313.2346772</v>
      </c>
      <c r="I38" s="53" t="n">
        <v>739032979.3559066</v>
      </c>
      <c r="J38" s="70">
        <f>I38*(1+J21)</f>
        <v/>
      </c>
      <c r="K38" s="70">
        <f>J38*(1+K21)</f>
        <v/>
      </c>
      <c r="L38" s="70">
        <f>K38*(1+L21)</f>
        <v/>
      </c>
      <c r="M38" s="70">
        <f>L38*(1+M21)</f>
        <v/>
      </c>
      <c r="N38" s="70">
        <f>M38*(1+N21)</f>
        <v/>
      </c>
      <c r="O38" s="70">
        <f>N38*(1+O21)</f>
        <v/>
      </c>
      <c r="P38" s="70">
        <f>O38*(1+P21)</f>
        <v/>
      </c>
      <c r="Q38" s="70">
        <f>P38*(1+Q21)</f>
        <v/>
      </c>
      <c r="R38" s="70">
        <f>Q38*(1+R21)</f>
        <v/>
      </c>
      <c r="S38" s="70">
        <f>R38*(1+S21)</f>
        <v/>
      </c>
      <c r="T38" s="70">
        <f>S38*(1+T21)</f>
        <v/>
      </c>
      <c r="U38" s="70">
        <f>T38*(1+U21)</f>
        <v/>
      </c>
      <c r="V38" s="70">
        <f>U38*(1+V21)</f>
        <v/>
      </c>
      <c r="W38" s="70">
        <f>V38*(1+W21)</f>
        <v/>
      </c>
      <c r="X38" s="70">
        <f>W38*(1+X21)</f>
        <v/>
      </c>
      <c r="Y38" s="70">
        <f>X38*(1+Y21)</f>
        <v/>
      </c>
      <c r="Z38" s="70">
        <f>Y38*(1+Z21)</f>
        <v/>
      </c>
      <c r="AA38" s="70">
        <f>Z38*(1+AA21)</f>
        <v/>
      </c>
      <c r="AB38" s="70">
        <f>AA38*(1+AB21)</f>
        <v/>
      </c>
      <c r="AC38" s="70">
        <f>AB38*(1+AC21)</f>
        <v/>
      </c>
      <c r="AD38" s="70">
        <f>AC38*(1+AD21)</f>
        <v/>
      </c>
      <c r="AE38" s="70">
        <f>AD38*(1+AE21)</f>
        <v/>
      </c>
      <c r="AF38" s="70">
        <f>AE38*(1+AF21)</f>
        <v/>
      </c>
      <c r="AG38" s="70">
        <f>AF38*(1+AG21)</f>
        <v/>
      </c>
      <c r="AH38" s="70">
        <f>AG38*(1+AH21)</f>
        <v/>
      </c>
      <c r="AI38" s="70">
        <f>AH38*(1+AI21)</f>
        <v/>
      </c>
      <c r="AJ38" s="70">
        <f>AI38*(1+AJ21)</f>
        <v/>
      </c>
      <c r="AK38" s="70">
        <f>AJ38*(1+AK21)</f>
        <v/>
      </c>
      <c r="AL38" s="70">
        <f>AK38*(1+AL21)</f>
        <v/>
      </c>
      <c r="AM38" s="70">
        <f>AL38*(1+AM21)</f>
        <v/>
      </c>
      <c r="AN38" s="70">
        <f>AM38*(1+AN21)</f>
        <v/>
      </c>
      <c r="AO38" s="70">
        <f>AN38*(1+AO21)</f>
        <v/>
      </c>
      <c r="AP38" s="70">
        <f>AO38*(1+AP21)</f>
        <v/>
      </c>
      <c r="AQ38" s="70">
        <f>AP38*(1+AQ21)</f>
        <v/>
      </c>
      <c r="AR38" s="70">
        <f>AQ38*(1+AR21)</f>
        <v/>
      </c>
      <c r="AS38" s="70">
        <f>AR38*(1+AS21)</f>
        <v/>
      </c>
      <c r="AT38" s="70">
        <f>AS38*(1+AT21)</f>
        <v/>
      </c>
      <c r="AU38" s="70">
        <f>AT38*(1+AU21)</f>
        <v/>
      </c>
      <c r="AV38" s="70">
        <f>AU38*(1+AV21)</f>
        <v/>
      </c>
      <c r="AW38" s="70">
        <f>AV38*(1+AW21)</f>
        <v/>
      </c>
      <c r="AX38" s="70">
        <f>AW38*(1+AX21)</f>
        <v/>
      </c>
    </row>
    <row r="39">
      <c r="A39" t="inlineStr">
        <is>
          <t>R2</t>
        </is>
      </c>
      <c r="B39" t="inlineStr">
        <is>
          <t>interurbano</t>
        </is>
      </c>
      <c r="C39" t="inlineStr">
        <is>
          <t>tkm</t>
        </is>
      </c>
      <c r="D39" s="53" t="n">
        <v>198666138.9633115</v>
      </c>
      <c r="E39" s="53" t="n">
        <v>165068765.5897691</v>
      </c>
      <c r="F39" s="53" t="n">
        <v>169535101.8880861</v>
      </c>
      <c r="G39" s="53" t="n">
        <v>275758178.2867612</v>
      </c>
      <c r="H39" s="53" t="n">
        <v>207523650.0208063</v>
      </c>
      <c r="I39" s="53" t="n">
        <v>224134473.0576246</v>
      </c>
      <c r="J39" s="70">
        <f>I39*(1+J22)</f>
        <v/>
      </c>
      <c r="K39" s="70">
        <f>J39*(1+K22)</f>
        <v/>
      </c>
      <c r="L39" s="70">
        <f>K39*(1+L22)</f>
        <v/>
      </c>
      <c r="M39" s="70">
        <f>L39*(1+M22)</f>
        <v/>
      </c>
      <c r="N39" s="70">
        <f>M39*(1+N22)</f>
        <v/>
      </c>
      <c r="O39" s="70">
        <f>N39*(1+O22)</f>
        <v/>
      </c>
      <c r="P39" s="70">
        <f>O39*(1+P22)</f>
        <v/>
      </c>
      <c r="Q39" s="70">
        <f>P39*(1+Q22)</f>
        <v/>
      </c>
      <c r="R39" s="70">
        <f>Q39*(1+R22)</f>
        <v/>
      </c>
      <c r="S39" s="70">
        <f>R39*(1+S22)</f>
        <v/>
      </c>
      <c r="T39" s="70">
        <f>S39*(1+T22)</f>
        <v/>
      </c>
      <c r="U39" s="70">
        <f>T39*(1+U22)</f>
        <v/>
      </c>
      <c r="V39" s="70">
        <f>U39*(1+V22)</f>
        <v/>
      </c>
      <c r="W39" s="70">
        <f>V39*(1+W22)</f>
        <v/>
      </c>
      <c r="X39" s="70">
        <f>W39*(1+X22)</f>
        <v/>
      </c>
      <c r="Y39" s="70">
        <f>X39*(1+Y22)</f>
        <v/>
      </c>
      <c r="Z39" s="70">
        <f>Y39*(1+Z22)</f>
        <v/>
      </c>
      <c r="AA39" s="70">
        <f>Z39*(1+AA22)</f>
        <v/>
      </c>
      <c r="AB39" s="70">
        <f>AA39*(1+AB22)</f>
        <v/>
      </c>
      <c r="AC39" s="70">
        <f>AB39*(1+AC22)</f>
        <v/>
      </c>
      <c r="AD39" s="70">
        <f>AC39*(1+AD22)</f>
        <v/>
      </c>
      <c r="AE39" s="70">
        <f>AD39*(1+AE22)</f>
        <v/>
      </c>
      <c r="AF39" s="70">
        <f>AE39*(1+AF22)</f>
        <v/>
      </c>
      <c r="AG39" s="70">
        <f>AF39*(1+AG22)</f>
        <v/>
      </c>
      <c r="AH39" s="70">
        <f>AG39*(1+AH22)</f>
        <v/>
      </c>
      <c r="AI39" s="70">
        <f>AH39*(1+AI22)</f>
        <v/>
      </c>
      <c r="AJ39" s="70">
        <f>AI39*(1+AJ22)</f>
        <v/>
      </c>
      <c r="AK39" s="70">
        <f>AJ39*(1+AK22)</f>
        <v/>
      </c>
      <c r="AL39" s="70">
        <f>AK39*(1+AL22)</f>
        <v/>
      </c>
      <c r="AM39" s="70">
        <f>AL39*(1+AM22)</f>
        <v/>
      </c>
      <c r="AN39" s="70">
        <f>AM39*(1+AN22)</f>
        <v/>
      </c>
      <c r="AO39" s="70">
        <f>AN39*(1+AO22)</f>
        <v/>
      </c>
      <c r="AP39" s="70">
        <f>AO39*(1+AP22)</f>
        <v/>
      </c>
      <c r="AQ39" s="70">
        <f>AP39*(1+AQ22)</f>
        <v/>
      </c>
      <c r="AR39" s="70">
        <f>AQ39*(1+AR22)</f>
        <v/>
      </c>
      <c r="AS39" s="70">
        <f>AR39*(1+AS22)</f>
        <v/>
      </c>
      <c r="AT39" s="70">
        <f>AS39*(1+AT22)</f>
        <v/>
      </c>
      <c r="AU39" s="70">
        <f>AT39*(1+AU22)</f>
        <v/>
      </c>
      <c r="AV39" s="70">
        <f>AU39*(1+AV22)</f>
        <v/>
      </c>
      <c r="AW39" s="70">
        <f>AV39*(1+AW22)</f>
        <v/>
      </c>
      <c r="AX39" s="70">
        <f>AW39*(1+AX22)</f>
        <v/>
      </c>
    </row>
    <row r="40">
      <c r="A40" t="inlineStr">
        <is>
          <t>R3</t>
        </is>
      </c>
      <c r="B40" t="inlineStr">
        <is>
          <t>interurbano</t>
        </is>
      </c>
      <c r="C40" t="inlineStr">
        <is>
          <t>tkm</t>
        </is>
      </c>
      <c r="D40" s="53" t="n">
        <v>970715216.6982237</v>
      </c>
      <c r="E40" s="53" t="n">
        <v>1108967873.482282</v>
      </c>
      <c r="F40" s="53" t="n">
        <v>864459549.6805507</v>
      </c>
      <c r="G40" s="53" t="n">
        <v>1040469756.937504</v>
      </c>
      <c r="H40" s="53" t="n">
        <v>738485816.8573217</v>
      </c>
      <c r="I40" s="53" t="n">
        <v>674669767.5346766</v>
      </c>
      <c r="J40" s="70">
        <f>I40*(1+J23)</f>
        <v/>
      </c>
      <c r="K40" s="70">
        <f>J40*(1+K23)</f>
        <v/>
      </c>
      <c r="L40" s="70">
        <f>K40*(1+L23)</f>
        <v/>
      </c>
      <c r="M40" s="70">
        <f>L40*(1+M23)</f>
        <v/>
      </c>
      <c r="N40" s="70">
        <f>M40*(1+N23)</f>
        <v/>
      </c>
      <c r="O40" s="70">
        <f>N40*(1+O23)</f>
        <v/>
      </c>
      <c r="P40" s="70">
        <f>O40*(1+P23)</f>
        <v/>
      </c>
      <c r="Q40" s="70">
        <f>P40*(1+Q23)</f>
        <v/>
      </c>
      <c r="R40" s="70">
        <f>Q40*(1+R23)</f>
        <v/>
      </c>
      <c r="S40" s="70">
        <f>R40*(1+S23)</f>
        <v/>
      </c>
      <c r="T40" s="70">
        <f>S40*(1+T23)</f>
        <v/>
      </c>
      <c r="U40" s="70">
        <f>T40*(1+U23)</f>
        <v/>
      </c>
      <c r="V40" s="70">
        <f>U40*(1+V23)</f>
        <v/>
      </c>
      <c r="W40" s="70">
        <f>V40*(1+W23)</f>
        <v/>
      </c>
      <c r="X40" s="70">
        <f>W40*(1+X23)</f>
        <v/>
      </c>
      <c r="Y40" s="70">
        <f>X40*(1+Y23)</f>
        <v/>
      </c>
      <c r="Z40" s="70">
        <f>Y40*(1+Z23)</f>
        <v/>
      </c>
      <c r="AA40" s="70">
        <f>Z40*(1+AA23)</f>
        <v/>
      </c>
      <c r="AB40" s="70">
        <f>AA40*(1+AB23)</f>
        <v/>
      </c>
      <c r="AC40" s="70">
        <f>AB40*(1+AC23)</f>
        <v/>
      </c>
      <c r="AD40" s="70">
        <f>AC40*(1+AD23)</f>
        <v/>
      </c>
      <c r="AE40" s="70">
        <f>AD40*(1+AE23)</f>
        <v/>
      </c>
      <c r="AF40" s="70">
        <f>AE40*(1+AF23)</f>
        <v/>
      </c>
      <c r="AG40" s="70">
        <f>AF40*(1+AG23)</f>
        <v/>
      </c>
      <c r="AH40" s="70">
        <f>AG40*(1+AH23)</f>
        <v/>
      </c>
      <c r="AI40" s="70">
        <f>AH40*(1+AI23)</f>
        <v/>
      </c>
      <c r="AJ40" s="70">
        <f>AI40*(1+AJ23)</f>
        <v/>
      </c>
      <c r="AK40" s="70">
        <f>AJ40*(1+AK23)</f>
        <v/>
      </c>
      <c r="AL40" s="70">
        <f>AK40*(1+AL23)</f>
        <v/>
      </c>
      <c r="AM40" s="70">
        <f>AL40*(1+AM23)</f>
        <v/>
      </c>
      <c r="AN40" s="70">
        <f>AM40*(1+AN23)</f>
        <v/>
      </c>
      <c r="AO40" s="70">
        <f>AN40*(1+AO23)</f>
        <v/>
      </c>
      <c r="AP40" s="70">
        <f>AO40*(1+AP23)</f>
        <v/>
      </c>
      <c r="AQ40" s="70">
        <f>AP40*(1+AQ23)</f>
        <v/>
      </c>
      <c r="AR40" s="70">
        <f>AQ40*(1+AR23)</f>
        <v/>
      </c>
      <c r="AS40" s="70">
        <f>AR40*(1+AS23)</f>
        <v/>
      </c>
      <c r="AT40" s="70">
        <f>AS40*(1+AT23)</f>
        <v/>
      </c>
      <c r="AU40" s="70">
        <f>AT40*(1+AU23)</f>
        <v/>
      </c>
      <c r="AV40" s="70">
        <f>AU40*(1+AV23)</f>
        <v/>
      </c>
      <c r="AW40" s="70">
        <f>AV40*(1+AW23)</f>
        <v/>
      </c>
      <c r="AX40" s="70">
        <f>AW40*(1+AX23)</f>
        <v/>
      </c>
    </row>
    <row r="41">
      <c r="A41" t="inlineStr">
        <is>
          <t>R4</t>
        </is>
      </c>
      <c r="B41" t="inlineStr">
        <is>
          <t>interurbano</t>
        </is>
      </c>
      <c r="C41" t="inlineStr">
        <is>
          <t>tkm</t>
        </is>
      </c>
      <c r="D41" s="53" t="n">
        <v>21221554.30379142</v>
      </c>
      <c r="E41" s="53" t="n">
        <v>654801.5665320493</v>
      </c>
      <c r="F41" s="53" t="n">
        <v>5519831.305247905</v>
      </c>
      <c r="G41" s="53" t="n">
        <v>0</v>
      </c>
      <c r="H41" s="53" t="n">
        <v>0</v>
      </c>
      <c r="I41" s="53" t="n">
        <v>0</v>
      </c>
      <c r="J41" s="70">
        <f>I41*(1+J24)</f>
        <v/>
      </c>
      <c r="K41" s="70">
        <f>J41*(1+K24)</f>
        <v/>
      </c>
      <c r="L41" s="70">
        <f>K41*(1+L24)</f>
        <v/>
      </c>
      <c r="M41" s="70">
        <f>L41*(1+M24)</f>
        <v/>
      </c>
      <c r="N41" s="70">
        <f>M41*(1+N24)</f>
        <v/>
      </c>
      <c r="O41" s="70">
        <f>N41*(1+O24)</f>
        <v/>
      </c>
      <c r="P41" s="70">
        <f>O41*(1+P24)</f>
        <v/>
      </c>
      <c r="Q41" s="70">
        <f>P41*(1+Q24)</f>
        <v/>
      </c>
      <c r="R41" s="70">
        <f>Q41*(1+R24)</f>
        <v/>
      </c>
      <c r="S41" s="70">
        <f>R41*(1+S24)</f>
        <v/>
      </c>
      <c r="T41" s="70">
        <f>S41*(1+T24)</f>
        <v/>
      </c>
      <c r="U41" s="70">
        <f>T41*(1+U24)</f>
        <v/>
      </c>
      <c r="V41" s="70">
        <f>U41*(1+V24)</f>
        <v/>
      </c>
      <c r="W41" s="70">
        <f>V41*(1+W24)</f>
        <v/>
      </c>
      <c r="X41" s="70">
        <f>W41*(1+X24)</f>
        <v/>
      </c>
      <c r="Y41" s="70">
        <f>X41*(1+Y24)</f>
        <v/>
      </c>
      <c r="Z41" s="70">
        <f>Y41*(1+Z24)</f>
        <v/>
      </c>
      <c r="AA41" s="70">
        <f>Z41*(1+AA24)</f>
        <v/>
      </c>
      <c r="AB41" s="70">
        <f>AA41*(1+AB24)</f>
        <v/>
      </c>
      <c r="AC41" s="70">
        <f>AB41*(1+AC24)</f>
        <v/>
      </c>
      <c r="AD41" s="70">
        <f>AC41*(1+AD24)</f>
        <v/>
      </c>
      <c r="AE41" s="70">
        <f>AD41*(1+AE24)</f>
        <v/>
      </c>
      <c r="AF41" s="70">
        <f>AE41*(1+AF24)</f>
        <v/>
      </c>
      <c r="AG41" s="70">
        <f>AF41*(1+AG24)</f>
        <v/>
      </c>
      <c r="AH41" s="70">
        <f>AG41*(1+AH24)</f>
        <v/>
      </c>
      <c r="AI41" s="70">
        <f>AH41*(1+AI24)</f>
        <v/>
      </c>
      <c r="AJ41" s="70">
        <f>AI41*(1+AJ24)</f>
        <v/>
      </c>
      <c r="AK41" s="70">
        <f>AJ41*(1+AK24)</f>
        <v/>
      </c>
      <c r="AL41" s="70">
        <f>AK41*(1+AL24)</f>
        <v/>
      </c>
      <c r="AM41" s="70">
        <f>AL41*(1+AM24)</f>
        <v/>
      </c>
      <c r="AN41" s="70">
        <f>AM41*(1+AN24)</f>
        <v/>
      </c>
      <c r="AO41" s="70">
        <f>AN41*(1+AO24)</f>
        <v/>
      </c>
      <c r="AP41" s="70">
        <f>AO41*(1+AP24)</f>
        <v/>
      </c>
      <c r="AQ41" s="70">
        <f>AP41*(1+AQ24)</f>
        <v/>
      </c>
      <c r="AR41" s="70">
        <f>AQ41*(1+AR24)</f>
        <v/>
      </c>
      <c r="AS41" s="70">
        <f>AR41*(1+AS24)</f>
        <v/>
      </c>
      <c r="AT41" s="70">
        <f>AS41*(1+AT24)</f>
        <v/>
      </c>
      <c r="AU41" s="70">
        <f>AT41*(1+AU24)</f>
        <v/>
      </c>
      <c r="AV41" s="70">
        <f>AU41*(1+AV24)</f>
        <v/>
      </c>
      <c r="AW41" s="70">
        <f>AV41*(1+AW24)</f>
        <v/>
      </c>
      <c r="AX41" s="70">
        <f>AW41*(1+AX24)</f>
        <v/>
      </c>
    </row>
    <row r="42">
      <c r="A42" t="inlineStr">
        <is>
          <t>R5</t>
        </is>
      </c>
      <c r="B42" t="inlineStr">
        <is>
          <t>interurbano</t>
        </is>
      </c>
      <c r="C42" t="inlineStr">
        <is>
          <t>tkm</t>
        </is>
      </c>
      <c r="D42" s="53" t="n">
        <v>4568061014.981797</v>
      </c>
      <c r="E42" s="53" t="n">
        <v>4628692405.827229</v>
      </c>
      <c r="F42" s="53" t="n">
        <v>4067041302.170562</v>
      </c>
      <c r="G42" s="53" t="n">
        <v>4436619203.083456</v>
      </c>
      <c r="H42" s="53" t="n">
        <v>3647562589.601149</v>
      </c>
      <c r="I42" s="53" t="n">
        <v>3402637858.021442</v>
      </c>
      <c r="J42" s="70">
        <f>I42*(1+J25)</f>
        <v/>
      </c>
      <c r="K42" s="70">
        <f>J42*(1+K25)</f>
        <v/>
      </c>
      <c r="L42" s="70">
        <f>K42*(1+L25)</f>
        <v/>
      </c>
      <c r="M42" s="70">
        <f>L42*(1+M25)</f>
        <v/>
      </c>
      <c r="N42" s="70">
        <f>M42*(1+N25)</f>
        <v/>
      </c>
      <c r="O42" s="70">
        <f>N42*(1+O25)</f>
        <v/>
      </c>
      <c r="P42" s="70">
        <f>O42*(1+P25)</f>
        <v/>
      </c>
      <c r="Q42" s="70">
        <f>P42*(1+Q25)</f>
        <v/>
      </c>
      <c r="R42" s="70">
        <f>Q42*(1+R25)</f>
        <v/>
      </c>
      <c r="S42" s="70">
        <f>R42*(1+S25)</f>
        <v/>
      </c>
      <c r="T42" s="70">
        <f>S42*(1+T25)</f>
        <v/>
      </c>
      <c r="U42" s="70">
        <f>T42*(1+U25)</f>
        <v/>
      </c>
      <c r="V42" s="70">
        <f>U42*(1+V25)</f>
        <v/>
      </c>
      <c r="W42" s="70">
        <f>V42*(1+W25)</f>
        <v/>
      </c>
      <c r="X42" s="70">
        <f>W42*(1+X25)</f>
        <v/>
      </c>
      <c r="Y42" s="70">
        <f>X42*(1+Y25)</f>
        <v/>
      </c>
      <c r="Z42" s="70">
        <f>Y42*(1+Z25)</f>
        <v/>
      </c>
      <c r="AA42" s="70">
        <f>Z42*(1+AA25)</f>
        <v/>
      </c>
      <c r="AB42" s="70">
        <f>AA42*(1+AB25)</f>
        <v/>
      </c>
      <c r="AC42" s="70">
        <f>AB42*(1+AC25)</f>
        <v/>
      </c>
      <c r="AD42" s="70">
        <f>AC42*(1+AD25)</f>
        <v/>
      </c>
      <c r="AE42" s="70">
        <f>AD42*(1+AE25)</f>
        <v/>
      </c>
      <c r="AF42" s="70">
        <f>AE42*(1+AF25)</f>
        <v/>
      </c>
      <c r="AG42" s="70">
        <f>AF42*(1+AG25)</f>
        <v/>
      </c>
      <c r="AH42" s="70">
        <f>AG42*(1+AH25)</f>
        <v/>
      </c>
      <c r="AI42" s="70">
        <f>AH42*(1+AI25)</f>
        <v/>
      </c>
      <c r="AJ42" s="70">
        <f>AI42*(1+AJ25)</f>
        <v/>
      </c>
      <c r="AK42" s="70">
        <f>AJ42*(1+AK25)</f>
        <v/>
      </c>
      <c r="AL42" s="70">
        <f>AK42*(1+AL25)</f>
        <v/>
      </c>
      <c r="AM42" s="70">
        <f>AL42*(1+AM25)</f>
        <v/>
      </c>
      <c r="AN42" s="70">
        <f>AM42*(1+AN25)</f>
        <v/>
      </c>
      <c r="AO42" s="70">
        <f>AN42*(1+AO25)</f>
        <v/>
      </c>
      <c r="AP42" s="70">
        <f>AO42*(1+AP25)</f>
        <v/>
      </c>
      <c r="AQ42" s="70">
        <f>AP42*(1+AQ25)</f>
        <v/>
      </c>
      <c r="AR42" s="70">
        <f>AQ42*(1+AR25)</f>
        <v/>
      </c>
      <c r="AS42" s="70">
        <f>AR42*(1+AS25)</f>
        <v/>
      </c>
      <c r="AT42" s="70">
        <f>AS42*(1+AT25)</f>
        <v/>
      </c>
      <c r="AU42" s="70">
        <f>AT42*(1+AU25)</f>
        <v/>
      </c>
      <c r="AV42" s="70">
        <f>AU42*(1+AV25)</f>
        <v/>
      </c>
      <c r="AW42" s="70">
        <f>AV42*(1+AW25)</f>
        <v/>
      </c>
      <c r="AX42" s="70">
        <f>AW42*(1+AX25)</f>
        <v/>
      </c>
    </row>
    <row r="43">
      <c r="A43" t="inlineStr">
        <is>
          <t>R6</t>
        </is>
      </c>
      <c r="B43" t="inlineStr">
        <is>
          <t>interurbano</t>
        </is>
      </c>
      <c r="C43" t="inlineStr">
        <is>
          <t>tkm</t>
        </is>
      </c>
      <c r="D43" s="53" t="n">
        <v>0</v>
      </c>
      <c r="E43" s="53" t="n">
        <v>0</v>
      </c>
      <c r="F43" s="53" t="n">
        <v>0</v>
      </c>
      <c r="G43" s="53" t="n">
        <v>0</v>
      </c>
      <c r="H43" s="53" t="n">
        <v>0</v>
      </c>
      <c r="I43" s="53" t="n">
        <v>0</v>
      </c>
      <c r="J43" s="70">
        <f>I43*(1+J26)</f>
        <v/>
      </c>
      <c r="K43" s="70">
        <f>J43*(1+K26)</f>
        <v/>
      </c>
      <c r="L43" s="70">
        <f>K43*(1+L26)</f>
        <v/>
      </c>
      <c r="M43" s="70">
        <f>L43*(1+M26)</f>
        <v/>
      </c>
      <c r="N43" s="70">
        <f>M43*(1+N26)</f>
        <v/>
      </c>
      <c r="O43" s="70">
        <f>N43*(1+O26)</f>
        <v/>
      </c>
      <c r="P43" s="70">
        <f>O43*(1+P26)</f>
        <v/>
      </c>
      <c r="Q43" s="70">
        <f>P43*(1+Q26)</f>
        <v/>
      </c>
      <c r="R43" s="70">
        <f>Q43*(1+R26)</f>
        <v/>
      </c>
      <c r="S43" s="70">
        <f>R43*(1+S26)</f>
        <v/>
      </c>
      <c r="T43" s="70">
        <f>S43*(1+T26)</f>
        <v/>
      </c>
      <c r="U43" s="70">
        <f>T43*(1+U26)</f>
        <v/>
      </c>
      <c r="V43" s="70">
        <f>U43*(1+V26)</f>
        <v/>
      </c>
      <c r="W43" s="70">
        <f>V43*(1+W26)</f>
        <v/>
      </c>
      <c r="X43" s="70">
        <f>W43*(1+X26)</f>
        <v/>
      </c>
      <c r="Y43" s="70">
        <f>X43*(1+Y26)</f>
        <v/>
      </c>
      <c r="Z43" s="70">
        <f>Y43*(1+Z26)</f>
        <v/>
      </c>
      <c r="AA43" s="70">
        <f>Z43*(1+AA26)</f>
        <v/>
      </c>
      <c r="AB43" s="70">
        <f>AA43*(1+AB26)</f>
        <v/>
      </c>
      <c r="AC43" s="70">
        <f>AB43*(1+AC26)</f>
        <v/>
      </c>
      <c r="AD43" s="70">
        <f>AC43*(1+AD26)</f>
        <v/>
      </c>
      <c r="AE43" s="70">
        <f>AD43*(1+AE26)</f>
        <v/>
      </c>
      <c r="AF43" s="70">
        <f>AE43*(1+AF26)</f>
        <v/>
      </c>
      <c r="AG43" s="70">
        <f>AF43*(1+AG26)</f>
        <v/>
      </c>
      <c r="AH43" s="70">
        <f>AG43*(1+AH26)</f>
        <v/>
      </c>
      <c r="AI43" s="70">
        <f>AH43*(1+AI26)</f>
        <v/>
      </c>
      <c r="AJ43" s="70">
        <f>AI43*(1+AJ26)</f>
        <v/>
      </c>
      <c r="AK43" s="70">
        <f>AJ43*(1+AK26)</f>
        <v/>
      </c>
      <c r="AL43" s="70">
        <f>AK43*(1+AL26)</f>
        <v/>
      </c>
      <c r="AM43" s="70">
        <f>AL43*(1+AM26)</f>
        <v/>
      </c>
      <c r="AN43" s="70">
        <f>AM43*(1+AN26)</f>
        <v/>
      </c>
      <c r="AO43" s="70">
        <f>AN43*(1+AO26)</f>
        <v/>
      </c>
      <c r="AP43" s="70">
        <f>AO43*(1+AP26)</f>
        <v/>
      </c>
      <c r="AQ43" s="70">
        <f>AP43*(1+AQ26)</f>
        <v/>
      </c>
      <c r="AR43" s="70">
        <f>AQ43*(1+AR26)</f>
        <v/>
      </c>
      <c r="AS43" s="70">
        <f>AR43*(1+AS26)</f>
        <v/>
      </c>
      <c r="AT43" s="70">
        <f>AS43*(1+AT26)</f>
        <v/>
      </c>
      <c r="AU43" s="70">
        <f>AT43*(1+AU26)</f>
        <v/>
      </c>
      <c r="AV43" s="70">
        <f>AU43*(1+AV26)</f>
        <v/>
      </c>
      <c r="AW43" s="70">
        <f>AV43*(1+AW26)</f>
        <v/>
      </c>
      <c r="AX43" s="70">
        <f>AW43*(1+AX26)</f>
        <v/>
      </c>
    </row>
    <row r="44">
      <c r="A44" t="inlineStr">
        <is>
          <t>R7</t>
        </is>
      </c>
      <c r="B44" t="inlineStr">
        <is>
          <t>interurbano</t>
        </is>
      </c>
      <c r="C44" t="inlineStr">
        <is>
          <t>tkm</t>
        </is>
      </c>
      <c r="D44" s="53" t="n">
        <v>0</v>
      </c>
      <c r="E44" s="53" t="n">
        <v>0</v>
      </c>
      <c r="F44" s="53" t="n">
        <v>0</v>
      </c>
      <c r="G44" s="53" t="n">
        <v>0</v>
      </c>
      <c r="H44" s="53" t="n">
        <v>0</v>
      </c>
      <c r="I44" s="53" t="n">
        <v>0</v>
      </c>
      <c r="J44" s="70">
        <f>I44*(1+J27)</f>
        <v/>
      </c>
      <c r="K44" s="70">
        <f>J44*(1+K27)</f>
        <v/>
      </c>
      <c r="L44" s="70">
        <f>K44*(1+L27)</f>
        <v/>
      </c>
      <c r="M44" s="70">
        <f>L44*(1+M27)</f>
        <v/>
      </c>
      <c r="N44" s="70">
        <f>M44*(1+N27)</f>
        <v/>
      </c>
      <c r="O44" s="70">
        <f>N44*(1+O27)</f>
        <v/>
      </c>
      <c r="P44" s="70">
        <f>O44*(1+P27)</f>
        <v/>
      </c>
      <c r="Q44" s="70">
        <f>P44*(1+Q27)</f>
        <v/>
      </c>
      <c r="R44" s="70">
        <f>Q44*(1+R27)</f>
        <v/>
      </c>
      <c r="S44" s="70">
        <f>R44*(1+S27)</f>
        <v/>
      </c>
      <c r="T44" s="70">
        <f>S44*(1+T27)</f>
        <v/>
      </c>
      <c r="U44" s="70">
        <f>T44*(1+U27)</f>
        <v/>
      </c>
      <c r="V44" s="70">
        <f>U44*(1+V27)</f>
        <v/>
      </c>
      <c r="W44" s="70">
        <f>V44*(1+W27)</f>
        <v/>
      </c>
      <c r="X44" s="70">
        <f>W44*(1+X27)</f>
        <v/>
      </c>
      <c r="Y44" s="70">
        <f>X44*(1+Y27)</f>
        <v/>
      </c>
      <c r="Z44" s="70">
        <f>Y44*(1+Z27)</f>
        <v/>
      </c>
      <c r="AA44" s="70">
        <f>Z44*(1+AA27)</f>
        <v/>
      </c>
      <c r="AB44" s="70">
        <f>AA44*(1+AB27)</f>
        <v/>
      </c>
      <c r="AC44" s="70">
        <f>AB44*(1+AC27)</f>
        <v/>
      </c>
      <c r="AD44" s="70">
        <f>AC44*(1+AD27)</f>
        <v/>
      </c>
      <c r="AE44" s="70">
        <f>AD44*(1+AE27)</f>
        <v/>
      </c>
      <c r="AF44" s="70">
        <f>AE44*(1+AF27)</f>
        <v/>
      </c>
      <c r="AG44" s="70">
        <f>AF44*(1+AG27)</f>
        <v/>
      </c>
      <c r="AH44" s="70">
        <f>AG44*(1+AH27)</f>
        <v/>
      </c>
      <c r="AI44" s="70">
        <f>AH44*(1+AI27)</f>
        <v/>
      </c>
      <c r="AJ44" s="70">
        <f>AI44*(1+AJ27)</f>
        <v/>
      </c>
      <c r="AK44" s="70">
        <f>AJ44*(1+AK27)</f>
        <v/>
      </c>
      <c r="AL44" s="70">
        <f>AK44*(1+AL27)</f>
        <v/>
      </c>
      <c r="AM44" s="70">
        <f>AL44*(1+AM27)</f>
        <v/>
      </c>
      <c r="AN44" s="70">
        <f>AM44*(1+AN27)</f>
        <v/>
      </c>
      <c r="AO44" s="70">
        <f>AN44*(1+AO27)</f>
        <v/>
      </c>
      <c r="AP44" s="70">
        <f>AO44*(1+AP27)</f>
        <v/>
      </c>
      <c r="AQ44" s="70">
        <f>AP44*(1+AQ27)</f>
        <v/>
      </c>
      <c r="AR44" s="70">
        <f>AQ44*(1+AR27)</f>
        <v/>
      </c>
      <c r="AS44" s="70">
        <f>AR44*(1+AS27)</f>
        <v/>
      </c>
      <c r="AT44" s="70">
        <f>AS44*(1+AT27)</f>
        <v/>
      </c>
      <c r="AU44" s="70">
        <f>AT44*(1+AU27)</f>
        <v/>
      </c>
      <c r="AV44" s="70">
        <f>AU44*(1+AV27)</f>
        <v/>
      </c>
      <c r="AW44" s="70">
        <f>AV44*(1+AW27)</f>
        <v/>
      </c>
      <c r="AX44" s="70">
        <f>AW44*(1+AX27)</f>
        <v/>
      </c>
    </row>
    <row r="45">
      <c r="A45" t="inlineStr">
        <is>
          <t>R8</t>
        </is>
      </c>
      <c r="B45" t="inlineStr">
        <is>
          <t>interurbano</t>
        </is>
      </c>
      <c r="C45" t="inlineStr">
        <is>
          <t>tkm</t>
        </is>
      </c>
      <c r="D45" s="53" t="n">
        <v>1989414365.907069</v>
      </c>
      <c r="E45" s="53" t="n">
        <v>1928925635.615544</v>
      </c>
      <c r="F45" s="53" t="n">
        <v>2075467659.8919</v>
      </c>
      <c r="G45" s="53" t="n">
        <v>1507419514.819224</v>
      </c>
      <c r="H45" s="53" t="n">
        <v>2030778310.69101</v>
      </c>
      <c r="I45" s="53" t="n">
        <v>1957751211.542694</v>
      </c>
      <c r="J45" s="70">
        <f>I45*(1+J28)</f>
        <v/>
      </c>
      <c r="K45" s="70">
        <f>J45*(1+K28)</f>
        <v/>
      </c>
      <c r="L45" s="70">
        <f>K45*(1+L28)</f>
        <v/>
      </c>
      <c r="M45" s="70">
        <f>L45*(1+M28)</f>
        <v/>
      </c>
      <c r="N45" s="70">
        <f>M45*(1+N28)</f>
        <v/>
      </c>
      <c r="O45" s="70">
        <f>N45*(1+O28)</f>
        <v/>
      </c>
      <c r="P45" s="70">
        <f>O45*(1+P28)</f>
        <v/>
      </c>
      <c r="Q45" s="70">
        <f>P45*(1+Q28)</f>
        <v/>
      </c>
      <c r="R45" s="70">
        <f>Q45*(1+R28)</f>
        <v/>
      </c>
      <c r="S45" s="70">
        <f>R45*(1+S28)</f>
        <v/>
      </c>
      <c r="T45" s="70">
        <f>S45*(1+T28)</f>
        <v/>
      </c>
      <c r="U45" s="70">
        <f>T45*(1+U28)</f>
        <v/>
      </c>
      <c r="V45" s="70">
        <f>U45*(1+V28)</f>
        <v/>
      </c>
      <c r="W45" s="70">
        <f>V45*(1+W28)</f>
        <v/>
      </c>
      <c r="X45" s="70">
        <f>W45*(1+X28)</f>
        <v/>
      </c>
      <c r="Y45" s="70">
        <f>X45*(1+Y28)</f>
        <v/>
      </c>
      <c r="Z45" s="70">
        <f>Y45*(1+Z28)</f>
        <v/>
      </c>
      <c r="AA45" s="70">
        <f>Z45*(1+AA28)</f>
        <v/>
      </c>
      <c r="AB45" s="70">
        <f>AA45*(1+AB28)</f>
        <v/>
      </c>
      <c r="AC45" s="70">
        <f>AB45*(1+AC28)</f>
        <v/>
      </c>
      <c r="AD45" s="70">
        <f>AC45*(1+AD28)</f>
        <v/>
      </c>
      <c r="AE45" s="70">
        <f>AD45*(1+AE28)</f>
        <v/>
      </c>
      <c r="AF45" s="70">
        <f>AE45*(1+AF28)</f>
        <v/>
      </c>
      <c r="AG45" s="70">
        <f>AF45*(1+AG28)</f>
        <v/>
      </c>
      <c r="AH45" s="70">
        <f>AG45*(1+AH28)</f>
        <v/>
      </c>
      <c r="AI45" s="70">
        <f>AH45*(1+AI28)</f>
        <v/>
      </c>
      <c r="AJ45" s="70">
        <f>AI45*(1+AJ28)</f>
        <v/>
      </c>
      <c r="AK45" s="70">
        <f>AJ45*(1+AK28)</f>
        <v/>
      </c>
      <c r="AL45" s="70">
        <f>AK45*(1+AL28)</f>
        <v/>
      </c>
      <c r="AM45" s="70">
        <f>AL45*(1+AM28)</f>
        <v/>
      </c>
      <c r="AN45" s="70">
        <f>AM45*(1+AN28)</f>
        <v/>
      </c>
      <c r="AO45" s="70">
        <f>AN45*(1+AO28)</f>
        <v/>
      </c>
      <c r="AP45" s="70">
        <f>AO45*(1+AP28)</f>
        <v/>
      </c>
      <c r="AQ45" s="70">
        <f>AP45*(1+AQ28)</f>
        <v/>
      </c>
      <c r="AR45" s="70">
        <f>AQ45*(1+AR28)</f>
        <v/>
      </c>
      <c r="AS45" s="70">
        <f>AR45*(1+AS28)</f>
        <v/>
      </c>
      <c r="AT45" s="70">
        <f>AS45*(1+AT28)</f>
        <v/>
      </c>
      <c r="AU45" s="70">
        <f>AT45*(1+AU28)</f>
        <v/>
      </c>
      <c r="AV45" s="70">
        <f>AU45*(1+AV28)</f>
        <v/>
      </c>
      <c r="AW45" s="70">
        <f>AV45*(1+AW28)</f>
        <v/>
      </c>
      <c r="AX45" s="70">
        <f>AW45*(1+AX28)</f>
        <v/>
      </c>
    </row>
    <row r="46">
      <c r="A46" t="inlineStr">
        <is>
          <t>R9</t>
        </is>
      </c>
      <c r="B46" t="inlineStr">
        <is>
          <t>interurbano</t>
        </is>
      </c>
      <c r="C46" t="inlineStr">
        <is>
          <t>tkm</t>
        </is>
      </c>
      <c r="D46" s="53" t="n">
        <v>0</v>
      </c>
      <c r="E46" s="53" t="n">
        <v>0</v>
      </c>
      <c r="F46" s="53" t="n">
        <v>0</v>
      </c>
      <c r="G46" s="53" t="n">
        <v>0</v>
      </c>
      <c r="H46" s="53" t="n">
        <v>0</v>
      </c>
      <c r="I46" s="53" t="n">
        <v>0</v>
      </c>
      <c r="J46" s="70">
        <f>I46*(1+J29)</f>
        <v/>
      </c>
      <c r="K46" s="70">
        <f>J46*(1+K29)</f>
        <v/>
      </c>
      <c r="L46" s="70">
        <f>K46*(1+L29)</f>
        <v/>
      </c>
      <c r="M46" s="70">
        <f>L46*(1+M29)</f>
        <v/>
      </c>
      <c r="N46" s="70">
        <f>M46*(1+N29)</f>
        <v/>
      </c>
      <c r="O46" s="70">
        <f>N46*(1+O29)</f>
        <v/>
      </c>
      <c r="P46" s="70">
        <f>O46*(1+P29)</f>
        <v/>
      </c>
      <c r="Q46" s="70">
        <f>P46*(1+Q29)</f>
        <v/>
      </c>
      <c r="R46" s="70">
        <f>Q46*(1+R29)</f>
        <v/>
      </c>
      <c r="S46" s="70">
        <f>R46*(1+S29)</f>
        <v/>
      </c>
      <c r="T46" s="70">
        <f>S46*(1+T29)</f>
        <v/>
      </c>
      <c r="U46" s="70">
        <f>T46*(1+U29)</f>
        <v/>
      </c>
      <c r="V46" s="70">
        <f>U46*(1+V29)</f>
        <v/>
      </c>
      <c r="W46" s="70">
        <f>V46*(1+W29)</f>
        <v/>
      </c>
      <c r="X46" s="70">
        <f>W46*(1+X29)</f>
        <v/>
      </c>
      <c r="Y46" s="70">
        <f>X46*(1+Y29)</f>
        <v/>
      </c>
      <c r="Z46" s="70">
        <f>Y46*(1+Z29)</f>
        <v/>
      </c>
      <c r="AA46" s="70">
        <f>Z46*(1+AA29)</f>
        <v/>
      </c>
      <c r="AB46" s="70">
        <f>AA46*(1+AB29)</f>
        <v/>
      </c>
      <c r="AC46" s="70">
        <f>AB46*(1+AC29)</f>
        <v/>
      </c>
      <c r="AD46" s="70">
        <f>AC46*(1+AD29)</f>
        <v/>
      </c>
      <c r="AE46" s="70">
        <f>AD46*(1+AE29)</f>
        <v/>
      </c>
      <c r="AF46" s="70">
        <f>AE46*(1+AF29)</f>
        <v/>
      </c>
      <c r="AG46" s="70">
        <f>AF46*(1+AG29)</f>
        <v/>
      </c>
      <c r="AH46" s="70">
        <f>AG46*(1+AH29)</f>
        <v/>
      </c>
      <c r="AI46" s="70">
        <f>AH46*(1+AI29)</f>
        <v/>
      </c>
      <c r="AJ46" s="70">
        <f>AI46*(1+AJ29)</f>
        <v/>
      </c>
      <c r="AK46" s="70">
        <f>AJ46*(1+AK29)</f>
        <v/>
      </c>
      <c r="AL46" s="70">
        <f>AK46*(1+AL29)</f>
        <v/>
      </c>
      <c r="AM46" s="70">
        <f>AL46*(1+AM29)</f>
        <v/>
      </c>
      <c r="AN46" s="70">
        <f>AM46*(1+AN29)</f>
        <v/>
      </c>
      <c r="AO46" s="70">
        <f>AN46*(1+AO29)</f>
        <v/>
      </c>
      <c r="AP46" s="70">
        <f>AO46*(1+AP29)</f>
        <v/>
      </c>
      <c r="AQ46" s="70">
        <f>AP46*(1+AQ29)</f>
        <v/>
      </c>
      <c r="AR46" s="70">
        <f>AQ46*(1+AR29)</f>
        <v/>
      </c>
      <c r="AS46" s="70">
        <f>AR46*(1+AS29)</f>
        <v/>
      </c>
      <c r="AT46" s="70">
        <f>AS46*(1+AT29)</f>
        <v/>
      </c>
      <c r="AU46" s="70">
        <f>AT46*(1+AU29)</f>
        <v/>
      </c>
      <c r="AV46" s="70">
        <f>AU46*(1+AV29)</f>
        <v/>
      </c>
      <c r="AW46" s="70">
        <f>AV46*(1+AW29)</f>
        <v/>
      </c>
      <c r="AX46" s="70">
        <f>AW46*(1+AX29)</f>
        <v/>
      </c>
    </row>
    <row r="47">
      <c r="A47" t="inlineStr">
        <is>
          <t>R10</t>
        </is>
      </c>
      <c r="B47" t="inlineStr">
        <is>
          <t>interurbano</t>
        </is>
      </c>
      <c r="C47" t="inlineStr">
        <is>
          <t>tkm</t>
        </is>
      </c>
      <c r="D47" s="53" t="n">
        <v>824996216.554821</v>
      </c>
      <c r="E47" s="53" t="n">
        <v>688423687.5629828</v>
      </c>
      <c r="F47" s="53" t="n">
        <v>359183107.3511646</v>
      </c>
      <c r="G47" s="53" t="n">
        <v>1249401759.165556</v>
      </c>
      <c r="H47" s="53" t="n">
        <v>1102636992.490169</v>
      </c>
      <c r="I47" s="53" t="n">
        <v>640641351.25743</v>
      </c>
      <c r="J47" s="70">
        <f>I47*(1+J30)</f>
        <v/>
      </c>
      <c r="K47" s="70">
        <f>J47*(1+K30)</f>
        <v/>
      </c>
      <c r="L47" s="70">
        <f>K47*(1+L30)</f>
        <v/>
      </c>
      <c r="M47" s="70">
        <f>L47*(1+M30)</f>
        <v/>
      </c>
      <c r="N47" s="70">
        <f>M47*(1+N30)</f>
        <v/>
      </c>
      <c r="O47" s="70">
        <f>N47*(1+O30)</f>
        <v/>
      </c>
      <c r="P47" s="70">
        <f>O47*(1+P30)</f>
        <v/>
      </c>
      <c r="Q47" s="70">
        <f>P47*(1+Q30)</f>
        <v/>
      </c>
      <c r="R47" s="70">
        <f>Q47*(1+R30)</f>
        <v/>
      </c>
      <c r="S47" s="70">
        <f>R47*(1+S30)</f>
        <v/>
      </c>
      <c r="T47" s="70">
        <f>S47*(1+T30)</f>
        <v/>
      </c>
      <c r="U47" s="70">
        <f>T47*(1+U30)</f>
        <v/>
      </c>
      <c r="V47" s="70">
        <f>U47*(1+V30)</f>
        <v/>
      </c>
      <c r="W47" s="70">
        <f>V47*(1+W30)</f>
        <v/>
      </c>
      <c r="X47" s="70">
        <f>W47*(1+X30)</f>
        <v/>
      </c>
      <c r="Y47" s="70">
        <f>X47*(1+Y30)</f>
        <v/>
      </c>
      <c r="Z47" s="70">
        <f>Y47*(1+Z30)</f>
        <v/>
      </c>
      <c r="AA47" s="70">
        <f>Z47*(1+AA30)</f>
        <v/>
      </c>
      <c r="AB47" s="70">
        <f>AA47*(1+AB30)</f>
        <v/>
      </c>
      <c r="AC47" s="70">
        <f>AB47*(1+AC30)</f>
        <v/>
      </c>
      <c r="AD47" s="70">
        <f>AC47*(1+AD30)</f>
        <v/>
      </c>
      <c r="AE47" s="70">
        <f>AD47*(1+AE30)</f>
        <v/>
      </c>
      <c r="AF47" s="70">
        <f>AE47*(1+AF30)</f>
        <v/>
      </c>
      <c r="AG47" s="70">
        <f>AF47*(1+AG30)</f>
        <v/>
      </c>
      <c r="AH47" s="70">
        <f>AG47*(1+AH30)</f>
        <v/>
      </c>
      <c r="AI47" s="70">
        <f>AH47*(1+AI30)</f>
        <v/>
      </c>
      <c r="AJ47" s="70">
        <f>AI47*(1+AJ30)</f>
        <v/>
      </c>
      <c r="AK47" s="70">
        <f>AJ47*(1+AK30)</f>
        <v/>
      </c>
      <c r="AL47" s="70">
        <f>AK47*(1+AL30)</f>
        <v/>
      </c>
      <c r="AM47" s="70">
        <f>AL47*(1+AM30)</f>
        <v/>
      </c>
      <c r="AN47" s="70">
        <f>AM47*(1+AN30)</f>
        <v/>
      </c>
      <c r="AO47" s="70">
        <f>AN47*(1+AO30)</f>
        <v/>
      </c>
      <c r="AP47" s="70">
        <f>AO47*(1+AP30)</f>
        <v/>
      </c>
      <c r="AQ47" s="70">
        <f>AP47*(1+AQ30)</f>
        <v/>
      </c>
      <c r="AR47" s="70">
        <f>AQ47*(1+AR30)</f>
        <v/>
      </c>
      <c r="AS47" s="70">
        <f>AR47*(1+AS30)</f>
        <v/>
      </c>
      <c r="AT47" s="70">
        <f>AS47*(1+AT30)</f>
        <v/>
      </c>
      <c r="AU47" s="70">
        <f>AT47*(1+AU30)</f>
        <v/>
      </c>
      <c r="AV47" s="70">
        <f>AU47*(1+AV30)</f>
        <v/>
      </c>
      <c r="AW47" s="70">
        <f>AV47*(1+AW30)</f>
        <v/>
      </c>
      <c r="AX47" s="70">
        <f>AW47*(1+AX30)</f>
        <v/>
      </c>
    </row>
    <row r="48">
      <c r="A48" t="inlineStr">
        <is>
          <t>R11</t>
        </is>
      </c>
      <c r="B48" t="inlineStr">
        <is>
          <t>interurbano</t>
        </is>
      </c>
      <c r="C48" t="inlineStr">
        <is>
          <t>tkm</t>
        </is>
      </c>
      <c r="D48" s="53" t="n">
        <v>84746079.73770173</v>
      </c>
      <c r="E48" s="53" t="n">
        <v>89210182.57716258</v>
      </c>
      <c r="F48" s="53" t="n">
        <v>88085159.90677765</v>
      </c>
      <c r="G48" s="53" t="n">
        <v>90392846.40698238</v>
      </c>
      <c r="H48" s="53" t="n">
        <v>115762566.6235113</v>
      </c>
      <c r="I48" s="53" t="n">
        <v>94452199.66381471</v>
      </c>
      <c r="J48" s="70">
        <f>I48*(1+J31)</f>
        <v/>
      </c>
      <c r="K48" s="70">
        <f>J48*(1+K31)</f>
        <v/>
      </c>
      <c r="L48" s="70">
        <f>K48*(1+L31)</f>
        <v/>
      </c>
      <c r="M48" s="70">
        <f>L48*(1+M31)</f>
        <v/>
      </c>
      <c r="N48" s="70">
        <f>M48*(1+N31)</f>
        <v/>
      </c>
      <c r="O48" s="70">
        <f>N48*(1+O31)</f>
        <v/>
      </c>
      <c r="P48" s="70">
        <f>O48*(1+P31)</f>
        <v/>
      </c>
      <c r="Q48" s="70">
        <f>P48*(1+Q31)</f>
        <v/>
      </c>
      <c r="R48" s="70">
        <f>Q48*(1+R31)</f>
        <v/>
      </c>
      <c r="S48" s="70">
        <f>R48*(1+S31)</f>
        <v/>
      </c>
      <c r="T48" s="70">
        <f>S48*(1+T31)</f>
        <v/>
      </c>
      <c r="U48" s="70">
        <f>T48*(1+U31)</f>
        <v/>
      </c>
      <c r="V48" s="70">
        <f>U48*(1+V31)</f>
        <v/>
      </c>
      <c r="W48" s="70">
        <f>V48*(1+W31)</f>
        <v/>
      </c>
      <c r="X48" s="70">
        <f>W48*(1+X31)</f>
        <v/>
      </c>
      <c r="Y48" s="70">
        <f>X48*(1+Y31)</f>
        <v/>
      </c>
      <c r="Z48" s="70">
        <f>Y48*(1+Z31)</f>
        <v/>
      </c>
      <c r="AA48" s="70">
        <f>Z48*(1+AA31)</f>
        <v/>
      </c>
      <c r="AB48" s="70">
        <f>AA48*(1+AB31)</f>
        <v/>
      </c>
      <c r="AC48" s="70">
        <f>AB48*(1+AC31)</f>
        <v/>
      </c>
      <c r="AD48" s="70">
        <f>AC48*(1+AD31)</f>
        <v/>
      </c>
      <c r="AE48" s="70">
        <f>AD48*(1+AE31)</f>
        <v/>
      </c>
      <c r="AF48" s="70">
        <f>AE48*(1+AF31)</f>
        <v/>
      </c>
      <c r="AG48" s="70">
        <f>AF48*(1+AG31)</f>
        <v/>
      </c>
      <c r="AH48" s="70">
        <f>AG48*(1+AH31)</f>
        <v/>
      </c>
      <c r="AI48" s="70">
        <f>AH48*(1+AI31)</f>
        <v/>
      </c>
      <c r="AJ48" s="70">
        <f>AI48*(1+AJ31)</f>
        <v/>
      </c>
      <c r="AK48" s="70">
        <f>AJ48*(1+AK31)</f>
        <v/>
      </c>
      <c r="AL48" s="70">
        <f>AK48*(1+AL31)</f>
        <v/>
      </c>
      <c r="AM48" s="70">
        <f>AL48*(1+AM31)</f>
        <v/>
      </c>
      <c r="AN48" s="70">
        <f>AM48*(1+AN31)</f>
        <v/>
      </c>
      <c r="AO48" s="70">
        <f>AN48*(1+AO31)</f>
        <v/>
      </c>
      <c r="AP48" s="70">
        <f>AO48*(1+AP31)</f>
        <v/>
      </c>
      <c r="AQ48" s="70">
        <f>AP48*(1+AQ31)</f>
        <v/>
      </c>
      <c r="AR48" s="70">
        <f>AQ48*(1+AR31)</f>
        <v/>
      </c>
      <c r="AS48" s="70">
        <f>AR48*(1+AS31)</f>
        <v/>
      </c>
      <c r="AT48" s="70">
        <f>AS48*(1+AT31)</f>
        <v/>
      </c>
      <c r="AU48" s="70">
        <f>AT48*(1+AU31)</f>
        <v/>
      </c>
      <c r="AV48" s="70">
        <f>AU48*(1+AV31)</f>
        <v/>
      </c>
      <c r="AW48" s="70">
        <f>AV48*(1+AW31)</f>
        <v/>
      </c>
      <c r="AX48" s="70">
        <f>AW48*(1+AX31)</f>
        <v/>
      </c>
    </row>
    <row r="49">
      <c r="A49" t="inlineStr">
        <is>
          <t>R12</t>
        </is>
      </c>
      <c r="B49" t="inlineStr">
        <is>
          <t>interurbano</t>
        </is>
      </c>
      <c r="C49" t="inlineStr">
        <is>
          <t>tkm</t>
        </is>
      </c>
      <c r="D49" s="53" t="n">
        <v>5325672324.854389</v>
      </c>
      <c r="E49" s="53" t="n">
        <v>6316206051.748328</v>
      </c>
      <c r="F49" s="53" t="n">
        <v>5249483434.332926</v>
      </c>
      <c r="G49" s="53" t="n">
        <v>5114767226.134645</v>
      </c>
      <c r="H49" s="53" t="n">
        <v>6031261717.932002</v>
      </c>
      <c r="I49" s="53" t="n">
        <v>5043209691.36632</v>
      </c>
      <c r="J49" s="70">
        <f>I49*(1+J32)</f>
        <v/>
      </c>
      <c r="K49" s="70">
        <f>J49*(1+K32)</f>
        <v/>
      </c>
      <c r="L49" s="70">
        <f>K49*(1+L32)</f>
        <v/>
      </c>
      <c r="M49" s="70">
        <f>L49*(1+M32)</f>
        <v/>
      </c>
      <c r="N49" s="70">
        <f>M49*(1+N32)</f>
        <v/>
      </c>
      <c r="O49" s="70">
        <f>N49*(1+O32)</f>
        <v/>
      </c>
      <c r="P49" s="70">
        <f>O49*(1+P32)</f>
        <v/>
      </c>
      <c r="Q49" s="70">
        <f>P49*(1+Q32)</f>
        <v/>
      </c>
      <c r="R49" s="70">
        <f>Q49*(1+R32)</f>
        <v/>
      </c>
      <c r="S49" s="70">
        <f>R49*(1+S32)</f>
        <v/>
      </c>
      <c r="T49" s="70">
        <f>S49*(1+T32)</f>
        <v/>
      </c>
      <c r="U49" s="70">
        <f>T49*(1+U32)</f>
        <v/>
      </c>
      <c r="V49" s="70">
        <f>U49*(1+V32)</f>
        <v/>
      </c>
      <c r="W49" s="70">
        <f>V49*(1+W32)</f>
        <v/>
      </c>
      <c r="X49" s="70">
        <f>W49*(1+X32)</f>
        <v/>
      </c>
      <c r="Y49" s="70">
        <f>X49*(1+Y32)</f>
        <v/>
      </c>
      <c r="Z49" s="70">
        <f>Y49*(1+Z32)</f>
        <v/>
      </c>
      <c r="AA49" s="70">
        <f>Z49*(1+AA32)</f>
        <v/>
      </c>
      <c r="AB49" s="70">
        <f>AA49*(1+AB32)</f>
        <v/>
      </c>
      <c r="AC49" s="70">
        <f>AB49*(1+AC32)</f>
        <v/>
      </c>
      <c r="AD49" s="70">
        <f>AC49*(1+AD32)</f>
        <v/>
      </c>
      <c r="AE49" s="70">
        <f>AD49*(1+AE32)</f>
        <v/>
      </c>
      <c r="AF49" s="70">
        <f>AE49*(1+AF32)</f>
        <v/>
      </c>
      <c r="AG49" s="70">
        <f>AF49*(1+AG32)</f>
        <v/>
      </c>
      <c r="AH49" s="70">
        <f>AG49*(1+AH32)</f>
        <v/>
      </c>
      <c r="AI49" s="70">
        <f>AH49*(1+AI32)</f>
        <v/>
      </c>
      <c r="AJ49" s="70">
        <f>AI49*(1+AJ32)</f>
        <v/>
      </c>
      <c r="AK49" s="70">
        <f>AJ49*(1+AK32)</f>
        <v/>
      </c>
      <c r="AL49" s="70">
        <f>AK49*(1+AL32)</f>
        <v/>
      </c>
      <c r="AM49" s="70">
        <f>AL49*(1+AM32)</f>
        <v/>
      </c>
      <c r="AN49" s="70">
        <f>AM49*(1+AN32)</f>
        <v/>
      </c>
      <c r="AO49" s="70">
        <f>AN49*(1+AO32)</f>
        <v/>
      </c>
      <c r="AP49" s="70">
        <f>AO49*(1+AP32)</f>
        <v/>
      </c>
      <c r="AQ49" s="70">
        <f>AP49*(1+AQ32)</f>
        <v/>
      </c>
      <c r="AR49" s="70">
        <f>AQ49*(1+AR32)</f>
        <v/>
      </c>
      <c r="AS49" s="70">
        <f>AR49*(1+AS32)</f>
        <v/>
      </c>
      <c r="AT49" s="70">
        <f>AS49*(1+AT32)</f>
        <v/>
      </c>
      <c r="AU49" s="70">
        <f>AT49*(1+AU32)</f>
        <v/>
      </c>
      <c r="AV49" s="70">
        <f>AU49*(1+AV32)</f>
        <v/>
      </c>
      <c r="AW49" s="70">
        <f>AV49*(1+AW32)</f>
        <v/>
      </c>
      <c r="AX49" s="70">
        <f>AW49*(1+AX32)</f>
        <v/>
      </c>
    </row>
    <row r="50">
      <c r="A50" t="inlineStr">
        <is>
          <t>RM</t>
        </is>
      </c>
      <c r="B50" t="inlineStr">
        <is>
          <t>interurbano</t>
        </is>
      </c>
      <c r="C50" t="inlineStr">
        <is>
          <t>tkm</t>
        </is>
      </c>
      <c r="D50" s="53" t="n">
        <v>0</v>
      </c>
      <c r="E50" s="53" t="n">
        <v>0</v>
      </c>
      <c r="F50" s="53" t="n">
        <v>0</v>
      </c>
      <c r="G50" s="53" t="n">
        <v>0</v>
      </c>
      <c r="H50" s="53" t="n">
        <v>0</v>
      </c>
      <c r="I50" s="53" t="n">
        <v>0</v>
      </c>
      <c r="J50" s="70">
        <f>I50*(1+J33)</f>
        <v/>
      </c>
      <c r="K50" s="70">
        <f>J50*(1+K33)</f>
        <v/>
      </c>
      <c r="L50" s="70">
        <f>K50*(1+L33)</f>
        <v/>
      </c>
      <c r="M50" s="70">
        <f>L50*(1+M33)</f>
        <v/>
      </c>
      <c r="N50" s="70">
        <f>M50*(1+N33)</f>
        <v/>
      </c>
      <c r="O50" s="70">
        <f>N50*(1+O33)</f>
        <v/>
      </c>
      <c r="P50" s="70">
        <f>O50*(1+P33)</f>
        <v/>
      </c>
      <c r="Q50" s="70">
        <f>P50*(1+Q33)</f>
        <v/>
      </c>
      <c r="R50" s="70">
        <f>Q50*(1+R33)</f>
        <v/>
      </c>
      <c r="S50" s="70">
        <f>R50*(1+S33)</f>
        <v/>
      </c>
      <c r="T50" s="70">
        <f>S50*(1+T33)</f>
        <v/>
      </c>
      <c r="U50" s="70">
        <f>T50*(1+U33)</f>
        <v/>
      </c>
      <c r="V50" s="70">
        <f>U50*(1+V33)</f>
        <v/>
      </c>
      <c r="W50" s="70">
        <f>V50*(1+W33)</f>
        <v/>
      </c>
      <c r="X50" s="70">
        <f>W50*(1+X33)</f>
        <v/>
      </c>
      <c r="Y50" s="70">
        <f>X50*(1+Y33)</f>
        <v/>
      </c>
      <c r="Z50" s="70">
        <f>Y50*(1+Z33)</f>
        <v/>
      </c>
      <c r="AA50" s="70">
        <f>Z50*(1+AA33)</f>
        <v/>
      </c>
      <c r="AB50" s="70">
        <f>AA50*(1+AB33)</f>
        <v/>
      </c>
      <c r="AC50" s="70">
        <f>AB50*(1+AC33)</f>
        <v/>
      </c>
      <c r="AD50" s="70">
        <f>AC50*(1+AD33)</f>
        <v/>
      </c>
      <c r="AE50" s="70">
        <f>AD50*(1+AE33)</f>
        <v/>
      </c>
      <c r="AF50" s="70">
        <f>AE50*(1+AF33)</f>
        <v/>
      </c>
      <c r="AG50" s="70">
        <f>AF50*(1+AG33)</f>
        <v/>
      </c>
      <c r="AH50" s="70">
        <f>AG50*(1+AH33)</f>
        <v/>
      </c>
      <c r="AI50" s="70">
        <f>AH50*(1+AI33)</f>
        <v/>
      </c>
      <c r="AJ50" s="70">
        <f>AI50*(1+AJ33)</f>
        <v/>
      </c>
      <c r="AK50" s="70">
        <f>AJ50*(1+AK33)</f>
        <v/>
      </c>
      <c r="AL50" s="70">
        <f>AK50*(1+AL33)</f>
        <v/>
      </c>
      <c r="AM50" s="70">
        <f>AL50*(1+AM33)</f>
        <v/>
      </c>
      <c r="AN50" s="70">
        <f>AM50*(1+AN33)</f>
        <v/>
      </c>
      <c r="AO50" s="70">
        <f>AN50*(1+AO33)</f>
        <v/>
      </c>
      <c r="AP50" s="70">
        <f>AO50*(1+AP33)</f>
        <v/>
      </c>
      <c r="AQ50" s="70">
        <f>AP50*(1+AQ33)</f>
        <v/>
      </c>
      <c r="AR50" s="70">
        <f>AQ50*(1+AR33)</f>
        <v/>
      </c>
      <c r="AS50" s="70">
        <f>AR50*(1+AS33)</f>
        <v/>
      </c>
      <c r="AT50" s="70">
        <f>AS50*(1+AT33)</f>
        <v/>
      </c>
      <c r="AU50" s="70">
        <f>AT50*(1+AU33)</f>
        <v/>
      </c>
      <c r="AV50" s="70">
        <f>AU50*(1+AV33)</f>
        <v/>
      </c>
      <c r="AW50" s="70">
        <f>AV50*(1+AW33)</f>
        <v/>
      </c>
      <c r="AX50" s="70">
        <f>AW50*(1+AX33)</f>
        <v/>
      </c>
    </row>
    <row r="51">
      <c r="A51" t="inlineStr">
        <is>
          <t>R14</t>
        </is>
      </c>
      <c r="B51" t="inlineStr">
        <is>
          <t>interurbano</t>
        </is>
      </c>
      <c r="C51" t="inlineStr">
        <is>
          <t>tkm</t>
        </is>
      </c>
      <c r="D51" s="53" t="n">
        <v>0</v>
      </c>
      <c r="E51" s="53" t="n">
        <v>0</v>
      </c>
      <c r="F51" s="53" t="n">
        <v>1286472.51340441</v>
      </c>
      <c r="G51" s="53" t="n">
        <v>0</v>
      </c>
      <c r="H51" s="53" t="n">
        <v>0</v>
      </c>
      <c r="I51" s="53" t="n">
        <v>616737.3162248145</v>
      </c>
      <c r="J51" s="70">
        <f>I51*(1+J34)</f>
        <v/>
      </c>
      <c r="K51" s="70">
        <f>J51*(1+K34)</f>
        <v/>
      </c>
      <c r="L51" s="70">
        <f>K51*(1+L34)</f>
        <v/>
      </c>
      <c r="M51" s="70">
        <f>L51*(1+M34)</f>
        <v/>
      </c>
      <c r="N51" s="70">
        <f>M51*(1+N34)</f>
        <v/>
      </c>
      <c r="O51" s="70">
        <f>N51*(1+O34)</f>
        <v/>
      </c>
      <c r="P51" s="70">
        <f>O51*(1+P34)</f>
        <v/>
      </c>
      <c r="Q51" s="70">
        <f>P51*(1+Q34)</f>
        <v/>
      </c>
      <c r="R51" s="70">
        <f>Q51*(1+R34)</f>
        <v/>
      </c>
      <c r="S51" s="70">
        <f>R51*(1+S34)</f>
        <v/>
      </c>
      <c r="T51" s="70">
        <f>S51*(1+T34)</f>
        <v/>
      </c>
      <c r="U51" s="70">
        <f>T51*(1+U34)</f>
        <v/>
      </c>
      <c r="V51" s="70">
        <f>U51*(1+V34)</f>
        <v/>
      </c>
      <c r="W51" s="70">
        <f>V51*(1+W34)</f>
        <v/>
      </c>
      <c r="X51" s="70">
        <f>W51*(1+X34)</f>
        <v/>
      </c>
      <c r="Y51" s="70">
        <f>X51*(1+Y34)</f>
        <v/>
      </c>
      <c r="Z51" s="70">
        <f>Y51*(1+Z34)</f>
        <v/>
      </c>
      <c r="AA51" s="70">
        <f>Z51*(1+AA34)</f>
        <v/>
      </c>
      <c r="AB51" s="70">
        <f>AA51*(1+AB34)</f>
        <v/>
      </c>
      <c r="AC51" s="70">
        <f>AB51*(1+AC34)</f>
        <v/>
      </c>
      <c r="AD51" s="70">
        <f>AC51*(1+AD34)</f>
        <v/>
      </c>
      <c r="AE51" s="70">
        <f>AD51*(1+AE34)</f>
        <v/>
      </c>
      <c r="AF51" s="70">
        <f>AE51*(1+AF34)</f>
        <v/>
      </c>
      <c r="AG51" s="70">
        <f>AF51*(1+AG34)</f>
        <v/>
      </c>
      <c r="AH51" s="70">
        <f>AG51*(1+AH34)</f>
        <v/>
      </c>
      <c r="AI51" s="70">
        <f>AH51*(1+AI34)</f>
        <v/>
      </c>
      <c r="AJ51" s="70">
        <f>AI51*(1+AJ34)</f>
        <v/>
      </c>
      <c r="AK51" s="70">
        <f>AJ51*(1+AK34)</f>
        <v/>
      </c>
      <c r="AL51" s="70">
        <f>AK51*(1+AL34)</f>
        <v/>
      </c>
      <c r="AM51" s="70">
        <f>AL51*(1+AM34)</f>
        <v/>
      </c>
      <c r="AN51" s="70">
        <f>AM51*(1+AN34)</f>
        <v/>
      </c>
      <c r="AO51" s="70">
        <f>AN51*(1+AO34)</f>
        <v/>
      </c>
      <c r="AP51" s="70">
        <f>AO51*(1+AP34)</f>
        <v/>
      </c>
      <c r="AQ51" s="70">
        <f>AP51*(1+AQ34)</f>
        <v/>
      </c>
      <c r="AR51" s="70">
        <f>AQ51*(1+AR34)</f>
        <v/>
      </c>
      <c r="AS51" s="70">
        <f>AR51*(1+AS34)</f>
        <v/>
      </c>
      <c r="AT51" s="70">
        <f>AS51*(1+AT34)</f>
        <v/>
      </c>
      <c r="AU51" s="70">
        <f>AT51*(1+AU34)</f>
        <v/>
      </c>
      <c r="AV51" s="70">
        <f>AU51*(1+AV34)</f>
        <v/>
      </c>
      <c r="AW51" s="70">
        <f>AV51*(1+AW34)</f>
        <v/>
      </c>
      <c r="AX51" s="70">
        <f>AW51*(1+AX34)</f>
        <v/>
      </c>
    </row>
    <row r="52">
      <c r="A52" t="inlineStr">
        <is>
          <t>R15</t>
        </is>
      </c>
      <c r="B52" t="inlineStr">
        <is>
          <t>interurbano</t>
        </is>
      </c>
      <c r="C52" t="inlineStr">
        <is>
          <t>tkm</t>
        </is>
      </c>
      <c r="D52" s="53" t="n">
        <v>111940534.8951075</v>
      </c>
      <c r="E52" s="53" t="n">
        <v>78811769.56241068</v>
      </c>
      <c r="F52" s="53" t="n">
        <v>19936425.96004554</v>
      </c>
      <c r="G52" s="53" t="n">
        <v>67871745.90554211</v>
      </c>
      <c r="H52" s="53" t="n">
        <v>102023186.4593273</v>
      </c>
      <c r="I52" s="53" t="n">
        <v>57124117.20277837</v>
      </c>
      <c r="J52" s="70">
        <f>I52*(1+J35)</f>
        <v/>
      </c>
      <c r="K52" s="70">
        <f>J52*(1+K35)</f>
        <v/>
      </c>
      <c r="L52" s="70">
        <f>K52*(1+L35)</f>
        <v/>
      </c>
      <c r="M52" s="70">
        <f>L52*(1+M35)</f>
        <v/>
      </c>
      <c r="N52" s="70">
        <f>M52*(1+N35)</f>
        <v/>
      </c>
      <c r="O52" s="70">
        <f>N52*(1+O35)</f>
        <v/>
      </c>
      <c r="P52" s="70">
        <f>O52*(1+P35)</f>
        <v/>
      </c>
      <c r="Q52" s="70">
        <f>P52*(1+Q35)</f>
        <v/>
      </c>
      <c r="R52" s="70">
        <f>Q52*(1+R35)</f>
        <v/>
      </c>
      <c r="S52" s="70">
        <f>R52*(1+S35)</f>
        <v/>
      </c>
      <c r="T52" s="70">
        <f>S52*(1+T35)</f>
        <v/>
      </c>
      <c r="U52" s="70">
        <f>T52*(1+U35)</f>
        <v/>
      </c>
      <c r="V52" s="70">
        <f>U52*(1+V35)</f>
        <v/>
      </c>
      <c r="W52" s="70">
        <f>V52*(1+W35)</f>
        <v/>
      </c>
      <c r="X52" s="70">
        <f>W52*(1+X35)</f>
        <v/>
      </c>
      <c r="Y52" s="70">
        <f>X52*(1+Y35)</f>
        <v/>
      </c>
      <c r="Z52" s="70">
        <f>Y52*(1+Z35)</f>
        <v/>
      </c>
      <c r="AA52" s="70">
        <f>Z52*(1+AA35)</f>
        <v/>
      </c>
      <c r="AB52" s="70">
        <f>AA52*(1+AB35)</f>
        <v/>
      </c>
      <c r="AC52" s="70">
        <f>AB52*(1+AC35)</f>
        <v/>
      </c>
      <c r="AD52" s="70">
        <f>AC52*(1+AD35)</f>
        <v/>
      </c>
      <c r="AE52" s="70">
        <f>AD52*(1+AE35)</f>
        <v/>
      </c>
      <c r="AF52" s="70">
        <f>AE52*(1+AF35)</f>
        <v/>
      </c>
      <c r="AG52" s="70">
        <f>AF52*(1+AG35)</f>
        <v/>
      </c>
      <c r="AH52" s="70">
        <f>AG52*(1+AH35)</f>
        <v/>
      </c>
      <c r="AI52" s="70">
        <f>AH52*(1+AI35)</f>
        <v/>
      </c>
      <c r="AJ52" s="70">
        <f>AI52*(1+AJ35)</f>
        <v/>
      </c>
      <c r="AK52" s="70">
        <f>AJ52*(1+AK35)</f>
        <v/>
      </c>
      <c r="AL52" s="70">
        <f>AK52*(1+AL35)</f>
        <v/>
      </c>
      <c r="AM52" s="70">
        <f>AL52*(1+AM35)</f>
        <v/>
      </c>
      <c r="AN52" s="70">
        <f>AM52*(1+AN35)</f>
        <v/>
      </c>
      <c r="AO52" s="70">
        <f>AN52*(1+AO35)</f>
        <v/>
      </c>
      <c r="AP52" s="70">
        <f>AO52*(1+AP35)</f>
        <v/>
      </c>
      <c r="AQ52" s="70">
        <f>AP52*(1+AQ35)</f>
        <v/>
      </c>
      <c r="AR52" s="70">
        <f>AQ52*(1+AR35)</f>
        <v/>
      </c>
      <c r="AS52" s="70">
        <f>AR52*(1+AS35)</f>
        <v/>
      </c>
      <c r="AT52" s="70">
        <f>AS52*(1+AT35)</f>
        <v/>
      </c>
      <c r="AU52" s="70">
        <f>AT52*(1+AU35)</f>
        <v/>
      </c>
      <c r="AV52" s="70">
        <f>AU52*(1+AV35)</f>
        <v/>
      </c>
      <c r="AW52" s="70">
        <f>AV52*(1+AW35)</f>
        <v/>
      </c>
      <c r="AX52" s="70">
        <f>AW52*(1+AX35)</f>
        <v/>
      </c>
    </row>
    <row r="53">
      <c r="A53" t="inlineStr">
        <is>
          <t>R16</t>
        </is>
      </c>
      <c r="B53" t="inlineStr">
        <is>
          <t>interurbano</t>
        </is>
      </c>
      <c r="C53" t="inlineStr">
        <is>
          <t>tkm</t>
        </is>
      </c>
      <c r="D53" s="53" t="n">
        <v>0</v>
      </c>
      <c r="E53" s="53" t="n">
        <v>0</v>
      </c>
      <c r="F53" s="53" t="n">
        <v>0</v>
      </c>
      <c r="G53" s="53" t="n">
        <v>0</v>
      </c>
      <c r="H53" s="53" t="n">
        <v>0</v>
      </c>
      <c r="I53" s="53" t="n">
        <v>0</v>
      </c>
      <c r="J53" s="70">
        <f>I53*(1+J36)</f>
        <v/>
      </c>
      <c r="K53" s="70">
        <f>J53*(1+K36)</f>
        <v/>
      </c>
      <c r="L53" s="70">
        <f>K53*(1+L36)</f>
        <v/>
      </c>
      <c r="M53" s="70">
        <f>L53*(1+M36)</f>
        <v/>
      </c>
      <c r="N53" s="70">
        <f>M53*(1+N36)</f>
        <v/>
      </c>
      <c r="O53" s="70">
        <f>N53*(1+O36)</f>
        <v/>
      </c>
      <c r="P53" s="70">
        <f>O53*(1+P36)</f>
        <v/>
      </c>
      <c r="Q53" s="70">
        <f>P53*(1+Q36)</f>
        <v/>
      </c>
      <c r="R53" s="70">
        <f>Q53*(1+R36)</f>
        <v/>
      </c>
      <c r="S53" s="70">
        <f>R53*(1+S36)</f>
        <v/>
      </c>
      <c r="T53" s="70">
        <f>S53*(1+T36)</f>
        <v/>
      </c>
      <c r="U53" s="70">
        <f>T53*(1+U36)</f>
        <v/>
      </c>
      <c r="V53" s="70">
        <f>U53*(1+V36)</f>
        <v/>
      </c>
      <c r="W53" s="70">
        <f>V53*(1+W36)</f>
        <v/>
      </c>
      <c r="X53" s="70">
        <f>W53*(1+X36)</f>
        <v/>
      </c>
      <c r="Y53" s="70">
        <f>X53*(1+Y36)</f>
        <v/>
      </c>
      <c r="Z53" s="70">
        <f>Y53*(1+Z36)</f>
        <v/>
      </c>
      <c r="AA53" s="70">
        <f>Z53*(1+AA36)</f>
        <v/>
      </c>
      <c r="AB53" s="70">
        <f>AA53*(1+AB36)</f>
        <v/>
      </c>
      <c r="AC53" s="70">
        <f>AB53*(1+AC36)</f>
        <v/>
      </c>
      <c r="AD53" s="70">
        <f>AC53*(1+AD36)</f>
        <v/>
      </c>
      <c r="AE53" s="70">
        <f>AD53*(1+AE36)</f>
        <v/>
      </c>
      <c r="AF53" s="70">
        <f>AE53*(1+AF36)</f>
        <v/>
      </c>
      <c r="AG53" s="70">
        <f>AF53*(1+AG36)</f>
        <v/>
      </c>
      <c r="AH53" s="70">
        <f>AG53*(1+AH36)</f>
        <v/>
      </c>
      <c r="AI53" s="70">
        <f>AH53*(1+AI36)</f>
        <v/>
      </c>
      <c r="AJ53" s="70">
        <f>AI53*(1+AJ36)</f>
        <v/>
      </c>
      <c r="AK53" s="70">
        <f>AJ53*(1+AK36)</f>
        <v/>
      </c>
      <c r="AL53" s="70">
        <f>AK53*(1+AL36)</f>
        <v/>
      </c>
      <c r="AM53" s="70">
        <f>AL53*(1+AM36)</f>
        <v/>
      </c>
      <c r="AN53" s="70">
        <f>AM53*(1+AN36)</f>
        <v/>
      </c>
      <c r="AO53" s="70">
        <f>AN53*(1+AO36)</f>
        <v/>
      </c>
      <c r="AP53" s="70">
        <f>AO53*(1+AP36)</f>
        <v/>
      </c>
      <c r="AQ53" s="70">
        <f>AP53*(1+AQ36)</f>
        <v/>
      </c>
      <c r="AR53" s="70">
        <f>AQ53*(1+AR36)</f>
        <v/>
      </c>
      <c r="AS53" s="70">
        <f>AR53*(1+AS36)</f>
        <v/>
      </c>
      <c r="AT53" s="70">
        <f>AS53*(1+AT36)</f>
        <v/>
      </c>
      <c r="AU53" s="70">
        <f>AT53*(1+AU36)</f>
        <v/>
      </c>
      <c r="AV53" s="70">
        <f>AU53*(1+AV36)</f>
        <v/>
      </c>
      <c r="AW53" s="70">
        <f>AV53*(1+AW36)</f>
        <v/>
      </c>
      <c r="AX53" s="70">
        <f>AW53*(1+AX36)</f>
        <v/>
      </c>
    </row>
    <row r="55">
      <c r="A55" t="inlineStr">
        <is>
          <t>Comparacion proyección Nacional vs regional</t>
        </is>
      </c>
    </row>
    <row r="56">
      <c r="A56" t="inlineStr">
        <is>
          <t>Nacional</t>
        </is>
      </c>
      <c r="C56" t="inlineStr">
        <is>
          <t>tkm</t>
        </is>
      </c>
      <c r="I56" s="70">
        <f>I2</f>
        <v/>
      </c>
      <c r="J56" s="70">
        <f>J2</f>
        <v/>
      </c>
      <c r="K56" s="70">
        <f>K2</f>
        <v/>
      </c>
      <c r="L56" s="70">
        <f>L2</f>
        <v/>
      </c>
      <c r="M56" s="70">
        <f>M2</f>
        <v/>
      </c>
      <c r="N56" s="70">
        <f>N2</f>
        <v/>
      </c>
      <c r="O56" s="70">
        <f>O2</f>
        <v/>
      </c>
      <c r="P56" s="70">
        <f>P2</f>
        <v/>
      </c>
      <c r="Q56" s="70">
        <f>Q2</f>
        <v/>
      </c>
      <c r="R56" s="70">
        <f>R2</f>
        <v/>
      </c>
      <c r="S56" s="70">
        <f>S2</f>
        <v/>
      </c>
      <c r="T56" s="70">
        <f>T2</f>
        <v/>
      </c>
      <c r="U56" s="70">
        <f>U2</f>
        <v/>
      </c>
      <c r="V56" s="70">
        <f>V2</f>
        <v/>
      </c>
      <c r="W56" s="70">
        <f>W2</f>
        <v/>
      </c>
      <c r="X56" s="70">
        <f>X2</f>
        <v/>
      </c>
      <c r="Y56" s="70">
        <f>Y2</f>
        <v/>
      </c>
      <c r="Z56" s="70">
        <f>Z2</f>
        <v/>
      </c>
      <c r="AA56" s="70">
        <f>AA2</f>
        <v/>
      </c>
      <c r="AB56" s="70">
        <f>AB2</f>
        <v/>
      </c>
      <c r="AC56" s="70">
        <f>AC2</f>
        <v/>
      </c>
      <c r="AD56" s="70">
        <f>AD2</f>
        <v/>
      </c>
      <c r="AE56" s="70">
        <f>AE2</f>
        <v/>
      </c>
      <c r="AF56" s="70">
        <f>AF2</f>
        <v/>
      </c>
      <c r="AG56" s="70">
        <f>AG2</f>
        <v/>
      </c>
      <c r="AH56" s="70">
        <f>AH2</f>
        <v/>
      </c>
      <c r="AI56" s="70">
        <f>AI2</f>
        <v/>
      </c>
      <c r="AJ56" s="70">
        <f>AJ2</f>
        <v/>
      </c>
      <c r="AK56" s="70">
        <f>AK2</f>
        <v/>
      </c>
      <c r="AL56" s="70">
        <f>AL2</f>
        <v/>
      </c>
      <c r="AM56" s="70">
        <f>AM2</f>
        <v/>
      </c>
      <c r="AN56" s="70">
        <f>AN2</f>
        <v/>
      </c>
      <c r="AO56" s="70">
        <f>AO2</f>
        <v/>
      </c>
      <c r="AP56" s="70">
        <f>AP2</f>
        <v/>
      </c>
      <c r="AQ56" s="70">
        <f>AQ2</f>
        <v/>
      </c>
      <c r="AR56" s="70">
        <f>AR2</f>
        <v/>
      </c>
      <c r="AS56" s="70">
        <f>AS2</f>
        <v/>
      </c>
      <c r="AT56" s="70">
        <f>AT2</f>
        <v/>
      </c>
      <c r="AU56" s="70">
        <f>AU2</f>
        <v/>
      </c>
      <c r="AV56" s="70">
        <f>AV2</f>
        <v/>
      </c>
      <c r="AW56" s="70">
        <f>AW2</f>
        <v/>
      </c>
      <c r="AX56" s="70">
        <f>AX2</f>
        <v/>
      </c>
    </row>
    <row r="57">
      <c r="A57" t="inlineStr">
        <is>
          <t>Suma Regional</t>
        </is>
      </c>
      <c r="C57" t="inlineStr">
        <is>
          <t>tkm</t>
        </is>
      </c>
      <c r="I57" s="70">
        <f>SUM(datos_tkm_marítimo!I2:I17)</f>
        <v/>
      </c>
      <c r="J57" s="70">
        <f>SUM(datos_tkm_marítimo!J2:J17)</f>
        <v/>
      </c>
      <c r="K57" s="70">
        <f>SUM(datos_tkm_marítimo!K2:K17)</f>
        <v/>
      </c>
      <c r="L57" s="70">
        <f>SUM(datos_tkm_marítimo!L2:L17)</f>
        <v/>
      </c>
      <c r="M57" s="70">
        <f>SUM(datos_tkm_marítimo!M2:M17)</f>
        <v/>
      </c>
      <c r="N57" s="70">
        <f>SUM(datos_tkm_marítimo!N2:N17)</f>
        <v/>
      </c>
      <c r="O57" s="70">
        <f>SUM(datos_tkm_marítimo!O2:O17)</f>
        <v/>
      </c>
      <c r="P57" s="70">
        <f>SUM(datos_tkm_marítimo!P2:P17)</f>
        <v/>
      </c>
      <c r="Q57" s="70">
        <f>SUM(datos_tkm_marítimo!Q2:Q17)</f>
        <v/>
      </c>
      <c r="R57" s="70">
        <f>SUM(datos_tkm_marítimo!R2:R17)</f>
        <v/>
      </c>
      <c r="S57" s="70">
        <f>SUM(datos_tkm_marítimo!S2:S17)</f>
        <v/>
      </c>
      <c r="T57" s="70">
        <f>SUM(datos_tkm_marítimo!T2:T17)</f>
        <v/>
      </c>
      <c r="U57" s="70">
        <f>SUM(datos_tkm_marítimo!U2:U17)</f>
        <v/>
      </c>
      <c r="V57" s="70">
        <f>SUM(datos_tkm_marítimo!V2:V17)</f>
        <v/>
      </c>
      <c r="W57" s="70">
        <f>SUM(datos_tkm_marítimo!W2:W17)</f>
        <v/>
      </c>
      <c r="X57" s="70">
        <f>SUM(datos_tkm_marítimo!X2:X17)</f>
        <v/>
      </c>
      <c r="Y57" s="70">
        <f>SUM(datos_tkm_marítimo!Y2:Y17)</f>
        <v/>
      </c>
      <c r="Z57" s="70">
        <f>SUM(datos_tkm_marítimo!Z2:Z17)</f>
        <v/>
      </c>
      <c r="AA57" s="70">
        <f>SUM(datos_tkm_marítimo!AA2:AA17)</f>
        <v/>
      </c>
      <c r="AB57" s="70">
        <f>SUM(datos_tkm_marítimo!AB2:AB17)</f>
        <v/>
      </c>
      <c r="AC57" s="70">
        <f>SUM(datos_tkm_marítimo!AC2:AC17)</f>
        <v/>
      </c>
      <c r="AD57" s="70">
        <f>SUM(datos_tkm_marítimo!AD2:AD17)</f>
        <v/>
      </c>
      <c r="AE57" s="70">
        <f>SUM(datos_tkm_marítimo!AE2:AE17)</f>
        <v/>
      </c>
      <c r="AF57" s="70">
        <f>SUM(datos_tkm_marítimo!AF2:AF17)</f>
        <v/>
      </c>
      <c r="AG57" s="70">
        <f>SUM(datos_tkm_marítimo!AG2:AG17)</f>
        <v/>
      </c>
      <c r="AH57" s="70">
        <f>SUM(datos_tkm_marítimo!AH2:AH17)</f>
        <v/>
      </c>
      <c r="AI57" s="70">
        <f>SUM(datos_tkm_marítimo!AI2:AI17)</f>
        <v/>
      </c>
      <c r="AJ57" s="70">
        <f>SUM(datos_tkm_marítimo!AJ2:AJ17)</f>
        <v/>
      </c>
      <c r="AK57" s="70">
        <f>SUM(datos_tkm_marítimo!AK2:AK17)</f>
        <v/>
      </c>
      <c r="AL57" s="70">
        <f>SUM(datos_tkm_marítimo!AL2:AL17)</f>
        <v/>
      </c>
      <c r="AM57" s="70">
        <f>SUM(datos_tkm_marítimo!AM2:AM17)</f>
        <v/>
      </c>
      <c r="AN57" s="70">
        <f>SUM(datos_tkm_marítimo!AN2:AN17)</f>
        <v/>
      </c>
      <c r="AO57" s="70">
        <f>SUM(datos_tkm_marítimo!AO2:AO17)</f>
        <v/>
      </c>
      <c r="AP57" s="70">
        <f>SUM(datos_tkm_marítimo!AP2:AP17)</f>
        <v/>
      </c>
      <c r="AQ57" s="70">
        <f>SUM(datos_tkm_marítimo!AQ2:AQ17)</f>
        <v/>
      </c>
      <c r="AR57" s="70">
        <f>SUM(datos_tkm_marítimo!AR2:AR17)</f>
        <v/>
      </c>
      <c r="AS57" s="70">
        <f>SUM(datos_tkm_marítimo!AS2:AS17)</f>
        <v/>
      </c>
      <c r="AT57" s="70">
        <f>SUM(datos_tkm_marítimo!AT2:AT17)</f>
        <v/>
      </c>
      <c r="AU57" s="70">
        <f>SUM(datos_tkm_marítimo!AU2:AU17)</f>
        <v/>
      </c>
      <c r="AV57" s="70">
        <f>SUM(datos_tkm_marítimo!AV2:AV17)</f>
        <v/>
      </c>
      <c r="AW57" s="70">
        <f>SUM(datos_tkm_marítimo!AW2:AW17)</f>
        <v/>
      </c>
      <c r="AX57" s="70">
        <f>SUM(datos_tkm_marítimo!AX2:AX17)</f>
        <v/>
      </c>
    </row>
    <row r="58">
      <c r="A58" t="inlineStr">
        <is>
          <t>Error</t>
        </is>
      </c>
      <c r="C58" t="inlineStr">
        <is>
          <t>%</t>
        </is>
      </c>
      <c r="I58" s="71">
        <f>(I57-I56)/I56</f>
        <v/>
      </c>
      <c r="J58" s="71">
        <f>(J57-J56)/J56</f>
        <v/>
      </c>
      <c r="K58" s="71">
        <f>(K57-K56)/K56</f>
        <v/>
      </c>
      <c r="L58" s="71">
        <f>(L57-L56)/L56</f>
        <v/>
      </c>
      <c r="M58" s="71">
        <f>(M57-M56)/M56</f>
        <v/>
      </c>
      <c r="N58" s="71">
        <f>(N57-N56)/N56</f>
        <v/>
      </c>
      <c r="O58" s="71">
        <f>(O57-O56)/O56</f>
        <v/>
      </c>
      <c r="P58" s="71">
        <f>(P57-P56)/P56</f>
        <v/>
      </c>
      <c r="Q58" s="71">
        <f>(Q57-Q56)/Q56</f>
        <v/>
      </c>
      <c r="R58" s="71">
        <f>(R57-R56)/R56</f>
        <v/>
      </c>
      <c r="S58" s="71">
        <f>(S57-S56)/S56</f>
        <v/>
      </c>
      <c r="T58" s="71">
        <f>(T57-T56)/T56</f>
        <v/>
      </c>
      <c r="U58" s="71">
        <f>(U57-U56)/U56</f>
        <v/>
      </c>
      <c r="V58" s="71">
        <f>(V57-V56)/V56</f>
        <v/>
      </c>
      <c r="W58" s="71">
        <f>(W57-W56)/W56</f>
        <v/>
      </c>
      <c r="X58" s="71">
        <f>(X57-X56)/X56</f>
        <v/>
      </c>
      <c r="Y58" s="71">
        <f>(Y57-Y56)/Y56</f>
        <v/>
      </c>
      <c r="Z58" s="71">
        <f>(Z57-Z56)/Z56</f>
        <v/>
      </c>
      <c r="AA58" s="71">
        <f>(AA57-AA56)/AA56</f>
        <v/>
      </c>
      <c r="AB58" s="71">
        <f>(AB57-AB56)/AB56</f>
        <v/>
      </c>
      <c r="AC58" s="71">
        <f>(AC57-AC56)/AC56</f>
        <v/>
      </c>
      <c r="AD58" s="71">
        <f>(AD57-AD56)/AD56</f>
        <v/>
      </c>
      <c r="AE58" s="71">
        <f>(AE57-AE56)/AE56</f>
        <v/>
      </c>
      <c r="AF58" s="71">
        <f>(AF57-AF56)/AF56</f>
        <v/>
      </c>
      <c r="AG58" s="71">
        <f>(AG57-AG56)/AG56</f>
        <v/>
      </c>
      <c r="AH58" s="71">
        <f>(AH57-AH56)/AH56</f>
        <v/>
      </c>
      <c r="AI58" s="71">
        <f>(AI57-AI56)/AI56</f>
        <v/>
      </c>
      <c r="AJ58" s="71">
        <f>(AJ57-AJ56)/AJ56</f>
        <v/>
      </c>
      <c r="AK58" s="71">
        <f>(AK57-AK56)/AK56</f>
        <v/>
      </c>
      <c r="AL58" s="71">
        <f>(AL57-AL56)/AL56</f>
        <v/>
      </c>
      <c r="AM58" s="71">
        <f>(AM57-AM56)/AM56</f>
        <v/>
      </c>
      <c r="AN58" s="71">
        <f>(AN57-AN56)/AN56</f>
        <v/>
      </c>
      <c r="AO58" s="71">
        <f>(AO57-AO56)/AO56</f>
        <v/>
      </c>
      <c r="AP58" s="71">
        <f>(AP57-AP56)/AP56</f>
        <v/>
      </c>
      <c r="AQ58" s="71">
        <f>(AQ57-AQ56)/AQ56</f>
        <v/>
      </c>
      <c r="AR58" s="71">
        <f>(AR57-AR56)/AR56</f>
        <v/>
      </c>
      <c r="AS58" s="71">
        <f>(AS57-AS56)/AS56</f>
        <v/>
      </c>
      <c r="AT58" s="71">
        <f>(AT57-AT56)/AT56</f>
        <v/>
      </c>
      <c r="AU58" s="71">
        <f>(AU57-AU56)/AU56</f>
        <v/>
      </c>
      <c r="AV58" s="71">
        <f>(AV57-AV56)/AV56</f>
        <v/>
      </c>
      <c r="AW58" s="71">
        <f>(AW57-AW56)/AW56</f>
        <v/>
      </c>
      <c r="AX58" s="71">
        <f>(AX57-AX56)/AX56</f>
        <v/>
      </c>
    </row>
  </sheetData>
  <pageMargins left="0.7" right="0.7" top="0.75" bottom="0.75" header="0.3" footer="0.3"/>
  <pageSetup orientation="portrait" paperSize="9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X5"/>
  <sheetViews>
    <sheetView zoomScale="75" zoomScaleNormal="75" workbookViewId="0">
      <pane xSplit="9" ySplit="1" topLeftCell="J2" activePane="bottomRight" state="frozen"/>
      <selection activeCell="D19" sqref="D19"/>
      <selection pane="topRight" activeCell="D19" sqref="D19"/>
      <selection pane="bottomLeft" activeCell="D19" sqref="D19"/>
      <selection pane="bottomRight" activeCell="R1" sqref="R1"/>
    </sheetView>
  </sheetViews>
  <sheetFormatPr baseColWidth="10" defaultColWidth="11.42578125" defaultRowHeight="15"/>
  <cols>
    <col width="24.5703125" bestFit="1" customWidth="1" style="192" min="1" max="1"/>
    <col width="13.28515625" bestFit="1" customWidth="1" style="192" min="2" max="2"/>
    <col width="15.5703125" bestFit="1" customWidth="1" style="192" min="4" max="45"/>
    <col width="16.7109375" bestFit="1" customWidth="1" style="192" min="46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76" t="n">
        <v>2014</v>
      </c>
      <c r="E1" s="76" t="n">
        <v>2015</v>
      </c>
      <c r="F1" s="76" t="n">
        <v>2016</v>
      </c>
      <c r="G1" s="76" t="n">
        <v>2017</v>
      </c>
      <c r="H1" s="76" t="n">
        <v>2018</v>
      </c>
      <c r="I1" s="3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s="76" t="inlineStr">
        <is>
          <t>TKM maritimo internacional</t>
        </is>
      </c>
      <c r="B2" s="76" t="inlineStr">
        <is>
          <t>internacional</t>
        </is>
      </c>
      <c r="C2" s="76" t="inlineStr">
        <is>
          <t>%</t>
        </is>
      </c>
      <c r="D2" s="76" t="n"/>
      <c r="E2" s="76" t="n"/>
      <c r="F2" s="76" t="n"/>
      <c r="G2" s="76" t="n"/>
      <c r="H2" s="76" t="n"/>
      <c r="I2" s="98">
        <f>EXP(datos_econometria!$D$610+datos_econometria!$D$605*LN(datos_driver!C2))</f>
        <v/>
      </c>
      <c r="J2" s="98">
        <f>EXP(datos_econometria!$D$610+datos_econometria!$D$605*LN(datos_driver!D2))</f>
        <v/>
      </c>
      <c r="K2" s="98">
        <f>EXP(datos_econometria!$D$610+datos_econometria!$D$605*LN(datos_driver!E2))</f>
        <v/>
      </c>
      <c r="L2" s="98">
        <f>EXP(datos_econometria!$D$610+datos_econometria!$D$605*LN(datos_driver!F2))</f>
        <v/>
      </c>
      <c r="M2" s="98">
        <f>EXP(datos_econometria!$D$610+datos_econometria!$D$605*LN(datos_driver!G2))</f>
        <v/>
      </c>
      <c r="N2" s="98">
        <f>EXP(datos_econometria!$D$610+datos_econometria!$D$605*LN(datos_driver!H2))</f>
        <v/>
      </c>
      <c r="O2" s="98">
        <f>EXP(datos_econometria!$D$610+datos_econometria!$D$605*LN(datos_driver!I2))</f>
        <v/>
      </c>
      <c r="P2" s="98">
        <f>EXP(datos_econometria!$D$610+datos_econometria!$D$605*LN(datos_driver!J2))</f>
        <v/>
      </c>
      <c r="Q2" s="98">
        <f>EXP(datos_econometria!$D$610+datos_econometria!$D$605*LN(datos_driver!K2))</f>
        <v/>
      </c>
      <c r="R2" s="98">
        <f>EXP(datos_econometria!$D$610+datos_econometria!$D$605*LN(datos_driver!L2))</f>
        <v/>
      </c>
      <c r="S2" s="98">
        <f>EXP(datos_econometria!$D$610+datos_econometria!$D$605*LN(datos_driver!M2))</f>
        <v/>
      </c>
      <c r="T2" s="98">
        <f>EXP(datos_econometria!$D$610+datos_econometria!$D$605*LN(datos_driver!N2))</f>
        <v/>
      </c>
      <c r="U2" s="98">
        <f>EXP(datos_econometria!$D$610+datos_econometria!$D$605*LN(datos_driver!O2))</f>
        <v/>
      </c>
      <c r="V2" s="98">
        <f>EXP(datos_econometria!$D$610+datos_econometria!$D$605*LN(datos_driver!P2))</f>
        <v/>
      </c>
      <c r="W2" s="98">
        <f>EXP(datos_econometria!$D$610+datos_econometria!$D$605*LN(datos_driver!Q2))</f>
        <v/>
      </c>
      <c r="X2" s="98">
        <f>EXP(datos_econometria!$D$610+datos_econometria!$D$605*LN(datos_driver!R2))</f>
        <v/>
      </c>
      <c r="Y2" s="98">
        <f>EXP(datos_econometria!$D$610+datos_econometria!$D$605*LN(datos_driver!S2))</f>
        <v/>
      </c>
      <c r="Z2" s="98">
        <f>EXP(datos_econometria!$D$610+datos_econometria!$D$605*LN(datos_driver!T2))</f>
        <v/>
      </c>
      <c r="AA2" s="98">
        <f>EXP(datos_econometria!$D$610+datos_econometria!$D$605*LN(datos_driver!U2))</f>
        <v/>
      </c>
      <c r="AB2" s="98">
        <f>EXP(datos_econometria!$D$610+datos_econometria!$D$605*LN(datos_driver!V2))</f>
        <v/>
      </c>
      <c r="AC2" s="98">
        <f>EXP(datos_econometria!$D$610+datos_econometria!$D$605*LN(datos_driver!W2))</f>
        <v/>
      </c>
      <c r="AD2" s="98">
        <f>EXP(datos_econometria!$D$610+datos_econometria!$D$605*LN(datos_driver!X2))</f>
        <v/>
      </c>
      <c r="AE2" s="98">
        <f>EXP(datos_econometria!$D$610+datos_econometria!$D$605*LN(datos_driver!Y2))</f>
        <v/>
      </c>
      <c r="AF2" s="98">
        <f>EXP(datos_econometria!$D$610+datos_econometria!$D$605*LN(datos_driver!Z2))</f>
        <v/>
      </c>
      <c r="AG2" s="98">
        <f>EXP(datos_econometria!$D$610+datos_econometria!$D$605*LN(datos_driver!AA2))</f>
        <v/>
      </c>
      <c r="AH2" s="98">
        <f>EXP(datos_econometria!$D$610+datos_econometria!$D$605*LN(datos_driver!AB2))</f>
        <v/>
      </c>
      <c r="AI2" s="98">
        <f>EXP(datos_econometria!$D$610+datos_econometria!$D$605*LN(datos_driver!AC2))</f>
        <v/>
      </c>
      <c r="AJ2" s="98">
        <f>EXP(datos_econometria!$D$610+datos_econometria!$D$605*LN(datos_driver!AD2))</f>
        <v/>
      </c>
      <c r="AK2" s="98">
        <f>EXP(datos_econometria!$D$610+datos_econometria!$D$605*LN(datos_driver!AE2))</f>
        <v/>
      </c>
      <c r="AL2" s="98">
        <f>EXP(datos_econometria!$D$610+datos_econometria!$D$605*LN(datos_driver!AF2))</f>
        <v/>
      </c>
      <c r="AM2" s="98">
        <f>EXP(datos_econometria!$D$610+datos_econometria!$D$605*LN(datos_driver!AG2))</f>
        <v/>
      </c>
      <c r="AN2" s="98">
        <f>EXP(datos_econometria!$D$610+datos_econometria!$D$605*LN(datos_driver!AH2))</f>
        <v/>
      </c>
      <c r="AO2" s="98">
        <f>EXP(datos_econometria!$D$610+datos_econometria!$D$605*LN(datos_driver!AI2))</f>
        <v/>
      </c>
      <c r="AP2" s="98">
        <f>EXP(datos_econometria!$D$610+datos_econometria!$D$605*LN(datos_driver!AJ2))</f>
        <v/>
      </c>
      <c r="AQ2" s="98">
        <f>EXP(datos_econometria!$D$610+datos_econometria!$D$605*LN(datos_driver!AK2))</f>
        <v/>
      </c>
      <c r="AR2" s="98">
        <f>EXP(datos_econometria!$D$610+datos_econometria!$D$605*LN(datos_driver!AL2))</f>
        <v/>
      </c>
      <c r="AS2" s="98">
        <f>EXP(datos_econometria!$D$610+datos_econometria!$D$605*LN(datos_driver!AM2))</f>
        <v/>
      </c>
      <c r="AT2" s="98">
        <f>EXP(datos_econometria!$D$610+datos_econometria!$D$605*LN(datos_driver!AN2))</f>
        <v/>
      </c>
      <c r="AU2" s="98">
        <f>EXP(datos_econometria!$D$610+datos_econometria!$D$605*LN(datos_driver!AO2))</f>
        <v/>
      </c>
      <c r="AV2" s="98">
        <f>EXP(datos_econometria!$D$610+datos_econometria!$D$605*LN(datos_driver!AP2))</f>
        <v/>
      </c>
      <c r="AW2" s="98">
        <f>EXP(datos_econometria!$D$610+datos_econometria!$D$605*LN(datos_driver!AQ2))</f>
        <v/>
      </c>
      <c r="AX2" s="98">
        <f>EXP(datos_econometria!$D$610+datos_econometria!$D$605*LN(datos_driver!AR2))</f>
        <v/>
      </c>
    </row>
    <row r="3">
      <c r="A3" t="inlineStr">
        <is>
          <t>Tasa de crecimiento</t>
        </is>
      </c>
      <c r="C3" t="inlineStr">
        <is>
          <t>%</t>
        </is>
      </c>
      <c r="J3" s="1">
        <f>(J2-I2)/I2</f>
        <v/>
      </c>
      <c r="K3" s="1">
        <f>(K2-J2)/J2</f>
        <v/>
      </c>
      <c r="L3" s="1">
        <f>(L2-K2)/K2</f>
        <v/>
      </c>
      <c r="M3" s="1">
        <f>(M2-L2)/L2</f>
        <v/>
      </c>
      <c r="N3" s="1">
        <f>(N2-M2)/M2</f>
        <v/>
      </c>
      <c r="O3" s="1">
        <f>(O2-N2)/N2</f>
        <v/>
      </c>
      <c r="P3" s="1">
        <f>(P2-O2)/O2</f>
        <v/>
      </c>
      <c r="Q3" s="1">
        <f>(Q2-P2)/P2</f>
        <v/>
      </c>
      <c r="R3" s="1">
        <f>(R2-Q2)/Q2</f>
        <v/>
      </c>
      <c r="S3" s="1">
        <f>(S2-R2)/R2</f>
        <v/>
      </c>
      <c r="T3" s="1">
        <f>(T2-S2)/S2</f>
        <v/>
      </c>
      <c r="U3" s="1">
        <f>(U2-T2)/T2</f>
        <v/>
      </c>
      <c r="V3" s="1">
        <f>(V2-U2)/U2</f>
        <v/>
      </c>
      <c r="W3" s="1">
        <f>(W2-V2)/V2</f>
        <v/>
      </c>
      <c r="X3" s="1">
        <f>(X2-W2)/W2</f>
        <v/>
      </c>
      <c r="Y3" s="1">
        <f>(Y2-X2)/X2</f>
        <v/>
      </c>
      <c r="Z3" s="1">
        <f>(Z2-Y2)/Y2</f>
        <v/>
      </c>
      <c r="AA3" s="1">
        <f>(AA2-Z2)/Z2</f>
        <v/>
      </c>
      <c r="AB3" s="1">
        <f>(AB2-AA2)/AA2</f>
        <v/>
      </c>
      <c r="AC3" s="1">
        <f>(AC2-AB2)/AB2</f>
        <v/>
      </c>
      <c r="AD3" s="1">
        <f>(AD2-AC2)/AC2</f>
        <v/>
      </c>
      <c r="AE3" s="1">
        <f>(AE2-AD2)/AD2</f>
        <v/>
      </c>
      <c r="AF3" s="1">
        <f>(AF2-AE2)/AE2</f>
        <v/>
      </c>
      <c r="AG3" s="1">
        <f>(AG2-AF2)/AF2</f>
        <v/>
      </c>
      <c r="AH3" s="1">
        <f>(AH2-AG2)/AG2</f>
        <v/>
      </c>
      <c r="AI3" s="1">
        <f>(AI2-AH2)/AH2</f>
        <v/>
      </c>
      <c r="AJ3" s="1">
        <f>(AJ2-AI2)/AI2</f>
        <v/>
      </c>
      <c r="AK3" s="1">
        <f>(AK2-AJ2)/AJ2</f>
        <v/>
      </c>
      <c r="AL3" s="1">
        <f>(AL2-AK2)/AK2</f>
        <v/>
      </c>
      <c r="AM3" s="1">
        <f>(AM2-AL2)/AL2</f>
        <v/>
      </c>
      <c r="AN3" s="1">
        <f>(AN2-AM2)/AM2</f>
        <v/>
      </c>
      <c r="AO3" s="1">
        <f>(AO2-AN2)/AN2</f>
        <v/>
      </c>
      <c r="AP3" s="1">
        <f>(AP2-AO2)/AO2</f>
        <v/>
      </c>
      <c r="AQ3" s="1">
        <f>(AQ2-AP2)/AP2</f>
        <v/>
      </c>
      <c r="AR3" s="1">
        <f>(AR2-AQ2)/AQ2</f>
        <v/>
      </c>
      <c r="AS3" s="1">
        <f>(AS2-AR2)/AR2</f>
        <v/>
      </c>
      <c r="AT3" s="1">
        <f>(AT2-AS2)/AS2</f>
        <v/>
      </c>
      <c r="AU3" s="1">
        <f>(AU2-AT2)/AT2</f>
        <v/>
      </c>
      <c r="AV3" s="1">
        <f>(AV2-AU2)/AU2</f>
        <v/>
      </c>
      <c r="AW3" s="1">
        <f>(AW2-AV2)/AV2</f>
        <v/>
      </c>
      <c r="AX3" s="1">
        <f>(AX2-AW2)/AW2</f>
        <v/>
      </c>
    </row>
    <row r="4">
      <c r="A4" s="76" t="inlineStr">
        <is>
          <t>TKM maritimo internacional</t>
        </is>
      </c>
      <c r="B4" t="inlineStr">
        <is>
          <t>internacional</t>
        </is>
      </c>
      <c r="C4" t="inlineStr">
        <is>
          <t>miles TKM</t>
        </is>
      </c>
      <c r="D4" s="70" t="n">
        <v>914956275.0579393</v>
      </c>
      <c r="E4" s="70" t="n">
        <v>871497431.9216664</v>
      </c>
      <c r="F4" s="70" t="n">
        <v>924865954.2237511</v>
      </c>
      <c r="G4" s="70" t="n">
        <v>893324570.7196732</v>
      </c>
      <c r="H4" s="70" t="n">
        <v>954046413.3264525</v>
      </c>
      <c r="I4" s="70" t="n">
        <v>855695536.9414232</v>
      </c>
      <c r="J4" s="70">
        <f>I4*(1+J3)</f>
        <v/>
      </c>
      <c r="K4" s="70">
        <f>J4*(1+K3)</f>
        <v/>
      </c>
      <c r="L4" s="70">
        <f>K4*(1+L3)</f>
        <v/>
      </c>
      <c r="M4" s="70">
        <f>L4*(1+M3)</f>
        <v/>
      </c>
      <c r="N4" s="70">
        <f>M4*(1+N3)</f>
        <v/>
      </c>
      <c r="O4" s="70">
        <f>N4*(1+O3)</f>
        <v/>
      </c>
      <c r="P4" s="70">
        <f>O4*(1+P3)</f>
        <v/>
      </c>
      <c r="Q4" s="70">
        <f>P4*(1+Q3)</f>
        <v/>
      </c>
      <c r="R4" s="70">
        <f>Q4*(1+R3)</f>
        <v/>
      </c>
      <c r="S4" s="70">
        <f>R4*(1+S3)</f>
        <v/>
      </c>
      <c r="T4" s="70">
        <f>S4*(1+T3)</f>
        <v/>
      </c>
      <c r="U4" s="70">
        <f>T4*(1+U3)</f>
        <v/>
      </c>
      <c r="V4" s="70">
        <f>U4*(1+V3)</f>
        <v/>
      </c>
      <c r="W4" s="70">
        <f>V4*(1+W3)</f>
        <v/>
      </c>
      <c r="X4" s="70">
        <f>W4*(1+X3)</f>
        <v/>
      </c>
      <c r="Y4" s="70">
        <f>X4*(1+Y3)</f>
        <v/>
      </c>
      <c r="Z4" s="70">
        <f>Y4*(1+Z3)</f>
        <v/>
      </c>
      <c r="AA4" s="70">
        <f>Z4*(1+AA3)</f>
        <v/>
      </c>
      <c r="AB4" s="70">
        <f>AA4*(1+AB3)</f>
        <v/>
      </c>
      <c r="AC4" s="70">
        <f>AB4*(1+AC3)</f>
        <v/>
      </c>
      <c r="AD4" s="70">
        <f>AC4*(1+AD3)</f>
        <v/>
      </c>
      <c r="AE4" s="70">
        <f>AD4*(1+AE3)</f>
        <v/>
      </c>
      <c r="AF4" s="70">
        <f>AE4*(1+AF3)</f>
        <v/>
      </c>
      <c r="AG4" s="70">
        <f>AF4*(1+AG3)</f>
        <v/>
      </c>
      <c r="AH4" s="70">
        <f>AG4*(1+AH3)</f>
        <v/>
      </c>
      <c r="AI4" s="70">
        <f>AH4*(1+AI3)</f>
        <v/>
      </c>
      <c r="AJ4" s="70">
        <f>AI4*(1+AJ3)</f>
        <v/>
      </c>
      <c r="AK4" s="70">
        <f>AJ4*(1+AK3)</f>
        <v/>
      </c>
      <c r="AL4" s="70">
        <f>AK4*(1+AL3)</f>
        <v/>
      </c>
      <c r="AM4" s="70">
        <f>AL4*(1+AM3)</f>
        <v/>
      </c>
      <c r="AN4" s="70">
        <f>AM4*(1+AN3)</f>
        <v/>
      </c>
      <c r="AO4" s="70">
        <f>AN4*(1+AO3)</f>
        <v/>
      </c>
      <c r="AP4" s="70">
        <f>AO4*(1+AP3)</f>
        <v/>
      </c>
      <c r="AQ4" s="70">
        <f>AP4*(1+AQ3)</f>
        <v/>
      </c>
      <c r="AR4" s="70">
        <f>AQ4*(1+AR3)</f>
        <v/>
      </c>
      <c r="AS4" s="70">
        <f>AR4*(1+AS3)</f>
        <v/>
      </c>
      <c r="AT4" s="70">
        <f>AS4*(1+AT3)</f>
        <v/>
      </c>
      <c r="AU4" s="70">
        <f>AT4*(1+AU3)</f>
        <v/>
      </c>
      <c r="AV4" s="70">
        <f>AU4*(1+AV3)</f>
        <v/>
      </c>
      <c r="AW4" s="70">
        <f>AV4*(1+AW3)</f>
        <v/>
      </c>
      <c r="AX4" s="70">
        <f>AW4*(1+AX3)</f>
        <v/>
      </c>
    </row>
    <row r="5">
      <c r="A5" s="76" t="inlineStr">
        <is>
          <t>TKM maritimo internacional</t>
        </is>
      </c>
      <c r="B5" t="inlineStr">
        <is>
          <t>internacional</t>
        </is>
      </c>
      <c r="C5" t="inlineStr">
        <is>
          <t>TKM</t>
        </is>
      </c>
      <c r="D5">
        <f>D4*1000</f>
        <v/>
      </c>
      <c r="E5">
        <f>E4*1000</f>
        <v/>
      </c>
      <c r="F5">
        <f>F4*1000</f>
        <v/>
      </c>
      <c r="G5">
        <f>G4*1000</f>
        <v/>
      </c>
      <c r="H5">
        <f>H4*1000</f>
        <v/>
      </c>
      <c r="I5">
        <f>I4*1000</f>
        <v/>
      </c>
      <c r="J5">
        <f>J4*1000</f>
        <v/>
      </c>
      <c r="K5">
        <f>K4*1000</f>
        <v/>
      </c>
      <c r="L5">
        <f>L4*1000</f>
        <v/>
      </c>
      <c r="M5">
        <f>M4*1000</f>
        <v/>
      </c>
      <c r="N5">
        <f>N4*1000</f>
        <v/>
      </c>
      <c r="O5">
        <f>O4*1000</f>
        <v/>
      </c>
      <c r="P5">
        <f>P4*1000</f>
        <v/>
      </c>
      <c r="Q5">
        <f>Q4*1000</f>
        <v/>
      </c>
      <c r="R5">
        <f>R4*1000</f>
        <v/>
      </c>
      <c r="S5">
        <f>S4*1000</f>
        <v/>
      </c>
      <c r="T5">
        <f>T4*1000</f>
        <v/>
      </c>
      <c r="U5">
        <f>U4*1000</f>
        <v/>
      </c>
      <c r="V5">
        <f>V4*1000</f>
        <v/>
      </c>
      <c r="W5">
        <f>W4*1000</f>
        <v/>
      </c>
      <c r="X5">
        <f>X4*1000</f>
        <v/>
      </c>
      <c r="Y5">
        <f>Y4*1000</f>
        <v/>
      </c>
      <c r="Z5">
        <f>Z4*1000</f>
        <v/>
      </c>
      <c r="AA5">
        <f>AA4*1000</f>
        <v/>
      </c>
      <c r="AB5">
        <f>AB4*1000</f>
        <v/>
      </c>
      <c r="AC5">
        <f>AC4*1000</f>
        <v/>
      </c>
      <c r="AD5">
        <f>AD4*1000</f>
        <v/>
      </c>
      <c r="AE5">
        <f>AE4*1000</f>
        <v/>
      </c>
      <c r="AF5">
        <f>AF4*1000</f>
        <v/>
      </c>
      <c r="AG5">
        <f>AG4*1000</f>
        <v/>
      </c>
      <c r="AH5">
        <f>AH4*1000</f>
        <v/>
      </c>
      <c r="AI5">
        <f>AI4*1000</f>
        <v/>
      </c>
      <c r="AJ5">
        <f>AJ4*1000</f>
        <v/>
      </c>
      <c r="AK5">
        <f>AK4*1000</f>
        <v/>
      </c>
      <c r="AL5">
        <f>AL4*1000</f>
        <v/>
      </c>
      <c r="AM5">
        <f>AM4*1000</f>
        <v/>
      </c>
      <c r="AN5">
        <f>AN4*1000</f>
        <v/>
      </c>
      <c r="AO5">
        <f>AO4*1000</f>
        <v/>
      </c>
      <c r="AP5">
        <f>AP4*1000</f>
        <v/>
      </c>
      <c r="AQ5">
        <f>AQ4*1000</f>
        <v/>
      </c>
      <c r="AR5">
        <f>AR4*1000</f>
        <v/>
      </c>
      <c r="AS5">
        <f>AS4*1000</f>
        <v/>
      </c>
      <c r="AT5">
        <f>AT4*1000</f>
        <v/>
      </c>
      <c r="AU5">
        <f>AU4*1000</f>
        <v/>
      </c>
      <c r="AV5">
        <f>AV4*1000</f>
        <v/>
      </c>
      <c r="AW5">
        <f>AW4*1000</f>
        <v/>
      </c>
      <c r="AX5">
        <f>AX4*1000</f>
        <v/>
      </c>
    </row>
  </sheetData>
  <pageMargins left="0.7" right="0.7" top="0.75" bottom="0.75" header="0.3" footer="0.3"/>
  <pageSetup orientation="portrait" paperSize="9"/>
  <drawing xmlns:r="http://schemas.openxmlformats.org/officeDocument/2006/relationships" r:id="rId1"/>
  <legacyDrawing xmlns:r="http://schemas.openxmlformats.org/officeDocument/2006/relationships" r:id="anysvml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X58"/>
  <sheetViews>
    <sheetView zoomScale="84" zoomScaleNormal="84" workbookViewId="0">
      <pane xSplit="3" ySplit="1" topLeftCell="H29" activePane="bottomRight" state="frozen"/>
      <selection activeCell="D19" sqref="D19"/>
      <selection pane="topRight" activeCell="D19" sqref="D19"/>
      <selection pane="bottomLeft" activeCell="D19" sqref="D19"/>
      <selection pane="bottomRight" activeCell="D19" sqref="D19"/>
    </sheetView>
  </sheetViews>
  <sheetFormatPr baseColWidth="10" defaultColWidth="11.42578125" defaultRowHeight="15"/>
  <cols>
    <col width="18.7109375" bestFit="1" customWidth="1" style="192" min="1" max="1"/>
    <col width="11.5703125" bestFit="1" customWidth="1" style="192" min="2" max="2"/>
    <col width="7.42578125" bestFit="1" customWidth="1" style="192" min="3" max="3"/>
    <col width="13.5703125" bestFit="1" customWidth="1" style="192" min="4" max="8"/>
    <col width="15.5703125" bestFit="1" customWidth="1" style="192" min="9" max="10"/>
    <col width="14.7109375" bestFit="1" customWidth="1" style="192" min="11" max="31"/>
    <col width="15.85546875" bestFit="1" customWidth="1" style="192" min="32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76" t="n">
        <v>2014</v>
      </c>
      <c r="E1" s="76" t="n">
        <v>2015</v>
      </c>
      <c r="F1" s="76" t="n">
        <v>2016</v>
      </c>
      <c r="G1" s="76" t="n">
        <v>2017</v>
      </c>
      <c r="H1" s="76" t="n">
        <v>2018</v>
      </c>
      <c r="I1" s="76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s="76" t="inlineStr">
        <is>
          <t>Nacional</t>
        </is>
      </c>
      <c r="B2" s="76" t="n"/>
      <c r="C2" s="76" t="n"/>
      <c r="D2" s="76" t="n"/>
      <c r="E2" s="76" t="n"/>
      <c r="F2" s="76" t="n"/>
      <c r="G2" s="76" t="n"/>
      <c r="H2" s="76" t="n"/>
      <c r="I2" s="99">
        <f>EXP(datos_econometria!$D$574+datos_econometria!$D$569*LN(datos_driver!C2)+datos_econometria!$D$571*LN(datos_driver!C67)+datos_econometria!$D$573*LN(datos_driver!C20))</f>
        <v/>
      </c>
      <c r="J2" s="99">
        <f>EXP(datos_econometria!$D$574+datos_econometria!$D$569*LN(datos_driver!D2)+datos_econometria!$D$571*LN(datos_driver!D67)+datos_econometria!$D$573*LN(datos_driver!D20))</f>
        <v/>
      </c>
      <c r="K2" s="99">
        <f>EXP(datos_econometria!$D$574+datos_econometria!$D$569*LN(datos_driver!E2)+datos_econometria!$D$571*LN(datos_driver!E67)+datos_econometria!$D$573*LN(datos_driver!E20))</f>
        <v/>
      </c>
      <c r="L2" s="99">
        <f>EXP(datos_econometria!$D$574+datos_econometria!$D$569*LN(datos_driver!F2)+datos_econometria!$D$571*LN(datos_driver!F67)+datos_econometria!$D$573*LN(datos_driver!F20))</f>
        <v/>
      </c>
      <c r="M2" s="99">
        <f>EXP(datos_econometria!$D$574+datos_econometria!$D$569*LN(datos_driver!G2)+datos_econometria!$D$571*LN(datos_driver!G67)+datos_econometria!$D$573*LN(datos_driver!G20))</f>
        <v/>
      </c>
      <c r="N2" s="99">
        <f>EXP(datos_econometria!$D$574+datos_econometria!$D$569*LN(datos_driver!H2)+datos_econometria!$D$571*LN(datos_driver!H67)+datos_econometria!$D$573*LN(datos_driver!H20))</f>
        <v/>
      </c>
      <c r="O2" s="99">
        <f>EXP(datos_econometria!$D$574+datos_econometria!$D$569*LN(datos_driver!I2)+datos_econometria!$D$571*LN(datos_driver!I67)+datos_econometria!$D$573*LN(datos_driver!I20))</f>
        <v/>
      </c>
      <c r="P2" s="99">
        <f>EXP(datos_econometria!$D$574+datos_econometria!$D$569*LN(datos_driver!J2)+datos_econometria!$D$571*LN(datos_driver!J67)+datos_econometria!$D$573*LN(datos_driver!J20))</f>
        <v/>
      </c>
      <c r="Q2" s="99">
        <f>EXP(datos_econometria!$D$574+datos_econometria!$D$569*LN(datos_driver!K2)+datos_econometria!$D$571*LN(datos_driver!K67)+datos_econometria!$D$573*LN(datos_driver!K20))</f>
        <v/>
      </c>
      <c r="R2" s="99">
        <f>EXP(datos_econometria!$D$574+datos_econometria!$D$569*LN(datos_driver!L2)+datos_econometria!$D$571*LN(datos_driver!L67)+datos_econometria!$D$573*LN(datos_driver!L20))</f>
        <v/>
      </c>
      <c r="S2" s="99">
        <f>EXP(datos_econometria!$D$574+datos_econometria!$D$569*LN(datos_driver!M2)+datos_econometria!$D$571*LN(datos_driver!M67)+datos_econometria!$D$573*LN(datos_driver!M20))</f>
        <v/>
      </c>
      <c r="T2" s="99">
        <f>EXP(datos_econometria!$D$574+datos_econometria!$D$569*LN(datos_driver!N2)+datos_econometria!$D$571*LN(datos_driver!N67)+datos_econometria!$D$573*LN(datos_driver!N20))</f>
        <v/>
      </c>
      <c r="U2" s="99">
        <f>EXP(datos_econometria!$D$574+datos_econometria!$D$569*LN(datos_driver!O2)+datos_econometria!$D$571*LN(datos_driver!O67)+datos_econometria!$D$573*LN(datos_driver!O20))</f>
        <v/>
      </c>
      <c r="V2" s="99">
        <f>EXP(datos_econometria!$D$574+datos_econometria!$D$569*LN(datos_driver!P2)+datos_econometria!$D$571*LN(datos_driver!P67)+datos_econometria!$D$573*LN(datos_driver!P20))</f>
        <v/>
      </c>
      <c r="W2" s="99">
        <f>EXP(datos_econometria!$D$574+datos_econometria!$D$569*LN(datos_driver!Q2)+datos_econometria!$D$571*LN(datos_driver!Q67)+datos_econometria!$D$573*LN(datos_driver!Q20))</f>
        <v/>
      </c>
      <c r="X2" s="99">
        <f>EXP(datos_econometria!$D$574+datos_econometria!$D$569*LN(datos_driver!R2)+datos_econometria!$D$571*LN(datos_driver!R67)+datos_econometria!$D$573*LN(datos_driver!R20))</f>
        <v/>
      </c>
      <c r="Y2" s="99">
        <f>EXP(datos_econometria!$D$574+datos_econometria!$D$569*LN(datos_driver!S2)+datos_econometria!$D$571*LN(datos_driver!S67)+datos_econometria!$D$573*LN(datos_driver!S20))</f>
        <v/>
      </c>
      <c r="Z2" s="99">
        <f>EXP(datos_econometria!$D$574+datos_econometria!$D$569*LN(datos_driver!T2)+datos_econometria!$D$571*LN(datos_driver!T67)+datos_econometria!$D$573*LN(datos_driver!T20))</f>
        <v/>
      </c>
      <c r="AA2" s="99">
        <f>EXP(datos_econometria!$D$574+datos_econometria!$D$569*LN(datos_driver!U2)+datos_econometria!$D$571*LN(datos_driver!U67)+datos_econometria!$D$573*LN(datos_driver!U20))</f>
        <v/>
      </c>
      <c r="AB2" s="99">
        <f>EXP(datos_econometria!$D$574+datos_econometria!$D$569*LN(datos_driver!V2)+datos_econometria!$D$571*LN(datos_driver!V67)+datos_econometria!$D$573*LN(datos_driver!V20))</f>
        <v/>
      </c>
      <c r="AC2" s="99">
        <f>EXP(datos_econometria!$D$574+datos_econometria!$D$569*LN(datos_driver!W2)+datos_econometria!$D$571*LN(datos_driver!W67)+datos_econometria!$D$573*LN(datos_driver!W20))</f>
        <v/>
      </c>
      <c r="AD2" s="99">
        <f>EXP(datos_econometria!$D$574+datos_econometria!$D$569*LN(datos_driver!X2)+datos_econometria!$D$571*LN(datos_driver!X67)+datos_econometria!$D$573*LN(datos_driver!X20))</f>
        <v/>
      </c>
      <c r="AE2" s="99">
        <f>EXP(datos_econometria!$D$574+datos_econometria!$D$569*LN(datos_driver!Y2)+datos_econometria!$D$571*LN(datos_driver!Y67)+datos_econometria!$D$573*LN(datos_driver!Y20))</f>
        <v/>
      </c>
      <c r="AF2" s="99">
        <f>EXP(datos_econometria!$D$574+datos_econometria!$D$569*LN(datos_driver!Z2)+datos_econometria!$D$571*LN(datos_driver!Z67)+datos_econometria!$D$573*LN(datos_driver!Z20))</f>
        <v/>
      </c>
      <c r="AG2" s="99">
        <f>EXP(datos_econometria!$D$574+datos_econometria!$D$569*LN(datos_driver!AA2)+datos_econometria!$D$571*LN(datos_driver!AA67)+datos_econometria!$D$573*LN(datos_driver!AA20))</f>
        <v/>
      </c>
      <c r="AH2" s="99">
        <f>EXP(datos_econometria!$D$574+datos_econometria!$D$569*LN(datos_driver!AB2)+datos_econometria!$D$571*LN(datos_driver!AB67)+datos_econometria!$D$573*LN(datos_driver!AB20))</f>
        <v/>
      </c>
      <c r="AI2" s="99">
        <f>EXP(datos_econometria!$D$574+datos_econometria!$D$569*LN(datos_driver!AC2)+datos_econometria!$D$571*LN(datos_driver!AC67)+datos_econometria!$D$573*LN(datos_driver!AC20))</f>
        <v/>
      </c>
      <c r="AJ2" s="99">
        <f>EXP(datos_econometria!$D$574+datos_econometria!$D$569*LN(datos_driver!AD2)+datos_econometria!$D$571*LN(datos_driver!AD67)+datos_econometria!$D$573*LN(datos_driver!AD20))</f>
        <v/>
      </c>
      <c r="AK2" s="99">
        <f>EXP(datos_econometria!$D$574+datos_econometria!$D$569*LN(datos_driver!AE2)+datos_econometria!$D$571*LN(datos_driver!AE67)+datos_econometria!$D$573*LN(datos_driver!AE20))</f>
        <v/>
      </c>
      <c r="AL2" s="99">
        <f>EXP(datos_econometria!$D$574+datos_econometria!$D$569*LN(datos_driver!AF2)+datos_econometria!$D$571*LN(datos_driver!AF67)+datos_econometria!$D$573*LN(datos_driver!AF20))</f>
        <v/>
      </c>
      <c r="AM2" s="99">
        <f>EXP(datos_econometria!$D$574+datos_econometria!$D$569*LN(datos_driver!AG2)+datos_econometria!$D$571*LN(datos_driver!AG67)+datos_econometria!$D$573*LN(datos_driver!AG20))</f>
        <v/>
      </c>
      <c r="AN2" s="99">
        <f>EXP(datos_econometria!$D$574+datos_econometria!$D$569*LN(datos_driver!AH2)+datos_econometria!$D$571*LN(datos_driver!AH67)+datos_econometria!$D$573*LN(datos_driver!AH20))</f>
        <v/>
      </c>
      <c r="AO2" s="99">
        <f>EXP(datos_econometria!$D$574+datos_econometria!$D$569*LN(datos_driver!AI2)+datos_econometria!$D$571*LN(datos_driver!AI67)+datos_econometria!$D$573*LN(datos_driver!AI20))</f>
        <v/>
      </c>
      <c r="AP2" s="99">
        <f>EXP(datos_econometria!$D$574+datos_econometria!$D$569*LN(datos_driver!AJ2)+datos_econometria!$D$571*LN(datos_driver!AJ67)+datos_econometria!$D$573*LN(datos_driver!AJ20))</f>
        <v/>
      </c>
      <c r="AQ2" s="99">
        <f>EXP(datos_econometria!$D$574+datos_econometria!$D$569*LN(datos_driver!AK2)+datos_econometria!$D$571*LN(datos_driver!AK67)+datos_econometria!$D$573*LN(datos_driver!AK20))</f>
        <v/>
      </c>
      <c r="AR2" s="99">
        <f>EXP(datos_econometria!$D$574+datos_econometria!$D$569*LN(datos_driver!AL2)+datos_econometria!$D$571*LN(datos_driver!AL67)+datos_econometria!$D$573*LN(datos_driver!AL20))</f>
        <v/>
      </c>
      <c r="AS2" s="99">
        <f>EXP(datos_econometria!$D$574+datos_econometria!$D$569*LN(datos_driver!AM2)+datos_econometria!$D$571*LN(datos_driver!AM67)+datos_econometria!$D$573*LN(datos_driver!AM20))</f>
        <v/>
      </c>
      <c r="AT2" s="99">
        <f>EXP(datos_econometria!$D$574+datos_econometria!$D$569*LN(datos_driver!AN2)+datos_econometria!$D$571*LN(datos_driver!AN67)+datos_econometria!$D$573*LN(datos_driver!AN20))</f>
        <v/>
      </c>
      <c r="AU2" s="99">
        <f>EXP(datos_econometria!$D$574+datos_econometria!$D$569*LN(datos_driver!AO2)+datos_econometria!$D$571*LN(datos_driver!AO67)+datos_econometria!$D$573*LN(datos_driver!AO20))</f>
        <v/>
      </c>
      <c r="AV2" s="99">
        <f>EXP(datos_econometria!$D$574+datos_econometria!$D$569*LN(datos_driver!AP2)+datos_econometria!$D$571*LN(datos_driver!AP67)+datos_econometria!$D$573*LN(datos_driver!AP20))</f>
        <v/>
      </c>
      <c r="AW2" s="99">
        <f>EXP(datos_econometria!$D$574+datos_econometria!$D$569*LN(datos_driver!AQ2)+datos_econometria!$D$571*LN(datos_driver!AQ67)+datos_econometria!$D$573*LN(datos_driver!AQ20))</f>
        <v/>
      </c>
      <c r="AX2" s="99">
        <f>EXP(datos_econometria!$D$574+datos_econometria!$D$569*LN(datos_driver!AR2)+datos_econometria!$D$571*LN(datos_driver!AR67)+datos_econometria!$D$573*LN(datos_driver!AR20))</f>
        <v/>
      </c>
    </row>
    <row r="3">
      <c r="A3" t="inlineStr">
        <is>
          <t>R1</t>
        </is>
      </c>
      <c r="B3" t="inlineStr">
        <is>
          <t>interurbano</t>
        </is>
      </c>
      <c r="C3" t="inlineStr">
        <is>
          <t>pas-km</t>
        </is>
      </c>
      <c r="I3" s="70">
        <f>EXP(datos_econometria!$D$25+datos_econometria!$D$21*LN(datos_driver!C3)+datos_econometria!$D$22*LN(datos_driver!C37)+datos_econometria!$D$24*LN(datos_driver!C21))</f>
        <v/>
      </c>
      <c r="J3" s="70">
        <f>EXP(datos_econometria!$D$25+datos_econometria!$D$21*LN(datos_driver!D3)+datos_econometria!$D$22*LN(datos_driver!D37)+datos_econometria!$D$24*LN(datos_driver!D21))</f>
        <v/>
      </c>
      <c r="K3" s="70">
        <f>EXP(datos_econometria!$D$25+datos_econometria!$D$21*LN(datos_driver!E3)+datos_econometria!$D$22*LN(datos_driver!E37)+datos_econometria!$D$24*LN(datos_driver!E21))</f>
        <v/>
      </c>
      <c r="L3" s="70">
        <f>EXP(datos_econometria!$D$25+datos_econometria!$D$21*LN(datos_driver!F3)+datos_econometria!$D$22*LN(datos_driver!F37)+datos_econometria!$D$24*LN(datos_driver!F21))</f>
        <v/>
      </c>
      <c r="M3" s="70">
        <f>EXP(datos_econometria!$D$25+datos_econometria!$D$21*LN(datos_driver!G3)+datos_econometria!$D$22*LN(datos_driver!G37)+datos_econometria!$D$24*LN(datos_driver!G21))</f>
        <v/>
      </c>
      <c r="N3" s="70">
        <f>EXP(datos_econometria!$D$25+datos_econometria!$D$21*LN(datos_driver!H3)+datos_econometria!$D$22*LN(datos_driver!H37)+datos_econometria!$D$24*LN(datos_driver!H21))</f>
        <v/>
      </c>
      <c r="O3" s="70">
        <f>EXP(datos_econometria!$D$25+datos_econometria!$D$21*LN(datos_driver!I3)+datos_econometria!$D$22*LN(datos_driver!I37)+datos_econometria!$D$24*LN(datos_driver!I21))</f>
        <v/>
      </c>
      <c r="P3" s="70">
        <f>EXP(datos_econometria!$D$25+datos_econometria!$D$21*LN(datos_driver!J3)+datos_econometria!$D$22*LN(datos_driver!J37)+datos_econometria!$D$24*LN(datos_driver!J21))</f>
        <v/>
      </c>
      <c r="Q3" s="70">
        <f>EXP(datos_econometria!$D$25+datos_econometria!$D$21*LN(datos_driver!K3)+datos_econometria!$D$22*LN(datos_driver!K37)+datos_econometria!$D$24*LN(datos_driver!K21))</f>
        <v/>
      </c>
      <c r="R3" s="70">
        <f>EXP(datos_econometria!$D$25+datos_econometria!$D$21*LN(datos_driver!L3)+datos_econometria!$D$22*LN(datos_driver!L37)+datos_econometria!$D$24*LN(datos_driver!L21))</f>
        <v/>
      </c>
      <c r="S3" s="70">
        <f>EXP(datos_econometria!$D$25+datos_econometria!$D$21*LN(datos_driver!M3)+datos_econometria!$D$22*LN(datos_driver!M37)+datos_econometria!$D$24*LN(datos_driver!M21))</f>
        <v/>
      </c>
      <c r="T3" s="70">
        <f>EXP(datos_econometria!$D$25+datos_econometria!$D$21*LN(datos_driver!N3)+datos_econometria!$D$22*LN(datos_driver!N37)+datos_econometria!$D$24*LN(datos_driver!N21))</f>
        <v/>
      </c>
      <c r="U3" s="70">
        <f>EXP(datos_econometria!$D$25+datos_econometria!$D$21*LN(datos_driver!O3)+datos_econometria!$D$22*LN(datos_driver!O37)+datos_econometria!$D$24*LN(datos_driver!O21))</f>
        <v/>
      </c>
      <c r="V3" s="70">
        <f>EXP(datos_econometria!$D$25+datos_econometria!$D$21*LN(datos_driver!P3)+datos_econometria!$D$22*LN(datos_driver!P37)+datos_econometria!$D$24*LN(datos_driver!P21))</f>
        <v/>
      </c>
      <c r="W3" s="70">
        <f>EXP(datos_econometria!$D$25+datos_econometria!$D$21*LN(datos_driver!Q3)+datos_econometria!$D$22*LN(datos_driver!Q37)+datos_econometria!$D$24*LN(datos_driver!Q21))</f>
        <v/>
      </c>
      <c r="X3" s="70">
        <f>EXP(datos_econometria!$D$25+datos_econometria!$D$21*LN(datos_driver!R3)+datos_econometria!$D$22*LN(datos_driver!R37)+datos_econometria!$D$24*LN(datos_driver!R21))</f>
        <v/>
      </c>
      <c r="Y3" s="70">
        <f>EXP(datos_econometria!$D$25+datos_econometria!$D$21*LN(datos_driver!S3)+datos_econometria!$D$22*LN(datos_driver!S37)+datos_econometria!$D$24*LN(datos_driver!S21))</f>
        <v/>
      </c>
      <c r="Z3" s="70">
        <f>EXP(datos_econometria!$D$25+datos_econometria!$D$21*LN(datos_driver!T3)+datos_econometria!$D$22*LN(datos_driver!T37)+datos_econometria!$D$24*LN(datos_driver!T21))</f>
        <v/>
      </c>
      <c r="AA3" s="70">
        <f>EXP(datos_econometria!$D$25+datos_econometria!$D$21*LN(datos_driver!U3)+datos_econometria!$D$22*LN(datos_driver!U37)+datos_econometria!$D$24*LN(datos_driver!U21))</f>
        <v/>
      </c>
      <c r="AB3" s="70">
        <f>EXP(datos_econometria!$D$25+datos_econometria!$D$21*LN(datos_driver!V3)+datos_econometria!$D$22*LN(datos_driver!V37)+datos_econometria!$D$24*LN(datos_driver!V21))</f>
        <v/>
      </c>
      <c r="AC3" s="70">
        <f>EXP(datos_econometria!$D$25+datos_econometria!$D$21*LN(datos_driver!W3)+datos_econometria!$D$22*LN(datos_driver!W37)+datos_econometria!$D$24*LN(datos_driver!W21))</f>
        <v/>
      </c>
      <c r="AD3" s="70">
        <f>EXP(datos_econometria!$D$25+datos_econometria!$D$21*LN(datos_driver!X3)+datos_econometria!$D$22*LN(datos_driver!X37)+datos_econometria!$D$24*LN(datos_driver!X21))</f>
        <v/>
      </c>
      <c r="AE3" s="70">
        <f>EXP(datos_econometria!$D$25+datos_econometria!$D$21*LN(datos_driver!Y3)+datos_econometria!$D$22*LN(datos_driver!Y37)+datos_econometria!$D$24*LN(datos_driver!Y21))</f>
        <v/>
      </c>
      <c r="AF3" s="70">
        <f>EXP(datos_econometria!$D$25+datos_econometria!$D$21*LN(datos_driver!Z3)+datos_econometria!$D$22*LN(datos_driver!Z37)+datos_econometria!$D$24*LN(datos_driver!Z21))</f>
        <v/>
      </c>
      <c r="AG3" s="70">
        <f>EXP(datos_econometria!$D$25+datos_econometria!$D$21*LN(datos_driver!AA3)+datos_econometria!$D$22*LN(datos_driver!AA37)+datos_econometria!$D$24*LN(datos_driver!AA21))</f>
        <v/>
      </c>
      <c r="AH3" s="70">
        <f>EXP(datos_econometria!$D$25+datos_econometria!$D$21*LN(datos_driver!AB3)+datos_econometria!$D$22*LN(datos_driver!AB37)+datos_econometria!$D$24*LN(datos_driver!AB21))</f>
        <v/>
      </c>
      <c r="AI3" s="70">
        <f>EXP(datos_econometria!$D$25+datos_econometria!$D$21*LN(datos_driver!AC3)+datos_econometria!$D$22*LN(datos_driver!AC37)+datos_econometria!$D$24*LN(datos_driver!AC21))</f>
        <v/>
      </c>
      <c r="AJ3" s="70">
        <f>EXP(datos_econometria!$D$25+datos_econometria!$D$21*LN(datos_driver!AD3)+datos_econometria!$D$22*LN(datos_driver!AD37)+datos_econometria!$D$24*LN(datos_driver!AD21))</f>
        <v/>
      </c>
      <c r="AK3" s="70">
        <f>EXP(datos_econometria!$D$25+datos_econometria!$D$21*LN(datos_driver!AE3)+datos_econometria!$D$22*LN(datos_driver!AE37)+datos_econometria!$D$24*LN(datos_driver!AE21))</f>
        <v/>
      </c>
      <c r="AL3" s="70">
        <f>EXP(datos_econometria!$D$25+datos_econometria!$D$21*LN(datos_driver!AF3)+datos_econometria!$D$22*LN(datos_driver!AF37)+datos_econometria!$D$24*LN(datos_driver!AF21))</f>
        <v/>
      </c>
      <c r="AM3" s="70">
        <f>EXP(datos_econometria!$D$25+datos_econometria!$D$21*LN(datos_driver!AG3)+datos_econometria!$D$22*LN(datos_driver!AG37)+datos_econometria!$D$24*LN(datos_driver!AG21))</f>
        <v/>
      </c>
      <c r="AN3" s="70">
        <f>EXP(datos_econometria!$D$25+datos_econometria!$D$21*LN(datos_driver!AH3)+datos_econometria!$D$22*LN(datos_driver!AH37)+datos_econometria!$D$24*LN(datos_driver!AH21))</f>
        <v/>
      </c>
      <c r="AO3" s="70">
        <f>EXP(datos_econometria!$D$25+datos_econometria!$D$21*LN(datos_driver!AI3)+datos_econometria!$D$22*LN(datos_driver!AI37)+datos_econometria!$D$24*LN(datos_driver!AI21))</f>
        <v/>
      </c>
      <c r="AP3" s="70">
        <f>EXP(datos_econometria!$D$25+datos_econometria!$D$21*LN(datos_driver!AJ3)+datos_econometria!$D$22*LN(datos_driver!AJ37)+datos_econometria!$D$24*LN(datos_driver!AJ21))</f>
        <v/>
      </c>
      <c r="AQ3" s="70">
        <f>EXP(datos_econometria!$D$25+datos_econometria!$D$21*LN(datos_driver!AK3)+datos_econometria!$D$22*LN(datos_driver!AK37)+datos_econometria!$D$24*LN(datos_driver!AK21))</f>
        <v/>
      </c>
      <c r="AR3" s="70">
        <f>EXP(datos_econometria!$D$25+datos_econometria!$D$21*LN(datos_driver!AL3)+datos_econometria!$D$22*LN(datos_driver!AL37)+datos_econometria!$D$24*LN(datos_driver!AL21))</f>
        <v/>
      </c>
      <c r="AS3" s="70">
        <f>EXP(datos_econometria!$D$25+datos_econometria!$D$21*LN(datos_driver!AM3)+datos_econometria!$D$22*LN(datos_driver!AM37)+datos_econometria!$D$24*LN(datos_driver!AM21))</f>
        <v/>
      </c>
      <c r="AT3" s="70">
        <f>EXP(datos_econometria!$D$25+datos_econometria!$D$21*LN(datos_driver!AN3)+datos_econometria!$D$22*LN(datos_driver!AN37)+datos_econometria!$D$24*LN(datos_driver!AN21))</f>
        <v/>
      </c>
      <c r="AU3" s="70">
        <f>EXP(datos_econometria!$D$25+datos_econometria!$D$21*LN(datos_driver!AO3)+datos_econometria!$D$22*LN(datos_driver!AO37)+datos_econometria!$D$24*LN(datos_driver!AO21))</f>
        <v/>
      </c>
      <c r="AV3" s="70">
        <f>EXP(datos_econometria!$D$25+datos_econometria!$D$21*LN(datos_driver!AP3)+datos_econometria!$D$22*LN(datos_driver!AP37)+datos_econometria!$D$24*LN(datos_driver!AP21))</f>
        <v/>
      </c>
      <c r="AW3" s="70">
        <f>EXP(datos_econometria!$D$25+datos_econometria!$D$21*LN(datos_driver!AQ3)+datos_econometria!$D$22*LN(datos_driver!AQ37)+datos_econometria!$D$24*LN(datos_driver!AQ21))</f>
        <v/>
      </c>
      <c r="AX3" s="70">
        <f>EXP(datos_econometria!$D$25+datos_econometria!$D$21*LN(datos_driver!AR3)+datos_econometria!$D$22*LN(datos_driver!AR37)+datos_econometria!$D$24*LN(datos_driver!AR21))</f>
        <v/>
      </c>
    </row>
    <row r="4">
      <c r="A4" t="inlineStr">
        <is>
          <t>R2</t>
        </is>
      </c>
      <c r="B4" t="inlineStr">
        <is>
          <t>interurbano</t>
        </is>
      </c>
      <c r="C4" t="inlineStr">
        <is>
          <t>pas-km</t>
        </is>
      </c>
      <c r="I4" s="70">
        <f>EXP(datos_econometria!$D$58+datos_econometria!$D$54*LN(datos_driver!C4)+datos_econometria!$D$55*LN(datos_driver!C38)+datos_econometria!$D$57*LN(datos_driver!C22))</f>
        <v/>
      </c>
      <c r="J4" s="70">
        <f>EXP(datos_econometria!$D$58+datos_econometria!$D$54*LN(datos_driver!D4)+datos_econometria!$D$55*LN(datos_driver!D38)+datos_econometria!$D$57*LN(datos_driver!D22))</f>
        <v/>
      </c>
      <c r="K4" s="70">
        <f>EXP(datos_econometria!$D$58+datos_econometria!$D$54*LN(datos_driver!E4)+datos_econometria!$D$55*LN(datos_driver!E38)+datos_econometria!$D$57*LN(datos_driver!E22))</f>
        <v/>
      </c>
      <c r="L4" s="70">
        <f>EXP(datos_econometria!$D$58+datos_econometria!$D$54*LN(datos_driver!F4)+datos_econometria!$D$55*LN(datos_driver!F38)+datos_econometria!$D$57*LN(datos_driver!F22))</f>
        <v/>
      </c>
      <c r="M4" s="70">
        <f>EXP(datos_econometria!$D$58+datos_econometria!$D$54*LN(datos_driver!G4)+datos_econometria!$D$55*LN(datos_driver!G38)+datos_econometria!$D$57*LN(datos_driver!G22))</f>
        <v/>
      </c>
      <c r="N4" s="70">
        <f>EXP(datos_econometria!$D$58+datos_econometria!$D$54*LN(datos_driver!H4)+datos_econometria!$D$55*LN(datos_driver!H38)+datos_econometria!$D$57*LN(datos_driver!H22))</f>
        <v/>
      </c>
      <c r="O4" s="70">
        <f>EXP(datos_econometria!$D$58+datos_econometria!$D$54*LN(datos_driver!I4)+datos_econometria!$D$55*LN(datos_driver!I38)+datos_econometria!$D$57*LN(datos_driver!I22))</f>
        <v/>
      </c>
      <c r="P4" s="70">
        <f>EXP(datos_econometria!$D$58+datos_econometria!$D$54*LN(datos_driver!J4)+datos_econometria!$D$55*LN(datos_driver!J38)+datos_econometria!$D$57*LN(datos_driver!J22))</f>
        <v/>
      </c>
      <c r="Q4" s="70">
        <f>EXP(datos_econometria!$D$58+datos_econometria!$D$54*LN(datos_driver!K4)+datos_econometria!$D$55*LN(datos_driver!K38)+datos_econometria!$D$57*LN(datos_driver!K22))</f>
        <v/>
      </c>
      <c r="R4" s="70">
        <f>EXP(datos_econometria!$D$58+datos_econometria!$D$54*LN(datos_driver!L4)+datos_econometria!$D$55*LN(datos_driver!L38)+datos_econometria!$D$57*LN(datos_driver!L22))</f>
        <v/>
      </c>
      <c r="S4" s="70">
        <f>EXP(datos_econometria!$D$58+datos_econometria!$D$54*LN(datos_driver!M4)+datos_econometria!$D$55*LN(datos_driver!M38)+datos_econometria!$D$57*LN(datos_driver!M22))</f>
        <v/>
      </c>
      <c r="T4" s="70">
        <f>EXP(datos_econometria!$D$58+datos_econometria!$D$54*LN(datos_driver!N4)+datos_econometria!$D$55*LN(datos_driver!N38)+datos_econometria!$D$57*LN(datos_driver!N22))</f>
        <v/>
      </c>
      <c r="U4" s="70">
        <f>EXP(datos_econometria!$D$58+datos_econometria!$D$54*LN(datos_driver!O4)+datos_econometria!$D$55*LN(datos_driver!O38)+datos_econometria!$D$57*LN(datos_driver!O22))</f>
        <v/>
      </c>
      <c r="V4" s="70">
        <f>EXP(datos_econometria!$D$58+datos_econometria!$D$54*LN(datos_driver!P4)+datos_econometria!$D$55*LN(datos_driver!P38)+datos_econometria!$D$57*LN(datos_driver!P22))</f>
        <v/>
      </c>
      <c r="W4" s="70">
        <f>EXP(datos_econometria!$D$58+datos_econometria!$D$54*LN(datos_driver!Q4)+datos_econometria!$D$55*LN(datos_driver!Q38)+datos_econometria!$D$57*LN(datos_driver!Q22))</f>
        <v/>
      </c>
      <c r="X4" s="70">
        <f>EXP(datos_econometria!$D$58+datos_econometria!$D$54*LN(datos_driver!R4)+datos_econometria!$D$55*LN(datos_driver!R38)+datos_econometria!$D$57*LN(datos_driver!R22))</f>
        <v/>
      </c>
      <c r="Y4" s="70">
        <f>EXP(datos_econometria!$D$58+datos_econometria!$D$54*LN(datos_driver!S4)+datos_econometria!$D$55*LN(datos_driver!S38)+datos_econometria!$D$57*LN(datos_driver!S22))</f>
        <v/>
      </c>
      <c r="Z4" s="70">
        <f>EXP(datos_econometria!$D$58+datos_econometria!$D$54*LN(datos_driver!T4)+datos_econometria!$D$55*LN(datos_driver!T38)+datos_econometria!$D$57*LN(datos_driver!T22))</f>
        <v/>
      </c>
      <c r="AA4" s="70">
        <f>EXP(datos_econometria!$D$58+datos_econometria!$D$54*LN(datos_driver!U4)+datos_econometria!$D$55*LN(datos_driver!U38)+datos_econometria!$D$57*LN(datos_driver!U22))</f>
        <v/>
      </c>
      <c r="AB4" s="70">
        <f>EXP(datos_econometria!$D$58+datos_econometria!$D$54*LN(datos_driver!V4)+datos_econometria!$D$55*LN(datos_driver!V38)+datos_econometria!$D$57*LN(datos_driver!V22))</f>
        <v/>
      </c>
      <c r="AC4" s="70">
        <f>EXP(datos_econometria!$D$58+datos_econometria!$D$54*LN(datos_driver!W4)+datos_econometria!$D$55*LN(datos_driver!W38)+datos_econometria!$D$57*LN(datos_driver!W22))</f>
        <v/>
      </c>
      <c r="AD4" s="70">
        <f>EXP(datos_econometria!$D$58+datos_econometria!$D$54*LN(datos_driver!X4)+datos_econometria!$D$55*LN(datos_driver!X38)+datos_econometria!$D$57*LN(datos_driver!X22))</f>
        <v/>
      </c>
      <c r="AE4" s="70">
        <f>EXP(datos_econometria!$D$58+datos_econometria!$D$54*LN(datos_driver!Y4)+datos_econometria!$D$55*LN(datos_driver!Y38)+datos_econometria!$D$57*LN(datos_driver!Y22))</f>
        <v/>
      </c>
      <c r="AF4" s="70">
        <f>EXP(datos_econometria!$D$58+datos_econometria!$D$54*LN(datos_driver!Z4)+datos_econometria!$D$55*LN(datos_driver!Z38)+datos_econometria!$D$57*LN(datos_driver!Z22))</f>
        <v/>
      </c>
      <c r="AG4" s="70">
        <f>EXP(datos_econometria!$D$58+datos_econometria!$D$54*LN(datos_driver!AA4)+datos_econometria!$D$55*LN(datos_driver!AA38)+datos_econometria!$D$57*LN(datos_driver!AA22))</f>
        <v/>
      </c>
      <c r="AH4" s="70">
        <f>EXP(datos_econometria!$D$58+datos_econometria!$D$54*LN(datos_driver!AB4)+datos_econometria!$D$55*LN(datos_driver!AB38)+datos_econometria!$D$57*LN(datos_driver!AB22))</f>
        <v/>
      </c>
      <c r="AI4" s="70">
        <f>EXP(datos_econometria!$D$58+datos_econometria!$D$54*LN(datos_driver!AC4)+datos_econometria!$D$55*LN(datos_driver!AC38)+datos_econometria!$D$57*LN(datos_driver!AC22))</f>
        <v/>
      </c>
      <c r="AJ4" s="70">
        <f>EXP(datos_econometria!$D$58+datos_econometria!$D$54*LN(datos_driver!AD4)+datos_econometria!$D$55*LN(datos_driver!AD38)+datos_econometria!$D$57*LN(datos_driver!AD22))</f>
        <v/>
      </c>
      <c r="AK4" s="70">
        <f>EXP(datos_econometria!$D$58+datos_econometria!$D$54*LN(datos_driver!AE4)+datos_econometria!$D$55*LN(datos_driver!AE38)+datos_econometria!$D$57*LN(datos_driver!AE22))</f>
        <v/>
      </c>
      <c r="AL4" s="70">
        <f>EXP(datos_econometria!$D$58+datos_econometria!$D$54*LN(datos_driver!AF4)+datos_econometria!$D$55*LN(datos_driver!AF38)+datos_econometria!$D$57*LN(datos_driver!AF22))</f>
        <v/>
      </c>
      <c r="AM4" s="70">
        <f>EXP(datos_econometria!$D$58+datos_econometria!$D$54*LN(datos_driver!AG4)+datos_econometria!$D$55*LN(datos_driver!AG38)+datos_econometria!$D$57*LN(datos_driver!AG22))</f>
        <v/>
      </c>
      <c r="AN4" s="70">
        <f>EXP(datos_econometria!$D$58+datos_econometria!$D$54*LN(datos_driver!AH4)+datos_econometria!$D$55*LN(datos_driver!AH38)+datos_econometria!$D$57*LN(datos_driver!AH22))</f>
        <v/>
      </c>
      <c r="AO4" s="70">
        <f>EXP(datos_econometria!$D$58+datos_econometria!$D$54*LN(datos_driver!AI4)+datos_econometria!$D$55*LN(datos_driver!AI38)+datos_econometria!$D$57*LN(datos_driver!AI22))</f>
        <v/>
      </c>
      <c r="AP4" s="70">
        <f>EXP(datos_econometria!$D$58+datos_econometria!$D$54*LN(datos_driver!AJ4)+datos_econometria!$D$55*LN(datos_driver!AJ38)+datos_econometria!$D$57*LN(datos_driver!AJ22))</f>
        <v/>
      </c>
      <c r="AQ4" s="70">
        <f>EXP(datos_econometria!$D$58+datos_econometria!$D$54*LN(datos_driver!AK4)+datos_econometria!$D$55*LN(datos_driver!AK38)+datos_econometria!$D$57*LN(datos_driver!AK22))</f>
        <v/>
      </c>
      <c r="AR4" s="70">
        <f>EXP(datos_econometria!$D$58+datos_econometria!$D$54*LN(datos_driver!AL4)+datos_econometria!$D$55*LN(datos_driver!AL38)+datos_econometria!$D$57*LN(datos_driver!AL22))</f>
        <v/>
      </c>
      <c r="AS4" s="70">
        <f>EXP(datos_econometria!$D$58+datos_econometria!$D$54*LN(datos_driver!AM4)+datos_econometria!$D$55*LN(datos_driver!AM38)+datos_econometria!$D$57*LN(datos_driver!AM22))</f>
        <v/>
      </c>
      <c r="AT4" s="70">
        <f>EXP(datos_econometria!$D$58+datos_econometria!$D$54*LN(datos_driver!AN4)+datos_econometria!$D$55*LN(datos_driver!AN38)+datos_econometria!$D$57*LN(datos_driver!AN22))</f>
        <v/>
      </c>
      <c r="AU4" s="70">
        <f>EXP(datos_econometria!$D$58+datos_econometria!$D$54*LN(datos_driver!AO4)+datos_econometria!$D$55*LN(datos_driver!AO38)+datos_econometria!$D$57*LN(datos_driver!AO22))</f>
        <v/>
      </c>
      <c r="AV4" s="70">
        <f>EXP(datos_econometria!$D$58+datos_econometria!$D$54*LN(datos_driver!AP4)+datos_econometria!$D$55*LN(datos_driver!AP38)+datos_econometria!$D$57*LN(datos_driver!AP22))</f>
        <v/>
      </c>
      <c r="AW4" s="70">
        <f>EXP(datos_econometria!$D$58+datos_econometria!$D$54*LN(datos_driver!AQ4)+datos_econometria!$D$55*LN(datos_driver!AQ38)+datos_econometria!$D$57*LN(datos_driver!AQ22))</f>
        <v/>
      </c>
      <c r="AX4" s="70">
        <f>EXP(datos_econometria!$D$58+datos_econometria!$D$54*LN(datos_driver!AR4)+datos_econometria!$D$55*LN(datos_driver!AR38)+datos_econometria!$D$57*LN(datos_driver!AR22))</f>
        <v/>
      </c>
    </row>
    <row r="5">
      <c r="A5" t="inlineStr">
        <is>
          <t>R3</t>
        </is>
      </c>
      <c r="B5" t="inlineStr">
        <is>
          <t>interurbano</t>
        </is>
      </c>
      <c r="C5" t="inlineStr">
        <is>
          <t>pas-km</t>
        </is>
      </c>
      <c r="I5" s="70">
        <f>EXP(datos_econometria!$D$92+datos_econometria!$D$88*LN(datos_driver!C5)+datos_econometria!$D$89*LN(datos_driver!C39)+datos_econometria!$D$91*LN(datos_driver!C23))</f>
        <v/>
      </c>
      <c r="J5" s="70">
        <f>EXP(datos_econometria!$D$92+datos_econometria!$D$88*LN(datos_driver!D5)+datos_econometria!$D$89*LN(datos_driver!D39)+datos_econometria!$D$91*LN(datos_driver!D23))</f>
        <v/>
      </c>
      <c r="K5" s="70">
        <f>EXP(datos_econometria!$D$92+datos_econometria!$D$88*LN(datos_driver!E5)+datos_econometria!$D$89*LN(datos_driver!E39)+datos_econometria!$D$91*LN(datos_driver!E23))</f>
        <v/>
      </c>
      <c r="L5" s="70">
        <f>EXP(datos_econometria!$D$92+datos_econometria!$D$88*LN(datos_driver!F5)+datos_econometria!$D$89*LN(datos_driver!F39)+datos_econometria!$D$91*LN(datos_driver!F23))</f>
        <v/>
      </c>
      <c r="M5" s="70">
        <f>EXP(datos_econometria!$D$92+datos_econometria!$D$88*LN(datos_driver!G5)+datos_econometria!$D$89*LN(datos_driver!G39)+datos_econometria!$D$91*LN(datos_driver!G23))</f>
        <v/>
      </c>
      <c r="N5" s="70">
        <f>EXP(datos_econometria!$D$92+datos_econometria!$D$88*LN(datos_driver!H5)+datos_econometria!$D$89*LN(datos_driver!H39)+datos_econometria!$D$91*LN(datos_driver!H23))</f>
        <v/>
      </c>
      <c r="O5" s="70">
        <f>EXP(datos_econometria!$D$92+datos_econometria!$D$88*LN(datos_driver!I5)+datos_econometria!$D$89*LN(datos_driver!I39)+datos_econometria!$D$91*LN(datos_driver!I23))</f>
        <v/>
      </c>
      <c r="P5" s="70">
        <f>EXP(datos_econometria!$D$92+datos_econometria!$D$88*LN(datos_driver!J5)+datos_econometria!$D$89*LN(datos_driver!J39)+datos_econometria!$D$91*LN(datos_driver!J23))</f>
        <v/>
      </c>
      <c r="Q5" s="70">
        <f>EXP(datos_econometria!$D$92+datos_econometria!$D$88*LN(datos_driver!K5)+datos_econometria!$D$89*LN(datos_driver!K39)+datos_econometria!$D$91*LN(datos_driver!K23))</f>
        <v/>
      </c>
      <c r="R5" s="70">
        <f>EXP(datos_econometria!$D$92+datos_econometria!$D$88*LN(datos_driver!L5)+datos_econometria!$D$89*LN(datos_driver!L39)+datos_econometria!$D$91*LN(datos_driver!L23))</f>
        <v/>
      </c>
      <c r="S5" s="70">
        <f>EXP(datos_econometria!$D$92+datos_econometria!$D$88*LN(datos_driver!M5)+datos_econometria!$D$89*LN(datos_driver!M39)+datos_econometria!$D$91*LN(datos_driver!M23))</f>
        <v/>
      </c>
      <c r="T5" s="70">
        <f>EXP(datos_econometria!$D$92+datos_econometria!$D$88*LN(datos_driver!N5)+datos_econometria!$D$89*LN(datos_driver!N39)+datos_econometria!$D$91*LN(datos_driver!N23))</f>
        <v/>
      </c>
      <c r="U5" s="70">
        <f>EXP(datos_econometria!$D$92+datos_econometria!$D$88*LN(datos_driver!O5)+datos_econometria!$D$89*LN(datos_driver!O39)+datos_econometria!$D$91*LN(datos_driver!O23))</f>
        <v/>
      </c>
      <c r="V5" s="70">
        <f>EXP(datos_econometria!$D$92+datos_econometria!$D$88*LN(datos_driver!P5)+datos_econometria!$D$89*LN(datos_driver!P39)+datos_econometria!$D$91*LN(datos_driver!P23))</f>
        <v/>
      </c>
      <c r="W5" s="70">
        <f>EXP(datos_econometria!$D$92+datos_econometria!$D$88*LN(datos_driver!Q5)+datos_econometria!$D$89*LN(datos_driver!Q39)+datos_econometria!$D$91*LN(datos_driver!Q23))</f>
        <v/>
      </c>
      <c r="X5" s="70">
        <f>EXP(datos_econometria!$D$92+datos_econometria!$D$88*LN(datos_driver!R5)+datos_econometria!$D$89*LN(datos_driver!R39)+datos_econometria!$D$91*LN(datos_driver!R23))</f>
        <v/>
      </c>
      <c r="Y5" s="70">
        <f>EXP(datos_econometria!$D$92+datos_econometria!$D$88*LN(datos_driver!S5)+datos_econometria!$D$89*LN(datos_driver!S39)+datos_econometria!$D$91*LN(datos_driver!S23))</f>
        <v/>
      </c>
      <c r="Z5" s="70">
        <f>EXP(datos_econometria!$D$92+datos_econometria!$D$88*LN(datos_driver!T5)+datos_econometria!$D$89*LN(datos_driver!T39)+datos_econometria!$D$91*LN(datos_driver!T23))</f>
        <v/>
      </c>
      <c r="AA5" s="70">
        <f>EXP(datos_econometria!$D$92+datos_econometria!$D$88*LN(datos_driver!U5)+datos_econometria!$D$89*LN(datos_driver!U39)+datos_econometria!$D$91*LN(datos_driver!U23))</f>
        <v/>
      </c>
      <c r="AB5" s="70">
        <f>EXP(datos_econometria!$D$92+datos_econometria!$D$88*LN(datos_driver!V5)+datos_econometria!$D$89*LN(datos_driver!V39)+datos_econometria!$D$91*LN(datos_driver!V23))</f>
        <v/>
      </c>
      <c r="AC5" s="70">
        <f>EXP(datos_econometria!$D$92+datos_econometria!$D$88*LN(datos_driver!W5)+datos_econometria!$D$89*LN(datos_driver!W39)+datos_econometria!$D$91*LN(datos_driver!W23))</f>
        <v/>
      </c>
      <c r="AD5" s="70">
        <f>EXP(datos_econometria!$D$92+datos_econometria!$D$88*LN(datos_driver!X5)+datos_econometria!$D$89*LN(datos_driver!X39)+datos_econometria!$D$91*LN(datos_driver!X23))</f>
        <v/>
      </c>
      <c r="AE5" s="70">
        <f>EXP(datos_econometria!$D$92+datos_econometria!$D$88*LN(datos_driver!Y5)+datos_econometria!$D$89*LN(datos_driver!Y39)+datos_econometria!$D$91*LN(datos_driver!Y23))</f>
        <v/>
      </c>
      <c r="AF5" s="70">
        <f>EXP(datos_econometria!$D$92+datos_econometria!$D$88*LN(datos_driver!Z5)+datos_econometria!$D$89*LN(datos_driver!Z39)+datos_econometria!$D$91*LN(datos_driver!Z23))</f>
        <v/>
      </c>
      <c r="AG5" s="70">
        <f>EXP(datos_econometria!$D$92+datos_econometria!$D$88*LN(datos_driver!AA5)+datos_econometria!$D$89*LN(datos_driver!AA39)+datos_econometria!$D$91*LN(datos_driver!AA23))</f>
        <v/>
      </c>
      <c r="AH5" s="70">
        <f>EXP(datos_econometria!$D$92+datos_econometria!$D$88*LN(datos_driver!AB5)+datos_econometria!$D$89*LN(datos_driver!AB39)+datos_econometria!$D$91*LN(datos_driver!AB23))</f>
        <v/>
      </c>
      <c r="AI5" s="70">
        <f>EXP(datos_econometria!$D$92+datos_econometria!$D$88*LN(datos_driver!AC5)+datos_econometria!$D$89*LN(datos_driver!AC39)+datos_econometria!$D$91*LN(datos_driver!AC23))</f>
        <v/>
      </c>
      <c r="AJ5" s="70">
        <f>EXP(datos_econometria!$D$92+datos_econometria!$D$88*LN(datos_driver!AD5)+datos_econometria!$D$89*LN(datos_driver!AD39)+datos_econometria!$D$91*LN(datos_driver!AD23))</f>
        <v/>
      </c>
      <c r="AK5" s="70">
        <f>EXP(datos_econometria!$D$92+datos_econometria!$D$88*LN(datos_driver!AE5)+datos_econometria!$D$89*LN(datos_driver!AE39)+datos_econometria!$D$91*LN(datos_driver!AE23))</f>
        <v/>
      </c>
      <c r="AL5" s="70">
        <f>EXP(datos_econometria!$D$92+datos_econometria!$D$88*LN(datos_driver!AF5)+datos_econometria!$D$89*LN(datos_driver!AF39)+datos_econometria!$D$91*LN(datos_driver!AF23))</f>
        <v/>
      </c>
      <c r="AM5" s="70">
        <f>EXP(datos_econometria!$D$92+datos_econometria!$D$88*LN(datos_driver!AG5)+datos_econometria!$D$89*LN(datos_driver!AG39)+datos_econometria!$D$91*LN(datos_driver!AG23))</f>
        <v/>
      </c>
      <c r="AN5" s="70">
        <f>EXP(datos_econometria!$D$92+datos_econometria!$D$88*LN(datos_driver!AH5)+datos_econometria!$D$89*LN(datos_driver!AH39)+datos_econometria!$D$91*LN(datos_driver!AH23))</f>
        <v/>
      </c>
      <c r="AO5" s="70">
        <f>EXP(datos_econometria!$D$92+datos_econometria!$D$88*LN(datos_driver!AI5)+datos_econometria!$D$89*LN(datos_driver!AI39)+datos_econometria!$D$91*LN(datos_driver!AI23))</f>
        <v/>
      </c>
      <c r="AP5" s="70">
        <f>EXP(datos_econometria!$D$92+datos_econometria!$D$88*LN(datos_driver!AJ5)+datos_econometria!$D$89*LN(datos_driver!AJ39)+datos_econometria!$D$91*LN(datos_driver!AJ23))</f>
        <v/>
      </c>
      <c r="AQ5" s="70">
        <f>EXP(datos_econometria!$D$92+datos_econometria!$D$88*LN(datos_driver!AK5)+datos_econometria!$D$89*LN(datos_driver!AK39)+datos_econometria!$D$91*LN(datos_driver!AK23))</f>
        <v/>
      </c>
      <c r="AR5" s="70">
        <f>EXP(datos_econometria!$D$92+datos_econometria!$D$88*LN(datos_driver!AL5)+datos_econometria!$D$89*LN(datos_driver!AL39)+datos_econometria!$D$91*LN(datos_driver!AL23))</f>
        <v/>
      </c>
      <c r="AS5" s="70">
        <f>EXP(datos_econometria!$D$92+datos_econometria!$D$88*LN(datos_driver!AM5)+datos_econometria!$D$89*LN(datos_driver!AM39)+datos_econometria!$D$91*LN(datos_driver!AM23))</f>
        <v/>
      </c>
      <c r="AT5" s="70">
        <f>EXP(datos_econometria!$D$92+datos_econometria!$D$88*LN(datos_driver!AN5)+datos_econometria!$D$89*LN(datos_driver!AN39)+datos_econometria!$D$91*LN(datos_driver!AN23))</f>
        <v/>
      </c>
      <c r="AU5" s="70">
        <f>EXP(datos_econometria!$D$92+datos_econometria!$D$88*LN(datos_driver!AO5)+datos_econometria!$D$89*LN(datos_driver!AO39)+datos_econometria!$D$91*LN(datos_driver!AO23))</f>
        <v/>
      </c>
      <c r="AV5" s="70">
        <f>EXP(datos_econometria!$D$92+datos_econometria!$D$88*LN(datos_driver!AP5)+datos_econometria!$D$89*LN(datos_driver!AP39)+datos_econometria!$D$91*LN(datos_driver!AP23))</f>
        <v/>
      </c>
      <c r="AW5" s="70">
        <f>EXP(datos_econometria!$D$92+datos_econometria!$D$88*LN(datos_driver!AQ5)+datos_econometria!$D$89*LN(datos_driver!AQ39)+datos_econometria!$D$91*LN(datos_driver!AQ23))</f>
        <v/>
      </c>
      <c r="AX5" s="70">
        <f>EXP(datos_econometria!$D$92+datos_econometria!$D$88*LN(datos_driver!AR5)+datos_econometria!$D$89*LN(datos_driver!AR39)+datos_econometria!$D$91*LN(datos_driver!AR23))</f>
        <v/>
      </c>
    </row>
    <row r="6">
      <c r="A6" t="inlineStr">
        <is>
          <t>R4</t>
        </is>
      </c>
      <c r="B6" t="inlineStr">
        <is>
          <t>interurbano</t>
        </is>
      </c>
      <c r="C6" t="inlineStr">
        <is>
          <t>pas-km</t>
        </is>
      </c>
      <c r="I6" s="70">
        <f>EXP(datos_econometria!$D$126+datos_econometria!$D$122*LN(datos_driver!C6)+datos_econometria!$D$123*LN(datos_driver!C40)+datos_econometria!$D$125*LN(datos_driver!C24))</f>
        <v/>
      </c>
      <c r="J6" s="70">
        <f>EXP(datos_econometria!$D$126+datos_econometria!$D$122*LN(datos_driver!D6)+datos_econometria!$D$123*LN(datos_driver!D40)+datos_econometria!$D$125*LN(datos_driver!D24))</f>
        <v/>
      </c>
      <c r="K6" s="70">
        <f>EXP(datos_econometria!$D$126+datos_econometria!$D$122*LN(datos_driver!E6)+datos_econometria!$D$123*LN(datos_driver!E40)+datos_econometria!$D$125*LN(datos_driver!E24))</f>
        <v/>
      </c>
      <c r="L6" s="70">
        <f>EXP(datos_econometria!$D$126+datos_econometria!$D$122*LN(datos_driver!F6)+datos_econometria!$D$123*LN(datos_driver!F40)+datos_econometria!$D$125*LN(datos_driver!F24))</f>
        <v/>
      </c>
      <c r="M6" s="70">
        <f>EXP(datos_econometria!$D$126+datos_econometria!$D$122*LN(datos_driver!G6)+datos_econometria!$D$123*LN(datos_driver!G40)+datos_econometria!$D$125*LN(datos_driver!G24))</f>
        <v/>
      </c>
      <c r="N6" s="70">
        <f>EXP(datos_econometria!$D$126+datos_econometria!$D$122*LN(datos_driver!H6)+datos_econometria!$D$123*LN(datos_driver!H40)+datos_econometria!$D$125*LN(datos_driver!H24))</f>
        <v/>
      </c>
      <c r="O6" s="70">
        <f>EXP(datos_econometria!$D$126+datos_econometria!$D$122*LN(datos_driver!I6)+datos_econometria!$D$123*LN(datos_driver!I40)+datos_econometria!$D$125*LN(datos_driver!I24))</f>
        <v/>
      </c>
      <c r="P6" s="70">
        <f>EXP(datos_econometria!$D$126+datos_econometria!$D$122*LN(datos_driver!J6)+datos_econometria!$D$123*LN(datos_driver!J40)+datos_econometria!$D$125*LN(datos_driver!J24))</f>
        <v/>
      </c>
      <c r="Q6" s="70">
        <f>EXP(datos_econometria!$D$126+datos_econometria!$D$122*LN(datos_driver!K6)+datos_econometria!$D$123*LN(datos_driver!K40)+datos_econometria!$D$125*LN(datos_driver!K24))</f>
        <v/>
      </c>
      <c r="R6" s="70">
        <f>EXP(datos_econometria!$D$126+datos_econometria!$D$122*LN(datos_driver!L6)+datos_econometria!$D$123*LN(datos_driver!L40)+datos_econometria!$D$125*LN(datos_driver!L24))</f>
        <v/>
      </c>
      <c r="S6" s="70">
        <f>EXP(datos_econometria!$D$126+datos_econometria!$D$122*LN(datos_driver!M6)+datos_econometria!$D$123*LN(datos_driver!M40)+datos_econometria!$D$125*LN(datos_driver!M24))</f>
        <v/>
      </c>
      <c r="T6" s="70">
        <f>EXP(datos_econometria!$D$126+datos_econometria!$D$122*LN(datos_driver!N6)+datos_econometria!$D$123*LN(datos_driver!N40)+datos_econometria!$D$125*LN(datos_driver!N24))</f>
        <v/>
      </c>
      <c r="U6" s="70">
        <f>EXP(datos_econometria!$D$126+datos_econometria!$D$122*LN(datos_driver!O6)+datos_econometria!$D$123*LN(datos_driver!O40)+datos_econometria!$D$125*LN(datos_driver!O24))</f>
        <v/>
      </c>
      <c r="V6" s="70">
        <f>EXP(datos_econometria!$D$126+datos_econometria!$D$122*LN(datos_driver!P6)+datos_econometria!$D$123*LN(datos_driver!P40)+datos_econometria!$D$125*LN(datos_driver!P24))</f>
        <v/>
      </c>
      <c r="W6" s="70">
        <f>EXP(datos_econometria!$D$126+datos_econometria!$D$122*LN(datos_driver!Q6)+datos_econometria!$D$123*LN(datos_driver!Q40)+datos_econometria!$D$125*LN(datos_driver!Q24))</f>
        <v/>
      </c>
      <c r="X6" s="70">
        <f>EXP(datos_econometria!$D$126+datos_econometria!$D$122*LN(datos_driver!R6)+datos_econometria!$D$123*LN(datos_driver!R40)+datos_econometria!$D$125*LN(datos_driver!R24))</f>
        <v/>
      </c>
      <c r="Y6" s="70">
        <f>EXP(datos_econometria!$D$126+datos_econometria!$D$122*LN(datos_driver!S6)+datos_econometria!$D$123*LN(datos_driver!S40)+datos_econometria!$D$125*LN(datos_driver!S24))</f>
        <v/>
      </c>
      <c r="Z6" s="70">
        <f>EXP(datos_econometria!$D$126+datos_econometria!$D$122*LN(datos_driver!T6)+datos_econometria!$D$123*LN(datos_driver!T40)+datos_econometria!$D$125*LN(datos_driver!T24))</f>
        <v/>
      </c>
      <c r="AA6" s="70">
        <f>EXP(datos_econometria!$D$126+datos_econometria!$D$122*LN(datos_driver!U6)+datos_econometria!$D$123*LN(datos_driver!U40)+datos_econometria!$D$125*LN(datos_driver!U24))</f>
        <v/>
      </c>
      <c r="AB6" s="70">
        <f>EXP(datos_econometria!$D$126+datos_econometria!$D$122*LN(datos_driver!V6)+datos_econometria!$D$123*LN(datos_driver!V40)+datos_econometria!$D$125*LN(datos_driver!V24))</f>
        <v/>
      </c>
      <c r="AC6" s="70">
        <f>EXP(datos_econometria!$D$126+datos_econometria!$D$122*LN(datos_driver!W6)+datos_econometria!$D$123*LN(datos_driver!W40)+datos_econometria!$D$125*LN(datos_driver!W24))</f>
        <v/>
      </c>
      <c r="AD6" s="70">
        <f>EXP(datos_econometria!$D$126+datos_econometria!$D$122*LN(datos_driver!X6)+datos_econometria!$D$123*LN(datos_driver!X40)+datos_econometria!$D$125*LN(datos_driver!X24))</f>
        <v/>
      </c>
      <c r="AE6" s="70">
        <f>EXP(datos_econometria!$D$126+datos_econometria!$D$122*LN(datos_driver!Y6)+datos_econometria!$D$123*LN(datos_driver!Y40)+datos_econometria!$D$125*LN(datos_driver!Y24))</f>
        <v/>
      </c>
      <c r="AF6" s="70">
        <f>EXP(datos_econometria!$D$126+datos_econometria!$D$122*LN(datos_driver!Z6)+datos_econometria!$D$123*LN(datos_driver!Z40)+datos_econometria!$D$125*LN(datos_driver!Z24))</f>
        <v/>
      </c>
      <c r="AG6" s="70">
        <f>EXP(datos_econometria!$D$126+datos_econometria!$D$122*LN(datos_driver!AA6)+datos_econometria!$D$123*LN(datos_driver!AA40)+datos_econometria!$D$125*LN(datos_driver!AA24))</f>
        <v/>
      </c>
      <c r="AH6" s="70">
        <f>EXP(datos_econometria!$D$126+datos_econometria!$D$122*LN(datos_driver!AB6)+datos_econometria!$D$123*LN(datos_driver!AB40)+datos_econometria!$D$125*LN(datos_driver!AB24))</f>
        <v/>
      </c>
      <c r="AI6" s="70">
        <f>EXP(datos_econometria!$D$126+datos_econometria!$D$122*LN(datos_driver!AC6)+datos_econometria!$D$123*LN(datos_driver!AC40)+datos_econometria!$D$125*LN(datos_driver!AC24))</f>
        <v/>
      </c>
      <c r="AJ6" s="70">
        <f>EXP(datos_econometria!$D$126+datos_econometria!$D$122*LN(datos_driver!AD6)+datos_econometria!$D$123*LN(datos_driver!AD40)+datos_econometria!$D$125*LN(datos_driver!AD24))</f>
        <v/>
      </c>
      <c r="AK6" s="70">
        <f>EXP(datos_econometria!$D$126+datos_econometria!$D$122*LN(datos_driver!AE6)+datos_econometria!$D$123*LN(datos_driver!AE40)+datos_econometria!$D$125*LN(datos_driver!AE24))</f>
        <v/>
      </c>
      <c r="AL6" s="70">
        <f>EXP(datos_econometria!$D$126+datos_econometria!$D$122*LN(datos_driver!AF6)+datos_econometria!$D$123*LN(datos_driver!AF40)+datos_econometria!$D$125*LN(datos_driver!AF24))</f>
        <v/>
      </c>
      <c r="AM6" s="70">
        <f>EXP(datos_econometria!$D$126+datos_econometria!$D$122*LN(datos_driver!AG6)+datos_econometria!$D$123*LN(datos_driver!AG40)+datos_econometria!$D$125*LN(datos_driver!AG24))</f>
        <v/>
      </c>
      <c r="AN6" s="70">
        <f>EXP(datos_econometria!$D$126+datos_econometria!$D$122*LN(datos_driver!AH6)+datos_econometria!$D$123*LN(datos_driver!AH40)+datos_econometria!$D$125*LN(datos_driver!AH24))</f>
        <v/>
      </c>
      <c r="AO6" s="70">
        <f>EXP(datos_econometria!$D$126+datos_econometria!$D$122*LN(datos_driver!AI6)+datos_econometria!$D$123*LN(datos_driver!AI40)+datos_econometria!$D$125*LN(datos_driver!AI24))</f>
        <v/>
      </c>
      <c r="AP6" s="70">
        <f>EXP(datos_econometria!$D$126+datos_econometria!$D$122*LN(datos_driver!AJ6)+datos_econometria!$D$123*LN(datos_driver!AJ40)+datos_econometria!$D$125*LN(datos_driver!AJ24))</f>
        <v/>
      </c>
      <c r="AQ6" s="70">
        <f>EXP(datos_econometria!$D$126+datos_econometria!$D$122*LN(datos_driver!AK6)+datos_econometria!$D$123*LN(datos_driver!AK40)+datos_econometria!$D$125*LN(datos_driver!AK24))</f>
        <v/>
      </c>
      <c r="AR6" s="70">
        <f>EXP(datos_econometria!$D$126+datos_econometria!$D$122*LN(datos_driver!AL6)+datos_econometria!$D$123*LN(datos_driver!AL40)+datos_econometria!$D$125*LN(datos_driver!AL24))</f>
        <v/>
      </c>
      <c r="AS6" s="70">
        <f>EXP(datos_econometria!$D$126+datos_econometria!$D$122*LN(datos_driver!AM6)+datos_econometria!$D$123*LN(datos_driver!AM40)+datos_econometria!$D$125*LN(datos_driver!AM24))</f>
        <v/>
      </c>
      <c r="AT6" s="70">
        <f>EXP(datos_econometria!$D$126+datos_econometria!$D$122*LN(datos_driver!AN6)+datos_econometria!$D$123*LN(datos_driver!AN40)+datos_econometria!$D$125*LN(datos_driver!AN24))</f>
        <v/>
      </c>
      <c r="AU6" s="70">
        <f>EXP(datos_econometria!$D$126+datos_econometria!$D$122*LN(datos_driver!AO6)+datos_econometria!$D$123*LN(datos_driver!AO40)+datos_econometria!$D$125*LN(datos_driver!AO24))</f>
        <v/>
      </c>
      <c r="AV6" s="70">
        <f>EXP(datos_econometria!$D$126+datos_econometria!$D$122*LN(datos_driver!AP6)+datos_econometria!$D$123*LN(datos_driver!AP40)+datos_econometria!$D$125*LN(datos_driver!AP24))</f>
        <v/>
      </c>
      <c r="AW6" s="70">
        <f>EXP(datos_econometria!$D$126+datos_econometria!$D$122*LN(datos_driver!AQ6)+datos_econometria!$D$123*LN(datos_driver!AQ40)+datos_econometria!$D$125*LN(datos_driver!AQ24))</f>
        <v/>
      </c>
      <c r="AX6" s="70">
        <f>EXP(datos_econometria!$D$126+datos_econometria!$D$122*LN(datos_driver!AR6)+datos_econometria!$D$123*LN(datos_driver!AR40)+datos_econometria!$D$125*LN(datos_driver!AR24))</f>
        <v/>
      </c>
    </row>
    <row r="7">
      <c r="A7" t="inlineStr">
        <is>
          <t>R5</t>
        </is>
      </c>
      <c r="B7" t="inlineStr">
        <is>
          <t>interurbano</t>
        </is>
      </c>
      <c r="C7" t="inlineStr">
        <is>
          <t>pas-km</t>
        </is>
      </c>
      <c r="I7" s="70">
        <f>EXP(datos_econometria!$D$162+datos_econometria!$D$158*LN(datos_driver!C7)+datos_econometria!$D$159*LN(datos_driver!C41)+datos_econometria!$D$161*LN(datos_driver!C25))</f>
        <v/>
      </c>
      <c r="J7" s="70">
        <f>EXP(datos_econometria!$D$162+datos_econometria!$D$158*LN(datos_driver!D7)+datos_econometria!$D$159*LN(datos_driver!D41)+datos_econometria!$D$161*LN(datos_driver!D25))</f>
        <v/>
      </c>
      <c r="K7" s="70">
        <f>EXP(datos_econometria!$D$162+datos_econometria!$D$158*LN(datos_driver!E7)+datos_econometria!$D$159*LN(datos_driver!E41)+datos_econometria!$D$161*LN(datos_driver!E25))</f>
        <v/>
      </c>
      <c r="L7" s="70">
        <f>EXP(datos_econometria!$D$162+datos_econometria!$D$158*LN(datos_driver!F7)+datos_econometria!$D$159*LN(datos_driver!F41)+datos_econometria!$D$161*LN(datos_driver!F25))</f>
        <v/>
      </c>
      <c r="M7" s="70">
        <f>EXP(datos_econometria!$D$162+datos_econometria!$D$158*LN(datos_driver!G7)+datos_econometria!$D$159*LN(datos_driver!G41)+datos_econometria!$D$161*LN(datos_driver!G25))</f>
        <v/>
      </c>
      <c r="N7" s="70">
        <f>EXP(datos_econometria!$D$162+datos_econometria!$D$158*LN(datos_driver!H7)+datos_econometria!$D$159*LN(datos_driver!H41)+datos_econometria!$D$161*LN(datos_driver!H25))</f>
        <v/>
      </c>
      <c r="O7" s="70">
        <f>EXP(datos_econometria!$D$162+datos_econometria!$D$158*LN(datos_driver!I7)+datos_econometria!$D$159*LN(datos_driver!I41)+datos_econometria!$D$161*LN(datos_driver!I25))</f>
        <v/>
      </c>
      <c r="P7" s="70">
        <f>EXP(datos_econometria!$D$162+datos_econometria!$D$158*LN(datos_driver!J7)+datos_econometria!$D$159*LN(datos_driver!J41)+datos_econometria!$D$161*LN(datos_driver!J25))</f>
        <v/>
      </c>
      <c r="Q7" s="70">
        <f>EXP(datos_econometria!$D$162+datos_econometria!$D$158*LN(datos_driver!K7)+datos_econometria!$D$159*LN(datos_driver!K41)+datos_econometria!$D$161*LN(datos_driver!K25))</f>
        <v/>
      </c>
      <c r="R7" s="70">
        <f>EXP(datos_econometria!$D$162+datos_econometria!$D$158*LN(datos_driver!L7)+datos_econometria!$D$159*LN(datos_driver!L41)+datos_econometria!$D$161*LN(datos_driver!L25))</f>
        <v/>
      </c>
      <c r="S7" s="70">
        <f>EXP(datos_econometria!$D$162+datos_econometria!$D$158*LN(datos_driver!M7)+datos_econometria!$D$159*LN(datos_driver!M41)+datos_econometria!$D$161*LN(datos_driver!M25))</f>
        <v/>
      </c>
      <c r="T7" s="70">
        <f>EXP(datos_econometria!$D$162+datos_econometria!$D$158*LN(datos_driver!N7)+datos_econometria!$D$159*LN(datos_driver!N41)+datos_econometria!$D$161*LN(datos_driver!N25))</f>
        <v/>
      </c>
      <c r="U7" s="70">
        <f>EXP(datos_econometria!$D$162+datos_econometria!$D$158*LN(datos_driver!O7)+datos_econometria!$D$159*LN(datos_driver!O41)+datos_econometria!$D$161*LN(datos_driver!O25))</f>
        <v/>
      </c>
      <c r="V7" s="70">
        <f>EXP(datos_econometria!$D$162+datos_econometria!$D$158*LN(datos_driver!P7)+datos_econometria!$D$159*LN(datos_driver!P41)+datos_econometria!$D$161*LN(datos_driver!P25))</f>
        <v/>
      </c>
      <c r="W7" s="70">
        <f>EXP(datos_econometria!$D$162+datos_econometria!$D$158*LN(datos_driver!Q7)+datos_econometria!$D$159*LN(datos_driver!Q41)+datos_econometria!$D$161*LN(datos_driver!Q25))</f>
        <v/>
      </c>
      <c r="X7" s="70">
        <f>EXP(datos_econometria!$D$162+datos_econometria!$D$158*LN(datos_driver!R7)+datos_econometria!$D$159*LN(datos_driver!R41)+datos_econometria!$D$161*LN(datos_driver!R25))</f>
        <v/>
      </c>
      <c r="Y7" s="70">
        <f>EXP(datos_econometria!$D$162+datos_econometria!$D$158*LN(datos_driver!S7)+datos_econometria!$D$159*LN(datos_driver!S41)+datos_econometria!$D$161*LN(datos_driver!S25))</f>
        <v/>
      </c>
      <c r="Z7" s="70">
        <f>EXP(datos_econometria!$D$162+datos_econometria!$D$158*LN(datos_driver!T7)+datos_econometria!$D$159*LN(datos_driver!T41)+datos_econometria!$D$161*LN(datos_driver!T25))</f>
        <v/>
      </c>
      <c r="AA7" s="70">
        <f>EXP(datos_econometria!$D$162+datos_econometria!$D$158*LN(datos_driver!U7)+datos_econometria!$D$159*LN(datos_driver!U41)+datos_econometria!$D$161*LN(datos_driver!U25))</f>
        <v/>
      </c>
      <c r="AB7" s="70">
        <f>EXP(datos_econometria!$D$162+datos_econometria!$D$158*LN(datos_driver!V7)+datos_econometria!$D$159*LN(datos_driver!V41)+datos_econometria!$D$161*LN(datos_driver!V25))</f>
        <v/>
      </c>
      <c r="AC7" s="70">
        <f>EXP(datos_econometria!$D$162+datos_econometria!$D$158*LN(datos_driver!W7)+datos_econometria!$D$159*LN(datos_driver!W41)+datos_econometria!$D$161*LN(datos_driver!W25))</f>
        <v/>
      </c>
      <c r="AD7" s="70">
        <f>EXP(datos_econometria!$D$162+datos_econometria!$D$158*LN(datos_driver!X7)+datos_econometria!$D$159*LN(datos_driver!X41)+datos_econometria!$D$161*LN(datos_driver!X25))</f>
        <v/>
      </c>
      <c r="AE7" s="70">
        <f>EXP(datos_econometria!$D$162+datos_econometria!$D$158*LN(datos_driver!Y7)+datos_econometria!$D$159*LN(datos_driver!Y41)+datos_econometria!$D$161*LN(datos_driver!Y25))</f>
        <v/>
      </c>
      <c r="AF7" s="70">
        <f>EXP(datos_econometria!$D$162+datos_econometria!$D$158*LN(datos_driver!Z7)+datos_econometria!$D$159*LN(datos_driver!Z41)+datos_econometria!$D$161*LN(datos_driver!Z25))</f>
        <v/>
      </c>
      <c r="AG7" s="70">
        <f>EXP(datos_econometria!$D$162+datos_econometria!$D$158*LN(datos_driver!AA7)+datos_econometria!$D$159*LN(datos_driver!AA41)+datos_econometria!$D$161*LN(datos_driver!AA25))</f>
        <v/>
      </c>
      <c r="AH7" s="70">
        <f>EXP(datos_econometria!$D$162+datos_econometria!$D$158*LN(datos_driver!AB7)+datos_econometria!$D$159*LN(datos_driver!AB41)+datos_econometria!$D$161*LN(datos_driver!AB25))</f>
        <v/>
      </c>
      <c r="AI7" s="70">
        <f>EXP(datos_econometria!$D$162+datos_econometria!$D$158*LN(datos_driver!AC7)+datos_econometria!$D$159*LN(datos_driver!AC41)+datos_econometria!$D$161*LN(datos_driver!AC25))</f>
        <v/>
      </c>
      <c r="AJ7" s="70">
        <f>EXP(datos_econometria!$D$162+datos_econometria!$D$158*LN(datos_driver!AD7)+datos_econometria!$D$159*LN(datos_driver!AD41)+datos_econometria!$D$161*LN(datos_driver!AD25))</f>
        <v/>
      </c>
      <c r="AK7" s="70">
        <f>EXP(datos_econometria!$D$162+datos_econometria!$D$158*LN(datos_driver!AE7)+datos_econometria!$D$159*LN(datos_driver!AE41)+datos_econometria!$D$161*LN(datos_driver!AE25))</f>
        <v/>
      </c>
      <c r="AL7" s="70">
        <f>EXP(datos_econometria!$D$162+datos_econometria!$D$158*LN(datos_driver!AF7)+datos_econometria!$D$159*LN(datos_driver!AF41)+datos_econometria!$D$161*LN(datos_driver!AF25))</f>
        <v/>
      </c>
      <c r="AM7" s="70">
        <f>EXP(datos_econometria!$D$162+datos_econometria!$D$158*LN(datos_driver!AG7)+datos_econometria!$D$159*LN(datos_driver!AG41)+datos_econometria!$D$161*LN(datos_driver!AG25))</f>
        <v/>
      </c>
      <c r="AN7" s="70">
        <f>EXP(datos_econometria!$D$162+datos_econometria!$D$158*LN(datos_driver!AH7)+datos_econometria!$D$159*LN(datos_driver!AH41)+datos_econometria!$D$161*LN(datos_driver!AH25))</f>
        <v/>
      </c>
      <c r="AO7" s="70">
        <f>EXP(datos_econometria!$D$162+datos_econometria!$D$158*LN(datos_driver!AI7)+datos_econometria!$D$159*LN(datos_driver!AI41)+datos_econometria!$D$161*LN(datos_driver!AI25))</f>
        <v/>
      </c>
      <c r="AP7" s="70">
        <f>EXP(datos_econometria!$D$162+datos_econometria!$D$158*LN(datos_driver!AJ7)+datos_econometria!$D$159*LN(datos_driver!AJ41)+datos_econometria!$D$161*LN(datos_driver!AJ25))</f>
        <v/>
      </c>
      <c r="AQ7" s="70">
        <f>EXP(datos_econometria!$D$162+datos_econometria!$D$158*LN(datos_driver!AK7)+datos_econometria!$D$159*LN(datos_driver!AK41)+datos_econometria!$D$161*LN(datos_driver!AK25))</f>
        <v/>
      </c>
      <c r="AR7" s="70">
        <f>EXP(datos_econometria!$D$162+datos_econometria!$D$158*LN(datos_driver!AL7)+datos_econometria!$D$159*LN(datos_driver!AL41)+datos_econometria!$D$161*LN(datos_driver!AL25))</f>
        <v/>
      </c>
      <c r="AS7" s="70">
        <f>EXP(datos_econometria!$D$162+datos_econometria!$D$158*LN(datos_driver!AM7)+datos_econometria!$D$159*LN(datos_driver!AM41)+datos_econometria!$D$161*LN(datos_driver!AM25))</f>
        <v/>
      </c>
      <c r="AT7" s="70">
        <f>EXP(datos_econometria!$D$162+datos_econometria!$D$158*LN(datos_driver!AN7)+datos_econometria!$D$159*LN(datos_driver!AN41)+datos_econometria!$D$161*LN(datos_driver!AN25))</f>
        <v/>
      </c>
      <c r="AU7" s="70">
        <f>EXP(datos_econometria!$D$162+datos_econometria!$D$158*LN(datos_driver!AO7)+datos_econometria!$D$159*LN(datos_driver!AO41)+datos_econometria!$D$161*LN(datos_driver!AO25))</f>
        <v/>
      </c>
      <c r="AV7" s="70">
        <f>EXP(datos_econometria!$D$162+datos_econometria!$D$158*LN(datos_driver!AP7)+datos_econometria!$D$159*LN(datos_driver!AP41)+datos_econometria!$D$161*LN(datos_driver!AP25))</f>
        <v/>
      </c>
      <c r="AW7" s="70">
        <f>EXP(datos_econometria!$D$162+datos_econometria!$D$158*LN(datos_driver!AQ7)+datos_econometria!$D$159*LN(datos_driver!AQ41)+datos_econometria!$D$161*LN(datos_driver!AQ25))</f>
        <v/>
      </c>
      <c r="AX7" s="70">
        <f>EXP(datos_econometria!$D$162+datos_econometria!$D$158*LN(datos_driver!AR7)+datos_econometria!$D$159*LN(datos_driver!AR41)+datos_econometria!$D$161*LN(datos_driver!AR25))</f>
        <v/>
      </c>
    </row>
    <row r="8">
      <c r="A8" t="inlineStr">
        <is>
          <t>R6</t>
        </is>
      </c>
      <c r="B8" t="inlineStr">
        <is>
          <t>interurbano</t>
        </is>
      </c>
      <c r="C8" t="inlineStr">
        <is>
          <t>pas-km</t>
        </is>
      </c>
      <c r="I8" s="70" t="n"/>
      <c r="J8" s="70" t="n"/>
      <c r="K8" s="70" t="n"/>
      <c r="L8" s="70" t="n"/>
      <c r="M8" s="70" t="n"/>
      <c r="N8" s="70" t="n"/>
      <c r="O8" s="70" t="n"/>
      <c r="P8" s="70" t="n"/>
      <c r="Q8" s="70" t="n"/>
      <c r="R8" s="70" t="n"/>
      <c r="S8" s="70" t="n"/>
      <c r="T8" s="70" t="n"/>
      <c r="U8" s="70" t="n"/>
      <c r="V8" s="70" t="n"/>
      <c r="W8" s="70" t="n"/>
      <c r="X8" s="70" t="n"/>
      <c r="Y8" s="70" t="n"/>
      <c r="Z8" s="70" t="n"/>
      <c r="AA8" s="70" t="n"/>
      <c r="AB8" s="70" t="n"/>
      <c r="AC8" s="70" t="n"/>
      <c r="AD8" s="70" t="n"/>
      <c r="AE8" s="70" t="n"/>
      <c r="AF8" s="70" t="n"/>
      <c r="AG8" s="70" t="n"/>
      <c r="AH8" s="70" t="n"/>
      <c r="AI8" s="70" t="n"/>
      <c r="AJ8" s="70" t="n"/>
      <c r="AK8" s="70" t="n"/>
      <c r="AL8" s="70" t="n"/>
      <c r="AM8" s="70" t="n"/>
      <c r="AN8" s="70" t="n"/>
      <c r="AO8" s="70" t="n"/>
      <c r="AP8" s="70" t="n"/>
      <c r="AQ8" s="70" t="n"/>
      <c r="AR8" s="70" t="n"/>
      <c r="AS8" s="70" t="n"/>
      <c r="AT8" s="70" t="n"/>
      <c r="AU8" s="70" t="n"/>
      <c r="AV8" s="70" t="n"/>
      <c r="AW8" s="70" t="n"/>
      <c r="AX8" s="70" t="n"/>
    </row>
    <row r="9">
      <c r="A9" t="inlineStr">
        <is>
          <t>R7</t>
        </is>
      </c>
      <c r="B9" t="inlineStr">
        <is>
          <t>interurbano</t>
        </is>
      </c>
      <c r="C9" t="inlineStr">
        <is>
          <t>pas-km</t>
        </is>
      </c>
      <c r="I9" s="70" t="n"/>
      <c r="J9" s="70" t="n"/>
      <c r="K9" s="70" t="n"/>
      <c r="L9" s="70" t="n"/>
      <c r="M9" s="70" t="n"/>
      <c r="N9" s="70" t="n"/>
      <c r="O9" s="70" t="n"/>
      <c r="P9" s="70" t="n"/>
      <c r="Q9" s="70" t="n"/>
      <c r="R9" s="70" t="n"/>
      <c r="S9" s="70" t="n"/>
      <c r="T9" s="70" t="n"/>
      <c r="U9" s="70" t="n"/>
      <c r="V9" s="70" t="n"/>
      <c r="W9" s="70" t="n"/>
      <c r="X9" s="70" t="n"/>
      <c r="Y9" s="70" t="n"/>
      <c r="Z9" s="70" t="n"/>
      <c r="AA9" s="70" t="n"/>
      <c r="AB9" s="70" t="n"/>
      <c r="AC9" s="70" t="n"/>
      <c r="AD9" s="70" t="n"/>
      <c r="AE9" s="70" t="n"/>
      <c r="AF9" s="70" t="n"/>
      <c r="AG9" s="70" t="n"/>
      <c r="AH9" s="70" t="n"/>
      <c r="AI9" s="70" t="n"/>
      <c r="AJ9" s="70" t="n"/>
      <c r="AK9" s="70" t="n"/>
      <c r="AL9" s="70" t="n"/>
      <c r="AM9" s="70" t="n"/>
      <c r="AN9" s="70" t="n"/>
      <c r="AO9" s="70" t="n"/>
      <c r="AP9" s="70" t="n"/>
      <c r="AQ9" s="70" t="n"/>
      <c r="AR9" s="70" t="n"/>
      <c r="AS9" s="70" t="n"/>
      <c r="AT9" s="70" t="n"/>
      <c r="AU9" s="70" t="n"/>
      <c r="AV9" s="70" t="n"/>
      <c r="AW9" s="70" t="n"/>
      <c r="AX9" s="70" t="n"/>
    </row>
    <row r="10">
      <c r="A10" t="inlineStr">
        <is>
          <t>R8</t>
        </is>
      </c>
      <c r="B10" t="inlineStr">
        <is>
          <t>interurbano</t>
        </is>
      </c>
      <c r="C10" t="inlineStr">
        <is>
          <t>pas-km</t>
        </is>
      </c>
      <c r="I10" s="70">
        <f>EXP(datos_econometria!$D$264+datos_econometria!$D$260*LN(datos_driver!C10)+datos_econometria!$D$261*LN(datos_driver!C44)+datos_econometria!$D$263*LN(datos_driver!C28)+IF(datos_pkm_aereo_auxiliar!I1=2019,datos_econometria!$D$267,0))</f>
        <v/>
      </c>
      <c r="J10" s="70">
        <f>EXP(datos_econometria!$D$264+datos_econometria!$D$260*LN(datos_driver!D10)+datos_econometria!$D$261*LN(datos_driver!D44)+datos_econometria!$D$263*LN(datos_driver!D28)+IF(datos_pkm_aereo_auxiliar!J1=2019,datos_econometria!$D$267,0))</f>
        <v/>
      </c>
      <c r="K10" s="70">
        <f>EXP(datos_econometria!$D$264+datos_econometria!$D$260*LN(datos_driver!E10)+datos_econometria!$D$261*LN(datos_driver!E44)+datos_econometria!$D$263*LN(datos_driver!E28)+IF(datos_pkm_aereo_auxiliar!K1=2019,datos_econometria!$D$267,0))</f>
        <v/>
      </c>
      <c r="L10" s="70">
        <f>EXP(datos_econometria!$D$264+datos_econometria!$D$260*LN(datos_driver!F10)+datos_econometria!$D$261*LN(datos_driver!F44)+datos_econometria!$D$263*LN(datos_driver!F28)+IF(datos_pkm_aereo_auxiliar!L1=2019,datos_econometria!$D$267,0))</f>
        <v/>
      </c>
      <c r="M10" s="70">
        <f>EXP(datos_econometria!$D$264+datos_econometria!$D$260*LN(datos_driver!G10)+datos_econometria!$D$261*LN(datos_driver!G44)+datos_econometria!$D$263*LN(datos_driver!G28)+IF(datos_pkm_aereo_auxiliar!M1=2019,datos_econometria!$D$267,0))</f>
        <v/>
      </c>
      <c r="N10" s="70">
        <f>EXP(datos_econometria!$D$264+datos_econometria!$D$260*LN(datos_driver!H10)+datos_econometria!$D$261*LN(datos_driver!H44)+datos_econometria!$D$263*LN(datos_driver!H28)+IF(datos_pkm_aereo_auxiliar!N1=2019,datos_econometria!$D$267,0))</f>
        <v/>
      </c>
      <c r="O10" s="70">
        <f>EXP(datos_econometria!$D$264+datos_econometria!$D$260*LN(datos_driver!I10)+datos_econometria!$D$261*LN(datos_driver!I44)+datos_econometria!$D$263*LN(datos_driver!I28)+IF(datos_pkm_aereo_auxiliar!O1=2019,datos_econometria!$D$267,0))</f>
        <v/>
      </c>
      <c r="P10" s="70">
        <f>EXP(datos_econometria!$D$264+datos_econometria!$D$260*LN(datos_driver!J10)+datos_econometria!$D$261*LN(datos_driver!J44)+datos_econometria!$D$263*LN(datos_driver!J28)+IF(datos_pkm_aereo_auxiliar!P1=2019,datos_econometria!$D$267,0))</f>
        <v/>
      </c>
      <c r="Q10" s="70">
        <f>EXP(datos_econometria!$D$264+datos_econometria!$D$260*LN(datos_driver!K10)+datos_econometria!$D$261*LN(datos_driver!K44)+datos_econometria!$D$263*LN(datos_driver!K28)+IF(datos_pkm_aereo_auxiliar!Q1=2019,datos_econometria!$D$267,0))</f>
        <v/>
      </c>
      <c r="R10" s="70">
        <f>EXP(datos_econometria!$D$264+datos_econometria!$D$260*LN(datos_driver!L10)+datos_econometria!$D$261*LN(datos_driver!L44)+datos_econometria!$D$263*LN(datos_driver!L28)+IF(datos_pkm_aereo_auxiliar!R1=2019,datos_econometria!$D$267,0))</f>
        <v/>
      </c>
      <c r="S10" s="70">
        <f>EXP(datos_econometria!$D$264+datos_econometria!$D$260*LN(datos_driver!M10)+datos_econometria!$D$261*LN(datos_driver!M44)+datos_econometria!$D$263*LN(datos_driver!M28)+IF(datos_pkm_aereo_auxiliar!S1=2019,datos_econometria!$D$267,0))</f>
        <v/>
      </c>
      <c r="T10" s="70">
        <f>EXP(datos_econometria!$D$264+datos_econometria!$D$260*LN(datos_driver!N10)+datos_econometria!$D$261*LN(datos_driver!N44)+datos_econometria!$D$263*LN(datos_driver!N28)+IF(datos_pkm_aereo_auxiliar!T1=2019,datos_econometria!$D$267,0))</f>
        <v/>
      </c>
      <c r="U10" s="70">
        <f>EXP(datos_econometria!$D$264+datos_econometria!$D$260*LN(datos_driver!O10)+datos_econometria!$D$261*LN(datos_driver!O44)+datos_econometria!$D$263*LN(datos_driver!O28)+IF(datos_pkm_aereo_auxiliar!U1=2019,datos_econometria!$D$267,0))</f>
        <v/>
      </c>
      <c r="V10" s="70">
        <f>EXP(datos_econometria!$D$264+datos_econometria!$D$260*LN(datos_driver!P10)+datos_econometria!$D$261*LN(datos_driver!P44)+datos_econometria!$D$263*LN(datos_driver!P28)+IF(datos_pkm_aereo_auxiliar!V1=2019,datos_econometria!$D$267,0))</f>
        <v/>
      </c>
      <c r="W10" s="70">
        <f>EXP(datos_econometria!$D$264+datos_econometria!$D$260*LN(datos_driver!Q10)+datos_econometria!$D$261*LN(datos_driver!Q44)+datos_econometria!$D$263*LN(datos_driver!Q28)+IF(datos_pkm_aereo_auxiliar!W1=2019,datos_econometria!$D$267,0))</f>
        <v/>
      </c>
      <c r="X10" s="70">
        <f>EXP(datos_econometria!$D$264+datos_econometria!$D$260*LN(datos_driver!R10)+datos_econometria!$D$261*LN(datos_driver!R44)+datos_econometria!$D$263*LN(datos_driver!R28)+IF(datos_pkm_aereo_auxiliar!X1=2019,datos_econometria!$D$267,0))</f>
        <v/>
      </c>
      <c r="Y10" s="70">
        <f>EXP(datos_econometria!$D$264+datos_econometria!$D$260*LN(datos_driver!S10)+datos_econometria!$D$261*LN(datos_driver!S44)+datos_econometria!$D$263*LN(datos_driver!S28)+IF(datos_pkm_aereo_auxiliar!Y1=2019,datos_econometria!$D$267,0))</f>
        <v/>
      </c>
      <c r="Z10" s="70">
        <f>EXP(datos_econometria!$D$264+datos_econometria!$D$260*LN(datos_driver!T10)+datos_econometria!$D$261*LN(datos_driver!T44)+datos_econometria!$D$263*LN(datos_driver!T28)+IF(datos_pkm_aereo_auxiliar!Z1=2019,datos_econometria!$D$267,0))</f>
        <v/>
      </c>
      <c r="AA10" s="70">
        <f>EXP(datos_econometria!$D$264+datos_econometria!$D$260*LN(datos_driver!U10)+datos_econometria!$D$261*LN(datos_driver!U44)+datos_econometria!$D$263*LN(datos_driver!U28)+IF(datos_pkm_aereo_auxiliar!AA1=2019,datos_econometria!$D$267,0))</f>
        <v/>
      </c>
      <c r="AB10" s="70">
        <f>EXP(datos_econometria!$D$264+datos_econometria!$D$260*LN(datos_driver!V10)+datos_econometria!$D$261*LN(datos_driver!V44)+datos_econometria!$D$263*LN(datos_driver!V28)+IF(datos_pkm_aereo_auxiliar!AB1=2019,datos_econometria!$D$267,0))</f>
        <v/>
      </c>
      <c r="AC10" s="70">
        <f>EXP(datos_econometria!$D$264+datos_econometria!$D$260*LN(datos_driver!W10)+datos_econometria!$D$261*LN(datos_driver!W44)+datos_econometria!$D$263*LN(datos_driver!W28)+IF(datos_pkm_aereo_auxiliar!AC1=2019,datos_econometria!$D$267,0))</f>
        <v/>
      </c>
      <c r="AD10" s="70">
        <f>EXP(datos_econometria!$D$264+datos_econometria!$D$260*LN(datos_driver!X10)+datos_econometria!$D$261*LN(datos_driver!X44)+datos_econometria!$D$263*LN(datos_driver!X28)+IF(datos_pkm_aereo_auxiliar!AD1=2019,datos_econometria!$D$267,0))</f>
        <v/>
      </c>
      <c r="AE10" s="70">
        <f>EXP(datos_econometria!$D$264+datos_econometria!$D$260*LN(datos_driver!Y10)+datos_econometria!$D$261*LN(datos_driver!Y44)+datos_econometria!$D$263*LN(datos_driver!Y28)+IF(datos_pkm_aereo_auxiliar!AE1=2019,datos_econometria!$D$267,0))</f>
        <v/>
      </c>
      <c r="AF10" s="70">
        <f>EXP(datos_econometria!$D$264+datos_econometria!$D$260*LN(datos_driver!Z10)+datos_econometria!$D$261*LN(datos_driver!Z44)+datos_econometria!$D$263*LN(datos_driver!Z28)+IF(datos_pkm_aereo_auxiliar!AF1=2019,datos_econometria!$D$267,0))</f>
        <v/>
      </c>
      <c r="AG10" s="70">
        <f>EXP(datos_econometria!$D$264+datos_econometria!$D$260*LN(datos_driver!AA10)+datos_econometria!$D$261*LN(datos_driver!AA44)+datos_econometria!$D$263*LN(datos_driver!AA28)+IF(datos_pkm_aereo_auxiliar!AG1=2019,datos_econometria!$D$267,0))</f>
        <v/>
      </c>
      <c r="AH10" s="70">
        <f>EXP(datos_econometria!$D$264+datos_econometria!$D$260*LN(datos_driver!AB10)+datos_econometria!$D$261*LN(datos_driver!AB44)+datos_econometria!$D$263*LN(datos_driver!AB28)+IF(datos_pkm_aereo_auxiliar!AH1=2019,datos_econometria!$D$267,0))</f>
        <v/>
      </c>
      <c r="AI10" s="70">
        <f>EXP(datos_econometria!$D$264+datos_econometria!$D$260*LN(datos_driver!AC10)+datos_econometria!$D$261*LN(datos_driver!AC44)+datos_econometria!$D$263*LN(datos_driver!AC28)+IF(datos_pkm_aereo_auxiliar!AI1=2019,datos_econometria!$D$267,0))</f>
        <v/>
      </c>
      <c r="AJ10" s="70">
        <f>EXP(datos_econometria!$D$264+datos_econometria!$D$260*LN(datos_driver!AD10)+datos_econometria!$D$261*LN(datos_driver!AD44)+datos_econometria!$D$263*LN(datos_driver!AD28)+IF(datos_pkm_aereo_auxiliar!AJ1=2019,datos_econometria!$D$267,0))</f>
        <v/>
      </c>
      <c r="AK10" s="70">
        <f>EXP(datos_econometria!$D$264+datos_econometria!$D$260*LN(datos_driver!AE10)+datos_econometria!$D$261*LN(datos_driver!AE44)+datos_econometria!$D$263*LN(datos_driver!AE28)+IF(datos_pkm_aereo_auxiliar!AK1=2019,datos_econometria!$D$267,0))</f>
        <v/>
      </c>
      <c r="AL10" s="70">
        <f>EXP(datos_econometria!$D$264+datos_econometria!$D$260*LN(datos_driver!AF10)+datos_econometria!$D$261*LN(datos_driver!AF44)+datos_econometria!$D$263*LN(datos_driver!AF28)+IF(datos_pkm_aereo_auxiliar!AL1=2019,datos_econometria!$D$267,0))</f>
        <v/>
      </c>
      <c r="AM10" s="70">
        <f>EXP(datos_econometria!$D$264+datos_econometria!$D$260*LN(datos_driver!AG10)+datos_econometria!$D$261*LN(datos_driver!AG44)+datos_econometria!$D$263*LN(datos_driver!AG28)+IF(datos_pkm_aereo_auxiliar!AM1=2019,datos_econometria!$D$267,0))</f>
        <v/>
      </c>
      <c r="AN10" s="70">
        <f>EXP(datos_econometria!$D$264+datos_econometria!$D$260*LN(datos_driver!AH10)+datos_econometria!$D$261*LN(datos_driver!AH44)+datos_econometria!$D$263*LN(datos_driver!AH28)+IF(datos_pkm_aereo_auxiliar!AN1=2019,datos_econometria!$D$267,0))</f>
        <v/>
      </c>
      <c r="AO10" s="70">
        <f>EXP(datos_econometria!$D$264+datos_econometria!$D$260*LN(datos_driver!AI10)+datos_econometria!$D$261*LN(datos_driver!AI44)+datos_econometria!$D$263*LN(datos_driver!AI28)+IF(datos_pkm_aereo_auxiliar!AO1=2019,datos_econometria!$D$267,0))</f>
        <v/>
      </c>
      <c r="AP10" s="70">
        <f>EXP(datos_econometria!$D$264+datos_econometria!$D$260*LN(datos_driver!AJ10)+datos_econometria!$D$261*LN(datos_driver!AJ44)+datos_econometria!$D$263*LN(datos_driver!AJ28)+IF(datos_pkm_aereo_auxiliar!AP1=2019,datos_econometria!$D$267,0))</f>
        <v/>
      </c>
      <c r="AQ10" s="70">
        <f>EXP(datos_econometria!$D$264+datos_econometria!$D$260*LN(datos_driver!AK10)+datos_econometria!$D$261*LN(datos_driver!AK44)+datos_econometria!$D$263*LN(datos_driver!AK28)+IF(datos_pkm_aereo_auxiliar!AQ1=2019,datos_econometria!$D$267,0))</f>
        <v/>
      </c>
      <c r="AR10" s="70">
        <f>EXP(datos_econometria!$D$264+datos_econometria!$D$260*LN(datos_driver!AL10)+datos_econometria!$D$261*LN(datos_driver!AL44)+datos_econometria!$D$263*LN(datos_driver!AL28)+IF(datos_pkm_aereo_auxiliar!AR1=2019,datos_econometria!$D$267,0))</f>
        <v/>
      </c>
      <c r="AS10" s="70">
        <f>EXP(datos_econometria!$D$264+datos_econometria!$D$260*LN(datos_driver!AM10)+datos_econometria!$D$261*LN(datos_driver!AM44)+datos_econometria!$D$263*LN(datos_driver!AM28)+IF(datos_pkm_aereo_auxiliar!AS1=2019,datos_econometria!$D$267,0))</f>
        <v/>
      </c>
      <c r="AT10" s="70">
        <f>EXP(datos_econometria!$D$264+datos_econometria!$D$260*LN(datos_driver!AN10)+datos_econometria!$D$261*LN(datos_driver!AN44)+datos_econometria!$D$263*LN(datos_driver!AN28)+IF(datos_pkm_aereo_auxiliar!AT1=2019,datos_econometria!$D$267,0))</f>
        <v/>
      </c>
      <c r="AU10" s="70">
        <f>EXP(datos_econometria!$D$264+datos_econometria!$D$260*LN(datos_driver!AO10)+datos_econometria!$D$261*LN(datos_driver!AO44)+datos_econometria!$D$263*LN(datos_driver!AO28)+IF(datos_pkm_aereo_auxiliar!AU1=2019,datos_econometria!$D$267,0))</f>
        <v/>
      </c>
      <c r="AV10" s="70">
        <f>EXP(datos_econometria!$D$264+datos_econometria!$D$260*LN(datos_driver!AP10)+datos_econometria!$D$261*LN(datos_driver!AP44)+datos_econometria!$D$263*LN(datos_driver!AP28)+IF(datos_pkm_aereo_auxiliar!AV1=2019,datos_econometria!$D$267,0))</f>
        <v/>
      </c>
      <c r="AW10" s="70">
        <f>EXP(datos_econometria!$D$264+datos_econometria!$D$260*LN(datos_driver!AQ10)+datos_econometria!$D$261*LN(datos_driver!AQ44)+datos_econometria!$D$263*LN(datos_driver!AQ28)+IF(datos_pkm_aereo_auxiliar!AW1=2019,datos_econometria!$D$267,0))</f>
        <v/>
      </c>
      <c r="AX10" s="70">
        <f>EXP(datos_econometria!$D$264+datos_econometria!$D$260*LN(datos_driver!AR10)+datos_econometria!$D$261*LN(datos_driver!AR44)+datos_econometria!$D$263*LN(datos_driver!AR28)+IF(datos_pkm_aereo_auxiliar!AX1=2019,datos_econometria!$D$267,0))</f>
        <v/>
      </c>
    </row>
    <row r="11">
      <c r="A11" t="inlineStr">
        <is>
          <t>R9</t>
        </is>
      </c>
      <c r="B11" t="inlineStr">
        <is>
          <t>interurbano</t>
        </is>
      </c>
      <c r="C11" t="inlineStr">
        <is>
          <t>pas-km</t>
        </is>
      </c>
      <c r="I11" s="70">
        <f>EXP(datos_econometria!$D$299+datos_econometria!$D$295*LN(datos_driver!C11)+datos_econometria!$D$296*LN(datos_driver!C45)+datos_econometria!$D$298*LN(datos_driver!C29))</f>
        <v/>
      </c>
      <c r="J11" s="70">
        <f>EXP(datos_econometria!$D$299+datos_econometria!$D$295*LN(datos_driver!D11)+datos_econometria!$D$296*LN(datos_driver!D45)+datos_econometria!$D$298*LN(datos_driver!D29))</f>
        <v/>
      </c>
      <c r="K11" s="70">
        <f>EXP(datos_econometria!$D$299+datos_econometria!$D$295*LN(datos_driver!E11)+datos_econometria!$D$296*LN(datos_driver!E45)+datos_econometria!$D$298*LN(datos_driver!E29))</f>
        <v/>
      </c>
      <c r="L11" s="70">
        <f>EXP(datos_econometria!$D$299+datos_econometria!$D$295*LN(datos_driver!F11)+datos_econometria!$D$296*LN(datos_driver!F45)+datos_econometria!$D$298*LN(datos_driver!F29))</f>
        <v/>
      </c>
      <c r="M11" s="70">
        <f>EXP(datos_econometria!$D$299+datos_econometria!$D$295*LN(datos_driver!G11)+datos_econometria!$D$296*LN(datos_driver!G45)+datos_econometria!$D$298*LN(datos_driver!G29))</f>
        <v/>
      </c>
      <c r="N11" s="70">
        <f>EXP(datos_econometria!$D$299+datos_econometria!$D$295*LN(datos_driver!H11)+datos_econometria!$D$296*LN(datos_driver!H45)+datos_econometria!$D$298*LN(datos_driver!H29))</f>
        <v/>
      </c>
      <c r="O11" s="70">
        <f>EXP(datos_econometria!$D$299+datos_econometria!$D$295*LN(datos_driver!I11)+datos_econometria!$D$296*LN(datos_driver!I45)+datos_econometria!$D$298*LN(datos_driver!I29))</f>
        <v/>
      </c>
      <c r="P11" s="70">
        <f>EXP(datos_econometria!$D$299+datos_econometria!$D$295*LN(datos_driver!J11)+datos_econometria!$D$296*LN(datos_driver!J45)+datos_econometria!$D$298*LN(datos_driver!J29))</f>
        <v/>
      </c>
      <c r="Q11" s="70">
        <f>EXP(datos_econometria!$D$299+datos_econometria!$D$295*LN(datos_driver!K11)+datos_econometria!$D$296*LN(datos_driver!K45)+datos_econometria!$D$298*LN(datos_driver!K29))</f>
        <v/>
      </c>
      <c r="R11" s="70">
        <f>EXP(datos_econometria!$D$299+datos_econometria!$D$295*LN(datos_driver!L11)+datos_econometria!$D$296*LN(datos_driver!L45)+datos_econometria!$D$298*LN(datos_driver!L29))</f>
        <v/>
      </c>
      <c r="S11" s="70">
        <f>EXP(datos_econometria!$D$299+datos_econometria!$D$295*LN(datos_driver!M11)+datos_econometria!$D$296*LN(datos_driver!M45)+datos_econometria!$D$298*LN(datos_driver!M29))</f>
        <v/>
      </c>
      <c r="T11" s="70">
        <f>EXP(datos_econometria!$D$299+datos_econometria!$D$295*LN(datos_driver!N11)+datos_econometria!$D$296*LN(datos_driver!N45)+datos_econometria!$D$298*LN(datos_driver!N29))</f>
        <v/>
      </c>
      <c r="U11" s="70">
        <f>EXP(datos_econometria!$D$299+datos_econometria!$D$295*LN(datos_driver!O11)+datos_econometria!$D$296*LN(datos_driver!O45)+datos_econometria!$D$298*LN(datos_driver!O29))</f>
        <v/>
      </c>
      <c r="V11" s="70">
        <f>EXP(datos_econometria!$D$299+datos_econometria!$D$295*LN(datos_driver!P11)+datos_econometria!$D$296*LN(datos_driver!P45)+datos_econometria!$D$298*LN(datos_driver!P29))</f>
        <v/>
      </c>
      <c r="W11" s="70">
        <f>EXP(datos_econometria!$D$299+datos_econometria!$D$295*LN(datos_driver!Q11)+datos_econometria!$D$296*LN(datos_driver!Q45)+datos_econometria!$D$298*LN(datos_driver!Q29))</f>
        <v/>
      </c>
      <c r="X11" s="70">
        <f>EXP(datos_econometria!$D$299+datos_econometria!$D$295*LN(datos_driver!R11)+datos_econometria!$D$296*LN(datos_driver!R45)+datos_econometria!$D$298*LN(datos_driver!R29))</f>
        <v/>
      </c>
      <c r="Y11" s="70">
        <f>EXP(datos_econometria!$D$299+datos_econometria!$D$295*LN(datos_driver!S11)+datos_econometria!$D$296*LN(datos_driver!S45)+datos_econometria!$D$298*LN(datos_driver!S29))</f>
        <v/>
      </c>
      <c r="Z11" s="70">
        <f>EXP(datos_econometria!$D$299+datos_econometria!$D$295*LN(datos_driver!T11)+datos_econometria!$D$296*LN(datos_driver!T45)+datos_econometria!$D$298*LN(datos_driver!T29))</f>
        <v/>
      </c>
      <c r="AA11" s="70">
        <f>EXP(datos_econometria!$D$299+datos_econometria!$D$295*LN(datos_driver!U11)+datos_econometria!$D$296*LN(datos_driver!U45)+datos_econometria!$D$298*LN(datos_driver!U29))</f>
        <v/>
      </c>
      <c r="AB11" s="70">
        <f>EXP(datos_econometria!$D$299+datos_econometria!$D$295*LN(datos_driver!V11)+datos_econometria!$D$296*LN(datos_driver!V45)+datos_econometria!$D$298*LN(datos_driver!V29))</f>
        <v/>
      </c>
      <c r="AC11" s="70">
        <f>EXP(datos_econometria!$D$299+datos_econometria!$D$295*LN(datos_driver!W11)+datos_econometria!$D$296*LN(datos_driver!W45)+datos_econometria!$D$298*LN(datos_driver!W29))</f>
        <v/>
      </c>
      <c r="AD11" s="70">
        <f>EXP(datos_econometria!$D$299+datos_econometria!$D$295*LN(datos_driver!X11)+datos_econometria!$D$296*LN(datos_driver!X45)+datos_econometria!$D$298*LN(datos_driver!X29))</f>
        <v/>
      </c>
      <c r="AE11" s="70">
        <f>EXP(datos_econometria!$D$299+datos_econometria!$D$295*LN(datos_driver!Y11)+datos_econometria!$D$296*LN(datos_driver!Y45)+datos_econometria!$D$298*LN(datos_driver!Y29))</f>
        <v/>
      </c>
      <c r="AF11" s="70">
        <f>EXP(datos_econometria!$D$299+datos_econometria!$D$295*LN(datos_driver!Z11)+datos_econometria!$D$296*LN(datos_driver!Z45)+datos_econometria!$D$298*LN(datos_driver!Z29))</f>
        <v/>
      </c>
      <c r="AG11" s="70">
        <f>EXP(datos_econometria!$D$299+datos_econometria!$D$295*LN(datos_driver!AA11)+datos_econometria!$D$296*LN(datos_driver!AA45)+datos_econometria!$D$298*LN(datos_driver!AA29))</f>
        <v/>
      </c>
      <c r="AH11" s="70">
        <f>EXP(datos_econometria!$D$299+datos_econometria!$D$295*LN(datos_driver!AB11)+datos_econometria!$D$296*LN(datos_driver!AB45)+datos_econometria!$D$298*LN(datos_driver!AB29))</f>
        <v/>
      </c>
      <c r="AI11" s="70">
        <f>EXP(datos_econometria!$D$299+datos_econometria!$D$295*LN(datos_driver!AC11)+datos_econometria!$D$296*LN(datos_driver!AC45)+datos_econometria!$D$298*LN(datos_driver!AC29))</f>
        <v/>
      </c>
      <c r="AJ11" s="70">
        <f>EXP(datos_econometria!$D$299+datos_econometria!$D$295*LN(datos_driver!AD11)+datos_econometria!$D$296*LN(datos_driver!AD45)+datos_econometria!$D$298*LN(datos_driver!AD29))</f>
        <v/>
      </c>
      <c r="AK11" s="70">
        <f>EXP(datos_econometria!$D$299+datos_econometria!$D$295*LN(datos_driver!AE11)+datos_econometria!$D$296*LN(datos_driver!AE45)+datos_econometria!$D$298*LN(datos_driver!AE29))</f>
        <v/>
      </c>
      <c r="AL11" s="70">
        <f>EXP(datos_econometria!$D$299+datos_econometria!$D$295*LN(datos_driver!AF11)+datos_econometria!$D$296*LN(datos_driver!AF45)+datos_econometria!$D$298*LN(datos_driver!AF29))</f>
        <v/>
      </c>
      <c r="AM11" s="70">
        <f>EXP(datos_econometria!$D$299+datos_econometria!$D$295*LN(datos_driver!AG11)+datos_econometria!$D$296*LN(datos_driver!AG45)+datos_econometria!$D$298*LN(datos_driver!AG29))</f>
        <v/>
      </c>
      <c r="AN11" s="70">
        <f>EXP(datos_econometria!$D$299+datos_econometria!$D$295*LN(datos_driver!AH11)+datos_econometria!$D$296*LN(datos_driver!AH45)+datos_econometria!$D$298*LN(datos_driver!AH29))</f>
        <v/>
      </c>
      <c r="AO11" s="70">
        <f>EXP(datos_econometria!$D$299+datos_econometria!$D$295*LN(datos_driver!AI11)+datos_econometria!$D$296*LN(datos_driver!AI45)+datos_econometria!$D$298*LN(datos_driver!AI29))</f>
        <v/>
      </c>
      <c r="AP11" s="70">
        <f>EXP(datos_econometria!$D$299+datos_econometria!$D$295*LN(datos_driver!AJ11)+datos_econometria!$D$296*LN(datos_driver!AJ45)+datos_econometria!$D$298*LN(datos_driver!AJ29))</f>
        <v/>
      </c>
      <c r="AQ11" s="70">
        <f>EXP(datos_econometria!$D$299+datos_econometria!$D$295*LN(datos_driver!AK11)+datos_econometria!$D$296*LN(datos_driver!AK45)+datos_econometria!$D$298*LN(datos_driver!AK29))</f>
        <v/>
      </c>
      <c r="AR11" s="70">
        <f>EXP(datos_econometria!$D$299+datos_econometria!$D$295*LN(datos_driver!AL11)+datos_econometria!$D$296*LN(datos_driver!AL45)+datos_econometria!$D$298*LN(datos_driver!AL29))</f>
        <v/>
      </c>
      <c r="AS11" s="70">
        <f>EXP(datos_econometria!$D$299+datos_econometria!$D$295*LN(datos_driver!AM11)+datos_econometria!$D$296*LN(datos_driver!AM45)+datos_econometria!$D$298*LN(datos_driver!AM29))</f>
        <v/>
      </c>
      <c r="AT11" s="70">
        <f>EXP(datos_econometria!$D$299+datos_econometria!$D$295*LN(datos_driver!AN11)+datos_econometria!$D$296*LN(datos_driver!AN45)+datos_econometria!$D$298*LN(datos_driver!AN29))</f>
        <v/>
      </c>
      <c r="AU11" s="70">
        <f>EXP(datos_econometria!$D$299+datos_econometria!$D$295*LN(datos_driver!AO11)+datos_econometria!$D$296*LN(datos_driver!AO45)+datos_econometria!$D$298*LN(datos_driver!AO29))</f>
        <v/>
      </c>
      <c r="AV11" s="70">
        <f>EXP(datos_econometria!$D$299+datos_econometria!$D$295*LN(datos_driver!AP11)+datos_econometria!$D$296*LN(datos_driver!AP45)+datos_econometria!$D$298*LN(datos_driver!AP29))</f>
        <v/>
      </c>
      <c r="AW11" s="70">
        <f>EXP(datos_econometria!$D$299+datos_econometria!$D$295*LN(datos_driver!AQ11)+datos_econometria!$D$296*LN(datos_driver!AQ45)+datos_econometria!$D$298*LN(datos_driver!AQ29))</f>
        <v/>
      </c>
      <c r="AX11" s="70">
        <f>EXP(datos_econometria!$D$299+datos_econometria!$D$295*LN(datos_driver!AR11)+datos_econometria!$D$296*LN(datos_driver!AR45)+datos_econometria!$D$298*LN(datos_driver!AR29))</f>
        <v/>
      </c>
    </row>
    <row r="12">
      <c r="A12" t="inlineStr">
        <is>
          <t>R10</t>
        </is>
      </c>
      <c r="B12" t="inlineStr">
        <is>
          <t>interurbano</t>
        </is>
      </c>
      <c r="C12" t="inlineStr">
        <is>
          <t>pas-km</t>
        </is>
      </c>
      <c r="I12" s="70">
        <f>EXP(datos_econometria!$D$333+datos_econometria!$D$329*LN(datos_driver!C12)+datos_econometria!$D$330*LN(datos_driver!C46)+datos_econometria!$D$332*LN(datos_driver!C30))</f>
        <v/>
      </c>
      <c r="J12" s="70">
        <f>EXP(datos_econometria!$D$333+datos_econometria!$D$329*LN(datos_driver!D12)+datos_econometria!$D$330*LN(datos_driver!D46)+datos_econometria!$D$332*LN(datos_driver!D30))</f>
        <v/>
      </c>
      <c r="K12" s="70">
        <f>EXP(datos_econometria!$D$333+datos_econometria!$D$329*LN(datos_driver!E12)+datos_econometria!$D$330*LN(datos_driver!E46)+datos_econometria!$D$332*LN(datos_driver!E30))</f>
        <v/>
      </c>
      <c r="L12" s="70">
        <f>EXP(datos_econometria!$D$333+datos_econometria!$D$329*LN(datos_driver!F12)+datos_econometria!$D$330*LN(datos_driver!F46)+datos_econometria!$D$332*LN(datos_driver!F30))</f>
        <v/>
      </c>
      <c r="M12" s="70">
        <f>EXP(datos_econometria!$D$333+datos_econometria!$D$329*LN(datos_driver!G12)+datos_econometria!$D$330*LN(datos_driver!G46)+datos_econometria!$D$332*LN(datos_driver!G30))</f>
        <v/>
      </c>
      <c r="N12" s="70">
        <f>EXP(datos_econometria!$D$333+datos_econometria!$D$329*LN(datos_driver!H12)+datos_econometria!$D$330*LN(datos_driver!H46)+datos_econometria!$D$332*LN(datos_driver!H30))</f>
        <v/>
      </c>
      <c r="O12" s="70">
        <f>EXP(datos_econometria!$D$333+datos_econometria!$D$329*LN(datos_driver!I12)+datos_econometria!$D$330*LN(datos_driver!I46)+datos_econometria!$D$332*LN(datos_driver!I30))</f>
        <v/>
      </c>
      <c r="P12" s="70">
        <f>EXP(datos_econometria!$D$333+datos_econometria!$D$329*LN(datos_driver!J12)+datos_econometria!$D$330*LN(datos_driver!J46)+datos_econometria!$D$332*LN(datos_driver!J30))</f>
        <v/>
      </c>
      <c r="Q12" s="70">
        <f>EXP(datos_econometria!$D$333+datos_econometria!$D$329*LN(datos_driver!K12)+datos_econometria!$D$330*LN(datos_driver!K46)+datos_econometria!$D$332*LN(datos_driver!K30))</f>
        <v/>
      </c>
      <c r="R12" s="70">
        <f>EXP(datos_econometria!$D$333+datos_econometria!$D$329*LN(datos_driver!L12)+datos_econometria!$D$330*LN(datos_driver!L46)+datos_econometria!$D$332*LN(datos_driver!L30))</f>
        <v/>
      </c>
      <c r="S12" s="70">
        <f>EXP(datos_econometria!$D$333+datos_econometria!$D$329*LN(datos_driver!M12)+datos_econometria!$D$330*LN(datos_driver!M46)+datos_econometria!$D$332*LN(datos_driver!M30))</f>
        <v/>
      </c>
      <c r="T12" s="70">
        <f>EXP(datos_econometria!$D$333+datos_econometria!$D$329*LN(datos_driver!N12)+datos_econometria!$D$330*LN(datos_driver!N46)+datos_econometria!$D$332*LN(datos_driver!N30))</f>
        <v/>
      </c>
      <c r="U12" s="70">
        <f>EXP(datos_econometria!$D$333+datos_econometria!$D$329*LN(datos_driver!O12)+datos_econometria!$D$330*LN(datos_driver!O46)+datos_econometria!$D$332*LN(datos_driver!O30))</f>
        <v/>
      </c>
      <c r="V12" s="70">
        <f>EXP(datos_econometria!$D$333+datos_econometria!$D$329*LN(datos_driver!P12)+datos_econometria!$D$330*LN(datos_driver!P46)+datos_econometria!$D$332*LN(datos_driver!P30))</f>
        <v/>
      </c>
      <c r="W12" s="70">
        <f>EXP(datos_econometria!$D$333+datos_econometria!$D$329*LN(datos_driver!Q12)+datos_econometria!$D$330*LN(datos_driver!Q46)+datos_econometria!$D$332*LN(datos_driver!Q30))</f>
        <v/>
      </c>
      <c r="X12" s="70">
        <f>EXP(datos_econometria!$D$333+datos_econometria!$D$329*LN(datos_driver!R12)+datos_econometria!$D$330*LN(datos_driver!R46)+datos_econometria!$D$332*LN(datos_driver!R30))</f>
        <v/>
      </c>
      <c r="Y12" s="70">
        <f>EXP(datos_econometria!$D$333+datos_econometria!$D$329*LN(datos_driver!S12)+datos_econometria!$D$330*LN(datos_driver!S46)+datos_econometria!$D$332*LN(datos_driver!S30))</f>
        <v/>
      </c>
      <c r="Z12" s="70">
        <f>EXP(datos_econometria!$D$333+datos_econometria!$D$329*LN(datos_driver!T12)+datos_econometria!$D$330*LN(datos_driver!T46)+datos_econometria!$D$332*LN(datos_driver!T30))</f>
        <v/>
      </c>
      <c r="AA12" s="70">
        <f>EXP(datos_econometria!$D$333+datos_econometria!$D$329*LN(datos_driver!U12)+datos_econometria!$D$330*LN(datos_driver!U46)+datos_econometria!$D$332*LN(datos_driver!U30))</f>
        <v/>
      </c>
      <c r="AB12" s="70">
        <f>EXP(datos_econometria!$D$333+datos_econometria!$D$329*LN(datos_driver!V12)+datos_econometria!$D$330*LN(datos_driver!V46)+datos_econometria!$D$332*LN(datos_driver!V30))</f>
        <v/>
      </c>
      <c r="AC12" s="70">
        <f>EXP(datos_econometria!$D$333+datos_econometria!$D$329*LN(datos_driver!W12)+datos_econometria!$D$330*LN(datos_driver!W46)+datos_econometria!$D$332*LN(datos_driver!W30))</f>
        <v/>
      </c>
      <c r="AD12" s="70">
        <f>EXP(datos_econometria!$D$333+datos_econometria!$D$329*LN(datos_driver!X12)+datos_econometria!$D$330*LN(datos_driver!X46)+datos_econometria!$D$332*LN(datos_driver!X30))</f>
        <v/>
      </c>
      <c r="AE12" s="70">
        <f>EXP(datos_econometria!$D$333+datos_econometria!$D$329*LN(datos_driver!Y12)+datos_econometria!$D$330*LN(datos_driver!Y46)+datos_econometria!$D$332*LN(datos_driver!Y30))</f>
        <v/>
      </c>
      <c r="AF12" s="70">
        <f>EXP(datos_econometria!$D$333+datos_econometria!$D$329*LN(datos_driver!Z12)+datos_econometria!$D$330*LN(datos_driver!Z46)+datos_econometria!$D$332*LN(datos_driver!Z30))</f>
        <v/>
      </c>
      <c r="AG12" s="70">
        <f>EXP(datos_econometria!$D$333+datos_econometria!$D$329*LN(datos_driver!AA12)+datos_econometria!$D$330*LN(datos_driver!AA46)+datos_econometria!$D$332*LN(datos_driver!AA30))</f>
        <v/>
      </c>
      <c r="AH12" s="70">
        <f>EXP(datos_econometria!$D$333+datos_econometria!$D$329*LN(datos_driver!AB12)+datos_econometria!$D$330*LN(datos_driver!AB46)+datos_econometria!$D$332*LN(datos_driver!AB30))</f>
        <v/>
      </c>
      <c r="AI12" s="70">
        <f>EXP(datos_econometria!$D$333+datos_econometria!$D$329*LN(datos_driver!AC12)+datos_econometria!$D$330*LN(datos_driver!AC46)+datos_econometria!$D$332*LN(datos_driver!AC30))</f>
        <v/>
      </c>
      <c r="AJ12" s="70">
        <f>EXP(datos_econometria!$D$333+datos_econometria!$D$329*LN(datos_driver!AD12)+datos_econometria!$D$330*LN(datos_driver!AD46)+datos_econometria!$D$332*LN(datos_driver!AD30))</f>
        <v/>
      </c>
      <c r="AK12" s="70">
        <f>EXP(datos_econometria!$D$333+datos_econometria!$D$329*LN(datos_driver!AE12)+datos_econometria!$D$330*LN(datos_driver!AE46)+datos_econometria!$D$332*LN(datos_driver!AE30))</f>
        <v/>
      </c>
      <c r="AL12" s="70">
        <f>EXP(datos_econometria!$D$333+datos_econometria!$D$329*LN(datos_driver!AF12)+datos_econometria!$D$330*LN(datos_driver!AF46)+datos_econometria!$D$332*LN(datos_driver!AF30))</f>
        <v/>
      </c>
      <c r="AM12" s="70">
        <f>EXP(datos_econometria!$D$333+datos_econometria!$D$329*LN(datos_driver!AG12)+datos_econometria!$D$330*LN(datos_driver!AG46)+datos_econometria!$D$332*LN(datos_driver!AG30))</f>
        <v/>
      </c>
      <c r="AN12" s="70">
        <f>EXP(datos_econometria!$D$333+datos_econometria!$D$329*LN(datos_driver!AH12)+datos_econometria!$D$330*LN(datos_driver!AH46)+datos_econometria!$D$332*LN(datos_driver!AH30))</f>
        <v/>
      </c>
      <c r="AO12" s="70">
        <f>EXP(datos_econometria!$D$333+datos_econometria!$D$329*LN(datos_driver!AI12)+datos_econometria!$D$330*LN(datos_driver!AI46)+datos_econometria!$D$332*LN(datos_driver!AI30))</f>
        <v/>
      </c>
      <c r="AP12" s="70">
        <f>EXP(datos_econometria!$D$333+datos_econometria!$D$329*LN(datos_driver!AJ12)+datos_econometria!$D$330*LN(datos_driver!AJ46)+datos_econometria!$D$332*LN(datos_driver!AJ30))</f>
        <v/>
      </c>
      <c r="AQ12" s="70">
        <f>EXP(datos_econometria!$D$333+datos_econometria!$D$329*LN(datos_driver!AK12)+datos_econometria!$D$330*LN(datos_driver!AK46)+datos_econometria!$D$332*LN(datos_driver!AK30))</f>
        <v/>
      </c>
      <c r="AR12" s="70">
        <f>EXP(datos_econometria!$D$333+datos_econometria!$D$329*LN(datos_driver!AL12)+datos_econometria!$D$330*LN(datos_driver!AL46)+datos_econometria!$D$332*LN(datos_driver!AL30))</f>
        <v/>
      </c>
      <c r="AS12" s="70">
        <f>EXP(datos_econometria!$D$333+datos_econometria!$D$329*LN(datos_driver!AM12)+datos_econometria!$D$330*LN(datos_driver!AM46)+datos_econometria!$D$332*LN(datos_driver!AM30))</f>
        <v/>
      </c>
      <c r="AT12" s="70">
        <f>EXP(datos_econometria!$D$333+datos_econometria!$D$329*LN(datos_driver!AN12)+datos_econometria!$D$330*LN(datos_driver!AN46)+datos_econometria!$D$332*LN(datos_driver!AN30))</f>
        <v/>
      </c>
      <c r="AU12" s="70">
        <f>EXP(datos_econometria!$D$333+datos_econometria!$D$329*LN(datos_driver!AO12)+datos_econometria!$D$330*LN(datos_driver!AO46)+datos_econometria!$D$332*LN(datos_driver!AO30))</f>
        <v/>
      </c>
      <c r="AV12" s="70">
        <f>EXP(datos_econometria!$D$333+datos_econometria!$D$329*LN(datos_driver!AP12)+datos_econometria!$D$330*LN(datos_driver!AP46)+datos_econometria!$D$332*LN(datos_driver!AP30))</f>
        <v/>
      </c>
      <c r="AW12" s="70">
        <f>EXP(datos_econometria!$D$333+datos_econometria!$D$329*LN(datos_driver!AQ12)+datos_econometria!$D$330*LN(datos_driver!AQ46)+datos_econometria!$D$332*LN(datos_driver!AQ30))</f>
        <v/>
      </c>
      <c r="AX12" s="70">
        <f>EXP(datos_econometria!$D$333+datos_econometria!$D$329*LN(datos_driver!AR12)+datos_econometria!$D$330*LN(datos_driver!AR46)+datos_econometria!$D$332*LN(datos_driver!AR30))</f>
        <v/>
      </c>
    </row>
    <row r="13">
      <c r="A13" t="inlineStr">
        <is>
          <t>R11</t>
        </is>
      </c>
      <c r="B13" t="inlineStr">
        <is>
          <t>interurbano</t>
        </is>
      </c>
      <c r="C13" t="inlineStr">
        <is>
          <t>pas-km</t>
        </is>
      </c>
      <c r="I13" s="70">
        <f>EXP(datos_econometria!$D$369+datos_econometria!$D$365*LN(datos_driver!C13)+datos_econometria!$D$366*LN(datos_driver!C47)+datos_econometria!$D$368*LN(datos_driver!C31))</f>
        <v/>
      </c>
      <c r="J13" s="70">
        <f>EXP(datos_econometria!$D$369+datos_econometria!$D$365*LN(datos_driver!D13)+datos_econometria!$D$366*LN(datos_driver!D47)+datos_econometria!$D$368*LN(datos_driver!D31))</f>
        <v/>
      </c>
      <c r="K13" s="70">
        <f>EXP(datos_econometria!$D$369+datos_econometria!$D$365*LN(datos_driver!E13)+datos_econometria!$D$366*LN(datos_driver!E47)+datos_econometria!$D$368*LN(datos_driver!E31))</f>
        <v/>
      </c>
      <c r="L13" s="70">
        <f>EXP(datos_econometria!$D$369+datos_econometria!$D$365*LN(datos_driver!F13)+datos_econometria!$D$366*LN(datos_driver!F47)+datos_econometria!$D$368*LN(datos_driver!F31))</f>
        <v/>
      </c>
      <c r="M13" s="70">
        <f>EXP(datos_econometria!$D$369+datos_econometria!$D$365*LN(datos_driver!G13)+datos_econometria!$D$366*LN(datos_driver!G47)+datos_econometria!$D$368*LN(datos_driver!G31))</f>
        <v/>
      </c>
      <c r="N13" s="70">
        <f>EXP(datos_econometria!$D$369+datos_econometria!$D$365*LN(datos_driver!H13)+datos_econometria!$D$366*LN(datos_driver!H47)+datos_econometria!$D$368*LN(datos_driver!H31))</f>
        <v/>
      </c>
      <c r="O13" s="70">
        <f>EXP(datos_econometria!$D$369+datos_econometria!$D$365*LN(datos_driver!I13)+datos_econometria!$D$366*LN(datos_driver!I47)+datos_econometria!$D$368*LN(datos_driver!I31))</f>
        <v/>
      </c>
      <c r="P13" s="70">
        <f>EXP(datos_econometria!$D$369+datos_econometria!$D$365*LN(datos_driver!J13)+datos_econometria!$D$366*LN(datos_driver!J47)+datos_econometria!$D$368*LN(datos_driver!J31))</f>
        <v/>
      </c>
      <c r="Q13" s="70">
        <f>EXP(datos_econometria!$D$369+datos_econometria!$D$365*LN(datos_driver!K13)+datos_econometria!$D$366*LN(datos_driver!K47)+datos_econometria!$D$368*LN(datos_driver!K31))</f>
        <v/>
      </c>
      <c r="R13" s="70">
        <f>EXP(datos_econometria!$D$369+datos_econometria!$D$365*LN(datos_driver!L13)+datos_econometria!$D$366*LN(datos_driver!L47)+datos_econometria!$D$368*LN(datos_driver!L31))</f>
        <v/>
      </c>
      <c r="S13" s="70">
        <f>EXP(datos_econometria!$D$369+datos_econometria!$D$365*LN(datos_driver!M13)+datos_econometria!$D$366*LN(datos_driver!M47)+datos_econometria!$D$368*LN(datos_driver!M31))</f>
        <v/>
      </c>
      <c r="T13" s="70">
        <f>EXP(datos_econometria!$D$369+datos_econometria!$D$365*LN(datos_driver!N13)+datos_econometria!$D$366*LN(datos_driver!N47)+datos_econometria!$D$368*LN(datos_driver!N31))</f>
        <v/>
      </c>
      <c r="U13" s="70">
        <f>EXP(datos_econometria!$D$369+datos_econometria!$D$365*LN(datos_driver!O13)+datos_econometria!$D$366*LN(datos_driver!O47)+datos_econometria!$D$368*LN(datos_driver!O31))</f>
        <v/>
      </c>
      <c r="V13" s="70">
        <f>EXP(datos_econometria!$D$369+datos_econometria!$D$365*LN(datos_driver!P13)+datos_econometria!$D$366*LN(datos_driver!P47)+datos_econometria!$D$368*LN(datos_driver!P31))</f>
        <v/>
      </c>
      <c r="W13" s="70">
        <f>EXP(datos_econometria!$D$369+datos_econometria!$D$365*LN(datos_driver!Q13)+datos_econometria!$D$366*LN(datos_driver!Q47)+datos_econometria!$D$368*LN(datos_driver!Q31))</f>
        <v/>
      </c>
      <c r="X13" s="70">
        <f>EXP(datos_econometria!$D$369+datos_econometria!$D$365*LN(datos_driver!R13)+datos_econometria!$D$366*LN(datos_driver!R47)+datos_econometria!$D$368*LN(datos_driver!R31))</f>
        <v/>
      </c>
      <c r="Y13" s="70">
        <f>EXP(datos_econometria!$D$369+datos_econometria!$D$365*LN(datos_driver!S13)+datos_econometria!$D$366*LN(datos_driver!S47)+datos_econometria!$D$368*LN(datos_driver!S31))</f>
        <v/>
      </c>
      <c r="Z13" s="70">
        <f>EXP(datos_econometria!$D$369+datos_econometria!$D$365*LN(datos_driver!T13)+datos_econometria!$D$366*LN(datos_driver!T47)+datos_econometria!$D$368*LN(datos_driver!T31))</f>
        <v/>
      </c>
      <c r="AA13" s="70">
        <f>EXP(datos_econometria!$D$369+datos_econometria!$D$365*LN(datos_driver!U13)+datos_econometria!$D$366*LN(datos_driver!U47)+datos_econometria!$D$368*LN(datos_driver!U31))</f>
        <v/>
      </c>
      <c r="AB13" s="70">
        <f>EXP(datos_econometria!$D$369+datos_econometria!$D$365*LN(datos_driver!V13)+datos_econometria!$D$366*LN(datos_driver!V47)+datos_econometria!$D$368*LN(datos_driver!V31))</f>
        <v/>
      </c>
      <c r="AC13" s="70">
        <f>EXP(datos_econometria!$D$369+datos_econometria!$D$365*LN(datos_driver!W13)+datos_econometria!$D$366*LN(datos_driver!W47)+datos_econometria!$D$368*LN(datos_driver!W31))</f>
        <v/>
      </c>
      <c r="AD13" s="70">
        <f>EXP(datos_econometria!$D$369+datos_econometria!$D$365*LN(datos_driver!X13)+datos_econometria!$D$366*LN(datos_driver!X47)+datos_econometria!$D$368*LN(datos_driver!X31))</f>
        <v/>
      </c>
      <c r="AE13" s="70">
        <f>EXP(datos_econometria!$D$369+datos_econometria!$D$365*LN(datos_driver!Y13)+datos_econometria!$D$366*LN(datos_driver!Y47)+datos_econometria!$D$368*LN(datos_driver!Y31))</f>
        <v/>
      </c>
      <c r="AF13" s="70">
        <f>EXP(datos_econometria!$D$369+datos_econometria!$D$365*LN(datos_driver!Z13)+datos_econometria!$D$366*LN(datos_driver!Z47)+datos_econometria!$D$368*LN(datos_driver!Z31))</f>
        <v/>
      </c>
      <c r="AG13" s="70">
        <f>EXP(datos_econometria!$D$369+datos_econometria!$D$365*LN(datos_driver!AA13)+datos_econometria!$D$366*LN(datos_driver!AA47)+datos_econometria!$D$368*LN(datos_driver!AA31))</f>
        <v/>
      </c>
      <c r="AH13" s="70">
        <f>EXP(datos_econometria!$D$369+datos_econometria!$D$365*LN(datos_driver!AB13)+datos_econometria!$D$366*LN(datos_driver!AB47)+datos_econometria!$D$368*LN(datos_driver!AB31))</f>
        <v/>
      </c>
      <c r="AI13" s="70">
        <f>EXP(datos_econometria!$D$369+datos_econometria!$D$365*LN(datos_driver!AC13)+datos_econometria!$D$366*LN(datos_driver!AC47)+datos_econometria!$D$368*LN(datos_driver!AC31))</f>
        <v/>
      </c>
      <c r="AJ13" s="70">
        <f>EXP(datos_econometria!$D$369+datos_econometria!$D$365*LN(datos_driver!AD13)+datos_econometria!$D$366*LN(datos_driver!AD47)+datos_econometria!$D$368*LN(datos_driver!AD31))</f>
        <v/>
      </c>
      <c r="AK13" s="70">
        <f>EXP(datos_econometria!$D$369+datos_econometria!$D$365*LN(datos_driver!AE13)+datos_econometria!$D$366*LN(datos_driver!AE47)+datos_econometria!$D$368*LN(datos_driver!AE31))</f>
        <v/>
      </c>
      <c r="AL13" s="70">
        <f>EXP(datos_econometria!$D$369+datos_econometria!$D$365*LN(datos_driver!AF13)+datos_econometria!$D$366*LN(datos_driver!AF47)+datos_econometria!$D$368*LN(datos_driver!AF31))</f>
        <v/>
      </c>
      <c r="AM13" s="70">
        <f>EXP(datos_econometria!$D$369+datos_econometria!$D$365*LN(datos_driver!AG13)+datos_econometria!$D$366*LN(datos_driver!AG47)+datos_econometria!$D$368*LN(datos_driver!AG31))</f>
        <v/>
      </c>
      <c r="AN13" s="70">
        <f>EXP(datos_econometria!$D$369+datos_econometria!$D$365*LN(datos_driver!AH13)+datos_econometria!$D$366*LN(datos_driver!AH47)+datos_econometria!$D$368*LN(datos_driver!AH31))</f>
        <v/>
      </c>
      <c r="AO13" s="70">
        <f>EXP(datos_econometria!$D$369+datos_econometria!$D$365*LN(datos_driver!AI13)+datos_econometria!$D$366*LN(datos_driver!AI47)+datos_econometria!$D$368*LN(datos_driver!AI31))</f>
        <v/>
      </c>
      <c r="AP13" s="70">
        <f>EXP(datos_econometria!$D$369+datos_econometria!$D$365*LN(datos_driver!AJ13)+datos_econometria!$D$366*LN(datos_driver!AJ47)+datos_econometria!$D$368*LN(datos_driver!AJ31))</f>
        <v/>
      </c>
      <c r="AQ13" s="70">
        <f>EXP(datos_econometria!$D$369+datos_econometria!$D$365*LN(datos_driver!AK13)+datos_econometria!$D$366*LN(datos_driver!AK47)+datos_econometria!$D$368*LN(datos_driver!AK31))</f>
        <v/>
      </c>
      <c r="AR13" s="70">
        <f>EXP(datos_econometria!$D$369+datos_econometria!$D$365*LN(datos_driver!AL13)+datos_econometria!$D$366*LN(datos_driver!AL47)+datos_econometria!$D$368*LN(datos_driver!AL31))</f>
        <v/>
      </c>
      <c r="AS13" s="70">
        <f>EXP(datos_econometria!$D$369+datos_econometria!$D$365*LN(datos_driver!AM13)+datos_econometria!$D$366*LN(datos_driver!AM47)+datos_econometria!$D$368*LN(datos_driver!AM31))</f>
        <v/>
      </c>
      <c r="AT13" s="70">
        <f>EXP(datos_econometria!$D$369+datos_econometria!$D$365*LN(datos_driver!AN13)+datos_econometria!$D$366*LN(datos_driver!AN47)+datos_econometria!$D$368*LN(datos_driver!AN31))</f>
        <v/>
      </c>
      <c r="AU13" s="70">
        <f>EXP(datos_econometria!$D$369+datos_econometria!$D$365*LN(datos_driver!AO13)+datos_econometria!$D$366*LN(datos_driver!AO47)+datos_econometria!$D$368*LN(datos_driver!AO31))</f>
        <v/>
      </c>
      <c r="AV13" s="70">
        <f>EXP(datos_econometria!$D$369+datos_econometria!$D$365*LN(datos_driver!AP13)+datos_econometria!$D$366*LN(datos_driver!AP47)+datos_econometria!$D$368*LN(datos_driver!AP31))</f>
        <v/>
      </c>
      <c r="AW13" s="70">
        <f>EXP(datos_econometria!$D$369+datos_econometria!$D$365*LN(datos_driver!AQ13)+datos_econometria!$D$366*LN(datos_driver!AQ47)+datos_econometria!$D$368*LN(datos_driver!AQ31))</f>
        <v/>
      </c>
      <c r="AX13" s="70">
        <f>EXP(datos_econometria!$D$369+datos_econometria!$D$365*LN(datos_driver!AR13)+datos_econometria!$D$366*LN(datos_driver!AR47)+datos_econometria!$D$368*LN(datos_driver!AR31))</f>
        <v/>
      </c>
    </row>
    <row r="14">
      <c r="A14" t="inlineStr">
        <is>
          <t>R12</t>
        </is>
      </c>
      <c r="B14" t="inlineStr">
        <is>
          <t>interurbano</t>
        </is>
      </c>
      <c r="C14" t="inlineStr">
        <is>
          <t>pas-km</t>
        </is>
      </c>
      <c r="I14" s="70">
        <f>EXP(datos_econometria!$D$401+datos_econometria!$D$397*LN(datos_driver!C14)+datos_econometria!$D$398*LN(datos_driver!C48)+datos_econometria!$D$400*LN(datos_driver!C32))</f>
        <v/>
      </c>
      <c r="J14" s="70">
        <f>EXP(datos_econometria!$D$401+datos_econometria!$D$397*LN(datos_driver!D14)+datos_econometria!$D$398*LN(datos_driver!D48)+datos_econometria!$D$400*LN(datos_driver!D32))</f>
        <v/>
      </c>
      <c r="K14" s="70">
        <f>EXP(datos_econometria!$D$401+datos_econometria!$D$397*LN(datos_driver!E14)+datos_econometria!$D$398*LN(datos_driver!E48)+datos_econometria!$D$400*LN(datos_driver!E32))</f>
        <v/>
      </c>
      <c r="L14" s="70">
        <f>EXP(datos_econometria!$D$401+datos_econometria!$D$397*LN(datos_driver!F14)+datos_econometria!$D$398*LN(datos_driver!F48)+datos_econometria!$D$400*LN(datos_driver!F32))</f>
        <v/>
      </c>
      <c r="M14" s="70">
        <f>EXP(datos_econometria!$D$401+datos_econometria!$D$397*LN(datos_driver!G14)+datos_econometria!$D$398*LN(datos_driver!G48)+datos_econometria!$D$400*LN(datos_driver!G32))</f>
        <v/>
      </c>
      <c r="N14" s="70">
        <f>EXP(datos_econometria!$D$401+datos_econometria!$D$397*LN(datos_driver!H14)+datos_econometria!$D$398*LN(datos_driver!H48)+datos_econometria!$D$400*LN(datos_driver!H32))</f>
        <v/>
      </c>
      <c r="O14" s="70">
        <f>EXP(datos_econometria!$D$401+datos_econometria!$D$397*LN(datos_driver!I14)+datos_econometria!$D$398*LN(datos_driver!I48)+datos_econometria!$D$400*LN(datos_driver!I32))</f>
        <v/>
      </c>
      <c r="P14" s="70">
        <f>EXP(datos_econometria!$D$401+datos_econometria!$D$397*LN(datos_driver!J14)+datos_econometria!$D$398*LN(datos_driver!J48)+datos_econometria!$D$400*LN(datos_driver!J32))</f>
        <v/>
      </c>
      <c r="Q14" s="70">
        <f>EXP(datos_econometria!$D$401+datos_econometria!$D$397*LN(datos_driver!K14)+datos_econometria!$D$398*LN(datos_driver!K48)+datos_econometria!$D$400*LN(datos_driver!K32))</f>
        <v/>
      </c>
      <c r="R14" s="70">
        <f>EXP(datos_econometria!$D$401+datos_econometria!$D$397*LN(datos_driver!L14)+datos_econometria!$D$398*LN(datos_driver!L48)+datos_econometria!$D$400*LN(datos_driver!L32))</f>
        <v/>
      </c>
      <c r="S14" s="70">
        <f>EXP(datos_econometria!$D$401+datos_econometria!$D$397*LN(datos_driver!M14)+datos_econometria!$D$398*LN(datos_driver!M48)+datos_econometria!$D$400*LN(datos_driver!M32))</f>
        <v/>
      </c>
      <c r="T14" s="70">
        <f>EXP(datos_econometria!$D$401+datos_econometria!$D$397*LN(datos_driver!N14)+datos_econometria!$D$398*LN(datos_driver!N48)+datos_econometria!$D$400*LN(datos_driver!N32))</f>
        <v/>
      </c>
      <c r="U14" s="70">
        <f>EXP(datos_econometria!$D$401+datos_econometria!$D$397*LN(datos_driver!O14)+datos_econometria!$D$398*LN(datos_driver!O48)+datos_econometria!$D$400*LN(datos_driver!O32))</f>
        <v/>
      </c>
      <c r="V14" s="70">
        <f>EXP(datos_econometria!$D$401+datos_econometria!$D$397*LN(datos_driver!P14)+datos_econometria!$D$398*LN(datos_driver!P48)+datos_econometria!$D$400*LN(datos_driver!P32))</f>
        <v/>
      </c>
      <c r="W14" s="70">
        <f>EXP(datos_econometria!$D$401+datos_econometria!$D$397*LN(datos_driver!Q14)+datos_econometria!$D$398*LN(datos_driver!Q48)+datos_econometria!$D$400*LN(datos_driver!Q32))</f>
        <v/>
      </c>
      <c r="X14" s="70">
        <f>EXP(datos_econometria!$D$401+datos_econometria!$D$397*LN(datos_driver!R14)+datos_econometria!$D$398*LN(datos_driver!R48)+datos_econometria!$D$400*LN(datos_driver!R32))</f>
        <v/>
      </c>
      <c r="Y14" s="70">
        <f>EXP(datos_econometria!$D$401+datos_econometria!$D$397*LN(datos_driver!S14)+datos_econometria!$D$398*LN(datos_driver!S48)+datos_econometria!$D$400*LN(datos_driver!S32))</f>
        <v/>
      </c>
      <c r="Z14" s="70">
        <f>EXP(datos_econometria!$D$401+datos_econometria!$D$397*LN(datos_driver!T14)+datos_econometria!$D$398*LN(datos_driver!T48)+datos_econometria!$D$400*LN(datos_driver!T32))</f>
        <v/>
      </c>
      <c r="AA14" s="70">
        <f>EXP(datos_econometria!$D$401+datos_econometria!$D$397*LN(datos_driver!U14)+datos_econometria!$D$398*LN(datos_driver!U48)+datos_econometria!$D$400*LN(datos_driver!U32))</f>
        <v/>
      </c>
      <c r="AB14" s="70">
        <f>EXP(datos_econometria!$D$401+datos_econometria!$D$397*LN(datos_driver!V14)+datos_econometria!$D$398*LN(datos_driver!V48)+datos_econometria!$D$400*LN(datos_driver!V32))</f>
        <v/>
      </c>
      <c r="AC14" s="70">
        <f>EXP(datos_econometria!$D$401+datos_econometria!$D$397*LN(datos_driver!W14)+datos_econometria!$D$398*LN(datos_driver!W48)+datos_econometria!$D$400*LN(datos_driver!W32))</f>
        <v/>
      </c>
      <c r="AD14" s="70">
        <f>EXP(datos_econometria!$D$401+datos_econometria!$D$397*LN(datos_driver!X14)+datos_econometria!$D$398*LN(datos_driver!X48)+datos_econometria!$D$400*LN(datos_driver!X32))</f>
        <v/>
      </c>
      <c r="AE14" s="70">
        <f>EXP(datos_econometria!$D$401+datos_econometria!$D$397*LN(datos_driver!Y14)+datos_econometria!$D$398*LN(datos_driver!Y48)+datos_econometria!$D$400*LN(datos_driver!Y32))</f>
        <v/>
      </c>
      <c r="AF14" s="70">
        <f>EXP(datos_econometria!$D$401+datos_econometria!$D$397*LN(datos_driver!Z14)+datos_econometria!$D$398*LN(datos_driver!Z48)+datos_econometria!$D$400*LN(datos_driver!Z32))</f>
        <v/>
      </c>
      <c r="AG14" s="70">
        <f>EXP(datos_econometria!$D$401+datos_econometria!$D$397*LN(datos_driver!AA14)+datos_econometria!$D$398*LN(datos_driver!AA48)+datos_econometria!$D$400*LN(datos_driver!AA32))</f>
        <v/>
      </c>
      <c r="AH14" s="70">
        <f>EXP(datos_econometria!$D$401+datos_econometria!$D$397*LN(datos_driver!AB14)+datos_econometria!$D$398*LN(datos_driver!AB48)+datos_econometria!$D$400*LN(datos_driver!AB32))</f>
        <v/>
      </c>
      <c r="AI14" s="70">
        <f>EXP(datos_econometria!$D$401+datos_econometria!$D$397*LN(datos_driver!AC14)+datos_econometria!$D$398*LN(datos_driver!AC48)+datos_econometria!$D$400*LN(datos_driver!AC32))</f>
        <v/>
      </c>
      <c r="AJ14" s="70">
        <f>EXP(datos_econometria!$D$401+datos_econometria!$D$397*LN(datos_driver!AD14)+datos_econometria!$D$398*LN(datos_driver!AD48)+datos_econometria!$D$400*LN(datos_driver!AD32))</f>
        <v/>
      </c>
      <c r="AK14" s="70">
        <f>EXP(datos_econometria!$D$401+datos_econometria!$D$397*LN(datos_driver!AE14)+datos_econometria!$D$398*LN(datos_driver!AE48)+datos_econometria!$D$400*LN(datos_driver!AE32))</f>
        <v/>
      </c>
      <c r="AL14" s="70">
        <f>EXP(datos_econometria!$D$401+datos_econometria!$D$397*LN(datos_driver!AF14)+datos_econometria!$D$398*LN(datos_driver!AF48)+datos_econometria!$D$400*LN(datos_driver!AF32))</f>
        <v/>
      </c>
      <c r="AM14" s="70">
        <f>EXP(datos_econometria!$D$401+datos_econometria!$D$397*LN(datos_driver!AG14)+datos_econometria!$D$398*LN(datos_driver!AG48)+datos_econometria!$D$400*LN(datos_driver!AG32))</f>
        <v/>
      </c>
      <c r="AN14" s="70">
        <f>EXP(datos_econometria!$D$401+datos_econometria!$D$397*LN(datos_driver!AH14)+datos_econometria!$D$398*LN(datos_driver!AH48)+datos_econometria!$D$400*LN(datos_driver!AH32))</f>
        <v/>
      </c>
      <c r="AO14" s="70">
        <f>EXP(datos_econometria!$D$401+datos_econometria!$D$397*LN(datos_driver!AI14)+datos_econometria!$D$398*LN(datos_driver!AI48)+datos_econometria!$D$400*LN(datos_driver!AI32))</f>
        <v/>
      </c>
      <c r="AP14" s="70">
        <f>EXP(datos_econometria!$D$401+datos_econometria!$D$397*LN(datos_driver!AJ14)+datos_econometria!$D$398*LN(datos_driver!AJ48)+datos_econometria!$D$400*LN(datos_driver!AJ32))</f>
        <v/>
      </c>
      <c r="AQ14" s="70">
        <f>EXP(datos_econometria!$D$401+datos_econometria!$D$397*LN(datos_driver!AK14)+datos_econometria!$D$398*LN(datos_driver!AK48)+datos_econometria!$D$400*LN(datos_driver!AK32))</f>
        <v/>
      </c>
      <c r="AR14" s="70">
        <f>EXP(datos_econometria!$D$401+datos_econometria!$D$397*LN(datos_driver!AL14)+datos_econometria!$D$398*LN(datos_driver!AL48)+datos_econometria!$D$400*LN(datos_driver!AL32))</f>
        <v/>
      </c>
      <c r="AS14" s="70">
        <f>EXP(datos_econometria!$D$401+datos_econometria!$D$397*LN(datos_driver!AM14)+datos_econometria!$D$398*LN(datos_driver!AM48)+datos_econometria!$D$400*LN(datos_driver!AM32))</f>
        <v/>
      </c>
      <c r="AT14" s="70">
        <f>EXP(datos_econometria!$D$401+datos_econometria!$D$397*LN(datos_driver!AN14)+datos_econometria!$D$398*LN(datos_driver!AN48)+datos_econometria!$D$400*LN(datos_driver!AN32))</f>
        <v/>
      </c>
      <c r="AU14" s="70">
        <f>EXP(datos_econometria!$D$401+datos_econometria!$D$397*LN(datos_driver!AO14)+datos_econometria!$D$398*LN(datos_driver!AO48)+datos_econometria!$D$400*LN(datos_driver!AO32))</f>
        <v/>
      </c>
      <c r="AV14" s="70">
        <f>EXP(datos_econometria!$D$401+datos_econometria!$D$397*LN(datos_driver!AP14)+datos_econometria!$D$398*LN(datos_driver!AP48)+datos_econometria!$D$400*LN(datos_driver!AP32))</f>
        <v/>
      </c>
      <c r="AW14" s="70">
        <f>EXP(datos_econometria!$D$401+datos_econometria!$D$397*LN(datos_driver!AQ14)+datos_econometria!$D$398*LN(datos_driver!AQ48)+datos_econometria!$D$400*LN(datos_driver!AQ32))</f>
        <v/>
      </c>
      <c r="AX14" s="70">
        <f>EXP(datos_econometria!$D$401+datos_econometria!$D$397*LN(datos_driver!AR14)+datos_econometria!$D$398*LN(datos_driver!AR48)+datos_econometria!$D$400*LN(datos_driver!AR32))</f>
        <v/>
      </c>
    </row>
    <row r="15">
      <c r="A15" t="inlineStr">
        <is>
          <t>RM</t>
        </is>
      </c>
      <c r="B15" t="inlineStr">
        <is>
          <t>interurbano</t>
        </is>
      </c>
      <c r="C15" t="inlineStr">
        <is>
          <t>pas-km</t>
        </is>
      </c>
      <c r="I15" s="70">
        <f>EXP(datos_econometria!$D$436+datos_econometria!$D$432*LN(datos_driver!C15)+datos_econometria!$D$433*LN(datos_driver!C49)+datos_econometria!$D$435*LN(datos_driver!C33))</f>
        <v/>
      </c>
      <c r="J15" s="70">
        <f>EXP(datos_econometria!$D$436+datos_econometria!$D$432*LN(datos_driver!D15)+datos_econometria!$D$433*LN(datos_driver!D49)+datos_econometria!$D$435*LN(datos_driver!D33))</f>
        <v/>
      </c>
      <c r="K15" s="70">
        <f>EXP(datos_econometria!$D$436+datos_econometria!$D$432*LN(datos_driver!E15)+datos_econometria!$D$433*LN(datos_driver!E49)+datos_econometria!$D$435*LN(datos_driver!E33))</f>
        <v/>
      </c>
      <c r="L15" s="70">
        <f>EXP(datos_econometria!$D$436+datos_econometria!$D$432*LN(datos_driver!F15)+datos_econometria!$D$433*LN(datos_driver!F49)+datos_econometria!$D$435*LN(datos_driver!F33))</f>
        <v/>
      </c>
      <c r="M15" s="70">
        <f>EXP(datos_econometria!$D$436+datos_econometria!$D$432*LN(datos_driver!G15)+datos_econometria!$D$433*LN(datos_driver!G49)+datos_econometria!$D$435*LN(datos_driver!G33))</f>
        <v/>
      </c>
      <c r="N15" s="70">
        <f>EXP(datos_econometria!$D$436+datos_econometria!$D$432*LN(datos_driver!H15)+datos_econometria!$D$433*LN(datos_driver!H49)+datos_econometria!$D$435*LN(datos_driver!H33))</f>
        <v/>
      </c>
      <c r="O15" s="70">
        <f>EXP(datos_econometria!$D$436+datos_econometria!$D$432*LN(datos_driver!I15)+datos_econometria!$D$433*LN(datos_driver!I49)+datos_econometria!$D$435*LN(datos_driver!I33))</f>
        <v/>
      </c>
      <c r="P15" s="70">
        <f>EXP(datos_econometria!$D$436+datos_econometria!$D$432*LN(datos_driver!J15)+datos_econometria!$D$433*LN(datos_driver!J49)+datos_econometria!$D$435*LN(datos_driver!J33))</f>
        <v/>
      </c>
      <c r="Q15" s="70">
        <f>EXP(datos_econometria!$D$436+datos_econometria!$D$432*LN(datos_driver!K15)+datos_econometria!$D$433*LN(datos_driver!K49)+datos_econometria!$D$435*LN(datos_driver!K33))</f>
        <v/>
      </c>
      <c r="R15" s="70">
        <f>EXP(datos_econometria!$D$436+datos_econometria!$D$432*LN(datos_driver!L15)+datos_econometria!$D$433*LN(datos_driver!L49)+datos_econometria!$D$435*LN(datos_driver!L33))</f>
        <v/>
      </c>
      <c r="S15" s="70">
        <f>EXP(datos_econometria!$D$436+datos_econometria!$D$432*LN(datos_driver!M15)+datos_econometria!$D$433*LN(datos_driver!M49)+datos_econometria!$D$435*LN(datos_driver!M33))</f>
        <v/>
      </c>
      <c r="T15" s="70">
        <f>EXP(datos_econometria!$D$436+datos_econometria!$D$432*LN(datos_driver!N15)+datos_econometria!$D$433*LN(datos_driver!N49)+datos_econometria!$D$435*LN(datos_driver!N33))</f>
        <v/>
      </c>
      <c r="U15" s="70">
        <f>EXP(datos_econometria!$D$436+datos_econometria!$D$432*LN(datos_driver!O15)+datos_econometria!$D$433*LN(datos_driver!O49)+datos_econometria!$D$435*LN(datos_driver!O33))</f>
        <v/>
      </c>
      <c r="V15" s="70">
        <f>EXP(datos_econometria!$D$436+datos_econometria!$D$432*LN(datos_driver!P15)+datos_econometria!$D$433*LN(datos_driver!P49)+datos_econometria!$D$435*LN(datos_driver!P33))</f>
        <v/>
      </c>
      <c r="W15" s="70">
        <f>EXP(datos_econometria!$D$436+datos_econometria!$D$432*LN(datos_driver!Q15)+datos_econometria!$D$433*LN(datos_driver!Q49)+datos_econometria!$D$435*LN(datos_driver!Q33))</f>
        <v/>
      </c>
      <c r="X15" s="70">
        <f>EXP(datos_econometria!$D$436+datos_econometria!$D$432*LN(datos_driver!R15)+datos_econometria!$D$433*LN(datos_driver!R49)+datos_econometria!$D$435*LN(datos_driver!R33))</f>
        <v/>
      </c>
      <c r="Y15" s="70">
        <f>EXP(datos_econometria!$D$436+datos_econometria!$D$432*LN(datos_driver!S15)+datos_econometria!$D$433*LN(datos_driver!S49)+datos_econometria!$D$435*LN(datos_driver!S33))</f>
        <v/>
      </c>
      <c r="Z15" s="70">
        <f>EXP(datos_econometria!$D$436+datos_econometria!$D$432*LN(datos_driver!T15)+datos_econometria!$D$433*LN(datos_driver!T49)+datos_econometria!$D$435*LN(datos_driver!T33))</f>
        <v/>
      </c>
      <c r="AA15" s="70">
        <f>EXP(datos_econometria!$D$436+datos_econometria!$D$432*LN(datos_driver!U15)+datos_econometria!$D$433*LN(datos_driver!U49)+datos_econometria!$D$435*LN(datos_driver!U33))</f>
        <v/>
      </c>
      <c r="AB15" s="70">
        <f>EXP(datos_econometria!$D$436+datos_econometria!$D$432*LN(datos_driver!V15)+datos_econometria!$D$433*LN(datos_driver!V49)+datos_econometria!$D$435*LN(datos_driver!V33))</f>
        <v/>
      </c>
      <c r="AC15" s="70">
        <f>EXP(datos_econometria!$D$436+datos_econometria!$D$432*LN(datos_driver!W15)+datos_econometria!$D$433*LN(datos_driver!W49)+datos_econometria!$D$435*LN(datos_driver!W33))</f>
        <v/>
      </c>
      <c r="AD15" s="70">
        <f>EXP(datos_econometria!$D$436+datos_econometria!$D$432*LN(datos_driver!X15)+datos_econometria!$D$433*LN(datos_driver!X49)+datos_econometria!$D$435*LN(datos_driver!X33))</f>
        <v/>
      </c>
      <c r="AE15" s="70">
        <f>EXP(datos_econometria!$D$436+datos_econometria!$D$432*LN(datos_driver!Y15)+datos_econometria!$D$433*LN(datos_driver!Y49)+datos_econometria!$D$435*LN(datos_driver!Y33))</f>
        <v/>
      </c>
      <c r="AF15" s="70">
        <f>EXP(datos_econometria!$D$436+datos_econometria!$D$432*LN(datos_driver!Z15)+datos_econometria!$D$433*LN(datos_driver!Z49)+datos_econometria!$D$435*LN(datos_driver!Z33))</f>
        <v/>
      </c>
      <c r="AG15" s="70">
        <f>EXP(datos_econometria!$D$436+datos_econometria!$D$432*LN(datos_driver!AA15)+datos_econometria!$D$433*LN(datos_driver!AA49)+datos_econometria!$D$435*LN(datos_driver!AA33))</f>
        <v/>
      </c>
      <c r="AH15" s="70">
        <f>EXP(datos_econometria!$D$436+datos_econometria!$D$432*LN(datos_driver!AB15)+datos_econometria!$D$433*LN(datos_driver!AB49)+datos_econometria!$D$435*LN(datos_driver!AB33))</f>
        <v/>
      </c>
      <c r="AI15" s="70">
        <f>EXP(datos_econometria!$D$436+datos_econometria!$D$432*LN(datos_driver!AC15)+datos_econometria!$D$433*LN(datos_driver!AC49)+datos_econometria!$D$435*LN(datos_driver!AC33))</f>
        <v/>
      </c>
      <c r="AJ15" s="70">
        <f>EXP(datos_econometria!$D$436+datos_econometria!$D$432*LN(datos_driver!AD15)+datos_econometria!$D$433*LN(datos_driver!AD49)+datos_econometria!$D$435*LN(datos_driver!AD33))</f>
        <v/>
      </c>
      <c r="AK15" s="70">
        <f>EXP(datos_econometria!$D$436+datos_econometria!$D$432*LN(datos_driver!AE15)+datos_econometria!$D$433*LN(datos_driver!AE49)+datos_econometria!$D$435*LN(datos_driver!AE33))</f>
        <v/>
      </c>
      <c r="AL15" s="70">
        <f>EXP(datos_econometria!$D$436+datos_econometria!$D$432*LN(datos_driver!AF15)+datos_econometria!$D$433*LN(datos_driver!AF49)+datos_econometria!$D$435*LN(datos_driver!AF33))</f>
        <v/>
      </c>
      <c r="AM15" s="70">
        <f>EXP(datos_econometria!$D$436+datos_econometria!$D$432*LN(datos_driver!AG15)+datos_econometria!$D$433*LN(datos_driver!AG49)+datos_econometria!$D$435*LN(datos_driver!AG33))</f>
        <v/>
      </c>
      <c r="AN15" s="70">
        <f>EXP(datos_econometria!$D$436+datos_econometria!$D$432*LN(datos_driver!AH15)+datos_econometria!$D$433*LN(datos_driver!AH49)+datos_econometria!$D$435*LN(datos_driver!AH33))</f>
        <v/>
      </c>
      <c r="AO15" s="70">
        <f>EXP(datos_econometria!$D$436+datos_econometria!$D$432*LN(datos_driver!AI15)+datos_econometria!$D$433*LN(datos_driver!AI49)+datos_econometria!$D$435*LN(datos_driver!AI33))</f>
        <v/>
      </c>
      <c r="AP15" s="70">
        <f>EXP(datos_econometria!$D$436+datos_econometria!$D$432*LN(datos_driver!AJ15)+datos_econometria!$D$433*LN(datos_driver!AJ49)+datos_econometria!$D$435*LN(datos_driver!AJ33))</f>
        <v/>
      </c>
      <c r="AQ15" s="70">
        <f>EXP(datos_econometria!$D$436+datos_econometria!$D$432*LN(datos_driver!AK15)+datos_econometria!$D$433*LN(datos_driver!AK49)+datos_econometria!$D$435*LN(datos_driver!AK33))</f>
        <v/>
      </c>
      <c r="AR15" s="70">
        <f>EXP(datos_econometria!$D$436+datos_econometria!$D$432*LN(datos_driver!AL15)+datos_econometria!$D$433*LN(datos_driver!AL49)+datos_econometria!$D$435*LN(datos_driver!AL33))</f>
        <v/>
      </c>
      <c r="AS15" s="70">
        <f>EXP(datos_econometria!$D$436+datos_econometria!$D$432*LN(datos_driver!AM15)+datos_econometria!$D$433*LN(datos_driver!AM49)+datos_econometria!$D$435*LN(datos_driver!AM33))</f>
        <v/>
      </c>
      <c r="AT15" s="70">
        <f>EXP(datos_econometria!$D$436+datos_econometria!$D$432*LN(datos_driver!AN15)+datos_econometria!$D$433*LN(datos_driver!AN49)+datos_econometria!$D$435*LN(datos_driver!AN33))</f>
        <v/>
      </c>
      <c r="AU15" s="70">
        <f>EXP(datos_econometria!$D$436+datos_econometria!$D$432*LN(datos_driver!AO15)+datos_econometria!$D$433*LN(datos_driver!AO49)+datos_econometria!$D$435*LN(datos_driver!AO33))</f>
        <v/>
      </c>
      <c r="AV15" s="70">
        <f>EXP(datos_econometria!$D$436+datos_econometria!$D$432*LN(datos_driver!AP15)+datos_econometria!$D$433*LN(datos_driver!AP49)+datos_econometria!$D$435*LN(datos_driver!AP33))</f>
        <v/>
      </c>
      <c r="AW15" s="70">
        <f>EXP(datos_econometria!$D$436+datos_econometria!$D$432*LN(datos_driver!AQ15)+datos_econometria!$D$433*LN(datos_driver!AQ49)+datos_econometria!$D$435*LN(datos_driver!AQ33))</f>
        <v/>
      </c>
      <c r="AX15" s="70">
        <f>EXP(datos_econometria!$D$436+datos_econometria!$D$432*LN(datos_driver!AR15)+datos_econometria!$D$433*LN(datos_driver!AR49)+datos_econometria!$D$435*LN(datos_driver!AR33))</f>
        <v/>
      </c>
    </row>
    <row r="16">
      <c r="A16" t="inlineStr">
        <is>
          <t>R14</t>
        </is>
      </c>
      <c r="B16" t="inlineStr">
        <is>
          <t>interurbano</t>
        </is>
      </c>
      <c r="C16" t="inlineStr">
        <is>
          <t>pas-km</t>
        </is>
      </c>
      <c r="I16" s="70" t="n"/>
      <c r="J16" s="70" t="n"/>
      <c r="K16" s="70" t="n"/>
      <c r="L16" s="70" t="n"/>
      <c r="M16" s="70" t="n"/>
      <c r="N16" s="70" t="n"/>
      <c r="O16" s="70" t="n"/>
      <c r="P16" s="70" t="n"/>
      <c r="Q16" s="70" t="n"/>
      <c r="R16" s="70" t="n"/>
      <c r="S16" s="70" t="n"/>
      <c r="T16" s="70" t="n"/>
      <c r="U16" s="70" t="n"/>
      <c r="V16" s="70" t="n"/>
      <c r="W16" s="70" t="n"/>
      <c r="X16" s="70" t="n"/>
      <c r="Y16" s="70" t="n"/>
      <c r="Z16" s="70" t="n"/>
      <c r="AA16" s="70" t="n"/>
      <c r="AB16" s="70" t="n"/>
      <c r="AC16" s="70" t="n"/>
      <c r="AD16" s="70" t="n"/>
      <c r="AE16" s="70" t="n"/>
      <c r="AF16" s="70" t="n"/>
      <c r="AG16" s="70" t="n"/>
      <c r="AH16" s="70" t="n"/>
      <c r="AI16" s="70" t="n"/>
      <c r="AJ16" s="70" t="n"/>
      <c r="AK16" s="70" t="n"/>
      <c r="AL16" s="70" t="n"/>
      <c r="AM16" s="70" t="n"/>
      <c r="AN16" s="70" t="n"/>
      <c r="AO16" s="70" t="n"/>
      <c r="AP16" s="70" t="n"/>
      <c r="AQ16" s="70" t="n"/>
      <c r="AR16" s="70" t="n"/>
      <c r="AS16" s="70" t="n"/>
      <c r="AT16" s="70" t="n"/>
      <c r="AU16" s="70" t="n"/>
      <c r="AV16" s="70" t="n"/>
      <c r="AW16" s="70" t="n"/>
      <c r="AX16" s="70" t="n"/>
    </row>
    <row r="17">
      <c r="A17" t="inlineStr">
        <is>
          <t>R15</t>
        </is>
      </c>
      <c r="B17" t="inlineStr">
        <is>
          <t>interurbano</t>
        </is>
      </c>
      <c r="C17" t="inlineStr">
        <is>
          <t>pas-km</t>
        </is>
      </c>
      <c r="I17" s="70" t="n"/>
      <c r="J17" s="70" t="n"/>
      <c r="K17" s="70" t="n"/>
      <c r="L17" s="70" t="n"/>
      <c r="M17" s="70" t="n"/>
      <c r="N17" s="70" t="n"/>
      <c r="O17" s="70" t="n"/>
      <c r="P17" s="70" t="n"/>
      <c r="Q17" s="70" t="n"/>
      <c r="R17" s="70" t="n"/>
      <c r="S17" s="70" t="n"/>
      <c r="T17" s="70" t="n"/>
      <c r="U17" s="70" t="n"/>
      <c r="V17" s="70" t="n"/>
      <c r="W17" s="70" t="n"/>
      <c r="X17" s="70" t="n"/>
      <c r="Y17" s="70" t="n"/>
      <c r="Z17" s="70" t="n"/>
      <c r="AA17" s="70" t="n"/>
      <c r="AB17" s="70" t="n"/>
      <c r="AC17" s="70" t="n"/>
      <c r="AD17" s="70" t="n"/>
      <c r="AE17" s="70" t="n"/>
      <c r="AF17" s="70" t="n"/>
      <c r="AG17" s="70" t="n"/>
      <c r="AH17" s="70" t="n"/>
      <c r="AI17" s="70" t="n"/>
      <c r="AJ17" s="70" t="n"/>
      <c r="AK17" s="70" t="n"/>
      <c r="AL17" s="70" t="n"/>
      <c r="AM17" s="70" t="n"/>
      <c r="AN17" s="70" t="n"/>
      <c r="AO17" s="70" t="n"/>
      <c r="AP17" s="70" t="n"/>
      <c r="AQ17" s="70" t="n"/>
      <c r="AR17" s="70" t="n"/>
      <c r="AS17" s="70" t="n"/>
      <c r="AT17" s="70" t="n"/>
      <c r="AU17" s="70" t="n"/>
      <c r="AV17" s="70" t="n"/>
      <c r="AW17" s="70" t="n"/>
      <c r="AX17" s="70" t="n"/>
    </row>
    <row r="18">
      <c r="A18" t="inlineStr">
        <is>
          <t>R16</t>
        </is>
      </c>
      <c r="B18" t="inlineStr">
        <is>
          <t>interurbano</t>
        </is>
      </c>
      <c r="C18" t="inlineStr">
        <is>
          <t>pas-km</t>
        </is>
      </c>
      <c r="I18" s="70" t="n"/>
      <c r="J18" s="70" t="n"/>
      <c r="K18" s="70" t="n"/>
      <c r="L18" s="70" t="n"/>
      <c r="M18" s="70" t="n"/>
      <c r="N18" s="70" t="n"/>
      <c r="O18" s="70" t="n"/>
      <c r="P18" s="70" t="n"/>
      <c r="Q18" s="70" t="n"/>
      <c r="R18" s="70" t="n"/>
      <c r="S18" s="70" t="n"/>
      <c r="T18" s="70" t="n"/>
      <c r="U18" s="70" t="n"/>
      <c r="V18" s="70" t="n"/>
      <c r="W18" s="70" t="n"/>
      <c r="X18" s="70" t="n"/>
      <c r="Y18" s="70" t="n"/>
      <c r="Z18" s="70" t="n"/>
      <c r="AA18" s="70" t="n"/>
      <c r="AB18" s="70" t="n"/>
      <c r="AC18" s="70" t="n"/>
      <c r="AD18" s="70" t="n"/>
      <c r="AE18" s="70" t="n"/>
      <c r="AF18" s="70" t="n"/>
      <c r="AG18" s="70" t="n"/>
      <c r="AH18" s="70" t="n"/>
      <c r="AI18" s="70" t="n"/>
      <c r="AJ18" s="70" t="n"/>
      <c r="AK18" s="70" t="n"/>
      <c r="AL18" s="70" t="n"/>
      <c r="AM18" s="70" t="n"/>
      <c r="AN18" s="70" t="n"/>
      <c r="AO18" s="70" t="n"/>
      <c r="AP18" s="70" t="n"/>
      <c r="AQ18" s="70" t="n"/>
      <c r="AR18" s="70" t="n"/>
      <c r="AS18" s="70" t="n"/>
      <c r="AT18" s="70" t="n"/>
      <c r="AU18" s="70" t="n"/>
      <c r="AV18" s="70" t="n"/>
      <c r="AW18" s="70" t="n"/>
      <c r="AX18" s="70" t="n"/>
    </row>
    <row r="19">
      <c r="I19" s="70" t="n"/>
      <c r="J19" s="70" t="n"/>
      <c r="K19" s="70" t="n"/>
      <c r="L19" s="70" t="n"/>
      <c r="M19" s="70" t="n"/>
      <c r="N19" s="70" t="n"/>
      <c r="O19" s="70" t="n"/>
      <c r="P19" s="70" t="n"/>
      <c r="Q19" s="70" t="n"/>
      <c r="R19" s="70" t="n"/>
      <c r="S19" s="70" t="n"/>
      <c r="T19" s="70" t="n"/>
      <c r="U19" s="70" t="n"/>
      <c r="V19" s="70" t="n"/>
      <c r="W19" s="70" t="n"/>
      <c r="X19" s="70" t="n"/>
      <c r="Y19" s="70" t="n"/>
      <c r="Z19" s="70" t="n"/>
      <c r="AA19" s="70" t="n"/>
      <c r="AB19" s="70" t="n"/>
      <c r="AC19" s="70" t="n"/>
      <c r="AD19" s="70" t="n"/>
      <c r="AE19" s="70" t="n"/>
      <c r="AF19" s="70" t="n"/>
      <c r="AG19" s="70" t="n"/>
      <c r="AH19" s="70" t="n"/>
      <c r="AI19" s="70" t="n"/>
      <c r="AJ19" s="70" t="n"/>
      <c r="AK19" s="70" t="n"/>
      <c r="AL19" s="70" t="n"/>
      <c r="AM19" s="70" t="n"/>
      <c r="AN19" s="70" t="n"/>
      <c r="AO19" s="70" t="n"/>
      <c r="AP19" s="70" t="n"/>
      <c r="AQ19" s="70" t="n"/>
      <c r="AR19" s="70" t="n"/>
      <c r="AS19" s="70" t="n"/>
      <c r="AT19" s="70" t="n"/>
      <c r="AU19" s="70" t="n"/>
      <c r="AV19" s="70" t="n"/>
      <c r="AW19" s="70" t="n"/>
      <c r="AX19" s="70" t="n"/>
    </row>
    <row r="20">
      <c r="A20" t="inlineStr">
        <is>
          <t>Tasa de crecimiento</t>
        </is>
      </c>
      <c r="I20" s="70" t="n"/>
      <c r="J20" s="70" t="n"/>
      <c r="K20" s="70" t="n"/>
      <c r="L20" s="70" t="n"/>
      <c r="M20" s="70" t="n"/>
      <c r="N20" s="70" t="n"/>
      <c r="O20" s="70" t="n"/>
      <c r="P20" s="70" t="n"/>
      <c r="Q20" s="70" t="n"/>
      <c r="R20" s="70" t="n"/>
      <c r="S20" s="70" t="n"/>
      <c r="T20" s="70" t="n"/>
      <c r="U20" s="70" t="n"/>
      <c r="V20" s="70" t="n"/>
      <c r="W20" s="70" t="n"/>
      <c r="X20" s="70" t="n"/>
      <c r="Y20" s="70" t="n"/>
      <c r="Z20" s="70" t="n"/>
      <c r="AA20" s="70" t="n"/>
      <c r="AB20" s="70" t="n"/>
      <c r="AC20" s="70" t="n"/>
      <c r="AD20" s="70" t="n"/>
      <c r="AE20" s="70" t="n"/>
      <c r="AF20" s="70" t="n"/>
      <c r="AG20" s="70" t="n"/>
      <c r="AH20" s="70" t="n"/>
      <c r="AI20" s="70" t="n"/>
      <c r="AJ20" s="70" t="n"/>
      <c r="AK20" s="70" t="n"/>
      <c r="AL20" s="70" t="n"/>
      <c r="AM20" s="70" t="n"/>
      <c r="AN20" s="70" t="n"/>
      <c r="AO20" s="70" t="n"/>
      <c r="AP20" s="70" t="n"/>
      <c r="AQ20" s="70" t="n"/>
      <c r="AR20" s="70" t="n"/>
      <c r="AS20" s="70" t="n"/>
      <c r="AT20" s="70" t="n"/>
      <c r="AU20" s="70" t="n"/>
      <c r="AV20" s="70" t="n"/>
      <c r="AW20" s="70" t="n"/>
      <c r="AX20" s="70" t="n"/>
    </row>
    <row r="21">
      <c r="A21" s="57" t="inlineStr">
        <is>
          <t>R1</t>
        </is>
      </c>
      <c r="B21" s="57" t="inlineStr">
        <is>
          <t>interurbano</t>
        </is>
      </c>
      <c r="C21" s="57" t="inlineStr">
        <is>
          <t>%</t>
        </is>
      </c>
      <c r="D21" s="57" t="n"/>
      <c r="E21" s="57" t="n"/>
      <c r="F21" s="57" t="n"/>
      <c r="G21" s="57" t="n"/>
      <c r="H21" s="57" t="n"/>
      <c r="I21" s="53" t="n"/>
      <c r="J21" s="63">
        <f>(J3-I3)/I3</f>
        <v/>
      </c>
      <c r="K21" s="63">
        <f>(K3-J3)/J3</f>
        <v/>
      </c>
      <c r="L21" s="63">
        <f>(L3-K3)/K3</f>
        <v/>
      </c>
      <c r="M21" s="63">
        <f>(M3-L3)/L3</f>
        <v/>
      </c>
      <c r="N21" s="63">
        <f>(N3-M3)/M3</f>
        <v/>
      </c>
      <c r="O21" s="63">
        <f>(O3-N3)/N3</f>
        <v/>
      </c>
      <c r="P21" s="63">
        <f>(P3-O3)/O3</f>
        <v/>
      </c>
      <c r="Q21" s="63">
        <f>(Q3-P3)/P3</f>
        <v/>
      </c>
      <c r="R21" s="63">
        <f>(R3-Q3)/Q3</f>
        <v/>
      </c>
      <c r="S21" s="63">
        <f>(S3-R3)/R3</f>
        <v/>
      </c>
      <c r="T21" s="63">
        <f>(T3-S3)/S3</f>
        <v/>
      </c>
      <c r="U21" s="63">
        <f>(U3-T3)/T3</f>
        <v/>
      </c>
      <c r="V21" s="63">
        <f>(V3-U3)/U3</f>
        <v/>
      </c>
      <c r="W21" s="63">
        <f>(W3-V3)/V3</f>
        <v/>
      </c>
      <c r="X21" s="63">
        <f>(X3-W3)/W3</f>
        <v/>
      </c>
      <c r="Y21" s="63">
        <f>(Y3-X3)/X3</f>
        <v/>
      </c>
      <c r="Z21" s="63">
        <f>(Z3-Y3)/Y3</f>
        <v/>
      </c>
      <c r="AA21" s="63">
        <f>(AA3-Z3)/Z3</f>
        <v/>
      </c>
      <c r="AB21" s="63">
        <f>(AB3-AA3)/AA3</f>
        <v/>
      </c>
      <c r="AC21" s="63">
        <f>(AC3-AB3)/AB3</f>
        <v/>
      </c>
      <c r="AD21" s="63">
        <f>(AD3-AC3)/AC3</f>
        <v/>
      </c>
      <c r="AE21" s="63">
        <f>(AE3-AD3)/AD3</f>
        <v/>
      </c>
      <c r="AF21" s="63">
        <f>(AF3-AE3)/AE3</f>
        <v/>
      </c>
      <c r="AG21" s="63">
        <f>(AG3-AF3)/AF3</f>
        <v/>
      </c>
      <c r="AH21" s="63">
        <f>(AH3-AG3)/AG3</f>
        <v/>
      </c>
      <c r="AI21" s="63">
        <f>(AI3-AH3)/AH3</f>
        <v/>
      </c>
      <c r="AJ21" s="63">
        <f>(AJ3-AI3)/AI3</f>
        <v/>
      </c>
      <c r="AK21" s="63">
        <f>(AK3-AJ3)/AJ3</f>
        <v/>
      </c>
      <c r="AL21" s="63">
        <f>(AL3-AK3)/AK3</f>
        <v/>
      </c>
      <c r="AM21" s="63">
        <f>(AM3-AL3)/AL3</f>
        <v/>
      </c>
      <c r="AN21" s="63">
        <f>(AN3-AM3)/AM3</f>
        <v/>
      </c>
      <c r="AO21" s="63">
        <f>(AO3-AN3)/AN3</f>
        <v/>
      </c>
      <c r="AP21" s="63">
        <f>(AP3-AO3)/AO3</f>
        <v/>
      </c>
      <c r="AQ21" s="63">
        <f>(AQ3-AP3)/AP3</f>
        <v/>
      </c>
      <c r="AR21" s="63">
        <f>(AR3-AQ3)/AQ3</f>
        <v/>
      </c>
      <c r="AS21" s="63">
        <f>(AS3-AR3)/AR3</f>
        <v/>
      </c>
      <c r="AT21" s="63">
        <f>(AT3-AS3)/AS3</f>
        <v/>
      </c>
      <c r="AU21" s="63">
        <f>(AU3-AT3)/AT3</f>
        <v/>
      </c>
      <c r="AV21" s="63">
        <f>(AV3-AU3)/AU3</f>
        <v/>
      </c>
      <c r="AW21" s="63">
        <f>(AW3-AV3)/AV3</f>
        <v/>
      </c>
      <c r="AX21" s="63">
        <f>(AX3-AW3)/AW3</f>
        <v/>
      </c>
    </row>
    <row r="22">
      <c r="A22" s="57" t="inlineStr">
        <is>
          <t>R2</t>
        </is>
      </c>
      <c r="B22" s="57" t="inlineStr">
        <is>
          <t>interurbano</t>
        </is>
      </c>
      <c r="C22" s="57" t="inlineStr">
        <is>
          <t>%</t>
        </is>
      </c>
      <c r="D22" s="57" t="n"/>
      <c r="E22" s="57" t="n"/>
      <c r="F22" s="57" t="n"/>
      <c r="G22" s="57" t="n"/>
      <c r="H22" s="57" t="n"/>
      <c r="I22" s="53" t="n"/>
      <c r="J22" s="63">
        <f>(J4-I4)/I4</f>
        <v/>
      </c>
      <c r="K22" s="63">
        <f>(K4-J4)/J4</f>
        <v/>
      </c>
      <c r="L22" s="63">
        <f>(L4-K4)/K4</f>
        <v/>
      </c>
      <c r="M22" s="63">
        <f>(M4-L4)/L4</f>
        <v/>
      </c>
      <c r="N22" s="63">
        <f>(N4-M4)/M4</f>
        <v/>
      </c>
      <c r="O22" s="63">
        <f>(O4-N4)/N4</f>
        <v/>
      </c>
      <c r="P22" s="63">
        <f>(P4-O4)/O4</f>
        <v/>
      </c>
      <c r="Q22" s="63">
        <f>(Q4-P4)/P4</f>
        <v/>
      </c>
      <c r="R22" s="63">
        <f>(R4-Q4)/Q4</f>
        <v/>
      </c>
      <c r="S22" s="63">
        <f>(S4-R4)/R4</f>
        <v/>
      </c>
      <c r="T22" s="63">
        <f>(T4-S4)/S4</f>
        <v/>
      </c>
      <c r="U22" s="63">
        <f>(U4-T4)/T4</f>
        <v/>
      </c>
      <c r="V22" s="63">
        <f>(V4-U4)/U4</f>
        <v/>
      </c>
      <c r="W22" s="63">
        <f>(W4-V4)/V4</f>
        <v/>
      </c>
      <c r="X22" s="63">
        <f>(X4-W4)/W4</f>
        <v/>
      </c>
      <c r="Y22" s="63">
        <f>(Y4-X4)/X4</f>
        <v/>
      </c>
      <c r="Z22" s="63">
        <f>(Z4-Y4)/Y4</f>
        <v/>
      </c>
      <c r="AA22" s="63">
        <f>(AA4-Z4)/Z4</f>
        <v/>
      </c>
      <c r="AB22" s="63">
        <f>(AB4-AA4)/AA4</f>
        <v/>
      </c>
      <c r="AC22" s="63">
        <f>(AC4-AB4)/AB4</f>
        <v/>
      </c>
      <c r="AD22" s="63">
        <f>(AD4-AC4)/AC4</f>
        <v/>
      </c>
      <c r="AE22" s="63">
        <f>(AE4-AD4)/AD4</f>
        <v/>
      </c>
      <c r="AF22" s="63">
        <f>(AF4-AE4)/AE4</f>
        <v/>
      </c>
      <c r="AG22" s="63">
        <f>(AG4-AF4)/AF4</f>
        <v/>
      </c>
      <c r="AH22" s="63">
        <f>(AH4-AG4)/AG4</f>
        <v/>
      </c>
      <c r="AI22" s="63">
        <f>(AI4-AH4)/AH4</f>
        <v/>
      </c>
      <c r="AJ22" s="63">
        <f>(AJ4-AI4)/AI4</f>
        <v/>
      </c>
      <c r="AK22" s="63">
        <f>(AK4-AJ4)/AJ4</f>
        <v/>
      </c>
      <c r="AL22" s="63">
        <f>(AL4-AK4)/AK4</f>
        <v/>
      </c>
      <c r="AM22" s="63">
        <f>(AM4-AL4)/AL4</f>
        <v/>
      </c>
      <c r="AN22" s="63">
        <f>(AN4-AM4)/AM4</f>
        <v/>
      </c>
      <c r="AO22" s="63">
        <f>(AO4-AN4)/AN4</f>
        <v/>
      </c>
      <c r="AP22" s="63">
        <f>(AP4-AO4)/AO4</f>
        <v/>
      </c>
      <c r="AQ22" s="63">
        <f>(AQ4-AP4)/AP4</f>
        <v/>
      </c>
      <c r="AR22" s="63">
        <f>(AR4-AQ4)/AQ4</f>
        <v/>
      </c>
      <c r="AS22" s="63">
        <f>(AS4-AR4)/AR4</f>
        <v/>
      </c>
      <c r="AT22" s="63">
        <f>(AT4-AS4)/AS4</f>
        <v/>
      </c>
      <c r="AU22" s="63">
        <f>(AU4-AT4)/AT4</f>
        <v/>
      </c>
      <c r="AV22" s="63">
        <f>(AV4-AU4)/AU4</f>
        <v/>
      </c>
      <c r="AW22" s="63">
        <f>(AW4-AV4)/AV4</f>
        <v/>
      </c>
      <c r="AX22" s="63">
        <f>(AX4-AW4)/AW4</f>
        <v/>
      </c>
    </row>
    <row r="23">
      <c r="A23" s="57" t="inlineStr">
        <is>
          <t>R3</t>
        </is>
      </c>
      <c r="B23" s="57" t="inlineStr">
        <is>
          <t>interurbano</t>
        </is>
      </c>
      <c r="C23" s="57" t="inlineStr">
        <is>
          <t>%</t>
        </is>
      </c>
      <c r="D23" s="57" t="n"/>
      <c r="E23" s="57" t="n"/>
      <c r="F23" s="57" t="n"/>
      <c r="G23" s="57" t="n"/>
      <c r="H23" s="57" t="n"/>
      <c r="I23" s="53" t="n"/>
      <c r="J23" s="63">
        <f>(J5-I5)/I5</f>
        <v/>
      </c>
      <c r="K23" s="63">
        <f>(K5-J5)/J5</f>
        <v/>
      </c>
      <c r="L23" s="63">
        <f>(L5-K5)/K5</f>
        <v/>
      </c>
      <c r="M23" s="63">
        <f>(M5-L5)/L5</f>
        <v/>
      </c>
      <c r="N23" s="63">
        <f>(N5-M5)/M5</f>
        <v/>
      </c>
      <c r="O23" s="63">
        <f>(O5-N5)/N5</f>
        <v/>
      </c>
      <c r="P23" s="63">
        <f>(P5-O5)/O5</f>
        <v/>
      </c>
      <c r="Q23" s="63">
        <f>(Q5-P5)/P5</f>
        <v/>
      </c>
      <c r="R23" s="63">
        <f>(R5-Q5)/Q5</f>
        <v/>
      </c>
      <c r="S23" s="63">
        <f>(S5-R5)/R5</f>
        <v/>
      </c>
      <c r="T23" s="63">
        <f>(T5-S5)/S5</f>
        <v/>
      </c>
      <c r="U23" s="63">
        <f>(U5-T5)/T5</f>
        <v/>
      </c>
      <c r="V23" s="63">
        <f>(V5-U5)/U5</f>
        <v/>
      </c>
      <c r="W23" s="63">
        <f>(W5-V5)/V5</f>
        <v/>
      </c>
      <c r="X23" s="63">
        <f>(X5-W5)/W5</f>
        <v/>
      </c>
      <c r="Y23" s="63">
        <f>(Y5-X5)/X5</f>
        <v/>
      </c>
      <c r="Z23" s="63">
        <f>(Z5-Y5)/Y5</f>
        <v/>
      </c>
      <c r="AA23" s="63">
        <f>(AA5-Z5)/Z5</f>
        <v/>
      </c>
      <c r="AB23" s="63">
        <f>(AB5-AA5)/AA5</f>
        <v/>
      </c>
      <c r="AC23" s="63">
        <f>(AC5-AB5)/AB5</f>
        <v/>
      </c>
      <c r="AD23" s="63">
        <f>(AD5-AC5)/AC5</f>
        <v/>
      </c>
      <c r="AE23" s="63">
        <f>(AE5-AD5)/AD5</f>
        <v/>
      </c>
      <c r="AF23" s="63">
        <f>(AF5-AE5)/AE5</f>
        <v/>
      </c>
      <c r="AG23" s="63">
        <f>(AG5-AF5)/AF5</f>
        <v/>
      </c>
      <c r="AH23" s="63">
        <f>(AH5-AG5)/AG5</f>
        <v/>
      </c>
      <c r="AI23" s="63">
        <f>(AI5-AH5)/AH5</f>
        <v/>
      </c>
      <c r="AJ23" s="63">
        <f>(AJ5-AI5)/AI5</f>
        <v/>
      </c>
      <c r="AK23" s="63">
        <f>(AK5-AJ5)/AJ5</f>
        <v/>
      </c>
      <c r="AL23" s="63">
        <f>(AL5-AK5)/AK5</f>
        <v/>
      </c>
      <c r="AM23" s="63">
        <f>(AM5-AL5)/AL5</f>
        <v/>
      </c>
      <c r="AN23" s="63">
        <f>(AN5-AM5)/AM5</f>
        <v/>
      </c>
      <c r="AO23" s="63">
        <f>(AO5-AN5)/AN5</f>
        <v/>
      </c>
      <c r="AP23" s="63">
        <f>(AP5-AO5)/AO5</f>
        <v/>
      </c>
      <c r="AQ23" s="63">
        <f>(AQ5-AP5)/AP5</f>
        <v/>
      </c>
      <c r="AR23" s="63">
        <f>(AR5-AQ5)/AQ5</f>
        <v/>
      </c>
      <c r="AS23" s="63">
        <f>(AS5-AR5)/AR5</f>
        <v/>
      </c>
      <c r="AT23" s="63">
        <f>(AT5-AS5)/AS5</f>
        <v/>
      </c>
      <c r="AU23" s="63">
        <f>(AU5-AT5)/AT5</f>
        <v/>
      </c>
      <c r="AV23" s="63">
        <f>(AV5-AU5)/AU5</f>
        <v/>
      </c>
      <c r="AW23" s="63">
        <f>(AW5-AV5)/AV5</f>
        <v/>
      </c>
      <c r="AX23" s="63">
        <f>(AX5-AW5)/AW5</f>
        <v/>
      </c>
    </row>
    <row r="24">
      <c r="A24" s="57" t="inlineStr">
        <is>
          <t>R4</t>
        </is>
      </c>
      <c r="B24" s="57" t="inlineStr">
        <is>
          <t>interurbano</t>
        </is>
      </c>
      <c r="C24" s="57" t="inlineStr">
        <is>
          <t>%</t>
        </is>
      </c>
      <c r="D24" s="57" t="n"/>
      <c r="E24" s="57" t="n"/>
      <c r="F24" s="57" t="n"/>
      <c r="G24" s="57" t="n"/>
      <c r="H24" s="57" t="n"/>
      <c r="I24" s="53" t="n"/>
      <c r="J24" s="63">
        <f>(J6-I6)/I6</f>
        <v/>
      </c>
      <c r="K24" s="63">
        <f>(K6-J6)/J6</f>
        <v/>
      </c>
      <c r="L24" s="63">
        <f>(L6-K6)/K6</f>
        <v/>
      </c>
      <c r="M24" s="63">
        <f>(M6-L6)/L6</f>
        <v/>
      </c>
      <c r="N24" s="63">
        <f>(N6-M6)/M6</f>
        <v/>
      </c>
      <c r="O24" s="63">
        <f>(O6-N6)/N6</f>
        <v/>
      </c>
      <c r="P24" s="63">
        <f>(P6-O6)/O6</f>
        <v/>
      </c>
      <c r="Q24" s="63">
        <f>(Q6-P6)/P6</f>
        <v/>
      </c>
      <c r="R24" s="63">
        <f>(R6-Q6)/Q6</f>
        <v/>
      </c>
      <c r="S24" s="63">
        <f>(S6-R6)/R6</f>
        <v/>
      </c>
      <c r="T24" s="63">
        <f>(T6-S6)/S6</f>
        <v/>
      </c>
      <c r="U24" s="63">
        <f>(U6-T6)/T6</f>
        <v/>
      </c>
      <c r="V24" s="63">
        <f>(V6-U6)/U6</f>
        <v/>
      </c>
      <c r="W24" s="63">
        <f>(W6-V6)/V6</f>
        <v/>
      </c>
      <c r="X24" s="63">
        <f>(X6-W6)/W6</f>
        <v/>
      </c>
      <c r="Y24" s="63">
        <f>(Y6-X6)/X6</f>
        <v/>
      </c>
      <c r="Z24" s="63">
        <f>(Z6-Y6)/Y6</f>
        <v/>
      </c>
      <c r="AA24" s="63">
        <f>(AA6-Z6)/Z6</f>
        <v/>
      </c>
      <c r="AB24" s="63">
        <f>(AB6-AA6)/AA6</f>
        <v/>
      </c>
      <c r="AC24" s="63">
        <f>(AC6-AB6)/AB6</f>
        <v/>
      </c>
      <c r="AD24" s="63">
        <f>(AD6-AC6)/AC6</f>
        <v/>
      </c>
      <c r="AE24" s="63">
        <f>(AE6-AD6)/AD6</f>
        <v/>
      </c>
      <c r="AF24" s="63">
        <f>(AF6-AE6)/AE6</f>
        <v/>
      </c>
      <c r="AG24" s="63">
        <f>(AG6-AF6)/AF6</f>
        <v/>
      </c>
      <c r="AH24" s="63">
        <f>(AH6-AG6)/AG6</f>
        <v/>
      </c>
      <c r="AI24" s="63">
        <f>(AI6-AH6)/AH6</f>
        <v/>
      </c>
      <c r="AJ24" s="63">
        <f>(AJ6-AI6)/AI6</f>
        <v/>
      </c>
      <c r="AK24" s="63">
        <f>(AK6-AJ6)/AJ6</f>
        <v/>
      </c>
      <c r="AL24" s="63">
        <f>(AL6-AK6)/AK6</f>
        <v/>
      </c>
      <c r="AM24" s="63">
        <f>(AM6-AL6)/AL6</f>
        <v/>
      </c>
      <c r="AN24" s="63">
        <f>(AN6-AM6)/AM6</f>
        <v/>
      </c>
      <c r="AO24" s="63">
        <f>(AO6-AN6)/AN6</f>
        <v/>
      </c>
      <c r="AP24" s="63">
        <f>(AP6-AO6)/AO6</f>
        <v/>
      </c>
      <c r="AQ24" s="63">
        <f>(AQ6-AP6)/AP6</f>
        <v/>
      </c>
      <c r="AR24" s="63">
        <f>(AR6-AQ6)/AQ6</f>
        <v/>
      </c>
      <c r="AS24" s="63">
        <f>(AS6-AR6)/AR6</f>
        <v/>
      </c>
      <c r="AT24" s="63">
        <f>(AT6-AS6)/AS6</f>
        <v/>
      </c>
      <c r="AU24" s="63">
        <f>(AU6-AT6)/AT6</f>
        <v/>
      </c>
      <c r="AV24" s="63">
        <f>(AV6-AU6)/AU6</f>
        <v/>
      </c>
      <c r="AW24" s="63">
        <f>(AW6-AV6)/AV6</f>
        <v/>
      </c>
      <c r="AX24" s="63">
        <f>(AX6-AW6)/AW6</f>
        <v/>
      </c>
    </row>
    <row r="25">
      <c r="A25" s="57" t="inlineStr">
        <is>
          <t>R5</t>
        </is>
      </c>
      <c r="B25" s="57" t="inlineStr">
        <is>
          <t>interurbano</t>
        </is>
      </c>
      <c r="C25" s="57" t="inlineStr">
        <is>
          <t>%</t>
        </is>
      </c>
      <c r="D25" s="57" t="n"/>
      <c r="E25" s="57" t="n"/>
      <c r="F25" s="57" t="n"/>
      <c r="G25" s="57" t="n"/>
      <c r="H25" s="57" t="n"/>
      <c r="I25" s="53" t="n"/>
      <c r="J25" s="63">
        <f>(J7-I7)/I7</f>
        <v/>
      </c>
      <c r="K25" s="63">
        <f>(K7-J7)/J7</f>
        <v/>
      </c>
      <c r="L25" s="63">
        <f>(L7-K7)/K7</f>
        <v/>
      </c>
      <c r="M25" s="63">
        <f>(M7-L7)/L7</f>
        <v/>
      </c>
      <c r="N25" s="63">
        <f>(N7-M7)/M7</f>
        <v/>
      </c>
      <c r="O25" s="63">
        <f>(O7-N7)/N7</f>
        <v/>
      </c>
      <c r="P25" s="63">
        <f>(P7-O7)/O7</f>
        <v/>
      </c>
      <c r="Q25" s="63">
        <f>(Q7-P7)/P7</f>
        <v/>
      </c>
      <c r="R25" s="63">
        <f>(R7-Q7)/Q7</f>
        <v/>
      </c>
      <c r="S25" s="63">
        <f>(S7-R7)/R7</f>
        <v/>
      </c>
      <c r="T25" s="63">
        <f>(T7-S7)/S7</f>
        <v/>
      </c>
      <c r="U25" s="63">
        <f>(U7-T7)/T7</f>
        <v/>
      </c>
      <c r="V25" s="63">
        <f>(V7-U7)/U7</f>
        <v/>
      </c>
      <c r="W25" s="63">
        <f>(W7-V7)/V7</f>
        <v/>
      </c>
      <c r="X25" s="63">
        <f>(X7-W7)/W7</f>
        <v/>
      </c>
      <c r="Y25" s="63">
        <f>(Y7-X7)/X7</f>
        <v/>
      </c>
      <c r="Z25" s="63">
        <f>(Z7-Y7)/Y7</f>
        <v/>
      </c>
      <c r="AA25" s="63">
        <f>(AA7-Z7)/Z7</f>
        <v/>
      </c>
      <c r="AB25" s="63">
        <f>(AB7-AA7)/AA7</f>
        <v/>
      </c>
      <c r="AC25" s="63">
        <f>(AC7-AB7)/AB7</f>
        <v/>
      </c>
      <c r="AD25" s="63">
        <f>(AD7-AC7)/AC7</f>
        <v/>
      </c>
      <c r="AE25" s="63">
        <f>(AE7-AD7)/AD7</f>
        <v/>
      </c>
      <c r="AF25" s="63">
        <f>(AF7-AE7)/AE7</f>
        <v/>
      </c>
      <c r="AG25" s="63">
        <f>(AG7-AF7)/AF7</f>
        <v/>
      </c>
      <c r="AH25" s="63">
        <f>(AH7-AG7)/AG7</f>
        <v/>
      </c>
      <c r="AI25" s="63">
        <f>(AI7-AH7)/AH7</f>
        <v/>
      </c>
      <c r="AJ25" s="63">
        <f>(AJ7-AI7)/AI7</f>
        <v/>
      </c>
      <c r="AK25" s="63">
        <f>(AK7-AJ7)/AJ7</f>
        <v/>
      </c>
      <c r="AL25" s="63">
        <f>(AL7-AK7)/AK7</f>
        <v/>
      </c>
      <c r="AM25" s="63">
        <f>(AM7-AL7)/AL7</f>
        <v/>
      </c>
      <c r="AN25" s="63">
        <f>(AN7-AM7)/AM7</f>
        <v/>
      </c>
      <c r="AO25" s="63">
        <f>(AO7-AN7)/AN7</f>
        <v/>
      </c>
      <c r="AP25" s="63">
        <f>(AP7-AO7)/AO7</f>
        <v/>
      </c>
      <c r="AQ25" s="63">
        <f>(AQ7-AP7)/AP7</f>
        <v/>
      </c>
      <c r="AR25" s="63">
        <f>(AR7-AQ7)/AQ7</f>
        <v/>
      </c>
      <c r="AS25" s="63">
        <f>(AS7-AR7)/AR7</f>
        <v/>
      </c>
      <c r="AT25" s="63">
        <f>(AT7-AS7)/AS7</f>
        <v/>
      </c>
      <c r="AU25" s="63">
        <f>(AU7-AT7)/AT7</f>
        <v/>
      </c>
      <c r="AV25" s="63">
        <f>(AV7-AU7)/AU7</f>
        <v/>
      </c>
      <c r="AW25" s="63">
        <f>(AW7-AV7)/AV7</f>
        <v/>
      </c>
      <c r="AX25" s="63">
        <f>(AX7-AW7)/AW7</f>
        <v/>
      </c>
    </row>
    <row r="26">
      <c r="A26" s="57" t="inlineStr">
        <is>
          <t>R6</t>
        </is>
      </c>
      <c r="B26" s="57" t="inlineStr">
        <is>
          <t>interurbano</t>
        </is>
      </c>
      <c r="C26" s="57" t="inlineStr">
        <is>
          <t>%</t>
        </is>
      </c>
      <c r="D26" s="57" t="n"/>
      <c r="E26" s="57" t="n"/>
      <c r="F26" s="57" t="n"/>
      <c r="G26" s="57" t="n"/>
      <c r="H26" s="57" t="n"/>
      <c r="I26" s="53" t="n"/>
      <c r="J26" s="63" t="n">
        <v>0</v>
      </c>
      <c r="K26" s="63" t="n">
        <v>0</v>
      </c>
      <c r="L26" s="63" t="n">
        <v>0</v>
      </c>
      <c r="M26" s="63" t="n">
        <v>0</v>
      </c>
      <c r="N26" s="63" t="n">
        <v>0</v>
      </c>
      <c r="O26" s="63" t="n">
        <v>0</v>
      </c>
      <c r="P26" s="63" t="n">
        <v>0</v>
      </c>
      <c r="Q26" s="63" t="n">
        <v>0</v>
      </c>
      <c r="R26" s="63" t="n">
        <v>0</v>
      </c>
      <c r="S26" s="63" t="n">
        <v>0</v>
      </c>
      <c r="T26" s="63" t="n">
        <v>0</v>
      </c>
      <c r="U26" s="63" t="n">
        <v>0</v>
      </c>
      <c r="V26" s="63" t="n">
        <v>0</v>
      </c>
      <c r="W26" s="63" t="n">
        <v>0</v>
      </c>
      <c r="X26" s="63" t="n">
        <v>0</v>
      </c>
      <c r="Y26" s="63" t="n">
        <v>0</v>
      </c>
      <c r="Z26" s="63" t="n">
        <v>0</v>
      </c>
      <c r="AA26" s="63" t="n">
        <v>0</v>
      </c>
      <c r="AB26" s="63" t="n">
        <v>0</v>
      </c>
      <c r="AC26" s="63" t="n">
        <v>0</v>
      </c>
      <c r="AD26" s="63" t="n">
        <v>0</v>
      </c>
      <c r="AE26" s="63" t="n">
        <v>0</v>
      </c>
      <c r="AF26" s="63" t="n">
        <v>0</v>
      </c>
      <c r="AG26" s="63" t="n">
        <v>0</v>
      </c>
      <c r="AH26" s="63" t="n">
        <v>0</v>
      </c>
      <c r="AI26" s="63" t="n">
        <v>0</v>
      </c>
      <c r="AJ26" s="63" t="n">
        <v>0</v>
      </c>
      <c r="AK26" s="63" t="n">
        <v>0</v>
      </c>
      <c r="AL26" s="63" t="n">
        <v>0</v>
      </c>
      <c r="AM26" s="63" t="n">
        <v>0</v>
      </c>
      <c r="AN26" s="63" t="n">
        <v>0</v>
      </c>
      <c r="AO26" s="63" t="n">
        <v>0</v>
      </c>
      <c r="AP26" s="63" t="n">
        <v>0</v>
      </c>
      <c r="AQ26" s="63" t="n">
        <v>0</v>
      </c>
      <c r="AR26" s="63" t="n">
        <v>0</v>
      </c>
      <c r="AS26" s="63" t="n">
        <v>0</v>
      </c>
      <c r="AT26" s="63" t="n">
        <v>0</v>
      </c>
      <c r="AU26" s="63" t="n">
        <v>0</v>
      </c>
      <c r="AV26" s="63" t="n">
        <v>0</v>
      </c>
      <c r="AW26" s="63" t="n">
        <v>0</v>
      </c>
      <c r="AX26" s="63" t="n">
        <v>0</v>
      </c>
    </row>
    <row r="27">
      <c r="A27" s="57" t="inlineStr">
        <is>
          <t>R7</t>
        </is>
      </c>
      <c r="B27" s="57" t="inlineStr">
        <is>
          <t>interurbano</t>
        </is>
      </c>
      <c r="C27" s="57" t="inlineStr">
        <is>
          <t>%</t>
        </is>
      </c>
      <c r="D27" s="57" t="n"/>
      <c r="E27" s="57" t="n"/>
      <c r="F27" s="57" t="n"/>
      <c r="G27" s="57" t="n"/>
      <c r="H27" s="57" t="n"/>
      <c r="I27" s="53" t="n"/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3" t="n">
        <v>0</v>
      </c>
      <c r="AL27" s="63" t="n">
        <v>0</v>
      </c>
      <c r="AM27" s="63" t="n">
        <v>0</v>
      </c>
      <c r="AN27" s="63" t="n">
        <v>0</v>
      </c>
      <c r="AO27" s="63" t="n">
        <v>0</v>
      </c>
      <c r="AP27" s="63" t="n">
        <v>0</v>
      </c>
      <c r="AQ27" s="63" t="n">
        <v>0</v>
      </c>
      <c r="AR27" s="63" t="n">
        <v>0</v>
      </c>
      <c r="AS27" s="63" t="n">
        <v>0</v>
      </c>
      <c r="AT27" s="63" t="n">
        <v>0</v>
      </c>
      <c r="AU27" s="63" t="n">
        <v>0</v>
      </c>
      <c r="AV27" s="63" t="n">
        <v>0</v>
      </c>
      <c r="AW27" s="63" t="n">
        <v>0</v>
      </c>
      <c r="AX27" s="63" t="n">
        <v>0</v>
      </c>
    </row>
    <row r="28">
      <c r="A28" s="57" t="inlineStr">
        <is>
          <t>R8</t>
        </is>
      </c>
      <c r="B28" s="57" t="inlineStr">
        <is>
          <t>interurbano</t>
        </is>
      </c>
      <c r="C28" s="57" t="inlineStr">
        <is>
          <t>%</t>
        </is>
      </c>
      <c r="D28" s="57" t="n"/>
      <c r="E28" s="57" t="n"/>
      <c r="F28" s="57" t="n"/>
      <c r="G28" s="57" t="n"/>
      <c r="H28" s="57" t="n"/>
      <c r="I28" s="53" t="n"/>
      <c r="J28" s="63">
        <f>(J10-I10)/I10</f>
        <v/>
      </c>
      <c r="K28" s="63">
        <f>(K10-J10)/J10</f>
        <v/>
      </c>
      <c r="L28" s="63">
        <f>(L10-K10)/K10</f>
        <v/>
      </c>
      <c r="M28" s="63">
        <f>(M10-L10)/L10</f>
        <v/>
      </c>
      <c r="N28" s="63">
        <f>(N10-M10)/M10</f>
        <v/>
      </c>
      <c r="O28" s="63">
        <f>(O10-N10)/N10</f>
        <v/>
      </c>
      <c r="P28" s="63">
        <f>(P10-O10)/O10</f>
        <v/>
      </c>
      <c r="Q28" s="63">
        <f>(Q10-P10)/P10</f>
        <v/>
      </c>
      <c r="R28" s="63">
        <f>(R10-Q10)/Q10</f>
        <v/>
      </c>
      <c r="S28" s="63">
        <f>(S10-R10)/R10</f>
        <v/>
      </c>
      <c r="T28" s="63">
        <f>(T10-S10)/S10</f>
        <v/>
      </c>
      <c r="U28" s="63">
        <f>(U10-T10)/T10</f>
        <v/>
      </c>
      <c r="V28" s="63">
        <f>(V10-U10)/U10</f>
        <v/>
      </c>
      <c r="W28" s="63">
        <f>(W10-V10)/V10</f>
        <v/>
      </c>
      <c r="X28" s="63">
        <f>(X10-W10)/W10</f>
        <v/>
      </c>
      <c r="Y28" s="63">
        <f>(Y10-X10)/X10</f>
        <v/>
      </c>
      <c r="Z28" s="63">
        <f>(Z10-Y10)/Y10</f>
        <v/>
      </c>
      <c r="AA28" s="63">
        <f>(AA10-Z10)/Z10</f>
        <v/>
      </c>
      <c r="AB28" s="63">
        <f>(AB10-AA10)/AA10</f>
        <v/>
      </c>
      <c r="AC28" s="63">
        <f>(AC10-AB10)/AB10</f>
        <v/>
      </c>
      <c r="AD28" s="63">
        <f>(AD10-AC10)/AC10</f>
        <v/>
      </c>
      <c r="AE28" s="63">
        <f>(AE10-AD10)/AD10</f>
        <v/>
      </c>
      <c r="AF28" s="63">
        <f>(AF10-AE10)/AE10</f>
        <v/>
      </c>
      <c r="AG28" s="63">
        <f>(AG10-AF10)/AF10</f>
        <v/>
      </c>
      <c r="AH28" s="63">
        <f>(AH10-AG10)/AG10</f>
        <v/>
      </c>
      <c r="AI28" s="63">
        <f>(AI10-AH10)/AH10</f>
        <v/>
      </c>
      <c r="AJ28" s="63">
        <f>(AJ10-AI10)/AI10</f>
        <v/>
      </c>
      <c r="AK28" s="63">
        <f>(AK10-AJ10)/AJ10</f>
        <v/>
      </c>
      <c r="AL28" s="63">
        <f>(AL10-AK10)/AK10</f>
        <v/>
      </c>
      <c r="AM28" s="63">
        <f>(AM10-AL10)/AL10</f>
        <v/>
      </c>
      <c r="AN28" s="63">
        <f>(AN10-AM10)/AM10</f>
        <v/>
      </c>
      <c r="AO28" s="63">
        <f>(AO10-AN10)/AN10</f>
        <v/>
      </c>
      <c r="AP28" s="63">
        <f>(AP10-AO10)/AO10</f>
        <v/>
      </c>
      <c r="AQ28" s="63">
        <f>(AQ10-AP10)/AP10</f>
        <v/>
      </c>
      <c r="AR28" s="63">
        <f>(AR10-AQ10)/AQ10</f>
        <v/>
      </c>
      <c r="AS28" s="63">
        <f>(AS10-AR10)/AR10</f>
        <v/>
      </c>
      <c r="AT28" s="63">
        <f>(AT10-AS10)/AS10</f>
        <v/>
      </c>
      <c r="AU28" s="63">
        <f>(AU10-AT10)/AT10</f>
        <v/>
      </c>
      <c r="AV28" s="63">
        <f>(AV10-AU10)/AU10</f>
        <v/>
      </c>
      <c r="AW28" s="63">
        <f>(AW10-AV10)/AV10</f>
        <v/>
      </c>
      <c r="AX28" s="63">
        <f>(AX10-AW10)/AW10</f>
        <v/>
      </c>
    </row>
    <row r="29">
      <c r="A29" s="57" t="inlineStr">
        <is>
          <t>R9</t>
        </is>
      </c>
      <c r="B29" s="57" t="inlineStr">
        <is>
          <t>interurbano</t>
        </is>
      </c>
      <c r="C29" s="57" t="inlineStr">
        <is>
          <t>%</t>
        </is>
      </c>
      <c r="D29" s="57" t="n"/>
      <c r="E29" s="57" t="n"/>
      <c r="F29" s="57" t="n"/>
      <c r="G29" s="57" t="n"/>
      <c r="H29" s="57" t="n"/>
      <c r="I29" s="53" t="n"/>
      <c r="J29" s="63">
        <f>(J11-I11)/I11</f>
        <v/>
      </c>
      <c r="K29" s="63">
        <f>(K11-J11)/J11</f>
        <v/>
      </c>
      <c r="L29" s="63">
        <f>(L11-K11)/K11</f>
        <v/>
      </c>
      <c r="M29" s="63">
        <f>(M11-L11)/L11</f>
        <v/>
      </c>
      <c r="N29" s="63">
        <f>(N11-M11)/M11</f>
        <v/>
      </c>
      <c r="O29" s="63">
        <f>(O11-N11)/N11</f>
        <v/>
      </c>
      <c r="P29" s="63">
        <f>(P11-O11)/O11</f>
        <v/>
      </c>
      <c r="Q29" s="63">
        <f>(Q11-P11)/P11</f>
        <v/>
      </c>
      <c r="R29" s="63">
        <f>(R11-Q11)/Q11</f>
        <v/>
      </c>
      <c r="S29" s="63">
        <f>(S11-R11)/R11</f>
        <v/>
      </c>
      <c r="T29" s="63">
        <f>(T11-S11)/S11</f>
        <v/>
      </c>
      <c r="U29" s="63">
        <f>(U11-T11)/T11</f>
        <v/>
      </c>
      <c r="V29" s="63">
        <f>(V11-U11)/U11</f>
        <v/>
      </c>
      <c r="W29" s="63">
        <f>(W11-V11)/V11</f>
        <v/>
      </c>
      <c r="X29" s="63">
        <f>(X11-W11)/W11</f>
        <v/>
      </c>
      <c r="Y29" s="63">
        <f>(Y11-X11)/X11</f>
        <v/>
      </c>
      <c r="Z29" s="63">
        <f>(Z11-Y11)/Y11</f>
        <v/>
      </c>
      <c r="AA29" s="63">
        <f>(AA11-Z11)/Z11</f>
        <v/>
      </c>
      <c r="AB29" s="63">
        <f>(AB11-AA11)/AA11</f>
        <v/>
      </c>
      <c r="AC29" s="63">
        <f>(AC11-AB11)/AB11</f>
        <v/>
      </c>
      <c r="AD29" s="63">
        <f>(AD11-AC11)/AC11</f>
        <v/>
      </c>
      <c r="AE29" s="63">
        <f>(AE11-AD11)/AD11</f>
        <v/>
      </c>
      <c r="AF29" s="63">
        <f>(AF11-AE11)/AE11</f>
        <v/>
      </c>
      <c r="AG29" s="63">
        <f>(AG11-AF11)/AF11</f>
        <v/>
      </c>
      <c r="AH29" s="63">
        <f>(AH11-AG11)/AG11</f>
        <v/>
      </c>
      <c r="AI29" s="63">
        <f>(AI11-AH11)/AH11</f>
        <v/>
      </c>
      <c r="AJ29" s="63">
        <f>(AJ11-AI11)/AI11</f>
        <v/>
      </c>
      <c r="AK29" s="63">
        <f>(AK11-AJ11)/AJ11</f>
        <v/>
      </c>
      <c r="AL29" s="63">
        <f>(AL11-AK11)/AK11</f>
        <v/>
      </c>
      <c r="AM29" s="63">
        <f>(AM11-AL11)/AL11</f>
        <v/>
      </c>
      <c r="AN29" s="63">
        <f>(AN11-AM11)/AM11</f>
        <v/>
      </c>
      <c r="AO29" s="63">
        <f>(AO11-AN11)/AN11</f>
        <v/>
      </c>
      <c r="AP29" s="63">
        <f>(AP11-AO11)/AO11</f>
        <v/>
      </c>
      <c r="AQ29" s="63">
        <f>(AQ11-AP11)/AP11</f>
        <v/>
      </c>
      <c r="AR29" s="63">
        <f>(AR11-AQ11)/AQ11</f>
        <v/>
      </c>
      <c r="AS29" s="63">
        <f>(AS11-AR11)/AR11</f>
        <v/>
      </c>
      <c r="AT29" s="63">
        <f>(AT11-AS11)/AS11</f>
        <v/>
      </c>
      <c r="AU29" s="63">
        <f>(AU11-AT11)/AT11</f>
        <v/>
      </c>
      <c r="AV29" s="63">
        <f>(AV11-AU11)/AU11</f>
        <v/>
      </c>
      <c r="AW29" s="63">
        <f>(AW11-AV11)/AV11</f>
        <v/>
      </c>
      <c r="AX29" s="63">
        <f>(AX11-AW11)/AW11</f>
        <v/>
      </c>
    </row>
    <row r="30">
      <c r="A30" s="57" t="inlineStr">
        <is>
          <t>R10</t>
        </is>
      </c>
      <c r="B30" s="57" t="inlineStr">
        <is>
          <t>interurbano</t>
        </is>
      </c>
      <c r="C30" s="57" t="inlineStr">
        <is>
          <t>%</t>
        </is>
      </c>
      <c r="D30" s="57" t="n"/>
      <c r="E30" s="57" t="n"/>
      <c r="F30" s="57" t="n"/>
      <c r="G30" s="57" t="n"/>
      <c r="H30" s="57" t="n"/>
      <c r="I30" s="53" t="n"/>
      <c r="J30" s="63">
        <f>(J12-I12)/I12</f>
        <v/>
      </c>
      <c r="K30" s="63">
        <f>(K12-J12)/J12</f>
        <v/>
      </c>
      <c r="L30" s="63">
        <f>(L12-K12)/K12</f>
        <v/>
      </c>
      <c r="M30" s="63">
        <f>(M12-L12)/L12</f>
        <v/>
      </c>
      <c r="N30" s="63">
        <f>(N12-M12)/M12</f>
        <v/>
      </c>
      <c r="O30" s="63">
        <f>(O12-N12)/N12</f>
        <v/>
      </c>
      <c r="P30" s="63">
        <f>(P12-O12)/O12</f>
        <v/>
      </c>
      <c r="Q30" s="63">
        <f>(Q12-P12)/P12</f>
        <v/>
      </c>
      <c r="R30" s="63">
        <f>(R12-Q12)/Q12</f>
        <v/>
      </c>
      <c r="S30" s="63">
        <f>(S12-R12)/R12</f>
        <v/>
      </c>
      <c r="T30" s="63">
        <f>(T12-S12)/S12</f>
        <v/>
      </c>
      <c r="U30" s="63">
        <f>(U12-T12)/T12</f>
        <v/>
      </c>
      <c r="V30" s="63">
        <f>(V12-U12)/U12</f>
        <v/>
      </c>
      <c r="W30" s="63">
        <f>(W12-V12)/V12</f>
        <v/>
      </c>
      <c r="X30" s="63">
        <f>(X12-W12)/W12</f>
        <v/>
      </c>
      <c r="Y30" s="63">
        <f>(Y12-X12)/X12</f>
        <v/>
      </c>
      <c r="Z30" s="63">
        <f>(Z12-Y12)/Y12</f>
        <v/>
      </c>
      <c r="AA30" s="63">
        <f>(AA12-Z12)/Z12</f>
        <v/>
      </c>
      <c r="AB30" s="63">
        <f>(AB12-AA12)/AA12</f>
        <v/>
      </c>
      <c r="AC30" s="63">
        <f>(AC12-AB12)/AB12</f>
        <v/>
      </c>
      <c r="AD30" s="63">
        <f>(AD12-AC12)/AC12</f>
        <v/>
      </c>
      <c r="AE30" s="63">
        <f>(AE12-AD12)/AD12</f>
        <v/>
      </c>
      <c r="AF30" s="63">
        <f>(AF12-AE12)/AE12</f>
        <v/>
      </c>
      <c r="AG30" s="63">
        <f>(AG12-AF12)/AF12</f>
        <v/>
      </c>
      <c r="AH30" s="63">
        <f>(AH12-AG12)/AG12</f>
        <v/>
      </c>
      <c r="AI30" s="63">
        <f>(AI12-AH12)/AH12</f>
        <v/>
      </c>
      <c r="AJ30" s="63">
        <f>(AJ12-AI12)/AI12</f>
        <v/>
      </c>
      <c r="AK30" s="63">
        <f>(AK12-AJ12)/AJ12</f>
        <v/>
      </c>
      <c r="AL30" s="63">
        <f>(AL12-AK12)/AK12</f>
        <v/>
      </c>
      <c r="AM30" s="63">
        <f>(AM12-AL12)/AL12</f>
        <v/>
      </c>
      <c r="AN30" s="63">
        <f>(AN12-AM12)/AM12</f>
        <v/>
      </c>
      <c r="AO30" s="63">
        <f>(AO12-AN12)/AN12</f>
        <v/>
      </c>
      <c r="AP30" s="63">
        <f>(AP12-AO12)/AO12</f>
        <v/>
      </c>
      <c r="AQ30" s="63">
        <f>(AQ12-AP12)/AP12</f>
        <v/>
      </c>
      <c r="AR30" s="63">
        <f>(AR12-AQ12)/AQ12</f>
        <v/>
      </c>
      <c r="AS30" s="63">
        <f>(AS12-AR12)/AR12</f>
        <v/>
      </c>
      <c r="AT30" s="63">
        <f>(AT12-AS12)/AS12</f>
        <v/>
      </c>
      <c r="AU30" s="63">
        <f>(AU12-AT12)/AT12</f>
        <v/>
      </c>
      <c r="AV30" s="63">
        <f>(AV12-AU12)/AU12</f>
        <v/>
      </c>
      <c r="AW30" s="63">
        <f>(AW12-AV12)/AV12</f>
        <v/>
      </c>
      <c r="AX30" s="63">
        <f>(AX12-AW12)/AW12</f>
        <v/>
      </c>
    </row>
    <row r="31">
      <c r="A31" s="57" t="inlineStr">
        <is>
          <t>R11</t>
        </is>
      </c>
      <c r="B31" s="57" t="inlineStr">
        <is>
          <t>interurbano</t>
        </is>
      </c>
      <c r="C31" s="57" t="inlineStr">
        <is>
          <t>%</t>
        </is>
      </c>
      <c r="D31" s="57" t="n"/>
      <c r="E31" s="57" t="n"/>
      <c r="F31" s="57" t="n"/>
      <c r="G31" s="57" t="n"/>
      <c r="H31" s="57" t="n"/>
      <c r="I31" s="53" t="n"/>
      <c r="J31" s="63">
        <f>(J13-I13)/I13</f>
        <v/>
      </c>
      <c r="K31" s="63">
        <f>(K13-J13)/J13</f>
        <v/>
      </c>
      <c r="L31" s="63">
        <f>(L13-K13)/K13</f>
        <v/>
      </c>
      <c r="M31" s="63">
        <f>(M13-L13)/L13</f>
        <v/>
      </c>
      <c r="N31" s="63">
        <f>(N13-M13)/M13</f>
        <v/>
      </c>
      <c r="O31" s="63">
        <f>(O13-N13)/N13</f>
        <v/>
      </c>
      <c r="P31" s="63">
        <f>(P13-O13)/O13</f>
        <v/>
      </c>
      <c r="Q31" s="63">
        <f>(Q13-P13)/P13</f>
        <v/>
      </c>
      <c r="R31" s="63">
        <f>(R13-Q13)/Q13</f>
        <v/>
      </c>
      <c r="S31" s="63">
        <f>(S13-R13)/R13</f>
        <v/>
      </c>
      <c r="T31" s="63">
        <f>(T13-S13)/S13</f>
        <v/>
      </c>
      <c r="U31" s="63">
        <f>(U13-T13)/T13</f>
        <v/>
      </c>
      <c r="V31" s="63">
        <f>(V13-U13)/U13</f>
        <v/>
      </c>
      <c r="W31" s="63">
        <f>(W13-V13)/V13</f>
        <v/>
      </c>
      <c r="X31" s="63">
        <f>(X13-W13)/W13</f>
        <v/>
      </c>
      <c r="Y31" s="63">
        <f>(Y13-X13)/X13</f>
        <v/>
      </c>
      <c r="Z31" s="63">
        <f>(Z13-Y13)/Y13</f>
        <v/>
      </c>
      <c r="AA31" s="63">
        <f>(AA13-Z13)/Z13</f>
        <v/>
      </c>
      <c r="AB31" s="63">
        <f>(AB13-AA13)/AA13</f>
        <v/>
      </c>
      <c r="AC31" s="63">
        <f>(AC13-AB13)/AB13</f>
        <v/>
      </c>
      <c r="AD31" s="63">
        <f>(AD13-AC13)/AC13</f>
        <v/>
      </c>
      <c r="AE31" s="63">
        <f>(AE13-AD13)/AD13</f>
        <v/>
      </c>
      <c r="AF31" s="63">
        <f>(AF13-AE13)/AE13</f>
        <v/>
      </c>
      <c r="AG31" s="63">
        <f>(AG13-AF13)/AF13</f>
        <v/>
      </c>
      <c r="AH31" s="63">
        <f>(AH13-AG13)/AG13</f>
        <v/>
      </c>
      <c r="AI31" s="63">
        <f>(AI13-AH13)/AH13</f>
        <v/>
      </c>
      <c r="AJ31" s="63">
        <f>(AJ13-AI13)/AI13</f>
        <v/>
      </c>
      <c r="AK31" s="63">
        <f>(AK13-AJ13)/AJ13</f>
        <v/>
      </c>
      <c r="AL31" s="63">
        <f>(AL13-AK13)/AK13</f>
        <v/>
      </c>
      <c r="AM31" s="63">
        <f>(AM13-AL13)/AL13</f>
        <v/>
      </c>
      <c r="AN31" s="63">
        <f>(AN13-AM13)/AM13</f>
        <v/>
      </c>
      <c r="AO31" s="63">
        <f>(AO13-AN13)/AN13</f>
        <v/>
      </c>
      <c r="AP31" s="63">
        <f>(AP13-AO13)/AO13</f>
        <v/>
      </c>
      <c r="AQ31" s="63">
        <f>(AQ13-AP13)/AP13</f>
        <v/>
      </c>
      <c r="AR31" s="63">
        <f>(AR13-AQ13)/AQ13</f>
        <v/>
      </c>
      <c r="AS31" s="63">
        <f>(AS13-AR13)/AR13</f>
        <v/>
      </c>
      <c r="AT31" s="63">
        <f>(AT13-AS13)/AS13</f>
        <v/>
      </c>
      <c r="AU31" s="63">
        <f>(AU13-AT13)/AT13</f>
        <v/>
      </c>
      <c r="AV31" s="63">
        <f>(AV13-AU13)/AU13</f>
        <v/>
      </c>
      <c r="AW31" s="63">
        <f>(AW13-AV13)/AV13</f>
        <v/>
      </c>
      <c r="AX31" s="63">
        <f>(AX13-AW13)/AW13</f>
        <v/>
      </c>
    </row>
    <row r="32">
      <c r="A32" s="57" t="inlineStr">
        <is>
          <t>R12</t>
        </is>
      </c>
      <c r="B32" s="57" t="inlineStr">
        <is>
          <t>interurbano</t>
        </is>
      </c>
      <c r="C32" s="57" t="inlineStr">
        <is>
          <t>%</t>
        </is>
      </c>
      <c r="D32" s="57" t="n"/>
      <c r="E32" s="57" t="n"/>
      <c r="F32" s="57" t="n"/>
      <c r="G32" s="57" t="n"/>
      <c r="H32" s="57" t="n"/>
      <c r="I32" s="53" t="n"/>
      <c r="J32" s="63">
        <f>(J14-I14)/I14</f>
        <v/>
      </c>
      <c r="K32" s="63">
        <f>(K14-J14)/J14</f>
        <v/>
      </c>
      <c r="L32" s="63">
        <f>(L14-K14)/K14</f>
        <v/>
      </c>
      <c r="M32" s="63">
        <f>(M14-L14)/L14</f>
        <v/>
      </c>
      <c r="N32" s="63">
        <f>(N14-M14)/M14</f>
        <v/>
      </c>
      <c r="O32" s="63">
        <f>(O14-N14)/N14</f>
        <v/>
      </c>
      <c r="P32" s="63">
        <f>(P14-O14)/O14</f>
        <v/>
      </c>
      <c r="Q32" s="63">
        <f>(Q14-P14)/P14</f>
        <v/>
      </c>
      <c r="R32" s="63">
        <f>(R14-Q14)/Q14</f>
        <v/>
      </c>
      <c r="S32" s="63">
        <f>(S14-R14)/R14</f>
        <v/>
      </c>
      <c r="T32" s="63">
        <f>(T14-S14)/S14</f>
        <v/>
      </c>
      <c r="U32" s="63">
        <f>(U14-T14)/T14</f>
        <v/>
      </c>
      <c r="V32" s="63">
        <f>(V14-U14)/U14</f>
        <v/>
      </c>
      <c r="W32" s="63">
        <f>(W14-V14)/V14</f>
        <v/>
      </c>
      <c r="X32" s="63">
        <f>(X14-W14)/W14</f>
        <v/>
      </c>
      <c r="Y32" s="63">
        <f>(Y14-X14)/X14</f>
        <v/>
      </c>
      <c r="Z32" s="63">
        <f>(Z14-Y14)/Y14</f>
        <v/>
      </c>
      <c r="AA32" s="63">
        <f>(AA14-Z14)/Z14</f>
        <v/>
      </c>
      <c r="AB32" s="63">
        <f>(AB14-AA14)/AA14</f>
        <v/>
      </c>
      <c r="AC32" s="63">
        <f>(AC14-AB14)/AB14</f>
        <v/>
      </c>
      <c r="AD32" s="63">
        <f>(AD14-AC14)/AC14</f>
        <v/>
      </c>
      <c r="AE32" s="63">
        <f>(AE14-AD14)/AD14</f>
        <v/>
      </c>
      <c r="AF32" s="63">
        <f>(AF14-AE14)/AE14</f>
        <v/>
      </c>
      <c r="AG32" s="63">
        <f>(AG14-AF14)/AF14</f>
        <v/>
      </c>
      <c r="AH32" s="63">
        <f>(AH14-AG14)/AG14</f>
        <v/>
      </c>
      <c r="AI32" s="63">
        <f>(AI14-AH14)/AH14</f>
        <v/>
      </c>
      <c r="AJ32" s="63">
        <f>(AJ14-AI14)/AI14</f>
        <v/>
      </c>
      <c r="AK32" s="63">
        <f>(AK14-AJ14)/AJ14</f>
        <v/>
      </c>
      <c r="AL32" s="63">
        <f>(AL14-AK14)/AK14</f>
        <v/>
      </c>
      <c r="AM32" s="63">
        <f>(AM14-AL14)/AL14</f>
        <v/>
      </c>
      <c r="AN32" s="63">
        <f>(AN14-AM14)/AM14</f>
        <v/>
      </c>
      <c r="AO32" s="63">
        <f>(AO14-AN14)/AN14</f>
        <v/>
      </c>
      <c r="AP32" s="63">
        <f>(AP14-AO14)/AO14</f>
        <v/>
      </c>
      <c r="AQ32" s="63">
        <f>(AQ14-AP14)/AP14</f>
        <v/>
      </c>
      <c r="AR32" s="63">
        <f>(AR14-AQ14)/AQ14</f>
        <v/>
      </c>
      <c r="AS32" s="63">
        <f>(AS14-AR14)/AR14</f>
        <v/>
      </c>
      <c r="AT32" s="63">
        <f>(AT14-AS14)/AS14</f>
        <v/>
      </c>
      <c r="AU32" s="63">
        <f>(AU14-AT14)/AT14</f>
        <v/>
      </c>
      <c r="AV32" s="63">
        <f>(AV14-AU14)/AU14</f>
        <v/>
      </c>
      <c r="AW32" s="63">
        <f>(AW14-AV14)/AV14</f>
        <v/>
      </c>
      <c r="AX32" s="63">
        <f>(AX14-AW14)/AW14</f>
        <v/>
      </c>
    </row>
    <row r="33">
      <c r="A33" s="57" t="inlineStr">
        <is>
          <t>RM</t>
        </is>
      </c>
      <c r="B33" s="57" t="inlineStr">
        <is>
          <t>interurbano</t>
        </is>
      </c>
      <c r="C33" s="57" t="inlineStr">
        <is>
          <t>%</t>
        </is>
      </c>
      <c r="D33" s="57" t="n"/>
      <c r="E33" s="57" t="n"/>
      <c r="F33" s="57" t="n"/>
      <c r="G33" s="57" t="n"/>
      <c r="H33" s="57" t="n"/>
      <c r="I33" s="53" t="n"/>
      <c r="J33" s="63">
        <f>(J15-I15)/I15</f>
        <v/>
      </c>
      <c r="K33" s="63">
        <f>(K15-J15)/J15</f>
        <v/>
      </c>
      <c r="L33" s="63">
        <f>(L15-K15)/K15</f>
        <v/>
      </c>
      <c r="M33" s="63">
        <f>(M15-L15)/L15</f>
        <v/>
      </c>
      <c r="N33" s="63">
        <f>(N15-M15)/M15</f>
        <v/>
      </c>
      <c r="O33" s="63">
        <f>(O15-N15)/N15</f>
        <v/>
      </c>
      <c r="P33" s="63">
        <f>(P15-O15)/O15</f>
        <v/>
      </c>
      <c r="Q33" s="63">
        <f>(Q15-P15)/P15</f>
        <v/>
      </c>
      <c r="R33" s="63">
        <f>(R15-Q15)/Q15</f>
        <v/>
      </c>
      <c r="S33" s="63">
        <f>(S15-R15)/R15</f>
        <v/>
      </c>
      <c r="T33" s="63">
        <f>(T15-S15)/S15</f>
        <v/>
      </c>
      <c r="U33" s="63">
        <f>(U15-T15)/T15</f>
        <v/>
      </c>
      <c r="V33" s="63">
        <f>(V15-U15)/U15</f>
        <v/>
      </c>
      <c r="W33" s="63">
        <f>(W15-V15)/V15</f>
        <v/>
      </c>
      <c r="X33" s="63">
        <f>(X15-W15)/W15</f>
        <v/>
      </c>
      <c r="Y33" s="63">
        <f>(Y15-X15)/X15</f>
        <v/>
      </c>
      <c r="Z33" s="63">
        <f>(Z15-Y15)/Y15</f>
        <v/>
      </c>
      <c r="AA33" s="63">
        <f>(AA15-Z15)/Z15</f>
        <v/>
      </c>
      <c r="AB33" s="63">
        <f>(AB15-AA15)/AA15</f>
        <v/>
      </c>
      <c r="AC33" s="63">
        <f>(AC15-AB15)/AB15</f>
        <v/>
      </c>
      <c r="AD33" s="63">
        <f>(AD15-AC15)/AC15</f>
        <v/>
      </c>
      <c r="AE33" s="63">
        <f>(AE15-AD15)/AD15</f>
        <v/>
      </c>
      <c r="AF33" s="63">
        <f>(AF15-AE15)/AE15</f>
        <v/>
      </c>
      <c r="AG33" s="63">
        <f>(AG15-AF15)/AF15</f>
        <v/>
      </c>
      <c r="AH33" s="63">
        <f>(AH15-AG15)/AG15</f>
        <v/>
      </c>
      <c r="AI33" s="63">
        <f>(AI15-AH15)/AH15</f>
        <v/>
      </c>
      <c r="AJ33" s="63">
        <f>(AJ15-AI15)/AI15</f>
        <v/>
      </c>
      <c r="AK33" s="63">
        <f>(AK15-AJ15)/AJ15</f>
        <v/>
      </c>
      <c r="AL33" s="63">
        <f>(AL15-AK15)/AK15</f>
        <v/>
      </c>
      <c r="AM33" s="63">
        <f>(AM15-AL15)/AL15</f>
        <v/>
      </c>
      <c r="AN33" s="63">
        <f>(AN15-AM15)/AM15</f>
        <v/>
      </c>
      <c r="AO33" s="63">
        <f>(AO15-AN15)/AN15</f>
        <v/>
      </c>
      <c r="AP33" s="63">
        <f>(AP15-AO15)/AO15</f>
        <v/>
      </c>
      <c r="AQ33" s="63">
        <f>(AQ15-AP15)/AP15</f>
        <v/>
      </c>
      <c r="AR33" s="63">
        <f>(AR15-AQ15)/AQ15</f>
        <v/>
      </c>
      <c r="AS33" s="63">
        <f>(AS15-AR15)/AR15</f>
        <v/>
      </c>
      <c r="AT33" s="63">
        <f>(AT15-AS15)/AS15</f>
        <v/>
      </c>
      <c r="AU33" s="63">
        <f>(AU15-AT15)/AT15</f>
        <v/>
      </c>
      <c r="AV33" s="63">
        <f>(AV15-AU15)/AU15</f>
        <v/>
      </c>
      <c r="AW33" s="63">
        <f>(AW15-AV15)/AV15</f>
        <v/>
      </c>
      <c r="AX33" s="63">
        <f>(AX15-AW15)/AW15</f>
        <v/>
      </c>
    </row>
    <row r="34">
      <c r="A34" s="57" t="inlineStr">
        <is>
          <t>R14</t>
        </is>
      </c>
      <c r="B34" s="57" t="inlineStr">
        <is>
          <t>interurbano</t>
        </is>
      </c>
      <c r="C34" s="57" t="inlineStr">
        <is>
          <t>%</t>
        </is>
      </c>
      <c r="D34" s="57" t="n"/>
      <c r="E34" s="57" t="n"/>
      <c r="F34" s="57" t="n"/>
      <c r="G34" s="57" t="n"/>
      <c r="H34" s="57" t="n"/>
      <c r="I34" s="53" t="n"/>
      <c r="J34" s="63">
        <f>J30</f>
        <v/>
      </c>
      <c r="K34" s="63">
        <f>K30</f>
        <v/>
      </c>
      <c r="L34" s="63">
        <f>L30</f>
        <v/>
      </c>
      <c r="M34" s="63">
        <f>M30</f>
        <v/>
      </c>
      <c r="N34" s="63">
        <f>N30</f>
        <v/>
      </c>
      <c r="O34" s="63">
        <f>O30</f>
        <v/>
      </c>
      <c r="P34" s="63">
        <f>P30</f>
        <v/>
      </c>
      <c r="Q34" s="63">
        <f>Q30</f>
        <v/>
      </c>
      <c r="R34" s="63">
        <f>R30</f>
        <v/>
      </c>
      <c r="S34" s="63">
        <f>S30</f>
        <v/>
      </c>
      <c r="T34" s="63">
        <f>T30</f>
        <v/>
      </c>
      <c r="U34" s="63">
        <f>U30</f>
        <v/>
      </c>
      <c r="V34" s="63">
        <f>V30</f>
        <v/>
      </c>
      <c r="W34" s="63">
        <f>W30</f>
        <v/>
      </c>
      <c r="X34" s="63">
        <f>X30</f>
        <v/>
      </c>
      <c r="Y34" s="63">
        <f>Y30</f>
        <v/>
      </c>
      <c r="Z34" s="63">
        <f>Z30</f>
        <v/>
      </c>
      <c r="AA34" s="63">
        <f>AA30</f>
        <v/>
      </c>
      <c r="AB34" s="63">
        <f>AB30</f>
        <v/>
      </c>
      <c r="AC34" s="63">
        <f>AC30</f>
        <v/>
      </c>
      <c r="AD34" s="63">
        <f>AD30</f>
        <v/>
      </c>
      <c r="AE34" s="63">
        <f>AE30</f>
        <v/>
      </c>
      <c r="AF34" s="63">
        <f>AF30</f>
        <v/>
      </c>
      <c r="AG34" s="63">
        <f>AG30</f>
        <v/>
      </c>
      <c r="AH34" s="63">
        <f>AH30</f>
        <v/>
      </c>
      <c r="AI34" s="63">
        <f>AI30</f>
        <v/>
      </c>
      <c r="AJ34" s="63">
        <f>AJ30</f>
        <v/>
      </c>
      <c r="AK34" s="63">
        <f>AK30</f>
        <v/>
      </c>
      <c r="AL34" s="63">
        <f>AL30</f>
        <v/>
      </c>
      <c r="AM34" s="63">
        <f>AM30</f>
        <v/>
      </c>
      <c r="AN34" s="63">
        <f>AN30</f>
        <v/>
      </c>
      <c r="AO34" s="63">
        <f>AO30</f>
        <v/>
      </c>
      <c r="AP34" s="63">
        <f>AP30</f>
        <v/>
      </c>
      <c r="AQ34" s="63">
        <f>AQ30</f>
        <v/>
      </c>
      <c r="AR34" s="63">
        <f>AR30</f>
        <v/>
      </c>
      <c r="AS34" s="63">
        <f>AS30</f>
        <v/>
      </c>
      <c r="AT34" s="63">
        <f>AT30</f>
        <v/>
      </c>
      <c r="AU34" s="63">
        <f>AU30</f>
        <v/>
      </c>
      <c r="AV34" s="63">
        <f>AV30</f>
        <v/>
      </c>
      <c r="AW34" s="63">
        <f>AW30</f>
        <v/>
      </c>
      <c r="AX34" s="63">
        <f>AX30</f>
        <v/>
      </c>
    </row>
    <row r="35">
      <c r="A35" s="57" t="inlineStr">
        <is>
          <t>R15</t>
        </is>
      </c>
      <c r="B35" s="57" t="inlineStr">
        <is>
          <t>interurbano</t>
        </is>
      </c>
      <c r="C35" s="57" t="inlineStr">
        <is>
          <t>%</t>
        </is>
      </c>
      <c r="D35" s="57" t="n"/>
      <c r="E35" s="57" t="n"/>
      <c r="F35" s="57" t="n"/>
      <c r="G35" s="57" t="n"/>
      <c r="H35" s="57" t="n"/>
      <c r="I35" s="53" t="n"/>
      <c r="J35" s="63">
        <f>J21</f>
        <v/>
      </c>
      <c r="K35" s="63">
        <f>K21</f>
        <v/>
      </c>
      <c r="L35" s="63">
        <f>L21</f>
        <v/>
      </c>
      <c r="M35" s="63">
        <f>M21</f>
        <v/>
      </c>
      <c r="N35" s="63">
        <f>N21</f>
        <v/>
      </c>
      <c r="O35" s="63">
        <f>O21</f>
        <v/>
      </c>
      <c r="P35" s="63">
        <f>P21</f>
        <v/>
      </c>
      <c r="Q35" s="63">
        <f>Q21</f>
        <v/>
      </c>
      <c r="R35" s="63">
        <f>R21</f>
        <v/>
      </c>
      <c r="S35" s="63">
        <f>S21</f>
        <v/>
      </c>
      <c r="T35" s="63">
        <f>T21</f>
        <v/>
      </c>
      <c r="U35" s="63">
        <f>U21</f>
        <v/>
      </c>
      <c r="V35" s="63">
        <f>V21</f>
        <v/>
      </c>
      <c r="W35" s="63">
        <f>W21</f>
        <v/>
      </c>
      <c r="X35" s="63">
        <f>X21</f>
        <v/>
      </c>
      <c r="Y35" s="63">
        <f>Y21</f>
        <v/>
      </c>
      <c r="Z35" s="63">
        <f>Z21</f>
        <v/>
      </c>
      <c r="AA35" s="63">
        <f>AA21</f>
        <v/>
      </c>
      <c r="AB35" s="63">
        <f>AB21</f>
        <v/>
      </c>
      <c r="AC35" s="63">
        <f>AC21</f>
        <v/>
      </c>
      <c r="AD35" s="63">
        <f>AD21</f>
        <v/>
      </c>
      <c r="AE35" s="63">
        <f>AE21</f>
        <v/>
      </c>
      <c r="AF35" s="63">
        <f>AF21</f>
        <v/>
      </c>
      <c r="AG35" s="63">
        <f>AG21</f>
        <v/>
      </c>
      <c r="AH35" s="63">
        <f>AH21</f>
        <v/>
      </c>
      <c r="AI35" s="63">
        <f>AI21</f>
        <v/>
      </c>
      <c r="AJ35" s="63">
        <f>AJ21</f>
        <v/>
      </c>
      <c r="AK35" s="63">
        <f>AK21</f>
        <v/>
      </c>
      <c r="AL35" s="63">
        <f>AL21</f>
        <v/>
      </c>
      <c r="AM35" s="63">
        <f>AM21</f>
        <v/>
      </c>
      <c r="AN35" s="63">
        <f>AN21</f>
        <v/>
      </c>
      <c r="AO35" s="63">
        <f>AO21</f>
        <v/>
      </c>
      <c r="AP35" s="63">
        <f>AP21</f>
        <v/>
      </c>
      <c r="AQ35" s="63">
        <f>AQ21</f>
        <v/>
      </c>
      <c r="AR35" s="63">
        <f>AR21</f>
        <v/>
      </c>
      <c r="AS35" s="63">
        <f>AS21</f>
        <v/>
      </c>
      <c r="AT35" s="63">
        <f>AT21</f>
        <v/>
      </c>
      <c r="AU35" s="63">
        <f>AU21</f>
        <v/>
      </c>
      <c r="AV35" s="63">
        <f>AV21</f>
        <v/>
      </c>
      <c r="AW35" s="63">
        <f>AW21</f>
        <v/>
      </c>
      <c r="AX35" s="63">
        <f>AX21</f>
        <v/>
      </c>
    </row>
    <row r="36">
      <c r="A36" s="57" t="inlineStr">
        <is>
          <t>R16</t>
        </is>
      </c>
      <c r="B36" s="57" t="inlineStr">
        <is>
          <t>interurbano</t>
        </is>
      </c>
      <c r="C36" s="57" t="inlineStr">
        <is>
          <t>%</t>
        </is>
      </c>
      <c r="D36" s="57" t="n"/>
      <c r="E36" s="57" t="n"/>
      <c r="F36" s="57" t="n"/>
      <c r="G36" s="57" t="n"/>
      <c r="H36" s="57" t="n"/>
      <c r="I36" s="53" t="n"/>
      <c r="J36" s="63">
        <f>J28</f>
        <v/>
      </c>
      <c r="K36" s="63">
        <f>K28</f>
        <v/>
      </c>
      <c r="L36" s="63">
        <f>L28</f>
        <v/>
      </c>
      <c r="M36" s="63">
        <f>M28</f>
        <v/>
      </c>
      <c r="N36" s="63">
        <f>N28</f>
        <v/>
      </c>
      <c r="O36" s="63">
        <f>O28</f>
        <v/>
      </c>
      <c r="P36" s="63">
        <f>P28</f>
        <v/>
      </c>
      <c r="Q36" s="63">
        <f>Q28</f>
        <v/>
      </c>
      <c r="R36" s="63">
        <f>R28</f>
        <v/>
      </c>
      <c r="S36" s="63">
        <f>S28</f>
        <v/>
      </c>
      <c r="T36" s="63">
        <f>T28</f>
        <v/>
      </c>
      <c r="U36" s="63">
        <f>U28</f>
        <v/>
      </c>
      <c r="V36" s="63">
        <f>V28</f>
        <v/>
      </c>
      <c r="W36" s="63">
        <f>W28</f>
        <v/>
      </c>
      <c r="X36" s="63">
        <f>X28</f>
        <v/>
      </c>
      <c r="Y36" s="63">
        <f>Y28</f>
        <v/>
      </c>
      <c r="Z36" s="63">
        <f>Z28</f>
        <v/>
      </c>
      <c r="AA36" s="63">
        <f>AA28</f>
        <v/>
      </c>
      <c r="AB36" s="63">
        <f>AB28</f>
        <v/>
      </c>
      <c r="AC36" s="63">
        <f>AC28</f>
        <v/>
      </c>
      <c r="AD36" s="63">
        <f>AD28</f>
        <v/>
      </c>
      <c r="AE36" s="63">
        <f>AE28</f>
        <v/>
      </c>
      <c r="AF36" s="63">
        <f>AF28</f>
        <v/>
      </c>
      <c r="AG36" s="63">
        <f>AG28</f>
        <v/>
      </c>
      <c r="AH36" s="63">
        <f>AH28</f>
        <v/>
      </c>
      <c r="AI36" s="63">
        <f>AI28</f>
        <v/>
      </c>
      <c r="AJ36" s="63">
        <f>AJ28</f>
        <v/>
      </c>
      <c r="AK36" s="63">
        <f>AK28</f>
        <v/>
      </c>
      <c r="AL36" s="63">
        <f>AL28</f>
        <v/>
      </c>
      <c r="AM36" s="63">
        <f>AM28</f>
        <v/>
      </c>
      <c r="AN36" s="63">
        <f>AN28</f>
        <v/>
      </c>
      <c r="AO36" s="63">
        <f>AO28</f>
        <v/>
      </c>
      <c r="AP36" s="63">
        <f>AP28</f>
        <v/>
      </c>
      <c r="AQ36" s="63">
        <f>AQ28</f>
        <v/>
      </c>
      <c r="AR36" s="63">
        <f>AR28</f>
        <v/>
      </c>
      <c r="AS36" s="63">
        <f>AS28</f>
        <v/>
      </c>
      <c r="AT36" s="63">
        <f>AT28</f>
        <v/>
      </c>
      <c r="AU36" s="63">
        <f>AU28</f>
        <v/>
      </c>
      <c r="AV36" s="63">
        <f>AV28</f>
        <v/>
      </c>
      <c r="AW36" s="63">
        <f>AW28</f>
        <v/>
      </c>
      <c r="AX36" s="63">
        <f>AX28</f>
        <v/>
      </c>
    </row>
    <row r="38">
      <c r="A38" t="inlineStr">
        <is>
          <t>R1</t>
        </is>
      </c>
      <c r="B38" t="inlineStr">
        <is>
          <t>interurbano</t>
        </is>
      </c>
      <c r="C38" t="inlineStr">
        <is>
          <t>pas-km</t>
        </is>
      </c>
      <c r="D38" s="70" t="n">
        <v>670296978.3900001</v>
      </c>
      <c r="E38" s="70" t="n">
        <v>713839036.4</v>
      </c>
      <c r="F38" s="70" t="n">
        <v>794493162.08</v>
      </c>
      <c r="G38" s="70" t="n">
        <v>834772194.3200001</v>
      </c>
      <c r="H38" s="70" t="n">
        <v>954044062.1700001</v>
      </c>
      <c r="I38" s="70" t="n">
        <v>1109005046.24</v>
      </c>
      <c r="J38" s="70">
        <f>I38*(1+J21)</f>
        <v/>
      </c>
      <c r="K38" s="70">
        <f>J38*(1+K21)</f>
        <v/>
      </c>
      <c r="L38" s="70">
        <f>K38*(1+L21)</f>
        <v/>
      </c>
      <c r="M38" s="70">
        <f>L38*(1+M21)</f>
        <v/>
      </c>
      <c r="N38" s="70">
        <f>M38*(1+N21)</f>
        <v/>
      </c>
      <c r="O38" s="70">
        <f>N38*(1+O21)</f>
        <v/>
      </c>
      <c r="P38" s="70">
        <f>O38*(1+P21)</f>
        <v/>
      </c>
      <c r="Q38" s="70">
        <f>P38*(1+Q21)</f>
        <v/>
      </c>
      <c r="R38" s="70">
        <f>Q38*(1+R21)</f>
        <v/>
      </c>
      <c r="S38" s="70">
        <f>R38*(1+S21)</f>
        <v/>
      </c>
      <c r="T38" s="70">
        <f>S38*(1+T21)</f>
        <v/>
      </c>
      <c r="U38" s="70">
        <f>T38*(1+U21)</f>
        <v/>
      </c>
      <c r="V38" s="70">
        <f>U38*(1+V21)</f>
        <v/>
      </c>
      <c r="W38" s="70">
        <f>V38*(1+W21)</f>
        <v/>
      </c>
      <c r="X38" s="70">
        <f>W38*(1+X21)</f>
        <v/>
      </c>
      <c r="Y38" s="70">
        <f>X38*(1+Y21)</f>
        <v/>
      </c>
      <c r="Z38" s="70">
        <f>Y38*(1+Z21)</f>
        <v/>
      </c>
      <c r="AA38" s="70">
        <f>Z38*(1+AA21)</f>
        <v/>
      </c>
      <c r="AB38" s="70">
        <f>AA38*(1+AB21)</f>
        <v/>
      </c>
      <c r="AC38" s="70">
        <f>AB38*(1+AC21)</f>
        <v/>
      </c>
      <c r="AD38" s="70">
        <f>AC38*(1+AD21)</f>
        <v/>
      </c>
      <c r="AE38" s="70">
        <f>AD38*(1+AE21)</f>
        <v/>
      </c>
      <c r="AF38" s="70">
        <f>AE38*(1+AF21)</f>
        <v/>
      </c>
      <c r="AG38" s="70">
        <f>AF38*(1+AG21)</f>
        <v/>
      </c>
      <c r="AH38" s="70">
        <f>AG38*(1+AH21)</f>
        <v/>
      </c>
      <c r="AI38" s="70">
        <f>AH38*(1+AI21)</f>
        <v/>
      </c>
      <c r="AJ38" s="70">
        <f>AI38*(1+AJ21)</f>
        <v/>
      </c>
      <c r="AK38" s="70">
        <f>AJ38*(1+AK21)</f>
        <v/>
      </c>
      <c r="AL38" s="70">
        <f>AK38*(1+AL21)</f>
        <v/>
      </c>
      <c r="AM38" s="70">
        <f>AL38*(1+AM21)</f>
        <v/>
      </c>
      <c r="AN38" s="70">
        <f>AM38*(1+AN21)</f>
        <v/>
      </c>
      <c r="AO38" s="70">
        <f>AN38*(1+AO21)</f>
        <v/>
      </c>
      <c r="AP38" s="70">
        <f>AO38*(1+AP21)</f>
        <v/>
      </c>
      <c r="AQ38" s="70">
        <f>AP38*(1+AQ21)</f>
        <v/>
      </c>
      <c r="AR38" s="70">
        <f>AQ38*(1+AR21)</f>
        <v/>
      </c>
      <c r="AS38" s="70">
        <f>AR38*(1+AS21)</f>
        <v/>
      </c>
      <c r="AT38" s="70">
        <f>AS38*(1+AT21)</f>
        <v/>
      </c>
      <c r="AU38" s="70">
        <f>AT38*(1+AU21)</f>
        <v/>
      </c>
      <c r="AV38" s="70">
        <f>AU38*(1+AV21)</f>
        <v/>
      </c>
      <c r="AW38" s="70">
        <f>AV38*(1+AW21)</f>
        <v/>
      </c>
      <c r="AX38" s="70">
        <f>AW38*(1+AX21)</f>
        <v/>
      </c>
    </row>
    <row r="39">
      <c r="A39" t="inlineStr">
        <is>
          <t>R2</t>
        </is>
      </c>
      <c r="B39" t="inlineStr">
        <is>
          <t>interurbano</t>
        </is>
      </c>
      <c r="C39" t="inlineStr">
        <is>
          <t>pas-km</t>
        </is>
      </c>
      <c r="D39" s="70" t="n">
        <v>1873233073.11</v>
      </c>
      <c r="E39" s="70" t="n">
        <v>1861483571.01</v>
      </c>
      <c r="F39" s="70" t="n">
        <v>1882921056.18</v>
      </c>
      <c r="G39" s="70" t="n">
        <v>1923273608.78</v>
      </c>
      <c r="H39" s="70" t="n">
        <v>2325674787.75</v>
      </c>
      <c r="I39" s="70" t="n">
        <v>2571169018.63</v>
      </c>
      <c r="J39" s="70">
        <f>I39*(1+J22)</f>
        <v/>
      </c>
      <c r="K39" s="70">
        <f>J39*(1+K22)</f>
        <v/>
      </c>
      <c r="L39" s="70">
        <f>K39*(1+L22)</f>
        <v/>
      </c>
      <c r="M39" s="70">
        <f>L39*(1+M22)</f>
        <v/>
      </c>
      <c r="N39" s="70">
        <f>M39*(1+N22)</f>
        <v/>
      </c>
      <c r="O39" s="70">
        <f>N39*(1+O22)</f>
        <v/>
      </c>
      <c r="P39" s="70">
        <f>O39*(1+P22)</f>
        <v/>
      </c>
      <c r="Q39" s="70">
        <f>P39*(1+Q22)</f>
        <v/>
      </c>
      <c r="R39" s="70">
        <f>Q39*(1+R22)</f>
        <v/>
      </c>
      <c r="S39" s="70">
        <f>R39*(1+S22)</f>
        <v/>
      </c>
      <c r="T39" s="70">
        <f>S39*(1+T22)</f>
        <v/>
      </c>
      <c r="U39" s="70">
        <f>T39*(1+U22)</f>
        <v/>
      </c>
      <c r="V39" s="70">
        <f>U39*(1+V22)</f>
        <v/>
      </c>
      <c r="W39" s="70">
        <f>V39*(1+W22)</f>
        <v/>
      </c>
      <c r="X39" s="70">
        <f>W39*(1+X22)</f>
        <v/>
      </c>
      <c r="Y39" s="70">
        <f>X39*(1+Y22)</f>
        <v/>
      </c>
      <c r="Z39" s="70">
        <f>Y39*(1+Z22)</f>
        <v/>
      </c>
      <c r="AA39" s="70">
        <f>Z39*(1+AA22)</f>
        <v/>
      </c>
      <c r="AB39" s="70">
        <f>AA39*(1+AB22)</f>
        <v/>
      </c>
      <c r="AC39" s="70">
        <f>AB39*(1+AC22)</f>
        <v/>
      </c>
      <c r="AD39" s="70">
        <f>AC39*(1+AD22)</f>
        <v/>
      </c>
      <c r="AE39" s="70">
        <f>AD39*(1+AE22)</f>
        <v/>
      </c>
      <c r="AF39" s="70">
        <f>AE39*(1+AF22)</f>
        <v/>
      </c>
      <c r="AG39" s="70">
        <f>AF39*(1+AG22)</f>
        <v/>
      </c>
      <c r="AH39" s="70">
        <f>AG39*(1+AH22)</f>
        <v/>
      </c>
      <c r="AI39" s="70">
        <f>AH39*(1+AI22)</f>
        <v/>
      </c>
      <c r="AJ39" s="70">
        <f>AI39*(1+AJ22)</f>
        <v/>
      </c>
      <c r="AK39" s="70">
        <f>AJ39*(1+AK22)</f>
        <v/>
      </c>
      <c r="AL39" s="70">
        <f>AK39*(1+AL22)</f>
        <v/>
      </c>
      <c r="AM39" s="70">
        <f>AL39*(1+AM22)</f>
        <v/>
      </c>
      <c r="AN39" s="70">
        <f>AM39*(1+AN22)</f>
        <v/>
      </c>
      <c r="AO39" s="70">
        <f>AN39*(1+AO22)</f>
        <v/>
      </c>
      <c r="AP39" s="70">
        <f>AO39*(1+AP22)</f>
        <v/>
      </c>
      <c r="AQ39" s="70">
        <f>AP39*(1+AQ22)</f>
        <v/>
      </c>
      <c r="AR39" s="70">
        <f>AQ39*(1+AR22)</f>
        <v/>
      </c>
      <c r="AS39" s="70">
        <f>AR39*(1+AS22)</f>
        <v/>
      </c>
      <c r="AT39" s="70">
        <f>AS39*(1+AT22)</f>
        <v/>
      </c>
      <c r="AU39" s="70">
        <f>AT39*(1+AU22)</f>
        <v/>
      </c>
      <c r="AV39" s="70">
        <f>AU39*(1+AV22)</f>
        <v/>
      </c>
      <c r="AW39" s="70">
        <f>AV39*(1+AW22)</f>
        <v/>
      </c>
      <c r="AX39" s="70">
        <f>AW39*(1+AX22)</f>
        <v/>
      </c>
    </row>
    <row r="40">
      <c r="A40" t="inlineStr">
        <is>
          <t>R3</t>
        </is>
      </c>
      <c r="B40" t="inlineStr">
        <is>
          <t>interurbano</t>
        </is>
      </c>
      <c r="C40" t="inlineStr">
        <is>
          <t>pas-km</t>
        </is>
      </c>
      <c r="D40" s="70" t="n">
        <v>188650484.2</v>
      </c>
      <c r="E40" s="70" t="n">
        <v>151305430.31</v>
      </c>
      <c r="F40" s="70" t="n">
        <v>166619990.07</v>
      </c>
      <c r="G40" s="70" t="n">
        <v>179902559.69</v>
      </c>
      <c r="H40" s="70" t="n">
        <v>203252292.21</v>
      </c>
      <c r="I40" s="70" t="n">
        <v>220663880.4899999</v>
      </c>
      <c r="J40" s="70">
        <f>I40*(1+J23)</f>
        <v/>
      </c>
      <c r="K40" s="70">
        <f>J40*(1+K23)</f>
        <v/>
      </c>
      <c r="L40" s="70">
        <f>K40*(1+L23)</f>
        <v/>
      </c>
      <c r="M40" s="70">
        <f>L40*(1+M23)</f>
        <v/>
      </c>
      <c r="N40" s="70">
        <f>M40*(1+N23)</f>
        <v/>
      </c>
      <c r="O40" s="70">
        <f>N40*(1+O23)</f>
        <v/>
      </c>
      <c r="P40" s="70">
        <f>O40*(1+P23)</f>
        <v/>
      </c>
      <c r="Q40" s="70">
        <f>P40*(1+Q23)</f>
        <v/>
      </c>
      <c r="R40" s="70">
        <f>Q40*(1+R23)</f>
        <v/>
      </c>
      <c r="S40" s="70">
        <f>R40*(1+S23)</f>
        <v/>
      </c>
      <c r="T40" s="70">
        <f>S40*(1+T23)</f>
        <v/>
      </c>
      <c r="U40" s="70">
        <f>T40*(1+U23)</f>
        <v/>
      </c>
      <c r="V40" s="70">
        <f>U40*(1+V23)</f>
        <v/>
      </c>
      <c r="W40" s="70">
        <f>V40*(1+W23)</f>
        <v/>
      </c>
      <c r="X40" s="70">
        <f>W40*(1+X23)</f>
        <v/>
      </c>
      <c r="Y40" s="70">
        <f>X40*(1+Y23)</f>
        <v/>
      </c>
      <c r="Z40" s="70">
        <f>Y40*(1+Z23)</f>
        <v/>
      </c>
      <c r="AA40" s="70">
        <f>Z40*(1+AA23)</f>
        <v/>
      </c>
      <c r="AB40" s="70">
        <f>AA40*(1+AB23)</f>
        <v/>
      </c>
      <c r="AC40" s="70">
        <f>AB40*(1+AC23)</f>
        <v/>
      </c>
      <c r="AD40" s="70">
        <f>AC40*(1+AD23)</f>
        <v/>
      </c>
      <c r="AE40" s="70">
        <f>AD40*(1+AE23)</f>
        <v/>
      </c>
      <c r="AF40" s="70">
        <f>AE40*(1+AF23)</f>
        <v/>
      </c>
      <c r="AG40" s="70">
        <f>AF40*(1+AG23)</f>
        <v/>
      </c>
      <c r="AH40" s="70">
        <f>AG40*(1+AH23)</f>
        <v/>
      </c>
      <c r="AI40" s="70">
        <f>AH40*(1+AI23)</f>
        <v/>
      </c>
      <c r="AJ40" s="70">
        <f>AI40*(1+AJ23)</f>
        <v/>
      </c>
      <c r="AK40" s="70">
        <f>AJ40*(1+AK23)</f>
        <v/>
      </c>
      <c r="AL40" s="70">
        <f>AK40*(1+AL23)</f>
        <v/>
      </c>
      <c r="AM40" s="70">
        <f>AL40*(1+AM23)</f>
        <v/>
      </c>
      <c r="AN40" s="70">
        <f>AM40*(1+AN23)</f>
        <v/>
      </c>
      <c r="AO40" s="70">
        <f>AN40*(1+AO23)</f>
        <v/>
      </c>
      <c r="AP40" s="70">
        <f>AO40*(1+AP23)</f>
        <v/>
      </c>
      <c r="AQ40" s="70">
        <f>AP40*(1+AQ23)</f>
        <v/>
      </c>
      <c r="AR40" s="70">
        <f>AQ40*(1+AR23)</f>
        <v/>
      </c>
      <c r="AS40" s="70">
        <f>AR40*(1+AS23)</f>
        <v/>
      </c>
      <c r="AT40" s="70">
        <f>AS40*(1+AT23)</f>
        <v/>
      </c>
      <c r="AU40" s="70">
        <f>AT40*(1+AU23)</f>
        <v/>
      </c>
      <c r="AV40" s="70">
        <f>AU40*(1+AV23)</f>
        <v/>
      </c>
      <c r="AW40" s="70">
        <f>AV40*(1+AW23)</f>
        <v/>
      </c>
      <c r="AX40" s="70">
        <f>AW40*(1+AX23)</f>
        <v/>
      </c>
    </row>
    <row r="41">
      <c r="A41" t="inlineStr">
        <is>
          <t>R4</t>
        </is>
      </c>
      <c r="B41" t="inlineStr">
        <is>
          <t>interurbano</t>
        </is>
      </c>
      <c r="C41" t="inlineStr">
        <is>
          <t>pas-km</t>
        </is>
      </c>
      <c r="D41" s="70" t="n">
        <v>176445174.74</v>
      </c>
      <c r="E41" s="70" t="n">
        <v>183634815.24</v>
      </c>
      <c r="F41" s="70" t="n">
        <v>181183943.96</v>
      </c>
      <c r="G41" s="70" t="n">
        <v>183634978.35</v>
      </c>
      <c r="H41" s="70" t="n">
        <v>266700290.17</v>
      </c>
      <c r="I41" s="70" t="n">
        <v>332239140.2999999</v>
      </c>
      <c r="J41" s="70">
        <f>I41*(1+J24)</f>
        <v/>
      </c>
      <c r="K41" s="70">
        <f>J41*(1+K24)</f>
        <v/>
      </c>
      <c r="L41" s="70">
        <f>K41*(1+L24)</f>
        <v/>
      </c>
      <c r="M41" s="70">
        <f>L41*(1+M24)</f>
        <v/>
      </c>
      <c r="N41" s="70">
        <f>M41*(1+N24)</f>
        <v/>
      </c>
      <c r="O41" s="70">
        <f>N41*(1+O24)</f>
        <v/>
      </c>
      <c r="P41" s="70">
        <f>O41*(1+P24)</f>
        <v/>
      </c>
      <c r="Q41" s="70">
        <f>P41*(1+Q24)</f>
        <v/>
      </c>
      <c r="R41" s="70">
        <f>Q41*(1+R24)</f>
        <v/>
      </c>
      <c r="S41" s="70">
        <f>R41*(1+S24)</f>
        <v/>
      </c>
      <c r="T41" s="70">
        <f>S41*(1+T24)</f>
        <v/>
      </c>
      <c r="U41" s="70">
        <f>T41*(1+U24)</f>
        <v/>
      </c>
      <c r="V41" s="70">
        <f>U41*(1+V24)</f>
        <v/>
      </c>
      <c r="W41" s="70">
        <f>V41*(1+W24)</f>
        <v/>
      </c>
      <c r="X41" s="70">
        <f>W41*(1+X24)</f>
        <v/>
      </c>
      <c r="Y41" s="70">
        <f>X41*(1+Y24)</f>
        <v/>
      </c>
      <c r="Z41" s="70">
        <f>Y41*(1+Z24)</f>
        <v/>
      </c>
      <c r="AA41" s="70">
        <f>Z41*(1+AA24)</f>
        <v/>
      </c>
      <c r="AB41" s="70">
        <f>AA41*(1+AB24)</f>
        <v/>
      </c>
      <c r="AC41" s="70">
        <f>AB41*(1+AC24)</f>
        <v/>
      </c>
      <c r="AD41" s="70">
        <f>AC41*(1+AD24)</f>
        <v/>
      </c>
      <c r="AE41" s="70">
        <f>AD41*(1+AE24)</f>
        <v/>
      </c>
      <c r="AF41" s="70">
        <f>AE41*(1+AF24)</f>
        <v/>
      </c>
      <c r="AG41" s="70">
        <f>AF41*(1+AG24)</f>
        <v/>
      </c>
      <c r="AH41" s="70">
        <f>AG41*(1+AH24)</f>
        <v/>
      </c>
      <c r="AI41" s="70">
        <f>AH41*(1+AI24)</f>
        <v/>
      </c>
      <c r="AJ41" s="70">
        <f>AI41*(1+AJ24)</f>
        <v/>
      </c>
      <c r="AK41" s="70">
        <f>AJ41*(1+AK24)</f>
        <v/>
      </c>
      <c r="AL41" s="70">
        <f>AK41*(1+AL24)</f>
        <v/>
      </c>
      <c r="AM41" s="70">
        <f>AL41*(1+AM24)</f>
        <v/>
      </c>
      <c r="AN41" s="70">
        <f>AM41*(1+AN24)</f>
        <v/>
      </c>
      <c r="AO41" s="70">
        <f>AN41*(1+AO24)</f>
        <v/>
      </c>
      <c r="AP41" s="70">
        <f>AO41*(1+AP24)</f>
        <v/>
      </c>
      <c r="AQ41" s="70">
        <f>AP41*(1+AQ24)</f>
        <v/>
      </c>
      <c r="AR41" s="70">
        <f>AQ41*(1+AR24)</f>
        <v/>
      </c>
      <c r="AS41" s="70">
        <f>AR41*(1+AS24)</f>
        <v/>
      </c>
      <c r="AT41" s="70">
        <f>AS41*(1+AT24)</f>
        <v/>
      </c>
      <c r="AU41" s="70">
        <f>AT41*(1+AU24)</f>
        <v/>
      </c>
      <c r="AV41" s="70">
        <f>AU41*(1+AV24)</f>
        <v/>
      </c>
      <c r="AW41" s="70">
        <f>AV41*(1+AW24)</f>
        <v/>
      </c>
      <c r="AX41" s="70">
        <f>AW41*(1+AX24)</f>
        <v/>
      </c>
    </row>
    <row r="42">
      <c r="A42" t="inlineStr">
        <is>
          <t>R5</t>
        </is>
      </c>
      <c r="B42" t="inlineStr">
        <is>
          <t>interurbano</t>
        </is>
      </c>
      <c r="C42" t="inlineStr">
        <is>
          <t>pas-km</t>
        </is>
      </c>
      <c r="D42" s="70" t="n">
        <v>306398379.96</v>
      </c>
      <c r="E42" s="70" t="n">
        <v>352771864.12</v>
      </c>
      <c r="F42" s="70" t="n">
        <v>403808226.14</v>
      </c>
      <c r="G42" s="70" t="n">
        <v>446292224.42</v>
      </c>
      <c r="H42" s="70" t="n">
        <v>481748116.94</v>
      </c>
      <c r="I42" s="70" t="n">
        <v>569130147.6899999</v>
      </c>
      <c r="J42" s="70">
        <f>I42*(1+J25)</f>
        <v/>
      </c>
      <c r="K42" s="70">
        <f>J42*(1+K25)</f>
        <v/>
      </c>
      <c r="L42" s="70">
        <f>K42*(1+L25)</f>
        <v/>
      </c>
      <c r="M42" s="70">
        <f>L42*(1+M25)</f>
        <v/>
      </c>
      <c r="N42" s="70">
        <f>M42*(1+N25)</f>
        <v/>
      </c>
      <c r="O42" s="70">
        <f>N42*(1+O25)</f>
        <v/>
      </c>
      <c r="P42" s="70">
        <f>O42*(1+P25)</f>
        <v/>
      </c>
      <c r="Q42" s="70">
        <f>P42*(1+Q25)</f>
        <v/>
      </c>
      <c r="R42" s="70">
        <f>Q42*(1+R25)</f>
        <v/>
      </c>
      <c r="S42" s="70">
        <f>R42*(1+S25)</f>
        <v/>
      </c>
      <c r="T42" s="70">
        <f>S42*(1+T25)</f>
        <v/>
      </c>
      <c r="U42" s="70">
        <f>T42*(1+U25)</f>
        <v/>
      </c>
      <c r="V42" s="70">
        <f>U42*(1+V25)</f>
        <v/>
      </c>
      <c r="W42" s="70">
        <f>V42*(1+W25)</f>
        <v/>
      </c>
      <c r="X42" s="70">
        <f>W42*(1+X25)</f>
        <v/>
      </c>
      <c r="Y42" s="70">
        <f>X42*(1+Y25)</f>
        <v/>
      </c>
      <c r="Z42" s="70">
        <f>Y42*(1+Z25)</f>
        <v/>
      </c>
      <c r="AA42" s="70">
        <f>Z42*(1+AA25)</f>
        <v/>
      </c>
      <c r="AB42" s="70">
        <f>AA42*(1+AB25)</f>
        <v/>
      </c>
      <c r="AC42" s="70">
        <f>AB42*(1+AC25)</f>
        <v/>
      </c>
      <c r="AD42" s="70">
        <f>AC42*(1+AD25)</f>
        <v/>
      </c>
      <c r="AE42" s="70">
        <f>AD42*(1+AE25)</f>
        <v/>
      </c>
      <c r="AF42" s="70">
        <f>AE42*(1+AF25)</f>
        <v/>
      </c>
      <c r="AG42" s="70">
        <f>AF42*(1+AG25)</f>
        <v/>
      </c>
      <c r="AH42" s="70">
        <f>AG42*(1+AH25)</f>
        <v/>
      </c>
      <c r="AI42" s="70">
        <f>AH42*(1+AI25)</f>
        <v/>
      </c>
      <c r="AJ42" s="70">
        <f>AI42*(1+AJ25)</f>
        <v/>
      </c>
      <c r="AK42" s="70">
        <f>AJ42*(1+AK25)</f>
        <v/>
      </c>
      <c r="AL42" s="70">
        <f>AK42*(1+AL25)</f>
        <v/>
      </c>
      <c r="AM42" s="70">
        <f>AL42*(1+AM25)</f>
        <v/>
      </c>
      <c r="AN42" s="70">
        <f>AM42*(1+AN25)</f>
        <v/>
      </c>
      <c r="AO42" s="70">
        <f>AN42*(1+AO25)</f>
        <v/>
      </c>
      <c r="AP42" s="70">
        <f>AO42*(1+AP25)</f>
        <v/>
      </c>
      <c r="AQ42" s="70">
        <f>AP42*(1+AQ25)</f>
        <v/>
      </c>
      <c r="AR42" s="70">
        <f>AQ42*(1+AR25)</f>
        <v/>
      </c>
      <c r="AS42" s="70">
        <f>AR42*(1+AS25)</f>
        <v/>
      </c>
      <c r="AT42" s="70">
        <f>AS42*(1+AT25)</f>
        <v/>
      </c>
      <c r="AU42" s="70">
        <f>AT42*(1+AU25)</f>
        <v/>
      </c>
      <c r="AV42" s="70">
        <f>AU42*(1+AV25)</f>
        <v/>
      </c>
      <c r="AW42" s="70">
        <f>AV42*(1+AW25)</f>
        <v/>
      </c>
      <c r="AX42" s="70">
        <f>AW42*(1+AX25)</f>
        <v/>
      </c>
    </row>
    <row r="43">
      <c r="A43" t="inlineStr">
        <is>
          <t>R6</t>
        </is>
      </c>
      <c r="B43" t="inlineStr">
        <is>
          <t>interurbano</t>
        </is>
      </c>
      <c r="C43" t="inlineStr">
        <is>
          <t>pas-km</t>
        </is>
      </c>
      <c r="D43" s="70" t="n">
        <v>0</v>
      </c>
      <c r="E43" s="70" t="n">
        <v>0</v>
      </c>
      <c r="F43" s="70" t="n">
        <v>0</v>
      </c>
      <c r="G43" s="70" t="n">
        <v>0</v>
      </c>
      <c r="H43" s="70" t="n">
        <v>0</v>
      </c>
      <c r="I43" s="70" t="n">
        <v>0</v>
      </c>
      <c r="J43" s="70">
        <f>I43*(1+J26)</f>
        <v/>
      </c>
      <c r="K43" s="70">
        <f>J43*(1+K26)</f>
        <v/>
      </c>
      <c r="L43" s="70">
        <f>K43*(1+L26)</f>
        <v/>
      </c>
      <c r="M43" s="70">
        <f>L43*(1+M26)</f>
        <v/>
      </c>
      <c r="N43" s="70">
        <f>M43*(1+N26)</f>
        <v/>
      </c>
      <c r="O43" s="70">
        <f>N43*(1+O26)</f>
        <v/>
      </c>
      <c r="P43" s="70">
        <f>O43*(1+P26)</f>
        <v/>
      </c>
      <c r="Q43" s="70">
        <f>P43*(1+Q26)</f>
        <v/>
      </c>
      <c r="R43" s="70">
        <f>Q43*(1+R26)</f>
        <v/>
      </c>
      <c r="S43" s="70">
        <f>R43*(1+S26)</f>
        <v/>
      </c>
      <c r="T43" s="70">
        <f>S43*(1+T26)</f>
        <v/>
      </c>
      <c r="U43" s="70">
        <f>T43*(1+U26)</f>
        <v/>
      </c>
      <c r="V43" s="70">
        <f>U43*(1+V26)</f>
        <v/>
      </c>
      <c r="W43" s="70">
        <f>V43*(1+W26)</f>
        <v/>
      </c>
      <c r="X43" s="70">
        <f>W43*(1+X26)</f>
        <v/>
      </c>
      <c r="Y43" s="70">
        <f>X43*(1+Y26)</f>
        <v/>
      </c>
      <c r="Z43" s="70">
        <f>Y43*(1+Z26)</f>
        <v/>
      </c>
      <c r="AA43" s="70">
        <f>Z43*(1+AA26)</f>
        <v/>
      </c>
      <c r="AB43" s="70">
        <f>AA43*(1+AB26)</f>
        <v/>
      </c>
      <c r="AC43" s="70">
        <f>AB43*(1+AC26)</f>
        <v/>
      </c>
      <c r="AD43" s="70">
        <f>AC43*(1+AD26)</f>
        <v/>
      </c>
      <c r="AE43" s="70">
        <f>AD43*(1+AE26)</f>
        <v/>
      </c>
      <c r="AF43" s="70">
        <f>AE43*(1+AF26)</f>
        <v/>
      </c>
      <c r="AG43" s="70">
        <f>AF43*(1+AG26)</f>
        <v/>
      </c>
      <c r="AH43" s="70">
        <f>AG43*(1+AH26)</f>
        <v/>
      </c>
      <c r="AI43" s="70">
        <f>AH43*(1+AI26)</f>
        <v/>
      </c>
      <c r="AJ43" s="70">
        <f>AI43*(1+AJ26)</f>
        <v/>
      </c>
      <c r="AK43" s="70">
        <f>AJ43*(1+AK26)</f>
        <v/>
      </c>
      <c r="AL43" s="70">
        <f>AK43*(1+AL26)</f>
        <v/>
      </c>
      <c r="AM43" s="70">
        <f>AL43*(1+AM26)</f>
        <v/>
      </c>
      <c r="AN43" s="70">
        <f>AM43*(1+AN26)</f>
        <v/>
      </c>
      <c r="AO43" s="70">
        <f>AN43*(1+AO26)</f>
        <v/>
      </c>
      <c r="AP43" s="70">
        <f>AO43*(1+AP26)</f>
        <v/>
      </c>
      <c r="AQ43" s="70">
        <f>AP43*(1+AQ26)</f>
        <v/>
      </c>
      <c r="AR43" s="70">
        <f>AQ43*(1+AR26)</f>
        <v/>
      </c>
      <c r="AS43" s="70">
        <f>AR43*(1+AS26)</f>
        <v/>
      </c>
      <c r="AT43" s="70">
        <f>AS43*(1+AT26)</f>
        <v/>
      </c>
      <c r="AU43" s="70">
        <f>AT43*(1+AU26)</f>
        <v/>
      </c>
      <c r="AV43" s="70">
        <f>AU43*(1+AV26)</f>
        <v/>
      </c>
      <c r="AW43" s="70">
        <f>AV43*(1+AW26)</f>
        <v/>
      </c>
      <c r="AX43" s="70">
        <f>AW43*(1+AX26)</f>
        <v/>
      </c>
    </row>
    <row r="44">
      <c r="A44" t="inlineStr">
        <is>
          <t>R7</t>
        </is>
      </c>
      <c r="B44" t="inlineStr">
        <is>
          <t>interurbano</t>
        </is>
      </c>
      <c r="C44" t="inlineStr">
        <is>
          <t>pas-km</t>
        </is>
      </c>
      <c r="D44" s="70" t="n">
        <v>0</v>
      </c>
      <c r="E44" s="70" t="n">
        <v>0</v>
      </c>
      <c r="F44" s="70" t="n">
        <v>0</v>
      </c>
      <c r="G44" s="70" t="n">
        <v>0</v>
      </c>
      <c r="H44" s="70" t="n">
        <v>0</v>
      </c>
      <c r="I44" s="70" t="n">
        <v>0</v>
      </c>
      <c r="J44" s="70">
        <f>I44*(1+J27)</f>
        <v/>
      </c>
      <c r="K44" s="70">
        <f>J44*(1+K27)</f>
        <v/>
      </c>
      <c r="L44" s="70">
        <f>K44*(1+L27)</f>
        <v/>
      </c>
      <c r="M44" s="70">
        <f>L44*(1+M27)</f>
        <v/>
      </c>
      <c r="N44" s="70">
        <f>M44*(1+N27)</f>
        <v/>
      </c>
      <c r="O44" s="70">
        <f>N44*(1+O27)</f>
        <v/>
      </c>
      <c r="P44" s="70">
        <f>O44*(1+P27)</f>
        <v/>
      </c>
      <c r="Q44" s="70">
        <f>P44*(1+Q27)</f>
        <v/>
      </c>
      <c r="R44" s="70">
        <f>Q44*(1+R27)</f>
        <v/>
      </c>
      <c r="S44" s="70">
        <f>R44*(1+S27)</f>
        <v/>
      </c>
      <c r="T44" s="70">
        <f>S44*(1+T27)</f>
        <v/>
      </c>
      <c r="U44" s="70">
        <f>T44*(1+U27)</f>
        <v/>
      </c>
      <c r="V44" s="70">
        <f>U44*(1+V27)</f>
        <v/>
      </c>
      <c r="W44" s="70">
        <f>V44*(1+W27)</f>
        <v/>
      </c>
      <c r="X44" s="70">
        <f>W44*(1+X27)</f>
        <v/>
      </c>
      <c r="Y44" s="70">
        <f>X44*(1+Y27)</f>
        <v/>
      </c>
      <c r="Z44" s="70">
        <f>Y44*(1+Z27)</f>
        <v/>
      </c>
      <c r="AA44" s="70">
        <f>Z44*(1+AA27)</f>
        <v/>
      </c>
      <c r="AB44" s="70">
        <f>AA44*(1+AB27)</f>
        <v/>
      </c>
      <c r="AC44" s="70">
        <f>AB44*(1+AC27)</f>
        <v/>
      </c>
      <c r="AD44" s="70">
        <f>AC44*(1+AD27)</f>
        <v/>
      </c>
      <c r="AE44" s="70">
        <f>AD44*(1+AE27)</f>
        <v/>
      </c>
      <c r="AF44" s="70">
        <f>AE44*(1+AF27)</f>
        <v/>
      </c>
      <c r="AG44" s="70">
        <f>AF44*(1+AG27)</f>
        <v/>
      </c>
      <c r="AH44" s="70">
        <f>AG44*(1+AH27)</f>
        <v/>
      </c>
      <c r="AI44" s="70">
        <f>AH44*(1+AI27)</f>
        <v/>
      </c>
      <c r="AJ44" s="70">
        <f>AI44*(1+AJ27)</f>
        <v/>
      </c>
      <c r="AK44" s="70">
        <f>AJ44*(1+AK27)</f>
        <v/>
      </c>
      <c r="AL44" s="70">
        <f>AK44*(1+AL27)</f>
        <v/>
      </c>
      <c r="AM44" s="70">
        <f>AL44*(1+AM27)</f>
        <v/>
      </c>
      <c r="AN44" s="70">
        <f>AM44*(1+AN27)</f>
        <v/>
      </c>
      <c r="AO44" s="70">
        <f>AN44*(1+AO27)</f>
        <v/>
      </c>
      <c r="AP44" s="70">
        <f>AO44*(1+AP27)</f>
        <v/>
      </c>
      <c r="AQ44" s="70">
        <f>AP44*(1+AQ27)</f>
        <v/>
      </c>
      <c r="AR44" s="70">
        <f>AQ44*(1+AR27)</f>
        <v/>
      </c>
      <c r="AS44" s="70">
        <f>AR44*(1+AS27)</f>
        <v/>
      </c>
      <c r="AT44" s="70">
        <f>AS44*(1+AT27)</f>
        <v/>
      </c>
      <c r="AU44" s="70">
        <f>AT44*(1+AU27)</f>
        <v/>
      </c>
      <c r="AV44" s="70">
        <f>AU44*(1+AV27)</f>
        <v/>
      </c>
      <c r="AW44" s="70">
        <f>AV44*(1+AW27)</f>
        <v/>
      </c>
      <c r="AX44" s="70">
        <f>AW44*(1+AX27)</f>
        <v/>
      </c>
    </row>
    <row r="45">
      <c r="A45" t="inlineStr">
        <is>
          <t>R8</t>
        </is>
      </c>
      <c r="B45" t="inlineStr">
        <is>
          <t>interurbano</t>
        </is>
      </c>
      <c r="C45" t="inlineStr">
        <is>
          <t>pas-km</t>
        </is>
      </c>
      <c r="D45" s="70" t="n">
        <v>233785061.66</v>
      </c>
      <c r="E45" s="70" t="n">
        <v>201351886.32</v>
      </c>
      <c r="F45" s="70" t="n">
        <v>208701039.32</v>
      </c>
      <c r="G45" s="70" t="n">
        <v>274305185.54</v>
      </c>
      <c r="H45" s="70" t="n">
        <v>456696718.61</v>
      </c>
      <c r="I45" s="70" t="n">
        <v>550983320.47</v>
      </c>
      <c r="J45" s="70">
        <f>I45*(1+J28)</f>
        <v/>
      </c>
      <c r="K45" s="70">
        <f>J45*(1+K28)</f>
        <v/>
      </c>
      <c r="L45" s="70">
        <f>K45*(1+L28)</f>
        <v/>
      </c>
      <c r="M45" s="70">
        <f>L45*(1+M28)</f>
        <v/>
      </c>
      <c r="N45" s="70">
        <f>M45*(1+N28)</f>
        <v/>
      </c>
      <c r="O45" s="70">
        <f>N45*(1+O28)</f>
        <v/>
      </c>
      <c r="P45" s="70">
        <f>O45*(1+P28)</f>
        <v/>
      </c>
      <c r="Q45" s="70">
        <f>P45*(1+Q28)</f>
        <v/>
      </c>
      <c r="R45" s="70">
        <f>Q45*(1+R28)</f>
        <v/>
      </c>
      <c r="S45" s="70">
        <f>R45*(1+S28)</f>
        <v/>
      </c>
      <c r="T45" s="70">
        <f>S45*(1+T28)</f>
        <v/>
      </c>
      <c r="U45" s="70">
        <f>T45*(1+U28)</f>
        <v/>
      </c>
      <c r="V45" s="70">
        <f>U45*(1+V28)</f>
        <v/>
      </c>
      <c r="W45" s="70">
        <f>V45*(1+W28)</f>
        <v/>
      </c>
      <c r="X45" s="70">
        <f>W45*(1+X28)</f>
        <v/>
      </c>
      <c r="Y45" s="70">
        <f>X45*(1+Y28)</f>
        <v/>
      </c>
      <c r="Z45" s="70">
        <f>Y45*(1+Z28)</f>
        <v/>
      </c>
      <c r="AA45" s="70">
        <f>Z45*(1+AA28)</f>
        <v/>
      </c>
      <c r="AB45" s="70">
        <f>AA45*(1+AB28)</f>
        <v/>
      </c>
      <c r="AC45" s="70">
        <f>AB45*(1+AC28)</f>
        <v/>
      </c>
      <c r="AD45" s="70">
        <f>AC45*(1+AD28)</f>
        <v/>
      </c>
      <c r="AE45" s="70">
        <f>AD45*(1+AE28)</f>
        <v/>
      </c>
      <c r="AF45" s="70">
        <f>AE45*(1+AF28)</f>
        <v/>
      </c>
      <c r="AG45" s="70">
        <f>AF45*(1+AG28)</f>
        <v/>
      </c>
      <c r="AH45" s="70">
        <f>AG45*(1+AH28)</f>
        <v/>
      </c>
      <c r="AI45" s="70">
        <f>AH45*(1+AI28)</f>
        <v/>
      </c>
      <c r="AJ45" s="70">
        <f>AI45*(1+AJ28)</f>
        <v/>
      </c>
      <c r="AK45" s="70">
        <f>AJ45*(1+AK28)</f>
        <v/>
      </c>
      <c r="AL45" s="70">
        <f>AK45*(1+AL28)</f>
        <v/>
      </c>
      <c r="AM45" s="70">
        <f>AL45*(1+AM28)</f>
        <v/>
      </c>
      <c r="AN45" s="70">
        <f>AM45*(1+AN28)</f>
        <v/>
      </c>
      <c r="AO45" s="70">
        <f>AN45*(1+AO28)</f>
        <v/>
      </c>
      <c r="AP45" s="70">
        <f>AO45*(1+AP28)</f>
        <v/>
      </c>
      <c r="AQ45" s="70">
        <f>AP45*(1+AQ28)</f>
        <v/>
      </c>
      <c r="AR45" s="70">
        <f>AQ45*(1+AR28)</f>
        <v/>
      </c>
      <c r="AS45" s="70">
        <f>AR45*(1+AS28)</f>
        <v/>
      </c>
      <c r="AT45" s="70">
        <f>AS45*(1+AT28)</f>
        <v/>
      </c>
      <c r="AU45" s="70">
        <f>AT45*(1+AU28)</f>
        <v/>
      </c>
      <c r="AV45" s="70">
        <f>AU45*(1+AV28)</f>
        <v/>
      </c>
      <c r="AW45" s="70">
        <f>AV45*(1+AW28)</f>
        <v/>
      </c>
      <c r="AX45" s="70">
        <f>AW45*(1+AX28)</f>
        <v/>
      </c>
    </row>
    <row r="46">
      <c r="A46" t="inlineStr">
        <is>
          <t>R9</t>
        </is>
      </c>
      <c r="B46" t="inlineStr">
        <is>
          <t>interurbano</t>
        </is>
      </c>
      <c r="C46" t="inlineStr">
        <is>
          <t>pas-km</t>
        </is>
      </c>
      <c r="D46" s="70" t="n">
        <v>159995675.53</v>
      </c>
      <c r="E46" s="70" t="n">
        <v>182433747.6</v>
      </c>
      <c r="F46" s="70" t="n">
        <v>214787274</v>
      </c>
      <c r="G46" s="70" t="n">
        <v>240329060.4</v>
      </c>
      <c r="H46" s="70" t="n">
        <v>294911432.08</v>
      </c>
      <c r="I46" s="70" t="n">
        <v>342644597.6800001</v>
      </c>
      <c r="J46" s="70">
        <f>I46*(1+J29)</f>
        <v/>
      </c>
      <c r="K46" s="70">
        <f>J46*(1+K29)</f>
        <v/>
      </c>
      <c r="L46" s="70">
        <f>K46*(1+L29)</f>
        <v/>
      </c>
      <c r="M46" s="70">
        <f>L46*(1+M29)</f>
        <v/>
      </c>
      <c r="N46" s="70">
        <f>M46*(1+N29)</f>
        <v/>
      </c>
      <c r="O46" s="70">
        <f>N46*(1+O29)</f>
        <v/>
      </c>
      <c r="P46" s="70">
        <f>O46*(1+P29)</f>
        <v/>
      </c>
      <c r="Q46" s="70">
        <f>P46*(1+Q29)</f>
        <v/>
      </c>
      <c r="R46" s="70">
        <f>Q46*(1+R29)</f>
        <v/>
      </c>
      <c r="S46" s="70">
        <f>R46*(1+S29)</f>
        <v/>
      </c>
      <c r="T46" s="70">
        <f>S46*(1+T29)</f>
        <v/>
      </c>
      <c r="U46" s="70">
        <f>T46*(1+U29)</f>
        <v/>
      </c>
      <c r="V46" s="70">
        <f>U46*(1+V29)</f>
        <v/>
      </c>
      <c r="W46" s="70">
        <f>V46*(1+W29)</f>
        <v/>
      </c>
      <c r="X46" s="70">
        <f>W46*(1+X29)</f>
        <v/>
      </c>
      <c r="Y46" s="70">
        <f>X46*(1+Y29)</f>
        <v/>
      </c>
      <c r="Z46" s="70">
        <f>Y46*(1+Z29)</f>
        <v/>
      </c>
      <c r="AA46" s="70">
        <f>Z46*(1+AA29)</f>
        <v/>
      </c>
      <c r="AB46" s="70">
        <f>AA46*(1+AB29)</f>
        <v/>
      </c>
      <c r="AC46" s="70">
        <f>AB46*(1+AC29)</f>
        <v/>
      </c>
      <c r="AD46" s="70">
        <f>AC46*(1+AD29)</f>
        <v/>
      </c>
      <c r="AE46" s="70">
        <f>AD46*(1+AE29)</f>
        <v/>
      </c>
      <c r="AF46" s="70">
        <f>AE46*(1+AF29)</f>
        <v/>
      </c>
      <c r="AG46" s="70">
        <f>AF46*(1+AG29)</f>
        <v/>
      </c>
      <c r="AH46" s="70">
        <f>AG46*(1+AH29)</f>
        <v/>
      </c>
      <c r="AI46" s="70">
        <f>AH46*(1+AI29)</f>
        <v/>
      </c>
      <c r="AJ46" s="70">
        <f>AI46*(1+AJ29)</f>
        <v/>
      </c>
      <c r="AK46" s="70">
        <f>AJ46*(1+AK29)</f>
        <v/>
      </c>
      <c r="AL46" s="70">
        <f>AK46*(1+AL29)</f>
        <v/>
      </c>
      <c r="AM46" s="70">
        <f>AL46*(1+AM29)</f>
        <v/>
      </c>
      <c r="AN46" s="70">
        <f>AM46*(1+AN29)</f>
        <v/>
      </c>
      <c r="AO46" s="70">
        <f>AN46*(1+AO29)</f>
        <v/>
      </c>
      <c r="AP46" s="70">
        <f>AO46*(1+AP29)</f>
        <v/>
      </c>
      <c r="AQ46" s="70">
        <f>AP46*(1+AQ29)</f>
        <v/>
      </c>
      <c r="AR46" s="70">
        <f>AQ46*(1+AR29)</f>
        <v/>
      </c>
      <c r="AS46" s="70">
        <f>AR46*(1+AS29)</f>
        <v/>
      </c>
      <c r="AT46" s="70">
        <f>AS46*(1+AT29)</f>
        <v/>
      </c>
      <c r="AU46" s="70">
        <f>AT46*(1+AU29)</f>
        <v/>
      </c>
      <c r="AV46" s="70">
        <f>AU46*(1+AV29)</f>
        <v/>
      </c>
      <c r="AW46" s="70">
        <f>AV46*(1+AW29)</f>
        <v/>
      </c>
      <c r="AX46" s="70">
        <f>AW46*(1+AX29)</f>
        <v/>
      </c>
    </row>
    <row r="47">
      <c r="A47" t="inlineStr">
        <is>
          <t>R10</t>
        </is>
      </c>
      <c r="B47" t="inlineStr">
        <is>
          <t>interurbano</t>
        </is>
      </c>
      <c r="C47" t="inlineStr">
        <is>
          <t>pas-km</t>
        </is>
      </c>
      <c r="D47" s="70" t="n">
        <v>629332955.6300001</v>
      </c>
      <c r="E47" s="70" t="n">
        <v>637467544.8199999</v>
      </c>
      <c r="F47" s="70" t="n">
        <v>730017687.71</v>
      </c>
      <c r="G47" s="70" t="n">
        <v>795734886</v>
      </c>
      <c r="H47" s="70" t="n">
        <v>917083168.9599998</v>
      </c>
      <c r="I47" s="70" t="n">
        <v>998155862.0699999</v>
      </c>
      <c r="J47" s="70">
        <f>I47*(1+J30)</f>
        <v/>
      </c>
      <c r="K47" s="70">
        <f>J47*(1+K30)</f>
        <v/>
      </c>
      <c r="L47" s="70">
        <f>K47*(1+L30)</f>
        <v/>
      </c>
      <c r="M47" s="70">
        <f>L47*(1+M30)</f>
        <v/>
      </c>
      <c r="N47" s="70">
        <f>M47*(1+N30)</f>
        <v/>
      </c>
      <c r="O47" s="70">
        <f>N47*(1+O30)</f>
        <v/>
      </c>
      <c r="P47" s="70">
        <f>O47*(1+P30)</f>
        <v/>
      </c>
      <c r="Q47" s="70">
        <f>P47*(1+Q30)</f>
        <v/>
      </c>
      <c r="R47" s="70">
        <f>Q47*(1+R30)</f>
        <v/>
      </c>
      <c r="S47" s="70">
        <f>R47*(1+S30)</f>
        <v/>
      </c>
      <c r="T47" s="70">
        <f>S47*(1+T30)</f>
        <v/>
      </c>
      <c r="U47" s="70">
        <f>T47*(1+U30)</f>
        <v/>
      </c>
      <c r="V47" s="70">
        <f>U47*(1+V30)</f>
        <v/>
      </c>
      <c r="W47" s="70">
        <f>V47*(1+W30)</f>
        <v/>
      </c>
      <c r="X47" s="70">
        <f>W47*(1+X30)</f>
        <v/>
      </c>
      <c r="Y47" s="70">
        <f>X47*(1+Y30)</f>
        <v/>
      </c>
      <c r="Z47" s="70">
        <f>Y47*(1+Z30)</f>
        <v/>
      </c>
      <c r="AA47" s="70">
        <f>Z47*(1+AA30)</f>
        <v/>
      </c>
      <c r="AB47" s="70">
        <f>AA47*(1+AB30)</f>
        <v/>
      </c>
      <c r="AC47" s="70">
        <f>AB47*(1+AC30)</f>
        <v/>
      </c>
      <c r="AD47" s="70">
        <f>AC47*(1+AD30)</f>
        <v/>
      </c>
      <c r="AE47" s="70">
        <f>AD47*(1+AE30)</f>
        <v/>
      </c>
      <c r="AF47" s="70">
        <f>AE47*(1+AF30)</f>
        <v/>
      </c>
      <c r="AG47" s="70">
        <f>AF47*(1+AG30)</f>
        <v/>
      </c>
      <c r="AH47" s="70">
        <f>AG47*(1+AH30)</f>
        <v/>
      </c>
      <c r="AI47" s="70">
        <f>AH47*(1+AI30)</f>
        <v/>
      </c>
      <c r="AJ47" s="70">
        <f>AI47*(1+AJ30)</f>
        <v/>
      </c>
      <c r="AK47" s="70">
        <f>AJ47*(1+AK30)</f>
        <v/>
      </c>
      <c r="AL47" s="70">
        <f>AK47*(1+AL30)</f>
        <v/>
      </c>
      <c r="AM47" s="70">
        <f>AL47*(1+AM30)</f>
        <v/>
      </c>
      <c r="AN47" s="70">
        <f>AM47*(1+AN30)</f>
        <v/>
      </c>
      <c r="AO47" s="70">
        <f>AN47*(1+AO30)</f>
        <v/>
      </c>
      <c r="AP47" s="70">
        <f>AO47*(1+AP30)</f>
        <v/>
      </c>
      <c r="AQ47" s="70">
        <f>AP47*(1+AQ30)</f>
        <v/>
      </c>
      <c r="AR47" s="70">
        <f>AQ47*(1+AR30)</f>
        <v/>
      </c>
      <c r="AS47" s="70">
        <f>AR47*(1+AS30)</f>
        <v/>
      </c>
      <c r="AT47" s="70">
        <f>AS47*(1+AT30)</f>
        <v/>
      </c>
      <c r="AU47" s="70">
        <f>AT47*(1+AU30)</f>
        <v/>
      </c>
      <c r="AV47" s="70">
        <f>AU47*(1+AV30)</f>
        <v/>
      </c>
      <c r="AW47" s="70">
        <f>AV47*(1+AW30)</f>
        <v/>
      </c>
      <c r="AX47" s="70">
        <f>AW47*(1+AX30)</f>
        <v/>
      </c>
    </row>
    <row r="48">
      <c r="A48" t="inlineStr">
        <is>
          <t>R11</t>
        </is>
      </c>
      <c r="B48" t="inlineStr">
        <is>
          <t>interurbano</t>
        </is>
      </c>
      <c r="C48" t="inlineStr">
        <is>
          <t>pas-km</t>
        </is>
      </c>
      <c r="D48" s="70" t="n">
        <v>200135537.02</v>
      </c>
      <c r="E48" s="70" t="n">
        <v>215379782.3</v>
      </c>
      <c r="F48" s="70" t="n">
        <v>262759255.26</v>
      </c>
      <c r="G48" s="70" t="n">
        <v>290840752.8</v>
      </c>
      <c r="H48" s="70" t="n">
        <v>328677050.46</v>
      </c>
      <c r="I48" s="70" t="n">
        <v>370107145.28</v>
      </c>
      <c r="J48" s="70">
        <f>I48*(1+J31)</f>
        <v/>
      </c>
      <c r="K48" s="70">
        <f>J48*(1+K31)</f>
        <v/>
      </c>
      <c r="L48" s="70">
        <f>K48*(1+L31)</f>
        <v/>
      </c>
      <c r="M48" s="70">
        <f>L48*(1+M31)</f>
        <v/>
      </c>
      <c r="N48" s="70">
        <f>M48*(1+N31)</f>
        <v/>
      </c>
      <c r="O48" s="70">
        <f>N48*(1+O31)</f>
        <v/>
      </c>
      <c r="P48" s="70">
        <f>O48*(1+P31)</f>
        <v/>
      </c>
      <c r="Q48" s="70">
        <f>P48*(1+Q31)</f>
        <v/>
      </c>
      <c r="R48" s="70">
        <f>Q48*(1+R31)</f>
        <v/>
      </c>
      <c r="S48" s="70">
        <f>R48*(1+S31)</f>
        <v/>
      </c>
      <c r="T48" s="70">
        <f>S48*(1+T31)</f>
        <v/>
      </c>
      <c r="U48" s="70">
        <f>T48*(1+U31)</f>
        <v/>
      </c>
      <c r="V48" s="70">
        <f>U48*(1+V31)</f>
        <v/>
      </c>
      <c r="W48" s="70">
        <f>V48*(1+W31)</f>
        <v/>
      </c>
      <c r="X48" s="70">
        <f>W48*(1+X31)</f>
        <v/>
      </c>
      <c r="Y48" s="70">
        <f>X48*(1+Y31)</f>
        <v/>
      </c>
      <c r="Z48" s="70">
        <f>Y48*(1+Z31)</f>
        <v/>
      </c>
      <c r="AA48" s="70">
        <f>Z48*(1+AA31)</f>
        <v/>
      </c>
      <c r="AB48" s="70">
        <f>AA48*(1+AB31)</f>
        <v/>
      </c>
      <c r="AC48" s="70">
        <f>AB48*(1+AC31)</f>
        <v/>
      </c>
      <c r="AD48" s="70">
        <f>AC48*(1+AD31)</f>
        <v/>
      </c>
      <c r="AE48" s="70">
        <f>AD48*(1+AE31)</f>
        <v/>
      </c>
      <c r="AF48" s="70">
        <f>AE48*(1+AF31)</f>
        <v/>
      </c>
      <c r="AG48" s="70">
        <f>AF48*(1+AG31)</f>
        <v/>
      </c>
      <c r="AH48" s="70">
        <f>AG48*(1+AH31)</f>
        <v/>
      </c>
      <c r="AI48" s="70">
        <f>AH48*(1+AI31)</f>
        <v/>
      </c>
      <c r="AJ48" s="70">
        <f>AI48*(1+AJ31)</f>
        <v/>
      </c>
      <c r="AK48" s="70">
        <f>AJ48*(1+AK31)</f>
        <v/>
      </c>
      <c r="AL48" s="70">
        <f>AK48*(1+AL31)</f>
        <v/>
      </c>
      <c r="AM48" s="70">
        <f>AL48*(1+AM31)</f>
        <v/>
      </c>
      <c r="AN48" s="70">
        <f>AM48*(1+AN31)</f>
        <v/>
      </c>
      <c r="AO48" s="70">
        <f>AN48*(1+AO31)</f>
        <v/>
      </c>
      <c r="AP48" s="70">
        <f>AO48*(1+AP31)</f>
        <v/>
      </c>
      <c r="AQ48" s="70">
        <f>AP48*(1+AQ31)</f>
        <v/>
      </c>
      <c r="AR48" s="70">
        <f>AQ48*(1+AR31)</f>
        <v/>
      </c>
      <c r="AS48" s="70">
        <f>AR48*(1+AS31)</f>
        <v/>
      </c>
      <c r="AT48" s="70">
        <f>AS48*(1+AT31)</f>
        <v/>
      </c>
      <c r="AU48" s="70">
        <f>AT48*(1+AU31)</f>
        <v/>
      </c>
      <c r="AV48" s="70">
        <f>AU48*(1+AV31)</f>
        <v/>
      </c>
      <c r="AW48" s="70">
        <f>AV48*(1+AW31)</f>
        <v/>
      </c>
      <c r="AX48" s="70">
        <f>AW48*(1+AX31)</f>
        <v/>
      </c>
    </row>
    <row r="49">
      <c r="A49" t="inlineStr">
        <is>
          <t>R12</t>
        </is>
      </c>
      <c r="B49" t="inlineStr">
        <is>
          <t>interurbano</t>
        </is>
      </c>
      <c r="C49" t="inlineStr">
        <is>
          <t>pas-km</t>
        </is>
      </c>
      <c r="D49" s="70" t="n">
        <v>726505647.12</v>
      </c>
      <c r="E49" s="70" t="n">
        <v>768228552.65</v>
      </c>
      <c r="F49" s="70" t="n">
        <v>950937160.46</v>
      </c>
      <c r="G49" s="70" t="n">
        <v>1052799269.47</v>
      </c>
      <c r="H49" s="70" t="n">
        <v>1223055893.55</v>
      </c>
      <c r="I49" s="70" t="n">
        <v>1286112303.95</v>
      </c>
      <c r="J49" s="70">
        <f>I49*(1+J32)</f>
        <v/>
      </c>
      <c r="K49" s="70">
        <f>J49*(1+K32)</f>
        <v/>
      </c>
      <c r="L49" s="70">
        <f>K49*(1+L32)</f>
        <v/>
      </c>
      <c r="M49" s="70">
        <f>L49*(1+M32)</f>
        <v/>
      </c>
      <c r="N49" s="70">
        <f>M49*(1+N32)</f>
        <v/>
      </c>
      <c r="O49" s="70">
        <f>N49*(1+O32)</f>
        <v/>
      </c>
      <c r="P49" s="70">
        <f>O49*(1+P32)</f>
        <v/>
      </c>
      <c r="Q49" s="70">
        <f>P49*(1+Q32)</f>
        <v/>
      </c>
      <c r="R49" s="70">
        <f>Q49*(1+R32)</f>
        <v/>
      </c>
      <c r="S49" s="70">
        <f>R49*(1+S32)</f>
        <v/>
      </c>
      <c r="T49" s="70">
        <f>S49*(1+T32)</f>
        <v/>
      </c>
      <c r="U49" s="70">
        <f>T49*(1+U32)</f>
        <v/>
      </c>
      <c r="V49" s="70">
        <f>U49*(1+V32)</f>
        <v/>
      </c>
      <c r="W49" s="70">
        <f>V49*(1+W32)</f>
        <v/>
      </c>
      <c r="X49" s="70">
        <f>W49*(1+X32)</f>
        <v/>
      </c>
      <c r="Y49" s="70">
        <f>X49*(1+Y32)</f>
        <v/>
      </c>
      <c r="Z49" s="70">
        <f>Y49*(1+Z32)</f>
        <v/>
      </c>
      <c r="AA49" s="70">
        <f>Z49*(1+AA32)</f>
        <v/>
      </c>
      <c r="AB49" s="70">
        <f>AA49*(1+AB32)</f>
        <v/>
      </c>
      <c r="AC49" s="70">
        <f>AB49*(1+AC32)</f>
        <v/>
      </c>
      <c r="AD49" s="70">
        <f>AC49*(1+AD32)</f>
        <v/>
      </c>
      <c r="AE49" s="70">
        <f>AD49*(1+AE32)</f>
        <v/>
      </c>
      <c r="AF49" s="70">
        <f>AE49*(1+AF32)</f>
        <v/>
      </c>
      <c r="AG49" s="70">
        <f>AF49*(1+AG32)</f>
        <v/>
      </c>
      <c r="AH49" s="70">
        <f>AG49*(1+AH32)</f>
        <v/>
      </c>
      <c r="AI49" s="70">
        <f>AH49*(1+AI32)</f>
        <v/>
      </c>
      <c r="AJ49" s="70">
        <f>AI49*(1+AJ32)</f>
        <v/>
      </c>
      <c r="AK49" s="70">
        <f>AJ49*(1+AK32)</f>
        <v/>
      </c>
      <c r="AL49" s="70">
        <f>AK49*(1+AL32)</f>
        <v/>
      </c>
      <c r="AM49" s="70">
        <f>AL49*(1+AM32)</f>
        <v/>
      </c>
      <c r="AN49" s="70">
        <f>AM49*(1+AN32)</f>
        <v/>
      </c>
      <c r="AO49" s="70">
        <f>AN49*(1+AO32)</f>
        <v/>
      </c>
      <c r="AP49" s="70">
        <f>AO49*(1+AP32)</f>
        <v/>
      </c>
      <c r="AQ49" s="70">
        <f>AP49*(1+AQ32)</f>
        <v/>
      </c>
      <c r="AR49" s="70">
        <f>AQ49*(1+AR32)</f>
        <v/>
      </c>
      <c r="AS49" s="70">
        <f>AR49*(1+AS32)</f>
        <v/>
      </c>
      <c r="AT49" s="70">
        <f>AS49*(1+AT32)</f>
        <v/>
      </c>
      <c r="AU49" s="70">
        <f>AT49*(1+AU32)</f>
        <v/>
      </c>
      <c r="AV49" s="70">
        <f>AU49*(1+AV32)</f>
        <v/>
      </c>
      <c r="AW49" s="70">
        <f>AV49*(1+AW32)</f>
        <v/>
      </c>
      <c r="AX49" s="70">
        <f>AW49*(1+AX32)</f>
        <v/>
      </c>
    </row>
    <row r="50">
      <c r="A50" t="inlineStr">
        <is>
          <t>RM</t>
        </is>
      </c>
      <c r="B50" t="inlineStr">
        <is>
          <t>interurbano</t>
        </is>
      </c>
      <c r="C50" t="inlineStr">
        <is>
          <t>pas-km</t>
        </is>
      </c>
      <c r="D50" s="70" t="n">
        <v>4885662604.88</v>
      </c>
      <c r="E50" s="70" t="n">
        <v>5147248730.839999</v>
      </c>
      <c r="F50" s="70" t="n">
        <v>5815550251.929999</v>
      </c>
      <c r="G50" s="70" t="n">
        <v>6244550293.100001</v>
      </c>
      <c r="H50" s="70" t="n">
        <v>7043542790.75</v>
      </c>
      <c r="I50" s="70" t="n">
        <v>7752973049.410001</v>
      </c>
      <c r="J50" s="70">
        <f>I50*(1+J33)</f>
        <v/>
      </c>
      <c r="K50" s="70">
        <f>J50*(1+K33)</f>
        <v/>
      </c>
      <c r="L50" s="70">
        <f>K50*(1+L33)</f>
        <v/>
      </c>
      <c r="M50" s="70">
        <f>L50*(1+M33)</f>
        <v/>
      </c>
      <c r="N50" s="70">
        <f>M50*(1+N33)</f>
        <v/>
      </c>
      <c r="O50" s="70">
        <f>N50*(1+O33)</f>
        <v/>
      </c>
      <c r="P50" s="70">
        <f>O50*(1+P33)</f>
        <v/>
      </c>
      <c r="Q50" s="70">
        <f>P50*(1+Q33)</f>
        <v/>
      </c>
      <c r="R50" s="70">
        <f>Q50*(1+R33)</f>
        <v/>
      </c>
      <c r="S50" s="70">
        <f>R50*(1+S33)</f>
        <v/>
      </c>
      <c r="T50" s="70">
        <f>S50*(1+T33)</f>
        <v/>
      </c>
      <c r="U50" s="70">
        <f>T50*(1+U33)</f>
        <v/>
      </c>
      <c r="V50" s="70">
        <f>U50*(1+V33)</f>
        <v/>
      </c>
      <c r="W50" s="70">
        <f>V50*(1+W33)</f>
        <v/>
      </c>
      <c r="X50" s="70">
        <f>W50*(1+X33)</f>
        <v/>
      </c>
      <c r="Y50" s="70">
        <f>X50*(1+Y33)</f>
        <v/>
      </c>
      <c r="Z50" s="70">
        <f>Y50*(1+Z33)</f>
        <v/>
      </c>
      <c r="AA50" s="70">
        <f>Z50*(1+AA33)</f>
        <v/>
      </c>
      <c r="AB50" s="70">
        <f>AA50*(1+AB33)</f>
        <v/>
      </c>
      <c r="AC50" s="70">
        <f>AB50*(1+AC33)</f>
        <v/>
      </c>
      <c r="AD50" s="70">
        <f>AC50*(1+AD33)</f>
        <v/>
      </c>
      <c r="AE50" s="70">
        <f>AD50*(1+AE33)</f>
        <v/>
      </c>
      <c r="AF50" s="70">
        <f>AE50*(1+AF33)</f>
        <v/>
      </c>
      <c r="AG50" s="70">
        <f>AF50*(1+AG33)</f>
        <v/>
      </c>
      <c r="AH50" s="70">
        <f>AG50*(1+AH33)</f>
        <v/>
      </c>
      <c r="AI50" s="70">
        <f>AH50*(1+AI33)</f>
        <v/>
      </c>
      <c r="AJ50" s="70">
        <f>AI50*(1+AJ33)</f>
        <v/>
      </c>
      <c r="AK50" s="70">
        <f>AJ50*(1+AK33)</f>
        <v/>
      </c>
      <c r="AL50" s="70">
        <f>AK50*(1+AL33)</f>
        <v/>
      </c>
      <c r="AM50" s="70">
        <f>AL50*(1+AM33)</f>
        <v/>
      </c>
      <c r="AN50" s="70">
        <f>AM50*(1+AN33)</f>
        <v/>
      </c>
      <c r="AO50" s="70">
        <f>AN50*(1+AO33)</f>
        <v/>
      </c>
      <c r="AP50" s="70">
        <f>AO50*(1+AP33)</f>
        <v/>
      </c>
      <c r="AQ50" s="70">
        <f>AP50*(1+AQ33)</f>
        <v/>
      </c>
      <c r="AR50" s="70">
        <f>AQ50*(1+AR33)</f>
        <v/>
      </c>
      <c r="AS50" s="70">
        <f>AR50*(1+AS33)</f>
        <v/>
      </c>
      <c r="AT50" s="70">
        <f>AS50*(1+AT33)</f>
        <v/>
      </c>
      <c r="AU50" s="70">
        <f>AT50*(1+AU33)</f>
        <v/>
      </c>
      <c r="AV50" s="70">
        <f>AU50*(1+AV33)</f>
        <v/>
      </c>
      <c r="AW50" s="70">
        <f>AV50*(1+AW33)</f>
        <v/>
      </c>
      <c r="AX50" s="70">
        <f>AW50*(1+AX33)</f>
        <v/>
      </c>
    </row>
    <row r="51">
      <c r="A51" t="inlineStr">
        <is>
          <t>R14</t>
        </is>
      </c>
      <c r="B51" t="inlineStr">
        <is>
          <t>interurbano</t>
        </is>
      </c>
      <c r="C51" t="inlineStr">
        <is>
          <t>pas-km</t>
        </is>
      </c>
      <c r="D51" s="70" t="n">
        <v>52167982.44</v>
      </c>
      <c r="E51" s="70" t="n">
        <v>46615287.95</v>
      </c>
      <c r="F51" s="70" t="n">
        <v>54725211.6</v>
      </c>
      <c r="G51" s="70" t="n">
        <v>72875296.39999999</v>
      </c>
      <c r="H51" s="70" t="n">
        <v>87159250.2</v>
      </c>
      <c r="I51" s="70" t="n">
        <v>125044874.04</v>
      </c>
      <c r="J51" s="70">
        <f>I51*(1+J34)</f>
        <v/>
      </c>
      <c r="K51" s="70">
        <f>J51*(1+K34)</f>
        <v/>
      </c>
      <c r="L51" s="70">
        <f>K51*(1+L34)</f>
        <v/>
      </c>
      <c r="M51" s="70">
        <f>L51*(1+M34)</f>
        <v/>
      </c>
      <c r="N51" s="70">
        <f>M51*(1+N34)</f>
        <v/>
      </c>
      <c r="O51" s="70">
        <f>N51*(1+O34)</f>
        <v/>
      </c>
      <c r="P51" s="70">
        <f>O51*(1+P34)</f>
        <v/>
      </c>
      <c r="Q51" s="70">
        <f>P51*(1+Q34)</f>
        <v/>
      </c>
      <c r="R51" s="70">
        <f>Q51*(1+R34)</f>
        <v/>
      </c>
      <c r="S51" s="70">
        <f>R51*(1+S34)</f>
        <v/>
      </c>
      <c r="T51" s="70">
        <f>S51*(1+T34)</f>
        <v/>
      </c>
      <c r="U51" s="70">
        <f>T51*(1+U34)</f>
        <v/>
      </c>
      <c r="V51" s="70">
        <f>U51*(1+V34)</f>
        <v/>
      </c>
      <c r="W51" s="70">
        <f>V51*(1+W34)</f>
        <v/>
      </c>
      <c r="X51" s="70">
        <f>W51*(1+X34)</f>
        <v/>
      </c>
      <c r="Y51" s="70">
        <f>X51*(1+Y34)</f>
        <v/>
      </c>
      <c r="Z51" s="70">
        <f>Y51*(1+Z34)</f>
        <v/>
      </c>
      <c r="AA51" s="70">
        <f>Z51*(1+AA34)</f>
        <v/>
      </c>
      <c r="AB51" s="70">
        <f>AA51*(1+AB34)</f>
        <v/>
      </c>
      <c r="AC51" s="70">
        <f>AB51*(1+AC34)</f>
        <v/>
      </c>
      <c r="AD51" s="70">
        <f>AC51*(1+AD34)</f>
        <v/>
      </c>
      <c r="AE51" s="70">
        <f>AD51*(1+AE34)</f>
        <v/>
      </c>
      <c r="AF51" s="70">
        <f>AE51*(1+AF34)</f>
        <v/>
      </c>
      <c r="AG51" s="70">
        <f>AF51*(1+AG34)</f>
        <v/>
      </c>
      <c r="AH51" s="70">
        <f>AG51*(1+AH34)</f>
        <v/>
      </c>
      <c r="AI51" s="70">
        <f>AH51*(1+AI34)</f>
        <v/>
      </c>
      <c r="AJ51" s="70">
        <f>AI51*(1+AJ34)</f>
        <v/>
      </c>
      <c r="AK51" s="70">
        <f>AJ51*(1+AK34)</f>
        <v/>
      </c>
      <c r="AL51" s="70">
        <f>AK51*(1+AL34)</f>
        <v/>
      </c>
      <c r="AM51" s="70">
        <f>AL51*(1+AM34)</f>
        <v/>
      </c>
      <c r="AN51" s="70">
        <f>AM51*(1+AN34)</f>
        <v/>
      </c>
      <c r="AO51" s="70">
        <f>AN51*(1+AO34)</f>
        <v/>
      </c>
      <c r="AP51" s="70">
        <f>AO51*(1+AP34)</f>
        <v/>
      </c>
      <c r="AQ51" s="70">
        <f>AP51*(1+AQ34)</f>
        <v/>
      </c>
      <c r="AR51" s="70">
        <f>AQ51*(1+AR34)</f>
        <v/>
      </c>
      <c r="AS51" s="70">
        <f>AR51*(1+AS34)</f>
        <v/>
      </c>
      <c r="AT51" s="70">
        <f>AS51*(1+AT34)</f>
        <v/>
      </c>
      <c r="AU51" s="70">
        <f>AT51*(1+AU34)</f>
        <v/>
      </c>
      <c r="AV51" s="70">
        <f>AU51*(1+AV34)</f>
        <v/>
      </c>
      <c r="AW51" s="70">
        <f>AV51*(1+AW34)</f>
        <v/>
      </c>
      <c r="AX51" s="70">
        <f>AW51*(1+AX34)</f>
        <v/>
      </c>
    </row>
    <row r="52">
      <c r="A52" t="inlineStr">
        <is>
          <t>R15</t>
        </is>
      </c>
      <c r="B52" t="inlineStr">
        <is>
          <t>interurbano</t>
        </is>
      </c>
      <c r="C52" t="inlineStr">
        <is>
          <t>pas-km</t>
        </is>
      </c>
      <c r="D52" s="70" t="n">
        <v>404920718.65</v>
      </c>
      <c r="E52" s="70" t="n">
        <v>447861461.64</v>
      </c>
      <c r="F52" s="70" t="n">
        <v>570504880.84</v>
      </c>
      <c r="G52" s="70" t="n">
        <v>623810498.78</v>
      </c>
      <c r="H52" s="70" t="n">
        <v>673317305.2900001</v>
      </c>
      <c r="I52" s="70" t="n">
        <v>743220278.99</v>
      </c>
      <c r="J52" s="70">
        <f>I52*(1+J35)</f>
        <v/>
      </c>
      <c r="K52" s="70">
        <f>J52*(1+K35)</f>
        <v/>
      </c>
      <c r="L52" s="70">
        <f>K52*(1+L35)</f>
        <v/>
      </c>
      <c r="M52" s="70">
        <f>L52*(1+M35)</f>
        <v/>
      </c>
      <c r="N52" s="70">
        <f>M52*(1+N35)</f>
        <v/>
      </c>
      <c r="O52" s="70">
        <f>N52*(1+O35)</f>
        <v/>
      </c>
      <c r="P52" s="70">
        <f>O52*(1+P35)</f>
        <v/>
      </c>
      <c r="Q52" s="70">
        <f>P52*(1+Q35)</f>
        <v/>
      </c>
      <c r="R52" s="70">
        <f>Q52*(1+R35)</f>
        <v/>
      </c>
      <c r="S52" s="70">
        <f>R52*(1+S35)</f>
        <v/>
      </c>
      <c r="T52" s="70">
        <f>S52*(1+T35)</f>
        <v/>
      </c>
      <c r="U52" s="70">
        <f>T52*(1+U35)</f>
        <v/>
      </c>
      <c r="V52" s="70">
        <f>U52*(1+V35)</f>
        <v/>
      </c>
      <c r="W52" s="70">
        <f>V52*(1+W35)</f>
        <v/>
      </c>
      <c r="X52" s="70">
        <f>W52*(1+X35)</f>
        <v/>
      </c>
      <c r="Y52" s="70">
        <f>X52*(1+Y35)</f>
        <v/>
      </c>
      <c r="Z52" s="70">
        <f>Y52*(1+Z35)</f>
        <v/>
      </c>
      <c r="AA52" s="70">
        <f>Z52*(1+AA35)</f>
        <v/>
      </c>
      <c r="AB52" s="70">
        <f>AA52*(1+AB35)</f>
        <v/>
      </c>
      <c r="AC52" s="70">
        <f>AB52*(1+AC35)</f>
        <v/>
      </c>
      <c r="AD52" s="70">
        <f>AC52*(1+AD35)</f>
        <v/>
      </c>
      <c r="AE52" s="70">
        <f>AD52*(1+AE35)</f>
        <v/>
      </c>
      <c r="AF52" s="70">
        <f>AE52*(1+AF35)</f>
        <v/>
      </c>
      <c r="AG52" s="70">
        <f>AF52*(1+AG35)</f>
        <v/>
      </c>
      <c r="AH52" s="70">
        <f>AG52*(1+AH35)</f>
        <v/>
      </c>
      <c r="AI52" s="70">
        <f>AH52*(1+AI35)</f>
        <v/>
      </c>
      <c r="AJ52" s="70">
        <f>AI52*(1+AJ35)</f>
        <v/>
      </c>
      <c r="AK52" s="70">
        <f>AJ52*(1+AK35)</f>
        <v/>
      </c>
      <c r="AL52" s="70">
        <f>AK52*(1+AL35)</f>
        <v/>
      </c>
      <c r="AM52" s="70">
        <f>AL52*(1+AM35)</f>
        <v/>
      </c>
      <c r="AN52" s="70">
        <f>AM52*(1+AN35)</f>
        <v/>
      </c>
      <c r="AO52" s="70">
        <f>AN52*(1+AO35)</f>
        <v/>
      </c>
      <c r="AP52" s="70">
        <f>AO52*(1+AP35)</f>
        <v/>
      </c>
      <c r="AQ52" s="70">
        <f>AP52*(1+AQ35)</f>
        <v/>
      </c>
      <c r="AR52" s="70">
        <f>AQ52*(1+AR35)</f>
        <v/>
      </c>
      <c r="AS52" s="70">
        <f>AR52*(1+AS35)</f>
        <v/>
      </c>
      <c r="AT52" s="70">
        <f>AS52*(1+AT35)</f>
        <v/>
      </c>
      <c r="AU52" s="70">
        <f>AT52*(1+AU35)</f>
        <v/>
      </c>
      <c r="AV52" s="70">
        <f>AU52*(1+AV35)</f>
        <v/>
      </c>
      <c r="AW52" s="70">
        <f>AV52*(1+AW35)</f>
        <v/>
      </c>
      <c r="AX52" s="70">
        <f>AW52*(1+AX35)</f>
        <v/>
      </c>
    </row>
    <row r="53">
      <c r="A53" t="inlineStr">
        <is>
          <t>R16</t>
        </is>
      </c>
      <c r="B53" t="inlineStr">
        <is>
          <t>interurbano</t>
        </is>
      </c>
      <c r="C53" t="inlineStr">
        <is>
          <t>pas-km</t>
        </is>
      </c>
      <c r="D53" s="70" t="n">
        <v>0</v>
      </c>
      <c r="E53" t="n">
        <v>0</v>
      </c>
      <c r="F53" t="n">
        <v>0</v>
      </c>
      <c r="G53" t="n">
        <v>0</v>
      </c>
      <c r="H53" t="n">
        <v>0</v>
      </c>
      <c r="I53" s="70" t="n">
        <v>0</v>
      </c>
      <c r="J53" s="70">
        <f>I53*(1+J36)</f>
        <v/>
      </c>
      <c r="K53" s="70">
        <f>J53*(1+K36)</f>
        <v/>
      </c>
      <c r="L53" s="70">
        <f>K53*(1+L36)</f>
        <v/>
      </c>
      <c r="M53" s="70">
        <f>L53*(1+M36)</f>
        <v/>
      </c>
      <c r="N53" s="70">
        <f>M53*(1+N36)</f>
        <v/>
      </c>
      <c r="O53" s="70">
        <f>N53*(1+O36)</f>
        <v/>
      </c>
      <c r="P53" s="70">
        <f>O53*(1+P36)</f>
        <v/>
      </c>
      <c r="Q53" s="70">
        <f>P53*(1+Q36)</f>
        <v/>
      </c>
      <c r="R53" s="70">
        <f>Q53*(1+R36)</f>
        <v/>
      </c>
      <c r="S53" s="70">
        <f>R53*(1+S36)</f>
        <v/>
      </c>
      <c r="T53" s="70">
        <f>S53*(1+T36)</f>
        <v/>
      </c>
      <c r="U53" s="70">
        <f>T53*(1+U36)</f>
        <v/>
      </c>
      <c r="V53" s="70">
        <f>U53*(1+V36)</f>
        <v/>
      </c>
      <c r="W53" s="70">
        <f>V53*(1+W36)</f>
        <v/>
      </c>
      <c r="X53" s="70">
        <f>W53*(1+X36)</f>
        <v/>
      </c>
      <c r="Y53" s="70">
        <f>X53*(1+Y36)</f>
        <v/>
      </c>
      <c r="Z53" s="70">
        <f>Y53*(1+Z36)</f>
        <v/>
      </c>
      <c r="AA53" s="70">
        <f>Z53*(1+AA36)</f>
        <v/>
      </c>
      <c r="AB53" s="70">
        <f>AA53*(1+AB36)</f>
        <v/>
      </c>
      <c r="AC53" s="70">
        <f>AB53*(1+AC36)</f>
        <v/>
      </c>
      <c r="AD53" s="70">
        <f>AC53*(1+AD36)</f>
        <v/>
      </c>
      <c r="AE53" s="70">
        <f>AD53*(1+AE36)</f>
        <v/>
      </c>
      <c r="AF53" s="70">
        <f>AE53*(1+AF36)</f>
        <v/>
      </c>
      <c r="AG53" s="70">
        <f>AF53*(1+AG36)</f>
        <v/>
      </c>
      <c r="AH53" s="70">
        <f>AG53*(1+AH36)</f>
        <v/>
      </c>
      <c r="AI53" s="70">
        <f>AH53*(1+AI36)</f>
        <v/>
      </c>
      <c r="AJ53" s="70">
        <f>AI53*(1+AJ36)</f>
        <v/>
      </c>
      <c r="AK53" s="70">
        <f>AJ53*(1+AK36)</f>
        <v/>
      </c>
      <c r="AL53" s="70">
        <f>AK53*(1+AL36)</f>
        <v/>
      </c>
      <c r="AM53" s="70">
        <f>AL53*(1+AM36)</f>
        <v/>
      </c>
      <c r="AN53" s="70">
        <f>AM53*(1+AN36)</f>
        <v/>
      </c>
      <c r="AO53" s="70">
        <f>AN53*(1+AO36)</f>
        <v/>
      </c>
      <c r="AP53" s="70">
        <f>AO53*(1+AP36)</f>
        <v/>
      </c>
      <c r="AQ53" s="70">
        <f>AP53*(1+AQ36)</f>
        <v/>
      </c>
      <c r="AR53" s="70">
        <f>AQ53*(1+AR36)</f>
        <v/>
      </c>
      <c r="AS53" s="70">
        <f>AR53*(1+AS36)</f>
        <v/>
      </c>
      <c r="AT53" s="70">
        <f>AS53*(1+AT36)</f>
        <v/>
      </c>
      <c r="AU53" s="70">
        <f>AT53*(1+AU36)</f>
        <v/>
      </c>
      <c r="AV53" s="70">
        <f>AU53*(1+AV36)</f>
        <v/>
      </c>
      <c r="AW53" s="70">
        <f>AV53*(1+AW36)</f>
        <v/>
      </c>
      <c r="AX53" s="70">
        <f>AW53*(1+AX36)</f>
        <v/>
      </c>
    </row>
    <row r="55">
      <c r="A55" t="inlineStr">
        <is>
          <t>Comparacion proyección Nacional vs regional</t>
        </is>
      </c>
    </row>
    <row r="56">
      <c r="A56" t="inlineStr">
        <is>
          <t>Nacional</t>
        </is>
      </c>
      <c r="C56" t="inlineStr">
        <is>
          <t>pas-km</t>
        </is>
      </c>
      <c r="I56" s="70">
        <f>I2</f>
        <v/>
      </c>
      <c r="J56" s="70">
        <f>J2</f>
        <v/>
      </c>
      <c r="K56" s="70">
        <f>K2</f>
        <v/>
      </c>
      <c r="L56" s="70">
        <f>L2</f>
        <v/>
      </c>
      <c r="M56" s="70">
        <f>M2</f>
        <v/>
      </c>
      <c r="N56" s="70">
        <f>N2</f>
        <v/>
      </c>
      <c r="O56" s="70">
        <f>O2</f>
        <v/>
      </c>
      <c r="P56" s="70">
        <f>P2</f>
        <v/>
      </c>
      <c r="Q56" s="70">
        <f>Q2</f>
        <v/>
      </c>
      <c r="R56" s="70">
        <f>R2</f>
        <v/>
      </c>
      <c r="S56" s="70">
        <f>S2</f>
        <v/>
      </c>
      <c r="T56" s="70">
        <f>T2</f>
        <v/>
      </c>
      <c r="U56" s="70">
        <f>U2</f>
        <v/>
      </c>
      <c r="V56" s="70">
        <f>V2</f>
        <v/>
      </c>
      <c r="W56" s="70">
        <f>W2</f>
        <v/>
      </c>
      <c r="X56" s="70">
        <f>X2</f>
        <v/>
      </c>
      <c r="Y56" s="70">
        <f>Y2</f>
        <v/>
      </c>
      <c r="Z56" s="70">
        <f>Z2</f>
        <v/>
      </c>
      <c r="AA56" s="70">
        <f>AA2</f>
        <v/>
      </c>
      <c r="AB56" s="70">
        <f>AB2</f>
        <v/>
      </c>
      <c r="AC56" s="70">
        <f>AC2</f>
        <v/>
      </c>
      <c r="AD56" s="70">
        <f>AD2</f>
        <v/>
      </c>
      <c r="AE56" s="70">
        <f>AE2</f>
        <v/>
      </c>
      <c r="AF56" s="70">
        <f>AF2</f>
        <v/>
      </c>
      <c r="AG56" s="70">
        <f>AG2</f>
        <v/>
      </c>
      <c r="AH56" s="70">
        <f>AH2</f>
        <v/>
      </c>
      <c r="AI56" s="70">
        <f>AI2</f>
        <v/>
      </c>
      <c r="AJ56" s="70">
        <f>AJ2</f>
        <v/>
      </c>
      <c r="AK56" s="70">
        <f>AK2</f>
        <v/>
      </c>
      <c r="AL56" s="70">
        <f>AL2</f>
        <v/>
      </c>
      <c r="AM56" s="70">
        <f>AM2</f>
        <v/>
      </c>
      <c r="AN56" s="70">
        <f>AN2</f>
        <v/>
      </c>
      <c r="AO56" s="70">
        <f>AO2</f>
        <v/>
      </c>
      <c r="AP56" s="70">
        <f>AP2</f>
        <v/>
      </c>
      <c r="AQ56" s="70">
        <f>AQ2</f>
        <v/>
      </c>
      <c r="AR56" s="70">
        <f>AR2</f>
        <v/>
      </c>
      <c r="AS56" s="70">
        <f>AS2</f>
        <v/>
      </c>
      <c r="AT56" s="70">
        <f>AT2</f>
        <v/>
      </c>
      <c r="AU56" s="70">
        <f>AU2</f>
        <v/>
      </c>
      <c r="AV56" s="70">
        <f>AV2</f>
        <v/>
      </c>
      <c r="AW56" s="70">
        <f>AW2</f>
        <v/>
      </c>
      <c r="AX56" s="70">
        <f>AX2</f>
        <v/>
      </c>
    </row>
    <row r="57">
      <c r="A57" t="inlineStr">
        <is>
          <t>Suma Regional</t>
        </is>
      </c>
      <c r="C57" t="inlineStr">
        <is>
          <t>pas-km</t>
        </is>
      </c>
      <c r="I57" s="70">
        <f>SUM(datos_pkm_aereo!I2:I17)</f>
        <v/>
      </c>
      <c r="J57" s="70">
        <f>SUM(datos_pkm_aereo!J2:J17)</f>
        <v/>
      </c>
      <c r="K57" s="70">
        <f>SUM(datos_pkm_aereo!K2:K17)</f>
        <v/>
      </c>
      <c r="L57" s="70">
        <f>SUM(datos_pkm_aereo!L2:L17)</f>
        <v/>
      </c>
      <c r="M57" s="70">
        <f>SUM(datos_pkm_aereo!M2:M17)</f>
        <v/>
      </c>
      <c r="N57" s="70">
        <f>SUM(datos_pkm_aereo!N2:N17)</f>
        <v/>
      </c>
      <c r="O57" s="70">
        <f>SUM(datos_pkm_aereo!O2:O17)</f>
        <v/>
      </c>
      <c r="P57" s="70">
        <f>SUM(datos_pkm_aereo!P2:P17)</f>
        <v/>
      </c>
      <c r="Q57" s="70">
        <f>SUM(datos_pkm_aereo!Q2:Q17)</f>
        <v/>
      </c>
      <c r="R57" s="70">
        <f>SUM(datos_pkm_aereo!R2:R17)</f>
        <v/>
      </c>
      <c r="S57" s="70">
        <f>SUM(datos_pkm_aereo!S2:S17)</f>
        <v/>
      </c>
      <c r="T57" s="70">
        <f>SUM(datos_pkm_aereo!T2:T17)</f>
        <v/>
      </c>
      <c r="U57" s="70">
        <f>SUM(datos_pkm_aereo!U2:U17)</f>
        <v/>
      </c>
      <c r="V57" s="70">
        <f>SUM(datos_pkm_aereo!V2:V17)</f>
        <v/>
      </c>
      <c r="W57" s="70">
        <f>SUM(datos_pkm_aereo!W2:W17)</f>
        <v/>
      </c>
      <c r="X57" s="70">
        <f>SUM(datos_pkm_aereo!X2:X17)</f>
        <v/>
      </c>
      <c r="Y57" s="70">
        <f>SUM(datos_pkm_aereo!Y2:Y17)</f>
        <v/>
      </c>
      <c r="Z57" s="70">
        <f>SUM(datos_pkm_aereo!Z2:Z17)</f>
        <v/>
      </c>
      <c r="AA57" s="70">
        <f>SUM(datos_pkm_aereo!AA2:AA17)</f>
        <v/>
      </c>
      <c r="AB57" s="70">
        <f>SUM(datos_pkm_aereo!AB2:AB17)</f>
        <v/>
      </c>
      <c r="AC57" s="70">
        <f>SUM(datos_pkm_aereo!AC2:AC17)</f>
        <v/>
      </c>
      <c r="AD57" s="70">
        <f>SUM(datos_pkm_aereo!AD2:AD17)</f>
        <v/>
      </c>
      <c r="AE57" s="70">
        <f>SUM(datos_pkm_aereo!AE2:AE17)</f>
        <v/>
      </c>
      <c r="AF57" s="70">
        <f>SUM(datos_pkm_aereo!AF2:AF17)</f>
        <v/>
      </c>
      <c r="AG57" s="70">
        <f>SUM(datos_pkm_aereo!AG2:AG17)</f>
        <v/>
      </c>
      <c r="AH57" s="70">
        <f>SUM(datos_pkm_aereo!AH2:AH17)</f>
        <v/>
      </c>
      <c r="AI57" s="70">
        <f>SUM(datos_pkm_aereo!AI2:AI17)</f>
        <v/>
      </c>
      <c r="AJ57" s="70">
        <f>SUM(datos_pkm_aereo!AJ2:AJ17)</f>
        <v/>
      </c>
      <c r="AK57" s="70">
        <f>SUM(datos_pkm_aereo!AK2:AK17)</f>
        <v/>
      </c>
      <c r="AL57" s="70">
        <f>SUM(datos_pkm_aereo!AL2:AL17)</f>
        <v/>
      </c>
      <c r="AM57" s="70">
        <f>SUM(datos_pkm_aereo!AM2:AM17)</f>
        <v/>
      </c>
      <c r="AN57" s="70">
        <f>SUM(datos_pkm_aereo!AN2:AN17)</f>
        <v/>
      </c>
      <c r="AO57" s="70">
        <f>SUM(datos_pkm_aereo!AO2:AO17)</f>
        <v/>
      </c>
      <c r="AP57" s="70">
        <f>SUM(datos_pkm_aereo!AP2:AP17)</f>
        <v/>
      </c>
      <c r="AQ57" s="70">
        <f>SUM(datos_pkm_aereo!AQ2:AQ17)</f>
        <v/>
      </c>
      <c r="AR57" s="70">
        <f>SUM(datos_pkm_aereo!AR2:AR17)</f>
        <v/>
      </c>
      <c r="AS57" s="70">
        <f>SUM(datos_pkm_aereo!AS2:AS17)</f>
        <v/>
      </c>
      <c r="AT57" s="70">
        <f>SUM(datos_pkm_aereo!AT2:AT17)</f>
        <v/>
      </c>
      <c r="AU57" s="70">
        <f>SUM(datos_pkm_aereo!AU2:AU17)</f>
        <v/>
      </c>
      <c r="AV57" s="70">
        <f>SUM(datos_pkm_aereo!AV2:AV17)</f>
        <v/>
      </c>
      <c r="AW57" s="70">
        <f>SUM(datos_pkm_aereo!AW2:AW17)</f>
        <v/>
      </c>
      <c r="AX57" s="70">
        <f>SUM(datos_pkm_aereo!AX2:AX17)</f>
        <v/>
      </c>
    </row>
    <row r="58">
      <c r="A58" t="inlineStr">
        <is>
          <t>Error</t>
        </is>
      </c>
      <c r="C58" t="inlineStr">
        <is>
          <t>%</t>
        </is>
      </c>
      <c r="I58" s="71">
        <f>(I57-I56)/I56</f>
        <v/>
      </c>
      <c r="J58" s="71">
        <f>(J57-J56)/J56</f>
        <v/>
      </c>
      <c r="K58" s="71">
        <f>(K57-K56)/K56</f>
        <v/>
      </c>
      <c r="L58" s="71">
        <f>(L57-L56)/L56</f>
        <v/>
      </c>
      <c r="M58" s="71">
        <f>(M57-M56)/M56</f>
        <v/>
      </c>
      <c r="N58" s="71">
        <f>(N57-N56)/N56</f>
        <v/>
      </c>
      <c r="O58" s="71">
        <f>(O57-O56)/O56</f>
        <v/>
      </c>
      <c r="P58" s="71">
        <f>(P57-P56)/P56</f>
        <v/>
      </c>
      <c r="Q58" s="71">
        <f>(Q57-Q56)/Q56</f>
        <v/>
      </c>
      <c r="R58" s="71">
        <f>(R57-R56)/R56</f>
        <v/>
      </c>
      <c r="S58" s="71">
        <f>(S57-S56)/S56</f>
        <v/>
      </c>
      <c r="T58" s="71">
        <f>(T57-T56)/T56</f>
        <v/>
      </c>
      <c r="U58" s="71">
        <f>(U57-U56)/U56</f>
        <v/>
      </c>
      <c r="V58" s="71">
        <f>(V57-V56)/V56</f>
        <v/>
      </c>
      <c r="W58" s="71">
        <f>(W57-W56)/W56</f>
        <v/>
      </c>
      <c r="X58" s="71">
        <f>(X57-X56)/X56</f>
        <v/>
      </c>
      <c r="Y58" s="71">
        <f>(Y57-Y56)/Y56</f>
        <v/>
      </c>
      <c r="Z58" s="71">
        <f>(Z57-Z56)/Z56</f>
        <v/>
      </c>
      <c r="AA58" s="71">
        <f>(AA57-AA56)/AA56</f>
        <v/>
      </c>
      <c r="AB58" s="71">
        <f>(AB57-AB56)/AB56</f>
        <v/>
      </c>
      <c r="AC58" s="71">
        <f>(AC57-AC56)/AC56</f>
        <v/>
      </c>
      <c r="AD58" s="71">
        <f>(AD57-AD56)/AD56</f>
        <v/>
      </c>
      <c r="AE58" s="71">
        <f>(AE57-AE56)/AE56</f>
        <v/>
      </c>
      <c r="AF58" s="71">
        <f>(AF57-AF56)/AF56</f>
        <v/>
      </c>
      <c r="AG58" s="71">
        <f>(AG57-AG56)/AG56</f>
        <v/>
      </c>
      <c r="AH58" s="71">
        <f>(AH57-AH56)/AH56</f>
        <v/>
      </c>
      <c r="AI58" s="71">
        <f>(AI57-AI56)/AI56</f>
        <v/>
      </c>
      <c r="AJ58" s="71">
        <f>(AJ57-AJ56)/AJ56</f>
        <v/>
      </c>
      <c r="AK58" s="71">
        <f>(AK57-AK56)/AK56</f>
        <v/>
      </c>
      <c r="AL58" s="71">
        <f>(AL57-AL56)/AL56</f>
        <v/>
      </c>
      <c r="AM58" s="71">
        <f>(AM57-AM56)/AM56</f>
        <v/>
      </c>
      <c r="AN58" s="71">
        <f>(AN57-AN56)/AN56</f>
        <v/>
      </c>
      <c r="AO58" s="71">
        <f>(AO57-AO56)/AO56</f>
        <v/>
      </c>
      <c r="AP58" s="71">
        <f>(AP57-AP56)/AP56</f>
        <v/>
      </c>
      <c r="AQ58" s="71">
        <f>(AQ57-AQ56)/AQ56</f>
        <v/>
      </c>
      <c r="AR58" s="71">
        <f>(AR57-AR56)/AR56</f>
        <v/>
      </c>
      <c r="AS58" s="71">
        <f>(AS57-AS56)/AS56</f>
        <v/>
      </c>
      <c r="AT58" s="71">
        <f>(AT57-AT56)/AT56</f>
        <v/>
      </c>
      <c r="AU58" s="71">
        <f>(AU57-AU56)/AU56</f>
        <v/>
      </c>
      <c r="AV58" s="71">
        <f>(AV57-AV56)/AV56</f>
        <v/>
      </c>
      <c r="AW58" s="71">
        <f>(AW57-AW56)/AW56</f>
        <v/>
      </c>
      <c r="AX58" s="71">
        <f>(AX57-AX56)/AX56</f>
        <v/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X70"/>
  <sheetViews>
    <sheetView zoomScale="88" zoomScaleNormal="88" workbookViewId="0">
      <pane xSplit="3" ySplit="1" topLeftCell="D2" activePane="bottomRight" state="frozen"/>
      <selection activeCell="D19" sqref="D19"/>
      <selection pane="topRight" activeCell="D19" sqref="D19"/>
      <selection pane="bottomLeft" activeCell="D19" sqref="D19"/>
      <selection pane="bottomRight" activeCell="D19" sqref="D19"/>
    </sheetView>
  </sheetViews>
  <sheetFormatPr baseColWidth="10" defaultColWidth="11.42578125" defaultRowHeight="15"/>
  <cols>
    <col width="18.7109375" bestFit="1" customWidth="1" style="192" min="1" max="1"/>
    <col width="11.5703125" bestFit="1" customWidth="1" style="192" min="2" max="2"/>
    <col width="7.42578125" bestFit="1" customWidth="1" style="192" min="3" max="3"/>
    <col width="13.85546875" bestFit="1" customWidth="1" style="192" min="4" max="8"/>
    <col width="15.5703125" customWidth="1" style="192" min="9" max="9"/>
    <col width="14.7109375" bestFit="1" customWidth="1" style="192" min="10" max="31"/>
    <col width="15.85546875" bestFit="1" customWidth="1" style="192" min="32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76" t="n">
        <v>2014</v>
      </c>
      <c r="E1" s="76" t="n">
        <v>2015</v>
      </c>
      <c r="F1" s="76" t="n">
        <v>2016</v>
      </c>
      <c r="G1" s="76" t="n">
        <v>2017</v>
      </c>
      <c r="H1" s="76" t="n">
        <v>2018</v>
      </c>
      <c r="I1" s="76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s="76" t="inlineStr">
        <is>
          <t>Nacional1</t>
        </is>
      </c>
      <c r="B2" s="76" t="n"/>
      <c r="C2" s="76" t="n"/>
      <c r="D2" s="76" t="n"/>
      <c r="E2" s="76" t="n"/>
      <c r="F2" s="76" t="n"/>
      <c r="G2" s="76" t="n"/>
      <c r="H2" s="76" t="n"/>
      <c r="I2" s="99">
        <f>EXP(datos_econometria!$D$590+datos_econometria!$D$585*LN(datos_driver!C2)+datos_econometria!$D$587*LN(datos_driver!C67)+IF(I1=2020,datos_econometria!$D$593,0)+IF(I1=2021,datos_econometria!$D$594,0))</f>
        <v/>
      </c>
      <c r="J2" s="99">
        <f>EXP(datos_econometria!$D$590+datos_econometria!$D$585*LN(datos_driver!D2)+datos_econometria!$D$587*LN(datos_driver!D67)+IF(J1=2020,datos_econometria!$D$593,0)+IF(J1=2021,datos_econometria!$D$594,0))</f>
        <v/>
      </c>
      <c r="K2" s="99">
        <f>EXP(datos_econometria!$D$590+datos_econometria!$D$585*LN(datos_driver!E2)+datos_econometria!$D$587*LN(datos_driver!E67)+IF(K1=2020,datos_econometria!$D$593,0)+IF(K1=2021,datos_econometria!$D$594,0))</f>
        <v/>
      </c>
      <c r="L2" s="99">
        <f>EXP(datos_econometria!$D$590+datos_econometria!$D$585*LN(datos_driver!F2)+datos_econometria!$D$587*LN(datos_driver!F67)+IF(L1=2020,datos_econometria!$D$593,0)+IF(L1=2021,datos_econometria!$D$594,0))</f>
        <v/>
      </c>
      <c r="M2" s="99">
        <f>EXP(datos_econometria!$D$590+datos_econometria!$D$585*LN(datos_driver!G2)+datos_econometria!$D$587*LN(datos_driver!G67)+IF(M1=2020,datos_econometria!$D$593,0)+IF(M1=2021,datos_econometria!$D$594,0))</f>
        <v/>
      </c>
      <c r="N2" s="99">
        <f>EXP(datos_econometria!$D$590+datos_econometria!$D$585*LN(datos_driver!H2)+datos_econometria!$D$587*LN(datos_driver!H67)+IF(N1=2020,datos_econometria!$D$593,0)+IF(N1=2021,datos_econometria!$D$594,0))</f>
        <v/>
      </c>
      <c r="O2" s="99">
        <f>EXP(datos_econometria!$D$590+datos_econometria!$D$585*LN(datos_driver!I2)+datos_econometria!$D$587*LN(datos_driver!I67)+IF(O1=2020,datos_econometria!$D$593,0)+IF(O1=2021,datos_econometria!$D$594,0))</f>
        <v/>
      </c>
      <c r="P2" s="99">
        <f>EXP(datos_econometria!$D$590+datos_econometria!$D$585*LN(datos_driver!J2)+datos_econometria!$D$587*LN(datos_driver!J67)+IF(P1=2020,datos_econometria!$D$593,0)+IF(P1=2021,datos_econometria!$D$594,0))</f>
        <v/>
      </c>
      <c r="Q2" s="99">
        <f>EXP(datos_econometria!$D$590+datos_econometria!$D$585*LN(datos_driver!K2)+datos_econometria!$D$587*LN(datos_driver!K67)+IF(Q1=2020,datos_econometria!$D$593,0)+IF(Q1=2021,datos_econometria!$D$594,0))</f>
        <v/>
      </c>
      <c r="R2" s="99">
        <f>EXP(datos_econometria!$D$590+datos_econometria!$D$585*LN(datos_driver!L2)+datos_econometria!$D$587*LN(datos_driver!L67)+IF(R1=2020,datos_econometria!$D$593,0)+IF(R1=2021,datos_econometria!$D$594,0))</f>
        <v/>
      </c>
      <c r="S2" s="99">
        <f>EXP(datos_econometria!$D$590+datos_econometria!$D$585*LN(datos_driver!M2)+datos_econometria!$D$587*LN(datos_driver!M67)+IF(S1=2020,datos_econometria!$D$593,0)+IF(S1=2021,datos_econometria!$D$594,0))</f>
        <v/>
      </c>
      <c r="T2" s="99">
        <f>EXP(datos_econometria!$D$590+datos_econometria!$D$585*LN(datos_driver!N2)+datos_econometria!$D$587*LN(datos_driver!N67)+IF(T1=2020,datos_econometria!$D$593,0)+IF(T1=2021,datos_econometria!$D$594,0))</f>
        <v/>
      </c>
      <c r="U2" s="99">
        <f>EXP(datos_econometria!$D$590+datos_econometria!$D$585*LN(datos_driver!O2)+datos_econometria!$D$587*LN(datos_driver!O67)+IF(U1=2020,datos_econometria!$D$593,0)+IF(U1=2021,datos_econometria!$D$594,0))</f>
        <v/>
      </c>
      <c r="V2" s="99">
        <f>EXP(datos_econometria!$D$590+datos_econometria!$D$585*LN(datos_driver!P2)+datos_econometria!$D$587*LN(datos_driver!P67)+IF(V1=2020,datos_econometria!$D$593,0)+IF(V1=2021,datos_econometria!$D$594,0))</f>
        <v/>
      </c>
      <c r="W2" s="99">
        <f>EXP(datos_econometria!$D$590+datos_econometria!$D$585*LN(datos_driver!Q2)+datos_econometria!$D$587*LN(datos_driver!Q67)+IF(W1=2020,datos_econometria!$D$593,0)+IF(W1=2021,datos_econometria!$D$594,0))</f>
        <v/>
      </c>
      <c r="X2" s="99">
        <f>EXP(datos_econometria!$D$590+datos_econometria!$D$585*LN(datos_driver!R2)+datos_econometria!$D$587*LN(datos_driver!R67)+IF(X1=2020,datos_econometria!$D$593,0)+IF(X1=2021,datos_econometria!$D$594,0))</f>
        <v/>
      </c>
      <c r="Y2" s="99">
        <f>EXP(datos_econometria!$D$590+datos_econometria!$D$585*LN(datos_driver!S2)+datos_econometria!$D$587*LN(datos_driver!S67)+IF(Y1=2020,datos_econometria!$D$593,0)+IF(Y1=2021,datos_econometria!$D$594,0))</f>
        <v/>
      </c>
      <c r="Z2" s="99">
        <f>EXP(datos_econometria!$D$590+datos_econometria!$D$585*LN(datos_driver!T2)+datos_econometria!$D$587*LN(datos_driver!T67)+IF(Z1=2020,datos_econometria!$D$593,0)+IF(Z1=2021,datos_econometria!$D$594,0))</f>
        <v/>
      </c>
      <c r="AA2" s="99">
        <f>EXP(datos_econometria!$D$590+datos_econometria!$D$585*LN(datos_driver!U2)+datos_econometria!$D$587*LN(datos_driver!U67)+IF(AA1=2020,datos_econometria!$D$593,0)+IF(AA1=2021,datos_econometria!$D$594,0))</f>
        <v/>
      </c>
      <c r="AB2" s="99">
        <f>EXP(datos_econometria!$D$590+datos_econometria!$D$585*LN(datos_driver!V2)+datos_econometria!$D$587*LN(datos_driver!V67)+IF(AB1=2020,datos_econometria!$D$593,0)+IF(AB1=2021,datos_econometria!$D$594,0))</f>
        <v/>
      </c>
      <c r="AC2" s="99">
        <f>EXP(datos_econometria!$D$590+datos_econometria!$D$585*LN(datos_driver!W2)+datos_econometria!$D$587*LN(datos_driver!W67)+IF(AC1=2020,datos_econometria!$D$593,0)+IF(AC1=2021,datos_econometria!$D$594,0))</f>
        <v/>
      </c>
      <c r="AD2" s="99">
        <f>EXP(datos_econometria!$D$590+datos_econometria!$D$585*LN(datos_driver!X2)+datos_econometria!$D$587*LN(datos_driver!X67)+IF(AD1=2020,datos_econometria!$D$593,0)+IF(AD1=2021,datos_econometria!$D$594,0))</f>
        <v/>
      </c>
      <c r="AE2" s="99">
        <f>EXP(datos_econometria!$D$590+datos_econometria!$D$585*LN(datos_driver!Y2)+datos_econometria!$D$587*LN(datos_driver!Y67)+IF(AE1=2020,datos_econometria!$D$593,0)+IF(AE1=2021,datos_econometria!$D$594,0))</f>
        <v/>
      </c>
      <c r="AF2" s="99">
        <f>EXP(datos_econometria!$D$590+datos_econometria!$D$585*LN(datos_driver!Z2)+datos_econometria!$D$587*LN(datos_driver!Z67)+IF(AF1=2020,datos_econometria!$D$593,0)+IF(AF1=2021,datos_econometria!$D$594,0))</f>
        <v/>
      </c>
      <c r="AG2" s="99">
        <f>EXP(datos_econometria!$D$590+datos_econometria!$D$585*LN(datos_driver!AA2)+datos_econometria!$D$587*LN(datos_driver!AA67)+IF(AG1=2020,datos_econometria!$D$593,0)+IF(AG1=2021,datos_econometria!$D$594,0))</f>
        <v/>
      </c>
      <c r="AH2" s="99">
        <f>EXP(datos_econometria!$D$590+datos_econometria!$D$585*LN(datos_driver!AB2)+datos_econometria!$D$587*LN(datos_driver!AB67)+IF(AH1=2020,datos_econometria!$D$593,0)+IF(AH1=2021,datos_econometria!$D$594,0))</f>
        <v/>
      </c>
      <c r="AI2" s="99">
        <f>EXP(datos_econometria!$D$590+datos_econometria!$D$585*LN(datos_driver!AC2)+datos_econometria!$D$587*LN(datos_driver!AC67)+IF(AI1=2020,datos_econometria!$D$593,0)+IF(AI1=2021,datos_econometria!$D$594,0))</f>
        <v/>
      </c>
      <c r="AJ2" s="99">
        <f>EXP(datos_econometria!$D$590+datos_econometria!$D$585*LN(datos_driver!AD2)+datos_econometria!$D$587*LN(datos_driver!AD67)+IF(AJ1=2020,datos_econometria!$D$593,0)+IF(AJ1=2021,datos_econometria!$D$594,0))</f>
        <v/>
      </c>
      <c r="AK2" s="99">
        <f>EXP(datos_econometria!$D$590+datos_econometria!$D$585*LN(datos_driver!AE2)+datos_econometria!$D$587*LN(datos_driver!AE67)+IF(AK1=2020,datos_econometria!$D$593,0)+IF(AK1=2021,datos_econometria!$D$594,0))</f>
        <v/>
      </c>
      <c r="AL2" s="99">
        <f>EXP(datos_econometria!$D$590+datos_econometria!$D$585*LN(datos_driver!AF2)+datos_econometria!$D$587*LN(datos_driver!AF67)+IF(AL1=2020,datos_econometria!$D$593,0)+IF(AL1=2021,datos_econometria!$D$594,0))</f>
        <v/>
      </c>
      <c r="AM2" s="99">
        <f>EXP(datos_econometria!$D$590+datos_econometria!$D$585*LN(datos_driver!AG2)+datos_econometria!$D$587*LN(datos_driver!AG67)+IF(AM1=2020,datos_econometria!$D$593,0)+IF(AM1=2021,datos_econometria!$D$594,0))</f>
        <v/>
      </c>
      <c r="AN2" s="99">
        <f>EXP(datos_econometria!$D$590+datos_econometria!$D$585*LN(datos_driver!AH2)+datos_econometria!$D$587*LN(datos_driver!AH67)+IF(AN1=2020,datos_econometria!$D$593,0)+IF(AN1=2021,datos_econometria!$D$594,0))</f>
        <v/>
      </c>
      <c r="AO2" s="99">
        <f>EXP(datos_econometria!$D$590+datos_econometria!$D$585*LN(datos_driver!AI2)+datos_econometria!$D$587*LN(datos_driver!AI67)+IF(AO1=2020,datos_econometria!$D$593,0)+IF(AO1=2021,datos_econometria!$D$594,0))</f>
        <v/>
      </c>
      <c r="AP2" s="99">
        <f>EXP(datos_econometria!$D$590+datos_econometria!$D$585*LN(datos_driver!AJ2)+datos_econometria!$D$587*LN(datos_driver!AJ67)+IF(AP1=2020,datos_econometria!$D$593,0)+IF(AP1=2021,datos_econometria!$D$594,0))</f>
        <v/>
      </c>
      <c r="AQ2" s="99">
        <f>EXP(datos_econometria!$D$590+datos_econometria!$D$585*LN(datos_driver!AK2)+datos_econometria!$D$587*LN(datos_driver!AK67)+IF(AQ1=2020,datos_econometria!$D$593,0)+IF(AQ1=2021,datos_econometria!$D$594,0))</f>
        <v/>
      </c>
      <c r="AR2" s="99">
        <f>EXP(datos_econometria!$D$590+datos_econometria!$D$585*LN(datos_driver!AL2)+datos_econometria!$D$587*LN(datos_driver!AL67)+IF(AR1=2020,datos_econometria!$D$593,0)+IF(AR1=2021,datos_econometria!$D$594,0))</f>
        <v/>
      </c>
      <c r="AS2" s="99">
        <f>EXP(datos_econometria!$D$590+datos_econometria!$D$585*LN(datos_driver!AM2)+datos_econometria!$D$587*LN(datos_driver!AM67)+IF(AS1=2020,datos_econometria!$D$593,0)+IF(AS1=2021,datos_econometria!$D$594,0))</f>
        <v/>
      </c>
      <c r="AT2" s="99">
        <f>EXP(datos_econometria!$D$590+datos_econometria!$D$585*LN(datos_driver!AN2)+datos_econometria!$D$587*LN(datos_driver!AN67)+IF(AT1=2020,datos_econometria!$D$593,0)+IF(AT1=2021,datos_econometria!$D$594,0))</f>
        <v/>
      </c>
      <c r="AU2" s="99">
        <f>EXP(datos_econometria!$D$590+datos_econometria!$D$585*LN(datos_driver!AO2)+datos_econometria!$D$587*LN(datos_driver!AO67)+IF(AU1=2020,datos_econometria!$D$593,0)+IF(AU1=2021,datos_econometria!$D$594,0))</f>
        <v/>
      </c>
      <c r="AV2" s="99">
        <f>EXP(datos_econometria!$D$590+datos_econometria!$D$585*LN(datos_driver!AP2)+datos_econometria!$D$587*LN(datos_driver!AP67)+IF(AV1=2020,datos_econometria!$D$593,0)+IF(AV1=2021,datos_econometria!$D$594,0))</f>
        <v/>
      </c>
      <c r="AW2" s="99">
        <f>EXP(datos_econometria!$D$590+datos_econometria!$D$585*LN(datos_driver!AQ2)+datos_econometria!$D$587*LN(datos_driver!AQ67)+IF(AW1=2020,datos_econometria!$D$593,0)+IF(AW1=2021,datos_econometria!$D$594,0))</f>
        <v/>
      </c>
      <c r="AX2" s="99">
        <f>EXP(datos_econometria!$D$590+datos_econometria!$D$585*LN(datos_driver!AR2)+datos_econometria!$D$587*LN(datos_driver!AR67)+IF(AX1=2020,datos_econometria!$D$593,0)+IF(AX1=2021,datos_econometria!$D$594,0))</f>
        <v/>
      </c>
    </row>
    <row r="3">
      <c r="A3" s="76" t="inlineStr">
        <is>
          <t>Nacional2</t>
        </is>
      </c>
      <c r="B3" s="76" t="n"/>
      <c r="C3" s="76" t="n"/>
      <c r="D3" s="76" t="n"/>
      <c r="E3" s="76" t="n"/>
      <c r="F3" s="76" t="n"/>
      <c r="G3" s="76" t="n"/>
      <c r="H3" s="76" t="n"/>
      <c r="I3" s="99">
        <f>EXP(datos_econometria!$D$600+datos_econometria!$D$595*LN(datos_driver!C19)+datos_econometria!$D$597*LN(datos_driver!C67)+IF(I1=2020,datos_econometria!$D$603,0)+IF(I1=2021,datos_econometria!$D$604,0))</f>
        <v/>
      </c>
      <c r="J3" s="99">
        <f>EXP(datos_econometria!$D$600+datos_econometria!$D$595*LN(datos_driver!D19)+datos_econometria!$D$597*LN(datos_driver!D67)+IF(J1=2020,datos_econometria!$D$603,0)+IF(J1=2021,datos_econometria!$D$604,0))</f>
        <v/>
      </c>
      <c r="K3" s="99">
        <f>EXP(datos_econometria!$D$600+datos_econometria!$D$595*LN(datos_driver!E19)+datos_econometria!$D$597*LN(datos_driver!E67)+IF(K1=2020,datos_econometria!$D$603,0)+IF(K1=2021,datos_econometria!$D$604,0))</f>
        <v/>
      </c>
      <c r="L3" s="99">
        <f>EXP(datos_econometria!$D$600+datos_econometria!$D$595*LN(datos_driver!F19)+datos_econometria!$D$597*LN(datos_driver!F67)+IF(L1=2020,datos_econometria!$D$603,0)+IF(L1=2021,datos_econometria!$D$604,0))</f>
        <v/>
      </c>
      <c r="M3" s="99">
        <f>EXP(datos_econometria!$D$600+datos_econometria!$D$595*LN(datos_driver!G19)+datos_econometria!$D$597*LN(datos_driver!G67)+IF(M1=2020,datos_econometria!$D$603,0)+IF(M1=2021,datos_econometria!$D$604,0))</f>
        <v/>
      </c>
      <c r="N3" s="99">
        <f>EXP(datos_econometria!$D$600+datos_econometria!$D$595*LN(datos_driver!H19)+datos_econometria!$D$597*LN(datos_driver!H67)+IF(N1=2020,datos_econometria!$D$603,0)+IF(N1=2021,datos_econometria!$D$604,0))</f>
        <v/>
      </c>
      <c r="O3" s="99">
        <f>EXP(datos_econometria!$D$600+datos_econometria!$D$595*LN(datos_driver!I19)+datos_econometria!$D$597*LN(datos_driver!I67)+IF(O1=2020,datos_econometria!$D$603,0)+IF(O1=2021,datos_econometria!$D$604,0))</f>
        <v/>
      </c>
      <c r="P3" s="99">
        <f>EXP(datos_econometria!$D$600+datos_econometria!$D$595*LN(datos_driver!J19)+datos_econometria!$D$597*LN(datos_driver!J67)+IF(P1=2020,datos_econometria!$D$603,0)+IF(P1=2021,datos_econometria!$D$604,0))</f>
        <v/>
      </c>
      <c r="Q3" s="99">
        <f>EXP(datos_econometria!$D$600+datos_econometria!$D$595*LN(datos_driver!K19)+datos_econometria!$D$597*LN(datos_driver!K67)+IF(Q1=2020,datos_econometria!$D$603,0)+IF(Q1=2021,datos_econometria!$D$604,0))</f>
        <v/>
      </c>
      <c r="R3" s="99">
        <f>EXP(datos_econometria!$D$600+datos_econometria!$D$595*LN(datos_driver!L19)+datos_econometria!$D$597*LN(datos_driver!L67)+IF(R1=2020,datos_econometria!$D$603,0)+IF(R1=2021,datos_econometria!$D$604,0))</f>
        <v/>
      </c>
      <c r="S3" s="99">
        <f>EXP(datos_econometria!$D$600+datos_econometria!$D$595*LN(datos_driver!M19)+datos_econometria!$D$597*LN(datos_driver!M67)+IF(S1=2020,datos_econometria!$D$603,0)+IF(S1=2021,datos_econometria!$D$604,0))</f>
        <v/>
      </c>
      <c r="T3" s="99">
        <f>EXP(datos_econometria!$D$600+datos_econometria!$D$595*LN(datos_driver!N19)+datos_econometria!$D$597*LN(datos_driver!N67)+IF(T1=2020,datos_econometria!$D$603,0)+IF(T1=2021,datos_econometria!$D$604,0))</f>
        <v/>
      </c>
      <c r="U3" s="99">
        <f>EXP(datos_econometria!$D$600+datos_econometria!$D$595*LN(datos_driver!O19)+datos_econometria!$D$597*LN(datos_driver!O67)+IF(U1=2020,datos_econometria!$D$603,0)+IF(U1=2021,datos_econometria!$D$604,0))</f>
        <v/>
      </c>
      <c r="V3" s="99">
        <f>EXP(datos_econometria!$D$600+datos_econometria!$D$595*LN(datos_driver!P19)+datos_econometria!$D$597*LN(datos_driver!P67)+IF(V1=2020,datos_econometria!$D$603,0)+IF(V1=2021,datos_econometria!$D$604,0))</f>
        <v/>
      </c>
      <c r="W3" s="99">
        <f>EXP(datos_econometria!$D$600+datos_econometria!$D$595*LN(datos_driver!Q19)+datos_econometria!$D$597*LN(datos_driver!Q67)+IF(W1=2020,datos_econometria!$D$603,0)+IF(W1=2021,datos_econometria!$D$604,0))</f>
        <v/>
      </c>
      <c r="X3" s="99">
        <f>EXP(datos_econometria!$D$600+datos_econometria!$D$595*LN(datos_driver!R19)+datos_econometria!$D$597*LN(datos_driver!R67)+IF(X1=2020,datos_econometria!$D$603,0)+IF(X1=2021,datos_econometria!$D$604,0))</f>
        <v/>
      </c>
      <c r="Y3" s="99">
        <f>EXP(datos_econometria!$D$600+datos_econometria!$D$595*LN(datos_driver!S19)+datos_econometria!$D$597*LN(datos_driver!S67)+IF(Y1=2020,datos_econometria!$D$603,0)+IF(Y1=2021,datos_econometria!$D$604,0))</f>
        <v/>
      </c>
      <c r="Z3" s="99">
        <f>EXP(datos_econometria!$D$600+datos_econometria!$D$595*LN(datos_driver!T19)+datos_econometria!$D$597*LN(datos_driver!T67)+IF(Z1=2020,datos_econometria!$D$603,0)+IF(Z1=2021,datos_econometria!$D$604,0))</f>
        <v/>
      </c>
      <c r="AA3" s="99">
        <f>EXP(datos_econometria!$D$600+datos_econometria!$D$595*LN(datos_driver!U19)+datos_econometria!$D$597*LN(datos_driver!U67)+IF(AA1=2020,datos_econometria!$D$603,0)+IF(AA1=2021,datos_econometria!$D$604,0))</f>
        <v/>
      </c>
      <c r="AB3" s="99">
        <f>EXP(datos_econometria!$D$600+datos_econometria!$D$595*LN(datos_driver!V19)+datos_econometria!$D$597*LN(datos_driver!V67)+IF(AB1=2020,datos_econometria!$D$603,0)+IF(AB1=2021,datos_econometria!$D$604,0))</f>
        <v/>
      </c>
      <c r="AC3" s="99">
        <f>EXP(datos_econometria!$D$600+datos_econometria!$D$595*LN(datos_driver!W19)+datos_econometria!$D$597*LN(datos_driver!W67)+IF(AC1=2020,datos_econometria!$D$603,0)+IF(AC1=2021,datos_econometria!$D$604,0))</f>
        <v/>
      </c>
      <c r="AD3" s="99">
        <f>EXP(datos_econometria!$D$600+datos_econometria!$D$595*LN(datos_driver!X19)+datos_econometria!$D$597*LN(datos_driver!X67)+IF(AD1=2020,datos_econometria!$D$603,0)+IF(AD1=2021,datos_econometria!$D$604,0))</f>
        <v/>
      </c>
      <c r="AE3" s="99">
        <f>EXP(datos_econometria!$D$600+datos_econometria!$D$595*LN(datos_driver!Y19)+datos_econometria!$D$597*LN(datos_driver!Y67)+IF(AE1=2020,datos_econometria!$D$603,0)+IF(AE1=2021,datos_econometria!$D$604,0))</f>
        <v/>
      </c>
      <c r="AF3" s="99">
        <f>EXP(datos_econometria!$D$600+datos_econometria!$D$595*LN(datos_driver!Z19)+datos_econometria!$D$597*LN(datos_driver!Z67)+IF(AF1=2020,datos_econometria!$D$603,0)+IF(AF1=2021,datos_econometria!$D$604,0))</f>
        <v/>
      </c>
      <c r="AG3" s="99">
        <f>EXP(datos_econometria!$D$600+datos_econometria!$D$595*LN(datos_driver!AA19)+datos_econometria!$D$597*LN(datos_driver!AA67)+IF(AG1=2020,datos_econometria!$D$603,0)+IF(AG1=2021,datos_econometria!$D$604,0))</f>
        <v/>
      </c>
      <c r="AH3" s="99">
        <f>EXP(datos_econometria!$D$600+datos_econometria!$D$595*LN(datos_driver!AB19)+datos_econometria!$D$597*LN(datos_driver!AB67)+IF(AH1=2020,datos_econometria!$D$603,0)+IF(AH1=2021,datos_econometria!$D$604,0))</f>
        <v/>
      </c>
      <c r="AI3" s="99">
        <f>EXP(datos_econometria!$D$600+datos_econometria!$D$595*LN(datos_driver!AC19)+datos_econometria!$D$597*LN(datos_driver!AC67)+IF(AI1=2020,datos_econometria!$D$603,0)+IF(AI1=2021,datos_econometria!$D$604,0))</f>
        <v/>
      </c>
      <c r="AJ3" s="99">
        <f>EXP(datos_econometria!$D$600+datos_econometria!$D$595*LN(datos_driver!AD19)+datos_econometria!$D$597*LN(datos_driver!AD67)+IF(AJ1=2020,datos_econometria!$D$603,0)+IF(AJ1=2021,datos_econometria!$D$604,0))</f>
        <v/>
      </c>
      <c r="AK3" s="99">
        <f>EXP(datos_econometria!$D$600+datos_econometria!$D$595*LN(datos_driver!AE19)+datos_econometria!$D$597*LN(datos_driver!AE67)+IF(AK1=2020,datos_econometria!$D$603,0)+IF(AK1=2021,datos_econometria!$D$604,0))</f>
        <v/>
      </c>
      <c r="AL3" s="99">
        <f>EXP(datos_econometria!$D$600+datos_econometria!$D$595*LN(datos_driver!AF19)+datos_econometria!$D$597*LN(datos_driver!AF67)+IF(AL1=2020,datos_econometria!$D$603,0)+IF(AL1=2021,datos_econometria!$D$604,0))</f>
        <v/>
      </c>
      <c r="AM3" s="99">
        <f>EXP(datos_econometria!$D$600+datos_econometria!$D$595*LN(datos_driver!AG19)+datos_econometria!$D$597*LN(datos_driver!AG67)+IF(AM1=2020,datos_econometria!$D$603,0)+IF(AM1=2021,datos_econometria!$D$604,0))</f>
        <v/>
      </c>
      <c r="AN3" s="99">
        <f>EXP(datos_econometria!$D$600+datos_econometria!$D$595*LN(datos_driver!AH19)+datos_econometria!$D$597*LN(datos_driver!AH67)+IF(AN1=2020,datos_econometria!$D$603,0)+IF(AN1=2021,datos_econometria!$D$604,0))</f>
        <v/>
      </c>
      <c r="AO3" s="99">
        <f>EXP(datos_econometria!$D$600+datos_econometria!$D$595*LN(datos_driver!AI19)+datos_econometria!$D$597*LN(datos_driver!AI67)+IF(AO1=2020,datos_econometria!$D$603,0)+IF(AO1=2021,datos_econometria!$D$604,0))</f>
        <v/>
      </c>
      <c r="AP3" s="99">
        <f>EXP(datos_econometria!$D$600+datos_econometria!$D$595*LN(datos_driver!AJ19)+datos_econometria!$D$597*LN(datos_driver!AJ67)+IF(AP1=2020,datos_econometria!$D$603,0)+IF(AP1=2021,datos_econometria!$D$604,0))</f>
        <v/>
      </c>
      <c r="AQ3" s="99">
        <f>EXP(datos_econometria!$D$600+datos_econometria!$D$595*LN(datos_driver!AK19)+datos_econometria!$D$597*LN(datos_driver!AK67)+IF(AQ1=2020,datos_econometria!$D$603,0)+IF(AQ1=2021,datos_econometria!$D$604,0))</f>
        <v/>
      </c>
      <c r="AR3" s="99">
        <f>EXP(datos_econometria!$D$600+datos_econometria!$D$595*LN(datos_driver!AL19)+datos_econometria!$D$597*LN(datos_driver!AL67)+IF(AR1=2020,datos_econometria!$D$603,0)+IF(AR1=2021,datos_econometria!$D$604,0))</f>
        <v/>
      </c>
      <c r="AS3" s="99">
        <f>EXP(datos_econometria!$D$600+datos_econometria!$D$595*LN(datos_driver!AM19)+datos_econometria!$D$597*LN(datos_driver!AM67)+IF(AS1=2020,datos_econometria!$D$603,0)+IF(AS1=2021,datos_econometria!$D$604,0))</f>
        <v/>
      </c>
      <c r="AT3" s="99">
        <f>EXP(datos_econometria!$D$600+datos_econometria!$D$595*LN(datos_driver!AN19)+datos_econometria!$D$597*LN(datos_driver!AN67)+IF(AT1=2020,datos_econometria!$D$603,0)+IF(AT1=2021,datos_econometria!$D$604,0))</f>
        <v/>
      </c>
      <c r="AU3" s="99">
        <f>EXP(datos_econometria!$D$600+datos_econometria!$D$595*LN(datos_driver!AO19)+datos_econometria!$D$597*LN(datos_driver!AO67)+IF(AU1=2020,datos_econometria!$D$603,0)+IF(AU1=2021,datos_econometria!$D$604,0))</f>
        <v/>
      </c>
      <c r="AV3" s="99">
        <f>EXP(datos_econometria!$D$600+datos_econometria!$D$595*LN(datos_driver!AP19)+datos_econometria!$D$597*LN(datos_driver!AP67)+IF(AV1=2020,datos_econometria!$D$603,0)+IF(AV1=2021,datos_econometria!$D$604,0))</f>
        <v/>
      </c>
      <c r="AW3" s="99">
        <f>EXP(datos_econometria!$D$600+datos_econometria!$D$595*LN(datos_driver!AQ19)+datos_econometria!$D$597*LN(datos_driver!AQ67)+IF(AW1=2020,datos_econometria!$D$603,0)+IF(AW1=2021,datos_econometria!$D$604,0))</f>
        <v/>
      </c>
      <c r="AX3" s="99">
        <f>EXP(datos_econometria!$D$600+datos_econometria!$D$595*LN(datos_driver!AR19)+datos_econometria!$D$597*LN(datos_driver!AR67)+IF(AX1=2020,datos_econometria!$D$603,0)+IF(AX1=2021,datos_econometria!$D$604,0))</f>
        <v/>
      </c>
    </row>
    <row r="4">
      <c r="A4" t="inlineStr">
        <is>
          <t>RM</t>
        </is>
      </c>
      <c r="B4" t="inlineStr">
        <is>
          <t>interurbano</t>
        </is>
      </c>
      <c r="C4" t="inlineStr">
        <is>
          <t>pas-km</t>
        </is>
      </c>
      <c r="I4" s="119">
        <f>EXP(datos_econometria!$D$452+datos_econometria!$D$448*LN(datos_driver!C15)+datos_econometria!$D$449*LN(datos_driver!C49)+IF(I1=2020,datos_econometria!$D$455,0)+IF(I1=2021,datos_econometria!$D$456,0))</f>
        <v/>
      </c>
      <c r="J4" s="119">
        <f>EXP(datos_econometria!$D$452+datos_econometria!$D$448*LN(datos_driver!D15)+datos_econometria!$D$449*LN(datos_driver!D49)+IF(J1=2020,datos_econometria!$D$455,0)+IF(J1=2021,datos_econometria!$D$456,0))</f>
        <v/>
      </c>
      <c r="K4" s="119">
        <f>EXP(datos_econometria!$D$452+datos_econometria!$D$448*LN(datos_driver!E15)+datos_econometria!$D$449*LN(datos_driver!E49)+IF(K1=2020,datos_econometria!$D$455,0)+IF(K1=2021,datos_econometria!$D$456,0))</f>
        <v/>
      </c>
      <c r="L4" s="119">
        <f>EXP(datos_econometria!$D$452+datos_econometria!$D$448*LN(datos_driver!F15)+datos_econometria!$D$449*LN(datos_driver!F49)+IF(L1=2020,datos_econometria!$D$455,0)+IF(L1=2021,datos_econometria!$D$456,0))</f>
        <v/>
      </c>
      <c r="M4" s="119">
        <f>EXP(datos_econometria!$D$452+datos_econometria!$D$448*LN(datos_driver!G15)+datos_econometria!$D$449*LN(datos_driver!G49)+IF(M1=2020,datos_econometria!$D$455,0)+IF(M1=2021,datos_econometria!$D$456,0))</f>
        <v/>
      </c>
      <c r="N4" s="119">
        <f>EXP(datos_econometria!$D$452+datos_econometria!$D$448*LN(datos_driver!H15)+datos_econometria!$D$449*LN(datos_driver!H49)+IF(N1=2020,datos_econometria!$D$455,0)+IF(N1=2021,datos_econometria!$D$456,0))</f>
        <v/>
      </c>
      <c r="O4" s="119">
        <f>EXP(datos_econometria!$D$452+datos_econometria!$D$448*LN(datos_driver!I15)+datos_econometria!$D$449*LN(datos_driver!I49)+IF(O1=2020,datos_econometria!$D$455,0)+IF(O1=2021,datos_econometria!$D$456,0))</f>
        <v/>
      </c>
      <c r="P4" s="119">
        <f>EXP(datos_econometria!$D$452+datos_econometria!$D$448*LN(datos_driver!J15)+datos_econometria!$D$449*LN(datos_driver!J49)+IF(P1=2020,datos_econometria!$D$455,0)+IF(P1=2021,datos_econometria!$D$456,0))</f>
        <v/>
      </c>
      <c r="Q4" s="119">
        <f>EXP(datos_econometria!$D$452+datos_econometria!$D$448*LN(datos_driver!K15)+datos_econometria!$D$449*LN(datos_driver!K49)+IF(Q1=2020,datos_econometria!$D$455,0)+IF(Q1=2021,datos_econometria!$D$456,0))</f>
        <v/>
      </c>
      <c r="R4" s="119">
        <f>EXP(datos_econometria!$D$452+datos_econometria!$D$448*LN(datos_driver!L15)+datos_econometria!$D$449*LN(datos_driver!L49)+IF(R1=2020,datos_econometria!$D$455,0)+IF(R1=2021,datos_econometria!$D$456,0))</f>
        <v/>
      </c>
      <c r="S4" s="119">
        <f>EXP(datos_econometria!$D$452+datos_econometria!$D$448*LN(datos_driver!M15)+datos_econometria!$D$449*LN(datos_driver!M49)+IF(S1=2020,datos_econometria!$D$455,0)+IF(S1=2021,datos_econometria!$D$456,0))</f>
        <v/>
      </c>
      <c r="T4" s="119">
        <f>EXP(datos_econometria!$D$452+datos_econometria!$D$448*LN(datos_driver!N15)+datos_econometria!$D$449*LN(datos_driver!N49)+IF(T1=2020,datos_econometria!$D$455,0)+IF(T1=2021,datos_econometria!$D$456,0))</f>
        <v/>
      </c>
      <c r="U4" s="119">
        <f>EXP(datos_econometria!$D$452+datos_econometria!$D$448*LN(datos_driver!O15)+datos_econometria!$D$449*LN(datos_driver!O49)+IF(U1=2020,datos_econometria!$D$455,0)+IF(U1=2021,datos_econometria!$D$456,0))</f>
        <v/>
      </c>
      <c r="V4" s="119">
        <f>EXP(datos_econometria!$D$452+datos_econometria!$D$448*LN(datos_driver!P15)+datos_econometria!$D$449*LN(datos_driver!P49)+IF(V1=2020,datos_econometria!$D$455,0)+IF(V1=2021,datos_econometria!$D$456,0))</f>
        <v/>
      </c>
      <c r="W4" s="119">
        <f>EXP(datos_econometria!$D$452+datos_econometria!$D$448*LN(datos_driver!Q15)+datos_econometria!$D$449*LN(datos_driver!Q49)+IF(W1=2020,datos_econometria!$D$455,0)+IF(W1=2021,datos_econometria!$D$456,0))</f>
        <v/>
      </c>
      <c r="X4" s="119">
        <f>EXP(datos_econometria!$D$452+datos_econometria!$D$448*LN(datos_driver!R15)+datos_econometria!$D$449*LN(datos_driver!R49)+IF(X1=2020,datos_econometria!$D$455,0)+IF(X1=2021,datos_econometria!$D$456,0))</f>
        <v/>
      </c>
      <c r="Y4" s="119">
        <f>EXP(datos_econometria!$D$452+datos_econometria!$D$448*LN(datos_driver!S15)+datos_econometria!$D$449*LN(datos_driver!S49)+IF(Y1=2020,datos_econometria!$D$455,0)+IF(Y1=2021,datos_econometria!$D$456,0))</f>
        <v/>
      </c>
      <c r="Z4" s="119">
        <f>EXP(datos_econometria!$D$452+datos_econometria!$D$448*LN(datos_driver!T15)+datos_econometria!$D$449*LN(datos_driver!T49)+IF(Z1=2020,datos_econometria!$D$455,0)+IF(Z1=2021,datos_econometria!$D$456,0))</f>
        <v/>
      </c>
      <c r="AA4" s="119">
        <f>EXP(datos_econometria!$D$452+datos_econometria!$D$448*LN(datos_driver!U15)+datos_econometria!$D$449*LN(datos_driver!U49)+IF(AA1=2020,datos_econometria!$D$455,0)+IF(AA1=2021,datos_econometria!$D$456,0))</f>
        <v/>
      </c>
      <c r="AB4" s="119">
        <f>EXP(datos_econometria!$D$452+datos_econometria!$D$448*LN(datos_driver!V15)+datos_econometria!$D$449*LN(datos_driver!V49)+IF(AB1=2020,datos_econometria!$D$455,0)+IF(AB1=2021,datos_econometria!$D$456,0))</f>
        <v/>
      </c>
      <c r="AC4" s="119">
        <f>EXP(datos_econometria!$D$452+datos_econometria!$D$448*LN(datos_driver!W15)+datos_econometria!$D$449*LN(datos_driver!W49)+IF(AC1=2020,datos_econometria!$D$455,0)+IF(AC1=2021,datos_econometria!$D$456,0))</f>
        <v/>
      </c>
      <c r="AD4" s="119">
        <f>EXP(datos_econometria!$D$452+datos_econometria!$D$448*LN(datos_driver!X15)+datos_econometria!$D$449*LN(datos_driver!X49)+IF(AD1=2020,datos_econometria!$D$455,0)+IF(AD1=2021,datos_econometria!$D$456,0))</f>
        <v/>
      </c>
      <c r="AE4" s="119">
        <f>EXP(datos_econometria!$D$452+datos_econometria!$D$448*LN(datos_driver!Y15)+datos_econometria!$D$449*LN(datos_driver!Y49)+IF(AE1=2020,datos_econometria!$D$455,0)+IF(AE1=2021,datos_econometria!$D$456,0))</f>
        <v/>
      </c>
      <c r="AF4" s="119">
        <f>EXP(datos_econometria!$D$452+datos_econometria!$D$448*LN(datos_driver!Z15)+datos_econometria!$D$449*LN(datos_driver!Z49)+IF(AF1=2020,datos_econometria!$D$455,0)+IF(AF1=2021,datos_econometria!$D$456,0))</f>
        <v/>
      </c>
      <c r="AG4" s="119">
        <f>EXP(datos_econometria!$D$452+datos_econometria!$D$448*LN(datos_driver!AA15)+datos_econometria!$D$449*LN(datos_driver!AA49)+IF(AG1=2020,datos_econometria!$D$455,0)+IF(AG1=2021,datos_econometria!$D$456,0))</f>
        <v/>
      </c>
      <c r="AH4" s="119">
        <f>EXP(datos_econometria!$D$452+datos_econometria!$D$448*LN(datos_driver!AB15)+datos_econometria!$D$449*LN(datos_driver!AB49)+IF(AH1=2020,datos_econometria!$D$455,0)+IF(AH1=2021,datos_econometria!$D$456,0))</f>
        <v/>
      </c>
      <c r="AI4" s="119">
        <f>EXP(datos_econometria!$D$452+datos_econometria!$D$448*LN(datos_driver!AC15)+datos_econometria!$D$449*LN(datos_driver!AC49)+IF(AI1=2020,datos_econometria!$D$455,0)+IF(AI1=2021,datos_econometria!$D$456,0))</f>
        <v/>
      </c>
      <c r="AJ4" s="119">
        <f>EXP(datos_econometria!$D$452+datos_econometria!$D$448*LN(datos_driver!AD15)+datos_econometria!$D$449*LN(datos_driver!AD49)+IF(AJ1=2020,datos_econometria!$D$455,0)+IF(AJ1=2021,datos_econometria!$D$456,0))</f>
        <v/>
      </c>
      <c r="AK4" s="119">
        <f>EXP(datos_econometria!$D$452+datos_econometria!$D$448*LN(datos_driver!AE15)+datos_econometria!$D$449*LN(datos_driver!AE49)+IF(AK1=2020,datos_econometria!$D$455,0)+IF(AK1=2021,datos_econometria!$D$456,0))</f>
        <v/>
      </c>
      <c r="AL4" s="119">
        <f>EXP(datos_econometria!$D$452+datos_econometria!$D$448*LN(datos_driver!AF15)+datos_econometria!$D$449*LN(datos_driver!AF49)+IF(AL1=2020,datos_econometria!$D$455,0)+IF(AL1=2021,datos_econometria!$D$456,0))</f>
        <v/>
      </c>
      <c r="AM4" s="119">
        <f>EXP(datos_econometria!$D$452+datos_econometria!$D$448*LN(datos_driver!AG15)+datos_econometria!$D$449*LN(datos_driver!AG49)+IF(AM1=2020,datos_econometria!$D$455,0)+IF(AM1=2021,datos_econometria!$D$456,0))</f>
        <v/>
      </c>
      <c r="AN4" s="119">
        <f>EXP(datos_econometria!$D$452+datos_econometria!$D$448*LN(datos_driver!AH15)+datos_econometria!$D$449*LN(datos_driver!AH49)+IF(AN1=2020,datos_econometria!$D$455,0)+IF(AN1=2021,datos_econometria!$D$456,0))</f>
        <v/>
      </c>
      <c r="AO4" s="119">
        <f>EXP(datos_econometria!$D$452+datos_econometria!$D$448*LN(datos_driver!AI15)+datos_econometria!$D$449*LN(datos_driver!AI49)+IF(AO1=2020,datos_econometria!$D$455,0)+IF(AO1=2021,datos_econometria!$D$456,0))</f>
        <v/>
      </c>
      <c r="AP4" s="119">
        <f>EXP(datos_econometria!$D$452+datos_econometria!$D$448*LN(datos_driver!AJ15)+datos_econometria!$D$449*LN(datos_driver!AJ49)+IF(AP1=2020,datos_econometria!$D$455,0)+IF(AP1=2021,datos_econometria!$D$456,0))</f>
        <v/>
      </c>
      <c r="AQ4" s="119">
        <f>EXP(datos_econometria!$D$452+datos_econometria!$D$448*LN(datos_driver!AK15)+datos_econometria!$D$449*LN(datos_driver!AK49)+IF(AQ1=2020,datos_econometria!$D$455,0)+IF(AQ1=2021,datos_econometria!$D$456,0))</f>
        <v/>
      </c>
      <c r="AR4" s="119">
        <f>EXP(datos_econometria!$D$452+datos_econometria!$D$448*LN(datos_driver!AL15)+datos_econometria!$D$449*LN(datos_driver!AL49)+IF(AR1=2020,datos_econometria!$D$455,0)+IF(AR1=2021,datos_econometria!$D$456,0))</f>
        <v/>
      </c>
      <c r="AS4" s="119">
        <f>EXP(datos_econometria!$D$452+datos_econometria!$D$448*LN(datos_driver!AM15)+datos_econometria!$D$449*LN(datos_driver!AM49)+IF(AS1=2020,datos_econometria!$D$455,0)+IF(AS1=2021,datos_econometria!$D$456,0))</f>
        <v/>
      </c>
      <c r="AT4" s="119">
        <f>EXP(datos_econometria!$D$452+datos_econometria!$D$448*LN(datos_driver!AN15)+datos_econometria!$D$449*LN(datos_driver!AN49)+IF(AT1=2020,datos_econometria!$D$455,0)+IF(AT1=2021,datos_econometria!$D$456,0))</f>
        <v/>
      </c>
      <c r="AU4" s="119">
        <f>EXP(datos_econometria!$D$452+datos_econometria!$D$448*LN(datos_driver!AO15)+datos_econometria!$D$449*LN(datos_driver!AO49)+IF(AU1=2020,datos_econometria!$D$455,0)+IF(AU1=2021,datos_econometria!$D$456,0))</f>
        <v/>
      </c>
      <c r="AV4" s="119">
        <f>EXP(datos_econometria!$D$452+datos_econometria!$D$448*LN(datos_driver!AP15)+datos_econometria!$D$449*LN(datos_driver!AP49)+IF(AV1=2020,datos_econometria!$D$455,0)+IF(AV1=2021,datos_econometria!$D$456,0))</f>
        <v/>
      </c>
      <c r="AW4" s="119">
        <f>EXP(datos_econometria!$D$452+datos_econometria!$D$448*LN(datos_driver!AQ15)+datos_econometria!$D$449*LN(datos_driver!AQ49)+IF(AW1=2020,datos_econometria!$D$455,0)+IF(AW1=2021,datos_econometria!$D$456,0))</f>
        <v/>
      </c>
      <c r="AX4" s="119">
        <f>EXP(datos_econometria!$D$452+datos_econometria!$D$448*LN(datos_driver!AR15)+datos_econometria!$D$449*LN(datos_driver!AR49)+IF(AX1=2020,datos_econometria!$D$455,0)+IF(AX1=2021,datos_econometria!$D$456,0))</f>
        <v/>
      </c>
    </row>
    <row r="5">
      <c r="I5" s="70" t="n"/>
      <c r="J5" s="70" t="n"/>
      <c r="K5" s="70" t="n"/>
      <c r="L5" s="70" t="n"/>
      <c r="M5" s="70" t="n"/>
      <c r="N5" s="70" t="n"/>
      <c r="O5" s="70" t="n"/>
      <c r="P5" s="70" t="n"/>
      <c r="Q5" s="70" t="n"/>
      <c r="R5" s="70" t="n"/>
      <c r="S5" s="70" t="n"/>
      <c r="T5" s="70" t="n"/>
      <c r="U5" s="70" t="n"/>
      <c r="V5" s="70" t="n"/>
      <c r="W5" s="70" t="n"/>
      <c r="X5" s="70" t="n"/>
      <c r="Y5" s="70" t="n"/>
      <c r="Z5" s="70" t="n"/>
      <c r="AA5" s="70" t="n"/>
      <c r="AB5" s="70" t="n"/>
      <c r="AC5" s="70" t="n"/>
      <c r="AD5" s="70" t="n"/>
      <c r="AE5" s="70" t="n"/>
      <c r="AF5" s="70" t="n"/>
      <c r="AG5" s="70" t="n"/>
      <c r="AH5" s="70" t="n"/>
      <c r="AI5" s="70" t="n"/>
      <c r="AJ5" s="70" t="n"/>
      <c r="AK5" s="70" t="n"/>
      <c r="AL5" s="70" t="n"/>
      <c r="AM5" s="70" t="n"/>
      <c r="AN5" s="70" t="n"/>
      <c r="AO5" s="70" t="n"/>
      <c r="AP5" s="70" t="n"/>
      <c r="AQ5" s="70" t="n"/>
      <c r="AR5" s="70" t="n"/>
      <c r="AS5" s="70" t="n"/>
      <c r="AT5" s="70" t="n"/>
      <c r="AU5" s="70" t="n"/>
      <c r="AV5" s="70" t="n"/>
      <c r="AW5" s="70" t="n"/>
      <c r="AX5" s="70" t="n"/>
    </row>
    <row r="6">
      <c r="A6" t="inlineStr">
        <is>
          <t>Tasa de crecimiento</t>
        </is>
      </c>
      <c r="I6" s="70" t="n"/>
      <c r="J6" s="70" t="n"/>
      <c r="K6" s="70" t="n"/>
      <c r="L6" s="70" t="n"/>
      <c r="M6" s="70" t="n"/>
      <c r="N6" s="70" t="n"/>
      <c r="O6" s="70" t="n"/>
      <c r="P6" s="70" t="n"/>
      <c r="Q6" s="70" t="n"/>
      <c r="R6" s="70" t="n"/>
      <c r="S6" s="70" t="n"/>
      <c r="T6" s="70" t="n"/>
      <c r="U6" s="70" t="n"/>
      <c r="V6" s="70" t="n"/>
      <c r="W6" s="70" t="n"/>
      <c r="X6" s="70" t="n"/>
      <c r="Y6" s="70" t="n"/>
      <c r="Z6" s="70" t="n"/>
      <c r="AA6" s="70" t="n"/>
      <c r="AB6" s="70" t="n"/>
      <c r="AC6" s="70" t="n"/>
      <c r="AD6" s="70" t="n"/>
      <c r="AE6" s="70" t="n"/>
      <c r="AF6" s="70" t="n"/>
      <c r="AG6" s="70" t="n"/>
      <c r="AH6" s="70" t="n"/>
      <c r="AI6" s="70" t="n"/>
      <c r="AJ6" s="70" t="n"/>
      <c r="AK6" s="70" t="n"/>
      <c r="AL6" s="70" t="n"/>
      <c r="AM6" s="70" t="n"/>
      <c r="AN6" s="70" t="n"/>
      <c r="AO6" s="70" t="n"/>
      <c r="AP6" s="70" t="n"/>
      <c r="AQ6" s="70" t="n"/>
      <c r="AR6" s="70" t="n"/>
      <c r="AS6" s="70" t="n"/>
      <c r="AT6" s="70" t="n"/>
      <c r="AU6" s="70" t="n"/>
      <c r="AV6" s="70" t="n"/>
      <c r="AW6" s="70" t="n"/>
      <c r="AX6" s="70" t="n"/>
    </row>
    <row r="7">
      <c r="A7" s="57" t="inlineStr">
        <is>
          <t>Nacional1</t>
        </is>
      </c>
      <c r="B7" s="57" t="inlineStr">
        <is>
          <t>interurbano</t>
        </is>
      </c>
      <c r="C7" s="57" t="inlineStr">
        <is>
          <t>%</t>
        </is>
      </c>
      <c r="D7" s="57" t="n"/>
      <c r="E7" s="57" t="n"/>
      <c r="F7" s="57" t="n"/>
      <c r="G7" s="57" t="n"/>
      <c r="H7" s="57" t="n"/>
      <c r="I7" s="53" t="n"/>
      <c r="J7" s="63">
        <f>(J2-I2)/I2</f>
        <v/>
      </c>
      <c r="K7" s="63">
        <f>(K2-J2)/J2</f>
        <v/>
      </c>
      <c r="L7" s="63">
        <f>(L2-K2)/K2</f>
        <v/>
      </c>
      <c r="M7" s="63">
        <f>(M2-L2)/L2</f>
        <v/>
      </c>
      <c r="N7" s="63">
        <f>(N2-M2)/M2</f>
        <v/>
      </c>
      <c r="O7" s="63">
        <f>(O2-N2)/N2</f>
        <v/>
      </c>
      <c r="P7" s="63">
        <f>(P2-O2)/O2</f>
        <v/>
      </c>
      <c r="Q7" s="63">
        <f>(Q2-P2)/P2</f>
        <v/>
      </c>
      <c r="R7" s="63">
        <f>(R2-Q2)/Q2</f>
        <v/>
      </c>
      <c r="S7" s="63">
        <f>(S2-R2)/R2</f>
        <v/>
      </c>
      <c r="T7" s="63">
        <f>(T2-S2)/S2</f>
        <v/>
      </c>
      <c r="U7" s="63">
        <f>(U2-T2)/T2</f>
        <v/>
      </c>
      <c r="V7" s="63">
        <f>(V2-U2)/U2</f>
        <v/>
      </c>
      <c r="W7" s="63">
        <f>(W2-V2)/V2</f>
        <v/>
      </c>
      <c r="X7" s="63">
        <f>(X2-W2)/W2</f>
        <v/>
      </c>
      <c r="Y7" s="63">
        <f>(Y2-X2)/X2</f>
        <v/>
      </c>
      <c r="Z7" s="63">
        <f>(Z2-Y2)/Y2</f>
        <v/>
      </c>
      <c r="AA7" s="63">
        <f>(AA2-Z2)/Z2</f>
        <v/>
      </c>
      <c r="AB7" s="63">
        <f>(AB2-AA2)/AA2</f>
        <v/>
      </c>
      <c r="AC7" s="63">
        <f>(AC2-AB2)/AB2</f>
        <v/>
      </c>
      <c r="AD7" s="63">
        <f>(AD2-AC2)/AC2</f>
        <v/>
      </c>
      <c r="AE7" s="63">
        <f>(AE2-AD2)/AD2</f>
        <v/>
      </c>
      <c r="AF7" s="63">
        <f>(AF2-AE2)/AE2</f>
        <v/>
      </c>
      <c r="AG7" s="63">
        <f>(AG2-AF2)/AF2</f>
        <v/>
      </c>
      <c r="AH7" s="63">
        <f>(AH2-AG2)/AG2</f>
        <v/>
      </c>
      <c r="AI7" s="63">
        <f>(AI2-AH2)/AH2</f>
        <v/>
      </c>
      <c r="AJ7" s="63">
        <f>(AJ2-AI2)/AI2</f>
        <v/>
      </c>
      <c r="AK7" s="63">
        <f>(AK2-AJ2)/AJ2</f>
        <v/>
      </c>
      <c r="AL7" s="63">
        <f>(AL2-AK2)/AK2</f>
        <v/>
      </c>
      <c r="AM7" s="63">
        <f>(AM2-AL2)/AL2</f>
        <v/>
      </c>
      <c r="AN7" s="63">
        <f>(AN2-AM2)/AM2</f>
        <v/>
      </c>
      <c r="AO7" s="63">
        <f>(AO2-AN2)/AN2</f>
        <v/>
      </c>
      <c r="AP7" s="63">
        <f>(AP2-AO2)/AO2</f>
        <v/>
      </c>
      <c r="AQ7" s="63">
        <f>(AQ2-AP2)/AP2</f>
        <v/>
      </c>
      <c r="AR7" s="63">
        <f>(AR2-AQ2)/AQ2</f>
        <v/>
      </c>
      <c r="AS7" s="63">
        <f>(AS2-AR2)/AR2</f>
        <v/>
      </c>
      <c r="AT7" s="63">
        <f>(AT2-AS2)/AS2</f>
        <v/>
      </c>
      <c r="AU7" s="63">
        <f>(AU2-AT2)/AT2</f>
        <v/>
      </c>
      <c r="AV7" s="63">
        <f>(AV2-AU2)/AU2</f>
        <v/>
      </c>
      <c r="AW7" s="63">
        <f>(AW2-AV2)/AV2</f>
        <v/>
      </c>
      <c r="AX7" s="63">
        <f>(AX2-AW2)/AW2</f>
        <v/>
      </c>
    </row>
    <row r="8">
      <c r="A8" s="57" t="inlineStr">
        <is>
          <t>RM</t>
        </is>
      </c>
      <c r="B8" s="57" t="inlineStr">
        <is>
          <t>interurbano</t>
        </is>
      </c>
      <c r="C8" s="57" t="inlineStr">
        <is>
          <t>%</t>
        </is>
      </c>
      <c r="D8" s="57" t="n"/>
      <c r="E8" s="57" t="n"/>
      <c r="F8" s="57" t="n"/>
      <c r="G8" s="57" t="n"/>
      <c r="H8" s="57" t="n"/>
      <c r="I8" s="53" t="n">
        <v>0</v>
      </c>
      <c r="J8" s="63">
        <f>(J4-I4)/I4</f>
        <v/>
      </c>
      <c r="K8" s="63">
        <f>(K4-J4)/J4</f>
        <v/>
      </c>
      <c r="L8" s="63">
        <f>(L4-K4)/K4</f>
        <v/>
      </c>
      <c r="M8" s="63">
        <f>(M4-L4)/L4</f>
        <v/>
      </c>
      <c r="N8" s="63">
        <f>(N4-M4)/M4</f>
        <v/>
      </c>
      <c r="O8" s="63">
        <f>(O4-N4)/N4</f>
        <v/>
      </c>
      <c r="P8" s="63">
        <f>(P4-O4)/O4</f>
        <v/>
      </c>
      <c r="Q8" s="63">
        <f>(Q4-P4)/P4</f>
        <v/>
      </c>
      <c r="R8" s="63">
        <f>(R4-Q4)/Q4</f>
        <v/>
      </c>
      <c r="S8" s="63">
        <f>(S4-R4)/R4</f>
        <v/>
      </c>
      <c r="T8" s="63">
        <f>(T4-S4)/S4</f>
        <v/>
      </c>
      <c r="U8" s="63">
        <f>(U4-T4)/T4</f>
        <v/>
      </c>
      <c r="V8" s="63">
        <f>(V4-U4)/U4</f>
        <v/>
      </c>
      <c r="W8" s="63">
        <f>(W4-V4)/V4</f>
        <v/>
      </c>
      <c r="X8" s="63">
        <f>(X4-W4)/W4</f>
        <v/>
      </c>
      <c r="Y8" s="63">
        <f>(Y4-X4)/X4</f>
        <v/>
      </c>
      <c r="Z8" s="63">
        <f>(Z4-Y4)/Y4</f>
        <v/>
      </c>
      <c r="AA8" s="63">
        <f>(AA4-Z4)/Z4</f>
        <v/>
      </c>
      <c r="AB8" s="63">
        <f>(AB4-AA4)/AA4</f>
        <v/>
      </c>
      <c r="AC8" s="63">
        <f>(AC4-AB4)/AB4</f>
        <v/>
      </c>
      <c r="AD8" s="63">
        <f>(AD4-AC4)/AC4</f>
        <v/>
      </c>
      <c r="AE8" s="63">
        <f>(AE4-AD4)/AD4</f>
        <v/>
      </c>
      <c r="AF8" s="63">
        <f>(AF4-AE4)/AE4</f>
        <v/>
      </c>
      <c r="AG8" s="63">
        <f>(AG4-AF4)/AF4</f>
        <v/>
      </c>
      <c r="AH8" s="63">
        <f>(AH4-AG4)/AG4</f>
        <v/>
      </c>
      <c r="AI8" s="63">
        <f>(AI4-AH4)/AH4</f>
        <v/>
      </c>
      <c r="AJ8" s="63">
        <f>(AJ4-AI4)/AI4</f>
        <v/>
      </c>
      <c r="AK8" s="63">
        <f>(AK4-AJ4)/AJ4</f>
        <v/>
      </c>
      <c r="AL8" s="63">
        <f>(AL4-AK4)/AK4</f>
        <v/>
      </c>
      <c r="AM8" s="63">
        <f>(AM4-AL4)/AL4</f>
        <v/>
      </c>
      <c r="AN8" s="63">
        <f>(AN4-AM4)/AM4</f>
        <v/>
      </c>
      <c r="AO8" s="63">
        <f>(AO4-AN4)/AN4</f>
        <v/>
      </c>
      <c r="AP8" s="63">
        <f>(AP4-AO4)/AO4</f>
        <v/>
      </c>
      <c r="AQ8" s="63">
        <f>(AQ4-AP4)/AP4</f>
        <v/>
      </c>
      <c r="AR8" s="63">
        <f>(AR4-AQ4)/AQ4</f>
        <v/>
      </c>
      <c r="AS8" s="63">
        <f>(AS4-AR4)/AR4</f>
        <v/>
      </c>
      <c r="AT8" s="63">
        <f>(AT4-AS4)/AS4</f>
        <v/>
      </c>
      <c r="AU8" s="63">
        <f>(AU4-AT4)/AT4</f>
        <v/>
      </c>
      <c r="AV8" s="63">
        <f>(AV4-AU4)/AU4</f>
        <v/>
      </c>
      <c r="AW8" s="63">
        <f>(AW4-AV4)/AV4</f>
        <v/>
      </c>
      <c r="AX8" s="63">
        <f>(AX4-AW4)/AW4</f>
        <v/>
      </c>
    </row>
    <row r="11">
      <c r="A11" t="inlineStr">
        <is>
          <t>R1</t>
        </is>
      </c>
      <c r="B11" t="inlineStr">
        <is>
          <t>internacional</t>
        </is>
      </c>
      <c r="C11" t="inlineStr">
        <is>
          <t>pas-km</t>
        </is>
      </c>
      <c r="D11" s="70" t="n">
        <v>16287396.48610847</v>
      </c>
      <c r="E11" s="70" t="n">
        <v>20254024.78761731</v>
      </c>
      <c r="F11" s="70" t="n">
        <v>19873162.17225334</v>
      </c>
      <c r="G11" s="70" t="n">
        <v>30474016.16877557</v>
      </c>
      <c r="H11" s="70" t="n">
        <v>18022104.05124123</v>
      </c>
      <c r="I11" s="70" t="n">
        <v>12338996.63600229</v>
      </c>
      <c r="J11" s="70" t="n">
        <v>5421039.1907445</v>
      </c>
      <c r="K11" s="70" t="n">
        <v>5181048.618946779</v>
      </c>
      <c r="L11" s="70">
        <f>K11*(1+L$7)</f>
        <v/>
      </c>
      <c r="M11" s="70">
        <f>L11*(1+M$7)</f>
        <v/>
      </c>
      <c r="N11" s="70">
        <f>M11*(1+N$7)</f>
        <v/>
      </c>
      <c r="O11" s="70">
        <f>N11*(1+O$7)</f>
        <v/>
      </c>
      <c r="P11" s="70">
        <f>O11*(1+P$7)</f>
        <v/>
      </c>
      <c r="Q11" s="70">
        <f>P11*(1+Q$7)</f>
        <v/>
      </c>
      <c r="R11" s="70">
        <f>Q11*(1+R$7)</f>
        <v/>
      </c>
      <c r="S11" s="70">
        <f>R11*(1+S$7)</f>
        <v/>
      </c>
      <c r="T11" s="70">
        <f>S11*(1+T$7)</f>
        <v/>
      </c>
      <c r="U11" s="70">
        <f>T11*(1+U$7)</f>
        <v/>
      </c>
      <c r="V11" s="70">
        <f>U11*(1+V$7)</f>
        <v/>
      </c>
      <c r="W11" s="70">
        <f>V11*(1+W$7)</f>
        <v/>
      </c>
      <c r="X11" s="70">
        <f>W11*(1+X$7)</f>
        <v/>
      </c>
      <c r="Y11" s="70">
        <f>X11*(1+Y$7)</f>
        <v/>
      </c>
      <c r="Z11" s="70">
        <f>Y11*(1+Z$7)</f>
        <v/>
      </c>
      <c r="AA11" s="70">
        <f>Z11*(1+AA$7)</f>
        <v/>
      </c>
      <c r="AB11" s="70">
        <f>AA11*(1+AB$7)</f>
        <v/>
      </c>
      <c r="AC11" s="70">
        <f>AB11*(1+AC$7)</f>
        <v/>
      </c>
      <c r="AD11" s="70">
        <f>AC11*(1+AD$7)</f>
        <v/>
      </c>
      <c r="AE11" s="70">
        <f>AD11*(1+AE$7)</f>
        <v/>
      </c>
      <c r="AF11" s="70">
        <f>AE11*(1+AF$7)</f>
        <v/>
      </c>
      <c r="AG11" s="70">
        <f>AF11*(1+AG$7)</f>
        <v/>
      </c>
      <c r="AH11" s="70">
        <f>AG11*(1+AH$7)</f>
        <v/>
      </c>
      <c r="AI11" s="70">
        <f>AH11*(1+AI$7)</f>
        <v/>
      </c>
      <c r="AJ11" s="70">
        <f>AI11*(1+AJ$7)</f>
        <v/>
      </c>
      <c r="AK11" s="70">
        <f>AJ11*(1+AK$7)</f>
        <v/>
      </c>
      <c r="AL11" s="70">
        <f>AK11*(1+AL$7)</f>
        <v/>
      </c>
      <c r="AM11" s="70">
        <f>AL11*(1+AM$7)</f>
        <v/>
      </c>
      <c r="AN11" s="70">
        <f>AM11*(1+AN$7)</f>
        <v/>
      </c>
      <c r="AO11" s="70">
        <f>AN11*(1+AO$7)</f>
        <v/>
      </c>
      <c r="AP11" s="70">
        <f>AO11*(1+AP$7)</f>
        <v/>
      </c>
      <c r="AQ11" s="70">
        <f>AP11*(1+AQ$7)</f>
        <v/>
      </c>
      <c r="AR11" s="70">
        <f>AQ11*(1+AR$7)</f>
        <v/>
      </c>
      <c r="AS11" s="70">
        <f>AR11*(1+AS$7)</f>
        <v/>
      </c>
      <c r="AT11" s="70">
        <f>AS11*(1+AT$7)</f>
        <v/>
      </c>
      <c r="AU11" s="70">
        <f>AT11*(1+AU$7)</f>
        <v/>
      </c>
      <c r="AV11" s="70">
        <f>AU11*(1+AV$7)</f>
        <v/>
      </c>
      <c r="AW11" s="70">
        <f>AV11*(1+AW$7)</f>
        <v/>
      </c>
      <c r="AX11" s="70">
        <f>AW11*(1+AX$7)</f>
        <v/>
      </c>
    </row>
    <row r="12">
      <c r="A12" t="inlineStr">
        <is>
          <t>R2</t>
        </is>
      </c>
      <c r="B12" t="inlineStr">
        <is>
          <t>internacional</t>
        </is>
      </c>
      <c r="C12" t="inlineStr">
        <is>
          <t>pas-km</t>
        </is>
      </c>
      <c r="D12" s="70" t="n">
        <v>4957158.481769241</v>
      </c>
      <c r="E12" s="70" t="n">
        <v>0</v>
      </c>
      <c r="F12" s="70" t="n">
        <v>22219285.44466542</v>
      </c>
      <c r="G12" s="70" t="n">
        <v>24047429.26657935</v>
      </c>
      <c r="H12" s="70" t="n">
        <v>26515775.95556154</v>
      </c>
      <c r="I12" s="70" t="n">
        <v>35784016.11585918</v>
      </c>
      <c r="J12" s="70" t="n">
        <v>14069820.40851511</v>
      </c>
      <c r="K12" s="70" t="n">
        <v>10460241.91272588</v>
      </c>
      <c r="L12" s="70">
        <f>K12*(1+L$7)</f>
        <v/>
      </c>
      <c r="M12" s="70">
        <f>L12*(1+M$7)</f>
        <v/>
      </c>
      <c r="N12" s="70">
        <f>M12*(1+N$7)</f>
        <v/>
      </c>
      <c r="O12" s="70">
        <f>N12*(1+O$7)</f>
        <v/>
      </c>
      <c r="P12" s="70">
        <f>O12*(1+P$7)</f>
        <v/>
      </c>
      <c r="Q12" s="70">
        <f>P12*(1+Q$7)</f>
        <v/>
      </c>
      <c r="R12" s="70">
        <f>Q12*(1+R$7)</f>
        <v/>
      </c>
      <c r="S12" s="70">
        <f>R12*(1+S$7)</f>
        <v/>
      </c>
      <c r="T12" s="70">
        <f>S12*(1+T$7)</f>
        <v/>
      </c>
      <c r="U12" s="70">
        <f>T12*(1+U$7)</f>
        <v/>
      </c>
      <c r="V12" s="70">
        <f>U12*(1+V$7)</f>
        <v/>
      </c>
      <c r="W12" s="70">
        <f>V12*(1+W$7)</f>
        <v/>
      </c>
      <c r="X12" s="70">
        <f>W12*(1+X$7)</f>
        <v/>
      </c>
      <c r="Y12" s="70">
        <f>X12*(1+Y$7)</f>
        <v/>
      </c>
      <c r="Z12" s="70">
        <f>Y12*(1+Z$7)</f>
        <v/>
      </c>
      <c r="AA12" s="70">
        <f>Z12*(1+AA$7)</f>
        <v/>
      </c>
      <c r="AB12" s="70">
        <f>AA12*(1+AB$7)</f>
        <v/>
      </c>
      <c r="AC12" s="70">
        <f>AB12*(1+AC$7)</f>
        <v/>
      </c>
      <c r="AD12" s="70">
        <f>AC12*(1+AD$7)</f>
        <v/>
      </c>
      <c r="AE12" s="70">
        <f>AD12*(1+AE$7)</f>
        <v/>
      </c>
      <c r="AF12" s="70">
        <f>AE12*(1+AF$7)</f>
        <v/>
      </c>
      <c r="AG12" s="70">
        <f>AF12*(1+AG$7)</f>
        <v/>
      </c>
      <c r="AH12" s="70">
        <f>AG12*(1+AH$7)</f>
        <v/>
      </c>
      <c r="AI12" s="70">
        <f>AH12*(1+AI$7)</f>
        <v/>
      </c>
      <c r="AJ12" s="70">
        <f>AI12*(1+AJ$7)</f>
        <v/>
      </c>
      <c r="AK12" s="70">
        <f>AJ12*(1+AK$7)</f>
        <v/>
      </c>
      <c r="AL12" s="70">
        <f>AK12*(1+AL$7)</f>
        <v/>
      </c>
      <c r="AM12" s="70">
        <f>AL12*(1+AM$7)</f>
        <v/>
      </c>
      <c r="AN12" s="70">
        <f>AM12*(1+AN$7)</f>
        <v/>
      </c>
      <c r="AO12" s="70">
        <f>AN12*(1+AO$7)</f>
        <v/>
      </c>
      <c r="AP12" s="70">
        <f>AO12*(1+AP$7)</f>
        <v/>
      </c>
      <c r="AQ12" s="70">
        <f>AP12*(1+AQ$7)</f>
        <v/>
      </c>
      <c r="AR12" s="70">
        <f>AQ12*(1+AR$7)</f>
        <v/>
      </c>
      <c r="AS12" s="70">
        <f>AR12*(1+AS$7)</f>
        <v/>
      </c>
      <c r="AT12" s="70">
        <f>AS12*(1+AT$7)</f>
        <v/>
      </c>
      <c r="AU12" s="70">
        <f>AT12*(1+AU$7)</f>
        <v/>
      </c>
      <c r="AV12" s="70">
        <f>AU12*(1+AV$7)</f>
        <v/>
      </c>
      <c r="AW12" s="70">
        <f>AV12*(1+AW$7)</f>
        <v/>
      </c>
      <c r="AX12" s="70">
        <f>AW12*(1+AX$7)</f>
        <v/>
      </c>
    </row>
    <row r="13">
      <c r="A13" t="inlineStr">
        <is>
          <t>R3</t>
        </is>
      </c>
      <c r="B13" t="inlineStr">
        <is>
          <t>internacional</t>
        </is>
      </c>
      <c r="C13" t="inlineStr">
        <is>
          <t>pas-km</t>
        </is>
      </c>
      <c r="D13" s="70" t="n">
        <v>0</v>
      </c>
      <c r="E13" s="70" t="n">
        <v>0</v>
      </c>
      <c r="F13" s="70" t="n">
        <v>118418.4535958286</v>
      </c>
      <c r="G13" s="70" t="n">
        <v>199908.7248616566</v>
      </c>
      <c r="H13" s="70" t="n">
        <v>0</v>
      </c>
      <c r="I13" s="70" t="n">
        <v>0</v>
      </c>
      <c r="J13" s="70" t="n">
        <v>0</v>
      </c>
      <c r="K13" s="70" t="n">
        <v>0</v>
      </c>
      <c r="L13" s="70">
        <f>K13*(1+L$7)</f>
        <v/>
      </c>
      <c r="M13" s="70">
        <f>L13*(1+M$7)</f>
        <v/>
      </c>
      <c r="N13" s="70">
        <f>M13*(1+N$7)</f>
        <v/>
      </c>
      <c r="O13" s="70">
        <f>N13*(1+O$7)</f>
        <v/>
      </c>
      <c r="P13" s="70">
        <f>O13*(1+P$7)</f>
        <v/>
      </c>
      <c r="Q13" s="70">
        <f>P13*(1+Q$7)</f>
        <v/>
      </c>
      <c r="R13" s="70">
        <f>Q13*(1+R$7)</f>
        <v/>
      </c>
      <c r="S13" s="70">
        <f>R13*(1+S$7)</f>
        <v/>
      </c>
      <c r="T13" s="70">
        <f>S13*(1+T$7)</f>
        <v/>
      </c>
      <c r="U13" s="70">
        <f>T13*(1+U$7)</f>
        <v/>
      </c>
      <c r="V13" s="70">
        <f>U13*(1+V$7)</f>
        <v/>
      </c>
      <c r="W13" s="70">
        <f>V13*(1+W$7)</f>
        <v/>
      </c>
      <c r="X13" s="70">
        <f>W13*(1+X$7)</f>
        <v/>
      </c>
      <c r="Y13" s="70">
        <f>X13*(1+Y$7)</f>
        <v/>
      </c>
      <c r="Z13" s="70">
        <f>Y13*(1+Z$7)</f>
        <v/>
      </c>
      <c r="AA13" s="70">
        <f>Z13*(1+AA$7)</f>
        <v/>
      </c>
      <c r="AB13" s="70">
        <f>AA13*(1+AB$7)</f>
        <v/>
      </c>
      <c r="AC13" s="70">
        <f>AB13*(1+AC$7)</f>
        <v/>
      </c>
      <c r="AD13" s="70">
        <f>AC13*(1+AD$7)</f>
        <v/>
      </c>
      <c r="AE13" s="70">
        <f>AD13*(1+AE$7)</f>
        <v/>
      </c>
      <c r="AF13" s="70">
        <f>AE13*(1+AF$7)</f>
        <v/>
      </c>
      <c r="AG13" s="70">
        <f>AF13*(1+AG$7)</f>
        <v/>
      </c>
      <c r="AH13" s="70">
        <f>AG13*(1+AH$7)</f>
        <v/>
      </c>
      <c r="AI13" s="70">
        <f>AH13*(1+AI$7)</f>
        <v/>
      </c>
      <c r="AJ13" s="70">
        <f>AI13*(1+AJ$7)</f>
        <v/>
      </c>
      <c r="AK13" s="70">
        <f>AJ13*(1+AK$7)</f>
        <v/>
      </c>
      <c r="AL13" s="70">
        <f>AK13*(1+AL$7)</f>
        <v/>
      </c>
      <c r="AM13" s="70">
        <f>AL13*(1+AM$7)</f>
        <v/>
      </c>
      <c r="AN13" s="70">
        <f>AM13*(1+AN$7)</f>
        <v/>
      </c>
      <c r="AO13" s="70">
        <f>AN13*(1+AO$7)</f>
        <v/>
      </c>
      <c r="AP13" s="70">
        <f>AO13*(1+AP$7)</f>
        <v/>
      </c>
      <c r="AQ13" s="70">
        <f>AP13*(1+AQ$7)</f>
        <v/>
      </c>
      <c r="AR13" s="70">
        <f>AQ13*(1+AR$7)</f>
        <v/>
      </c>
      <c r="AS13" s="70">
        <f>AR13*(1+AS$7)</f>
        <v/>
      </c>
      <c r="AT13" s="70">
        <f>AS13*(1+AT$7)</f>
        <v/>
      </c>
      <c r="AU13" s="70">
        <f>AT13*(1+AU$7)</f>
        <v/>
      </c>
      <c r="AV13" s="70">
        <f>AU13*(1+AV$7)</f>
        <v/>
      </c>
      <c r="AW13" s="70">
        <f>AV13*(1+AW$7)</f>
        <v/>
      </c>
      <c r="AX13" s="70">
        <f>AW13*(1+AX$7)</f>
        <v/>
      </c>
    </row>
    <row r="14">
      <c r="A14" t="inlineStr">
        <is>
          <t>R4</t>
        </is>
      </c>
      <c r="B14" t="inlineStr">
        <is>
          <t>internacional</t>
        </is>
      </c>
      <c r="C14" t="inlineStr">
        <is>
          <t>pas-km</t>
        </is>
      </c>
      <c r="D14" s="70" t="n">
        <v>431500.5609966857</v>
      </c>
      <c r="E14" s="70" t="n">
        <v>2525191.668899189</v>
      </c>
      <c r="F14" s="70" t="n">
        <v>619197.7401343008</v>
      </c>
      <c r="G14" s="70" t="n">
        <v>764435.9423667444</v>
      </c>
      <c r="H14" s="70" t="n">
        <v>784090.9783574113</v>
      </c>
      <c r="I14" s="70" t="n">
        <v>2713104.151285124</v>
      </c>
      <c r="J14" s="70" t="n">
        <v>374689.9698417964</v>
      </c>
      <c r="K14" s="70" t="n">
        <v>68748.70405905487</v>
      </c>
      <c r="L14" s="70">
        <f>K14*(1+L$7)</f>
        <v/>
      </c>
      <c r="M14" s="70">
        <f>L14*(1+M$7)</f>
        <v/>
      </c>
      <c r="N14" s="70">
        <f>M14*(1+N$7)</f>
        <v/>
      </c>
      <c r="O14" s="70">
        <f>N14*(1+O$7)</f>
        <v/>
      </c>
      <c r="P14" s="70">
        <f>O14*(1+P$7)</f>
        <v/>
      </c>
      <c r="Q14" s="70">
        <f>P14*(1+Q$7)</f>
        <v/>
      </c>
      <c r="R14" s="70">
        <f>Q14*(1+R$7)</f>
        <v/>
      </c>
      <c r="S14" s="70">
        <f>R14*(1+S$7)</f>
        <v/>
      </c>
      <c r="T14" s="70">
        <f>S14*(1+T$7)</f>
        <v/>
      </c>
      <c r="U14" s="70">
        <f>T14*(1+U$7)</f>
        <v/>
      </c>
      <c r="V14" s="70">
        <f>U14*(1+V$7)</f>
        <v/>
      </c>
      <c r="W14" s="70">
        <f>V14*(1+W$7)</f>
        <v/>
      </c>
      <c r="X14" s="70">
        <f>W14*(1+X$7)</f>
        <v/>
      </c>
      <c r="Y14" s="70">
        <f>X14*(1+Y$7)</f>
        <v/>
      </c>
      <c r="Z14" s="70">
        <f>Y14*(1+Z$7)</f>
        <v/>
      </c>
      <c r="AA14" s="70">
        <f>Z14*(1+AA$7)</f>
        <v/>
      </c>
      <c r="AB14" s="70">
        <f>AA14*(1+AB$7)</f>
        <v/>
      </c>
      <c r="AC14" s="70">
        <f>AB14*(1+AC$7)</f>
        <v/>
      </c>
      <c r="AD14" s="70">
        <f>AC14*(1+AD$7)</f>
        <v/>
      </c>
      <c r="AE14" s="70">
        <f>AD14*(1+AE$7)</f>
        <v/>
      </c>
      <c r="AF14" s="70">
        <f>AE14*(1+AF$7)</f>
        <v/>
      </c>
      <c r="AG14" s="70">
        <f>AF14*(1+AG$7)</f>
        <v/>
      </c>
      <c r="AH14" s="70">
        <f>AG14*(1+AH$7)</f>
        <v/>
      </c>
      <c r="AI14" s="70">
        <f>AH14*(1+AI$7)</f>
        <v/>
      </c>
      <c r="AJ14" s="70">
        <f>AI14*(1+AJ$7)</f>
        <v/>
      </c>
      <c r="AK14" s="70">
        <f>AJ14*(1+AK$7)</f>
        <v/>
      </c>
      <c r="AL14" s="70">
        <f>AK14*(1+AL$7)</f>
        <v/>
      </c>
      <c r="AM14" s="70">
        <f>AL14*(1+AM$7)</f>
        <v/>
      </c>
      <c r="AN14" s="70">
        <f>AM14*(1+AN$7)</f>
        <v/>
      </c>
      <c r="AO14" s="70">
        <f>AN14*(1+AO$7)</f>
        <v/>
      </c>
      <c r="AP14" s="70">
        <f>AO14*(1+AP$7)</f>
        <v/>
      </c>
      <c r="AQ14" s="70">
        <f>AP14*(1+AQ$7)</f>
        <v/>
      </c>
      <c r="AR14" s="70">
        <f>AQ14*(1+AR$7)</f>
        <v/>
      </c>
      <c r="AS14" s="70">
        <f>AR14*(1+AS$7)</f>
        <v/>
      </c>
      <c r="AT14" s="70">
        <f>AS14*(1+AT$7)</f>
        <v/>
      </c>
      <c r="AU14" s="70">
        <f>AT14*(1+AU$7)</f>
        <v/>
      </c>
      <c r="AV14" s="70">
        <f>AU14*(1+AV$7)</f>
        <v/>
      </c>
      <c r="AW14" s="70">
        <f>AV14*(1+AW$7)</f>
        <v/>
      </c>
      <c r="AX14" s="70">
        <f>AW14*(1+AX$7)</f>
        <v/>
      </c>
    </row>
    <row r="15">
      <c r="A15" t="inlineStr">
        <is>
          <t>R5</t>
        </is>
      </c>
      <c r="B15" t="inlineStr">
        <is>
          <t>internacional</t>
        </is>
      </c>
      <c r="C15" t="inlineStr">
        <is>
          <t>pas-km</t>
        </is>
      </c>
      <c r="D15" s="70" t="n">
        <v>16888640.15446444</v>
      </c>
      <c r="E15" s="70" t="n">
        <v>18873788.64480798</v>
      </c>
      <c r="F15" s="70" t="n">
        <v>20608136.7905471</v>
      </c>
      <c r="G15" s="70" t="n">
        <v>22635793.81387444</v>
      </c>
      <c r="H15" s="70" t="n">
        <v>23434954.23396991</v>
      </c>
      <c r="I15" s="70" t="n">
        <v>25350945.53265994</v>
      </c>
      <c r="J15" s="70" t="n">
        <v>4633430.095234392</v>
      </c>
      <c r="K15" s="70" t="n">
        <v>0</v>
      </c>
      <c r="L15" s="70">
        <f>K15*(1+L$7)</f>
        <v/>
      </c>
      <c r="M15" s="70">
        <f>L15*(1+M$7)</f>
        <v/>
      </c>
      <c r="N15" s="70">
        <f>M15*(1+N$7)</f>
        <v/>
      </c>
      <c r="O15" s="70">
        <f>N15*(1+O$7)</f>
        <v/>
      </c>
      <c r="P15" s="70">
        <f>O15*(1+P$7)</f>
        <v/>
      </c>
      <c r="Q15" s="70">
        <f>P15*(1+Q$7)</f>
        <v/>
      </c>
      <c r="R15" s="70">
        <f>Q15*(1+R$7)</f>
        <v/>
      </c>
      <c r="S15" s="70">
        <f>R15*(1+S$7)</f>
        <v/>
      </c>
      <c r="T15" s="70">
        <f>S15*(1+T$7)</f>
        <v/>
      </c>
      <c r="U15" s="70">
        <f>T15*(1+U$7)</f>
        <v/>
      </c>
      <c r="V15" s="70">
        <f>U15*(1+V$7)</f>
        <v/>
      </c>
      <c r="W15" s="70">
        <f>V15*(1+W$7)</f>
        <v/>
      </c>
      <c r="X15" s="70">
        <f>W15*(1+X$7)</f>
        <v/>
      </c>
      <c r="Y15" s="70">
        <f>X15*(1+Y$7)</f>
        <v/>
      </c>
      <c r="Z15" s="70">
        <f>Y15*(1+Z$7)</f>
        <v/>
      </c>
      <c r="AA15" s="70">
        <f>Z15*(1+AA$7)</f>
        <v/>
      </c>
      <c r="AB15" s="70">
        <f>AA15*(1+AB$7)</f>
        <v/>
      </c>
      <c r="AC15" s="70">
        <f>AB15*(1+AC$7)</f>
        <v/>
      </c>
      <c r="AD15" s="70">
        <f>AC15*(1+AD$7)</f>
        <v/>
      </c>
      <c r="AE15" s="70">
        <f>AD15*(1+AE$7)</f>
        <v/>
      </c>
      <c r="AF15" s="70">
        <f>AE15*(1+AF$7)</f>
        <v/>
      </c>
      <c r="AG15" s="70">
        <f>AF15*(1+AG$7)</f>
        <v/>
      </c>
      <c r="AH15" s="70">
        <f>AG15*(1+AH$7)</f>
        <v/>
      </c>
      <c r="AI15" s="70">
        <f>AH15*(1+AI$7)</f>
        <v/>
      </c>
      <c r="AJ15" s="70">
        <f>AI15*(1+AJ$7)</f>
        <v/>
      </c>
      <c r="AK15" s="70">
        <f>AJ15*(1+AK$7)</f>
        <v/>
      </c>
      <c r="AL15" s="70">
        <f>AK15*(1+AL$7)</f>
        <v/>
      </c>
      <c r="AM15" s="70">
        <f>AL15*(1+AM$7)</f>
        <v/>
      </c>
      <c r="AN15" s="70">
        <f>AM15*(1+AN$7)</f>
        <v/>
      </c>
      <c r="AO15" s="70">
        <f>AN15*(1+AO$7)</f>
        <v/>
      </c>
      <c r="AP15" s="70">
        <f>AO15*(1+AP$7)</f>
        <v/>
      </c>
      <c r="AQ15" s="70">
        <f>AP15*(1+AQ$7)</f>
        <v/>
      </c>
      <c r="AR15" s="70">
        <f>AQ15*(1+AR$7)</f>
        <v/>
      </c>
      <c r="AS15" s="70">
        <f>AR15*(1+AS$7)</f>
        <v/>
      </c>
      <c r="AT15" s="70">
        <f>AS15*(1+AT$7)</f>
        <v/>
      </c>
      <c r="AU15" s="70">
        <f>AT15*(1+AU$7)</f>
        <v/>
      </c>
      <c r="AV15" s="70">
        <f>AU15*(1+AV$7)</f>
        <v/>
      </c>
      <c r="AW15" s="70">
        <f>AV15*(1+AW$7)</f>
        <v/>
      </c>
      <c r="AX15" s="70">
        <f>AW15*(1+AX$7)</f>
        <v/>
      </c>
    </row>
    <row r="16">
      <c r="A16" t="inlineStr">
        <is>
          <t>R6</t>
        </is>
      </c>
      <c r="B16" t="inlineStr">
        <is>
          <t>internacional</t>
        </is>
      </c>
      <c r="C16" t="inlineStr">
        <is>
          <t>pas-km</t>
        </is>
      </c>
      <c r="D16" s="70" t="n">
        <v>0</v>
      </c>
      <c r="E16" s="70" t="n">
        <v>0</v>
      </c>
      <c r="F16" s="70" t="n">
        <v>0</v>
      </c>
      <c r="G16" s="70" t="n">
        <v>0</v>
      </c>
      <c r="H16" s="70" t="n">
        <v>0</v>
      </c>
      <c r="I16" s="70" t="n">
        <v>0</v>
      </c>
      <c r="J16" s="70" t="n">
        <v>0</v>
      </c>
      <c r="K16" s="70" t="n">
        <v>0</v>
      </c>
      <c r="L16" s="70">
        <f>K16*(1+L$7)</f>
        <v/>
      </c>
      <c r="M16" s="70">
        <f>L16*(1+M$7)</f>
        <v/>
      </c>
      <c r="N16" s="70">
        <f>M16*(1+N$7)</f>
        <v/>
      </c>
      <c r="O16" s="70">
        <f>N16*(1+O$7)</f>
        <v/>
      </c>
      <c r="P16" s="70">
        <f>O16*(1+P$7)</f>
        <v/>
      </c>
      <c r="Q16" s="70">
        <f>P16*(1+Q$7)</f>
        <v/>
      </c>
      <c r="R16" s="70">
        <f>Q16*(1+R$7)</f>
        <v/>
      </c>
      <c r="S16" s="70">
        <f>R16*(1+S$7)</f>
        <v/>
      </c>
      <c r="T16" s="70">
        <f>S16*(1+T$7)</f>
        <v/>
      </c>
      <c r="U16" s="70">
        <f>T16*(1+U$7)</f>
        <v/>
      </c>
      <c r="V16" s="70">
        <f>U16*(1+V$7)</f>
        <v/>
      </c>
      <c r="W16" s="70">
        <f>V16*(1+W$7)</f>
        <v/>
      </c>
      <c r="X16" s="70">
        <f>W16*(1+X$7)</f>
        <v/>
      </c>
      <c r="Y16" s="70">
        <f>X16*(1+Y$7)</f>
        <v/>
      </c>
      <c r="Z16" s="70">
        <f>Y16*(1+Z$7)</f>
        <v/>
      </c>
      <c r="AA16" s="70">
        <f>Z16*(1+AA$7)</f>
        <v/>
      </c>
      <c r="AB16" s="70">
        <f>AA16*(1+AB$7)</f>
        <v/>
      </c>
      <c r="AC16" s="70">
        <f>AB16*(1+AC$7)</f>
        <v/>
      </c>
      <c r="AD16" s="70">
        <f>AC16*(1+AD$7)</f>
        <v/>
      </c>
      <c r="AE16" s="70">
        <f>AD16*(1+AE$7)</f>
        <v/>
      </c>
      <c r="AF16" s="70">
        <f>AE16*(1+AF$7)</f>
        <v/>
      </c>
      <c r="AG16" s="70">
        <f>AF16*(1+AG$7)</f>
        <v/>
      </c>
      <c r="AH16" s="70">
        <f>AG16*(1+AH$7)</f>
        <v/>
      </c>
      <c r="AI16" s="70">
        <f>AH16*(1+AI$7)</f>
        <v/>
      </c>
      <c r="AJ16" s="70">
        <f>AI16*(1+AJ$7)</f>
        <v/>
      </c>
      <c r="AK16" s="70">
        <f>AJ16*(1+AK$7)</f>
        <v/>
      </c>
      <c r="AL16" s="70">
        <f>AK16*(1+AL$7)</f>
        <v/>
      </c>
      <c r="AM16" s="70">
        <f>AL16*(1+AM$7)</f>
        <v/>
      </c>
      <c r="AN16" s="70">
        <f>AM16*(1+AN$7)</f>
        <v/>
      </c>
      <c r="AO16" s="70">
        <f>AN16*(1+AO$7)</f>
        <v/>
      </c>
      <c r="AP16" s="70">
        <f>AO16*(1+AP$7)</f>
        <v/>
      </c>
      <c r="AQ16" s="70">
        <f>AP16*(1+AQ$7)</f>
        <v/>
      </c>
      <c r="AR16" s="70">
        <f>AQ16*(1+AR$7)</f>
        <v/>
      </c>
      <c r="AS16" s="70">
        <f>AR16*(1+AS$7)</f>
        <v/>
      </c>
      <c r="AT16" s="70">
        <f>AS16*(1+AT$7)</f>
        <v/>
      </c>
      <c r="AU16" s="70">
        <f>AT16*(1+AU$7)</f>
        <v/>
      </c>
      <c r="AV16" s="70">
        <f>AU16*(1+AV$7)</f>
        <v/>
      </c>
      <c r="AW16" s="70">
        <f>AV16*(1+AW$7)</f>
        <v/>
      </c>
      <c r="AX16" s="70">
        <f>AW16*(1+AX$7)</f>
        <v/>
      </c>
    </row>
    <row r="17">
      <c r="A17" t="inlineStr">
        <is>
          <t>R7</t>
        </is>
      </c>
      <c r="B17" t="inlineStr">
        <is>
          <t>internacional</t>
        </is>
      </c>
      <c r="C17" t="inlineStr">
        <is>
          <t>pas-km</t>
        </is>
      </c>
      <c r="D17" s="70" t="n">
        <v>0</v>
      </c>
      <c r="E17" s="70" t="n">
        <v>0</v>
      </c>
      <c r="F17" s="70" t="n">
        <v>0</v>
      </c>
      <c r="G17" s="70" t="n">
        <v>0</v>
      </c>
      <c r="H17" s="70" t="n">
        <v>0</v>
      </c>
      <c r="I17" s="70" t="n">
        <v>0</v>
      </c>
      <c r="J17" s="70" t="n">
        <v>0</v>
      </c>
      <c r="K17" s="70" t="n">
        <v>0</v>
      </c>
      <c r="L17" s="70">
        <f>K17*(1+L$7)</f>
        <v/>
      </c>
      <c r="M17" s="70">
        <f>L17*(1+M$7)</f>
        <v/>
      </c>
      <c r="N17" s="70">
        <f>M17*(1+N$7)</f>
        <v/>
      </c>
      <c r="O17" s="70">
        <f>N17*(1+O$7)</f>
        <v/>
      </c>
      <c r="P17" s="70">
        <f>O17*(1+P$7)</f>
        <v/>
      </c>
      <c r="Q17" s="70">
        <f>P17*(1+Q$7)</f>
        <v/>
      </c>
      <c r="R17" s="70">
        <f>Q17*(1+R$7)</f>
        <v/>
      </c>
      <c r="S17" s="70">
        <f>R17*(1+S$7)</f>
        <v/>
      </c>
      <c r="T17" s="70">
        <f>S17*(1+T$7)</f>
        <v/>
      </c>
      <c r="U17" s="70">
        <f>T17*(1+U$7)</f>
        <v/>
      </c>
      <c r="V17" s="70">
        <f>U17*(1+V$7)</f>
        <v/>
      </c>
      <c r="W17" s="70">
        <f>V17*(1+W$7)</f>
        <v/>
      </c>
      <c r="X17" s="70">
        <f>W17*(1+X$7)</f>
        <v/>
      </c>
      <c r="Y17" s="70">
        <f>X17*(1+Y$7)</f>
        <v/>
      </c>
      <c r="Z17" s="70">
        <f>Y17*(1+Z$7)</f>
        <v/>
      </c>
      <c r="AA17" s="70">
        <f>Z17*(1+AA$7)</f>
        <v/>
      </c>
      <c r="AB17" s="70">
        <f>AA17*(1+AB$7)</f>
        <v/>
      </c>
      <c r="AC17" s="70">
        <f>AB17*(1+AC$7)</f>
        <v/>
      </c>
      <c r="AD17" s="70">
        <f>AC17*(1+AD$7)</f>
        <v/>
      </c>
      <c r="AE17" s="70">
        <f>AD17*(1+AE$7)</f>
        <v/>
      </c>
      <c r="AF17" s="70">
        <f>AE17*(1+AF$7)</f>
        <v/>
      </c>
      <c r="AG17" s="70">
        <f>AF17*(1+AG$7)</f>
        <v/>
      </c>
      <c r="AH17" s="70">
        <f>AG17*(1+AH$7)</f>
        <v/>
      </c>
      <c r="AI17" s="70">
        <f>AH17*(1+AI$7)</f>
        <v/>
      </c>
      <c r="AJ17" s="70">
        <f>AI17*(1+AJ$7)</f>
        <v/>
      </c>
      <c r="AK17" s="70">
        <f>AJ17*(1+AK$7)</f>
        <v/>
      </c>
      <c r="AL17" s="70">
        <f>AK17*(1+AL$7)</f>
        <v/>
      </c>
      <c r="AM17" s="70">
        <f>AL17*(1+AM$7)</f>
        <v/>
      </c>
      <c r="AN17" s="70">
        <f>AM17*(1+AN$7)</f>
        <v/>
      </c>
      <c r="AO17" s="70">
        <f>AN17*(1+AO$7)</f>
        <v/>
      </c>
      <c r="AP17" s="70">
        <f>AO17*(1+AP$7)</f>
        <v/>
      </c>
      <c r="AQ17" s="70">
        <f>AP17*(1+AQ$7)</f>
        <v/>
      </c>
      <c r="AR17" s="70">
        <f>AQ17*(1+AR$7)</f>
        <v/>
      </c>
      <c r="AS17" s="70">
        <f>AR17*(1+AS$7)</f>
        <v/>
      </c>
      <c r="AT17" s="70">
        <f>AS17*(1+AT$7)</f>
        <v/>
      </c>
      <c r="AU17" s="70">
        <f>AT17*(1+AU$7)</f>
        <v/>
      </c>
      <c r="AV17" s="70">
        <f>AU17*(1+AV$7)</f>
        <v/>
      </c>
      <c r="AW17" s="70">
        <f>AV17*(1+AW$7)</f>
        <v/>
      </c>
      <c r="AX17" s="70">
        <f>AW17*(1+AX$7)</f>
        <v/>
      </c>
    </row>
    <row r="18">
      <c r="A18" t="inlineStr">
        <is>
          <t>R8</t>
        </is>
      </c>
      <c r="B18" t="inlineStr">
        <is>
          <t>internacional</t>
        </is>
      </c>
      <c r="C18" t="inlineStr">
        <is>
          <t>pas-km</t>
        </is>
      </c>
      <c r="D18" s="70" t="n">
        <v>419260.8442521326</v>
      </c>
      <c r="E18" s="70" t="n">
        <v>1184497.620400175</v>
      </c>
      <c r="F18" s="70" t="n">
        <v>810905.7047511308</v>
      </c>
      <c r="G18" s="70" t="n">
        <v>70607.43421129698</v>
      </c>
      <c r="H18" s="70" t="n">
        <v>0</v>
      </c>
      <c r="I18" s="70" t="n">
        <v>1498894.619676592</v>
      </c>
      <c r="J18" s="70" t="n">
        <v>13433327.05424735</v>
      </c>
      <c r="K18" s="70" t="n">
        <v>472465.8600538286</v>
      </c>
      <c r="L18" s="70">
        <f>K18*(1+L$7)</f>
        <v/>
      </c>
      <c r="M18" s="70">
        <f>L18*(1+M$7)</f>
        <v/>
      </c>
      <c r="N18" s="70">
        <f>M18*(1+N$7)</f>
        <v/>
      </c>
      <c r="O18" s="70">
        <f>N18*(1+O$7)</f>
        <v/>
      </c>
      <c r="P18" s="70">
        <f>O18*(1+P$7)</f>
        <v/>
      </c>
      <c r="Q18" s="70">
        <f>P18*(1+Q$7)</f>
        <v/>
      </c>
      <c r="R18" s="70">
        <f>Q18*(1+R$7)</f>
        <v/>
      </c>
      <c r="S18" s="70">
        <f>R18*(1+S$7)</f>
        <v/>
      </c>
      <c r="T18" s="70">
        <f>S18*(1+T$7)</f>
        <v/>
      </c>
      <c r="U18" s="70">
        <f>T18*(1+U$7)</f>
        <v/>
      </c>
      <c r="V18" s="70">
        <f>U18*(1+V$7)</f>
        <v/>
      </c>
      <c r="W18" s="70">
        <f>V18*(1+W$7)</f>
        <v/>
      </c>
      <c r="X18" s="70">
        <f>W18*(1+X$7)</f>
        <v/>
      </c>
      <c r="Y18" s="70">
        <f>X18*(1+Y$7)</f>
        <v/>
      </c>
      <c r="Z18" s="70">
        <f>Y18*(1+Z$7)</f>
        <v/>
      </c>
      <c r="AA18" s="70">
        <f>Z18*(1+AA$7)</f>
        <v/>
      </c>
      <c r="AB18" s="70">
        <f>AA18*(1+AB$7)</f>
        <v/>
      </c>
      <c r="AC18" s="70">
        <f>AB18*(1+AC$7)</f>
        <v/>
      </c>
      <c r="AD18" s="70">
        <f>AC18*(1+AD$7)</f>
        <v/>
      </c>
      <c r="AE18" s="70">
        <f>AD18*(1+AE$7)</f>
        <v/>
      </c>
      <c r="AF18" s="70">
        <f>AE18*(1+AF$7)</f>
        <v/>
      </c>
      <c r="AG18" s="70">
        <f>AF18*(1+AG$7)</f>
        <v/>
      </c>
      <c r="AH18" s="70">
        <f>AG18*(1+AH$7)</f>
        <v/>
      </c>
      <c r="AI18" s="70">
        <f>AH18*(1+AI$7)</f>
        <v/>
      </c>
      <c r="AJ18" s="70">
        <f>AI18*(1+AJ$7)</f>
        <v/>
      </c>
      <c r="AK18" s="70">
        <f>AJ18*(1+AK$7)</f>
        <v/>
      </c>
      <c r="AL18" s="70">
        <f>AK18*(1+AL$7)</f>
        <v/>
      </c>
      <c r="AM18" s="70">
        <f>AL18*(1+AM$7)</f>
        <v/>
      </c>
      <c r="AN18" s="70">
        <f>AM18*(1+AN$7)</f>
        <v/>
      </c>
      <c r="AO18" s="70">
        <f>AN18*(1+AO$7)</f>
        <v/>
      </c>
      <c r="AP18" s="70">
        <f>AO18*(1+AP$7)</f>
        <v/>
      </c>
      <c r="AQ18" s="70">
        <f>AP18*(1+AQ$7)</f>
        <v/>
      </c>
      <c r="AR18" s="70">
        <f>AQ18*(1+AR$7)</f>
        <v/>
      </c>
      <c r="AS18" s="70">
        <f>AR18*(1+AS$7)</f>
        <v/>
      </c>
      <c r="AT18" s="70">
        <f>AS18*(1+AT$7)</f>
        <v/>
      </c>
      <c r="AU18" s="70">
        <f>AT18*(1+AU$7)</f>
        <v/>
      </c>
      <c r="AV18" s="70">
        <f>AU18*(1+AV$7)</f>
        <v/>
      </c>
      <c r="AW18" s="70">
        <f>AV18*(1+AW$7)</f>
        <v/>
      </c>
      <c r="AX18" s="70">
        <f>AW18*(1+AX$7)</f>
        <v/>
      </c>
    </row>
    <row r="19">
      <c r="A19" t="inlineStr">
        <is>
          <t>R9</t>
        </is>
      </c>
      <c r="B19" t="inlineStr">
        <is>
          <t>internacional</t>
        </is>
      </c>
      <c r="C19" t="inlineStr">
        <is>
          <t>pas-km</t>
        </is>
      </c>
      <c r="D19" s="70" t="n">
        <v>0</v>
      </c>
      <c r="E19" s="70" t="n">
        <v>0</v>
      </c>
      <c r="F19" s="70" t="n">
        <v>0</v>
      </c>
      <c r="G19" s="70" t="n">
        <v>0</v>
      </c>
      <c r="H19" s="70" t="n">
        <v>0</v>
      </c>
      <c r="I19" s="70" t="n">
        <v>0</v>
      </c>
      <c r="J19" s="70" t="n">
        <v>0</v>
      </c>
      <c r="K19" s="70" t="n">
        <v>0</v>
      </c>
      <c r="L19" s="70">
        <f>K19*(1+L$7)</f>
        <v/>
      </c>
      <c r="M19" s="70">
        <f>L19*(1+M$7)</f>
        <v/>
      </c>
      <c r="N19" s="70">
        <f>M19*(1+N$7)</f>
        <v/>
      </c>
      <c r="O19" s="70">
        <f>N19*(1+O$7)</f>
        <v/>
      </c>
      <c r="P19" s="70">
        <f>O19*(1+P$7)</f>
        <v/>
      </c>
      <c r="Q19" s="70">
        <f>P19*(1+Q$7)</f>
        <v/>
      </c>
      <c r="R19" s="70">
        <f>Q19*(1+R$7)</f>
        <v/>
      </c>
      <c r="S19" s="70">
        <f>R19*(1+S$7)</f>
        <v/>
      </c>
      <c r="T19" s="70">
        <f>S19*(1+T$7)</f>
        <v/>
      </c>
      <c r="U19" s="70">
        <f>T19*(1+U$7)</f>
        <v/>
      </c>
      <c r="V19" s="70">
        <f>U19*(1+V$7)</f>
        <v/>
      </c>
      <c r="W19" s="70">
        <f>V19*(1+W$7)</f>
        <v/>
      </c>
      <c r="X19" s="70">
        <f>W19*(1+X$7)</f>
        <v/>
      </c>
      <c r="Y19" s="70">
        <f>X19*(1+Y$7)</f>
        <v/>
      </c>
      <c r="Z19" s="70">
        <f>Y19*(1+Z$7)</f>
        <v/>
      </c>
      <c r="AA19" s="70">
        <f>Z19*(1+AA$7)</f>
        <v/>
      </c>
      <c r="AB19" s="70">
        <f>AA19*(1+AB$7)</f>
        <v/>
      </c>
      <c r="AC19" s="70">
        <f>AB19*(1+AC$7)</f>
        <v/>
      </c>
      <c r="AD19" s="70">
        <f>AC19*(1+AD$7)</f>
        <v/>
      </c>
      <c r="AE19" s="70">
        <f>AD19*(1+AE$7)</f>
        <v/>
      </c>
      <c r="AF19" s="70">
        <f>AE19*(1+AF$7)</f>
        <v/>
      </c>
      <c r="AG19" s="70">
        <f>AF19*(1+AG$7)</f>
        <v/>
      </c>
      <c r="AH19" s="70">
        <f>AG19*(1+AH$7)</f>
        <v/>
      </c>
      <c r="AI19" s="70">
        <f>AH19*(1+AI$7)</f>
        <v/>
      </c>
      <c r="AJ19" s="70">
        <f>AI19*(1+AJ$7)</f>
        <v/>
      </c>
      <c r="AK19" s="70">
        <f>AJ19*(1+AK$7)</f>
        <v/>
      </c>
      <c r="AL19" s="70">
        <f>AK19*(1+AL$7)</f>
        <v/>
      </c>
      <c r="AM19" s="70">
        <f>AL19*(1+AM$7)</f>
        <v/>
      </c>
      <c r="AN19" s="70">
        <f>AM19*(1+AN$7)</f>
        <v/>
      </c>
      <c r="AO19" s="70">
        <f>AN19*(1+AO$7)</f>
        <v/>
      </c>
      <c r="AP19" s="70">
        <f>AO19*(1+AP$7)</f>
        <v/>
      </c>
      <c r="AQ19" s="70">
        <f>AP19*(1+AQ$7)</f>
        <v/>
      </c>
      <c r="AR19" s="70">
        <f>AQ19*(1+AR$7)</f>
        <v/>
      </c>
      <c r="AS19" s="70">
        <f>AR19*(1+AS$7)</f>
        <v/>
      </c>
      <c r="AT19" s="70">
        <f>AS19*(1+AT$7)</f>
        <v/>
      </c>
      <c r="AU19" s="70">
        <f>AT19*(1+AU$7)</f>
        <v/>
      </c>
      <c r="AV19" s="70">
        <f>AU19*(1+AV$7)</f>
        <v/>
      </c>
      <c r="AW19" s="70">
        <f>AV19*(1+AW$7)</f>
        <v/>
      </c>
      <c r="AX19" s="70">
        <f>AW19*(1+AX$7)</f>
        <v/>
      </c>
    </row>
    <row r="20">
      <c r="A20" t="inlineStr">
        <is>
          <t>R10</t>
        </is>
      </c>
      <c r="B20" t="inlineStr">
        <is>
          <t>internacional</t>
        </is>
      </c>
      <c r="C20" t="inlineStr">
        <is>
          <t>pas-km</t>
        </is>
      </c>
      <c r="D20" s="70" t="n">
        <v>0</v>
      </c>
      <c r="E20" s="70" t="n">
        <v>0</v>
      </c>
      <c r="F20" s="70" t="n">
        <v>0</v>
      </c>
      <c r="G20" s="70" t="n">
        <v>0</v>
      </c>
      <c r="H20" s="70" t="n">
        <v>0</v>
      </c>
      <c r="I20" s="70" t="n">
        <v>0</v>
      </c>
      <c r="J20" s="70" t="n">
        <v>626683.2427402098</v>
      </c>
      <c r="K20" s="70" t="n">
        <v>0</v>
      </c>
      <c r="L20" s="70">
        <f>K20*(1+L$7)</f>
        <v/>
      </c>
      <c r="M20" s="70">
        <f>L20*(1+M$7)</f>
        <v/>
      </c>
      <c r="N20" s="70">
        <f>M20*(1+N$7)</f>
        <v/>
      </c>
      <c r="O20" s="70">
        <f>N20*(1+O$7)</f>
        <v/>
      </c>
      <c r="P20" s="70">
        <f>O20*(1+P$7)</f>
        <v/>
      </c>
      <c r="Q20" s="70">
        <f>P20*(1+Q$7)</f>
        <v/>
      </c>
      <c r="R20" s="70">
        <f>Q20*(1+R$7)</f>
        <v/>
      </c>
      <c r="S20" s="70">
        <f>R20*(1+S$7)</f>
        <v/>
      </c>
      <c r="T20" s="70">
        <f>S20*(1+T$7)</f>
        <v/>
      </c>
      <c r="U20" s="70">
        <f>T20*(1+U$7)</f>
        <v/>
      </c>
      <c r="V20" s="70">
        <f>U20*(1+V$7)</f>
        <v/>
      </c>
      <c r="W20" s="70">
        <f>V20*(1+W$7)</f>
        <v/>
      </c>
      <c r="X20" s="70">
        <f>W20*(1+X$7)</f>
        <v/>
      </c>
      <c r="Y20" s="70">
        <f>X20*(1+Y$7)</f>
        <v/>
      </c>
      <c r="Z20" s="70">
        <f>Y20*(1+Z$7)</f>
        <v/>
      </c>
      <c r="AA20" s="70">
        <f>Z20*(1+AA$7)</f>
        <v/>
      </c>
      <c r="AB20" s="70">
        <f>AA20*(1+AB$7)</f>
        <v/>
      </c>
      <c r="AC20" s="70">
        <f>AB20*(1+AC$7)</f>
        <v/>
      </c>
      <c r="AD20" s="70">
        <f>AC20*(1+AD$7)</f>
        <v/>
      </c>
      <c r="AE20" s="70">
        <f>AD20*(1+AE$7)</f>
        <v/>
      </c>
      <c r="AF20" s="70">
        <f>AE20*(1+AF$7)</f>
        <v/>
      </c>
      <c r="AG20" s="70">
        <f>AF20*(1+AG$7)</f>
        <v/>
      </c>
      <c r="AH20" s="70">
        <f>AG20*(1+AH$7)</f>
        <v/>
      </c>
      <c r="AI20" s="70">
        <f>AH20*(1+AI$7)</f>
        <v/>
      </c>
      <c r="AJ20" s="70">
        <f>AI20*(1+AJ$7)</f>
        <v/>
      </c>
      <c r="AK20" s="70">
        <f>AJ20*(1+AK$7)</f>
        <v/>
      </c>
      <c r="AL20" s="70">
        <f>AK20*(1+AL$7)</f>
        <v/>
      </c>
      <c r="AM20" s="70">
        <f>AL20*(1+AM$7)</f>
        <v/>
      </c>
      <c r="AN20" s="70">
        <f>AM20*(1+AN$7)</f>
        <v/>
      </c>
      <c r="AO20" s="70">
        <f>AN20*(1+AO$7)</f>
        <v/>
      </c>
      <c r="AP20" s="70">
        <f>AO20*(1+AP$7)</f>
        <v/>
      </c>
      <c r="AQ20" s="70">
        <f>AP20*(1+AQ$7)</f>
        <v/>
      </c>
      <c r="AR20" s="70">
        <f>AQ20*(1+AR$7)</f>
        <v/>
      </c>
      <c r="AS20" s="70">
        <f>AR20*(1+AS$7)</f>
        <v/>
      </c>
      <c r="AT20" s="70">
        <f>AS20*(1+AT$7)</f>
        <v/>
      </c>
      <c r="AU20" s="70">
        <f>AT20*(1+AU$7)</f>
        <v/>
      </c>
      <c r="AV20" s="70">
        <f>AU20*(1+AV$7)</f>
        <v/>
      </c>
      <c r="AW20" s="70">
        <f>AV20*(1+AW$7)</f>
        <v/>
      </c>
      <c r="AX20" s="70">
        <f>AW20*(1+AX$7)</f>
        <v/>
      </c>
    </row>
    <row r="21">
      <c r="A21" t="inlineStr">
        <is>
          <t>R11</t>
        </is>
      </c>
      <c r="B21" t="inlineStr">
        <is>
          <t>internacional</t>
        </is>
      </c>
      <c r="C21" t="inlineStr">
        <is>
          <t>pas-km</t>
        </is>
      </c>
      <c r="D21" s="70" t="n">
        <v>0</v>
      </c>
      <c r="E21" s="70" t="n">
        <v>0</v>
      </c>
      <c r="F21" s="70" t="n">
        <v>0</v>
      </c>
      <c r="G21" s="70" t="n">
        <v>0</v>
      </c>
      <c r="H21" s="70" t="n">
        <v>0</v>
      </c>
      <c r="I21" s="70" t="n">
        <v>0</v>
      </c>
      <c r="J21" s="70" t="n">
        <v>0</v>
      </c>
      <c r="K21" s="70" t="n">
        <v>0</v>
      </c>
      <c r="L21" s="70">
        <f>K21*(1+L$7)</f>
        <v/>
      </c>
      <c r="M21" s="70">
        <f>L21*(1+M$7)</f>
        <v/>
      </c>
      <c r="N21" s="70">
        <f>M21*(1+N$7)</f>
        <v/>
      </c>
      <c r="O21" s="70">
        <f>N21*(1+O$7)</f>
        <v/>
      </c>
      <c r="P21" s="70">
        <f>O21*(1+P$7)</f>
        <v/>
      </c>
      <c r="Q21" s="70">
        <f>P21*(1+Q$7)</f>
        <v/>
      </c>
      <c r="R21" s="70">
        <f>Q21*(1+R$7)</f>
        <v/>
      </c>
      <c r="S21" s="70">
        <f>R21*(1+S$7)</f>
        <v/>
      </c>
      <c r="T21" s="70">
        <f>S21*(1+T$7)</f>
        <v/>
      </c>
      <c r="U21" s="70">
        <f>T21*(1+U$7)</f>
        <v/>
      </c>
      <c r="V21" s="70">
        <f>U21*(1+V$7)</f>
        <v/>
      </c>
      <c r="W21" s="70">
        <f>V21*(1+W$7)</f>
        <v/>
      </c>
      <c r="X21" s="70">
        <f>W21*(1+X$7)</f>
        <v/>
      </c>
      <c r="Y21" s="70">
        <f>X21*(1+Y$7)</f>
        <v/>
      </c>
      <c r="Z21" s="70">
        <f>Y21*(1+Z$7)</f>
        <v/>
      </c>
      <c r="AA21" s="70">
        <f>Z21*(1+AA$7)</f>
        <v/>
      </c>
      <c r="AB21" s="70">
        <f>AA21*(1+AB$7)</f>
        <v/>
      </c>
      <c r="AC21" s="70">
        <f>AB21*(1+AC$7)</f>
        <v/>
      </c>
      <c r="AD21" s="70">
        <f>AC21*(1+AD$7)</f>
        <v/>
      </c>
      <c r="AE21" s="70">
        <f>AD21*(1+AE$7)</f>
        <v/>
      </c>
      <c r="AF21" s="70">
        <f>AE21*(1+AF$7)</f>
        <v/>
      </c>
      <c r="AG21" s="70">
        <f>AF21*(1+AG$7)</f>
        <v/>
      </c>
      <c r="AH21" s="70">
        <f>AG21*(1+AH$7)</f>
        <v/>
      </c>
      <c r="AI21" s="70">
        <f>AH21*(1+AI$7)</f>
        <v/>
      </c>
      <c r="AJ21" s="70">
        <f>AI21*(1+AJ$7)</f>
        <v/>
      </c>
      <c r="AK21" s="70">
        <f>AJ21*(1+AK$7)</f>
        <v/>
      </c>
      <c r="AL21" s="70">
        <f>AK21*(1+AL$7)</f>
        <v/>
      </c>
      <c r="AM21" s="70">
        <f>AL21*(1+AM$7)</f>
        <v/>
      </c>
      <c r="AN21" s="70">
        <f>AM21*(1+AN$7)</f>
        <v/>
      </c>
      <c r="AO21" s="70">
        <f>AN21*(1+AO$7)</f>
        <v/>
      </c>
      <c r="AP21" s="70">
        <f>AO21*(1+AP$7)</f>
        <v/>
      </c>
      <c r="AQ21" s="70">
        <f>AP21*(1+AQ$7)</f>
        <v/>
      </c>
      <c r="AR21" s="70">
        <f>AQ21*(1+AR$7)</f>
        <v/>
      </c>
      <c r="AS21" s="70">
        <f>AR21*(1+AS$7)</f>
        <v/>
      </c>
      <c r="AT21" s="70">
        <f>AS21*(1+AT$7)</f>
        <v/>
      </c>
      <c r="AU21" s="70">
        <f>AT21*(1+AU$7)</f>
        <v/>
      </c>
      <c r="AV21" s="70">
        <f>AU21*(1+AV$7)</f>
        <v/>
      </c>
      <c r="AW21" s="70">
        <f>AV21*(1+AW$7)</f>
        <v/>
      </c>
      <c r="AX21" s="70">
        <f>AW21*(1+AX$7)</f>
        <v/>
      </c>
    </row>
    <row r="22">
      <c r="A22" t="inlineStr">
        <is>
          <t>R12</t>
        </is>
      </c>
      <c r="B22" t="inlineStr">
        <is>
          <t>internacional</t>
        </is>
      </c>
      <c r="C22" t="inlineStr">
        <is>
          <t>pas-km</t>
        </is>
      </c>
      <c r="D22" s="70" t="n">
        <v>1836277.488953626</v>
      </c>
      <c r="E22" s="70" t="n">
        <v>1789543.814428367</v>
      </c>
      <c r="F22" s="70" t="n">
        <v>2095345.428626318</v>
      </c>
      <c r="G22" s="70" t="n">
        <v>2409777.560840703</v>
      </c>
      <c r="H22" s="70" t="n">
        <v>2780242.808575596</v>
      </c>
      <c r="I22" s="70" t="n">
        <v>2240233.483541371</v>
      </c>
      <c r="J22" s="70" t="n">
        <v>659530.8566737516</v>
      </c>
      <c r="K22" s="70" t="n">
        <v>4320.322146264118</v>
      </c>
      <c r="L22" s="70">
        <f>K22*(1+L$7)</f>
        <v/>
      </c>
      <c r="M22" s="70">
        <f>L22*(1+M$7)</f>
        <v/>
      </c>
      <c r="N22" s="70">
        <f>M22*(1+N$7)</f>
        <v/>
      </c>
      <c r="O22" s="70">
        <f>N22*(1+O$7)</f>
        <v/>
      </c>
      <c r="P22" s="70">
        <f>O22*(1+P$7)</f>
        <v/>
      </c>
      <c r="Q22" s="70">
        <f>P22*(1+Q$7)</f>
        <v/>
      </c>
      <c r="R22" s="70">
        <f>Q22*(1+R$7)</f>
        <v/>
      </c>
      <c r="S22" s="70">
        <f>R22*(1+S$7)</f>
        <v/>
      </c>
      <c r="T22" s="70">
        <f>S22*(1+T$7)</f>
        <v/>
      </c>
      <c r="U22" s="70">
        <f>T22*(1+U$7)</f>
        <v/>
      </c>
      <c r="V22" s="70">
        <f>U22*(1+V$7)</f>
        <v/>
      </c>
      <c r="W22" s="70">
        <f>V22*(1+W$7)</f>
        <v/>
      </c>
      <c r="X22" s="70">
        <f>W22*(1+X$7)</f>
        <v/>
      </c>
      <c r="Y22" s="70">
        <f>X22*(1+Y$7)</f>
        <v/>
      </c>
      <c r="Z22" s="70">
        <f>Y22*(1+Z$7)</f>
        <v/>
      </c>
      <c r="AA22" s="70">
        <f>Z22*(1+AA$7)</f>
        <v/>
      </c>
      <c r="AB22" s="70">
        <f>AA22*(1+AB$7)</f>
        <v/>
      </c>
      <c r="AC22" s="70">
        <f>AB22*(1+AC$7)</f>
        <v/>
      </c>
      <c r="AD22" s="70">
        <f>AC22*(1+AD$7)</f>
        <v/>
      </c>
      <c r="AE22" s="70">
        <f>AD22*(1+AE$7)</f>
        <v/>
      </c>
      <c r="AF22" s="70">
        <f>AE22*(1+AF$7)</f>
        <v/>
      </c>
      <c r="AG22" s="70">
        <f>AF22*(1+AG$7)</f>
        <v/>
      </c>
      <c r="AH22" s="70">
        <f>AG22*(1+AH$7)</f>
        <v/>
      </c>
      <c r="AI22" s="70">
        <f>AH22*(1+AI$7)</f>
        <v/>
      </c>
      <c r="AJ22" s="70">
        <f>AI22*(1+AJ$7)</f>
        <v/>
      </c>
      <c r="AK22" s="70">
        <f>AJ22*(1+AK$7)</f>
        <v/>
      </c>
      <c r="AL22" s="70">
        <f>AK22*(1+AL$7)</f>
        <v/>
      </c>
      <c r="AM22" s="70">
        <f>AL22*(1+AM$7)</f>
        <v/>
      </c>
      <c r="AN22" s="70">
        <f>AM22*(1+AN$7)</f>
        <v/>
      </c>
      <c r="AO22" s="70">
        <f>AN22*(1+AO$7)</f>
        <v/>
      </c>
      <c r="AP22" s="70">
        <f>AO22*(1+AP$7)</f>
        <v/>
      </c>
      <c r="AQ22" s="70">
        <f>AP22*(1+AQ$7)</f>
        <v/>
      </c>
      <c r="AR22" s="70">
        <f>AQ22*(1+AR$7)</f>
        <v/>
      </c>
      <c r="AS22" s="70">
        <f>AR22*(1+AS$7)</f>
        <v/>
      </c>
      <c r="AT22" s="70">
        <f>AS22*(1+AT$7)</f>
        <v/>
      </c>
      <c r="AU22" s="70">
        <f>AT22*(1+AU$7)</f>
        <v/>
      </c>
      <c r="AV22" s="70">
        <f>AU22*(1+AV$7)</f>
        <v/>
      </c>
      <c r="AW22" s="70">
        <f>AV22*(1+AW$7)</f>
        <v/>
      </c>
      <c r="AX22" s="70">
        <f>AW22*(1+AX$7)</f>
        <v/>
      </c>
    </row>
    <row r="23">
      <c r="A23" t="inlineStr">
        <is>
          <t>RM</t>
        </is>
      </c>
      <c r="B23" t="inlineStr">
        <is>
          <t>internacional</t>
        </is>
      </c>
      <c r="C23" t="inlineStr">
        <is>
          <t>pas-km</t>
        </is>
      </c>
      <c r="D23" s="70" t="n">
        <v>17511894224.62706</v>
      </c>
      <c r="E23" s="70" t="n">
        <v>19567077383.62188</v>
      </c>
      <c r="F23" s="70" t="n">
        <v>22557567944.70559</v>
      </c>
      <c r="G23" s="70" t="n">
        <v>25305960391.14534</v>
      </c>
      <c r="H23" s="70" t="n">
        <v>25865534631.46563</v>
      </c>
      <c r="I23" s="70" t="n">
        <v>27052140643.96947</v>
      </c>
      <c r="J23" s="70" t="n">
        <v>7733931066.059666</v>
      </c>
      <c r="K23" s="70" t="n">
        <v>5850997289.010786</v>
      </c>
      <c r="L23" s="70">
        <f>K23*(1+L$8)</f>
        <v/>
      </c>
      <c r="M23" s="70">
        <f>L23*(1+M$8)</f>
        <v/>
      </c>
      <c r="N23" s="70">
        <f>M23*(1+N$8)</f>
        <v/>
      </c>
      <c r="O23" s="70">
        <f>N23*(1+O$8)</f>
        <v/>
      </c>
      <c r="P23" s="70">
        <f>O23*(1+P$8)</f>
        <v/>
      </c>
      <c r="Q23" s="70">
        <f>P23*(1+Q$8)</f>
        <v/>
      </c>
      <c r="R23" s="70">
        <f>Q23*(1+R$8)</f>
        <v/>
      </c>
      <c r="S23" s="70">
        <f>R23*(1+S$8)</f>
        <v/>
      </c>
      <c r="T23" s="70">
        <f>S23*(1+T$8)</f>
        <v/>
      </c>
      <c r="U23" s="70">
        <f>T23*(1+U$8)</f>
        <v/>
      </c>
      <c r="V23" s="70">
        <f>U23*(1+V$8)</f>
        <v/>
      </c>
      <c r="W23" s="70">
        <f>V23*(1+W$8)</f>
        <v/>
      </c>
      <c r="X23" s="70">
        <f>W23*(1+X$8)</f>
        <v/>
      </c>
      <c r="Y23" s="70">
        <f>X23*(1+Y$8)</f>
        <v/>
      </c>
      <c r="Z23" s="70">
        <f>Y23*(1+Z$8)</f>
        <v/>
      </c>
      <c r="AA23" s="70">
        <f>Z23*(1+AA$8)</f>
        <v/>
      </c>
      <c r="AB23" s="70">
        <f>AA23*(1+AB$8)</f>
        <v/>
      </c>
      <c r="AC23" s="70">
        <f>AB23*(1+AC$8)</f>
        <v/>
      </c>
      <c r="AD23" s="70">
        <f>AC23*(1+AD$8)</f>
        <v/>
      </c>
      <c r="AE23" s="70">
        <f>AD23*(1+AE$8)</f>
        <v/>
      </c>
      <c r="AF23" s="70">
        <f>AE23*(1+AF$8)</f>
        <v/>
      </c>
      <c r="AG23" s="70">
        <f>AF23*(1+AG$8)</f>
        <v/>
      </c>
      <c r="AH23" s="70">
        <f>AG23*(1+AH$8)</f>
        <v/>
      </c>
      <c r="AI23" s="70">
        <f>AH23*(1+AI$8)</f>
        <v/>
      </c>
      <c r="AJ23" s="70">
        <f>AI23*(1+AJ$8)</f>
        <v/>
      </c>
      <c r="AK23" s="70">
        <f>AJ23*(1+AK$8)</f>
        <v/>
      </c>
      <c r="AL23" s="70">
        <f>AK23*(1+AL$8)</f>
        <v/>
      </c>
      <c r="AM23" s="70">
        <f>AL23*(1+AM$8)</f>
        <v/>
      </c>
      <c r="AN23" s="70">
        <f>AM23*(1+AN$8)</f>
        <v/>
      </c>
      <c r="AO23" s="70">
        <f>AN23*(1+AO$8)</f>
        <v/>
      </c>
      <c r="AP23" s="70">
        <f>AO23*(1+AP$8)</f>
        <v/>
      </c>
      <c r="AQ23" s="70">
        <f>AP23*(1+AQ$8)</f>
        <v/>
      </c>
      <c r="AR23" s="70">
        <f>AQ23*(1+AR$8)</f>
        <v/>
      </c>
      <c r="AS23" s="70">
        <f>AR23*(1+AS$8)</f>
        <v/>
      </c>
      <c r="AT23" s="70">
        <f>AS23*(1+AT$8)</f>
        <v/>
      </c>
      <c r="AU23" s="70">
        <f>AT23*(1+AU$8)</f>
        <v/>
      </c>
      <c r="AV23" s="70">
        <f>AU23*(1+AV$8)</f>
        <v/>
      </c>
      <c r="AW23" s="70">
        <f>AV23*(1+AW$8)</f>
        <v/>
      </c>
      <c r="AX23" s="70">
        <f>AW23*(1+AX$8)</f>
        <v/>
      </c>
    </row>
    <row r="24">
      <c r="A24" t="inlineStr">
        <is>
          <t>R14</t>
        </is>
      </c>
      <c r="B24" t="inlineStr">
        <is>
          <t>internacional</t>
        </is>
      </c>
      <c r="C24" t="inlineStr">
        <is>
          <t>pas-km</t>
        </is>
      </c>
      <c r="D24" s="70" t="n">
        <v>0</v>
      </c>
      <c r="E24" s="70" t="n">
        <v>0</v>
      </c>
      <c r="F24" s="70" t="n">
        <v>0</v>
      </c>
      <c r="G24" s="70" t="n">
        <v>0</v>
      </c>
      <c r="H24" s="70" t="n">
        <v>0</v>
      </c>
      <c r="I24" s="70" t="n">
        <v>0</v>
      </c>
      <c r="J24" s="70" t="n">
        <v>0</v>
      </c>
      <c r="K24" s="70" t="n">
        <v>0</v>
      </c>
      <c r="L24" s="70">
        <f>K24*(1+L$7)</f>
        <v/>
      </c>
      <c r="M24" s="70">
        <f>L24*(1+M$7)</f>
        <v/>
      </c>
      <c r="N24" s="70">
        <f>M24*(1+N$7)</f>
        <v/>
      </c>
      <c r="O24" s="70">
        <f>N24*(1+O$7)</f>
        <v/>
      </c>
      <c r="P24" s="70">
        <f>O24*(1+P$7)</f>
        <v/>
      </c>
      <c r="Q24" s="70">
        <f>P24*(1+Q$7)</f>
        <v/>
      </c>
      <c r="R24" s="70">
        <f>Q24*(1+R$7)</f>
        <v/>
      </c>
      <c r="S24" s="70">
        <f>R24*(1+S$7)</f>
        <v/>
      </c>
      <c r="T24" s="70">
        <f>S24*(1+T$7)</f>
        <v/>
      </c>
      <c r="U24" s="70">
        <f>T24*(1+U$7)</f>
        <v/>
      </c>
      <c r="V24" s="70">
        <f>U24*(1+V$7)</f>
        <v/>
      </c>
      <c r="W24" s="70">
        <f>V24*(1+W$7)</f>
        <v/>
      </c>
      <c r="X24" s="70">
        <f>W24*(1+X$7)</f>
        <v/>
      </c>
      <c r="Y24" s="70">
        <f>X24*(1+Y$7)</f>
        <v/>
      </c>
      <c r="Z24" s="70">
        <f>Y24*(1+Z$7)</f>
        <v/>
      </c>
      <c r="AA24" s="70">
        <f>Z24*(1+AA$7)</f>
        <v/>
      </c>
      <c r="AB24" s="70">
        <f>AA24*(1+AB$7)</f>
        <v/>
      </c>
      <c r="AC24" s="70">
        <f>AB24*(1+AC$7)</f>
        <v/>
      </c>
      <c r="AD24" s="70">
        <f>AC24*(1+AD$7)</f>
        <v/>
      </c>
      <c r="AE24" s="70">
        <f>AD24*(1+AE$7)</f>
        <v/>
      </c>
      <c r="AF24" s="70">
        <f>AE24*(1+AF$7)</f>
        <v/>
      </c>
      <c r="AG24" s="70">
        <f>AF24*(1+AG$7)</f>
        <v/>
      </c>
      <c r="AH24" s="70">
        <f>AG24*(1+AH$7)</f>
        <v/>
      </c>
      <c r="AI24" s="70">
        <f>AH24*(1+AI$7)</f>
        <v/>
      </c>
      <c r="AJ24" s="70">
        <f>AI24*(1+AJ$7)</f>
        <v/>
      </c>
      <c r="AK24" s="70">
        <f>AJ24*(1+AK$7)</f>
        <v/>
      </c>
      <c r="AL24" s="70">
        <f>AK24*(1+AL$7)</f>
        <v/>
      </c>
      <c r="AM24" s="70">
        <f>AL24*(1+AM$7)</f>
        <v/>
      </c>
      <c r="AN24" s="70">
        <f>AM24*(1+AN$7)</f>
        <v/>
      </c>
      <c r="AO24" s="70">
        <f>AN24*(1+AO$7)</f>
        <v/>
      </c>
      <c r="AP24" s="70">
        <f>AO24*(1+AP$7)</f>
        <v/>
      </c>
      <c r="AQ24" s="70">
        <f>AP24*(1+AQ$7)</f>
        <v/>
      </c>
      <c r="AR24" s="70">
        <f>AQ24*(1+AR$7)</f>
        <v/>
      </c>
      <c r="AS24" s="70">
        <f>AR24*(1+AS$7)</f>
        <v/>
      </c>
      <c r="AT24" s="70">
        <f>AS24*(1+AT$7)</f>
        <v/>
      </c>
      <c r="AU24" s="70">
        <f>AT24*(1+AU$7)</f>
        <v/>
      </c>
      <c r="AV24" s="70">
        <f>AU24*(1+AV$7)</f>
        <v/>
      </c>
      <c r="AW24" s="70">
        <f>AV24*(1+AW$7)</f>
        <v/>
      </c>
      <c r="AX24" s="70">
        <f>AW24*(1+AX$7)</f>
        <v/>
      </c>
    </row>
    <row r="25">
      <c r="A25" t="inlineStr">
        <is>
          <t>R15</t>
        </is>
      </c>
      <c r="B25" t="inlineStr">
        <is>
          <t>internacional</t>
        </is>
      </c>
      <c r="C25" t="inlineStr">
        <is>
          <t>pas-km</t>
        </is>
      </c>
      <c r="D25" s="70" t="n">
        <v>1986581.491150806</v>
      </c>
      <c r="E25" s="70" t="n">
        <v>818330.0054175048</v>
      </c>
      <c r="F25" s="70" t="n">
        <v>157833.4538210872</v>
      </c>
      <c r="G25" s="70" t="n">
        <v>401638.2091437654</v>
      </c>
      <c r="H25" s="70" t="n">
        <v>66892.77496552358</v>
      </c>
      <c r="I25" s="70" t="n">
        <v>88271.20224240008</v>
      </c>
      <c r="J25" s="70" t="n">
        <v>42287.60479773833</v>
      </c>
      <c r="K25" s="70" t="n">
        <v>551251.5753862119</v>
      </c>
      <c r="L25" s="70">
        <f>K25*(1+L$7)</f>
        <v/>
      </c>
      <c r="M25" s="70">
        <f>L25*(1+M$7)</f>
        <v/>
      </c>
      <c r="N25" s="70">
        <f>M25*(1+N$7)</f>
        <v/>
      </c>
      <c r="O25" s="70">
        <f>N25*(1+O$7)</f>
        <v/>
      </c>
      <c r="P25" s="70">
        <f>O25*(1+P$7)</f>
        <v/>
      </c>
      <c r="Q25" s="70">
        <f>P25*(1+Q$7)</f>
        <v/>
      </c>
      <c r="R25" s="70">
        <f>Q25*(1+R$7)</f>
        <v/>
      </c>
      <c r="S25" s="70">
        <f>R25*(1+S$7)</f>
        <v/>
      </c>
      <c r="T25" s="70">
        <f>S25*(1+T$7)</f>
        <v/>
      </c>
      <c r="U25" s="70">
        <f>T25*(1+U$7)</f>
        <v/>
      </c>
      <c r="V25" s="70">
        <f>U25*(1+V$7)</f>
        <v/>
      </c>
      <c r="W25" s="70">
        <f>V25*(1+W$7)</f>
        <v/>
      </c>
      <c r="X25" s="70">
        <f>W25*(1+X$7)</f>
        <v/>
      </c>
      <c r="Y25" s="70">
        <f>X25*(1+Y$7)</f>
        <v/>
      </c>
      <c r="Z25" s="70">
        <f>Y25*(1+Z$7)</f>
        <v/>
      </c>
      <c r="AA25" s="70">
        <f>Z25*(1+AA$7)</f>
        <v/>
      </c>
      <c r="AB25" s="70">
        <f>AA25*(1+AB$7)</f>
        <v/>
      </c>
      <c r="AC25" s="70">
        <f>AB25*(1+AC$7)</f>
        <v/>
      </c>
      <c r="AD25" s="70">
        <f>AC25*(1+AD$7)</f>
        <v/>
      </c>
      <c r="AE25" s="70">
        <f>AD25*(1+AE$7)</f>
        <v/>
      </c>
      <c r="AF25" s="70">
        <f>AE25*(1+AF$7)</f>
        <v/>
      </c>
      <c r="AG25" s="70">
        <f>AF25*(1+AG$7)</f>
        <v/>
      </c>
      <c r="AH25" s="70">
        <f>AG25*(1+AH$7)</f>
        <v/>
      </c>
      <c r="AI25" s="70">
        <f>AH25*(1+AI$7)</f>
        <v/>
      </c>
      <c r="AJ25" s="70">
        <f>AI25*(1+AJ$7)</f>
        <v/>
      </c>
      <c r="AK25" s="70">
        <f>AJ25*(1+AK$7)</f>
        <v/>
      </c>
      <c r="AL25" s="70">
        <f>AK25*(1+AL$7)</f>
        <v/>
      </c>
      <c r="AM25" s="70">
        <f>AL25*(1+AM$7)</f>
        <v/>
      </c>
      <c r="AN25" s="70">
        <f>AM25*(1+AN$7)</f>
        <v/>
      </c>
      <c r="AO25" s="70">
        <f>AN25*(1+AO$7)</f>
        <v/>
      </c>
      <c r="AP25" s="70">
        <f>AO25*(1+AP$7)</f>
        <v/>
      </c>
      <c r="AQ25" s="70">
        <f>AP25*(1+AQ$7)</f>
        <v/>
      </c>
      <c r="AR25" s="70">
        <f>AQ25*(1+AR$7)</f>
        <v/>
      </c>
      <c r="AS25" s="70">
        <f>AR25*(1+AS$7)</f>
        <v/>
      </c>
      <c r="AT25" s="70">
        <f>AS25*(1+AT$7)</f>
        <v/>
      </c>
      <c r="AU25" s="70">
        <f>AT25*(1+AU$7)</f>
        <v/>
      </c>
      <c r="AV25" s="70">
        <f>AU25*(1+AV$7)</f>
        <v/>
      </c>
      <c r="AW25" s="70">
        <f>AV25*(1+AW$7)</f>
        <v/>
      </c>
      <c r="AX25" s="70">
        <f>AW25*(1+AX$7)</f>
        <v/>
      </c>
    </row>
    <row r="26">
      <c r="A26" t="inlineStr">
        <is>
          <t>R16</t>
        </is>
      </c>
      <c r="B26" t="inlineStr">
        <is>
          <t>internacional</t>
        </is>
      </c>
      <c r="C26" t="inlineStr">
        <is>
          <t>pas-km</t>
        </is>
      </c>
      <c r="D26" s="70" t="n">
        <v>0</v>
      </c>
      <c r="E26" s="70" t="n">
        <v>0</v>
      </c>
      <c r="F26" s="70" t="n">
        <v>0</v>
      </c>
      <c r="G26" s="70" t="n">
        <v>0</v>
      </c>
      <c r="H26" s="70" t="n">
        <v>0</v>
      </c>
      <c r="I26" s="70" t="n">
        <v>0</v>
      </c>
      <c r="J26" s="70" t="n">
        <v>0</v>
      </c>
      <c r="K26" s="70" t="n">
        <v>0</v>
      </c>
      <c r="L26" s="70">
        <f>K26*(1+L$7)</f>
        <v/>
      </c>
      <c r="M26" s="70">
        <f>L26*(1+M$7)</f>
        <v/>
      </c>
      <c r="N26" s="70">
        <f>M26*(1+N$7)</f>
        <v/>
      </c>
      <c r="O26" s="70">
        <f>N26*(1+O$7)</f>
        <v/>
      </c>
      <c r="P26" s="70">
        <f>O26*(1+P$7)</f>
        <v/>
      </c>
      <c r="Q26" s="70">
        <f>P26*(1+Q$7)</f>
        <v/>
      </c>
      <c r="R26" s="70">
        <f>Q26*(1+R$7)</f>
        <v/>
      </c>
      <c r="S26" s="70">
        <f>R26*(1+S$7)</f>
        <v/>
      </c>
      <c r="T26" s="70">
        <f>S26*(1+T$7)</f>
        <v/>
      </c>
      <c r="U26" s="70">
        <f>T26*(1+U$7)</f>
        <v/>
      </c>
      <c r="V26" s="70">
        <f>U26*(1+V$7)</f>
        <v/>
      </c>
      <c r="W26" s="70">
        <f>V26*(1+W$7)</f>
        <v/>
      </c>
      <c r="X26" s="70">
        <f>W26*(1+X$7)</f>
        <v/>
      </c>
      <c r="Y26" s="70">
        <f>X26*(1+Y$7)</f>
        <v/>
      </c>
      <c r="Z26" s="70">
        <f>Y26*(1+Z$7)</f>
        <v/>
      </c>
      <c r="AA26" s="70">
        <f>Z26*(1+AA$7)</f>
        <v/>
      </c>
      <c r="AB26" s="70">
        <f>AA26*(1+AB$7)</f>
        <v/>
      </c>
      <c r="AC26" s="70">
        <f>AB26*(1+AC$7)</f>
        <v/>
      </c>
      <c r="AD26" s="70">
        <f>AC26*(1+AD$7)</f>
        <v/>
      </c>
      <c r="AE26" s="70">
        <f>AD26*(1+AE$7)</f>
        <v/>
      </c>
      <c r="AF26" s="70">
        <f>AE26*(1+AF$7)</f>
        <v/>
      </c>
      <c r="AG26" s="70">
        <f>AF26*(1+AG$7)</f>
        <v/>
      </c>
      <c r="AH26" s="70">
        <f>AG26*(1+AH$7)</f>
        <v/>
      </c>
      <c r="AI26" s="70">
        <f>AH26*(1+AI$7)</f>
        <v/>
      </c>
      <c r="AJ26" s="70">
        <f>AI26*(1+AJ$7)</f>
        <v/>
      </c>
      <c r="AK26" s="70">
        <f>AJ26*(1+AK$7)</f>
        <v/>
      </c>
      <c r="AL26" s="70">
        <f>AK26*(1+AL$7)</f>
        <v/>
      </c>
      <c r="AM26" s="70">
        <f>AL26*(1+AM$7)</f>
        <v/>
      </c>
      <c r="AN26" s="70">
        <f>AM26*(1+AN$7)</f>
        <v/>
      </c>
      <c r="AO26" s="70">
        <f>AN26*(1+AO$7)</f>
        <v/>
      </c>
      <c r="AP26" s="70">
        <f>AO26*(1+AP$7)</f>
        <v/>
      </c>
      <c r="AQ26" s="70">
        <f>AP26*(1+AQ$7)</f>
        <v/>
      </c>
      <c r="AR26" s="70">
        <f>AQ26*(1+AR$7)</f>
        <v/>
      </c>
      <c r="AS26" s="70">
        <f>AR26*(1+AS$7)</f>
        <v/>
      </c>
      <c r="AT26" s="70">
        <f>AS26*(1+AT$7)</f>
        <v/>
      </c>
      <c r="AU26" s="70">
        <f>AT26*(1+AU$7)</f>
        <v/>
      </c>
      <c r="AV26" s="70">
        <f>AU26*(1+AV$7)</f>
        <v/>
      </c>
      <c r="AW26" s="70">
        <f>AV26*(1+AW$7)</f>
        <v/>
      </c>
      <c r="AX26" s="70">
        <f>AW26*(1+AX$7)</f>
        <v/>
      </c>
    </row>
    <row r="35">
      <c r="A35" s="70" t="n"/>
      <c r="B35" s="70" t="n"/>
      <c r="C35" s="70" t="n"/>
      <c r="D35" s="70" t="n"/>
      <c r="E35" s="70" t="n"/>
      <c r="F35" s="70" t="n"/>
      <c r="G35" s="70" t="n"/>
      <c r="H35" s="70" t="n"/>
      <c r="I35" s="70" t="n"/>
      <c r="J35" s="70" t="n"/>
      <c r="K35" s="70" t="n"/>
      <c r="L35" s="70" t="n"/>
      <c r="M35" s="70" t="n"/>
      <c r="N35" s="70" t="n"/>
      <c r="O35" s="70" t="n"/>
    </row>
    <row r="36">
      <c r="A36" s="70" t="n"/>
      <c r="B36" s="70" t="n"/>
      <c r="C36" s="70" t="n"/>
      <c r="D36" s="70" t="n"/>
      <c r="E36" s="70" t="n"/>
      <c r="F36" s="70" t="n"/>
      <c r="G36" s="70" t="n"/>
      <c r="H36" s="70" t="n"/>
      <c r="I36" s="70" t="n"/>
      <c r="J36" s="70" t="n"/>
      <c r="K36" s="70" t="n"/>
      <c r="L36" s="70" t="n"/>
      <c r="M36" s="70" t="n"/>
      <c r="N36" s="70" t="n"/>
      <c r="O36" s="70" t="n"/>
    </row>
    <row r="37">
      <c r="A37" s="70" t="n"/>
      <c r="B37" s="70" t="n"/>
      <c r="C37" s="70" t="n"/>
      <c r="D37" s="70" t="n"/>
      <c r="E37" s="70" t="n"/>
      <c r="F37" s="70" t="n"/>
      <c r="G37" s="70" t="n"/>
      <c r="H37" s="70" t="n"/>
      <c r="I37" s="70" t="n"/>
      <c r="J37" s="70" t="n"/>
      <c r="K37" s="70" t="n"/>
      <c r="L37" s="70" t="n"/>
      <c r="M37" s="70" t="n"/>
      <c r="N37" s="70" t="n"/>
      <c r="O37" s="70" t="n"/>
    </row>
    <row r="38">
      <c r="A38" s="70" t="n"/>
      <c r="B38" s="70" t="n"/>
      <c r="C38" s="70" t="n"/>
      <c r="D38" s="70" t="n"/>
      <c r="E38" s="70" t="n"/>
      <c r="F38" s="70" t="n"/>
      <c r="G38" s="70" t="n"/>
      <c r="H38" s="70" t="n"/>
      <c r="I38" s="70" t="n"/>
      <c r="J38" s="70" t="n"/>
      <c r="K38" s="70" t="n"/>
      <c r="L38" s="70" t="n"/>
      <c r="M38" s="70" t="n"/>
      <c r="N38" s="70" t="n"/>
      <c r="O38" s="70" t="n"/>
    </row>
    <row r="39">
      <c r="A39" s="70" t="n"/>
      <c r="B39" s="70" t="n"/>
      <c r="C39" s="70" t="n"/>
      <c r="D39" s="70" t="n"/>
      <c r="E39" s="70" t="n"/>
      <c r="F39" s="70" t="n"/>
      <c r="G39" s="70" t="n"/>
      <c r="H39" s="70" t="n"/>
      <c r="I39" s="70" t="n"/>
      <c r="J39" s="70" t="n"/>
      <c r="K39" s="70" t="n"/>
      <c r="L39" s="70" t="n"/>
      <c r="M39" s="70" t="n"/>
      <c r="N39" s="70" t="n"/>
      <c r="O39" s="70" t="n"/>
    </row>
    <row r="40">
      <c r="A40" s="70" t="n"/>
      <c r="B40" s="70" t="n"/>
      <c r="C40" s="70" t="n"/>
      <c r="D40" s="70" t="n"/>
      <c r="E40" s="70" t="n"/>
      <c r="F40" s="70" t="n"/>
      <c r="G40" s="70" t="n"/>
      <c r="H40" s="70" t="n"/>
      <c r="N40" s="70" t="n"/>
      <c r="O40" s="70" t="n"/>
    </row>
    <row r="41">
      <c r="A41" s="70" t="n"/>
      <c r="B41" s="70" t="n"/>
      <c r="C41" s="70" t="n"/>
      <c r="D41" s="70" t="n"/>
      <c r="E41" s="70" t="n"/>
      <c r="F41" s="70" t="n"/>
      <c r="G41" s="70" t="n"/>
      <c r="H41" s="70" t="n"/>
      <c r="N41" s="70" t="n"/>
      <c r="O41" s="70" t="n"/>
    </row>
    <row r="42">
      <c r="A42" s="70" t="n"/>
      <c r="F42" s="70" t="n"/>
      <c r="G42" s="70" t="n"/>
      <c r="H42" s="70" t="n"/>
      <c r="N42" s="70" t="n"/>
      <c r="O42" s="70" t="n"/>
    </row>
    <row r="45">
      <c r="F45" s="70" t="n"/>
      <c r="G45" s="70" t="n"/>
      <c r="H45" s="70" t="n"/>
      <c r="I45" s="70" t="n"/>
      <c r="J45" s="70" t="n"/>
      <c r="K45" s="70" t="n"/>
      <c r="L45" s="70" t="n"/>
      <c r="M45" s="70" t="n"/>
      <c r="N45" s="70" t="n"/>
      <c r="O45" s="70" t="n"/>
    </row>
    <row r="46">
      <c r="F46" s="70" t="n"/>
      <c r="G46" s="70" t="n"/>
      <c r="H46" s="70" t="n"/>
      <c r="I46" s="70" t="n"/>
      <c r="J46" s="70" t="n"/>
      <c r="K46" s="70" t="n"/>
      <c r="L46" s="70" t="n"/>
      <c r="M46" s="70" t="n"/>
      <c r="N46" s="70" t="n"/>
      <c r="O46" s="70" t="n"/>
    </row>
    <row r="47">
      <c r="F47" s="71" t="n"/>
      <c r="G47" s="71" t="n"/>
      <c r="H47" s="71" t="n"/>
      <c r="I47" s="71" t="n"/>
      <c r="J47" s="71" t="n"/>
      <c r="K47" s="71" t="n"/>
      <c r="L47" s="71" t="n"/>
      <c r="M47" s="71" t="n"/>
      <c r="N47" s="71" t="n"/>
      <c r="O47" s="71" t="n"/>
    </row>
    <row r="66">
      <c r="I66" s="204" t="inlineStr">
        <is>
          <t>Nota: 
- Para la variable PKEROS se utilizó el precio de la gasolina nacional.
- Para la variable PIBPCT se utilizó el PIB_nacional/Población_nacional.
- Se consideraron las variables DUM20 y DUM21 para los años 2020 y 2021, respectivamente.</t>
        </is>
      </c>
    </row>
    <row r="67"/>
    <row r="68"/>
    <row r="69"/>
    <row r="70"/>
  </sheetData>
  <mergeCells count="1">
    <mergeCell ref="I66:M70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X123"/>
  <sheetViews>
    <sheetView zoomScale="75" zoomScaleNormal="75" workbookViewId="0">
      <pane xSplit="9" ySplit="1" topLeftCell="J2" activePane="bottomRight" state="frozen"/>
      <selection activeCell="D19" sqref="D19"/>
      <selection pane="topRight" activeCell="D19" sqref="D19"/>
      <selection pane="bottomLeft" activeCell="D19" sqref="D19"/>
      <selection pane="bottomRight" activeCell="J3" sqref="J3"/>
    </sheetView>
  </sheetViews>
  <sheetFormatPr baseColWidth="10" defaultColWidth="11.42578125" defaultRowHeight="15"/>
  <cols>
    <col width="7.42578125" bestFit="1" customWidth="1" style="192" min="1" max="1"/>
    <col width="12.28515625" bestFit="1" customWidth="1" style="192" min="2" max="2"/>
    <col width="7.85546875" bestFit="1" customWidth="1" style="192" min="3" max="3"/>
    <col width="17" bestFit="1" customWidth="1" style="192" min="4" max="8"/>
    <col width="18" customWidth="1" style="192" min="9" max="9"/>
    <col width="17" bestFit="1" customWidth="1" style="192" min="10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76" t="n">
        <v>2014</v>
      </c>
      <c r="E1" s="76" t="n">
        <v>2015</v>
      </c>
      <c r="F1" s="76" t="n">
        <v>2016</v>
      </c>
      <c r="G1" s="76" t="n">
        <v>2017</v>
      </c>
      <c r="H1" s="76" t="n">
        <v>2018</v>
      </c>
      <c r="I1" s="82" t="n">
        <v>2019</v>
      </c>
      <c r="J1" s="76" t="n">
        <v>2020</v>
      </c>
      <c r="K1" s="76" t="n">
        <v>2021</v>
      </c>
      <c r="L1" s="76" t="n">
        <v>2022</v>
      </c>
      <c r="M1" s="76" t="n">
        <v>2023</v>
      </c>
      <c r="N1" s="76" t="n">
        <v>2024</v>
      </c>
      <c r="O1" s="76" t="n">
        <v>2025</v>
      </c>
      <c r="P1" s="76" t="n">
        <v>2026</v>
      </c>
      <c r="Q1" s="76" t="n">
        <v>2027</v>
      </c>
      <c r="R1" s="76" t="n">
        <v>2028</v>
      </c>
      <c r="S1" s="76" t="n">
        <v>2029</v>
      </c>
      <c r="T1" s="76" t="n">
        <v>2030</v>
      </c>
      <c r="U1" s="76" t="n">
        <v>2031</v>
      </c>
      <c r="V1" s="76" t="n">
        <v>2032</v>
      </c>
      <c r="W1" s="76" t="n">
        <v>2033</v>
      </c>
      <c r="X1" s="76" t="n">
        <v>2034</v>
      </c>
      <c r="Y1" s="76" t="n">
        <v>2035</v>
      </c>
      <c r="Z1" s="76" t="n">
        <v>2036</v>
      </c>
      <c r="AA1" s="76" t="n">
        <v>2037</v>
      </c>
      <c r="AB1" s="76" t="n">
        <v>2038</v>
      </c>
      <c r="AC1" s="76" t="n">
        <v>2039</v>
      </c>
      <c r="AD1" s="76" t="n">
        <v>2040</v>
      </c>
      <c r="AE1" s="76" t="n">
        <v>2041</v>
      </c>
      <c r="AF1" s="76" t="n">
        <v>2042</v>
      </c>
      <c r="AG1" s="76" t="n">
        <v>2043</v>
      </c>
      <c r="AH1" s="76" t="n">
        <v>2044</v>
      </c>
      <c r="AI1" s="76" t="n">
        <v>2045</v>
      </c>
      <c r="AJ1" s="76" t="n">
        <v>2046</v>
      </c>
      <c r="AK1" s="76" t="n">
        <v>2047</v>
      </c>
      <c r="AL1" s="76" t="n">
        <v>2048</v>
      </c>
      <c r="AM1" s="76" t="n">
        <v>2049</v>
      </c>
      <c r="AN1" s="76" t="n">
        <v>2050</v>
      </c>
      <c r="AO1" s="76" t="n">
        <v>2051</v>
      </c>
      <c r="AP1" s="76" t="n">
        <v>2052</v>
      </c>
      <c r="AQ1" s="76" t="n">
        <v>2053</v>
      </c>
      <c r="AR1" s="76" t="n">
        <v>2054</v>
      </c>
      <c r="AS1" s="76" t="n">
        <v>2055</v>
      </c>
      <c r="AT1" s="76" t="n">
        <v>2056</v>
      </c>
      <c r="AU1" s="76" t="n">
        <v>2057</v>
      </c>
      <c r="AV1" s="76" t="n">
        <v>2058</v>
      </c>
      <c r="AW1" s="76" t="n">
        <v>2059</v>
      </c>
      <c r="AX1" s="76" t="n">
        <v>2060</v>
      </c>
    </row>
    <row r="2">
      <c r="A2" s="66" t="inlineStr">
        <is>
          <t>Nacional</t>
        </is>
      </c>
      <c r="B2" s="66" t="n"/>
      <c r="C2" s="66" t="inlineStr">
        <is>
          <t>pas-km</t>
        </is>
      </c>
      <c r="D2" s="66" t="n"/>
      <c r="E2" s="66" t="n"/>
      <c r="F2" s="66" t="n"/>
      <c r="G2" s="66" t="n"/>
      <c r="H2" s="66" t="n"/>
      <c r="I2" s="98">
        <f>EXP(datos_econometria!$D$558+datos_econometria!$D$553*LN(datos_driver!C2)+datos_econometria!$D$555*LN(datos_driver!C67)+datos_econometria!$D$557*LN(datos_driver!C20))</f>
        <v/>
      </c>
      <c r="J2" s="98">
        <f>EXP(datos_econometria!$D$558+datos_econometria!$D$553*LN(datos_driver!D2)+datos_econometria!$D$555*LN(datos_driver!D67)+datos_econometria!$D$557*LN(datos_driver!D20))</f>
        <v/>
      </c>
      <c r="K2" s="98">
        <f>EXP(datos_econometria!$D$558+datos_econometria!$D$553*LN(datos_driver!E2)+datos_econometria!$D$555*LN(datos_driver!E67)+datos_econometria!$D$557*LN(datos_driver!E20))</f>
        <v/>
      </c>
      <c r="L2" s="98">
        <f>EXP(datos_econometria!$D$558+datos_econometria!$D$553*LN(datos_driver!F2)+datos_econometria!$D$555*LN(datos_driver!F67)+datos_econometria!$D$557*LN(datos_driver!F20))</f>
        <v/>
      </c>
      <c r="M2" s="98">
        <f>EXP(datos_econometria!$D$558+datos_econometria!$D$553*LN(datos_driver!G2)+datos_econometria!$D$555*LN(datos_driver!G67)+datos_econometria!$D$557*LN(datos_driver!G20))</f>
        <v/>
      </c>
      <c r="N2" s="98">
        <f>EXP(datos_econometria!$D$558+datos_econometria!$D$553*LN(datos_driver!H2)+datos_econometria!$D$555*LN(datos_driver!H67)+datos_econometria!$D$557*LN(datos_driver!H20))</f>
        <v/>
      </c>
      <c r="O2" s="98">
        <f>EXP(datos_econometria!$D$558+datos_econometria!$D$553*LN(datos_driver!I2)+datos_econometria!$D$555*LN(datos_driver!I67)+datos_econometria!$D$557*LN(datos_driver!I20))</f>
        <v/>
      </c>
      <c r="P2" s="98">
        <f>EXP(datos_econometria!$D$558+datos_econometria!$D$553*LN(datos_driver!J2)+datos_econometria!$D$555*LN(datos_driver!J67)+datos_econometria!$D$557*LN(datos_driver!J20))</f>
        <v/>
      </c>
      <c r="Q2" s="98">
        <f>EXP(datos_econometria!$D$558+datos_econometria!$D$553*LN(datos_driver!K2)+datos_econometria!$D$555*LN(datos_driver!K67)+datos_econometria!$D$557*LN(datos_driver!K20))</f>
        <v/>
      </c>
      <c r="R2" s="98">
        <f>EXP(datos_econometria!$D$558+datos_econometria!$D$553*LN(datos_driver!L2)+datos_econometria!$D$555*LN(datos_driver!L67)+datos_econometria!$D$557*LN(datos_driver!L20))</f>
        <v/>
      </c>
      <c r="S2" s="98">
        <f>EXP(datos_econometria!$D$558+datos_econometria!$D$553*LN(datos_driver!M2)+datos_econometria!$D$555*LN(datos_driver!M67)+datos_econometria!$D$557*LN(datos_driver!M20))</f>
        <v/>
      </c>
      <c r="T2" s="98">
        <f>EXP(datos_econometria!$D$558+datos_econometria!$D$553*LN(datos_driver!N2)+datos_econometria!$D$555*LN(datos_driver!N67)+datos_econometria!$D$557*LN(datos_driver!N20))</f>
        <v/>
      </c>
      <c r="U2" s="98">
        <f>EXP(datos_econometria!$D$558+datos_econometria!$D$553*LN(datos_driver!O2)+datos_econometria!$D$555*LN(datos_driver!O67)+datos_econometria!$D$557*LN(datos_driver!O20))</f>
        <v/>
      </c>
      <c r="V2" s="98">
        <f>EXP(datos_econometria!$D$558+datos_econometria!$D$553*LN(datos_driver!P2)+datos_econometria!$D$555*LN(datos_driver!P67)+datos_econometria!$D$557*LN(datos_driver!P20))</f>
        <v/>
      </c>
      <c r="W2" s="98">
        <f>EXP(datos_econometria!$D$558+datos_econometria!$D$553*LN(datos_driver!Q2)+datos_econometria!$D$555*LN(datos_driver!Q67)+datos_econometria!$D$557*LN(datos_driver!Q20))</f>
        <v/>
      </c>
      <c r="X2" s="98">
        <f>EXP(datos_econometria!$D$558+datos_econometria!$D$553*LN(datos_driver!R2)+datos_econometria!$D$555*LN(datos_driver!R67)+datos_econometria!$D$557*LN(datos_driver!R20))</f>
        <v/>
      </c>
      <c r="Y2" s="98">
        <f>EXP(datos_econometria!$D$558+datos_econometria!$D$553*LN(datos_driver!S2)+datos_econometria!$D$555*LN(datos_driver!S67)+datos_econometria!$D$557*LN(datos_driver!S20))</f>
        <v/>
      </c>
      <c r="Z2" s="98">
        <f>EXP(datos_econometria!$D$558+datos_econometria!$D$553*LN(datos_driver!T2)+datos_econometria!$D$555*LN(datos_driver!T67)+datos_econometria!$D$557*LN(datos_driver!T20))</f>
        <v/>
      </c>
      <c r="AA2" s="98">
        <f>EXP(datos_econometria!$D$558+datos_econometria!$D$553*LN(datos_driver!U2)+datos_econometria!$D$555*LN(datos_driver!U67)+datos_econometria!$D$557*LN(datos_driver!U20))</f>
        <v/>
      </c>
      <c r="AB2" s="98">
        <f>EXP(datos_econometria!$D$558+datos_econometria!$D$553*LN(datos_driver!V2)+datos_econometria!$D$555*LN(datos_driver!V67)+datos_econometria!$D$557*LN(datos_driver!V20))</f>
        <v/>
      </c>
      <c r="AC2" s="98">
        <f>EXP(datos_econometria!$D$558+datos_econometria!$D$553*LN(datos_driver!W2)+datos_econometria!$D$555*LN(datos_driver!W67)+datos_econometria!$D$557*LN(datos_driver!W20))</f>
        <v/>
      </c>
      <c r="AD2" s="98">
        <f>EXP(datos_econometria!$D$558+datos_econometria!$D$553*LN(datos_driver!X2)+datos_econometria!$D$555*LN(datos_driver!X67)+datos_econometria!$D$557*LN(datos_driver!X20))</f>
        <v/>
      </c>
      <c r="AE2" s="98">
        <f>EXP(datos_econometria!$D$558+datos_econometria!$D$553*LN(datos_driver!Y2)+datos_econometria!$D$555*LN(datos_driver!Y67)+datos_econometria!$D$557*LN(datos_driver!Y20))</f>
        <v/>
      </c>
      <c r="AF2" s="98">
        <f>EXP(datos_econometria!$D$558+datos_econometria!$D$553*LN(datos_driver!Z2)+datos_econometria!$D$555*LN(datos_driver!Z67)+datos_econometria!$D$557*LN(datos_driver!Z20))</f>
        <v/>
      </c>
      <c r="AG2" s="98">
        <f>EXP(datos_econometria!$D$558+datos_econometria!$D$553*LN(datos_driver!AA2)+datos_econometria!$D$555*LN(datos_driver!AA67)+datos_econometria!$D$557*LN(datos_driver!AA20))</f>
        <v/>
      </c>
      <c r="AH2" s="98">
        <f>EXP(datos_econometria!$D$558+datos_econometria!$D$553*LN(datos_driver!AB2)+datos_econometria!$D$555*LN(datos_driver!AB67)+datos_econometria!$D$557*LN(datos_driver!AB20))</f>
        <v/>
      </c>
      <c r="AI2" s="98">
        <f>EXP(datos_econometria!$D$558+datos_econometria!$D$553*LN(datos_driver!AC2)+datos_econometria!$D$555*LN(datos_driver!AC67)+datos_econometria!$D$557*LN(datos_driver!AC20))</f>
        <v/>
      </c>
      <c r="AJ2" s="98">
        <f>EXP(datos_econometria!$D$558+datos_econometria!$D$553*LN(datos_driver!AD2)+datos_econometria!$D$555*LN(datos_driver!AD67)+datos_econometria!$D$557*LN(datos_driver!AD20))</f>
        <v/>
      </c>
      <c r="AK2" s="98">
        <f>EXP(datos_econometria!$D$558+datos_econometria!$D$553*LN(datos_driver!AE2)+datos_econometria!$D$555*LN(datos_driver!AE67)+datos_econometria!$D$557*LN(datos_driver!AE20))</f>
        <v/>
      </c>
      <c r="AL2" s="98">
        <f>EXP(datos_econometria!$D$558+datos_econometria!$D$553*LN(datos_driver!AF2)+datos_econometria!$D$555*LN(datos_driver!AF67)+datos_econometria!$D$557*LN(datos_driver!AF20))</f>
        <v/>
      </c>
      <c r="AM2" s="98">
        <f>EXP(datos_econometria!$D$558+datos_econometria!$D$553*LN(datos_driver!AG2)+datos_econometria!$D$555*LN(datos_driver!AG67)+datos_econometria!$D$557*LN(datos_driver!AG20))</f>
        <v/>
      </c>
      <c r="AN2" s="98">
        <f>EXP(datos_econometria!$D$558+datos_econometria!$D$553*LN(datos_driver!AH2)+datos_econometria!$D$555*LN(datos_driver!AH67)+datos_econometria!$D$557*LN(datos_driver!AH20))</f>
        <v/>
      </c>
      <c r="AO2" s="98">
        <f>EXP(datos_econometria!$D$558+datos_econometria!$D$553*LN(datos_driver!AI2)+datos_econometria!$D$555*LN(datos_driver!AI67)+datos_econometria!$D$557*LN(datos_driver!AI20))</f>
        <v/>
      </c>
      <c r="AP2" s="98">
        <f>EXP(datos_econometria!$D$558+datos_econometria!$D$553*LN(datos_driver!AJ2)+datos_econometria!$D$555*LN(datos_driver!AJ67)+datos_econometria!$D$557*LN(datos_driver!AJ20))</f>
        <v/>
      </c>
      <c r="AQ2" s="98">
        <f>EXP(datos_econometria!$D$558+datos_econometria!$D$553*LN(datos_driver!AK2)+datos_econometria!$D$555*LN(datos_driver!AK67)+datos_econometria!$D$557*LN(datos_driver!AK20))</f>
        <v/>
      </c>
      <c r="AR2" s="98">
        <f>EXP(datos_econometria!$D$558+datos_econometria!$D$553*LN(datos_driver!AL2)+datos_econometria!$D$555*LN(datos_driver!AL67)+datos_econometria!$D$557*LN(datos_driver!AL20))</f>
        <v/>
      </c>
      <c r="AS2" s="98">
        <f>EXP(datos_econometria!$D$558+datos_econometria!$D$553*LN(datos_driver!AM2)+datos_econometria!$D$555*LN(datos_driver!AM67)+datos_econometria!$D$557*LN(datos_driver!AM20))</f>
        <v/>
      </c>
      <c r="AT2" s="98">
        <f>EXP(datos_econometria!$D$558+datos_econometria!$D$553*LN(datos_driver!AN2)+datos_econometria!$D$555*LN(datos_driver!AN67)+datos_econometria!$D$557*LN(datos_driver!AN20))</f>
        <v/>
      </c>
      <c r="AU2" s="98">
        <f>EXP(datos_econometria!$D$558+datos_econometria!$D$553*LN(datos_driver!AO2)+datos_econometria!$D$555*LN(datos_driver!AO67)+datos_econometria!$D$557*LN(datos_driver!AO20))</f>
        <v/>
      </c>
      <c r="AV2" s="98">
        <f>EXP(datos_econometria!$D$558+datos_econometria!$D$553*LN(datos_driver!AP2)+datos_econometria!$D$555*LN(datos_driver!AP67)+datos_econometria!$D$557*LN(datos_driver!AP20))</f>
        <v/>
      </c>
      <c r="AW2" s="98">
        <f>EXP(datos_econometria!$D$558+datos_econometria!$D$553*LN(datos_driver!AQ2)+datos_econometria!$D$555*LN(datos_driver!AQ67)+datos_econometria!$D$557*LN(datos_driver!AQ20))</f>
        <v/>
      </c>
      <c r="AX2" s="98">
        <f>EXP(datos_econometria!$D$558+datos_econometria!$D$553*LN(datos_driver!AR2)+datos_econometria!$D$555*LN(datos_driver!AR67)+datos_econometria!$D$557*LN(datos_driver!AR20))</f>
        <v/>
      </c>
    </row>
    <row r="3">
      <c r="A3" t="inlineStr">
        <is>
          <t>R1</t>
        </is>
      </c>
      <c r="B3" t="inlineStr">
        <is>
          <t>nacional</t>
        </is>
      </c>
      <c r="C3" t="inlineStr">
        <is>
          <t>pas-km</t>
        </is>
      </c>
      <c r="D3" s="70" t="n"/>
      <c r="E3" s="70" t="n"/>
      <c r="F3" s="70" t="n"/>
      <c r="G3" s="70" t="n"/>
      <c r="H3" s="70" t="n"/>
      <c r="I3" s="53">
        <f>EXP(datos_econometria!$D$7+datos_econometria!$D$3*LN(datos_driver!C3))</f>
        <v/>
      </c>
      <c r="J3" s="53">
        <f>EXP(datos_econometria!$D$7+datos_econometria!$D$3*LN(datos_driver!D3))</f>
        <v/>
      </c>
      <c r="K3" s="53">
        <f>EXP(datos_econometria!$D$7+datos_econometria!$D$3*LN(datos_driver!E3))</f>
        <v/>
      </c>
      <c r="L3" s="53">
        <f>EXP(datos_econometria!$D$7+datos_econometria!$D$3*LN(datos_driver!F3))</f>
        <v/>
      </c>
      <c r="M3" s="53">
        <f>EXP(datos_econometria!$D$7+datos_econometria!$D$3*LN(datos_driver!G3))</f>
        <v/>
      </c>
      <c r="N3" s="53">
        <f>EXP(datos_econometria!$D$7+datos_econometria!$D$3*LN(datos_driver!H3))</f>
        <v/>
      </c>
      <c r="O3" s="53">
        <f>EXP(datos_econometria!$D$7+datos_econometria!$D$3*LN(datos_driver!I3))</f>
        <v/>
      </c>
      <c r="P3" s="53">
        <f>EXP(datos_econometria!$D$7+datos_econometria!$D$3*LN(datos_driver!J3))</f>
        <v/>
      </c>
      <c r="Q3" s="53">
        <f>EXP(datos_econometria!$D$7+datos_econometria!$D$3*LN(datos_driver!K3))</f>
        <v/>
      </c>
      <c r="R3" s="53">
        <f>EXP(datos_econometria!$D$7+datos_econometria!$D$3*LN(datos_driver!L3))</f>
        <v/>
      </c>
      <c r="S3" s="53">
        <f>EXP(datos_econometria!$D$7+datos_econometria!$D$3*LN(datos_driver!M3))</f>
        <v/>
      </c>
      <c r="T3" s="53">
        <f>EXP(datos_econometria!$D$7+datos_econometria!$D$3*LN(datos_driver!N3))</f>
        <v/>
      </c>
      <c r="U3" s="53">
        <f>EXP(datos_econometria!$D$7+datos_econometria!$D$3*LN(datos_driver!O3))</f>
        <v/>
      </c>
      <c r="V3" s="53">
        <f>EXP(datos_econometria!$D$7+datos_econometria!$D$3*LN(datos_driver!P3))</f>
        <v/>
      </c>
      <c r="W3" s="53">
        <f>EXP(datos_econometria!$D$7+datos_econometria!$D$3*LN(datos_driver!Q3))</f>
        <v/>
      </c>
      <c r="X3" s="53">
        <f>EXP(datos_econometria!$D$7+datos_econometria!$D$3*LN(datos_driver!R3))</f>
        <v/>
      </c>
      <c r="Y3" s="53">
        <f>EXP(datos_econometria!$D$7+datos_econometria!$D$3*LN(datos_driver!S3))</f>
        <v/>
      </c>
      <c r="Z3" s="53">
        <f>EXP(datos_econometria!$D$7+datos_econometria!$D$3*LN(datos_driver!T3))</f>
        <v/>
      </c>
      <c r="AA3" s="53">
        <f>EXP(datos_econometria!$D$7+datos_econometria!$D$3*LN(datos_driver!U3))</f>
        <v/>
      </c>
      <c r="AB3" s="53">
        <f>EXP(datos_econometria!$D$7+datos_econometria!$D$3*LN(datos_driver!V3))</f>
        <v/>
      </c>
      <c r="AC3" s="53">
        <f>EXP(datos_econometria!$D$7+datos_econometria!$D$3*LN(datos_driver!W3))</f>
        <v/>
      </c>
      <c r="AD3" s="53">
        <f>EXP(datos_econometria!$D$7+datos_econometria!$D$3*LN(datos_driver!X3))</f>
        <v/>
      </c>
      <c r="AE3" s="53">
        <f>EXP(datos_econometria!$D$7+datos_econometria!$D$3*LN(datos_driver!Y3))</f>
        <v/>
      </c>
      <c r="AF3" s="53">
        <f>EXP(datos_econometria!$D$7+datos_econometria!$D$3*LN(datos_driver!Z3))</f>
        <v/>
      </c>
      <c r="AG3" s="53">
        <f>EXP(datos_econometria!$D$7+datos_econometria!$D$3*LN(datos_driver!AA3))</f>
        <v/>
      </c>
      <c r="AH3" s="53">
        <f>EXP(datos_econometria!$D$7+datos_econometria!$D$3*LN(datos_driver!AB3))</f>
        <v/>
      </c>
      <c r="AI3" s="53">
        <f>EXP(datos_econometria!$D$7+datos_econometria!$D$3*LN(datos_driver!AC3))</f>
        <v/>
      </c>
      <c r="AJ3" s="53">
        <f>EXP(datos_econometria!$D$7+datos_econometria!$D$3*LN(datos_driver!AD3))</f>
        <v/>
      </c>
      <c r="AK3" s="53">
        <f>EXP(datos_econometria!$D$7+datos_econometria!$D$3*LN(datos_driver!AE3))</f>
        <v/>
      </c>
      <c r="AL3" s="53">
        <f>EXP(datos_econometria!$D$7+datos_econometria!$D$3*LN(datos_driver!AF3))</f>
        <v/>
      </c>
      <c r="AM3" s="53">
        <f>EXP(datos_econometria!$D$7+datos_econometria!$D$3*LN(datos_driver!AG3))</f>
        <v/>
      </c>
      <c r="AN3" s="53">
        <f>EXP(datos_econometria!$D$7+datos_econometria!$D$3*LN(datos_driver!AH3))</f>
        <v/>
      </c>
      <c r="AO3" s="53">
        <f>EXP(datos_econometria!$D$7+datos_econometria!$D$3*LN(datos_driver!AI3))</f>
        <v/>
      </c>
      <c r="AP3" s="53">
        <f>EXP(datos_econometria!$D$7+datos_econometria!$D$3*LN(datos_driver!AJ3))</f>
        <v/>
      </c>
      <c r="AQ3" s="53">
        <f>EXP(datos_econometria!$D$7+datos_econometria!$D$3*LN(datos_driver!AK3))</f>
        <v/>
      </c>
      <c r="AR3" s="53">
        <f>EXP(datos_econometria!$D$7+datos_econometria!$D$3*LN(datos_driver!AL3))</f>
        <v/>
      </c>
      <c r="AS3" s="53">
        <f>EXP(datos_econometria!$D$7+datos_econometria!$D$3*LN(datos_driver!AM3))</f>
        <v/>
      </c>
      <c r="AT3" s="53">
        <f>EXP(datos_econometria!$D$7+datos_econometria!$D$3*LN(datos_driver!AN3))</f>
        <v/>
      </c>
      <c r="AU3" s="53">
        <f>EXP(datos_econometria!$D$7+datos_econometria!$D$3*LN(datos_driver!AO3))</f>
        <v/>
      </c>
      <c r="AV3" s="53">
        <f>EXP(datos_econometria!$D$7+datos_econometria!$D$3*LN(datos_driver!AP3))</f>
        <v/>
      </c>
      <c r="AW3" s="53">
        <f>EXP(datos_econometria!$D$7+datos_econometria!$D$3*LN(datos_driver!AQ3))</f>
        <v/>
      </c>
      <c r="AX3" s="53">
        <f>EXP(datos_econometria!$D$7+datos_econometria!$D$3*LN(datos_driver!AR3))</f>
        <v/>
      </c>
    </row>
    <row r="4">
      <c r="A4" t="inlineStr">
        <is>
          <t>R2</t>
        </is>
      </c>
      <c r="B4" t="inlineStr">
        <is>
          <t>nacional</t>
        </is>
      </c>
      <c r="C4" t="inlineStr">
        <is>
          <t>pas-km</t>
        </is>
      </c>
      <c r="D4" s="70" t="n"/>
      <c r="E4" s="70" t="n"/>
      <c r="F4" s="70" t="n"/>
      <c r="G4" s="70" t="n"/>
      <c r="H4" s="70" t="n"/>
      <c r="I4" s="53">
        <f>EXP(datos_econometria!$D$41+datos_econometria!$D$37*LN(datos_driver!C4)+datos_econometria!$D$38*LN(datos_driver!C38)+datos_econometria!$D$40*LN(datos_driver!C22)+datos_econometria!$D$44*IF(I1=2020,1,0))</f>
        <v/>
      </c>
      <c r="J4" s="53">
        <f>EXP(datos_econometria!$D$41+datos_econometria!$D$37*LN(datos_driver!D4)+datos_econometria!$D$38*LN(datos_driver!D38)+datos_econometria!$D$40*LN(datos_driver!D22)+datos_econometria!$D$44*IF(J1=2020,1,0))</f>
        <v/>
      </c>
      <c r="K4" s="53">
        <f>EXP(datos_econometria!$D$41+datos_econometria!$D$37*LN(datos_driver!E4)+datos_econometria!$D$38*LN(datos_driver!E38)+datos_econometria!$D$40*LN(datos_driver!E22)+datos_econometria!$D$44*IF(K1=2020,1,0))</f>
        <v/>
      </c>
      <c r="L4" s="53">
        <f>EXP(datos_econometria!$D$41+datos_econometria!$D$37*LN(datos_driver!F4)+datos_econometria!$D$38*LN(datos_driver!F38)+datos_econometria!$D$40*LN(datos_driver!F22)+datos_econometria!$D$44*IF(L1=2020,1,0))</f>
        <v/>
      </c>
      <c r="M4" s="53">
        <f>EXP(datos_econometria!$D$41+datos_econometria!$D$37*LN(datos_driver!G4)+datos_econometria!$D$38*LN(datos_driver!G38)+datos_econometria!$D$40*LN(datos_driver!G22)+datos_econometria!$D$44*IF(M1=2020,1,0))</f>
        <v/>
      </c>
      <c r="N4" s="53">
        <f>EXP(datos_econometria!$D$41+datos_econometria!$D$37*LN(datos_driver!H4)+datos_econometria!$D$38*LN(datos_driver!H38)+datos_econometria!$D$40*LN(datos_driver!H22)+datos_econometria!$D$44*IF(N1=2020,1,0))</f>
        <v/>
      </c>
      <c r="O4" s="53">
        <f>EXP(datos_econometria!$D$41+datos_econometria!$D$37*LN(datos_driver!I4)+datos_econometria!$D$38*LN(datos_driver!I38)+datos_econometria!$D$40*LN(datos_driver!I22)+datos_econometria!$D$44*IF(O1=2020,1,0))</f>
        <v/>
      </c>
      <c r="P4" s="53">
        <f>EXP(datos_econometria!$D$41+datos_econometria!$D$37*LN(datos_driver!J4)+datos_econometria!$D$38*LN(datos_driver!J38)+datos_econometria!$D$40*LN(datos_driver!J22)+datos_econometria!$D$44*IF(P1=2020,1,0))</f>
        <v/>
      </c>
      <c r="Q4" s="53">
        <f>EXP(datos_econometria!$D$41+datos_econometria!$D$37*LN(datos_driver!K4)+datos_econometria!$D$38*LN(datos_driver!K38)+datos_econometria!$D$40*LN(datos_driver!K22)+datos_econometria!$D$44*IF(Q1=2020,1,0))</f>
        <v/>
      </c>
      <c r="R4" s="53">
        <f>EXP(datos_econometria!$D$41+datos_econometria!$D$37*LN(datos_driver!L4)+datos_econometria!$D$38*LN(datos_driver!L38)+datos_econometria!$D$40*LN(datos_driver!L22)+datos_econometria!$D$44*IF(R1=2020,1,0))</f>
        <v/>
      </c>
      <c r="S4" s="53">
        <f>EXP(datos_econometria!$D$41+datos_econometria!$D$37*LN(datos_driver!M4)+datos_econometria!$D$38*LN(datos_driver!M38)+datos_econometria!$D$40*LN(datos_driver!M22)+datos_econometria!$D$44*IF(S1=2020,1,0))</f>
        <v/>
      </c>
      <c r="T4" s="53">
        <f>EXP(datos_econometria!$D$41+datos_econometria!$D$37*LN(datos_driver!N4)+datos_econometria!$D$38*LN(datos_driver!N38)+datos_econometria!$D$40*LN(datos_driver!N22)+datos_econometria!$D$44*IF(T1=2020,1,0))</f>
        <v/>
      </c>
      <c r="U4" s="53">
        <f>EXP(datos_econometria!$D$41+datos_econometria!$D$37*LN(datos_driver!O4)+datos_econometria!$D$38*LN(datos_driver!O38)+datos_econometria!$D$40*LN(datos_driver!O22)+datos_econometria!$D$44*IF(U1=2020,1,0))</f>
        <v/>
      </c>
      <c r="V4" s="53">
        <f>EXP(datos_econometria!$D$41+datos_econometria!$D$37*LN(datos_driver!P4)+datos_econometria!$D$38*LN(datos_driver!P38)+datos_econometria!$D$40*LN(datos_driver!P22)+datos_econometria!$D$44*IF(V1=2020,1,0))</f>
        <v/>
      </c>
      <c r="W4" s="53">
        <f>EXP(datos_econometria!$D$41+datos_econometria!$D$37*LN(datos_driver!Q4)+datos_econometria!$D$38*LN(datos_driver!Q38)+datos_econometria!$D$40*LN(datos_driver!Q22)+datos_econometria!$D$44*IF(W1=2020,1,0))</f>
        <v/>
      </c>
      <c r="X4" s="53">
        <f>EXP(datos_econometria!$D$41+datos_econometria!$D$37*LN(datos_driver!R4)+datos_econometria!$D$38*LN(datos_driver!R38)+datos_econometria!$D$40*LN(datos_driver!R22)+datos_econometria!$D$44*IF(X1=2020,1,0))</f>
        <v/>
      </c>
      <c r="Y4" s="53">
        <f>EXP(datos_econometria!$D$41+datos_econometria!$D$37*LN(datos_driver!S4)+datos_econometria!$D$38*LN(datos_driver!S38)+datos_econometria!$D$40*LN(datos_driver!S22)+datos_econometria!$D$44*IF(Y1=2020,1,0))</f>
        <v/>
      </c>
      <c r="Z4" s="53">
        <f>EXP(datos_econometria!$D$41+datos_econometria!$D$37*LN(datos_driver!T4)+datos_econometria!$D$38*LN(datos_driver!T38)+datos_econometria!$D$40*LN(datos_driver!T22)+datos_econometria!$D$44*IF(Z1=2020,1,0))</f>
        <v/>
      </c>
      <c r="AA4" s="53">
        <f>EXP(datos_econometria!$D$41+datos_econometria!$D$37*LN(datos_driver!U4)+datos_econometria!$D$38*LN(datos_driver!U38)+datos_econometria!$D$40*LN(datos_driver!U22)+datos_econometria!$D$44*IF(AA1=2020,1,0))</f>
        <v/>
      </c>
      <c r="AB4" s="53">
        <f>EXP(datos_econometria!$D$41+datos_econometria!$D$37*LN(datos_driver!V4)+datos_econometria!$D$38*LN(datos_driver!V38)+datos_econometria!$D$40*LN(datos_driver!V22)+datos_econometria!$D$44*IF(AB1=2020,1,0))</f>
        <v/>
      </c>
      <c r="AC4" s="53">
        <f>EXP(datos_econometria!$D$41+datos_econometria!$D$37*LN(datos_driver!W4)+datos_econometria!$D$38*LN(datos_driver!W38)+datos_econometria!$D$40*LN(datos_driver!W22)+datos_econometria!$D$44*IF(AC1=2020,1,0))</f>
        <v/>
      </c>
      <c r="AD4" s="53">
        <f>EXP(datos_econometria!$D$41+datos_econometria!$D$37*LN(datos_driver!X4)+datos_econometria!$D$38*LN(datos_driver!X38)+datos_econometria!$D$40*LN(datos_driver!X22)+datos_econometria!$D$44*IF(AD1=2020,1,0))</f>
        <v/>
      </c>
      <c r="AE4" s="53">
        <f>EXP(datos_econometria!$D$41+datos_econometria!$D$37*LN(datos_driver!Y4)+datos_econometria!$D$38*LN(datos_driver!Y38)+datos_econometria!$D$40*LN(datos_driver!Y22)+datos_econometria!$D$44*IF(AE1=2020,1,0))</f>
        <v/>
      </c>
      <c r="AF4" s="53">
        <f>EXP(datos_econometria!$D$41+datos_econometria!$D$37*LN(datos_driver!Z4)+datos_econometria!$D$38*LN(datos_driver!Z38)+datos_econometria!$D$40*LN(datos_driver!Z22)+datos_econometria!$D$44*IF(AF1=2020,1,0))</f>
        <v/>
      </c>
      <c r="AG4" s="53">
        <f>EXP(datos_econometria!$D$41+datos_econometria!$D$37*LN(datos_driver!AA4)+datos_econometria!$D$38*LN(datos_driver!AA38)+datos_econometria!$D$40*LN(datos_driver!AA22)+datos_econometria!$D$44*IF(AG1=2020,1,0))</f>
        <v/>
      </c>
      <c r="AH4" s="53">
        <f>EXP(datos_econometria!$D$41+datos_econometria!$D$37*LN(datos_driver!AB4)+datos_econometria!$D$38*LN(datos_driver!AB38)+datos_econometria!$D$40*LN(datos_driver!AB22)+datos_econometria!$D$44*IF(AH1=2020,1,0))</f>
        <v/>
      </c>
      <c r="AI4" s="53">
        <f>EXP(datos_econometria!$D$41+datos_econometria!$D$37*LN(datos_driver!AC4)+datos_econometria!$D$38*LN(datos_driver!AC38)+datos_econometria!$D$40*LN(datos_driver!AC22)+datos_econometria!$D$44*IF(AI1=2020,1,0))</f>
        <v/>
      </c>
      <c r="AJ4" s="53">
        <f>EXP(datos_econometria!$D$41+datos_econometria!$D$37*LN(datos_driver!AD4)+datos_econometria!$D$38*LN(datos_driver!AD38)+datos_econometria!$D$40*LN(datos_driver!AD22)+datos_econometria!$D$44*IF(AJ1=2020,1,0))</f>
        <v/>
      </c>
      <c r="AK4" s="53">
        <f>EXP(datos_econometria!$D$41+datos_econometria!$D$37*LN(datos_driver!AE4)+datos_econometria!$D$38*LN(datos_driver!AE38)+datos_econometria!$D$40*LN(datos_driver!AE22)+datos_econometria!$D$44*IF(AK1=2020,1,0))</f>
        <v/>
      </c>
      <c r="AL4" s="53">
        <f>EXP(datos_econometria!$D$41+datos_econometria!$D$37*LN(datos_driver!AF4)+datos_econometria!$D$38*LN(datos_driver!AF38)+datos_econometria!$D$40*LN(datos_driver!AF22)+datos_econometria!$D$44*IF(AL1=2020,1,0))</f>
        <v/>
      </c>
      <c r="AM4" s="53">
        <f>EXP(datos_econometria!$D$41+datos_econometria!$D$37*LN(datos_driver!AG4)+datos_econometria!$D$38*LN(datos_driver!AG38)+datos_econometria!$D$40*LN(datos_driver!AG22)+datos_econometria!$D$44*IF(AM1=2020,1,0))</f>
        <v/>
      </c>
      <c r="AN4" s="53">
        <f>EXP(datos_econometria!$D$41+datos_econometria!$D$37*LN(datos_driver!AH4)+datos_econometria!$D$38*LN(datos_driver!AH38)+datos_econometria!$D$40*LN(datos_driver!AH22)+datos_econometria!$D$44*IF(AN1=2020,1,0))</f>
        <v/>
      </c>
      <c r="AO4" s="53">
        <f>EXP(datos_econometria!$D$41+datos_econometria!$D$37*LN(datos_driver!AI4)+datos_econometria!$D$38*LN(datos_driver!AI38)+datos_econometria!$D$40*LN(datos_driver!AI22)+datos_econometria!$D$44*IF(AO1=2020,1,0))</f>
        <v/>
      </c>
      <c r="AP4" s="53">
        <f>EXP(datos_econometria!$D$41+datos_econometria!$D$37*LN(datos_driver!AJ4)+datos_econometria!$D$38*LN(datos_driver!AJ38)+datos_econometria!$D$40*LN(datos_driver!AJ22)+datos_econometria!$D$44*IF(AP1=2020,1,0))</f>
        <v/>
      </c>
      <c r="AQ4" s="53">
        <f>EXP(datos_econometria!$D$41+datos_econometria!$D$37*LN(datos_driver!AK4)+datos_econometria!$D$38*LN(datos_driver!AK38)+datos_econometria!$D$40*LN(datos_driver!AK22)+datos_econometria!$D$44*IF(AQ1=2020,1,0))</f>
        <v/>
      </c>
      <c r="AR4" s="53">
        <f>EXP(datos_econometria!$D$41+datos_econometria!$D$37*LN(datos_driver!AL4)+datos_econometria!$D$38*LN(datos_driver!AL38)+datos_econometria!$D$40*LN(datos_driver!AL22)+datos_econometria!$D$44*IF(AR1=2020,1,0))</f>
        <v/>
      </c>
      <c r="AS4" s="53">
        <f>EXP(datos_econometria!$D$41+datos_econometria!$D$37*LN(datos_driver!AM4)+datos_econometria!$D$38*LN(datos_driver!AM38)+datos_econometria!$D$40*LN(datos_driver!AM22)+datos_econometria!$D$44*IF(AS1=2020,1,0))</f>
        <v/>
      </c>
      <c r="AT4" s="53">
        <f>EXP(datos_econometria!$D$41+datos_econometria!$D$37*LN(datos_driver!AN4)+datos_econometria!$D$38*LN(datos_driver!AN38)+datos_econometria!$D$40*LN(datos_driver!AN22)+datos_econometria!$D$44*IF(AT1=2020,1,0))</f>
        <v/>
      </c>
      <c r="AU4" s="53">
        <f>EXP(datos_econometria!$D$41+datos_econometria!$D$37*LN(datos_driver!AO4)+datos_econometria!$D$38*LN(datos_driver!AO38)+datos_econometria!$D$40*LN(datos_driver!AO22)+datos_econometria!$D$44*IF(AU1=2020,1,0))</f>
        <v/>
      </c>
      <c r="AV4" s="53">
        <f>EXP(datos_econometria!$D$41+datos_econometria!$D$37*LN(datos_driver!AP4)+datos_econometria!$D$38*LN(datos_driver!AP38)+datos_econometria!$D$40*LN(datos_driver!AP22)+datos_econometria!$D$44*IF(AV1=2020,1,0))</f>
        <v/>
      </c>
      <c r="AW4" s="53">
        <f>EXP(datos_econometria!$D$41+datos_econometria!$D$37*LN(datos_driver!AQ4)+datos_econometria!$D$38*LN(datos_driver!AQ38)+datos_econometria!$D$40*LN(datos_driver!AQ22)+datos_econometria!$D$44*IF(AW1=2020,1,0))</f>
        <v/>
      </c>
      <c r="AX4" s="53">
        <f>EXP(datos_econometria!$D$41+datos_econometria!$D$37*LN(datos_driver!AR4)+datos_econometria!$D$38*LN(datos_driver!AR38)+datos_econometria!$D$40*LN(datos_driver!AR22)+datos_econometria!$D$44*IF(AX1=2020,1,0))</f>
        <v/>
      </c>
    </row>
    <row r="5">
      <c r="A5" t="inlineStr">
        <is>
          <t>R3</t>
        </is>
      </c>
      <c r="B5" t="inlineStr">
        <is>
          <t>nacional</t>
        </is>
      </c>
      <c r="C5" t="inlineStr">
        <is>
          <t>pas-km</t>
        </is>
      </c>
      <c r="D5" s="70" t="n"/>
      <c r="E5" s="70" t="n"/>
      <c r="F5" s="70" t="n"/>
      <c r="G5" s="70" t="n"/>
      <c r="H5" s="70" t="n"/>
      <c r="I5" s="53">
        <f>EXP(datos_econometria!$D$74+datos_econometria!$D$70*LN(datos_driver!C5)+datos_econometria!$D$71*LN(datos_driver!C39)+datos_econometria!$D$73*LN(datos_driver!C23))</f>
        <v/>
      </c>
      <c r="J5" s="53">
        <f>EXP(datos_econometria!$D$74+datos_econometria!$D$70*LN(datos_driver!D5)+datos_econometria!$D$71*LN(datos_driver!D39)+datos_econometria!$D$73*LN(datos_driver!D23))</f>
        <v/>
      </c>
      <c r="K5" s="53">
        <f>EXP(datos_econometria!$D$74+datos_econometria!$D$70*LN(datos_driver!E5)+datos_econometria!$D$71*LN(datos_driver!E39)+datos_econometria!$D$73*LN(datos_driver!E23))</f>
        <v/>
      </c>
      <c r="L5" s="53">
        <f>EXP(datos_econometria!$D$74+datos_econometria!$D$70*LN(datos_driver!F5)+datos_econometria!$D$71*LN(datos_driver!F39)+datos_econometria!$D$73*LN(datos_driver!F23))</f>
        <v/>
      </c>
      <c r="M5" s="53">
        <f>EXP(datos_econometria!$D$74+datos_econometria!$D$70*LN(datos_driver!G5)+datos_econometria!$D$71*LN(datos_driver!G39)+datos_econometria!$D$73*LN(datos_driver!G23))</f>
        <v/>
      </c>
      <c r="N5" s="53">
        <f>EXP(datos_econometria!$D$74+datos_econometria!$D$70*LN(datos_driver!H5)+datos_econometria!$D$71*LN(datos_driver!H39)+datos_econometria!$D$73*LN(datos_driver!H23))</f>
        <v/>
      </c>
      <c r="O5" s="53">
        <f>EXP(datos_econometria!$D$74+datos_econometria!$D$70*LN(datos_driver!I5)+datos_econometria!$D$71*LN(datos_driver!I39)+datos_econometria!$D$73*LN(datos_driver!I23))</f>
        <v/>
      </c>
      <c r="P5" s="53">
        <f>EXP(datos_econometria!$D$74+datos_econometria!$D$70*LN(datos_driver!J5)+datos_econometria!$D$71*LN(datos_driver!J39)+datos_econometria!$D$73*LN(datos_driver!J23))</f>
        <v/>
      </c>
      <c r="Q5" s="53">
        <f>EXP(datos_econometria!$D$74+datos_econometria!$D$70*LN(datos_driver!K5)+datos_econometria!$D$71*LN(datos_driver!K39)+datos_econometria!$D$73*LN(datos_driver!K23))</f>
        <v/>
      </c>
      <c r="R5" s="53">
        <f>EXP(datos_econometria!$D$74+datos_econometria!$D$70*LN(datos_driver!L5)+datos_econometria!$D$71*LN(datos_driver!L39)+datos_econometria!$D$73*LN(datos_driver!L23))</f>
        <v/>
      </c>
      <c r="S5" s="53">
        <f>EXP(datos_econometria!$D$74+datos_econometria!$D$70*LN(datos_driver!M5)+datos_econometria!$D$71*LN(datos_driver!M39)+datos_econometria!$D$73*LN(datos_driver!M23))</f>
        <v/>
      </c>
      <c r="T5" s="53">
        <f>EXP(datos_econometria!$D$74+datos_econometria!$D$70*LN(datos_driver!N5)+datos_econometria!$D$71*LN(datos_driver!N39)+datos_econometria!$D$73*LN(datos_driver!N23))</f>
        <v/>
      </c>
      <c r="U5" s="53">
        <f>EXP(datos_econometria!$D$74+datos_econometria!$D$70*LN(datos_driver!O5)+datos_econometria!$D$71*LN(datos_driver!O39)+datos_econometria!$D$73*LN(datos_driver!O23))</f>
        <v/>
      </c>
      <c r="V5" s="53">
        <f>EXP(datos_econometria!$D$74+datos_econometria!$D$70*LN(datos_driver!P5)+datos_econometria!$D$71*LN(datos_driver!P39)+datos_econometria!$D$73*LN(datos_driver!P23))</f>
        <v/>
      </c>
      <c r="W5" s="53">
        <f>EXP(datos_econometria!$D$74+datos_econometria!$D$70*LN(datos_driver!Q5)+datos_econometria!$D$71*LN(datos_driver!Q39)+datos_econometria!$D$73*LN(datos_driver!Q23))</f>
        <v/>
      </c>
      <c r="X5" s="53">
        <f>EXP(datos_econometria!$D$74+datos_econometria!$D$70*LN(datos_driver!R5)+datos_econometria!$D$71*LN(datos_driver!R39)+datos_econometria!$D$73*LN(datos_driver!R23))</f>
        <v/>
      </c>
      <c r="Y5" s="53">
        <f>EXP(datos_econometria!$D$74+datos_econometria!$D$70*LN(datos_driver!S5)+datos_econometria!$D$71*LN(datos_driver!S39)+datos_econometria!$D$73*LN(datos_driver!S23))</f>
        <v/>
      </c>
      <c r="Z5" s="53">
        <f>EXP(datos_econometria!$D$74+datos_econometria!$D$70*LN(datos_driver!T5)+datos_econometria!$D$71*LN(datos_driver!T39)+datos_econometria!$D$73*LN(datos_driver!T23))</f>
        <v/>
      </c>
      <c r="AA5" s="53">
        <f>EXP(datos_econometria!$D$74+datos_econometria!$D$70*LN(datos_driver!U5)+datos_econometria!$D$71*LN(datos_driver!U39)+datos_econometria!$D$73*LN(datos_driver!U23))</f>
        <v/>
      </c>
      <c r="AB5" s="53">
        <f>EXP(datos_econometria!$D$74+datos_econometria!$D$70*LN(datos_driver!V5)+datos_econometria!$D$71*LN(datos_driver!V39)+datos_econometria!$D$73*LN(datos_driver!V23))</f>
        <v/>
      </c>
      <c r="AC5" s="53">
        <f>EXP(datos_econometria!$D$74+datos_econometria!$D$70*LN(datos_driver!W5)+datos_econometria!$D$71*LN(datos_driver!W39)+datos_econometria!$D$73*LN(datos_driver!W23))</f>
        <v/>
      </c>
      <c r="AD5" s="53">
        <f>EXP(datos_econometria!$D$74+datos_econometria!$D$70*LN(datos_driver!X5)+datos_econometria!$D$71*LN(datos_driver!X39)+datos_econometria!$D$73*LN(datos_driver!X23))</f>
        <v/>
      </c>
      <c r="AE5" s="53">
        <f>EXP(datos_econometria!$D$74+datos_econometria!$D$70*LN(datos_driver!Y5)+datos_econometria!$D$71*LN(datos_driver!Y39)+datos_econometria!$D$73*LN(datos_driver!Y23))</f>
        <v/>
      </c>
      <c r="AF5" s="53">
        <f>EXP(datos_econometria!$D$74+datos_econometria!$D$70*LN(datos_driver!Z5)+datos_econometria!$D$71*LN(datos_driver!Z39)+datos_econometria!$D$73*LN(datos_driver!Z23))</f>
        <v/>
      </c>
      <c r="AG5" s="53">
        <f>EXP(datos_econometria!$D$74+datos_econometria!$D$70*LN(datos_driver!AA5)+datos_econometria!$D$71*LN(datos_driver!AA39)+datos_econometria!$D$73*LN(datos_driver!AA23))</f>
        <v/>
      </c>
      <c r="AH5" s="53">
        <f>EXP(datos_econometria!$D$74+datos_econometria!$D$70*LN(datos_driver!AB5)+datos_econometria!$D$71*LN(datos_driver!AB39)+datos_econometria!$D$73*LN(datos_driver!AB23))</f>
        <v/>
      </c>
      <c r="AI5" s="53">
        <f>EXP(datos_econometria!$D$74+datos_econometria!$D$70*LN(datos_driver!AC5)+datos_econometria!$D$71*LN(datos_driver!AC39)+datos_econometria!$D$73*LN(datos_driver!AC23))</f>
        <v/>
      </c>
      <c r="AJ5" s="53">
        <f>EXP(datos_econometria!$D$74+datos_econometria!$D$70*LN(datos_driver!AD5)+datos_econometria!$D$71*LN(datos_driver!AD39)+datos_econometria!$D$73*LN(datos_driver!AD23))</f>
        <v/>
      </c>
      <c r="AK5" s="53">
        <f>EXP(datos_econometria!$D$74+datos_econometria!$D$70*LN(datos_driver!AE5)+datos_econometria!$D$71*LN(datos_driver!AE39)+datos_econometria!$D$73*LN(datos_driver!AE23))</f>
        <v/>
      </c>
      <c r="AL5" s="53">
        <f>EXP(datos_econometria!$D$74+datos_econometria!$D$70*LN(datos_driver!AF5)+datos_econometria!$D$71*LN(datos_driver!AF39)+datos_econometria!$D$73*LN(datos_driver!AF23))</f>
        <v/>
      </c>
      <c r="AM5" s="53">
        <f>EXP(datos_econometria!$D$74+datos_econometria!$D$70*LN(datos_driver!AG5)+datos_econometria!$D$71*LN(datos_driver!AG39)+datos_econometria!$D$73*LN(datos_driver!AG23))</f>
        <v/>
      </c>
      <c r="AN5" s="53">
        <f>EXP(datos_econometria!$D$74+datos_econometria!$D$70*LN(datos_driver!AH5)+datos_econometria!$D$71*LN(datos_driver!AH39)+datos_econometria!$D$73*LN(datos_driver!AH23))</f>
        <v/>
      </c>
      <c r="AO5" s="53">
        <f>EXP(datos_econometria!$D$74+datos_econometria!$D$70*LN(datos_driver!AI5)+datos_econometria!$D$71*LN(datos_driver!AI39)+datos_econometria!$D$73*LN(datos_driver!AI23))</f>
        <v/>
      </c>
      <c r="AP5" s="53">
        <f>EXP(datos_econometria!$D$74+datos_econometria!$D$70*LN(datos_driver!AJ5)+datos_econometria!$D$71*LN(datos_driver!AJ39)+datos_econometria!$D$73*LN(datos_driver!AJ23))</f>
        <v/>
      </c>
      <c r="AQ5" s="53">
        <f>EXP(datos_econometria!$D$74+datos_econometria!$D$70*LN(datos_driver!AK5)+datos_econometria!$D$71*LN(datos_driver!AK39)+datos_econometria!$D$73*LN(datos_driver!AK23))</f>
        <v/>
      </c>
      <c r="AR5" s="53">
        <f>EXP(datos_econometria!$D$74+datos_econometria!$D$70*LN(datos_driver!AL5)+datos_econometria!$D$71*LN(datos_driver!AL39)+datos_econometria!$D$73*LN(datos_driver!AL23))</f>
        <v/>
      </c>
      <c r="AS5" s="53">
        <f>EXP(datos_econometria!$D$74+datos_econometria!$D$70*LN(datos_driver!AM5)+datos_econometria!$D$71*LN(datos_driver!AM39)+datos_econometria!$D$73*LN(datos_driver!AM23))</f>
        <v/>
      </c>
      <c r="AT5" s="53">
        <f>EXP(datos_econometria!$D$74+datos_econometria!$D$70*LN(datos_driver!AN5)+datos_econometria!$D$71*LN(datos_driver!AN39)+datos_econometria!$D$73*LN(datos_driver!AN23))</f>
        <v/>
      </c>
      <c r="AU5" s="53">
        <f>EXP(datos_econometria!$D$74+datos_econometria!$D$70*LN(datos_driver!AO5)+datos_econometria!$D$71*LN(datos_driver!AO39)+datos_econometria!$D$73*LN(datos_driver!AO23))</f>
        <v/>
      </c>
      <c r="AV5" s="53">
        <f>EXP(datos_econometria!$D$74+datos_econometria!$D$70*LN(datos_driver!AP5)+datos_econometria!$D$71*LN(datos_driver!AP39)+datos_econometria!$D$73*LN(datos_driver!AP23))</f>
        <v/>
      </c>
      <c r="AW5" s="53">
        <f>EXP(datos_econometria!$D$74+datos_econometria!$D$70*LN(datos_driver!AQ5)+datos_econometria!$D$71*LN(datos_driver!AQ39)+datos_econometria!$D$73*LN(datos_driver!AQ23))</f>
        <v/>
      </c>
      <c r="AX5" s="53">
        <f>EXP(datos_econometria!$D$74+datos_econometria!$D$70*LN(datos_driver!AR5)+datos_econometria!$D$71*LN(datos_driver!AR39)+datos_econometria!$D$73*LN(datos_driver!AR23))</f>
        <v/>
      </c>
    </row>
    <row r="6">
      <c r="A6" t="inlineStr">
        <is>
          <t>R4</t>
        </is>
      </c>
      <c r="B6" t="inlineStr">
        <is>
          <t>nacional</t>
        </is>
      </c>
      <c r="C6" t="inlineStr">
        <is>
          <t>pas-km</t>
        </is>
      </c>
      <c r="D6" s="70" t="n"/>
      <c r="E6" s="70" t="n"/>
      <c r="F6" s="70" t="n"/>
      <c r="G6" s="70" t="n"/>
      <c r="H6" s="70" t="n"/>
      <c r="I6" s="53">
        <f>EXP(datos_econometria!$D$108+datos_econometria!$D$104*LN(datos_driver!C6)+datos_econometria!$D$105*LN(datos_driver!C40)+datos_econometria!$D$107*LN(datos_driver!C24))</f>
        <v/>
      </c>
      <c r="J6" s="53">
        <f>EXP(datos_econometria!$D$108+datos_econometria!$D$104*LN(datos_driver!D6)+datos_econometria!$D$105*LN(datos_driver!D40)+datos_econometria!$D$107*LN(datos_driver!D24))</f>
        <v/>
      </c>
      <c r="K6" s="53">
        <f>EXP(datos_econometria!$D$108+datos_econometria!$D$104*LN(datos_driver!E6)+datos_econometria!$D$105*LN(datos_driver!E40)+datos_econometria!$D$107*LN(datos_driver!E24))</f>
        <v/>
      </c>
      <c r="L6" s="53">
        <f>EXP(datos_econometria!$D$108+datos_econometria!$D$104*LN(datos_driver!F6)+datos_econometria!$D$105*LN(datos_driver!F40)+datos_econometria!$D$107*LN(datos_driver!F24))</f>
        <v/>
      </c>
      <c r="M6" s="53">
        <f>EXP(datos_econometria!$D$108+datos_econometria!$D$104*LN(datos_driver!G6)+datos_econometria!$D$105*LN(datos_driver!G40)+datos_econometria!$D$107*LN(datos_driver!G24))</f>
        <v/>
      </c>
      <c r="N6" s="53">
        <f>EXP(datos_econometria!$D$108+datos_econometria!$D$104*LN(datos_driver!H6)+datos_econometria!$D$105*LN(datos_driver!H40)+datos_econometria!$D$107*LN(datos_driver!H24))</f>
        <v/>
      </c>
      <c r="O6" s="53">
        <f>EXP(datos_econometria!$D$108+datos_econometria!$D$104*LN(datos_driver!I6)+datos_econometria!$D$105*LN(datos_driver!I40)+datos_econometria!$D$107*LN(datos_driver!I24))</f>
        <v/>
      </c>
      <c r="P6" s="53">
        <f>EXP(datos_econometria!$D$108+datos_econometria!$D$104*LN(datos_driver!J6)+datos_econometria!$D$105*LN(datos_driver!J40)+datos_econometria!$D$107*LN(datos_driver!J24))</f>
        <v/>
      </c>
      <c r="Q6" s="53">
        <f>EXP(datos_econometria!$D$108+datos_econometria!$D$104*LN(datos_driver!K6)+datos_econometria!$D$105*LN(datos_driver!K40)+datos_econometria!$D$107*LN(datos_driver!K24))</f>
        <v/>
      </c>
      <c r="R6" s="53">
        <f>EXP(datos_econometria!$D$108+datos_econometria!$D$104*LN(datos_driver!L6)+datos_econometria!$D$105*LN(datos_driver!L40)+datos_econometria!$D$107*LN(datos_driver!L24))</f>
        <v/>
      </c>
      <c r="S6" s="53">
        <f>EXP(datos_econometria!$D$108+datos_econometria!$D$104*LN(datos_driver!M6)+datos_econometria!$D$105*LN(datos_driver!M40)+datos_econometria!$D$107*LN(datos_driver!M24))</f>
        <v/>
      </c>
      <c r="T6" s="53">
        <f>EXP(datos_econometria!$D$108+datos_econometria!$D$104*LN(datos_driver!N6)+datos_econometria!$D$105*LN(datos_driver!N40)+datos_econometria!$D$107*LN(datos_driver!N24))</f>
        <v/>
      </c>
      <c r="U6" s="53">
        <f>EXP(datos_econometria!$D$108+datos_econometria!$D$104*LN(datos_driver!O6)+datos_econometria!$D$105*LN(datos_driver!O40)+datos_econometria!$D$107*LN(datos_driver!O24))</f>
        <v/>
      </c>
      <c r="V6" s="53">
        <f>EXP(datos_econometria!$D$108+datos_econometria!$D$104*LN(datos_driver!P6)+datos_econometria!$D$105*LN(datos_driver!P40)+datos_econometria!$D$107*LN(datos_driver!P24))</f>
        <v/>
      </c>
      <c r="W6" s="53">
        <f>EXP(datos_econometria!$D$108+datos_econometria!$D$104*LN(datos_driver!Q6)+datos_econometria!$D$105*LN(datos_driver!Q40)+datos_econometria!$D$107*LN(datos_driver!Q24))</f>
        <v/>
      </c>
      <c r="X6" s="53">
        <f>EXP(datos_econometria!$D$108+datos_econometria!$D$104*LN(datos_driver!R6)+datos_econometria!$D$105*LN(datos_driver!R40)+datos_econometria!$D$107*LN(datos_driver!R24))</f>
        <v/>
      </c>
      <c r="Y6" s="53">
        <f>EXP(datos_econometria!$D$108+datos_econometria!$D$104*LN(datos_driver!S6)+datos_econometria!$D$105*LN(datos_driver!S40)+datos_econometria!$D$107*LN(datos_driver!S24))</f>
        <v/>
      </c>
      <c r="Z6" s="53">
        <f>EXP(datos_econometria!$D$108+datos_econometria!$D$104*LN(datos_driver!T6)+datos_econometria!$D$105*LN(datos_driver!T40)+datos_econometria!$D$107*LN(datos_driver!T24))</f>
        <v/>
      </c>
      <c r="AA6" s="53">
        <f>EXP(datos_econometria!$D$108+datos_econometria!$D$104*LN(datos_driver!U6)+datos_econometria!$D$105*LN(datos_driver!U40)+datos_econometria!$D$107*LN(datos_driver!U24))</f>
        <v/>
      </c>
      <c r="AB6" s="53">
        <f>EXP(datos_econometria!$D$108+datos_econometria!$D$104*LN(datos_driver!V6)+datos_econometria!$D$105*LN(datos_driver!V40)+datos_econometria!$D$107*LN(datos_driver!V24))</f>
        <v/>
      </c>
      <c r="AC6" s="53">
        <f>EXP(datos_econometria!$D$108+datos_econometria!$D$104*LN(datos_driver!W6)+datos_econometria!$D$105*LN(datos_driver!W40)+datos_econometria!$D$107*LN(datos_driver!W24))</f>
        <v/>
      </c>
      <c r="AD6" s="53">
        <f>EXP(datos_econometria!$D$108+datos_econometria!$D$104*LN(datos_driver!X6)+datos_econometria!$D$105*LN(datos_driver!X40)+datos_econometria!$D$107*LN(datos_driver!X24))</f>
        <v/>
      </c>
      <c r="AE6" s="53">
        <f>EXP(datos_econometria!$D$108+datos_econometria!$D$104*LN(datos_driver!Y6)+datos_econometria!$D$105*LN(datos_driver!Y40)+datos_econometria!$D$107*LN(datos_driver!Y24))</f>
        <v/>
      </c>
      <c r="AF6" s="53">
        <f>EXP(datos_econometria!$D$108+datos_econometria!$D$104*LN(datos_driver!Z6)+datos_econometria!$D$105*LN(datos_driver!Z40)+datos_econometria!$D$107*LN(datos_driver!Z24))</f>
        <v/>
      </c>
      <c r="AG6" s="53">
        <f>EXP(datos_econometria!$D$108+datos_econometria!$D$104*LN(datos_driver!AA6)+datos_econometria!$D$105*LN(datos_driver!AA40)+datos_econometria!$D$107*LN(datos_driver!AA24))</f>
        <v/>
      </c>
      <c r="AH6" s="53">
        <f>EXP(datos_econometria!$D$108+datos_econometria!$D$104*LN(datos_driver!AB6)+datos_econometria!$D$105*LN(datos_driver!AB40)+datos_econometria!$D$107*LN(datos_driver!AB24))</f>
        <v/>
      </c>
      <c r="AI6" s="53">
        <f>EXP(datos_econometria!$D$108+datos_econometria!$D$104*LN(datos_driver!AC6)+datos_econometria!$D$105*LN(datos_driver!AC40)+datos_econometria!$D$107*LN(datos_driver!AC24))</f>
        <v/>
      </c>
      <c r="AJ6" s="53">
        <f>EXP(datos_econometria!$D$108+datos_econometria!$D$104*LN(datos_driver!AD6)+datos_econometria!$D$105*LN(datos_driver!AD40)+datos_econometria!$D$107*LN(datos_driver!AD24))</f>
        <v/>
      </c>
      <c r="AK6" s="53">
        <f>EXP(datos_econometria!$D$108+datos_econometria!$D$104*LN(datos_driver!AE6)+datos_econometria!$D$105*LN(datos_driver!AE40)+datos_econometria!$D$107*LN(datos_driver!AE24))</f>
        <v/>
      </c>
      <c r="AL6" s="53">
        <f>EXP(datos_econometria!$D$108+datos_econometria!$D$104*LN(datos_driver!AF6)+datos_econometria!$D$105*LN(datos_driver!AF40)+datos_econometria!$D$107*LN(datos_driver!AF24))</f>
        <v/>
      </c>
      <c r="AM6" s="53">
        <f>EXP(datos_econometria!$D$108+datos_econometria!$D$104*LN(datos_driver!AG6)+datos_econometria!$D$105*LN(datos_driver!AG40)+datos_econometria!$D$107*LN(datos_driver!AG24))</f>
        <v/>
      </c>
      <c r="AN6" s="53">
        <f>EXP(datos_econometria!$D$108+datos_econometria!$D$104*LN(datos_driver!AH6)+datos_econometria!$D$105*LN(datos_driver!AH40)+datos_econometria!$D$107*LN(datos_driver!AH24))</f>
        <v/>
      </c>
      <c r="AO6" s="53">
        <f>EXP(datos_econometria!$D$108+datos_econometria!$D$104*LN(datos_driver!AI6)+datos_econometria!$D$105*LN(datos_driver!AI40)+datos_econometria!$D$107*LN(datos_driver!AI24))</f>
        <v/>
      </c>
      <c r="AP6" s="53">
        <f>EXP(datos_econometria!$D$108+datos_econometria!$D$104*LN(datos_driver!AJ6)+datos_econometria!$D$105*LN(datos_driver!AJ40)+datos_econometria!$D$107*LN(datos_driver!AJ24))</f>
        <v/>
      </c>
      <c r="AQ6" s="53">
        <f>EXP(datos_econometria!$D$108+datos_econometria!$D$104*LN(datos_driver!AK6)+datos_econometria!$D$105*LN(datos_driver!AK40)+datos_econometria!$D$107*LN(datos_driver!AK24))</f>
        <v/>
      </c>
      <c r="AR6" s="53">
        <f>EXP(datos_econometria!$D$108+datos_econometria!$D$104*LN(datos_driver!AL6)+datos_econometria!$D$105*LN(datos_driver!AL40)+datos_econometria!$D$107*LN(datos_driver!AL24))</f>
        <v/>
      </c>
      <c r="AS6" s="53">
        <f>EXP(datos_econometria!$D$108+datos_econometria!$D$104*LN(datos_driver!AM6)+datos_econometria!$D$105*LN(datos_driver!AM40)+datos_econometria!$D$107*LN(datos_driver!AM24))</f>
        <v/>
      </c>
      <c r="AT6" s="53">
        <f>EXP(datos_econometria!$D$108+datos_econometria!$D$104*LN(datos_driver!AN6)+datos_econometria!$D$105*LN(datos_driver!AN40)+datos_econometria!$D$107*LN(datos_driver!AN24))</f>
        <v/>
      </c>
      <c r="AU6" s="53">
        <f>EXP(datos_econometria!$D$108+datos_econometria!$D$104*LN(datos_driver!AO6)+datos_econometria!$D$105*LN(datos_driver!AO40)+datos_econometria!$D$107*LN(datos_driver!AO24))</f>
        <v/>
      </c>
      <c r="AV6" s="53">
        <f>EXP(datos_econometria!$D$108+datos_econometria!$D$104*LN(datos_driver!AP6)+datos_econometria!$D$105*LN(datos_driver!AP40)+datos_econometria!$D$107*LN(datos_driver!AP24))</f>
        <v/>
      </c>
      <c r="AW6" s="53">
        <f>EXP(datos_econometria!$D$108+datos_econometria!$D$104*LN(datos_driver!AQ6)+datos_econometria!$D$105*LN(datos_driver!AQ40)+datos_econometria!$D$107*LN(datos_driver!AQ24))</f>
        <v/>
      </c>
      <c r="AX6" s="53">
        <f>EXP(datos_econometria!$D$108+datos_econometria!$D$104*LN(datos_driver!AR6)+datos_econometria!$D$105*LN(datos_driver!AR40)+datos_econometria!$D$107*LN(datos_driver!AR24))</f>
        <v/>
      </c>
    </row>
    <row r="7">
      <c r="A7" t="inlineStr">
        <is>
          <t>R5</t>
        </is>
      </c>
      <c r="B7" t="inlineStr">
        <is>
          <t>nacional</t>
        </is>
      </c>
      <c r="C7" t="inlineStr">
        <is>
          <t>pas-km</t>
        </is>
      </c>
      <c r="D7" s="70" t="n"/>
      <c r="E7" s="70" t="n"/>
      <c r="F7" s="70" t="n"/>
      <c r="G7" s="70" t="n"/>
      <c r="H7" s="70" t="n"/>
      <c r="I7" s="53">
        <f>EXP(datos_econometria!$D$142+datos_econometria!$D$138*LN(datos_driver!C7)+datos_econometria!$D$139*LN(datos_driver!C41)+datos_econometria!$D$141*LN(datos_driver!C25)+datos_econometria!$D$145*IF(datos_pkm_auxiliar!I1=2019,1,0)+datos_econometria!$D$146*IF(datos_pkm_auxiliar!I1=2020,1,0))</f>
        <v/>
      </c>
      <c r="J7" s="53">
        <f>EXP(datos_econometria!$D$142+datos_econometria!$D$138*LN(datos_driver!D7)+datos_econometria!$D$139*LN(datos_driver!D41)+datos_econometria!$D$141*LN(datos_driver!D25)+datos_econometria!$D$145*IF(datos_pkm_auxiliar!J1=2019,1,0)+datos_econometria!$D$146*IF(datos_pkm_auxiliar!J1=2020,1,0))</f>
        <v/>
      </c>
      <c r="K7" s="53">
        <f>EXP(datos_econometria!$D$142+datos_econometria!$D$138*LN(datos_driver!E7)+datos_econometria!$D$139*LN(datos_driver!E41)+datos_econometria!$D$141*LN(datos_driver!E25)+datos_econometria!$D$145*IF(datos_pkm_auxiliar!K1=2019,1,0)+datos_econometria!$D$146*IF(datos_pkm_auxiliar!K1=2020,1,0))</f>
        <v/>
      </c>
      <c r="L7" s="53">
        <f>EXP(datos_econometria!$D$142+datos_econometria!$D$138*LN(datos_driver!F7)+datos_econometria!$D$139*LN(datos_driver!F41)+datos_econometria!$D$141*LN(datos_driver!F25)+datos_econometria!$D$145*IF(datos_pkm_auxiliar!L1=2019,1,0)+datos_econometria!$D$146*IF(datos_pkm_auxiliar!L1=2020,1,0))</f>
        <v/>
      </c>
      <c r="M7" s="53">
        <f>EXP(datos_econometria!$D$142+datos_econometria!$D$138*LN(datos_driver!G7)+datos_econometria!$D$139*LN(datos_driver!G41)+datos_econometria!$D$141*LN(datos_driver!G25)+datos_econometria!$D$145*IF(datos_pkm_auxiliar!M1=2019,1,0)+datos_econometria!$D$146*IF(datos_pkm_auxiliar!M1=2020,1,0))</f>
        <v/>
      </c>
      <c r="N7" s="53">
        <f>EXP(datos_econometria!$D$142+datos_econometria!$D$138*LN(datos_driver!H7)+datos_econometria!$D$139*LN(datos_driver!H41)+datos_econometria!$D$141*LN(datos_driver!H25)+datos_econometria!$D$145*IF(datos_pkm_auxiliar!N1=2019,1,0)+datos_econometria!$D$146*IF(datos_pkm_auxiliar!N1=2020,1,0))</f>
        <v/>
      </c>
      <c r="O7" s="53">
        <f>EXP(datos_econometria!$D$142+datos_econometria!$D$138*LN(datos_driver!I7)+datos_econometria!$D$139*LN(datos_driver!I41)+datos_econometria!$D$141*LN(datos_driver!I25)+datos_econometria!$D$145*IF(datos_pkm_auxiliar!O1=2019,1,0)+datos_econometria!$D$146*IF(datos_pkm_auxiliar!O1=2020,1,0))</f>
        <v/>
      </c>
      <c r="P7" s="53">
        <f>EXP(datos_econometria!$D$142+datos_econometria!$D$138*LN(datos_driver!J7)+datos_econometria!$D$139*LN(datos_driver!J41)+datos_econometria!$D$141*LN(datos_driver!J25)+datos_econometria!$D$145*IF(datos_pkm_auxiliar!P1=2019,1,0)+datos_econometria!$D$146*IF(datos_pkm_auxiliar!P1=2020,1,0))</f>
        <v/>
      </c>
      <c r="Q7" s="53">
        <f>EXP(datos_econometria!$D$142+datos_econometria!$D$138*LN(datos_driver!K7)+datos_econometria!$D$139*LN(datos_driver!K41)+datos_econometria!$D$141*LN(datos_driver!K25)+datos_econometria!$D$145*IF(datos_pkm_auxiliar!Q1=2019,1,0)+datos_econometria!$D$146*IF(datos_pkm_auxiliar!Q1=2020,1,0))</f>
        <v/>
      </c>
      <c r="R7" s="53">
        <f>EXP(datos_econometria!$D$142+datos_econometria!$D$138*LN(datos_driver!L7)+datos_econometria!$D$139*LN(datos_driver!L41)+datos_econometria!$D$141*LN(datos_driver!L25)+datos_econometria!$D$145*IF(datos_pkm_auxiliar!R1=2019,1,0)+datos_econometria!$D$146*IF(datos_pkm_auxiliar!R1=2020,1,0))</f>
        <v/>
      </c>
      <c r="S7" s="53">
        <f>EXP(datos_econometria!$D$142+datos_econometria!$D$138*LN(datos_driver!M7)+datos_econometria!$D$139*LN(datos_driver!M41)+datos_econometria!$D$141*LN(datos_driver!M25)+datos_econometria!$D$145*IF(datos_pkm_auxiliar!S1=2019,1,0)+datos_econometria!$D$146*IF(datos_pkm_auxiliar!S1=2020,1,0))</f>
        <v/>
      </c>
      <c r="T7" s="53">
        <f>EXP(datos_econometria!$D$142+datos_econometria!$D$138*LN(datos_driver!N7)+datos_econometria!$D$139*LN(datos_driver!N41)+datos_econometria!$D$141*LN(datos_driver!N25)+datos_econometria!$D$145*IF(datos_pkm_auxiliar!T1=2019,1,0)+datos_econometria!$D$146*IF(datos_pkm_auxiliar!T1=2020,1,0))</f>
        <v/>
      </c>
      <c r="U7" s="53">
        <f>EXP(datos_econometria!$D$142+datos_econometria!$D$138*LN(datos_driver!O7)+datos_econometria!$D$139*LN(datos_driver!O41)+datos_econometria!$D$141*LN(datos_driver!O25)+datos_econometria!$D$145*IF(datos_pkm_auxiliar!U1=2019,1,0)+datos_econometria!$D$146*IF(datos_pkm_auxiliar!U1=2020,1,0))</f>
        <v/>
      </c>
      <c r="V7" s="53">
        <f>EXP(datos_econometria!$D$142+datos_econometria!$D$138*LN(datos_driver!P7)+datos_econometria!$D$139*LN(datos_driver!P41)+datos_econometria!$D$141*LN(datos_driver!P25)+datos_econometria!$D$145*IF(datos_pkm_auxiliar!V1=2019,1,0)+datos_econometria!$D$146*IF(datos_pkm_auxiliar!V1=2020,1,0))</f>
        <v/>
      </c>
      <c r="W7" s="53">
        <f>EXP(datos_econometria!$D$142+datos_econometria!$D$138*LN(datos_driver!Q7)+datos_econometria!$D$139*LN(datos_driver!Q41)+datos_econometria!$D$141*LN(datos_driver!Q25)+datos_econometria!$D$145*IF(datos_pkm_auxiliar!W1=2019,1,0)+datos_econometria!$D$146*IF(datos_pkm_auxiliar!W1=2020,1,0))</f>
        <v/>
      </c>
      <c r="X7" s="53">
        <f>EXP(datos_econometria!$D$142+datos_econometria!$D$138*LN(datos_driver!R7)+datos_econometria!$D$139*LN(datos_driver!R41)+datos_econometria!$D$141*LN(datos_driver!R25)+datos_econometria!$D$145*IF(datos_pkm_auxiliar!X1=2019,1,0)+datos_econometria!$D$146*IF(datos_pkm_auxiliar!X1=2020,1,0))</f>
        <v/>
      </c>
      <c r="Y7" s="53">
        <f>EXP(datos_econometria!$D$142+datos_econometria!$D$138*LN(datos_driver!S7)+datos_econometria!$D$139*LN(datos_driver!S41)+datos_econometria!$D$141*LN(datos_driver!S25)+datos_econometria!$D$145*IF(datos_pkm_auxiliar!Y1=2019,1,0)+datos_econometria!$D$146*IF(datos_pkm_auxiliar!Y1=2020,1,0))</f>
        <v/>
      </c>
      <c r="Z7" s="53">
        <f>EXP(datos_econometria!$D$142+datos_econometria!$D$138*LN(datos_driver!T7)+datos_econometria!$D$139*LN(datos_driver!T41)+datos_econometria!$D$141*LN(datos_driver!T25)+datos_econometria!$D$145*IF(datos_pkm_auxiliar!Z1=2019,1,0)+datos_econometria!$D$146*IF(datos_pkm_auxiliar!Z1=2020,1,0))</f>
        <v/>
      </c>
      <c r="AA7" s="53">
        <f>EXP(datos_econometria!$D$142+datos_econometria!$D$138*LN(datos_driver!U7)+datos_econometria!$D$139*LN(datos_driver!U41)+datos_econometria!$D$141*LN(datos_driver!U25)+datos_econometria!$D$145*IF(datos_pkm_auxiliar!AA1=2019,1,0)+datos_econometria!$D$146*IF(datos_pkm_auxiliar!AA1=2020,1,0))</f>
        <v/>
      </c>
      <c r="AB7" s="53">
        <f>EXP(datos_econometria!$D$142+datos_econometria!$D$138*LN(datos_driver!V7)+datos_econometria!$D$139*LN(datos_driver!V41)+datos_econometria!$D$141*LN(datos_driver!V25)+datos_econometria!$D$145*IF(datos_pkm_auxiliar!AB1=2019,1,0)+datos_econometria!$D$146*IF(datos_pkm_auxiliar!AB1=2020,1,0))</f>
        <v/>
      </c>
      <c r="AC7" s="53">
        <f>EXP(datos_econometria!$D$142+datos_econometria!$D$138*LN(datos_driver!W7)+datos_econometria!$D$139*LN(datos_driver!W41)+datos_econometria!$D$141*LN(datos_driver!W25)+datos_econometria!$D$145*IF(datos_pkm_auxiliar!AC1=2019,1,0)+datos_econometria!$D$146*IF(datos_pkm_auxiliar!AC1=2020,1,0))</f>
        <v/>
      </c>
      <c r="AD7" s="53">
        <f>EXP(datos_econometria!$D$142+datos_econometria!$D$138*LN(datos_driver!X7)+datos_econometria!$D$139*LN(datos_driver!X41)+datos_econometria!$D$141*LN(datos_driver!X25)+datos_econometria!$D$145*IF(datos_pkm_auxiliar!AD1=2019,1,0)+datos_econometria!$D$146*IF(datos_pkm_auxiliar!AD1=2020,1,0))</f>
        <v/>
      </c>
      <c r="AE7" s="53">
        <f>EXP(datos_econometria!$D$142+datos_econometria!$D$138*LN(datos_driver!Y7)+datos_econometria!$D$139*LN(datos_driver!Y41)+datos_econometria!$D$141*LN(datos_driver!Y25)+datos_econometria!$D$145*IF(datos_pkm_auxiliar!AE1=2019,1,0)+datos_econometria!$D$146*IF(datos_pkm_auxiliar!AE1=2020,1,0))</f>
        <v/>
      </c>
      <c r="AF7" s="53">
        <f>EXP(datos_econometria!$D$142+datos_econometria!$D$138*LN(datos_driver!Z7)+datos_econometria!$D$139*LN(datos_driver!Z41)+datos_econometria!$D$141*LN(datos_driver!Z25)+datos_econometria!$D$145*IF(datos_pkm_auxiliar!AF1=2019,1,0)+datos_econometria!$D$146*IF(datos_pkm_auxiliar!AF1=2020,1,0))</f>
        <v/>
      </c>
      <c r="AG7" s="53">
        <f>EXP(datos_econometria!$D$142+datos_econometria!$D$138*LN(datos_driver!AA7)+datos_econometria!$D$139*LN(datos_driver!AA41)+datos_econometria!$D$141*LN(datos_driver!AA25)+datos_econometria!$D$145*IF(datos_pkm_auxiliar!AG1=2019,1,0)+datos_econometria!$D$146*IF(datos_pkm_auxiliar!AG1=2020,1,0))</f>
        <v/>
      </c>
      <c r="AH7" s="53">
        <f>EXP(datos_econometria!$D$142+datos_econometria!$D$138*LN(datos_driver!AB7)+datos_econometria!$D$139*LN(datos_driver!AB41)+datos_econometria!$D$141*LN(datos_driver!AB25)+datos_econometria!$D$145*IF(datos_pkm_auxiliar!AH1=2019,1,0)+datos_econometria!$D$146*IF(datos_pkm_auxiliar!AH1=2020,1,0))</f>
        <v/>
      </c>
      <c r="AI7" s="53">
        <f>EXP(datos_econometria!$D$142+datos_econometria!$D$138*LN(datos_driver!AC7)+datos_econometria!$D$139*LN(datos_driver!AC41)+datos_econometria!$D$141*LN(datos_driver!AC25)+datos_econometria!$D$145*IF(datos_pkm_auxiliar!AI1=2019,1,0)+datos_econometria!$D$146*IF(datos_pkm_auxiliar!AI1=2020,1,0))</f>
        <v/>
      </c>
      <c r="AJ7" s="53">
        <f>EXP(datos_econometria!$D$142+datos_econometria!$D$138*LN(datos_driver!AD7)+datos_econometria!$D$139*LN(datos_driver!AD41)+datos_econometria!$D$141*LN(datos_driver!AD25)+datos_econometria!$D$145*IF(datos_pkm_auxiliar!AJ1=2019,1,0)+datos_econometria!$D$146*IF(datos_pkm_auxiliar!AJ1=2020,1,0))</f>
        <v/>
      </c>
      <c r="AK7" s="53">
        <f>EXP(datos_econometria!$D$142+datos_econometria!$D$138*LN(datos_driver!AE7)+datos_econometria!$D$139*LN(datos_driver!AE41)+datos_econometria!$D$141*LN(datos_driver!AE25)+datos_econometria!$D$145*IF(datos_pkm_auxiliar!AK1=2019,1,0)+datos_econometria!$D$146*IF(datos_pkm_auxiliar!AK1=2020,1,0))</f>
        <v/>
      </c>
      <c r="AL7" s="53">
        <f>EXP(datos_econometria!$D$142+datos_econometria!$D$138*LN(datos_driver!AF7)+datos_econometria!$D$139*LN(datos_driver!AF41)+datos_econometria!$D$141*LN(datos_driver!AF25)+datos_econometria!$D$145*IF(datos_pkm_auxiliar!AL1=2019,1,0)+datos_econometria!$D$146*IF(datos_pkm_auxiliar!AL1=2020,1,0))</f>
        <v/>
      </c>
      <c r="AM7" s="53">
        <f>EXP(datos_econometria!$D$142+datos_econometria!$D$138*LN(datos_driver!AG7)+datos_econometria!$D$139*LN(datos_driver!AG41)+datos_econometria!$D$141*LN(datos_driver!AG25)+datos_econometria!$D$145*IF(datos_pkm_auxiliar!AM1=2019,1,0)+datos_econometria!$D$146*IF(datos_pkm_auxiliar!AM1=2020,1,0))</f>
        <v/>
      </c>
      <c r="AN7" s="53">
        <f>EXP(datos_econometria!$D$142+datos_econometria!$D$138*LN(datos_driver!AH7)+datos_econometria!$D$139*LN(datos_driver!AH41)+datos_econometria!$D$141*LN(datos_driver!AH25)+datos_econometria!$D$145*IF(datos_pkm_auxiliar!AN1=2019,1,0)+datos_econometria!$D$146*IF(datos_pkm_auxiliar!AN1=2020,1,0))</f>
        <v/>
      </c>
      <c r="AO7" s="53">
        <f>EXP(datos_econometria!$D$142+datos_econometria!$D$138*LN(datos_driver!AI7)+datos_econometria!$D$139*LN(datos_driver!AI41)+datos_econometria!$D$141*LN(datos_driver!AI25)+datos_econometria!$D$145*IF(datos_pkm_auxiliar!AO1=2019,1,0)+datos_econometria!$D$146*IF(datos_pkm_auxiliar!AO1=2020,1,0))</f>
        <v/>
      </c>
      <c r="AP7" s="53">
        <f>EXP(datos_econometria!$D$142+datos_econometria!$D$138*LN(datos_driver!AJ7)+datos_econometria!$D$139*LN(datos_driver!AJ41)+datos_econometria!$D$141*LN(datos_driver!AJ25)+datos_econometria!$D$145*IF(datos_pkm_auxiliar!AP1=2019,1,0)+datos_econometria!$D$146*IF(datos_pkm_auxiliar!AP1=2020,1,0))</f>
        <v/>
      </c>
      <c r="AQ7" s="53">
        <f>EXP(datos_econometria!$D$142+datos_econometria!$D$138*LN(datos_driver!AK7)+datos_econometria!$D$139*LN(datos_driver!AK41)+datos_econometria!$D$141*LN(datos_driver!AK25)+datos_econometria!$D$145*IF(datos_pkm_auxiliar!AQ1=2019,1,0)+datos_econometria!$D$146*IF(datos_pkm_auxiliar!AQ1=2020,1,0))</f>
        <v/>
      </c>
      <c r="AR7" s="53">
        <f>EXP(datos_econometria!$D$142+datos_econometria!$D$138*LN(datos_driver!AL7)+datos_econometria!$D$139*LN(datos_driver!AL41)+datos_econometria!$D$141*LN(datos_driver!AL25)+datos_econometria!$D$145*IF(datos_pkm_auxiliar!AR1=2019,1,0)+datos_econometria!$D$146*IF(datos_pkm_auxiliar!AR1=2020,1,0))</f>
        <v/>
      </c>
      <c r="AS7" s="53">
        <f>EXP(datos_econometria!$D$142+datos_econometria!$D$138*LN(datos_driver!AM7)+datos_econometria!$D$139*LN(datos_driver!AM41)+datos_econometria!$D$141*LN(datos_driver!AM25)+datos_econometria!$D$145*IF(datos_pkm_auxiliar!AS1=2019,1,0)+datos_econometria!$D$146*IF(datos_pkm_auxiliar!AS1=2020,1,0))</f>
        <v/>
      </c>
      <c r="AT7" s="53">
        <f>EXP(datos_econometria!$D$142+datos_econometria!$D$138*LN(datos_driver!AN7)+datos_econometria!$D$139*LN(datos_driver!AN41)+datos_econometria!$D$141*LN(datos_driver!AN25)+datos_econometria!$D$145*IF(datos_pkm_auxiliar!AT1=2019,1,0)+datos_econometria!$D$146*IF(datos_pkm_auxiliar!AT1=2020,1,0))</f>
        <v/>
      </c>
      <c r="AU7" s="53">
        <f>EXP(datos_econometria!$D$142+datos_econometria!$D$138*LN(datos_driver!AO7)+datos_econometria!$D$139*LN(datos_driver!AO41)+datos_econometria!$D$141*LN(datos_driver!AO25)+datos_econometria!$D$145*IF(datos_pkm_auxiliar!AU1=2019,1,0)+datos_econometria!$D$146*IF(datos_pkm_auxiliar!AU1=2020,1,0))</f>
        <v/>
      </c>
      <c r="AV7" s="53">
        <f>EXP(datos_econometria!$D$142+datos_econometria!$D$138*LN(datos_driver!AP7)+datos_econometria!$D$139*LN(datos_driver!AP41)+datos_econometria!$D$141*LN(datos_driver!AP25)+datos_econometria!$D$145*IF(datos_pkm_auxiliar!AV1=2019,1,0)+datos_econometria!$D$146*IF(datos_pkm_auxiliar!AV1=2020,1,0))</f>
        <v/>
      </c>
      <c r="AW7" s="53">
        <f>EXP(datos_econometria!$D$142+datos_econometria!$D$138*LN(datos_driver!AQ7)+datos_econometria!$D$139*LN(datos_driver!AQ41)+datos_econometria!$D$141*LN(datos_driver!AQ25)+datos_econometria!$D$145*IF(datos_pkm_auxiliar!AW1=2019,1,0)+datos_econometria!$D$146*IF(datos_pkm_auxiliar!AW1=2020,1,0))</f>
        <v/>
      </c>
      <c r="AX7" s="53">
        <f>EXP(datos_econometria!$D$142+datos_econometria!$D$138*LN(datos_driver!AR7)+datos_econometria!$D$139*LN(datos_driver!AR41)+datos_econometria!$D$141*LN(datos_driver!AR25)+datos_econometria!$D$145*IF(datos_pkm_auxiliar!AX1=2019,1,0)+datos_econometria!$D$146*IF(datos_pkm_auxiliar!AX1=2020,1,0))</f>
        <v/>
      </c>
    </row>
    <row r="8">
      <c r="A8" t="inlineStr">
        <is>
          <t>R6</t>
        </is>
      </c>
      <c r="B8" t="inlineStr">
        <is>
          <t>nacional</t>
        </is>
      </c>
      <c r="C8" t="inlineStr">
        <is>
          <t>pas-km</t>
        </is>
      </c>
      <c r="D8" s="70" t="n"/>
      <c r="E8" s="70" t="n"/>
      <c r="F8" s="70" t="n"/>
      <c r="G8" s="70" t="n"/>
      <c r="H8" s="70" t="n"/>
      <c r="I8" s="53">
        <f>EXP(datos_econometria!$D$178+datos_econometria!$D$174*LN(datos_driver!C8)+datos_econometria!$D$175*LN(datos_driver!C42)+datos_econometria!$D$177*LN(datos_driver!C26)+datos_econometria!$D$181*IF(I1=2019,1,0)+datos_econometria!$D$182*IF(I1=2020,1,0))</f>
        <v/>
      </c>
      <c r="J8" s="53">
        <f>EXP(datos_econometria!$D$178+datos_econometria!$D$174*LN(datos_driver!D8)+datos_econometria!$D$175*LN(datos_driver!D42)+datos_econometria!$D$177*LN(datos_driver!D26)+IF(J1=2019,1,0)*datos_econometria!$D$182)</f>
        <v/>
      </c>
      <c r="K8" s="53">
        <f>EXP(datos_econometria!$D$178+datos_econometria!$D$174*LN(datos_driver!E8)+datos_econometria!$D$175*LN(datos_driver!E42)+datos_econometria!$D$177*LN(datos_driver!E26)+IF(K1=2019,1,0)*datos_econometria!$D$182)</f>
        <v/>
      </c>
      <c r="L8" s="53">
        <f>EXP(datos_econometria!$D$178+datos_econometria!$D$174*LN(datos_driver!F8)+datos_econometria!$D$175*LN(datos_driver!F42)+datos_econometria!$D$177*LN(datos_driver!F26)+IF(L1=2019,1,0)*datos_econometria!$D$182)</f>
        <v/>
      </c>
      <c r="M8" s="53">
        <f>EXP(datos_econometria!$D$178+datos_econometria!$D$174*LN(datos_driver!G8)+datos_econometria!$D$175*LN(datos_driver!G42)+datos_econometria!$D$177*LN(datos_driver!G26)+IF(M1=2019,1,0)*datos_econometria!$D$182)</f>
        <v/>
      </c>
      <c r="N8" s="53">
        <f>EXP(datos_econometria!$D$178+datos_econometria!$D$174*LN(datos_driver!H8)+datos_econometria!$D$175*LN(datos_driver!H42)+datos_econometria!$D$177*LN(datos_driver!H26)+IF(N1=2019,1,0)*datos_econometria!$D$182)</f>
        <v/>
      </c>
      <c r="O8" s="53">
        <f>EXP(datos_econometria!$D$178+datos_econometria!$D$174*LN(datos_driver!I8)+datos_econometria!$D$175*LN(datos_driver!I42)+datos_econometria!$D$177*LN(datos_driver!I26)+IF(O1=2019,1,0)*datos_econometria!$D$182)</f>
        <v/>
      </c>
      <c r="P8" s="53">
        <f>EXP(datos_econometria!$D$178+datos_econometria!$D$174*LN(datos_driver!J8)+datos_econometria!$D$175*LN(datos_driver!J42)+datos_econometria!$D$177*LN(datos_driver!J26)+IF(P1=2019,1,0)*datos_econometria!$D$182)</f>
        <v/>
      </c>
      <c r="Q8" s="53">
        <f>EXP(datos_econometria!$D$178+datos_econometria!$D$174*LN(datos_driver!K8)+datos_econometria!$D$175*LN(datos_driver!K42)+datos_econometria!$D$177*LN(datos_driver!K26)+IF(Q1=2019,1,0)*datos_econometria!$D$182)</f>
        <v/>
      </c>
      <c r="R8" s="53">
        <f>EXP(datos_econometria!$D$178+datos_econometria!$D$174*LN(datos_driver!L8)+datos_econometria!$D$175*LN(datos_driver!L42)+datos_econometria!$D$177*LN(datos_driver!L26)+IF(R1=2019,1,0)*datos_econometria!$D$182)</f>
        <v/>
      </c>
      <c r="S8" s="53">
        <f>EXP(datos_econometria!$D$178+datos_econometria!$D$174*LN(datos_driver!M8)+datos_econometria!$D$175*LN(datos_driver!M42)+datos_econometria!$D$177*LN(datos_driver!M26)+IF(S1=2019,1,0)*datos_econometria!$D$182)</f>
        <v/>
      </c>
      <c r="T8" s="53">
        <f>EXP(datos_econometria!$D$178+datos_econometria!$D$174*LN(datos_driver!N8)+datos_econometria!$D$175*LN(datos_driver!N42)+datos_econometria!$D$177*LN(datos_driver!N26)+IF(T1=2019,1,0)*datos_econometria!$D$182)</f>
        <v/>
      </c>
      <c r="U8" s="53">
        <f>EXP(datos_econometria!$D$178+datos_econometria!$D$174*LN(datos_driver!O8)+datos_econometria!$D$175*LN(datos_driver!O42)+datos_econometria!$D$177*LN(datos_driver!O26)+IF(U1=2019,1,0)*datos_econometria!$D$182)</f>
        <v/>
      </c>
      <c r="V8" s="53">
        <f>EXP(datos_econometria!$D$178+datos_econometria!$D$174*LN(datos_driver!P8)+datos_econometria!$D$175*LN(datos_driver!P42)+datos_econometria!$D$177*LN(datos_driver!P26)+IF(V1=2019,1,0)*datos_econometria!$D$182)</f>
        <v/>
      </c>
      <c r="W8" s="53">
        <f>EXP(datos_econometria!$D$178+datos_econometria!$D$174*LN(datos_driver!Q8)+datos_econometria!$D$175*LN(datos_driver!Q42)+datos_econometria!$D$177*LN(datos_driver!Q26)+IF(W1=2019,1,0)*datos_econometria!$D$182)</f>
        <v/>
      </c>
      <c r="X8" s="53">
        <f>EXP(datos_econometria!$D$178+datos_econometria!$D$174*LN(datos_driver!R8)+datos_econometria!$D$175*LN(datos_driver!R42)+datos_econometria!$D$177*LN(datos_driver!R26)+IF(X1=2019,1,0)*datos_econometria!$D$182)</f>
        <v/>
      </c>
      <c r="Y8" s="53">
        <f>EXP(datos_econometria!$D$178+datos_econometria!$D$174*LN(datos_driver!S8)+datos_econometria!$D$175*LN(datos_driver!S42)+datos_econometria!$D$177*LN(datos_driver!S26)+IF(Y1=2019,1,0)*datos_econometria!$D$182)</f>
        <v/>
      </c>
      <c r="Z8" s="53">
        <f>EXP(datos_econometria!$D$178+datos_econometria!$D$174*LN(datos_driver!T8)+datos_econometria!$D$175*LN(datos_driver!T42)+datos_econometria!$D$177*LN(datos_driver!T26)+IF(Z1=2019,1,0)*datos_econometria!$D$182)</f>
        <v/>
      </c>
      <c r="AA8" s="53">
        <f>EXP(datos_econometria!$D$178+datos_econometria!$D$174*LN(datos_driver!U8)+datos_econometria!$D$175*LN(datos_driver!U42)+datos_econometria!$D$177*LN(datos_driver!U26)+IF(AA1=2019,1,0)*datos_econometria!$D$182)</f>
        <v/>
      </c>
      <c r="AB8" s="53">
        <f>EXP(datos_econometria!$D$178+datos_econometria!$D$174*LN(datos_driver!V8)+datos_econometria!$D$175*LN(datos_driver!V42)+datos_econometria!$D$177*LN(datos_driver!V26)+IF(AB1=2019,1,0)*datos_econometria!$D$182)</f>
        <v/>
      </c>
      <c r="AC8" s="53">
        <f>EXP(datos_econometria!$D$178+datos_econometria!$D$174*LN(datos_driver!W8)+datos_econometria!$D$175*LN(datos_driver!W42)+datos_econometria!$D$177*LN(datos_driver!W26)+IF(AC1=2019,1,0)*datos_econometria!$D$182)</f>
        <v/>
      </c>
      <c r="AD8" s="53">
        <f>EXP(datos_econometria!$D$178+datos_econometria!$D$174*LN(datos_driver!X8)+datos_econometria!$D$175*LN(datos_driver!X42)+datos_econometria!$D$177*LN(datos_driver!X26)+IF(AD1=2019,1,0)*datos_econometria!$D$182)</f>
        <v/>
      </c>
      <c r="AE8" s="53">
        <f>EXP(datos_econometria!$D$178+datos_econometria!$D$174*LN(datos_driver!Y8)+datos_econometria!$D$175*LN(datos_driver!Y42)+datos_econometria!$D$177*LN(datos_driver!Y26)+IF(AE1=2019,1,0)*datos_econometria!$D$182)</f>
        <v/>
      </c>
      <c r="AF8" s="53">
        <f>EXP(datos_econometria!$D$178+datos_econometria!$D$174*LN(datos_driver!Z8)+datos_econometria!$D$175*LN(datos_driver!Z42)+datos_econometria!$D$177*LN(datos_driver!Z26)+IF(AF1=2019,1,0)*datos_econometria!$D$182)</f>
        <v/>
      </c>
      <c r="AG8" s="53">
        <f>EXP(datos_econometria!$D$178+datos_econometria!$D$174*LN(datos_driver!AA8)+datos_econometria!$D$175*LN(datos_driver!AA42)+datos_econometria!$D$177*LN(datos_driver!AA26)+IF(AG1=2019,1,0)*datos_econometria!$D$182)</f>
        <v/>
      </c>
      <c r="AH8" s="53">
        <f>EXP(datos_econometria!$D$178+datos_econometria!$D$174*LN(datos_driver!AB8)+datos_econometria!$D$175*LN(datos_driver!AB42)+datos_econometria!$D$177*LN(datos_driver!AB26)+IF(AH1=2019,1,0)*datos_econometria!$D$182)</f>
        <v/>
      </c>
      <c r="AI8" s="53">
        <f>EXP(datos_econometria!$D$178+datos_econometria!$D$174*LN(datos_driver!AC8)+datos_econometria!$D$175*LN(datos_driver!AC42)+datos_econometria!$D$177*LN(datos_driver!AC26)+IF(AI1=2019,1,0)*datos_econometria!$D$182)</f>
        <v/>
      </c>
      <c r="AJ8" s="53">
        <f>EXP(datos_econometria!$D$178+datos_econometria!$D$174*LN(datos_driver!AD8)+datos_econometria!$D$175*LN(datos_driver!AD42)+datos_econometria!$D$177*LN(datos_driver!AD26)+IF(AJ1=2019,1,0)*datos_econometria!$D$182)</f>
        <v/>
      </c>
      <c r="AK8" s="53">
        <f>EXP(datos_econometria!$D$178+datos_econometria!$D$174*LN(datos_driver!AE8)+datos_econometria!$D$175*LN(datos_driver!AE42)+datos_econometria!$D$177*LN(datos_driver!AE26)+IF(AK1=2019,1,0)*datos_econometria!$D$182)</f>
        <v/>
      </c>
      <c r="AL8" s="53">
        <f>EXP(datos_econometria!$D$178+datos_econometria!$D$174*LN(datos_driver!AF8)+datos_econometria!$D$175*LN(datos_driver!AF42)+datos_econometria!$D$177*LN(datos_driver!AF26)+IF(AL1=2019,1,0)*datos_econometria!$D$182)</f>
        <v/>
      </c>
      <c r="AM8" s="53">
        <f>EXP(datos_econometria!$D$178+datos_econometria!$D$174*LN(datos_driver!AG8)+datos_econometria!$D$175*LN(datos_driver!AG42)+datos_econometria!$D$177*LN(datos_driver!AG26)+IF(AM1=2019,1,0)*datos_econometria!$D$182)</f>
        <v/>
      </c>
      <c r="AN8" s="53">
        <f>EXP(datos_econometria!$D$178+datos_econometria!$D$174*LN(datos_driver!AH8)+datos_econometria!$D$175*LN(datos_driver!AH42)+datos_econometria!$D$177*LN(datos_driver!AH26)+IF(AN1=2019,1,0)*datos_econometria!$D$182)</f>
        <v/>
      </c>
      <c r="AO8" s="53">
        <f>EXP(datos_econometria!$D$178+datos_econometria!$D$174*LN(datos_driver!AI8)+datos_econometria!$D$175*LN(datos_driver!AI42)+datos_econometria!$D$177*LN(datos_driver!AI26)+IF(AO1=2019,1,0)*datos_econometria!$D$182)</f>
        <v/>
      </c>
      <c r="AP8" s="53">
        <f>EXP(datos_econometria!$D$178+datos_econometria!$D$174*LN(datos_driver!AJ8)+datos_econometria!$D$175*LN(datos_driver!AJ42)+datos_econometria!$D$177*LN(datos_driver!AJ26)+IF(AP1=2019,1,0)*datos_econometria!$D$182)</f>
        <v/>
      </c>
      <c r="AQ8" s="53">
        <f>EXP(datos_econometria!$D$178+datos_econometria!$D$174*LN(datos_driver!AK8)+datos_econometria!$D$175*LN(datos_driver!AK42)+datos_econometria!$D$177*LN(datos_driver!AK26)+IF(AQ1=2019,1,0)*datos_econometria!$D$182)</f>
        <v/>
      </c>
      <c r="AR8" s="53">
        <f>EXP(datos_econometria!$D$178+datos_econometria!$D$174*LN(datos_driver!AL8)+datos_econometria!$D$175*LN(datos_driver!AL42)+datos_econometria!$D$177*LN(datos_driver!AL26)+IF(AR1=2019,1,0)*datos_econometria!$D$182)</f>
        <v/>
      </c>
      <c r="AS8" s="53">
        <f>EXP(datos_econometria!$D$178+datos_econometria!$D$174*LN(datos_driver!AM8)+datos_econometria!$D$175*LN(datos_driver!AM42)+datos_econometria!$D$177*LN(datos_driver!AM26)+IF(AS1=2019,1,0)*datos_econometria!$D$182)</f>
        <v/>
      </c>
      <c r="AT8" s="53">
        <f>EXP(datos_econometria!$D$178+datos_econometria!$D$174*LN(datos_driver!AN8)+datos_econometria!$D$175*LN(datos_driver!AN42)+datos_econometria!$D$177*LN(datos_driver!AN26)+IF(AT1=2019,1,0)*datos_econometria!$D$182)</f>
        <v/>
      </c>
      <c r="AU8" s="53">
        <f>EXP(datos_econometria!$D$178+datos_econometria!$D$174*LN(datos_driver!AO8)+datos_econometria!$D$175*LN(datos_driver!AO42)+datos_econometria!$D$177*LN(datos_driver!AO26)+IF(AU1=2019,1,0)*datos_econometria!$D$182)</f>
        <v/>
      </c>
      <c r="AV8" s="53">
        <f>EXP(datos_econometria!$D$178+datos_econometria!$D$174*LN(datos_driver!AP8)+datos_econometria!$D$175*LN(datos_driver!AP42)+datos_econometria!$D$177*LN(datos_driver!AP26)+IF(AV1=2019,1,0)*datos_econometria!$D$182)</f>
        <v/>
      </c>
      <c r="AW8" s="53">
        <f>EXP(datos_econometria!$D$178+datos_econometria!$D$174*LN(datos_driver!AQ8)+datos_econometria!$D$175*LN(datos_driver!AQ42)+datos_econometria!$D$177*LN(datos_driver!AQ26)+IF(AW1=2019,1,0)*datos_econometria!$D$182)</f>
        <v/>
      </c>
      <c r="AX8" s="53">
        <f>EXP(datos_econometria!$D$178+datos_econometria!$D$174*LN(datos_driver!AR8)+datos_econometria!$D$175*LN(datos_driver!AR42)+datos_econometria!$D$177*LN(datos_driver!AR26)+IF(AX1=2019,1,0)*datos_econometria!$D$182)</f>
        <v/>
      </c>
    </row>
    <row r="9">
      <c r="A9" t="inlineStr">
        <is>
          <t>R7</t>
        </is>
      </c>
      <c r="B9" t="inlineStr">
        <is>
          <t>nacional</t>
        </is>
      </c>
      <c r="C9" t="inlineStr">
        <is>
          <t>pas-km</t>
        </is>
      </c>
      <c r="D9" s="70" t="n"/>
      <c r="E9" s="70" t="n"/>
      <c r="F9" s="70" t="n"/>
      <c r="G9" s="70" t="n"/>
      <c r="H9" s="70" t="n"/>
      <c r="I9" s="53">
        <f>EXP(datos_econometria!$D$212+datos_econometria!$D$208*LN(datos_driver!C9)+datos_econometria!$D$209*LN(datos_driver!C43)+datos_econometria!$D$211*LN(datos_driver!C27))</f>
        <v/>
      </c>
      <c r="J9" s="53">
        <f>EXP(datos_econometria!$D$212+datos_econometria!$D$208*LN(datos_driver!D9)+datos_econometria!$D$209*LN(datos_driver!D43)+datos_econometria!$D$211*LN(datos_driver!D27))</f>
        <v/>
      </c>
      <c r="K9" s="53">
        <f>EXP(datos_econometria!$D$212+datos_econometria!$D$208*LN(datos_driver!E9)+datos_econometria!$D$209*LN(datos_driver!E43)+datos_econometria!$D$211*LN(datos_driver!E27))</f>
        <v/>
      </c>
      <c r="L9" s="53">
        <f>EXP(datos_econometria!$D$212+datos_econometria!$D$208*LN(datos_driver!F9)+datos_econometria!$D$209*LN(datos_driver!F43)+datos_econometria!$D$211*LN(datos_driver!F27))</f>
        <v/>
      </c>
      <c r="M9" s="53">
        <f>EXP(datos_econometria!$D$212+datos_econometria!$D$208*LN(datos_driver!G9)+datos_econometria!$D$209*LN(datos_driver!G43)+datos_econometria!$D$211*LN(datos_driver!G27))</f>
        <v/>
      </c>
      <c r="N9" s="53">
        <f>EXP(datos_econometria!$D$212+datos_econometria!$D$208*LN(datos_driver!H9)+datos_econometria!$D$209*LN(datos_driver!H43)+datos_econometria!$D$211*LN(datos_driver!H27))</f>
        <v/>
      </c>
      <c r="O9" s="53">
        <f>EXP(datos_econometria!$D$212+datos_econometria!$D$208*LN(datos_driver!I9)+datos_econometria!$D$209*LN(datos_driver!I43)+datos_econometria!$D$211*LN(datos_driver!I27))</f>
        <v/>
      </c>
      <c r="P9" s="53">
        <f>EXP(datos_econometria!$D$212+datos_econometria!$D$208*LN(datos_driver!J9)+datos_econometria!$D$209*LN(datos_driver!J43)+datos_econometria!$D$211*LN(datos_driver!J27))</f>
        <v/>
      </c>
      <c r="Q9" s="53">
        <f>EXP(datos_econometria!$D$212+datos_econometria!$D$208*LN(datos_driver!K9)+datos_econometria!$D$209*LN(datos_driver!K43)+datos_econometria!$D$211*LN(datos_driver!K27))</f>
        <v/>
      </c>
      <c r="R9" s="53">
        <f>EXP(datos_econometria!$D$212+datos_econometria!$D$208*LN(datos_driver!L9)+datos_econometria!$D$209*LN(datos_driver!L43)+datos_econometria!$D$211*LN(datos_driver!L27))</f>
        <v/>
      </c>
      <c r="S9" s="53">
        <f>EXP(datos_econometria!$D$212+datos_econometria!$D$208*LN(datos_driver!M9)+datos_econometria!$D$209*LN(datos_driver!M43)+datos_econometria!$D$211*LN(datos_driver!M27))</f>
        <v/>
      </c>
      <c r="T9" s="53">
        <f>EXP(datos_econometria!$D$212+datos_econometria!$D$208*LN(datos_driver!N9)+datos_econometria!$D$209*LN(datos_driver!N43)+datos_econometria!$D$211*LN(datos_driver!N27))</f>
        <v/>
      </c>
      <c r="U9" s="53">
        <f>EXP(datos_econometria!$D$212+datos_econometria!$D$208*LN(datos_driver!O9)+datos_econometria!$D$209*LN(datos_driver!O43)+datos_econometria!$D$211*LN(datos_driver!O27))</f>
        <v/>
      </c>
      <c r="V9" s="53">
        <f>EXP(datos_econometria!$D$212+datos_econometria!$D$208*LN(datos_driver!P9)+datos_econometria!$D$209*LN(datos_driver!P43)+datos_econometria!$D$211*LN(datos_driver!P27))</f>
        <v/>
      </c>
      <c r="W9" s="53">
        <f>EXP(datos_econometria!$D$212+datos_econometria!$D$208*LN(datos_driver!Q9)+datos_econometria!$D$209*LN(datos_driver!Q43)+datos_econometria!$D$211*LN(datos_driver!Q27))</f>
        <v/>
      </c>
      <c r="X9" s="53">
        <f>EXP(datos_econometria!$D$212+datos_econometria!$D$208*LN(datos_driver!R9)+datos_econometria!$D$209*LN(datos_driver!R43)+datos_econometria!$D$211*LN(datos_driver!R27))</f>
        <v/>
      </c>
      <c r="Y9" s="53">
        <f>EXP(datos_econometria!$D$212+datos_econometria!$D$208*LN(datos_driver!S9)+datos_econometria!$D$209*LN(datos_driver!S43)+datos_econometria!$D$211*LN(datos_driver!S27))</f>
        <v/>
      </c>
      <c r="Z9" s="53">
        <f>EXP(datos_econometria!$D$212+datos_econometria!$D$208*LN(datos_driver!T9)+datos_econometria!$D$209*LN(datos_driver!T43)+datos_econometria!$D$211*LN(datos_driver!T27))</f>
        <v/>
      </c>
      <c r="AA9" s="53">
        <f>EXP(datos_econometria!$D$212+datos_econometria!$D$208*LN(datos_driver!U9)+datos_econometria!$D$209*LN(datos_driver!U43)+datos_econometria!$D$211*LN(datos_driver!U27))</f>
        <v/>
      </c>
      <c r="AB9" s="53">
        <f>EXP(datos_econometria!$D$212+datos_econometria!$D$208*LN(datos_driver!V9)+datos_econometria!$D$209*LN(datos_driver!V43)+datos_econometria!$D$211*LN(datos_driver!V27))</f>
        <v/>
      </c>
      <c r="AC9" s="53">
        <f>EXP(datos_econometria!$D$212+datos_econometria!$D$208*LN(datos_driver!W9)+datos_econometria!$D$209*LN(datos_driver!W43)+datos_econometria!$D$211*LN(datos_driver!W27))</f>
        <v/>
      </c>
      <c r="AD9" s="53">
        <f>EXP(datos_econometria!$D$212+datos_econometria!$D$208*LN(datos_driver!X9)+datos_econometria!$D$209*LN(datos_driver!X43)+datos_econometria!$D$211*LN(datos_driver!X27))</f>
        <v/>
      </c>
      <c r="AE9" s="53">
        <f>EXP(datos_econometria!$D$212+datos_econometria!$D$208*LN(datos_driver!Y9)+datos_econometria!$D$209*LN(datos_driver!Y43)+datos_econometria!$D$211*LN(datos_driver!Y27))</f>
        <v/>
      </c>
      <c r="AF9" s="53">
        <f>EXP(datos_econometria!$D$212+datos_econometria!$D$208*LN(datos_driver!Z9)+datos_econometria!$D$209*LN(datos_driver!Z43)+datos_econometria!$D$211*LN(datos_driver!Z27))</f>
        <v/>
      </c>
      <c r="AG9" s="53">
        <f>EXP(datos_econometria!$D$212+datos_econometria!$D$208*LN(datos_driver!AA9)+datos_econometria!$D$209*LN(datos_driver!AA43)+datos_econometria!$D$211*LN(datos_driver!AA27))</f>
        <v/>
      </c>
      <c r="AH9" s="53">
        <f>EXP(datos_econometria!$D$212+datos_econometria!$D$208*LN(datos_driver!AB9)+datos_econometria!$D$209*LN(datos_driver!AB43)+datos_econometria!$D$211*LN(datos_driver!AB27))</f>
        <v/>
      </c>
      <c r="AI9" s="53">
        <f>EXP(datos_econometria!$D$212+datos_econometria!$D$208*LN(datos_driver!AC9)+datos_econometria!$D$209*LN(datos_driver!AC43)+datos_econometria!$D$211*LN(datos_driver!AC27))</f>
        <v/>
      </c>
      <c r="AJ9" s="53">
        <f>EXP(datos_econometria!$D$212+datos_econometria!$D$208*LN(datos_driver!AD9)+datos_econometria!$D$209*LN(datos_driver!AD43)+datos_econometria!$D$211*LN(datos_driver!AD27))</f>
        <v/>
      </c>
      <c r="AK9" s="53">
        <f>EXP(datos_econometria!$D$212+datos_econometria!$D$208*LN(datos_driver!AE9)+datos_econometria!$D$209*LN(datos_driver!AE43)+datos_econometria!$D$211*LN(datos_driver!AE27))</f>
        <v/>
      </c>
      <c r="AL9" s="53">
        <f>EXP(datos_econometria!$D$212+datos_econometria!$D$208*LN(datos_driver!AF9)+datos_econometria!$D$209*LN(datos_driver!AF43)+datos_econometria!$D$211*LN(datos_driver!AF27))</f>
        <v/>
      </c>
      <c r="AM9" s="53">
        <f>EXP(datos_econometria!$D$212+datos_econometria!$D$208*LN(datos_driver!AG9)+datos_econometria!$D$209*LN(datos_driver!AG43)+datos_econometria!$D$211*LN(datos_driver!AG27))</f>
        <v/>
      </c>
      <c r="AN9" s="53">
        <f>EXP(datos_econometria!$D$212+datos_econometria!$D$208*LN(datos_driver!AH9)+datos_econometria!$D$209*LN(datos_driver!AH43)+datos_econometria!$D$211*LN(datos_driver!AH27))</f>
        <v/>
      </c>
      <c r="AO9" s="53">
        <f>EXP(datos_econometria!$D$212+datos_econometria!$D$208*LN(datos_driver!AI9)+datos_econometria!$D$209*LN(datos_driver!AI43)+datos_econometria!$D$211*LN(datos_driver!AI27))</f>
        <v/>
      </c>
      <c r="AP9" s="53">
        <f>EXP(datos_econometria!$D$212+datos_econometria!$D$208*LN(datos_driver!AJ9)+datos_econometria!$D$209*LN(datos_driver!AJ43)+datos_econometria!$D$211*LN(datos_driver!AJ27))</f>
        <v/>
      </c>
      <c r="AQ9" s="53">
        <f>EXP(datos_econometria!$D$212+datos_econometria!$D$208*LN(datos_driver!AK9)+datos_econometria!$D$209*LN(datos_driver!AK43)+datos_econometria!$D$211*LN(datos_driver!AK27))</f>
        <v/>
      </c>
      <c r="AR9" s="53">
        <f>EXP(datos_econometria!$D$212+datos_econometria!$D$208*LN(datos_driver!AL9)+datos_econometria!$D$209*LN(datos_driver!AL43)+datos_econometria!$D$211*LN(datos_driver!AL27))</f>
        <v/>
      </c>
      <c r="AS9" s="53">
        <f>EXP(datos_econometria!$D$212+datos_econometria!$D$208*LN(datos_driver!AM9)+datos_econometria!$D$209*LN(datos_driver!AM43)+datos_econometria!$D$211*LN(datos_driver!AM27))</f>
        <v/>
      </c>
      <c r="AT9" s="53">
        <f>EXP(datos_econometria!$D$212+datos_econometria!$D$208*LN(datos_driver!AN9)+datos_econometria!$D$209*LN(datos_driver!AN43)+datos_econometria!$D$211*LN(datos_driver!AN27))</f>
        <v/>
      </c>
      <c r="AU9" s="53">
        <f>EXP(datos_econometria!$D$212+datos_econometria!$D$208*LN(datos_driver!AO9)+datos_econometria!$D$209*LN(datos_driver!AO43)+datos_econometria!$D$211*LN(datos_driver!AO27))</f>
        <v/>
      </c>
      <c r="AV9" s="53">
        <f>EXP(datos_econometria!$D$212+datos_econometria!$D$208*LN(datos_driver!AP9)+datos_econometria!$D$209*LN(datos_driver!AP43)+datos_econometria!$D$211*LN(datos_driver!AP27))</f>
        <v/>
      </c>
      <c r="AW9" s="53">
        <f>EXP(datos_econometria!$D$212+datos_econometria!$D$208*LN(datos_driver!AQ9)+datos_econometria!$D$209*LN(datos_driver!AQ43)+datos_econometria!$D$211*LN(datos_driver!AQ27))</f>
        <v/>
      </c>
      <c r="AX9" s="53">
        <f>EXP(datos_econometria!$D$212+datos_econometria!$D$208*LN(datos_driver!AR9)+datos_econometria!$D$209*LN(datos_driver!AR43)+datos_econometria!$D$211*LN(datos_driver!AR27))</f>
        <v/>
      </c>
    </row>
    <row r="10">
      <c r="A10" t="inlineStr">
        <is>
          <t>R8</t>
        </is>
      </c>
      <c r="B10" t="inlineStr">
        <is>
          <t>nacional</t>
        </is>
      </c>
      <c r="C10" t="inlineStr">
        <is>
          <t>pas-km</t>
        </is>
      </c>
      <c r="D10" s="70" t="n"/>
      <c r="E10" s="70" t="n"/>
      <c r="F10" s="70" t="n"/>
      <c r="G10" s="70" t="n"/>
      <c r="H10" s="70" t="n"/>
      <c r="I10" s="53">
        <f>EXP(datos_econometria!$D$246+datos_econometria!$D$242*LN(datos_driver!C10)+datos_econometria!$D$243*LN(datos_driver!C44)+LN(datos_driver!C28)*datos_econometria!$D$245+datos_econometria!$D$249*IF(I1=2019,1,0)+datos_econometria!$D$250*IF(I1=2020,1,0))</f>
        <v/>
      </c>
      <c r="J10" s="53">
        <f>EXP(datos_econometria!$D$246+datos_econometria!$D$242*LN(datos_driver!D10)+datos_econometria!$D$243*LN(datos_driver!D44)+LN(datos_driver!D28)*datos_econometria!$D$245+datos_econometria!$D$249*IF(J1=2019,1,0)+datos_econometria!$D$250*IF(J1=2020,1,0))</f>
        <v/>
      </c>
      <c r="K10" s="53">
        <f>EXP(datos_econometria!$D$246+datos_econometria!$D$242*LN(datos_driver!E10)+datos_econometria!$D$243*LN(datos_driver!E44)+LN(datos_driver!E28)*datos_econometria!$D$245+datos_econometria!$D$249*IF(K1=2019,1,0)+datos_econometria!$D$250*IF(K1=2020,1,0))</f>
        <v/>
      </c>
      <c r="L10" s="53">
        <f>EXP(datos_econometria!$D$246+datos_econometria!$D$242*LN(datos_driver!F10)+datos_econometria!$D$243*LN(datos_driver!F44)+LN(datos_driver!F28)*datos_econometria!$D$245+datos_econometria!$D$249*IF(L1=2019,1,0)+datos_econometria!$D$250*IF(L1=2020,1,0))</f>
        <v/>
      </c>
      <c r="M10" s="53">
        <f>EXP(datos_econometria!$D$246+datos_econometria!$D$242*LN(datos_driver!G10)+datos_econometria!$D$243*LN(datos_driver!G44)+LN(datos_driver!G28)*datos_econometria!$D$245+datos_econometria!$D$249*IF(M1=2019,1,0)+datos_econometria!$D$250*IF(M1=2020,1,0))</f>
        <v/>
      </c>
      <c r="N10" s="53">
        <f>EXP(datos_econometria!$D$246+datos_econometria!$D$242*LN(datos_driver!H10)+datos_econometria!$D$243*LN(datos_driver!H44)+LN(datos_driver!H28)*datos_econometria!$D$245+datos_econometria!$D$249*IF(N1=2019,1,0)+datos_econometria!$D$250*IF(N1=2020,1,0))</f>
        <v/>
      </c>
      <c r="O10" s="53">
        <f>EXP(datos_econometria!$D$246+datos_econometria!$D$242*LN(datos_driver!I10)+datos_econometria!$D$243*LN(datos_driver!I44)+LN(datos_driver!I28)*datos_econometria!$D$245+datos_econometria!$D$249*IF(O1=2019,1,0)+datos_econometria!$D$250*IF(O1=2020,1,0))</f>
        <v/>
      </c>
      <c r="P10" s="53">
        <f>EXP(datos_econometria!$D$246+datos_econometria!$D$242*LN(datos_driver!J10)+datos_econometria!$D$243*LN(datos_driver!J44)+LN(datos_driver!J28)*datos_econometria!$D$245+datos_econometria!$D$249*IF(P1=2019,1,0)+datos_econometria!$D$250*IF(P1=2020,1,0))</f>
        <v/>
      </c>
      <c r="Q10" s="53">
        <f>EXP(datos_econometria!$D$246+datos_econometria!$D$242*LN(datos_driver!K10)+datos_econometria!$D$243*LN(datos_driver!K44)+LN(datos_driver!K28)*datos_econometria!$D$245+datos_econometria!$D$249*IF(Q1=2019,1,0)+datos_econometria!$D$250*IF(Q1=2020,1,0))</f>
        <v/>
      </c>
      <c r="R10" s="53">
        <f>EXP(datos_econometria!$D$246+datos_econometria!$D$242*LN(datos_driver!L10)+datos_econometria!$D$243*LN(datos_driver!L44)+LN(datos_driver!L28)*datos_econometria!$D$245+datos_econometria!$D$249*IF(R1=2019,1,0)+datos_econometria!$D$250*IF(R1=2020,1,0))</f>
        <v/>
      </c>
      <c r="S10" s="53">
        <f>EXP(datos_econometria!$D$246+datos_econometria!$D$242*LN(datos_driver!M10)+datos_econometria!$D$243*LN(datos_driver!M44)+LN(datos_driver!M28)*datos_econometria!$D$245+datos_econometria!$D$249*IF(S1=2019,1,0)+datos_econometria!$D$250*IF(S1=2020,1,0))</f>
        <v/>
      </c>
      <c r="T10" s="53">
        <f>EXP(datos_econometria!$D$246+datos_econometria!$D$242*LN(datos_driver!N10)+datos_econometria!$D$243*LN(datos_driver!N44)+LN(datos_driver!N28)*datos_econometria!$D$245+datos_econometria!$D$249*IF(T1=2019,1,0)+datos_econometria!$D$250*IF(T1=2020,1,0))</f>
        <v/>
      </c>
      <c r="U10" s="53">
        <f>EXP(datos_econometria!$D$246+datos_econometria!$D$242*LN(datos_driver!O10)+datos_econometria!$D$243*LN(datos_driver!O44)+LN(datos_driver!O28)*datos_econometria!$D$245+datos_econometria!$D$249*IF(U1=2019,1,0)+datos_econometria!$D$250*IF(U1=2020,1,0))</f>
        <v/>
      </c>
      <c r="V10" s="53">
        <f>EXP(datos_econometria!$D$246+datos_econometria!$D$242*LN(datos_driver!P10)+datos_econometria!$D$243*LN(datos_driver!P44)+LN(datos_driver!P28)*datos_econometria!$D$245+datos_econometria!$D$249*IF(V1=2019,1,0)+datos_econometria!$D$250*IF(V1=2020,1,0))</f>
        <v/>
      </c>
      <c r="W10" s="53">
        <f>EXP(datos_econometria!$D$246+datos_econometria!$D$242*LN(datos_driver!Q10)+datos_econometria!$D$243*LN(datos_driver!Q44)+LN(datos_driver!Q28)*datos_econometria!$D$245+datos_econometria!$D$249*IF(W1=2019,1,0)+datos_econometria!$D$250*IF(W1=2020,1,0))</f>
        <v/>
      </c>
      <c r="X10" s="53">
        <f>EXP(datos_econometria!$D$246+datos_econometria!$D$242*LN(datos_driver!R10)+datos_econometria!$D$243*LN(datos_driver!R44)+LN(datos_driver!R28)*datos_econometria!$D$245+datos_econometria!$D$249*IF(X1=2019,1,0)+datos_econometria!$D$250*IF(X1=2020,1,0))</f>
        <v/>
      </c>
      <c r="Y10" s="53">
        <f>EXP(datos_econometria!$D$246+datos_econometria!$D$242*LN(datos_driver!S10)+datos_econometria!$D$243*LN(datos_driver!S44)+LN(datos_driver!S28)*datos_econometria!$D$245+datos_econometria!$D$249*IF(Y1=2019,1,0)+datos_econometria!$D$250*IF(Y1=2020,1,0))</f>
        <v/>
      </c>
      <c r="Z10" s="53">
        <f>EXP(datos_econometria!$D$246+datos_econometria!$D$242*LN(datos_driver!T10)+datos_econometria!$D$243*LN(datos_driver!T44)+LN(datos_driver!T28)*datos_econometria!$D$245+datos_econometria!$D$249*IF(Z1=2019,1,0)+datos_econometria!$D$250*IF(Z1=2020,1,0))</f>
        <v/>
      </c>
      <c r="AA10" s="53">
        <f>EXP(datos_econometria!$D$246+datos_econometria!$D$242*LN(datos_driver!U10)+datos_econometria!$D$243*LN(datos_driver!U44)+LN(datos_driver!U28)*datos_econometria!$D$245+datos_econometria!$D$249*IF(AA1=2019,1,0)+datos_econometria!$D$250*IF(AA1=2020,1,0))</f>
        <v/>
      </c>
      <c r="AB10" s="53">
        <f>EXP(datos_econometria!$D$246+datos_econometria!$D$242*LN(datos_driver!V10)+datos_econometria!$D$243*LN(datos_driver!V44)+LN(datos_driver!V28)*datos_econometria!$D$245+datos_econometria!$D$249*IF(AB1=2019,1,0)+datos_econometria!$D$250*IF(AB1=2020,1,0))</f>
        <v/>
      </c>
      <c r="AC10" s="53">
        <f>EXP(datos_econometria!$D$246+datos_econometria!$D$242*LN(datos_driver!W10)+datos_econometria!$D$243*LN(datos_driver!W44)+LN(datos_driver!W28)*datos_econometria!$D$245+datos_econometria!$D$249*IF(AC1=2019,1,0)+datos_econometria!$D$250*IF(AC1=2020,1,0))</f>
        <v/>
      </c>
      <c r="AD10" s="53">
        <f>EXP(datos_econometria!$D$246+datos_econometria!$D$242*LN(datos_driver!X10)+datos_econometria!$D$243*LN(datos_driver!X44)+LN(datos_driver!X28)*datos_econometria!$D$245+datos_econometria!$D$249*IF(AD1=2019,1,0)+datos_econometria!$D$250*IF(AD1=2020,1,0))</f>
        <v/>
      </c>
      <c r="AE10" s="53">
        <f>EXP(datos_econometria!$D$246+datos_econometria!$D$242*LN(datos_driver!Y10)+datos_econometria!$D$243*LN(datos_driver!Y44)+LN(datos_driver!Y28)*datos_econometria!$D$245+datos_econometria!$D$249*IF(AE1=2019,1,0)+datos_econometria!$D$250*IF(AE1=2020,1,0))</f>
        <v/>
      </c>
      <c r="AF10" s="53">
        <f>EXP(datos_econometria!$D$246+datos_econometria!$D$242*LN(datos_driver!Z10)+datos_econometria!$D$243*LN(datos_driver!Z44)+LN(datos_driver!Z28)*datos_econometria!$D$245+datos_econometria!$D$249*IF(AF1=2019,1,0)+datos_econometria!$D$250*IF(AF1=2020,1,0))</f>
        <v/>
      </c>
      <c r="AG10" s="53">
        <f>EXP(datos_econometria!$D$246+datos_econometria!$D$242*LN(datos_driver!AA10)+datos_econometria!$D$243*LN(datos_driver!AA44)+LN(datos_driver!AA28)*datos_econometria!$D$245+datos_econometria!$D$249*IF(AG1=2019,1,0)+datos_econometria!$D$250*IF(AG1=2020,1,0))</f>
        <v/>
      </c>
      <c r="AH10" s="53">
        <f>EXP(datos_econometria!$D$246+datos_econometria!$D$242*LN(datos_driver!AB10)+datos_econometria!$D$243*LN(datos_driver!AB44)+LN(datos_driver!AB28)*datos_econometria!$D$245+datos_econometria!$D$249*IF(AH1=2019,1,0)+datos_econometria!$D$250*IF(AH1=2020,1,0))</f>
        <v/>
      </c>
      <c r="AI10" s="53">
        <f>EXP(datos_econometria!$D$246+datos_econometria!$D$242*LN(datos_driver!AC10)+datos_econometria!$D$243*LN(datos_driver!AC44)+LN(datos_driver!AC28)*datos_econometria!$D$245+datos_econometria!$D$249*IF(AI1=2019,1,0)+datos_econometria!$D$250*IF(AI1=2020,1,0))</f>
        <v/>
      </c>
      <c r="AJ10" s="53">
        <f>EXP(datos_econometria!$D$246+datos_econometria!$D$242*LN(datos_driver!AD10)+datos_econometria!$D$243*LN(datos_driver!AD44)+LN(datos_driver!AD28)*datos_econometria!$D$245+datos_econometria!$D$249*IF(AJ1=2019,1,0)+datos_econometria!$D$250*IF(AJ1=2020,1,0))</f>
        <v/>
      </c>
      <c r="AK10" s="53">
        <f>EXP(datos_econometria!$D$246+datos_econometria!$D$242*LN(datos_driver!AE10)+datos_econometria!$D$243*LN(datos_driver!AE44)+LN(datos_driver!AE28)*datos_econometria!$D$245+datos_econometria!$D$249*IF(AK1=2019,1,0)+datos_econometria!$D$250*IF(AK1=2020,1,0))</f>
        <v/>
      </c>
      <c r="AL10" s="53">
        <f>EXP(datos_econometria!$D$246+datos_econometria!$D$242*LN(datos_driver!AF10)+datos_econometria!$D$243*LN(datos_driver!AF44)+LN(datos_driver!AF28)*datos_econometria!$D$245+datos_econometria!$D$249*IF(AL1=2019,1,0)+datos_econometria!$D$250*IF(AL1=2020,1,0))</f>
        <v/>
      </c>
      <c r="AM10" s="53">
        <f>EXP(datos_econometria!$D$246+datos_econometria!$D$242*LN(datos_driver!AG10)+datos_econometria!$D$243*LN(datos_driver!AG44)+LN(datos_driver!AG28)*datos_econometria!$D$245+datos_econometria!$D$249*IF(AM1=2019,1,0)+datos_econometria!$D$250*IF(AM1=2020,1,0))</f>
        <v/>
      </c>
      <c r="AN10" s="53">
        <f>EXP(datos_econometria!$D$246+datos_econometria!$D$242*LN(datos_driver!AH10)+datos_econometria!$D$243*LN(datos_driver!AH44)+LN(datos_driver!AH28)*datos_econometria!$D$245+datos_econometria!$D$249*IF(AN1=2019,1,0)+datos_econometria!$D$250*IF(AN1=2020,1,0))</f>
        <v/>
      </c>
      <c r="AO10" s="53">
        <f>EXP(datos_econometria!$D$246+datos_econometria!$D$242*LN(datos_driver!AI10)+datos_econometria!$D$243*LN(datos_driver!AI44)+LN(datos_driver!AI28)*datos_econometria!$D$245+datos_econometria!$D$249*IF(AO1=2019,1,0)+datos_econometria!$D$250*IF(AO1=2020,1,0))</f>
        <v/>
      </c>
      <c r="AP10" s="53">
        <f>EXP(datos_econometria!$D$246+datos_econometria!$D$242*LN(datos_driver!AJ10)+datos_econometria!$D$243*LN(datos_driver!AJ44)+LN(datos_driver!AJ28)*datos_econometria!$D$245+datos_econometria!$D$249*IF(AP1=2019,1,0)+datos_econometria!$D$250*IF(AP1=2020,1,0))</f>
        <v/>
      </c>
      <c r="AQ10" s="53">
        <f>EXP(datos_econometria!$D$246+datos_econometria!$D$242*LN(datos_driver!AK10)+datos_econometria!$D$243*LN(datos_driver!AK44)+LN(datos_driver!AK28)*datos_econometria!$D$245+datos_econometria!$D$249*IF(AQ1=2019,1,0)+datos_econometria!$D$250*IF(AQ1=2020,1,0))</f>
        <v/>
      </c>
      <c r="AR10" s="53">
        <f>EXP(datos_econometria!$D$246+datos_econometria!$D$242*LN(datos_driver!AL10)+datos_econometria!$D$243*LN(datos_driver!AL44)+LN(datos_driver!AL28)*datos_econometria!$D$245+datos_econometria!$D$249*IF(AR1=2019,1,0)+datos_econometria!$D$250*IF(AR1=2020,1,0))</f>
        <v/>
      </c>
      <c r="AS10" s="53">
        <f>EXP(datos_econometria!$D$246+datos_econometria!$D$242*LN(datos_driver!AM10)+datos_econometria!$D$243*LN(datos_driver!AM44)+LN(datos_driver!AM28)*datos_econometria!$D$245+datos_econometria!$D$249*IF(AS1=2019,1,0)+datos_econometria!$D$250*IF(AS1=2020,1,0))</f>
        <v/>
      </c>
      <c r="AT10" s="53">
        <f>EXP(datos_econometria!$D$246+datos_econometria!$D$242*LN(datos_driver!AN10)+datos_econometria!$D$243*LN(datos_driver!AN44)+LN(datos_driver!AN28)*datos_econometria!$D$245+datos_econometria!$D$249*IF(AT1=2019,1,0)+datos_econometria!$D$250*IF(AT1=2020,1,0))</f>
        <v/>
      </c>
      <c r="AU10" s="53">
        <f>EXP(datos_econometria!$D$246+datos_econometria!$D$242*LN(datos_driver!AO10)+datos_econometria!$D$243*LN(datos_driver!AO44)+LN(datos_driver!AO28)*datos_econometria!$D$245+datos_econometria!$D$249*IF(AU1=2019,1,0)+datos_econometria!$D$250*IF(AU1=2020,1,0))</f>
        <v/>
      </c>
      <c r="AV10" s="53">
        <f>EXP(datos_econometria!$D$246+datos_econometria!$D$242*LN(datos_driver!AP10)+datos_econometria!$D$243*LN(datos_driver!AP44)+LN(datos_driver!AP28)*datos_econometria!$D$245+datos_econometria!$D$249*IF(AV1=2019,1,0)+datos_econometria!$D$250*IF(AV1=2020,1,0))</f>
        <v/>
      </c>
      <c r="AW10" s="53">
        <f>EXP(datos_econometria!$D$246+datos_econometria!$D$242*LN(datos_driver!AQ10)+datos_econometria!$D$243*LN(datos_driver!AQ44)+LN(datos_driver!AQ28)*datos_econometria!$D$245+datos_econometria!$D$249*IF(AW1=2019,1,0)+datos_econometria!$D$250*IF(AW1=2020,1,0))</f>
        <v/>
      </c>
      <c r="AX10" s="53">
        <f>EXP(datos_econometria!$D$246+datos_econometria!$D$242*LN(datos_driver!AR10)+datos_econometria!$D$243*LN(datos_driver!AR44)+LN(datos_driver!AR28)*datos_econometria!$D$245+datos_econometria!$D$249*IF(AX1=2019,1,0)+datos_econometria!$D$250*IF(AX1=2020,1,0))</f>
        <v/>
      </c>
    </row>
    <row r="11">
      <c r="A11" t="inlineStr">
        <is>
          <t>R9</t>
        </is>
      </c>
      <c r="B11" t="inlineStr">
        <is>
          <t>nacional</t>
        </is>
      </c>
      <c r="C11" t="inlineStr">
        <is>
          <t>pas-km</t>
        </is>
      </c>
      <c r="D11" s="70" t="n"/>
      <c r="E11" s="70" t="n"/>
      <c r="F11" s="70" t="n"/>
      <c r="G11" s="70" t="n"/>
      <c r="H11" s="70" t="n"/>
      <c r="I11" s="53">
        <f>EXP(datos_econometria!$D$281+datos_econometria!$D$277*LN(datos_driver!C11)+LN(datos_driver!C45)*datos_econometria!$D$278+datos_econometria!$D$280*LN(datos_driver!C29)+datos_econometria!$D$284*IF(I1=2019,1,0)+datos_econometria!$D$285*IF(I1=2020,1,0))</f>
        <v/>
      </c>
      <c r="J11" s="53">
        <f>EXP(datos_econometria!$D$281+datos_econometria!$D$277*LN(datos_driver!D11)+LN(datos_driver!D45)*datos_econometria!$D$278+datos_econometria!$D$280*LN(datos_driver!D29)+datos_econometria!$D$284*IF(J1=2019,1,0)+datos_econometria!$D$285*IF(J1=2020,1,0))</f>
        <v/>
      </c>
      <c r="K11" s="53">
        <f>EXP(datos_econometria!$D$281+datos_econometria!$D$277*LN(datos_driver!E11)+LN(datos_driver!E45)*datos_econometria!$D$278+datos_econometria!$D$280*LN(datos_driver!E29)+datos_econometria!$D$284*IF(K1=2019,1,0)+datos_econometria!$D$285*IF(K1=2020,1,0))</f>
        <v/>
      </c>
      <c r="L11" s="53">
        <f>EXP(datos_econometria!$D$281+datos_econometria!$D$277*LN(datos_driver!F11)+LN(datos_driver!F45)*datos_econometria!$D$278+datos_econometria!$D$280*LN(datos_driver!F29)+datos_econometria!$D$284*IF(L1=2019,1,0)+datos_econometria!$D$285*IF(L1=2020,1,0))</f>
        <v/>
      </c>
      <c r="M11" s="53">
        <f>EXP(datos_econometria!$D$281+datos_econometria!$D$277*LN(datos_driver!G11)+LN(datos_driver!G45)*datos_econometria!$D$278+datos_econometria!$D$280*LN(datos_driver!G29)+datos_econometria!$D$284*IF(M1=2019,1,0)+datos_econometria!$D$285*IF(M1=2020,1,0))</f>
        <v/>
      </c>
      <c r="N11" s="53">
        <f>EXP(datos_econometria!$D$281+datos_econometria!$D$277*LN(datos_driver!H11)+LN(datos_driver!H45)*datos_econometria!$D$278+datos_econometria!$D$280*LN(datos_driver!H29)+datos_econometria!$D$284*IF(N1=2019,1,0)+datos_econometria!$D$285*IF(N1=2020,1,0))</f>
        <v/>
      </c>
      <c r="O11" s="53">
        <f>EXP(datos_econometria!$D$281+datos_econometria!$D$277*LN(datos_driver!I11)+LN(datos_driver!I45)*datos_econometria!$D$278+datos_econometria!$D$280*LN(datos_driver!I29)+datos_econometria!$D$284*IF(O1=2019,1,0)+datos_econometria!$D$285*IF(O1=2020,1,0))</f>
        <v/>
      </c>
      <c r="P11" s="53">
        <f>EXP(datos_econometria!$D$281+datos_econometria!$D$277*LN(datos_driver!J11)+LN(datos_driver!J45)*datos_econometria!$D$278+datos_econometria!$D$280*LN(datos_driver!J29)+datos_econometria!$D$284*IF(P1=2019,1,0)+datos_econometria!$D$285*IF(P1=2020,1,0))</f>
        <v/>
      </c>
      <c r="Q11" s="53">
        <f>EXP(datos_econometria!$D$281+datos_econometria!$D$277*LN(datos_driver!K11)+LN(datos_driver!K45)*datos_econometria!$D$278+datos_econometria!$D$280*LN(datos_driver!K29)+datos_econometria!$D$284*IF(Q1=2019,1,0)+datos_econometria!$D$285*IF(Q1=2020,1,0))</f>
        <v/>
      </c>
      <c r="R11" s="53">
        <f>EXP(datos_econometria!$D$281+datos_econometria!$D$277*LN(datos_driver!L11)+LN(datos_driver!L45)*datos_econometria!$D$278+datos_econometria!$D$280*LN(datos_driver!L29)+datos_econometria!$D$284*IF(R1=2019,1,0)+datos_econometria!$D$285*IF(R1=2020,1,0))</f>
        <v/>
      </c>
      <c r="S11" s="53">
        <f>EXP(datos_econometria!$D$281+datos_econometria!$D$277*LN(datos_driver!M11)+LN(datos_driver!M45)*datos_econometria!$D$278+datos_econometria!$D$280*LN(datos_driver!M29)+datos_econometria!$D$284*IF(S1=2019,1,0)+datos_econometria!$D$285*IF(S1=2020,1,0))</f>
        <v/>
      </c>
      <c r="T11" s="53">
        <f>EXP(datos_econometria!$D$281+datos_econometria!$D$277*LN(datos_driver!N11)+LN(datos_driver!N45)*datos_econometria!$D$278+datos_econometria!$D$280*LN(datos_driver!N29)+datos_econometria!$D$284*IF(T1=2019,1,0)+datos_econometria!$D$285*IF(T1=2020,1,0))</f>
        <v/>
      </c>
      <c r="U11" s="53">
        <f>EXP(datos_econometria!$D$281+datos_econometria!$D$277*LN(datos_driver!O11)+LN(datos_driver!O45)*datos_econometria!$D$278+datos_econometria!$D$280*LN(datos_driver!O29)+datos_econometria!$D$284*IF(U1=2019,1,0)+datos_econometria!$D$285*IF(U1=2020,1,0))</f>
        <v/>
      </c>
      <c r="V11" s="53">
        <f>EXP(datos_econometria!$D$281+datos_econometria!$D$277*LN(datos_driver!P11)+LN(datos_driver!P45)*datos_econometria!$D$278+datos_econometria!$D$280*LN(datos_driver!P29)+datos_econometria!$D$284*IF(V1=2019,1,0)+datos_econometria!$D$285*IF(V1=2020,1,0))</f>
        <v/>
      </c>
      <c r="W11" s="53">
        <f>EXP(datos_econometria!$D$281+datos_econometria!$D$277*LN(datos_driver!Q11)+LN(datos_driver!Q45)*datos_econometria!$D$278+datos_econometria!$D$280*LN(datos_driver!Q29)+datos_econometria!$D$284*IF(W1=2019,1,0)+datos_econometria!$D$285*IF(W1=2020,1,0))</f>
        <v/>
      </c>
      <c r="X11" s="53">
        <f>EXP(datos_econometria!$D$281+datos_econometria!$D$277*LN(datos_driver!R11)+LN(datos_driver!R45)*datos_econometria!$D$278+datos_econometria!$D$280*LN(datos_driver!R29)+datos_econometria!$D$284*IF(X1=2019,1,0)+datos_econometria!$D$285*IF(X1=2020,1,0))</f>
        <v/>
      </c>
      <c r="Y11" s="53">
        <f>EXP(datos_econometria!$D$281+datos_econometria!$D$277*LN(datos_driver!S11)+LN(datos_driver!S45)*datos_econometria!$D$278+datos_econometria!$D$280*LN(datos_driver!S29)+datos_econometria!$D$284*IF(Y1=2019,1,0)+datos_econometria!$D$285*IF(Y1=2020,1,0))</f>
        <v/>
      </c>
      <c r="Z11" s="53">
        <f>EXP(datos_econometria!$D$281+datos_econometria!$D$277*LN(datos_driver!T11)+LN(datos_driver!T45)*datos_econometria!$D$278+datos_econometria!$D$280*LN(datos_driver!T29)+datos_econometria!$D$284*IF(Z1=2019,1,0)+datos_econometria!$D$285*IF(Z1=2020,1,0))</f>
        <v/>
      </c>
      <c r="AA11" s="53">
        <f>EXP(datos_econometria!$D$281+datos_econometria!$D$277*LN(datos_driver!U11)+LN(datos_driver!U45)*datos_econometria!$D$278+datos_econometria!$D$280*LN(datos_driver!U29)+datos_econometria!$D$284*IF(AA1=2019,1,0)+datos_econometria!$D$285*IF(AA1=2020,1,0))</f>
        <v/>
      </c>
      <c r="AB11" s="53">
        <f>EXP(datos_econometria!$D$281+datos_econometria!$D$277*LN(datos_driver!V11)+LN(datos_driver!V45)*datos_econometria!$D$278+datos_econometria!$D$280*LN(datos_driver!V29)+datos_econometria!$D$284*IF(AB1=2019,1,0)+datos_econometria!$D$285*IF(AB1=2020,1,0))</f>
        <v/>
      </c>
      <c r="AC11" s="53">
        <f>EXP(datos_econometria!$D$281+datos_econometria!$D$277*LN(datos_driver!W11)+LN(datos_driver!W45)*datos_econometria!$D$278+datos_econometria!$D$280*LN(datos_driver!W29)+datos_econometria!$D$284*IF(AC1=2019,1,0)+datos_econometria!$D$285*IF(AC1=2020,1,0))</f>
        <v/>
      </c>
      <c r="AD11" s="53">
        <f>EXP(datos_econometria!$D$281+datos_econometria!$D$277*LN(datos_driver!X11)+LN(datos_driver!X45)*datos_econometria!$D$278+datos_econometria!$D$280*LN(datos_driver!X29)+datos_econometria!$D$284*IF(AD1=2019,1,0)+datos_econometria!$D$285*IF(AD1=2020,1,0))</f>
        <v/>
      </c>
      <c r="AE11" s="53">
        <f>EXP(datos_econometria!$D$281+datos_econometria!$D$277*LN(datos_driver!Y11)+LN(datos_driver!Y45)*datos_econometria!$D$278+datos_econometria!$D$280*LN(datos_driver!Y29)+datos_econometria!$D$284*IF(AE1=2019,1,0)+datos_econometria!$D$285*IF(AE1=2020,1,0))</f>
        <v/>
      </c>
      <c r="AF11" s="53">
        <f>EXP(datos_econometria!$D$281+datos_econometria!$D$277*LN(datos_driver!Z11)+LN(datos_driver!Z45)*datos_econometria!$D$278+datos_econometria!$D$280*LN(datos_driver!Z29)+datos_econometria!$D$284*IF(AF1=2019,1,0)+datos_econometria!$D$285*IF(AF1=2020,1,0))</f>
        <v/>
      </c>
      <c r="AG11" s="53">
        <f>EXP(datos_econometria!$D$281+datos_econometria!$D$277*LN(datos_driver!AA11)+LN(datos_driver!AA45)*datos_econometria!$D$278+datos_econometria!$D$280*LN(datos_driver!AA29)+datos_econometria!$D$284*IF(AG1=2019,1,0)+datos_econometria!$D$285*IF(AG1=2020,1,0))</f>
        <v/>
      </c>
      <c r="AH11" s="53">
        <f>EXP(datos_econometria!$D$281+datos_econometria!$D$277*LN(datos_driver!AB11)+LN(datos_driver!AB45)*datos_econometria!$D$278+datos_econometria!$D$280*LN(datos_driver!AB29)+datos_econometria!$D$284*IF(AH1=2019,1,0)+datos_econometria!$D$285*IF(AH1=2020,1,0))</f>
        <v/>
      </c>
      <c r="AI11" s="53">
        <f>EXP(datos_econometria!$D$281+datos_econometria!$D$277*LN(datos_driver!AC11)+LN(datos_driver!AC45)*datos_econometria!$D$278+datos_econometria!$D$280*LN(datos_driver!AC29)+datos_econometria!$D$284*IF(AI1=2019,1,0)+datos_econometria!$D$285*IF(AI1=2020,1,0))</f>
        <v/>
      </c>
      <c r="AJ11" s="53">
        <f>EXP(datos_econometria!$D$281+datos_econometria!$D$277*LN(datos_driver!AD11)+LN(datos_driver!AD45)*datos_econometria!$D$278+datos_econometria!$D$280*LN(datos_driver!AD29)+datos_econometria!$D$284*IF(AJ1=2019,1,0)+datos_econometria!$D$285*IF(AJ1=2020,1,0))</f>
        <v/>
      </c>
      <c r="AK11" s="53">
        <f>EXP(datos_econometria!$D$281+datos_econometria!$D$277*LN(datos_driver!AE11)+LN(datos_driver!AE45)*datos_econometria!$D$278+datos_econometria!$D$280*LN(datos_driver!AE29)+datos_econometria!$D$284*IF(AK1=2019,1,0)+datos_econometria!$D$285*IF(AK1=2020,1,0))</f>
        <v/>
      </c>
      <c r="AL11" s="53">
        <f>EXP(datos_econometria!$D$281+datos_econometria!$D$277*LN(datos_driver!AF11)+LN(datos_driver!AF45)*datos_econometria!$D$278+datos_econometria!$D$280*LN(datos_driver!AF29)+datos_econometria!$D$284*IF(AL1=2019,1,0)+datos_econometria!$D$285*IF(AL1=2020,1,0))</f>
        <v/>
      </c>
      <c r="AM11" s="53">
        <f>EXP(datos_econometria!$D$281+datos_econometria!$D$277*LN(datos_driver!AG11)+LN(datos_driver!AG45)*datos_econometria!$D$278+datos_econometria!$D$280*LN(datos_driver!AG29)+datos_econometria!$D$284*IF(AM1=2019,1,0)+datos_econometria!$D$285*IF(AM1=2020,1,0))</f>
        <v/>
      </c>
      <c r="AN11" s="53">
        <f>EXP(datos_econometria!$D$281+datos_econometria!$D$277*LN(datos_driver!AH11)+LN(datos_driver!AH45)*datos_econometria!$D$278+datos_econometria!$D$280*LN(datos_driver!AH29)+datos_econometria!$D$284*IF(AN1=2019,1,0)+datos_econometria!$D$285*IF(AN1=2020,1,0))</f>
        <v/>
      </c>
      <c r="AO11" s="53">
        <f>EXP(datos_econometria!$D$281+datos_econometria!$D$277*LN(datos_driver!AI11)+LN(datos_driver!AI45)*datos_econometria!$D$278+datos_econometria!$D$280*LN(datos_driver!AI29)+datos_econometria!$D$284*IF(AO1=2019,1,0)+datos_econometria!$D$285*IF(AO1=2020,1,0))</f>
        <v/>
      </c>
      <c r="AP11" s="53">
        <f>EXP(datos_econometria!$D$281+datos_econometria!$D$277*LN(datos_driver!AJ11)+LN(datos_driver!AJ45)*datos_econometria!$D$278+datos_econometria!$D$280*LN(datos_driver!AJ29)+datos_econometria!$D$284*IF(AP1=2019,1,0)+datos_econometria!$D$285*IF(AP1=2020,1,0))</f>
        <v/>
      </c>
      <c r="AQ11" s="53">
        <f>EXP(datos_econometria!$D$281+datos_econometria!$D$277*LN(datos_driver!AK11)+LN(datos_driver!AK45)*datos_econometria!$D$278+datos_econometria!$D$280*LN(datos_driver!AK29)+datos_econometria!$D$284*IF(AQ1=2019,1,0)+datos_econometria!$D$285*IF(AQ1=2020,1,0))</f>
        <v/>
      </c>
      <c r="AR11" s="53">
        <f>EXP(datos_econometria!$D$281+datos_econometria!$D$277*LN(datos_driver!AL11)+LN(datos_driver!AL45)*datos_econometria!$D$278+datos_econometria!$D$280*LN(datos_driver!AL29)+datos_econometria!$D$284*IF(AR1=2019,1,0)+datos_econometria!$D$285*IF(AR1=2020,1,0))</f>
        <v/>
      </c>
      <c r="AS11" s="53">
        <f>EXP(datos_econometria!$D$281+datos_econometria!$D$277*LN(datos_driver!AM11)+LN(datos_driver!AM45)*datos_econometria!$D$278+datos_econometria!$D$280*LN(datos_driver!AM29)+datos_econometria!$D$284*IF(AS1=2019,1,0)+datos_econometria!$D$285*IF(AS1=2020,1,0))</f>
        <v/>
      </c>
      <c r="AT11" s="53">
        <f>EXP(datos_econometria!$D$281+datos_econometria!$D$277*LN(datos_driver!AN11)+LN(datos_driver!AN45)*datos_econometria!$D$278+datos_econometria!$D$280*LN(datos_driver!AN29)+datos_econometria!$D$284*IF(AT1=2019,1,0)+datos_econometria!$D$285*IF(AT1=2020,1,0))</f>
        <v/>
      </c>
      <c r="AU11" s="53">
        <f>EXP(datos_econometria!$D$281+datos_econometria!$D$277*LN(datos_driver!AO11)+LN(datos_driver!AO45)*datos_econometria!$D$278+datos_econometria!$D$280*LN(datos_driver!AO29)+datos_econometria!$D$284*IF(AU1=2019,1,0)+datos_econometria!$D$285*IF(AU1=2020,1,0))</f>
        <v/>
      </c>
      <c r="AV11" s="53">
        <f>EXP(datos_econometria!$D$281+datos_econometria!$D$277*LN(datos_driver!AP11)+LN(datos_driver!AP45)*datos_econometria!$D$278+datos_econometria!$D$280*LN(datos_driver!AP29)+datos_econometria!$D$284*IF(AV1=2019,1,0)+datos_econometria!$D$285*IF(AV1=2020,1,0))</f>
        <v/>
      </c>
      <c r="AW11" s="53">
        <f>EXP(datos_econometria!$D$281+datos_econometria!$D$277*LN(datos_driver!AQ11)+LN(datos_driver!AQ45)*datos_econometria!$D$278+datos_econometria!$D$280*LN(datos_driver!AQ29)+datos_econometria!$D$284*IF(AW1=2019,1,0)+datos_econometria!$D$285*IF(AW1=2020,1,0))</f>
        <v/>
      </c>
      <c r="AX11" s="53">
        <f>EXP(datos_econometria!$D$281+datos_econometria!$D$277*LN(datos_driver!AR11)+LN(datos_driver!AR45)*datos_econometria!$D$278+datos_econometria!$D$280*LN(datos_driver!AR29)+datos_econometria!$D$284*IF(AX1=2019,1,0)+datos_econometria!$D$285*IF(AX1=2020,1,0))</f>
        <v/>
      </c>
    </row>
    <row r="12">
      <c r="A12" t="inlineStr">
        <is>
          <t>R10</t>
        </is>
      </c>
      <c r="B12" t="inlineStr">
        <is>
          <t>nacional</t>
        </is>
      </c>
      <c r="C12" t="inlineStr">
        <is>
          <t>pas-km</t>
        </is>
      </c>
      <c r="D12" s="70" t="n"/>
      <c r="E12" s="70" t="n"/>
      <c r="F12" s="70" t="n"/>
      <c r="G12" s="70" t="n"/>
      <c r="H12" s="70" t="n"/>
      <c r="I12" s="53">
        <f>EXP(datos_econometria!$D$315+datos_econometria!$D$311*LN(datos_driver!C12)+LN(datos_driver!C46)*datos_econometria!$D$312+datos_econometria!$D$314*LN(datos_driver!C30)+datos_econometria!$D$318*IF(I1=2019,1,0)+datos_econometria!$D$319*IF(I1=2020,1,0))</f>
        <v/>
      </c>
      <c r="J12" s="53">
        <f>EXP(datos_econometria!$D$315+datos_econometria!$D$311*LN(datos_driver!D12)+LN(datos_driver!D46)*datos_econometria!$D$312+datos_econometria!$D$314*LN(datos_driver!D30)+datos_econometria!$D$318*IF(J1=2019,1,0)+datos_econometria!$D$319*IF(J1=2020,1,0))</f>
        <v/>
      </c>
      <c r="K12" s="53">
        <f>EXP(datos_econometria!$D$315+datos_econometria!$D$311*LN(datos_driver!E12)+LN(datos_driver!E46)*datos_econometria!$D$312+datos_econometria!$D$314*LN(datos_driver!E30)+datos_econometria!$D$318*IF(K1=2019,1,0)+datos_econometria!$D$319*IF(K1=2020,1,0))</f>
        <v/>
      </c>
      <c r="L12" s="53">
        <f>EXP(datos_econometria!$D$315+datos_econometria!$D$311*LN(datos_driver!F12)+LN(datos_driver!F46)*datos_econometria!$D$312+datos_econometria!$D$314*LN(datos_driver!F30)+datos_econometria!$D$318*IF(L1=2019,1,0)+datos_econometria!$D$319*IF(L1=2020,1,0))</f>
        <v/>
      </c>
      <c r="M12" s="53">
        <f>EXP(datos_econometria!$D$315+datos_econometria!$D$311*LN(datos_driver!G12)+LN(datos_driver!G46)*datos_econometria!$D$312+datos_econometria!$D$314*LN(datos_driver!G30)+datos_econometria!$D$318*IF(M1=2019,1,0)+datos_econometria!$D$319*IF(M1=2020,1,0))</f>
        <v/>
      </c>
      <c r="N12" s="53">
        <f>EXP(datos_econometria!$D$315+datos_econometria!$D$311*LN(datos_driver!H12)+LN(datos_driver!H46)*datos_econometria!$D$312+datos_econometria!$D$314*LN(datos_driver!H30)+datos_econometria!$D$318*IF(N1=2019,1,0)+datos_econometria!$D$319*IF(N1=2020,1,0))</f>
        <v/>
      </c>
      <c r="O12" s="53">
        <f>EXP(datos_econometria!$D$315+datos_econometria!$D$311*LN(datos_driver!I12)+LN(datos_driver!I46)*datos_econometria!$D$312+datos_econometria!$D$314*LN(datos_driver!I30)+datos_econometria!$D$318*IF(O1=2019,1,0)+datos_econometria!$D$319*IF(O1=2020,1,0))</f>
        <v/>
      </c>
      <c r="P12" s="53">
        <f>EXP(datos_econometria!$D$315+datos_econometria!$D$311*LN(datos_driver!J12)+LN(datos_driver!J46)*datos_econometria!$D$312+datos_econometria!$D$314*LN(datos_driver!J30)+datos_econometria!$D$318*IF(P1=2019,1,0)+datos_econometria!$D$319*IF(P1=2020,1,0))</f>
        <v/>
      </c>
      <c r="Q12" s="53">
        <f>EXP(datos_econometria!$D$315+datos_econometria!$D$311*LN(datos_driver!K12)+LN(datos_driver!K46)*datos_econometria!$D$312+datos_econometria!$D$314*LN(datos_driver!K30)+datos_econometria!$D$318*IF(Q1=2019,1,0)+datos_econometria!$D$319*IF(Q1=2020,1,0))</f>
        <v/>
      </c>
      <c r="R12" s="53">
        <f>EXP(datos_econometria!$D$315+datos_econometria!$D$311*LN(datos_driver!L12)+LN(datos_driver!L46)*datos_econometria!$D$312+datos_econometria!$D$314*LN(datos_driver!L30)+datos_econometria!$D$318*IF(R1=2019,1,0)+datos_econometria!$D$319*IF(R1=2020,1,0))</f>
        <v/>
      </c>
      <c r="S12" s="53">
        <f>EXP(datos_econometria!$D$315+datos_econometria!$D$311*LN(datos_driver!M12)+LN(datos_driver!M46)*datos_econometria!$D$312+datos_econometria!$D$314*LN(datos_driver!M30)+datos_econometria!$D$318*IF(S1=2019,1,0)+datos_econometria!$D$319*IF(S1=2020,1,0))</f>
        <v/>
      </c>
      <c r="T12" s="53">
        <f>EXP(datos_econometria!$D$315+datos_econometria!$D$311*LN(datos_driver!N12)+LN(datos_driver!N46)*datos_econometria!$D$312+datos_econometria!$D$314*LN(datos_driver!N30)+datos_econometria!$D$318*IF(T1=2019,1,0)+datos_econometria!$D$319*IF(T1=2020,1,0))</f>
        <v/>
      </c>
      <c r="U12" s="53">
        <f>EXP(datos_econometria!$D$315+datos_econometria!$D$311*LN(datos_driver!O12)+LN(datos_driver!O46)*datos_econometria!$D$312+datos_econometria!$D$314*LN(datos_driver!O30)+datos_econometria!$D$318*IF(U1=2019,1,0)+datos_econometria!$D$319*IF(U1=2020,1,0))</f>
        <v/>
      </c>
      <c r="V12" s="53">
        <f>EXP(datos_econometria!$D$315+datos_econometria!$D$311*LN(datos_driver!P12)+LN(datos_driver!P46)*datos_econometria!$D$312+datos_econometria!$D$314*LN(datos_driver!P30)+datos_econometria!$D$318*IF(V1=2019,1,0)+datos_econometria!$D$319*IF(V1=2020,1,0))</f>
        <v/>
      </c>
      <c r="W12" s="53">
        <f>EXP(datos_econometria!$D$315+datos_econometria!$D$311*LN(datos_driver!Q12)+LN(datos_driver!Q46)*datos_econometria!$D$312+datos_econometria!$D$314*LN(datos_driver!Q30)+datos_econometria!$D$318*IF(W1=2019,1,0)+datos_econometria!$D$319*IF(W1=2020,1,0))</f>
        <v/>
      </c>
      <c r="X12" s="53">
        <f>EXP(datos_econometria!$D$315+datos_econometria!$D$311*LN(datos_driver!R12)+LN(datos_driver!R46)*datos_econometria!$D$312+datos_econometria!$D$314*LN(datos_driver!R30)+datos_econometria!$D$318*IF(X1=2019,1,0)+datos_econometria!$D$319*IF(X1=2020,1,0))</f>
        <v/>
      </c>
      <c r="Y12" s="53">
        <f>EXP(datos_econometria!$D$315+datos_econometria!$D$311*LN(datos_driver!S12)+LN(datos_driver!S46)*datos_econometria!$D$312+datos_econometria!$D$314*LN(datos_driver!S30)+datos_econometria!$D$318*IF(Y1=2019,1,0)+datos_econometria!$D$319*IF(Y1=2020,1,0))</f>
        <v/>
      </c>
      <c r="Z12" s="53">
        <f>EXP(datos_econometria!$D$315+datos_econometria!$D$311*LN(datos_driver!T12)+LN(datos_driver!T46)*datos_econometria!$D$312+datos_econometria!$D$314*LN(datos_driver!T30)+datos_econometria!$D$318*IF(Z1=2019,1,0)+datos_econometria!$D$319*IF(Z1=2020,1,0))</f>
        <v/>
      </c>
      <c r="AA12" s="53">
        <f>EXP(datos_econometria!$D$315+datos_econometria!$D$311*LN(datos_driver!U12)+LN(datos_driver!U46)*datos_econometria!$D$312+datos_econometria!$D$314*LN(datos_driver!U30)+datos_econometria!$D$318*IF(AA1=2019,1,0)+datos_econometria!$D$319*IF(AA1=2020,1,0))</f>
        <v/>
      </c>
      <c r="AB12" s="53">
        <f>EXP(datos_econometria!$D$315+datos_econometria!$D$311*LN(datos_driver!V12)+LN(datos_driver!V46)*datos_econometria!$D$312+datos_econometria!$D$314*LN(datos_driver!V30)+datos_econometria!$D$318*IF(AB1=2019,1,0)+datos_econometria!$D$319*IF(AB1=2020,1,0))</f>
        <v/>
      </c>
      <c r="AC12" s="53">
        <f>EXP(datos_econometria!$D$315+datos_econometria!$D$311*LN(datos_driver!W12)+LN(datos_driver!W46)*datos_econometria!$D$312+datos_econometria!$D$314*LN(datos_driver!W30)+datos_econometria!$D$318*IF(AC1=2019,1,0)+datos_econometria!$D$319*IF(AC1=2020,1,0))</f>
        <v/>
      </c>
      <c r="AD12" s="53">
        <f>EXP(datos_econometria!$D$315+datos_econometria!$D$311*LN(datos_driver!X12)+LN(datos_driver!X46)*datos_econometria!$D$312+datos_econometria!$D$314*LN(datos_driver!X30)+datos_econometria!$D$318*IF(AD1=2019,1,0)+datos_econometria!$D$319*IF(AD1=2020,1,0))</f>
        <v/>
      </c>
      <c r="AE12" s="53">
        <f>EXP(datos_econometria!$D$315+datos_econometria!$D$311*LN(datos_driver!Y12)+LN(datos_driver!Y46)*datos_econometria!$D$312+datos_econometria!$D$314*LN(datos_driver!Y30)+datos_econometria!$D$318*IF(AE1=2019,1,0)+datos_econometria!$D$319*IF(AE1=2020,1,0))</f>
        <v/>
      </c>
      <c r="AF12" s="53">
        <f>EXP(datos_econometria!$D$315+datos_econometria!$D$311*LN(datos_driver!Z12)+LN(datos_driver!Z46)*datos_econometria!$D$312+datos_econometria!$D$314*LN(datos_driver!Z30)+datos_econometria!$D$318*IF(AF1=2019,1,0)+datos_econometria!$D$319*IF(AF1=2020,1,0))</f>
        <v/>
      </c>
      <c r="AG12" s="53">
        <f>EXP(datos_econometria!$D$315+datos_econometria!$D$311*LN(datos_driver!AA12)+LN(datos_driver!AA46)*datos_econometria!$D$312+datos_econometria!$D$314*LN(datos_driver!AA30)+datos_econometria!$D$318*IF(AG1=2019,1,0)+datos_econometria!$D$319*IF(AG1=2020,1,0))</f>
        <v/>
      </c>
      <c r="AH12" s="53">
        <f>EXP(datos_econometria!$D$315+datos_econometria!$D$311*LN(datos_driver!AB12)+LN(datos_driver!AB46)*datos_econometria!$D$312+datos_econometria!$D$314*LN(datos_driver!AB30)+datos_econometria!$D$318*IF(AH1=2019,1,0)+datos_econometria!$D$319*IF(AH1=2020,1,0))</f>
        <v/>
      </c>
      <c r="AI12" s="53">
        <f>EXP(datos_econometria!$D$315+datos_econometria!$D$311*LN(datos_driver!AC12)+LN(datos_driver!AC46)*datos_econometria!$D$312+datos_econometria!$D$314*LN(datos_driver!AC30)+datos_econometria!$D$318*IF(AI1=2019,1,0)+datos_econometria!$D$319*IF(AI1=2020,1,0))</f>
        <v/>
      </c>
      <c r="AJ12" s="53">
        <f>EXP(datos_econometria!$D$315+datos_econometria!$D$311*LN(datos_driver!AD12)+LN(datos_driver!AD46)*datos_econometria!$D$312+datos_econometria!$D$314*LN(datos_driver!AD30)+datos_econometria!$D$318*IF(AJ1=2019,1,0)+datos_econometria!$D$319*IF(AJ1=2020,1,0))</f>
        <v/>
      </c>
      <c r="AK12" s="53">
        <f>EXP(datos_econometria!$D$315+datos_econometria!$D$311*LN(datos_driver!AE12)+LN(datos_driver!AE46)*datos_econometria!$D$312+datos_econometria!$D$314*LN(datos_driver!AE30)+datos_econometria!$D$318*IF(AK1=2019,1,0)+datos_econometria!$D$319*IF(AK1=2020,1,0))</f>
        <v/>
      </c>
      <c r="AL12" s="53">
        <f>EXP(datos_econometria!$D$315+datos_econometria!$D$311*LN(datos_driver!AF12)+LN(datos_driver!AF46)*datos_econometria!$D$312+datos_econometria!$D$314*LN(datos_driver!AF30)+datos_econometria!$D$318*IF(AL1=2019,1,0)+datos_econometria!$D$319*IF(AL1=2020,1,0))</f>
        <v/>
      </c>
      <c r="AM12" s="53">
        <f>EXP(datos_econometria!$D$315+datos_econometria!$D$311*LN(datos_driver!AG12)+LN(datos_driver!AG46)*datos_econometria!$D$312+datos_econometria!$D$314*LN(datos_driver!AG30)+datos_econometria!$D$318*IF(AM1=2019,1,0)+datos_econometria!$D$319*IF(AM1=2020,1,0))</f>
        <v/>
      </c>
      <c r="AN12" s="53">
        <f>EXP(datos_econometria!$D$315+datos_econometria!$D$311*LN(datos_driver!AH12)+LN(datos_driver!AH46)*datos_econometria!$D$312+datos_econometria!$D$314*LN(datos_driver!AH30)+datos_econometria!$D$318*IF(AN1=2019,1,0)+datos_econometria!$D$319*IF(AN1=2020,1,0))</f>
        <v/>
      </c>
      <c r="AO12" s="53">
        <f>EXP(datos_econometria!$D$315+datos_econometria!$D$311*LN(datos_driver!AI12)+LN(datos_driver!AI46)*datos_econometria!$D$312+datos_econometria!$D$314*LN(datos_driver!AI30)+datos_econometria!$D$318*IF(AO1=2019,1,0)+datos_econometria!$D$319*IF(AO1=2020,1,0))</f>
        <v/>
      </c>
      <c r="AP12" s="53">
        <f>EXP(datos_econometria!$D$315+datos_econometria!$D$311*LN(datos_driver!AJ12)+LN(datos_driver!AJ46)*datos_econometria!$D$312+datos_econometria!$D$314*LN(datos_driver!AJ30)+datos_econometria!$D$318*IF(AP1=2019,1,0)+datos_econometria!$D$319*IF(AP1=2020,1,0))</f>
        <v/>
      </c>
      <c r="AQ12" s="53">
        <f>EXP(datos_econometria!$D$315+datos_econometria!$D$311*LN(datos_driver!AK12)+LN(datos_driver!AK46)*datos_econometria!$D$312+datos_econometria!$D$314*LN(datos_driver!AK30)+datos_econometria!$D$318*IF(AQ1=2019,1,0)+datos_econometria!$D$319*IF(AQ1=2020,1,0))</f>
        <v/>
      </c>
      <c r="AR12" s="53">
        <f>EXP(datos_econometria!$D$315+datos_econometria!$D$311*LN(datos_driver!AL12)+LN(datos_driver!AL46)*datos_econometria!$D$312+datos_econometria!$D$314*LN(datos_driver!AL30)+datos_econometria!$D$318*IF(AR1=2019,1,0)+datos_econometria!$D$319*IF(AR1=2020,1,0))</f>
        <v/>
      </c>
      <c r="AS12" s="53">
        <f>EXP(datos_econometria!$D$315+datos_econometria!$D$311*LN(datos_driver!AM12)+LN(datos_driver!AM46)*datos_econometria!$D$312+datos_econometria!$D$314*LN(datos_driver!AM30)+datos_econometria!$D$318*IF(AS1=2019,1,0)+datos_econometria!$D$319*IF(AS1=2020,1,0))</f>
        <v/>
      </c>
      <c r="AT12" s="53">
        <f>EXP(datos_econometria!$D$315+datos_econometria!$D$311*LN(datos_driver!AN12)+LN(datos_driver!AN46)*datos_econometria!$D$312+datos_econometria!$D$314*LN(datos_driver!AN30)+datos_econometria!$D$318*IF(AT1=2019,1,0)+datos_econometria!$D$319*IF(AT1=2020,1,0))</f>
        <v/>
      </c>
      <c r="AU12" s="53">
        <f>EXP(datos_econometria!$D$315+datos_econometria!$D$311*LN(datos_driver!AO12)+LN(datos_driver!AO46)*datos_econometria!$D$312+datos_econometria!$D$314*LN(datos_driver!AO30)+datos_econometria!$D$318*IF(AU1=2019,1,0)+datos_econometria!$D$319*IF(AU1=2020,1,0))</f>
        <v/>
      </c>
      <c r="AV12" s="53">
        <f>EXP(datos_econometria!$D$315+datos_econometria!$D$311*LN(datos_driver!AP12)+LN(datos_driver!AP46)*datos_econometria!$D$312+datos_econometria!$D$314*LN(datos_driver!AP30)+datos_econometria!$D$318*IF(AV1=2019,1,0)+datos_econometria!$D$319*IF(AV1=2020,1,0))</f>
        <v/>
      </c>
      <c r="AW12" s="53">
        <f>EXP(datos_econometria!$D$315+datos_econometria!$D$311*LN(datos_driver!AQ12)+LN(datos_driver!AQ46)*datos_econometria!$D$312+datos_econometria!$D$314*LN(datos_driver!AQ30)+datos_econometria!$D$318*IF(AW1=2019,1,0)+datos_econometria!$D$319*IF(AW1=2020,1,0))</f>
        <v/>
      </c>
      <c r="AX12" s="53">
        <f>EXP(datos_econometria!$D$315+datos_econometria!$D$311*LN(datos_driver!AR12)+LN(datos_driver!AR46)*datos_econometria!$D$312+datos_econometria!$D$314*LN(datos_driver!AR30)+datos_econometria!$D$318*IF(AX1=2019,1,0)+datos_econometria!$D$319*IF(AX1=2020,1,0))</f>
        <v/>
      </c>
    </row>
    <row r="13">
      <c r="A13" t="inlineStr">
        <is>
          <t>R11</t>
        </is>
      </c>
      <c r="B13" t="inlineStr">
        <is>
          <t>nacional</t>
        </is>
      </c>
      <c r="C13" t="inlineStr">
        <is>
          <t>pas-km</t>
        </is>
      </c>
      <c r="D13" s="70" t="n"/>
      <c r="E13" s="70" t="n"/>
      <c r="F13" s="70" t="n"/>
      <c r="G13" s="70" t="n"/>
      <c r="H13" s="70" t="n"/>
      <c r="I13" s="53">
        <f>EXP(datos_econometria!$D$349+datos_econometria!$D$345*LN(datos_driver!C13)+LN(datos_driver!C47)*datos_econometria!$D$346+datos_econometria!$D$348*LN(datos_driver!C31)+datos_econometria!$D$353*IF(I1=2020,1,0)+datos_econometria!$D$352*IF(I1=2019,1,0))</f>
        <v/>
      </c>
      <c r="J13" s="53">
        <f>EXP(datos_econometria!$D$349+datos_econometria!$D$345*LN(datos_driver!D13)+LN(datos_driver!D47)*datos_econometria!$D$346+datos_econometria!$D$348*LN(datos_driver!D31)+datos_econometria!$D$353*IF(J1=2020,1,0)+datos_econometria!$D$352*IF(J1=2019,1,0))</f>
        <v/>
      </c>
      <c r="K13" s="53">
        <f>EXP(datos_econometria!$D$349+datos_econometria!$D$345*LN(datos_driver!E13)+LN(datos_driver!E47)*datos_econometria!$D$346+datos_econometria!$D$348*LN(datos_driver!E31)+datos_econometria!$D$353*IF(K1=2020,1,0)+datos_econometria!$D$352*IF(K1=2019,1,0))</f>
        <v/>
      </c>
      <c r="L13" s="53">
        <f>EXP(datos_econometria!$D$349+datos_econometria!$D$345*LN(datos_driver!F13)+LN(datos_driver!F47)*datos_econometria!$D$346+datos_econometria!$D$348*LN(datos_driver!F31)+datos_econometria!$D$353*IF(L1=2020,1,0)+datos_econometria!$D$352*IF(L1=2019,1,0))</f>
        <v/>
      </c>
      <c r="M13" s="53">
        <f>EXP(datos_econometria!$D$349+datos_econometria!$D$345*LN(datos_driver!G13)+LN(datos_driver!G47)*datos_econometria!$D$346+datos_econometria!$D$348*LN(datos_driver!G31)+datos_econometria!$D$353*IF(M1=2020,1,0)+datos_econometria!$D$352*IF(M1=2019,1,0))</f>
        <v/>
      </c>
      <c r="N13" s="53">
        <f>EXP(datos_econometria!$D$349+datos_econometria!$D$345*LN(datos_driver!H13)+LN(datos_driver!H47)*datos_econometria!$D$346+datos_econometria!$D$348*LN(datos_driver!H31)+datos_econometria!$D$353*IF(N1=2020,1,0)+datos_econometria!$D$352*IF(N1=2019,1,0))</f>
        <v/>
      </c>
      <c r="O13" s="53">
        <f>EXP(datos_econometria!$D$349+datos_econometria!$D$345*LN(datos_driver!I13)+LN(datos_driver!I47)*datos_econometria!$D$346+datos_econometria!$D$348*LN(datos_driver!I31)+datos_econometria!$D$353*IF(O1=2020,1,0)+datos_econometria!$D$352*IF(O1=2019,1,0))</f>
        <v/>
      </c>
      <c r="P13" s="53">
        <f>EXP(datos_econometria!$D$349+datos_econometria!$D$345*LN(datos_driver!J13)+LN(datos_driver!J47)*datos_econometria!$D$346+datos_econometria!$D$348*LN(datos_driver!J31)+datos_econometria!$D$353*IF(P1=2020,1,0)+datos_econometria!$D$352*IF(P1=2019,1,0))</f>
        <v/>
      </c>
      <c r="Q13" s="53">
        <f>EXP(datos_econometria!$D$349+datos_econometria!$D$345*LN(datos_driver!K13)+LN(datos_driver!K47)*datos_econometria!$D$346+datos_econometria!$D$348*LN(datos_driver!K31)+datos_econometria!$D$353*IF(Q1=2020,1,0)+datos_econometria!$D$352*IF(Q1=2019,1,0))</f>
        <v/>
      </c>
      <c r="R13" s="53">
        <f>EXP(datos_econometria!$D$349+datos_econometria!$D$345*LN(datos_driver!L13)+LN(datos_driver!L47)*datos_econometria!$D$346+datos_econometria!$D$348*LN(datos_driver!L31)+datos_econometria!$D$353*IF(R1=2020,1,0)+datos_econometria!$D$352*IF(R1=2019,1,0))</f>
        <v/>
      </c>
      <c r="S13" s="53">
        <f>EXP(datos_econometria!$D$349+datos_econometria!$D$345*LN(datos_driver!M13)+LN(datos_driver!M47)*datos_econometria!$D$346+datos_econometria!$D$348*LN(datos_driver!M31)+datos_econometria!$D$353*IF(S1=2020,1,0)+datos_econometria!$D$352*IF(S1=2019,1,0))</f>
        <v/>
      </c>
      <c r="T13" s="53">
        <f>EXP(datos_econometria!$D$349+datos_econometria!$D$345*LN(datos_driver!N13)+LN(datos_driver!N47)*datos_econometria!$D$346+datos_econometria!$D$348*LN(datos_driver!N31)+datos_econometria!$D$353*IF(T1=2020,1,0)+datos_econometria!$D$352*IF(T1=2019,1,0))</f>
        <v/>
      </c>
      <c r="U13" s="53">
        <f>EXP(datos_econometria!$D$349+datos_econometria!$D$345*LN(datos_driver!O13)+LN(datos_driver!O47)*datos_econometria!$D$346+datos_econometria!$D$348*LN(datos_driver!O31)+datos_econometria!$D$353*IF(U1=2020,1,0)+datos_econometria!$D$352*IF(U1=2019,1,0))</f>
        <v/>
      </c>
      <c r="V13" s="53">
        <f>EXP(datos_econometria!$D$349+datos_econometria!$D$345*LN(datos_driver!P13)+LN(datos_driver!P47)*datos_econometria!$D$346+datos_econometria!$D$348*LN(datos_driver!P31)+datos_econometria!$D$353*IF(V1=2020,1,0)+datos_econometria!$D$352*IF(V1=2019,1,0))</f>
        <v/>
      </c>
      <c r="W13" s="53">
        <f>EXP(datos_econometria!$D$349+datos_econometria!$D$345*LN(datos_driver!Q13)+LN(datos_driver!Q47)*datos_econometria!$D$346+datos_econometria!$D$348*LN(datos_driver!Q31)+datos_econometria!$D$353*IF(W1=2020,1,0)+datos_econometria!$D$352*IF(W1=2019,1,0))</f>
        <v/>
      </c>
      <c r="X13" s="53">
        <f>EXP(datos_econometria!$D$349+datos_econometria!$D$345*LN(datos_driver!R13)+LN(datos_driver!R47)*datos_econometria!$D$346+datos_econometria!$D$348*LN(datos_driver!R31)+datos_econometria!$D$353*IF(X1=2020,1,0)+datos_econometria!$D$352*IF(X1=2019,1,0))</f>
        <v/>
      </c>
      <c r="Y13" s="53">
        <f>EXP(datos_econometria!$D$349+datos_econometria!$D$345*LN(datos_driver!S13)+LN(datos_driver!S47)*datos_econometria!$D$346+datos_econometria!$D$348*LN(datos_driver!S31)+datos_econometria!$D$353*IF(Y1=2020,1,0)+datos_econometria!$D$352*IF(Y1=2019,1,0))</f>
        <v/>
      </c>
      <c r="Z13" s="53">
        <f>EXP(datos_econometria!$D$349+datos_econometria!$D$345*LN(datos_driver!T13)+LN(datos_driver!T47)*datos_econometria!$D$346+datos_econometria!$D$348*LN(datos_driver!T31)+datos_econometria!$D$353*IF(Z1=2020,1,0)+datos_econometria!$D$352*IF(Z1=2019,1,0))</f>
        <v/>
      </c>
      <c r="AA13" s="53">
        <f>EXP(datos_econometria!$D$349+datos_econometria!$D$345*LN(datos_driver!U13)+LN(datos_driver!U47)*datos_econometria!$D$346+datos_econometria!$D$348*LN(datos_driver!U31)+datos_econometria!$D$353*IF(AA1=2020,1,0)+datos_econometria!$D$352*IF(AA1=2019,1,0))</f>
        <v/>
      </c>
      <c r="AB13" s="53">
        <f>EXP(datos_econometria!$D$349+datos_econometria!$D$345*LN(datos_driver!V13)+LN(datos_driver!V47)*datos_econometria!$D$346+datos_econometria!$D$348*LN(datos_driver!V31)+datos_econometria!$D$353*IF(AB1=2020,1,0)+datos_econometria!$D$352*IF(AB1=2019,1,0))</f>
        <v/>
      </c>
      <c r="AC13" s="53">
        <f>EXP(datos_econometria!$D$349+datos_econometria!$D$345*LN(datos_driver!W13)+LN(datos_driver!W47)*datos_econometria!$D$346+datos_econometria!$D$348*LN(datos_driver!W31)+datos_econometria!$D$353*IF(AC1=2020,1,0)+datos_econometria!$D$352*IF(AC1=2019,1,0))</f>
        <v/>
      </c>
      <c r="AD13" s="53">
        <f>EXP(datos_econometria!$D$349+datos_econometria!$D$345*LN(datos_driver!X13)+LN(datos_driver!X47)*datos_econometria!$D$346+datos_econometria!$D$348*LN(datos_driver!X31)+datos_econometria!$D$353*IF(AD1=2020,1,0)+datos_econometria!$D$352*IF(AD1=2019,1,0))</f>
        <v/>
      </c>
      <c r="AE13" s="53">
        <f>EXP(datos_econometria!$D$349+datos_econometria!$D$345*LN(datos_driver!Y13)+LN(datos_driver!Y47)*datos_econometria!$D$346+datos_econometria!$D$348*LN(datos_driver!Y31)+datos_econometria!$D$353*IF(AE1=2020,1,0)+datos_econometria!$D$352*IF(AE1=2019,1,0))</f>
        <v/>
      </c>
      <c r="AF13" s="53">
        <f>EXP(datos_econometria!$D$349+datos_econometria!$D$345*LN(datos_driver!Z13)+LN(datos_driver!Z47)*datos_econometria!$D$346+datos_econometria!$D$348*LN(datos_driver!Z31)+datos_econometria!$D$353*IF(AF1=2020,1,0)+datos_econometria!$D$352*IF(AF1=2019,1,0))</f>
        <v/>
      </c>
      <c r="AG13" s="53">
        <f>EXP(datos_econometria!$D$349+datos_econometria!$D$345*LN(datos_driver!AA13)+LN(datos_driver!AA47)*datos_econometria!$D$346+datos_econometria!$D$348*LN(datos_driver!AA31)+datos_econometria!$D$353*IF(AG1=2020,1,0)+datos_econometria!$D$352*IF(AG1=2019,1,0))</f>
        <v/>
      </c>
      <c r="AH13" s="53">
        <f>EXP(datos_econometria!$D$349+datos_econometria!$D$345*LN(datos_driver!AB13)+LN(datos_driver!AB47)*datos_econometria!$D$346+datos_econometria!$D$348*LN(datos_driver!AB31)+datos_econometria!$D$353*IF(AH1=2020,1,0)+datos_econometria!$D$352*IF(AH1=2019,1,0))</f>
        <v/>
      </c>
      <c r="AI13" s="53">
        <f>EXP(datos_econometria!$D$349+datos_econometria!$D$345*LN(datos_driver!AC13)+LN(datos_driver!AC47)*datos_econometria!$D$346+datos_econometria!$D$348*LN(datos_driver!AC31)+datos_econometria!$D$353*IF(AI1=2020,1,0)+datos_econometria!$D$352*IF(AI1=2019,1,0))</f>
        <v/>
      </c>
      <c r="AJ13" s="53">
        <f>EXP(datos_econometria!$D$349+datos_econometria!$D$345*LN(datos_driver!AD13)+LN(datos_driver!AD47)*datos_econometria!$D$346+datos_econometria!$D$348*LN(datos_driver!AD31)+datos_econometria!$D$353*IF(AJ1=2020,1,0)+datos_econometria!$D$352*IF(AJ1=2019,1,0))</f>
        <v/>
      </c>
      <c r="AK13" s="53">
        <f>EXP(datos_econometria!$D$349+datos_econometria!$D$345*LN(datos_driver!AE13)+LN(datos_driver!AE47)*datos_econometria!$D$346+datos_econometria!$D$348*LN(datos_driver!AE31)+datos_econometria!$D$353*IF(AK1=2020,1,0)+datos_econometria!$D$352*IF(AK1=2019,1,0))</f>
        <v/>
      </c>
      <c r="AL13" s="53">
        <f>EXP(datos_econometria!$D$349+datos_econometria!$D$345*LN(datos_driver!AF13)+LN(datos_driver!AF47)*datos_econometria!$D$346+datos_econometria!$D$348*LN(datos_driver!AF31)+datos_econometria!$D$353*IF(AL1=2020,1,0)+datos_econometria!$D$352*IF(AL1=2019,1,0))</f>
        <v/>
      </c>
      <c r="AM13" s="53">
        <f>EXP(datos_econometria!$D$349+datos_econometria!$D$345*LN(datos_driver!AG13)+LN(datos_driver!AG47)*datos_econometria!$D$346+datos_econometria!$D$348*LN(datos_driver!AG31)+datos_econometria!$D$353*IF(AM1=2020,1,0)+datos_econometria!$D$352*IF(AM1=2019,1,0))</f>
        <v/>
      </c>
      <c r="AN13" s="53">
        <f>EXP(datos_econometria!$D$349+datos_econometria!$D$345*LN(datos_driver!AH13)+LN(datos_driver!AH47)*datos_econometria!$D$346+datos_econometria!$D$348*LN(datos_driver!AH31)+datos_econometria!$D$353*IF(AN1=2020,1,0)+datos_econometria!$D$352*IF(AN1=2019,1,0))</f>
        <v/>
      </c>
      <c r="AO13" s="53">
        <f>EXP(datos_econometria!$D$349+datos_econometria!$D$345*LN(datos_driver!AI13)+LN(datos_driver!AI47)*datos_econometria!$D$346+datos_econometria!$D$348*LN(datos_driver!AI31)+datos_econometria!$D$353*IF(AO1=2020,1,0)+datos_econometria!$D$352*IF(AO1=2019,1,0))</f>
        <v/>
      </c>
      <c r="AP13" s="53">
        <f>EXP(datos_econometria!$D$349+datos_econometria!$D$345*LN(datos_driver!AJ13)+LN(datos_driver!AJ47)*datos_econometria!$D$346+datos_econometria!$D$348*LN(datos_driver!AJ31)+datos_econometria!$D$353*IF(AP1=2020,1,0)+datos_econometria!$D$352*IF(AP1=2019,1,0))</f>
        <v/>
      </c>
      <c r="AQ13" s="53">
        <f>EXP(datos_econometria!$D$349+datos_econometria!$D$345*LN(datos_driver!AK13)+LN(datos_driver!AK47)*datos_econometria!$D$346+datos_econometria!$D$348*LN(datos_driver!AK31)+datos_econometria!$D$353*IF(AQ1=2020,1,0)+datos_econometria!$D$352*IF(AQ1=2019,1,0))</f>
        <v/>
      </c>
      <c r="AR13" s="53">
        <f>EXP(datos_econometria!$D$349+datos_econometria!$D$345*LN(datos_driver!AL13)+LN(datos_driver!AL47)*datos_econometria!$D$346+datos_econometria!$D$348*LN(datos_driver!AL31)+datos_econometria!$D$353*IF(AR1=2020,1,0)+datos_econometria!$D$352*IF(AR1=2019,1,0))</f>
        <v/>
      </c>
      <c r="AS13" s="53">
        <f>EXP(datos_econometria!$D$349+datos_econometria!$D$345*LN(datos_driver!AM13)+LN(datos_driver!AM47)*datos_econometria!$D$346+datos_econometria!$D$348*LN(datos_driver!AM31)+datos_econometria!$D$353*IF(AS1=2020,1,0)+datos_econometria!$D$352*IF(AS1=2019,1,0))</f>
        <v/>
      </c>
      <c r="AT13" s="53">
        <f>EXP(datos_econometria!$D$349+datos_econometria!$D$345*LN(datos_driver!AN13)+LN(datos_driver!AN47)*datos_econometria!$D$346+datos_econometria!$D$348*LN(datos_driver!AN31)+datos_econometria!$D$353*IF(AT1=2020,1,0)+datos_econometria!$D$352*IF(AT1=2019,1,0))</f>
        <v/>
      </c>
      <c r="AU13" s="53">
        <f>EXP(datos_econometria!$D$349+datos_econometria!$D$345*LN(datos_driver!AO13)+LN(datos_driver!AO47)*datos_econometria!$D$346+datos_econometria!$D$348*LN(datos_driver!AO31)+datos_econometria!$D$353*IF(AU1=2020,1,0)+datos_econometria!$D$352*IF(AU1=2019,1,0))</f>
        <v/>
      </c>
      <c r="AV13" s="53">
        <f>EXP(datos_econometria!$D$349+datos_econometria!$D$345*LN(datos_driver!AP13)+LN(datos_driver!AP47)*datos_econometria!$D$346+datos_econometria!$D$348*LN(datos_driver!AP31)+datos_econometria!$D$353*IF(AV1=2020,1,0)+datos_econometria!$D$352*IF(AV1=2019,1,0))</f>
        <v/>
      </c>
      <c r="AW13" s="53">
        <f>EXP(datos_econometria!$D$349+datos_econometria!$D$345*LN(datos_driver!AQ13)+LN(datos_driver!AQ47)*datos_econometria!$D$346+datos_econometria!$D$348*LN(datos_driver!AQ31)+datos_econometria!$D$353*IF(AW1=2020,1,0)+datos_econometria!$D$352*IF(AW1=2019,1,0))</f>
        <v/>
      </c>
      <c r="AX13" s="53">
        <f>EXP(datos_econometria!$D$349+datos_econometria!$D$345*LN(datos_driver!AR13)+LN(datos_driver!AR47)*datos_econometria!$D$346+datos_econometria!$D$348*LN(datos_driver!AR31)+datos_econometria!$D$353*IF(AX1=2020,1,0)+datos_econometria!$D$352*IF(AX1=2019,1,0))</f>
        <v/>
      </c>
    </row>
    <row r="14">
      <c r="A14" t="inlineStr">
        <is>
          <t>R12</t>
        </is>
      </c>
      <c r="B14" t="inlineStr">
        <is>
          <t>nacional</t>
        </is>
      </c>
      <c r="C14" t="inlineStr">
        <is>
          <t>pas-km</t>
        </is>
      </c>
      <c r="D14" s="70" t="n"/>
      <c r="E14" s="70" t="n"/>
      <c r="F14" s="70" t="n"/>
      <c r="G14" s="70" t="n"/>
      <c r="H14" s="70" t="n"/>
      <c r="I14" s="53">
        <f>EXP(datos_econometria!$D$385+datos_econometria!$D$381*LN(datos_driver!C14)+LN(datos_driver!C48)*datos_econometria!$D$382+datos_econometria!$D$384*LN(datos_driver!C32))</f>
        <v/>
      </c>
      <c r="J14" s="53">
        <f>EXP(datos_econometria!$D$385+datos_econometria!$D$381*LN(datos_driver!D14)+LN(datos_driver!D48)*datos_econometria!$D$382+datos_econometria!$D$384*LN(datos_driver!D32))</f>
        <v/>
      </c>
      <c r="K14" s="53">
        <f>EXP(datos_econometria!$D$385+datos_econometria!$D$381*LN(datos_driver!E14)+LN(datos_driver!E48)*datos_econometria!$D$382+datos_econometria!$D$384*LN(datos_driver!E32))</f>
        <v/>
      </c>
      <c r="L14" s="53">
        <f>EXP(datos_econometria!$D$385+datos_econometria!$D$381*LN(datos_driver!F14)+LN(datos_driver!F48)*datos_econometria!$D$382+datos_econometria!$D$384*LN(datos_driver!F32))</f>
        <v/>
      </c>
      <c r="M14" s="53">
        <f>EXP(datos_econometria!$D$385+datos_econometria!$D$381*LN(datos_driver!G14)+LN(datos_driver!G48)*datos_econometria!$D$382+datos_econometria!$D$384*LN(datos_driver!G32))</f>
        <v/>
      </c>
      <c r="N14" s="53">
        <f>EXP(datos_econometria!$D$385+datos_econometria!$D$381*LN(datos_driver!H14)+LN(datos_driver!H48)*datos_econometria!$D$382+datos_econometria!$D$384*LN(datos_driver!H32))</f>
        <v/>
      </c>
      <c r="O14" s="53">
        <f>EXP(datos_econometria!$D$385+datos_econometria!$D$381*LN(datos_driver!I14)+LN(datos_driver!I48)*datos_econometria!$D$382+datos_econometria!$D$384*LN(datos_driver!I32))</f>
        <v/>
      </c>
      <c r="P14" s="53">
        <f>EXP(datos_econometria!$D$385+datos_econometria!$D$381*LN(datos_driver!J14)+LN(datos_driver!J48)*datos_econometria!$D$382+datos_econometria!$D$384*LN(datos_driver!J32))</f>
        <v/>
      </c>
      <c r="Q14" s="53">
        <f>EXP(datos_econometria!$D$385+datos_econometria!$D$381*LN(datos_driver!K14)+LN(datos_driver!K48)*datos_econometria!$D$382+datos_econometria!$D$384*LN(datos_driver!K32))</f>
        <v/>
      </c>
      <c r="R14" s="53">
        <f>EXP(datos_econometria!$D$385+datos_econometria!$D$381*LN(datos_driver!L14)+LN(datos_driver!L48)*datos_econometria!$D$382+datos_econometria!$D$384*LN(datos_driver!L32))</f>
        <v/>
      </c>
      <c r="S14" s="53">
        <f>EXP(datos_econometria!$D$385+datos_econometria!$D$381*LN(datos_driver!M14)+LN(datos_driver!M48)*datos_econometria!$D$382+datos_econometria!$D$384*LN(datos_driver!M32))</f>
        <v/>
      </c>
      <c r="T14" s="53">
        <f>EXP(datos_econometria!$D$385+datos_econometria!$D$381*LN(datos_driver!N14)+LN(datos_driver!N48)*datos_econometria!$D$382+datos_econometria!$D$384*LN(datos_driver!N32))</f>
        <v/>
      </c>
      <c r="U14" s="53">
        <f>EXP(datos_econometria!$D$385+datos_econometria!$D$381*LN(datos_driver!O14)+LN(datos_driver!O48)*datos_econometria!$D$382+datos_econometria!$D$384*LN(datos_driver!O32))</f>
        <v/>
      </c>
      <c r="V14" s="53">
        <f>EXP(datos_econometria!$D$385+datos_econometria!$D$381*LN(datos_driver!P14)+LN(datos_driver!P48)*datos_econometria!$D$382+datos_econometria!$D$384*LN(datos_driver!P32))</f>
        <v/>
      </c>
      <c r="W14" s="53">
        <f>EXP(datos_econometria!$D$385+datos_econometria!$D$381*LN(datos_driver!Q14)+LN(datos_driver!Q48)*datos_econometria!$D$382+datos_econometria!$D$384*LN(datos_driver!Q32))</f>
        <v/>
      </c>
      <c r="X14" s="53">
        <f>EXP(datos_econometria!$D$385+datos_econometria!$D$381*LN(datos_driver!R14)+LN(datos_driver!R48)*datos_econometria!$D$382+datos_econometria!$D$384*LN(datos_driver!R32))</f>
        <v/>
      </c>
      <c r="Y14" s="53">
        <f>EXP(datos_econometria!$D$385+datos_econometria!$D$381*LN(datos_driver!S14)+LN(datos_driver!S48)*datos_econometria!$D$382+datos_econometria!$D$384*LN(datos_driver!S32))</f>
        <v/>
      </c>
      <c r="Z14" s="53">
        <f>EXP(datos_econometria!$D$385+datos_econometria!$D$381*LN(datos_driver!T14)+LN(datos_driver!T48)*datos_econometria!$D$382+datos_econometria!$D$384*LN(datos_driver!T32))</f>
        <v/>
      </c>
      <c r="AA14" s="53">
        <f>EXP(datos_econometria!$D$385+datos_econometria!$D$381*LN(datos_driver!U14)+LN(datos_driver!U48)*datos_econometria!$D$382+datos_econometria!$D$384*LN(datos_driver!U32))</f>
        <v/>
      </c>
      <c r="AB14" s="53">
        <f>EXP(datos_econometria!$D$385+datos_econometria!$D$381*LN(datos_driver!V14)+LN(datos_driver!V48)*datos_econometria!$D$382+datos_econometria!$D$384*LN(datos_driver!V32))</f>
        <v/>
      </c>
      <c r="AC14" s="53">
        <f>EXP(datos_econometria!$D$385+datos_econometria!$D$381*LN(datos_driver!W14)+LN(datos_driver!W48)*datos_econometria!$D$382+datos_econometria!$D$384*LN(datos_driver!W32))</f>
        <v/>
      </c>
      <c r="AD14" s="53">
        <f>EXP(datos_econometria!$D$385+datos_econometria!$D$381*LN(datos_driver!X14)+LN(datos_driver!X48)*datos_econometria!$D$382+datos_econometria!$D$384*LN(datos_driver!X32))</f>
        <v/>
      </c>
      <c r="AE14" s="53">
        <f>EXP(datos_econometria!$D$385+datos_econometria!$D$381*LN(datos_driver!Y14)+LN(datos_driver!Y48)*datos_econometria!$D$382+datos_econometria!$D$384*LN(datos_driver!Y32))</f>
        <v/>
      </c>
      <c r="AF14" s="53">
        <f>EXP(datos_econometria!$D$385+datos_econometria!$D$381*LN(datos_driver!Z14)+LN(datos_driver!Z48)*datos_econometria!$D$382+datos_econometria!$D$384*LN(datos_driver!Z32))</f>
        <v/>
      </c>
      <c r="AG14" s="53">
        <f>EXP(datos_econometria!$D$385+datos_econometria!$D$381*LN(datos_driver!AA14)+LN(datos_driver!AA48)*datos_econometria!$D$382+datos_econometria!$D$384*LN(datos_driver!AA32))</f>
        <v/>
      </c>
      <c r="AH14" s="53">
        <f>EXP(datos_econometria!$D$385+datos_econometria!$D$381*LN(datos_driver!AB14)+LN(datos_driver!AB48)*datos_econometria!$D$382+datos_econometria!$D$384*LN(datos_driver!AB32))</f>
        <v/>
      </c>
      <c r="AI14" s="53">
        <f>EXP(datos_econometria!$D$385+datos_econometria!$D$381*LN(datos_driver!AC14)+LN(datos_driver!AC48)*datos_econometria!$D$382+datos_econometria!$D$384*LN(datos_driver!AC32))</f>
        <v/>
      </c>
      <c r="AJ14" s="53">
        <f>EXP(datos_econometria!$D$385+datos_econometria!$D$381*LN(datos_driver!AD14)+LN(datos_driver!AD48)*datos_econometria!$D$382+datos_econometria!$D$384*LN(datos_driver!AD32))</f>
        <v/>
      </c>
      <c r="AK14" s="53">
        <f>EXP(datos_econometria!$D$385+datos_econometria!$D$381*LN(datos_driver!AE14)+LN(datos_driver!AE48)*datos_econometria!$D$382+datos_econometria!$D$384*LN(datos_driver!AE32))</f>
        <v/>
      </c>
      <c r="AL14" s="53">
        <f>EXP(datos_econometria!$D$385+datos_econometria!$D$381*LN(datos_driver!AF14)+LN(datos_driver!AF48)*datos_econometria!$D$382+datos_econometria!$D$384*LN(datos_driver!AF32))</f>
        <v/>
      </c>
      <c r="AM14" s="53">
        <f>EXP(datos_econometria!$D$385+datos_econometria!$D$381*LN(datos_driver!AG14)+LN(datos_driver!AG48)*datos_econometria!$D$382+datos_econometria!$D$384*LN(datos_driver!AG32))</f>
        <v/>
      </c>
      <c r="AN14" s="53">
        <f>EXP(datos_econometria!$D$385+datos_econometria!$D$381*LN(datos_driver!AH14)+LN(datos_driver!AH48)*datos_econometria!$D$382+datos_econometria!$D$384*LN(datos_driver!AH32))</f>
        <v/>
      </c>
      <c r="AO14" s="53">
        <f>EXP(datos_econometria!$D$385+datos_econometria!$D$381*LN(datos_driver!AI14)+LN(datos_driver!AI48)*datos_econometria!$D$382+datos_econometria!$D$384*LN(datos_driver!AI32))</f>
        <v/>
      </c>
      <c r="AP14" s="53">
        <f>EXP(datos_econometria!$D$385+datos_econometria!$D$381*LN(datos_driver!AJ14)+LN(datos_driver!AJ48)*datos_econometria!$D$382+datos_econometria!$D$384*LN(datos_driver!AJ32))</f>
        <v/>
      </c>
      <c r="AQ14" s="53">
        <f>EXP(datos_econometria!$D$385+datos_econometria!$D$381*LN(datos_driver!AK14)+LN(datos_driver!AK48)*datos_econometria!$D$382+datos_econometria!$D$384*LN(datos_driver!AK32))</f>
        <v/>
      </c>
      <c r="AR14" s="53">
        <f>EXP(datos_econometria!$D$385+datos_econometria!$D$381*LN(datos_driver!AL14)+LN(datos_driver!AL48)*datos_econometria!$D$382+datos_econometria!$D$384*LN(datos_driver!AL32))</f>
        <v/>
      </c>
      <c r="AS14" s="53">
        <f>EXP(datos_econometria!$D$385+datos_econometria!$D$381*LN(datos_driver!AM14)+LN(datos_driver!AM48)*datos_econometria!$D$382+datos_econometria!$D$384*LN(datos_driver!AM32))</f>
        <v/>
      </c>
      <c r="AT14" s="53">
        <f>EXP(datos_econometria!$D$385+datos_econometria!$D$381*LN(datos_driver!AN14)+LN(datos_driver!AN48)*datos_econometria!$D$382+datos_econometria!$D$384*LN(datos_driver!AN32))</f>
        <v/>
      </c>
      <c r="AU14" s="53">
        <f>EXP(datos_econometria!$D$385+datos_econometria!$D$381*LN(datos_driver!AO14)+LN(datos_driver!AO48)*datos_econometria!$D$382+datos_econometria!$D$384*LN(datos_driver!AO32))</f>
        <v/>
      </c>
      <c r="AV14" s="53">
        <f>EXP(datos_econometria!$D$385+datos_econometria!$D$381*LN(datos_driver!AP14)+LN(datos_driver!AP48)*datos_econometria!$D$382+datos_econometria!$D$384*LN(datos_driver!AP32))</f>
        <v/>
      </c>
      <c r="AW14" s="53">
        <f>EXP(datos_econometria!$D$385+datos_econometria!$D$381*LN(datos_driver!AQ14)+LN(datos_driver!AQ48)*datos_econometria!$D$382+datos_econometria!$D$384*LN(datos_driver!AQ32))</f>
        <v/>
      </c>
      <c r="AX14" s="53">
        <f>EXP(datos_econometria!$D$385+datos_econometria!$D$381*LN(datos_driver!AR14)+LN(datos_driver!AR48)*datos_econometria!$D$382+datos_econometria!$D$384*LN(datos_driver!AR32))</f>
        <v/>
      </c>
    </row>
    <row r="15">
      <c r="A15" t="inlineStr">
        <is>
          <t>RM</t>
        </is>
      </c>
      <c r="B15" t="inlineStr">
        <is>
          <t>nacional</t>
        </is>
      </c>
      <c r="C15" t="inlineStr">
        <is>
          <t>pas-km</t>
        </is>
      </c>
      <c r="D15" s="70" t="n"/>
      <c r="E15" s="70" t="n"/>
      <c r="F15" s="70" t="n"/>
      <c r="G15" s="70" t="n"/>
      <c r="H15" s="70" t="n"/>
      <c r="I15" s="53">
        <f>EXP(datos_econometria!$D$417+datos_econometria!$D$413*LN(datos_driver!C15)+LN(datos_driver!C49)*datos_econometria!$D$414+datos_econometria!$D$416*LN(datos_driver!C33)+datos_econometria!$D$420*IF(I1=2019,1,0)+datos_econometria!$D$421*IF(I1=2020,1,0))</f>
        <v/>
      </c>
      <c r="J15" s="53">
        <f>EXP(datos_econometria!$D$417+datos_econometria!$D$413*LN(datos_driver!D15)+LN(datos_driver!D49)*datos_econometria!$D$414+datos_econometria!$D$416*LN(datos_driver!D33)+datos_econometria!$D$420*IF(J1=2019,1,0)+datos_econometria!$D$421*IF(J1=2020,1,0))</f>
        <v/>
      </c>
      <c r="K15" s="53">
        <f>EXP(datos_econometria!$D$417+datos_econometria!$D$413*LN(datos_driver!E15)+LN(datos_driver!E49)*datos_econometria!$D$414+datos_econometria!$D$416*LN(datos_driver!E33)+datos_econometria!$D$420*IF(K1=2019,1,0)+datos_econometria!$D$421*IF(K1=2020,1,0))</f>
        <v/>
      </c>
      <c r="L15" s="53">
        <f>EXP(datos_econometria!$D$417+datos_econometria!$D$413*LN(datos_driver!F15)+LN(datos_driver!F49)*datos_econometria!$D$414+datos_econometria!$D$416*LN(datos_driver!F33)+datos_econometria!$D$420*IF(L1=2019,1,0)+datos_econometria!$D$421*IF(L1=2020,1,0))</f>
        <v/>
      </c>
      <c r="M15" s="53">
        <f>EXP(datos_econometria!$D$417+datos_econometria!$D$413*LN(datos_driver!G15)+LN(datos_driver!G49)*datos_econometria!$D$414+datos_econometria!$D$416*LN(datos_driver!G33)+datos_econometria!$D$420*IF(M1=2019,1,0)+datos_econometria!$D$421*IF(M1=2020,1,0))</f>
        <v/>
      </c>
      <c r="N15" s="53">
        <f>EXP(datos_econometria!$D$417+datos_econometria!$D$413*LN(datos_driver!H15)+LN(datos_driver!H49)*datos_econometria!$D$414+datos_econometria!$D$416*LN(datos_driver!H33)+datos_econometria!$D$420*IF(N1=2019,1,0)+datos_econometria!$D$421*IF(N1=2020,1,0))</f>
        <v/>
      </c>
      <c r="O15" s="53">
        <f>EXP(datos_econometria!$D$417+datos_econometria!$D$413*LN(datos_driver!I15)+LN(datos_driver!I49)*datos_econometria!$D$414+datos_econometria!$D$416*LN(datos_driver!I33)+datos_econometria!$D$420*IF(O1=2019,1,0)+datos_econometria!$D$421*IF(O1=2020,1,0))</f>
        <v/>
      </c>
      <c r="P15" s="53">
        <f>EXP(datos_econometria!$D$417+datos_econometria!$D$413*LN(datos_driver!J15)+LN(datos_driver!J49)*datos_econometria!$D$414+datos_econometria!$D$416*LN(datos_driver!J33)+datos_econometria!$D$420*IF(P1=2019,1,0)+datos_econometria!$D$421*IF(P1=2020,1,0))</f>
        <v/>
      </c>
      <c r="Q15" s="53">
        <f>EXP(datos_econometria!$D$417+datos_econometria!$D$413*LN(datos_driver!K15)+LN(datos_driver!K49)*datos_econometria!$D$414+datos_econometria!$D$416*LN(datos_driver!K33)+datos_econometria!$D$420*IF(Q1=2019,1,0)+datos_econometria!$D$421*IF(Q1=2020,1,0))</f>
        <v/>
      </c>
      <c r="R15" s="53">
        <f>EXP(datos_econometria!$D$417+datos_econometria!$D$413*LN(datos_driver!L15)+LN(datos_driver!L49)*datos_econometria!$D$414+datos_econometria!$D$416*LN(datos_driver!L33)+datos_econometria!$D$420*IF(R1=2019,1,0)+datos_econometria!$D$421*IF(R1=2020,1,0))</f>
        <v/>
      </c>
      <c r="S15" s="53">
        <f>EXP(datos_econometria!$D$417+datos_econometria!$D$413*LN(datos_driver!M15)+LN(datos_driver!M49)*datos_econometria!$D$414+datos_econometria!$D$416*LN(datos_driver!M33)+datos_econometria!$D$420*IF(S1=2019,1,0)+datos_econometria!$D$421*IF(S1=2020,1,0))</f>
        <v/>
      </c>
      <c r="T15" s="53">
        <f>EXP(datos_econometria!$D$417+datos_econometria!$D$413*LN(datos_driver!N15)+LN(datos_driver!N49)*datos_econometria!$D$414+datos_econometria!$D$416*LN(datos_driver!N33)+datos_econometria!$D$420*IF(T1=2019,1,0)+datos_econometria!$D$421*IF(T1=2020,1,0))</f>
        <v/>
      </c>
      <c r="U15" s="53">
        <f>EXP(datos_econometria!$D$417+datos_econometria!$D$413*LN(datos_driver!O15)+LN(datos_driver!O49)*datos_econometria!$D$414+datos_econometria!$D$416*LN(datos_driver!O33)+datos_econometria!$D$420*IF(U1=2019,1,0)+datos_econometria!$D$421*IF(U1=2020,1,0))</f>
        <v/>
      </c>
      <c r="V15" s="53">
        <f>EXP(datos_econometria!$D$417+datos_econometria!$D$413*LN(datos_driver!P15)+LN(datos_driver!P49)*datos_econometria!$D$414+datos_econometria!$D$416*LN(datos_driver!P33)+datos_econometria!$D$420*IF(V1=2019,1,0)+datos_econometria!$D$421*IF(V1=2020,1,0))</f>
        <v/>
      </c>
      <c r="W15" s="53">
        <f>EXP(datos_econometria!$D$417+datos_econometria!$D$413*LN(datos_driver!Q15)+LN(datos_driver!Q49)*datos_econometria!$D$414+datos_econometria!$D$416*LN(datos_driver!Q33)+datos_econometria!$D$420*IF(W1=2019,1,0)+datos_econometria!$D$421*IF(W1=2020,1,0))</f>
        <v/>
      </c>
      <c r="X15" s="53">
        <f>EXP(datos_econometria!$D$417+datos_econometria!$D$413*LN(datos_driver!R15)+LN(datos_driver!R49)*datos_econometria!$D$414+datos_econometria!$D$416*LN(datos_driver!R33)+datos_econometria!$D$420*IF(X1=2019,1,0)+datos_econometria!$D$421*IF(X1=2020,1,0))</f>
        <v/>
      </c>
      <c r="Y15" s="53">
        <f>EXP(datos_econometria!$D$417+datos_econometria!$D$413*LN(datos_driver!S15)+LN(datos_driver!S49)*datos_econometria!$D$414+datos_econometria!$D$416*LN(datos_driver!S33)+datos_econometria!$D$420*IF(Y1=2019,1,0)+datos_econometria!$D$421*IF(Y1=2020,1,0))</f>
        <v/>
      </c>
      <c r="Z15" s="53">
        <f>EXP(datos_econometria!$D$417+datos_econometria!$D$413*LN(datos_driver!T15)+LN(datos_driver!T49)*datos_econometria!$D$414+datos_econometria!$D$416*LN(datos_driver!T33)+datos_econometria!$D$420*IF(Z1=2019,1,0)+datos_econometria!$D$421*IF(Z1=2020,1,0))</f>
        <v/>
      </c>
      <c r="AA15" s="53">
        <f>EXP(datos_econometria!$D$417+datos_econometria!$D$413*LN(datos_driver!U15)+LN(datos_driver!U49)*datos_econometria!$D$414+datos_econometria!$D$416*LN(datos_driver!U33)+datos_econometria!$D$420*IF(AA1=2019,1,0)+datos_econometria!$D$421*IF(AA1=2020,1,0))</f>
        <v/>
      </c>
      <c r="AB15" s="53">
        <f>EXP(datos_econometria!$D$417+datos_econometria!$D$413*LN(datos_driver!V15)+LN(datos_driver!V49)*datos_econometria!$D$414+datos_econometria!$D$416*LN(datos_driver!V33)+datos_econometria!$D$420*IF(AB1=2019,1,0)+datos_econometria!$D$421*IF(AB1=2020,1,0))</f>
        <v/>
      </c>
      <c r="AC15" s="53">
        <f>EXP(datos_econometria!$D$417+datos_econometria!$D$413*LN(datos_driver!W15)+LN(datos_driver!W49)*datos_econometria!$D$414+datos_econometria!$D$416*LN(datos_driver!W33)+datos_econometria!$D$420*IF(AC1=2019,1,0)+datos_econometria!$D$421*IF(AC1=2020,1,0))</f>
        <v/>
      </c>
      <c r="AD15" s="53">
        <f>EXP(datos_econometria!$D$417+datos_econometria!$D$413*LN(datos_driver!X15)+LN(datos_driver!X49)*datos_econometria!$D$414+datos_econometria!$D$416*LN(datos_driver!X33)+datos_econometria!$D$420*IF(AD1=2019,1,0)+datos_econometria!$D$421*IF(AD1=2020,1,0))</f>
        <v/>
      </c>
      <c r="AE15" s="53">
        <f>EXP(datos_econometria!$D$417+datos_econometria!$D$413*LN(datos_driver!Y15)+LN(datos_driver!Y49)*datos_econometria!$D$414+datos_econometria!$D$416*LN(datos_driver!Y33)+datos_econometria!$D$420*IF(AE1=2019,1,0)+datos_econometria!$D$421*IF(AE1=2020,1,0))</f>
        <v/>
      </c>
      <c r="AF15" s="53">
        <f>EXP(datos_econometria!$D$417+datos_econometria!$D$413*LN(datos_driver!Z15)+LN(datos_driver!Z49)*datos_econometria!$D$414+datos_econometria!$D$416*LN(datos_driver!Z33)+datos_econometria!$D$420*IF(AF1=2019,1,0)+datos_econometria!$D$421*IF(AF1=2020,1,0))</f>
        <v/>
      </c>
      <c r="AG15" s="53">
        <f>EXP(datos_econometria!$D$417+datos_econometria!$D$413*LN(datos_driver!AA15)+LN(datos_driver!AA49)*datos_econometria!$D$414+datos_econometria!$D$416*LN(datos_driver!AA33)+datos_econometria!$D$420*IF(AG1=2019,1,0)+datos_econometria!$D$421*IF(AG1=2020,1,0))</f>
        <v/>
      </c>
      <c r="AH15" s="53">
        <f>EXP(datos_econometria!$D$417+datos_econometria!$D$413*LN(datos_driver!AB15)+LN(datos_driver!AB49)*datos_econometria!$D$414+datos_econometria!$D$416*LN(datos_driver!AB33)+datos_econometria!$D$420*IF(AH1=2019,1,0)+datos_econometria!$D$421*IF(AH1=2020,1,0))</f>
        <v/>
      </c>
      <c r="AI15" s="53">
        <f>EXP(datos_econometria!$D$417+datos_econometria!$D$413*LN(datos_driver!AC15)+LN(datos_driver!AC49)*datos_econometria!$D$414+datos_econometria!$D$416*LN(datos_driver!AC33)+datos_econometria!$D$420*IF(AI1=2019,1,0)+datos_econometria!$D$421*IF(AI1=2020,1,0))</f>
        <v/>
      </c>
      <c r="AJ15" s="53">
        <f>EXP(datos_econometria!$D$417+datos_econometria!$D$413*LN(datos_driver!AD15)+LN(datos_driver!AD49)*datos_econometria!$D$414+datos_econometria!$D$416*LN(datos_driver!AD33)+datos_econometria!$D$420*IF(AJ1=2019,1,0)+datos_econometria!$D$421*IF(AJ1=2020,1,0))</f>
        <v/>
      </c>
      <c r="AK15" s="53">
        <f>EXP(datos_econometria!$D$417+datos_econometria!$D$413*LN(datos_driver!AE15)+LN(datos_driver!AE49)*datos_econometria!$D$414+datos_econometria!$D$416*LN(datos_driver!AE33)+datos_econometria!$D$420*IF(AK1=2019,1,0)+datos_econometria!$D$421*IF(AK1=2020,1,0))</f>
        <v/>
      </c>
      <c r="AL15" s="53">
        <f>EXP(datos_econometria!$D$417+datos_econometria!$D$413*LN(datos_driver!AF15)+LN(datos_driver!AF49)*datos_econometria!$D$414+datos_econometria!$D$416*LN(datos_driver!AF33)+datos_econometria!$D$420*IF(AL1=2019,1,0)+datos_econometria!$D$421*IF(AL1=2020,1,0))</f>
        <v/>
      </c>
      <c r="AM15" s="53">
        <f>EXP(datos_econometria!$D$417+datos_econometria!$D$413*LN(datos_driver!AG15)+LN(datos_driver!AG49)*datos_econometria!$D$414+datos_econometria!$D$416*LN(datos_driver!AG33)+datos_econometria!$D$420*IF(AM1=2019,1,0)+datos_econometria!$D$421*IF(AM1=2020,1,0))</f>
        <v/>
      </c>
      <c r="AN15" s="53">
        <f>EXP(datos_econometria!$D$417+datos_econometria!$D$413*LN(datos_driver!AH15)+LN(datos_driver!AH49)*datos_econometria!$D$414+datos_econometria!$D$416*LN(datos_driver!AH33)+datos_econometria!$D$420*IF(AN1=2019,1,0)+datos_econometria!$D$421*IF(AN1=2020,1,0))</f>
        <v/>
      </c>
      <c r="AO15" s="53">
        <f>EXP(datos_econometria!$D$417+datos_econometria!$D$413*LN(datos_driver!AI15)+LN(datos_driver!AI49)*datos_econometria!$D$414+datos_econometria!$D$416*LN(datos_driver!AI33)+datos_econometria!$D$420*IF(AO1=2019,1,0)+datos_econometria!$D$421*IF(AO1=2020,1,0))</f>
        <v/>
      </c>
      <c r="AP15" s="53">
        <f>EXP(datos_econometria!$D$417+datos_econometria!$D$413*LN(datos_driver!AJ15)+LN(datos_driver!AJ49)*datos_econometria!$D$414+datos_econometria!$D$416*LN(datos_driver!AJ33)+datos_econometria!$D$420*IF(AP1=2019,1,0)+datos_econometria!$D$421*IF(AP1=2020,1,0))</f>
        <v/>
      </c>
      <c r="AQ15" s="53">
        <f>EXP(datos_econometria!$D$417+datos_econometria!$D$413*LN(datos_driver!AK15)+LN(datos_driver!AK49)*datos_econometria!$D$414+datos_econometria!$D$416*LN(datos_driver!AK33)+datos_econometria!$D$420*IF(AQ1=2019,1,0)+datos_econometria!$D$421*IF(AQ1=2020,1,0))</f>
        <v/>
      </c>
      <c r="AR15" s="53">
        <f>EXP(datos_econometria!$D$417+datos_econometria!$D$413*LN(datos_driver!AL15)+LN(datos_driver!AL49)*datos_econometria!$D$414+datos_econometria!$D$416*LN(datos_driver!AL33)+datos_econometria!$D$420*IF(AR1=2019,1,0)+datos_econometria!$D$421*IF(AR1=2020,1,0))</f>
        <v/>
      </c>
      <c r="AS15" s="53">
        <f>EXP(datos_econometria!$D$417+datos_econometria!$D$413*LN(datos_driver!AM15)+LN(datos_driver!AM49)*datos_econometria!$D$414+datos_econometria!$D$416*LN(datos_driver!AM33)+datos_econometria!$D$420*IF(AS1=2019,1,0)+datos_econometria!$D$421*IF(AS1=2020,1,0))</f>
        <v/>
      </c>
      <c r="AT15" s="53">
        <f>EXP(datos_econometria!$D$417+datos_econometria!$D$413*LN(datos_driver!AN15)+LN(datos_driver!AN49)*datos_econometria!$D$414+datos_econometria!$D$416*LN(datos_driver!AN33)+datos_econometria!$D$420*IF(AT1=2019,1,0)+datos_econometria!$D$421*IF(AT1=2020,1,0))</f>
        <v/>
      </c>
      <c r="AU15" s="53">
        <f>EXP(datos_econometria!$D$417+datos_econometria!$D$413*LN(datos_driver!AO15)+LN(datos_driver!AO49)*datos_econometria!$D$414+datos_econometria!$D$416*LN(datos_driver!AO33)+datos_econometria!$D$420*IF(AU1=2019,1,0)+datos_econometria!$D$421*IF(AU1=2020,1,0))</f>
        <v/>
      </c>
      <c r="AV15" s="53">
        <f>EXP(datos_econometria!$D$417+datos_econometria!$D$413*LN(datos_driver!AP15)+LN(datos_driver!AP49)*datos_econometria!$D$414+datos_econometria!$D$416*LN(datos_driver!AP33)+datos_econometria!$D$420*IF(AV1=2019,1,0)+datos_econometria!$D$421*IF(AV1=2020,1,0))</f>
        <v/>
      </c>
      <c r="AW15" s="53">
        <f>EXP(datos_econometria!$D$417+datos_econometria!$D$413*LN(datos_driver!AQ15)+LN(datos_driver!AQ49)*datos_econometria!$D$414+datos_econometria!$D$416*LN(datos_driver!AQ33)+datos_econometria!$D$420*IF(AW1=2019,1,0)+datos_econometria!$D$421*IF(AW1=2020,1,0))</f>
        <v/>
      </c>
      <c r="AX15" s="53">
        <f>EXP(datos_econometria!$D$417+datos_econometria!$D$413*LN(datos_driver!AR15)+LN(datos_driver!AR49)*datos_econometria!$D$414+datos_econometria!$D$416*LN(datos_driver!AR33)+datos_econometria!$D$420*IF(AX1=2019,1,0)+datos_econometria!$D$421*IF(AX1=2020,1,0))</f>
        <v/>
      </c>
    </row>
    <row r="16">
      <c r="A16" t="inlineStr">
        <is>
          <t>R14</t>
        </is>
      </c>
      <c r="B16" t="inlineStr">
        <is>
          <t>nacional</t>
        </is>
      </c>
      <c r="C16" t="inlineStr">
        <is>
          <t>pas-km</t>
        </is>
      </c>
      <c r="D16" s="70" t="n"/>
      <c r="E16" s="70" t="n"/>
      <c r="F16" s="70" t="n"/>
      <c r="G16" s="70" t="n"/>
      <c r="H16" s="70" t="n"/>
      <c r="I16" s="70" t="n"/>
      <c r="J16" s="70" t="n"/>
      <c r="K16" s="70" t="n"/>
      <c r="L16" s="70" t="n"/>
      <c r="M16" s="70" t="n"/>
      <c r="N16" s="70" t="n"/>
      <c r="O16" s="70" t="n"/>
      <c r="P16" s="70" t="n"/>
      <c r="Q16" s="70" t="n"/>
      <c r="R16" s="70" t="n"/>
      <c r="S16" s="70" t="n"/>
      <c r="T16" s="70" t="n"/>
      <c r="U16" s="70" t="n"/>
      <c r="V16" s="70" t="n"/>
      <c r="W16" s="70" t="n"/>
      <c r="X16" s="70" t="n"/>
      <c r="Y16" s="70" t="n"/>
      <c r="Z16" s="70" t="n"/>
      <c r="AA16" s="70" t="n"/>
      <c r="AB16" s="70" t="n"/>
      <c r="AC16" s="70" t="n"/>
      <c r="AD16" s="70" t="n"/>
      <c r="AE16" s="70" t="n"/>
      <c r="AF16" s="70" t="n"/>
      <c r="AG16" s="70" t="n"/>
      <c r="AH16" s="70" t="n"/>
      <c r="AI16" s="70" t="n"/>
      <c r="AJ16" s="70" t="n"/>
      <c r="AK16" s="70" t="n"/>
      <c r="AL16" s="70" t="n"/>
      <c r="AM16" s="70" t="n"/>
      <c r="AN16" s="70" t="n"/>
      <c r="AO16" s="70" t="n"/>
      <c r="AP16" s="70" t="n"/>
      <c r="AQ16" s="70" t="n"/>
      <c r="AR16" s="70" t="n"/>
      <c r="AS16" s="70" t="n"/>
      <c r="AT16" s="70" t="n"/>
      <c r="AU16" s="70" t="n"/>
      <c r="AV16" s="70" t="n"/>
      <c r="AW16" s="70" t="n"/>
      <c r="AX16" s="70" t="n"/>
    </row>
    <row r="17">
      <c r="A17" t="inlineStr">
        <is>
          <t>R15</t>
        </is>
      </c>
      <c r="B17" t="inlineStr">
        <is>
          <t>nacional</t>
        </is>
      </c>
      <c r="C17" t="inlineStr">
        <is>
          <t>pas-km</t>
        </is>
      </c>
      <c r="D17" s="70" t="n"/>
      <c r="E17" s="70" t="n"/>
      <c r="F17" s="70" t="n"/>
      <c r="G17" s="70" t="n"/>
      <c r="H17" s="70" t="n"/>
      <c r="I17" s="70" t="n"/>
      <c r="J17" s="70" t="n"/>
      <c r="K17" s="70" t="n"/>
      <c r="L17" s="70" t="n"/>
      <c r="M17" s="70" t="n"/>
      <c r="N17" s="70" t="n"/>
      <c r="O17" s="70" t="n"/>
      <c r="P17" s="70" t="n"/>
      <c r="Q17" s="70" t="n"/>
      <c r="R17" s="70" t="n"/>
      <c r="S17" s="70" t="n"/>
      <c r="T17" s="70" t="n"/>
      <c r="U17" s="70" t="n"/>
      <c r="V17" s="70" t="n"/>
      <c r="W17" s="70" t="n"/>
      <c r="X17" s="70" t="n"/>
      <c r="Y17" s="70" t="n"/>
      <c r="Z17" s="70" t="n"/>
      <c r="AA17" s="70" t="n"/>
      <c r="AB17" s="70" t="n"/>
      <c r="AC17" s="70" t="n"/>
      <c r="AD17" s="70" t="n"/>
      <c r="AE17" s="70" t="n"/>
      <c r="AF17" s="70" t="n"/>
      <c r="AG17" s="70" t="n"/>
      <c r="AH17" s="70" t="n"/>
      <c r="AI17" s="70" t="n"/>
      <c r="AJ17" s="70" t="n"/>
      <c r="AK17" s="70" t="n"/>
      <c r="AL17" s="70" t="n"/>
      <c r="AM17" s="70" t="n"/>
      <c r="AN17" s="70" t="n"/>
      <c r="AO17" s="70" t="n"/>
      <c r="AP17" s="70" t="n"/>
      <c r="AQ17" s="70" t="n"/>
      <c r="AR17" s="70" t="n"/>
      <c r="AS17" s="70" t="n"/>
      <c r="AT17" s="70" t="n"/>
      <c r="AU17" s="70" t="n"/>
      <c r="AV17" s="70" t="n"/>
      <c r="AW17" s="70" t="n"/>
      <c r="AX17" s="70" t="n"/>
    </row>
    <row r="18">
      <c r="A18" t="inlineStr">
        <is>
          <t>R16</t>
        </is>
      </c>
      <c r="B18" t="inlineStr">
        <is>
          <t>nacional</t>
        </is>
      </c>
      <c r="C18" t="inlineStr">
        <is>
          <t>pas-km</t>
        </is>
      </c>
      <c r="D18" s="70" t="n"/>
      <c r="E18" s="70" t="n"/>
      <c r="F18" s="70" t="n"/>
      <c r="G18" s="70" t="n"/>
      <c r="H18" s="70" t="n"/>
      <c r="I18" s="70" t="n"/>
      <c r="J18" s="70" t="n"/>
      <c r="K18" s="70" t="n"/>
      <c r="L18" s="70" t="n"/>
      <c r="M18" s="70" t="n"/>
      <c r="N18" s="70" t="n"/>
      <c r="O18" s="70" t="n"/>
      <c r="P18" s="70" t="n"/>
      <c r="Q18" s="70" t="n"/>
      <c r="R18" s="70" t="n"/>
      <c r="S18" s="70" t="n"/>
      <c r="T18" s="70" t="n"/>
      <c r="U18" s="70" t="n"/>
      <c r="V18" s="70" t="n"/>
      <c r="W18" s="70" t="n"/>
      <c r="X18" s="70" t="n"/>
      <c r="Y18" s="70" t="n"/>
      <c r="Z18" s="70" t="n"/>
      <c r="AA18" s="70" t="n"/>
      <c r="AB18" s="70" t="n"/>
      <c r="AC18" s="70" t="n"/>
      <c r="AD18" s="70" t="n"/>
      <c r="AE18" s="70" t="n"/>
      <c r="AF18" s="70" t="n"/>
      <c r="AG18" s="70" t="n"/>
      <c r="AH18" s="70" t="n"/>
      <c r="AI18" s="70" t="n"/>
      <c r="AJ18" s="70" t="n"/>
      <c r="AK18" s="70" t="n"/>
      <c r="AL18" s="70" t="n"/>
      <c r="AM18" s="70" t="n"/>
      <c r="AN18" s="70" t="n"/>
      <c r="AO18" s="70" t="n"/>
      <c r="AP18" s="70" t="n"/>
      <c r="AQ18" s="70" t="n"/>
      <c r="AR18" s="70" t="n"/>
      <c r="AS18" s="70" t="n"/>
      <c r="AT18" s="70" t="n"/>
      <c r="AU18" s="70" t="n"/>
      <c r="AV18" s="70" t="n"/>
      <c r="AW18" s="70" t="n"/>
      <c r="AX18" s="70" t="n"/>
    </row>
    <row r="19">
      <c r="A19" t="inlineStr">
        <is>
          <t>R1</t>
        </is>
      </c>
      <c r="B19" t="inlineStr">
        <is>
          <t>interurbano</t>
        </is>
      </c>
      <c r="C19" t="inlineStr">
        <is>
          <t>pas-km</t>
        </is>
      </c>
      <c r="D19" s="70" t="n"/>
      <c r="E19" s="70" t="n"/>
      <c r="F19" s="70" t="n"/>
      <c r="G19" s="70" t="n"/>
      <c r="H19" s="70" t="n"/>
      <c r="I19" s="65">
        <f>I3*(1-Desagregacion_PKM!C3/100)</f>
        <v/>
      </c>
      <c r="J19" s="65">
        <f>J3*(1-Desagregacion_PKM!D3/100)</f>
        <v/>
      </c>
      <c r="K19" s="65">
        <f>K3*(1-Desagregacion_PKM!E3/100)</f>
        <v/>
      </c>
      <c r="L19" s="65">
        <f>L3*(1-Desagregacion_PKM!F3/100)</f>
        <v/>
      </c>
      <c r="M19" s="65">
        <f>M3*(1-Desagregacion_PKM!G3/100)</f>
        <v/>
      </c>
      <c r="N19" s="65">
        <f>N3*(1-Desagregacion_PKM!H3/100)</f>
        <v/>
      </c>
      <c r="O19" s="65">
        <f>O3*(1-Desagregacion_PKM!I3/100)</f>
        <v/>
      </c>
      <c r="P19" s="65">
        <f>P3*(1-Desagregacion_PKM!J3/100)</f>
        <v/>
      </c>
      <c r="Q19" s="65">
        <f>Q3*(1-Desagregacion_PKM!K3/100)</f>
        <v/>
      </c>
      <c r="R19" s="65">
        <f>R3*(1-Desagregacion_PKM!L3/100)</f>
        <v/>
      </c>
      <c r="S19" s="65">
        <f>S3*(1-Desagregacion_PKM!M3/100)</f>
        <v/>
      </c>
      <c r="T19" s="65">
        <f>T3*(1-Desagregacion_PKM!N3/100)</f>
        <v/>
      </c>
      <c r="U19" s="65">
        <f>U3*(1-Desagregacion_PKM!O3/100)</f>
        <v/>
      </c>
      <c r="V19" s="65">
        <f>V3*(1-Desagregacion_PKM!P3/100)</f>
        <v/>
      </c>
      <c r="W19" s="65">
        <f>W3*(1-Desagregacion_PKM!Q3/100)</f>
        <v/>
      </c>
      <c r="X19" s="65">
        <f>X3*(1-Desagregacion_PKM!R3/100)</f>
        <v/>
      </c>
      <c r="Y19" s="65">
        <f>Y3*(1-Desagregacion_PKM!S3/100)</f>
        <v/>
      </c>
      <c r="Z19" s="65">
        <f>Z3*(1-Desagregacion_PKM!T3/100)</f>
        <v/>
      </c>
      <c r="AA19" s="65">
        <f>AA3*(1-Desagregacion_PKM!U3/100)</f>
        <v/>
      </c>
      <c r="AB19" s="65">
        <f>AB3*(1-Desagregacion_PKM!V3/100)</f>
        <v/>
      </c>
      <c r="AC19" s="65">
        <f>AC3*(1-Desagregacion_PKM!W3/100)</f>
        <v/>
      </c>
      <c r="AD19" s="65">
        <f>AD3*(1-Desagregacion_PKM!X3/100)</f>
        <v/>
      </c>
      <c r="AE19" s="65">
        <f>AE3*(1-Desagregacion_PKM!Y3/100)</f>
        <v/>
      </c>
      <c r="AF19" s="65">
        <f>AF3*(1-Desagregacion_PKM!Z3/100)</f>
        <v/>
      </c>
      <c r="AG19" s="65">
        <f>AG3*(1-Desagregacion_PKM!AA3/100)</f>
        <v/>
      </c>
      <c r="AH19" s="65">
        <f>AH3*(1-Desagregacion_PKM!AB3/100)</f>
        <v/>
      </c>
      <c r="AI19" s="65">
        <f>AI3*(1-Desagregacion_PKM!AC3/100)</f>
        <v/>
      </c>
      <c r="AJ19" s="65">
        <f>AJ3*(1-Desagregacion_PKM!AD3/100)</f>
        <v/>
      </c>
      <c r="AK19" s="65">
        <f>AK3*(1-Desagregacion_PKM!AE3/100)</f>
        <v/>
      </c>
      <c r="AL19" s="65">
        <f>AL3*(1-Desagregacion_PKM!AF3/100)</f>
        <v/>
      </c>
      <c r="AM19" s="65">
        <f>AM3*(1-Desagregacion_PKM!AG3/100)</f>
        <v/>
      </c>
      <c r="AN19" s="65">
        <f>AN3*(1-Desagregacion_PKM!AH3/100)</f>
        <v/>
      </c>
      <c r="AO19" s="65">
        <f>AO3*(1-Desagregacion_PKM!AI3/100)</f>
        <v/>
      </c>
      <c r="AP19" s="65">
        <f>AP3*(1-Desagregacion_PKM!AJ3/100)</f>
        <v/>
      </c>
      <c r="AQ19" s="65">
        <f>AQ3*(1-Desagregacion_PKM!AK3/100)</f>
        <v/>
      </c>
      <c r="AR19" s="65">
        <f>AR3*(1-Desagregacion_PKM!AL3/100)</f>
        <v/>
      </c>
      <c r="AS19" s="65">
        <f>AS3*(1-Desagregacion_PKM!AM3/100)</f>
        <v/>
      </c>
      <c r="AT19" s="65">
        <f>AT3*(1-Desagregacion_PKM!AN3/100)</f>
        <v/>
      </c>
      <c r="AU19" s="65">
        <f>AU3*(1-Desagregacion_PKM!AO3/100)</f>
        <v/>
      </c>
      <c r="AV19" s="65">
        <f>AV3*(1-Desagregacion_PKM!AP3/100)</f>
        <v/>
      </c>
      <c r="AW19" s="65">
        <f>AW3*(1-Desagregacion_PKM!AQ3/100)</f>
        <v/>
      </c>
      <c r="AX19" s="65">
        <f>AX3*(1-Desagregacion_PKM!AR3/100)</f>
        <v/>
      </c>
    </row>
    <row r="20">
      <c r="A20" t="inlineStr">
        <is>
          <t>R2</t>
        </is>
      </c>
      <c r="B20" t="inlineStr">
        <is>
          <t>interurbano</t>
        </is>
      </c>
      <c r="C20" t="inlineStr">
        <is>
          <t>pas-km</t>
        </is>
      </c>
      <c r="D20" s="70" t="n"/>
      <c r="E20" s="70" t="n"/>
      <c r="F20" s="70" t="n"/>
      <c r="G20" s="70" t="n"/>
      <c r="H20" s="70" t="n"/>
      <c r="I20" s="65">
        <f>I4*(1-Desagregacion_PKM!C4/100)</f>
        <v/>
      </c>
      <c r="J20" s="65">
        <f>J4*(1-Desagregacion_PKM!D4/100)</f>
        <v/>
      </c>
      <c r="K20" s="65">
        <f>K4*(1-Desagregacion_PKM!E4/100)</f>
        <v/>
      </c>
      <c r="L20" s="65">
        <f>L4*(1-Desagregacion_PKM!F4/100)</f>
        <v/>
      </c>
      <c r="M20" s="65">
        <f>M4*(1-Desagregacion_PKM!G4/100)</f>
        <v/>
      </c>
      <c r="N20" s="65">
        <f>N4*(1-Desagregacion_PKM!H4/100)</f>
        <v/>
      </c>
      <c r="O20" s="65">
        <f>O4*(1-Desagregacion_PKM!I4/100)</f>
        <v/>
      </c>
      <c r="P20" s="65">
        <f>P4*(1-Desagregacion_PKM!J4/100)</f>
        <v/>
      </c>
      <c r="Q20" s="65">
        <f>Q4*(1-Desagregacion_PKM!K4/100)</f>
        <v/>
      </c>
      <c r="R20" s="65">
        <f>R4*(1-Desagregacion_PKM!L4/100)</f>
        <v/>
      </c>
      <c r="S20" s="65">
        <f>S4*(1-Desagregacion_PKM!M4/100)</f>
        <v/>
      </c>
      <c r="T20" s="65">
        <f>T4*(1-Desagregacion_PKM!N4/100)</f>
        <v/>
      </c>
      <c r="U20" s="65">
        <f>U4*(1-Desagregacion_PKM!O4/100)</f>
        <v/>
      </c>
      <c r="V20" s="65">
        <f>V4*(1-Desagregacion_PKM!P4/100)</f>
        <v/>
      </c>
      <c r="W20" s="65">
        <f>W4*(1-Desagregacion_PKM!Q4/100)</f>
        <v/>
      </c>
      <c r="X20" s="65">
        <f>X4*(1-Desagregacion_PKM!R4/100)</f>
        <v/>
      </c>
      <c r="Y20" s="65">
        <f>Y4*(1-Desagregacion_PKM!S4/100)</f>
        <v/>
      </c>
      <c r="Z20" s="65">
        <f>Z4*(1-Desagregacion_PKM!T4/100)</f>
        <v/>
      </c>
      <c r="AA20" s="65">
        <f>AA4*(1-Desagregacion_PKM!U4/100)</f>
        <v/>
      </c>
      <c r="AB20" s="65">
        <f>AB4*(1-Desagregacion_PKM!V4/100)</f>
        <v/>
      </c>
      <c r="AC20" s="65">
        <f>AC4*(1-Desagregacion_PKM!W4/100)</f>
        <v/>
      </c>
      <c r="AD20" s="65">
        <f>AD4*(1-Desagregacion_PKM!X4/100)</f>
        <v/>
      </c>
      <c r="AE20" s="65">
        <f>AE4*(1-Desagregacion_PKM!Y4/100)</f>
        <v/>
      </c>
      <c r="AF20" s="65">
        <f>AF4*(1-Desagregacion_PKM!Z4/100)</f>
        <v/>
      </c>
      <c r="AG20" s="65">
        <f>AG4*(1-Desagregacion_PKM!AA4/100)</f>
        <v/>
      </c>
      <c r="AH20" s="65">
        <f>AH4*(1-Desagregacion_PKM!AB4/100)</f>
        <v/>
      </c>
      <c r="AI20" s="65">
        <f>AI4*(1-Desagregacion_PKM!AC4/100)</f>
        <v/>
      </c>
      <c r="AJ20" s="65">
        <f>AJ4*(1-Desagregacion_PKM!AD4/100)</f>
        <v/>
      </c>
      <c r="AK20" s="65">
        <f>AK4*(1-Desagregacion_PKM!AE4/100)</f>
        <v/>
      </c>
      <c r="AL20" s="65">
        <f>AL4*(1-Desagregacion_PKM!AF4/100)</f>
        <v/>
      </c>
      <c r="AM20" s="65">
        <f>AM4*(1-Desagregacion_PKM!AG4/100)</f>
        <v/>
      </c>
      <c r="AN20" s="65">
        <f>AN4*(1-Desagregacion_PKM!AH4/100)</f>
        <v/>
      </c>
      <c r="AO20" s="65">
        <f>AO4*(1-Desagregacion_PKM!AI4/100)</f>
        <v/>
      </c>
      <c r="AP20" s="65">
        <f>AP4*(1-Desagregacion_PKM!AJ4/100)</f>
        <v/>
      </c>
      <c r="AQ20" s="65">
        <f>AQ4*(1-Desagregacion_PKM!AK4/100)</f>
        <v/>
      </c>
      <c r="AR20" s="65">
        <f>AR4*(1-Desagregacion_PKM!AL4/100)</f>
        <v/>
      </c>
      <c r="AS20" s="65">
        <f>AS4*(1-Desagregacion_PKM!AM4/100)</f>
        <v/>
      </c>
      <c r="AT20" s="65">
        <f>AT4*(1-Desagregacion_PKM!AN4/100)</f>
        <v/>
      </c>
      <c r="AU20" s="65">
        <f>AU4*(1-Desagregacion_PKM!AO4/100)</f>
        <v/>
      </c>
      <c r="AV20" s="65">
        <f>AV4*(1-Desagregacion_PKM!AP4/100)</f>
        <v/>
      </c>
      <c r="AW20" s="65">
        <f>AW4*(1-Desagregacion_PKM!AQ4/100)</f>
        <v/>
      </c>
      <c r="AX20" s="65">
        <f>AX4*(1-Desagregacion_PKM!AR4/100)</f>
        <v/>
      </c>
    </row>
    <row r="21">
      <c r="A21" t="inlineStr">
        <is>
          <t>R3</t>
        </is>
      </c>
      <c r="B21" t="inlineStr">
        <is>
          <t>interurbano</t>
        </is>
      </c>
      <c r="C21" t="inlineStr">
        <is>
          <t>pas-km</t>
        </is>
      </c>
      <c r="D21" s="70" t="n"/>
      <c r="E21" s="70" t="n"/>
      <c r="F21" s="70" t="n"/>
      <c r="G21" s="70" t="n"/>
      <c r="H21" s="70" t="n"/>
      <c r="I21" s="65">
        <f>I5*(1-Desagregacion_PKM!C5/100)</f>
        <v/>
      </c>
      <c r="J21" s="65">
        <f>J5*(1-Desagregacion_PKM!D5/100)</f>
        <v/>
      </c>
      <c r="K21" s="65">
        <f>K5*(1-Desagregacion_PKM!E5/100)</f>
        <v/>
      </c>
      <c r="L21" s="65">
        <f>L5*(1-Desagregacion_PKM!F5/100)</f>
        <v/>
      </c>
      <c r="M21" s="65">
        <f>M5*(1-Desagregacion_PKM!G5/100)</f>
        <v/>
      </c>
      <c r="N21" s="65">
        <f>N5*(1-Desagregacion_PKM!H5/100)</f>
        <v/>
      </c>
      <c r="O21" s="65">
        <f>O5*(1-Desagregacion_PKM!I5/100)</f>
        <v/>
      </c>
      <c r="P21" s="65">
        <f>P5*(1-Desagregacion_PKM!J5/100)</f>
        <v/>
      </c>
      <c r="Q21" s="65">
        <f>Q5*(1-Desagregacion_PKM!K5/100)</f>
        <v/>
      </c>
      <c r="R21" s="65">
        <f>R5*(1-Desagregacion_PKM!L5/100)</f>
        <v/>
      </c>
      <c r="S21" s="65">
        <f>S5*(1-Desagregacion_PKM!M5/100)</f>
        <v/>
      </c>
      <c r="T21" s="65">
        <f>T5*(1-Desagregacion_PKM!N5/100)</f>
        <v/>
      </c>
      <c r="U21" s="65">
        <f>U5*(1-Desagregacion_PKM!O5/100)</f>
        <v/>
      </c>
      <c r="V21" s="65">
        <f>V5*(1-Desagregacion_PKM!P5/100)</f>
        <v/>
      </c>
      <c r="W21" s="65">
        <f>W5*(1-Desagregacion_PKM!Q5/100)</f>
        <v/>
      </c>
      <c r="X21" s="65">
        <f>X5*(1-Desagregacion_PKM!R5/100)</f>
        <v/>
      </c>
      <c r="Y21" s="65">
        <f>Y5*(1-Desagregacion_PKM!S5/100)</f>
        <v/>
      </c>
      <c r="Z21" s="65">
        <f>Z5*(1-Desagregacion_PKM!T5/100)</f>
        <v/>
      </c>
      <c r="AA21" s="65">
        <f>AA5*(1-Desagregacion_PKM!U5/100)</f>
        <v/>
      </c>
      <c r="AB21" s="65">
        <f>AB5*(1-Desagregacion_PKM!V5/100)</f>
        <v/>
      </c>
      <c r="AC21" s="65">
        <f>AC5*(1-Desagregacion_PKM!W5/100)</f>
        <v/>
      </c>
      <c r="AD21" s="65">
        <f>AD5*(1-Desagregacion_PKM!X5/100)</f>
        <v/>
      </c>
      <c r="AE21" s="65">
        <f>AE5*(1-Desagregacion_PKM!Y5/100)</f>
        <v/>
      </c>
      <c r="AF21" s="65">
        <f>AF5*(1-Desagregacion_PKM!Z5/100)</f>
        <v/>
      </c>
      <c r="AG21" s="65">
        <f>AG5*(1-Desagregacion_PKM!AA5/100)</f>
        <v/>
      </c>
      <c r="AH21" s="65">
        <f>AH5*(1-Desagregacion_PKM!AB5/100)</f>
        <v/>
      </c>
      <c r="AI21" s="65">
        <f>AI5*(1-Desagregacion_PKM!AC5/100)</f>
        <v/>
      </c>
      <c r="AJ21" s="65">
        <f>AJ5*(1-Desagregacion_PKM!AD5/100)</f>
        <v/>
      </c>
      <c r="AK21" s="65">
        <f>AK5*(1-Desagregacion_PKM!AE5/100)</f>
        <v/>
      </c>
      <c r="AL21" s="65">
        <f>AL5*(1-Desagregacion_PKM!AF5/100)</f>
        <v/>
      </c>
      <c r="AM21" s="65">
        <f>AM5*(1-Desagregacion_PKM!AG5/100)</f>
        <v/>
      </c>
      <c r="AN21" s="65">
        <f>AN5*(1-Desagregacion_PKM!AH5/100)</f>
        <v/>
      </c>
      <c r="AO21" s="65">
        <f>AO5*(1-Desagregacion_PKM!AI5/100)</f>
        <v/>
      </c>
      <c r="AP21" s="65">
        <f>AP5*(1-Desagregacion_PKM!AJ5/100)</f>
        <v/>
      </c>
      <c r="AQ21" s="65">
        <f>AQ5*(1-Desagregacion_PKM!AK5/100)</f>
        <v/>
      </c>
      <c r="AR21" s="65">
        <f>AR5*(1-Desagregacion_PKM!AL5/100)</f>
        <v/>
      </c>
      <c r="AS21" s="65">
        <f>AS5*(1-Desagregacion_PKM!AM5/100)</f>
        <v/>
      </c>
      <c r="AT21" s="65">
        <f>AT5*(1-Desagregacion_PKM!AN5/100)</f>
        <v/>
      </c>
      <c r="AU21" s="65">
        <f>AU5*(1-Desagregacion_PKM!AO5/100)</f>
        <v/>
      </c>
      <c r="AV21" s="65">
        <f>AV5*(1-Desagregacion_PKM!AP5/100)</f>
        <v/>
      </c>
      <c r="AW21" s="65">
        <f>AW5*(1-Desagregacion_PKM!AQ5/100)</f>
        <v/>
      </c>
      <c r="AX21" s="65">
        <f>AX5*(1-Desagregacion_PKM!AR5/100)</f>
        <v/>
      </c>
    </row>
    <row r="22">
      <c r="A22" t="inlineStr">
        <is>
          <t>R4</t>
        </is>
      </c>
      <c r="B22" t="inlineStr">
        <is>
          <t>interurbano</t>
        </is>
      </c>
      <c r="C22" t="inlineStr">
        <is>
          <t>pas-km</t>
        </is>
      </c>
      <c r="D22" s="70" t="n"/>
      <c r="E22" s="70" t="n"/>
      <c r="F22" s="70" t="n"/>
      <c r="G22" s="70" t="n"/>
      <c r="H22" s="70" t="n"/>
      <c r="I22" s="65">
        <f>I6*(1-Desagregacion_PKM!C6/100)</f>
        <v/>
      </c>
      <c r="J22" s="65">
        <f>J6*(1-Desagregacion_PKM!D6/100)</f>
        <v/>
      </c>
      <c r="K22" s="65">
        <f>K6*(1-Desagregacion_PKM!E6/100)</f>
        <v/>
      </c>
      <c r="L22" s="65">
        <f>L6*(1-Desagregacion_PKM!F6/100)</f>
        <v/>
      </c>
      <c r="M22" s="65">
        <f>M6*(1-Desagregacion_PKM!G6/100)</f>
        <v/>
      </c>
      <c r="N22" s="65">
        <f>N6*(1-Desagregacion_PKM!H6/100)</f>
        <v/>
      </c>
      <c r="O22" s="65">
        <f>O6*(1-Desagregacion_PKM!I6/100)</f>
        <v/>
      </c>
      <c r="P22" s="65">
        <f>P6*(1-Desagregacion_PKM!J6/100)</f>
        <v/>
      </c>
      <c r="Q22" s="65">
        <f>Q6*(1-Desagregacion_PKM!K6/100)</f>
        <v/>
      </c>
      <c r="R22" s="65">
        <f>R6*(1-Desagregacion_PKM!L6/100)</f>
        <v/>
      </c>
      <c r="S22" s="65">
        <f>S6*(1-Desagregacion_PKM!M6/100)</f>
        <v/>
      </c>
      <c r="T22" s="65">
        <f>T6*(1-Desagregacion_PKM!N6/100)</f>
        <v/>
      </c>
      <c r="U22" s="65">
        <f>U6*(1-Desagregacion_PKM!O6/100)</f>
        <v/>
      </c>
      <c r="V22" s="65">
        <f>V6*(1-Desagregacion_PKM!P6/100)</f>
        <v/>
      </c>
      <c r="W22" s="65">
        <f>W6*(1-Desagregacion_PKM!Q6/100)</f>
        <v/>
      </c>
      <c r="X22" s="65">
        <f>X6*(1-Desagregacion_PKM!R6/100)</f>
        <v/>
      </c>
      <c r="Y22" s="65">
        <f>Y6*(1-Desagregacion_PKM!S6/100)</f>
        <v/>
      </c>
      <c r="Z22" s="65">
        <f>Z6*(1-Desagregacion_PKM!T6/100)</f>
        <v/>
      </c>
      <c r="AA22" s="65">
        <f>AA6*(1-Desagregacion_PKM!U6/100)</f>
        <v/>
      </c>
      <c r="AB22" s="65">
        <f>AB6*(1-Desagregacion_PKM!V6/100)</f>
        <v/>
      </c>
      <c r="AC22" s="65">
        <f>AC6*(1-Desagregacion_PKM!W6/100)</f>
        <v/>
      </c>
      <c r="AD22" s="65">
        <f>AD6*(1-Desagregacion_PKM!X6/100)</f>
        <v/>
      </c>
      <c r="AE22" s="65">
        <f>AE6*(1-Desagregacion_PKM!Y6/100)</f>
        <v/>
      </c>
      <c r="AF22" s="65">
        <f>AF6*(1-Desagregacion_PKM!Z6/100)</f>
        <v/>
      </c>
      <c r="AG22" s="65">
        <f>AG6*(1-Desagregacion_PKM!AA6/100)</f>
        <v/>
      </c>
      <c r="AH22" s="65">
        <f>AH6*(1-Desagregacion_PKM!AB6/100)</f>
        <v/>
      </c>
      <c r="AI22" s="65">
        <f>AI6*(1-Desagregacion_PKM!AC6/100)</f>
        <v/>
      </c>
      <c r="AJ22" s="65">
        <f>AJ6*(1-Desagregacion_PKM!AD6/100)</f>
        <v/>
      </c>
      <c r="AK22" s="65">
        <f>AK6*(1-Desagregacion_PKM!AE6/100)</f>
        <v/>
      </c>
      <c r="AL22" s="65">
        <f>AL6*(1-Desagregacion_PKM!AF6/100)</f>
        <v/>
      </c>
      <c r="AM22" s="65">
        <f>AM6*(1-Desagregacion_PKM!AG6/100)</f>
        <v/>
      </c>
      <c r="AN22" s="65">
        <f>AN6*(1-Desagregacion_PKM!AH6/100)</f>
        <v/>
      </c>
      <c r="AO22" s="65">
        <f>AO6*(1-Desagregacion_PKM!AI6/100)</f>
        <v/>
      </c>
      <c r="AP22" s="65">
        <f>AP6*(1-Desagregacion_PKM!AJ6/100)</f>
        <v/>
      </c>
      <c r="AQ22" s="65">
        <f>AQ6*(1-Desagregacion_PKM!AK6/100)</f>
        <v/>
      </c>
      <c r="AR22" s="65">
        <f>AR6*(1-Desagregacion_PKM!AL6/100)</f>
        <v/>
      </c>
      <c r="AS22" s="65">
        <f>AS6*(1-Desagregacion_PKM!AM6/100)</f>
        <v/>
      </c>
      <c r="AT22" s="65">
        <f>AT6*(1-Desagregacion_PKM!AN6/100)</f>
        <v/>
      </c>
      <c r="AU22" s="65">
        <f>AU6*(1-Desagregacion_PKM!AO6/100)</f>
        <v/>
      </c>
      <c r="AV22" s="65">
        <f>AV6*(1-Desagregacion_PKM!AP6/100)</f>
        <v/>
      </c>
      <c r="AW22" s="65">
        <f>AW6*(1-Desagregacion_PKM!AQ6/100)</f>
        <v/>
      </c>
      <c r="AX22" s="65">
        <f>AX6*(1-Desagregacion_PKM!AR6/100)</f>
        <v/>
      </c>
    </row>
    <row r="23">
      <c r="A23" t="inlineStr">
        <is>
          <t>R5</t>
        </is>
      </c>
      <c r="B23" t="inlineStr">
        <is>
          <t>interurbano</t>
        </is>
      </c>
      <c r="C23" t="inlineStr">
        <is>
          <t>pas-km</t>
        </is>
      </c>
      <c r="D23" s="70" t="n"/>
      <c r="E23" s="70" t="n"/>
      <c r="F23" s="70" t="n"/>
      <c r="G23" s="70" t="n"/>
      <c r="H23" s="70" t="n"/>
      <c r="I23" s="65">
        <f>I7*(1-Desagregacion_PKM!C7/100)</f>
        <v/>
      </c>
      <c r="J23" s="65">
        <f>J7*(1-Desagregacion_PKM!D7/100)</f>
        <v/>
      </c>
      <c r="K23" s="65">
        <f>K7*(1-Desagregacion_PKM!E7/100)</f>
        <v/>
      </c>
      <c r="L23" s="65">
        <f>L7*(1-Desagregacion_PKM!F7/100)</f>
        <v/>
      </c>
      <c r="M23" s="65">
        <f>M7*(1-Desagregacion_PKM!G7/100)</f>
        <v/>
      </c>
      <c r="N23" s="65">
        <f>N7*(1-Desagregacion_PKM!H7/100)</f>
        <v/>
      </c>
      <c r="O23" s="65">
        <f>O7*(1-Desagregacion_PKM!I7/100)</f>
        <v/>
      </c>
      <c r="P23" s="65">
        <f>P7*(1-Desagregacion_PKM!J7/100)</f>
        <v/>
      </c>
      <c r="Q23" s="65">
        <f>Q7*(1-Desagregacion_PKM!K7/100)</f>
        <v/>
      </c>
      <c r="R23" s="65">
        <f>R7*(1-Desagregacion_PKM!L7/100)</f>
        <v/>
      </c>
      <c r="S23" s="65">
        <f>S7*(1-Desagregacion_PKM!M7/100)</f>
        <v/>
      </c>
      <c r="T23" s="65">
        <f>T7*(1-Desagregacion_PKM!N7/100)</f>
        <v/>
      </c>
      <c r="U23" s="65">
        <f>U7*(1-Desagregacion_PKM!O7/100)</f>
        <v/>
      </c>
      <c r="V23" s="65">
        <f>V7*(1-Desagregacion_PKM!P7/100)</f>
        <v/>
      </c>
      <c r="W23" s="65">
        <f>W7*(1-Desagregacion_PKM!Q7/100)</f>
        <v/>
      </c>
      <c r="X23" s="65">
        <f>X7*(1-Desagregacion_PKM!R7/100)</f>
        <v/>
      </c>
      <c r="Y23" s="65">
        <f>Y7*(1-Desagregacion_PKM!S7/100)</f>
        <v/>
      </c>
      <c r="Z23" s="65">
        <f>Z7*(1-Desagregacion_PKM!T7/100)</f>
        <v/>
      </c>
      <c r="AA23" s="65">
        <f>AA7*(1-Desagregacion_PKM!U7/100)</f>
        <v/>
      </c>
      <c r="AB23" s="65">
        <f>AB7*(1-Desagregacion_PKM!V7/100)</f>
        <v/>
      </c>
      <c r="AC23" s="65">
        <f>AC7*(1-Desagregacion_PKM!W7/100)</f>
        <v/>
      </c>
      <c r="AD23" s="65">
        <f>AD7*(1-Desagregacion_PKM!X7/100)</f>
        <v/>
      </c>
      <c r="AE23" s="65">
        <f>AE7*(1-Desagregacion_PKM!Y7/100)</f>
        <v/>
      </c>
      <c r="AF23" s="65">
        <f>AF7*(1-Desagregacion_PKM!Z7/100)</f>
        <v/>
      </c>
      <c r="AG23" s="65">
        <f>AG7*(1-Desagregacion_PKM!AA7/100)</f>
        <v/>
      </c>
      <c r="AH23" s="65">
        <f>AH7*(1-Desagregacion_PKM!AB7/100)</f>
        <v/>
      </c>
      <c r="AI23" s="65">
        <f>AI7*(1-Desagregacion_PKM!AC7/100)</f>
        <v/>
      </c>
      <c r="AJ23" s="65">
        <f>AJ7*(1-Desagregacion_PKM!AD7/100)</f>
        <v/>
      </c>
      <c r="AK23" s="65">
        <f>AK7*(1-Desagregacion_PKM!AE7/100)</f>
        <v/>
      </c>
      <c r="AL23" s="65">
        <f>AL7*(1-Desagregacion_PKM!AF7/100)</f>
        <v/>
      </c>
      <c r="AM23" s="65">
        <f>AM7*(1-Desagregacion_PKM!AG7/100)</f>
        <v/>
      </c>
      <c r="AN23" s="65">
        <f>AN7*(1-Desagregacion_PKM!AH7/100)</f>
        <v/>
      </c>
      <c r="AO23" s="65">
        <f>AO7*(1-Desagregacion_PKM!AI7/100)</f>
        <v/>
      </c>
      <c r="AP23" s="65">
        <f>AP7*(1-Desagregacion_PKM!AJ7/100)</f>
        <v/>
      </c>
      <c r="AQ23" s="65">
        <f>AQ7*(1-Desagregacion_PKM!AK7/100)</f>
        <v/>
      </c>
      <c r="AR23" s="65">
        <f>AR7*(1-Desagregacion_PKM!AL7/100)</f>
        <v/>
      </c>
      <c r="AS23" s="65">
        <f>AS7*(1-Desagregacion_PKM!AM7/100)</f>
        <v/>
      </c>
      <c r="AT23" s="65">
        <f>AT7*(1-Desagregacion_PKM!AN7/100)</f>
        <v/>
      </c>
      <c r="AU23" s="65">
        <f>AU7*(1-Desagregacion_PKM!AO7/100)</f>
        <v/>
      </c>
      <c r="AV23" s="65">
        <f>AV7*(1-Desagregacion_PKM!AP7/100)</f>
        <v/>
      </c>
      <c r="AW23" s="65">
        <f>AW7*(1-Desagregacion_PKM!AQ7/100)</f>
        <v/>
      </c>
      <c r="AX23" s="65">
        <f>AX7*(1-Desagregacion_PKM!AR7/100)</f>
        <v/>
      </c>
    </row>
    <row r="24">
      <c r="A24" t="inlineStr">
        <is>
          <t>R6</t>
        </is>
      </c>
      <c r="B24" t="inlineStr">
        <is>
          <t>interurbano</t>
        </is>
      </c>
      <c r="C24" t="inlineStr">
        <is>
          <t>pas-km</t>
        </is>
      </c>
      <c r="D24" s="70" t="n"/>
      <c r="E24" s="70" t="n"/>
      <c r="F24" s="70" t="n"/>
      <c r="G24" s="70" t="n"/>
      <c r="H24" s="70" t="n"/>
      <c r="I24" s="65">
        <f>I8*(1-Desagregacion_PKM!C8/100)</f>
        <v/>
      </c>
      <c r="J24" s="65">
        <f>J8*(1-Desagregacion_PKM!D8/100)</f>
        <v/>
      </c>
      <c r="K24" s="65">
        <f>K8*(1-Desagregacion_PKM!E8/100)</f>
        <v/>
      </c>
      <c r="L24" s="65">
        <f>L8*(1-Desagregacion_PKM!F8/100)</f>
        <v/>
      </c>
      <c r="M24" s="65">
        <f>M8*(1-Desagregacion_PKM!G8/100)</f>
        <v/>
      </c>
      <c r="N24" s="65">
        <f>N8*(1-Desagregacion_PKM!H8/100)</f>
        <v/>
      </c>
      <c r="O24" s="65">
        <f>O8*(1-Desagregacion_PKM!I8/100)</f>
        <v/>
      </c>
      <c r="P24" s="65">
        <f>P8*(1-Desagregacion_PKM!J8/100)</f>
        <v/>
      </c>
      <c r="Q24" s="65">
        <f>Q8*(1-Desagregacion_PKM!K8/100)</f>
        <v/>
      </c>
      <c r="R24" s="65">
        <f>R8*(1-Desagregacion_PKM!L8/100)</f>
        <v/>
      </c>
      <c r="S24" s="65">
        <f>S8*(1-Desagregacion_PKM!M8/100)</f>
        <v/>
      </c>
      <c r="T24" s="65">
        <f>T8*(1-Desagregacion_PKM!N8/100)</f>
        <v/>
      </c>
      <c r="U24" s="65">
        <f>U8*(1-Desagregacion_PKM!O8/100)</f>
        <v/>
      </c>
      <c r="V24" s="65">
        <f>V8*(1-Desagregacion_PKM!P8/100)</f>
        <v/>
      </c>
      <c r="W24" s="65">
        <f>W8*(1-Desagregacion_PKM!Q8/100)</f>
        <v/>
      </c>
      <c r="X24" s="65">
        <f>X8*(1-Desagregacion_PKM!R8/100)</f>
        <v/>
      </c>
      <c r="Y24" s="65">
        <f>Y8*(1-Desagregacion_PKM!S8/100)</f>
        <v/>
      </c>
      <c r="Z24" s="65">
        <f>Z8*(1-Desagregacion_PKM!T8/100)</f>
        <v/>
      </c>
      <c r="AA24" s="65">
        <f>AA8*(1-Desagregacion_PKM!U8/100)</f>
        <v/>
      </c>
      <c r="AB24" s="65">
        <f>AB8*(1-Desagregacion_PKM!V8/100)</f>
        <v/>
      </c>
      <c r="AC24" s="65">
        <f>AC8*(1-Desagregacion_PKM!W8/100)</f>
        <v/>
      </c>
      <c r="AD24" s="65">
        <f>AD8*(1-Desagregacion_PKM!X8/100)</f>
        <v/>
      </c>
      <c r="AE24" s="65">
        <f>AE8*(1-Desagregacion_PKM!Y8/100)</f>
        <v/>
      </c>
      <c r="AF24" s="65">
        <f>AF8*(1-Desagregacion_PKM!Z8/100)</f>
        <v/>
      </c>
      <c r="AG24" s="65">
        <f>AG8*(1-Desagregacion_PKM!AA8/100)</f>
        <v/>
      </c>
      <c r="AH24" s="65">
        <f>AH8*(1-Desagregacion_PKM!AB8/100)</f>
        <v/>
      </c>
      <c r="AI24" s="65">
        <f>AI8*(1-Desagregacion_PKM!AC8/100)</f>
        <v/>
      </c>
      <c r="AJ24" s="65">
        <f>AJ8*(1-Desagregacion_PKM!AD8/100)</f>
        <v/>
      </c>
      <c r="AK24" s="65">
        <f>AK8*(1-Desagregacion_PKM!AE8/100)</f>
        <v/>
      </c>
      <c r="AL24" s="65">
        <f>AL8*(1-Desagregacion_PKM!AF8/100)</f>
        <v/>
      </c>
      <c r="AM24" s="65">
        <f>AM8*(1-Desagregacion_PKM!AG8/100)</f>
        <v/>
      </c>
      <c r="AN24" s="65">
        <f>AN8*(1-Desagregacion_PKM!AH8/100)</f>
        <v/>
      </c>
      <c r="AO24" s="65">
        <f>AO8*(1-Desagregacion_PKM!AI8/100)</f>
        <v/>
      </c>
      <c r="AP24" s="65">
        <f>AP8*(1-Desagregacion_PKM!AJ8/100)</f>
        <v/>
      </c>
      <c r="AQ24" s="65">
        <f>AQ8*(1-Desagregacion_PKM!AK8/100)</f>
        <v/>
      </c>
      <c r="AR24" s="65">
        <f>AR8*(1-Desagregacion_PKM!AL8/100)</f>
        <v/>
      </c>
      <c r="AS24" s="65">
        <f>AS8*(1-Desagregacion_PKM!AM8/100)</f>
        <v/>
      </c>
      <c r="AT24" s="65">
        <f>AT8*(1-Desagregacion_PKM!AN8/100)</f>
        <v/>
      </c>
      <c r="AU24" s="65">
        <f>AU8*(1-Desagregacion_PKM!AO8/100)</f>
        <v/>
      </c>
      <c r="AV24" s="65">
        <f>AV8*(1-Desagregacion_PKM!AP8/100)</f>
        <v/>
      </c>
      <c r="AW24" s="65">
        <f>AW8*(1-Desagregacion_PKM!AQ8/100)</f>
        <v/>
      </c>
      <c r="AX24" s="65">
        <f>AX8*(1-Desagregacion_PKM!AR8/100)</f>
        <v/>
      </c>
    </row>
    <row r="25">
      <c r="A25" t="inlineStr">
        <is>
          <t>R7</t>
        </is>
      </c>
      <c r="B25" t="inlineStr">
        <is>
          <t>interurbano</t>
        </is>
      </c>
      <c r="C25" t="inlineStr">
        <is>
          <t>pas-km</t>
        </is>
      </c>
      <c r="D25" s="70" t="n"/>
      <c r="E25" s="70" t="n"/>
      <c r="F25" s="70" t="n"/>
      <c r="G25" s="70" t="n"/>
      <c r="H25" s="70" t="n"/>
      <c r="I25" s="65">
        <f>I9*(1-Desagregacion_PKM!C9/100)</f>
        <v/>
      </c>
      <c r="J25" s="65">
        <f>J9*(1-Desagregacion_PKM!D9/100)</f>
        <v/>
      </c>
      <c r="K25" s="65">
        <f>K9*(1-Desagregacion_PKM!E9/100)</f>
        <v/>
      </c>
      <c r="L25" s="65">
        <f>L9*(1-Desagregacion_PKM!F9/100)</f>
        <v/>
      </c>
      <c r="M25" s="65">
        <f>M9*(1-Desagregacion_PKM!G9/100)</f>
        <v/>
      </c>
      <c r="N25" s="65">
        <f>N9*(1-Desagregacion_PKM!H9/100)</f>
        <v/>
      </c>
      <c r="O25" s="65">
        <f>O9*(1-Desagregacion_PKM!I9/100)</f>
        <v/>
      </c>
      <c r="P25" s="65">
        <f>P9*(1-Desagregacion_PKM!J9/100)</f>
        <v/>
      </c>
      <c r="Q25" s="65">
        <f>Q9*(1-Desagregacion_PKM!K9/100)</f>
        <v/>
      </c>
      <c r="R25" s="65">
        <f>R9*(1-Desagregacion_PKM!L9/100)</f>
        <v/>
      </c>
      <c r="S25" s="65">
        <f>S9*(1-Desagregacion_PKM!M9/100)</f>
        <v/>
      </c>
      <c r="T25" s="65">
        <f>T9*(1-Desagregacion_PKM!N9/100)</f>
        <v/>
      </c>
      <c r="U25" s="65">
        <f>U9*(1-Desagregacion_PKM!O9/100)</f>
        <v/>
      </c>
      <c r="V25" s="65">
        <f>V9*(1-Desagregacion_PKM!P9/100)</f>
        <v/>
      </c>
      <c r="W25" s="65">
        <f>W9*(1-Desagregacion_PKM!Q9/100)</f>
        <v/>
      </c>
      <c r="X25" s="65">
        <f>X9*(1-Desagregacion_PKM!R9/100)</f>
        <v/>
      </c>
      <c r="Y25" s="65">
        <f>Y9*(1-Desagregacion_PKM!S9/100)</f>
        <v/>
      </c>
      <c r="Z25" s="65">
        <f>Z9*(1-Desagregacion_PKM!T9/100)</f>
        <v/>
      </c>
      <c r="AA25" s="65">
        <f>AA9*(1-Desagregacion_PKM!U9/100)</f>
        <v/>
      </c>
      <c r="AB25" s="65">
        <f>AB9*(1-Desagregacion_PKM!V9/100)</f>
        <v/>
      </c>
      <c r="AC25" s="65">
        <f>AC9*(1-Desagregacion_PKM!W9/100)</f>
        <v/>
      </c>
      <c r="AD25" s="65">
        <f>AD9*(1-Desagregacion_PKM!X9/100)</f>
        <v/>
      </c>
      <c r="AE25" s="65">
        <f>AE9*(1-Desagregacion_PKM!Y9/100)</f>
        <v/>
      </c>
      <c r="AF25" s="65">
        <f>AF9*(1-Desagregacion_PKM!Z9/100)</f>
        <v/>
      </c>
      <c r="AG25" s="65">
        <f>AG9*(1-Desagregacion_PKM!AA9/100)</f>
        <v/>
      </c>
      <c r="AH25" s="65">
        <f>AH9*(1-Desagregacion_PKM!AB9/100)</f>
        <v/>
      </c>
      <c r="AI25" s="65">
        <f>AI9*(1-Desagregacion_PKM!AC9/100)</f>
        <v/>
      </c>
      <c r="AJ25" s="65">
        <f>AJ9*(1-Desagregacion_PKM!AD9/100)</f>
        <v/>
      </c>
      <c r="AK25" s="65">
        <f>AK9*(1-Desagregacion_PKM!AE9/100)</f>
        <v/>
      </c>
      <c r="AL25" s="65">
        <f>AL9*(1-Desagregacion_PKM!AF9/100)</f>
        <v/>
      </c>
      <c r="AM25" s="65">
        <f>AM9*(1-Desagregacion_PKM!AG9/100)</f>
        <v/>
      </c>
      <c r="AN25" s="65">
        <f>AN9*(1-Desagregacion_PKM!AH9/100)</f>
        <v/>
      </c>
      <c r="AO25" s="65">
        <f>AO9*(1-Desagregacion_PKM!AI9/100)</f>
        <v/>
      </c>
      <c r="AP25" s="65">
        <f>AP9*(1-Desagregacion_PKM!AJ9/100)</f>
        <v/>
      </c>
      <c r="AQ25" s="65">
        <f>AQ9*(1-Desagregacion_PKM!AK9/100)</f>
        <v/>
      </c>
      <c r="AR25" s="65">
        <f>AR9*(1-Desagregacion_PKM!AL9/100)</f>
        <v/>
      </c>
      <c r="AS25" s="65">
        <f>AS9*(1-Desagregacion_PKM!AM9/100)</f>
        <v/>
      </c>
      <c r="AT25" s="65">
        <f>AT9*(1-Desagregacion_PKM!AN9/100)</f>
        <v/>
      </c>
      <c r="AU25" s="65">
        <f>AU9*(1-Desagregacion_PKM!AO9/100)</f>
        <v/>
      </c>
      <c r="AV25" s="65">
        <f>AV9*(1-Desagregacion_PKM!AP9/100)</f>
        <v/>
      </c>
      <c r="AW25" s="65">
        <f>AW9*(1-Desagregacion_PKM!AQ9/100)</f>
        <v/>
      </c>
      <c r="AX25" s="65">
        <f>AX9*(1-Desagregacion_PKM!AR9/100)</f>
        <v/>
      </c>
    </row>
    <row r="26">
      <c r="A26" t="inlineStr">
        <is>
          <t>R8</t>
        </is>
      </c>
      <c r="B26" t="inlineStr">
        <is>
          <t>interurbano</t>
        </is>
      </c>
      <c r="C26" t="inlineStr">
        <is>
          <t>pas-km</t>
        </is>
      </c>
      <c r="D26" s="70" t="n"/>
      <c r="E26" s="70" t="n"/>
      <c r="F26" s="70" t="n"/>
      <c r="G26" s="70" t="n"/>
      <c r="H26" s="70" t="n"/>
      <c r="I26" s="65">
        <f>I10*(1-Desagregacion_PKM!C10/100)</f>
        <v/>
      </c>
      <c r="J26" s="65">
        <f>J10*(1-Desagregacion_PKM!D10/100)</f>
        <v/>
      </c>
      <c r="K26" s="65">
        <f>K10*(1-Desagregacion_PKM!E10/100)</f>
        <v/>
      </c>
      <c r="L26" s="65">
        <f>L10*(1-Desagregacion_PKM!F10/100)</f>
        <v/>
      </c>
      <c r="M26" s="65">
        <f>M10*(1-Desagregacion_PKM!G10/100)</f>
        <v/>
      </c>
      <c r="N26" s="65">
        <f>N10*(1-Desagregacion_PKM!H10/100)</f>
        <v/>
      </c>
      <c r="O26" s="65">
        <f>O10*(1-Desagregacion_PKM!I10/100)</f>
        <v/>
      </c>
      <c r="P26" s="65">
        <f>P10*(1-Desagregacion_PKM!J10/100)</f>
        <v/>
      </c>
      <c r="Q26" s="65">
        <f>Q10*(1-Desagregacion_PKM!K10/100)</f>
        <v/>
      </c>
      <c r="R26" s="65">
        <f>R10*(1-Desagregacion_PKM!L10/100)</f>
        <v/>
      </c>
      <c r="S26" s="65">
        <f>S10*(1-Desagregacion_PKM!M10/100)</f>
        <v/>
      </c>
      <c r="T26" s="65">
        <f>T10*(1-Desagregacion_PKM!N10/100)</f>
        <v/>
      </c>
      <c r="U26" s="65">
        <f>U10*(1-Desagregacion_PKM!O10/100)</f>
        <v/>
      </c>
      <c r="V26" s="65">
        <f>V10*(1-Desagregacion_PKM!P10/100)</f>
        <v/>
      </c>
      <c r="W26" s="65">
        <f>W10*(1-Desagregacion_PKM!Q10/100)</f>
        <v/>
      </c>
      <c r="X26" s="65">
        <f>X10*(1-Desagregacion_PKM!R10/100)</f>
        <v/>
      </c>
      <c r="Y26" s="65">
        <f>Y10*(1-Desagregacion_PKM!S10/100)</f>
        <v/>
      </c>
      <c r="Z26" s="65">
        <f>Z10*(1-Desagregacion_PKM!T10/100)</f>
        <v/>
      </c>
      <c r="AA26" s="65">
        <f>AA10*(1-Desagregacion_PKM!U10/100)</f>
        <v/>
      </c>
      <c r="AB26" s="65">
        <f>AB10*(1-Desagregacion_PKM!V10/100)</f>
        <v/>
      </c>
      <c r="AC26" s="65">
        <f>AC10*(1-Desagregacion_PKM!W10/100)</f>
        <v/>
      </c>
      <c r="AD26" s="65">
        <f>AD10*(1-Desagregacion_PKM!X10/100)</f>
        <v/>
      </c>
      <c r="AE26" s="65">
        <f>AE10*(1-Desagregacion_PKM!Y10/100)</f>
        <v/>
      </c>
      <c r="AF26" s="65">
        <f>AF10*(1-Desagregacion_PKM!Z10/100)</f>
        <v/>
      </c>
      <c r="AG26" s="65">
        <f>AG10*(1-Desagregacion_PKM!AA10/100)</f>
        <v/>
      </c>
      <c r="AH26" s="65">
        <f>AH10*(1-Desagregacion_PKM!AB10/100)</f>
        <v/>
      </c>
      <c r="AI26" s="65">
        <f>AI10*(1-Desagregacion_PKM!AC10/100)</f>
        <v/>
      </c>
      <c r="AJ26" s="65">
        <f>AJ10*(1-Desagregacion_PKM!AD10/100)</f>
        <v/>
      </c>
      <c r="AK26" s="65">
        <f>AK10*(1-Desagregacion_PKM!AE10/100)</f>
        <v/>
      </c>
      <c r="AL26" s="65">
        <f>AL10*(1-Desagregacion_PKM!AF10/100)</f>
        <v/>
      </c>
      <c r="AM26" s="65">
        <f>AM10*(1-Desagregacion_PKM!AG10/100)</f>
        <v/>
      </c>
      <c r="AN26" s="65">
        <f>AN10*(1-Desagregacion_PKM!AH10/100)</f>
        <v/>
      </c>
      <c r="AO26" s="65">
        <f>AO10*(1-Desagregacion_PKM!AI10/100)</f>
        <v/>
      </c>
      <c r="AP26" s="65">
        <f>AP10*(1-Desagregacion_PKM!AJ10/100)</f>
        <v/>
      </c>
      <c r="AQ26" s="65">
        <f>AQ10*(1-Desagregacion_PKM!AK10/100)</f>
        <v/>
      </c>
      <c r="AR26" s="65">
        <f>AR10*(1-Desagregacion_PKM!AL10/100)</f>
        <v/>
      </c>
      <c r="AS26" s="65">
        <f>AS10*(1-Desagregacion_PKM!AM10/100)</f>
        <v/>
      </c>
      <c r="AT26" s="65">
        <f>AT10*(1-Desagregacion_PKM!AN10/100)</f>
        <v/>
      </c>
      <c r="AU26" s="65">
        <f>AU10*(1-Desagregacion_PKM!AO10/100)</f>
        <v/>
      </c>
      <c r="AV26" s="65">
        <f>AV10*(1-Desagregacion_PKM!AP10/100)</f>
        <v/>
      </c>
      <c r="AW26" s="65">
        <f>AW10*(1-Desagregacion_PKM!AQ10/100)</f>
        <v/>
      </c>
      <c r="AX26" s="65">
        <f>AX10*(1-Desagregacion_PKM!AR10/100)</f>
        <v/>
      </c>
    </row>
    <row r="27">
      <c r="A27" t="inlineStr">
        <is>
          <t>R9</t>
        </is>
      </c>
      <c r="B27" t="inlineStr">
        <is>
          <t>interurbano</t>
        </is>
      </c>
      <c r="C27" t="inlineStr">
        <is>
          <t>pas-km</t>
        </is>
      </c>
      <c r="D27" s="70" t="n"/>
      <c r="E27" s="70" t="n"/>
      <c r="F27" s="70" t="n"/>
      <c r="G27" s="70" t="n"/>
      <c r="H27" s="70" t="n"/>
      <c r="I27" s="65">
        <f>I11*(1-Desagregacion_PKM!C11/100)</f>
        <v/>
      </c>
      <c r="J27" s="65">
        <f>J11*(1-Desagregacion_PKM!D11/100)</f>
        <v/>
      </c>
      <c r="K27" s="65">
        <f>K11*(1-Desagregacion_PKM!E11/100)</f>
        <v/>
      </c>
      <c r="L27" s="65">
        <f>L11*(1-Desagregacion_PKM!F11/100)</f>
        <v/>
      </c>
      <c r="M27" s="65">
        <f>M11*(1-Desagregacion_PKM!G11/100)</f>
        <v/>
      </c>
      <c r="N27" s="65">
        <f>N11*(1-Desagregacion_PKM!H11/100)</f>
        <v/>
      </c>
      <c r="O27" s="65">
        <f>O11*(1-Desagregacion_PKM!I11/100)</f>
        <v/>
      </c>
      <c r="P27" s="65">
        <f>P11*(1-Desagregacion_PKM!J11/100)</f>
        <v/>
      </c>
      <c r="Q27" s="65">
        <f>Q11*(1-Desagregacion_PKM!K11/100)</f>
        <v/>
      </c>
      <c r="R27" s="65">
        <f>R11*(1-Desagregacion_PKM!L11/100)</f>
        <v/>
      </c>
      <c r="S27" s="65">
        <f>S11*(1-Desagregacion_PKM!M11/100)</f>
        <v/>
      </c>
      <c r="T27" s="65">
        <f>T11*(1-Desagregacion_PKM!N11/100)</f>
        <v/>
      </c>
      <c r="U27" s="65">
        <f>U11*(1-Desagregacion_PKM!O11/100)</f>
        <v/>
      </c>
      <c r="V27" s="65">
        <f>V11*(1-Desagregacion_PKM!P11/100)</f>
        <v/>
      </c>
      <c r="W27" s="65">
        <f>W11*(1-Desagregacion_PKM!Q11/100)</f>
        <v/>
      </c>
      <c r="X27" s="65">
        <f>X11*(1-Desagregacion_PKM!R11/100)</f>
        <v/>
      </c>
      <c r="Y27" s="65">
        <f>Y11*(1-Desagregacion_PKM!S11/100)</f>
        <v/>
      </c>
      <c r="Z27" s="65">
        <f>Z11*(1-Desagregacion_PKM!T11/100)</f>
        <v/>
      </c>
      <c r="AA27" s="65">
        <f>AA11*(1-Desagregacion_PKM!U11/100)</f>
        <v/>
      </c>
      <c r="AB27" s="65">
        <f>AB11*(1-Desagregacion_PKM!V11/100)</f>
        <v/>
      </c>
      <c r="AC27" s="65">
        <f>AC11*(1-Desagregacion_PKM!W11/100)</f>
        <v/>
      </c>
      <c r="AD27" s="65">
        <f>AD11*(1-Desagregacion_PKM!X11/100)</f>
        <v/>
      </c>
      <c r="AE27" s="65">
        <f>AE11*(1-Desagregacion_PKM!Y11/100)</f>
        <v/>
      </c>
      <c r="AF27" s="65">
        <f>AF11*(1-Desagregacion_PKM!Z11/100)</f>
        <v/>
      </c>
      <c r="AG27" s="65">
        <f>AG11*(1-Desagregacion_PKM!AA11/100)</f>
        <v/>
      </c>
      <c r="AH27" s="65">
        <f>AH11*(1-Desagregacion_PKM!AB11/100)</f>
        <v/>
      </c>
      <c r="AI27" s="65">
        <f>AI11*(1-Desagregacion_PKM!AC11/100)</f>
        <v/>
      </c>
      <c r="AJ27" s="65">
        <f>AJ11*(1-Desagregacion_PKM!AD11/100)</f>
        <v/>
      </c>
      <c r="AK27" s="65">
        <f>AK11*(1-Desagregacion_PKM!AE11/100)</f>
        <v/>
      </c>
      <c r="AL27" s="65">
        <f>AL11*(1-Desagregacion_PKM!AF11/100)</f>
        <v/>
      </c>
      <c r="AM27" s="65">
        <f>AM11*(1-Desagregacion_PKM!AG11/100)</f>
        <v/>
      </c>
      <c r="AN27" s="65">
        <f>AN11*(1-Desagregacion_PKM!AH11/100)</f>
        <v/>
      </c>
      <c r="AO27" s="65">
        <f>AO11*(1-Desagregacion_PKM!AI11/100)</f>
        <v/>
      </c>
      <c r="AP27" s="65">
        <f>AP11*(1-Desagregacion_PKM!AJ11/100)</f>
        <v/>
      </c>
      <c r="AQ27" s="65">
        <f>AQ11*(1-Desagregacion_PKM!AK11/100)</f>
        <v/>
      </c>
      <c r="AR27" s="65">
        <f>AR11*(1-Desagregacion_PKM!AL11/100)</f>
        <v/>
      </c>
      <c r="AS27" s="65">
        <f>AS11*(1-Desagregacion_PKM!AM11/100)</f>
        <v/>
      </c>
      <c r="AT27" s="65">
        <f>AT11*(1-Desagregacion_PKM!AN11/100)</f>
        <v/>
      </c>
      <c r="AU27" s="65">
        <f>AU11*(1-Desagregacion_PKM!AO11/100)</f>
        <v/>
      </c>
      <c r="AV27" s="65">
        <f>AV11*(1-Desagregacion_PKM!AP11/100)</f>
        <v/>
      </c>
      <c r="AW27" s="65">
        <f>AW11*(1-Desagregacion_PKM!AQ11/100)</f>
        <v/>
      </c>
      <c r="AX27" s="65">
        <f>AX11*(1-Desagregacion_PKM!AR11/100)</f>
        <v/>
      </c>
    </row>
    <row r="28">
      <c r="A28" t="inlineStr">
        <is>
          <t>R10</t>
        </is>
      </c>
      <c r="B28" t="inlineStr">
        <is>
          <t>interurbano</t>
        </is>
      </c>
      <c r="C28" t="inlineStr">
        <is>
          <t>pas-km</t>
        </is>
      </c>
      <c r="D28" s="70" t="n"/>
      <c r="E28" s="70" t="n"/>
      <c r="F28" s="70" t="n"/>
      <c r="G28" s="70" t="n"/>
      <c r="H28" s="70" t="n"/>
      <c r="I28" s="65">
        <f>I12*(1-Desagregacion_PKM!C12/100)</f>
        <v/>
      </c>
      <c r="J28" s="65">
        <f>J12*(1-Desagregacion_PKM!D12/100)</f>
        <v/>
      </c>
      <c r="K28" s="65">
        <f>K12*(1-Desagregacion_PKM!E12/100)</f>
        <v/>
      </c>
      <c r="L28" s="65">
        <f>L12*(1-Desagregacion_PKM!F12/100)</f>
        <v/>
      </c>
      <c r="M28" s="65">
        <f>M12*(1-Desagregacion_PKM!G12/100)</f>
        <v/>
      </c>
      <c r="N28" s="65">
        <f>N12*(1-Desagregacion_PKM!H12/100)</f>
        <v/>
      </c>
      <c r="O28" s="65">
        <f>O12*(1-Desagregacion_PKM!I12/100)</f>
        <v/>
      </c>
      <c r="P28" s="65">
        <f>P12*(1-Desagregacion_PKM!J12/100)</f>
        <v/>
      </c>
      <c r="Q28" s="65">
        <f>Q12*(1-Desagregacion_PKM!K12/100)</f>
        <v/>
      </c>
      <c r="R28" s="65">
        <f>R12*(1-Desagregacion_PKM!L12/100)</f>
        <v/>
      </c>
      <c r="S28" s="65">
        <f>S12*(1-Desagregacion_PKM!M12/100)</f>
        <v/>
      </c>
      <c r="T28" s="65">
        <f>T12*(1-Desagregacion_PKM!N12/100)</f>
        <v/>
      </c>
      <c r="U28" s="65">
        <f>U12*(1-Desagregacion_PKM!O12/100)</f>
        <v/>
      </c>
      <c r="V28" s="65">
        <f>V12*(1-Desagregacion_PKM!P12/100)</f>
        <v/>
      </c>
      <c r="W28" s="65">
        <f>W12*(1-Desagregacion_PKM!Q12/100)</f>
        <v/>
      </c>
      <c r="X28" s="65">
        <f>X12*(1-Desagregacion_PKM!R12/100)</f>
        <v/>
      </c>
      <c r="Y28" s="65">
        <f>Y12*(1-Desagregacion_PKM!S12/100)</f>
        <v/>
      </c>
      <c r="Z28" s="65">
        <f>Z12*(1-Desagregacion_PKM!T12/100)</f>
        <v/>
      </c>
      <c r="AA28" s="65">
        <f>AA12*(1-Desagregacion_PKM!U12/100)</f>
        <v/>
      </c>
      <c r="AB28" s="65">
        <f>AB12*(1-Desagregacion_PKM!V12/100)</f>
        <v/>
      </c>
      <c r="AC28" s="65">
        <f>AC12*(1-Desagregacion_PKM!W12/100)</f>
        <v/>
      </c>
      <c r="AD28" s="65">
        <f>AD12*(1-Desagregacion_PKM!X12/100)</f>
        <v/>
      </c>
      <c r="AE28" s="65">
        <f>AE12*(1-Desagregacion_PKM!Y12/100)</f>
        <v/>
      </c>
      <c r="AF28" s="65">
        <f>AF12*(1-Desagregacion_PKM!Z12/100)</f>
        <v/>
      </c>
      <c r="AG28" s="65">
        <f>AG12*(1-Desagregacion_PKM!AA12/100)</f>
        <v/>
      </c>
      <c r="AH28" s="65">
        <f>AH12*(1-Desagregacion_PKM!AB12/100)</f>
        <v/>
      </c>
      <c r="AI28" s="65">
        <f>AI12*(1-Desagregacion_PKM!AC12/100)</f>
        <v/>
      </c>
      <c r="AJ28" s="65">
        <f>AJ12*(1-Desagregacion_PKM!AD12/100)</f>
        <v/>
      </c>
      <c r="AK28" s="65">
        <f>AK12*(1-Desagregacion_PKM!AE12/100)</f>
        <v/>
      </c>
      <c r="AL28" s="65">
        <f>AL12*(1-Desagregacion_PKM!AF12/100)</f>
        <v/>
      </c>
      <c r="AM28" s="65">
        <f>AM12*(1-Desagregacion_PKM!AG12/100)</f>
        <v/>
      </c>
      <c r="AN28" s="65">
        <f>AN12*(1-Desagregacion_PKM!AH12/100)</f>
        <v/>
      </c>
      <c r="AO28" s="65">
        <f>AO12*(1-Desagregacion_PKM!AI12/100)</f>
        <v/>
      </c>
      <c r="AP28" s="65">
        <f>AP12*(1-Desagregacion_PKM!AJ12/100)</f>
        <v/>
      </c>
      <c r="AQ28" s="65">
        <f>AQ12*(1-Desagregacion_PKM!AK12/100)</f>
        <v/>
      </c>
      <c r="AR28" s="65">
        <f>AR12*(1-Desagregacion_PKM!AL12/100)</f>
        <v/>
      </c>
      <c r="AS28" s="65">
        <f>AS12*(1-Desagregacion_PKM!AM12/100)</f>
        <v/>
      </c>
      <c r="AT28" s="65">
        <f>AT12*(1-Desagregacion_PKM!AN12/100)</f>
        <v/>
      </c>
      <c r="AU28" s="65">
        <f>AU12*(1-Desagregacion_PKM!AO12/100)</f>
        <v/>
      </c>
      <c r="AV28" s="65">
        <f>AV12*(1-Desagregacion_PKM!AP12/100)</f>
        <v/>
      </c>
      <c r="AW28" s="65">
        <f>AW12*(1-Desagregacion_PKM!AQ12/100)</f>
        <v/>
      </c>
      <c r="AX28" s="65">
        <f>AX12*(1-Desagregacion_PKM!AR12/100)</f>
        <v/>
      </c>
    </row>
    <row r="29">
      <c r="A29" t="inlineStr">
        <is>
          <t>R11</t>
        </is>
      </c>
      <c r="B29" t="inlineStr">
        <is>
          <t>interurbano</t>
        </is>
      </c>
      <c r="C29" t="inlineStr">
        <is>
          <t>pas-km</t>
        </is>
      </c>
      <c r="D29" s="70" t="n"/>
      <c r="E29" s="70" t="n"/>
      <c r="F29" s="70" t="n"/>
      <c r="G29" s="70" t="n"/>
      <c r="H29" s="70" t="n"/>
      <c r="I29" s="65">
        <f>I13*(1-Desagregacion_PKM!C13/100)</f>
        <v/>
      </c>
      <c r="J29" s="65">
        <f>J13*(1-Desagregacion_PKM!D13/100)</f>
        <v/>
      </c>
      <c r="K29" s="65">
        <f>K13*(1-Desagregacion_PKM!E13/100)</f>
        <v/>
      </c>
      <c r="L29" s="65">
        <f>L13*(1-Desagregacion_PKM!F13/100)</f>
        <v/>
      </c>
      <c r="M29" s="65">
        <f>M13*(1-Desagregacion_PKM!G13/100)</f>
        <v/>
      </c>
      <c r="N29" s="65">
        <f>N13*(1-Desagregacion_PKM!H13/100)</f>
        <v/>
      </c>
      <c r="O29" s="65">
        <f>O13*(1-Desagregacion_PKM!I13/100)</f>
        <v/>
      </c>
      <c r="P29" s="65">
        <f>P13*(1-Desagregacion_PKM!J13/100)</f>
        <v/>
      </c>
      <c r="Q29" s="65">
        <f>Q13*(1-Desagregacion_PKM!K13/100)</f>
        <v/>
      </c>
      <c r="R29" s="65">
        <f>R13*(1-Desagregacion_PKM!L13/100)</f>
        <v/>
      </c>
      <c r="S29" s="65">
        <f>S13*(1-Desagregacion_PKM!M13/100)</f>
        <v/>
      </c>
      <c r="T29" s="65">
        <f>T13*(1-Desagregacion_PKM!N13/100)</f>
        <v/>
      </c>
      <c r="U29" s="65">
        <f>U13*(1-Desagregacion_PKM!O13/100)</f>
        <v/>
      </c>
      <c r="V29" s="65">
        <f>V13*(1-Desagregacion_PKM!P13/100)</f>
        <v/>
      </c>
      <c r="W29" s="65">
        <f>W13*(1-Desagregacion_PKM!Q13/100)</f>
        <v/>
      </c>
      <c r="X29" s="65">
        <f>X13*(1-Desagregacion_PKM!R13/100)</f>
        <v/>
      </c>
      <c r="Y29" s="65">
        <f>Y13*(1-Desagregacion_PKM!S13/100)</f>
        <v/>
      </c>
      <c r="Z29" s="65">
        <f>Z13*(1-Desagregacion_PKM!T13/100)</f>
        <v/>
      </c>
      <c r="AA29" s="65">
        <f>AA13*(1-Desagregacion_PKM!U13/100)</f>
        <v/>
      </c>
      <c r="AB29" s="65">
        <f>AB13*(1-Desagregacion_PKM!V13/100)</f>
        <v/>
      </c>
      <c r="AC29" s="65">
        <f>AC13*(1-Desagregacion_PKM!W13/100)</f>
        <v/>
      </c>
      <c r="AD29" s="65">
        <f>AD13*(1-Desagregacion_PKM!X13/100)</f>
        <v/>
      </c>
      <c r="AE29" s="65">
        <f>AE13*(1-Desagregacion_PKM!Y13/100)</f>
        <v/>
      </c>
      <c r="AF29" s="65">
        <f>AF13*(1-Desagregacion_PKM!Z13/100)</f>
        <v/>
      </c>
      <c r="AG29" s="65">
        <f>AG13*(1-Desagregacion_PKM!AA13/100)</f>
        <v/>
      </c>
      <c r="AH29" s="65">
        <f>AH13*(1-Desagregacion_PKM!AB13/100)</f>
        <v/>
      </c>
      <c r="AI29" s="65">
        <f>AI13*(1-Desagregacion_PKM!AC13/100)</f>
        <v/>
      </c>
      <c r="AJ29" s="65">
        <f>AJ13*(1-Desagregacion_PKM!AD13/100)</f>
        <v/>
      </c>
      <c r="AK29" s="65">
        <f>AK13*(1-Desagregacion_PKM!AE13/100)</f>
        <v/>
      </c>
      <c r="AL29" s="65">
        <f>AL13*(1-Desagregacion_PKM!AF13/100)</f>
        <v/>
      </c>
      <c r="AM29" s="65">
        <f>AM13*(1-Desagregacion_PKM!AG13/100)</f>
        <v/>
      </c>
      <c r="AN29" s="65">
        <f>AN13*(1-Desagregacion_PKM!AH13/100)</f>
        <v/>
      </c>
      <c r="AO29" s="65">
        <f>AO13*(1-Desagregacion_PKM!AI13/100)</f>
        <v/>
      </c>
      <c r="AP29" s="65">
        <f>AP13*(1-Desagregacion_PKM!AJ13/100)</f>
        <v/>
      </c>
      <c r="AQ29" s="65">
        <f>AQ13*(1-Desagregacion_PKM!AK13/100)</f>
        <v/>
      </c>
      <c r="AR29" s="65">
        <f>AR13*(1-Desagregacion_PKM!AL13/100)</f>
        <v/>
      </c>
      <c r="AS29" s="65">
        <f>AS13*(1-Desagregacion_PKM!AM13/100)</f>
        <v/>
      </c>
      <c r="AT29" s="65">
        <f>AT13*(1-Desagregacion_PKM!AN13/100)</f>
        <v/>
      </c>
      <c r="AU29" s="65">
        <f>AU13*(1-Desagregacion_PKM!AO13/100)</f>
        <v/>
      </c>
      <c r="AV29" s="65">
        <f>AV13*(1-Desagregacion_PKM!AP13/100)</f>
        <v/>
      </c>
      <c r="AW29" s="65">
        <f>AW13*(1-Desagregacion_PKM!AQ13/100)</f>
        <v/>
      </c>
      <c r="AX29" s="65">
        <f>AX13*(1-Desagregacion_PKM!AR13/100)</f>
        <v/>
      </c>
    </row>
    <row r="30">
      <c r="A30" t="inlineStr">
        <is>
          <t>R12</t>
        </is>
      </c>
      <c r="B30" t="inlineStr">
        <is>
          <t>interurbano</t>
        </is>
      </c>
      <c r="C30" t="inlineStr">
        <is>
          <t>pas-km</t>
        </is>
      </c>
      <c r="D30" s="70" t="n"/>
      <c r="E30" s="70" t="n"/>
      <c r="F30" s="70" t="n"/>
      <c r="G30" s="70" t="n"/>
      <c r="H30" s="70" t="n"/>
      <c r="I30" s="65">
        <f>I14*(1-Desagregacion_PKM!C14/100)</f>
        <v/>
      </c>
      <c r="J30" s="65">
        <f>J14*(1-Desagregacion_PKM!D14/100)</f>
        <v/>
      </c>
      <c r="K30" s="65">
        <f>K14*(1-Desagregacion_PKM!E14/100)</f>
        <v/>
      </c>
      <c r="L30" s="65">
        <f>L14*(1-Desagregacion_PKM!F14/100)</f>
        <v/>
      </c>
      <c r="M30" s="65">
        <f>M14*(1-Desagregacion_PKM!G14/100)</f>
        <v/>
      </c>
      <c r="N30" s="65">
        <f>N14*(1-Desagregacion_PKM!H14/100)</f>
        <v/>
      </c>
      <c r="O30" s="65">
        <f>O14*(1-Desagregacion_PKM!I14/100)</f>
        <v/>
      </c>
      <c r="P30" s="65">
        <f>P14*(1-Desagregacion_PKM!J14/100)</f>
        <v/>
      </c>
      <c r="Q30" s="65">
        <f>Q14*(1-Desagregacion_PKM!K14/100)</f>
        <v/>
      </c>
      <c r="R30" s="65">
        <f>R14*(1-Desagregacion_PKM!L14/100)</f>
        <v/>
      </c>
      <c r="S30" s="65">
        <f>S14*(1-Desagregacion_PKM!M14/100)</f>
        <v/>
      </c>
      <c r="T30" s="65">
        <f>T14*(1-Desagregacion_PKM!N14/100)</f>
        <v/>
      </c>
      <c r="U30" s="65">
        <f>U14*(1-Desagregacion_PKM!O14/100)</f>
        <v/>
      </c>
      <c r="V30" s="65">
        <f>V14*(1-Desagregacion_PKM!P14/100)</f>
        <v/>
      </c>
      <c r="W30" s="65">
        <f>W14*(1-Desagregacion_PKM!Q14/100)</f>
        <v/>
      </c>
      <c r="X30" s="65">
        <f>X14*(1-Desagregacion_PKM!R14/100)</f>
        <v/>
      </c>
      <c r="Y30" s="65">
        <f>Y14*(1-Desagregacion_PKM!S14/100)</f>
        <v/>
      </c>
      <c r="Z30" s="65">
        <f>Z14*(1-Desagregacion_PKM!T14/100)</f>
        <v/>
      </c>
      <c r="AA30" s="65">
        <f>AA14*(1-Desagregacion_PKM!U14/100)</f>
        <v/>
      </c>
      <c r="AB30" s="65">
        <f>AB14*(1-Desagregacion_PKM!V14/100)</f>
        <v/>
      </c>
      <c r="AC30" s="65">
        <f>AC14*(1-Desagregacion_PKM!W14/100)</f>
        <v/>
      </c>
      <c r="AD30" s="65">
        <f>AD14*(1-Desagregacion_PKM!X14/100)</f>
        <v/>
      </c>
      <c r="AE30" s="65">
        <f>AE14*(1-Desagregacion_PKM!Y14/100)</f>
        <v/>
      </c>
      <c r="AF30" s="65">
        <f>AF14*(1-Desagregacion_PKM!Z14/100)</f>
        <v/>
      </c>
      <c r="AG30" s="65">
        <f>AG14*(1-Desagregacion_PKM!AA14/100)</f>
        <v/>
      </c>
      <c r="AH30" s="65">
        <f>AH14*(1-Desagregacion_PKM!AB14/100)</f>
        <v/>
      </c>
      <c r="AI30" s="65">
        <f>AI14*(1-Desagregacion_PKM!AC14/100)</f>
        <v/>
      </c>
      <c r="AJ30" s="65">
        <f>AJ14*(1-Desagregacion_PKM!AD14/100)</f>
        <v/>
      </c>
      <c r="AK30" s="65">
        <f>AK14*(1-Desagregacion_PKM!AE14/100)</f>
        <v/>
      </c>
      <c r="AL30" s="65">
        <f>AL14*(1-Desagregacion_PKM!AF14/100)</f>
        <v/>
      </c>
      <c r="AM30" s="65">
        <f>AM14*(1-Desagregacion_PKM!AG14/100)</f>
        <v/>
      </c>
      <c r="AN30" s="65">
        <f>AN14*(1-Desagregacion_PKM!AH14/100)</f>
        <v/>
      </c>
      <c r="AO30" s="65">
        <f>AO14*(1-Desagregacion_PKM!AI14/100)</f>
        <v/>
      </c>
      <c r="AP30" s="65">
        <f>AP14*(1-Desagregacion_PKM!AJ14/100)</f>
        <v/>
      </c>
      <c r="AQ30" s="65">
        <f>AQ14*(1-Desagregacion_PKM!AK14/100)</f>
        <v/>
      </c>
      <c r="AR30" s="65">
        <f>AR14*(1-Desagregacion_PKM!AL14/100)</f>
        <v/>
      </c>
      <c r="AS30" s="65">
        <f>AS14*(1-Desagregacion_PKM!AM14/100)</f>
        <v/>
      </c>
      <c r="AT30" s="65">
        <f>AT14*(1-Desagregacion_PKM!AN14/100)</f>
        <v/>
      </c>
      <c r="AU30" s="65">
        <f>AU14*(1-Desagregacion_PKM!AO14/100)</f>
        <v/>
      </c>
      <c r="AV30" s="65">
        <f>AV14*(1-Desagregacion_PKM!AP14/100)</f>
        <v/>
      </c>
      <c r="AW30" s="65">
        <f>AW14*(1-Desagregacion_PKM!AQ14/100)</f>
        <v/>
      </c>
      <c r="AX30" s="65">
        <f>AX14*(1-Desagregacion_PKM!AR14/100)</f>
        <v/>
      </c>
    </row>
    <row r="31">
      <c r="A31" t="inlineStr">
        <is>
          <t>RM</t>
        </is>
      </c>
      <c r="B31" t="inlineStr">
        <is>
          <t>interurbano</t>
        </is>
      </c>
      <c r="C31" t="inlineStr">
        <is>
          <t>pas-km</t>
        </is>
      </c>
      <c r="D31" s="70" t="n"/>
      <c r="E31" s="70" t="n"/>
      <c r="F31" s="70" t="n"/>
      <c r="G31" s="70" t="n"/>
      <c r="H31" s="70" t="n"/>
      <c r="I31" s="65">
        <f>I15*(1-Desagregacion_PKM!C15/100)</f>
        <v/>
      </c>
      <c r="J31" s="65">
        <f>J15*(1-Desagregacion_PKM!D15/100)</f>
        <v/>
      </c>
      <c r="K31" s="65">
        <f>K15*(1-Desagregacion_PKM!E15/100)</f>
        <v/>
      </c>
      <c r="L31" s="65">
        <f>L15*(1-Desagregacion_PKM!F15/100)</f>
        <v/>
      </c>
      <c r="M31" s="65">
        <f>M15*(1-Desagregacion_PKM!G15/100)</f>
        <v/>
      </c>
      <c r="N31" s="65">
        <f>N15*(1-Desagregacion_PKM!H15/100)</f>
        <v/>
      </c>
      <c r="O31" s="65">
        <f>O15*(1-Desagregacion_PKM!I15/100)</f>
        <v/>
      </c>
      <c r="P31" s="65">
        <f>P15*(1-Desagregacion_PKM!J15/100)</f>
        <v/>
      </c>
      <c r="Q31" s="65">
        <f>Q15*(1-Desagregacion_PKM!K15/100)</f>
        <v/>
      </c>
      <c r="R31" s="65">
        <f>R15*(1-Desagregacion_PKM!L15/100)</f>
        <v/>
      </c>
      <c r="S31" s="65">
        <f>S15*(1-Desagregacion_PKM!M15/100)</f>
        <v/>
      </c>
      <c r="T31" s="65">
        <f>T15*(1-Desagregacion_PKM!N15/100)</f>
        <v/>
      </c>
      <c r="U31" s="65">
        <f>U15*(1-Desagregacion_PKM!O15/100)</f>
        <v/>
      </c>
      <c r="V31" s="65">
        <f>V15*(1-Desagregacion_PKM!P15/100)</f>
        <v/>
      </c>
      <c r="W31" s="65">
        <f>W15*(1-Desagregacion_PKM!Q15/100)</f>
        <v/>
      </c>
      <c r="X31" s="65">
        <f>X15*(1-Desagregacion_PKM!R15/100)</f>
        <v/>
      </c>
      <c r="Y31" s="65">
        <f>Y15*(1-Desagregacion_PKM!S15/100)</f>
        <v/>
      </c>
      <c r="Z31" s="65">
        <f>Z15*(1-Desagregacion_PKM!T15/100)</f>
        <v/>
      </c>
      <c r="AA31" s="65">
        <f>AA15*(1-Desagregacion_PKM!U15/100)</f>
        <v/>
      </c>
      <c r="AB31" s="65">
        <f>AB15*(1-Desagregacion_PKM!V15/100)</f>
        <v/>
      </c>
      <c r="AC31" s="65">
        <f>AC15*(1-Desagregacion_PKM!W15/100)</f>
        <v/>
      </c>
      <c r="AD31" s="65">
        <f>AD15*(1-Desagregacion_PKM!X15/100)</f>
        <v/>
      </c>
      <c r="AE31" s="65">
        <f>AE15*(1-Desagregacion_PKM!Y15/100)</f>
        <v/>
      </c>
      <c r="AF31" s="65">
        <f>AF15*(1-Desagregacion_PKM!Z15/100)</f>
        <v/>
      </c>
      <c r="AG31" s="65">
        <f>AG15*(1-Desagregacion_PKM!AA15/100)</f>
        <v/>
      </c>
      <c r="AH31" s="65">
        <f>AH15*(1-Desagregacion_PKM!AB15/100)</f>
        <v/>
      </c>
      <c r="AI31" s="65">
        <f>AI15*(1-Desagregacion_PKM!AC15/100)</f>
        <v/>
      </c>
      <c r="AJ31" s="65">
        <f>AJ15*(1-Desagregacion_PKM!AD15/100)</f>
        <v/>
      </c>
      <c r="AK31" s="65">
        <f>AK15*(1-Desagregacion_PKM!AE15/100)</f>
        <v/>
      </c>
      <c r="AL31" s="65">
        <f>AL15*(1-Desagregacion_PKM!AF15/100)</f>
        <v/>
      </c>
      <c r="AM31" s="65">
        <f>AM15*(1-Desagregacion_PKM!AG15/100)</f>
        <v/>
      </c>
      <c r="AN31" s="65">
        <f>AN15*(1-Desagregacion_PKM!AH15/100)</f>
        <v/>
      </c>
      <c r="AO31" s="65">
        <f>AO15*(1-Desagregacion_PKM!AI15/100)</f>
        <v/>
      </c>
      <c r="AP31" s="65">
        <f>AP15*(1-Desagregacion_PKM!AJ15/100)</f>
        <v/>
      </c>
      <c r="AQ31" s="65">
        <f>AQ15*(1-Desagregacion_PKM!AK15/100)</f>
        <v/>
      </c>
      <c r="AR31" s="65">
        <f>AR15*(1-Desagregacion_PKM!AL15/100)</f>
        <v/>
      </c>
      <c r="AS31" s="65">
        <f>AS15*(1-Desagregacion_PKM!AM15/100)</f>
        <v/>
      </c>
      <c r="AT31" s="65">
        <f>AT15*(1-Desagregacion_PKM!AN15/100)</f>
        <v/>
      </c>
      <c r="AU31" s="65">
        <f>AU15*(1-Desagregacion_PKM!AO15/100)</f>
        <v/>
      </c>
      <c r="AV31" s="65">
        <f>AV15*(1-Desagregacion_PKM!AP15/100)</f>
        <v/>
      </c>
      <c r="AW31" s="65">
        <f>AW15*(1-Desagregacion_PKM!AQ15/100)</f>
        <v/>
      </c>
      <c r="AX31" s="65">
        <f>AX15*(1-Desagregacion_PKM!AR15/100)</f>
        <v/>
      </c>
    </row>
    <row r="32">
      <c r="A32" t="inlineStr">
        <is>
          <t>R14</t>
        </is>
      </c>
      <c r="B32" t="inlineStr">
        <is>
          <t>interurbano</t>
        </is>
      </c>
      <c r="C32" t="inlineStr">
        <is>
          <t>pas-km</t>
        </is>
      </c>
      <c r="D32" s="70" t="n"/>
      <c r="E32" s="70" t="n"/>
      <c r="F32" s="70" t="n"/>
      <c r="G32" s="70" t="n"/>
      <c r="H32" s="70" t="n"/>
      <c r="I32" s="70" t="n"/>
      <c r="J32" s="70" t="n"/>
      <c r="K32" s="70" t="n"/>
      <c r="L32" s="70" t="n"/>
      <c r="M32" s="70" t="n"/>
      <c r="N32" s="70" t="n"/>
      <c r="O32" s="70" t="n"/>
      <c r="P32" s="70" t="n"/>
      <c r="Q32" s="70" t="n"/>
      <c r="R32" s="70" t="n"/>
      <c r="S32" s="70" t="n"/>
      <c r="T32" s="70" t="n"/>
      <c r="U32" s="70" t="n"/>
      <c r="V32" s="70" t="n"/>
      <c r="W32" s="70" t="n"/>
      <c r="X32" s="70" t="n"/>
      <c r="Y32" s="70" t="n"/>
      <c r="Z32" s="70" t="n"/>
      <c r="AA32" s="70" t="n"/>
      <c r="AB32" s="70" t="n"/>
      <c r="AC32" s="70" t="n"/>
      <c r="AD32" s="70" t="n"/>
      <c r="AE32" s="70" t="n"/>
      <c r="AF32" s="70" t="n"/>
      <c r="AG32" s="70" t="n"/>
      <c r="AH32" s="70" t="n"/>
      <c r="AI32" s="70" t="n"/>
      <c r="AJ32" s="70" t="n"/>
      <c r="AK32" s="70" t="n"/>
      <c r="AL32" s="70" t="n"/>
      <c r="AM32" s="70" t="n"/>
      <c r="AN32" s="70" t="n"/>
      <c r="AO32" s="70" t="n"/>
      <c r="AP32" s="70" t="n"/>
      <c r="AQ32" s="70" t="n"/>
      <c r="AR32" s="70" t="n"/>
      <c r="AS32" s="70" t="n"/>
      <c r="AT32" s="70" t="n"/>
      <c r="AU32" s="70" t="n"/>
      <c r="AV32" s="70" t="n"/>
      <c r="AW32" s="70" t="n"/>
      <c r="AX32" s="70" t="n"/>
    </row>
    <row r="33">
      <c r="A33" t="inlineStr">
        <is>
          <t>R15</t>
        </is>
      </c>
      <c r="B33" t="inlineStr">
        <is>
          <t>interurbano</t>
        </is>
      </c>
      <c r="C33" t="inlineStr">
        <is>
          <t>pas-km</t>
        </is>
      </c>
      <c r="D33" s="70" t="n"/>
      <c r="E33" s="70" t="n"/>
      <c r="F33" s="70" t="n"/>
      <c r="G33" s="70" t="n"/>
      <c r="H33" s="70" t="n"/>
      <c r="I33" s="70" t="n"/>
      <c r="J33" s="70" t="n"/>
      <c r="K33" s="70" t="n"/>
      <c r="L33" s="70" t="n"/>
      <c r="M33" s="70" t="n"/>
      <c r="N33" s="70" t="n"/>
      <c r="O33" s="70" t="n"/>
      <c r="P33" s="70" t="n"/>
      <c r="Q33" s="70" t="n"/>
      <c r="R33" s="70" t="n"/>
      <c r="S33" s="70" t="n"/>
      <c r="T33" s="70" t="n"/>
      <c r="U33" s="70" t="n"/>
      <c r="V33" s="70" t="n"/>
      <c r="W33" s="70" t="n"/>
      <c r="X33" s="70" t="n"/>
      <c r="Y33" s="70" t="n"/>
      <c r="Z33" s="70" t="n"/>
      <c r="AA33" s="70" t="n"/>
      <c r="AB33" s="70" t="n"/>
      <c r="AC33" s="70" t="n"/>
      <c r="AD33" s="70" t="n"/>
      <c r="AE33" s="70" t="n"/>
      <c r="AF33" s="70" t="n"/>
      <c r="AG33" s="70" t="n"/>
      <c r="AH33" s="70" t="n"/>
      <c r="AI33" s="70" t="n"/>
      <c r="AJ33" s="70" t="n"/>
      <c r="AK33" s="70" t="n"/>
      <c r="AL33" s="70" t="n"/>
      <c r="AM33" s="70" t="n"/>
      <c r="AN33" s="70" t="n"/>
      <c r="AO33" s="70" t="n"/>
      <c r="AP33" s="70" t="n"/>
      <c r="AQ33" s="70" t="n"/>
      <c r="AR33" s="70" t="n"/>
      <c r="AS33" s="70" t="n"/>
      <c r="AT33" s="70" t="n"/>
      <c r="AU33" s="70" t="n"/>
      <c r="AV33" s="70" t="n"/>
      <c r="AW33" s="70" t="n"/>
      <c r="AX33" s="70" t="n"/>
    </row>
    <row r="34">
      <c r="A34" t="inlineStr">
        <is>
          <t>R16</t>
        </is>
      </c>
      <c r="B34" t="inlineStr">
        <is>
          <t>interurbano</t>
        </is>
      </c>
      <c r="C34" t="inlineStr">
        <is>
          <t>pas-km</t>
        </is>
      </c>
      <c r="D34" s="70" t="n"/>
      <c r="E34" s="70" t="n"/>
      <c r="F34" s="70" t="n"/>
      <c r="G34" s="70" t="n"/>
      <c r="H34" s="70" t="n"/>
      <c r="I34" s="70" t="n"/>
      <c r="J34" s="70" t="n"/>
      <c r="K34" s="70" t="n"/>
      <c r="L34" s="70" t="n"/>
      <c r="M34" s="70" t="n"/>
      <c r="N34" s="70" t="n"/>
      <c r="O34" s="70" t="n"/>
      <c r="P34" s="70" t="n"/>
      <c r="Q34" s="70" t="n"/>
      <c r="R34" s="70" t="n"/>
      <c r="S34" s="70" t="n"/>
      <c r="T34" s="70" t="n"/>
      <c r="U34" s="70" t="n"/>
      <c r="V34" s="70" t="n"/>
      <c r="W34" s="70" t="n"/>
      <c r="X34" s="70" t="n"/>
      <c r="Y34" s="70" t="n"/>
      <c r="Z34" s="70" t="n"/>
      <c r="AA34" s="70" t="n"/>
      <c r="AB34" s="70" t="n"/>
      <c r="AC34" s="70" t="n"/>
      <c r="AD34" s="70" t="n"/>
      <c r="AE34" s="70" t="n"/>
      <c r="AF34" s="70" t="n"/>
      <c r="AG34" s="70" t="n"/>
      <c r="AH34" s="70" t="n"/>
      <c r="AI34" s="70" t="n"/>
      <c r="AJ34" s="70" t="n"/>
      <c r="AK34" s="70" t="n"/>
      <c r="AL34" s="70" t="n"/>
      <c r="AM34" s="70" t="n"/>
      <c r="AN34" s="70" t="n"/>
      <c r="AO34" s="70" t="n"/>
      <c r="AP34" s="70" t="n"/>
      <c r="AQ34" s="70" t="n"/>
      <c r="AR34" s="70" t="n"/>
      <c r="AS34" s="70" t="n"/>
      <c r="AT34" s="70" t="n"/>
      <c r="AU34" s="70" t="n"/>
      <c r="AV34" s="70" t="n"/>
      <c r="AW34" s="70" t="n"/>
      <c r="AX34" s="70" t="n"/>
    </row>
    <row r="35">
      <c r="A35" t="inlineStr">
        <is>
          <t>R1</t>
        </is>
      </c>
      <c r="B35" t="inlineStr">
        <is>
          <t>urbano</t>
        </is>
      </c>
      <c r="C35" t="inlineStr">
        <is>
          <t>pas-km</t>
        </is>
      </c>
      <c r="D35" s="70" t="n"/>
      <c r="E35" s="70" t="n"/>
      <c r="F35" s="70" t="n"/>
      <c r="G35" s="70" t="n"/>
      <c r="H35" s="70" t="n"/>
      <c r="I35" s="65">
        <f>I3*Desagregacion_PKM!C3/100</f>
        <v/>
      </c>
      <c r="J35" s="65">
        <f>J3*Desagregacion_PKM!D3/100</f>
        <v/>
      </c>
      <c r="K35" s="65">
        <f>K3*Desagregacion_PKM!E3/100</f>
        <v/>
      </c>
      <c r="L35" s="65">
        <f>L3*Desagregacion_PKM!F3/100</f>
        <v/>
      </c>
      <c r="M35" s="65">
        <f>M3*Desagregacion_PKM!G3/100</f>
        <v/>
      </c>
      <c r="N35" s="65">
        <f>N3*Desagregacion_PKM!H3/100</f>
        <v/>
      </c>
      <c r="O35" s="65">
        <f>O3*Desagregacion_PKM!I3/100</f>
        <v/>
      </c>
      <c r="P35" s="65">
        <f>P3*Desagregacion_PKM!J3/100</f>
        <v/>
      </c>
      <c r="Q35" s="65">
        <f>Q3*Desagregacion_PKM!K3/100</f>
        <v/>
      </c>
      <c r="R35" s="65">
        <f>R3*Desagregacion_PKM!L3/100</f>
        <v/>
      </c>
      <c r="S35" s="65">
        <f>S3*Desagregacion_PKM!M3/100</f>
        <v/>
      </c>
      <c r="T35" s="65">
        <f>T3*Desagregacion_PKM!N3/100</f>
        <v/>
      </c>
      <c r="U35" s="65">
        <f>U3*Desagregacion_PKM!O3/100</f>
        <v/>
      </c>
      <c r="V35" s="65">
        <f>V3*Desagregacion_PKM!P3/100</f>
        <v/>
      </c>
      <c r="W35" s="65">
        <f>W3*Desagregacion_PKM!Q3/100</f>
        <v/>
      </c>
      <c r="X35" s="65">
        <f>X3*Desagregacion_PKM!R3/100</f>
        <v/>
      </c>
      <c r="Y35" s="65">
        <f>Y3*Desagregacion_PKM!S3/100</f>
        <v/>
      </c>
      <c r="Z35" s="65">
        <f>Z3*Desagregacion_PKM!T3/100</f>
        <v/>
      </c>
      <c r="AA35" s="65">
        <f>AA3*Desagregacion_PKM!U3/100</f>
        <v/>
      </c>
      <c r="AB35" s="65">
        <f>AB3*Desagregacion_PKM!V3/100</f>
        <v/>
      </c>
      <c r="AC35" s="65">
        <f>AC3*Desagregacion_PKM!W3/100</f>
        <v/>
      </c>
      <c r="AD35" s="65">
        <f>AD3*Desagregacion_PKM!X3/100</f>
        <v/>
      </c>
      <c r="AE35" s="65">
        <f>AE3*Desagregacion_PKM!Y3/100</f>
        <v/>
      </c>
      <c r="AF35" s="65">
        <f>AF3*Desagregacion_PKM!Z3/100</f>
        <v/>
      </c>
      <c r="AG35" s="65">
        <f>AG3*Desagregacion_PKM!AA3/100</f>
        <v/>
      </c>
      <c r="AH35" s="65">
        <f>AH3*Desagregacion_PKM!AB3/100</f>
        <v/>
      </c>
      <c r="AI35" s="65">
        <f>AI3*Desagregacion_PKM!AC3/100</f>
        <v/>
      </c>
      <c r="AJ35" s="65">
        <f>AJ3*Desagregacion_PKM!AD3/100</f>
        <v/>
      </c>
      <c r="AK35" s="65">
        <f>AK3*Desagregacion_PKM!AE3/100</f>
        <v/>
      </c>
      <c r="AL35" s="65">
        <f>AL3*Desagregacion_PKM!AF3/100</f>
        <v/>
      </c>
      <c r="AM35" s="65">
        <f>AM3*Desagregacion_PKM!AG3/100</f>
        <v/>
      </c>
      <c r="AN35" s="65">
        <f>AN3*Desagregacion_PKM!AH3/100</f>
        <v/>
      </c>
      <c r="AO35" s="65">
        <f>AO3*Desagregacion_PKM!AI3/100</f>
        <v/>
      </c>
      <c r="AP35" s="65">
        <f>AP3*Desagregacion_PKM!AJ3/100</f>
        <v/>
      </c>
      <c r="AQ35" s="65">
        <f>AQ3*Desagregacion_PKM!AK3/100</f>
        <v/>
      </c>
      <c r="AR35" s="65">
        <f>AR3*Desagregacion_PKM!AL3/100</f>
        <v/>
      </c>
      <c r="AS35" s="65">
        <f>AS3*Desagregacion_PKM!AM3/100</f>
        <v/>
      </c>
      <c r="AT35" s="65">
        <f>AT3*Desagregacion_PKM!AN3/100</f>
        <v/>
      </c>
      <c r="AU35" s="65">
        <f>AU3*Desagregacion_PKM!AO3/100</f>
        <v/>
      </c>
      <c r="AV35" s="65">
        <f>AV3*Desagregacion_PKM!AP3/100</f>
        <v/>
      </c>
      <c r="AW35" s="65">
        <f>AW3*Desagregacion_PKM!AQ3/100</f>
        <v/>
      </c>
      <c r="AX35" s="65">
        <f>AX3*Desagregacion_PKM!AR3/100</f>
        <v/>
      </c>
    </row>
    <row r="36">
      <c r="A36" t="inlineStr">
        <is>
          <t>R2</t>
        </is>
      </c>
      <c r="B36" t="inlineStr">
        <is>
          <t>urbano</t>
        </is>
      </c>
      <c r="C36" t="inlineStr">
        <is>
          <t>pas-km</t>
        </is>
      </c>
      <c r="D36" s="70" t="n"/>
      <c r="E36" s="70" t="n"/>
      <c r="F36" s="70" t="n"/>
      <c r="G36" s="70" t="n"/>
      <c r="H36" s="70" t="n"/>
      <c r="I36" s="65">
        <f>I4*Desagregacion_PKM!C4/100</f>
        <v/>
      </c>
      <c r="J36" s="65">
        <f>J4*Desagregacion_PKM!D4/100</f>
        <v/>
      </c>
      <c r="K36" s="65">
        <f>K4*Desagregacion_PKM!E4/100</f>
        <v/>
      </c>
      <c r="L36" s="65">
        <f>L4*Desagregacion_PKM!F4/100</f>
        <v/>
      </c>
      <c r="M36" s="65">
        <f>M4*Desagregacion_PKM!G4/100</f>
        <v/>
      </c>
      <c r="N36" s="65">
        <f>N4*Desagregacion_PKM!H4/100</f>
        <v/>
      </c>
      <c r="O36" s="65">
        <f>O4*Desagregacion_PKM!I4/100</f>
        <v/>
      </c>
      <c r="P36" s="65">
        <f>P4*Desagregacion_PKM!J4/100</f>
        <v/>
      </c>
      <c r="Q36" s="65">
        <f>Q4*Desagregacion_PKM!K4/100</f>
        <v/>
      </c>
      <c r="R36" s="65">
        <f>R4*Desagregacion_PKM!L4/100</f>
        <v/>
      </c>
      <c r="S36" s="65">
        <f>S4*Desagregacion_PKM!M4/100</f>
        <v/>
      </c>
      <c r="T36" s="65">
        <f>T4*Desagregacion_PKM!N4/100</f>
        <v/>
      </c>
      <c r="U36" s="65">
        <f>U4*Desagregacion_PKM!O4/100</f>
        <v/>
      </c>
      <c r="V36" s="65">
        <f>V4*Desagregacion_PKM!P4/100</f>
        <v/>
      </c>
      <c r="W36" s="65">
        <f>W4*Desagregacion_PKM!Q4/100</f>
        <v/>
      </c>
      <c r="X36" s="65">
        <f>X4*Desagregacion_PKM!R4/100</f>
        <v/>
      </c>
      <c r="Y36" s="65">
        <f>Y4*Desagregacion_PKM!S4/100</f>
        <v/>
      </c>
      <c r="Z36" s="65">
        <f>Z4*Desagregacion_PKM!T4/100</f>
        <v/>
      </c>
      <c r="AA36" s="65">
        <f>AA4*Desagregacion_PKM!U4/100</f>
        <v/>
      </c>
      <c r="AB36" s="65">
        <f>AB4*Desagregacion_PKM!V4/100</f>
        <v/>
      </c>
      <c r="AC36" s="65">
        <f>AC4*Desagregacion_PKM!W4/100</f>
        <v/>
      </c>
      <c r="AD36" s="65">
        <f>AD4*Desagregacion_PKM!X4/100</f>
        <v/>
      </c>
      <c r="AE36" s="65">
        <f>AE4*Desagregacion_PKM!Y4/100</f>
        <v/>
      </c>
      <c r="AF36" s="65">
        <f>AF4*Desagregacion_PKM!Z4/100</f>
        <v/>
      </c>
      <c r="AG36" s="65">
        <f>AG4*Desagregacion_PKM!AA4/100</f>
        <v/>
      </c>
      <c r="AH36" s="65">
        <f>AH4*Desagregacion_PKM!AB4/100</f>
        <v/>
      </c>
      <c r="AI36" s="65">
        <f>AI4*Desagregacion_PKM!AC4/100</f>
        <v/>
      </c>
      <c r="AJ36" s="65">
        <f>AJ4*Desagregacion_PKM!AD4/100</f>
        <v/>
      </c>
      <c r="AK36" s="65">
        <f>AK4*Desagregacion_PKM!AE4/100</f>
        <v/>
      </c>
      <c r="AL36" s="65">
        <f>AL4*Desagregacion_PKM!AF4/100</f>
        <v/>
      </c>
      <c r="AM36" s="65">
        <f>AM4*Desagregacion_PKM!AG4/100</f>
        <v/>
      </c>
      <c r="AN36" s="65">
        <f>AN4*Desagregacion_PKM!AH4/100</f>
        <v/>
      </c>
      <c r="AO36" s="65">
        <f>AO4*Desagregacion_PKM!AI4/100</f>
        <v/>
      </c>
      <c r="AP36" s="65">
        <f>AP4*Desagregacion_PKM!AJ4/100</f>
        <v/>
      </c>
      <c r="AQ36" s="65">
        <f>AQ4*Desagregacion_PKM!AK4/100</f>
        <v/>
      </c>
      <c r="AR36" s="65">
        <f>AR4*Desagregacion_PKM!AL4/100</f>
        <v/>
      </c>
      <c r="AS36" s="65">
        <f>AS4*Desagregacion_PKM!AM4/100</f>
        <v/>
      </c>
      <c r="AT36" s="65">
        <f>AT4*Desagregacion_PKM!AN4/100</f>
        <v/>
      </c>
      <c r="AU36" s="65">
        <f>AU4*Desagregacion_PKM!AO4/100</f>
        <v/>
      </c>
      <c r="AV36" s="65">
        <f>AV4*Desagregacion_PKM!AP4/100</f>
        <v/>
      </c>
      <c r="AW36" s="65">
        <f>AW4*Desagregacion_PKM!AQ4/100</f>
        <v/>
      </c>
      <c r="AX36" s="65">
        <f>AX4*Desagregacion_PKM!AR4/100</f>
        <v/>
      </c>
    </row>
    <row r="37">
      <c r="A37" t="inlineStr">
        <is>
          <t>R3</t>
        </is>
      </c>
      <c r="B37" t="inlineStr">
        <is>
          <t>urbano</t>
        </is>
      </c>
      <c r="C37" t="inlineStr">
        <is>
          <t>pas-km</t>
        </is>
      </c>
      <c r="D37" s="70" t="n"/>
      <c r="E37" s="70" t="n"/>
      <c r="F37" s="70" t="n"/>
      <c r="G37" s="70" t="n"/>
      <c r="H37" s="70" t="n"/>
      <c r="I37" s="65">
        <f>I5*Desagregacion_PKM!C5/100</f>
        <v/>
      </c>
      <c r="J37" s="65">
        <f>J5*Desagregacion_PKM!D5/100</f>
        <v/>
      </c>
      <c r="K37" s="65">
        <f>K5*Desagregacion_PKM!E5/100</f>
        <v/>
      </c>
      <c r="L37" s="65">
        <f>L5*Desagregacion_PKM!F5/100</f>
        <v/>
      </c>
      <c r="M37" s="65">
        <f>M5*Desagregacion_PKM!G5/100</f>
        <v/>
      </c>
      <c r="N37" s="65">
        <f>N5*Desagregacion_PKM!H5/100</f>
        <v/>
      </c>
      <c r="O37" s="65">
        <f>O5*Desagregacion_PKM!I5/100</f>
        <v/>
      </c>
      <c r="P37" s="65">
        <f>P5*Desagregacion_PKM!J5/100</f>
        <v/>
      </c>
      <c r="Q37" s="65">
        <f>Q5*Desagregacion_PKM!K5/100</f>
        <v/>
      </c>
      <c r="R37" s="65">
        <f>R5*Desagregacion_PKM!L5/100</f>
        <v/>
      </c>
      <c r="S37" s="65">
        <f>S5*Desagregacion_PKM!M5/100</f>
        <v/>
      </c>
      <c r="T37" s="65">
        <f>T5*Desagregacion_PKM!N5/100</f>
        <v/>
      </c>
      <c r="U37" s="65">
        <f>U5*Desagregacion_PKM!O5/100</f>
        <v/>
      </c>
      <c r="V37" s="65">
        <f>V5*Desagregacion_PKM!P5/100</f>
        <v/>
      </c>
      <c r="W37" s="65">
        <f>W5*Desagregacion_PKM!Q5/100</f>
        <v/>
      </c>
      <c r="X37" s="65">
        <f>X5*Desagregacion_PKM!R5/100</f>
        <v/>
      </c>
      <c r="Y37" s="65">
        <f>Y5*Desagregacion_PKM!S5/100</f>
        <v/>
      </c>
      <c r="Z37" s="65">
        <f>Z5*Desagregacion_PKM!T5/100</f>
        <v/>
      </c>
      <c r="AA37" s="65">
        <f>AA5*Desagregacion_PKM!U5/100</f>
        <v/>
      </c>
      <c r="AB37" s="65">
        <f>AB5*Desagregacion_PKM!V5/100</f>
        <v/>
      </c>
      <c r="AC37" s="65">
        <f>AC5*Desagregacion_PKM!W5/100</f>
        <v/>
      </c>
      <c r="AD37" s="65">
        <f>AD5*Desagregacion_PKM!X5/100</f>
        <v/>
      </c>
      <c r="AE37" s="65">
        <f>AE5*Desagregacion_PKM!Y5/100</f>
        <v/>
      </c>
      <c r="AF37" s="65">
        <f>AF5*Desagregacion_PKM!Z5/100</f>
        <v/>
      </c>
      <c r="AG37" s="65">
        <f>AG5*Desagregacion_PKM!AA5/100</f>
        <v/>
      </c>
      <c r="AH37" s="65">
        <f>AH5*Desagregacion_PKM!AB5/100</f>
        <v/>
      </c>
      <c r="AI37" s="65">
        <f>AI5*Desagregacion_PKM!AC5/100</f>
        <v/>
      </c>
      <c r="AJ37" s="65">
        <f>AJ5*Desagregacion_PKM!AD5/100</f>
        <v/>
      </c>
      <c r="AK37" s="65">
        <f>AK5*Desagregacion_PKM!AE5/100</f>
        <v/>
      </c>
      <c r="AL37" s="65">
        <f>AL5*Desagregacion_PKM!AF5/100</f>
        <v/>
      </c>
      <c r="AM37" s="65">
        <f>AM5*Desagregacion_PKM!AG5/100</f>
        <v/>
      </c>
      <c r="AN37" s="65">
        <f>AN5*Desagregacion_PKM!AH5/100</f>
        <v/>
      </c>
      <c r="AO37" s="65">
        <f>AO5*Desagregacion_PKM!AI5/100</f>
        <v/>
      </c>
      <c r="AP37" s="65">
        <f>AP5*Desagregacion_PKM!AJ5/100</f>
        <v/>
      </c>
      <c r="AQ37" s="65">
        <f>AQ5*Desagregacion_PKM!AK5/100</f>
        <v/>
      </c>
      <c r="AR37" s="65">
        <f>AR5*Desagregacion_PKM!AL5/100</f>
        <v/>
      </c>
      <c r="AS37" s="65">
        <f>AS5*Desagregacion_PKM!AM5/100</f>
        <v/>
      </c>
      <c r="AT37" s="65">
        <f>AT5*Desagregacion_PKM!AN5/100</f>
        <v/>
      </c>
      <c r="AU37" s="65">
        <f>AU5*Desagregacion_PKM!AO5/100</f>
        <v/>
      </c>
      <c r="AV37" s="65">
        <f>AV5*Desagregacion_PKM!AP5/100</f>
        <v/>
      </c>
      <c r="AW37" s="65">
        <f>AW5*Desagregacion_PKM!AQ5/100</f>
        <v/>
      </c>
      <c r="AX37" s="65">
        <f>AX5*Desagregacion_PKM!AR5/100</f>
        <v/>
      </c>
    </row>
    <row r="38">
      <c r="A38" t="inlineStr">
        <is>
          <t>R4</t>
        </is>
      </c>
      <c r="B38" t="inlineStr">
        <is>
          <t>urbano</t>
        </is>
      </c>
      <c r="C38" t="inlineStr">
        <is>
          <t>pas-km</t>
        </is>
      </c>
      <c r="D38" s="70" t="n"/>
      <c r="E38" s="70" t="n"/>
      <c r="F38" s="70" t="n"/>
      <c r="G38" s="70" t="n"/>
      <c r="H38" s="70" t="n"/>
      <c r="I38" s="65">
        <f>I6*Desagregacion_PKM!C6/100</f>
        <v/>
      </c>
      <c r="J38" s="65">
        <f>J6*Desagregacion_PKM!D6/100</f>
        <v/>
      </c>
      <c r="K38" s="65">
        <f>K6*Desagregacion_PKM!E6/100</f>
        <v/>
      </c>
      <c r="L38" s="65">
        <f>L6*Desagregacion_PKM!F6/100</f>
        <v/>
      </c>
      <c r="M38" s="65">
        <f>M6*Desagregacion_PKM!G6/100</f>
        <v/>
      </c>
      <c r="N38" s="65">
        <f>N6*Desagregacion_PKM!H6/100</f>
        <v/>
      </c>
      <c r="O38" s="65">
        <f>O6*Desagregacion_PKM!I6/100</f>
        <v/>
      </c>
      <c r="P38" s="65">
        <f>P6*Desagregacion_PKM!J6/100</f>
        <v/>
      </c>
      <c r="Q38" s="65">
        <f>Q6*Desagregacion_PKM!K6/100</f>
        <v/>
      </c>
      <c r="R38" s="65">
        <f>R6*Desagregacion_PKM!L6/100</f>
        <v/>
      </c>
      <c r="S38" s="65">
        <f>S6*Desagregacion_PKM!M6/100</f>
        <v/>
      </c>
      <c r="T38" s="65">
        <f>T6*Desagregacion_PKM!N6/100</f>
        <v/>
      </c>
      <c r="U38" s="65">
        <f>U6*Desagregacion_PKM!O6/100</f>
        <v/>
      </c>
      <c r="V38" s="65">
        <f>V6*Desagregacion_PKM!P6/100</f>
        <v/>
      </c>
      <c r="W38" s="65">
        <f>W6*Desagregacion_PKM!Q6/100</f>
        <v/>
      </c>
      <c r="X38" s="65">
        <f>X6*Desagregacion_PKM!R6/100</f>
        <v/>
      </c>
      <c r="Y38" s="65">
        <f>Y6*Desagregacion_PKM!S6/100</f>
        <v/>
      </c>
      <c r="Z38" s="65">
        <f>Z6*Desagregacion_PKM!T6/100</f>
        <v/>
      </c>
      <c r="AA38" s="65">
        <f>AA6*Desagregacion_PKM!U6/100</f>
        <v/>
      </c>
      <c r="AB38" s="65">
        <f>AB6*Desagregacion_PKM!V6/100</f>
        <v/>
      </c>
      <c r="AC38" s="65">
        <f>AC6*Desagregacion_PKM!W6/100</f>
        <v/>
      </c>
      <c r="AD38" s="65">
        <f>AD6*Desagregacion_PKM!X6/100</f>
        <v/>
      </c>
      <c r="AE38" s="65">
        <f>AE6*Desagregacion_PKM!Y6/100</f>
        <v/>
      </c>
      <c r="AF38" s="65">
        <f>AF6*Desagregacion_PKM!Z6/100</f>
        <v/>
      </c>
      <c r="AG38" s="65">
        <f>AG6*Desagregacion_PKM!AA6/100</f>
        <v/>
      </c>
      <c r="AH38" s="65">
        <f>AH6*Desagregacion_PKM!AB6/100</f>
        <v/>
      </c>
      <c r="AI38" s="65">
        <f>AI6*Desagregacion_PKM!AC6/100</f>
        <v/>
      </c>
      <c r="AJ38" s="65">
        <f>AJ6*Desagregacion_PKM!AD6/100</f>
        <v/>
      </c>
      <c r="AK38" s="65">
        <f>AK6*Desagregacion_PKM!AE6/100</f>
        <v/>
      </c>
      <c r="AL38" s="65">
        <f>AL6*Desagregacion_PKM!AF6/100</f>
        <v/>
      </c>
      <c r="AM38" s="65">
        <f>AM6*Desagregacion_PKM!AG6/100</f>
        <v/>
      </c>
      <c r="AN38" s="65">
        <f>AN6*Desagregacion_PKM!AH6/100</f>
        <v/>
      </c>
      <c r="AO38" s="65">
        <f>AO6*Desagregacion_PKM!AI6/100</f>
        <v/>
      </c>
      <c r="AP38" s="65">
        <f>AP6*Desagregacion_PKM!AJ6/100</f>
        <v/>
      </c>
      <c r="AQ38" s="65">
        <f>AQ6*Desagregacion_PKM!AK6/100</f>
        <v/>
      </c>
      <c r="AR38" s="65">
        <f>AR6*Desagregacion_PKM!AL6/100</f>
        <v/>
      </c>
      <c r="AS38" s="65">
        <f>AS6*Desagregacion_PKM!AM6/100</f>
        <v/>
      </c>
      <c r="AT38" s="65">
        <f>AT6*Desagregacion_PKM!AN6/100</f>
        <v/>
      </c>
      <c r="AU38" s="65">
        <f>AU6*Desagregacion_PKM!AO6/100</f>
        <v/>
      </c>
      <c r="AV38" s="65">
        <f>AV6*Desagregacion_PKM!AP6/100</f>
        <v/>
      </c>
      <c r="AW38" s="65">
        <f>AW6*Desagregacion_PKM!AQ6/100</f>
        <v/>
      </c>
      <c r="AX38" s="65">
        <f>AX6*Desagregacion_PKM!AR6/100</f>
        <v/>
      </c>
    </row>
    <row r="39">
      <c r="A39" t="inlineStr">
        <is>
          <t>R5</t>
        </is>
      </c>
      <c r="B39" t="inlineStr">
        <is>
          <t>urbano</t>
        </is>
      </c>
      <c r="C39" t="inlineStr">
        <is>
          <t>pas-km</t>
        </is>
      </c>
      <c r="D39" s="70" t="n"/>
      <c r="E39" s="70" t="n"/>
      <c r="F39" s="70" t="n"/>
      <c r="G39" s="70" t="n"/>
      <c r="H39" s="70" t="n"/>
      <c r="I39" s="65">
        <f>I7*Desagregacion_PKM!C7/100</f>
        <v/>
      </c>
      <c r="J39" s="65">
        <f>J7*Desagregacion_PKM!D7/100</f>
        <v/>
      </c>
      <c r="K39" s="65">
        <f>K7*Desagregacion_PKM!E7/100</f>
        <v/>
      </c>
      <c r="L39" s="65">
        <f>L7*Desagregacion_PKM!F7/100</f>
        <v/>
      </c>
      <c r="M39" s="65">
        <f>M7*Desagregacion_PKM!G7/100</f>
        <v/>
      </c>
      <c r="N39" s="65">
        <f>N7*Desagregacion_PKM!H7/100</f>
        <v/>
      </c>
      <c r="O39" s="65">
        <f>O7*Desagregacion_PKM!I7/100</f>
        <v/>
      </c>
      <c r="P39" s="65">
        <f>P7*Desagregacion_PKM!J7/100</f>
        <v/>
      </c>
      <c r="Q39" s="65">
        <f>Q7*Desagregacion_PKM!K7/100</f>
        <v/>
      </c>
      <c r="R39" s="65">
        <f>R7*Desagregacion_PKM!L7/100</f>
        <v/>
      </c>
      <c r="S39" s="65">
        <f>S7*Desagregacion_PKM!M7/100</f>
        <v/>
      </c>
      <c r="T39" s="65">
        <f>T7*Desagregacion_PKM!N7/100</f>
        <v/>
      </c>
      <c r="U39" s="65">
        <f>U7*Desagregacion_PKM!O7/100</f>
        <v/>
      </c>
      <c r="V39" s="65">
        <f>V7*Desagregacion_PKM!P7/100</f>
        <v/>
      </c>
      <c r="W39" s="65">
        <f>W7*Desagregacion_PKM!Q7/100</f>
        <v/>
      </c>
      <c r="X39" s="65">
        <f>X7*Desagregacion_PKM!R7/100</f>
        <v/>
      </c>
      <c r="Y39" s="65">
        <f>Y7*Desagregacion_PKM!S7/100</f>
        <v/>
      </c>
      <c r="Z39" s="65">
        <f>Z7*Desagregacion_PKM!T7/100</f>
        <v/>
      </c>
      <c r="AA39" s="65">
        <f>AA7*Desagregacion_PKM!U7/100</f>
        <v/>
      </c>
      <c r="AB39" s="65">
        <f>AB7*Desagregacion_PKM!V7/100</f>
        <v/>
      </c>
      <c r="AC39" s="65">
        <f>AC7*Desagregacion_PKM!W7/100</f>
        <v/>
      </c>
      <c r="AD39" s="65">
        <f>AD7*Desagregacion_PKM!X7/100</f>
        <v/>
      </c>
      <c r="AE39" s="65">
        <f>AE7*Desagregacion_PKM!Y7/100</f>
        <v/>
      </c>
      <c r="AF39" s="65">
        <f>AF7*Desagregacion_PKM!Z7/100</f>
        <v/>
      </c>
      <c r="AG39" s="65">
        <f>AG7*Desagregacion_PKM!AA7/100</f>
        <v/>
      </c>
      <c r="AH39" s="65">
        <f>AH7*Desagregacion_PKM!AB7/100</f>
        <v/>
      </c>
      <c r="AI39" s="65">
        <f>AI7*Desagregacion_PKM!AC7/100</f>
        <v/>
      </c>
      <c r="AJ39" s="65">
        <f>AJ7*Desagregacion_PKM!AD7/100</f>
        <v/>
      </c>
      <c r="AK39" s="65">
        <f>AK7*Desagregacion_PKM!AE7/100</f>
        <v/>
      </c>
      <c r="AL39" s="65">
        <f>AL7*Desagregacion_PKM!AF7/100</f>
        <v/>
      </c>
      <c r="AM39" s="65">
        <f>AM7*Desagregacion_PKM!AG7/100</f>
        <v/>
      </c>
      <c r="AN39" s="65">
        <f>AN7*Desagregacion_PKM!AH7/100</f>
        <v/>
      </c>
      <c r="AO39" s="65">
        <f>AO7*Desagregacion_PKM!AI7/100</f>
        <v/>
      </c>
      <c r="AP39" s="65">
        <f>AP7*Desagregacion_PKM!AJ7/100</f>
        <v/>
      </c>
      <c r="AQ39" s="65">
        <f>AQ7*Desagregacion_PKM!AK7/100</f>
        <v/>
      </c>
      <c r="AR39" s="65">
        <f>AR7*Desagregacion_PKM!AL7/100</f>
        <v/>
      </c>
      <c r="AS39" s="65">
        <f>AS7*Desagregacion_PKM!AM7/100</f>
        <v/>
      </c>
      <c r="AT39" s="65">
        <f>AT7*Desagregacion_PKM!AN7/100</f>
        <v/>
      </c>
      <c r="AU39" s="65">
        <f>AU7*Desagregacion_PKM!AO7/100</f>
        <v/>
      </c>
      <c r="AV39" s="65">
        <f>AV7*Desagregacion_PKM!AP7/100</f>
        <v/>
      </c>
      <c r="AW39" s="65">
        <f>AW7*Desagregacion_PKM!AQ7/100</f>
        <v/>
      </c>
      <c r="AX39" s="65">
        <f>AX7*Desagregacion_PKM!AR7/100</f>
        <v/>
      </c>
    </row>
    <row r="40">
      <c r="A40" t="inlineStr">
        <is>
          <t>R6</t>
        </is>
      </c>
      <c r="B40" t="inlineStr">
        <is>
          <t>urbano</t>
        </is>
      </c>
      <c r="C40" t="inlineStr">
        <is>
          <t>pas-km</t>
        </is>
      </c>
      <c r="D40" s="70" t="n"/>
      <c r="E40" s="70" t="n"/>
      <c r="F40" s="70" t="n"/>
      <c r="G40" s="70" t="n"/>
      <c r="H40" s="70" t="n"/>
      <c r="I40" s="65">
        <f>I8*Desagregacion_PKM!C8/100</f>
        <v/>
      </c>
      <c r="J40" s="65">
        <f>J8*Desagregacion_PKM!D8/100</f>
        <v/>
      </c>
      <c r="K40" s="65">
        <f>K8*Desagregacion_PKM!E8/100</f>
        <v/>
      </c>
      <c r="L40" s="65">
        <f>L8*Desagregacion_PKM!F8/100</f>
        <v/>
      </c>
      <c r="M40" s="65">
        <f>M8*Desagregacion_PKM!G8/100</f>
        <v/>
      </c>
      <c r="N40" s="65">
        <f>N8*Desagregacion_PKM!H8/100</f>
        <v/>
      </c>
      <c r="O40" s="65">
        <f>O8*Desagregacion_PKM!I8/100</f>
        <v/>
      </c>
      <c r="P40" s="65">
        <f>P8*Desagregacion_PKM!J8/100</f>
        <v/>
      </c>
      <c r="Q40" s="65">
        <f>Q8*Desagregacion_PKM!K8/100</f>
        <v/>
      </c>
      <c r="R40" s="65">
        <f>R8*Desagregacion_PKM!L8/100</f>
        <v/>
      </c>
      <c r="S40" s="65">
        <f>S8*Desagregacion_PKM!M8/100</f>
        <v/>
      </c>
      <c r="T40" s="65">
        <f>T8*Desagregacion_PKM!N8/100</f>
        <v/>
      </c>
      <c r="U40" s="65">
        <f>U8*Desagregacion_PKM!O8/100</f>
        <v/>
      </c>
      <c r="V40" s="65">
        <f>V8*Desagregacion_PKM!P8/100</f>
        <v/>
      </c>
      <c r="W40" s="65">
        <f>W8*Desagregacion_PKM!Q8/100</f>
        <v/>
      </c>
      <c r="X40" s="65">
        <f>X8*Desagregacion_PKM!R8/100</f>
        <v/>
      </c>
      <c r="Y40" s="65">
        <f>Y8*Desagregacion_PKM!S8/100</f>
        <v/>
      </c>
      <c r="Z40" s="65">
        <f>Z8*Desagregacion_PKM!T8/100</f>
        <v/>
      </c>
      <c r="AA40" s="65">
        <f>AA8*Desagregacion_PKM!U8/100</f>
        <v/>
      </c>
      <c r="AB40" s="65">
        <f>AB8*Desagregacion_PKM!V8/100</f>
        <v/>
      </c>
      <c r="AC40" s="65">
        <f>AC8*Desagregacion_PKM!W8/100</f>
        <v/>
      </c>
      <c r="AD40" s="65">
        <f>AD8*Desagregacion_PKM!X8/100</f>
        <v/>
      </c>
      <c r="AE40" s="65">
        <f>AE8*Desagregacion_PKM!Y8/100</f>
        <v/>
      </c>
      <c r="AF40" s="65">
        <f>AF8*Desagregacion_PKM!Z8/100</f>
        <v/>
      </c>
      <c r="AG40" s="65">
        <f>AG8*Desagregacion_PKM!AA8/100</f>
        <v/>
      </c>
      <c r="AH40" s="65">
        <f>AH8*Desagregacion_PKM!AB8/100</f>
        <v/>
      </c>
      <c r="AI40" s="65">
        <f>AI8*Desagregacion_PKM!AC8/100</f>
        <v/>
      </c>
      <c r="AJ40" s="65">
        <f>AJ8*Desagregacion_PKM!AD8/100</f>
        <v/>
      </c>
      <c r="AK40" s="65">
        <f>AK8*Desagregacion_PKM!AE8/100</f>
        <v/>
      </c>
      <c r="AL40" s="65">
        <f>AL8*Desagregacion_PKM!AF8/100</f>
        <v/>
      </c>
      <c r="AM40" s="65">
        <f>AM8*Desagregacion_PKM!AG8/100</f>
        <v/>
      </c>
      <c r="AN40" s="65">
        <f>AN8*Desagregacion_PKM!AH8/100</f>
        <v/>
      </c>
      <c r="AO40" s="65">
        <f>AO8*Desagregacion_PKM!AI8/100</f>
        <v/>
      </c>
      <c r="AP40" s="65">
        <f>AP8*Desagregacion_PKM!AJ8/100</f>
        <v/>
      </c>
      <c r="AQ40" s="65">
        <f>AQ8*Desagregacion_PKM!AK8/100</f>
        <v/>
      </c>
      <c r="AR40" s="65">
        <f>AR8*Desagregacion_PKM!AL8/100</f>
        <v/>
      </c>
      <c r="AS40" s="65">
        <f>AS8*Desagregacion_PKM!AM8/100</f>
        <v/>
      </c>
      <c r="AT40" s="65">
        <f>AT8*Desagregacion_PKM!AN8/100</f>
        <v/>
      </c>
      <c r="AU40" s="65">
        <f>AU8*Desagregacion_PKM!AO8/100</f>
        <v/>
      </c>
      <c r="AV40" s="65">
        <f>AV8*Desagregacion_PKM!AP8/100</f>
        <v/>
      </c>
      <c r="AW40" s="65">
        <f>AW8*Desagregacion_PKM!AQ8/100</f>
        <v/>
      </c>
      <c r="AX40" s="65">
        <f>AX8*Desagregacion_PKM!AR8/100</f>
        <v/>
      </c>
    </row>
    <row r="41">
      <c r="A41" t="inlineStr">
        <is>
          <t>R7</t>
        </is>
      </c>
      <c r="B41" t="inlineStr">
        <is>
          <t>urbano</t>
        </is>
      </c>
      <c r="C41" t="inlineStr">
        <is>
          <t>pas-km</t>
        </is>
      </c>
      <c r="D41" s="70" t="n"/>
      <c r="E41" s="70" t="n"/>
      <c r="F41" s="70" t="n"/>
      <c r="G41" s="70" t="n"/>
      <c r="H41" s="70" t="n"/>
      <c r="I41" s="65">
        <f>I9*Desagregacion_PKM!C9/100</f>
        <v/>
      </c>
      <c r="J41" s="65">
        <f>J9*Desagregacion_PKM!D9/100</f>
        <v/>
      </c>
      <c r="K41" s="65">
        <f>K9*Desagregacion_PKM!E9/100</f>
        <v/>
      </c>
      <c r="L41" s="65">
        <f>L9*Desagregacion_PKM!F9/100</f>
        <v/>
      </c>
      <c r="M41" s="65">
        <f>M9*Desagregacion_PKM!G9/100</f>
        <v/>
      </c>
      <c r="N41" s="65">
        <f>N9*Desagregacion_PKM!H9/100</f>
        <v/>
      </c>
      <c r="O41" s="65">
        <f>O9*Desagregacion_PKM!I9/100</f>
        <v/>
      </c>
      <c r="P41" s="65">
        <f>P9*Desagregacion_PKM!J9/100</f>
        <v/>
      </c>
      <c r="Q41" s="65">
        <f>Q9*Desagregacion_PKM!K9/100</f>
        <v/>
      </c>
      <c r="R41" s="65">
        <f>R9*Desagregacion_PKM!L9/100</f>
        <v/>
      </c>
      <c r="S41" s="65">
        <f>S9*Desagregacion_PKM!M9/100</f>
        <v/>
      </c>
      <c r="T41" s="65">
        <f>T9*Desagregacion_PKM!N9/100</f>
        <v/>
      </c>
      <c r="U41" s="65">
        <f>U9*Desagregacion_PKM!O9/100</f>
        <v/>
      </c>
      <c r="V41" s="65">
        <f>V9*Desagregacion_PKM!P9/100</f>
        <v/>
      </c>
      <c r="W41" s="65">
        <f>W9*Desagregacion_PKM!Q9/100</f>
        <v/>
      </c>
      <c r="X41" s="65">
        <f>X9*Desagregacion_PKM!R9/100</f>
        <v/>
      </c>
      <c r="Y41" s="65">
        <f>Y9*Desagregacion_PKM!S9/100</f>
        <v/>
      </c>
      <c r="Z41" s="65">
        <f>Z9*Desagregacion_PKM!T9/100</f>
        <v/>
      </c>
      <c r="AA41" s="65">
        <f>AA9*Desagregacion_PKM!U9/100</f>
        <v/>
      </c>
      <c r="AB41" s="65">
        <f>AB9*Desagregacion_PKM!V9/100</f>
        <v/>
      </c>
      <c r="AC41" s="65">
        <f>AC9*Desagregacion_PKM!W9/100</f>
        <v/>
      </c>
      <c r="AD41" s="65">
        <f>AD9*Desagregacion_PKM!X9/100</f>
        <v/>
      </c>
      <c r="AE41" s="65">
        <f>AE9*Desagregacion_PKM!Y9/100</f>
        <v/>
      </c>
      <c r="AF41" s="65">
        <f>AF9*Desagregacion_PKM!Z9/100</f>
        <v/>
      </c>
      <c r="AG41" s="65">
        <f>AG9*Desagregacion_PKM!AA9/100</f>
        <v/>
      </c>
      <c r="AH41" s="65">
        <f>AH9*Desagregacion_PKM!AB9/100</f>
        <v/>
      </c>
      <c r="AI41" s="65">
        <f>AI9*Desagregacion_PKM!AC9/100</f>
        <v/>
      </c>
      <c r="AJ41" s="65">
        <f>AJ9*Desagregacion_PKM!AD9/100</f>
        <v/>
      </c>
      <c r="AK41" s="65">
        <f>AK9*Desagregacion_PKM!AE9/100</f>
        <v/>
      </c>
      <c r="AL41" s="65">
        <f>AL9*Desagregacion_PKM!AF9/100</f>
        <v/>
      </c>
      <c r="AM41" s="65">
        <f>AM9*Desagregacion_PKM!AG9/100</f>
        <v/>
      </c>
      <c r="AN41" s="65">
        <f>AN9*Desagregacion_PKM!AH9/100</f>
        <v/>
      </c>
      <c r="AO41" s="65">
        <f>AO9*Desagregacion_PKM!AI9/100</f>
        <v/>
      </c>
      <c r="AP41" s="65">
        <f>AP9*Desagregacion_PKM!AJ9/100</f>
        <v/>
      </c>
      <c r="AQ41" s="65">
        <f>AQ9*Desagregacion_PKM!AK9/100</f>
        <v/>
      </c>
      <c r="AR41" s="65">
        <f>AR9*Desagregacion_PKM!AL9/100</f>
        <v/>
      </c>
      <c r="AS41" s="65">
        <f>AS9*Desagregacion_PKM!AM9/100</f>
        <v/>
      </c>
      <c r="AT41" s="65">
        <f>AT9*Desagregacion_PKM!AN9/100</f>
        <v/>
      </c>
      <c r="AU41" s="65">
        <f>AU9*Desagregacion_PKM!AO9/100</f>
        <v/>
      </c>
      <c r="AV41" s="65">
        <f>AV9*Desagregacion_PKM!AP9/100</f>
        <v/>
      </c>
      <c r="AW41" s="65">
        <f>AW9*Desagregacion_PKM!AQ9/100</f>
        <v/>
      </c>
      <c r="AX41" s="65">
        <f>AX9*Desagregacion_PKM!AR9/100</f>
        <v/>
      </c>
    </row>
    <row r="42">
      <c r="A42" t="inlineStr">
        <is>
          <t>R8</t>
        </is>
      </c>
      <c r="B42" t="inlineStr">
        <is>
          <t>urbano</t>
        </is>
      </c>
      <c r="C42" t="inlineStr">
        <is>
          <t>pas-km</t>
        </is>
      </c>
      <c r="D42" s="70" t="n"/>
      <c r="E42" s="70" t="n"/>
      <c r="F42" s="70" t="n"/>
      <c r="G42" s="70" t="n"/>
      <c r="H42" s="70" t="n"/>
      <c r="I42" s="65">
        <f>I10*Desagregacion_PKM!C10/100</f>
        <v/>
      </c>
      <c r="J42" s="65">
        <f>J10*Desagregacion_PKM!D10/100</f>
        <v/>
      </c>
      <c r="K42" s="65">
        <f>K10*Desagregacion_PKM!E10/100</f>
        <v/>
      </c>
      <c r="L42" s="65">
        <f>L10*Desagregacion_PKM!F10/100</f>
        <v/>
      </c>
      <c r="M42" s="65">
        <f>M10*Desagregacion_PKM!G10/100</f>
        <v/>
      </c>
      <c r="N42" s="65">
        <f>N10*Desagregacion_PKM!H10/100</f>
        <v/>
      </c>
      <c r="O42" s="65">
        <f>O10*Desagregacion_PKM!I10/100</f>
        <v/>
      </c>
      <c r="P42" s="65">
        <f>P10*Desagregacion_PKM!J10/100</f>
        <v/>
      </c>
      <c r="Q42" s="65">
        <f>Q10*Desagregacion_PKM!K10/100</f>
        <v/>
      </c>
      <c r="R42" s="65">
        <f>R10*Desagregacion_PKM!L10/100</f>
        <v/>
      </c>
      <c r="S42" s="65">
        <f>S10*Desagregacion_PKM!M10/100</f>
        <v/>
      </c>
      <c r="T42" s="65">
        <f>T10*Desagregacion_PKM!N10/100</f>
        <v/>
      </c>
      <c r="U42" s="65">
        <f>U10*Desagregacion_PKM!O10/100</f>
        <v/>
      </c>
      <c r="V42" s="65">
        <f>V10*Desagregacion_PKM!P10/100</f>
        <v/>
      </c>
      <c r="W42" s="65">
        <f>W10*Desagregacion_PKM!Q10/100</f>
        <v/>
      </c>
      <c r="X42" s="65">
        <f>X10*Desagregacion_PKM!R10/100</f>
        <v/>
      </c>
      <c r="Y42" s="65">
        <f>Y10*Desagregacion_PKM!S10/100</f>
        <v/>
      </c>
      <c r="Z42" s="65">
        <f>Z10*Desagregacion_PKM!T10/100</f>
        <v/>
      </c>
      <c r="AA42" s="65">
        <f>AA10*Desagregacion_PKM!U10/100</f>
        <v/>
      </c>
      <c r="AB42" s="65">
        <f>AB10*Desagregacion_PKM!V10/100</f>
        <v/>
      </c>
      <c r="AC42" s="65">
        <f>AC10*Desagregacion_PKM!W10/100</f>
        <v/>
      </c>
      <c r="AD42" s="65">
        <f>AD10*Desagregacion_PKM!X10/100</f>
        <v/>
      </c>
      <c r="AE42" s="65">
        <f>AE10*Desagregacion_PKM!Y10/100</f>
        <v/>
      </c>
      <c r="AF42" s="65">
        <f>AF10*Desagregacion_PKM!Z10/100</f>
        <v/>
      </c>
      <c r="AG42" s="65">
        <f>AG10*Desagregacion_PKM!AA10/100</f>
        <v/>
      </c>
      <c r="AH42" s="65">
        <f>AH10*Desagregacion_PKM!AB10/100</f>
        <v/>
      </c>
      <c r="AI42" s="65">
        <f>AI10*Desagregacion_PKM!AC10/100</f>
        <v/>
      </c>
      <c r="AJ42" s="65">
        <f>AJ10*Desagregacion_PKM!AD10/100</f>
        <v/>
      </c>
      <c r="AK42" s="65">
        <f>AK10*Desagregacion_PKM!AE10/100</f>
        <v/>
      </c>
      <c r="AL42" s="65">
        <f>AL10*Desagregacion_PKM!AF10/100</f>
        <v/>
      </c>
      <c r="AM42" s="65">
        <f>AM10*Desagregacion_PKM!AG10/100</f>
        <v/>
      </c>
      <c r="AN42" s="65">
        <f>AN10*Desagregacion_PKM!AH10/100</f>
        <v/>
      </c>
      <c r="AO42" s="65">
        <f>AO10*Desagregacion_PKM!AI10/100</f>
        <v/>
      </c>
      <c r="AP42" s="65">
        <f>AP10*Desagregacion_PKM!AJ10/100</f>
        <v/>
      </c>
      <c r="AQ42" s="65">
        <f>AQ10*Desagregacion_PKM!AK10/100</f>
        <v/>
      </c>
      <c r="AR42" s="65">
        <f>AR10*Desagregacion_PKM!AL10/100</f>
        <v/>
      </c>
      <c r="AS42" s="65">
        <f>AS10*Desagregacion_PKM!AM10/100</f>
        <v/>
      </c>
      <c r="AT42" s="65">
        <f>AT10*Desagregacion_PKM!AN10/100</f>
        <v/>
      </c>
      <c r="AU42" s="65">
        <f>AU10*Desagregacion_PKM!AO10/100</f>
        <v/>
      </c>
      <c r="AV42" s="65">
        <f>AV10*Desagregacion_PKM!AP10/100</f>
        <v/>
      </c>
      <c r="AW42" s="65">
        <f>AW10*Desagregacion_PKM!AQ10/100</f>
        <v/>
      </c>
      <c r="AX42" s="65">
        <f>AX10*Desagregacion_PKM!AR10/100</f>
        <v/>
      </c>
    </row>
    <row r="43">
      <c r="A43" t="inlineStr">
        <is>
          <t>R9</t>
        </is>
      </c>
      <c r="B43" t="inlineStr">
        <is>
          <t>urbano</t>
        </is>
      </c>
      <c r="C43" t="inlineStr">
        <is>
          <t>pas-km</t>
        </is>
      </c>
      <c r="D43" s="70" t="n"/>
      <c r="E43" s="70" t="n"/>
      <c r="F43" s="70" t="n"/>
      <c r="G43" s="70" t="n"/>
      <c r="H43" s="70" t="n"/>
      <c r="I43" s="65">
        <f>I11*Desagregacion_PKM!C11/100</f>
        <v/>
      </c>
      <c r="J43" s="65">
        <f>J11*Desagregacion_PKM!D11/100</f>
        <v/>
      </c>
      <c r="K43" s="65">
        <f>K11*Desagregacion_PKM!E11/100</f>
        <v/>
      </c>
      <c r="L43" s="65">
        <f>L11*Desagregacion_PKM!F11/100</f>
        <v/>
      </c>
      <c r="M43" s="65">
        <f>M11*Desagregacion_PKM!G11/100</f>
        <v/>
      </c>
      <c r="N43" s="65">
        <f>N11*Desagregacion_PKM!H11/100</f>
        <v/>
      </c>
      <c r="O43" s="65">
        <f>O11*Desagregacion_PKM!I11/100</f>
        <v/>
      </c>
      <c r="P43" s="65">
        <f>P11*Desagregacion_PKM!J11/100</f>
        <v/>
      </c>
      <c r="Q43" s="65">
        <f>Q11*Desagregacion_PKM!K11/100</f>
        <v/>
      </c>
      <c r="R43" s="65">
        <f>R11*Desagregacion_PKM!L11/100</f>
        <v/>
      </c>
      <c r="S43" s="65">
        <f>S11*Desagregacion_PKM!M11/100</f>
        <v/>
      </c>
      <c r="T43" s="65">
        <f>T11*Desagregacion_PKM!N11/100</f>
        <v/>
      </c>
      <c r="U43" s="65">
        <f>U11*Desagregacion_PKM!O11/100</f>
        <v/>
      </c>
      <c r="V43" s="65">
        <f>V11*Desagregacion_PKM!P11/100</f>
        <v/>
      </c>
      <c r="W43" s="65">
        <f>W11*Desagregacion_PKM!Q11/100</f>
        <v/>
      </c>
      <c r="X43" s="65">
        <f>X11*Desagregacion_PKM!R11/100</f>
        <v/>
      </c>
      <c r="Y43" s="65">
        <f>Y11*Desagregacion_PKM!S11/100</f>
        <v/>
      </c>
      <c r="Z43" s="65">
        <f>Z11*Desagregacion_PKM!T11/100</f>
        <v/>
      </c>
      <c r="AA43" s="65">
        <f>AA11*Desagregacion_PKM!U11/100</f>
        <v/>
      </c>
      <c r="AB43" s="65">
        <f>AB11*Desagregacion_PKM!V11/100</f>
        <v/>
      </c>
      <c r="AC43" s="65">
        <f>AC11*Desagregacion_PKM!W11/100</f>
        <v/>
      </c>
      <c r="AD43" s="65">
        <f>AD11*Desagregacion_PKM!X11/100</f>
        <v/>
      </c>
      <c r="AE43" s="65">
        <f>AE11*Desagregacion_PKM!Y11/100</f>
        <v/>
      </c>
      <c r="AF43" s="65">
        <f>AF11*Desagregacion_PKM!Z11/100</f>
        <v/>
      </c>
      <c r="AG43" s="65">
        <f>AG11*Desagregacion_PKM!AA11/100</f>
        <v/>
      </c>
      <c r="AH43" s="65">
        <f>AH11*Desagregacion_PKM!AB11/100</f>
        <v/>
      </c>
      <c r="AI43" s="65">
        <f>AI11*Desagregacion_PKM!AC11/100</f>
        <v/>
      </c>
      <c r="AJ43" s="65">
        <f>AJ11*Desagregacion_PKM!AD11/100</f>
        <v/>
      </c>
      <c r="AK43" s="65">
        <f>AK11*Desagregacion_PKM!AE11/100</f>
        <v/>
      </c>
      <c r="AL43" s="65">
        <f>AL11*Desagregacion_PKM!AF11/100</f>
        <v/>
      </c>
      <c r="AM43" s="65">
        <f>AM11*Desagregacion_PKM!AG11/100</f>
        <v/>
      </c>
      <c r="AN43" s="65">
        <f>AN11*Desagregacion_PKM!AH11/100</f>
        <v/>
      </c>
      <c r="AO43" s="65">
        <f>AO11*Desagregacion_PKM!AI11/100</f>
        <v/>
      </c>
      <c r="AP43" s="65">
        <f>AP11*Desagregacion_PKM!AJ11/100</f>
        <v/>
      </c>
      <c r="AQ43" s="65">
        <f>AQ11*Desagregacion_PKM!AK11/100</f>
        <v/>
      </c>
      <c r="AR43" s="65">
        <f>AR11*Desagregacion_PKM!AL11/100</f>
        <v/>
      </c>
      <c r="AS43" s="65">
        <f>AS11*Desagregacion_PKM!AM11/100</f>
        <v/>
      </c>
      <c r="AT43" s="65">
        <f>AT11*Desagregacion_PKM!AN11/100</f>
        <v/>
      </c>
      <c r="AU43" s="65">
        <f>AU11*Desagregacion_PKM!AO11/100</f>
        <v/>
      </c>
      <c r="AV43" s="65">
        <f>AV11*Desagregacion_PKM!AP11/100</f>
        <v/>
      </c>
      <c r="AW43" s="65">
        <f>AW11*Desagregacion_PKM!AQ11/100</f>
        <v/>
      </c>
      <c r="AX43" s="65">
        <f>AX11*Desagregacion_PKM!AR11/100</f>
        <v/>
      </c>
    </row>
    <row r="44">
      <c r="A44" t="inlineStr">
        <is>
          <t>R10</t>
        </is>
      </c>
      <c r="B44" t="inlineStr">
        <is>
          <t>urbano</t>
        </is>
      </c>
      <c r="C44" t="inlineStr">
        <is>
          <t>pas-km</t>
        </is>
      </c>
      <c r="D44" s="70" t="n"/>
      <c r="E44" s="70" t="n"/>
      <c r="F44" s="70" t="n"/>
      <c r="G44" s="70" t="n"/>
      <c r="H44" s="70" t="n"/>
      <c r="I44" s="65">
        <f>I12*Desagregacion_PKM!C12/100</f>
        <v/>
      </c>
      <c r="J44" s="65">
        <f>J12*Desagregacion_PKM!D12/100</f>
        <v/>
      </c>
      <c r="K44" s="65">
        <f>K12*Desagregacion_PKM!E12/100</f>
        <v/>
      </c>
      <c r="L44" s="65">
        <f>L12*Desagregacion_PKM!F12/100</f>
        <v/>
      </c>
      <c r="M44" s="65">
        <f>M12*Desagregacion_PKM!G12/100</f>
        <v/>
      </c>
      <c r="N44" s="65">
        <f>N12*Desagregacion_PKM!H12/100</f>
        <v/>
      </c>
      <c r="O44" s="65">
        <f>O12*Desagregacion_PKM!I12/100</f>
        <v/>
      </c>
      <c r="P44" s="65">
        <f>P12*Desagregacion_PKM!J12/100</f>
        <v/>
      </c>
      <c r="Q44" s="65">
        <f>Q12*Desagregacion_PKM!K12/100</f>
        <v/>
      </c>
      <c r="R44" s="65">
        <f>R12*Desagregacion_PKM!L12/100</f>
        <v/>
      </c>
      <c r="S44" s="65">
        <f>S12*Desagregacion_PKM!M12/100</f>
        <v/>
      </c>
      <c r="T44" s="65">
        <f>T12*Desagregacion_PKM!N12/100</f>
        <v/>
      </c>
      <c r="U44" s="65">
        <f>U12*Desagregacion_PKM!O12/100</f>
        <v/>
      </c>
      <c r="V44" s="65">
        <f>V12*Desagregacion_PKM!P12/100</f>
        <v/>
      </c>
      <c r="W44" s="65">
        <f>W12*Desagregacion_PKM!Q12/100</f>
        <v/>
      </c>
      <c r="X44" s="65">
        <f>X12*Desagregacion_PKM!R12/100</f>
        <v/>
      </c>
      <c r="Y44" s="65">
        <f>Y12*Desagregacion_PKM!S12/100</f>
        <v/>
      </c>
      <c r="Z44" s="65">
        <f>Z12*Desagregacion_PKM!T12/100</f>
        <v/>
      </c>
      <c r="AA44" s="65">
        <f>AA12*Desagregacion_PKM!U12/100</f>
        <v/>
      </c>
      <c r="AB44" s="65">
        <f>AB12*Desagregacion_PKM!V12/100</f>
        <v/>
      </c>
      <c r="AC44" s="65">
        <f>AC12*Desagregacion_PKM!W12/100</f>
        <v/>
      </c>
      <c r="AD44" s="65">
        <f>AD12*Desagregacion_PKM!X12/100</f>
        <v/>
      </c>
      <c r="AE44" s="65">
        <f>AE12*Desagregacion_PKM!Y12/100</f>
        <v/>
      </c>
      <c r="AF44" s="65">
        <f>AF12*Desagregacion_PKM!Z12/100</f>
        <v/>
      </c>
      <c r="AG44" s="65">
        <f>AG12*Desagregacion_PKM!AA12/100</f>
        <v/>
      </c>
      <c r="AH44" s="65">
        <f>AH12*Desagregacion_PKM!AB12/100</f>
        <v/>
      </c>
      <c r="AI44" s="65">
        <f>AI12*Desagregacion_PKM!AC12/100</f>
        <v/>
      </c>
      <c r="AJ44" s="65">
        <f>AJ12*Desagregacion_PKM!AD12/100</f>
        <v/>
      </c>
      <c r="AK44" s="65">
        <f>AK12*Desagregacion_PKM!AE12/100</f>
        <v/>
      </c>
      <c r="AL44" s="65">
        <f>AL12*Desagregacion_PKM!AF12/100</f>
        <v/>
      </c>
      <c r="AM44" s="65">
        <f>AM12*Desagregacion_PKM!AG12/100</f>
        <v/>
      </c>
      <c r="AN44" s="65">
        <f>AN12*Desagregacion_PKM!AH12/100</f>
        <v/>
      </c>
      <c r="AO44" s="65">
        <f>AO12*Desagregacion_PKM!AI12/100</f>
        <v/>
      </c>
      <c r="AP44" s="65">
        <f>AP12*Desagregacion_PKM!AJ12/100</f>
        <v/>
      </c>
      <c r="AQ44" s="65">
        <f>AQ12*Desagregacion_PKM!AK12/100</f>
        <v/>
      </c>
      <c r="AR44" s="65">
        <f>AR12*Desagregacion_PKM!AL12/100</f>
        <v/>
      </c>
      <c r="AS44" s="65">
        <f>AS12*Desagregacion_PKM!AM12/100</f>
        <v/>
      </c>
      <c r="AT44" s="65">
        <f>AT12*Desagregacion_PKM!AN12/100</f>
        <v/>
      </c>
      <c r="AU44" s="65">
        <f>AU12*Desagregacion_PKM!AO12/100</f>
        <v/>
      </c>
      <c r="AV44" s="65">
        <f>AV12*Desagregacion_PKM!AP12/100</f>
        <v/>
      </c>
      <c r="AW44" s="65">
        <f>AW12*Desagregacion_PKM!AQ12/100</f>
        <v/>
      </c>
      <c r="AX44" s="65">
        <f>AX12*Desagregacion_PKM!AR12/100</f>
        <v/>
      </c>
    </row>
    <row r="45">
      <c r="A45" t="inlineStr">
        <is>
          <t>R11</t>
        </is>
      </c>
      <c r="B45" t="inlineStr">
        <is>
          <t>urbano</t>
        </is>
      </c>
      <c r="C45" t="inlineStr">
        <is>
          <t>pas-km</t>
        </is>
      </c>
      <c r="D45" s="70" t="n"/>
      <c r="E45" s="70" t="n"/>
      <c r="F45" s="70" t="n"/>
      <c r="G45" s="70" t="n"/>
      <c r="H45" s="70" t="n"/>
      <c r="I45" s="65">
        <f>I13*Desagregacion_PKM!C13/100</f>
        <v/>
      </c>
      <c r="J45" s="65">
        <f>J13*Desagregacion_PKM!D13/100</f>
        <v/>
      </c>
      <c r="K45" s="65">
        <f>K13*Desagregacion_PKM!E13/100</f>
        <v/>
      </c>
      <c r="L45" s="65">
        <f>L13*Desagregacion_PKM!F13/100</f>
        <v/>
      </c>
      <c r="M45" s="65">
        <f>M13*Desagregacion_PKM!G13/100</f>
        <v/>
      </c>
      <c r="N45" s="65">
        <f>N13*Desagregacion_PKM!H13/100</f>
        <v/>
      </c>
      <c r="O45" s="65">
        <f>O13*Desagregacion_PKM!I13/100</f>
        <v/>
      </c>
      <c r="P45" s="65">
        <f>P13*Desagregacion_PKM!J13/100</f>
        <v/>
      </c>
      <c r="Q45" s="65">
        <f>Q13*Desagregacion_PKM!K13/100</f>
        <v/>
      </c>
      <c r="R45" s="65">
        <f>R13*Desagregacion_PKM!L13/100</f>
        <v/>
      </c>
      <c r="S45" s="65">
        <f>S13*Desagregacion_PKM!M13/100</f>
        <v/>
      </c>
      <c r="T45" s="65">
        <f>T13*Desagregacion_PKM!N13/100</f>
        <v/>
      </c>
      <c r="U45" s="65">
        <f>U13*Desagregacion_PKM!O13/100</f>
        <v/>
      </c>
      <c r="V45" s="65">
        <f>V13*Desagregacion_PKM!P13/100</f>
        <v/>
      </c>
      <c r="W45" s="65">
        <f>W13*Desagregacion_PKM!Q13/100</f>
        <v/>
      </c>
      <c r="X45" s="65">
        <f>X13*Desagregacion_PKM!R13/100</f>
        <v/>
      </c>
      <c r="Y45" s="65">
        <f>Y13*Desagregacion_PKM!S13/100</f>
        <v/>
      </c>
      <c r="Z45" s="65">
        <f>Z13*Desagregacion_PKM!T13/100</f>
        <v/>
      </c>
      <c r="AA45" s="65">
        <f>AA13*Desagregacion_PKM!U13/100</f>
        <v/>
      </c>
      <c r="AB45" s="65">
        <f>AB13*Desagregacion_PKM!V13/100</f>
        <v/>
      </c>
      <c r="AC45" s="65">
        <f>AC13*Desagregacion_PKM!W13/100</f>
        <v/>
      </c>
      <c r="AD45" s="65">
        <f>AD13*Desagregacion_PKM!X13/100</f>
        <v/>
      </c>
      <c r="AE45" s="65">
        <f>AE13*Desagregacion_PKM!Y13/100</f>
        <v/>
      </c>
      <c r="AF45" s="65">
        <f>AF13*Desagregacion_PKM!Z13/100</f>
        <v/>
      </c>
      <c r="AG45" s="65">
        <f>AG13*Desagregacion_PKM!AA13/100</f>
        <v/>
      </c>
      <c r="AH45" s="65">
        <f>AH13*Desagregacion_PKM!AB13/100</f>
        <v/>
      </c>
      <c r="AI45" s="65">
        <f>AI13*Desagregacion_PKM!AC13/100</f>
        <v/>
      </c>
      <c r="AJ45" s="65">
        <f>AJ13*Desagregacion_PKM!AD13/100</f>
        <v/>
      </c>
      <c r="AK45" s="65">
        <f>AK13*Desagregacion_PKM!AE13/100</f>
        <v/>
      </c>
      <c r="AL45" s="65">
        <f>AL13*Desagregacion_PKM!AF13/100</f>
        <v/>
      </c>
      <c r="AM45" s="65">
        <f>AM13*Desagregacion_PKM!AG13/100</f>
        <v/>
      </c>
      <c r="AN45" s="65">
        <f>AN13*Desagregacion_PKM!AH13/100</f>
        <v/>
      </c>
      <c r="AO45" s="65">
        <f>AO13*Desagregacion_PKM!AI13/100</f>
        <v/>
      </c>
      <c r="AP45" s="65">
        <f>AP13*Desagregacion_PKM!AJ13/100</f>
        <v/>
      </c>
      <c r="AQ45" s="65">
        <f>AQ13*Desagregacion_PKM!AK13/100</f>
        <v/>
      </c>
      <c r="AR45" s="65">
        <f>AR13*Desagregacion_PKM!AL13/100</f>
        <v/>
      </c>
      <c r="AS45" s="65">
        <f>AS13*Desagregacion_PKM!AM13/100</f>
        <v/>
      </c>
      <c r="AT45" s="65">
        <f>AT13*Desagregacion_PKM!AN13/100</f>
        <v/>
      </c>
      <c r="AU45" s="65">
        <f>AU13*Desagregacion_PKM!AO13/100</f>
        <v/>
      </c>
      <c r="AV45" s="65">
        <f>AV13*Desagregacion_PKM!AP13/100</f>
        <v/>
      </c>
      <c r="AW45" s="65">
        <f>AW13*Desagregacion_PKM!AQ13/100</f>
        <v/>
      </c>
      <c r="AX45" s="65">
        <f>AX13*Desagregacion_PKM!AR13/100</f>
        <v/>
      </c>
    </row>
    <row r="46">
      <c r="A46" t="inlineStr">
        <is>
          <t>R12</t>
        </is>
      </c>
      <c r="B46" t="inlineStr">
        <is>
          <t>urbano</t>
        </is>
      </c>
      <c r="C46" t="inlineStr">
        <is>
          <t>pas-km</t>
        </is>
      </c>
      <c r="D46" s="70" t="n"/>
      <c r="E46" s="70" t="n"/>
      <c r="F46" s="70" t="n"/>
      <c r="G46" s="70" t="n"/>
      <c r="H46" s="70" t="n"/>
      <c r="I46" s="65">
        <f>I14*Desagregacion_PKM!C14/100</f>
        <v/>
      </c>
      <c r="J46" s="65">
        <f>J14*Desagregacion_PKM!D14/100</f>
        <v/>
      </c>
      <c r="K46" s="65">
        <f>K14*Desagregacion_PKM!E14/100</f>
        <v/>
      </c>
      <c r="L46" s="65">
        <f>L14*Desagregacion_PKM!F14/100</f>
        <v/>
      </c>
      <c r="M46" s="65">
        <f>M14*Desagregacion_PKM!G14/100</f>
        <v/>
      </c>
      <c r="N46" s="65">
        <f>N14*Desagregacion_PKM!H14/100</f>
        <v/>
      </c>
      <c r="O46" s="65">
        <f>O14*Desagregacion_PKM!I14/100</f>
        <v/>
      </c>
      <c r="P46" s="65">
        <f>P14*Desagregacion_PKM!J14/100</f>
        <v/>
      </c>
      <c r="Q46" s="65">
        <f>Q14*Desagregacion_PKM!K14/100</f>
        <v/>
      </c>
      <c r="R46" s="65">
        <f>R14*Desagregacion_PKM!L14/100</f>
        <v/>
      </c>
      <c r="S46" s="65">
        <f>S14*Desagregacion_PKM!M14/100</f>
        <v/>
      </c>
      <c r="T46" s="65">
        <f>T14*Desagregacion_PKM!N14/100</f>
        <v/>
      </c>
      <c r="U46" s="65">
        <f>U14*Desagregacion_PKM!O14/100</f>
        <v/>
      </c>
      <c r="V46" s="65">
        <f>V14*Desagregacion_PKM!P14/100</f>
        <v/>
      </c>
      <c r="W46" s="65">
        <f>W14*Desagregacion_PKM!Q14/100</f>
        <v/>
      </c>
      <c r="X46" s="65">
        <f>X14*Desagregacion_PKM!R14/100</f>
        <v/>
      </c>
      <c r="Y46" s="65">
        <f>Y14*Desagregacion_PKM!S14/100</f>
        <v/>
      </c>
      <c r="Z46" s="65">
        <f>Z14*Desagregacion_PKM!T14/100</f>
        <v/>
      </c>
      <c r="AA46" s="65">
        <f>AA14*Desagregacion_PKM!U14/100</f>
        <v/>
      </c>
      <c r="AB46" s="65">
        <f>AB14*Desagregacion_PKM!V14/100</f>
        <v/>
      </c>
      <c r="AC46" s="65">
        <f>AC14*Desagregacion_PKM!W14/100</f>
        <v/>
      </c>
      <c r="AD46" s="65">
        <f>AD14*Desagregacion_PKM!X14/100</f>
        <v/>
      </c>
      <c r="AE46" s="65">
        <f>AE14*Desagregacion_PKM!Y14/100</f>
        <v/>
      </c>
      <c r="AF46" s="65">
        <f>AF14*Desagregacion_PKM!Z14/100</f>
        <v/>
      </c>
      <c r="AG46" s="65">
        <f>AG14*Desagregacion_PKM!AA14/100</f>
        <v/>
      </c>
      <c r="AH46" s="65">
        <f>AH14*Desagregacion_PKM!AB14/100</f>
        <v/>
      </c>
      <c r="AI46" s="65">
        <f>AI14*Desagregacion_PKM!AC14/100</f>
        <v/>
      </c>
      <c r="AJ46" s="65">
        <f>AJ14*Desagregacion_PKM!AD14/100</f>
        <v/>
      </c>
      <c r="AK46" s="65">
        <f>AK14*Desagregacion_PKM!AE14/100</f>
        <v/>
      </c>
      <c r="AL46" s="65">
        <f>AL14*Desagregacion_PKM!AF14/100</f>
        <v/>
      </c>
      <c r="AM46" s="65">
        <f>AM14*Desagregacion_PKM!AG14/100</f>
        <v/>
      </c>
      <c r="AN46" s="65">
        <f>AN14*Desagregacion_PKM!AH14/100</f>
        <v/>
      </c>
      <c r="AO46" s="65">
        <f>AO14*Desagregacion_PKM!AI14/100</f>
        <v/>
      </c>
      <c r="AP46" s="65">
        <f>AP14*Desagregacion_PKM!AJ14/100</f>
        <v/>
      </c>
      <c r="AQ46" s="65">
        <f>AQ14*Desagregacion_PKM!AK14/100</f>
        <v/>
      </c>
      <c r="AR46" s="65">
        <f>AR14*Desagregacion_PKM!AL14/100</f>
        <v/>
      </c>
      <c r="AS46" s="65">
        <f>AS14*Desagregacion_PKM!AM14/100</f>
        <v/>
      </c>
      <c r="AT46" s="65">
        <f>AT14*Desagregacion_PKM!AN14/100</f>
        <v/>
      </c>
      <c r="AU46" s="65">
        <f>AU14*Desagregacion_PKM!AO14/100</f>
        <v/>
      </c>
      <c r="AV46" s="65">
        <f>AV14*Desagregacion_PKM!AP14/100</f>
        <v/>
      </c>
      <c r="AW46" s="65">
        <f>AW14*Desagregacion_PKM!AQ14/100</f>
        <v/>
      </c>
      <c r="AX46" s="65">
        <f>AX14*Desagregacion_PKM!AR14/100</f>
        <v/>
      </c>
    </row>
    <row r="47">
      <c r="A47" t="inlineStr">
        <is>
          <t>RM</t>
        </is>
      </c>
      <c r="B47" t="inlineStr">
        <is>
          <t>urbano</t>
        </is>
      </c>
      <c r="C47" t="inlineStr">
        <is>
          <t>pas-km</t>
        </is>
      </c>
      <c r="D47" s="70" t="n"/>
      <c r="E47" s="70" t="n"/>
      <c r="F47" s="70" t="n"/>
      <c r="G47" s="70" t="n"/>
      <c r="H47" s="70" t="n"/>
      <c r="I47" s="65">
        <f>I15*Desagregacion_PKM!C15/100</f>
        <v/>
      </c>
      <c r="J47" s="65">
        <f>J15*Desagregacion_PKM!D15/100</f>
        <v/>
      </c>
      <c r="K47" s="65">
        <f>K15*Desagregacion_PKM!E15/100</f>
        <v/>
      </c>
      <c r="L47" s="65">
        <f>L15*Desagregacion_PKM!F15/100</f>
        <v/>
      </c>
      <c r="M47" s="65">
        <f>M15*Desagregacion_PKM!G15/100</f>
        <v/>
      </c>
      <c r="N47" s="65">
        <f>N15*Desagregacion_PKM!H15/100</f>
        <v/>
      </c>
      <c r="O47" s="65">
        <f>O15*Desagregacion_PKM!I15/100</f>
        <v/>
      </c>
      <c r="P47" s="65">
        <f>P15*Desagregacion_PKM!J15/100</f>
        <v/>
      </c>
      <c r="Q47" s="65">
        <f>Q15*Desagregacion_PKM!K15/100</f>
        <v/>
      </c>
      <c r="R47" s="65">
        <f>R15*Desagregacion_PKM!L15/100</f>
        <v/>
      </c>
      <c r="S47" s="65">
        <f>S15*Desagregacion_PKM!M15/100</f>
        <v/>
      </c>
      <c r="T47" s="65">
        <f>T15*Desagregacion_PKM!N15/100</f>
        <v/>
      </c>
      <c r="U47" s="65">
        <f>U15*Desagregacion_PKM!O15/100</f>
        <v/>
      </c>
      <c r="V47" s="65">
        <f>V15*Desagregacion_PKM!P15/100</f>
        <v/>
      </c>
      <c r="W47" s="65">
        <f>W15*Desagregacion_PKM!Q15/100</f>
        <v/>
      </c>
      <c r="X47" s="65">
        <f>X15*Desagregacion_PKM!R15/100</f>
        <v/>
      </c>
      <c r="Y47" s="65">
        <f>Y15*Desagregacion_PKM!S15/100</f>
        <v/>
      </c>
      <c r="Z47" s="65">
        <f>Z15*Desagregacion_PKM!T15/100</f>
        <v/>
      </c>
      <c r="AA47" s="65">
        <f>AA15*Desagregacion_PKM!U15/100</f>
        <v/>
      </c>
      <c r="AB47" s="65">
        <f>AB15*Desagregacion_PKM!V15/100</f>
        <v/>
      </c>
      <c r="AC47" s="65">
        <f>AC15*Desagregacion_PKM!W15/100</f>
        <v/>
      </c>
      <c r="AD47" s="65">
        <f>AD15*Desagregacion_PKM!X15/100</f>
        <v/>
      </c>
      <c r="AE47" s="65">
        <f>AE15*Desagregacion_PKM!Y15/100</f>
        <v/>
      </c>
      <c r="AF47" s="65">
        <f>AF15*Desagregacion_PKM!Z15/100</f>
        <v/>
      </c>
      <c r="AG47" s="65">
        <f>AG15*Desagregacion_PKM!AA15/100</f>
        <v/>
      </c>
      <c r="AH47" s="65">
        <f>AH15*Desagregacion_PKM!AB15/100</f>
        <v/>
      </c>
      <c r="AI47" s="65">
        <f>AI15*Desagregacion_PKM!AC15/100</f>
        <v/>
      </c>
      <c r="AJ47" s="65">
        <f>AJ15*Desagregacion_PKM!AD15/100</f>
        <v/>
      </c>
      <c r="AK47" s="65">
        <f>AK15*Desagregacion_PKM!AE15/100</f>
        <v/>
      </c>
      <c r="AL47" s="65">
        <f>AL15*Desagregacion_PKM!AF15/100</f>
        <v/>
      </c>
      <c r="AM47" s="65">
        <f>AM15*Desagregacion_PKM!AG15/100</f>
        <v/>
      </c>
      <c r="AN47" s="65">
        <f>AN15*Desagregacion_PKM!AH15/100</f>
        <v/>
      </c>
      <c r="AO47" s="65">
        <f>AO15*Desagregacion_PKM!AI15/100</f>
        <v/>
      </c>
      <c r="AP47" s="65">
        <f>AP15*Desagregacion_PKM!AJ15/100</f>
        <v/>
      </c>
      <c r="AQ47" s="65">
        <f>AQ15*Desagregacion_PKM!AK15/100</f>
        <v/>
      </c>
      <c r="AR47" s="65">
        <f>AR15*Desagregacion_PKM!AL15/100</f>
        <v/>
      </c>
      <c r="AS47" s="65">
        <f>AS15*Desagregacion_PKM!AM15/100</f>
        <v/>
      </c>
      <c r="AT47" s="65">
        <f>AT15*Desagregacion_PKM!AN15/100</f>
        <v/>
      </c>
      <c r="AU47" s="65">
        <f>AU15*Desagregacion_PKM!AO15/100</f>
        <v/>
      </c>
      <c r="AV47" s="65">
        <f>AV15*Desagregacion_PKM!AP15/100</f>
        <v/>
      </c>
      <c r="AW47" s="65">
        <f>AW15*Desagregacion_PKM!AQ15/100</f>
        <v/>
      </c>
      <c r="AX47" s="65">
        <f>AX15*Desagregacion_PKM!AR15/100</f>
        <v/>
      </c>
    </row>
    <row r="48">
      <c r="A48" t="inlineStr">
        <is>
          <t>R14</t>
        </is>
      </c>
      <c r="B48" t="inlineStr">
        <is>
          <t>urbano</t>
        </is>
      </c>
      <c r="C48" t="inlineStr">
        <is>
          <t>pas-km</t>
        </is>
      </c>
      <c r="D48" s="70" t="n"/>
      <c r="E48" s="70" t="n"/>
      <c r="F48" s="70" t="n"/>
      <c r="G48" s="70" t="n"/>
      <c r="H48" s="70" t="n"/>
      <c r="I48" s="70" t="n"/>
      <c r="J48" s="70" t="n"/>
      <c r="K48" s="70" t="n"/>
      <c r="L48" s="70" t="n"/>
      <c r="M48" s="70" t="n"/>
      <c r="N48" s="70" t="n"/>
      <c r="O48" s="70" t="n"/>
      <c r="P48" s="70" t="n"/>
      <c r="Q48" s="70" t="n"/>
      <c r="R48" s="70" t="n"/>
      <c r="S48" s="70" t="n"/>
      <c r="T48" s="70" t="n"/>
      <c r="U48" s="70" t="n"/>
      <c r="V48" s="70" t="n"/>
      <c r="W48" s="70" t="n"/>
      <c r="X48" s="70" t="n"/>
      <c r="Y48" s="70" t="n"/>
      <c r="Z48" s="70" t="n"/>
      <c r="AA48" s="70" t="n"/>
      <c r="AB48" s="70" t="n"/>
      <c r="AC48" s="70" t="n"/>
      <c r="AD48" s="70" t="n"/>
      <c r="AE48" s="70" t="n"/>
      <c r="AF48" s="70" t="n"/>
      <c r="AG48" s="70" t="n"/>
      <c r="AH48" s="70" t="n"/>
      <c r="AI48" s="70" t="n"/>
      <c r="AJ48" s="70" t="n"/>
      <c r="AK48" s="70" t="n"/>
      <c r="AL48" s="70" t="n"/>
      <c r="AM48" s="70" t="n"/>
      <c r="AN48" s="70" t="n"/>
      <c r="AO48" s="70" t="n"/>
      <c r="AP48" s="70" t="n"/>
      <c r="AQ48" s="70" t="n"/>
      <c r="AR48" s="70" t="n"/>
      <c r="AS48" s="70" t="n"/>
      <c r="AT48" s="70" t="n"/>
      <c r="AU48" s="70" t="n"/>
      <c r="AV48" s="70" t="n"/>
      <c r="AW48" s="70" t="n"/>
      <c r="AX48" s="70" t="n"/>
    </row>
    <row r="49">
      <c r="A49" t="inlineStr">
        <is>
          <t>R15</t>
        </is>
      </c>
      <c r="B49" t="inlineStr">
        <is>
          <t>urbano</t>
        </is>
      </c>
      <c r="C49" t="inlineStr">
        <is>
          <t>pas-km</t>
        </is>
      </c>
      <c r="D49" s="70" t="n"/>
      <c r="E49" s="70" t="n"/>
      <c r="F49" s="70" t="n"/>
      <c r="G49" s="70" t="n"/>
      <c r="H49" s="70" t="n"/>
      <c r="I49" s="70" t="n"/>
      <c r="J49" s="70" t="n"/>
      <c r="K49" s="70" t="n"/>
      <c r="L49" s="70" t="n"/>
      <c r="M49" s="70" t="n"/>
      <c r="N49" s="70" t="n"/>
      <c r="O49" s="70" t="n"/>
      <c r="P49" s="70" t="n"/>
      <c r="Q49" s="70" t="n"/>
      <c r="R49" s="70" t="n"/>
      <c r="S49" s="70" t="n"/>
      <c r="T49" s="70" t="n"/>
      <c r="U49" s="70" t="n"/>
      <c r="V49" s="70" t="n"/>
      <c r="W49" s="70" t="n"/>
      <c r="X49" s="70" t="n"/>
      <c r="Y49" s="70" t="n"/>
      <c r="Z49" s="70" t="n"/>
      <c r="AA49" s="70" t="n"/>
      <c r="AB49" s="70" t="n"/>
      <c r="AC49" s="70" t="n"/>
      <c r="AD49" s="70" t="n"/>
      <c r="AE49" s="70" t="n"/>
      <c r="AF49" s="70" t="n"/>
      <c r="AG49" s="70" t="n"/>
      <c r="AH49" s="70" t="n"/>
      <c r="AI49" s="70" t="n"/>
      <c r="AJ49" s="70" t="n"/>
      <c r="AK49" s="70" t="n"/>
      <c r="AL49" s="70" t="n"/>
      <c r="AM49" s="70" t="n"/>
      <c r="AN49" s="70" t="n"/>
      <c r="AO49" s="70" t="n"/>
      <c r="AP49" s="70" t="n"/>
      <c r="AQ49" s="70" t="n"/>
      <c r="AR49" s="70" t="n"/>
      <c r="AS49" s="70" t="n"/>
      <c r="AT49" s="70" t="n"/>
      <c r="AU49" s="70" t="n"/>
      <c r="AV49" s="70" t="n"/>
      <c r="AW49" s="70" t="n"/>
      <c r="AX49" s="70" t="n"/>
    </row>
    <row r="50">
      <c r="A50" t="inlineStr">
        <is>
          <t>R16</t>
        </is>
      </c>
      <c r="B50" t="inlineStr">
        <is>
          <t>urbano</t>
        </is>
      </c>
      <c r="C50" t="inlineStr">
        <is>
          <t>pas-km</t>
        </is>
      </c>
      <c r="D50" s="70" t="n"/>
      <c r="E50" s="70" t="n"/>
      <c r="F50" s="70" t="n"/>
      <c r="G50" s="70" t="n"/>
      <c r="H50" s="70" t="n"/>
      <c r="I50" s="70" t="n"/>
      <c r="J50" s="70" t="n"/>
      <c r="K50" s="70" t="n"/>
      <c r="L50" s="70" t="n"/>
      <c r="M50" s="70" t="n"/>
      <c r="N50" s="70" t="n"/>
      <c r="O50" s="70" t="n"/>
      <c r="P50" s="70" t="n"/>
      <c r="Q50" s="70" t="n"/>
      <c r="R50" s="70" t="n"/>
      <c r="S50" s="70" t="n"/>
      <c r="T50" s="70" t="n"/>
      <c r="U50" s="70" t="n"/>
      <c r="V50" s="70" t="n"/>
      <c r="W50" s="70" t="n"/>
      <c r="X50" s="70" t="n"/>
      <c r="Y50" s="70" t="n"/>
      <c r="Z50" s="70" t="n"/>
      <c r="AA50" s="70" t="n"/>
      <c r="AB50" s="70" t="n"/>
      <c r="AC50" s="70" t="n"/>
      <c r="AD50" s="70" t="n"/>
      <c r="AE50" s="70" t="n"/>
      <c r="AF50" s="70" t="n"/>
      <c r="AG50" s="70" t="n"/>
      <c r="AH50" s="70" t="n"/>
      <c r="AI50" s="70" t="n"/>
      <c r="AJ50" s="70" t="n"/>
      <c r="AK50" s="70" t="n"/>
      <c r="AL50" s="70" t="n"/>
      <c r="AM50" s="70" t="n"/>
      <c r="AN50" s="70" t="n"/>
      <c r="AO50" s="70" t="n"/>
      <c r="AP50" s="70" t="n"/>
      <c r="AQ50" s="70" t="n"/>
      <c r="AR50" s="70" t="n"/>
      <c r="AS50" s="70" t="n"/>
      <c r="AT50" s="70" t="n"/>
      <c r="AU50" s="70" t="n"/>
      <c r="AV50" s="70" t="n"/>
      <c r="AW50" s="70" t="n"/>
      <c r="AX50" s="70" t="n"/>
    </row>
    <row r="51">
      <c r="D51" s="70" t="n"/>
      <c r="E51" s="70" t="n"/>
      <c r="F51" s="70" t="n"/>
      <c r="G51" s="70" t="n"/>
      <c r="H51" s="70" t="n"/>
      <c r="I51" s="70" t="n"/>
      <c r="J51" s="70" t="n"/>
      <c r="K51" s="70" t="n"/>
      <c r="L51" s="70" t="n"/>
      <c r="M51" s="70" t="n"/>
      <c r="N51" s="70" t="n"/>
      <c r="O51" s="70" t="n"/>
      <c r="P51" s="70" t="n"/>
      <c r="Q51" s="70" t="n"/>
      <c r="R51" s="70" t="n"/>
      <c r="S51" s="70" t="n"/>
      <c r="T51" s="70" t="n"/>
      <c r="U51" s="70" t="n"/>
      <c r="V51" s="70" t="n"/>
      <c r="W51" s="70" t="n"/>
      <c r="X51" s="70" t="n"/>
      <c r="Y51" s="70" t="n"/>
      <c r="Z51" s="70" t="n"/>
      <c r="AA51" s="70" t="n"/>
      <c r="AB51" s="70" t="n"/>
      <c r="AC51" s="70" t="n"/>
      <c r="AD51" s="70" t="n"/>
      <c r="AE51" s="70" t="n"/>
      <c r="AF51" s="70" t="n"/>
      <c r="AG51" s="70" t="n"/>
      <c r="AH51" s="70" t="n"/>
      <c r="AI51" s="70" t="n"/>
      <c r="AJ51" s="70" t="n"/>
      <c r="AK51" s="70" t="n"/>
      <c r="AL51" s="70" t="n"/>
      <c r="AM51" s="70" t="n"/>
      <c r="AN51" s="70" t="n"/>
      <c r="AO51" s="70" t="n"/>
      <c r="AP51" s="70" t="n"/>
      <c r="AQ51" s="70" t="n"/>
      <c r="AR51" s="70" t="n"/>
      <c r="AS51" s="70" t="n"/>
      <c r="AT51" s="70" t="n"/>
      <c r="AU51" s="70" t="n"/>
      <c r="AV51" s="70" t="n"/>
      <c r="AW51" s="70" t="n"/>
      <c r="AX51" s="70" t="n"/>
    </row>
    <row r="52">
      <c r="A52" t="inlineStr">
        <is>
          <t>Tasa de Crecimiento</t>
        </is>
      </c>
      <c r="D52" s="70" t="n"/>
      <c r="E52" s="70" t="n"/>
      <c r="F52" s="70" t="n"/>
      <c r="G52" s="70" t="n"/>
      <c r="H52" s="70" t="n"/>
      <c r="I52" s="70" t="n"/>
      <c r="J52" s="70" t="n"/>
      <c r="K52" s="70" t="n"/>
      <c r="L52" s="70" t="n"/>
      <c r="M52" s="70" t="n"/>
      <c r="N52" s="70" t="n"/>
      <c r="O52" s="70" t="n"/>
      <c r="P52" s="70" t="n"/>
      <c r="Q52" s="70" t="n"/>
      <c r="R52" s="70" t="n"/>
      <c r="S52" s="70" t="n"/>
      <c r="T52" s="70" t="n"/>
      <c r="U52" s="70" t="n"/>
      <c r="V52" s="70" t="n"/>
      <c r="W52" s="70" t="n"/>
      <c r="X52" s="70" t="n"/>
      <c r="Y52" s="70" t="n"/>
      <c r="Z52" s="70" t="n"/>
      <c r="AA52" s="70" t="n"/>
      <c r="AB52" s="70" t="n"/>
      <c r="AC52" s="70" t="n"/>
      <c r="AD52" s="70" t="n"/>
      <c r="AE52" s="70" t="n"/>
      <c r="AF52" s="70" t="n"/>
      <c r="AG52" s="70" t="n"/>
      <c r="AH52" s="70" t="n"/>
      <c r="AI52" s="70" t="n"/>
      <c r="AJ52" s="70" t="n"/>
      <c r="AK52" s="70" t="n"/>
      <c r="AL52" s="70" t="n"/>
      <c r="AM52" s="70" t="n"/>
      <c r="AN52" s="70" t="n"/>
      <c r="AO52" s="70" t="n"/>
      <c r="AP52" s="70" t="n"/>
      <c r="AQ52" s="70" t="n"/>
      <c r="AR52" s="70" t="n"/>
      <c r="AS52" s="70" t="n"/>
      <c r="AT52" s="70" t="n"/>
      <c r="AU52" s="70" t="n"/>
      <c r="AV52" s="70" t="n"/>
      <c r="AW52" s="70" t="n"/>
      <c r="AX52" s="70" t="n"/>
    </row>
    <row r="53">
      <c r="A53" t="inlineStr">
        <is>
          <t>R1</t>
        </is>
      </c>
      <c r="B53" t="inlineStr">
        <is>
          <t>interurbano</t>
        </is>
      </c>
      <c r="C53" t="inlineStr">
        <is>
          <t>%</t>
        </is>
      </c>
      <c r="J53" s="100">
        <f>(J19-I19)/I19</f>
        <v/>
      </c>
      <c r="K53" s="100">
        <f>(K19-J19)/J19</f>
        <v/>
      </c>
      <c r="L53" s="100">
        <f>(L19-K19)/K19</f>
        <v/>
      </c>
      <c r="M53" s="100">
        <f>(M19-L19)/L19</f>
        <v/>
      </c>
      <c r="N53" s="100">
        <f>(N19-M19)/M19</f>
        <v/>
      </c>
      <c r="O53" s="100">
        <f>(O19-N19)/N19</f>
        <v/>
      </c>
      <c r="P53" s="100">
        <f>(P19-O19)/O19</f>
        <v/>
      </c>
      <c r="Q53" s="100">
        <f>(Q19-P19)/P19</f>
        <v/>
      </c>
      <c r="R53" s="100">
        <f>(R19-Q19)/Q19</f>
        <v/>
      </c>
      <c r="S53" s="100">
        <f>(S19-R19)/R19</f>
        <v/>
      </c>
      <c r="T53" s="100">
        <f>(T19-S19)/S19</f>
        <v/>
      </c>
      <c r="U53" s="100">
        <f>(U19-T19)/T19</f>
        <v/>
      </c>
      <c r="V53" s="100">
        <f>(V19-U19)/U19</f>
        <v/>
      </c>
      <c r="W53" s="100">
        <f>(W19-V19)/V19</f>
        <v/>
      </c>
      <c r="X53" s="100">
        <f>(X19-W19)/W19</f>
        <v/>
      </c>
      <c r="Y53" s="100">
        <f>(Y19-X19)/X19</f>
        <v/>
      </c>
      <c r="Z53" s="100">
        <f>(Z19-Y19)/Y19</f>
        <v/>
      </c>
      <c r="AA53" s="100">
        <f>(AA19-Z19)/Z19</f>
        <v/>
      </c>
      <c r="AB53" s="100">
        <f>(AB19-AA19)/AA19</f>
        <v/>
      </c>
      <c r="AC53" s="100">
        <f>(AC19-AB19)/AB19</f>
        <v/>
      </c>
      <c r="AD53" s="100">
        <f>(AD19-AC19)/AC19</f>
        <v/>
      </c>
      <c r="AE53" s="100">
        <f>(AE19-AD19)/AD19</f>
        <v/>
      </c>
      <c r="AF53" s="100">
        <f>(AF19-AE19)/AE19</f>
        <v/>
      </c>
      <c r="AG53" s="100">
        <f>(AG19-AF19)/AF19</f>
        <v/>
      </c>
      <c r="AH53" s="100">
        <f>(AH19-AG19)/AG19</f>
        <v/>
      </c>
      <c r="AI53" s="100">
        <f>(AI19-AH19)/AH19</f>
        <v/>
      </c>
      <c r="AJ53" s="100">
        <f>(AJ19-AI19)/AI19</f>
        <v/>
      </c>
      <c r="AK53" s="100">
        <f>(AK19-AJ19)/AJ19</f>
        <v/>
      </c>
      <c r="AL53" s="100">
        <f>(AL19-AK19)/AK19</f>
        <v/>
      </c>
      <c r="AM53" s="100">
        <f>(AM19-AL19)/AL19</f>
        <v/>
      </c>
      <c r="AN53" s="100">
        <f>(AN19-AM19)/AM19</f>
        <v/>
      </c>
      <c r="AO53" s="100">
        <f>(AO19-AN19)/AN19</f>
        <v/>
      </c>
      <c r="AP53" s="100">
        <f>(AP19-AO19)/AO19</f>
        <v/>
      </c>
      <c r="AQ53" s="100">
        <f>(AQ19-AP19)/AP19</f>
        <v/>
      </c>
      <c r="AR53" s="100">
        <f>(AR19-AQ19)/AQ19</f>
        <v/>
      </c>
      <c r="AS53" s="100">
        <f>(AS19-AR19)/AR19</f>
        <v/>
      </c>
      <c r="AT53" s="100">
        <f>(AT19-AS19)/AS19</f>
        <v/>
      </c>
      <c r="AU53" s="100">
        <f>(AU19-AT19)/AT19</f>
        <v/>
      </c>
      <c r="AV53" s="100">
        <f>(AV19-AU19)/AU19</f>
        <v/>
      </c>
      <c r="AW53" s="100">
        <f>(AW19-AV19)/AV19</f>
        <v/>
      </c>
      <c r="AX53" s="100">
        <f>(AX19-AW19)/AW19</f>
        <v/>
      </c>
    </row>
    <row r="54">
      <c r="A54" t="inlineStr">
        <is>
          <t>R2</t>
        </is>
      </c>
      <c r="B54" t="inlineStr">
        <is>
          <t>interurbano</t>
        </is>
      </c>
      <c r="C54" t="inlineStr">
        <is>
          <t>%</t>
        </is>
      </c>
      <c r="J54" s="100">
        <f>(J20-I20)/I20</f>
        <v/>
      </c>
      <c r="K54" s="100">
        <f>(K20-J20)/J20</f>
        <v/>
      </c>
      <c r="L54" s="100">
        <f>(L20-K20)/K20</f>
        <v/>
      </c>
      <c r="M54" s="100">
        <f>(M20-L20)/L20</f>
        <v/>
      </c>
      <c r="N54" s="100">
        <f>(N20-M20)/M20</f>
        <v/>
      </c>
      <c r="O54" s="100">
        <f>(O20-N20)/N20</f>
        <v/>
      </c>
      <c r="P54" s="100">
        <f>(P20-O20)/O20</f>
        <v/>
      </c>
      <c r="Q54" s="100">
        <f>(Q20-P20)/P20</f>
        <v/>
      </c>
      <c r="R54" s="100">
        <f>(R20-Q20)/Q20</f>
        <v/>
      </c>
      <c r="S54" s="100">
        <f>(S20-R20)/R20</f>
        <v/>
      </c>
      <c r="T54" s="100">
        <f>(T20-S20)/S20</f>
        <v/>
      </c>
      <c r="U54" s="100">
        <f>(U20-T20)/T20</f>
        <v/>
      </c>
      <c r="V54" s="100">
        <f>(V20-U20)/U20</f>
        <v/>
      </c>
      <c r="W54" s="100">
        <f>(W20-V20)/V20</f>
        <v/>
      </c>
      <c r="X54" s="100">
        <f>(X20-W20)/W20</f>
        <v/>
      </c>
      <c r="Y54" s="100">
        <f>(Y20-X20)/X20</f>
        <v/>
      </c>
      <c r="Z54" s="100">
        <f>(Z20-Y20)/Y20</f>
        <v/>
      </c>
      <c r="AA54" s="100">
        <f>(AA20-Z20)/Z20</f>
        <v/>
      </c>
      <c r="AB54" s="100">
        <f>(AB20-AA20)/AA20</f>
        <v/>
      </c>
      <c r="AC54" s="100">
        <f>(AC20-AB20)/AB20</f>
        <v/>
      </c>
      <c r="AD54" s="100">
        <f>(AD20-AC20)/AC20</f>
        <v/>
      </c>
      <c r="AE54" s="100">
        <f>(AE20-AD20)/AD20</f>
        <v/>
      </c>
      <c r="AF54" s="100">
        <f>(AF20-AE20)/AE20</f>
        <v/>
      </c>
      <c r="AG54" s="100">
        <f>(AG20-AF20)/AF20</f>
        <v/>
      </c>
      <c r="AH54" s="100">
        <f>(AH20-AG20)/AG20</f>
        <v/>
      </c>
      <c r="AI54" s="100">
        <f>(AI20-AH20)/AH20</f>
        <v/>
      </c>
      <c r="AJ54" s="100">
        <f>(AJ20-AI20)/AI20</f>
        <v/>
      </c>
      <c r="AK54" s="100">
        <f>(AK20-AJ20)/AJ20</f>
        <v/>
      </c>
      <c r="AL54" s="100">
        <f>(AL20-AK20)/AK20</f>
        <v/>
      </c>
      <c r="AM54" s="100">
        <f>(AM20-AL20)/AL20</f>
        <v/>
      </c>
      <c r="AN54" s="100">
        <f>(AN20-AM20)/AM20</f>
        <v/>
      </c>
      <c r="AO54" s="100">
        <f>(AO20-AN20)/AN20</f>
        <v/>
      </c>
      <c r="AP54" s="100">
        <f>(AP20-AO20)/AO20</f>
        <v/>
      </c>
      <c r="AQ54" s="100">
        <f>(AQ20-AP20)/AP20</f>
        <v/>
      </c>
      <c r="AR54" s="100">
        <f>(AR20-AQ20)/AQ20</f>
        <v/>
      </c>
      <c r="AS54" s="100">
        <f>(AS20-AR20)/AR20</f>
        <v/>
      </c>
      <c r="AT54" s="100">
        <f>(AT20-AS20)/AS20</f>
        <v/>
      </c>
      <c r="AU54" s="100">
        <f>(AU20-AT20)/AT20</f>
        <v/>
      </c>
      <c r="AV54" s="100">
        <f>(AV20-AU20)/AU20</f>
        <v/>
      </c>
      <c r="AW54" s="100">
        <f>(AW20-AV20)/AV20</f>
        <v/>
      </c>
      <c r="AX54" s="100">
        <f>(AX20-AW20)/AW20</f>
        <v/>
      </c>
    </row>
    <row r="55">
      <c r="A55" t="inlineStr">
        <is>
          <t>R3</t>
        </is>
      </c>
      <c r="B55" t="inlineStr">
        <is>
          <t>interurbano</t>
        </is>
      </c>
      <c r="C55" t="inlineStr">
        <is>
          <t>%</t>
        </is>
      </c>
      <c r="J55" s="100">
        <f>(J21-I21)/I21</f>
        <v/>
      </c>
      <c r="K55" s="100">
        <f>(K21-J21)/J21</f>
        <v/>
      </c>
      <c r="L55" s="100">
        <f>(L21-K21)/K21</f>
        <v/>
      </c>
      <c r="M55" s="100">
        <f>(M21-L21)/L21</f>
        <v/>
      </c>
      <c r="N55" s="100">
        <f>(N21-M21)/M21</f>
        <v/>
      </c>
      <c r="O55" s="100">
        <f>(O21-N21)/N21</f>
        <v/>
      </c>
      <c r="P55" s="100">
        <f>(P21-O21)/O21</f>
        <v/>
      </c>
      <c r="Q55" s="100">
        <f>(Q21-P21)/P21</f>
        <v/>
      </c>
      <c r="R55" s="100">
        <f>(R21-Q21)/Q21</f>
        <v/>
      </c>
      <c r="S55" s="100">
        <f>(S21-R21)/R21</f>
        <v/>
      </c>
      <c r="T55" s="100">
        <f>(T21-S21)/S21</f>
        <v/>
      </c>
      <c r="U55" s="100">
        <f>(U21-T21)/T21</f>
        <v/>
      </c>
      <c r="V55" s="100">
        <f>(V21-U21)/U21</f>
        <v/>
      </c>
      <c r="W55" s="100">
        <f>(W21-V21)/V21</f>
        <v/>
      </c>
      <c r="X55" s="100">
        <f>(X21-W21)/W21</f>
        <v/>
      </c>
      <c r="Y55" s="100">
        <f>(Y21-X21)/X21</f>
        <v/>
      </c>
      <c r="Z55" s="100">
        <f>(Z21-Y21)/Y21</f>
        <v/>
      </c>
      <c r="AA55" s="100">
        <f>(AA21-Z21)/Z21</f>
        <v/>
      </c>
      <c r="AB55" s="100">
        <f>(AB21-AA21)/AA21</f>
        <v/>
      </c>
      <c r="AC55" s="100">
        <f>(AC21-AB21)/AB21</f>
        <v/>
      </c>
      <c r="AD55" s="100">
        <f>(AD21-AC21)/AC21</f>
        <v/>
      </c>
      <c r="AE55" s="100">
        <f>(AE21-AD21)/AD21</f>
        <v/>
      </c>
      <c r="AF55" s="100">
        <f>(AF21-AE21)/AE21</f>
        <v/>
      </c>
      <c r="AG55" s="100">
        <f>(AG21-AF21)/AF21</f>
        <v/>
      </c>
      <c r="AH55" s="100">
        <f>(AH21-AG21)/AG21</f>
        <v/>
      </c>
      <c r="AI55" s="100">
        <f>(AI21-AH21)/AH21</f>
        <v/>
      </c>
      <c r="AJ55" s="100">
        <f>(AJ21-AI21)/AI21</f>
        <v/>
      </c>
      <c r="AK55" s="100">
        <f>(AK21-AJ21)/AJ21</f>
        <v/>
      </c>
      <c r="AL55" s="100">
        <f>(AL21-AK21)/AK21</f>
        <v/>
      </c>
      <c r="AM55" s="100">
        <f>(AM21-AL21)/AL21</f>
        <v/>
      </c>
      <c r="AN55" s="100">
        <f>(AN21-AM21)/AM21</f>
        <v/>
      </c>
      <c r="AO55" s="100">
        <f>(AO21-AN21)/AN21</f>
        <v/>
      </c>
      <c r="AP55" s="100">
        <f>(AP21-AO21)/AO21</f>
        <v/>
      </c>
      <c r="AQ55" s="100">
        <f>(AQ21-AP21)/AP21</f>
        <v/>
      </c>
      <c r="AR55" s="100">
        <f>(AR21-AQ21)/AQ21</f>
        <v/>
      </c>
      <c r="AS55" s="100">
        <f>(AS21-AR21)/AR21</f>
        <v/>
      </c>
      <c r="AT55" s="100">
        <f>(AT21-AS21)/AS21</f>
        <v/>
      </c>
      <c r="AU55" s="100">
        <f>(AU21-AT21)/AT21</f>
        <v/>
      </c>
      <c r="AV55" s="100">
        <f>(AV21-AU21)/AU21</f>
        <v/>
      </c>
      <c r="AW55" s="100">
        <f>(AW21-AV21)/AV21</f>
        <v/>
      </c>
      <c r="AX55" s="100">
        <f>(AX21-AW21)/AW21</f>
        <v/>
      </c>
    </row>
    <row r="56">
      <c r="A56" t="inlineStr">
        <is>
          <t>R4</t>
        </is>
      </c>
      <c r="B56" t="inlineStr">
        <is>
          <t>interurbano</t>
        </is>
      </c>
      <c r="C56" t="inlineStr">
        <is>
          <t>%</t>
        </is>
      </c>
      <c r="J56" s="100">
        <f>(J22-I22)/I22</f>
        <v/>
      </c>
      <c r="K56" s="100">
        <f>(K22-J22)/J22</f>
        <v/>
      </c>
      <c r="L56" s="100">
        <f>(L22-K22)/K22</f>
        <v/>
      </c>
      <c r="M56" s="100">
        <f>(M22-L22)/L22</f>
        <v/>
      </c>
      <c r="N56" s="100">
        <f>(N22-M22)/M22</f>
        <v/>
      </c>
      <c r="O56" s="100">
        <f>(O22-N22)/N22</f>
        <v/>
      </c>
      <c r="P56" s="100">
        <f>(P22-O22)/O22</f>
        <v/>
      </c>
      <c r="Q56" s="100">
        <f>(Q22-P22)/P22</f>
        <v/>
      </c>
      <c r="R56" s="100">
        <f>(R22-Q22)/Q22</f>
        <v/>
      </c>
      <c r="S56" s="100">
        <f>(S22-R22)/R22</f>
        <v/>
      </c>
      <c r="T56" s="100">
        <f>(T22-S22)/S22</f>
        <v/>
      </c>
      <c r="U56" s="100">
        <f>(U22-T22)/T22</f>
        <v/>
      </c>
      <c r="V56" s="100">
        <f>(V22-U22)/U22</f>
        <v/>
      </c>
      <c r="W56" s="100">
        <f>(W22-V22)/V22</f>
        <v/>
      </c>
      <c r="X56" s="100">
        <f>(X22-W22)/W22</f>
        <v/>
      </c>
      <c r="Y56" s="100">
        <f>(Y22-X22)/X22</f>
        <v/>
      </c>
      <c r="Z56" s="100">
        <f>(Z22-Y22)/Y22</f>
        <v/>
      </c>
      <c r="AA56" s="100">
        <f>(AA22-Z22)/Z22</f>
        <v/>
      </c>
      <c r="AB56" s="100">
        <f>(AB22-AA22)/AA22</f>
        <v/>
      </c>
      <c r="AC56" s="100">
        <f>(AC22-AB22)/AB22</f>
        <v/>
      </c>
      <c r="AD56" s="100">
        <f>(AD22-AC22)/AC22</f>
        <v/>
      </c>
      <c r="AE56" s="100">
        <f>(AE22-AD22)/AD22</f>
        <v/>
      </c>
      <c r="AF56" s="100">
        <f>(AF22-AE22)/AE22</f>
        <v/>
      </c>
      <c r="AG56" s="100">
        <f>(AG22-AF22)/AF22</f>
        <v/>
      </c>
      <c r="AH56" s="100">
        <f>(AH22-AG22)/AG22</f>
        <v/>
      </c>
      <c r="AI56" s="100">
        <f>(AI22-AH22)/AH22</f>
        <v/>
      </c>
      <c r="AJ56" s="100">
        <f>(AJ22-AI22)/AI22</f>
        <v/>
      </c>
      <c r="AK56" s="100">
        <f>(AK22-AJ22)/AJ22</f>
        <v/>
      </c>
      <c r="AL56" s="100">
        <f>(AL22-AK22)/AK22</f>
        <v/>
      </c>
      <c r="AM56" s="100">
        <f>(AM22-AL22)/AL22</f>
        <v/>
      </c>
      <c r="AN56" s="100">
        <f>(AN22-AM22)/AM22</f>
        <v/>
      </c>
      <c r="AO56" s="100">
        <f>(AO22-AN22)/AN22</f>
        <v/>
      </c>
      <c r="AP56" s="100">
        <f>(AP22-AO22)/AO22</f>
        <v/>
      </c>
      <c r="AQ56" s="100">
        <f>(AQ22-AP22)/AP22</f>
        <v/>
      </c>
      <c r="AR56" s="100">
        <f>(AR22-AQ22)/AQ22</f>
        <v/>
      </c>
      <c r="AS56" s="100">
        <f>(AS22-AR22)/AR22</f>
        <v/>
      </c>
      <c r="AT56" s="100">
        <f>(AT22-AS22)/AS22</f>
        <v/>
      </c>
      <c r="AU56" s="100">
        <f>(AU22-AT22)/AT22</f>
        <v/>
      </c>
      <c r="AV56" s="100">
        <f>(AV22-AU22)/AU22</f>
        <v/>
      </c>
      <c r="AW56" s="100">
        <f>(AW22-AV22)/AV22</f>
        <v/>
      </c>
      <c r="AX56" s="100">
        <f>(AX22-AW22)/AW22</f>
        <v/>
      </c>
    </row>
    <row r="57">
      <c r="A57" t="inlineStr">
        <is>
          <t>R5</t>
        </is>
      </c>
      <c r="B57" t="inlineStr">
        <is>
          <t>interurbano</t>
        </is>
      </c>
      <c r="C57" t="inlineStr">
        <is>
          <t>%</t>
        </is>
      </c>
      <c r="J57" s="100">
        <f>(J23-I23)/I23</f>
        <v/>
      </c>
      <c r="K57" s="100">
        <f>(K23-J23)/J23</f>
        <v/>
      </c>
      <c r="L57" s="100">
        <f>(L23-K23)/K23</f>
        <v/>
      </c>
      <c r="M57" s="100">
        <f>(M23-L23)/L23</f>
        <v/>
      </c>
      <c r="N57" s="100">
        <f>(N23-M23)/M23</f>
        <v/>
      </c>
      <c r="O57" s="100">
        <f>(O23-N23)/N23</f>
        <v/>
      </c>
      <c r="P57" s="100">
        <f>(P23-O23)/O23</f>
        <v/>
      </c>
      <c r="Q57" s="100">
        <f>(Q23-P23)/P23</f>
        <v/>
      </c>
      <c r="R57" s="100">
        <f>(R23-Q23)/Q23</f>
        <v/>
      </c>
      <c r="S57" s="100">
        <f>(S23-R23)/R23</f>
        <v/>
      </c>
      <c r="T57" s="100">
        <f>(T23-S23)/S23</f>
        <v/>
      </c>
      <c r="U57" s="100">
        <f>(U23-T23)/T23</f>
        <v/>
      </c>
      <c r="V57" s="100">
        <f>(V23-U23)/U23</f>
        <v/>
      </c>
      <c r="W57" s="100">
        <f>(W23-V23)/V23</f>
        <v/>
      </c>
      <c r="X57" s="100">
        <f>(X23-W23)/W23</f>
        <v/>
      </c>
      <c r="Y57" s="100">
        <f>(Y23-X23)/X23</f>
        <v/>
      </c>
      <c r="Z57" s="100">
        <f>(Z23-Y23)/Y23</f>
        <v/>
      </c>
      <c r="AA57" s="100">
        <f>(AA23-Z23)/Z23</f>
        <v/>
      </c>
      <c r="AB57" s="100">
        <f>(AB23-AA23)/AA23</f>
        <v/>
      </c>
      <c r="AC57" s="100">
        <f>(AC23-AB23)/AB23</f>
        <v/>
      </c>
      <c r="AD57" s="100">
        <f>(AD23-AC23)/AC23</f>
        <v/>
      </c>
      <c r="AE57" s="100">
        <f>(AE23-AD23)/AD23</f>
        <v/>
      </c>
      <c r="AF57" s="100">
        <f>(AF23-AE23)/AE23</f>
        <v/>
      </c>
      <c r="AG57" s="100">
        <f>(AG23-AF23)/AF23</f>
        <v/>
      </c>
      <c r="AH57" s="100">
        <f>(AH23-AG23)/AG23</f>
        <v/>
      </c>
      <c r="AI57" s="100">
        <f>(AI23-AH23)/AH23</f>
        <v/>
      </c>
      <c r="AJ57" s="100">
        <f>(AJ23-AI23)/AI23</f>
        <v/>
      </c>
      <c r="AK57" s="100">
        <f>(AK23-AJ23)/AJ23</f>
        <v/>
      </c>
      <c r="AL57" s="100">
        <f>(AL23-AK23)/AK23</f>
        <v/>
      </c>
      <c r="AM57" s="100">
        <f>(AM23-AL23)/AL23</f>
        <v/>
      </c>
      <c r="AN57" s="100">
        <f>(AN23-AM23)/AM23</f>
        <v/>
      </c>
      <c r="AO57" s="100">
        <f>(AO23-AN23)/AN23</f>
        <v/>
      </c>
      <c r="AP57" s="100">
        <f>(AP23-AO23)/AO23</f>
        <v/>
      </c>
      <c r="AQ57" s="100">
        <f>(AQ23-AP23)/AP23</f>
        <v/>
      </c>
      <c r="AR57" s="100">
        <f>(AR23-AQ23)/AQ23</f>
        <v/>
      </c>
      <c r="AS57" s="100">
        <f>(AS23-AR23)/AR23</f>
        <v/>
      </c>
      <c r="AT57" s="100">
        <f>(AT23-AS23)/AS23</f>
        <v/>
      </c>
      <c r="AU57" s="100">
        <f>(AU23-AT23)/AT23</f>
        <v/>
      </c>
      <c r="AV57" s="100">
        <f>(AV23-AU23)/AU23</f>
        <v/>
      </c>
      <c r="AW57" s="100">
        <f>(AW23-AV23)/AV23</f>
        <v/>
      </c>
      <c r="AX57" s="100">
        <f>(AX23-AW23)/AW23</f>
        <v/>
      </c>
    </row>
    <row r="58">
      <c r="A58" t="inlineStr">
        <is>
          <t>R6</t>
        </is>
      </c>
      <c r="B58" t="inlineStr">
        <is>
          <t>interurbano</t>
        </is>
      </c>
      <c r="C58" t="inlineStr">
        <is>
          <t>%</t>
        </is>
      </c>
      <c r="J58" s="100">
        <f>(J24-I24)/I24</f>
        <v/>
      </c>
      <c r="K58" s="100">
        <f>(K24-J24)/J24</f>
        <v/>
      </c>
      <c r="L58" s="100">
        <f>(L24-K24)/K24</f>
        <v/>
      </c>
      <c r="M58" s="100">
        <f>(M24-L24)/L24</f>
        <v/>
      </c>
      <c r="N58" s="100">
        <f>(N24-M24)/M24</f>
        <v/>
      </c>
      <c r="O58" s="100">
        <f>(O24-N24)/N24</f>
        <v/>
      </c>
      <c r="P58" s="100">
        <f>(P24-O24)/O24</f>
        <v/>
      </c>
      <c r="Q58" s="100">
        <f>(Q24-P24)/P24</f>
        <v/>
      </c>
      <c r="R58" s="100">
        <f>(R24-Q24)/Q24</f>
        <v/>
      </c>
      <c r="S58" s="100">
        <f>(S24-R24)/R24</f>
        <v/>
      </c>
      <c r="T58" s="100">
        <f>(T24-S24)/S24</f>
        <v/>
      </c>
      <c r="U58" s="100">
        <f>(U24-T24)/T24</f>
        <v/>
      </c>
      <c r="V58" s="100">
        <f>(V24-U24)/U24</f>
        <v/>
      </c>
      <c r="W58" s="100">
        <f>(W24-V24)/V24</f>
        <v/>
      </c>
      <c r="X58" s="100">
        <f>(X24-W24)/W24</f>
        <v/>
      </c>
      <c r="Y58" s="100">
        <f>(Y24-X24)/X24</f>
        <v/>
      </c>
      <c r="Z58" s="100">
        <f>(Z24-Y24)/Y24</f>
        <v/>
      </c>
      <c r="AA58" s="100">
        <f>(AA24-Z24)/Z24</f>
        <v/>
      </c>
      <c r="AB58" s="100">
        <f>(AB24-AA24)/AA24</f>
        <v/>
      </c>
      <c r="AC58" s="100">
        <f>(AC24-AB24)/AB24</f>
        <v/>
      </c>
      <c r="AD58" s="100">
        <f>(AD24-AC24)/AC24</f>
        <v/>
      </c>
      <c r="AE58" s="100">
        <f>(AE24-AD24)/AD24</f>
        <v/>
      </c>
      <c r="AF58" s="100">
        <f>(AF24-AE24)/AE24</f>
        <v/>
      </c>
      <c r="AG58" s="100">
        <f>(AG24-AF24)/AF24</f>
        <v/>
      </c>
      <c r="AH58" s="100">
        <f>(AH24-AG24)/AG24</f>
        <v/>
      </c>
      <c r="AI58" s="100">
        <f>(AI24-AH24)/AH24</f>
        <v/>
      </c>
      <c r="AJ58" s="100">
        <f>(AJ24-AI24)/AI24</f>
        <v/>
      </c>
      <c r="AK58" s="100">
        <f>(AK24-AJ24)/AJ24</f>
        <v/>
      </c>
      <c r="AL58" s="100">
        <f>(AL24-AK24)/AK24</f>
        <v/>
      </c>
      <c r="AM58" s="100">
        <f>(AM24-AL24)/AL24</f>
        <v/>
      </c>
      <c r="AN58" s="100">
        <f>(AN24-AM24)/AM24</f>
        <v/>
      </c>
      <c r="AO58" s="100">
        <f>(AO24-AN24)/AN24</f>
        <v/>
      </c>
      <c r="AP58" s="100">
        <f>(AP24-AO24)/AO24</f>
        <v/>
      </c>
      <c r="AQ58" s="100">
        <f>(AQ24-AP24)/AP24</f>
        <v/>
      </c>
      <c r="AR58" s="100">
        <f>(AR24-AQ24)/AQ24</f>
        <v/>
      </c>
      <c r="AS58" s="100">
        <f>(AS24-AR24)/AR24</f>
        <v/>
      </c>
      <c r="AT58" s="100">
        <f>(AT24-AS24)/AS24</f>
        <v/>
      </c>
      <c r="AU58" s="100">
        <f>(AU24-AT24)/AT24</f>
        <v/>
      </c>
      <c r="AV58" s="100">
        <f>(AV24-AU24)/AU24</f>
        <v/>
      </c>
      <c r="AW58" s="100">
        <f>(AW24-AV24)/AV24</f>
        <v/>
      </c>
      <c r="AX58" s="100">
        <f>(AX24-AW24)/AW24</f>
        <v/>
      </c>
    </row>
    <row r="59">
      <c r="A59" t="inlineStr">
        <is>
          <t>R7</t>
        </is>
      </c>
      <c r="B59" t="inlineStr">
        <is>
          <t>interurbano</t>
        </is>
      </c>
      <c r="C59" t="inlineStr">
        <is>
          <t>%</t>
        </is>
      </c>
      <c r="J59" s="100">
        <f>(J25-I25)/I25</f>
        <v/>
      </c>
      <c r="K59" s="100">
        <f>(K25-J25)/J25</f>
        <v/>
      </c>
      <c r="L59" s="100">
        <f>(L25-K25)/K25</f>
        <v/>
      </c>
      <c r="M59" s="100">
        <f>(M25-L25)/L25</f>
        <v/>
      </c>
      <c r="N59" s="100">
        <f>(N25-M25)/M25</f>
        <v/>
      </c>
      <c r="O59" s="100">
        <f>(O25-N25)/N25</f>
        <v/>
      </c>
      <c r="P59" s="100">
        <f>(P25-O25)/O25</f>
        <v/>
      </c>
      <c r="Q59" s="100">
        <f>(Q25-P25)/P25</f>
        <v/>
      </c>
      <c r="R59" s="100">
        <f>(R25-Q25)/Q25</f>
        <v/>
      </c>
      <c r="S59" s="100">
        <f>(S25-R25)/R25</f>
        <v/>
      </c>
      <c r="T59" s="100">
        <f>(T25-S25)/S25</f>
        <v/>
      </c>
      <c r="U59" s="100">
        <f>(U25-T25)/T25</f>
        <v/>
      </c>
      <c r="V59" s="100">
        <f>(V25-U25)/U25</f>
        <v/>
      </c>
      <c r="W59" s="100">
        <f>(W25-V25)/V25</f>
        <v/>
      </c>
      <c r="X59" s="100">
        <f>(X25-W25)/W25</f>
        <v/>
      </c>
      <c r="Y59" s="100">
        <f>(Y25-X25)/X25</f>
        <v/>
      </c>
      <c r="Z59" s="100">
        <f>(Z25-Y25)/Y25</f>
        <v/>
      </c>
      <c r="AA59" s="100">
        <f>(AA25-Z25)/Z25</f>
        <v/>
      </c>
      <c r="AB59" s="100">
        <f>(AB25-AA25)/AA25</f>
        <v/>
      </c>
      <c r="AC59" s="100">
        <f>(AC25-AB25)/AB25</f>
        <v/>
      </c>
      <c r="AD59" s="100">
        <f>(AD25-AC25)/AC25</f>
        <v/>
      </c>
      <c r="AE59" s="100">
        <f>(AE25-AD25)/AD25</f>
        <v/>
      </c>
      <c r="AF59" s="100">
        <f>(AF25-AE25)/AE25</f>
        <v/>
      </c>
      <c r="AG59" s="100">
        <f>(AG25-AF25)/AF25</f>
        <v/>
      </c>
      <c r="AH59" s="100">
        <f>(AH25-AG25)/AG25</f>
        <v/>
      </c>
      <c r="AI59" s="100">
        <f>(AI25-AH25)/AH25</f>
        <v/>
      </c>
      <c r="AJ59" s="100">
        <f>(AJ25-AI25)/AI25</f>
        <v/>
      </c>
      <c r="AK59" s="100">
        <f>(AK25-AJ25)/AJ25</f>
        <v/>
      </c>
      <c r="AL59" s="100">
        <f>(AL25-AK25)/AK25</f>
        <v/>
      </c>
      <c r="AM59" s="100">
        <f>(AM25-AL25)/AL25</f>
        <v/>
      </c>
      <c r="AN59" s="100">
        <f>(AN25-AM25)/AM25</f>
        <v/>
      </c>
      <c r="AO59" s="100">
        <f>(AO25-AN25)/AN25</f>
        <v/>
      </c>
      <c r="AP59" s="100">
        <f>(AP25-AO25)/AO25</f>
        <v/>
      </c>
      <c r="AQ59" s="100">
        <f>(AQ25-AP25)/AP25</f>
        <v/>
      </c>
      <c r="AR59" s="100">
        <f>(AR25-AQ25)/AQ25</f>
        <v/>
      </c>
      <c r="AS59" s="100">
        <f>(AS25-AR25)/AR25</f>
        <v/>
      </c>
      <c r="AT59" s="100">
        <f>(AT25-AS25)/AS25</f>
        <v/>
      </c>
      <c r="AU59" s="100">
        <f>(AU25-AT25)/AT25</f>
        <v/>
      </c>
      <c r="AV59" s="100">
        <f>(AV25-AU25)/AU25</f>
        <v/>
      </c>
      <c r="AW59" s="100">
        <f>(AW25-AV25)/AV25</f>
        <v/>
      </c>
      <c r="AX59" s="100">
        <f>(AX25-AW25)/AW25</f>
        <v/>
      </c>
    </row>
    <row r="60">
      <c r="A60" t="inlineStr">
        <is>
          <t>R8</t>
        </is>
      </c>
      <c r="B60" t="inlineStr">
        <is>
          <t>interurbano</t>
        </is>
      </c>
      <c r="C60" t="inlineStr">
        <is>
          <t>%</t>
        </is>
      </c>
      <c r="J60" s="100">
        <f>(J26-I26)/I26</f>
        <v/>
      </c>
      <c r="K60" s="100">
        <f>(K26-J26)/J26</f>
        <v/>
      </c>
      <c r="L60" s="100">
        <f>(L26-K26)/K26</f>
        <v/>
      </c>
      <c r="M60" s="100">
        <f>(M26-L26)/L26</f>
        <v/>
      </c>
      <c r="N60" s="100">
        <f>(N26-M26)/M26</f>
        <v/>
      </c>
      <c r="O60" s="100">
        <f>(O26-N26)/N26</f>
        <v/>
      </c>
      <c r="P60" s="100">
        <f>(P26-O26)/O26</f>
        <v/>
      </c>
      <c r="Q60" s="100">
        <f>(Q26-P26)/P26</f>
        <v/>
      </c>
      <c r="R60" s="100">
        <f>(R26-Q26)/Q26</f>
        <v/>
      </c>
      <c r="S60" s="100">
        <f>(S26-R26)/R26</f>
        <v/>
      </c>
      <c r="T60" s="100">
        <f>(T26-S26)/S26</f>
        <v/>
      </c>
      <c r="U60" s="100">
        <f>(U26-T26)/T26</f>
        <v/>
      </c>
      <c r="V60" s="100">
        <f>(V26-U26)/U26</f>
        <v/>
      </c>
      <c r="W60" s="100">
        <f>(W26-V26)/V26</f>
        <v/>
      </c>
      <c r="X60" s="100">
        <f>(X26-W26)/W26</f>
        <v/>
      </c>
      <c r="Y60" s="100">
        <f>(Y26-X26)/X26</f>
        <v/>
      </c>
      <c r="Z60" s="100">
        <f>(Z26-Y26)/Y26</f>
        <v/>
      </c>
      <c r="AA60" s="100">
        <f>(AA26-Z26)/Z26</f>
        <v/>
      </c>
      <c r="AB60" s="100">
        <f>(AB26-AA26)/AA26</f>
        <v/>
      </c>
      <c r="AC60" s="100">
        <f>(AC26-AB26)/AB26</f>
        <v/>
      </c>
      <c r="AD60" s="100">
        <f>(AD26-AC26)/AC26</f>
        <v/>
      </c>
      <c r="AE60" s="100">
        <f>(AE26-AD26)/AD26</f>
        <v/>
      </c>
      <c r="AF60" s="100">
        <f>(AF26-AE26)/AE26</f>
        <v/>
      </c>
      <c r="AG60" s="100">
        <f>(AG26-AF26)/AF26</f>
        <v/>
      </c>
      <c r="AH60" s="100">
        <f>(AH26-AG26)/AG26</f>
        <v/>
      </c>
      <c r="AI60" s="100">
        <f>(AI26-AH26)/AH26</f>
        <v/>
      </c>
      <c r="AJ60" s="100">
        <f>(AJ26-AI26)/AI26</f>
        <v/>
      </c>
      <c r="AK60" s="100">
        <f>(AK26-AJ26)/AJ26</f>
        <v/>
      </c>
      <c r="AL60" s="100">
        <f>(AL26-AK26)/AK26</f>
        <v/>
      </c>
      <c r="AM60" s="100">
        <f>(AM26-AL26)/AL26</f>
        <v/>
      </c>
      <c r="AN60" s="100">
        <f>(AN26-AM26)/AM26</f>
        <v/>
      </c>
      <c r="AO60" s="100">
        <f>(AO26-AN26)/AN26</f>
        <v/>
      </c>
      <c r="AP60" s="100">
        <f>(AP26-AO26)/AO26</f>
        <v/>
      </c>
      <c r="AQ60" s="100">
        <f>(AQ26-AP26)/AP26</f>
        <v/>
      </c>
      <c r="AR60" s="100">
        <f>(AR26-AQ26)/AQ26</f>
        <v/>
      </c>
      <c r="AS60" s="100">
        <f>(AS26-AR26)/AR26</f>
        <v/>
      </c>
      <c r="AT60" s="100">
        <f>(AT26-AS26)/AS26</f>
        <v/>
      </c>
      <c r="AU60" s="100">
        <f>(AU26-AT26)/AT26</f>
        <v/>
      </c>
      <c r="AV60" s="100">
        <f>(AV26-AU26)/AU26</f>
        <v/>
      </c>
      <c r="AW60" s="100">
        <f>(AW26-AV26)/AV26</f>
        <v/>
      </c>
      <c r="AX60" s="100">
        <f>(AX26-AW26)/AW26</f>
        <v/>
      </c>
    </row>
    <row r="61">
      <c r="A61" t="inlineStr">
        <is>
          <t>R9</t>
        </is>
      </c>
      <c r="B61" t="inlineStr">
        <is>
          <t>interurbano</t>
        </is>
      </c>
      <c r="C61" t="inlineStr">
        <is>
          <t>%</t>
        </is>
      </c>
      <c r="J61" s="100">
        <f>(J27-I27)/I27</f>
        <v/>
      </c>
      <c r="K61" s="100">
        <f>(K27-J27)/J27</f>
        <v/>
      </c>
      <c r="L61" s="100">
        <f>(L27-K27)/K27</f>
        <v/>
      </c>
      <c r="M61" s="100">
        <f>(M27-L27)/L27</f>
        <v/>
      </c>
      <c r="N61" s="100">
        <f>(N27-M27)/M27</f>
        <v/>
      </c>
      <c r="O61" s="100">
        <f>(O27-N27)/N27</f>
        <v/>
      </c>
      <c r="P61" s="100">
        <f>(P27-O27)/O27</f>
        <v/>
      </c>
      <c r="Q61" s="100">
        <f>(Q27-P27)/P27</f>
        <v/>
      </c>
      <c r="R61" s="100">
        <f>(R27-Q27)/Q27</f>
        <v/>
      </c>
      <c r="S61" s="100">
        <f>(S27-R27)/R27</f>
        <v/>
      </c>
      <c r="T61" s="100">
        <f>(T27-S27)/S27</f>
        <v/>
      </c>
      <c r="U61" s="100">
        <f>(U27-T27)/T27</f>
        <v/>
      </c>
      <c r="V61" s="100">
        <f>(V27-U27)/U27</f>
        <v/>
      </c>
      <c r="W61" s="100">
        <f>(W27-V27)/V27</f>
        <v/>
      </c>
      <c r="X61" s="100">
        <f>(X27-W27)/W27</f>
        <v/>
      </c>
      <c r="Y61" s="100">
        <f>(Y27-X27)/X27</f>
        <v/>
      </c>
      <c r="Z61" s="100">
        <f>(Z27-Y27)/Y27</f>
        <v/>
      </c>
      <c r="AA61" s="100">
        <f>(AA27-Z27)/Z27</f>
        <v/>
      </c>
      <c r="AB61" s="100">
        <f>(AB27-AA27)/AA27</f>
        <v/>
      </c>
      <c r="AC61" s="100">
        <f>(AC27-AB27)/AB27</f>
        <v/>
      </c>
      <c r="AD61" s="100">
        <f>(AD27-AC27)/AC27</f>
        <v/>
      </c>
      <c r="AE61" s="100">
        <f>(AE27-AD27)/AD27</f>
        <v/>
      </c>
      <c r="AF61" s="100">
        <f>(AF27-AE27)/AE27</f>
        <v/>
      </c>
      <c r="AG61" s="100">
        <f>(AG27-AF27)/AF27</f>
        <v/>
      </c>
      <c r="AH61" s="100">
        <f>(AH27-AG27)/AG27</f>
        <v/>
      </c>
      <c r="AI61" s="100">
        <f>(AI27-AH27)/AH27</f>
        <v/>
      </c>
      <c r="AJ61" s="100">
        <f>(AJ27-AI27)/AI27</f>
        <v/>
      </c>
      <c r="AK61" s="100">
        <f>(AK27-AJ27)/AJ27</f>
        <v/>
      </c>
      <c r="AL61" s="100">
        <f>(AL27-AK27)/AK27</f>
        <v/>
      </c>
      <c r="AM61" s="100">
        <f>(AM27-AL27)/AL27</f>
        <v/>
      </c>
      <c r="AN61" s="100">
        <f>(AN27-AM27)/AM27</f>
        <v/>
      </c>
      <c r="AO61" s="100">
        <f>(AO27-AN27)/AN27</f>
        <v/>
      </c>
      <c r="AP61" s="100">
        <f>(AP27-AO27)/AO27</f>
        <v/>
      </c>
      <c r="AQ61" s="100">
        <f>(AQ27-AP27)/AP27</f>
        <v/>
      </c>
      <c r="AR61" s="100">
        <f>(AR27-AQ27)/AQ27</f>
        <v/>
      </c>
      <c r="AS61" s="100">
        <f>(AS27-AR27)/AR27</f>
        <v/>
      </c>
      <c r="AT61" s="100">
        <f>(AT27-AS27)/AS27</f>
        <v/>
      </c>
      <c r="AU61" s="100">
        <f>(AU27-AT27)/AT27</f>
        <v/>
      </c>
      <c r="AV61" s="100">
        <f>(AV27-AU27)/AU27</f>
        <v/>
      </c>
      <c r="AW61" s="100">
        <f>(AW27-AV27)/AV27</f>
        <v/>
      </c>
      <c r="AX61" s="100">
        <f>(AX27-AW27)/AW27</f>
        <v/>
      </c>
    </row>
    <row r="62">
      <c r="A62" t="inlineStr">
        <is>
          <t>R10</t>
        </is>
      </c>
      <c r="B62" t="inlineStr">
        <is>
          <t>interurbano</t>
        </is>
      </c>
      <c r="C62" t="inlineStr">
        <is>
          <t>%</t>
        </is>
      </c>
      <c r="J62" s="100">
        <f>(J28-I28)/I28</f>
        <v/>
      </c>
      <c r="K62" s="100">
        <f>(K28-J28)/J28</f>
        <v/>
      </c>
      <c r="L62" s="100">
        <f>(L28-K28)/K28</f>
        <v/>
      </c>
      <c r="M62" s="100">
        <f>(M28-L28)/L28</f>
        <v/>
      </c>
      <c r="N62" s="100">
        <f>(N28-M28)/M28</f>
        <v/>
      </c>
      <c r="O62" s="100">
        <f>(O28-N28)/N28</f>
        <v/>
      </c>
      <c r="P62" s="100">
        <f>(P28-O28)/O28</f>
        <v/>
      </c>
      <c r="Q62" s="100">
        <f>(Q28-P28)/P28</f>
        <v/>
      </c>
      <c r="R62" s="100">
        <f>(R28-Q28)/Q28</f>
        <v/>
      </c>
      <c r="S62" s="100">
        <f>(S28-R28)/R28</f>
        <v/>
      </c>
      <c r="T62" s="100">
        <f>(T28-S28)/S28</f>
        <v/>
      </c>
      <c r="U62" s="100">
        <f>(U28-T28)/T28</f>
        <v/>
      </c>
      <c r="V62" s="100">
        <f>(V28-U28)/U28</f>
        <v/>
      </c>
      <c r="W62" s="100">
        <f>(W28-V28)/V28</f>
        <v/>
      </c>
      <c r="X62" s="100">
        <f>(X28-W28)/W28</f>
        <v/>
      </c>
      <c r="Y62" s="100">
        <f>(Y28-X28)/X28</f>
        <v/>
      </c>
      <c r="Z62" s="100">
        <f>(Z28-Y28)/Y28</f>
        <v/>
      </c>
      <c r="AA62" s="100">
        <f>(AA28-Z28)/Z28</f>
        <v/>
      </c>
      <c r="AB62" s="100">
        <f>(AB28-AA28)/AA28</f>
        <v/>
      </c>
      <c r="AC62" s="100">
        <f>(AC28-AB28)/AB28</f>
        <v/>
      </c>
      <c r="AD62" s="100">
        <f>(AD28-AC28)/AC28</f>
        <v/>
      </c>
      <c r="AE62" s="100">
        <f>(AE28-AD28)/AD28</f>
        <v/>
      </c>
      <c r="AF62" s="100">
        <f>(AF28-AE28)/AE28</f>
        <v/>
      </c>
      <c r="AG62" s="100">
        <f>(AG28-AF28)/AF28</f>
        <v/>
      </c>
      <c r="AH62" s="100">
        <f>(AH28-AG28)/AG28</f>
        <v/>
      </c>
      <c r="AI62" s="100">
        <f>(AI28-AH28)/AH28</f>
        <v/>
      </c>
      <c r="AJ62" s="100">
        <f>(AJ28-AI28)/AI28</f>
        <v/>
      </c>
      <c r="AK62" s="100">
        <f>(AK28-AJ28)/AJ28</f>
        <v/>
      </c>
      <c r="AL62" s="100">
        <f>(AL28-AK28)/AK28</f>
        <v/>
      </c>
      <c r="AM62" s="100">
        <f>(AM28-AL28)/AL28</f>
        <v/>
      </c>
      <c r="AN62" s="100">
        <f>(AN28-AM28)/AM28</f>
        <v/>
      </c>
      <c r="AO62" s="100">
        <f>(AO28-AN28)/AN28</f>
        <v/>
      </c>
      <c r="AP62" s="100">
        <f>(AP28-AO28)/AO28</f>
        <v/>
      </c>
      <c r="AQ62" s="100">
        <f>(AQ28-AP28)/AP28</f>
        <v/>
      </c>
      <c r="AR62" s="100">
        <f>(AR28-AQ28)/AQ28</f>
        <v/>
      </c>
      <c r="AS62" s="100">
        <f>(AS28-AR28)/AR28</f>
        <v/>
      </c>
      <c r="AT62" s="100">
        <f>(AT28-AS28)/AS28</f>
        <v/>
      </c>
      <c r="AU62" s="100">
        <f>(AU28-AT28)/AT28</f>
        <v/>
      </c>
      <c r="AV62" s="100">
        <f>(AV28-AU28)/AU28</f>
        <v/>
      </c>
      <c r="AW62" s="100">
        <f>(AW28-AV28)/AV28</f>
        <v/>
      </c>
      <c r="AX62" s="100">
        <f>(AX28-AW28)/AW28</f>
        <v/>
      </c>
    </row>
    <row r="63">
      <c r="A63" t="inlineStr">
        <is>
          <t>R11</t>
        </is>
      </c>
      <c r="B63" t="inlineStr">
        <is>
          <t>interurbano</t>
        </is>
      </c>
      <c r="C63" t="inlineStr">
        <is>
          <t>%</t>
        </is>
      </c>
      <c r="J63" s="100" t="n">
        <v>0</v>
      </c>
      <c r="K63" s="100" t="n">
        <v>0</v>
      </c>
      <c r="L63" s="100" t="n">
        <v>0</v>
      </c>
      <c r="M63" s="100" t="n">
        <v>0</v>
      </c>
      <c r="N63" s="100" t="n">
        <v>0</v>
      </c>
      <c r="O63" s="100" t="n">
        <v>0</v>
      </c>
      <c r="P63" s="100" t="n">
        <v>0</v>
      </c>
      <c r="Q63" s="100" t="n">
        <v>0</v>
      </c>
      <c r="R63" s="100" t="n">
        <v>0</v>
      </c>
      <c r="S63" s="100" t="n">
        <v>0</v>
      </c>
      <c r="T63" s="100" t="n">
        <v>0</v>
      </c>
      <c r="U63" s="100" t="n">
        <v>0</v>
      </c>
      <c r="V63" s="100" t="n">
        <v>0</v>
      </c>
      <c r="W63" s="100" t="n">
        <v>0</v>
      </c>
      <c r="X63" s="100" t="n">
        <v>0</v>
      </c>
      <c r="Y63" s="100" t="n">
        <v>0</v>
      </c>
      <c r="Z63" s="100" t="n">
        <v>0</v>
      </c>
      <c r="AA63" s="100" t="n">
        <v>0</v>
      </c>
      <c r="AB63" s="100" t="n">
        <v>0</v>
      </c>
      <c r="AC63" s="100" t="n">
        <v>0</v>
      </c>
      <c r="AD63" s="100" t="n">
        <v>0</v>
      </c>
      <c r="AE63" s="100" t="n">
        <v>0</v>
      </c>
      <c r="AF63" s="100" t="n">
        <v>0</v>
      </c>
      <c r="AG63" s="100" t="n">
        <v>0</v>
      </c>
      <c r="AH63" s="100" t="n">
        <v>0</v>
      </c>
      <c r="AI63" s="100" t="n">
        <v>0</v>
      </c>
      <c r="AJ63" s="100" t="n">
        <v>0</v>
      </c>
      <c r="AK63" s="100" t="n">
        <v>0</v>
      </c>
      <c r="AL63" s="100" t="n">
        <v>0</v>
      </c>
      <c r="AM63" s="100" t="n">
        <v>0</v>
      </c>
      <c r="AN63" s="100" t="n">
        <v>0</v>
      </c>
      <c r="AO63" s="100" t="n">
        <v>0</v>
      </c>
      <c r="AP63" s="100" t="n">
        <v>0</v>
      </c>
      <c r="AQ63" s="100" t="n">
        <v>0</v>
      </c>
      <c r="AR63" s="100" t="n">
        <v>0</v>
      </c>
      <c r="AS63" s="100" t="n">
        <v>0</v>
      </c>
      <c r="AT63" s="100" t="n">
        <v>0</v>
      </c>
      <c r="AU63" s="100" t="n">
        <v>0</v>
      </c>
      <c r="AV63" s="100" t="n">
        <v>0</v>
      </c>
      <c r="AW63" s="100" t="n">
        <v>0</v>
      </c>
      <c r="AX63" s="100" t="n">
        <v>0</v>
      </c>
    </row>
    <row r="64">
      <c r="A64" t="inlineStr">
        <is>
          <t>R12</t>
        </is>
      </c>
      <c r="B64" t="inlineStr">
        <is>
          <t>interurbano</t>
        </is>
      </c>
      <c r="C64" t="inlineStr">
        <is>
          <t>%</t>
        </is>
      </c>
      <c r="J64" s="100" t="n">
        <v>0</v>
      </c>
      <c r="K64" s="100" t="n">
        <v>0</v>
      </c>
      <c r="L64" s="100" t="n">
        <v>0</v>
      </c>
      <c r="M64" s="100" t="n">
        <v>0</v>
      </c>
      <c r="N64" s="100" t="n">
        <v>0</v>
      </c>
      <c r="O64" s="100" t="n">
        <v>0</v>
      </c>
      <c r="P64" s="100" t="n">
        <v>0</v>
      </c>
      <c r="Q64" s="100" t="n">
        <v>0</v>
      </c>
      <c r="R64" s="100" t="n">
        <v>0</v>
      </c>
      <c r="S64" s="100" t="n">
        <v>0</v>
      </c>
      <c r="T64" s="100" t="n">
        <v>0</v>
      </c>
      <c r="U64" s="100" t="n">
        <v>0</v>
      </c>
      <c r="V64" s="100" t="n">
        <v>0</v>
      </c>
      <c r="W64" s="100" t="n">
        <v>0</v>
      </c>
      <c r="X64" s="100" t="n">
        <v>0</v>
      </c>
      <c r="Y64" s="100" t="n">
        <v>0</v>
      </c>
      <c r="Z64" s="100" t="n">
        <v>0</v>
      </c>
      <c r="AA64" s="100" t="n">
        <v>0</v>
      </c>
      <c r="AB64" s="100" t="n">
        <v>0</v>
      </c>
      <c r="AC64" s="100" t="n">
        <v>0</v>
      </c>
      <c r="AD64" s="100" t="n">
        <v>0</v>
      </c>
      <c r="AE64" s="100" t="n">
        <v>0</v>
      </c>
      <c r="AF64" s="100" t="n">
        <v>0</v>
      </c>
      <c r="AG64" s="100" t="n">
        <v>0</v>
      </c>
      <c r="AH64" s="100" t="n">
        <v>0</v>
      </c>
      <c r="AI64" s="100" t="n">
        <v>0</v>
      </c>
      <c r="AJ64" s="100" t="n">
        <v>0</v>
      </c>
      <c r="AK64" s="100" t="n">
        <v>0</v>
      </c>
      <c r="AL64" s="100" t="n">
        <v>0</v>
      </c>
      <c r="AM64" s="100" t="n">
        <v>0</v>
      </c>
      <c r="AN64" s="100" t="n">
        <v>0</v>
      </c>
      <c r="AO64" s="100" t="n">
        <v>0</v>
      </c>
      <c r="AP64" s="100" t="n">
        <v>0</v>
      </c>
      <c r="AQ64" s="100" t="n">
        <v>0</v>
      </c>
      <c r="AR64" s="100" t="n">
        <v>0</v>
      </c>
      <c r="AS64" s="100" t="n">
        <v>0</v>
      </c>
      <c r="AT64" s="100" t="n">
        <v>0</v>
      </c>
      <c r="AU64" s="100" t="n">
        <v>0</v>
      </c>
      <c r="AV64" s="100" t="n">
        <v>0</v>
      </c>
      <c r="AW64" s="100" t="n">
        <v>0</v>
      </c>
      <c r="AX64" s="100" t="n">
        <v>0</v>
      </c>
    </row>
    <row r="65">
      <c r="A65" t="inlineStr">
        <is>
          <t>RM</t>
        </is>
      </c>
      <c r="B65" t="inlineStr">
        <is>
          <t>interurbano</t>
        </is>
      </c>
      <c r="C65" t="inlineStr">
        <is>
          <t>%</t>
        </is>
      </c>
      <c r="J65" s="100">
        <f>(J31-I31)/I31</f>
        <v/>
      </c>
      <c r="K65" s="100">
        <f>(K31-J31)/J31</f>
        <v/>
      </c>
      <c r="L65" s="100">
        <f>(L31-K31)/K31</f>
        <v/>
      </c>
      <c r="M65" s="100">
        <f>(M31-L31)/L31</f>
        <v/>
      </c>
      <c r="N65" s="100">
        <f>(N31-M31)/M31</f>
        <v/>
      </c>
      <c r="O65" s="100">
        <f>(O31-N31)/N31</f>
        <v/>
      </c>
      <c r="P65" s="100">
        <f>(P31-O31)/O31</f>
        <v/>
      </c>
      <c r="Q65" s="100">
        <f>(Q31-P31)/P31</f>
        <v/>
      </c>
      <c r="R65" s="100">
        <f>(R31-Q31)/Q31</f>
        <v/>
      </c>
      <c r="S65" s="100">
        <f>(S31-R31)/R31</f>
        <v/>
      </c>
      <c r="T65" s="100">
        <f>(T31-S31)/S31</f>
        <v/>
      </c>
      <c r="U65" s="100">
        <f>(U31-T31)/T31</f>
        <v/>
      </c>
      <c r="V65" s="100">
        <f>(V31-U31)/U31</f>
        <v/>
      </c>
      <c r="W65" s="100">
        <f>(W31-V31)/V31</f>
        <v/>
      </c>
      <c r="X65" s="100">
        <f>(X31-W31)/W31</f>
        <v/>
      </c>
      <c r="Y65" s="100">
        <f>(Y31-X31)/X31</f>
        <v/>
      </c>
      <c r="Z65" s="100">
        <f>(Z31-Y31)/Y31</f>
        <v/>
      </c>
      <c r="AA65" s="100">
        <f>(AA31-Z31)/Z31</f>
        <v/>
      </c>
      <c r="AB65" s="100">
        <f>(AB31-AA31)/AA31</f>
        <v/>
      </c>
      <c r="AC65" s="100">
        <f>(AC31-AB31)/AB31</f>
        <v/>
      </c>
      <c r="AD65" s="100">
        <f>(AD31-AC31)/AC31</f>
        <v/>
      </c>
      <c r="AE65" s="100">
        <f>(AE31-AD31)/AD31</f>
        <v/>
      </c>
      <c r="AF65" s="100">
        <f>(AF31-AE31)/AE31</f>
        <v/>
      </c>
      <c r="AG65" s="100">
        <f>(AG31-AF31)/AF31</f>
        <v/>
      </c>
      <c r="AH65" s="100">
        <f>(AH31-AG31)/AG31</f>
        <v/>
      </c>
      <c r="AI65" s="100">
        <f>(AI31-AH31)/AH31</f>
        <v/>
      </c>
      <c r="AJ65" s="100">
        <f>(AJ31-AI31)/AI31</f>
        <v/>
      </c>
      <c r="AK65" s="100">
        <f>(AK31-AJ31)/AJ31</f>
        <v/>
      </c>
      <c r="AL65" s="100">
        <f>(AL31-AK31)/AK31</f>
        <v/>
      </c>
      <c r="AM65" s="100">
        <f>(AM31-AL31)/AL31</f>
        <v/>
      </c>
      <c r="AN65" s="100">
        <f>(AN31-AM31)/AM31</f>
        <v/>
      </c>
      <c r="AO65" s="100">
        <f>(AO31-AN31)/AN31</f>
        <v/>
      </c>
      <c r="AP65" s="100">
        <f>(AP31-AO31)/AO31</f>
        <v/>
      </c>
      <c r="AQ65" s="100">
        <f>(AQ31-AP31)/AP31</f>
        <v/>
      </c>
      <c r="AR65" s="100">
        <f>(AR31-AQ31)/AQ31</f>
        <v/>
      </c>
      <c r="AS65" s="100">
        <f>(AS31-AR31)/AR31</f>
        <v/>
      </c>
      <c r="AT65" s="100">
        <f>(AT31-AS31)/AS31</f>
        <v/>
      </c>
      <c r="AU65" s="100">
        <f>(AU31-AT31)/AT31</f>
        <v/>
      </c>
      <c r="AV65" s="100">
        <f>(AV31-AU31)/AU31</f>
        <v/>
      </c>
      <c r="AW65" s="100">
        <f>(AW31-AV31)/AV31</f>
        <v/>
      </c>
      <c r="AX65" s="100">
        <f>(AX31-AW31)/AW31</f>
        <v/>
      </c>
    </row>
    <row r="66">
      <c r="A66" t="inlineStr">
        <is>
          <t>R14</t>
        </is>
      </c>
      <c r="B66" t="inlineStr">
        <is>
          <t>interurbano</t>
        </is>
      </c>
      <c r="C66" t="inlineStr">
        <is>
          <t>%</t>
        </is>
      </c>
      <c r="J66" s="1">
        <f>J62</f>
        <v/>
      </c>
      <c r="K66" s="1">
        <f>K62</f>
        <v/>
      </c>
      <c r="L66" s="1">
        <f>L62</f>
        <v/>
      </c>
      <c r="M66" s="1">
        <f>M62</f>
        <v/>
      </c>
      <c r="N66" s="1">
        <f>N62</f>
        <v/>
      </c>
      <c r="O66" s="1">
        <f>O62</f>
        <v/>
      </c>
      <c r="P66" s="1">
        <f>P62</f>
        <v/>
      </c>
      <c r="Q66" s="1">
        <f>Q62</f>
        <v/>
      </c>
      <c r="R66" s="1">
        <f>R62</f>
        <v/>
      </c>
      <c r="S66" s="1">
        <f>S62</f>
        <v/>
      </c>
      <c r="T66" s="1">
        <f>T62</f>
        <v/>
      </c>
      <c r="U66" s="1">
        <f>U62</f>
        <v/>
      </c>
      <c r="V66" s="1">
        <f>V62</f>
        <v/>
      </c>
      <c r="W66" s="1">
        <f>W62</f>
        <v/>
      </c>
      <c r="X66" s="1">
        <f>X62</f>
        <v/>
      </c>
      <c r="Y66" s="1">
        <f>Y62</f>
        <v/>
      </c>
      <c r="Z66" s="1">
        <f>Z62</f>
        <v/>
      </c>
      <c r="AA66" s="1">
        <f>AA62</f>
        <v/>
      </c>
      <c r="AB66" s="1">
        <f>AB62</f>
        <v/>
      </c>
      <c r="AC66" s="1">
        <f>AC62</f>
        <v/>
      </c>
      <c r="AD66" s="1">
        <f>AD62</f>
        <v/>
      </c>
      <c r="AE66" s="1">
        <f>AE62</f>
        <v/>
      </c>
      <c r="AF66" s="1">
        <f>AF62</f>
        <v/>
      </c>
      <c r="AG66" s="1">
        <f>AG62</f>
        <v/>
      </c>
      <c r="AH66" s="1">
        <f>AH62</f>
        <v/>
      </c>
      <c r="AI66" s="1">
        <f>AI62</f>
        <v/>
      </c>
      <c r="AJ66" s="1">
        <f>AJ62</f>
        <v/>
      </c>
      <c r="AK66" s="1">
        <f>AK62</f>
        <v/>
      </c>
      <c r="AL66" s="1">
        <f>AL62</f>
        <v/>
      </c>
      <c r="AM66" s="1">
        <f>AM62</f>
        <v/>
      </c>
      <c r="AN66" s="1">
        <f>AN62</f>
        <v/>
      </c>
      <c r="AO66" s="1">
        <f>AO62</f>
        <v/>
      </c>
      <c r="AP66" s="1">
        <f>AP62</f>
        <v/>
      </c>
      <c r="AQ66" s="1">
        <f>AQ62</f>
        <v/>
      </c>
      <c r="AR66" s="1">
        <f>AR62</f>
        <v/>
      </c>
      <c r="AS66" s="1">
        <f>AS62</f>
        <v/>
      </c>
      <c r="AT66" s="1">
        <f>AT62</f>
        <v/>
      </c>
      <c r="AU66" s="1">
        <f>AU62</f>
        <v/>
      </c>
      <c r="AV66" s="1">
        <f>AV62</f>
        <v/>
      </c>
      <c r="AW66" s="1">
        <f>AW62</f>
        <v/>
      </c>
      <c r="AX66" s="1">
        <f>AX62</f>
        <v/>
      </c>
    </row>
    <row r="67">
      <c r="A67" t="inlineStr">
        <is>
          <t>R15</t>
        </is>
      </c>
      <c r="B67" t="inlineStr">
        <is>
          <t>interurbano</t>
        </is>
      </c>
      <c r="C67" t="inlineStr">
        <is>
          <t>%</t>
        </is>
      </c>
      <c r="J67" s="1">
        <f>J53</f>
        <v/>
      </c>
      <c r="K67" s="1">
        <f>K53</f>
        <v/>
      </c>
      <c r="L67" s="1">
        <f>L53</f>
        <v/>
      </c>
      <c r="M67" s="1">
        <f>M53</f>
        <v/>
      </c>
      <c r="N67" s="1">
        <f>N53</f>
        <v/>
      </c>
      <c r="O67" s="1">
        <f>O53</f>
        <v/>
      </c>
      <c r="P67" s="1">
        <f>P53</f>
        <v/>
      </c>
      <c r="Q67" s="1">
        <f>Q53</f>
        <v/>
      </c>
      <c r="R67" s="1">
        <f>R53</f>
        <v/>
      </c>
      <c r="S67" s="1">
        <f>S53</f>
        <v/>
      </c>
      <c r="T67" s="1">
        <f>T53</f>
        <v/>
      </c>
      <c r="U67" s="1">
        <f>U53</f>
        <v/>
      </c>
      <c r="V67" s="1">
        <f>V53</f>
        <v/>
      </c>
      <c r="W67" s="1">
        <f>W53</f>
        <v/>
      </c>
      <c r="X67" s="1">
        <f>X53</f>
        <v/>
      </c>
      <c r="Y67" s="1">
        <f>Y53</f>
        <v/>
      </c>
      <c r="Z67" s="1">
        <f>Z53</f>
        <v/>
      </c>
      <c r="AA67" s="1">
        <f>AA53</f>
        <v/>
      </c>
      <c r="AB67" s="1">
        <f>AB53</f>
        <v/>
      </c>
      <c r="AC67" s="1">
        <f>AC53</f>
        <v/>
      </c>
      <c r="AD67" s="1">
        <f>AD53</f>
        <v/>
      </c>
      <c r="AE67" s="1">
        <f>AE53</f>
        <v/>
      </c>
      <c r="AF67" s="1">
        <f>AF53</f>
        <v/>
      </c>
      <c r="AG67" s="1">
        <f>AG53</f>
        <v/>
      </c>
      <c r="AH67" s="1">
        <f>AH53</f>
        <v/>
      </c>
      <c r="AI67" s="1">
        <f>AI53</f>
        <v/>
      </c>
      <c r="AJ67" s="1">
        <f>AJ53</f>
        <v/>
      </c>
      <c r="AK67" s="1">
        <f>AK53</f>
        <v/>
      </c>
      <c r="AL67" s="1">
        <f>AL53</f>
        <v/>
      </c>
      <c r="AM67" s="1">
        <f>AM53</f>
        <v/>
      </c>
      <c r="AN67" s="1">
        <f>AN53</f>
        <v/>
      </c>
      <c r="AO67" s="1">
        <f>AO53</f>
        <v/>
      </c>
      <c r="AP67" s="1">
        <f>AP53</f>
        <v/>
      </c>
      <c r="AQ67" s="1">
        <f>AQ53</f>
        <v/>
      </c>
      <c r="AR67" s="1">
        <f>AR53</f>
        <v/>
      </c>
      <c r="AS67" s="1">
        <f>AS53</f>
        <v/>
      </c>
      <c r="AT67" s="1">
        <f>AT53</f>
        <v/>
      </c>
      <c r="AU67" s="1">
        <f>AU53</f>
        <v/>
      </c>
      <c r="AV67" s="1">
        <f>AV53</f>
        <v/>
      </c>
      <c r="AW67" s="1">
        <f>AW53</f>
        <v/>
      </c>
      <c r="AX67" s="1">
        <f>AX53</f>
        <v/>
      </c>
    </row>
    <row r="68">
      <c r="A68" t="inlineStr">
        <is>
          <t>R16</t>
        </is>
      </c>
      <c r="B68" t="inlineStr">
        <is>
          <t>interurbano</t>
        </is>
      </c>
      <c r="C68" t="inlineStr">
        <is>
          <t>%</t>
        </is>
      </c>
      <c r="J68" s="1">
        <f>J60</f>
        <v/>
      </c>
      <c r="K68" s="1">
        <f>K60</f>
        <v/>
      </c>
      <c r="L68" s="1">
        <f>L60</f>
        <v/>
      </c>
      <c r="M68" s="1">
        <f>M60</f>
        <v/>
      </c>
      <c r="N68" s="1">
        <f>N60</f>
        <v/>
      </c>
      <c r="O68" s="1">
        <f>O60</f>
        <v/>
      </c>
      <c r="P68" s="1">
        <f>P60</f>
        <v/>
      </c>
      <c r="Q68" s="1">
        <f>Q60</f>
        <v/>
      </c>
      <c r="R68" s="1">
        <f>R60</f>
        <v/>
      </c>
      <c r="S68" s="1">
        <f>S60</f>
        <v/>
      </c>
      <c r="T68" s="1">
        <f>T60</f>
        <v/>
      </c>
      <c r="U68" s="1">
        <f>U60</f>
        <v/>
      </c>
      <c r="V68" s="1">
        <f>V60</f>
        <v/>
      </c>
      <c r="W68" s="1">
        <f>W60</f>
        <v/>
      </c>
      <c r="X68" s="1">
        <f>X60</f>
        <v/>
      </c>
      <c r="Y68" s="1">
        <f>Y60</f>
        <v/>
      </c>
      <c r="Z68" s="1">
        <f>Z60</f>
        <v/>
      </c>
      <c r="AA68" s="1">
        <f>AA60</f>
        <v/>
      </c>
      <c r="AB68" s="1">
        <f>AB60</f>
        <v/>
      </c>
      <c r="AC68" s="1">
        <f>AC60</f>
        <v/>
      </c>
      <c r="AD68" s="1">
        <f>AD60</f>
        <v/>
      </c>
      <c r="AE68" s="1">
        <f>AE60</f>
        <v/>
      </c>
      <c r="AF68" s="1">
        <f>AF60</f>
        <v/>
      </c>
      <c r="AG68" s="1">
        <f>AG60</f>
        <v/>
      </c>
      <c r="AH68" s="1">
        <f>AH60</f>
        <v/>
      </c>
      <c r="AI68" s="1">
        <f>AI60</f>
        <v/>
      </c>
      <c r="AJ68" s="1">
        <f>AJ60</f>
        <v/>
      </c>
      <c r="AK68" s="1">
        <f>AK60</f>
        <v/>
      </c>
      <c r="AL68" s="1">
        <f>AL60</f>
        <v/>
      </c>
      <c r="AM68" s="1">
        <f>AM60</f>
        <v/>
      </c>
      <c r="AN68" s="1">
        <f>AN60</f>
        <v/>
      </c>
      <c r="AO68" s="1">
        <f>AO60</f>
        <v/>
      </c>
      <c r="AP68" s="1">
        <f>AP60</f>
        <v/>
      </c>
      <c r="AQ68" s="1">
        <f>AQ60</f>
        <v/>
      </c>
      <c r="AR68" s="1">
        <f>AR60</f>
        <v/>
      </c>
      <c r="AS68" s="1">
        <f>AS60</f>
        <v/>
      </c>
      <c r="AT68" s="1">
        <f>AT60</f>
        <v/>
      </c>
      <c r="AU68" s="1">
        <f>AU60</f>
        <v/>
      </c>
      <c r="AV68" s="1">
        <f>AV60</f>
        <v/>
      </c>
      <c r="AW68" s="1">
        <f>AW60</f>
        <v/>
      </c>
      <c r="AX68" s="1">
        <f>AX60</f>
        <v/>
      </c>
    </row>
    <row r="69">
      <c r="A69" t="inlineStr">
        <is>
          <t>R1</t>
        </is>
      </c>
      <c r="B69" t="inlineStr">
        <is>
          <t>urbano</t>
        </is>
      </c>
      <c r="C69" t="inlineStr">
        <is>
          <t>%</t>
        </is>
      </c>
      <c r="J69" s="1">
        <f>(J35-I35)/I35</f>
        <v/>
      </c>
      <c r="K69" s="1">
        <f>(K35-J35)/J35</f>
        <v/>
      </c>
      <c r="L69" s="1">
        <f>(L35-K35)/K35</f>
        <v/>
      </c>
      <c r="M69" s="1">
        <f>(M35-L35)/L35</f>
        <v/>
      </c>
      <c r="N69" s="1">
        <f>(N35-M35)/M35</f>
        <v/>
      </c>
      <c r="O69" s="1">
        <f>(O35-N35)/N35</f>
        <v/>
      </c>
      <c r="P69" s="1">
        <f>(P35-O35)/O35</f>
        <v/>
      </c>
      <c r="Q69" s="1">
        <f>(Q35-P35)/P35</f>
        <v/>
      </c>
      <c r="R69" s="1">
        <f>(R35-Q35)/Q35</f>
        <v/>
      </c>
      <c r="S69" s="1">
        <f>(S35-R35)/R35</f>
        <v/>
      </c>
      <c r="T69" s="1">
        <f>(T35-S35)/S35</f>
        <v/>
      </c>
      <c r="U69" s="1">
        <f>(U35-T35)/T35</f>
        <v/>
      </c>
      <c r="V69" s="1">
        <f>(V35-U35)/U35</f>
        <v/>
      </c>
      <c r="W69" s="1">
        <f>(W35-V35)/V35</f>
        <v/>
      </c>
      <c r="X69" s="1">
        <f>(X35-W35)/W35</f>
        <v/>
      </c>
      <c r="Y69" s="1">
        <f>(Y35-X35)/X35</f>
        <v/>
      </c>
      <c r="Z69" s="1">
        <f>(Z35-Y35)/Y35</f>
        <v/>
      </c>
      <c r="AA69" s="1">
        <f>(AA35-Z35)/Z35</f>
        <v/>
      </c>
      <c r="AB69" s="1">
        <f>(AB35-AA35)/AA35</f>
        <v/>
      </c>
      <c r="AC69" s="1">
        <f>(AC35-AB35)/AB35</f>
        <v/>
      </c>
      <c r="AD69" s="1">
        <f>(AD35-AC35)/AC35</f>
        <v/>
      </c>
      <c r="AE69" s="1">
        <f>(AE35-AD35)/AD35</f>
        <v/>
      </c>
      <c r="AF69" s="1">
        <f>(AF35-AE35)/AE35</f>
        <v/>
      </c>
      <c r="AG69" s="1">
        <f>(AG35-AF35)/AF35</f>
        <v/>
      </c>
      <c r="AH69" s="1">
        <f>(AH35-AG35)/AG35</f>
        <v/>
      </c>
      <c r="AI69" s="1">
        <f>(AI35-AH35)/AH35</f>
        <v/>
      </c>
      <c r="AJ69" s="1">
        <f>(AJ35-AI35)/AI35</f>
        <v/>
      </c>
      <c r="AK69" s="1">
        <f>(AK35-AJ35)/AJ35</f>
        <v/>
      </c>
      <c r="AL69" s="1">
        <f>(AL35-AK35)/AK35</f>
        <v/>
      </c>
      <c r="AM69" s="1">
        <f>(AM35-AL35)/AL35</f>
        <v/>
      </c>
      <c r="AN69" s="1">
        <f>(AN35-AM35)/AM35</f>
        <v/>
      </c>
      <c r="AO69" s="1">
        <f>(AO35-AN35)/AN35</f>
        <v/>
      </c>
      <c r="AP69" s="1">
        <f>(AP35-AO35)/AO35</f>
        <v/>
      </c>
      <c r="AQ69" s="1">
        <f>(AQ35-AP35)/AP35</f>
        <v/>
      </c>
      <c r="AR69" s="1">
        <f>(AR35-AQ35)/AQ35</f>
        <v/>
      </c>
      <c r="AS69" s="1">
        <f>(AS35-AR35)/AR35</f>
        <v/>
      </c>
      <c r="AT69" s="1">
        <f>(AT35-AS35)/AS35</f>
        <v/>
      </c>
      <c r="AU69" s="1">
        <f>(AU35-AT35)/AT35</f>
        <v/>
      </c>
      <c r="AV69" s="1">
        <f>(AV35-AU35)/AU35</f>
        <v/>
      </c>
      <c r="AW69" s="1">
        <f>(AW35-AV35)/AV35</f>
        <v/>
      </c>
      <c r="AX69" s="1">
        <f>(AX35-AW35)/AW35</f>
        <v/>
      </c>
    </row>
    <row r="70">
      <c r="A70" t="inlineStr">
        <is>
          <t>R2</t>
        </is>
      </c>
      <c r="B70" t="inlineStr">
        <is>
          <t>urbano</t>
        </is>
      </c>
      <c r="C70" t="inlineStr">
        <is>
          <t>%</t>
        </is>
      </c>
      <c r="J70" s="1">
        <f>(J36-I36)/I36</f>
        <v/>
      </c>
      <c r="K70" s="1">
        <f>(K36-J36)/J36</f>
        <v/>
      </c>
      <c r="L70" s="1">
        <f>(L36-K36)/K36</f>
        <v/>
      </c>
      <c r="M70" s="1">
        <f>(M36-L36)/L36</f>
        <v/>
      </c>
      <c r="N70" s="1">
        <f>(N36-M36)/M36</f>
        <v/>
      </c>
      <c r="O70" s="1">
        <f>(O36-N36)/N36</f>
        <v/>
      </c>
      <c r="P70" s="1">
        <f>(P36-O36)/O36</f>
        <v/>
      </c>
      <c r="Q70" s="1">
        <f>(Q36-P36)/P36</f>
        <v/>
      </c>
      <c r="R70" s="1">
        <f>(R36-Q36)/Q36</f>
        <v/>
      </c>
      <c r="S70" s="1">
        <f>(S36-R36)/R36</f>
        <v/>
      </c>
      <c r="T70" s="1">
        <f>(T36-S36)/S36</f>
        <v/>
      </c>
      <c r="U70" s="1">
        <f>(U36-T36)/T36</f>
        <v/>
      </c>
      <c r="V70" s="1">
        <f>(V36-U36)/U36</f>
        <v/>
      </c>
      <c r="W70" s="1">
        <f>(W36-V36)/V36</f>
        <v/>
      </c>
      <c r="X70" s="1">
        <f>(X36-W36)/W36</f>
        <v/>
      </c>
      <c r="Y70" s="1">
        <f>(Y36-X36)/X36</f>
        <v/>
      </c>
      <c r="Z70" s="1">
        <f>(Z36-Y36)/Y36</f>
        <v/>
      </c>
      <c r="AA70" s="1">
        <f>(AA36-Z36)/Z36</f>
        <v/>
      </c>
      <c r="AB70" s="1">
        <f>(AB36-AA36)/AA36</f>
        <v/>
      </c>
      <c r="AC70" s="1">
        <f>(AC36-AB36)/AB36</f>
        <v/>
      </c>
      <c r="AD70" s="1">
        <f>(AD36-AC36)/AC36</f>
        <v/>
      </c>
      <c r="AE70" s="1">
        <f>(AE36-AD36)/AD36</f>
        <v/>
      </c>
      <c r="AF70" s="1">
        <f>(AF36-AE36)/AE36</f>
        <v/>
      </c>
      <c r="AG70" s="1">
        <f>(AG36-AF36)/AF36</f>
        <v/>
      </c>
      <c r="AH70" s="1">
        <f>(AH36-AG36)/AG36</f>
        <v/>
      </c>
      <c r="AI70" s="1">
        <f>(AI36-AH36)/AH36</f>
        <v/>
      </c>
      <c r="AJ70" s="1">
        <f>(AJ36-AI36)/AI36</f>
        <v/>
      </c>
      <c r="AK70" s="1">
        <f>(AK36-AJ36)/AJ36</f>
        <v/>
      </c>
      <c r="AL70" s="1">
        <f>(AL36-AK36)/AK36</f>
        <v/>
      </c>
      <c r="AM70" s="1">
        <f>(AM36-AL36)/AL36</f>
        <v/>
      </c>
      <c r="AN70" s="1">
        <f>(AN36-AM36)/AM36</f>
        <v/>
      </c>
      <c r="AO70" s="1">
        <f>(AO36-AN36)/AN36</f>
        <v/>
      </c>
      <c r="AP70" s="1">
        <f>(AP36-AO36)/AO36</f>
        <v/>
      </c>
      <c r="AQ70" s="1">
        <f>(AQ36-AP36)/AP36</f>
        <v/>
      </c>
      <c r="AR70" s="1">
        <f>(AR36-AQ36)/AQ36</f>
        <v/>
      </c>
      <c r="AS70" s="1">
        <f>(AS36-AR36)/AR36</f>
        <v/>
      </c>
      <c r="AT70" s="1">
        <f>(AT36-AS36)/AS36</f>
        <v/>
      </c>
      <c r="AU70" s="1">
        <f>(AU36-AT36)/AT36</f>
        <v/>
      </c>
      <c r="AV70" s="1">
        <f>(AV36-AU36)/AU36</f>
        <v/>
      </c>
      <c r="AW70" s="1">
        <f>(AW36-AV36)/AV36</f>
        <v/>
      </c>
      <c r="AX70" s="1">
        <f>(AX36-AW36)/AW36</f>
        <v/>
      </c>
    </row>
    <row r="71">
      <c r="A71" t="inlineStr">
        <is>
          <t>R3</t>
        </is>
      </c>
      <c r="B71" t="inlineStr">
        <is>
          <t>urbano</t>
        </is>
      </c>
      <c r="C71" t="inlineStr">
        <is>
          <t>%</t>
        </is>
      </c>
      <c r="J71" s="1">
        <f>(J37-I37)/I37</f>
        <v/>
      </c>
      <c r="K71" s="1">
        <f>(K37-J37)/J37</f>
        <v/>
      </c>
      <c r="L71" s="1">
        <f>(L37-K37)/K37</f>
        <v/>
      </c>
      <c r="M71" s="1">
        <f>(M37-L37)/L37</f>
        <v/>
      </c>
      <c r="N71" s="1">
        <f>(N37-M37)/M37</f>
        <v/>
      </c>
      <c r="O71" s="1">
        <f>(O37-N37)/N37</f>
        <v/>
      </c>
      <c r="P71" s="1">
        <f>(P37-O37)/O37</f>
        <v/>
      </c>
      <c r="Q71" s="1">
        <f>(Q37-P37)/P37</f>
        <v/>
      </c>
      <c r="R71" s="1">
        <f>(R37-Q37)/Q37</f>
        <v/>
      </c>
      <c r="S71" s="1">
        <f>(S37-R37)/R37</f>
        <v/>
      </c>
      <c r="T71" s="1">
        <f>(T37-S37)/S37</f>
        <v/>
      </c>
      <c r="U71" s="1">
        <f>(U37-T37)/T37</f>
        <v/>
      </c>
      <c r="V71" s="1">
        <f>(V37-U37)/U37</f>
        <v/>
      </c>
      <c r="W71" s="1">
        <f>(W37-V37)/V37</f>
        <v/>
      </c>
      <c r="X71" s="1">
        <f>(X37-W37)/W37</f>
        <v/>
      </c>
      <c r="Y71" s="1">
        <f>(Y37-X37)/X37</f>
        <v/>
      </c>
      <c r="Z71" s="1">
        <f>(Z37-Y37)/Y37</f>
        <v/>
      </c>
      <c r="AA71" s="1">
        <f>(AA37-Z37)/Z37</f>
        <v/>
      </c>
      <c r="AB71" s="1">
        <f>(AB37-AA37)/AA37</f>
        <v/>
      </c>
      <c r="AC71" s="1">
        <f>(AC37-AB37)/AB37</f>
        <v/>
      </c>
      <c r="AD71" s="1">
        <f>(AD37-AC37)/AC37</f>
        <v/>
      </c>
      <c r="AE71" s="1">
        <f>(AE37-AD37)/AD37</f>
        <v/>
      </c>
      <c r="AF71" s="1">
        <f>(AF37-AE37)/AE37</f>
        <v/>
      </c>
      <c r="AG71" s="1">
        <f>(AG37-AF37)/AF37</f>
        <v/>
      </c>
      <c r="AH71" s="1">
        <f>(AH37-AG37)/AG37</f>
        <v/>
      </c>
      <c r="AI71" s="1">
        <f>(AI37-AH37)/AH37</f>
        <v/>
      </c>
      <c r="AJ71" s="1">
        <f>(AJ37-AI37)/AI37</f>
        <v/>
      </c>
      <c r="AK71" s="1">
        <f>(AK37-AJ37)/AJ37</f>
        <v/>
      </c>
      <c r="AL71" s="1">
        <f>(AL37-AK37)/AK37</f>
        <v/>
      </c>
      <c r="AM71" s="1">
        <f>(AM37-AL37)/AL37</f>
        <v/>
      </c>
      <c r="AN71" s="1">
        <f>(AN37-AM37)/AM37</f>
        <v/>
      </c>
      <c r="AO71" s="1">
        <f>(AO37-AN37)/AN37</f>
        <v/>
      </c>
      <c r="AP71" s="1">
        <f>(AP37-AO37)/AO37</f>
        <v/>
      </c>
      <c r="AQ71" s="1">
        <f>(AQ37-AP37)/AP37</f>
        <v/>
      </c>
      <c r="AR71" s="1">
        <f>(AR37-AQ37)/AQ37</f>
        <v/>
      </c>
      <c r="AS71" s="1">
        <f>(AS37-AR37)/AR37</f>
        <v/>
      </c>
      <c r="AT71" s="1">
        <f>(AT37-AS37)/AS37</f>
        <v/>
      </c>
      <c r="AU71" s="1">
        <f>(AU37-AT37)/AT37</f>
        <v/>
      </c>
      <c r="AV71" s="1">
        <f>(AV37-AU37)/AU37</f>
        <v/>
      </c>
      <c r="AW71" s="1">
        <f>(AW37-AV37)/AV37</f>
        <v/>
      </c>
      <c r="AX71" s="1">
        <f>(AX37-AW37)/AW37</f>
        <v/>
      </c>
    </row>
    <row r="72">
      <c r="A72" t="inlineStr">
        <is>
          <t>R4</t>
        </is>
      </c>
      <c r="B72" t="inlineStr">
        <is>
          <t>urbano</t>
        </is>
      </c>
      <c r="C72" t="inlineStr">
        <is>
          <t>%</t>
        </is>
      </c>
      <c r="J72" s="1">
        <f>(J38-I38)/I38</f>
        <v/>
      </c>
      <c r="K72" s="1">
        <f>(K38-J38)/J38</f>
        <v/>
      </c>
      <c r="L72" s="1">
        <f>(L38-K38)/K38</f>
        <v/>
      </c>
      <c r="M72" s="1">
        <f>(M38-L38)/L38</f>
        <v/>
      </c>
      <c r="N72" s="1">
        <f>(N38-M38)/M38</f>
        <v/>
      </c>
      <c r="O72" s="1">
        <f>(O38-N38)/N38</f>
        <v/>
      </c>
      <c r="P72" s="1">
        <f>(P38-O38)/O38</f>
        <v/>
      </c>
      <c r="Q72" s="1">
        <f>(Q38-P38)/P38</f>
        <v/>
      </c>
      <c r="R72" s="1">
        <f>(R38-Q38)/Q38</f>
        <v/>
      </c>
      <c r="S72" s="1">
        <f>(S38-R38)/R38</f>
        <v/>
      </c>
      <c r="T72" s="1">
        <f>(T38-S38)/S38</f>
        <v/>
      </c>
      <c r="U72" s="1">
        <f>(U38-T38)/T38</f>
        <v/>
      </c>
      <c r="V72" s="1">
        <f>(V38-U38)/U38</f>
        <v/>
      </c>
      <c r="W72" s="1">
        <f>(W38-V38)/V38</f>
        <v/>
      </c>
      <c r="X72" s="1">
        <f>(X38-W38)/W38</f>
        <v/>
      </c>
      <c r="Y72" s="1">
        <f>(Y38-X38)/X38</f>
        <v/>
      </c>
      <c r="Z72" s="1">
        <f>(Z38-Y38)/Y38</f>
        <v/>
      </c>
      <c r="AA72" s="1">
        <f>(AA38-Z38)/Z38</f>
        <v/>
      </c>
      <c r="AB72" s="1">
        <f>(AB38-AA38)/AA38</f>
        <v/>
      </c>
      <c r="AC72" s="1">
        <f>(AC38-AB38)/AB38</f>
        <v/>
      </c>
      <c r="AD72" s="1">
        <f>(AD38-AC38)/AC38</f>
        <v/>
      </c>
      <c r="AE72" s="1">
        <f>(AE38-AD38)/AD38</f>
        <v/>
      </c>
      <c r="AF72" s="1">
        <f>(AF38-AE38)/AE38</f>
        <v/>
      </c>
      <c r="AG72" s="1">
        <f>(AG38-AF38)/AF38</f>
        <v/>
      </c>
      <c r="AH72" s="1">
        <f>(AH38-AG38)/AG38</f>
        <v/>
      </c>
      <c r="AI72" s="1">
        <f>(AI38-AH38)/AH38</f>
        <v/>
      </c>
      <c r="AJ72" s="1">
        <f>(AJ38-AI38)/AI38</f>
        <v/>
      </c>
      <c r="AK72" s="1">
        <f>(AK38-AJ38)/AJ38</f>
        <v/>
      </c>
      <c r="AL72" s="1">
        <f>(AL38-AK38)/AK38</f>
        <v/>
      </c>
      <c r="AM72" s="1">
        <f>(AM38-AL38)/AL38</f>
        <v/>
      </c>
      <c r="AN72" s="1">
        <f>(AN38-AM38)/AM38</f>
        <v/>
      </c>
      <c r="AO72" s="1">
        <f>(AO38-AN38)/AN38</f>
        <v/>
      </c>
      <c r="AP72" s="1">
        <f>(AP38-AO38)/AO38</f>
        <v/>
      </c>
      <c r="AQ72" s="1">
        <f>(AQ38-AP38)/AP38</f>
        <v/>
      </c>
      <c r="AR72" s="1">
        <f>(AR38-AQ38)/AQ38</f>
        <v/>
      </c>
      <c r="AS72" s="1">
        <f>(AS38-AR38)/AR38</f>
        <v/>
      </c>
      <c r="AT72" s="1">
        <f>(AT38-AS38)/AS38</f>
        <v/>
      </c>
      <c r="AU72" s="1">
        <f>(AU38-AT38)/AT38</f>
        <v/>
      </c>
      <c r="AV72" s="1">
        <f>(AV38-AU38)/AU38</f>
        <v/>
      </c>
      <c r="AW72" s="1">
        <f>(AW38-AV38)/AV38</f>
        <v/>
      </c>
      <c r="AX72" s="1">
        <f>(AX38-AW38)/AW38</f>
        <v/>
      </c>
    </row>
    <row r="73">
      <c r="A73" t="inlineStr">
        <is>
          <t>R5</t>
        </is>
      </c>
      <c r="B73" t="inlineStr">
        <is>
          <t>urbano</t>
        </is>
      </c>
      <c r="C73" t="inlineStr">
        <is>
          <t>%</t>
        </is>
      </c>
      <c r="J73" s="1">
        <f>(J39-I39)/I39</f>
        <v/>
      </c>
      <c r="K73" s="1">
        <f>(K39-J39)/J39</f>
        <v/>
      </c>
      <c r="L73" s="1">
        <f>(L39-K39)/K39</f>
        <v/>
      </c>
      <c r="M73" s="1">
        <f>(M39-L39)/L39</f>
        <v/>
      </c>
      <c r="N73" s="1">
        <f>(N39-M39)/M39</f>
        <v/>
      </c>
      <c r="O73" s="1">
        <f>(O39-N39)/N39</f>
        <v/>
      </c>
      <c r="P73" s="1">
        <f>(P39-O39)/O39</f>
        <v/>
      </c>
      <c r="Q73" s="1">
        <f>(Q39-P39)/P39</f>
        <v/>
      </c>
      <c r="R73" s="1">
        <f>(R39-Q39)/Q39</f>
        <v/>
      </c>
      <c r="S73" s="1">
        <f>(S39-R39)/R39</f>
        <v/>
      </c>
      <c r="T73" s="1">
        <f>(T39-S39)/S39</f>
        <v/>
      </c>
      <c r="U73" s="1">
        <f>(U39-T39)/T39</f>
        <v/>
      </c>
      <c r="V73" s="1">
        <f>(V39-U39)/U39</f>
        <v/>
      </c>
      <c r="W73" s="1">
        <f>(W39-V39)/V39</f>
        <v/>
      </c>
      <c r="X73" s="1">
        <f>(X39-W39)/W39</f>
        <v/>
      </c>
      <c r="Y73" s="1">
        <f>(Y39-X39)/X39</f>
        <v/>
      </c>
      <c r="Z73" s="1">
        <f>(Z39-Y39)/Y39</f>
        <v/>
      </c>
      <c r="AA73" s="1">
        <f>(AA39-Z39)/Z39</f>
        <v/>
      </c>
      <c r="AB73" s="1">
        <f>(AB39-AA39)/AA39</f>
        <v/>
      </c>
      <c r="AC73" s="1">
        <f>(AC39-AB39)/AB39</f>
        <v/>
      </c>
      <c r="AD73" s="1">
        <f>(AD39-AC39)/AC39</f>
        <v/>
      </c>
      <c r="AE73" s="1">
        <f>(AE39-AD39)/AD39</f>
        <v/>
      </c>
      <c r="AF73" s="1">
        <f>(AF39-AE39)/AE39</f>
        <v/>
      </c>
      <c r="AG73" s="1">
        <f>(AG39-AF39)/AF39</f>
        <v/>
      </c>
      <c r="AH73" s="1">
        <f>(AH39-AG39)/AG39</f>
        <v/>
      </c>
      <c r="AI73" s="1">
        <f>(AI39-AH39)/AH39</f>
        <v/>
      </c>
      <c r="AJ73" s="1">
        <f>(AJ39-AI39)/AI39</f>
        <v/>
      </c>
      <c r="AK73" s="1">
        <f>(AK39-AJ39)/AJ39</f>
        <v/>
      </c>
      <c r="AL73" s="1">
        <f>(AL39-AK39)/AK39</f>
        <v/>
      </c>
      <c r="AM73" s="1">
        <f>(AM39-AL39)/AL39</f>
        <v/>
      </c>
      <c r="AN73" s="1">
        <f>(AN39-AM39)/AM39</f>
        <v/>
      </c>
      <c r="AO73" s="1">
        <f>(AO39-AN39)/AN39</f>
        <v/>
      </c>
      <c r="AP73" s="1">
        <f>(AP39-AO39)/AO39</f>
        <v/>
      </c>
      <c r="AQ73" s="1">
        <f>(AQ39-AP39)/AP39</f>
        <v/>
      </c>
      <c r="AR73" s="1">
        <f>(AR39-AQ39)/AQ39</f>
        <v/>
      </c>
      <c r="AS73" s="1">
        <f>(AS39-AR39)/AR39</f>
        <v/>
      </c>
      <c r="AT73" s="1">
        <f>(AT39-AS39)/AS39</f>
        <v/>
      </c>
      <c r="AU73" s="1">
        <f>(AU39-AT39)/AT39</f>
        <v/>
      </c>
      <c r="AV73" s="1">
        <f>(AV39-AU39)/AU39</f>
        <v/>
      </c>
      <c r="AW73" s="1">
        <f>(AW39-AV39)/AV39</f>
        <v/>
      </c>
      <c r="AX73" s="1">
        <f>(AX39-AW39)/AW39</f>
        <v/>
      </c>
    </row>
    <row r="74">
      <c r="A74" t="inlineStr">
        <is>
          <t>R6</t>
        </is>
      </c>
      <c r="B74" t="inlineStr">
        <is>
          <t>urbano</t>
        </is>
      </c>
      <c r="C74" t="inlineStr">
        <is>
          <t>%</t>
        </is>
      </c>
      <c r="J74" s="1">
        <f>(J40-I40)/I40</f>
        <v/>
      </c>
      <c r="K74" s="1">
        <f>(K40-J40)/J40</f>
        <v/>
      </c>
      <c r="L74" s="1">
        <f>(L40-K40)/K40</f>
        <v/>
      </c>
      <c r="M74" s="1">
        <f>(M40-L40)/L40</f>
        <v/>
      </c>
      <c r="N74" s="1">
        <f>(N40-M40)/M40</f>
        <v/>
      </c>
      <c r="O74" s="1">
        <f>(O40-N40)/N40</f>
        <v/>
      </c>
      <c r="P74" s="1">
        <f>(P40-O40)/O40</f>
        <v/>
      </c>
      <c r="Q74" s="1">
        <f>(Q40-P40)/P40</f>
        <v/>
      </c>
      <c r="R74" s="1">
        <f>(R40-Q40)/Q40</f>
        <v/>
      </c>
      <c r="S74" s="1">
        <f>(S40-R40)/R40</f>
        <v/>
      </c>
      <c r="T74" s="1">
        <f>(T40-S40)/S40</f>
        <v/>
      </c>
      <c r="U74" s="1">
        <f>(U40-T40)/T40</f>
        <v/>
      </c>
      <c r="V74" s="1">
        <f>(V40-U40)/U40</f>
        <v/>
      </c>
      <c r="W74" s="1">
        <f>(W40-V40)/V40</f>
        <v/>
      </c>
      <c r="X74" s="1">
        <f>(X40-W40)/W40</f>
        <v/>
      </c>
      <c r="Y74" s="1">
        <f>(Y40-X40)/X40</f>
        <v/>
      </c>
      <c r="Z74" s="1">
        <f>(Z40-Y40)/Y40</f>
        <v/>
      </c>
      <c r="AA74" s="1">
        <f>(AA40-Z40)/Z40</f>
        <v/>
      </c>
      <c r="AB74" s="1">
        <f>(AB40-AA40)/AA40</f>
        <v/>
      </c>
      <c r="AC74" s="1">
        <f>(AC40-AB40)/AB40</f>
        <v/>
      </c>
      <c r="AD74" s="1">
        <f>(AD40-AC40)/AC40</f>
        <v/>
      </c>
      <c r="AE74" s="1">
        <f>(AE40-AD40)/AD40</f>
        <v/>
      </c>
      <c r="AF74" s="1">
        <f>(AF40-AE40)/AE40</f>
        <v/>
      </c>
      <c r="AG74" s="1">
        <f>(AG40-AF40)/AF40</f>
        <v/>
      </c>
      <c r="AH74" s="1">
        <f>(AH40-AG40)/AG40</f>
        <v/>
      </c>
      <c r="AI74" s="1">
        <f>(AI40-AH40)/AH40</f>
        <v/>
      </c>
      <c r="AJ74" s="1">
        <f>(AJ40-AI40)/AI40</f>
        <v/>
      </c>
      <c r="AK74" s="1">
        <f>(AK40-AJ40)/AJ40</f>
        <v/>
      </c>
      <c r="AL74" s="1">
        <f>(AL40-AK40)/AK40</f>
        <v/>
      </c>
      <c r="AM74" s="1">
        <f>(AM40-AL40)/AL40</f>
        <v/>
      </c>
      <c r="AN74" s="1">
        <f>(AN40-AM40)/AM40</f>
        <v/>
      </c>
      <c r="AO74" s="1">
        <f>(AO40-AN40)/AN40</f>
        <v/>
      </c>
      <c r="AP74" s="1">
        <f>(AP40-AO40)/AO40</f>
        <v/>
      </c>
      <c r="AQ74" s="1">
        <f>(AQ40-AP40)/AP40</f>
        <v/>
      </c>
      <c r="AR74" s="1">
        <f>(AR40-AQ40)/AQ40</f>
        <v/>
      </c>
      <c r="AS74" s="1">
        <f>(AS40-AR40)/AR40</f>
        <v/>
      </c>
      <c r="AT74" s="1">
        <f>(AT40-AS40)/AS40</f>
        <v/>
      </c>
      <c r="AU74" s="1">
        <f>(AU40-AT40)/AT40</f>
        <v/>
      </c>
      <c r="AV74" s="1">
        <f>(AV40-AU40)/AU40</f>
        <v/>
      </c>
      <c r="AW74" s="1">
        <f>(AW40-AV40)/AV40</f>
        <v/>
      </c>
      <c r="AX74" s="1">
        <f>(AX40-AW40)/AW40</f>
        <v/>
      </c>
    </row>
    <row r="75">
      <c r="A75" t="inlineStr">
        <is>
          <t>R7</t>
        </is>
      </c>
      <c r="B75" t="inlineStr">
        <is>
          <t>urbano</t>
        </is>
      </c>
      <c r="C75" t="inlineStr">
        <is>
          <t>%</t>
        </is>
      </c>
      <c r="J75" s="1">
        <f>(J41-I41)/I41</f>
        <v/>
      </c>
      <c r="K75" s="1">
        <f>(K41-J41)/J41</f>
        <v/>
      </c>
      <c r="L75" s="1">
        <f>(L41-K41)/K41</f>
        <v/>
      </c>
      <c r="M75" s="1">
        <f>(M41-L41)/L41</f>
        <v/>
      </c>
      <c r="N75" s="1">
        <f>(N41-M41)/M41</f>
        <v/>
      </c>
      <c r="O75" s="1">
        <f>(O41-N41)/N41</f>
        <v/>
      </c>
      <c r="P75" s="1">
        <f>(P41-O41)/O41</f>
        <v/>
      </c>
      <c r="Q75" s="1">
        <f>(Q41-P41)/P41</f>
        <v/>
      </c>
      <c r="R75" s="1">
        <f>(R41-Q41)/Q41</f>
        <v/>
      </c>
      <c r="S75" s="1">
        <f>(S41-R41)/R41</f>
        <v/>
      </c>
      <c r="T75" s="1">
        <f>(T41-S41)/S41</f>
        <v/>
      </c>
      <c r="U75" s="1">
        <f>(U41-T41)/T41</f>
        <v/>
      </c>
      <c r="V75" s="1">
        <f>(V41-U41)/U41</f>
        <v/>
      </c>
      <c r="W75" s="1">
        <f>(W41-V41)/V41</f>
        <v/>
      </c>
      <c r="X75" s="1">
        <f>(X41-W41)/W41</f>
        <v/>
      </c>
      <c r="Y75" s="1">
        <f>(Y41-X41)/X41</f>
        <v/>
      </c>
      <c r="Z75" s="1">
        <f>(Z41-Y41)/Y41</f>
        <v/>
      </c>
      <c r="AA75" s="1">
        <f>(AA41-Z41)/Z41</f>
        <v/>
      </c>
      <c r="AB75" s="1">
        <f>(AB41-AA41)/AA41</f>
        <v/>
      </c>
      <c r="AC75" s="1">
        <f>(AC41-AB41)/AB41</f>
        <v/>
      </c>
      <c r="AD75" s="1">
        <f>(AD41-AC41)/AC41</f>
        <v/>
      </c>
      <c r="AE75" s="1">
        <f>(AE41-AD41)/AD41</f>
        <v/>
      </c>
      <c r="AF75" s="1">
        <f>(AF41-AE41)/AE41</f>
        <v/>
      </c>
      <c r="AG75" s="1">
        <f>(AG41-AF41)/AF41</f>
        <v/>
      </c>
      <c r="AH75" s="1">
        <f>(AH41-AG41)/AG41</f>
        <v/>
      </c>
      <c r="AI75" s="1">
        <f>(AI41-AH41)/AH41</f>
        <v/>
      </c>
      <c r="AJ75" s="1">
        <f>(AJ41-AI41)/AI41</f>
        <v/>
      </c>
      <c r="AK75" s="1">
        <f>(AK41-AJ41)/AJ41</f>
        <v/>
      </c>
      <c r="AL75" s="1">
        <f>(AL41-AK41)/AK41</f>
        <v/>
      </c>
      <c r="AM75" s="1">
        <f>(AM41-AL41)/AL41</f>
        <v/>
      </c>
      <c r="AN75" s="1">
        <f>(AN41-AM41)/AM41</f>
        <v/>
      </c>
      <c r="AO75" s="1">
        <f>(AO41-AN41)/AN41</f>
        <v/>
      </c>
      <c r="AP75" s="1">
        <f>(AP41-AO41)/AO41</f>
        <v/>
      </c>
      <c r="AQ75" s="1">
        <f>(AQ41-AP41)/AP41</f>
        <v/>
      </c>
      <c r="AR75" s="1">
        <f>(AR41-AQ41)/AQ41</f>
        <v/>
      </c>
      <c r="AS75" s="1">
        <f>(AS41-AR41)/AR41</f>
        <v/>
      </c>
      <c r="AT75" s="1">
        <f>(AT41-AS41)/AS41</f>
        <v/>
      </c>
      <c r="AU75" s="1">
        <f>(AU41-AT41)/AT41</f>
        <v/>
      </c>
      <c r="AV75" s="1">
        <f>(AV41-AU41)/AU41</f>
        <v/>
      </c>
      <c r="AW75" s="1">
        <f>(AW41-AV41)/AV41</f>
        <v/>
      </c>
      <c r="AX75" s="1">
        <f>(AX41-AW41)/AW41</f>
        <v/>
      </c>
    </row>
    <row r="76">
      <c r="A76" t="inlineStr">
        <is>
          <t>R8</t>
        </is>
      </c>
      <c r="B76" t="inlineStr">
        <is>
          <t>urbano</t>
        </is>
      </c>
      <c r="C76" t="inlineStr">
        <is>
          <t>%</t>
        </is>
      </c>
      <c r="J76" s="1">
        <f>(J42-I42)/I42</f>
        <v/>
      </c>
      <c r="K76" s="1">
        <f>(K42-J42)/J42</f>
        <v/>
      </c>
      <c r="L76" s="1">
        <f>(L42-K42)/K42</f>
        <v/>
      </c>
      <c r="M76" s="1">
        <f>(M42-L42)/L42</f>
        <v/>
      </c>
      <c r="N76" s="1">
        <f>(N42-M42)/M42</f>
        <v/>
      </c>
      <c r="O76" s="1">
        <f>(O42-N42)/N42</f>
        <v/>
      </c>
      <c r="P76" s="1">
        <f>(P42-O42)/O42</f>
        <v/>
      </c>
      <c r="Q76" s="1">
        <f>(Q42-P42)/P42</f>
        <v/>
      </c>
      <c r="R76" s="1">
        <f>(R42-Q42)/Q42</f>
        <v/>
      </c>
      <c r="S76" s="1">
        <f>(S42-R42)/R42</f>
        <v/>
      </c>
      <c r="T76" s="1">
        <f>(T42-S42)/S42</f>
        <v/>
      </c>
      <c r="U76" s="1">
        <f>(U42-T42)/T42</f>
        <v/>
      </c>
      <c r="V76" s="1">
        <f>(V42-U42)/U42</f>
        <v/>
      </c>
      <c r="W76" s="1">
        <f>(W42-V42)/V42</f>
        <v/>
      </c>
      <c r="X76" s="1">
        <f>(X42-W42)/W42</f>
        <v/>
      </c>
      <c r="Y76" s="1">
        <f>(Y42-X42)/X42</f>
        <v/>
      </c>
      <c r="Z76" s="1">
        <f>(Z42-Y42)/Y42</f>
        <v/>
      </c>
      <c r="AA76" s="1">
        <f>(AA42-Z42)/Z42</f>
        <v/>
      </c>
      <c r="AB76" s="1">
        <f>(AB42-AA42)/AA42</f>
        <v/>
      </c>
      <c r="AC76" s="1">
        <f>(AC42-AB42)/AB42</f>
        <v/>
      </c>
      <c r="AD76" s="1">
        <f>(AD42-AC42)/AC42</f>
        <v/>
      </c>
      <c r="AE76" s="1">
        <f>(AE42-AD42)/AD42</f>
        <v/>
      </c>
      <c r="AF76" s="1">
        <f>(AF42-AE42)/AE42</f>
        <v/>
      </c>
      <c r="AG76" s="1">
        <f>(AG42-AF42)/AF42</f>
        <v/>
      </c>
      <c r="AH76" s="1">
        <f>(AH42-AG42)/AG42</f>
        <v/>
      </c>
      <c r="AI76" s="1">
        <f>(AI42-AH42)/AH42</f>
        <v/>
      </c>
      <c r="AJ76" s="1">
        <f>(AJ42-AI42)/AI42</f>
        <v/>
      </c>
      <c r="AK76" s="1">
        <f>(AK42-AJ42)/AJ42</f>
        <v/>
      </c>
      <c r="AL76" s="1">
        <f>(AL42-AK42)/AK42</f>
        <v/>
      </c>
      <c r="AM76" s="1">
        <f>(AM42-AL42)/AL42</f>
        <v/>
      </c>
      <c r="AN76" s="1">
        <f>(AN42-AM42)/AM42</f>
        <v/>
      </c>
      <c r="AO76" s="1">
        <f>(AO42-AN42)/AN42</f>
        <v/>
      </c>
      <c r="AP76" s="1">
        <f>(AP42-AO42)/AO42</f>
        <v/>
      </c>
      <c r="AQ76" s="1">
        <f>(AQ42-AP42)/AP42</f>
        <v/>
      </c>
      <c r="AR76" s="1">
        <f>(AR42-AQ42)/AQ42</f>
        <v/>
      </c>
      <c r="AS76" s="1">
        <f>(AS42-AR42)/AR42</f>
        <v/>
      </c>
      <c r="AT76" s="1">
        <f>(AT42-AS42)/AS42</f>
        <v/>
      </c>
      <c r="AU76" s="1">
        <f>(AU42-AT42)/AT42</f>
        <v/>
      </c>
      <c r="AV76" s="1">
        <f>(AV42-AU42)/AU42</f>
        <v/>
      </c>
      <c r="AW76" s="1">
        <f>(AW42-AV42)/AV42</f>
        <v/>
      </c>
      <c r="AX76" s="1">
        <f>(AX42-AW42)/AW42</f>
        <v/>
      </c>
    </row>
    <row r="77">
      <c r="A77" t="inlineStr">
        <is>
          <t>R9</t>
        </is>
      </c>
      <c r="B77" t="inlineStr">
        <is>
          <t>urbano</t>
        </is>
      </c>
      <c r="C77" t="inlineStr">
        <is>
          <t>%</t>
        </is>
      </c>
      <c r="J77" s="1">
        <f>(J43-I43)/I43</f>
        <v/>
      </c>
      <c r="K77" s="1">
        <f>(K43-J43)/J43</f>
        <v/>
      </c>
      <c r="L77" s="1">
        <f>(L43-K43)/K43</f>
        <v/>
      </c>
      <c r="M77" s="1">
        <f>(M43-L43)/L43</f>
        <v/>
      </c>
      <c r="N77" s="1">
        <f>(N43-M43)/M43</f>
        <v/>
      </c>
      <c r="O77" s="1">
        <f>(O43-N43)/N43</f>
        <v/>
      </c>
      <c r="P77" s="1">
        <f>(P43-O43)/O43</f>
        <v/>
      </c>
      <c r="Q77" s="1">
        <f>(Q43-P43)/P43</f>
        <v/>
      </c>
      <c r="R77" s="1">
        <f>(R43-Q43)/Q43</f>
        <v/>
      </c>
      <c r="S77" s="1">
        <f>(S43-R43)/R43</f>
        <v/>
      </c>
      <c r="T77" s="1">
        <f>(T43-S43)/S43</f>
        <v/>
      </c>
      <c r="U77" s="1">
        <f>(U43-T43)/T43</f>
        <v/>
      </c>
      <c r="V77" s="1">
        <f>(V43-U43)/U43</f>
        <v/>
      </c>
      <c r="W77" s="1">
        <f>(W43-V43)/V43</f>
        <v/>
      </c>
      <c r="X77" s="1">
        <f>(X43-W43)/W43</f>
        <v/>
      </c>
      <c r="Y77" s="1">
        <f>(Y43-X43)/X43</f>
        <v/>
      </c>
      <c r="Z77" s="1">
        <f>(Z43-Y43)/Y43</f>
        <v/>
      </c>
      <c r="AA77" s="1">
        <f>(AA43-Z43)/Z43</f>
        <v/>
      </c>
      <c r="AB77" s="1">
        <f>(AB43-AA43)/AA43</f>
        <v/>
      </c>
      <c r="AC77" s="1">
        <f>(AC43-AB43)/AB43</f>
        <v/>
      </c>
      <c r="AD77" s="1">
        <f>(AD43-AC43)/AC43</f>
        <v/>
      </c>
      <c r="AE77" s="1">
        <f>(AE43-AD43)/AD43</f>
        <v/>
      </c>
      <c r="AF77" s="1">
        <f>(AF43-AE43)/AE43</f>
        <v/>
      </c>
      <c r="AG77" s="1">
        <f>(AG43-AF43)/AF43</f>
        <v/>
      </c>
      <c r="AH77" s="1">
        <f>(AH43-AG43)/AG43</f>
        <v/>
      </c>
      <c r="AI77" s="1">
        <f>(AI43-AH43)/AH43</f>
        <v/>
      </c>
      <c r="AJ77" s="1">
        <f>(AJ43-AI43)/AI43</f>
        <v/>
      </c>
      <c r="AK77" s="1">
        <f>(AK43-AJ43)/AJ43</f>
        <v/>
      </c>
      <c r="AL77" s="1">
        <f>(AL43-AK43)/AK43</f>
        <v/>
      </c>
      <c r="AM77" s="1">
        <f>(AM43-AL43)/AL43</f>
        <v/>
      </c>
      <c r="AN77" s="1">
        <f>(AN43-AM43)/AM43</f>
        <v/>
      </c>
      <c r="AO77" s="1">
        <f>(AO43-AN43)/AN43</f>
        <v/>
      </c>
      <c r="AP77" s="1">
        <f>(AP43-AO43)/AO43</f>
        <v/>
      </c>
      <c r="AQ77" s="1">
        <f>(AQ43-AP43)/AP43</f>
        <v/>
      </c>
      <c r="AR77" s="1">
        <f>(AR43-AQ43)/AQ43</f>
        <v/>
      </c>
      <c r="AS77" s="1">
        <f>(AS43-AR43)/AR43</f>
        <v/>
      </c>
      <c r="AT77" s="1">
        <f>(AT43-AS43)/AS43</f>
        <v/>
      </c>
      <c r="AU77" s="1">
        <f>(AU43-AT43)/AT43</f>
        <v/>
      </c>
      <c r="AV77" s="1">
        <f>(AV43-AU43)/AU43</f>
        <v/>
      </c>
      <c r="AW77" s="1">
        <f>(AW43-AV43)/AV43</f>
        <v/>
      </c>
      <c r="AX77" s="1">
        <f>(AX43-AW43)/AW43</f>
        <v/>
      </c>
    </row>
    <row r="78">
      <c r="A78" t="inlineStr">
        <is>
          <t>R10</t>
        </is>
      </c>
      <c r="B78" t="inlineStr">
        <is>
          <t>urbano</t>
        </is>
      </c>
      <c r="C78" t="inlineStr">
        <is>
          <t>%</t>
        </is>
      </c>
      <c r="J78" s="1">
        <f>(J44-I44)/I44</f>
        <v/>
      </c>
      <c r="K78" s="1">
        <f>(K44-J44)/J44</f>
        <v/>
      </c>
      <c r="L78" s="1">
        <f>(L44-K44)/K44</f>
        <v/>
      </c>
      <c r="M78" s="1">
        <f>(M44-L44)/L44</f>
        <v/>
      </c>
      <c r="N78" s="1">
        <f>(N44-M44)/M44</f>
        <v/>
      </c>
      <c r="O78" s="1">
        <f>(O44-N44)/N44</f>
        <v/>
      </c>
      <c r="P78" s="1">
        <f>(P44-O44)/O44</f>
        <v/>
      </c>
      <c r="Q78" s="1">
        <f>(Q44-P44)/P44</f>
        <v/>
      </c>
      <c r="R78" s="1">
        <f>(R44-Q44)/Q44</f>
        <v/>
      </c>
      <c r="S78" s="1">
        <f>(S44-R44)/R44</f>
        <v/>
      </c>
      <c r="T78" s="1">
        <f>(T44-S44)/S44</f>
        <v/>
      </c>
      <c r="U78" s="1">
        <f>(U44-T44)/T44</f>
        <v/>
      </c>
      <c r="V78" s="1">
        <f>(V44-U44)/U44</f>
        <v/>
      </c>
      <c r="W78" s="1">
        <f>(W44-V44)/V44</f>
        <v/>
      </c>
      <c r="X78" s="1">
        <f>(X44-W44)/W44</f>
        <v/>
      </c>
      <c r="Y78" s="1">
        <f>(Y44-X44)/X44</f>
        <v/>
      </c>
      <c r="Z78" s="1">
        <f>(Z44-Y44)/Y44</f>
        <v/>
      </c>
      <c r="AA78" s="1">
        <f>(AA44-Z44)/Z44</f>
        <v/>
      </c>
      <c r="AB78" s="1">
        <f>(AB44-AA44)/AA44</f>
        <v/>
      </c>
      <c r="AC78" s="1">
        <f>(AC44-AB44)/AB44</f>
        <v/>
      </c>
      <c r="AD78" s="1">
        <f>(AD44-AC44)/AC44</f>
        <v/>
      </c>
      <c r="AE78" s="1">
        <f>(AE44-AD44)/AD44</f>
        <v/>
      </c>
      <c r="AF78" s="1">
        <f>(AF44-AE44)/AE44</f>
        <v/>
      </c>
      <c r="AG78" s="1">
        <f>(AG44-AF44)/AF44</f>
        <v/>
      </c>
      <c r="AH78" s="1">
        <f>(AH44-AG44)/AG44</f>
        <v/>
      </c>
      <c r="AI78" s="1">
        <f>(AI44-AH44)/AH44</f>
        <v/>
      </c>
      <c r="AJ78" s="1">
        <f>(AJ44-AI44)/AI44</f>
        <v/>
      </c>
      <c r="AK78" s="1">
        <f>(AK44-AJ44)/AJ44</f>
        <v/>
      </c>
      <c r="AL78" s="1">
        <f>(AL44-AK44)/AK44</f>
        <v/>
      </c>
      <c r="AM78" s="1">
        <f>(AM44-AL44)/AL44</f>
        <v/>
      </c>
      <c r="AN78" s="1">
        <f>(AN44-AM44)/AM44</f>
        <v/>
      </c>
      <c r="AO78" s="1">
        <f>(AO44-AN44)/AN44</f>
        <v/>
      </c>
      <c r="AP78" s="1">
        <f>(AP44-AO44)/AO44</f>
        <v/>
      </c>
      <c r="AQ78" s="1">
        <f>(AQ44-AP44)/AP44</f>
        <v/>
      </c>
      <c r="AR78" s="1">
        <f>(AR44-AQ44)/AQ44</f>
        <v/>
      </c>
      <c r="AS78" s="1">
        <f>(AS44-AR44)/AR44</f>
        <v/>
      </c>
      <c r="AT78" s="1">
        <f>(AT44-AS44)/AS44</f>
        <v/>
      </c>
      <c r="AU78" s="1">
        <f>(AU44-AT44)/AT44</f>
        <v/>
      </c>
      <c r="AV78" s="1">
        <f>(AV44-AU44)/AU44</f>
        <v/>
      </c>
      <c r="AW78" s="1">
        <f>(AW44-AV44)/AV44</f>
        <v/>
      </c>
      <c r="AX78" s="1">
        <f>(AX44-AW44)/AW44</f>
        <v/>
      </c>
    </row>
    <row r="79">
      <c r="A79" t="inlineStr">
        <is>
          <t>R11</t>
        </is>
      </c>
      <c r="B79" t="inlineStr">
        <is>
          <t>urbano</t>
        </is>
      </c>
      <c r="C79" t="inlineStr">
        <is>
          <t>%</t>
        </is>
      </c>
      <c r="J79" s="1">
        <f>(J45-I45)/I45</f>
        <v/>
      </c>
      <c r="K79" s="1">
        <f>(K45-J45)/J45</f>
        <v/>
      </c>
      <c r="L79" s="1">
        <f>(L45-K45)/K45</f>
        <v/>
      </c>
      <c r="M79" s="1">
        <f>(M45-L45)/L45</f>
        <v/>
      </c>
      <c r="N79" s="1">
        <f>(N45-M45)/M45</f>
        <v/>
      </c>
      <c r="O79" s="1">
        <f>(O45-N45)/N45</f>
        <v/>
      </c>
      <c r="P79" s="1">
        <f>(P45-O45)/O45</f>
        <v/>
      </c>
      <c r="Q79" s="1">
        <f>(Q45-P45)/P45</f>
        <v/>
      </c>
      <c r="R79" s="1">
        <f>(R45-Q45)/Q45</f>
        <v/>
      </c>
      <c r="S79" s="1">
        <f>(S45-R45)/R45</f>
        <v/>
      </c>
      <c r="T79" s="1">
        <f>(T45-S45)/S45</f>
        <v/>
      </c>
      <c r="U79" s="1">
        <f>(U45-T45)/T45</f>
        <v/>
      </c>
      <c r="V79" s="1">
        <f>(V45-U45)/U45</f>
        <v/>
      </c>
      <c r="W79" s="1">
        <f>(W45-V45)/V45</f>
        <v/>
      </c>
      <c r="X79" s="1">
        <f>(X45-W45)/W45</f>
        <v/>
      </c>
      <c r="Y79" s="1">
        <f>(Y45-X45)/X45</f>
        <v/>
      </c>
      <c r="Z79" s="1">
        <f>(Z45-Y45)/Y45</f>
        <v/>
      </c>
      <c r="AA79" s="1">
        <f>(AA45-Z45)/Z45</f>
        <v/>
      </c>
      <c r="AB79" s="1">
        <f>(AB45-AA45)/AA45</f>
        <v/>
      </c>
      <c r="AC79" s="1">
        <f>(AC45-AB45)/AB45</f>
        <v/>
      </c>
      <c r="AD79" s="1">
        <f>(AD45-AC45)/AC45</f>
        <v/>
      </c>
      <c r="AE79" s="1">
        <f>(AE45-AD45)/AD45</f>
        <v/>
      </c>
      <c r="AF79" s="1">
        <f>(AF45-AE45)/AE45</f>
        <v/>
      </c>
      <c r="AG79" s="1">
        <f>(AG45-AF45)/AF45</f>
        <v/>
      </c>
      <c r="AH79" s="1">
        <f>(AH45-AG45)/AG45</f>
        <v/>
      </c>
      <c r="AI79" s="1">
        <f>(AI45-AH45)/AH45</f>
        <v/>
      </c>
      <c r="AJ79" s="1">
        <f>(AJ45-AI45)/AI45</f>
        <v/>
      </c>
      <c r="AK79" s="1">
        <f>(AK45-AJ45)/AJ45</f>
        <v/>
      </c>
      <c r="AL79" s="1">
        <f>(AL45-AK45)/AK45</f>
        <v/>
      </c>
      <c r="AM79" s="1">
        <f>(AM45-AL45)/AL45</f>
        <v/>
      </c>
      <c r="AN79" s="1">
        <f>(AN45-AM45)/AM45</f>
        <v/>
      </c>
      <c r="AO79" s="1">
        <f>(AO45-AN45)/AN45</f>
        <v/>
      </c>
      <c r="AP79" s="1">
        <f>(AP45-AO45)/AO45</f>
        <v/>
      </c>
      <c r="AQ79" s="1">
        <f>(AQ45-AP45)/AP45</f>
        <v/>
      </c>
      <c r="AR79" s="1">
        <f>(AR45-AQ45)/AQ45</f>
        <v/>
      </c>
      <c r="AS79" s="1">
        <f>(AS45-AR45)/AR45</f>
        <v/>
      </c>
      <c r="AT79" s="1">
        <f>(AT45-AS45)/AS45</f>
        <v/>
      </c>
      <c r="AU79" s="1">
        <f>(AU45-AT45)/AT45</f>
        <v/>
      </c>
      <c r="AV79" s="1">
        <f>(AV45-AU45)/AU45</f>
        <v/>
      </c>
      <c r="AW79" s="1">
        <f>(AW45-AV45)/AV45</f>
        <v/>
      </c>
      <c r="AX79" s="1">
        <f>(AX45-AW45)/AW45</f>
        <v/>
      </c>
    </row>
    <row r="80">
      <c r="A80" t="inlineStr">
        <is>
          <t>R12</t>
        </is>
      </c>
      <c r="B80" t="inlineStr">
        <is>
          <t>urbano</t>
        </is>
      </c>
      <c r="C80" t="inlineStr">
        <is>
          <t>%</t>
        </is>
      </c>
      <c r="J80" s="1">
        <f>(J46-I46)/I46</f>
        <v/>
      </c>
      <c r="K80" s="1">
        <f>(K46-J46)/J46</f>
        <v/>
      </c>
      <c r="L80" s="1">
        <f>(L46-K46)/K46</f>
        <v/>
      </c>
      <c r="M80" s="1">
        <f>(M46-L46)/L46</f>
        <v/>
      </c>
      <c r="N80" s="1">
        <f>(N46-M46)/M46</f>
        <v/>
      </c>
      <c r="O80" s="1">
        <f>(O46-N46)/N46</f>
        <v/>
      </c>
      <c r="P80" s="1">
        <f>(P46-O46)/O46</f>
        <v/>
      </c>
      <c r="Q80" s="1">
        <f>(Q46-P46)/P46</f>
        <v/>
      </c>
      <c r="R80" s="1">
        <f>(R46-Q46)/Q46</f>
        <v/>
      </c>
      <c r="S80" s="1">
        <f>(S46-R46)/R46</f>
        <v/>
      </c>
      <c r="T80" s="1">
        <f>(T46-S46)/S46</f>
        <v/>
      </c>
      <c r="U80" s="1">
        <f>(U46-T46)/T46</f>
        <v/>
      </c>
      <c r="V80" s="1">
        <f>(V46-U46)/U46</f>
        <v/>
      </c>
      <c r="W80" s="1">
        <f>(W46-V46)/V46</f>
        <v/>
      </c>
      <c r="X80" s="1">
        <f>(X46-W46)/W46</f>
        <v/>
      </c>
      <c r="Y80" s="1">
        <f>(Y46-X46)/X46</f>
        <v/>
      </c>
      <c r="Z80" s="1">
        <f>(Z46-Y46)/Y46</f>
        <v/>
      </c>
      <c r="AA80" s="1">
        <f>(AA46-Z46)/Z46</f>
        <v/>
      </c>
      <c r="AB80" s="1">
        <f>(AB46-AA46)/AA46</f>
        <v/>
      </c>
      <c r="AC80" s="1">
        <f>(AC46-AB46)/AB46</f>
        <v/>
      </c>
      <c r="AD80" s="1">
        <f>(AD46-AC46)/AC46</f>
        <v/>
      </c>
      <c r="AE80" s="1">
        <f>(AE46-AD46)/AD46</f>
        <v/>
      </c>
      <c r="AF80" s="1">
        <f>(AF46-AE46)/AE46</f>
        <v/>
      </c>
      <c r="AG80" s="1">
        <f>(AG46-AF46)/AF46</f>
        <v/>
      </c>
      <c r="AH80" s="1">
        <f>(AH46-AG46)/AG46</f>
        <v/>
      </c>
      <c r="AI80" s="1">
        <f>(AI46-AH46)/AH46</f>
        <v/>
      </c>
      <c r="AJ80" s="1">
        <f>(AJ46-AI46)/AI46</f>
        <v/>
      </c>
      <c r="AK80" s="1">
        <f>(AK46-AJ46)/AJ46</f>
        <v/>
      </c>
      <c r="AL80" s="1">
        <f>(AL46-AK46)/AK46</f>
        <v/>
      </c>
      <c r="AM80" s="1">
        <f>(AM46-AL46)/AL46</f>
        <v/>
      </c>
      <c r="AN80" s="1">
        <f>(AN46-AM46)/AM46</f>
        <v/>
      </c>
      <c r="AO80" s="1">
        <f>(AO46-AN46)/AN46</f>
        <v/>
      </c>
      <c r="AP80" s="1">
        <f>(AP46-AO46)/AO46</f>
        <v/>
      </c>
      <c r="AQ80" s="1">
        <f>(AQ46-AP46)/AP46</f>
        <v/>
      </c>
      <c r="AR80" s="1">
        <f>(AR46-AQ46)/AQ46</f>
        <v/>
      </c>
      <c r="AS80" s="1">
        <f>(AS46-AR46)/AR46</f>
        <v/>
      </c>
      <c r="AT80" s="1">
        <f>(AT46-AS46)/AS46</f>
        <v/>
      </c>
      <c r="AU80" s="1">
        <f>(AU46-AT46)/AT46</f>
        <v/>
      </c>
      <c r="AV80" s="1">
        <f>(AV46-AU46)/AU46</f>
        <v/>
      </c>
      <c r="AW80" s="1">
        <f>(AW46-AV46)/AV46</f>
        <v/>
      </c>
      <c r="AX80" s="1">
        <f>(AX46-AW46)/AW46</f>
        <v/>
      </c>
    </row>
    <row r="81">
      <c r="A81" t="inlineStr">
        <is>
          <t>RM</t>
        </is>
      </c>
      <c r="B81" t="inlineStr">
        <is>
          <t>urbano</t>
        </is>
      </c>
      <c r="C81" t="inlineStr">
        <is>
          <t>%</t>
        </is>
      </c>
      <c r="J81" s="1">
        <f>(J47-I47)/I47</f>
        <v/>
      </c>
      <c r="K81" s="1">
        <f>(K47-J47)/J47</f>
        <v/>
      </c>
      <c r="L81" s="1">
        <f>(L47-K47)/K47</f>
        <v/>
      </c>
      <c r="M81" s="1">
        <f>(M47-L47)/L47</f>
        <v/>
      </c>
      <c r="N81" s="1">
        <f>(N47-M47)/M47</f>
        <v/>
      </c>
      <c r="O81" s="1">
        <f>(O47-N47)/N47</f>
        <v/>
      </c>
      <c r="P81" s="1">
        <f>(P47-O47)/O47</f>
        <v/>
      </c>
      <c r="Q81" s="1">
        <f>(Q47-P47)/P47</f>
        <v/>
      </c>
      <c r="R81" s="1">
        <f>(R47-Q47)/Q47</f>
        <v/>
      </c>
      <c r="S81" s="1">
        <f>(S47-R47)/R47</f>
        <v/>
      </c>
      <c r="T81" s="1">
        <f>(T47-S47)/S47</f>
        <v/>
      </c>
      <c r="U81" s="1">
        <f>(U47-T47)/T47</f>
        <v/>
      </c>
      <c r="V81" s="1">
        <f>(V47-U47)/U47</f>
        <v/>
      </c>
      <c r="W81" s="1">
        <f>(W47-V47)/V47</f>
        <v/>
      </c>
      <c r="X81" s="1">
        <f>(X47-W47)/W47</f>
        <v/>
      </c>
      <c r="Y81" s="1">
        <f>(Y47-X47)/X47</f>
        <v/>
      </c>
      <c r="Z81" s="1">
        <f>(Z47-Y47)/Y47</f>
        <v/>
      </c>
      <c r="AA81" s="1">
        <f>(AA47-Z47)/Z47</f>
        <v/>
      </c>
      <c r="AB81" s="1">
        <f>(AB47-AA47)/AA47</f>
        <v/>
      </c>
      <c r="AC81" s="1">
        <f>(AC47-AB47)/AB47</f>
        <v/>
      </c>
      <c r="AD81" s="1">
        <f>(AD47-AC47)/AC47</f>
        <v/>
      </c>
      <c r="AE81" s="1">
        <f>(AE47-AD47)/AD47</f>
        <v/>
      </c>
      <c r="AF81" s="1">
        <f>(AF47-AE47)/AE47</f>
        <v/>
      </c>
      <c r="AG81" s="1">
        <f>(AG47-AF47)/AF47</f>
        <v/>
      </c>
      <c r="AH81" s="1">
        <f>(AH47-AG47)/AG47</f>
        <v/>
      </c>
      <c r="AI81" s="1">
        <f>(AI47-AH47)/AH47</f>
        <v/>
      </c>
      <c r="AJ81" s="1">
        <f>(AJ47-AI47)/AI47</f>
        <v/>
      </c>
      <c r="AK81" s="1">
        <f>(AK47-AJ47)/AJ47</f>
        <v/>
      </c>
      <c r="AL81" s="1">
        <f>(AL47-AK47)/AK47</f>
        <v/>
      </c>
      <c r="AM81" s="1">
        <f>(AM47-AL47)/AL47</f>
        <v/>
      </c>
      <c r="AN81" s="1">
        <f>(AN47-AM47)/AM47</f>
        <v/>
      </c>
      <c r="AO81" s="1">
        <f>(AO47-AN47)/AN47</f>
        <v/>
      </c>
      <c r="AP81" s="1">
        <f>(AP47-AO47)/AO47</f>
        <v/>
      </c>
      <c r="AQ81" s="1">
        <f>(AQ47-AP47)/AP47</f>
        <v/>
      </c>
      <c r="AR81" s="1">
        <f>(AR47-AQ47)/AQ47</f>
        <v/>
      </c>
      <c r="AS81" s="1">
        <f>(AS47-AR47)/AR47</f>
        <v/>
      </c>
      <c r="AT81" s="1">
        <f>(AT47-AS47)/AS47</f>
        <v/>
      </c>
      <c r="AU81" s="1">
        <f>(AU47-AT47)/AT47</f>
        <v/>
      </c>
      <c r="AV81" s="1">
        <f>(AV47-AU47)/AU47</f>
        <v/>
      </c>
      <c r="AW81" s="1">
        <f>(AW47-AV47)/AV47</f>
        <v/>
      </c>
      <c r="AX81" s="1">
        <f>(AX47-AW47)/AW47</f>
        <v/>
      </c>
    </row>
    <row r="82">
      <c r="A82" t="inlineStr">
        <is>
          <t>R14</t>
        </is>
      </c>
      <c r="B82" t="inlineStr">
        <is>
          <t>urbano</t>
        </is>
      </c>
      <c r="C82" t="inlineStr">
        <is>
          <t>%</t>
        </is>
      </c>
      <c r="J82" s="1">
        <f>J78</f>
        <v/>
      </c>
      <c r="K82" s="1">
        <f>K78</f>
        <v/>
      </c>
      <c r="L82" s="1">
        <f>L78</f>
        <v/>
      </c>
      <c r="M82" s="1">
        <f>M78</f>
        <v/>
      </c>
      <c r="N82" s="1">
        <f>N78</f>
        <v/>
      </c>
      <c r="O82" s="1">
        <f>O78</f>
        <v/>
      </c>
      <c r="P82" s="1">
        <f>P78</f>
        <v/>
      </c>
      <c r="Q82" s="1">
        <f>Q78</f>
        <v/>
      </c>
      <c r="R82" s="1">
        <f>R78</f>
        <v/>
      </c>
      <c r="S82" s="1">
        <f>S78</f>
        <v/>
      </c>
      <c r="T82" s="1">
        <f>T78</f>
        <v/>
      </c>
      <c r="U82" s="1">
        <f>U78</f>
        <v/>
      </c>
      <c r="V82" s="1">
        <f>V78</f>
        <v/>
      </c>
      <c r="W82" s="1">
        <f>W78</f>
        <v/>
      </c>
      <c r="X82" s="1">
        <f>X78</f>
        <v/>
      </c>
      <c r="Y82" s="1">
        <f>Y78</f>
        <v/>
      </c>
      <c r="Z82" s="1">
        <f>Z78</f>
        <v/>
      </c>
      <c r="AA82" s="1">
        <f>AA78</f>
        <v/>
      </c>
      <c r="AB82" s="1">
        <f>AB78</f>
        <v/>
      </c>
      <c r="AC82" s="1">
        <f>AC78</f>
        <v/>
      </c>
      <c r="AD82" s="1">
        <f>AD78</f>
        <v/>
      </c>
      <c r="AE82" s="1">
        <f>AE78</f>
        <v/>
      </c>
      <c r="AF82" s="1">
        <f>AF78</f>
        <v/>
      </c>
      <c r="AG82" s="1">
        <f>AG78</f>
        <v/>
      </c>
      <c r="AH82" s="1">
        <f>AH78</f>
        <v/>
      </c>
      <c r="AI82" s="1">
        <f>AI78</f>
        <v/>
      </c>
      <c r="AJ82" s="1">
        <f>AJ78</f>
        <v/>
      </c>
      <c r="AK82" s="1">
        <f>AK78</f>
        <v/>
      </c>
      <c r="AL82" s="1">
        <f>AL78</f>
        <v/>
      </c>
      <c r="AM82" s="1">
        <f>AM78</f>
        <v/>
      </c>
      <c r="AN82" s="1">
        <f>AN78</f>
        <v/>
      </c>
      <c r="AO82" s="1">
        <f>AO78</f>
        <v/>
      </c>
      <c r="AP82" s="1">
        <f>AP78</f>
        <v/>
      </c>
      <c r="AQ82" s="1">
        <f>AQ78</f>
        <v/>
      </c>
      <c r="AR82" s="1">
        <f>AR78</f>
        <v/>
      </c>
      <c r="AS82" s="1">
        <f>AS78</f>
        <v/>
      </c>
      <c r="AT82" s="1">
        <f>AT78</f>
        <v/>
      </c>
      <c r="AU82" s="1">
        <f>AU78</f>
        <v/>
      </c>
      <c r="AV82" s="1">
        <f>AV78</f>
        <v/>
      </c>
      <c r="AW82" s="1">
        <f>AW78</f>
        <v/>
      </c>
      <c r="AX82" s="1">
        <f>AX78</f>
        <v/>
      </c>
    </row>
    <row r="83">
      <c r="A83" t="inlineStr">
        <is>
          <t>R15</t>
        </is>
      </c>
      <c r="B83" t="inlineStr">
        <is>
          <t>urbano</t>
        </is>
      </c>
      <c r="C83" t="inlineStr">
        <is>
          <t>%</t>
        </is>
      </c>
      <c r="J83" s="1">
        <f>J69</f>
        <v/>
      </c>
      <c r="K83" s="1">
        <f>K69</f>
        <v/>
      </c>
      <c r="L83" s="1">
        <f>L69</f>
        <v/>
      </c>
      <c r="M83" s="1">
        <f>M69</f>
        <v/>
      </c>
      <c r="N83" s="1">
        <f>N69</f>
        <v/>
      </c>
      <c r="O83" s="1">
        <f>O69</f>
        <v/>
      </c>
      <c r="P83" s="1">
        <f>P69</f>
        <v/>
      </c>
      <c r="Q83" s="1">
        <f>Q69</f>
        <v/>
      </c>
      <c r="R83" s="1">
        <f>R69</f>
        <v/>
      </c>
      <c r="S83" s="1">
        <f>S69</f>
        <v/>
      </c>
      <c r="T83" s="1">
        <f>T69</f>
        <v/>
      </c>
      <c r="U83" s="1">
        <f>U69</f>
        <v/>
      </c>
      <c r="V83" s="1">
        <f>V69</f>
        <v/>
      </c>
      <c r="W83" s="1">
        <f>W69</f>
        <v/>
      </c>
      <c r="X83" s="1">
        <f>X69</f>
        <v/>
      </c>
      <c r="Y83" s="1">
        <f>Y69</f>
        <v/>
      </c>
      <c r="Z83" s="1">
        <f>Z69</f>
        <v/>
      </c>
      <c r="AA83" s="1">
        <f>AA69</f>
        <v/>
      </c>
      <c r="AB83" s="1">
        <f>AB69</f>
        <v/>
      </c>
      <c r="AC83" s="1">
        <f>AC69</f>
        <v/>
      </c>
      <c r="AD83" s="1">
        <f>AD69</f>
        <v/>
      </c>
      <c r="AE83" s="1">
        <f>AE69</f>
        <v/>
      </c>
      <c r="AF83" s="1">
        <f>AF69</f>
        <v/>
      </c>
      <c r="AG83" s="1">
        <f>AG69</f>
        <v/>
      </c>
      <c r="AH83" s="1">
        <f>AH69</f>
        <v/>
      </c>
      <c r="AI83" s="1">
        <f>AI69</f>
        <v/>
      </c>
      <c r="AJ83" s="1">
        <f>AJ69</f>
        <v/>
      </c>
      <c r="AK83" s="1">
        <f>AK69</f>
        <v/>
      </c>
      <c r="AL83" s="1">
        <f>AL69</f>
        <v/>
      </c>
      <c r="AM83" s="1">
        <f>AM69</f>
        <v/>
      </c>
      <c r="AN83" s="1">
        <f>AN69</f>
        <v/>
      </c>
      <c r="AO83" s="1">
        <f>AO69</f>
        <v/>
      </c>
      <c r="AP83" s="1">
        <f>AP69</f>
        <v/>
      </c>
      <c r="AQ83" s="1">
        <f>AQ69</f>
        <v/>
      </c>
      <c r="AR83" s="1">
        <f>AR69</f>
        <v/>
      </c>
      <c r="AS83" s="1">
        <f>AS69</f>
        <v/>
      </c>
      <c r="AT83" s="1">
        <f>AT69</f>
        <v/>
      </c>
      <c r="AU83" s="1">
        <f>AU69</f>
        <v/>
      </c>
      <c r="AV83" s="1">
        <f>AV69</f>
        <v/>
      </c>
      <c r="AW83" s="1">
        <f>AW69</f>
        <v/>
      </c>
      <c r="AX83" s="1">
        <f>AX69</f>
        <v/>
      </c>
    </row>
    <row r="84">
      <c r="A84" t="inlineStr">
        <is>
          <t>R16</t>
        </is>
      </c>
      <c r="B84" t="inlineStr">
        <is>
          <t>urbano</t>
        </is>
      </c>
      <c r="C84" t="inlineStr">
        <is>
          <t>%</t>
        </is>
      </c>
      <c r="J84" s="1">
        <f>J76</f>
        <v/>
      </c>
      <c r="K84" s="1">
        <f>K76</f>
        <v/>
      </c>
      <c r="L84" s="1">
        <f>L76</f>
        <v/>
      </c>
      <c r="M84" s="1">
        <f>M76</f>
        <v/>
      </c>
      <c r="N84" s="1">
        <f>N76</f>
        <v/>
      </c>
      <c r="O84" s="1">
        <f>O76</f>
        <v/>
      </c>
      <c r="P84" s="1">
        <f>P76</f>
        <v/>
      </c>
      <c r="Q84" s="1">
        <f>Q76</f>
        <v/>
      </c>
      <c r="R84" s="1">
        <f>R76</f>
        <v/>
      </c>
      <c r="S84" s="1">
        <f>S76</f>
        <v/>
      </c>
      <c r="T84" s="1">
        <f>T76</f>
        <v/>
      </c>
      <c r="U84" s="1">
        <f>U76</f>
        <v/>
      </c>
      <c r="V84" s="1">
        <f>V76</f>
        <v/>
      </c>
      <c r="W84" s="1">
        <f>W76</f>
        <v/>
      </c>
      <c r="X84" s="1">
        <f>X76</f>
        <v/>
      </c>
      <c r="Y84" s="1">
        <f>Y76</f>
        <v/>
      </c>
      <c r="Z84" s="1">
        <f>Z76</f>
        <v/>
      </c>
      <c r="AA84" s="1">
        <f>AA76</f>
        <v/>
      </c>
      <c r="AB84" s="1">
        <f>AB76</f>
        <v/>
      </c>
      <c r="AC84" s="1">
        <f>AC76</f>
        <v/>
      </c>
      <c r="AD84" s="1">
        <f>AD76</f>
        <v/>
      </c>
      <c r="AE84" s="1">
        <f>AE76</f>
        <v/>
      </c>
      <c r="AF84" s="1">
        <f>AF76</f>
        <v/>
      </c>
      <c r="AG84" s="1">
        <f>AG76</f>
        <v/>
      </c>
      <c r="AH84" s="1">
        <f>AH76</f>
        <v/>
      </c>
      <c r="AI84" s="1">
        <f>AI76</f>
        <v/>
      </c>
      <c r="AJ84" s="1">
        <f>AJ76</f>
        <v/>
      </c>
      <c r="AK84" s="1">
        <f>AK76</f>
        <v/>
      </c>
      <c r="AL84" s="1">
        <f>AL76</f>
        <v/>
      </c>
      <c r="AM84" s="1">
        <f>AM76</f>
        <v/>
      </c>
      <c r="AN84" s="1">
        <f>AN76</f>
        <v/>
      </c>
      <c r="AO84" s="1">
        <f>AO76</f>
        <v/>
      </c>
      <c r="AP84" s="1">
        <f>AP76</f>
        <v/>
      </c>
      <c r="AQ84" s="1">
        <f>AQ76</f>
        <v/>
      </c>
      <c r="AR84" s="1">
        <f>AR76</f>
        <v/>
      </c>
      <c r="AS84" s="1">
        <f>AS76</f>
        <v/>
      </c>
      <c r="AT84" s="1">
        <f>AT76</f>
        <v/>
      </c>
      <c r="AU84" s="1">
        <f>AU76</f>
        <v/>
      </c>
      <c r="AV84" s="1">
        <f>AV76</f>
        <v/>
      </c>
      <c r="AW84" s="1">
        <f>AW76</f>
        <v/>
      </c>
      <c r="AX84" s="1">
        <f>AX76</f>
        <v/>
      </c>
    </row>
    <row r="86">
      <c r="A86" t="inlineStr">
        <is>
          <t>R1</t>
        </is>
      </c>
      <c r="B86" t="inlineStr">
        <is>
          <t>interurbano</t>
        </is>
      </c>
      <c r="C86" t="inlineStr">
        <is>
          <t>pas-km</t>
        </is>
      </c>
      <c r="D86" s="65">
        <f>datos_pkm!D2</f>
        <v/>
      </c>
      <c r="E86" s="65">
        <f>datos_pkm!E2</f>
        <v/>
      </c>
      <c r="F86" s="65">
        <f>datos_pkm!F2</f>
        <v/>
      </c>
      <c r="G86" s="65">
        <f>datos_pkm!G2</f>
        <v/>
      </c>
      <c r="H86" s="65">
        <f>datos_pkm!H2</f>
        <v/>
      </c>
      <c r="I86" s="65">
        <f>datos_pkm!I2</f>
        <v/>
      </c>
      <c r="J86" s="70">
        <f>I86*(1+J53)</f>
        <v/>
      </c>
      <c r="K86" s="70">
        <f>J86*(1+K53)</f>
        <v/>
      </c>
      <c r="L86" s="70">
        <f>K86*(1+L53)</f>
        <v/>
      </c>
      <c r="M86" s="70">
        <f>L86*(1+M53)</f>
        <v/>
      </c>
      <c r="N86" s="70">
        <f>M86*(1+N53)</f>
        <v/>
      </c>
      <c r="O86" s="70">
        <f>N86*(1+O53)</f>
        <v/>
      </c>
      <c r="P86" s="70">
        <f>O86*(1+P53)</f>
        <v/>
      </c>
      <c r="Q86" s="70">
        <f>P86*(1+Q53)</f>
        <v/>
      </c>
      <c r="R86" s="70">
        <f>Q86*(1+R53)</f>
        <v/>
      </c>
      <c r="S86" s="70">
        <f>R86*(1+S53)</f>
        <v/>
      </c>
      <c r="T86" s="70">
        <f>S86*(1+T53)</f>
        <v/>
      </c>
      <c r="U86" s="70">
        <f>T86*(1+U53)</f>
        <v/>
      </c>
      <c r="V86" s="70">
        <f>U86*(1+V53)</f>
        <v/>
      </c>
      <c r="W86" s="70">
        <f>V86*(1+W53)</f>
        <v/>
      </c>
      <c r="X86" s="70">
        <f>W86*(1+X53)</f>
        <v/>
      </c>
      <c r="Y86" s="70">
        <f>X86*(1+Y53)</f>
        <v/>
      </c>
      <c r="Z86" s="70">
        <f>Y86*(1+Z53)</f>
        <v/>
      </c>
      <c r="AA86" s="70">
        <f>Z86*(1+AA53)</f>
        <v/>
      </c>
      <c r="AB86" s="70">
        <f>AA86*(1+AB53)</f>
        <v/>
      </c>
      <c r="AC86" s="70">
        <f>AB86*(1+AC53)</f>
        <v/>
      </c>
      <c r="AD86" s="70">
        <f>AC86*(1+AD53)</f>
        <v/>
      </c>
      <c r="AE86" s="70">
        <f>AD86*(1+AE53)</f>
        <v/>
      </c>
      <c r="AF86" s="70">
        <f>AE86*(1+AF53)</f>
        <v/>
      </c>
      <c r="AG86" s="70">
        <f>AF86*(1+AG53)</f>
        <v/>
      </c>
      <c r="AH86" s="70">
        <f>AG86*(1+AH53)</f>
        <v/>
      </c>
      <c r="AI86" s="70">
        <f>AH86*(1+AI53)</f>
        <v/>
      </c>
      <c r="AJ86" s="70">
        <f>AI86*(1+AJ53)</f>
        <v/>
      </c>
      <c r="AK86" s="70">
        <f>AJ86*(1+AK53)</f>
        <v/>
      </c>
      <c r="AL86" s="70">
        <f>AK86*(1+AL53)</f>
        <v/>
      </c>
      <c r="AM86" s="70">
        <f>AL86*(1+AM53)</f>
        <v/>
      </c>
      <c r="AN86" s="70">
        <f>AM86*(1+AN53)</f>
        <v/>
      </c>
      <c r="AO86" s="70">
        <f>AN86*(1+AO53)</f>
        <v/>
      </c>
      <c r="AP86" s="70">
        <f>AO86*(1+AP53)</f>
        <v/>
      </c>
      <c r="AQ86" s="70">
        <f>AP86*(1+AQ53)</f>
        <v/>
      </c>
      <c r="AR86" s="70">
        <f>AQ86*(1+AR53)</f>
        <v/>
      </c>
      <c r="AS86" s="70">
        <f>AR86*(1+AS53)</f>
        <v/>
      </c>
      <c r="AT86" s="70">
        <f>AS86*(1+AT53)</f>
        <v/>
      </c>
      <c r="AU86" s="70">
        <f>AT86*(1+AU53)</f>
        <v/>
      </c>
      <c r="AV86" s="70">
        <f>AU86*(1+AV53)</f>
        <v/>
      </c>
      <c r="AW86" s="70">
        <f>AV86*(1+AW53)</f>
        <v/>
      </c>
      <c r="AX86" s="70">
        <f>AW86*(1+AX53)</f>
        <v/>
      </c>
    </row>
    <row r="87">
      <c r="A87" t="inlineStr">
        <is>
          <t>R2</t>
        </is>
      </c>
      <c r="B87" t="inlineStr">
        <is>
          <t>interurbano</t>
        </is>
      </c>
      <c r="C87" t="inlineStr">
        <is>
          <t>pas-km</t>
        </is>
      </c>
      <c r="D87" s="65">
        <f>datos_pkm!D3</f>
        <v/>
      </c>
      <c r="E87" s="65">
        <f>datos_pkm!E3</f>
        <v/>
      </c>
      <c r="F87" s="65">
        <f>datos_pkm!F3</f>
        <v/>
      </c>
      <c r="G87" s="65">
        <f>datos_pkm!G3</f>
        <v/>
      </c>
      <c r="H87" s="65">
        <f>datos_pkm!H3</f>
        <v/>
      </c>
      <c r="I87" s="65">
        <f>datos_pkm!I3</f>
        <v/>
      </c>
      <c r="J87" s="70">
        <f>I87*(1+J54)</f>
        <v/>
      </c>
      <c r="K87" s="70">
        <f>J87*(1+K54)</f>
        <v/>
      </c>
      <c r="L87" s="70">
        <f>K87*(1+L54)</f>
        <v/>
      </c>
      <c r="M87" s="70">
        <f>L87*(1+M54)</f>
        <v/>
      </c>
      <c r="N87" s="70">
        <f>M87*(1+N54)</f>
        <v/>
      </c>
      <c r="O87" s="70">
        <f>N87*(1+O54)</f>
        <v/>
      </c>
      <c r="P87" s="70">
        <f>O87*(1+P54)</f>
        <v/>
      </c>
      <c r="Q87" s="70">
        <f>P87*(1+Q54)</f>
        <v/>
      </c>
      <c r="R87" s="70">
        <f>Q87*(1+R54)</f>
        <v/>
      </c>
      <c r="S87" s="70">
        <f>R87*(1+S54)</f>
        <v/>
      </c>
      <c r="T87" s="70">
        <f>S87*(1+T54)</f>
        <v/>
      </c>
      <c r="U87" s="70">
        <f>T87*(1+U54)</f>
        <v/>
      </c>
      <c r="V87" s="70">
        <f>U87*(1+V54)</f>
        <v/>
      </c>
      <c r="W87" s="70">
        <f>V87*(1+W54)</f>
        <v/>
      </c>
      <c r="X87" s="70">
        <f>W87*(1+X54)</f>
        <v/>
      </c>
      <c r="Y87" s="70">
        <f>X87*(1+Y54)</f>
        <v/>
      </c>
      <c r="Z87" s="70">
        <f>Y87*(1+Z54)</f>
        <v/>
      </c>
      <c r="AA87" s="70">
        <f>Z87*(1+AA54)</f>
        <v/>
      </c>
      <c r="AB87" s="70">
        <f>AA87*(1+AB54)</f>
        <v/>
      </c>
      <c r="AC87" s="70">
        <f>AB87*(1+AC54)</f>
        <v/>
      </c>
      <c r="AD87" s="70">
        <f>AC87*(1+AD54)</f>
        <v/>
      </c>
      <c r="AE87" s="70">
        <f>AD87*(1+AE54)</f>
        <v/>
      </c>
      <c r="AF87" s="70">
        <f>AE87*(1+AF54)</f>
        <v/>
      </c>
      <c r="AG87" s="70">
        <f>AF87*(1+AG54)</f>
        <v/>
      </c>
      <c r="AH87" s="70">
        <f>AG87*(1+AH54)</f>
        <v/>
      </c>
      <c r="AI87" s="70">
        <f>AH87*(1+AI54)</f>
        <v/>
      </c>
      <c r="AJ87" s="70">
        <f>AI87*(1+AJ54)</f>
        <v/>
      </c>
      <c r="AK87" s="70">
        <f>AJ87*(1+AK54)</f>
        <v/>
      </c>
      <c r="AL87" s="70">
        <f>AK87*(1+AL54)</f>
        <v/>
      </c>
      <c r="AM87" s="70">
        <f>AL87*(1+AM54)</f>
        <v/>
      </c>
      <c r="AN87" s="70">
        <f>AM87*(1+AN54)</f>
        <v/>
      </c>
      <c r="AO87" s="70">
        <f>AN87*(1+AO54)</f>
        <v/>
      </c>
      <c r="AP87" s="70">
        <f>AO87*(1+AP54)</f>
        <v/>
      </c>
      <c r="AQ87" s="70">
        <f>AP87*(1+AQ54)</f>
        <v/>
      </c>
      <c r="AR87" s="70">
        <f>AQ87*(1+AR54)</f>
        <v/>
      </c>
      <c r="AS87" s="70">
        <f>AR87*(1+AS54)</f>
        <v/>
      </c>
      <c r="AT87" s="70">
        <f>AS87*(1+AT54)</f>
        <v/>
      </c>
      <c r="AU87" s="70">
        <f>AT87*(1+AU54)</f>
        <v/>
      </c>
      <c r="AV87" s="70">
        <f>AU87*(1+AV54)</f>
        <v/>
      </c>
      <c r="AW87" s="70">
        <f>AV87*(1+AW54)</f>
        <v/>
      </c>
      <c r="AX87" s="70">
        <f>AW87*(1+AX54)</f>
        <v/>
      </c>
    </row>
    <row r="88">
      <c r="A88" t="inlineStr">
        <is>
          <t>R3</t>
        </is>
      </c>
      <c r="B88" t="inlineStr">
        <is>
          <t>interurbano</t>
        </is>
      </c>
      <c r="C88" t="inlineStr">
        <is>
          <t>pas-km</t>
        </is>
      </c>
      <c r="D88" s="65">
        <f>datos_pkm!D4</f>
        <v/>
      </c>
      <c r="E88" s="65">
        <f>datos_pkm!E4</f>
        <v/>
      </c>
      <c r="F88" s="65">
        <f>datos_pkm!F4</f>
        <v/>
      </c>
      <c r="G88" s="65">
        <f>datos_pkm!G4</f>
        <v/>
      </c>
      <c r="H88" s="65">
        <f>datos_pkm!H4</f>
        <v/>
      </c>
      <c r="I88" s="65">
        <f>datos_pkm!I4</f>
        <v/>
      </c>
      <c r="J88" s="70">
        <f>I88*(1+J55)</f>
        <v/>
      </c>
      <c r="K88" s="70">
        <f>J88*(1+K55)</f>
        <v/>
      </c>
      <c r="L88" s="70">
        <f>K88*(1+L55)</f>
        <v/>
      </c>
      <c r="M88" s="70">
        <f>L88*(1+M55)</f>
        <v/>
      </c>
      <c r="N88" s="70">
        <f>M88*(1+N55)</f>
        <v/>
      </c>
      <c r="O88" s="70">
        <f>N88*(1+O55)</f>
        <v/>
      </c>
      <c r="P88" s="70">
        <f>O88*(1+P55)</f>
        <v/>
      </c>
      <c r="Q88" s="70">
        <f>P88*(1+Q55)</f>
        <v/>
      </c>
      <c r="R88" s="70">
        <f>Q88*(1+R55)</f>
        <v/>
      </c>
      <c r="S88" s="70">
        <f>R88*(1+S55)</f>
        <v/>
      </c>
      <c r="T88" s="70">
        <f>S88*(1+T55)</f>
        <v/>
      </c>
      <c r="U88" s="70">
        <f>T88*(1+U55)</f>
        <v/>
      </c>
      <c r="V88" s="70">
        <f>U88*(1+V55)</f>
        <v/>
      </c>
      <c r="W88" s="70">
        <f>V88*(1+W55)</f>
        <v/>
      </c>
      <c r="X88" s="70">
        <f>W88*(1+X55)</f>
        <v/>
      </c>
      <c r="Y88" s="70">
        <f>X88*(1+Y55)</f>
        <v/>
      </c>
      <c r="Z88" s="70">
        <f>Y88*(1+Z55)</f>
        <v/>
      </c>
      <c r="AA88" s="70">
        <f>Z88*(1+AA55)</f>
        <v/>
      </c>
      <c r="AB88" s="70">
        <f>AA88*(1+AB55)</f>
        <v/>
      </c>
      <c r="AC88" s="70">
        <f>AB88*(1+AC55)</f>
        <v/>
      </c>
      <c r="AD88" s="70">
        <f>AC88*(1+AD55)</f>
        <v/>
      </c>
      <c r="AE88" s="70">
        <f>AD88*(1+AE55)</f>
        <v/>
      </c>
      <c r="AF88" s="70">
        <f>AE88*(1+AF55)</f>
        <v/>
      </c>
      <c r="AG88" s="70">
        <f>AF88*(1+AG55)</f>
        <v/>
      </c>
      <c r="AH88" s="70">
        <f>AG88*(1+AH55)</f>
        <v/>
      </c>
      <c r="AI88" s="70">
        <f>AH88*(1+AI55)</f>
        <v/>
      </c>
      <c r="AJ88" s="70">
        <f>AI88*(1+AJ55)</f>
        <v/>
      </c>
      <c r="AK88" s="70">
        <f>AJ88*(1+AK55)</f>
        <v/>
      </c>
      <c r="AL88" s="70">
        <f>AK88*(1+AL55)</f>
        <v/>
      </c>
      <c r="AM88" s="70">
        <f>AL88*(1+AM55)</f>
        <v/>
      </c>
      <c r="AN88" s="70">
        <f>AM88*(1+AN55)</f>
        <v/>
      </c>
      <c r="AO88" s="70">
        <f>AN88*(1+AO55)</f>
        <v/>
      </c>
      <c r="AP88" s="70">
        <f>AO88*(1+AP55)</f>
        <v/>
      </c>
      <c r="AQ88" s="70">
        <f>AP88*(1+AQ55)</f>
        <v/>
      </c>
      <c r="AR88" s="70">
        <f>AQ88*(1+AR55)</f>
        <v/>
      </c>
      <c r="AS88" s="70">
        <f>AR88*(1+AS55)</f>
        <v/>
      </c>
      <c r="AT88" s="70">
        <f>AS88*(1+AT55)</f>
        <v/>
      </c>
      <c r="AU88" s="70">
        <f>AT88*(1+AU55)</f>
        <v/>
      </c>
      <c r="AV88" s="70">
        <f>AU88*(1+AV55)</f>
        <v/>
      </c>
      <c r="AW88" s="70">
        <f>AV88*(1+AW55)</f>
        <v/>
      </c>
      <c r="AX88" s="70">
        <f>AW88*(1+AX55)</f>
        <v/>
      </c>
    </row>
    <row r="89">
      <c r="A89" t="inlineStr">
        <is>
          <t>R4</t>
        </is>
      </c>
      <c r="B89" t="inlineStr">
        <is>
          <t>interurbano</t>
        </is>
      </c>
      <c r="C89" t="inlineStr">
        <is>
          <t>pas-km</t>
        </is>
      </c>
      <c r="D89" s="65">
        <f>datos_pkm!D5</f>
        <v/>
      </c>
      <c r="E89" s="65">
        <f>datos_pkm!E5</f>
        <v/>
      </c>
      <c r="F89" s="65">
        <f>datos_pkm!F5</f>
        <v/>
      </c>
      <c r="G89" s="65">
        <f>datos_pkm!G5</f>
        <v/>
      </c>
      <c r="H89" s="65">
        <f>datos_pkm!H5</f>
        <v/>
      </c>
      <c r="I89" s="65">
        <f>datos_pkm!I5</f>
        <v/>
      </c>
      <c r="J89" s="70">
        <f>I89*(1+J56)</f>
        <v/>
      </c>
      <c r="K89" s="70">
        <f>J89*(1+K56)</f>
        <v/>
      </c>
      <c r="L89" s="70">
        <f>K89*(1+L56)</f>
        <v/>
      </c>
      <c r="M89" s="70">
        <f>L89*(1+M56)</f>
        <v/>
      </c>
      <c r="N89" s="70">
        <f>M89*(1+N56)</f>
        <v/>
      </c>
      <c r="O89" s="70">
        <f>N89*(1+O56)</f>
        <v/>
      </c>
      <c r="P89" s="70">
        <f>O89*(1+P56)</f>
        <v/>
      </c>
      <c r="Q89" s="70">
        <f>P89*(1+Q56)</f>
        <v/>
      </c>
      <c r="R89" s="70">
        <f>Q89*(1+R56)</f>
        <v/>
      </c>
      <c r="S89" s="70">
        <f>R89*(1+S56)</f>
        <v/>
      </c>
      <c r="T89" s="70">
        <f>S89*(1+T56)</f>
        <v/>
      </c>
      <c r="U89" s="70">
        <f>T89*(1+U56)</f>
        <v/>
      </c>
      <c r="V89" s="70">
        <f>U89*(1+V56)</f>
        <v/>
      </c>
      <c r="W89" s="70">
        <f>V89*(1+W56)</f>
        <v/>
      </c>
      <c r="X89" s="70">
        <f>W89*(1+X56)</f>
        <v/>
      </c>
      <c r="Y89" s="70">
        <f>X89*(1+Y56)</f>
        <v/>
      </c>
      <c r="Z89" s="70">
        <f>Y89*(1+Z56)</f>
        <v/>
      </c>
      <c r="AA89" s="70">
        <f>Z89*(1+AA56)</f>
        <v/>
      </c>
      <c r="AB89" s="70">
        <f>AA89*(1+AB56)</f>
        <v/>
      </c>
      <c r="AC89" s="70">
        <f>AB89*(1+AC56)</f>
        <v/>
      </c>
      <c r="AD89" s="70">
        <f>AC89*(1+AD56)</f>
        <v/>
      </c>
      <c r="AE89" s="70">
        <f>AD89*(1+AE56)</f>
        <v/>
      </c>
      <c r="AF89" s="70">
        <f>AE89*(1+AF56)</f>
        <v/>
      </c>
      <c r="AG89" s="70">
        <f>AF89*(1+AG56)</f>
        <v/>
      </c>
      <c r="AH89" s="70">
        <f>AG89*(1+AH56)</f>
        <v/>
      </c>
      <c r="AI89" s="70">
        <f>AH89*(1+AI56)</f>
        <v/>
      </c>
      <c r="AJ89" s="70">
        <f>AI89*(1+AJ56)</f>
        <v/>
      </c>
      <c r="AK89" s="70">
        <f>AJ89*(1+AK56)</f>
        <v/>
      </c>
      <c r="AL89" s="70">
        <f>AK89*(1+AL56)</f>
        <v/>
      </c>
      <c r="AM89" s="70">
        <f>AL89*(1+AM56)</f>
        <v/>
      </c>
      <c r="AN89" s="70">
        <f>AM89*(1+AN56)</f>
        <v/>
      </c>
      <c r="AO89" s="70">
        <f>AN89*(1+AO56)</f>
        <v/>
      </c>
      <c r="AP89" s="70">
        <f>AO89*(1+AP56)</f>
        <v/>
      </c>
      <c r="AQ89" s="70">
        <f>AP89*(1+AQ56)</f>
        <v/>
      </c>
      <c r="AR89" s="70">
        <f>AQ89*(1+AR56)</f>
        <v/>
      </c>
      <c r="AS89" s="70">
        <f>AR89*(1+AS56)</f>
        <v/>
      </c>
      <c r="AT89" s="70">
        <f>AS89*(1+AT56)</f>
        <v/>
      </c>
      <c r="AU89" s="70">
        <f>AT89*(1+AU56)</f>
        <v/>
      </c>
      <c r="AV89" s="70">
        <f>AU89*(1+AV56)</f>
        <v/>
      </c>
      <c r="AW89" s="70">
        <f>AV89*(1+AW56)</f>
        <v/>
      </c>
      <c r="AX89" s="70">
        <f>AW89*(1+AX56)</f>
        <v/>
      </c>
    </row>
    <row r="90">
      <c r="A90" t="inlineStr">
        <is>
          <t>R5</t>
        </is>
      </c>
      <c r="B90" t="inlineStr">
        <is>
          <t>interurbano</t>
        </is>
      </c>
      <c r="C90" t="inlineStr">
        <is>
          <t>pas-km</t>
        </is>
      </c>
      <c r="D90" s="65">
        <f>datos_pkm!D6</f>
        <v/>
      </c>
      <c r="E90" s="65">
        <f>datos_pkm!E6</f>
        <v/>
      </c>
      <c r="F90" s="65">
        <f>datos_pkm!F6</f>
        <v/>
      </c>
      <c r="G90" s="65">
        <f>datos_pkm!G6</f>
        <v/>
      </c>
      <c r="H90" s="65">
        <f>datos_pkm!H6</f>
        <v/>
      </c>
      <c r="I90" s="65">
        <f>datos_pkm!I6</f>
        <v/>
      </c>
      <c r="J90" s="70">
        <f>I90*(1+J57)</f>
        <v/>
      </c>
      <c r="K90" s="70">
        <f>J90*(1+K57)</f>
        <v/>
      </c>
      <c r="L90" s="70">
        <f>K90*(1+L57)</f>
        <v/>
      </c>
      <c r="M90" s="70">
        <f>L90*(1+M57)</f>
        <v/>
      </c>
      <c r="N90" s="70">
        <f>M90*(1+N57)</f>
        <v/>
      </c>
      <c r="O90" s="70">
        <f>N90*(1+O57)</f>
        <v/>
      </c>
      <c r="P90" s="70">
        <f>O90*(1+P57)</f>
        <v/>
      </c>
      <c r="Q90" s="70">
        <f>P90*(1+Q57)</f>
        <v/>
      </c>
      <c r="R90" s="70">
        <f>Q90*(1+R57)</f>
        <v/>
      </c>
      <c r="S90" s="70">
        <f>R90*(1+S57)</f>
        <v/>
      </c>
      <c r="T90" s="70">
        <f>S90*(1+T57)</f>
        <v/>
      </c>
      <c r="U90" s="70">
        <f>T90*(1+U57)</f>
        <v/>
      </c>
      <c r="V90" s="70">
        <f>U90*(1+V57)</f>
        <v/>
      </c>
      <c r="W90" s="70">
        <f>V90*(1+W57)</f>
        <v/>
      </c>
      <c r="X90" s="70">
        <f>W90*(1+X57)</f>
        <v/>
      </c>
      <c r="Y90" s="70">
        <f>X90*(1+Y57)</f>
        <v/>
      </c>
      <c r="Z90" s="70">
        <f>Y90*(1+Z57)</f>
        <v/>
      </c>
      <c r="AA90" s="70">
        <f>Z90*(1+AA57)</f>
        <v/>
      </c>
      <c r="AB90" s="70">
        <f>AA90*(1+AB57)</f>
        <v/>
      </c>
      <c r="AC90" s="70">
        <f>AB90*(1+AC57)</f>
        <v/>
      </c>
      <c r="AD90" s="70">
        <f>AC90*(1+AD57)</f>
        <v/>
      </c>
      <c r="AE90" s="70">
        <f>AD90*(1+AE57)</f>
        <v/>
      </c>
      <c r="AF90" s="70">
        <f>AE90*(1+AF57)</f>
        <v/>
      </c>
      <c r="AG90" s="70">
        <f>AF90*(1+AG57)</f>
        <v/>
      </c>
      <c r="AH90" s="70">
        <f>AG90*(1+AH57)</f>
        <v/>
      </c>
      <c r="AI90" s="70">
        <f>AH90*(1+AI57)</f>
        <v/>
      </c>
      <c r="AJ90" s="70">
        <f>AI90*(1+AJ57)</f>
        <v/>
      </c>
      <c r="AK90" s="70">
        <f>AJ90*(1+AK57)</f>
        <v/>
      </c>
      <c r="AL90" s="70">
        <f>AK90*(1+AL57)</f>
        <v/>
      </c>
      <c r="AM90" s="70">
        <f>AL90*(1+AM57)</f>
        <v/>
      </c>
      <c r="AN90" s="70">
        <f>AM90*(1+AN57)</f>
        <v/>
      </c>
      <c r="AO90" s="70">
        <f>AN90*(1+AO57)</f>
        <v/>
      </c>
      <c r="AP90" s="70">
        <f>AO90*(1+AP57)</f>
        <v/>
      </c>
      <c r="AQ90" s="70">
        <f>AP90*(1+AQ57)</f>
        <v/>
      </c>
      <c r="AR90" s="70">
        <f>AQ90*(1+AR57)</f>
        <v/>
      </c>
      <c r="AS90" s="70">
        <f>AR90*(1+AS57)</f>
        <v/>
      </c>
      <c r="AT90" s="70">
        <f>AS90*(1+AT57)</f>
        <v/>
      </c>
      <c r="AU90" s="70">
        <f>AT90*(1+AU57)</f>
        <v/>
      </c>
      <c r="AV90" s="70">
        <f>AU90*(1+AV57)</f>
        <v/>
      </c>
      <c r="AW90" s="70">
        <f>AV90*(1+AW57)</f>
        <v/>
      </c>
      <c r="AX90" s="70">
        <f>AW90*(1+AX57)</f>
        <v/>
      </c>
    </row>
    <row r="91">
      <c r="A91" t="inlineStr">
        <is>
          <t>R6</t>
        </is>
      </c>
      <c r="B91" t="inlineStr">
        <is>
          <t>interurbano</t>
        </is>
      </c>
      <c r="C91" t="inlineStr">
        <is>
          <t>pas-km</t>
        </is>
      </c>
      <c r="D91" s="65">
        <f>datos_pkm!D7</f>
        <v/>
      </c>
      <c r="E91" s="65">
        <f>datos_pkm!E7</f>
        <v/>
      </c>
      <c r="F91" s="65">
        <f>datos_pkm!F7</f>
        <v/>
      </c>
      <c r="G91" s="65">
        <f>datos_pkm!G7</f>
        <v/>
      </c>
      <c r="H91" s="65">
        <f>datos_pkm!H7</f>
        <v/>
      </c>
      <c r="I91" s="65">
        <f>datos_pkm!I7</f>
        <v/>
      </c>
      <c r="J91" s="70">
        <f>I91*(1+J58)</f>
        <v/>
      </c>
      <c r="K91" s="70">
        <f>J91*(1+K58)</f>
        <v/>
      </c>
      <c r="L91" s="70">
        <f>K91*(1+L58)</f>
        <v/>
      </c>
      <c r="M91" s="70">
        <f>L91*(1+M58)</f>
        <v/>
      </c>
      <c r="N91" s="70">
        <f>M91*(1+N58)</f>
        <v/>
      </c>
      <c r="O91" s="70">
        <f>N91*(1+O58)</f>
        <v/>
      </c>
      <c r="P91" s="70">
        <f>O91*(1+P58)</f>
        <v/>
      </c>
      <c r="Q91" s="70">
        <f>P91*(1+Q58)</f>
        <v/>
      </c>
      <c r="R91" s="70">
        <f>Q91*(1+R58)</f>
        <v/>
      </c>
      <c r="S91" s="70">
        <f>R91*(1+S58)</f>
        <v/>
      </c>
      <c r="T91" s="70">
        <f>S91*(1+T58)</f>
        <v/>
      </c>
      <c r="U91" s="70">
        <f>T91*(1+U58)</f>
        <v/>
      </c>
      <c r="V91" s="70">
        <f>U91*(1+V58)</f>
        <v/>
      </c>
      <c r="W91" s="70">
        <f>V91*(1+W58)</f>
        <v/>
      </c>
      <c r="X91" s="70">
        <f>W91*(1+X58)</f>
        <v/>
      </c>
      <c r="Y91" s="70">
        <f>X91*(1+Y58)</f>
        <v/>
      </c>
      <c r="Z91" s="70">
        <f>Y91*(1+Z58)</f>
        <v/>
      </c>
      <c r="AA91" s="70">
        <f>Z91*(1+AA58)</f>
        <v/>
      </c>
      <c r="AB91" s="70">
        <f>AA91*(1+AB58)</f>
        <v/>
      </c>
      <c r="AC91" s="70">
        <f>AB91*(1+AC58)</f>
        <v/>
      </c>
      <c r="AD91" s="70">
        <f>AC91*(1+AD58)</f>
        <v/>
      </c>
      <c r="AE91" s="70">
        <f>AD91*(1+AE58)</f>
        <v/>
      </c>
      <c r="AF91" s="70">
        <f>AE91*(1+AF58)</f>
        <v/>
      </c>
      <c r="AG91" s="70">
        <f>AF91*(1+AG58)</f>
        <v/>
      </c>
      <c r="AH91" s="70">
        <f>AG91*(1+AH58)</f>
        <v/>
      </c>
      <c r="AI91" s="70">
        <f>AH91*(1+AI58)</f>
        <v/>
      </c>
      <c r="AJ91" s="70">
        <f>AI91*(1+AJ58)</f>
        <v/>
      </c>
      <c r="AK91" s="70">
        <f>AJ91*(1+AK58)</f>
        <v/>
      </c>
      <c r="AL91" s="70">
        <f>AK91*(1+AL58)</f>
        <v/>
      </c>
      <c r="AM91" s="70">
        <f>AL91*(1+AM58)</f>
        <v/>
      </c>
      <c r="AN91" s="70">
        <f>AM91*(1+AN58)</f>
        <v/>
      </c>
      <c r="AO91" s="70">
        <f>AN91*(1+AO58)</f>
        <v/>
      </c>
      <c r="AP91" s="70">
        <f>AO91*(1+AP58)</f>
        <v/>
      </c>
      <c r="AQ91" s="70">
        <f>AP91*(1+AQ58)</f>
        <v/>
      </c>
      <c r="AR91" s="70">
        <f>AQ91*(1+AR58)</f>
        <v/>
      </c>
      <c r="AS91" s="70">
        <f>AR91*(1+AS58)</f>
        <v/>
      </c>
      <c r="AT91" s="70">
        <f>AS91*(1+AT58)</f>
        <v/>
      </c>
      <c r="AU91" s="70">
        <f>AT91*(1+AU58)</f>
        <v/>
      </c>
      <c r="AV91" s="70">
        <f>AU91*(1+AV58)</f>
        <v/>
      </c>
      <c r="AW91" s="70">
        <f>AV91*(1+AW58)</f>
        <v/>
      </c>
      <c r="AX91" s="70">
        <f>AW91*(1+AX58)</f>
        <v/>
      </c>
    </row>
    <row r="92">
      <c r="A92" t="inlineStr">
        <is>
          <t>R7</t>
        </is>
      </c>
      <c r="B92" t="inlineStr">
        <is>
          <t>interurbano</t>
        </is>
      </c>
      <c r="C92" t="inlineStr">
        <is>
          <t>pas-km</t>
        </is>
      </c>
      <c r="D92" s="65">
        <f>datos_pkm!D8</f>
        <v/>
      </c>
      <c r="E92" s="65">
        <f>datos_pkm!E8</f>
        <v/>
      </c>
      <c r="F92" s="65">
        <f>datos_pkm!F8</f>
        <v/>
      </c>
      <c r="G92" s="65">
        <f>datos_pkm!G8</f>
        <v/>
      </c>
      <c r="H92" s="65">
        <f>datos_pkm!H8</f>
        <v/>
      </c>
      <c r="I92" s="65">
        <f>datos_pkm!I8</f>
        <v/>
      </c>
      <c r="J92" s="70">
        <f>I92*(1+J59)</f>
        <v/>
      </c>
      <c r="K92" s="70">
        <f>J92*(1+K59)</f>
        <v/>
      </c>
      <c r="L92" s="70">
        <f>K92*(1+L59)</f>
        <v/>
      </c>
      <c r="M92" s="70">
        <f>L92*(1+M59)</f>
        <v/>
      </c>
      <c r="N92" s="70">
        <f>M92*(1+N59)</f>
        <v/>
      </c>
      <c r="O92" s="70">
        <f>N92*(1+O59)</f>
        <v/>
      </c>
      <c r="P92" s="70">
        <f>O92*(1+P59)</f>
        <v/>
      </c>
      <c r="Q92" s="70">
        <f>P92*(1+Q59)</f>
        <v/>
      </c>
      <c r="R92" s="70">
        <f>Q92*(1+R59)</f>
        <v/>
      </c>
      <c r="S92" s="70">
        <f>R92*(1+S59)</f>
        <v/>
      </c>
      <c r="T92" s="70">
        <f>S92*(1+T59)</f>
        <v/>
      </c>
      <c r="U92" s="70">
        <f>T92*(1+U59)</f>
        <v/>
      </c>
      <c r="V92" s="70">
        <f>U92*(1+V59)</f>
        <v/>
      </c>
      <c r="W92" s="70">
        <f>V92*(1+W59)</f>
        <v/>
      </c>
      <c r="X92" s="70">
        <f>W92*(1+X59)</f>
        <v/>
      </c>
      <c r="Y92" s="70">
        <f>X92*(1+Y59)</f>
        <v/>
      </c>
      <c r="Z92" s="70">
        <f>Y92*(1+Z59)</f>
        <v/>
      </c>
      <c r="AA92" s="70">
        <f>Z92*(1+AA59)</f>
        <v/>
      </c>
      <c r="AB92" s="70">
        <f>AA92*(1+AB59)</f>
        <v/>
      </c>
      <c r="AC92" s="70">
        <f>AB92*(1+AC59)</f>
        <v/>
      </c>
      <c r="AD92" s="70">
        <f>AC92*(1+AD59)</f>
        <v/>
      </c>
      <c r="AE92" s="70">
        <f>AD92*(1+AE59)</f>
        <v/>
      </c>
      <c r="AF92" s="70">
        <f>AE92*(1+AF59)</f>
        <v/>
      </c>
      <c r="AG92" s="70">
        <f>AF92*(1+AG59)</f>
        <v/>
      </c>
      <c r="AH92" s="70">
        <f>AG92*(1+AH59)</f>
        <v/>
      </c>
      <c r="AI92" s="70">
        <f>AH92*(1+AI59)</f>
        <v/>
      </c>
      <c r="AJ92" s="70">
        <f>AI92*(1+AJ59)</f>
        <v/>
      </c>
      <c r="AK92" s="70">
        <f>AJ92*(1+AK59)</f>
        <v/>
      </c>
      <c r="AL92" s="70">
        <f>AK92*(1+AL59)</f>
        <v/>
      </c>
      <c r="AM92" s="70">
        <f>AL92*(1+AM59)</f>
        <v/>
      </c>
      <c r="AN92" s="70">
        <f>AM92*(1+AN59)</f>
        <v/>
      </c>
      <c r="AO92" s="70">
        <f>AN92*(1+AO59)</f>
        <v/>
      </c>
      <c r="AP92" s="70">
        <f>AO92*(1+AP59)</f>
        <v/>
      </c>
      <c r="AQ92" s="70">
        <f>AP92*(1+AQ59)</f>
        <v/>
      </c>
      <c r="AR92" s="70">
        <f>AQ92*(1+AR59)</f>
        <v/>
      </c>
      <c r="AS92" s="70">
        <f>AR92*(1+AS59)</f>
        <v/>
      </c>
      <c r="AT92" s="70">
        <f>AS92*(1+AT59)</f>
        <v/>
      </c>
      <c r="AU92" s="70">
        <f>AT92*(1+AU59)</f>
        <v/>
      </c>
      <c r="AV92" s="70">
        <f>AU92*(1+AV59)</f>
        <v/>
      </c>
      <c r="AW92" s="70">
        <f>AV92*(1+AW59)</f>
        <v/>
      </c>
      <c r="AX92" s="70">
        <f>AW92*(1+AX59)</f>
        <v/>
      </c>
    </row>
    <row r="93">
      <c r="A93" t="inlineStr">
        <is>
          <t>R8</t>
        </is>
      </c>
      <c r="B93" t="inlineStr">
        <is>
          <t>interurbano</t>
        </is>
      </c>
      <c r="C93" t="inlineStr">
        <is>
          <t>pas-km</t>
        </is>
      </c>
      <c r="D93" s="65">
        <f>datos_pkm!D9</f>
        <v/>
      </c>
      <c r="E93" s="65">
        <f>datos_pkm!E9</f>
        <v/>
      </c>
      <c r="F93" s="65">
        <f>datos_pkm!F9</f>
        <v/>
      </c>
      <c r="G93" s="65">
        <f>datos_pkm!G9</f>
        <v/>
      </c>
      <c r="H93" s="65">
        <f>datos_pkm!H9</f>
        <v/>
      </c>
      <c r="I93" s="65">
        <f>datos_pkm!I9</f>
        <v/>
      </c>
      <c r="J93" s="70">
        <f>I93*(1+J60)</f>
        <v/>
      </c>
      <c r="K93" s="70">
        <f>J93*(1+K60)</f>
        <v/>
      </c>
      <c r="L93" s="70">
        <f>K93*(1+L60)</f>
        <v/>
      </c>
      <c r="M93" s="70">
        <f>L93*(1+M60)</f>
        <v/>
      </c>
      <c r="N93" s="70">
        <f>M93*(1+N60)</f>
        <v/>
      </c>
      <c r="O93" s="70">
        <f>N93*(1+O60)</f>
        <v/>
      </c>
      <c r="P93" s="70">
        <f>O93*(1+P60)</f>
        <v/>
      </c>
      <c r="Q93" s="70">
        <f>P93*(1+Q60)</f>
        <v/>
      </c>
      <c r="R93" s="70">
        <f>Q93*(1+R60)</f>
        <v/>
      </c>
      <c r="S93" s="70">
        <f>R93*(1+S60)</f>
        <v/>
      </c>
      <c r="T93" s="70">
        <f>S93*(1+T60)</f>
        <v/>
      </c>
      <c r="U93" s="70">
        <f>T93*(1+U60)</f>
        <v/>
      </c>
      <c r="V93" s="70">
        <f>U93*(1+V60)</f>
        <v/>
      </c>
      <c r="W93" s="70">
        <f>V93*(1+W60)</f>
        <v/>
      </c>
      <c r="X93" s="70">
        <f>W93*(1+X60)</f>
        <v/>
      </c>
      <c r="Y93" s="70">
        <f>X93*(1+Y60)</f>
        <v/>
      </c>
      <c r="Z93" s="70">
        <f>Y93*(1+Z60)</f>
        <v/>
      </c>
      <c r="AA93" s="70">
        <f>Z93*(1+AA60)</f>
        <v/>
      </c>
      <c r="AB93" s="70">
        <f>AA93*(1+AB60)</f>
        <v/>
      </c>
      <c r="AC93" s="70">
        <f>AB93*(1+AC60)</f>
        <v/>
      </c>
      <c r="AD93" s="70">
        <f>AC93*(1+AD60)</f>
        <v/>
      </c>
      <c r="AE93" s="70">
        <f>AD93*(1+AE60)</f>
        <v/>
      </c>
      <c r="AF93" s="70">
        <f>AE93*(1+AF60)</f>
        <v/>
      </c>
      <c r="AG93" s="70">
        <f>AF93*(1+AG60)</f>
        <v/>
      </c>
      <c r="AH93" s="70">
        <f>AG93*(1+AH60)</f>
        <v/>
      </c>
      <c r="AI93" s="70">
        <f>AH93*(1+AI60)</f>
        <v/>
      </c>
      <c r="AJ93" s="70">
        <f>AI93*(1+AJ60)</f>
        <v/>
      </c>
      <c r="AK93" s="70">
        <f>AJ93*(1+AK60)</f>
        <v/>
      </c>
      <c r="AL93" s="70">
        <f>AK93*(1+AL60)</f>
        <v/>
      </c>
      <c r="AM93" s="70">
        <f>AL93*(1+AM60)</f>
        <v/>
      </c>
      <c r="AN93" s="70">
        <f>AM93*(1+AN60)</f>
        <v/>
      </c>
      <c r="AO93" s="70">
        <f>AN93*(1+AO60)</f>
        <v/>
      </c>
      <c r="AP93" s="70">
        <f>AO93*(1+AP60)</f>
        <v/>
      </c>
      <c r="AQ93" s="70">
        <f>AP93*(1+AQ60)</f>
        <v/>
      </c>
      <c r="AR93" s="70">
        <f>AQ93*(1+AR60)</f>
        <v/>
      </c>
      <c r="AS93" s="70">
        <f>AR93*(1+AS60)</f>
        <v/>
      </c>
      <c r="AT93" s="70">
        <f>AS93*(1+AT60)</f>
        <v/>
      </c>
      <c r="AU93" s="70">
        <f>AT93*(1+AU60)</f>
        <v/>
      </c>
      <c r="AV93" s="70">
        <f>AU93*(1+AV60)</f>
        <v/>
      </c>
      <c r="AW93" s="70">
        <f>AV93*(1+AW60)</f>
        <v/>
      </c>
      <c r="AX93" s="70">
        <f>AW93*(1+AX60)</f>
        <v/>
      </c>
    </row>
    <row r="94">
      <c r="A94" t="inlineStr">
        <is>
          <t>R9</t>
        </is>
      </c>
      <c r="B94" t="inlineStr">
        <is>
          <t>interurbano</t>
        </is>
      </c>
      <c r="C94" t="inlineStr">
        <is>
          <t>pas-km</t>
        </is>
      </c>
      <c r="D94" s="65">
        <f>datos_pkm!D10</f>
        <v/>
      </c>
      <c r="E94" s="65">
        <f>datos_pkm!E10</f>
        <v/>
      </c>
      <c r="F94" s="65">
        <f>datos_pkm!F10</f>
        <v/>
      </c>
      <c r="G94" s="65">
        <f>datos_pkm!G10</f>
        <v/>
      </c>
      <c r="H94" s="65">
        <f>datos_pkm!H10</f>
        <v/>
      </c>
      <c r="I94" s="65">
        <f>datos_pkm!I10</f>
        <v/>
      </c>
      <c r="J94" s="70">
        <f>I94*(1+J61)</f>
        <v/>
      </c>
      <c r="K94" s="70">
        <f>J94*(1+K61)</f>
        <v/>
      </c>
      <c r="L94" s="70">
        <f>K94*(1+L61)</f>
        <v/>
      </c>
      <c r="M94" s="70">
        <f>L94*(1+M61)</f>
        <v/>
      </c>
      <c r="N94" s="70">
        <f>M94*(1+N61)</f>
        <v/>
      </c>
      <c r="O94" s="70">
        <f>N94*(1+O61)</f>
        <v/>
      </c>
      <c r="P94" s="70">
        <f>O94*(1+P61)</f>
        <v/>
      </c>
      <c r="Q94" s="70">
        <f>P94*(1+Q61)</f>
        <v/>
      </c>
      <c r="R94" s="70">
        <f>Q94*(1+R61)</f>
        <v/>
      </c>
      <c r="S94" s="70">
        <f>R94*(1+S61)</f>
        <v/>
      </c>
      <c r="T94" s="70">
        <f>S94*(1+T61)</f>
        <v/>
      </c>
      <c r="U94" s="70">
        <f>T94*(1+U61)</f>
        <v/>
      </c>
      <c r="V94" s="70">
        <f>U94*(1+V61)</f>
        <v/>
      </c>
      <c r="W94" s="70">
        <f>V94*(1+W61)</f>
        <v/>
      </c>
      <c r="X94" s="70">
        <f>W94*(1+X61)</f>
        <v/>
      </c>
      <c r="Y94" s="70">
        <f>X94*(1+Y61)</f>
        <v/>
      </c>
      <c r="Z94" s="70">
        <f>Y94*(1+Z61)</f>
        <v/>
      </c>
      <c r="AA94" s="70">
        <f>Z94*(1+AA61)</f>
        <v/>
      </c>
      <c r="AB94" s="70">
        <f>AA94*(1+AB61)</f>
        <v/>
      </c>
      <c r="AC94" s="70">
        <f>AB94*(1+AC61)</f>
        <v/>
      </c>
      <c r="AD94" s="70">
        <f>AC94*(1+AD61)</f>
        <v/>
      </c>
      <c r="AE94" s="70">
        <f>AD94*(1+AE61)</f>
        <v/>
      </c>
      <c r="AF94" s="70">
        <f>AE94*(1+AF61)</f>
        <v/>
      </c>
      <c r="AG94" s="70">
        <f>AF94*(1+AG61)</f>
        <v/>
      </c>
      <c r="AH94" s="70">
        <f>AG94*(1+AH61)</f>
        <v/>
      </c>
      <c r="AI94" s="70">
        <f>AH94*(1+AI61)</f>
        <v/>
      </c>
      <c r="AJ94" s="70">
        <f>AI94*(1+AJ61)</f>
        <v/>
      </c>
      <c r="AK94" s="70">
        <f>AJ94*(1+AK61)</f>
        <v/>
      </c>
      <c r="AL94" s="70">
        <f>AK94*(1+AL61)</f>
        <v/>
      </c>
      <c r="AM94" s="70">
        <f>AL94*(1+AM61)</f>
        <v/>
      </c>
      <c r="AN94" s="70">
        <f>AM94*(1+AN61)</f>
        <v/>
      </c>
      <c r="AO94" s="70">
        <f>AN94*(1+AO61)</f>
        <v/>
      </c>
      <c r="AP94" s="70">
        <f>AO94*(1+AP61)</f>
        <v/>
      </c>
      <c r="AQ94" s="70">
        <f>AP94*(1+AQ61)</f>
        <v/>
      </c>
      <c r="AR94" s="70">
        <f>AQ94*(1+AR61)</f>
        <v/>
      </c>
      <c r="AS94" s="70">
        <f>AR94*(1+AS61)</f>
        <v/>
      </c>
      <c r="AT94" s="70">
        <f>AS94*(1+AT61)</f>
        <v/>
      </c>
      <c r="AU94" s="70">
        <f>AT94*(1+AU61)</f>
        <v/>
      </c>
      <c r="AV94" s="70">
        <f>AU94*(1+AV61)</f>
        <v/>
      </c>
      <c r="AW94" s="70">
        <f>AV94*(1+AW61)</f>
        <v/>
      </c>
      <c r="AX94" s="70">
        <f>AW94*(1+AX61)</f>
        <v/>
      </c>
    </row>
    <row r="95">
      <c r="A95" t="inlineStr">
        <is>
          <t>R10</t>
        </is>
      </c>
      <c r="B95" t="inlineStr">
        <is>
          <t>interurbano</t>
        </is>
      </c>
      <c r="C95" t="inlineStr">
        <is>
          <t>pas-km</t>
        </is>
      </c>
      <c r="D95" s="65">
        <f>datos_pkm!D11</f>
        <v/>
      </c>
      <c r="E95" s="65">
        <f>datos_pkm!E11</f>
        <v/>
      </c>
      <c r="F95" s="65">
        <f>datos_pkm!F11</f>
        <v/>
      </c>
      <c r="G95" s="65">
        <f>datos_pkm!G11</f>
        <v/>
      </c>
      <c r="H95" s="65">
        <f>datos_pkm!H11</f>
        <v/>
      </c>
      <c r="I95" s="65">
        <f>datos_pkm!I11</f>
        <v/>
      </c>
      <c r="J95" s="70">
        <f>I95*(1+J62)</f>
        <v/>
      </c>
      <c r="K95" s="70">
        <f>J95*(1+K62)</f>
        <v/>
      </c>
      <c r="L95" s="70">
        <f>K95*(1+L62)</f>
        <v/>
      </c>
      <c r="M95" s="70">
        <f>L95*(1+M62)</f>
        <v/>
      </c>
      <c r="N95" s="70">
        <f>M95*(1+N62)</f>
        <v/>
      </c>
      <c r="O95" s="70">
        <f>N95*(1+O62)</f>
        <v/>
      </c>
      <c r="P95" s="70">
        <f>O95*(1+P62)</f>
        <v/>
      </c>
      <c r="Q95" s="70">
        <f>P95*(1+Q62)</f>
        <v/>
      </c>
      <c r="R95" s="70">
        <f>Q95*(1+R62)</f>
        <v/>
      </c>
      <c r="S95" s="70">
        <f>R95*(1+S62)</f>
        <v/>
      </c>
      <c r="T95" s="70">
        <f>S95*(1+T62)</f>
        <v/>
      </c>
      <c r="U95" s="70">
        <f>T95*(1+U62)</f>
        <v/>
      </c>
      <c r="V95" s="70">
        <f>U95*(1+V62)</f>
        <v/>
      </c>
      <c r="W95" s="70">
        <f>V95*(1+W62)</f>
        <v/>
      </c>
      <c r="X95" s="70">
        <f>W95*(1+X62)</f>
        <v/>
      </c>
      <c r="Y95" s="70">
        <f>X95*(1+Y62)</f>
        <v/>
      </c>
      <c r="Z95" s="70">
        <f>Y95*(1+Z62)</f>
        <v/>
      </c>
      <c r="AA95" s="70">
        <f>Z95*(1+AA62)</f>
        <v/>
      </c>
      <c r="AB95" s="70">
        <f>AA95*(1+AB62)</f>
        <v/>
      </c>
      <c r="AC95" s="70">
        <f>AB95*(1+AC62)</f>
        <v/>
      </c>
      <c r="AD95" s="70">
        <f>AC95*(1+AD62)</f>
        <v/>
      </c>
      <c r="AE95" s="70">
        <f>AD95*(1+AE62)</f>
        <v/>
      </c>
      <c r="AF95" s="70">
        <f>AE95*(1+AF62)</f>
        <v/>
      </c>
      <c r="AG95" s="70">
        <f>AF95*(1+AG62)</f>
        <v/>
      </c>
      <c r="AH95" s="70">
        <f>AG95*(1+AH62)</f>
        <v/>
      </c>
      <c r="AI95" s="70">
        <f>AH95*(1+AI62)</f>
        <v/>
      </c>
      <c r="AJ95" s="70">
        <f>AI95*(1+AJ62)</f>
        <v/>
      </c>
      <c r="AK95" s="70">
        <f>AJ95*(1+AK62)</f>
        <v/>
      </c>
      <c r="AL95" s="70">
        <f>AK95*(1+AL62)</f>
        <v/>
      </c>
      <c r="AM95" s="70">
        <f>AL95*(1+AM62)</f>
        <v/>
      </c>
      <c r="AN95" s="70">
        <f>AM95*(1+AN62)</f>
        <v/>
      </c>
      <c r="AO95" s="70">
        <f>AN95*(1+AO62)</f>
        <v/>
      </c>
      <c r="AP95" s="70">
        <f>AO95*(1+AP62)</f>
        <v/>
      </c>
      <c r="AQ95" s="70">
        <f>AP95*(1+AQ62)</f>
        <v/>
      </c>
      <c r="AR95" s="70">
        <f>AQ95*(1+AR62)</f>
        <v/>
      </c>
      <c r="AS95" s="70">
        <f>AR95*(1+AS62)</f>
        <v/>
      </c>
      <c r="AT95" s="70">
        <f>AS95*(1+AT62)</f>
        <v/>
      </c>
      <c r="AU95" s="70">
        <f>AT95*(1+AU62)</f>
        <v/>
      </c>
      <c r="AV95" s="70">
        <f>AU95*(1+AV62)</f>
        <v/>
      </c>
      <c r="AW95" s="70">
        <f>AV95*(1+AW62)</f>
        <v/>
      </c>
      <c r="AX95" s="70">
        <f>AW95*(1+AX62)</f>
        <v/>
      </c>
    </row>
    <row r="96">
      <c r="A96" t="inlineStr">
        <is>
          <t>R11</t>
        </is>
      </c>
      <c r="B96" t="inlineStr">
        <is>
          <t>interurbano</t>
        </is>
      </c>
      <c r="C96" t="inlineStr">
        <is>
          <t>pas-km</t>
        </is>
      </c>
      <c r="D96" s="65">
        <f>datos_pkm!D12</f>
        <v/>
      </c>
      <c r="E96" s="65">
        <f>datos_pkm!E12</f>
        <v/>
      </c>
      <c r="F96" s="65">
        <f>datos_pkm!F12</f>
        <v/>
      </c>
      <c r="G96" s="65">
        <f>datos_pkm!G12</f>
        <v/>
      </c>
      <c r="H96" s="65">
        <f>datos_pkm!H12</f>
        <v/>
      </c>
      <c r="I96" s="65">
        <f>datos_pkm!I12</f>
        <v/>
      </c>
      <c r="J96" s="70">
        <f>I96*(1+J63)</f>
        <v/>
      </c>
      <c r="K96" s="70">
        <f>J96*(1+K63)</f>
        <v/>
      </c>
      <c r="L96" s="70">
        <f>K96*(1+L63)</f>
        <v/>
      </c>
      <c r="M96" s="70">
        <f>L96*(1+M63)</f>
        <v/>
      </c>
      <c r="N96" s="70">
        <f>M96*(1+N63)</f>
        <v/>
      </c>
      <c r="O96" s="70">
        <f>N96*(1+O63)</f>
        <v/>
      </c>
      <c r="P96" s="70">
        <f>O96*(1+P63)</f>
        <v/>
      </c>
      <c r="Q96" s="70">
        <f>P96*(1+Q63)</f>
        <v/>
      </c>
      <c r="R96" s="70">
        <f>Q96*(1+R63)</f>
        <v/>
      </c>
      <c r="S96" s="70">
        <f>R96*(1+S63)</f>
        <v/>
      </c>
      <c r="T96" s="70">
        <f>S96*(1+T63)</f>
        <v/>
      </c>
      <c r="U96" s="70">
        <f>T96*(1+U63)</f>
        <v/>
      </c>
      <c r="V96" s="70">
        <f>U96*(1+V63)</f>
        <v/>
      </c>
      <c r="W96" s="70">
        <f>V96*(1+W63)</f>
        <v/>
      </c>
      <c r="X96" s="70">
        <f>W96*(1+X63)</f>
        <v/>
      </c>
      <c r="Y96" s="70">
        <f>X96*(1+Y63)</f>
        <v/>
      </c>
      <c r="Z96" s="70">
        <f>Y96*(1+Z63)</f>
        <v/>
      </c>
      <c r="AA96" s="70">
        <f>Z96*(1+AA63)</f>
        <v/>
      </c>
      <c r="AB96" s="70">
        <f>AA96*(1+AB63)</f>
        <v/>
      </c>
      <c r="AC96" s="70">
        <f>AB96*(1+AC63)</f>
        <v/>
      </c>
      <c r="AD96" s="70">
        <f>AC96*(1+AD63)</f>
        <v/>
      </c>
      <c r="AE96" s="70">
        <f>AD96*(1+AE63)</f>
        <v/>
      </c>
      <c r="AF96" s="70">
        <f>AE96*(1+AF63)</f>
        <v/>
      </c>
      <c r="AG96" s="70">
        <f>AF96*(1+AG63)</f>
        <v/>
      </c>
      <c r="AH96" s="70">
        <f>AG96*(1+AH63)</f>
        <v/>
      </c>
      <c r="AI96" s="70">
        <f>AH96*(1+AI63)</f>
        <v/>
      </c>
      <c r="AJ96" s="70">
        <f>AI96*(1+AJ63)</f>
        <v/>
      </c>
      <c r="AK96" s="70">
        <f>AJ96*(1+AK63)</f>
        <v/>
      </c>
      <c r="AL96" s="70">
        <f>AK96*(1+AL63)</f>
        <v/>
      </c>
      <c r="AM96" s="70">
        <f>AL96*(1+AM63)</f>
        <v/>
      </c>
      <c r="AN96" s="70">
        <f>AM96*(1+AN63)</f>
        <v/>
      </c>
      <c r="AO96" s="70">
        <f>AN96*(1+AO63)</f>
        <v/>
      </c>
      <c r="AP96" s="70">
        <f>AO96*(1+AP63)</f>
        <v/>
      </c>
      <c r="AQ96" s="70">
        <f>AP96*(1+AQ63)</f>
        <v/>
      </c>
      <c r="AR96" s="70">
        <f>AQ96*(1+AR63)</f>
        <v/>
      </c>
      <c r="AS96" s="70">
        <f>AR96*(1+AS63)</f>
        <v/>
      </c>
      <c r="AT96" s="70">
        <f>AS96*(1+AT63)</f>
        <v/>
      </c>
      <c r="AU96" s="70">
        <f>AT96*(1+AU63)</f>
        <v/>
      </c>
      <c r="AV96" s="70">
        <f>AU96*(1+AV63)</f>
        <v/>
      </c>
      <c r="AW96" s="70">
        <f>AV96*(1+AW63)</f>
        <v/>
      </c>
      <c r="AX96" s="70">
        <f>AW96*(1+AX63)</f>
        <v/>
      </c>
    </row>
    <row r="97">
      <c r="A97" t="inlineStr">
        <is>
          <t>R12</t>
        </is>
      </c>
      <c r="B97" t="inlineStr">
        <is>
          <t>interurbano</t>
        </is>
      </c>
      <c r="C97" t="inlineStr">
        <is>
          <t>pas-km</t>
        </is>
      </c>
      <c r="D97" s="65">
        <f>datos_pkm!D13</f>
        <v/>
      </c>
      <c r="E97" s="65">
        <f>datos_pkm!E13</f>
        <v/>
      </c>
      <c r="F97" s="65">
        <f>datos_pkm!F13</f>
        <v/>
      </c>
      <c r="G97" s="65">
        <f>datos_pkm!G13</f>
        <v/>
      </c>
      <c r="H97" s="65">
        <f>datos_pkm!H13</f>
        <v/>
      </c>
      <c r="I97" s="65">
        <f>datos_pkm!I13</f>
        <v/>
      </c>
      <c r="J97" s="70">
        <f>I97*(1+J64)</f>
        <v/>
      </c>
      <c r="K97" s="70">
        <f>J97*(1+K64)</f>
        <v/>
      </c>
      <c r="L97" s="70">
        <f>K97*(1+L64)</f>
        <v/>
      </c>
      <c r="M97" s="70">
        <f>L97*(1+M64)</f>
        <v/>
      </c>
      <c r="N97" s="70">
        <f>M97*(1+N64)</f>
        <v/>
      </c>
      <c r="O97" s="70">
        <f>N97*(1+O64)</f>
        <v/>
      </c>
      <c r="P97" s="70">
        <f>O97*(1+P64)</f>
        <v/>
      </c>
      <c r="Q97" s="70">
        <f>P97*(1+Q64)</f>
        <v/>
      </c>
      <c r="R97" s="70">
        <f>Q97*(1+R64)</f>
        <v/>
      </c>
      <c r="S97" s="70">
        <f>R97*(1+S64)</f>
        <v/>
      </c>
      <c r="T97" s="70">
        <f>S97*(1+T64)</f>
        <v/>
      </c>
      <c r="U97" s="70">
        <f>T97*(1+U64)</f>
        <v/>
      </c>
      <c r="V97" s="70">
        <f>U97*(1+V64)</f>
        <v/>
      </c>
      <c r="W97" s="70">
        <f>V97*(1+W64)</f>
        <v/>
      </c>
      <c r="X97" s="70">
        <f>W97*(1+X64)</f>
        <v/>
      </c>
      <c r="Y97" s="70">
        <f>X97*(1+Y64)</f>
        <v/>
      </c>
      <c r="Z97" s="70">
        <f>Y97*(1+Z64)</f>
        <v/>
      </c>
      <c r="AA97" s="70">
        <f>Z97*(1+AA64)</f>
        <v/>
      </c>
      <c r="AB97" s="70">
        <f>AA97*(1+AB64)</f>
        <v/>
      </c>
      <c r="AC97" s="70">
        <f>AB97*(1+AC64)</f>
        <v/>
      </c>
      <c r="AD97" s="70">
        <f>AC97*(1+AD64)</f>
        <v/>
      </c>
      <c r="AE97" s="70">
        <f>AD97*(1+AE64)</f>
        <v/>
      </c>
      <c r="AF97" s="70">
        <f>AE97*(1+AF64)</f>
        <v/>
      </c>
      <c r="AG97" s="70">
        <f>AF97*(1+AG64)</f>
        <v/>
      </c>
      <c r="AH97" s="70">
        <f>AG97*(1+AH64)</f>
        <v/>
      </c>
      <c r="AI97" s="70">
        <f>AH97*(1+AI64)</f>
        <v/>
      </c>
      <c r="AJ97" s="70">
        <f>AI97*(1+AJ64)</f>
        <v/>
      </c>
      <c r="AK97" s="70">
        <f>AJ97*(1+AK64)</f>
        <v/>
      </c>
      <c r="AL97" s="70">
        <f>AK97*(1+AL64)</f>
        <v/>
      </c>
      <c r="AM97" s="70">
        <f>AL97*(1+AM64)</f>
        <v/>
      </c>
      <c r="AN97" s="70">
        <f>AM97*(1+AN64)</f>
        <v/>
      </c>
      <c r="AO97" s="70">
        <f>AN97*(1+AO64)</f>
        <v/>
      </c>
      <c r="AP97" s="70">
        <f>AO97*(1+AP64)</f>
        <v/>
      </c>
      <c r="AQ97" s="70">
        <f>AP97*(1+AQ64)</f>
        <v/>
      </c>
      <c r="AR97" s="70">
        <f>AQ97*(1+AR64)</f>
        <v/>
      </c>
      <c r="AS97" s="70">
        <f>AR97*(1+AS64)</f>
        <v/>
      </c>
      <c r="AT97" s="70">
        <f>AS97*(1+AT64)</f>
        <v/>
      </c>
      <c r="AU97" s="70">
        <f>AT97*(1+AU64)</f>
        <v/>
      </c>
      <c r="AV97" s="70">
        <f>AU97*(1+AV64)</f>
        <v/>
      </c>
      <c r="AW97" s="70">
        <f>AV97*(1+AW64)</f>
        <v/>
      </c>
      <c r="AX97" s="70">
        <f>AW97*(1+AX64)</f>
        <v/>
      </c>
    </row>
    <row r="98">
      <c r="A98" t="inlineStr">
        <is>
          <t>RM</t>
        </is>
      </c>
      <c r="B98" t="inlineStr">
        <is>
          <t>interurbano</t>
        </is>
      </c>
      <c r="C98" t="inlineStr">
        <is>
          <t>pas-km</t>
        </is>
      </c>
      <c r="D98" s="65">
        <f>datos_pkm!D14</f>
        <v/>
      </c>
      <c r="E98" s="65">
        <f>datos_pkm!E14</f>
        <v/>
      </c>
      <c r="F98" s="65">
        <f>datos_pkm!F14</f>
        <v/>
      </c>
      <c r="G98" s="65">
        <f>datos_pkm!G14</f>
        <v/>
      </c>
      <c r="H98" s="65">
        <f>datos_pkm!H14</f>
        <v/>
      </c>
      <c r="I98" s="65">
        <f>datos_pkm!I14</f>
        <v/>
      </c>
      <c r="J98" s="70">
        <f>I98*(1+J65)</f>
        <v/>
      </c>
      <c r="K98" s="70">
        <f>J98*(1+K65)</f>
        <v/>
      </c>
      <c r="L98" s="70">
        <f>K98*(1+L65)</f>
        <v/>
      </c>
      <c r="M98" s="70">
        <f>L98*(1+M65)</f>
        <v/>
      </c>
      <c r="N98" s="70">
        <f>M98*(1+N65)</f>
        <v/>
      </c>
      <c r="O98" s="70">
        <f>N98*(1+O65)</f>
        <v/>
      </c>
      <c r="P98" s="70">
        <f>O98*(1+P65)</f>
        <v/>
      </c>
      <c r="Q98" s="70">
        <f>P98*(1+Q65)</f>
        <v/>
      </c>
      <c r="R98" s="70">
        <f>Q98*(1+R65)</f>
        <v/>
      </c>
      <c r="S98" s="70">
        <f>R98*(1+S65)</f>
        <v/>
      </c>
      <c r="T98" s="70">
        <f>S98*(1+T65)</f>
        <v/>
      </c>
      <c r="U98" s="70">
        <f>T98*(1+U65)</f>
        <v/>
      </c>
      <c r="V98" s="70">
        <f>U98*(1+V65)</f>
        <v/>
      </c>
      <c r="W98" s="70">
        <f>V98*(1+W65)</f>
        <v/>
      </c>
      <c r="X98" s="70">
        <f>W98*(1+X65)</f>
        <v/>
      </c>
      <c r="Y98" s="70">
        <f>X98*(1+Y65)</f>
        <v/>
      </c>
      <c r="Z98" s="70">
        <f>Y98*(1+Z65)</f>
        <v/>
      </c>
      <c r="AA98" s="70">
        <f>Z98*(1+AA65)</f>
        <v/>
      </c>
      <c r="AB98" s="70">
        <f>AA98*(1+AB65)</f>
        <v/>
      </c>
      <c r="AC98" s="70">
        <f>AB98*(1+AC65)</f>
        <v/>
      </c>
      <c r="AD98" s="70">
        <f>AC98*(1+AD65)</f>
        <v/>
      </c>
      <c r="AE98" s="70">
        <f>AD98*(1+AE65)</f>
        <v/>
      </c>
      <c r="AF98" s="70">
        <f>AE98*(1+AF65)</f>
        <v/>
      </c>
      <c r="AG98" s="70">
        <f>AF98*(1+AG65)</f>
        <v/>
      </c>
      <c r="AH98" s="70">
        <f>AG98*(1+AH65)</f>
        <v/>
      </c>
      <c r="AI98" s="70">
        <f>AH98*(1+AI65)</f>
        <v/>
      </c>
      <c r="AJ98" s="70">
        <f>AI98*(1+AJ65)</f>
        <v/>
      </c>
      <c r="AK98" s="70">
        <f>AJ98*(1+AK65)</f>
        <v/>
      </c>
      <c r="AL98" s="70">
        <f>AK98*(1+AL65)</f>
        <v/>
      </c>
      <c r="AM98" s="70">
        <f>AL98*(1+AM65)</f>
        <v/>
      </c>
      <c r="AN98" s="70">
        <f>AM98*(1+AN65)</f>
        <v/>
      </c>
      <c r="AO98" s="70">
        <f>AN98*(1+AO65)</f>
        <v/>
      </c>
      <c r="AP98" s="70">
        <f>AO98*(1+AP65)</f>
        <v/>
      </c>
      <c r="AQ98" s="70">
        <f>AP98*(1+AQ65)</f>
        <v/>
      </c>
      <c r="AR98" s="70">
        <f>AQ98*(1+AR65)</f>
        <v/>
      </c>
      <c r="AS98" s="70">
        <f>AR98*(1+AS65)</f>
        <v/>
      </c>
      <c r="AT98" s="70">
        <f>AS98*(1+AT65)</f>
        <v/>
      </c>
      <c r="AU98" s="70">
        <f>AT98*(1+AU65)</f>
        <v/>
      </c>
      <c r="AV98" s="70">
        <f>AU98*(1+AV65)</f>
        <v/>
      </c>
      <c r="AW98" s="70">
        <f>AV98*(1+AW65)</f>
        <v/>
      </c>
      <c r="AX98" s="70">
        <f>AW98*(1+AX65)</f>
        <v/>
      </c>
    </row>
    <row r="99">
      <c r="A99" t="inlineStr">
        <is>
          <t>R14</t>
        </is>
      </c>
      <c r="B99" t="inlineStr">
        <is>
          <t>interurbano</t>
        </is>
      </c>
      <c r="C99" t="inlineStr">
        <is>
          <t>pas-km</t>
        </is>
      </c>
      <c r="D99" s="65">
        <f>datos_pkm!D15</f>
        <v/>
      </c>
      <c r="E99" s="65">
        <f>datos_pkm!E15</f>
        <v/>
      </c>
      <c r="F99" s="65">
        <f>datos_pkm!F15</f>
        <v/>
      </c>
      <c r="G99" s="65">
        <f>datos_pkm!G15</f>
        <v/>
      </c>
      <c r="H99" s="65">
        <f>datos_pkm!H15</f>
        <v/>
      </c>
      <c r="I99" s="65">
        <f>datos_pkm!I15</f>
        <v/>
      </c>
      <c r="J99" s="70">
        <f>I99*(1+J66)</f>
        <v/>
      </c>
      <c r="K99" s="70">
        <f>J99*(1+K66)</f>
        <v/>
      </c>
      <c r="L99" s="70">
        <f>K99*(1+L66)</f>
        <v/>
      </c>
      <c r="M99" s="70">
        <f>L99*(1+M66)</f>
        <v/>
      </c>
      <c r="N99" s="70">
        <f>M99*(1+N66)</f>
        <v/>
      </c>
      <c r="O99" s="70">
        <f>N99*(1+O66)</f>
        <v/>
      </c>
      <c r="P99" s="70">
        <f>O99*(1+P66)</f>
        <v/>
      </c>
      <c r="Q99" s="70">
        <f>P99*(1+Q66)</f>
        <v/>
      </c>
      <c r="R99" s="70">
        <f>Q99*(1+R66)</f>
        <v/>
      </c>
      <c r="S99" s="70">
        <f>R99*(1+S66)</f>
        <v/>
      </c>
      <c r="T99" s="70">
        <f>S99*(1+T66)</f>
        <v/>
      </c>
      <c r="U99" s="70">
        <f>T99*(1+U66)</f>
        <v/>
      </c>
      <c r="V99" s="70">
        <f>U99*(1+V66)</f>
        <v/>
      </c>
      <c r="W99" s="70">
        <f>V99*(1+W66)</f>
        <v/>
      </c>
      <c r="X99" s="70">
        <f>W99*(1+X66)</f>
        <v/>
      </c>
      <c r="Y99" s="70">
        <f>X99*(1+Y66)</f>
        <v/>
      </c>
      <c r="Z99" s="70">
        <f>Y99*(1+Z66)</f>
        <v/>
      </c>
      <c r="AA99" s="70">
        <f>Z99*(1+AA66)</f>
        <v/>
      </c>
      <c r="AB99" s="70">
        <f>AA99*(1+AB66)</f>
        <v/>
      </c>
      <c r="AC99" s="70">
        <f>AB99*(1+AC66)</f>
        <v/>
      </c>
      <c r="AD99" s="70">
        <f>AC99*(1+AD66)</f>
        <v/>
      </c>
      <c r="AE99" s="70">
        <f>AD99*(1+AE66)</f>
        <v/>
      </c>
      <c r="AF99" s="70">
        <f>AE99*(1+AF66)</f>
        <v/>
      </c>
      <c r="AG99" s="70">
        <f>AF99*(1+AG66)</f>
        <v/>
      </c>
      <c r="AH99" s="70">
        <f>AG99*(1+AH66)</f>
        <v/>
      </c>
      <c r="AI99" s="70">
        <f>AH99*(1+AI66)</f>
        <v/>
      </c>
      <c r="AJ99" s="70">
        <f>AI99*(1+AJ66)</f>
        <v/>
      </c>
      <c r="AK99" s="70">
        <f>AJ99*(1+AK66)</f>
        <v/>
      </c>
      <c r="AL99" s="70">
        <f>AK99*(1+AL66)</f>
        <v/>
      </c>
      <c r="AM99" s="70">
        <f>AL99*(1+AM66)</f>
        <v/>
      </c>
      <c r="AN99" s="70">
        <f>AM99*(1+AN66)</f>
        <v/>
      </c>
      <c r="AO99" s="70">
        <f>AN99*(1+AO66)</f>
        <v/>
      </c>
      <c r="AP99" s="70">
        <f>AO99*(1+AP66)</f>
        <v/>
      </c>
      <c r="AQ99" s="70">
        <f>AP99*(1+AQ66)</f>
        <v/>
      </c>
      <c r="AR99" s="70">
        <f>AQ99*(1+AR66)</f>
        <v/>
      </c>
      <c r="AS99" s="70">
        <f>AR99*(1+AS66)</f>
        <v/>
      </c>
      <c r="AT99" s="70">
        <f>AS99*(1+AT66)</f>
        <v/>
      </c>
      <c r="AU99" s="70">
        <f>AT99*(1+AU66)</f>
        <v/>
      </c>
      <c r="AV99" s="70">
        <f>AU99*(1+AV66)</f>
        <v/>
      </c>
      <c r="AW99" s="70">
        <f>AV99*(1+AW66)</f>
        <v/>
      </c>
      <c r="AX99" s="70">
        <f>AW99*(1+AX66)</f>
        <v/>
      </c>
    </row>
    <row r="100">
      <c r="A100" t="inlineStr">
        <is>
          <t>R15</t>
        </is>
      </c>
      <c r="B100" t="inlineStr">
        <is>
          <t>interurbano</t>
        </is>
      </c>
      <c r="C100" t="inlineStr">
        <is>
          <t>pas-km</t>
        </is>
      </c>
      <c r="D100" s="65">
        <f>datos_pkm!D16</f>
        <v/>
      </c>
      <c r="E100" s="65">
        <f>datos_pkm!E16</f>
        <v/>
      </c>
      <c r="F100" s="65">
        <f>datos_pkm!F16</f>
        <v/>
      </c>
      <c r="G100" s="65">
        <f>datos_pkm!G16</f>
        <v/>
      </c>
      <c r="H100" s="65">
        <f>datos_pkm!H16</f>
        <v/>
      </c>
      <c r="I100" s="65">
        <f>datos_pkm!I16</f>
        <v/>
      </c>
      <c r="J100" s="70">
        <f>I100*(1+J67)</f>
        <v/>
      </c>
      <c r="K100" s="70">
        <f>J100*(1+K67)</f>
        <v/>
      </c>
      <c r="L100" s="70">
        <f>K100*(1+L67)</f>
        <v/>
      </c>
      <c r="M100" s="70">
        <f>L100*(1+M67)</f>
        <v/>
      </c>
      <c r="N100" s="70">
        <f>M100*(1+N67)</f>
        <v/>
      </c>
      <c r="O100" s="70">
        <f>N100*(1+O67)</f>
        <v/>
      </c>
      <c r="P100" s="70">
        <f>O100*(1+P67)</f>
        <v/>
      </c>
      <c r="Q100" s="70">
        <f>P100*(1+Q67)</f>
        <v/>
      </c>
      <c r="R100" s="70">
        <f>Q100*(1+R67)</f>
        <v/>
      </c>
      <c r="S100" s="70">
        <f>R100*(1+S67)</f>
        <v/>
      </c>
      <c r="T100" s="70">
        <f>S100*(1+T67)</f>
        <v/>
      </c>
      <c r="U100" s="70">
        <f>T100*(1+U67)</f>
        <v/>
      </c>
      <c r="V100" s="70">
        <f>U100*(1+V67)</f>
        <v/>
      </c>
      <c r="W100" s="70">
        <f>V100*(1+W67)</f>
        <v/>
      </c>
      <c r="X100" s="70">
        <f>W100*(1+X67)</f>
        <v/>
      </c>
      <c r="Y100" s="70">
        <f>X100*(1+Y67)</f>
        <v/>
      </c>
      <c r="Z100" s="70">
        <f>Y100*(1+Z67)</f>
        <v/>
      </c>
      <c r="AA100" s="70">
        <f>Z100*(1+AA67)</f>
        <v/>
      </c>
      <c r="AB100" s="70">
        <f>AA100*(1+AB67)</f>
        <v/>
      </c>
      <c r="AC100" s="70">
        <f>AB100*(1+AC67)</f>
        <v/>
      </c>
      <c r="AD100" s="70">
        <f>AC100*(1+AD67)</f>
        <v/>
      </c>
      <c r="AE100" s="70">
        <f>AD100*(1+AE67)</f>
        <v/>
      </c>
      <c r="AF100" s="70">
        <f>AE100*(1+AF67)</f>
        <v/>
      </c>
      <c r="AG100" s="70">
        <f>AF100*(1+AG67)</f>
        <v/>
      </c>
      <c r="AH100" s="70">
        <f>AG100*(1+AH67)</f>
        <v/>
      </c>
      <c r="AI100" s="70">
        <f>AH100*(1+AI67)</f>
        <v/>
      </c>
      <c r="AJ100" s="70">
        <f>AI100*(1+AJ67)</f>
        <v/>
      </c>
      <c r="AK100" s="70">
        <f>AJ100*(1+AK67)</f>
        <v/>
      </c>
      <c r="AL100" s="70">
        <f>AK100*(1+AL67)</f>
        <v/>
      </c>
      <c r="AM100" s="70">
        <f>AL100*(1+AM67)</f>
        <v/>
      </c>
      <c r="AN100" s="70">
        <f>AM100*(1+AN67)</f>
        <v/>
      </c>
      <c r="AO100" s="70">
        <f>AN100*(1+AO67)</f>
        <v/>
      </c>
      <c r="AP100" s="70">
        <f>AO100*(1+AP67)</f>
        <v/>
      </c>
      <c r="AQ100" s="70">
        <f>AP100*(1+AQ67)</f>
        <v/>
      </c>
      <c r="AR100" s="70">
        <f>AQ100*(1+AR67)</f>
        <v/>
      </c>
      <c r="AS100" s="70">
        <f>AR100*(1+AS67)</f>
        <v/>
      </c>
      <c r="AT100" s="70">
        <f>AS100*(1+AT67)</f>
        <v/>
      </c>
      <c r="AU100" s="70">
        <f>AT100*(1+AU67)</f>
        <v/>
      </c>
      <c r="AV100" s="70">
        <f>AU100*(1+AV67)</f>
        <v/>
      </c>
      <c r="AW100" s="70">
        <f>AV100*(1+AW67)</f>
        <v/>
      </c>
      <c r="AX100" s="70">
        <f>AW100*(1+AX67)</f>
        <v/>
      </c>
    </row>
    <row r="101">
      <c r="A101" t="inlineStr">
        <is>
          <t>R16</t>
        </is>
      </c>
      <c r="B101" t="inlineStr">
        <is>
          <t>interurbano</t>
        </is>
      </c>
      <c r="C101" t="inlineStr">
        <is>
          <t>pas-km</t>
        </is>
      </c>
      <c r="D101" s="65">
        <f>datos_pkm!D17</f>
        <v/>
      </c>
      <c r="E101" s="65">
        <f>datos_pkm!E17</f>
        <v/>
      </c>
      <c r="F101" s="65">
        <f>datos_pkm!F17</f>
        <v/>
      </c>
      <c r="G101" s="65">
        <f>datos_pkm!G17</f>
        <v/>
      </c>
      <c r="H101" s="65">
        <f>datos_pkm!H17</f>
        <v/>
      </c>
      <c r="I101" s="65">
        <f>datos_pkm!I17</f>
        <v/>
      </c>
      <c r="J101" s="70">
        <f>I101*(1+J68)</f>
        <v/>
      </c>
      <c r="K101" s="70">
        <f>J101*(1+K68)</f>
        <v/>
      </c>
      <c r="L101" s="70">
        <f>K101*(1+L68)</f>
        <v/>
      </c>
      <c r="M101" s="70">
        <f>L101*(1+M68)</f>
        <v/>
      </c>
      <c r="N101" s="70">
        <f>M101*(1+N68)</f>
        <v/>
      </c>
      <c r="O101" s="70">
        <f>N101*(1+O68)</f>
        <v/>
      </c>
      <c r="P101" s="70">
        <f>O101*(1+P68)</f>
        <v/>
      </c>
      <c r="Q101" s="70">
        <f>P101*(1+Q68)</f>
        <v/>
      </c>
      <c r="R101" s="70">
        <f>Q101*(1+R68)</f>
        <v/>
      </c>
      <c r="S101" s="70">
        <f>R101*(1+S68)</f>
        <v/>
      </c>
      <c r="T101" s="70">
        <f>S101*(1+T68)</f>
        <v/>
      </c>
      <c r="U101" s="70">
        <f>T101*(1+U68)</f>
        <v/>
      </c>
      <c r="V101" s="70">
        <f>U101*(1+V68)</f>
        <v/>
      </c>
      <c r="W101" s="70">
        <f>V101*(1+W68)</f>
        <v/>
      </c>
      <c r="X101" s="70">
        <f>W101*(1+X68)</f>
        <v/>
      </c>
      <c r="Y101" s="70">
        <f>X101*(1+Y68)</f>
        <v/>
      </c>
      <c r="Z101" s="70">
        <f>Y101*(1+Z68)</f>
        <v/>
      </c>
      <c r="AA101" s="70">
        <f>Z101*(1+AA68)</f>
        <v/>
      </c>
      <c r="AB101" s="70">
        <f>AA101*(1+AB68)</f>
        <v/>
      </c>
      <c r="AC101" s="70">
        <f>AB101*(1+AC68)</f>
        <v/>
      </c>
      <c r="AD101" s="70">
        <f>AC101*(1+AD68)</f>
        <v/>
      </c>
      <c r="AE101" s="70">
        <f>AD101*(1+AE68)</f>
        <v/>
      </c>
      <c r="AF101" s="70">
        <f>AE101*(1+AF68)</f>
        <v/>
      </c>
      <c r="AG101" s="70">
        <f>AF101*(1+AG68)</f>
        <v/>
      </c>
      <c r="AH101" s="70">
        <f>AG101*(1+AH68)</f>
        <v/>
      </c>
      <c r="AI101" s="70">
        <f>AH101*(1+AI68)</f>
        <v/>
      </c>
      <c r="AJ101" s="70">
        <f>AI101*(1+AJ68)</f>
        <v/>
      </c>
      <c r="AK101" s="70">
        <f>AJ101*(1+AK68)</f>
        <v/>
      </c>
      <c r="AL101" s="70">
        <f>AK101*(1+AL68)</f>
        <v/>
      </c>
      <c r="AM101" s="70">
        <f>AL101*(1+AM68)</f>
        <v/>
      </c>
      <c r="AN101" s="70">
        <f>AM101*(1+AN68)</f>
        <v/>
      </c>
      <c r="AO101" s="70">
        <f>AN101*(1+AO68)</f>
        <v/>
      </c>
      <c r="AP101" s="70">
        <f>AO101*(1+AP68)</f>
        <v/>
      </c>
      <c r="AQ101" s="70">
        <f>AP101*(1+AQ68)</f>
        <v/>
      </c>
      <c r="AR101" s="70">
        <f>AQ101*(1+AR68)</f>
        <v/>
      </c>
      <c r="AS101" s="70">
        <f>AR101*(1+AS68)</f>
        <v/>
      </c>
      <c r="AT101" s="70">
        <f>AS101*(1+AT68)</f>
        <v/>
      </c>
      <c r="AU101" s="70">
        <f>AT101*(1+AU68)</f>
        <v/>
      </c>
      <c r="AV101" s="70">
        <f>AU101*(1+AV68)</f>
        <v/>
      </c>
      <c r="AW101" s="70">
        <f>AV101*(1+AW68)</f>
        <v/>
      </c>
      <c r="AX101" s="70">
        <f>AW101*(1+AX68)</f>
        <v/>
      </c>
    </row>
    <row r="102">
      <c r="A102" t="inlineStr">
        <is>
          <t>R1</t>
        </is>
      </c>
      <c r="B102" t="inlineStr">
        <is>
          <t>urbano</t>
        </is>
      </c>
      <c r="C102" t="inlineStr">
        <is>
          <t>pas-km</t>
        </is>
      </c>
      <c r="D102" s="65">
        <f>datos_pkm!D18</f>
        <v/>
      </c>
      <c r="E102" s="65">
        <f>datos_pkm!E18</f>
        <v/>
      </c>
      <c r="F102" s="65">
        <f>datos_pkm!F18</f>
        <v/>
      </c>
      <c r="G102" s="65">
        <f>datos_pkm!G18</f>
        <v/>
      </c>
      <c r="H102" s="65">
        <f>datos_pkm!H18</f>
        <v/>
      </c>
      <c r="I102" s="65">
        <f>datos_pkm!I18</f>
        <v/>
      </c>
      <c r="J102" s="70">
        <f>I102*(1+J69)</f>
        <v/>
      </c>
      <c r="K102" s="70">
        <f>J102*(1+K69)</f>
        <v/>
      </c>
      <c r="L102" s="70">
        <f>K102*(1+L69)</f>
        <v/>
      </c>
      <c r="M102" s="70">
        <f>L102*(1+M69)</f>
        <v/>
      </c>
      <c r="N102" s="70">
        <f>M102*(1+N69)</f>
        <v/>
      </c>
      <c r="O102" s="70">
        <f>N102*(1+O69)</f>
        <v/>
      </c>
      <c r="P102" s="70">
        <f>O102*(1+P69)</f>
        <v/>
      </c>
      <c r="Q102" s="70">
        <f>P102*(1+Q69)</f>
        <v/>
      </c>
      <c r="R102" s="70">
        <f>Q102*(1+R69)</f>
        <v/>
      </c>
      <c r="S102" s="70">
        <f>R102*(1+S69)</f>
        <v/>
      </c>
      <c r="T102" s="70">
        <f>S102*(1+T69)</f>
        <v/>
      </c>
      <c r="U102" s="70">
        <f>T102*(1+U69)</f>
        <v/>
      </c>
      <c r="V102" s="70">
        <f>U102*(1+V69)</f>
        <v/>
      </c>
      <c r="W102" s="70">
        <f>V102*(1+W69)</f>
        <v/>
      </c>
      <c r="X102" s="70">
        <f>W102*(1+X69)</f>
        <v/>
      </c>
      <c r="Y102" s="70">
        <f>X102*(1+Y69)</f>
        <v/>
      </c>
      <c r="Z102" s="70">
        <f>Y102*(1+Z69)</f>
        <v/>
      </c>
      <c r="AA102" s="70">
        <f>Z102*(1+AA69)</f>
        <v/>
      </c>
      <c r="AB102" s="70">
        <f>AA102*(1+AB69)</f>
        <v/>
      </c>
      <c r="AC102" s="70">
        <f>AB102*(1+AC69)</f>
        <v/>
      </c>
      <c r="AD102" s="70">
        <f>AC102*(1+AD69)</f>
        <v/>
      </c>
      <c r="AE102" s="70">
        <f>AD102*(1+AE69)</f>
        <v/>
      </c>
      <c r="AF102" s="70">
        <f>AE102*(1+AF69)</f>
        <v/>
      </c>
      <c r="AG102" s="70">
        <f>AF102*(1+AG69)</f>
        <v/>
      </c>
      <c r="AH102" s="70">
        <f>AG102*(1+AH69)</f>
        <v/>
      </c>
      <c r="AI102" s="70">
        <f>AH102*(1+AI69)</f>
        <v/>
      </c>
      <c r="AJ102" s="70">
        <f>AI102*(1+AJ69)</f>
        <v/>
      </c>
      <c r="AK102" s="70">
        <f>AJ102*(1+AK69)</f>
        <v/>
      </c>
      <c r="AL102" s="70">
        <f>AK102*(1+AL69)</f>
        <v/>
      </c>
      <c r="AM102" s="70">
        <f>AL102*(1+AM69)</f>
        <v/>
      </c>
      <c r="AN102" s="70">
        <f>AM102*(1+AN69)</f>
        <v/>
      </c>
      <c r="AO102" s="70">
        <f>AN102*(1+AO69)</f>
        <v/>
      </c>
      <c r="AP102" s="70">
        <f>AO102*(1+AP69)</f>
        <v/>
      </c>
      <c r="AQ102" s="70">
        <f>AP102*(1+AQ69)</f>
        <v/>
      </c>
      <c r="AR102" s="70">
        <f>AQ102*(1+AR69)</f>
        <v/>
      </c>
      <c r="AS102" s="70">
        <f>AR102*(1+AS69)</f>
        <v/>
      </c>
      <c r="AT102" s="70">
        <f>AS102*(1+AT69)</f>
        <v/>
      </c>
      <c r="AU102" s="70">
        <f>AT102*(1+AU69)</f>
        <v/>
      </c>
      <c r="AV102" s="70">
        <f>AU102*(1+AV69)</f>
        <v/>
      </c>
      <c r="AW102" s="70">
        <f>AV102*(1+AW69)</f>
        <v/>
      </c>
      <c r="AX102" s="70">
        <f>AW102*(1+AX69)</f>
        <v/>
      </c>
    </row>
    <row r="103">
      <c r="A103" t="inlineStr">
        <is>
          <t>R2</t>
        </is>
      </c>
      <c r="B103" t="inlineStr">
        <is>
          <t>urbano</t>
        </is>
      </c>
      <c r="C103" t="inlineStr">
        <is>
          <t>pas-km</t>
        </is>
      </c>
      <c r="D103" s="65">
        <f>datos_pkm!D19</f>
        <v/>
      </c>
      <c r="E103" s="65">
        <f>datos_pkm!E19</f>
        <v/>
      </c>
      <c r="F103" s="65">
        <f>datos_pkm!F19</f>
        <v/>
      </c>
      <c r="G103" s="65">
        <f>datos_pkm!G19</f>
        <v/>
      </c>
      <c r="H103" s="65">
        <f>datos_pkm!H19</f>
        <v/>
      </c>
      <c r="I103" s="65">
        <f>datos_pkm!I19</f>
        <v/>
      </c>
      <c r="J103" s="70">
        <f>I103*(1+J70)</f>
        <v/>
      </c>
      <c r="K103" s="70">
        <f>J103*(1+K70)</f>
        <v/>
      </c>
      <c r="L103" s="70">
        <f>K103*(1+L70)</f>
        <v/>
      </c>
      <c r="M103" s="70">
        <f>L103*(1+M70)</f>
        <v/>
      </c>
      <c r="N103" s="70">
        <f>M103*(1+N70)</f>
        <v/>
      </c>
      <c r="O103" s="70">
        <f>N103*(1+O70)</f>
        <v/>
      </c>
      <c r="P103" s="70">
        <f>O103*(1+P70)</f>
        <v/>
      </c>
      <c r="Q103" s="70">
        <f>P103*(1+Q70)</f>
        <v/>
      </c>
      <c r="R103" s="70">
        <f>Q103*(1+R70)</f>
        <v/>
      </c>
      <c r="S103" s="70">
        <f>R103*(1+S70)</f>
        <v/>
      </c>
      <c r="T103" s="70">
        <f>S103*(1+T70)</f>
        <v/>
      </c>
      <c r="U103" s="70">
        <f>T103*(1+U70)</f>
        <v/>
      </c>
      <c r="V103" s="70">
        <f>U103*(1+V70)</f>
        <v/>
      </c>
      <c r="W103" s="70">
        <f>V103*(1+W70)</f>
        <v/>
      </c>
      <c r="X103" s="70">
        <f>W103*(1+X70)</f>
        <v/>
      </c>
      <c r="Y103" s="70">
        <f>X103*(1+Y70)</f>
        <v/>
      </c>
      <c r="Z103" s="70">
        <f>Y103*(1+Z70)</f>
        <v/>
      </c>
      <c r="AA103" s="70">
        <f>Z103*(1+AA70)</f>
        <v/>
      </c>
      <c r="AB103" s="70">
        <f>AA103*(1+AB70)</f>
        <v/>
      </c>
      <c r="AC103" s="70">
        <f>AB103*(1+AC70)</f>
        <v/>
      </c>
      <c r="AD103" s="70">
        <f>AC103*(1+AD70)</f>
        <v/>
      </c>
      <c r="AE103" s="70">
        <f>AD103*(1+AE70)</f>
        <v/>
      </c>
      <c r="AF103" s="70">
        <f>AE103*(1+AF70)</f>
        <v/>
      </c>
      <c r="AG103" s="70">
        <f>AF103*(1+AG70)</f>
        <v/>
      </c>
      <c r="AH103" s="70">
        <f>AG103*(1+AH70)</f>
        <v/>
      </c>
      <c r="AI103" s="70">
        <f>AH103*(1+AI70)</f>
        <v/>
      </c>
      <c r="AJ103" s="70">
        <f>AI103*(1+AJ70)</f>
        <v/>
      </c>
      <c r="AK103" s="70">
        <f>AJ103*(1+AK70)</f>
        <v/>
      </c>
      <c r="AL103" s="70">
        <f>AK103*(1+AL70)</f>
        <v/>
      </c>
      <c r="AM103" s="70">
        <f>AL103*(1+AM70)</f>
        <v/>
      </c>
      <c r="AN103" s="70">
        <f>AM103*(1+AN70)</f>
        <v/>
      </c>
      <c r="AO103" s="70">
        <f>AN103*(1+AO70)</f>
        <v/>
      </c>
      <c r="AP103" s="70">
        <f>AO103*(1+AP70)</f>
        <v/>
      </c>
      <c r="AQ103" s="70">
        <f>AP103*(1+AQ70)</f>
        <v/>
      </c>
      <c r="AR103" s="70">
        <f>AQ103*(1+AR70)</f>
        <v/>
      </c>
      <c r="AS103" s="70">
        <f>AR103*(1+AS70)</f>
        <v/>
      </c>
      <c r="AT103" s="70">
        <f>AS103*(1+AT70)</f>
        <v/>
      </c>
      <c r="AU103" s="70">
        <f>AT103*(1+AU70)</f>
        <v/>
      </c>
      <c r="AV103" s="70">
        <f>AU103*(1+AV70)</f>
        <v/>
      </c>
      <c r="AW103" s="70">
        <f>AV103*(1+AW70)</f>
        <v/>
      </c>
      <c r="AX103" s="70">
        <f>AW103*(1+AX70)</f>
        <v/>
      </c>
    </row>
    <row r="104">
      <c r="A104" t="inlineStr">
        <is>
          <t>R3</t>
        </is>
      </c>
      <c r="B104" t="inlineStr">
        <is>
          <t>urbano</t>
        </is>
      </c>
      <c r="C104" t="inlineStr">
        <is>
          <t>pas-km</t>
        </is>
      </c>
      <c r="D104" s="65">
        <f>datos_pkm!D20</f>
        <v/>
      </c>
      <c r="E104" s="65">
        <f>datos_pkm!E20</f>
        <v/>
      </c>
      <c r="F104" s="65">
        <f>datos_pkm!F20</f>
        <v/>
      </c>
      <c r="G104" s="65">
        <f>datos_pkm!G20</f>
        <v/>
      </c>
      <c r="H104" s="65">
        <f>datos_pkm!H20</f>
        <v/>
      </c>
      <c r="I104" s="65">
        <f>datos_pkm!I20</f>
        <v/>
      </c>
      <c r="J104" s="70">
        <f>I104*(1+J71)</f>
        <v/>
      </c>
      <c r="K104" s="70">
        <f>J104*(1+K71)</f>
        <v/>
      </c>
      <c r="L104" s="70">
        <f>K104*(1+L71)</f>
        <v/>
      </c>
      <c r="M104" s="70">
        <f>L104*(1+M71)</f>
        <v/>
      </c>
      <c r="N104" s="70">
        <f>M104*(1+N71)</f>
        <v/>
      </c>
      <c r="O104" s="70">
        <f>N104*(1+O71)</f>
        <v/>
      </c>
      <c r="P104" s="70">
        <f>O104*(1+P71)</f>
        <v/>
      </c>
      <c r="Q104" s="70">
        <f>P104*(1+Q71)</f>
        <v/>
      </c>
      <c r="R104" s="70">
        <f>Q104*(1+R71)</f>
        <v/>
      </c>
      <c r="S104" s="70">
        <f>R104*(1+S71)</f>
        <v/>
      </c>
      <c r="T104" s="70">
        <f>S104*(1+T71)</f>
        <v/>
      </c>
      <c r="U104" s="70">
        <f>T104*(1+U71)</f>
        <v/>
      </c>
      <c r="V104" s="70">
        <f>U104*(1+V71)</f>
        <v/>
      </c>
      <c r="W104" s="70">
        <f>V104*(1+W71)</f>
        <v/>
      </c>
      <c r="X104" s="70">
        <f>W104*(1+X71)</f>
        <v/>
      </c>
      <c r="Y104" s="70">
        <f>X104*(1+Y71)</f>
        <v/>
      </c>
      <c r="Z104" s="70">
        <f>Y104*(1+Z71)</f>
        <v/>
      </c>
      <c r="AA104" s="70">
        <f>Z104*(1+AA71)</f>
        <v/>
      </c>
      <c r="AB104" s="70">
        <f>AA104*(1+AB71)</f>
        <v/>
      </c>
      <c r="AC104" s="70">
        <f>AB104*(1+AC71)</f>
        <v/>
      </c>
      <c r="AD104" s="70">
        <f>AC104*(1+AD71)</f>
        <v/>
      </c>
      <c r="AE104" s="70">
        <f>AD104*(1+AE71)</f>
        <v/>
      </c>
      <c r="AF104" s="70">
        <f>AE104*(1+AF71)</f>
        <v/>
      </c>
      <c r="AG104" s="70">
        <f>AF104*(1+AG71)</f>
        <v/>
      </c>
      <c r="AH104" s="70">
        <f>AG104*(1+AH71)</f>
        <v/>
      </c>
      <c r="AI104" s="70">
        <f>AH104*(1+AI71)</f>
        <v/>
      </c>
      <c r="AJ104" s="70">
        <f>AI104*(1+AJ71)</f>
        <v/>
      </c>
      <c r="AK104" s="70">
        <f>AJ104*(1+AK71)</f>
        <v/>
      </c>
      <c r="AL104" s="70">
        <f>AK104*(1+AL71)</f>
        <v/>
      </c>
      <c r="AM104" s="70">
        <f>AL104*(1+AM71)</f>
        <v/>
      </c>
      <c r="AN104" s="70">
        <f>AM104*(1+AN71)</f>
        <v/>
      </c>
      <c r="AO104" s="70">
        <f>AN104*(1+AO71)</f>
        <v/>
      </c>
      <c r="AP104" s="70">
        <f>AO104*(1+AP71)</f>
        <v/>
      </c>
      <c r="AQ104" s="70">
        <f>AP104*(1+AQ71)</f>
        <v/>
      </c>
      <c r="AR104" s="70">
        <f>AQ104*(1+AR71)</f>
        <v/>
      </c>
      <c r="AS104" s="70">
        <f>AR104*(1+AS71)</f>
        <v/>
      </c>
      <c r="AT104" s="70">
        <f>AS104*(1+AT71)</f>
        <v/>
      </c>
      <c r="AU104" s="70">
        <f>AT104*(1+AU71)</f>
        <v/>
      </c>
      <c r="AV104" s="70">
        <f>AU104*(1+AV71)</f>
        <v/>
      </c>
      <c r="AW104" s="70">
        <f>AV104*(1+AW71)</f>
        <v/>
      </c>
      <c r="AX104" s="70">
        <f>AW104*(1+AX71)</f>
        <v/>
      </c>
    </row>
    <row r="105">
      <c r="A105" t="inlineStr">
        <is>
          <t>R4</t>
        </is>
      </c>
      <c r="B105" t="inlineStr">
        <is>
          <t>urbano</t>
        </is>
      </c>
      <c r="C105" t="inlineStr">
        <is>
          <t>pas-km</t>
        </is>
      </c>
      <c r="D105" s="65">
        <f>datos_pkm!D21</f>
        <v/>
      </c>
      <c r="E105" s="65">
        <f>datos_pkm!E21</f>
        <v/>
      </c>
      <c r="F105" s="65">
        <f>datos_pkm!F21</f>
        <v/>
      </c>
      <c r="G105" s="65">
        <f>datos_pkm!G21</f>
        <v/>
      </c>
      <c r="H105" s="65">
        <f>datos_pkm!H21</f>
        <v/>
      </c>
      <c r="I105" s="65">
        <f>datos_pkm!I21</f>
        <v/>
      </c>
      <c r="J105" s="70">
        <f>I105*(1+J72)</f>
        <v/>
      </c>
      <c r="K105" s="70">
        <f>J105*(1+K72)</f>
        <v/>
      </c>
      <c r="L105" s="70">
        <f>K105*(1+L72)</f>
        <v/>
      </c>
      <c r="M105" s="70">
        <f>L105*(1+M72)</f>
        <v/>
      </c>
      <c r="N105" s="70">
        <f>M105*(1+N72)</f>
        <v/>
      </c>
      <c r="O105" s="70">
        <f>N105*(1+O72)</f>
        <v/>
      </c>
      <c r="P105" s="70">
        <f>O105*(1+P72)</f>
        <v/>
      </c>
      <c r="Q105" s="70">
        <f>P105*(1+Q72)</f>
        <v/>
      </c>
      <c r="R105" s="70">
        <f>Q105*(1+R72)</f>
        <v/>
      </c>
      <c r="S105" s="70">
        <f>R105*(1+S72)</f>
        <v/>
      </c>
      <c r="T105" s="70">
        <f>S105*(1+T72)</f>
        <v/>
      </c>
      <c r="U105" s="70">
        <f>T105*(1+U72)</f>
        <v/>
      </c>
      <c r="V105" s="70">
        <f>U105*(1+V72)</f>
        <v/>
      </c>
      <c r="W105" s="70">
        <f>V105*(1+W72)</f>
        <v/>
      </c>
      <c r="X105" s="70">
        <f>W105*(1+X72)</f>
        <v/>
      </c>
      <c r="Y105" s="70">
        <f>X105*(1+Y72)</f>
        <v/>
      </c>
      <c r="Z105" s="70">
        <f>Y105*(1+Z72)</f>
        <v/>
      </c>
      <c r="AA105" s="70">
        <f>Z105*(1+AA72)</f>
        <v/>
      </c>
      <c r="AB105" s="70">
        <f>AA105*(1+AB72)</f>
        <v/>
      </c>
      <c r="AC105" s="70">
        <f>AB105*(1+AC72)</f>
        <v/>
      </c>
      <c r="AD105" s="70">
        <f>AC105*(1+AD72)</f>
        <v/>
      </c>
      <c r="AE105" s="70">
        <f>AD105*(1+AE72)</f>
        <v/>
      </c>
      <c r="AF105" s="70">
        <f>AE105*(1+AF72)</f>
        <v/>
      </c>
      <c r="AG105" s="70">
        <f>AF105*(1+AG72)</f>
        <v/>
      </c>
      <c r="AH105" s="70">
        <f>AG105*(1+AH72)</f>
        <v/>
      </c>
      <c r="AI105" s="70">
        <f>AH105*(1+AI72)</f>
        <v/>
      </c>
      <c r="AJ105" s="70">
        <f>AI105*(1+AJ72)</f>
        <v/>
      </c>
      <c r="AK105" s="70">
        <f>AJ105*(1+AK72)</f>
        <v/>
      </c>
      <c r="AL105" s="70">
        <f>AK105*(1+AL72)</f>
        <v/>
      </c>
      <c r="AM105" s="70">
        <f>AL105*(1+AM72)</f>
        <v/>
      </c>
      <c r="AN105" s="70">
        <f>AM105*(1+AN72)</f>
        <v/>
      </c>
      <c r="AO105" s="70">
        <f>AN105*(1+AO72)</f>
        <v/>
      </c>
      <c r="AP105" s="70">
        <f>AO105*(1+AP72)</f>
        <v/>
      </c>
      <c r="AQ105" s="70">
        <f>AP105*(1+AQ72)</f>
        <v/>
      </c>
      <c r="AR105" s="70">
        <f>AQ105*(1+AR72)</f>
        <v/>
      </c>
      <c r="AS105" s="70">
        <f>AR105*(1+AS72)</f>
        <v/>
      </c>
      <c r="AT105" s="70">
        <f>AS105*(1+AT72)</f>
        <v/>
      </c>
      <c r="AU105" s="70">
        <f>AT105*(1+AU72)</f>
        <v/>
      </c>
      <c r="AV105" s="70">
        <f>AU105*(1+AV72)</f>
        <v/>
      </c>
      <c r="AW105" s="70">
        <f>AV105*(1+AW72)</f>
        <v/>
      </c>
      <c r="AX105" s="70">
        <f>AW105*(1+AX72)</f>
        <v/>
      </c>
    </row>
    <row r="106">
      <c r="A106" t="inlineStr">
        <is>
          <t>R5</t>
        </is>
      </c>
      <c r="B106" t="inlineStr">
        <is>
          <t>urbano</t>
        </is>
      </c>
      <c r="C106" t="inlineStr">
        <is>
          <t>pas-km</t>
        </is>
      </c>
      <c r="D106" s="65">
        <f>datos_pkm!D22</f>
        <v/>
      </c>
      <c r="E106" s="65">
        <f>datos_pkm!E22</f>
        <v/>
      </c>
      <c r="F106" s="65">
        <f>datos_pkm!F22</f>
        <v/>
      </c>
      <c r="G106" s="65">
        <f>datos_pkm!G22</f>
        <v/>
      </c>
      <c r="H106" s="65">
        <f>datos_pkm!H22</f>
        <v/>
      </c>
      <c r="I106" s="65">
        <f>datos_pkm!I22</f>
        <v/>
      </c>
      <c r="J106" s="70">
        <f>I106*(1+J73)</f>
        <v/>
      </c>
      <c r="K106" s="70">
        <f>J106*(1+K73)</f>
        <v/>
      </c>
      <c r="L106" s="70">
        <f>K106*(1+L73)</f>
        <v/>
      </c>
      <c r="M106" s="70">
        <f>L106*(1+M73)</f>
        <v/>
      </c>
      <c r="N106" s="70">
        <f>M106*(1+N73)</f>
        <v/>
      </c>
      <c r="O106" s="70">
        <f>N106*(1+O73)</f>
        <v/>
      </c>
      <c r="P106" s="70">
        <f>O106*(1+P73)</f>
        <v/>
      </c>
      <c r="Q106" s="70">
        <f>P106*(1+Q73)</f>
        <v/>
      </c>
      <c r="R106" s="70">
        <f>Q106*(1+R73)</f>
        <v/>
      </c>
      <c r="S106" s="70">
        <f>R106*(1+S73)</f>
        <v/>
      </c>
      <c r="T106" s="70">
        <f>S106*(1+T73)</f>
        <v/>
      </c>
      <c r="U106" s="70">
        <f>T106*(1+U73)</f>
        <v/>
      </c>
      <c r="V106" s="70">
        <f>U106*(1+V73)</f>
        <v/>
      </c>
      <c r="W106" s="70">
        <f>V106*(1+W73)</f>
        <v/>
      </c>
      <c r="X106" s="70">
        <f>W106*(1+X73)</f>
        <v/>
      </c>
      <c r="Y106" s="70">
        <f>X106*(1+Y73)</f>
        <v/>
      </c>
      <c r="Z106" s="70">
        <f>Y106*(1+Z73)</f>
        <v/>
      </c>
      <c r="AA106" s="70">
        <f>Z106*(1+AA73)</f>
        <v/>
      </c>
      <c r="AB106" s="70">
        <f>AA106*(1+AB73)</f>
        <v/>
      </c>
      <c r="AC106" s="70">
        <f>AB106*(1+AC73)</f>
        <v/>
      </c>
      <c r="AD106" s="70">
        <f>AC106*(1+AD73)</f>
        <v/>
      </c>
      <c r="AE106" s="70">
        <f>AD106*(1+AE73)</f>
        <v/>
      </c>
      <c r="AF106" s="70">
        <f>AE106*(1+AF73)</f>
        <v/>
      </c>
      <c r="AG106" s="70">
        <f>AF106*(1+AG73)</f>
        <v/>
      </c>
      <c r="AH106" s="70">
        <f>AG106*(1+AH73)</f>
        <v/>
      </c>
      <c r="AI106" s="70">
        <f>AH106*(1+AI73)</f>
        <v/>
      </c>
      <c r="AJ106" s="70">
        <f>AI106*(1+AJ73)</f>
        <v/>
      </c>
      <c r="AK106" s="70">
        <f>AJ106*(1+AK73)</f>
        <v/>
      </c>
      <c r="AL106" s="70">
        <f>AK106*(1+AL73)</f>
        <v/>
      </c>
      <c r="AM106" s="70">
        <f>AL106*(1+AM73)</f>
        <v/>
      </c>
      <c r="AN106" s="70">
        <f>AM106*(1+AN73)</f>
        <v/>
      </c>
      <c r="AO106" s="70">
        <f>AN106*(1+AO73)</f>
        <v/>
      </c>
      <c r="AP106" s="70">
        <f>AO106*(1+AP73)</f>
        <v/>
      </c>
      <c r="AQ106" s="70">
        <f>AP106*(1+AQ73)</f>
        <v/>
      </c>
      <c r="AR106" s="70">
        <f>AQ106*(1+AR73)</f>
        <v/>
      </c>
      <c r="AS106" s="70">
        <f>AR106*(1+AS73)</f>
        <v/>
      </c>
      <c r="AT106" s="70">
        <f>AS106*(1+AT73)</f>
        <v/>
      </c>
      <c r="AU106" s="70">
        <f>AT106*(1+AU73)</f>
        <v/>
      </c>
      <c r="AV106" s="70">
        <f>AU106*(1+AV73)</f>
        <v/>
      </c>
      <c r="AW106" s="70">
        <f>AV106*(1+AW73)</f>
        <v/>
      </c>
      <c r="AX106" s="70">
        <f>AW106*(1+AX73)</f>
        <v/>
      </c>
    </row>
    <row r="107">
      <c r="A107" t="inlineStr">
        <is>
          <t>R6</t>
        </is>
      </c>
      <c r="B107" t="inlineStr">
        <is>
          <t>urbano</t>
        </is>
      </c>
      <c r="C107" t="inlineStr">
        <is>
          <t>pas-km</t>
        </is>
      </c>
      <c r="D107" s="65">
        <f>datos_pkm!D23</f>
        <v/>
      </c>
      <c r="E107" s="65">
        <f>datos_pkm!E23</f>
        <v/>
      </c>
      <c r="F107" s="65">
        <f>datos_pkm!F23</f>
        <v/>
      </c>
      <c r="G107" s="65">
        <f>datos_pkm!G23</f>
        <v/>
      </c>
      <c r="H107" s="65">
        <f>datos_pkm!H23</f>
        <v/>
      </c>
      <c r="I107" s="65">
        <f>datos_pkm!I23</f>
        <v/>
      </c>
      <c r="J107" s="70">
        <f>I107*(1+J74)</f>
        <v/>
      </c>
      <c r="K107" s="70">
        <f>J107*(1+K74)</f>
        <v/>
      </c>
      <c r="L107" s="70">
        <f>K107*(1+L74)</f>
        <v/>
      </c>
      <c r="M107" s="70">
        <f>L107*(1+M74)</f>
        <v/>
      </c>
      <c r="N107" s="70">
        <f>M107*(1+N74)</f>
        <v/>
      </c>
      <c r="O107" s="70">
        <f>N107*(1+O74)</f>
        <v/>
      </c>
      <c r="P107" s="70">
        <f>O107*(1+P74)</f>
        <v/>
      </c>
      <c r="Q107" s="70">
        <f>P107*(1+Q74)</f>
        <v/>
      </c>
      <c r="R107" s="70">
        <f>Q107*(1+R74)</f>
        <v/>
      </c>
      <c r="S107" s="70">
        <f>R107*(1+S74)</f>
        <v/>
      </c>
      <c r="T107" s="70">
        <f>S107*(1+T74)</f>
        <v/>
      </c>
      <c r="U107" s="70">
        <f>T107*(1+U74)</f>
        <v/>
      </c>
      <c r="V107" s="70">
        <f>U107*(1+V74)</f>
        <v/>
      </c>
      <c r="W107" s="70">
        <f>V107*(1+W74)</f>
        <v/>
      </c>
      <c r="X107" s="70">
        <f>W107*(1+X74)</f>
        <v/>
      </c>
      <c r="Y107" s="70">
        <f>X107*(1+Y74)</f>
        <v/>
      </c>
      <c r="Z107" s="70">
        <f>Y107*(1+Z74)</f>
        <v/>
      </c>
      <c r="AA107" s="70">
        <f>Z107*(1+AA74)</f>
        <v/>
      </c>
      <c r="AB107" s="70">
        <f>AA107*(1+AB74)</f>
        <v/>
      </c>
      <c r="AC107" s="70">
        <f>AB107*(1+AC74)</f>
        <v/>
      </c>
      <c r="AD107" s="70">
        <f>AC107*(1+AD74)</f>
        <v/>
      </c>
      <c r="AE107" s="70">
        <f>AD107*(1+AE74)</f>
        <v/>
      </c>
      <c r="AF107" s="70">
        <f>AE107*(1+AF74)</f>
        <v/>
      </c>
      <c r="AG107" s="70">
        <f>AF107*(1+AG74)</f>
        <v/>
      </c>
      <c r="AH107" s="70">
        <f>AG107*(1+AH74)</f>
        <v/>
      </c>
      <c r="AI107" s="70">
        <f>AH107*(1+AI74)</f>
        <v/>
      </c>
      <c r="AJ107" s="70">
        <f>AI107*(1+AJ74)</f>
        <v/>
      </c>
      <c r="AK107" s="70">
        <f>AJ107*(1+AK74)</f>
        <v/>
      </c>
      <c r="AL107" s="70">
        <f>AK107*(1+AL74)</f>
        <v/>
      </c>
      <c r="AM107" s="70">
        <f>AL107*(1+AM74)</f>
        <v/>
      </c>
      <c r="AN107" s="70">
        <f>AM107*(1+AN74)</f>
        <v/>
      </c>
      <c r="AO107" s="70">
        <f>AN107*(1+AO74)</f>
        <v/>
      </c>
      <c r="AP107" s="70">
        <f>AO107*(1+AP74)</f>
        <v/>
      </c>
      <c r="AQ107" s="70">
        <f>AP107*(1+AQ74)</f>
        <v/>
      </c>
      <c r="AR107" s="70">
        <f>AQ107*(1+AR74)</f>
        <v/>
      </c>
      <c r="AS107" s="70">
        <f>AR107*(1+AS74)</f>
        <v/>
      </c>
      <c r="AT107" s="70">
        <f>AS107*(1+AT74)</f>
        <v/>
      </c>
      <c r="AU107" s="70">
        <f>AT107*(1+AU74)</f>
        <v/>
      </c>
      <c r="AV107" s="70">
        <f>AU107*(1+AV74)</f>
        <v/>
      </c>
      <c r="AW107" s="70">
        <f>AV107*(1+AW74)</f>
        <v/>
      </c>
      <c r="AX107" s="70">
        <f>AW107*(1+AX74)</f>
        <v/>
      </c>
    </row>
    <row r="108">
      <c r="A108" t="inlineStr">
        <is>
          <t>R7</t>
        </is>
      </c>
      <c r="B108" t="inlineStr">
        <is>
          <t>urbano</t>
        </is>
      </c>
      <c r="C108" t="inlineStr">
        <is>
          <t>pas-km</t>
        </is>
      </c>
      <c r="D108" s="65">
        <f>datos_pkm!D24</f>
        <v/>
      </c>
      <c r="E108" s="65">
        <f>datos_pkm!E24</f>
        <v/>
      </c>
      <c r="F108" s="65">
        <f>datos_pkm!F24</f>
        <v/>
      </c>
      <c r="G108" s="65">
        <f>datos_pkm!G24</f>
        <v/>
      </c>
      <c r="H108" s="65">
        <f>datos_pkm!H24</f>
        <v/>
      </c>
      <c r="I108" s="65">
        <f>datos_pkm!I24</f>
        <v/>
      </c>
      <c r="J108" s="70">
        <f>I108*(1+J75)</f>
        <v/>
      </c>
      <c r="K108" s="70">
        <f>J108*(1+K75)</f>
        <v/>
      </c>
      <c r="L108" s="70">
        <f>K108*(1+L75)</f>
        <v/>
      </c>
      <c r="M108" s="70">
        <f>L108*(1+M75)</f>
        <v/>
      </c>
      <c r="N108" s="70">
        <f>M108*(1+N75)</f>
        <v/>
      </c>
      <c r="O108" s="70">
        <f>N108*(1+O75)</f>
        <v/>
      </c>
      <c r="P108" s="70">
        <f>O108*(1+P75)</f>
        <v/>
      </c>
      <c r="Q108" s="70">
        <f>P108*(1+Q75)</f>
        <v/>
      </c>
      <c r="R108" s="70">
        <f>Q108*(1+R75)</f>
        <v/>
      </c>
      <c r="S108" s="70">
        <f>R108*(1+S75)</f>
        <v/>
      </c>
      <c r="T108" s="70">
        <f>S108*(1+T75)</f>
        <v/>
      </c>
      <c r="U108" s="70">
        <f>T108*(1+U75)</f>
        <v/>
      </c>
      <c r="V108" s="70">
        <f>U108*(1+V75)</f>
        <v/>
      </c>
      <c r="W108" s="70">
        <f>V108*(1+W75)</f>
        <v/>
      </c>
      <c r="X108" s="70">
        <f>W108*(1+X75)</f>
        <v/>
      </c>
      <c r="Y108" s="70">
        <f>X108*(1+Y75)</f>
        <v/>
      </c>
      <c r="Z108" s="70">
        <f>Y108*(1+Z75)</f>
        <v/>
      </c>
      <c r="AA108" s="70">
        <f>Z108*(1+AA75)</f>
        <v/>
      </c>
      <c r="AB108" s="70">
        <f>AA108*(1+AB75)</f>
        <v/>
      </c>
      <c r="AC108" s="70">
        <f>AB108*(1+AC75)</f>
        <v/>
      </c>
      <c r="AD108" s="70">
        <f>AC108*(1+AD75)</f>
        <v/>
      </c>
      <c r="AE108" s="70">
        <f>AD108*(1+AE75)</f>
        <v/>
      </c>
      <c r="AF108" s="70">
        <f>AE108*(1+AF75)</f>
        <v/>
      </c>
      <c r="AG108" s="70">
        <f>AF108*(1+AG75)</f>
        <v/>
      </c>
      <c r="AH108" s="70">
        <f>AG108*(1+AH75)</f>
        <v/>
      </c>
      <c r="AI108" s="70">
        <f>AH108*(1+AI75)</f>
        <v/>
      </c>
      <c r="AJ108" s="70">
        <f>AI108*(1+AJ75)</f>
        <v/>
      </c>
      <c r="AK108" s="70">
        <f>AJ108*(1+AK75)</f>
        <v/>
      </c>
      <c r="AL108" s="70">
        <f>AK108*(1+AL75)</f>
        <v/>
      </c>
      <c r="AM108" s="70">
        <f>AL108*(1+AM75)</f>
        <v/>
      </c>
      <c r="AN108" s="70">
        <f>AM108*(1+AN75)</f>
        <v/>
      </c>
      <c r="AO108" s="70">
        <f>AN108*(1+AO75)</f>
        <v/>
      </c>
      <c r="AP108" s="70">
        <f>AO108*(1+AP75)</f>
        <v/>
      </c>
      <c r="AQ108" s="70">
        <f>AP108*(1+AQ75)</f>
        <v/>
      </c>
      <c r="AR108" s="70">
        <f>AQ108*(1+AR75)</f>
        <v/>
      </c>
      <c r="AS108" s="70">
        <f>AR108*(1+AS75)</f>
        <v/>
      </c>
      <c r="AT108" s="70">
        <f>AS108*(1+AT75)</f>
        <v/>
      </c>
      <c r="AU108" s="70">
        <f>AT108*(1+AU75)</f>
        <v/>
      </c>
      <c r="AV108" s="70">
        <f>AU108*(1+AV75)</f>
        <v/>
      </c>
      <c r="AW108" s="70">
        <f>AV108*(1+AW75)</f>
        <v/>
      </c>
      <c r="AX108" s="70">
        <f>AW108*(1+AX75)</f>
        <v/>
      </c>
    </row>
    <row r="109">
      <c r="A109" t="inlineStr">
        <is>
          <t>R8</t>
        </is>
      </c>
      <c r="B109" t="inlineStr">
        <is>
          <t>urbano</t>
        </is>
      </c>
      <c r="C109" t="inlineStr">
        <is>
          <t>pas-km</t>
        </is>
      </c>
      <c r="D109" s="65">
        <f>datos_pkm!D25</f>
        <v/>
      </c>
      <c r="E109" s="65">
        <f>datos_pkm!E25</f>
        <v/>
      </c>
      <c r="F109" s="65">
        <f>datos_pkm!F25</f>
        <v/>
      </c>
      <c r="G109" s="65">
        <f>datos_pkm!G25</f>
        <v/>
      </c>
      <c r="H109" s="65">
        <f>datos_pkm!H25</f>
        <v/>
      </c>
      <c r="I109" s="65">
        <f>datos_pkm!I25</f>
        <v/>
      </c>
      <c r="J109" s="70">
        <f>I109*(1+J76)</f>
        <v/>
      </c>
      <c r="K109" s="70">
        <f>J109*(1+K76)</f>
        <v/>
      </c>
      <c r="L109" s="70">
        <f>K109*(1+L76)</f>
        <v/>
      </c>
      <c r="M109" s="70">
        <f>L109*(1+M76)</f>
        <v/>
      </c>
      <c r="N109" s="70">
        <f>M109*(1+N76)</f>
        <v/>
      </c>
      <c r="O109" s="70">
        <f>N109*(1+O76)</f>
        <v/>
      </c>
      <c r="P109" s="70">
        <f>O109*(1+P76)</f>
        <v/>
      </c>
      <c r="Q109" s="70">
        <f>P109*(1+Q76)</f>
        <v/>
      </c>
      <c r="R109" s="70">
        <f>Q109*(1+R76)</f>
        <v/>
      </c>
      <c r="S109" s="70">
        <f>R109*(1+S76)</f>
        <v/>
      </c>
      <c r="T109" s="70">
        <f>S109*(1+T76)</f>
        <v/>
      </c>
      <c r="U109" s="70">
        <f>T109*(1+U76)</f>
        <v/>
      </c>
      <c r="V109" s="70">
        <f>U109*(1+V76)</f>
        <v/>
      </c>
      <c r="W109" s="70">
        <f>V109*(1+W76)</f>
        <v/>
      </c>
      <c r="X109" s="70">
        <f>W109*(1+X76)</f>
        <v/>
      </c>
      <c r="Y109" s="70">
        <f>X109*(1+Y76)</f>
        <v/>
      </c>
      <c r="Z109" s="70">
        <f>Y109*(1+Z76)</f>
        <v/>
      </c>
      <c r="AA109" s="70">
        <f>Z109*(1+AA76)</f>
        <v/>
      </c>
      <c r="AB109" s="70">
        <f>AA109*(1+AB76)</f>
        <v/>
      </c>
      <c r="AC109" s="70">
        <f>AB109*(1+AC76)</f>
        <v/>
      </c>
      <c r="AD109" s="70">
        <f>AC109*(1+AD76)</f>
        <v/>
      </c>
      <c r="AE109" s="70">
        <f>AD109*(1+AE76)</f>
        <v/>
      </c>
      <c r="AF109" s="70">
        <f>AE109*(1+AF76)</f>
        <v/>
      </c>
      <c r="AG109" s="70">
        <f>AF109*(1+AG76)</f>
        <v/>
      </c>
      <c r="AH109" s="70">
        <f>AG109*(1+AH76)</f>
        <v/>
      </c>
      <c r="AI109" s="70">
        <f>AH109*(1+AI76)</f>
        <v/>
      </c>
      <c r="AJ109" s="70">
        <f>AI109*(1+AJ76)</f>
        <v/>
      </c>
      <c r="AK109" s="70">
        <f>AJ109*(1+AK76)</f>
        <v/>
      </c>
      <c r="AL109" s="70">
        <f>AK109*(1+AL76)</f>
        <v/>
      </c>
      <c r="AM109" s="70">
        <f>AL109*(1+AM76)</f>
        <v/>
      </c>
      <c r="AN109" s="70">
        <f>AM109*(1+AN76)</f>
        <v/>
      </c>
      <c r="AO109" s="70">
        <f>AN109*(1+AO76)</f>
        <v/>
      </c>
      <c r="AP109" s="70">
        <f>AO109*(1+AP76)</f>
        <v/>
      </c>
      <c r="AQ109" s="70">
        <f>AP109*(1+AQ76)</f>
        <v/>
      </c>
      <c r="AR109" s="70">
        <f>AQ109*(1+AR76)</f>
        <v/>
      </c>
      <c r="AS109" s="70">
        <f>AR109*(1+AS76)</f>
        <v/>
      </c>
      <c r="AT109" s="70">
        <f>AS109*(1+AT76)</f>
        <v/>
      </c>
      <c r="AU109" s="70">
        <f>AT109*(1+AU76)</f>
        <v/>
      </c>
      <c r="AV109" s="70">
        <f>AU109*(1+AV76)</f>
        <v/>
      </c>
      <c r="AW109" s="70">
        <f>AV109*(1+AW76)</f>
        <v/>
      </c>
      <c r="AX109" s="70">
        <f>AW109*(1+AX76)</f>
        <v/>
      </c>
    </row>
    <row r="110">
      <c r="A110" t="inlineStr">
        <is>
          <t>R9</t>
        </is>
      </c>
      <c r="B110" t="inlineStr">
        <is>
          <t>urbano</t>
        </is>
      </c>
      <c r="C110" t="inlineStr">
        <is>
          <t>pas-km</t>
        </is>
      </c>
      <c r="D110" s="65">
        <f>datos_pkm!D26</f>
        <v/>
      </c>
      <c r="E110" s="65">
        <f>datos_pkm!E26</f>
        <v/>
      </c>
      <c r="F110" s="65">
        <f>datos_pkm!F26</f>
        <v/>
      </c>
      <c r="G110" s="65">
        <f>datos_pkm!G26</f>
        <v/>
      </c>
      <c r="H110" s="65">
        <f>datos_pkm!H26</f>
        <v/>
      </c>
      <c r="I110" s="65">
        <f>datos_pkm!I26</f>
        <v/>
      </c>
      <c r="J110" s="70">
        <f>I110*(1+J77)</f>
        <v/>
      </c>
      <c r="K110" s="70">
        <f>J110*(1+K77)</f>
        <v/>
      </c>
      <c r="L110" s="70">
        <f>K110*(1+L77)</f>
        <v/>
      </c>
      <c r="M110" s="70">
        <f>L110*(1+M77)</f>
        <v/>
      </c>
      <c r="N110" s="70">
        <f>M110*(1+N77)</f>
        <v/>
      </c>
      <c r="O110" s="70">
        <f>N110*(1+O77)</f>
        <v/>
      </c>
      <c r="P110" s="70">
        <f>O110*(1+P77)</f>
        <v/>
      </c>
      <c r="Q110" s="70">
        <f>P110*(1+Q77)</f>
        <v/>
      </c>
      <c r="R110" s="70">
        <f>Q110*(1+R77)</f>
        <v/>
      </c>
      <c r="S110" s="70">
        <f>R110*(1+S77)</f>
        <v/>
      </c>
      <c r="T110" s="70">
        <f>S110*(1+T77)</f>
        <v/>
      </c>
      <c r="U110" s="70">
        <f>T110*(1+U77)</f>
        <v/>
      </c>
      <c r="V110" s="70">
        <f>U110*(1+V77)</f>
        <v/>
      </c>
      <c r="W110" s="70">
        <f>V110*(1+W77)</f>
        <v/>
      </c>
      <c r="X110" s="70">
        <f>W110*(1+X77)</f>
        <v/>
      </c>
      <c r="Y110" s="70">
        <f>X110*(1+Y77)</f>
        <v/>
      </c>
      <c r="Z110" s="70">
        <f>Y110*(1+Z77)</f>
        <v/>
      </c>
      <c r="AA110" s="70">
        <f>Z110*(1+AA77)</f>
        <v/>
      </c>
      <c r="AB110" s="70">
        <f>AA110*(1+AB77)</f>
        <v/>
      </c>
      <c r="AC110" s="70">
        <f>AB110*(1+AC77)</f>
        <v/>
      </c>
      <c r="AD110" s="70">
        <f>AC110*(1+AD77)</f>
        <v/>
      </c>
      <c r="AE110" s="70">
        <f>AD110*(1+AE77)</f>
        <v/>
      </c>
      <c r="AF110" s="70">
        <f>AE110*(1+AF77)</f>
        <v/>
      </c>
      <c r="AG110" s="70">
        <f>AF110*(1+AG77)</f>
        <v/>
      </c>
      <c r="AH110" s="70">
        <f>AG110*(1+AH77)</f>
        <v/>
      </c>
      <c r="AI110" s="70">
        <f>AH110*(1+AI77)</f>
        <v/>
      </c>
      <c r="AJ110" s="70">
        <f>AI110*(1+AJ77)</f>
        <v/>
      </c>
      <c r="AK110" s="70">
        <f>AJ110*(1+AK77)</f>
        <v/>
      </c>
      <c r="AL110" s="70">
        <f>AK110*(1+AL77)</f>
        <v/>
      </c>
      <c r="AM110" s="70">
        <f>AL110*(1+AM77)</f>
        <v/>
      </c>
      <c r="AN110" s="70">
        <f>AM110*(1+AN77)</f>
        <v/>
      </c>
      <c r="AO110" s="70">
        <f>AN110*(1+AO77)</f>
        <v/>
      </c>
      <c r="AP110" s="70">
        <f>AO110*(1+AP77)</f>
        <v/>
      </c>
      <c r="AQ110" s="70">
        <f>AP110*(1+AQ77)</f>
        <v/>
      </c>
      <c r="AR110" s="70">
        <f>AQ110*(1+AR77)</f>
        <v/>
      </c>
      <c r="AS110" s="70">
        <f>AR110*(1+AS77)</f>
        <v/>
      </c>
      <c r="AT110" s="70">
        <f>AS110*(1+AT77)</f>
        <v/>
      </c>
      <c r="AU110" s="70">
        <f>AT110*(1+AU77)</f>
        <v/>
      </c>
      <c r="AV110" s="70">
        <f>AU110*(1+AV77)</f>
        <v/>
      </c>
      <c r="AW110" s="70">
        <f>AV110*(1+AW77)</f>
        <v/>
      </c>
      <c r="AX110" s="70">
        <f>AW110*(1+AX77)</f>
        <v/>
      </c>
    </row>
    <row r="111">
      <c r="A111" t="inlineStr">
        <is>
          <t>R10</t>
        </is>
      </c>
      <c r="B111" t="inlineStr">
        <is>
          <t>urbano</t>
        </is>
      </c>
      <c r="C111" t="inlineStr">
        <is>
          <t>pas-km</t>
        </is>
      </c>
      <c r="D111" s="65">
        <f>datos_pkm!D27</f>
        <v/>
      </c>
      <c r="E111" s="65">
        <f>datos_pkm!E27</f>
        <v/>
      </c>
      <c r="F111" s="65">
        <f>datos_pkm!F27</f>
        <v/>
      </c>
      <c r="G111" s="65">
        <f>datos_pkm!G27</f>
        <v/>
      </c>
      <c r="H111" s="65">
        <f>datos_pkm!H27</f>
        <v/>
      </c>
      <c r="I111" s="65">
        <f>datos_pkm!I27</f>
        <v/>
      </c>
      <c r="J111" s="70">
        <f>I111*(1+J78)</f>
        <v/>
      </c>
      <c r="K111" s="70">
        <f>J111*(1+K78)</f>
        <v/>
      </c>
      <c r="L111" s="70">
        <f>K111*(1+L78)</f>
        <v/>
      </c>
      <c r="M111" s="70">
        <f>L111*(1+M78)</f>
        <v/>
      </c>
      <c r="N111" s="70">
        <f>M111*(1+N78)</f>
        <v/>
      </c>
      <c r="O111" s="70">
        <f>N111*(1+O78)</f>
        <v/>
      </c>
      <c r="P111" s="70">
        <f>O111*(1+P78)</f>
        <v/>
      </c>
      <c r="Q111" s="70">
        <f>P111*(1+Q78)</f>
        <v/>
      </c>
      <c r="R111" s="70">
        <f>Q111*(1+R78)</f>
        <v/>
      </c>
      <c r="S111" s="70">
        <f>R111*(1+S78)</f>
        <v/>
      </c>
      <c r="T111" s="70">
        <f>S111*(1+T78)</f>
        <v/>
      </c>
      <c r="U111" s="70">
        <f>T111*(1+U78)</f>
        <v/>
      </c>
      <c r="V111" s="70">
        <f>U111*(1+V78)</f>
        <v/>
      </c>
      <c r="W111" s="70">
        <f>V111*(1+W78)</f>
        <v/>
      </c>
      <c r="X111" s="70">
        <f>W111*(1+X78)</f>
        <v/>
      </c>
      <c r="Y111" s="70">
        <f>X111*(1+Y78)</f>
        <v/>
      </c>
      <c r="Z111" s="70">
        <f>Y111*(1+Z78)</f>
        <v/>
      </c>
      <c r="AA111" s="70">
        <f>Z111*(1+AA78)</f>
        <v/>
      </c>
      <c r="AB111" s="70">
        <f>AA111*(1+AB78)</f>
        <v/>
      </c>
      <c r="AC111" s="70">
        <f>AB111*(1+AC78)</f>
        <v/>
      </c>
      <c r="AD111" s="70">
        <f>AC111*(1+AD78)</f>
        <v/>
      </c>
      <c r="AE111" s="70">
        <f>AD111*(1+AE78)</f>
        <v/>
      </c>
      <c r="AF111" s="70">
        <f>AE111*(1+AF78)</f>
        <v/>
      </c>
      <c r="AG111" s="70">
        <f>AF111*(1+AG78)</f>
        <v/>
      </c>
      <c r="AH111" s="70">
        <f>AG111*(1+AH78)</f>
        <v/>
      </c>
      <c r="AI111" s="70">
        <f>AH111*(1+AI78)</f>
        <v/>
      </c>
      <c r="AJ111" s="70">
        <f>AI111*(1+AJ78)</f>
        <v/>
      </c>
      <c r="AK111" s="70">
        <f>AJ111*(1+AK78)</f>
        <v/>
      </c>
      <c r="AL111" s="70">
        <f>AK111*(1+AL78)</f>
        <v/>
      </c>
      <c r="AM111" s="70">
        <f>AL111*(1+AM78)</f>
        <v/>
      </c>
      <c r="AN111" s="70">
        <f>AM111*(1+AN78)</f>
        <v/>
      </c>
      <c r="AO111" s="70">
        <f>AN111*(1+AO78)</f>
        <v/>
      </c>
      <c r="AP111" s="70">
        <f>AO111*(1+AP78)</f>
        <v/>
      </c>
      <c r="AQ111" s="70">
        <f>AP111*(1+AQ78)</f>
        <v/>
      </c>
      <c r="AR111" s="70">
        <f>AQ111*(1+AR78)</f>
        <v/>
      </c>
      <c r="AS111" s="70">
        <f>AR111*(1+AS78)</f>
        <v/>
      </c>
      <c r="AT111" s="70">
        <f>AS111*(1+AT78)</f>
        <v/>
      </c>
      <c r="AU111" s="70">
        <f>AT111*(1+AU78)</f>
        <v/>
      </c>
      <c r="AV111" s="70">
        <f>AU111*(1+AV78)</f>
        <v/>
      </c>
      <c r="AW111" s="70">
        <f>AV111*(1+AW78)</f>
        <v/>
      </c>
      <c r="AX111" s="70">
        <f>AW111*(1+AX78)</f>
        <v/>
      </c>
    </row>
    <row r="112">
      <c r="A112" t="inlineStr">
        <is>
          <t>R11</t>
        </is>
      </c>
      <c r="B112" t="inlineStr">
        <is>
          <t>urbano</t>
        </is>
      </c>
      <c r="C112" t="inlineStr">
        <is>
          <t>pas-km</t>
        </is>
      </c>
      <c r="D112" s="65">
        <f>datos_pkm!D28</f>
        <v/>
      </c>
      <c r="E112" s="65">
        <f>datos_pkm!E28</f>
        <v/>
      </c>
      <c r="F112" s="65">
        <f>datos_pkm!F28</f>
        <v/>
      </c>
      <c r="G112" s="65">
        <f>datos_pkm!G28</f>
        <v/>
      </c>
      <c r="H112" s="65">
        <f>datos_pkm!H28</f>
        <v/>
      </c>
      <c r="I112" s="65">
        <f>datos_pkm!I28</f>
        <v/>
      </c>
      <c r="J112" s="70">
        <f>I112*(1+J79)</f>
        <v/>
      </c>
      <c r="K112" s="70">
        <f>J112*(1+K79)</f>
        <v/>
      </c>
      <c r="L112" s="70">
        <f>K112*(1+L79)</f>
        <v/>
      </c>
      <c r="M112" s="70">
        <f>L112*(1+M79)</f>
        <v/>
      </c>
      <c r="N112" s="70">
        <f>M112*(1+N79)</f>
        <v/>
      </c>
      <c r="O112" s="70">
        <f>N112*(1+O79)</f>
        <v/>
      </c>
      <c r="P112" s="70">
        <f>O112*(1+P79)</f>
        <v/>
      </c>
      <c r="Q112" s="70">
        <f>P112*(1+Q79)</f>
        <v/>
      </c>
      <c r="R112" s="70">
        <f>Q112*(1+R79)</f>
        <v/>
      </c>
      <c r="S112" s="70">
        <f>R112*(1+S79)</f>
        <v/>
      </c>
      <c r="T112" s="70">
        <f>S112*(1+T79)</f>
        <v/>
      </c>
      <c r="U112" s="70">
        <f>T112*(1+U79)</f>
        <v/>
      </c>
      <c r="V112" s="70">
        <f>U112*(1+V79)</f>
        <v/>
      </c>
      <c r="W112" s="70">
        <f>V112*(1+W79)</f>
        <v/>
      </c>
      <c r="X112" s="70">
        <f>W112*(1+X79)</f>
        <v/>
      </c>
      <c r="Y112" s="70">
        <f>X112*(1+Y79)</f>
        <v/>
      </c>
      <c r="Z112" s="70">
        <f>Y112*(1+Z79)</f>
        <v/>
      </c>
      <c r="AA112" s="70">
        <f>Z112*(1+AA79)</f>
        <v/>
      </c>
      <c r="AB112" s="70">
        <f>AA112*(1+AB79)</f>
        <v/>
      </c>
      <c r="AC112" s="70">
        <f>AB112*(1+AC79)</f>
        <v/>
      </c>
      <c r="AD112" s="70">
        <f>AC112*(1+AD79)</f>
        <v/>
      </c>
      <c r="AE112" s="70">
        <f>AD112*(1+AE79)</f>
        <v/>
      </c>
      <c r="AF112" s="70">
        <f>AE112*(1+AF79)</f>
        <v/>
      </c>
      <c r="AG112" s="70">
        <f>AF112*(1+AG79)</f>
        <v/>
      </c>
      <c r="AH112" s="70">
        <f>AG112*(1+AH79)</f>
        <v/>
      </c>
      <c r="AI112" s="70">
        <f>AH112*(1+AI79)</f>
        <v/>
      </c>
      <c r="AJ112" s="70">
        <f>AI112*(1+AJ79)</f>
        <v/>
      </c>
      <c r="AK112" s="70">
        <f>AJ112*(1+AK79)</f>
        <v/>
      </c>
      <c r="AL112" s="70">
        <f>AK112*(1+AL79)</f>
        <v/>
      </c>
      <c r="AM112" s="70">
        <f>AL112*(1+AM79)</f>
        <v/>
      </c>
      <c r="AN112" s="70">
        <f>AM112*(1+AN79)</f>
        <v/>
      </c>
      <c r="AO112" s="70">
        <f>AN112*(1+AO79)</f>
        <v/>
      </c>
      <c r="AP112" s="70">
        <f>AO112*(1+AP79)</f>
        <v/>
      </c>
      <c r="AQ112" s="70">
        <f>AP112*(1+AQ79)</f>
        <v/>
      </c>
      <c r="AR112" s="70">
        <f>AQ112*(1+AR79)</f>
        <v/>
      </c>
      <c r="AS112" s="70">
        <f>AR112*(1+AS79)</f>
        <v/>
      </c>
      <c r="AT112" s="70">
        <f>AS112*(1+AT79)</f>
        <v/>
      </c>
      <c r="AU112" s="70">
        <f>AT112*(1+AU79)</f>
        <v/>
      </c>
      <c r="AV112" s="70">
        <f>AU112*(1+AV79)</f>
        <v/>
      </c>
      <c r="AW112" s="70">
        <f>AV112*(1+AW79)</f>
        <v/>
      </c>
      <c r="AX112" s="70">
        <f>AW112*(1+AX79)</f>
        <v/>
      </c>
    </row>
    <row r="113">
      <c r="A113" t="inlineStr">
        <is>
          <t>R12</t>
        </is>
      </c>
      <c r="B113" t="inlineStr">
        <is>
          <t>urbano</t>
        </is>
      </c>
      <c r="C113" t="inlineStr">
        <is>
          <t>pas-km</t>
        </is>
      </c>
      <c r="D113" s="65">
        <f>datos_pkm!D29</f>
        <v/>
      </c>
      <c r="E113" s="65">
        <f>datos_pkm!E29</f>
        <v/>
      </c>
      <c r="F113" s="65">
        <f>datos_pkm!F29</f>
        <v/>
      </c>
      <c r="G113" s="65">
        <f>datos_pkm!G29</f>
        <v/>
      </c>
      <c r="H113" s="65">
        <f>datos_pkm!H29</f>
        <v/>
      </c>
      <c r="I113" s="65">
        <f>datos_pkm!I29</f>
        <v/>
      </c>
      <c r="J113" s="70">
        <f>I113*(1+J80)</f>
        <v/>
      </c>
      <c r="K113" s="70">
        <f>J113*(1+K80)</f>
        <v/>
      </c>
      <c r="L113" s="70">
        <f>K113*(1+L80)</f>
        <v/>
      </c>
      <c r="M113" s="70">
        <f>L113*(1+M80)</f>
        <v/>
      </c>
      <c r="N113" s="70">
        <f>M113*(1+N80)</f>
        <v/>
      </c>
      <c r="O113" s="70">
        <f>N113*(1+O80)</f>
        <v/>
      </c>
      <c r="P113" s="70">
        <f>O113*(1+P80)</f>
        <v/>
      </c>
      <c r="Q113" s="70">
        <f>P113*(1+Q80)</f>
        <v/>
      </c>
      <c r="R113" s="70">
        <f>Q113*(1+R80)</f>
        <v/>
      </c>
      <c r="S113" s="70">
        <f>R113*(1+S80)</f>
        <v/>
      </c>
      <c r="T113" s="70">
        <f>S113*(1+T80)</f>
        <v/>
      </c>
      <c r="U113" s="70">
        <f>T113*(1+U80)</f>
        <v/>
      </c>
      <c r="V113" s="70">
        <f>U113*(1+V80)</f>
        <v/>
      </c>
      <c r="W113" s="70">
        <f>V113*(1+W80)</f>
        <v/>
      </c>
      <c r="X113" s="70">
        <f>W113*(1+X80)</f>
        <v/>
      </c>
      <c r="Y113" s="70">
        <f>X113*(1+Y80)</f>
        <v/>
      </c>
      <c r="Z113" s="70">
        <f>Y113*(1+Z80)</f>
        <v/>
      </c>
      <c r="AA113" s="70">
        <f>Z113*(1+AA80)</f>
        <v/>
      </c>
      <c r="AB113" s="70">
        <f>AA113*(1+AB80)</f>
        <v/>
      </c>
      <c r="AC113" s="70">
        <f>AB113*(1+AC80)</f>
        <v/>
      </c>
      <c r="AD113" s="70">
        <f>AC113*(1+AD80)</f>
        <v/>
      </c>
      <c r="AE113" s="70">
        <f>AD113*(1+AE80)</f>
        <v/>
      </c>
      <c r="AF113" s="70">
        <f>AE113*(1+AF80)</f>
        <v/>
      </c>
      <c r="AG113" s="70">
        <f>AF113*(1+AG80)</f>
        <v/>
      </c>
      <c r="AH113" s="70">
        <f>AG113*(1+AH80)</f>
        <v/>
      </c>
      <c r="AI113" s="70">
        <f>AH113*(1+AI80)</f>
        <v/>
      </c>
      <c r="AJ113" s="70">
        <f>AI113*(1+AJ80)</f>
        <v/>
      </c>
      <c r="AK113" s="70">
        <f>AJ113*(1+AK80)</f>
        <v/>
      </c>
      <c r="AL113" s="70">
        <f>AK113*(1+AL80)</f>
        <v/>
      </c>
      <c r="AM113" s="70">
        <f>AL113*(1+AM80)</f>
        <v/>
      </c>
      <c r="AN113" s="70">
        <f>AM113*(1+AN80)</f>
        <v/>
      </c>
      <c r="AO113" s="70">
        <f>AN113*(1+AO80)</f>
        <v/>
      </c>
      <c r="AP113" s="70">
        <f>AO113*(1+AP80)</f>
        <v/>
      </c>
      <c r="AQ113" s="70">
        <f>AP113*(1+AQ80)</f>
        <v/>
      </c>
      <c r="AR113" s="70">
        <f>AQ113*(1+AR80)</f>
        <v/>
      </c>
      <c r="AS113" s="70">
        <f>AR113*(1+AS80)</f>
        <v/>
      </c>
      <c r="AT113" s="70">
        <f>AS113*(1+AT80)</f>
        <v/>
      </c>
      <c r="AU113" s="70">
        <f>AT113*(1+AU80)</f>
        <v/>
      </c>
      <c r="AV113" s="70">
        <f>AU113*(1+AV80)</f>
        <v/>
      </c>
      <c r="AW113" s="70">
        <f>AV113*(1+AW80)</f>
        <v/>
      </c>
      <c r="AX113" s="70">
        <f>AW113*(1+AX80)</f>
        <v/>
      </c>
    </row>
    <row r="114">
      <c r="A114" t="inlineStr">
        <is>
          <t>RM</t>
        </is>
      </c>
      <c r="B114" t="inlineStr">
        <is>
          <t>urbano</t>
        </is>
      </c>
      <c r="C114" t="inlineStr">
        <is>
          <t>pas-km</t>
        </is>
      </c>
      <c r="D114" s="65">
        <f>datos_pkm!D30</f>
        <v/>
      </c>
      <c r="E114" s="65">
        <f>datos_pkm!E30</f>
        <v/>
      </c>
      <c r="F114" s="65">
        <f>datos_pkm!F30</f>
        <v/>
      </c>
      <c r="G114" s="65">
        <f>datos_pkm!G30</f>
        <v/>
      </c>
      <c r="H114" s="65">
        <f>datos_pkm!H30</f>
        <v/>
      </c>
      <c r="I114" s="65">
        <f>datos_pkm!I30</f>
        <v/>
      </c>
      <c r="J114" s="70">
        <f>I114*(1+J81)</f>
        <v/>
      </c>
      <c r="K114" s="70">
        <f>J114*(1+K81)</f>
        <v/>
      </c>
      <c r="L114" s="70">
        <f>K114*(1+L81)</f>
        <v/>
      </c>
      <c r="M114" s="70">
        <f>L114*(1+M81)</f>
        <v/>
      </c>
      <c r="N114" s="70">
        <f>M114*(1+N81)</f>
        <v/>
      </c>
      <c r="O114" s="70">
        <f>N114*(1+O81)</f>
        <v/>
      </c>
      <c r="P114" s="70">
        <f>O114*(1+P81)</f>
        <v/>
      </c>
      <c r="Q114" s="70">
        <f>P114*(1+Q81)</f>
        <v/>
      </c>
      <c r="R114" s="70">
        <f>Q114*(1+R81)</f>
        <v/>
      </c>
      <c r="S114" s="70">
        <f>R114*(1+S81)</f>
        <v/>
      </c>
      <c r="T114" s="70">
        <f>S114*(1+T81)</f>
        <v/>
      </c>
      <c r="U114" s="70">
        <f>T114*(1+U81)</f>
        <v/>
      </c>
      <c r="V114" s="70">
        <f>U114*(1+V81)</f>
        <v/>
      </c>
      <c r="W114" s="70">
        <f>V114*(1+W81)</f>
        <v/>
      </c>
      <c r="X114" s="70">
        <f>W114*(1+X81)</f>
        <v/>
      </c>
      <c r="Y114" s="70">
        <f>X114*(1+Y81)</f>
        <v/>
      </c>
      <c r="Z114" s="70">
        <f>Y114*(1+Z81)</f>
        <v/>
      </c>
      <c r="AA114" s="70">
        <f>Z114*(1+AA81)</f>
        <v/>
      </c>
      <c r="AB114" s="70">
        <f>AA114*(1+AB81)</f>
        <v/>
      </c>
      <c r="AC114" s="70">
        <f>AB114*(1+AC81)</f>
        <v/>
      </c>
      <c r="AD114" s="70">
        <f>AC114*(1+AD81)</f>
        <v/>
      </c>
      <c r="AE114" s="70">
        <f>AD114*(1+AE81)</f>
        <v/>
      </c>
      <c r="AF114" s="70">
        <f>AE114*(1+AF81)</f>
        <v/>
      </c>
      <c r="AG114" s="70">
        <f>AF114*(1+AG81)</f>
        <v/>
      </c>
      <c r="AH114" s="70">
        <f>AG114*(1+AH81)</f>
        <v/>
      </c>
      <c r="AI114" s="70">
        <f>AH114*(1+AI81)</f>
        <v/>
      </c>
      <c r="AJ114" s="70">
        <f>AI114*(1+AJ81)</f>
        <v/>
      </c>
      <c r="AK114" s="70">
        <f>AJ114*(1+AK81)</f>
        <v/>
      </c>
      <c r="AL114" s="70">
        <f>AK114*(1+AL81)</f>
        <v/>
      </c>
      <c r="AM114" s="70">
        <f>AL114*(1+AM81)</f>
        <v/>
      </c>
      <c r="AN114" s="70">
        <f>AM114*(1+AN81)</f>
        <v/>
      </c>
      <c r="AO114" s="70">
        <f>AN114*(1+AO81)</f>
        <v/>
      </c>
      <c r="AP114" s="70">
        <f>AO114*(1+AP81)</f>
        <v/>
      </c>
      <c r="AQ114" s="70">
        <f>AP114*(1+AQ81)</f>
        <v/>
      </c>
      <c r="AR114" s="70">
        <f>AQ114*(1+AR81)</f>
        <v/>
      </c>
      <c r="AS114" s="70">
        <f>AR114*(1+AS81)</f>
        <v/>
      </c>
      <c r="AT114" s="70">
        <f>AS114*(1+AT81)</f>
        <v/>
      </c>
      <c r="AU114" s="70">
        <f>AT114*(1+AU81)</f>
        <v/>
      </c>
      <c r="AV114" s="70">
        <f>AU114*(1+AV81)</f>
        <v/>
      </c>
      <c r="AW114" s="70">
        <f>AV114*(1+AW81)</f>
        <v/>
      </c>
      <c r="AX114" s="70">
        <f>AW114*(1+AX81)</f>
        <v/>
      </c>
    </row>
    <row r="115">
      <c r="A115" t="inlineStr">
        <is>
          <t>R14</t>
        </is>
      </c>
      <c r="B115" t="inlineStr">
        <is>
          <t>urbano</t>
        </is>
      </c>
      <c r="C115" t="inlineStr">
        <is>
          <t>pas-km</t>
        </is>
      </c>
      <c r="D115" s="65">
        <f>datos_pkm!D31</f>
        <v/>
      </c>
      <c r="E115" s="65">
        <f>datos_pkm!E31</f>
        <v/>
      </c>
      <c r="F115" s="65">
        <f>datos_pkm!F31</f>
        <v/>
      </c>
      <c r="G115" s="65">
        <f>datos_pkm!G31</f>
        <v/>
      </c>
      <c r="H115" s="65">
        <f>datos_pkm!H31</f>
        <v/>
      </c>
      <c r="I115" s="65">
        <f>datos_pkm!I31</f>
        <v/>
      </c>
      <c r="J115" s="70">
        <f>I115*(1+J82)</f>
        <v/>
      </c>
      <c r="K115" s="70">
        <f>J115*(1+K82)</f>
        <v/>
      </c>
      <c r="L115" s="70">
        <f>K115*(1+L82)</f>
        <v/>
      </c>
      <c r="M115" s="70">
        <f>L115*(1+M82)</f>
        <v/>
      </c>
      <c r="N115" s="70">
        <f>M115*(1+N82)</f>
        <v/>
      </c>
      <c r="O115" s="70">
        <f>N115*(1+O82)</f>
        <v/>
      </c>
      <c r="P115" s="70">
        <f>O115*(1+P82)</f>
        <v/>
      </c>
      <c r="Q115" s="70">
        <f>P115*(1+Q82)</f>
        <v/>
      </c>
      <c r="R115" s="70">
        <f>Q115*(1+R82)</f>
        <v/>
      </c>
      <c r="S115" s="70">
        <f>R115*(1+S82)</f>
        <v/>
      </c>
      <c r="T115" s="70">
        <f>S115*(1+T82)</f>
        <v/>
      </c>
      <c r="U115" s="70">
        <f>T115*(1+U82)</f>
        <v/>
      </c>
      <c r="V115" s="70">
        <f>U115*(1+V82)</f>
        <v/>
      </c>
      <c r="W115" s="70">
        <f>V115*(1+W82)</f>
        <v/>
      </c>
      <c r="X115" s="70">
        <f>W115*(1+X82)</f>
        <v/>
      </c>
      <c r="Y115" s="70">
        <f>X115*(1+Y82)</f>
        <v/>
      </c>
      <c r="Z115" s="70">
        <f>Y115*(1+Z82)</f>
        <v/>
      </c>
      <c r="AA115" s="70">
        <f>Z115*(1+AA82)</f>
        <v/>
      </c>
      <c r="AB115" s="70">
        <f>AA115*(1+AB82)</f>
        <v/>
      </c>
      <c r="AC115" s="70">
        <f>AB115*(1+AC82)</f>
        <v/>
      </c>
      <c r="AD115" s="70">
        <f>AC115*(1+AD82)</f>
        <v/>
      </c>
      <c r="AE115" s="70">
        <f>AD115*(1+AE82)</f>
        <v/>
      </c>
      <c r="AF115" s="70">
        <f>AE115*(1+AF82)</f>
        <v/>
      </c>
      <c r="AG115" s="70">
        <f>AF115*(1+AG82)</f>
        <v/>
      </c>
      <c r="AH115" s="70">
        <f>AG115*(1+AH82)</f>
        <v/>
      </c>
      <c r="AI115" s="70">
        <f>AH115*(1+AI82)</f>
        <v/>
      </c>
      <c r="AJ115" s="70">
        <f>AI115*(1+AJ82)</f>
        <v/>
      </c>
      <c r="AK115" s="70">
        <f>AJ115*(1+AK82)</f>
        <v/>
      </c>
      <c r="AL115" s="70">
        <f>AK115*(1+AL82)</f>
        <v/>
      </c>
      <c r="AM115" s="70">
        <f>AL115*(1+AM82)</f>
        <v/>
      </c>
      <c r="AN115" s="70">
        <f>AM115*(1+AN82)</f>
        <v/>
      </c>
      <c r="AO115" s="70">
        <f>AN115*(1+AO82)</f>
        <v/>
      </c>
      <c r="AP115" s="70">
        <f>AO115*(1+AP82)</f>
        <v/>
      </c>
      <c r="AQ115" s="70">
        <f>AP115*(1+AQ82)</f>
        <v/>
      </c>
      <c r="AR115" s="70">
        <f>AQ115*(1+AR82)</f>
        <v/>
      </c>
      <c r="AS115" s="70">
        <f>AR115*(1+AS82)</f>
        <v/>
      </c>
      <c r="AT115" s="70">
        <f>AS115*(1+AT82)</f>
        <v/>
      </c>
      <c r="AU115" s="70">
        <f>AT115*(1+AU82)</f>
        <v/>
      </c>
      <c r="AV115" s="70">
        <f>AU115*(1+AV82)</f>
        <v/>
      </c>
      <c r="AW115" s="70">
        <f>AV115*(1+AW82)</f>
        <v/>
      </c>
      <c r="AX115" s="70">
        <f>AW115*(1+AX82)</f>
        <v/>
      </c>
    </row>
    <row r="116">
      <c r="A116" t="inlineStr">
        <is>
          <t>R15</t>
        </is>
      </c>
      <c r="B116" t="inlineStr">
        <is>
          <t>urbano</t>
        </is>
      </c>
      <c r="C116" t="inlineStr">
        <is>
          <t>pas-km</t>
        </is>
      </c>
      <c r="D116" s="65">
        <f>datos_pkm!D32</f>
        <v/>
      </c>
      <c r="E116" s="65">
        <f>datos_pkm!E32</f>
        <v/>
      </c>
      <c r="F116" s="65">
        <f>datos_pkm!F32</f>
        <v/>
      </c>
      <c r="G116" s="65">
        <f>datos_pkm!G32</f>
        <v/>
      </c>
      <c r="H116" s="65">
        <f>datos_pkm!H32</f>
        <v/>
      </c>
      <c r="I116" s="65">
        <f>datos_pkm!I32</f>
        <v/>
      </c>
      <c r="J116" s="70">
        <f>I116*(1+J83)</f>
        <v/>
      </c>
      <c r="K116" s="70">
        <f>J116*(1+K83)</f>
        <v/>
      </c>
      <c r="L116" s="70">
        <f>K116*(1+L83)</f>
        <v/>
      </c>
      <c r="M116" s="70">
        <f>L116*(1+M83)</f>
        <v/>
      </c>
      <c r="N116" s="70">
        <f>M116*(1+N83)</f>
        <v/>
      </c>
      <c r="O116" s="70">
        <f>N116*(1+O83)</f>
        <v/>
      </c>
      <c r="P116" s="70">
        <f>O116*(1+P83)</f>
        <v/>
      </c>
      <c r="Q116" s="70">
        <f>P116*(1+Q83)</f>
        <v/>
      </c>
      <c r="R116" s="70">
        <f>Q116*(1+R83)</f>
        <v/>
      </c>
      <c r="S116" s="70">
        <f>R116*(1+S83)</f>
        <v/>
      </c>
      <c r="T116" s="70">
        <f>S116*(1+T83)</f>
        <v/>
      </c>
      <c r="U116" s="70">
        <f>T116*(1+U83)</f>
        <v/>
      </c>
      <c r="V116" s="70">
        <f>U116*(1+V83)</f>
        <v/>
      </c>
      <c r="W116" s="70">
        <f>V116*(1+W83)</f>
        <v/>
      </c>
      <c r="X116" s="70">
        <f>W116*(1+X83)</f>
        <v/>
      </c>
      <c r="Y116" s="70">
        <f>X116*(1+Y83)</f>
        <v/>
      </c>
      <c r="Z116" s="70">
        <f>Y116*(1+Z83)</f>
        <v/>
      </c>
      <c r="AA116" s="70">
        <f>Z116*(1+AA83)</f>
        <v/>
      </c>
      <c r="AB116" s="70">
        <f>AA116*(1+AB83)</f>
        <v/>
      </c>
      <c r="AC116" s="70">
        <f>AB116*(1+AC83)</f>
        <v/>
      </c>
      <c r="AD116" s="70">
        <f>AC116*(1+AD83)</f>
        <v/>
      </c>
      <c r="AE116" s="70">
        <f>AD116*(1+AE83)</f>
        <v/>
      </c>
      <c r="AF116" s="70">
        <f>AE116*(1+AF83)</f>
        <v/>
      </c>
      <c r="AG116" s="70">
        <f>AF116*(1+AG83)</f>
        <v/>
      </c>
      <c r="AH116" s="70">
        <f>AG116*(1+AH83)</f>
        <v/>
      </c>
      <c r="AI116" s="70">
        <f>AH116*(1+AI83)</f>
        <v/>
      </c>
      <c r="AJ116" s="70">
        <f>AI116*(1+AJ83)</f>
        <v/>
      </c>
      <c r="AK116" s="70">
        <f>AJ116*(1+AK83)</f>
        <v/>
      </c>
      <c r="AL116" s="70">
        <f>AK116*(1+AL83)</f>
        <v/>
      </c>
      <c r="AM116" s="70">
        <f>AL116*(1+AM83)</f>
        <v/>
      </c>
      <c r="AN116" s="70">
        <f>AM116*(1+AN83)</f>
        <v/>
      </c>
      <c r="AO116" s="70">
        <f>AN116*(1+AO83)</f>
        <v/>
      </c>
      <c r="AP116" s="70">
        <f>AO116*(1+AP83)</f>
        <v/>
      </c>
      <c r="AQ116" s="70">
        <f>AP116*(1+AQ83)</f>
        <v/>
      </c>
      <c r="AR116" s="70">
        <f>AQ116*(1+AR83)</f>
        <v/>
      </c>
      <c r="AS116" s="70">
        <f>AR116*(1+AS83)</f>
        <v/>
      </c>
      <c r="AT116" s="70">
        <f>AS116*(1+AT83)</f>
        <v/>
      </c>
      <c r="AU116" s="70">
        <f>AT116*(1+AU83)</f>
        <v/>
      </c>
      <c r="AV116" s="70">
        <f>AU116*(1+AV83)</f>
        <v/>
      </c>
      <c r="AW116" s="70">
        <f>AV116*(1+AW83)</f>
        <v/>
      </c>
      <c r="AX116" s="70">
        <f>AW116*(1+AX83)</f>
        <v/>
      </c>
    </row>
    <row r="117">
      <c r="A117" t="inlineStr">
        <is>
          <t>R16</t>
        </is>
      </c>
      <c r="B117" t="inlineStr">
        <is>
          <t>urbano</t>
        </is>
      </c>
      <c r="C117" t="inlineStr">
        <is>
          <t>pas-km</t>
        </is>
      </c>
      <c r="D117" s="65">
        <f>datos_pkm!D33</f>
        <v/>
      </c>
      <c r="E117" s="65">
        <f>datos_pkm!E33</f>
        <v/>
      </c>
      <c r="F117" s="65">
        <f>datos_pkm!F33</f>
        <v/>
      </c>
      <c r="G117" s="65">
        <f>datos_pkm!G33</f>
        <v/>
      </c>
      <c r="H117" s="65">
        <f>datos_pkm!H33</f>
        <v/>
      </c>
      <c r="I117" s="65">
        <f>datos_pkm!I33</f>
        <v/>
      </c>
      <c r="J117" s="70">
        <f>I117*(1+J84)</f>
        <v/>
      </c>
      <c r="K117" s="70">
        <f>J117*(1+K84)</f>
        <v/>
      </c>
      <c r="L117" s="70">
        <f>K117*(1+L84)</f>
        <v/>
      </c>
      <c r="M117" s="70">
        <f>L117*(1+M84)</f>
        <v/>
      </c>
      <c r="N117" s="70">
        <f>M117*(1+N84)</f>
        <v/>
      </c>
      <c r="O117" s="70">
        <f>N117*(1+O84)</f>
        <v/>
      </c>
      <c r="P117" s="70">
        <f>O117*(1+P84)</f>
        <v/>
      </c>
      <c r="Q117" s="70">
        <f>P117*(1+Q84)</f>
        <v/>
      </c>
      <c r="R117" s="70">
        <f>Q117*(1+R84)</f>
        <v/>
      </c>
      <c r="S117" s="70">
        <f>R117*(1+S84)</f>
        <v/>
      </c>
      <c r="T117" s="70">
        <f>S117*(1+T84)</f>
        <v/>
      </c>
      <c r="U117" s="70">
        <f>T117*(1+U84)</f>
        <v/>
      </c>
      <c r="V117" s="70">
        <f>U117*(1+V84)</f>
        <v/>
      </c>
      <c r="W117" s="70">
        <f>V117*(1+W84)</f>
        <v/>
      </c>
      <c r="X117" s="70">
        <f>W117*(1+X84)</f>
        <v/>
      </c>
      <c r="Y117" s="70">
        <f>X117*(1+Y84)</f>
        <v/>
      </c>
      <c r="Z117" s="70">
        <f>Y117*(1+Z84)</f>
        <v/>
      </c>
      <c r="AA117" s="70">
        <f>Z117*(1+AA84)</f>
        <v/>
      </c>
      <c r="AB117" s="70">
        <f>AA117*(1+AB84)</f>
        <v/>
      </c>
      <c r="AC117" s="70">
        <f>AB117*(1+AC84)</f>
        <v/>
      </c>
      <c r="AD117" s="70">
        <f>AC117*(1+AD84)</f>
        <v/>
      </c>
      <c r="AE117" s="70">
        <f>AD117*(1+AE84)</f>
        <v/>
      </c>
      <c r="AF117" s="70">
        <f>AE117*(1+AF84)</f>
        <v/>
      </c>
      <c r="AG117" s="70">
        <f>AF117*(1+AG84)</f>
        <v/>
      </c>
      <c r="AH117" s="70">
        <f>AG117*(1+AH84)</f>
        <v/>
      </c>
      <c r="AI117" s="70">
        <f>AH117*(1+AI84)</f>
        <v/>
      </c>
      <c r="AJ117" s="70">
        <f>AI117*(1+AJ84)</f>
        <v/>
      </c>
      <c r="AK117" s="70">
        <f>AJ117*(1+AK84)</f>
        <v/>
      </c>
      <c r="AL117" s="70">
        <f>AK117*(1+AL84)</f>
        <v/>
      </c>
      <c r="AM117" s="70">
        <f>AL117*(1+AM84)</f>
        <v/>
      </c>
      <c r="AN117" s="70">
        <f>AM117*(1+AN84)</f>
        <v/>
      </c>
      <c r="AO117" s="70">
        <f>AN117*(1+AO84)</f>
        <v/>
      </c>
      <c r="AP117" s="70">
        <f>AO117*(1+AP84)</f>
        <v/>
      </c>
      <c r="AQ117" s="70">
        <f>AP117*(1+AQ84)</f>
        <v/>
      </c>
      <c r="AR117" s="70">
        <f>AQ117*(1+AR84)</f>
        <v/>
      </c>
      <c r="AS117" s="70">
        <f>AR117*(1+AS84)</f>
        <v/>
      </c>
      <c r="AT117" s="70">
        <f>AS117*(1+AT84)</f>
        <v/>
      </c>
      <c r="AU117" s="70">
        <f>AT117*(1+AU84)</f>
        <v/>
      </c>
      <c r="AV117" s="70">
        <f>AU117*(1+AV84)</f>
        <v/>
      </c>
      <c r="AW117" s="70">
        <f>AV117*(1+AW84)</f>
        <v/>
      </c>
      <c r="AX117" s="70">
        <f>AW117*(1+AX84)</f>
        <v/>
      </c>
    </row>
    <row r="120">
      <c r="A120" t="inlineStr">
        <is>
          <t>Comparacion proyección Nacional vs regional</t>
        </is>
      </c>
    </row>
    <row r="121">
      <c r="A121" t="inlineStr">
        <is>
          <t>Nacional</t>
        </is>
      </c>
      <c r="C121" t="inlineStr">
        <is>
          <t>pas-km</t>
        </is>
      </c>
      <c r="I121" s="70">
        <f>I2</f>
        <v/>
      </c>
      <c r="J121" s="70">
        <f>J2</f>
        <v/>
      </c>
      <c r="K121" s="70">
        <f>K2</f>
        <v/>
      </c>
      <c r="L121" s="70">
        <f>L2</f>
        <v/>
      </c>
      <c r="M121" s="70">
        <f>M2</f>
        <v/>
      </c>
      <c r="N121" s="70">
        <f>N2</f>
        <v/>
      </c>
      <c r="O121" s="70">
        <f>O2</f>
        <v/>
      </c>
      <c r="P121" s="70">
        <f>P2</f>
        <v/>
      </c>
      <c r="Q121" s="70">
        <f>Q2</f>
        <v/>
      </c>
      <c r="R121" s="70">
        <f>R2</f>
        <v/>
      </c>
      <c r="S121" s="70">
        <f>S2</f>
        <v/>
      </c>
      <c r="T121" s="70">
        <f>T2</f>
        <v/>
      </c>
      <c r="U121" s="70">
        <f>U2</f>
        <v/>
      </c>
      <c r="V121" s="70">
        <f>V2</f>
        <v/>
      </c>
      <c r="W121" s="70">
        <f>W2</f>
        <v/>
      </c>
      <c r="X121" s="70">
        <f>X2</f>
        <v/>
      </c>
      <c r="Y121" s="70">
        <f>Y2</f>
        <v/>
      </c>
      <c r="Z121" s="70">
        <f>Z2</f>
        <v/>
      </c>
      <c r="AA121" s="70">
        <f>AA2</f>
        <v/>
      </c>
      <c r="AB121" s="70">
        <f>AB2</f>
        <v/>
      </c>
      <c r="AC121" s="70">
        <f>AC2</f>
        <v/>
      </c>
      <c r="AD121" s="70">
        <f>AD2</f>
        <v/>
      </c>
      <c r="AE121" s="70">
        <f>AE2</f>
        <v/>
      </c>
      <c r="AF121" s="70">
        <f>AF2</f>
        <v/>
      </c>
      <c r="AG121" s="70">
        <f>AG2</f>
        <v/>
      </c>
      <c r="AH121" s="70">
        <f>AH2</f>
        <v/>
      </c>
      <c r="AI121" s="70">
        <f>AI2</f>
        <v/>
      </c>
      <c r="AJ121" s="70">
        <f>AJ2</f>
        <v/>
      </c>
      <c r="AK121" s="70">
        <f>AK2</f>
        <v/>
      </c>
      <c r="AL121" s="70">
        <f>AL2</f>
        <v/>
      </c>
      <c r="AM121" s="70">
        <f>AM2</f>
        <v/>
      </c>
      <c r="AN121" s="70">
        <f>AN2</f>
        <v/>
      </c>
      <c r="AO121" s="70">
        <f>AO2</f>
        <v/>
      </c>
      <c r="AP121" s="70">
        <f>AP2</f>
        <v/>
      </c>
      <c r="AQ121" s="70">
        <f>AQ2</f>
        <v/>
      </c>
      <c r="AR121" s="70">
        <f>AR2</f>
        <v/>
      </c>
      <c r="AS121" s="70">
        <f>AS2</f>
        <v/>
      </c>
      <c r="AT121" s="70">
        <f>AT2</f>
        <v/>
      </c>
      <c r="AU121" s="70">
        <f>AU2</f>
        <v/>
      </c>
      <c r="AV121" s="70">
        <f>AV2</f>
        <v/>
      </c>
      <c r="AW121" s="70">
        <f>AW2</f>
        <v/>
      </c>
      <c r="AX121" s="70">
        <f>AX2</f>
        <v/>
      </c>
    </row>
    <row r="122">
      <c r="A122" t="inlineStr">
        <is>
          <t>Suma Regional</t>
        </is>
      </c>
      <c r="C122" t="inlineStr">
        <is>
          <t>pas-km</t>
        </is>
      </c>
      <c r="I122" s="70">
        <f>SUM(datos_pkm!I2:I33)</f>
        <v/>
      </c>
      <c r="J122" s="70">
        <f>SUM(datos_pkm!J2:J33)</f>
        <v/>
      </c>
      <c r="K122" s="70">
        <f>SUM(datos_pkm!K2:K33)</f>
        <v/>
      </c>
      <c r="L122" s="70">
        <f>SUM(datos_pkm!L2:L33)</f>
        <v/>
      </c>
      <c r="M122" s="70">
        <f>SUM(datos_pkm!M2:M33)</f>
        <v/>
      </c>
      <c r="N122" s="70">
        <f>SUM(datos_pkm!N2:N33)</f>
        <v/>
      </c>
      <c r="O122" s="70">
        <f>SUM(datos_pkm!O2:O33)</f>
        <v/>
      </c>
      <c r="P122" s="70">
        <f>SUM(datos_pkm!P2:P33)</f>
        <v/>
      </c>
      <c r="Q122" s="70">
        <f>SUM(datos_pkm!Q2:Q33)</f>
        <v/>
      </c>
      <c r="R122" s="70">
        <f>SUM(datos_pkm!R2:R33)</f>
        <v/>
      </c>
      <c r="S122" s="70">
        <f>SUM(datos_pkm!S2:S33)</f>
        <v/>
      </c>
      <c r="T122" s="70">
        <f>SUM(datos_pkm!T2:T33)</f>
        <v/>
      </c>
      <c r="U122" s="70">
        <f>SUM(datos_pkm!U2:U33)</f>
        <v/>
      </c>
      <c r="V122" s="70">
        <f>SUM(datos_pkm!V2:V33)</f>
        <v/>
      </c>
      <c r="W122" s="70">
        <f>SUM(datos_pkm!W2:W33)</f>
        <v/>
      </c>
      <c r="X122" s="70">
        <f>SUM(datos_pkm!X2:X33)</f>
        <v/>
      </c>
      <c r="Y122" s="70">
        <f>SUM(datos_pkm!Y2:Y33)</f>
        <v/>
      </c>
      <c r="Z122" s="70">
        <f>SUM(datos_pkm!Z2:Z33)</f>
        <v/>
      </c>
      <c r="AA122" s="70">
        <f>SUM(datos_pkm!AA2:AA33)</f>
        <v/>
      </c>
      <c r="AB122" s="70">
        <f>SUM(datos_pkm!AB2:AB33)</f>
        <v/>
      </c>
      <c r="AC122" s="70">
        <f>SUM(datos_pkm!AC2:AC33)</f>
        <v/>
      </c>
      <c r="AD122" s="70">
        <f>SUM(datos_pkm!AD2:AD33)</f>
        <v/>
      </c>
      <c r="AE122" s="70">
        <f>SUM(datos_pkm!AE2:AE33)</f>
        <v/>
      </c>
      <c r="AF122" s="70">
        <f>SUM(datos_pkm!AF2:AF33)</f>
        <v/>
      </c>
      <c r="AG122" s="70">
        <f>SUM(datos_pkm!AG2:AG33)</f>
        <v/>
      </c>
      <c r="AH122" s="70">
        <f>SUM(datos_pkm!AH2:AH33)</f>
        <v/>
      </c>
      <c r="AI122" s="70">
        <f>SUM(datos_pkm!AI2:AI33)</f>
        <v/>
      </c>
      <c r="AJ122" s="70">
        <f>SUM(datos_pkm!AJ2:AJ33)</f>
        <v/>
      </c>
      <c r="AK122" s="70">
        <f>SUM(datos_pkm!AK2:AK33)</f>
        <v/>
      </c>
      <c r="AL122" s="70">
        <f>SUM(datos_pkm!AL2:AL33)</f>
        <v/>
      </c>
      <c r="AM122" s="70">
        <f>SUM(datos_pkm!AM2:AM33)</f>
        <v/>
      </c>
      <c r="AN122" s="70">
        <f>SUM(datos_pkm!AN2:AN33)</f>
        <v/>
      </c>
      <c r="AO122" s="70">
        <f>SUM(datos_pkm!AO2:AO33)</f>
        <v/>
      </c>
      <c r="AP122" s="70">
        <f>SUM(datos_pkm!AP2:AP33)</f>
        <v/>
      </c>
      <c r="AQ122" s="70">
        <f>SUM(datos_pkm!AQ2:AQ33)</f>
        <v/>
      </c>
      <c r="AR122" s="70">
        <f>SUM(datos_pkm!AR2:AR33)</f>
        <v/>
      </c>
      <c r="AS122" s="70">
        <f>SUM(datos_pkm!AS2:AS33)</f>
        <v/>
      </c>
      <c r="AT122" s="70">
        <f>SUM(datos_pkm!AT2:AT33)</f>
        <v/>
      </c>
      <c r="AU122" s="70">
        <f>SUM(datos_pkm!AU2:AU33)</f>
        <v/>
      </c>
      <c r="AV122" s="70">
        <f>SUM(datos_pkm!AV2:AV33)</f>
        <v/>
      </c>
      <c r="AW122" s="70">
        <f>SUM(datos_pkm!AW2:AW33)</f>
        <v/>
      </c>
      <c r="AX122" s="70">
        <f>SUM(datos_pkm!AX2:AX33)</f>
        <v/>
      </c>
    </row>
    <row r="123">
      <c r="A123" t="inlineStr">
        <is>
          <t>Error</t>
        </is>
      </c>
      <c r="C123" t="inlineStr">
        <is>
          <t>%</t>
        </is>
      </c>
      <c r="I123" s="71">
        <f>(I122-I121)/I121</f>
        <v/>
      </c>
      <c r="J123" s="71">
        <f>(J122-J121)/J121</f>
        <v/>
      </c>
      <c r="K123" s="71">
        <f>(K122-K121)/K121</f>
        <v/>
      </c>
      <c r="L123" s="71">
        <f>(L122-L121)/L121</f>
        <v/>
      </c>
      <c r="M123" s="71">
        <f>(M122-M121)/M121</f>
        <v/>
      </c>
      <c r="N123" s="71">
        <f>(N122-N121)/N121</f>
        <v/>
      </c>
      <c r="O123" s="71">
        <f>(O122-O121)/O121</f>
        <v/>
      </c>
      <c r="P123" s="71">
        <f>(P122-P121)/P121</f>
        <v/>
      </c>
      <c r="Q123" s="71">
        <f>(Q122-Q121)/Q121</f>
        <v/>
      </c>
      <c r="R123" s="71">
        <f>(R122-R121)/R121</f>
        <v/>
      </c>
      <c r="S123" s="71">
        <f>(S122-S121)/S121</f>
        <v/>
      </c>
      <c r="T123" s="71">
        <f>(T122-T121)/T121</f>
        <v/>
      </c>
      <c r="U123" s="71">
        <f>(U122-U121)/U121</f>
        <v/>
      </c>
      <c r="V123" s="71">
        <f>(V122-V121)/V121</f>
        <v/>
      </c>
      <c r="W123" s="71">
        <f>(W122-W121)/W121</f>
        <v/>
      </c>
      <c r="X123" s="71">
        <f>(X122-X121)/X121</f>
        <v/>
      </c>
      <c r="Y123" s="71">
        <f>(Y122-Y121)/Y121</f>
        <v/>
      </c>
      <c r="Z123" s="71">
        <f>(Z122-Z121)/Z121</f>
        <v/>
      </c>
      <c r="AA123" s="71">
        <f>(AA122-AA121)/AA121</f>
        <v/>
      </c>
      <c r="AB123" s="71">
        <f>(AB122-AB121)/AB121</f>
        <v/>
      </c>
      <c r="AC123" s="71">
        <f>(AC122-AC121)/AC121</f>
        <v/>
      </c>
      <c r="AD123" s="71">
        <f>(AD122-AD121)/AD121</f>
        <v/>
      </c>
      <c r="AE123" s="71">
        <f>(AE122-AE121)/AE121</f>
        <v/>
      </c>
      <c r="AF123" s="71">
        <f>(AF122-AF121)/AF121</f>
        <v/>
      </c>
      <c r="AG123" s="71">
        <f>(AG122-AG121)/AG121</f>
        <v/>
      </c>
      <c r="AH123" s="71">
        <f>(AH122-AH121)/AH121</f>
        <v/>
      </c>
      <c r="AI123" s="71">
        <f>(AI122-AI121)/AI121</f>
        <v/>
      </c>
      <c r="AJ123" s="71">
        <f>(AJ122-AJ121)/AJ121</f>
        <v/>
      </c>
      <c r="AK123" s="71">
        <f>(AK122-AK121)/AK121</f>
        <v/>
      </c>
      <c r="AL123" s="71">
        <f>(AL122-AL121)/AL121</f>
        <v/>
      </c>
      <c r="AM123" s="71">
        <f>(AM122-AM121)/AM121</f>
        <v/>
      </c>
      <c r="AN123" s="71">
        <f>(AN122-AN121)/AN121</f>
        <v/>
      </c>
      <c r="AO123" s="71">
        <f>(AO122-AO121)/AO121</f>
        <v/>
      </c>
      <c r="AP123" s="71">
        <f>(AP122-AP121)/AP121</f>
        <v/>
      </c>
      <c r="AQ123" s="71">
        <f>(AQ122-AQ121)/AQ121</f>
        <v/>
      </c>
      <c r="AR123" s="71">
        <f>(AR122-AR121)/AR121</f>
        <v/>
      </c>
      <c r="AS123" s="71">
        <f>(AS122-AS121)/AS121</f>
        <v/>
      </c>
      <c r="AT123" s="71">
        <f>(AT122-AT121)/AT121</f>
        <v/>
      </c>
      <c r="AU123" s="71">
        <f>(AU122-AU121)/AU121</f>
        <v/>
      </c>
      <c r="AV123" s="71">
        <f>(AV122-AV121)/AV121</f>
        <v/>
      </c>
      <c r="AW123" s="71">
        <f>(AW122-AW121)/AW121</f>
        <v/>
      </c>
      <c r="AX123" s="71">
        <f>(AX122-AX121)/AX121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X122"/>
  <sheetViews>
    <sheetView zoomScale="90" zoomScaleNormal="90" workbookViewId="0">
      <pane xSplit="3" ySplit="1" topLeftCell="D86" activePane="bottomRight" state="frozen"/>
      <selection activeCell="D19" sqref="D19"/>
      <selection pane="topRight" activeCell="D19" sqref="D19"/>
      <selection pane="bottomLeft" activeCell="D19" sqref="D19"/>
      <selection pane="bottomRight" activeCell="D19" sqref="D19"/>
    </sheetView>
  </sheetViews>
  <sheetFormatPr baseColWidth="10" defaultColWidth="11.42578125" defaultRowHeight="15"/>
  <cols>
    <col width="10.140625" bestFit="1" customWidth="1" style="192" min="1" max="1"/>
    <col width="12.85546875" bestFit="1" customWidth="1" style="192" min="2" max="2"/>
    <col width="10.28515625" bestFit="1" customWidth="1" style="192" min="3" max="3"/>
    <col width="14.5703125" bestFit="1" customWidth="1" style="192" min="4" max="8"/>
    <col width="15.7109375" bestFit="1" customWidth="1" style="192" min="9" max="50"/>
  </cols>
  <sheetData>
    <row r="1">
      <c r="A1" s="76" t="inlineStr">
        <is>
          <t>Region</t>
        </is>
      </c>
      <c r="B1" s="76" t="inlineStr">
        <is>
          <t>Ambito</t>
        </is>
      </c>
      <c r="C1" s="76" t="inlineStr">
        <is>
          <t>Unidad</t>
        </is>
      </c>
      <c r="D1" s="67" t="n">
        <v>2014</v>
      </c>
      <c r="E1" s="67" t="n">
        <v>2015</v>
      </c>
      <c r="F1" s="67" t="n">
        <v>2016</v>
      </c>
      <c r="G1" s="67" t="n">
        <v>2017</v>
      </c>
      <c r="H1" s="67" t="n">
        <v>2018</v>
      </c>
      <c r="I1" s="49" t="n">
        <v>2019</v>
      </c>
      <c r="J1" s="49" t="n">
        <v>2020</v>
      </c>
      <c r="K1" s="49" t="n">
        <v>2021</v>
      </c>
      <c r="L1" s="49" t="n">
        <v>2022</v>
      </c>
      <c r="M1" s="49" t="n">
        <v>2023</v>
      </c>
      <c r="N1" s="49" t="n">
        <v>2024</v>
      </c>
      <c r="O1" s="49" t="n">
        <v>2025</v>
      </c>
      <c r="P1" s="49" t="n">
        <v>2026</v>
      </c>
      <c r="Q1" s="49" t="n">
        <v>2027</v>
      </c>
      <c r="R1" s="49" t="n">
        <v>2028</v>
      </c>
      <c r="S1" s="49" t="n">
        <v>2029</v>
      </c>
      <c r="T1" s="49" t="n">
        <v>2030</v>
      </c>
      <c r="U1" s="49" t="n">
        <v>2031</v>
      </c>
      <c r="V1" s="49" t="n">
        <v>2032</v>
      </c>
      <c r="W1" s="49" t="n">
        <v>2033</v>
      </c>
      <c r="X1" s="49" t="n">
        <v>2034</v>
      </c>
      <c r="Y1" s="49" t="n">
        <v>2035</v>
      </c>
      <c r="Z1" s="49" t="n">
        <v>2036</v>
      </c>
      <c r="AA1" s="49" t="n">
        <v>2037</v>
      </c>
      <c r="AB1" s="49" t="n">
        <v>2038</v>
      </c>
      <c r="AC1" s="49" t="n">
        <v>2039</v>
      </c>
      <c r="AD1" s="49" t="n">
        <v>2040</v>
      </c>
      <c r="AE1" s="49" t="n">
        <v>2041</v>
      </c>
      <c r="AF1" s="49" t="n">
        <v>2042</v>
      </c>
      <c r="AG1" s="49" t="n">
        <v>2043</v>
      </c>
      <c r="AH1" s="49" t="n">
        <v>2044</v>
      </c>
      <c r="AI1" s="49" t="n">
        <v>2045</v>
      </c>
      <c r="AJ1" s="49" t="n">
        <v>2046</v>
      </c>
      <c r="AK1" s="49" t="n">
        <v>2047</v>
      </c>
      <c r="AL1" s="49" t="n">
        <v>2048</v>
      </c>
      <c r="AM1" s="49" t="n">
        <v>2049</v>
      </c>
      <c r="AN1" s="49" t="n">
        <v>2050</v>
      </c>
      <c r="AO1" s="49" t="n">
        <v>2051</v>
      </c>
      <c r="AP1" s="49" t="n">
        <v>2052</v>
      </c>
      <c r="AQ1" s="49" t="n">
        <v>2053</v>
      </c>
      <c r="AR1" s="49" t="n">
        <v>2054</v>
      </c>
      <c r="AS1" s="49" t="n">
        <v>2055</v>
      </c>
      <c r="AT1" s="49" t="n">
        <v>2056</v>
      </c>
      <c r="AU1" s="49" t="n">
        <v>2057</v>
      </c>
      <c r="AV1" s="49" t="n">
        <v>2058</v>
      </c>
      <c r="AW1" s="49" t="n">
        <v>2059</v>
      </c>
      <c r="AX1" s="49" t="n">
        <v>2060</v>
      </c>
    </row>
    <row r="2">
      <c r="A2" s="76" t="inlineStr">
        <is>
          <t>Nacional</t>
        </is>
      </c>
      <c r="B2" s="76" t="n"/>
      <c r="C2" s="76" t="n"/>
      <c r="D2" s="67" t="n"/>
      <c r="E2" s="67" t="n"/>
      <c r="F2" s="67" t="n"/>
      <c r="G2" s="67" t="n"/>
      <c r="H2" s="67" t="n"/>
      <c r="I2" s="101">
        <f>EXP(datos_econometria!$D$566+datos_econometria!$D$561*LN(datos_driver!C2))</f>
        <v/>
      </c>
      <c r="J2" s="101">
        <f>EXP(datos_econometria!$D$566+datos_econometria!$D$561*LN(datos_driver!D2))</f>
        <v/>
      </c>
      <c r="K2" s="101">
        <f>EXP(datos_econometria!$D$566+datos_econometria!$D$561*LN(datos_driver!E2))</f>
        <v/>
      </c>
      <c r="L2" s="101">
        <f>EXP(datos_econometria!$D$566+datos_econometria!$D$561*LN(datos_driver!F2))</f>
        <v/>
      </c>
      <c r="M2" s="101">
        <f>EXP(datos_econometria!$D$566+datos_econometria!$D$561*LN(datos_driver!G2))</f>
        <v/>
      </c>
      <c r="N2" s="101">
        <f>EXP(datos_econometria!$D$566+datos_econometria!$D$561*LN(datos_driver!H2))</f>
        <v/>
      </c>
      <c r="O2" s="101">
        <f>EXP(datos_econometria!$D$566+datos_econometria!$D$561*LN(datos_driver!I2))</f>
        <v/>
      </c>
      <c r="P2" s="101">
        <f>EXP(datos_econometria!$D$566+datos_econometria!$D$561*LN(datos_driver!J2))</f>
        <v/>
      </c>
      <c r="Q2" s="101">
        <f>EXP(datos_econometria!$D$566+datos_econometria!$D$561*LN(datos_driver!K2))</f>
        <v/>
      </c>
      <c r="R2" s="101">
        <f>EXP(datos_econometria!$D$566+datos_econometria!$D$561*LN(datos_driver!L2))</f>
        <v/>
      </c>
      <c r="S2" s="101">
        <f>EXP(datos_econometria!$D$566+datos_econometria!$D$561*LN(datos_driver!M2))</f>
        <v/>
      </c>
      <c r="T2" s="101">
        <f>EXP(datos_econometria!$D$566+datos_econometria!$D$561*LN(datos_driver!N2))</f>
        <v/>
      </c>
      <c r="U2" s="101">
        <f>EXP(datos_econometria!$D$566+datos_econometria!$D$561*LN(datos_driver!O2))</f>
        <v/>
      </c>
      <c r="V2" s="101">
        <f>EXP(datos_econometria!$D$566+datos_econometria!$D$561*LN(datos_driver!P2))</f>
        <v/>
      </c>
      <c r="W2" s="101">
        <f>EXP(datos_econometria!$D$566+datos_econometria!$D$561*LN(datos_driver!Q2))</f>
        <v/>
      </c>
      <c r="X2" s="101">
        <f>EXP(datos_econometria!$D$566+datos_econometria!$D$561*LN(datos_driver!R2))</f>
        <v/>
      </c>
      <c r="Y2" s="101">
        <f>EXP(datos_econometria!$D$566+datos_econometria!$D$561*LN(datos_driver!S2))</f>
        <v/>
      </c>
      <c r="Z2" s="101">
        <f>EXP(datos_econometria!$D$566+datos_econometria!$D$561*LN(datos_driver!T2))</f>
        <v/>
      </c>
      <c r="AA2" s="101">
        <f>EXP(datos_econometria!$D$566+datos_econometria!$D$561*LN(datos_driver!U2))</f>
        <v/>
      </c>
      <c r="AB2" s="101">
        <f>EXP(datos_econometria!$D$566+datos_econometria!$D$561*LN(datos_driver!V2))</f>
        <v/>
      </c>
      <c r="AC2" s="101">
        <f>EXP(datos_econometria!$D$566+datos_econometria!$D$561*LN(datos_driver!W2))</f>
        <v/>
      </c>
      <c r="AD2" s="101">
        <f>EXP(datos_econometria!$D$566+datos_econometria!$D$561*LN(datos_driver!X2))</f>
        <v/>
      </c>
      <c r="AE2" s="101">
        <f>EXP(datos_econometria!$D$566+datos_econometria!$D$561*LN(datos_driver!Y2))</f>
        <v/>
      </c>
      <c r="AF2" s="101">
        <f>EXP(datos_econometria!$D$566+datos_econometria!$D$561*LN(datos_driver!Z2))</f>
        <v/>
      </c>
      <c r="AG2" s="101">
        <f>EXP(datos_econometria!$D$566+datos_econometria!$D$561*LN(datos_driver!AA2))</f>
        <v/>
      </c>
      <c r="AH2" s="101">
        <f>EXP(datos_econometria!$D$566+datos_econometria!$D$561*LN(datos_driver!AB2))</f>
        <v/>
      </c>
      <c r="AI2" s="101">
        <f>EXP(datos_econometria!$D$566+datos_econometria!$D$561*LN(datos_driver!AC2))</f>
        <v/>
      </c>
      <c r="AJ2" s="101">
        <f>EXP(datos_econometria!$D$566+datos_econometria!$D$561*LN(datos_driver!AD2))</f>
        <v/>
      </c>
      <c r="AK2" s="101">
        <f>EXP(datos_econometria!$D$566+datos_econometria!$D$561*LN(datos_driver!AE2))</f>
        <v/>
      </c>
      <c r="AL2" s="101">
        <f>EXP(datos_econometria!$D$566+datos_econometria!$D$561*LN(datos_driver!AF2))</f>
        <v/>
      </c>
      <c r="AM2" s="101">
        <f>EXP(datos_econometria!$D$566+datos_econometria!$D$561*LN(datos_driver!AG2))</f>
        <v/>
      </c>
      <c r="AN2" s="101">
        <f>EXP(datos_econometria!$D$566+datos_econometria!$D$561*LN(datos_driver!AH2))</f>
        <v/>
      </c>
      <c r="AO2" s="101">
        <f>EXP(datos_econometria!$D$566+datos_econometria!$D$561*LN(datos_driver!AI2))</f>
        <v/>
      </c>
      <c r="AP2" s="101">
        <f>EXP(datos_econometria!$D$566+datos_econometria!$D$561*LN(datos_driver!AJ2))</f>
        <v/>
      </c>
      <c r="AQ2" s="101">
        <f>EXP(datos_econometria!$D$566+datos_econometria!$D$561*LN(datos_driver!AK2))</f>
        <v/>
      </c>
      <c r="AR2" s="101">
        <f>EXP(datos_econometria!$D$566+datos_econometria!$D$561*LN(datos_driver!AL2))</f>
        <v/>
      </c>
      <c r="AS2" s="101">
        <f>EXP(datos_econometria!$D$566+datos_econometria!$D$561*LN(datos_driver!AM2))</f>
        <v/>
      </c>
      <c r="AT2" s="101">
        <f>EXP(datos_econometria!$D$566+datos_econometria!$D$561*LN(datos_driver!AN2))</f>
        <v/>
      </c>
      <c r="AU2" s="101">
        <f>EXP(datos_econometria!$D$566+datos_econometria!$D$561*LN(datos_driver!AO2))</f>
        <v/>
      </c>
      <c r="AV2" s="101">
        <f>EXP(datos_econometria!$D$566+datos_econometria!$D$561*LN(datos_driver!AP2))</f>
        <v/>
      </c>
      <c r="AW2" s="101">
        <f>EXP(datos_econometria!$D$566+datos_econometria!$D$561*LN(datos_driver!AQ2))</f>
        <v/>
      </c>
      <c r="AX2" s="101">
        <f>EXP(datos_econometria!$D$566+datos_econometria!$D$561*LN(datos_driver!AR2))</f>
        <v/>
      </c>
    </row>
    <row r="3">
      <c r="A3" t="inlineStr">
        <is>
          <t>R1</t>
        </is>
      </c>
      <c r="B3" t="inlineStr">
        <is>
          <t>nacional</t>
        </is>
      </c>
      <c r="C3" t="inlineStr">
        <is>
          <t>ton-km</t>
        </is>
      </c>
      <c r="D3" s="70" t="n"/>
      <c r="E3" s="70" t="n"/>
      <c r="F3" s="70" t="n"/>
      <c r="G3" s="70" t="n"/>
      <c r="H3" s="70" t="n"/>
      <c r="I3" s="65">
        <f>EXP(datos_econometria!$D$15+datos_econometria!$D$11*LN(datos_driver!C3)+datos_econometria!$D$13*LN(datos_driver!C52)+datos_econometria!$D$14*LN(datos_driver!C21)+IF(datos_tkm_auxiliar!I1=2019,datos_econometria!$D$18,0)+IF(datos_tkm_auxiliar!I1=2020,datos_econometria!$D$19,0))</f>
        <v/>
      </c>
      <c r="J3" s="65">
        <f>EXP(datos_econometria!$D$15+datos_econometria!$D$11*LN(datos_driver!D3)+datos_econometria!$D$13*LN(datos_driver!D52)+datos_econometria!$D$14*LN(datos_driver!D21)+IF(datos_tkm_auxiliar!J1=2019,datos_econometria!$D$18,0)+IF(datos_tkm_auxiliar!J1=2020,datos_econometria!$D$19,0))</f>
        <v/>
      </c>
      <c r="K3" s="65">
        <f>EXP(datos_econometria!$D$15+datos_econometria!$D$11*LN(datos_driver!E3)+datos_econometria!$D$13*LN(datos_driver!E52)+datos_econometria!$D$14*LN(datos_driver!E21)+IF(datos_tkm_auxiliar!K1=2019,datos_econometria!$D$18,0)+IF(datos_tkm_auxiliar!K1=2020,datos_econometria!$D$19,0))</f>
        <v/>
      </c>
      <c r="L3" s="65">
        <f>EXP(datos_econometria!$D$15+datos_econometria!$D$11*LN(datos_driver!F3)+datos_econometria!$D$13*LN(datos_driver!F52)+datos_econometria!$D$14*LN(datos_driver!F21)+IF(datos_tkm_auxiliar!L1=2019,datos_econometria!$D$18,0)+IF(datos_tkm_auxiliar!L1=2020,datos_econometria!$D$19,0))</f>
        <v/>
      </c>
      <c r="M3" s="65">
        <f>EXP(datos_econometria!$D$15+datos_econometria!$D$11*LN(datos_driver!G3)+datos_econometria!$D$13*LN(datos_driver!G52)+datos_econometria!$D$14*LN(datos_driver!G21)+IF(datos_tkm_auxiliar!M1=2019,datos_econometria!$D$18,0)+IF(datos_tkm_auxiliar!M1=2020,datos_econometria!$D$19,0))</f>
        <v/>
      </c>
      <c r="N3" s="65">
        <f>EXP(datos_econometria!$D$15+datos_econometria!$D$11*LN(datos_driver!H3)+datos_econometria!$D$13*LN(datos_driver!H52)+datos_econometria!$D$14*LN(datos_driver!H21)+IF(datos_tkm_auxiliar!N1=2019,datos_econometria!$D$18,0)+IF(datos_tkm_auxiliar!N1=2020,datos_econometria!$D$19,0))</f>
        <v/>
      </c>
      <c r="O3" s="65">
        <f>EXP(datos_econometria!$D$15+datos_econometria!$D$11*LN(datos_driver!I3)+datos_econometria!$D$13*LN(datos_driver!I52)+datos_econometria!$D$14*LN(datos_driver!I21)+IF(datos_tkm_auxiliar!O1=2019,datos_econometria!$D$18,0)+IF(datos_tkm_auxiliar!O1=2020,datos_econometria!$D$19,0))</f>
        <v/>
      </c>
      <c r="P3" s="65">
        <f>EXP(datos_econometria!$D$15+datos_econometria!$D$11*LN(datos_driver!J3)+datos_econometria!$D$13*LN(datos_driver!J52)+datos_econometria!$D$14*LN(datos_driver!J21)+IF(datos_tkm_auxiliar!P1=2019,datos_econometria!$D$18,0)+IF(datos_tkm_auxiliar!P1=2020,datos_econometria!$D$19,0))</f>
        <v/>
      </c>
      <c r="Q3" s="65">
        <f>EXP(datos_econometria!$D$15+datos_econometria!$D$11*LN(datos_driver!K3)+datos_econometria!$D$13*LN(datos_driver!K52)+datos_econometria!$D$14*LN(datos_driver!K21)+IF(datos_tkm_auxiliar!Q1=2019,datos_econometria!$D$18,0)+IF(datos_tkm_auxiliar!Q1=2020,datos_econometria!$D$19,0))</f>
        <v/>
      </c>
      <c r="R3" s="65">
        <f>EXP(datos_econometria!$D$15+datos_econometria!$D$11*LN(datos_driver!L3)+datos_econometria!$D$13*LN(datos_driver!L52)+datos_econometria!$D$14*LN(datos_driver!L21)+IF(datos_tkm_auxiliar!R1=2019,datos_econometria!$D$18,0)+IF(datos_tkm_auxiliar!R1=2020,datos_econometria!$D$19,0))</f>
        <v/>
      </c>
      <c r="S3" s="65">
        <f>EXP(datos_econometria!$D$15+datos_econometria!$D$11*LN(datos_driver!M3)+datos_econometria!$D$13*LN(datos_driver!M52)+datos_econometria!$D$14*LN(datos_driver!M21)+IF(datos_tkm_auxiliar!S1=2019,datos_econometria!$D$18,0)+IF(datos_tkm_auxiliar!S1=2020,datos_econometria!$D$19,0))</f>
        <v/>
      </c>
      <c r="T3" s="65">
        <f>EXP(datos_econometria!$D$15+datos_econometria!$D$11*LN(datos_driver!N3)+datos_econometria!$D$13*LN(datos_driver!N52)+datos_econometria!$D$14*LN(datos_driver!N21)+IF(datos_tkm_auxiliar!T1=2019,datos_econometria!$D$18,0)+IF(datos_tkm_auxiliar!T1=2020,datos_econometria!$D$19,0))</f>
        <v/>
      </c>
      <c r="U3" s="65">
        <f>EXP(datos_econometria!$D$15+datos_econometria!$D$11*LN(datos_driver!O3)+datos_econometria!$D$13*LN(datos_driver!O52)+datos_econometria!$D$14*LN(datos_driver!O21)+IF(datos_tkm_auxiliar!U1=2019,datos_econometria!$D$18,0)+IF(datos_tkm_auxiliar!U1=2020,datos_econometria!$D$19,0))</f>
        <v/>
      </c>
      <c r="V3" s="65">
        <f>EXP(datos_econometria!$D$15+datos_econometria!$D$11*LN(datos_driver!P3)+datos_econometria!$D$13*LN(datos_driver!P52)+datos_econometria!$D$14*LN(datos_driver!P21)+IF(datos_tkm_auxiliar!V1=2019,datos_econometria!$D$18,0)+IF(datos_tkm_auxiliar!V1=2020,datos_econometria!$D$19,0))</f>
        <v/>
      </c>
      <c r="W3" s="65">
        <f>EXP(datos_econometria!$D$15+datos_econometria!$D$11*LN(datos_driver!Q3)+datos_econometria!$D$13*LN(datos_driver!Q52)+datos_econometria!$D$14*LN(datos_driver!Q21)+IF(datos_tkm_auxiliar!W1=2019,datos_econometria!$D$18,0)+IF(datos_tkm_auxiliar!W1=2020,datos_econometria!$D$19,0))</f>
        <v/>
      </c>
      <c r="X3" s="65">
        <f>EXP(datos_econometria!$D$15+datos_econometria!$D$11*LN(datos_driver!R3)+datos_econometria!$D$13*LN(datos_driver!R52)+datos_econometria!$D$14*LN(datos_driver!R21)+IF(datos_tkm_auxiliar!X1=2019,datos_econometria!$D$18,0)+IF(datos_tkm_auxiliar!X1=2020,datos_econometria!$D$19,0))</f>
        <v/>
      </c>
      <c r="Y3" s="65">
        <f>EXP(datos_econometria!$D$15+datos_econometria!$D$11*LN(datos_driver!S3)+datos_econometria!$D$13*LN(datos_driver!S52)+datos_econometria!$D$14*LN(datos_driver!S21)+IF(datos_tkm_auxiliar!Y1=2019,datos_econometria!$D$18,0)+IF(datos_tkm_auxiliar!Y1=2020,datos_econometria!$D$19,0))</f>
        <v/>
      </c>
      <c r="Z3" s="65">
        <f>EXP(datos_econometria!$D$15+datos_econometria!$D$11*LN(datos_driver!T3)+datos_econometria!$D$13*LN(datos_driver!T52)+datos_econometria!$D$14*LN(datos_driver!T21)+IF(datos_tkm_auxiliar!Z1=2019,datos_econometria!$D$18,0)+IF(datos_tkm_auxiliar!Z1=2020,datos_econometria!$D$19,0))</f>
        <v/>
      </c>
      <c r="AA3" s="65">
        <f>EXP(datos_econometria!$D$15+datos_econometria!$D$11*LN(datos_driver!U3)+datos_econometria!$D$13*LN(datos_driver!U52)+datos_econometria!$D$14*LN(datos_driver!U21)+IF(datos_tkm_auxiliar!AA1=2019,datos_econometria!$D$18,0)+IF(datos_tkm_auxiliar!AA1=2020,datos_econometria!$D$19,0))</f>
        <v/>
      </c>
      <c r="AB3" s="65">
        <f>EXP(datos_econometria!$D$15+datos_econometria!$D$11*LN(datos_driver!V3)+datos_econometria!$D$13*LN(datos_driver!V52)+datos_econometria!$D$14*LN(datos_driver!V21)+IF(datos_tkm_auxiliar!AB1=2019,datos_econometria!$D$18,0)+IF(datos_tkm_auxiliar!AB1=2020,datos_econometria!$D$19,0))</f>
        <v/>
      </c>
      <c r="AC3" s="65">
        <f>EXP(datos_econometria!$D$15+datos_econometria!$D$11*LN(datos_driver!W3)+datos_econometria!$D$13*LN(datos_driver!W52)+datos_econometria!$D$14*LN(datos_driver!W21)+IF(datos_tkm_auxiliar!AC1=2019,datos_econometria!$D$18,0)+IF(datos_tkm_auxiliar!AC1=2020,datos_econometria!$D$19,0))</f>
        <v/>
      </c>
      <c r="AD3" s="65">
        <f>EXP(datos_econometria!$D$15+datos_econometria!$D$11*LN(datos_driver!X3)+datos_econometria!$D$13*LN(datos_driver!X52)+datos_econometria!$D$14*LN(datos_driver!X21)+IF(datos_tkm_auxiliar!AD1=2019,datos_econometria!$D$18,0)+IF(datos_tkm_auxiliar!AD1=2020,datos_econometria!$D$19,0))</f>
        <v/>
      </c>
      <c r="AE3" s="65">
        <f>EXP(datos_econometria!$D$15+datos_econometria!$D$11*LN(datos_driver!Y3)+datos_econometria!$D$13*LN(datos_driver!Y52)+datos_econometria!$D$14*LN(datos_driver!Y21)+IF(datos_tkm_auxiliar!AE1=2019,datos_econometria!$D$18,0)+IF(datos_tkm_auxiliar!AE1=2020,datos_econometria!$D$19,0))</f>
        <v/>
      </c>
      <c r="AF3" s="65">
        <f>EXP(datos_econometria!$D$15+datos_econometria!$D$11*LN(datos_driver!Z3)+datos_econometria!$D$13*LN(datos_driver!Z52)+datos_econometria!$D$14*LN(datos_driver!Z21)+IF(datos_tkm_auxiliar!AF1=2019,datos_econometria!$D$18,0)+IF(datos_tkm_auxiliar!AF1=2020,datos_econometria!$D$19,0))</f>
        <v/>
      </c>
      <c r="AG3" s="65">
        <f>EXP(datos_econometria!$D$15+datos_econometria!$D$11*LN(datos_driver!AA3)+datos_econometria!$D$13*LN(datos_driver!AA52)+datos_econometria!$D$14*LN(datos_driver!AA21)+IF(datos_tkm_auxiliar!AG1=2019,datos_econometria!$D$18,0)+IF(datos_tkm_auxiliar!AG1=2020,datos_econometria!$D$19,0))</f>
        <v/>
      </c>
      <c r="AH3" s="65">
        <f>EXP(datos_econometria!$D$15+datos_econometria!$D$11*LN(datos_driver!AB3)+datos_econometria!$D$13*LN(datos_driver!AB52)+datos_econometria!$D$14*LN(datos_driver!AB21)+IF(datos_tkm_auxiliar!AH1=2019,datos_econometria!$D$18,0)+IF(datos_tkm_auxiliar!AH1=2020,datos_econometria!$D$19,0))</f>
        <v/>
      </c>
      <c r="AI3" s="65">
        <f>EXP(datos_econometria!$D$15+datos_econometria!$D$11*LN(datos_driver!AC3)+datos_econometria!$D$13*LN(datos_driver!AC52)+datos_econometria!$D$14*LN(datos_driver!AC21)+IF(datos_tkm_auxiliar!AI1=2019,datos_econometria!$D$18,0)+IF(datos_tkm_auxiliar!AI1=2020,datos_econometria!$D$19,0))</f>
        <v/>
      </c>
      <c r="AJ3" s="65">
        <f>EXP(datos_econometria!$D$15+datos_econometria!$D$11*LN(datos_driver!AD3)+datos_econometria!$D$13*LN(datos_driver!AD52)+datos_econometria!$D$14*LN(datos_driver!AD21)+IF(datos_tkm_auxiliar!AJ1=2019,datos_econometria!$D$18,0)+IF(datos_tkm_auxiliar!AJ1=2020,datos_econometria!$D$19,0))</f>
        <v/>
      </c>
      <c r="AK3" s="65">
        <f>EXP(datos_econometria!$D$15+datos_econometria!$D$11*LN(datos_driver!AE3)+datos_econometria!$D$13*LN(datos_driver!AE52)+datos_econometria!$D$14*LN(datos_driver!AE21)+IF(datos_tkm_auxiliar!AK1=2019,datos_econometria!$D$18,0)+IF(datos_tkm_auxiliar!AK1=2020,datos_econometria!$D$19,0))</f>
        <v/>
      </c>
      <c r="AL3" s="65">
        <f>EXP(datos_econometria!$D$15+datos_econometria!$D$11*LN(datos_driver!AF3)+datos_econometria!$D$13*LN(datos_driver!AF52)+datos_econometria!$D$14*LN(datos_driver!AF21)+IF(datos_tkm_auxiliar!AL1=2019,datos_econometria!$D$18,0)+IF(datos_tkm_auxiliar!AL1=2020,datos_econometria!$D$19,0))</f>
        <v/>
      </c>
      <c r="AM3" s="65">
        <f>EXP(datos_econometria!$D$15+datos_econometria!$D$11*LN(datos_driver!AG3)+datos_econometria!$D$13*LN(datos_driver!AG52)+datos_econometria!$D$14*LN(datos_driver!AG21)+IF(datos_tkm_auxiliar!AM1=2019,datos_econometria!$D$18,0)+IF(datos_tkm_auxiliar!AM1=2020,datos_econometria!$D$19,0))</f>
        <v/>
      </c>
      <c r="AN3" s="65">
        <f>EXP(datos_econometria!$D$15+datos_econometria!$D$11*LN(datos_driver!AH3)+datos_econometria!$D$13*LN(datos_driver!AH52)+datos_econometria!$D$14*LN(datos_driver!AH21)+IF(datos_tkm_auxiliar!AN1=2019,datos_econometria!$D$18,0)+IF(datos_tkm_auxiliar!AN1=2020,datos_econometria!$D$19,0))</f>
        <v/>
      </c>
      <c r="AO3" s="65">
        <f>EXP(datos_econometria!$D$15+datos_econometria!$D$11*LN(datos_driver!AI3)+datos_econometria!$D$13*LN(datos_driver!AI52)+datos_econometria!$D$14*LN(datos_driver!AI21)+IF(datos_tkm_auxiliar!AO1=2019,datos_econometria!$D$18,0)+IF(datos_tkm_auxiliar!AO1=2020,datos_econometria!$D$19,0))</f>
        <v/>
      </c>
      <c r="AP3" s="65">
        <f>EXP(datos_econometria!$D$15+datos_econometria!$D$11*LN(datos_driver!AJ3)+datos_econometria!$D$13*LN(datos_driver!AJ52)+datos_econometria!$D$14*LN(datos_driver!AJ21)+IF(datos_tkm_auxiliar!AP1=2019,datos_econometria!$D$18,0)+IF(datos_tkm_auxiliar!AP1=2020,datos_econometria!$D$19,0))</f>
        <v/>
      </c>
      <c r="AQ3" s="65">
        <f>EXP(datos_econometria!$D$15+datos_econometria!$D$11*LN(datos_driver!AK3)+datos_econometria!$D$13*LN(datos_driver!AK52)+datos_econometria!$D$14*LN(datos_driver!AK21)+IF(datos_tkm_auxiliar!AQ1=2019,datos_econometria!$D$18,0)+IF(datos_tkm_auxiliar!AQ1=2020,datos_econometria!$D$19,0))</f>
        <v/>
      </c>
      <c r="AR3" s="65">
        <f>EXP(datos_econometria!$D$15+datos_econometria!$D$11*LN(datos_driver!AL3)+datos_econometria!$D$13*LN(datos_driver!AL52)+datos_econometria!$D$14*LN(datos_driver!AL21)+IF(datos_tkm_auxiliar!AR1=2019,datos_econometria!$D$18,0)+IF(datos_tkm_auxiliar!AR1=2020,datos_econometria!$D$19,0))</f>
        <v/>
      </c>
      <c r="AS3" s="65">
        <f>EXP(datos_econometria!$D$15+datos_econometria!$D$11*LN(datos_driver!AM3)+datos_econometria!$D$13*LN(datos_driver!AM52)+datos_econometria!$D$14*LN(datos_driver!AM21)+IF(datos_tkm_auxiliar!AS1=2019,datos_econometria!$D$18,0)+IF(datos_tkm_auxiliar!AS1=2020,datos_econometria!$D$19,0))</f>
        <v/>
      </c>
      <c r="AT3" s="65">
        <f>EXP(datos_econometria!$D$15+datos_econometria!$D$11*LN(datos_driver!AN3)+datos_econometria!$D$13*LN(datos_driver!AN52)+datos_econometria!$D$14*LN(datos_driver!AN21)+IF(datos_tkm_auxiliar!AT1=2019,datos_econometria!$D$18,0)+IF(datos_tkm_auxiliar!AT1=2020,datos_econometria!$D$19,0))</f>
        <v/>
      </c>
      <c r="AU3" s="65">
        <f>EXP(datos_econometria!$D$15+datos_econometria!$D$11*LN(datos_driver!AO3)+datos_econometria!$D$13*LN(datos_driver!AO52)+datos_econometria!$D$14*LN(datos_driver!AO21)+IF(datos_tkm_auxiliar!AU1=2019,datos_econometria!$D$18,0)+IF(datos_tkm_auxiliar!AU1=2020,datos_econometria!$D$19,0))</f>
        <v/>
      </c>
      <c r="AV3" s="65">
        <f>EXP(datos_econometria!$D$15+datos_econometria!$D$11*LN(datos_driver!AP3)+datos_econometria!$D$13*LN(datos_driver!AP52)+datos_econometria!$D$14*LN(datos_driver!AP21)+IF(datos_tkm_auxiliar!AV1=2019,datos_econometria!$D$18,0)+IF(datos_tkm_auxiliar!AV1=2020,datos_econometria!$D$19,0))</f>
        <v/>
      </c>
      <c r="AW3" s="65">
        <f>EXP(datos_econometria!$D$15+datos_econometria!$D$11*LN(datos_driver!AQ3)+datos_econometria!$D$13*LN(datos_driver!AQ52)+datos_econometria!$D$14*LN(datos_driver!AQ21)+IF(datos_tkm_auxiliar!AW1=2019,datos_econometria!$D$18,0)+IF(datos_tkm_auxiliar!AW1=2020,datos_econometria!$D$19,0))</f>
        <v/>
      </c>
      <c r="AX3" s="65">
        <f>EXP(datos_econometria!$D$15+datos_econometria!$D$11*LN(datos_driver!AR3)+datos_econometria!$D$13*LN(datos_driver!AR52)+datos_econometria!$D$14*LN(datos_driver!AR21)+IF(datos_tkm_auxiliar!AX1=2019,datos_econometria!$D$18,0)+IF(datos_tkm_auxiliar!AX1=2020,datos_econometria!$D$19,0))</f>
        <v/>
      </c>
    </row>
    <row r="4">
      <c r="A4" t="inlineStr">
        <is>
          <t>R2</t>
        </is>
      </c>
      <c r="B4" t="inlineStr">
        <is>
          <t>nacional</t>
        </is>
      </c>
      <c r="C4" t="inlineStr">
        <is>
          <t>ton-km</t>
        </is>
      </c>
      <c r="D4" s="70" t="n"/>
      <c r="E4" s="70" t="n"/>
      <c r="F4" s="70" t="n"/>
      <c r="G4" s="70" t="n"/>
      <c r="H4" s="70" t="n"/>
      <c r="I4" s="65">
        <f>EXP(datos_econometria!$D$50+datos_econometria!$D$46*LN(datos_driver!C4)+datos_econometria!$D$48*LN(datos_driver!C53)+datos_econometria!$D$49*LN(datos_driver!C22))</f>
        <v/>
      </c>
      <c r="J4" s="65">
        <f>EXP(datos_econometria!$D$50+datos_econometria!$D$46*LN(datos_driver!D4)+datos_econometria!$D$48*LN(datos_driver!D53)+datos_econometria!$D$49*LN(datos_driver!D22))</f>
        <v/>
      </c>
      <c r="K4" s="65">
        <f>EXP(datos_econometria!$D$50+datos_econometria!$D$46*LN(datos_driver!E4)+datos_econometria!$D$48*LN(datos_driver!E53)+datos_econometria!$D$49*LN(datos_driver!E22))</f>
        <v/>
      </c>
      <c r="L4" s="65">
        <f>EXP(datos_econometria!$D$50+datos_econometria!$D$46*LN(datos_driver!F4)+datos_econometria!$D$48*LN(datos_driver!F53)+datos_econometria!$D$49*LN(datos_driver!F22))</f>
        <v/>
      </c>
      <c r="M4" s="65">
        <f>EXP(datos_econometria!$D$50+datos_econometria!$D$46*LN(datos_driver!G4)+datos_econometria!$D$48*LN(datos_driver!G53)+datos_econometria!$D$49*LN(datos_driver!G22))</f>
        <v/>
      </c>
      <c r="N4" s="65">
        <f>EXP(datos_econometria!$D$50+datos_econometria!$D$46*LN(datos_driver!H4)+datos_econometria!$D$48*LN(datos_driver!H53)+datos_econometria!$D$49*LN(datos_driver!H22))</f>
        <v/>
      </c>
      <c r="O4" s="65">
        <f>EXP(datos_econometria!$D$50+datos_econometria!$D$46*LN(datos_driver!I4)+datos_econometria!$D$48*LN(datos_driver!I53)+datos_econometria!$D$49*LN(datos_driver!I22))</f>
        <v/>
      </c>
      <c r="P4" s="65">
        <f>EXP(datos_econometria!$D$50+datos_econometria!$D$46*LN(datos_driver!J4)+datos_econometria!$D$48*LN(datos_driver!J53)+datos_econometria!$D$49*LN(datos_driver!J22))</f>
        <v/>
      </c>
      <c r="Q4" s="65">
        <f>EXP(datos_econometria!$D$50+datos_econometria!$D$46*LN(datos_driver!K4)+datos_econometria!$D$48*LN(datos_driver!K53)+datos_econometria!$D$49*LN(datos_driver!K22))</f>
        <v/>
      </c>
      <c r="R4" s="65">
        <f>EXP(datos_econometria!$D$50+datos_econometria!$D$46*LN(datos_driver!L4)+datos_econometria!$D$48*LN(datos_driver!L53)+datos_econometria!$D$49*LN(datos_driver!L22))</f>
        <v/>
      </c>
      <c r="S4" s="65">
        <f>EXP(datos_econometria!$D$50+datos_econometria!$D$46*LN(datos_driver!M4)+datos_econometria!$D$48*LN(datos_driver!M53)+datos_econometria!$D$49*LN(datos_driver!M22))</f>
        <v/>
      </c>
      <c r="T4" s="65">
        <f>EXP(datos_econometria!$D$50+datos_econometria!$D$46*LN(datos_driver!N4)+datos_econometria!$D$48*LN(datos_driver!N53)+datos_econometria!$D$49*LN(datos_driver!N22))</f>
        <v/>
      </c>
      <c r="U4" s="65">
        <f>EXP(datos_econometria!$D$50+datos_econometria!$D$46*LN(datos_driver!O4)+datos_econometria!$D$48*LN(datos_driver!O53)+datos_econometria!$D$49*LN(datos_driver!O22))</f>
        <v/>
      </c>
      <c r="V4" s="65">
        <f>EXP(datos_econometria!$D$50+datos_econometria!$D$46*LN(datos_driver!P4)+datos_econometria!$D$48*LN(datos_driver!P53)+datos_econometria!$D$49*LN(datos_driver!P22))</f>
        <v/>
      </c>
      <c r="W4" s="65">
        <f>EXP(datos_econometria!$D$50+datos_econometria!$D$46*LN(datos_driver!Q4)+datos_econometria!$D$48*LN(datos_driver!Q53)+datos_econometria!$D$49*LN(datos_driver!Q22))</f>
        <v/>
      </c>
      <c r="X4" s="65">
        <f>EXP(datos_econometria!$D$50+datos_econometria!$D$46*LN(datos_driver!R4)+datos_econometria!$D$48*LN(datos_driver!R53)+datos_econometria!$D$49*LN(datos_driver!R22))</f>
        <v/>
      </c>
      <c r="Y4" s="65">
        <f>EXP(datos_econometria!$D$50+datos_econometria!$D$46*LN(datos_driver!S4)+datos_econometria!$D$48*LN(datos_driver!S53)+datos_econometria!$D$49*LN(datos_driver!S22))</f>
        <v/>
      </c>
      <c r="Z4" s="65">
        <f>EXP(datos_econometria!$D$50+datos_econometria!$D$46*LN(datos_driver!T4)+datos_econometria!$D$48*LN(datos_driver!T53)+datos_econometria!$D$49*LN(datos_driver!T22))</f>
        <v/>
      </c>
      <c r="AA4" s="65">
        <f>EXP(datos_econometria!$D$50+datos_econometria!$D$46*LN(datos_driver!U4)+datos_econometria!$D$48*LN(datos_driver!U53)+datos_econometria!$D$49*LN(datos_driver!U22))</f>
        <v/>
      </c>
      <c r="AB4" s="65">
        <f>EXP(datos_econometria!$D$50+datos_econometria!$D$46*LN(datos_driver!V4)+datos_econometria!$D$48*LN(datos_driver!V53)+datos_econometria!$D$49*LN(datos_driver!V22))</f>
        <v/>
      </c>
      <c r="AC4" s="65">
        <f>EXP(datos_econometria!$D$50+datos_econometria!$D$46*LN(datos_driver!W4)+datos_econometria!$D$48*LN(datos_driver!W53)+datos_econometria!$D$49*LN(datos_driver!W22))</f>
        <v/>
      </c>
      <c r="AD4" s="65">
        <f>EXP(datos_econometria!$D$50+datos_econometria!$D$46*LN(datos_driver!X4)+datos_econometria!$D$48*LN(datos_driver!X53)+datos_econometria!$D$49*LN(datos_driver!X22))</f>
        <v/>
      </c>
      <c r="AE4" s="65">
        <f>EXP(datos_econometria!$D$50+datos_econometria!$D$46*LN(datos_driver!Y4)+datos_econometria!$D$48*LN(datos_driver!Y53)+datos_econometria!$D$49*LN(datos_driver!Y22))</f>
        <v/>
      </c>
      <c r="AF4" s="65">
        <f>EXP(datos_econometria!$D$50+datos_econometria!$D$46*LN(datos_driver!Z4)+datos_econometria!$D$48*LN(datos_driver!Z53)+datos_econometria!$D$49*LN(datos_driver!Z22))</f>
        <v/>
      </c>
      <c r="AG4" s="65">
        <f>EXP(datos_econometria!$D$50+datos_econometria!$D$46*LN(datos_driver!AA4)+datos_econometria!$D$48*LN(datos_driver!AA53)+datos_econometria!$D$49*LN(datos_driver!AA22))</f>
        <v/>
      </c>
      <c r="AH4" s="65">
        <f>EXP(datos_econometria!$D$50+datos_econometria!$D$46*LN(datos_driver!AB4)+datos_econometria!$D$48*LN(datos_driver!AB53)+datos_econometria!$D$49*LN(datos_driver!AB22))</f>
        <v/>
      </c>
      <c r="AI4" s="65">
        <f>EXP(datos_econometria!$D$50+datos_econometria!$D$46*LN(datos_driver!AC4)+datos_econometria!$D$48*LN(datos_driver!AC53)+datos_econometria!$D$49*LN(datos_driver!AC22))</f>
        <v/>
      </c>
      <c r="AJ4" s="65">
        <f>EXP(datos_econometria!$D$50+datos_econometria!$D$46*LN(datos_driver!AD4)+datos_econometria!$D$48*LN(datos_driver!AD53)+datos_econometria!$D$49*LN(datos_driver!AD22))</f>
        <v/>
      </c>
      <c r="AK4" s="65">
        <f>EXP(datos_econometria!$D$50+datos_econometria!$D$46*LN(datos_driver!AE4)+datos_econometria!$D$48*LN(datos_driver!AE53)+datos_econometria!$D$49*LN(datos_driver!AE22))</f>
        <v/>
      </c>
      <c r="AL4" s="65">
        <f>EXP(datos_econometria!$D$50+datos_econometria!$D$46*LN(datos_driver!AF4)+datos_econometria!$D$48*LN(datos_driver!AF53)+datos_econometria!$D$49*LN(datos_driver!AF22))</f>
        <v/>
      </c>
      <c r="AM4" s="65">
        <f>EXP(datos_econometria!$D$50+datos_econometria!$D$46*LN(datos_driver!AG4)+datos_econometria!$D$48*LN(datos_driver!AG53)+datos_econometria!$D$49*LN(datos_driver!AG22))</f>
        <v/>
      </c>
      <c r="AN4" s="65">
        <f>EXP(datos_econometria!$D$50+datos_econometria!$D$46*LN(datos_driver!AH4)+datos_econometria!$D$48*LN(datos_driver!AH53)+datos_econometria!$D$49*LN(datos_driver!AH22))</f>
        <v/>
      </c>
      <c r="AO4" s="65">
        <f>EXP(datos_econometria!$D$50+datos_econometria!$D$46*LN(datos_driver!AI4)+datos_econometria!$D$48*LN(datos_driver!AI53)+datos_econometria!$D$49*LN(datos_driver!AI22))</f>
        <v/>
      </c>
      <c r="AP4" s="65">
        <f>EXP(datos_econometria!$D$50+datos_econometria!$D$46*LN(datos_driver!AJ4)+datos_econometria!$D$48*LN(datos_driver!AJ53)+datos_econometria!$D$49*LN(datos_driver!AJ22))</f>
        <v/>
      </c>
      <c r="AQ4" s="65">
        <f>EXP(datos_econometria!$D$50+datos_econometria!$D$46*LN(datos_driver!AK4)+datos_econometria!$D$48*LN(datos_driver!AK53)+datos_econometria!$D$49*LN(datos_driver!AK22))</f>
        <v/>
      </c>
      <c r="AR4" s="65">
        <f>EXP(datos_econometria!$D$50+datos_econometria!$D$46*LN(datos_driver!AL4)+datos_econometria!$D$48*LN(datos_driver!AL53)+datos_econometria!$D$49*LN(datos_driver!AL22))</f>
        <v/>
      </c>
      <c r="AS4" s="65">
        <f>EXP(datos_econometria!$D$50+datos_econometria!$D$46*LN(datos_driver!AM4)+datos_econometria!$D$48*LN(datos_driver!AM53)+datos_econometria!$D$49*LN(datos_driver!AM22))</f>
        <v/>
      </c>
      <c r="AT4" s="65">
        <f>EXP(datos_econometria!$D$50+datos_econometria!$D$46*LN(datos_driver!AN4)+datos_econometria!$D$48*LN(datos_driver!AN53)+datos_econometria!$D$49*LN(datos_driver!AN22))</f>
        <v/>
      </c>
      <c r="AU4" s="65">
        <f>EXP(datos_econometria!$D$50+datos_econometria!$D$46*LN(datos_driver!AO4)+datos_econometria!$D$48*LN(datos_driver!AO53)+datos_econometria!$D$49*LN(datos_driver!AO22))</f>
        <v/>
      </c>
      <c r="AV4" s="65">
        <f>EXP(datos_econometria!$D$50+datos_econometria!$D$46*LN(datos_driver!AP4)+datos_econometria!$D$48*LN(datos_driver!AP53)+datos_econometria!$D$49*LN(datos_driver!AP22))</f>
        <v/>
      </c>
      <c r="AW4" s="65">
        <f>EXP(datos_econometria!$D$50+datos_econometria!$D$46*LN(datos_driver!AQ4)+datos_econometria!$D$48*LN(datos_driver!AQ53)+datos_econometria!$D$49*LN(datos_driver!AQ22))</f>
        <v/>
      </c>
      <c r="AX4" s="65">
        <f>EXP(datos_econometria!$D$50+datos_econometria!$D$46*LN(datos_driver!AR4)+datos_econometria!$D$48*LN(datos_driver!AR53)+datos_econometria!$D$49*LN(datos_driver!AR22))</f>
        <v/>
      </c>
    </row>
    <row r="5">
      <c r="A5" t="inlineStr">
        <is>
          <t>R3</t>
        </is>
      </c>
      <c r="B5" t="inlineStr">
        <is>
          <t>nacional</t>
        </is>
      </c>
      <c r="C5" t="inlineStr">
        <is>
          <t>ton-km</t>
        </is>
      </c>
      <c r="D5" s="70" t="n"/>
      <c r="E5" s="70" t="n"/>
      <c r="F5" s="70" t="n"/>
      <c r="G5" s="70" t="n"/>
      <c r="H5" s="70" t="n"/>
      <c r="I5" s="65">
        <f>EXP(datos_econometria!$D$82+datos_econometria!$D$78*LN(datos_driver!C5)+LN(datos_driver!C54)*datos_econometria!$D$80+datos_econometria!$D$81*LN(datos_driver!C23)+IF(datos_tkm_auxiliar!I1=2019,datos_econometria!$D$85,0)+IF(datos_tkm_auxiliar!I1=2020,datos_econometria!$D$86,0))</f>
        <v/>
      </c>
      <c r="J5" s="65">
        <f>EXP(datos_econometria!$D$82+datos_econometria!$D$78*LN(datos_driver!D5)+LN(datos_driver!D54)*datos_econometria!$D$80+datos_econometria!$D$81*LN(datos_driver!D23)+IF(datos_tkm_auxiliar!J1=2019,datos_econometria!$D$85,0)+IF(datos_tkm_auxiliar!J1=2020,datos_econometria!$D$86,0))</f>
        <v/>
      </c>
      <c r="K5" s="65">
        <f>EXP(datos_econometria!$D$82+datos_econometria!$D$78*LN(datos_driver!E5)+LN(datos_driver!E54)*datos_econometria!$D$80+datos_econometria!$D$81*LN(datos_driver!E23)+IF(datos_tkm_auxiliar!K1=2019,datos_econometria!$D$85,0)+IF(datos_tkm_auxiliar!K1=2020,datos_econometria!$D$86,0))</f>
        <v/>
      </c>
      <c r="L5" s="65">
        <f>EXP(datos_econometria!$D$82+datos_econometria!$D$78*LN(datos_driver!F5)+LN(datos_driver!F54)*datos_econometria!$D$80+datos_econometria!$D$81*LN(datos_driver!F23)+IF(datos_tkm_auxiliar!L1=2019,datos_econometria!$D$85,0)+IF(datos_tkm_auxiliar!L1=2020,datos_econometria!$D$86,0))</f>
        <v/>
      </c>
      <c r="M5" s="65">
        <f>EXP(datos_econometria!$D$82+datos_econometria!$D$78*LN(datos_driver!G5)+LN(datos_driver!G54)*datos_econometria!$D$80+datos_econometria!$D$81*LN(datos_driver!G23)+IF(datos_tkm_auxiliar!M1=2019,datos_econometria!$D$85,0)+IF(datos_tkm_auxiliar!M1=2020,datos_econometria!$D$86,0))</f>
        <v/>
      </c>
      <c r="N5" s="65">
        <f>EXP(datos_econometria!$D$82+datos_econometria!$D$78*LN(datos_driver!H5)+LN(datos_driver!H54)*datos_econometria!$D$80+datos_econometria!$D$81*LN(datos_driver!H23)+IF(datos_tkm_auxiliar!N1=2019,datos_econometria!$D$85,0)+IF(datos_tkm_auxiliar!N1=2020,datos_econometria!$D$86,0))</f>
        <v/>
      </c>
      <c r="O5" s="65">
        <f>EXP(datos_econometria!$D$82+datos_econometria!$D$78*LN(datos_driver!I5)+LN(datos_driver!I54)*datos_econometria!$D$80+datos_econometria!$D$81*LN(datos_driver!I23)+IF(datos_tkm_auxiliar!O1=2019,datos_econometria!$D$85,0)+IF(datos_tkm_auxiliar!O1=2020,datos_econometria!$D$86,0))</f>
        <v/>
      </c>
      <c r="P5" s="65">
        <f>EXP(datos_econometria!$D$82+datos_econometria!$D$78*LN(datos_driver!J5)+LN(datos_driver!J54)*datos_econometria!$D$80+datos_econometria!$D$81*LN(datos_driver!J23)+IF(datos_tkm_auxiliar!P1=2019,datos_econometria!$D$85,0)+IF(datos_tkm_auxiliar!P1=2020,datos_econometria!$D$86,0))</f>
        <v/>
      </c>
      <c r="Q5" s="65">
        <f>EXP(datos_econometria!$D$82+datos_econometria!$D$78*LN(datos_driver!K5)+LN(datos_driver!K54)*datos_econometria!$D$80+datos_econometria!$D$81*LN(datos_driver!K23)+IF(datos_tkm_auxiliar!Q1=2019,datos_econometria!$D$85,0)+IF(datos_tkm_auxiliar!Q1=2020,datos_econometria!$D$86,0))</f>
        <v/>
      </c>
      <c r="R5" s="65">
        <f>EXP(datos_econometria!$D$82+datos_econometria!$D$78*LN(datos_driver!L5)+LN(datos_driver!L54)*datos_econometria!$D$80+datos_econometria!$D$81*LN(datos_driver!L23)+IF(datos_tkm_auxiliar!R1=2019,datos_econometria!$D$85,0)+IF(datos_tkm_auxiliar!R1=2020,datos_econometria!$D$86,0))</f>
        <v/>
      </c>
      <c r="S5" s="65">
        <f>EXP(datos_econometria!$D$82+datos_econometria!$D$78*LN(datos_driver!M5)+LN(datos_driver!M54)*datos_econometria!$D$80+datos_econometria!$D$81*LN(datos_driver!M23)+IF(datos_tkm_auxiliar!S1=2019,datos_econometria!$D$85,0)+IF(datos_tkm_auxiliar!S1=2020,datos_econometria!$D$86,0))</f>
        <v/>
      </c>
      <c r="T5" s="65">
        <f>EXP(datos_econometria!$D$82+datos_econometria!$D$78*LN(datos_driver!N5)+LN(datos_driver!N54)*datos_econometria!$D$80+datos_econometria!$D$81*LN(datos_driver!N23)+IF(datos_tkm_auxiliar!T1=2019,datos_econometria!$D$85,0)+IF(datos_tkm_auxiliar!T1=2020,datos_econometria!$D$86,0))</f>
        <v/>
      </c>
      <c r="U5" s="65">
        <f>EXP(datos_econometria!$D$82+datos_econometria!$D$78*LN(datos_driver!O5)+LN(datos_driver!O54)*datos_econometria!$D$80+datos_econometria!$D$81*LN(datos_driver!O23)+IF(datos_tkm_auxiliar!U1=2019,datos_econometria!$D$85,0)+IF(datos_tkm_auxiliar!U1=2020,datos_econometria!$D$86,0))</f>
        <v/>
      </c>
      <c r="V5" s="65">
        <f>EXP(datos_econometria!$D$82+datos_econometria!$D$78*LN(datos_driver!P5)+LN(datos_driver!P54)*datos_econometria!$D$80+datos_econometria!$D$81*LN(datos_driver!P23)+IF(datos_tkm_auxiliar!V1=2019,datos_econometria!$D$85,0)+IF(datos_tkm_auxiliar!V1=2020,datos_econometria!$D$86,0))</f>
        <v/>
      </c>
      <c r="W5" s="65">
        <f>EXP(datos_econometria!$D$82+datos_econometria!$D$78*LN(datos_driver!Q5)+LN(datos_driver!Q54)*datos_econometria!$D$80+datos_econometria!$D$81*LN(datos_driver!Q23)+IF(datos_tkm_auxiliar!W1=2019,datos_econometria!$D$85,0)+IF(datos_tkm_auxiliar!W1=2020,datos_econometria!$D$86,0))</f>
        <v/>
      </c>
      <c r="X5" s="65">
        <f>EXP(datos_econometria!$D$82+datos_econometria!$D$78*LN(datos_driver!R5)+LN(datos_driver!R54)*datos_econometria!$D$80+datos_econometria!$D$81*LN(datos_driver!R23)+IF(datos_tkm_auxiliar!X1=2019,datos_econometria!$D$85,0)+IF(datos_tkm_auxiliar!X1=2020,datos_econometria!$D$86,0))</f>
        <v/>
      </c>
      <c r="Y5" s="65">
        <f>EXP(datos_econometria!$D$82+datos_econometria!$D$78*LN(datos_driver!S5)+LN(datos_driver!S54)*datos_econometria!$D$80+datos_econometria!$D$81*LN(datos_driver!S23)+IF(datos_tkm_auxiliar!Y1=2019,datos_econometria!$D$85,0)+IF(datos_tkm_auxiliar!Y1=2020,datos_econometria!$D$86,0))</f>
        <v/>
      </c>
      <c r="Z5" s="65">
        <f>EXP(datos_econometria!$D$82+datos_econometria!$D$78*LN(datos_driver!T5)+LN(datos_driver!T54)*datos_econometria!$D$80+datos_econometria!$D$81*LN(datos_driver!T23)+IF(datos_tkm_auxiliar!Z1=2019,datos_econometria!$D$85,0)+IF(datos_tkm_auxiliar!Z1=2020,datos_econometria!$D$86,0))</f>
        <v/>
      </c>
      <c r="AA5" s="65">
        <f>EXP(datos_econometria!$D$82+datos_econometria!$D$78*LN(datos_driver!U5)+LN(datos_driver!U54)*datos_econometria!$D$80+datos_econometria!$D$81*LN(datos_driver!U23)+IF(datos_tkm_auxiliar!AA1=2019,datos_econometria!$D$85,0)+IF(datos_tkm_auxiliar!AA1=2020,datos_econometria!$D$86,0))</f>
        <v/>
      </c>
      <c r="AB5" s="65">
        <f>EXP(datos_econometria!$D$82+datos_econometria!$D$78*LN(datos_driver!V5)+LN(datos_driver!V54)*datos_econometria!$D$80+datos_econometria!$D$81*LN(datos_driver!V23)+IF(datos_tkm_auxiliar!AB1=2019,datos_econometria!$D$85,0)+IF(datos_tkm_auxiliar!AB1=2020,datos_econometria!$D$86,0))</f>
        <v/>
      </c>
      <c r="AC5" s="65">
        <f>EXP(datos_econometria!$D$82+datos_econometria!$D$78*LN(datos_driver!W5)+LN(datos_driver!W54)*datos_econometria!$D$80+datos_econometria!$D$81*LN(datos_driver!W23)+IF(datos_tkm_auxiliar!AC1=2019,datos_econometria!$D$85,0)+IF(datos_tkm_auxiliar!AC1=2020,datos_econometria!$D$86,0))</f>
        <v/>
      </c>
      <c r="AD5" s="65">
        <f>EXP(datos_econometria!$D$82+datos_econometria!$D$78*LN(datos_driver!X5)+LN(datos_driver!X54)*datos_econometria!$D$80+datos_econometria!$D$81*LN(datos_driver!X23)+IF(datos_tkm_auxiliar!AD1=2019,datos_econometria!$D$85,0)+IF(datos_tkm_auxiliar!AD1=2020,datos_econometria!$D$86,0))</f>
        <v/>
      </c>
      <c r="AE5" s="65">
        <f>EXP(datos_econometria!$D$82+datos_econometria!$D$78*LN(datos_driver!Y5)+LN(datos_driver!Y54)*datos_econometria!$D$80+datos_econometria!$D$81*LN(datos_driver!Y23)+IF(datos_tkm_auxiliar!AE1=2019,datos_econometria!$D$85,0)+IF(datos_tkm_auxiliar!AE1=2020,datos_econometria!$D$86,0))</f>
        <v/>
      </c>
      <c r="AF5" s="65">
        <f>EXP(datos_econometria!$D$82+datos_econometria!$D$78*LN(datos_driver!Z5)+LN(datos_driver!Z54)*datos_econometria!$D$80+datos_econometria!$D$81*LN(datos_driver!Z23)+IF(datos_tkm_auxiliar!AF1=2019,datos_econometria!$D$85,0)+IF(datos_tkm_auxiliar!AF1=2020,datos_econometria!$D$86,0))</f>
        <v/>
      </c>
      <c r="AG5" s="65">
        <f>EXP(datos_econometria!$D$82+datos_econometria!$D$78*LN(datos_driver!AA5)+LN(datos_driver!AA54)*datos_econometria!$D$80+datos_econometria!$D$81*LN(datos_driver!AA23)+IF(datos_tkm_auxiliar!AG1=2019,datos_econometria!$D$85,0)+IF(datos_tkm_auxiliar!AG1=2020,datos_econometria!$D$86,0))</f>
        <v/>
      </c>
      <c r="AH5" s="65">
        <f>EXP(datos_econometria!$D$82+datos_econometria!$D$78*LN(datos_driver!AB5)+LN(datos_driver!AB54)*datos_econometria!$D$80+datos_econometria!$D$81*LN(datos_driver!AB23)+IF(datos_tkm_auxiliar!AH1=2019,datos_econometria!$D$85,0)+IF(datos_tkm_auxiliar!AH1=2020,datos_econometria!$D$86,0))</f>
        <v/>
      </c>
      <c r="AI5" s="65">
        <f>EXP(datos_econometria!$D$82+datos_econometria!$D$78*LN(datos_driver!AC5)+LN(datos_driver!AC54)*datos_econometria!$D$80+datos_econometria!$D$81*LN(datos_driver!AC23)+IF(datos_tkm_auxiliar!AI1=2019,datos_econometria!$D$85,0)+IF(datos_tkm_auxiliar!AI1=2020,datos_econometria!$D$86,0))</f>
        <v/>
      </c>
      <c r="AJ5" s="65">
        <f>EXP(datos_econometria!$D$82+datos_econometria!$D$78*LN(datos_driver!AD5)+LN(datos_driver!AD54)*datos_econometria!$D$80+datos_econometria!$D$81*LN(datos_driver!AD23)+IF(datos_tkm_auxiliar!AJ1=2019,datos_econometria!$D$85,0)+IF(datos_tkm_auxiliar!AJ1=2020,datos_econometria!$D$86,0))</f>
        <v/>
      </c>
      <c r="AK5" s="65">
        <f>EXP(datos_econometria!$D$82+datos_econometria!$D$78*LN(datos_driver!AE5)+LN(datos_driver!AE54)*datos_econometria!$D$80+datos_econometria!$D$81*LN(datos_driver!AE23)+IF(datos_tkm_auxiliar!AK1=2019,datos_econometria!$D$85,0)+IF(datos_tkm_auxiliar!AK1=2020,datos_econometria!$D$86,0))</f>
        <v/>
      </c>
      <c r="AL5" s="65">
        <f>EXP(datos_econometria!$D$82+datos_econometria!$D$78*LN(datos_driver!AF5)+LN(datos_driver!AF54)*datos_econometria!$D$80+datos_econometria!$D$81*LN(datos_driver!AF23)+IF(datos_tkm_auxiliar!AL1=2019,datos_econometria!$D$85,0)+IF(datos_tkm_auxiliar!AL1=2020,datos_econometria!$D$86,0))</f>
        <v/>
      </c>
      <c r="AM5" s="65">
        <f>EXP(datos_econometria!$D$82+datos_econometria!$D$78*LN(datos_driver!AG5)+LN(datos_driver!AG54)*datos_econometria!$D$80+datos_econometria!$D$81*LN(datos_driver!AG23)+IF(datos_tkm_auxiliar!AM1=2019,datos_econometria!$D$85,0)+IF(datos_tkm_auxiliar!AM1=2020,datos_econometria!$D$86,0))</f>
        <v/>
      </c>
      <c r="AN5" s="65">
        <f>EXP(datos_econometria!$D$82+datos_econometria!$D$78*LN(datos_driver!AH5)+LN(datos_driver!AH54)*datos_econometria!$D$80+datos_econometria!$D$81*LN(datos_driver!AH23)+IF(datos_tkm_auxiliar!AN1=2019,datos_econometria!$D$85,0)+IF(datos_tkm_auxiliar!AN1=2020,datos_econometria!$D$86,0))</f>
        <v/>
      </c>
      <c r="AO5" s="65">
        <f>EXP(datos_econometria!$D$82+datos_econometria!$D$78*LN(datos_driver!AI5)+LN(datos_driver!AI54)*datos_econometria!$D$80+datos_econometria!$D$81*LN(datos_driver!AI23)+IF(datos_tkm_auxiliar!AO1=2019,datos_econometria!$D$85,0)+IF(datos_tkm_auxiliar!AO1=2020,datos_econometria!$D$86,0))</f>
        <v/>
      </c>
      <c r="AP5" s="65">
        <f>EXP(datos_econometria!$D$82+datos_econometria!$D$78*LN(datos_driver!AJ5)+LN(datos_driver!AJ54)*datos_econometria!$D$80+datos_econometria!$D$81*LN(datos_driver!AJ23)+IF(datos_tkm_auxiliar!AP1=2019,datos_econometria!$D$85,0)+IF(datos_tkm_auxiliar!AP1=2020,datos_econometria!$D$86,0))</f>
        <v/>
      </c>
      <c r="AQ5" s="65">
        <f>EXP(datos_econometria!$D$82+datos_econometria!$D$78*LN(datos_driver!AK5)+LN(datos_driver!AK54)*datos_econometria!$D$80+datos_econometria!$D$81*LN(datos_driver!AK23)+IF(datos_tkm_auxiliar!AQ1=2019,datos_econometria!$D$85,0)+IF(datos_tkm_auxiliar!AQ1=2020,datos_econometria!$D$86,0))</f>
        <v/>
      </c>
      <c r="AR5" s="65">
        <f>EXP(datos_econometria!$D$82+datos_econometria!$D$78*LN(datos_driver!AL5)+LN(datos_driver!AL54)*datos_econometria!$D$80+datos_econometria!$D$81*LN(datos_driver!AL23)+IF(datos_tkm_auxiliar!AR1=2019,datos_econometria!$D$85,0)+IF(datos_tkm_auxiliar!AR1=2020,datos_econometria!$D$86,0))</f>
        <v/>
      </c>
      <c r="AS5" s="65">
        <f>EXP(datos_econometria!$D$82+datos_econometria!$D$78*LN(datos_driver!AM5)+LN(datos_driver!AM54)*datos_econometria!$D$80+datos_econometria!$D$81*LN(datos_driver!AM23)+IF(datos_tkm_auxiliar!AS1=2019,datos_econometria!$D$85,0)+IF(datos_tkm_auxiliar!AS1=2020,datos_econometria!$D$86,0))</f>
        <v/>
      </c>
      <c r="AT5" s="65">
        <f>EXP(datos_econometria!$D$82+datos_econometria!$D$78*LN(datos_driver!AN5)+LN(datos_driver!AN54)*datos_econometria!$D$80+datos_econometria!$D$81*LN(datos_driver!AN23)+IF(datos_tkm_auxiliar!AT1=2019,datos_econometria!$D$85,0)+IF(datos_tkm_auxiliar!AT1=2020,datos_econometria!$D$86,0))</f>
        <v/>
      </c>
      <c r="AU5" s="65">
        <f>EXP(datos_econometria!$D$82+datos_econometria!$D$78*LN(datos_driver!AO5)+LN(datos_driver!AO54)*datos_econometria!$D$80+datos_econometria!$D$81*LN(datos_driver!AO23)+IF(datos_tkm_auxiliar!AU1=2019,datos_econometria!$D$85,0)+IF(datos_tkm_auxiliar!AU1=2020,datos_econometria!$D$86,0))</f>
        <v/>
      </c>
      <c r="AV5" s="65">
        <f>EXP(datos_econometria!$D$82+datos_econometria!$D$78*LN(datos_driver!AP5)+LN(datos_driver!AP54)*datos_econometria!$D$80+datos_econometria!$D$81*LN(datos_driver!AP23)+IF(datos_tkm_auxiliar!AV1=2019,datos_econometria!$D$85,0)+IF(datos_tkm_auxiliar!AV1=2020,datos_econometria!$D$86,0))</f>
        <v/>
      </c>
      <c r="AW5" s="65">
        <f>EXP(datos_econometria!$D$82+datos_econometria!$D$78*LN(datos_driver!AQ5)+LN(datos_driver!AQ54)*datos_econometria!$D$80+datos_econometria!$D$81*LN(datos_driver!AQ23)+IF(datos_tkm_auxiliar!AW1=2019,datos_econometria!$D$85,0)+IF(datos_tkm_auxiliar!AW1=2020,datos_econometria!$D$86,0))</f>
        <v/>
      </c>
      <c r="AX5" s="65">
        <f>EXP(datos_econometria!$D$82+datos_econometria!$D$78*LN(datos_driver!AR5)+LN(datos_driver!AR54)*datos_econometria!$D$80+datos_econometria!$D$81*LN(datos_driver!AR23)+IF(datos_tkm_auxiliar!AX1=2019,datos_econometria!$D$85,0)+IF(datos_tkm_auxiliar!AX1=2020,datos_econometria!$D$86,0))</f>
        <v/>
      </c>
    </row>
    <row r="6">
      <c r="A6" t="inlineStr">
        <is>
          <t>R4</t>
        </is>
      </c>
      <c r="B6" t="inlineStr">
        <is>
          <t>nacional</t>
        </is>
      </c>
      <c r="C6" t="inlineStr">
        <is>
          <t>ton-km</t>
        </is>
      </c>
      <c r="D6" s="70" t="n"/>
      <c r="E6" s="70" t="n"/>
      <c r="G6" s="70" t="n"/>
      <c r="H6" s="70" t="n"/>
      <c r="I6" s="65">
        <f>EXP(datos_econometria!$D$116+datos_econometria!$D$112*LN(datos_driver!C6)+datos_econometria!$D$114*LN(datos_driver!C55)+datos_econometria!$D$115*LN(datos_driver!C24)+IF(I1=2019,datos_econometria!$D$119,0)+IF(datos_tkm_auxiliar!I1=2020,datos_econometria!$D$120,0))</f>
        <v/>
      </c>
      <c r="J6" s="65">
        <f>EXP(datos_econometria!$D$116+datos_econometria!$D$112*LN(datos_driver!D6)+datos_econometria!$D$114*LN(datos_driver!D55)+datos_econometria!$D$115*LN(datos_driver!D24)+IF(J1=2019,datos_econometria!$D$119,0)+IF(datos_tkm_auxiliar!J1=2020,datos_econometria!$D$120,0))</f>
        <v/>
      </c>
      <c r="K6" s="65">
        <f>EXP(datos_econometria!$D$116+datos_econometria!$D$112*LN(datos_driver!E6)+datos_econometria!$D$114*LN(datos_driver!E55)+datos_econometria!$D$115*LN(datos_driver!E24)+IF(K1=2019,datos_econometria!$D$119,0)+IF(datos_tkm_auxiliar!K1=2020,datos_econometria!$D$120,0))</f>
        <v/>
      </c>
      <c r="L6" s="65">
        <f>EXP(datos_econometria!$D$116+datos_econometria!$D$112*LN(datos_driver!F6)+datos_econometria!$D$114*LN(datos_driver!F55)+datos_econometria!$D$115*LN(datos_driver!F24)+IF(L1=2019,datos_econometria!$D$119,0)+IF(datos_tkm_auxiliar!L1=2020,datos_econometria!$D$120,0))</f>
        <v/>
      </c>
      <c r="M6" s="65">
        <f>EXP(datos_econometria!$D$116+datos_econometria!$D$112*LN(datos_driver!G6)+datos_econometria!$D$114*LN(datos_driver!G55)+datos_econometria!$D$115*LN(datos_driver!G24)+IF(M1=2019,datos_econometria!$D$119,0)+IF(datos_tkm_auxiliar!M1=2020,datos_econometria!$D$120,0))</f>
        <v/>
      </c>
      <c r="N6" s="65">
        <f>EXP(datos_econometria!$D$116+datos_econometria!$D$112*LN(datos_driver!H6)+datos_econometria!$D$114*LN(datos_driver!H55)+datos_econometria!$D$115*LN(datos_driver!H24)+IF(N1=2019,datos_econometria!$D$119,0)+IF(datos_tkm_auxiliar!N1=2020,datos_econometria!$D$120,0))</f>
        <v/>
      </c>
      <c r="O6" s="65">
        <f>EXP(datos_econometria!$D$116+datos_econometria!$D$112*LN(datos_driver!I6)+datos_econometria!$D$114*LN(datos_driver!I55)+datos_econometria!$D$115*LN(datos_driver!I24)+IF(O1=2019,datos_econometria!$D$119,0)+IF(datos_tkm_auxiliar!O1=2020,datos_econometria!$D$120,0))</f>
        <v/>
      </c>
      <c r="P6" s="65">
        <f>EXP(datos_econometria!$D$116+datos_econometria!$D$112*LN(datos_driver!J6)+datos_econometria!$D$114*LN(datos_driver!J55)+datos_econometria!$D$115*LN(datos_driver!J24)+IF(P1=2019,datos_econometria!$D$119,0)+IF(datos_tkm_auxiliar!P1=2020,datos_econometria!$D$120,0))</f>
        <v/>
      </c>
      <c r="Q6" s="65">
        <f>EXP(datos_econometria!$D$116+datos_econometria!$D$112*LN(datos_driver!K6)+datos_econometria!$D$114*LN(datos_driver!K55)+datos_econometria!$D$115*LN(datos_driver!K24)+IF(Q1=2019,datos_econometria!$D$119,0)+IF(datos_tkm_auxiliar!Q1=2020,datos_econometria!$D$120,0))</f>
        <v/>
      </c>
      <c r="R6" s="65">
        <f>EXP(datos_econometria!$D$116+datos_econometria!$D$112*LN(datos_driver!L6)+datos_econometria!$D$114*LN(datos_driver!L55)+datos_econometria!$D$115*LN(datos_driver!L24)+IF(R1=2019,datos_econometria!$D$119,0)+IF(datos_tkm_auxiliar!R1=2020,datos_econometria!$D$120,0))</f>
        <v/>
      </c>
      <c r="S6" s="65">
        <f>EXP(datos_econometria!$D$116+datos_econometria!$D$112*LN(datos_driver!M6)+datos_econometria!$D$114*LN(datos_driver!M55)+datos_econometria!$D$115*LN(datos_driver!M24)+IF(S1=2019,datos_econometria!$D$119,0)+IF(datos_tkm_auxiliar!S1=2020,datos_econometria!$D$120,0))</f>
        <v/>
      </c>
      <c r="T6" s="65">
        <f>EXP(datos_econometria!$D$116+datos_econometria!$D$112*LN(datos_driver!N6)+datos_econometria!$D$114*LN(datos_driver!N55)+datos_econometria!$D$115*LN(datos_driver!N24)+IF(T1=2019,datos_econometria!$D$119,0)+IF(datos_tkm_auxiliar!T1=2020,datos_econometria!$D$120,0))</f>
        <v/>
      </c>
      <c r="U6" s="65">
        <f>EXP(datos_econometria!$D$116+datos_econometria!$D$112*LN(datos_driver!O6)+datos_econometria!$D$114*LN(datos_driver!O55)+datos_econometria!$D$115*LN(datos_driver!O24)+IF(U1=2019,datos_econometria!$D$119,0)+IF(datos_tkm_auxiliar!U1=2020,datos_econometria!$D$120,0))</f>
        <v/>
      </c>
      <c r="V6" s="65">
        <f>EXP(datos_econometria!$D$116+datos_econometria!$D$112*LN(datos_driver!P6)+datos_econometria!$D$114*LN(datos_driver!P55)+datos_econometria!$D$115*LN(datos_driver!P24)+IF(V1=2019,datos_econometria!$D$119,0)+IF(datos_tkm_auxiliar!V1=2020,datos_econometria!$D$120,0))</f>
        <v/>
      </c>
      <c r="W6" s="65">
        <f>EXP(datos_econometria!$D$116+datos_econometria!$D$112*LN(datos_driver!Q6)+datos_econometria!$D$114*LN(datos_driver!Q55)+datos_econometria!$D$115*LN(datos_driver!Q24)+IF(W1=2019,datos_econometria!$D$119,0)+IF(datos_tkm_auxiliar!W1=2020,datos_econometria!$D$120,0))</f>
        <v/>
      </c>
      <c r="X6" s="65">
        <f>EXP(datos_econometria!$D$116+datos_econometria!$D$112*LN(datos_driver!R6)+datos_econometria!$D$114*LN(datos_driver!R55)+datos_econometria!$D$115*LN(datos_driver!R24)+IF(X1=2019,datos_econometria!$D$119,0)+IF(datos_tkm_auxiliar!X1=2020,datos_econometria!$D$120,0))</f>
        <v/>
      </c>
      <c r="Y6" s="65">
        <f>EXP(datos_econometria!$D$116+datos_econometria!$D$112*LN(datos_driver!S6)+datos_econometria!$D$114*LN(datos_driver!S55)+datos_econometria!$D$115*LN(datos_driver!S24)+IF(Y1=2019,datos_econometria!$D$119,0)+IF(datos_tkm_auxiliar!Y1=2020,datos_econometria!$D$120,0))</f>
        <v/>
      </c>
      <c r="Z6" s="65">
        <f>EXP(datos_econometria!$D$116+datos_econometria!$D$112*LN(datos_driver!T6)+datos_econometria!$D$114*LN(datos_driver!T55)+datos_econometria!$D$115*LN(datos_driver!T24)+IF(Z1=2019,datos_econometria!$D$119,0)+IF(datos_tkm_auxiliar!Z1=2020,datos_econometria!$D$120,0))</f>
        <v/>
      </c>
      <c r="AA6" s="65">
        <f>EXP(datos_econometria!$D$116+datos_econometria!$D$112*LN(datos_driver!U6)+datos_econometria!$D$114*LN(datos_driver!U55)+datos_econometria!$D$115*LN(datos_driver!U24)+IF(AA1=2019,datos_econometria!$D$119,0)+IF(datos_tkm_auxiliar!AA1=2020,datos_econometria!$D$120,0))</f>
        <v/>
      </c>
      <c r="AB6" s="65">
        <f>EXP(datos_econometria!$D$116+datos_econometria!$D$112*LN(datos_driver!V6)+datos_econometria!$D$114*LN(datos_driver!V55)+datos_econometria!$D$115*LN(datos_driver!V24)+IF(AB1=2019,datos_econometria!$D$119,0)+IF(datos_tkm_auxiliar!AB1=2020,datos_econometria!$D$120,0))</f>
        <v/>
      </c>
      <c r="AC6" s="65">
        <f>EXP(datos_econometria!$D$116+datos_econometria!$D$112*LN(datos_driver!W6)+datos_econometria!$D$114*LN(datos_driver!W55)+datos_econometria!$D$115*LN(datos_driver!W24)+IF(AC1=2019,datos_econometria!$D$119,0)+IF(datos_tkm_auxiliar!AC1=2020,datos_econometria!$D$120,0))</f>
        <v/>
      </c>
      <c r="AD6" s="65">
        <f>EXP(datos_econometria!$D$116+datos_econometria!$D$112*LN(datos_driver!X6)+datos_econometria!$D$114*LN(datos_driver!X55)+datos_econometria!$D$115*LN(datos_driver!X24)+IF(AD1=2019,datos_econometria!$D$119,0)+IF(datos_tkm_auxiliar!AD1=2020,datos_econometria!$D$120,0))</f>
        <v/>
      </c>
      <c r="AE6" s="65">
        <f>EXP(datos_econometria!$D$116+datos_econometria!$D$112*LN(datos_driver!Y6)+datos_econometria!$D$114*LN(datos_driver!Y55)+datos_econometria!$D$115*LN(datos_driver!Y24)+IF(AE1=2019,datos_econometria!$D$119,0)+IF(datos_tkm_auxiliar!AE1=2020,datos_econometria!$D$120,0))</f>
        <v/>
      </c>
      <c r="AF6" s="65">
        <f>EXP(datos_econometria!$D$116+datos_econometria!$D$112*LN(datos_driver!Z6)+datos_econometria!$D$114*LN(datos_driver!Z55)+datos_econometria!$D$115*LN(datos_driver!Z24)+IF(AF1=2019,datos_econometria!$D$119,0)+IF(datos_tkm_auxiliar!AF1=2020,datos_econometria!$D$120,0))</f>
        <v/>
      </c>
      <c r="AG6" s="65">
        <f>EXP(datos_econometria!$D$116+datos_econometria!$D$112*LN(datos_driver!AA6)+datos_econometria!$D$114*LN(datos_driver!AA55)+datos_econometria!$D$115*LN(datos_driver!AA24)+IF(AG1=2019,datos_econometria!$D$119,0)+IF(datos_tkm_auxiliar!AG1=2020,datos_econometria!$D$120,0))</f>
        <v/>
      </c>
      <c r="AH6" s="65">
        <f>EXP(datos_econometria!$D$116+datos_econometria!$D$112*LN(datos_driver!AB6)+datos_econometria!$D$114*LN(datos_driver!AB55)+datos_econometria!$D$115*LN(datos_driver!AB24)+IF(AH1=2019,datos_econometria!$D$119,0)+IF(datos_tkm_auxiliar!AH1=2020,datos_econometria!$D$120,0))</f>
        <v/>
      </c>
      <c r="AI6" s="65">
        <f>EXP(datos_econometria!$D$116+datos_econometria!$D$112*LN(datos_driver!AC6)+datos_econometria!$D$114*LN(datos_driver!AC55)+datos_econometria!$D$115*LN(datos_driver!AC24)+IF(AI1=2019,datos_econometria!$D$119,0)+IF(datos_tkm_auxiliar!AI1=2020,datos_econometria!$D$120,0))</f>
        <v/>
      </c>
      <c r="AJ6" s="65">
        <f>EXP(datos_econometria!$D$116+datos_econometria!$D$112*LN(datos_driver!AD6)+datos_econometria!$D$114*LN(datos_driver!AD55)+datos_econometria!$D$115*LN(datos_driver!AD24)+IF(AJ1=2019,datos_econometria!$D$119,0)+IF(datos_tkm_auxiliar!AJ1=2020,datos_econometria!$D$120,0))</f>
        <v/>
      </c>
      <c r="AK6" s="65">
        <f>EXP(datos_econometria!$D$116+datos_econometria!$D$112*LN(datos_driver!AE6)+datos_econometria!$D$114*LN(datos_driver!AE55)+datos_econometria!$D$115*LN(datos_driver!AE24)+IF(AK1=2019,datos_econometria!$D$119,0)+IF(datos_tkm_auxiliar!AK1=2020,datos_econometria!$D$120,0))</f>
        <v/>
      </c>
      <c r="AL6" s="65">
        <f>EXP(datos_econometria!$D$116+datos_econometria!$D$112*LN(datos_driver!AF6)+datos_econometria!$D$114*LN(datos_driver!AF55)+datos_econometria!$D$115*LN(datos_driver!AF24)+IF(AL1=2019,datos_econometria!$D$119,0)+IF(datos_tkm_auxiliar!AL1=2020,datos_econometria!$D$120,0))</f>
        <v/>
      </c>
      <c r="AM6" s="65">
        <f>EXP(datos_econometria!$D$116+datos_econometria!$D$112*LN(datos_driver!AG6)+datos_econometria!$D$114*LN(datos_driver!AG55)+datos_econometria!$D$115*LN(datos_driver!AG24)+IF(AM1=2019,datos_econometria!$D$119,0)+IF(datos_tkm_auxiliar!AM1=2020,datos_econometria!$D$120,0))</f>
        <v/>
      </c>
      <c r="AN6" s="65">
        <f>EXP(datos_econometria!$D$116+datos_econometria!$D$112*LN(datos_driver!AH6)+datos_econometria!$D$114*LN(datos_driver!AH55)+datos_econometria!$D$115*LN(datos_driver!AH24)+IF(AN1=2019,datos_econometria!$D$119,0)+IF(datos_tkm_auxiliar!AN1=2020,datos_econometria!$D$120,0))</f>
        <v/>
      </c>
      <c r="AO6" s="65">
        <f>EXP(datos_econometria!$D$116+datos_econometria!$D$112*LN(datos_driver!AI6)+datos_econometria!$D$114*LN(datos_driver!AI55)+datos_econometria!$D$115*LN(datos_driver!AI24)+IF(AO1=2019,datos_econometria!$D$119,0)+IF(datos_tkm_auxiliar!AO1=2020,datos_econometria!$D$120,0))</f>
        <v/>
      </c>
      <c r="AP6" s="65">
        <f>EXP(datos_econometria!$D$116+datos_econometria!$D$112*LN(datos_driver!AJ6)+datos_econometria!$D$114*LN(datos_driver!AJ55)+datos_econometria!$D$115*LN(datos_driver!AJ24)+IF(AP1=2019,datos_econometria!$D$119,0)+IF(datos_tkm_auxiliar!AP1=2020,datos_econometria!$D$120,0))</f>
        <v/>
      </c>
      <c r="AQ6" s="65">
        <f>EXP(datos_econometria!$D$116+datos_econometria!$D$112*LN(datos_driver!AK6)+datos_econometria!$D$114*LN(datos_driver!AK55)+datos_econometria!$D$115*LN(datos_driver!AK24)+IF(AQ1=2019,datos_econometria!$D$119,0)+IF(datos_tkm_auxiliar!AQ1=2020,datos_econometria!$D$120,0))</f>
        <v/>
      </c>
      <c r="AR6" s="65">
        <f>EXP(datos_econometria!$D$116+datos_econometria!$D$112*LN(datos_driver!AL6)+datos_econometria!$D$114*LN(datos_driver!AL55)+datos_econometria!$D$115*LN(datos_driver!AL24)+IF(AR1=2019,datos_econometria!$D$119,0)+IF(datos_tkm_auxiliar!AR1=2020,datos_econometria!$D$120,0))</f>
        <v/>
      </c>
      <c r="AS6" s="65">
        <f>EXP(datos_econometria!$D$116+datos_econometria!$D$112*LN(datos_driver!AM6)+datos_econometria!$D$114*LN(datos_driver!AM55)+datos_econometria!$D$115*LN(datos_driver!AM24)+IF(AS1=2019,datos_econometria!$D$119,0)+IF(datos_tkm_auxiliar!AS1=2020,datos_econometria!$D$120,0))</f>
        <v/>
      </c>
      <c r="AT6" s="65">
        <f>EXP(datos_econometria!$D$116+datos_econometria!$D$112*LN(datos_driver!AN6)+datos_econometria!$D$114*LN(datos_driver!AN55)+datos_econometria!$D$115*LN(datos_driver!AN24)+IF(AT1=2019,datos_econometria!$D$119,0)+IF(datos_tkm_auxiliar!AT1=2020,datos_econometria!$D$120,0))</f>
        <v/>
      </c>
      <c r="AU6" s="65">
        <f>EXP(datos_econometria!$D$116+datos_econometria!$D$112*LN(datos_driver!AO6)+datos_econometria!$D$114*LN(datos_driver!AO55)+datos_econometria!$D$115*LN(datos_driver!AO24)+IF(AU1=2019,datos_econometria!$D$119,0)+IF(datos_tkm_auxiliar!AU1=2020,datos_econometria!$D$120,0))</f>
        <v/>
      </c>
      <c r="AV6" s="65">
        <f>EXP(datos_econometria!$D$116+datos_econometria!$D$112*LN(datos_driver!AP6)+datos_econometria!$D$114*LN(datos_driver!AP55)+datos_econometria!$D$115*LN(datos_driver!AP24)+IF(AV1=2019,datos_econometria!$D$119,0)+IF(datos_tkm_auxiliar!AV1=2020,datos_econometria!$D$120,0))</f>
        <v/>
      </c>
      <c r="AW6" s="65">
        <f>EXP(datos_econometria!$D$116+datos_econometria!$D$112*LN(datos_driver!AQ6)+datos_econometria!$D$114*LN(datos_driver!AQ55)+datos_econometria!$D$115*LN(datos_driver!AQ24)+IF(AW1=2019,datos_econometria!$D$119,0)+IF(datos_tkm_auxiliar!AW1=2020,datos_econometria!$D$120,0))</f>
        <v/>
      </c>
      <c r="AX6" s="65">
        <f>EXP(datos_econometria!$D$116+datos_econometria!$D$112*LN(datos_driver!AR6)+datos_econometria!$D$114*LN(datos_driver!AR55)+datos_econometria!$D$115*LN(datos_driver!AR24)+IF(AX1=2019,datos_econometria!$D$119,0)+IF(datos_tkm_auxiliar!AX1=2020,datos_econometria!$D$120,0))</f>
        <v/>
      </c>
    </row>
    <row r="7">
      <c r="A7" t="inlineStr">
        <is>
          <t>R5</t>
        </is>
      </c>
      <c r="B7" t="inlineStr">
        <is>
          <t>nacional</t>
        </is>
      </c>
      <c r="C7" t="inlineStr">
        <is>
          <t>ton-km</t>
        </is>
      </c>
      <c r="D7" s="70" t="n"/>
      <c r="E7" s="70" t="n"/>
      <c r="F7" s="70" t="n"/>
      <c r="G7" s="70" t="n"/>
      <c r="H7" s="70" t="n"/>
      <c r="I7" s="65">
        <f>EXP(datos_econometria!$D$152+datos_econometria!$D$148*LN(datos_driver!C7)+datos_econometria!$D$150*LN(datos_driver!C56)+datos_econometria!$D$151*LN(datos_driver!C25)+IF(I1=2019,datos_econometria!$D$155,0)*IF(I1=2020,datos_econometria!$D$156,0))</f>
        <v/>
      </c>
      <c r="J7" s="65">
        <f>EXP(datos_econometria!$D$152+datos_econometria!$D$148*LN(datos_driver!D7)+datos_econometria!$D$150*LN(datos_driver!D56)+datos_econometria!$D$151*LN(datos_driver!D25)+IF(J1=2019,datos_econometria!$D$155,0)*IF(J1=2020,datos_econometria!$D$156,0))</f>
        <v/>
      </c>
      <c r="K7" s="65">
        <f>EXP(datos_econometria!$D$152+datos_econometria!$D$148*LN(datos_driver!E7)+datos_econometria!$D$150*LN(datos_driver!E56)+datos_econometria!$D$151*LN(datos_driver!E25)+IF(K1=2019,datos_econometria!$D$155,0)*IF(K1=2020,datos_econometria!$D$156,0))</f>
        <v/>
      </c>
      <c r="L7" s="65">
        <f>EXP(datos_econometria!$D$152+datos_econometria!$D$148*LN(datos_driver!F7)+datos_econometria!$D$150*LN(datos_driver!F56)+datos_econometria!$D$151*LN(datos_driver!F25)+IF(L1=2019,datos_econometria!$D$155,0)*IF(L1=2020,datos_econometria!$D$156,0))</f>
        <v/>
      </c>
      <c r="M7" s="65">
        <f>EXP(datos_econometria!$D$152+datos_econometria!$D$148*LN(datos_driver!G7)+datos_econometria!$D$150*LN(datos_driver!G56)+datos_econometria!$D$151*LN(datos_driver!G25)+IF(M1=2019,datos_econometria!$D$155,0)*IF(M1=2020,datos_econometria!$D$156,0))</f>
        <v/>
      </c>
      <c r="N7" s="65">
        <f>EXP(datos_econometria!$D$152+datos_econometria!$D$148*LN(datos_driver!H7)+datos_econometria!$D$150*LN(datos_driver!H56)+datos_econometria!$D$151*LN(datos_driver!H25)+IF(N1=2019,datos_econometria!$D$155,0)*IF(N1=2020,datos_econometria!$D$156,0))</f>
        <v/>
      </c>
      <c r="O7" s="65">
        <f>EXP(datos_econometria!$D$152+datos_econometria!$D$148*LN(datos_driver!I7)+datos_econometria!$D$150*LN(datos_driver!I56)+datos_econometria!$D$151*LN(datos_driver!I25)+IF(O1=2019,datos_econometria!$D$155,0)*IF(O1=2020,datos_econometria!$D$156,0))</f>
        <v/>
      </c>
      <c r="P7" s="65">
        <f>EXP(datos_econometria!$D$152+datos_econometria!$D$148*LN(datos_driver!J7)+datos_econometria!$D$150*LN(datos_driver!J56)+datos_econometria!$D$151*LN(datos_driver!J25)+IF(P1=2019,datos_econometria!$D$155,0)*IF(P1=2020,datos_econometria!$D$156,0))</f>
        <v/>
      </c>
      <c r="Q7" s="65">
        <f>EXP(datos_econometria!$D$152+datos_econometria!$D$148*LN(datos_driver!K7)+datos_econometria!$D$150*LN(datos_driver!K56)+datos_econometria!$D$151*LN(datos_driver!K25)+IF(Q1=2019,datos_econometria!$D$155,0)*IF(Q1=2020,datos_econometria!$D$156,0))</f>
        <v/>
      </c>
      <c r="R7" s="65">
        <f>EXP(datos_econometria!$D$152+datos_econometria!$D$148*LN(datos_driver!L7)+datos_econometria!$D$150*LN(datos_driver!L56)+datos_econometria!$D$151*LN(datos_driver!L25)+IF(R1=2019,datos_econometria!$D$155,0)*IF(R1=2020,datos_econometria!$D$156,0))</f>
        <v/>
      </c>
      <c r="S7" s="65">
        <f>EXP(datos_econometria!$D$152+datos_econometria!$D$148*LN(datos_driver!M7)+datos_econometria!$D$150*LN(datos_driver!M56)+datos_econometria!$D$151*LN(datos_driver!M25)+IF(S1=2019,datos_econometria!$D$155,0)*IF(S1=2020,datos_econometria!$D$156,0))</f>
        <v/>
      </c>
      <c r="T7" s="65">
        <f>EXP(datos_econometria!$D$152+datos_econometria!$D$148*LN(datos_driver!N7)+datos_econometria!$D$150*LN(datos_driver!N56)+datos_econometria!$D$151*LN(datos_driver!N25)+IF(T1=2019,datos_econometria!$D$155,0)*IF(T1=2020,datos_econometria!$D$156,0))</f>
        <v/>
      </c>
      <c r="U7" s="65">
        <f>EXP(datos_econometria!$D$152+datos_econometria!$D$148*LN(datos_driver!O7)+datos_econometria!$D$150*LN(datos_driver!O56)+datos_econometria!$D$151*LN(datos_driver!O25)+IF(U1=2019,datos_econometria!$D$155,0)*IF(U1=2020,datos_econometria!$D$156,0))</f>
        <v/>
      </c>
      <c r="V7" s="65">
        <f>EXP(datos_econometria!$D$152+datos_econometria!$D$148*LN(datos_driver!P7)+datos_econometria!$D$150*LN(datos_driver!P56)+datos_econometria!$D$151*LN(datos_driver!P25)+IF(V1=2019,datos_econometria!$D$155,0)*IF(V1=2020,datos_econometria!$D$156,0))</f>
        <v/>
      </c>
      <c r="W7" s="65">
        <f>EXP(datos_econometria!$D$152+datos_econometria!$D$148*LN(datos_driver!Q7)+datos_econometria!$D$150*LN(datos_driver!Q56)+datos_econometria!$D$151*LN(datos_driver!Q25)+IF(W1=2019,datos_econometria!$D$155,0)*IF(W1=2020,datos_econometria!$D$156,0))</f>
        <v/>
      </c>
      <c r="X7" s="65">
        <f>EXP(datos_econometria!$D$152+datos_econometria!$D$148*LN(datos_driver!R7)+datos_econometria!$D$150*LN(datos_driver!R56)+datos_econometria!$D$151*LN(datos_driver!R25)+IF(X1=2019,datos_econometria!$D$155,0)*IF(X1=2020,datos_econometria!$D$156,0))</f>
        <v/>
      </c>
      <c r="Y7" s="65">
        <f>EXP(datos_econometria!$D$152+datos_econometria!$D$148*LN(datos_driver!S7)+datos_econometria!$D$150*LN(datos_driver!S56)+datos_econometria!$D$151*LN(datos_driver!S25)+IF(Y1=2019,datos_econometria!$D$155,0)*IF(Y1=2020,datos_econometria!$D$156,0))</f>
        <v/>
      </c>
      <c r="Z7" s="65">
        <f>EXP(datos_econometria!$D$152+datos_econometria!$D$148*LN(datos_driver!T7)+datos_econometria!$D$150*LN(datos_driver!T56)+datos_econometria!$D$151*LN(datos_driver!T25)+IF(Z1=2019,datos_econometria!$D$155,0)*IF(Z1=2020,datos_econometria!$D$156,0))</f>
        <v/>
      </c>
      <c r="AA7" s="65">
        <f>EXP(datos_econometria!$D$152+datos_econometria!$D$148*LN(datos_driver!U7)+datos_econometria!$D$150*LN(datos_driver!U56)+datos_econometria!$D$151*LN(datos_driver!U25)+IF(AA1=2019,datos_econometria!$D$155,0)*IF(AA1=2020,datos_econometria!$D$156,0))</f>
        <v/>
      </c>
      <c r="AB7" s="65">
        <f>EXP(datos_econometria!$D$152+datos_econometria!$D$148*LN(datos_driver!V7)+datos_econometria!$D$150*LN(datos_driver!V56)+datos_econometria!$D$151*LN(datos_driver!V25)+IF(AB1=2019,datos_econometria!$D$155,0)*IF(AB1=2020,datos_econometria!$D$156,0))</f>
        <v/>
      </c>
      <c r="AC7" s="65">
        <f>EXP(datos_econometria!$D$152+datos_econometria!$D$148*LN(datos_driver!W7)+datos_econometria!$D$150*LN(datos_driver!W56)+datos_econometria!$D$151*LN(datos_driver!W25)+IF(AC1=2019,datos_econometria!$D$155,0)*IF(AC1=2020,datos_econometria!$D$156,0))</f>
        <v/>
      </c>
      <c r="AD7" s="65">
        <f>EXP(datos_econometria!$D$152+datos_econometria!$D$148*LN(datos_driver!X7)+datos_econometria!$D$150*LN(datos_driver!X56)+datos_econometria!$D$151*LN(datos_driver!X25)+IF(AD1=2019,datos_econometria!$D$155,0)*IF(AD1=2020,datos_econometria!$D$156,0))</f>
        <v/>
      </c>
      <c r="AE7" s="65">
        <f>EXP(datos_econometria!$D$152+datos_econometria!$D$148*LN(datos_driver!Y7)+datos_econometria!$D$150*LN(datos_driver!Y56)+datos_econometria!$D$151*LN(datos_driver!Y25)+IF(AE1=2019,datos_econometria!$D$155,0)*IF(AE1=2020,datos_econometria!$D$156,0))</f>
        <v/>
      </c>
      <c r="AF7" s="65">
        <f>EXP(datos_econometria!$D$152+datos_econometria!$D$148*LN(datos_driver!Z7)+datos_econometria!$D$150*LN(datos_driver!Z56)+datos_econometria!$D$151*LN(datos_driver!Z25)+IF(AF1=2019,datos_econometria!$D$155,0)*IF(AF1=2020,datos_econometria!$D$156,0))</f>
        <v/>
      </c>
      <c r="AG7" s="65">
        <f>EXP(datos_econometria!$D$152+datos_econometria!$D$148*LN(datos_driver!AA7)+datos_econometria!$D$150*LN(datos_driver!AA56)+datos_econometria!$D$151*LN(datos_driver!AA25)+IF(AG1=2019,datos_econometria!$D$155,0)*IF(AG1=2020,datos_econometria!$D$156,0))</f>
        <v/>
      </c>
      <c r="AH7" s="65">
        <f>EXP(datos_econometria!$D$152+datos_econometria!$D$148*LN(datos_driver!AB7)+datos_econometria!$D$150*LN(datos_driver!AB56)+datos_econometria!$D$151*LN(datos_driver!AB25)+IF(AH1=2019,datos_econometria!$D$155,0)*IF(AH1=2020,datos_econometria!$D$156,0))</f>
        <v/>
      </c>
      <c r="AI7" s="65">
        <f>EXP(datos_econometria!$D$152+datos_econometria!$D$148*LN(datos_driver!AC7)+datos_econometria!$D$150*LN(datos_driver!AC56)+datos_econometria!$D$151*LN(datos_driver!AC25)+IF(AI1=2019,datos_econometria!$D$155,0)*IF(AI1=2020,datos_econometria!$D$156,0))</f>
        <v/>
      </c>
      <c r="AJ7" s="65">
        <f>EXP(datos_econometria!$D$152+datos_econometria!$D$148*LN(datos_driver!AD7)+datos_econometria!$D$150*LN(datos_driver!AD56)+datos_econometria!$D$151*LN(datos_driver!AD25)+IF(AJ1=2019,datos_econometria!$D$155,0)*IF(AJ1=2020,datos_econometria!$D$156,0))</f>
        <v/>
      </c>
      <c r="AK7" s="65">
        <f>EXP(datos_econometria!$D$152+datos_econometria!$D$148*LN(datos_driver!AE7)+datos_econometria!$D$150*LN(datos_driver!AE56)+datos_econometria!$D$151*LN(datos_driver!AE25)+IF(AK1=2019,datos_econometria!$D$155,0)*IF(AK1=2020,datos_econometria!$D$156,0))</f>
        <v/>
      </c>
      <c r="AL7" s="65">
        <f>EXP(datos_econometria!$D$152+datos_econometria!$D$148*LN(datos_driver!AF7)+datos_econometria!$D$150*LN(datos_driver!AF56)+datos_econometria!$D$151*LN(datos_driver!AF25)+IF(AL1=2019,datos_econometria!$D$155,0)*IF(AL1=2020,datos_econometria!$D$156,0))</f>
        <v/>
      </c>
      <c r="AM7" s="65">
        <f>EXP(datos_econometria!$D$152+datos_econometria!$D$148*LN(datos_driver!AG7)+datos_econometria!$D$150*LN(datos_driver!AG56)+datos_econometria!$D$151*LN(datos_driver!AG25)+IF(AM1=2019,datos_econometria!$D$155,0)*IF(AM1=2020,datos_econometria!$D$156,0))</f>
        <v/>
      </c>
      <c r="AN7" s="65">
        <f>EXP(datos_econometria!$D$152+datos_econometria!$D$148*LN(datos_driver!AH7)+datos_econometria!$D$150*LN(datos_driver!AH56)+datos_econometria!$D$151*LN(datos_driver!AH25)+IF(AN1=2019,datos_econometria!$D$155,0)*IF(AN1=2020,datos_econometria!$D$156,0))</f>
        <v/>
      </c>
      <c r="AO7" s="65">
        <f>EXP(datos_econometria!$D$152+datos_econometria!$D$148*LN(datos_driver!AI7)+datos_econometria!$D$150*LN(datos_driver!AI56)+datos_econometria!$D$151*LN(datos_driver!AI25)+IF(AO1=2019,datos_econometria!$D$155,0)*IF(AO1=2020,datos_econometria!$D$156,0))</f>
        <v/>
      </c>
      <c r="AP7" s="65">
        <f>EXP(datos_econometria!$D$152+datos_econometria!$D$148*LN(datos_driver!AJ7)+datos_econometria!$D$150*LN(datos_driver!AJ56)+datos_econometria!$D$151*LN(datos_driver!AJ25)+IF(AP1=2019,datos_econometria!$D$155,0)*IF(AP1=2020,datos_econometria!$D$156,0))</f>
        <v/>
      </c>
      <c r="AQ7" s="65">
        <f>EXP(datos_econometria!$D$152+datos_econometria!$D$148*LN(datos_driver!AK7)+datos_econometria!$D$150*LN(datos_driver!AK56)+datos_econometria!$D$151*LN(datos_driver!AK25)+IF(AQ1=2019,datos_econometria!$D$155,0)*IF(AQ1=2020,datos_econometria!$D$156,0))</f>
        <v/>
      </c>
      <c r="AR7" s="65">
        <f>EXP(datos_econometria!$D$152+datos_econometria!$D$148*LN(datos_driver!AL7)+datos_econometria!$D$150*LN(datos_driver!AL56)+datos_econometria!$D$151*LN(datos_driver!AL25)+IF(AR1=2019,datos_econometria!$D$155,0)*IF(AR1=2020,datos_econometria!$D$156,0))</f>
        <v/>
      </c>
      <c r="AS7" s="65">
        <f>EXP(datos_econometria!$D$152+datos_econometria!$D$148*LN(datos_driver!AM7)+datos_econometria!$D$150*LN(datos_driver!AM56)+datos_econometria!$D$151*LN(datos_driver!AM25)+IF(AS1=2019,datos_econometria!$D$155,0)*IF(AS1=2020,datos_econometria!$D$156,0))</f>
        <v/>
      </c>
      <c r="AT7" s="65">
        <f>EXP(datos_econometria!$D$152+datos_econometria!$D$148*LN(datos_driver!AN7)+datos_econometria!$D$150*LN(datos_driver!AN56)+datos_econometria!$D$151*LN(datos_driver!AN25)+IF(AT1=2019,datos_econometria!$D$155,0)*IF(AT1=2020,datos_econometria!$D$156,0))</f>
        <v/>
      </c>
      <c r="AU7" s="65">
        <f>EXP(datos_econometria!$D$152+datos_econometria!$D$148*LN(datos_driver!AO7)+datos_econometria!$D$150*LN(datos_driver!AO56)+datos_econometria!$D$151*LN(datos_driver!AO25)+IF(AU1=2019,datos_econometria!$D$155,0)*IF(AU1=2020,datos_econometria!$D$156,0))</f>
        <v/>
      </c>
      <c r="AV7" s="65">
        <f>EXP(datos_econometria!$D$152+datos_econometria!$D$148*LN(datos_driver!AP7)+datos_econometria!$D$150*LN(datos_driver!AP56)+datos_econometria!$D$151*LN(datos_driver!AP25)+IF(AV1=2019,datos_econometria!$D$155,0)*IF(AV1=2020,datos_econometria!$D$156,0))</f>
        <v/>
      </c>
      <c r="AW7" s="65">
        <f>EXP(datos_econometria!$D$152+datos_econometria!$D$148*LN(datos_driver!AQ7)+datos_econometria!$D$150*LN(datos_driver!AQ56)+datos_econometria!$D$151*LN(datos_driver!AQ25)+IF(AW1=2019,datos_econometria!$D$155,0)*IF(AW1=2020,datos_econometria!$D$156,0))</f>
        <v/>
      </c>
      <c r="AX7" s="65">
        <f>EXP(datos_econometria!$D$152+datos_econometria!$D$148*LN(datos_driver!AR7)+datos_econometria!$D$150*LN(datos_driver!AR56)+datos_econometria!$D$151*LN(datos_driver!AR25)+IF(AX1=2019,datos_econometria!$D$155,0)*IF(AX1=2020,datos_econometria!$D$156,0))</f>
        <v/>
      </c>
    </row>
    <row r="8">
      <c r="A8" t="inlineStr">
        <is>
          <t>R6</t>
        </is>
      </c>
      <c r="B8" t="inlineStr">
        <is>
          <t>nacional</t>
        </is>
      </c>
      <c r="C8" t="inlineStr">
        <is>
          <t>ton-km</t>
        </is>
      </c>
      <c r="D8" s="70" t="n"/>
      <c r="E8" s="70" t="n"/>
      <c r="F8" s="70" t="n"/>
      <c r="G8" s="70" t="n"/>
      <c r="H8" s="70" t="n"/>
      <c r="I8" s="65">
        <f>EXP(datos_econometria!$D$188+datos_econometria!$D$184*LN(datos_driver!C8)+datos_econometria!$D$186*LN(datos_driver!C57)+datos_econometria!$D$187*LN(datos_driver!C26))</f>
        <v/>
      </c>
      <c r="J8" s="65">
        <f>EXP(datos_econometria!$D$188+datos_econometria!$D$184*LN(datos_driver!D8)+datos_econometria!$D$186*LN(datos_driver!D57)+datos_econometria!$D$187*LN(datos_driver!D26))</f>
        <v/>
      </c>
      <c r="K8" s="65">
        <f>EXP(datos_econometria!$D$188+datos_econometria!$D$184*LN(datos_driver!E8)+datos_econometria!$D$186*LN(datos_driver!E57)+datos_econometria!$D$187*LN(datos_driver!E26))</f>
        <v/>
      </c>
      <c r="L8" s="65">
        <f>EXP(datos_econometria!$D$188+datos_econometria!$D$184*LN(datos_driver!F8)+datos_econometria!$D$186*LN(datos_driver!F57)+datos_econometria!$D$187*LN(datos_driver!F26))</f>
        <v/>
      </c>
      <c r="M8" s="65">
        <f>EXP(datos_econometria!$D$188+datos_econometria!$D$184*LN(datos_driver!G8)+datos_econometria!$D$186*LN(datos_driver!G57)+datos_econometria!$D$187*LN(datos_driver!G26))</f>
        <v/>
      </c>
      <c r="N8" s="65">
        <f>EXP(datos_econometria!$D$188+datos_econometria!$D$184*LN(datos_driver!H8)+datos_econometria!$D$186*LN(datos_driver!H57)+datos_econometria!$D$187*LN(datos_driver!H26))</f>
        <v/>
      </c>
      <c r="O8" s="65">
        <f>EXP(datos_econometria!$D$188+datos_econometria!$D$184*LN(datos_driver!I8)+datos_econometria!$D$186*LN(datos_driver!I57)+datos_econometria!$D$187*LN(datos_driver!I26))</f>
        <v/>
      </c>
      <c r="P8" s="65">
        <f>EXP(datos_econometria!$D$188+datos_econometria!$D$184*LN(datos_driver!J8)+datos_econometria!$D$186*LN(datos_driver!J57)+datos_econometria!$D$187*LN(datos_driver!J26))</f>
        <v/>
      </c>
      <c r="Q8" s="65">
        <f>EXP(datos_econometria!$D$188+datos_econometria!$D$184*LN(datos_driver!K8)+datos_econometria!$D$186*LN(datos_driver!K57)+datos_econometria!$D$187*LN(datos_driver!K26))</f>
        <v/>
      </c>
      <c r="R8" s="65">
        <f>EXP(datos_econometria!$D$188+datos_econometria!$D$184*LN(datos_driver!L8)+datos_econometria!$D$186*LN(datos_driver!L57)+datos_econometria!$D$187*LN(datos_driver!L26))</f>
        <v/>
      </c>
      <c r="S8" s="65">
        <f>EXP(datos_econometria!$D$188+datos_econometria!$D$184*LN(datos_driver!M8)+datos_econometria!$D$186*LN(datos_driver!M57)+datos_econometria!$D$187*LN(datos_driver!M26))</f>
        <v/>
      </c>
      <c r="T8" s="65">
        <f>EXP(datos_econometria!$D$188+datos_econometria!$D$184*LN(datos_driver!N8)+datos_econometria!$D$186*LN(datos_driver!N57)+datos_econometria!$D$187*LN(datos_driver!N26))</f>
        <v/>
      </c>
      <c r="U8" s="65">
        <f>EXP(datos_econometria!$D$188+datos_econometria!$D$184*LN(datos_driver!O8)+datos_econometria!$D$186*LN(datos_driver!O57)+datos_econometria!$D$187*LN(datos_driver!O26))</f>
        <v/>
      </c>
      <c r="V8" s="65">
        <f>EXP(datos_econometria!$D$188+datos_econometria!$D$184*LN(datos_driver!P8)+datos_econometria!$D$186*LN(datos_driver!P57)+datos_econometria!$D$187*LN(datos_driver!P26))</f>
        <v/>
      </c>
      <c r="W8" s="65">
        <f>EXP(datos_econometria!$D$188+datos_econometria!$D$184*LN(datos_driver!Q8)+datos_econometria!$D$186*LN(datos_driver!Q57)+datos_econometria!$D$187*LN(datos_driver!Q26))</f>
        <v/>
      </c>
      <c r="X8" s="65">
        <f>EXP(datos_econometria!$D$188+datos_econometria!$D$184*LN(datos_driver!R8)+datos_econometria!$D$186*LN(datos_driver!R57)+datos_econometria!$D$187*LN(datos_driver!R26))</f>
        <v/>
      </c>
      <c r="Y8" s="65">
        <f>EXP(datos_econometria!$D$188+datos_econometria!$D$184*LN(datos_driver!S8)+datos_econometria!$D$186*LN(datos_driver!S57)+datos_econometria!$D$187*LN(datos_driver!S26))</f>
        <v/>
      </c>
      <c r="Z8" s="65">
        <f>EXP(datos_econometria!$D$188+datos_econometria!$D$184*LN(datos_driver!T8)+datos_econometria!$D$186*LN(datos_driver!T57)+datos_econometria!$D$187*LN(datos_driver!T26))</f>
        <v/>
      </c>
      <c r="AA8" s="65">
        <f>EXP(datos_econometria!$D$188+datos_econometria!$D$184*LN(datos_driver!U8)+datos_econometria!$D$186*LN(datos_driver!U57)+datos_econometria!$D$187*LN(datos_driver!U26))</f>
        <v/>
      </c>
      <c r="AB8" s="65">
        <f>EXP(datos_econometria!$D$188+datos_econometria!$D$184*LN(datos_driver!V8)+datos_econometria!$D$186*LN(datos_driver!V57)+datos_econometria!$D$187*LN(datos_driver!V26))</f>
        <v/>
      </c>
      <c r="AC8" s="65">
        <f>EXP(datos_econometria!$D$188+datos_econometria!$D$184*LN(datos_driver!W8)+datos_econometria!$D$186*LN(datos_driver!W57)+datos_econometria!$D$187*LN(datos_driver!W26))</f>
        <v/>
      </c>
      <c r="AD8" s="65">
        <f>EXP(datos_econometria!$D$188+datos_econometria!$D$184*LN(datos_driver!X8)+datos_econometria!$D$186*LN(datos_driver!X57)+datos_econometria!$D$187*LN(datos_driver!X26))</f>
        <v/>
      </c>
      <c r="AE8" s="65">
        <f>EXP(datos_econometria!$D$188+datos_econometria!$D$184*LN(datos_driver!Y8)+datos_econometria!$D$186*LN(datos_driver!Y57)+datos_econometria!$D$187*LN(datos_driver!Y26))</f>
        <v/>
      </c>
      <c r="AF8" s="65">
        <f>EXP(datos_econometria!$D$188+datos_econometria!$D$184*LN(datos_driver!Z8)+datos_econometria!$D$186*LN(datos_driver!Z57)+datos_econometria!$D$187*LN(datos_driver!Z26))</f>
        <v/>
      </c>
      <c r="AG8" s="65">
        <f>EXP(datos_econometria!$D$188+datos_econometria!$D$184*LN(datos_driver!AA8)+datos_econometria!$D$186*LN(datos_driver!AA57)+datos_econometria!$D$187*LN(datos_driver!AA26))</f>
        <v/>
      </c>
      <c r="AH8" s="65">
        <f>EXP(datos_econometria!$D$188+datos_econometria!$D$184*LN(datos_driver!AB8)+datos_econometria!$D$186*LN(datos_driver!AB57)+datos_econometria!$D$187*LN(datos_driver!AB26))</f>
        <v/>
      </c>
      <c r="AI8" s="65">
        <f>EXP(datos_econometria!$D$188+datos_econometria!$D$184*LN(datos_driver!AC8)+datos_econometria!$D$186*LN(datos_driver!AC57)+datos_econometria!$D$187*LN(datos_driver!AC26))</f>
        <v/>
      </c>
      <c r="AJ8" s="65">
        <f>EXP(datos_econometria!$D$188+datos_econometria!$D$184*LN(datos_driver!AD8)+datos_econometria!$D$186*LN(datos_driver!AD57)+datos_econometria!$D$187*LN(datos_driver!AD26))</f>
        <v/>
      </c>
      <c r="AK8" s="65">
        <f>EXP(datos_econometria!$D$188+datos_econometria!$D$184*LN(datos_driver!AE8)+datos_econometria!$D$186*LN(datos_driver!AE57)+datos_econometria!$D$187*LN(datos_driver!AE26))</f>
        <v/>
      </c>
      <c r="AL8" s="65">
        <f>EXP(datos_econometria!$D$188+datos_econometria!$D$184*LN(datos_driver!AF8)+datos_econometria!$D$186*LN(datos_driver!AF57)+datos_econometria!$D$187*LN(datos_driver!AF26))</f>
        <v/>
      </c>
      <c r="AM8" s="65">
        <f>EXP(datos_econometria!$D$188+datos_econometria!$D$184*LN(datos_driver!AG8)+datos_econometria!$D$186*LN(datos_driver!AG57)+datos_econometria!$D$187*LN(datos_driver!AG26))</f>
        <v/>
      </c>
      <c r="AN8" s="65">
        <f>EXP(datos_econometria!$D$188+datos_econometria!$D$184*LN(datos_driver!AH8)+datos_econometria!$D$186*LN(datos_driver!AH57)+datos_econometria!$D$187*LN(datos_driver!AH26))</f>
        <v/>
      </c>
      <c r="AO8" s="65">
        <f>EXP(datos_econometria!$D$188+datos_econometria!$D$184*LN(datos_driver!AI8)+datos_econometria!$D$186*LN(datos_driver!AI57)+datos_econometria!$D$187*LN(datos_driver!AI26))</f>
        <v/>
      </c>
      <c r="AP8" s="65">
        <f>EXP(datos_econometria!$D$188+datos_econometria!$D$184*LN(datos_driver!AJ8)+datos_econometria!$D$186*LN(datos_driver!AJ57)+datos_econometria!$D$187*LN(datos_driver!AJ26))</f>
        <v/>
      </c>
      <c r="AQ8" s="65">
        <f>EXP(datos_econometria!$D$188+datos_econometria!$D$184*LN(datos_driver!AK8)+datos_econometria!$D$186*LN(datos_driver!AK57)+datos_econometria!$D$187*LN(datos_driver!AK26))</f>
        <v/>
      </c>
      <c r="AR8" s="65">
        <f>EXP(datos_econometria!$D$188+datos_econometria!$D$184*LN(datos_driver!AL8)+datos_econometria!$D$186*LN(datos_driver!AL57)+datos_econometria!$D$187*LN(datos_driver!AL26))</f>
        <v/>
      </c>
      <c r="AS8" s="65">
        <f>EXP(datos_econometria!$D$188+datos_econometria!$D$184*LN(datos_driver!AM8)+datos_econometria!$D$186*LN(datos_driver!AM57)+datos_econometria!$D$187*LN(datos_driver!AM26))</f>
        <v/>
      </c>
      <c r="AT8" s="65">
        <f>EXP(datos_econometria!$D$188+datos_econometria!$D$184*LN(datos_driver!AN8)+datos_econometria!$D$186*LN(datos_driver!AN57)+datos_econometria!$D$187*LN(datos_driver!AN26))</f>
        <v/>
      </c>
      <c r="AU8" s="65">
        <f>EXP(datos_econometria!$D$188+datos_econometria!$D$184*LN(datos_driver!AO8)+datos_econometria!$D$186*LN(datos_driver!AO57)+datos_econometria!$D$187*LN(datos_driver!AO26))</f>
        <v/>
      </c>
      <c r="AV8" s="65">
        <f>EXP(datos_econometria!$D$188+datos_econometria!$D$184*LN(datos_driver!AP8)+datos_econometria!$D$186*LN(datos_driver!AP57)+datos_econometria!$D$187*LN(datos_driver!AP26))</f>
        <v/>
      </c>
      <c r="AW8" s="65">
        <f>EXP(datos_econometria!$D$188+datos_econometria!$D$184*LN(datos_driver!AQ8)+datos_econometria!$D$186*LN(datos_driver!AQ57)+datos_econometria!$D$187*LN(datos_driver!AQ26))</f>
        <v/>
      </c>
      <c r="AX8" s="65">
        <f>EXP(datos_econometria!$D$188+datos_econometria!$D$184*LN(datos_driver!AR8)+datos_econometria!$D$186*LN(datos_driver!AR57)+datos_econometria!$D$187*LN(datos_driver!AR26))</f>
        <v/>
      </c>
    </row>
    <row r="9">
      <c r="A9" t="inlineStr">
        <is>
          <t>R7</t>
        </is>
      </c>
      <c r="B9" t="inlineStr">
        <is>
          <t>nacional</t>
        </is>
      </c>
      <c r="C9" t="inlineStr">
        <is>
          <t>ton-km</t>
        </is>
      </c>
      <c r="D9" s="70" t="n"/>
      <c r="E9" s="70" t="n"/>
      <c r="F9" s="70" t="n"/>
      <c r="G9" s="70" t="n"/>
      <c r="H9" s="70" t="n"/>
      <c r="I9" s="65">
        <f>EXP(datos_econometria!$D$220+datos_econometria!$D$216*LN(datos_driver!C9)+datos_econometria!$D$218*LN(datos_driver!C58)+datos_econometria!$D$219*LN(datos_driver!C27)+datos_econometria!$D$223*IF(datos_tkm_auxiliar!I$1=2019,1,0)+datos_econometria!$D$224*IF(datos_tkm_auxiliar!I$1=2020,1,0))</f>
        <v/>
      </c>
      <c r="J9" s="65">
        <f>EXP(datos_econometria!$D$220+datos_econometria!$D$216*LN(datos_driver!D9)+datos_econometria!$D$218*LN(datos_driver!D58)+datos_econometria!$D$219*LN(datos_driver!D27)+datos_econometria!$D$223*IF(datos_tkm_auxiliar!J$1=2019,1,0)+datos_econometria!$D$224*IF(datos_tkm_auxiliar!J$1=2020,1,0))</f>
        <v/>
      </c>
      <c r="K9" s="65">
        <f>EXP(datos_econometria!$D$220+datos_econometria!$D$216*LN(datos_driver!E9)+datos_econometria!$D$218*LN(datos_driver!E58)+datos_econometria!$D$219*LN(datos_driver!E27)+datos_econometria!$D$223*IF(datos_tkm_auxiliar!K$1=2019,1,0)+datos_econometria!$D$224*IF(datos_tkm_auxiliar!K$1=2020,1,0))</f>
        <v/>
      </c>
      <c r="L9" s="65">
        <f>EXP(datos_econometria!$D$220+datos_econometria!$D$216*LN(datos_driver!F9)+datos_econometria!$D$218*LN(datos_driver!F58)+datos_econometria!$D$219*LN(datos_driver!F27)+datos_econometria!$D$223*IF(datos_tkm_auxiliar!L$1=2019,1,0)+datos_econometria!$D$224*IF(datos_tkm_auxiliar!L$1=2020,1,0))</f>
        <v/>
      </c>
      <c r="M9" s="65">
        <f>EXP(datos_econometria!$D$220+datos_econometria!$D$216*LN(datos_driver!G9)+datos_econometria!$D$218*LN(datos_driver!G58)+datos_econometria!$D$219*LN(datos_driver!G27)+datos_econometria!$D$223*IF(datos_tkm_auxiliar!M$1=2019,1,0)+datos_econometria!$D$224*IF(datos_tkm_auxiliar!M$1=2020,1,0))</f>
        <v/>
      </c>
      <c r="N9" s="65">
        <f>EXP(datos_econometria!$D$220+datos_econometria!$D$216*LN(datos_driver!H9)+datos_econometria!$D$218*LN(datos_driver!H58)+datos_econometria!$D$219*LN(datos_driver!H27)+datos_econometria!$D$223*IF(datos_tkm_auxiliar!N$1=2019,1,0)+datos_econometria!$D$224*IF(datos_tkm_auxiliar!N$1=2020,1,0))</f>
        <v/>
      </c>
      <c r="O9" s="65">
        <f>EXP(datos_econometria!$D$220+datos_econometria!$D$216*LN(datos_driver!I9)+datos_econometria!$D$218*LN(datos_driver!I58)+datos_econometria!$D$219*LN(datos_driver!I27)+datos_econometria!$D$223*IF(datos_tkm_auxiliar!O$1=2019,1,0)+datos_econometria!$D$224*IF(datos_tkm_auxiliar!O$1=2020,1,0))</f>
        <v/>
      </c>
      <c r="P9" s="65">
        <f>EXP(datos_econometria!$D$220+datos_econometria!$D$216*LN(datos_driver!J9)+datos_econometria!$D$218*LN(datos_driver!J58)+datos_econometria!$D$219*LN(datos_driver!J27)+datos_econometria!$D$223*IF(datos_tkm_auxiliar!P$1=2019,1,0)+datos_econometria!$D$224*IF(datos_tkm_auxiliar!P$1=2020,1,0))</f>
        <v/>
      </c>
      <c r="Q9" s="65">
        <f>EXP(datos_econometria!$D$220+datos_econometria!$D$216*LN(datos_driver!K9)+datos_econometria!$D$218*LN(datos_driver!K58)+datos_econometria!$D$219*LN(datos_driver!K27)+datos_econometria!$D$223*IF(datos_tkm_auxiliar!Q$1=2019,1,0)+datos_econometria!$D$224*IF(datos_tkm_auxiliar!Q$1=2020,1,0))</f>
        <v/>
      </c>
      <c r="R9" s="65">
        <f>EXP(datos_econometria!$D$220+datos_econometria!$D$216*LN(datos_driver!L9)+datos_econometria!$D$218*LN(datos_driver!L58)+datos_econometria!$D$219*LN(datos_driver!L27)+datos_econometria!$D$223*IF(datos_tkm_auxiliar!R$1=2019,1,0)+datos_econometria!$D$224*IF(datos_tkm_auxiliar!R$1=2020,1,0))</f>
        <v/>
      </c>
      <c r="S9" s="65">
        <f>EXP(datos_econometria!$D$220+datos_econometria!$D$216*LN(datos_driver!M9)+datos_econometria!$D$218*LN(datos_driver!M58)+datos_econometria!$D$219*LN(datos_driver!M27)+datos_econometria!$D$223*IF(datos_tkm_auxiliar!S$1=2019,1,0)+datos_econometria!$D$224*IF(datos_tkm_auxiliar!S$1=2020,1,0))</f>
        <v/>
      </c>
      <c r="T9" s="65">
        <f>EXP(datos_econometria!$D$220+datos_econometria!$D$216*LN(datos_driver!N9)+datos_econometria!$D$218*LN(datos_driver!N58)+datos_econometria!$D$219*LN(datos_driver!N27)+datos_econometria!$D$223*IF(datos_tkm_auxiliar!T$1=2019,1,0)+datos_econometria!$D$224*IF(datos_tkm_auxiliar!T$1=2020,1,0))</f>
        <v/>
      </c>
      <c r="U9" s="65">
        <f>EXP(datos_econometria!$D$220+datos_econometria!$D$216*LN(datos_driver!O9)+datos_econometria!$D$218*LN(datos_driver!O58)+datos_econometria!$D$219*LN(datos_driver!O27)+datos_econometria!$D$223*IF(datos_tkm_auxiliar!U$1=2019,1,0)+datos_econometria!$D$224*IF(datos_tkm_auxiliar!U$1=2020,1,0))</f>
        <v/>
      </c>
      <c r="V9" s="65">
        <f>EXP(datos_econometria!$D$220+datos_econometria!$D$216*LN(datos_driver!P9)+datos_econometria!$D$218*LN(datos_driver!P58)+datos_econometria!$D$219*LN(datos_driver!P27)+datos_econometria!$D$223*IF(datos_tkm_auxiliar!V$1=2019,1,0)+datos_econometria!$D$224*IF(datos_tkm_auxiliar!V$1=2020,1,0))</f>
        <v/>
      </c>
      <c r="W9" s="65">
        <f>EXP(datos_econometria!$D$220+datos_econometria!$D$216*LN(datos_driver!Q9)+datos_econometria!$D$218*LN(datos_driver!Q58)+datos_econometria!$D$219*LN(datos_driver!Q27)+datos_econometria!$D$223*IF(datos_tkm_auxiliar!W$1=2019,1,0)+datos_econometria!$D$224*IF(datos_tkm_auxiliar!W$1=2020,1,0))</f>
        <v/>
      </c>
      <c r="X9" s="65">
        <f>EXP(datos_econometria!$D$220+datos_econometria!$D$216*LN(datos_driver!R9)+datos_econometria!$D$218*LN(datos_driver!R58)+datos_econometria!$D$219*LN(datos_driver!R27)+datos_econometria!$D$223*IF(datos_tkm_auxiliar!X$1=2019,1,0)+datos_econometria!$D$224*IF(datos_tkm_auxiliar!X$1=2020,1,0))</f>
        <v/>
      </c>
      <c r="Y9" s="65">
        <f>EXP(datos_econometria!$D$220+datos_econometria!$D$216*LN(datos_driver!S9)+datos_econometria!$D$218*LN(datos_driver!S58)+datos_econometria!$D$219*LN(datos_driver!S27)+datos_econometria!$D$223*IF(datos_tkm_auxiliar!Y$1=2019,1,0)+datos_econometria!$D$224*IF(datos_tkm_auxiliar!Y$1=2020,1,0))</f>
        <v/>
      </c>
      <c r="Z9" s="65">
        <f>EXP(datos_econometria!$D$220+datos_econometria!$D$216*LN(datos_driver!T9)+datos_econometria!$D$218*LN(datos_driver!T58)+datos_econometria!$D$219*LN(datos_driver!T27)+datos_econometria!$D$223*IF(datos_tkm_auxiliar!Z$1=2019,1,0)+datos_econometria!$D$224*IF(datos_tkm_auxiliar!Z$1=2020,1,0))</f>
        <v/>
      </c>
      <c r="AA9" s="65">
        <f>EXP(datos_econometria!$D$220+datos_econometria!$D$216*LN(datos_driver!U9)+datos_econometria!$D$218*LN(datos_driver!U58)+datos_econometria!$D$219*LN(datos_driver!U27)+datos_econometria!$D$223*IF(datos_tkm_auxiliar!AA$1=2019,1,0)+datos_econometria!$D$224*IF(datos_tkm_auxiliar!AA$1=2020,1,0))</f>
        <v/>
      </c>
      <c r="AB9" s="65">
        <f>EXP(datos_econometria!$D$220+datos_econometria!$D$216*LN(datos_driver!V9)+datos_econometria!$D$218*LN(datos_driver!V58)+datos_econometria!$D$219*LN(datos_driver!V27)+datos_econometria!$D$223*IF(datos_tkm_auxiliar!AB$1=2019,1,0)+datos_econometria!$D$224*IF(datos_tkm_auxiliar!AB$1=2020,1,0))</f>
        <v/>
      </c>
      <c r="AC9" s="65">
        <f>EXP(datos_econometria!$D$220+datos_econometria!$D$216*LN(datos_driver!W9)+datos_econometria!$D$218*LN(datos_driver!W58)+datos_econometria!$D$219*LN(datos_driver!W27)+datos_econometria!$D$223*IF(datos_tkm_auxiliar!AC$1=2019,1,0)+datos_econometria!$D$224*IF(datos_tkm_auxiliar!AC$1=2020,1,0))</f>
        <v/>
      </c>
      <c r="AD9" s="65">
        <f>EXP(datos_econometria!$D$220+datos_econometria!$D$216*LN(datos_driver!X9)+datos_econometria!$D$218*LN(datos_driver!X58)+datos_econometria!$D$219*LN(datos_driver!X27)+datos_econometria!$D$223*IF(datos_tkm_auxiliar!AD$1=2019,1,0)+datos_econometria!$D$224*IF(datos_tkm_auxiliar!AD$1=2020,1,0))</f>
        <v/>
      </c>
      <c r="AE9" s="65">
        <f>EXP(datos_econometria!$D$220+datos_econometria!$D$216*LN(datos_driver!Y9)+datos_econometria!$D$218*LN(datos_driver!Y58)+datos_econometria!$D$219*LN(datos_driver!Y27)+datos_econometria!$D$223*IF(datos_tkm_auxiliar!AE$1=2019,1,0)+datos_econometria!$D$224*IF(datos_tkm_auxiliar!AE$1=2020,1,0))</f>
        <v/>
      </c>
      <c r="AF9" s="65">
        <f>EXP(datos_econometria!$D$220+datos_econometria!$D$216*LN(datos_driver!Z9)+datos_econometria!$D$218*LN(datos_driver!Z58)+datos_econometria!$D$219*LN(datos_driver!Z27)+datos_econometria!$D$223*IF(datos_tkm_auxiliar!AF$1=2019,1,0)+datos_econometria!$D$224*IF(datos_tkm_auxiliar!AF$1=2020,1,0))</f>
        <v/>
      </c>
      <c r="AG9" s="65">
        <f>EXP(datos_econometria!$D$220+datos_econometria!$D$216*LN(datos_driver!AA9)+datos_econometria!$D$218*LN(datos_driver!AA58)+datos_econometria!$D$219*LN(datos_driver!AA27)+datos_econometria!$D$223*IF(datos_tkm_auxiliar!AG$1=2019,1,0)+datos_econometria!$D$224*IF(datos_tkm_auxiliar!AG$1=2020,1,0))</f>
        <v/>
      </c>
      <c r="AH9" s="65">
        <f>EXP(datos_econometria!$D$220+datos_econometria!$D$216*LN(datos_driver!AB9)+datos_econometria!$D$218*LN(datos_driver!AB58)+datos_econometria!$D$219*LN(datos_driver!AB27)+datos_econometria!$D$223*IF(datos_tkm_auxiliar!AH$1=2019,1,0)+datos_econometria!$D$224*IF(datos_tkm_auxiliar!AH$1=2020,1,0))</f>
        <v/>
      </c>
      <c r="AI9" s="65">
        <f>EXP(datos_econometria!$D$220+datos_econometria!$D$216*LN(datos_driver!AC9)+datos_econometria!$D$218*LN(datos_driver!AC58)+datos_econometria!$D$219*LN(datos_driver!AC27)+datos_econometria!$D$223*IF(datos_tkm_auxiliar!AI$1=2019,1,0)+datos_econometria!$D$224*IF(datos_tkm_auxiliar!AI$1=2020,1,0))</f>
        <v/>
      </c>
      <c r="AJ9" s="65">
        <f>EXP(datos_econometria!$D$220+datos_econometria!$D$216*LN(datos_driver!AD9)+datos_econometria!$D$218*LN(datos_driver!AD58)+datos_econometria!$D$219*LN(datos_driver!AD27)+datos_econometria!$D$223*IF(datos_tkm_auxiliar!AJ$1=2019,1,0)+datos_econometria!$D$224*IF(datos_tkm_auxiliar!AJ$1=2020,1,0))</f>
        <v/>
      </c>
      <c r="AK9" s="65">
        <f>EXP(datos_econometria!$D$220+datos_econometria!$D$216*LN(datos_driver!AE9)+datos_econometria!$D$218*LN(datos_driver!AE58)+datos_econometria!$D$219*LN(datos_driver!AE27)+datos_econometria!$D$223*IF(datos_tkm_auxiliar!AK$1=2019,1,0)+datos_econometria!$D$224*IF(datos_tkm_auxiliar!AK$1=2020,1,0))</f>
        <v/>
      </c>
      <c r="AL9" s="65">
        <f>EXP(datos_econometria!$D$220+datos_econometria!$D$216*LN(datos_driver!AF9)+datos_econometria!$D$218*LN(datos_driver!AF58)+datos_econometria!$D$219*LN(datos_driver!AF27)+datos_econometria!$D$223*IF(datos_tkm_auxiliar!AL$1=2019,1,0)+datos_econometria!$D$224*IF(datos_tkm_auxiliar!AL$1=2020,1,0))</f>
        <v/>
      </c>
      <c r="AM9" s="65">
        <f>EXP(datos_econometria!$D$220+datos_econometria!$D$216*LN(datos_driver!AG9)+datos_econometria!$D$218*LN(datos_driver!AG58)+datos_econometria!$D$219*LN(datos_driver!AG27)+datos_econometria!$D$223*IF(datos_tkm_auxiliar!AM$1=2019,1,0)+datos_econometria!$D$224*IF(datos_tkm_auxiliar!AM$1=2020,1,0))</f>
        <v/>
      </c>
      <c r="AN9" s="65">
        <f>EXP(datos_econometria!$D$220+datos_econometria!$D$216*LN(datos_driver!AH9)+datos_econometria!$D$218*LN(datos_driver!AH58)+datos_econometria!$D$219*LN(datos_driver!AH27)+datos_econometria!$D$223*IF(datos_tkm_auxiliar!AN$1=2019,1,0)+datos_econometria!$D$224*IF(datos_tkm_auxiliar!AN$1=2020,1,0))</f>
        <v/>
      </c>
      <c r="AO9" s="65">
        <f>EXP(datos_econometria!$D$220+datos_econometria!$D$216*LN(datos_driver!AI9)+datos_econometria!$D$218*LN(datos_driver!AI58)+datos_econometria!$D$219*LN(datos_driver!AI27)+datos_econometria!$D$223*IF(datos_tkm_auxiliar!AO$1=2019,1,0)+datos_econometria!$D$224*IF(datos_tkm_auxiliar!AO$1=2020,1,0))</f>
        <v/>
      </c>
      <c r="AP9" s="65">
        <f>EXP(datos_econometria!$D$220+datos_econometria!$D$216*LN(datos_driver!AJ9)+datos_econometria!$D$218*LN(datos_driver!AJ58)+datos_econometria!$D$219*LN(datos_driver!AJ27)+datos_econometria!$D$223*IF(datos_tkm_auxiliar!AP$1=2019,1,0)+datos_econometria!$D$224*IF(datos_tkm_auxiliar!AP$1=2020,1,0))</f>
        <v/>
      </c>
      <c r="AQ9" s="65">
        <f>EXP(datos_econometria!$D$220+datos_econometria!$D$216*LN(datos_driver!AK9)+datos_econometria!$D$218*LN(datos_driver!AK58)+datos_econometria!$D$219*LN(datos_driver!AK27)+datos_econometria!$D$223*IF(datos_tkm_auxiliar!AQ$1=2019,1,0)+datos_econometria!$D$224*IF(datos_tkm_auxiliar!AQ$1=2020,1,0))</f>
        <v/>
      </c>
      <c r="AR9" s="65">
        <f>EXP(datos_econometria!$D$220+datos_econometria!$D$216*LN(datos_driver!AL9)+datos_econometria!$D$218*LN(datos_driver!AL58)+datos_econometria!$D$219*LN(datos_driver!AL27)+datos_econometria!$D$223*IF(datos_tkm_auxiliar!AR$1=2019,1,0)+datos_econometria!$D$224*IF(datos_tkm_auxiliar!AR$1=2020,1,0))</f>
        <v/>
      </c>
      <c r="AS9" s="65">
        <f>EXP(datos_econometria!$D$220+datos_econometria!$D$216*LN(datos_driver!AM9)+datos_econometria!$D$218*LN(datos_driver!AM58)+datos_econometria!$D$219*LN(datos_driver!AM27)+datos_econometria!$D$223*IF(datos_tkm_auxiliar!AS$1=2019,1,0)+datos_econometria!$D$224*IF(datos_tkm_auxiliar!AS$1=2020,1,0))</f>
        <v/>
      </c>
      <c r="AT9" s="65">
        <f>EXP(datos_econometria!$D$220+datos_econometria!$D$216*LN(datos_driver!AN9)+datos_econometria!$D$218*LN(datos_driver!AN58)+datos_econometria!$D$219*LN(datos_driver!AN27)+datos_econometria!$D$223*IF(datos_tkm_auxiliar!AT$1=2019,1,0)+datos_econometria!$D$224*IF(datos_tkm_auxiliar!AT$1=2020,1,0))</f>
        <v/>
      </c>
      <c r="AU9" s="65">
        <f>EXP(datos_econometria!$D$220+datos_econometria!$D$216*LN(datos_driver!AO9)+datos_econometria!$D$218*LN(datos_driver!AO58)+datos_econometria!$D$219*LN(datos_driver!AO27)+datos_econometria!$D$223*IF(datos_tkm_auxiliar!AU$1=2019,1,0)+datos_econometria!$D$224*IF(datos_tkm_auxiliar!AU$1=2020,1,0))</f>
        <v/>
      </c>
      <c r="AV9" s="65">
        <f>EXP(datos_econometria!$D$220+datos_econometria!$D$216*LN(datos_driver!AP9)+datos_econometria!$D$218*LN(datos_driver!AP58)+datos_econometria!$D$219*LN(datos_driver!AP27)+datos_econometria!$D$223*IF(datos_tkm_auxiliar!AV$1=2019,1,0)+datos_econometria!$D$224*IF(datos_tkm_auxiliar!AV$1=2020,1,0))</f>
        <v/>
      </c>
      <c r="AW9" s="65">
        <f>EXP(datos_econometria!$D$220+datos_econometria!$D$216*LN(datos_driver!AQ9)+datos_econometria!$D$218*LN(datos_driver!AQ58)+datos_econometria!$D$219*LN(datos_driver!AQ27)+datos_econometria!$D$223*IF(datos_tkm_auxiliar!AW$1=2019,1,0)+datos_econometria!$D$224*IF(datos_tkm_auxiliar!AW$1=2020,1,0))</f>
        <v/>
      </c>
      <c r="AX9" s="65">
        <f>EXP(datos_econometria!$D$220+datos_econometria!$D$216*LN(datos_driver!AR9)+datos_econometria!$D$218*LN(datos_driver!AR58)+datos_econometria!$D$219*LN(datos_driver!AR27)+datos_econometria!$D$223*IF(datos_tkm_auxiliar!AX$1=2019,1,0)+datos_econometria!$D$224*IF(datos_tkm_auxiliar!AX$1=2020,1,0))</f>
        <v/>
      </c>
    </row>
    <row r="10">
      <c r="A10" t="inlineStr">
        <is>
          <t>R8</t>
        </is>
      </c>
      <c r="B10" t="inlineStr">
        <is>
          <t>nacional</t>
        </is>
      </c>
      <c r="C10" t="inlineStr">
        <is>
          <t>ton-km</t>
        </is>
      </c>
      <c r="D10" s="70" t="n"/>
      <c r="E10" s="70" t="n"/>
      <c r="F10" s="70" t="n"/>
      <c r="G10" s="70" t="n"/>
      <c r="H10" s="70" t="n"/>
      <c r="I10" s="65">
        <f>EXP(datos_econometria!$D$256+datos_econometria!$D$252*LN(datos_driver!C10)+datos_econometria!$D$254*LN(datos_driver!C59)+datos_econometria!$D$255*LN(datos_driver!C28))</f>
        <v/>
      </c>
      <c r="J10" s="65">
        <f>EXP(datos_econometria!$D$256+datos_econometria!$D$252*LN(datos_driver!D10)+datos_econometria!$D$254*LN(datos_driver!D59)+datos_econometria!$D$255*LN(datos_driver!D28))</f>
        <v/>
      </c>
      <c r="K10" s="65">
        <f>EXP(datos_econometria!$D$256+datos_econometria!$D$252*LN(datos_driver!E10)+datos_econometria!$D$254*LN(datos_driver!E59)+datos_econometria!$D$255*LN(datos_driver!E28))</f>
        <v/>
      </c>
      <c r="L10" s="65">
        <f>EXP(datos_econometria!$D$256+datos_econometria!$D$252*LN(datos_driver!F10)+datos_econometria!$D$254*LN(datos_driver!F59)+datos_econometria!$D$255*LN(datos_driver!F28))</f>
        <v/>
      </c>
      <c r="M10" s="65">
        <f>EXP(datos_econometria!$D$256+datos_econometria!$D$252*LN(datos_driver!G10)+datos_econometria!$D$254*LN(datos_driver!G59)+datos_econometria!$D$255*LN(datos_driver!G28))</f>
        <v/>
      </c>
      <c r="N10" s="65">
        <f>EXP(datos_econometria!$D$256+datos_econometria!$D$252*LN(datos_driver!H10)+datos_econometria!$D$254*LN(datos_driver!H59)+datos_econometria!$D$255*LN(datos_driver!H28))</f>
        <v/>
      </c>
      <c r="O10" s="65">
        <f>EXP(datos_econometria!$D$256+datos_econometria!$D$252*LN(datos_driver!I10)+datos_econometria!$D$254*LN(datos_driver!I59)+datos_econometria!$D$255*LN(datos_driver!I28))</f>
        <v/>
      </c>
      <c r="P10" s="65">
        <f>EXP(datos_econometria!$D$256+datos_econometria!$D$252*LN(datos_driver!J10)+datos_econometria!$D$254*LN(datos_driver!J59)+datos_econometria!$D$255*LN(datos_driver!J28))</f>
        <v/>
      </c>
      <c r="Q10" s="65">
        <f>EXP(datos_econometria!$D$256+datos_econometria!$D$252*LN(datos_driver!K10)+datos_econometria!$D$254*LN(datos_driver!K59)+datos_econometria!$D$255*LN(datos_driver!K28))</f>
        <v/>
      </c>
      <c r="R10" s="65">
        <f>EXP(datos_econometria!$D$256+datos_econometria!$D$252*LN(datos_driver!L10)+datos_econometria!$D$254*LN(datos_driver!L59)+datos_econometria!$D$255*LN(datos_driver!L28))</f>
        <v/>
      </c>
      <c r="S10" s="65">
        <f>EXP(datos_econometria!$D$256+datos_econometria!$D$252*LN(datos_driver!M10)+datos_econometria!$D$254*LN(datos_driver!M59)+datos_econometria!$D$255*LN(datos_driver!M28))</f>
        <v/>
      </c>
      <c r="T10" s="65">
        <f>EXP(datos_econometria!$D$256+datos_econometria!$D$252*LN(datos_driver!N10)+datos_econometria!$D$254*LN(datos_driver!N59)+datos_econometria!$D$255*LN(datos_driver!N28))</f>
        <v/>
      </c>
      <c r="U10" s="65">
        <f>EXP(datos_econometria!$D$256+datos_econometria!$D$252*LN(datos_driver!O10)+datos_econometria!$D$254*LN(datos_driver!O59)+datos_econometria!$D$255*LN(datos_driver!O28))</f>
        <v/>
      </c>
      <c r="V10" s="65">
        <f>EXP(datos_econometria!$D$256+datos_econometria!$D$252*LN(datos_driver!P10)+datos_econometria!$D$254*LN(datos_driver!P59)+datos_econometria!$D$255*LN(datos_driver!P28))</f>
        <v/>
      </c>
      <c r="W10" s="65">
        <f>EXP(datos_econometria!$D$256+datos_econometria!$D$252*LN(datos_driver!Q10)+datos_econometria!$D$254*LN(datos_driver!Q59)+datos_econometria!$D$255*LN(datos_driver!Q28))</f>
        <v/>
      </c>
      <c r="X10" s="65">
        <f>EXP(datos_econometria!$D$256+datos_econometria!$D$252*LN(datos_driver!R10)+datos_econometria!$D$254*LN(datos_driver!R59)+datos_econometria!$D$255*LN(datos_driver!R28))</f>
        <v/>
      </c>
      <c r="Y10" s="65">
        <f>EXP(datos_econometria!$D$256+datos_econometria!$D$252*LN(datos_driver!S10)+datos_econometria!$D$254*LN(datos_driver!S59)+datos_econometria!$D$255*LN(datos_driver!S28))</f>
        <v/>
      </c>
      <c r="Z10" s="65">
        <f>EXP(datos_econometria!$D$256+datos_econometria!$D$252*LN(datos_driver!T10)+datos_econometria!$D$254*LN(datos_driver!T59)+datos_econometria!$D$255*LN(datos_driver!T28))</f>
        <v/>
      </c>
      <c r="AA10" s="65">
        <f>EXP(datos_econometria!$D$256+datos_econometria!$D$252*LN(datos_driver!U10)+datos_econometria!$D$254*LN(datos_driver!U59)+datos_econometria!$D$255*LN(datos_driver!U28))</f>
        <v/>
      </c>
      <c r="AB10" s="65">
        <f>EXP(datos_econometria!$D$256+datos_econometria!$D$252*LN(datos_driver!V10)+datos_econometria!$D$254*LN(datos_driver!V59)+datos_econometria!$D$255*LN(datos_driver!V28))</f>
        <v/>
      </c>
      <c r="AC10" s="65">
        <f>EXP(datos_econometria!$D$256+datos_econometria!$D$252*LN(datos_driver!W10)+datos_econometria!$D$254*LN(datos_driver!W59)+datos_econometria!$D$255*LN(datos_driver!W28))</f>
        <v/>
      </c>
      <c r="AD10" s="65">
        <f>EXP(datos_econometria!$D$256+datos_econometria!$D$252*LN(datos_driver!X10)+datos_econometria!$D$254*LN(datos_driver!X59)+datos_econometria!$D$255*LN(datos_driver!X28))</f>
        <v/>
      </c>
      <c r="AE10" s="65">
        <f>EXP(datos_econometria!$D$256+datos_econometria!$D$252*LN(datos_driver!Y10)+datos_econometria!$D$254*LN(datos_driver!Y59)+datos_econometria!$D$255*LN(datos_driver!Y28))</f>
        <v/>
      </c>
      <c r="AF10" s="65">
        <f>EXP(datos_econometria!$D$256+datos_econometria!$D$252*LN(datos_driver!Z10)+datos_econometria!$D$254*LN(datos_driver!Z59)+datos_econometria!$D$255*LN(datos_driver!Z28))</f>
        <v/>
      </c>
      <c r="AG10" s="65">
        <f>EXP(datos_econometria!$D$256+datos_econometria!$D$252*LN(datos_driver!AA10)+datos_econometria!$D$254*LN(datos_driver!AA59)+datos_econometria!$D$255*LN(datos_driver!AA28))</f>
        <v/>
      </c>
      <c r="AH10" s="65">
        <f>EXP(datos_econometria!$D$256+datos_econometria!$D$252*LN(datos_driver!AB10)+datos_econometria!$D$254*LN(datos_driver!AB59)+datos_econometria!$D$255*LN(datos_driver!AB28))</f>
        <v/>
      </c>
      <c r="AI10" s="65">
        <f>EXP(datos_econometria!$D$256+datos_econometria!$D$252*LN(datos_driver!AC10)+datos_econometria!$D$254*LN(datos_driver!AC59)+datos_econometria!$D$255*LN(datos_driver!AC28))</f>
        <v/>
      </c>
      <c r="AJ10" s="65">
        <f>EXP(datos_econometria!$D$256+datos_econometria!$D$252*LN(datos_driver!AD10)+datos_econometria!$D$254*LN(datos_driver!AD59)+datos_econometria!$D$255*LN(datos_driver!AD28))</f>
        <v/>
      </c>
      <c r="AK10" s="65">
        <f>EXP(datos_econometria!$D$256+datos_econometria!$D$252*LN(datos_driver!AE10)+datos_econometria!$D$254*LN(datos_driver!AE59)+datos_econometria!$D$255*LN(datos_driver!AE28))</f>
        <v/>
      </c>
      <c r="AL10" s="65">
        <f>EXP(datos_econometria!$D$256+datos_econometria!$D$252*LN(datos_driver!AF10)+datos_econometria!$D$254*LN(datos_driver!AF59)+datos_econometria!$D$255*LN(datos_driver!AF28))</f>
        <v/>
      </c>
      <c r="AM10" s="65">
        <f>EXP(datos_econometria!$D$256+datos_econometria!$D$252*LN(datos_driver!AG10)+datos_econometria!$D$254*LN(datos_driver!AG59)+datos_econometria!$D$255*LN(datos_driver!AG28))</f>
        <v/>
      </c>
      <c r="AN10" s="65">
        <f>EXP(datos_econometria!$D$256+datos_econometria!$D$252*LN(datos_driver!AH10)+datos_econometria!$D$254*LN(datos_driver!AH59)+datos_econometria!$D$255*LN(datos_driver!AH28))</f>
        <v/>
      </c>
      <c r="AO10" s="65">
        <f>EXP(datos_econometria!$D$256+datos_econometria!$D$252*LN(datos_driver!AI10)+datos_econometria!$D$254*LN(datos_driver!AI59)+datos_econometria!$D$255*LN(datos_driver!AI28))</f>
        <v/>
      </c>
      <c r="AP10" s="65">
        <f>EXP(datos_econometria!$D$256+datos_econometria!$D$252*LN(datos_driver!AJ10)+datos_econometria!$D$254*LN(datos_driver!AJ59)+datos_econometria!$D$255*LN(datos_driver!AJ28))</f>
        <v/>
      </c>
      <c r="AQ10" s="65">
        <f>EXP(datos_econometria!$D$256+datos_econometria!$D$252*LN(datos_driver!AK10)+datos_econometria!$D$254*LN(datos_driver!AK59)+datos_econometria!$D$255*LN(datos_driver!AK28))</f>
        <v/>
      </c>
      <c r="AR10" s="65">
        <f>EXP(datos_econometria!$D$256+datos_econometria!$D$252*LN(datos_driver!AL10)+datos_econometria!$D$254*LN(datos_driver!AL59)+datos_econometria!$D$255*LN(datos_driver!AL28))</f>
        <v/>
      </c>
      <c r="AS10" s="65">
        <f>EXP(datos_econometria!$D$256+datos_econometria!$D$252*LN(datos_driver!AM10)+datos_econometria!$D$254*LN(datos_driver!AM59)+datos_econometria!$D$255*LN(datos_driver!AM28))</f>
        <v/>
      </c>
      <c r="AT10" s="65">
        <f>EXP(datos_econometria!$D$256+datos_econometria!$D$252*LN(datos_driver!AN10)+datos_econometria!$D$254*LN(datos_driver!AN59)+datos_econometria!$D$255*LN(datos_driver!AN28))</f>
        <v/>
      </c>
      <c r="AU10" s="65">
        <f>EXP(datos_econometria!$D$256+datos_econometria!$D$252*LN(datos_driver!AO10)+datos_econometria!$D$254*LN(datos_driver!AO59)+datos_econometria!$D$255*LN(datos_driver!AO28))</f>
        <v/>
      </c>
      <c r="AV10" s="65">
        <f>EXP(datos_econometria!$D$256+datos_econometria!$D$252*LN(datos_driver!AP10)+datos_econometria!$D$254*LN(datos_driver!AP59)+datos_econometria!$D$255*LN(datos_driver!AP28))</f>
        <v/>
      </c>
      <c r="AW10" s="65">
        <f>EXP(datos_econometria!$D$256+datos_econometria!$D$252*LN(datos_driver!AQ10)+datos_econometria!$D$254*LN(datos_driver!AQ59)+datos_econometria!$D$255*LN(datos_driver!AQ28))</f>
        <v/>
      </c>
      <c r="AX10" s="65">
        <f>EXP(datos_econometria!$D$256+datos_econometria!$D$252*LN(datos_driver!AR10)+datos_econometria!$D$254*LN(datos_driver!AR59)+datos_econometria!$D$255*LN(datos_driver!AR28))</f>
        <v/>
      </c>
    </row>
    <row r="11">
      <c r="A11" t="inlineStr">
        <is>
          <t>R9</t>
        </is>
      </c>
      <c r="B11" t="inlineStr">
        <is>
          <t>nacional</t>
        </is>
      </c>
      <c r="C11" t="inlineStr">
        <is>
          <t>ton-km</t>
        </is>
      </c>
      <c r="D11" s="70" t="n"/>
      <c r="E11" s="70" t="n"/>
      <c r="F11" s="70" t="n"/>
      <c r="G11" s="70" t="n"/>
      <c r="H11" s="70" t="n"/>
      <c r="I11" s="65">
        <f>EXP(datos_econometria!$D$291+datos_econometria!$D$287*LN(datos_driver!C11)+datos_econometria!$D$289*LN(datos_driver!C60)+datos_econometria!$D$290*LN(datos_driver!C29))</f>
        <v/>
      </c>
      <c r="J11" s="65">
        <f>EXP(datos_econometria!$D$291+datos_econometria!$D$287*LN(datos_driver!D11)+datos_econometria!$D$289*LN(datos_driver!D60)+datos_econometria!$D$290*LN(datos_driver!D29))</f>
        <v/>
      </c>
      <c r="K11" s="65">
        <f>EXP(datos_econometria!$D$291+datos_econometria!$D$287*LN(datos_driver!E11)+datos_econometria!$D$289*LN(datos_driver!E60)+datos_econometria!$D$290*LN(datos_driver!E29))</f>
        <v/>
      </c>
      <c r="L11" s="65">
        <f>EXP(datos_econometria!$D$291+datos_econometria!$D$287*LN(datos_driver!F11)+datos_econometria!$D$289*LN(datos_driver!F60)+datos_econometria!$D$290*LN(datos_driver!F29))</f>
        <v/>
      </c>
      <c r="M11" s="65">
        <f>EXP(datos_econometria!$D$291+datos_econometria!$D$287*LN(datos_driver!G11)+datos_econometria!$D$289*LN(datos_driver!G60)+datos_econometria!$D$290*LN(datos_driver!G29))</f>
        <v/>
      </c>
      <c r="N11" s="65">
        <f>EXP(datos_econometria!$D$291+datos_econometria!$D$287*LN(datos_driver!H11)+datos_econometria!$D$289*LN(datos_driver!H60)+datos_econometria!$D$290*LN(datos_driver!H29))</f>
        <v/>
      </c>
      <c r="O11" s="65">
        <f>EXP(datos_econometria!$D$291+datos_econometria!$D$287*LN(datos_driver!I11)+datos_econometria!$D$289*LN(datos_driver!I60)+datos_econometria!$D$290*LN(datos_driver!I29))</f>
        <v/>
      </c>
      <c r="P11" s="65">
        <f>EXP(datos_econometria!$D$291+datos_econometria!$D$287*LN(datos_driver!J11)+datos_econometria!$D$289*LN(datos_driver!J60)+datos_econometria!$D$290*LN(datos_driver!J29))</f>
        <v/>
      </c>
      <c r="Q11" s="65">
        <f>EXP(datos_econometria!$D$291+datos_econometria!$D$287*LN(datos_driver!K11)+datos_econometria!$D$289*LN(datos_driver!K60)+datos_econometria!$D$290*LN(datos_driver!K29))</f>
        <v/>
      </c>
      <c r="R11" s="65">
        <f>EXP(datos_econometria!$D$291+datos_econometria!$D$287*LN(datos_driver!L11)+datos_econometria!$D$289*LN(datos_driver!L60)+datos_econometria!$D$290*LN(datos_driver!L29))</f>
        <v/>
      </c>
      <c r="S11" s="65">
        <f>EXP(datos_econometria!$D$291+datos_econometria!$D$287*LN(datos_driver!M11)+datos_econometria!$D$289*LN(datos_driver!M60)+datos_econometria!$D$290*LN(datos_driver!M29))</f>
        <v/>
      </c>
      <c r="T11" s="65">
        <f>EXP(datos_econometria!$D$291+datos_econometria!$D$287*LN(datos_driver!N11)+datos_econometria!$D$289*LN(datos_driver!N60)+datos_econometria!$D$290*LN(datos_driver!N29))</f>
        <v/>
      </c>
      <c r="U11" s="65">
        <f>EXP(datos_econometria!$D$291+datos_econometria!$D$287*LN(datos_driver!O11)+datos_econometria!$D$289*LN(datos_driver!O60)+datos_econometria!$D$290*LN(datos_driver!O29))</f>
        <v/>
      </c>
      <c r="V11" s="65">
        <f>EXP(datos_econometria!$D$291+datos_econometria!$D$287*LN(datos_driver!P11)+datos_econometria!$D$289*LN(datos_driver!P60)+datos_econometria!$D$290*LN(datos_driver!P29))</f>
        <v/>
      </c>
      <c r="W11" s="65">
        <f>EXP(datos_econometria!$D$291+datos_econometria!$D$287*LN(datos_driver!Q11)+datos_econometria!$D$289*LN(datos_driver!Q60)+datos_econometria!$D$290*LN(datos_driver!Q29))</f>
        <v/>
      </c>
      <c r="X11" s="65">
        <f>EXP(datos_econometria!$D$291+datos_econometria!$D$287*LN(datos_driver!R11)+datos_econometria!$D$289*LN(datos_driver!R60)+datos_econometria!$D$290*LN(datos_driver!R29))</f>
        <v/>
      </c>
      <c r="Y11" s="65">
        <f>EXP(datos_econometria!$D$291+datos_econometria!$D$287*LN(datos_driver!S11)+datos_econometria!$D$289*LN(datos_driver!S60)+datos_econometria!$D$290*LN(datos_driver!S29))</f>
        <v/>
      </c>
      <c r="Z11" s="65">
        <f>EXP(datos_econometria!$D$291+datos_econometria!$D$287*LN(datos_driver!T11)+datos_econometria!$D$289*LN(datos_driver!T60)+datos_econometria!$D$290*LN(datos_driver!T29))</f>
        <v/>
      </c>
      <c r="AA11" s="65">
        <f>EXP(datos_econometria!$D$291+datos_econometria!$D$287*LN(datos_driver!U11)+datos_econometria!$D$289*LN(datos_driver!U60)+datos_econometria!$D$290*LN(datos_driver!U29))</f>
        <v/>
      </c>
      <c r="AB11" s="65">
        <f>EXP(datos_econometria!$D$291+datos_econometria!$D$287*LN(datos_driver!V11)+datos_econometria!$D$289*LN(datos_driver!V60)+datos_econometria!$D$290*LN(datos_driver!V29))</f>
        <v/>
      </c>
      <c r="AC11" s="65">
        <f>EXP(datos_econometria!$D$291+datos_econometria!$D$287*LN(datos_driver!W11)+datos_econometria!$D$289*LN(datos_driver!W60)+datos_econometria!$D$290*LN(datos_driver!W29))</f>
        <v/>
      </c>
      <c r="AD11" s="65">
        <f>EXP(datos_econometria!$D$291+datos_econometria!$D$287*LN(datos_driver!X11)+datos_econometria!$D$289*LN(datos_driver!X60)+datos_econometria!$D$290*LN(datos_driver!X29))</f>
        <v/>
      </c>
      <c r="AE11" s="65">
        <f>EXP(datos_econometria!$D$291+datos_econometria!$D$287*LN(datos_driver!Y11)+datos_econometria!$D$289*LN(datos_driver!Y60)+datos_econometria!$D$290*LN(datos_driver!Y29))</f>
        <v/>
      </c>
      <c r="AF11" s="65">
        <f>EXP(datos_econometria!$D$291+datos_econometria!$D$287*LN(datos_driver!Z11)+datos_econometria!$D$289*LN(datos_driver!Z60)+datos_econometria!$D$290*LN(datos_driver!Z29))</f>
        <v/>
      </c>
      <c r="AG11" s="65">
        <f>EXP(datos_econometria!$D$291+datos_econometria!$D$287*LN(datos_driver!AA11)+datos_econometria!$D$289*LN(datos_driver!AA60)+datos_econometria!$D$290*LN(datos_driver!AA29))</f>
        <v/>
      </c>
      <c r="AH11" s="65">
        <f>EXP(datos_econometria!$D$291+datos_econometria!$D$287*LN(datos_driver!AB11)+datos_econometria!$D$289*LN(datos_driver!AB60)+datos_econometria!$D$290*LN(datos_driver!AB29))</f>
        <v/>
      </c>
      <c r="AI11" s="65">
        <f>EXP(datos_econometria!$D$291+datos_econometria!$D$287*LN(datos_driver!AC11)+datos_econometria!$D$289*LN(datos_driver!AC60)+datos_econometria!$D$290*LN(datos_driver!AC29))</f>
        <v/>
      </c>
      <c r="AJ11" s="65">
        <f>EXP(datos_econometria!$D$291+datos_econometria!$D$287*LN(datos_driver!AD11)+datos_econometria!$D$289*LN(datos_driver!AD60)+datos_econometria!$D$290*LN(datos_driver!AD29))</f>
        <v/>
      </c>
      <c r="AK11" s="65">
        <f>EXP(datos_econometria!$D$291+datos_econometria!$D$287*LN(datos_driver!AE11)+datos_econometria!$D$289*LN(datos_driver!AE60)+datos_econometria!$D$290*LN(datos_driver!AE29))</f>
        <v/>
      </c>
      <c r="AL11" s="65">
        <f>EXP(datos_econometria!$D$291+datos_econometria!$D$287*LN(datos_driver!AF11)+datos_econometria!$D$289*LN(datos_driver!AF60)+datos_econometria!$D$290*LN(datos_driver!AF29))</f>
        <v/>
      </c>
      <c r="AM11" s="65">
        <f>EXP(datos_econometria!$D$291+datos_econometria!$D$287*LN(datos_driver!AG11)+datos_econometria!$D$289*LN(datos_driver!AG60)+datos_econometria!$D$290*LN(datos_driver!AG29))</f>
        <v/>
      </c>
      <c r="AN11" s="65">
        <f>EXP(datos_econometria!$D$291+datos_econometria!$D$287*LN(datos_driver!AH11)+datos_econometria!$D$289*LN(datos_driver!AH60)+datos_econometria!$D$290*LN(datos_driver!AH29))</f>
        <v/>
      </c>
      <c r="AO11" s="65">
        <f>EXP(datos_econometria!$D$291+datos_econometria!$D$287*LN(datos_driver!AI11)+datos_econometria!$D$289*LN(datos_driver!AI60)+datos_econometria!$D$290*LN(datos_driver!AI29))</f>
        <v/>
      </c>
      <c r="AP11" s="65">
        <f>EXP(datos_econometria!$D$291+datos_econometria!$D$287*LN(datos_driver!AJ11)+datos_econometria!$D$289*LN(datos_driver!AJ60)+datos_econometria!$D$290*LN(datos_driver!AJ29))</f>
        <v/>
      </c>
      <c r="AQ11" s="65">
        <f>EXP(datos_econometria!$D$291+datos_econometria!$D$287*LN(datos_driver!AK11)+datos_econometria!$D$289*LN(datos_driver!AK60)+datos_econometria!$D$290*LN(datos_driver!AK29))</f>
        <v/>
      </c>
      <c r="AR11" s="65">
        <f>EXP(datos_econometria!$D$291+datos_econometria!$D$287*LN(datos_driver!AL11)+datos_econometria!$D$289*LN(datos_driver!AL60)+datos_econometria!$D$290*LN(datos_driver!AL29))</f>
        <v/>
      </c>
      <c r="AS11" s="65">
        <f>EXP(datos_econometria!$D$291+datos_econometria!$D$287*LN(datos_driver!AM11)+datos_econometria!$D$289*LN(datos_driver!AM60)+datos_econometria!$D$290*LN(datos_driver!AM29))</f>
        <v/>
      </c>
      <c r="AT11" s="65">
        <f>EXP(datos_econometria!$D$291+datos_econometria!$D$287*LN(datos_driver!AN11)+datos_econometria!$D$289*LN(datos_driver!AN60)+datos_econometria!$D$290*LN(datos_driver!AN29))</f>
        <v/>
      </c>
      <c r="AU11" s="65">
        <f>EXP(datos_econometria!$D$291+datos_econometria!$D$287*LN(datos_driver!AO11)+datos_econometria!$D$289*LN(datos_driver!AO60)+datos_econometria!$D$290*LN(datos_driver!AO29))</f>
        <v/>
      </c>
      <c r="AV11" s="65">
        <f>EXP(datos_econometria!$D$291+datos_econometria!$D$287*LN(datos_driver!AP11)+datos_econometria!$D$289*LN(datos_driver!AP60)+datos_econometria!$D$290*LN(datos_driver!AP29))</f>
        <v/>
      </c>
      <c r="AW11" s="65">
        <f>EXP(datos_econometria!$D$291+datos_econometria!$D$287*LN(datos_driver!AQ11)+datos_econometria!$D$289*LN(datos_driver!AQ60)+datos_econometria!$D$290*LN(datos_driver!AQ29))</f>
        <v/>
      </c>
      <c r="AX11" s="65">
        <f>EXP(datos_econometria!$D$291+datos_econometria!$D$287*LN(datos_driver!AR11)+datos_econometria!$D$289*LN(datos_driver!AR60)+datos_econometria!$D$290*LN(datos_driver!AR29))</f>
        <v/>
      </c>
    </row>
    <row r="12">
      <c r="A12" t="inlineStr">
        <is>
          <t>R10</t>
        </is>
      </c>
      <c r="B12" t="inlineStr">
        <is>
          <t>nacional</t>
        </is>
      </c>
      <c r="C12" t="inlineStr">
        <is>
          <t>ton-km</t>
        </is>
      </c>
      <c r="D12" s="70" t="n"/>
      <c r="E12" s="70" t="n"/>
      <c r="F12" s="70" t="n"/>
      <c r="G12" s="70" t="n"/>
      <c r="H12" s="70" t="n"/>
      <c r="I12" s="65">
        <f>EXP(datos_econometria!$D$325+datos_econometria!$D$321*LN(datos_driver!C12)+datos_econometria!$D$323*LN(datos_driver!C61)+datos_econometria!$D$324*LN(datos_driver!C30))</f>
        <v/>
      </c>
      <c r="J12" s="65">
        <f>EXP(datos_econometria!$D$325+datos_econometria!$D$321*LN(datos_driver!D12)+datos_econometria!$D$323*LN(datos_driver!D61)+datos_econometria!$D$324*LN(datos_driver!D30))</f>
        <v/>
      </c>
      <c r="K12" s="65">
        <f>EXP(datos_econometria!$D$325+datos_econometria!$D$321*LN(datos_driver!E12)+datos_econometria!$D$323*LN(datos_driver!E61)+datos_econometria!$D$324*LN(datos_driver!E30))</f>
        <v/>
      </c>
      <c r="L12" s="65">
        <f>EXP(datos_econometria!$D$325+datos_econometria!$D$321*LN(datos_driver!F12)+datos_econometria!$D$323*LN(datos_driver!F61)+datos_econometria!$D$324*LN(datos_driver!F30))</f>
        <v/>
      </c>
      <c r="M12" s="65">
        <f>EXP(datos_econometria!$D$325+datos_econometria!$D$321*LN(datos_driver!G12)+datos_econometria!$D$323*LN(datos_driver!G61)+datos_econometria!$D$324*LN(datos_driver!G30))</f>
        <v/>
      </c>
      <c r="N12" s="65">
        <f>EXP(datos_econometria!$D$325+datos_econometria!$D$321*LN(datos_driver!H12)+datos_econometria!$D$323*LN(datos_driver!H61)+datos_econometria!$D$324*LN(datos_driver!H30))</f>
        <v/>
      </c>
      <c r="O12" s="65">
        <f>EXP(datos_econometria!$D$325+datos_econometria!$D$321*LN(datos_driver!I12)+datos_econometria!$D$323*LN(datos_driver!I61)+datos_econometria!$D$324*LN(datos_driver!I30))</f>
        <v/>
      </c>
      <c r="P12" s="65">
        <f>EXP(datos_econometria!$D$325+datos_econometria!$D$321*LN(datos_driver!J12)+datos_econometria!$D$323*LN(datos_driver!J61)+datos_econometria!$D$324*LN(datos_driver!J30))</f>
        <v/>
      </c>
      <c r="Q12" s="65">
        <f>EXP(datos_econometria!$D$325+datos_econometria!$D$321*LN(datos_driver!K12)+datos_econometria!$D$323*LN(datos_driver!K61)+datos_econometria!$D$324*LN(datos_driver!K30))</f>
        <v/>
      </c>
      <c r="R12" s="65">
        <f>EXP(datos_econometria!$D$325+datos_econometria!$D$321*LN(datos_driver!L12)+datos_econometria!$D$323*LN(datos_driver!L61)+datos_econometria!$D$324*LN(datos_driver!L30))</f>
        <v/>
      </c>
      <c r="S12" s="65">
        <f>EXP(datos_econometria!$D$325+datos_econometria!$D$321*LN(datos_driver!M12)+datos_econometria!$D$323*LN(datos_driver!M61)+datos_econometria!$D$324*LN(datos_driver!M30))</f>
        <v/>
      </c>
      <c r="T12" s="65">
        <f>EXP(datos_econometria!$D$325+datos_econometria!$D$321*LN(datos_driver!N12)+datos_econometria!$D$323*LN(datos_driver!N61)+datos_econometria!$D$324*LN(datos_driver!N30))</f>
        <v/>
      </c>
      <c r="U12" s="65">
        <f>EXP(datos_econometria!$D$325+datos_econometria!$D$321*LN(datos_driver!O12)+datos_econometria!$D$323*LN(datos_driver!O61)+datos_econometria!$D$324*LN(datos_driver!O30))</f>
        <v/>
      </c>
      <c r="V12" s="65">
        <f>EXP(datos_econometria!$D$325+datos_econometria!$D$321*LN(datos_driver!P12)+datos_econometria!$D$323*LN(datos_driver!P61)+datos_econometria!$D$324*LN(datos_driver!P30))</f>
        <v/>
      </c>
      <c r="W12" s="65">
        <f>EXP(datos_econometria!$D$325+datos_econometria!$D$321*LN(datos_driver!Q12)+datos_econometria!$D$323*LN(datos_driver!Q61)+datos_econometria!$D$324*LN(datos_driver!Q30))</f>
        <v/>
      </c>
      <c r="X12" s="65">
        <f>EXP(datos_econometria!$D$325+datos_econometria!$D$321*LN(datos_driver!R12)+datos_econometria!$D$323*LN(datos_driver!R61)+datos_econometria!$D$324*LN(datos_driver!R30))</f>
        <v/>
      </c>
      <c r="Y12" s="65">
        <f>EXP(datos_econometria!$D$325+datos_econometria!$D$321*LN(datos_driver!S12)+datos_econometria!$D$323*LN(datos_driver!S61)+datos_econometria!$D$324*LN(datos_driver!S30))</f>
        <v/>
      </c>
      <c r="Z12" s="65">
        <f>EXP(datos_econometria!$D$325+datos_econometria!$D$321*LN(datos_driver!T12)+datos_econometria!$D$323*LN(datos_driver!T61)+datos_econometria!$D$324*LN(datos_driver!T30))</f>
        <v/>
      </c>
      <c r="AA12" s="65">
        <f>EXP(datos_econometria!$D$325+datos_econometria!$D$321*LN(datos_driver!U12)+datos_econometria!$D$323*LN(datos_driver!U61)+datos_econometria!$D$324*LN(datos_driver!U30))</f>
        <v/>
      </c>
      <c r="AB12" s="65">
        <f>EXP(datos_econometria!$D$325+datos_econometria!$D$321*LN(datos_driver!V12)+datos_econometria!$D$323*LN(datos_driver!V61)+datos_econometria!$D$324*LN(datos_driver!V30))</f>
        <v/>
      </c>
      <c r="AC12" s="65">
        <f>EXP(datos_econometria!$D$325+datos_econometria!$D$321*LN(datos_driver!W12)+datos_econometria!$D$323*LN(datos_driver!W61)+datos_econometria!$D$324*LN(datos_driver!W30))</f>
        <v/>
      </c>
      <c r="AD12" s="65">
        <f>EXP(datos_econometria!$D$325+datos_econometria!$D$321*LN(datos_driver!X12)+datos_econometria!$D$323*LN(datos_driver!X61)+datos_econometria!$D$324*LN(datos_driver!X30))</f>
        <v/>
      </c>
      <c r="AE12" s="65">
        <f>EXP(datos_econometria!$D$325+datos_econometria!$D$321*LN(datos_driver!Y12)+datos_econometria!$D$323*LN(datos_driver!Y61)+datos_econometria!$D$324*LN(datos_driver!Y30))</f>
        <v/>
      </c>
      <c r="AF12" s="65">
        <f>EXP(datos_econometria!$D$325+datos_econometria!$D$321*LN(datos_driver!Z12)+datos_econometria!$D$323*LN(datos_driver!Z61)+datos_econometria!$D$324*LN(datos_driver!Z30))</f>
        <v/>
      </c>
      <c r="AG12" s="65">
        <f>EXP(datos_econometria!$D$325+datos_econometria!$D$321*LN(datos_driver!AA12)+datos_econometria!$D$323*LN(datos_driver!AA61)+datos_econometria!$D$324*LN(datos_driver!AA30))</f>
        <v/>
      </c>
      <c r="AH12" s="65">
        <f>EXP(datos_econometria!$D$325+datos_econometria!$D$321*LN(datos_driver!AB12)+datos_econometria!$D$323*LN(datos_driver!AB61)+datos_econometria!$D$324*LN(datos_driver!AB30))</f>
        <v/>
      </c>
      <c r="AI12" s="65">
        <f>EXP(datos_econometria!$D$325+datos_econometria!$D$321*LN(datos_driver!AC12)+datos_econometria!$D$323*LN(datos_driver!AC61)+datos_econometria!$D$324*LN(datos_driver!AC30))</f>
        <v/>
      </c>
      <c r="AJ12" s="65">
        <f>EXP(datos_econometria!$D$325+datos_econometria!$D$321*LN(datos_driver!AD12)+datos_econometria!$D$323*LN(datos_driver!AD61)+datos_econometria!$D$324*LN(datos_driver!AD30))</f>
        <v/>
      </c>
      <c r="AK12" s="65">
        <f>EXP(datos_econometria!$D$325+datos_econometria!$D$321*LN(datos_driver!AE12)+datos_econometria!$D$323*LN(datos_driver!AE61)+datos_econometria!$D$324*LN(datos_driver!AE30))</f>
        <v/>
      </c>
      <c r="AL12" s="65">
        <f>EXP(datos_econometria!$D$325+datos_econometria!$D$321*LN(datos_driver!AF12)+datos_econometria!$D$323*LN(datos_driver!AF61)+datos_econometria!$D$324*LN(datos_driver!AF30))</f>
        <v/>
      </c>
      <c r="AM12" s="65">
        <f>EXP(datos_econometria!$D$325+datos_econometria!$D$321*LN(datos_driver!AG12)+datos_econometria!$D$323*LN(datos_driver!AG61)+datos_econometria!$D$324*LN(datos_driver!AG30))</f>
        <v/>
      </c>
      <c r="AN12" s="65">
        <f>EXP(datos_econometria!$D$325+datos_econometria!$D$321*LN(datos_driver!AH12)+datos_econometria!$D$323*LN(datos_driver!AH61)+datos_econometria!$D$324*LN(datos_driver!AH30))</f>
        <v/>
      </c>
      <c r="AO12" s="65">
        <f>EXP(datos_econometria!$D$325+datos_econometria!$D$321*LN(datos_driver!AI12)+datos_econometria!$D$323*LN(datos_driver!AI61)+datos_econometria!$D$324*LN(datos_driver!AI30))</f>
        <v/>
      </c>
      <c r="AP12" s="65">
        <f>EXP(datos_econometria!$D$325+datos_econometria!$D$321*LN(datos_driver!AJ12)+datos_econometria!$D$323*LN(datos_driver!AJ61)+datos_econometria!$D$324*LN(datos_driver!AJ30))</f>
        <v/>
      </c>
      <c r="AQ12" s="65">
        <f>EXP(datos_econometria!$D$325+datos_econometria!$D$321*LN(datos_driver!AK12)+datos_econometria!$D$323*LN(datos_driver!AK61)+datos_econometria!$D$324*LN(datos_driver!AK30))</f>
        <v/>
      </c>
      <c r="AR12" s="65">
        <f>EXP(datos_econometria!$D$325+datos_econometria!$D$321*LN(datos_driver!AL12)+datos_econometria!$D$323*LN(datos_driver!AL61)+datos_econometria!$D$324*LN(datos_driver!AL30))</f>
        <v/>
      </c>
      <c r="AS12" s="65">
        <f>EXP(datos_econometria!$D$325+datos_econometria!$D$321*LN(datos_driver!AM12)+datos_econometria!$D$323*LN(datos_driver!AM61)+datos_econometria!$D$324*LN(datos_driver!AM30))</f>
        <v/>
      </c>
      <c r="AT12" s="65">
        <f>EXP(datos_econometria!$D$325+datos_econometria!$D$321*LN(datos_driver!AN12)+datos_econometria!$D$323*LN(datos_driver!AN61)+datos_econometria!$D$324*LN(datos_driver!AN30))</f>
        <v/>
      </c>
      <c r="AU12" s="65">
        <f>EXP(datos_econometria!$D$325+datos_econometria!$D$321*LN(datos_driver!AO12)+datos_econometria!$D$323*LN(datos_driver!AO61)+datos_econometria!$D$324*LN(datos_driver!AO30))</f>
        <v/>
      </c>
      <c r="AV12" s="65">
        <f>EXP(datos_econometria!$D$325+datos_econometria!$D$321*LN(datos_driver!AP12)+datos_econometria!$D$323*LN(datos_driver!AP61)+datos_econometria!$D$324*LN(datos_driver!AP30))</f>
        <v/>
      </c>
      <c r="AW12" s="65">
        <f>EXP(datos_econometria!$D$325+datos_econometria!$D$321*LN(datos_driver!AQ12)+datos_econometria!$D$323*LN(datos_driver!AQ61)+datos_econometria!$D$324*LN(datos_driver!AQ30))</f>
        <v/>
      </c>
      <c r="AX12" s="65">
        <f>EXP(datos_econometria!$D$325+datos_econometria!$D$321*LN(datos_driver!AR12)+datos_econometria!$D$323*LN(datos_driver!AR61)+datos_econometria!$D$324*LN(datos_driver!AR30))</f>
        <v/>
      </c>
    </row>
    <row r="13">
      <c r="A13" t="inlineStr">
        <is>
          <t>R11</t>
        </is>
      </c>
      <c r="B13" t="inlineStr">
        <is>
          <t>nacional</t>
        </is>
      </c>
      <c r="C13" t="inlineStr">
        <is>
          <t>ton-km</t>
        </is>
      </c>
      <c r="D13" s="70" t="n"/>
      <c r="E13" s="70" t="n"/>
      <c r="F13" s="70" t="n"/>
      <c r="G13" s="70" t="n"/>
      <c r="H13" s="70" t="n"/>
      <c r="I13" s="65">
        <f>EXP(datos_econometria!$D$359+datos_econometria!$D$355*LN(datos_driver!C13)+datos_econometria!$D$357*LN(datos_driver!C62)+datos_econometria!$D$358*LN(datos_driver!C31)+datos_econometria!$D$362*IF(datos_tkm_auxiliar!I$1=2019,1,0)+IF(I1=2020,datos_econometria!$D$363,0))</f>
        <v/>
      </c>
      <c r="J13" s="65">
        <f>EXP(datos_econometria!$D$359+datos_econometria!$D$355*LN(datos_driver!D13)+datos_econometria!$D$357*LN(datos_driver!D62)+datos_econometria!$D$358*LN(datos_driver!D31)+datos_econometria!$D$362*IF(datos_tkm_auxiliar!J$1=2019,1,0)+IF(J1=2020,datos_econometria!$D$363,0))</f>
        <v/>
      </c>
      <c r="K13" s="65">
        <f>EXP(datos_econometria!$D$359+datos_econometria!$D$355*LN(datos_driver!E13)+datos_econometria!$D$357*LN(datos_driver!E62)+datos_econometria!$D$358*LN(datos_driver!E31)+datos_econometria!$D$362*IF(datos_tkm_auxiliar!K$1=2019,1,0)+IF(K1=2020,datos_econometria!$D$363,0))</f>
        <v/>
      </c>
      <c r="L13" s="65">
        <f>EXP(datos_econometria!$D$359+datos_econometria!$D$355*LN(datos_driver!F13)+datos_econometria!$D$357*LN(datos_driver!F62)+datos_econometria!$D$358*LN(datos_driver!F31)+datos_econometria!$D$362*IF(datos_tkm_auxiliar!L$1=2019,1,0)+IF(L1=2020,datos_econometria!$D$363,0))</f>
        <v/>
      </c>
      <c r="M13" s="65">
        <f>EXP(datos_econometria!$D$359+datos_econometria!$D$355*LN(datos_driver!G13)+datos_econometria!$D$357*LN(datos_driver!G62)+datos_econometria!$D$358*LN(datos_driver!G31)+datos_econometria!$D$362*IF(datos_tkm_auxiliar!M$1=2019,1,0)+IF(M1=2020,datos_econometria!$D$363,0))</f>
        <v/>
      </c>
      <c r="N13" s="65">
        <f>EXP(datos_econometria!$D$359+datos_econometria!$D$355*LN(datos_driver!H13)+datos_econometria!$D$357*LN(datos_driver!H62)+datos_econometria!$D$358*LN(datos_driver!H31)+datos_econometria!$D$362*IF(datos_tkm_auxiliar!N$1=2019,1,0)+IF(N1=2020,datos_econometria!$D$363,0))</f>
        <v/>
      </c>
      <c r="O13" s="65">
        <f>EXP(datos_econometria!$D$359+datos_econometria!$D$355*LN(datos_driver!I13)+datos_econometria!$D$357*LN(datos_driver!I62)+datos_econometria!$D$358*LN(datos_driver!I31)+datos_econometria!$D$362*IF(datos_tkm_auxiliar!O$1=2019,1,0)+IF(O1=2020,datos_econometria!$D$363,0))</f>
        <v/>
      </c>
      <c r="P13" s="65">
        <f>EXP(datos_econometria!$D$359+datos_econometria!$D$355*LN(datos_driver!J13)+datos_econometria!$D$357*LN(datos_driver!J62)+datos_econometria!$D$358*LN(datos_driver!J31)+datos_econometria!$D$362*IF(datos_tkm_auxiliar!P$1=2019,1,0)+IF(P1=2020,datos_econometria!$D$363,0))</f>
        <v/>
      </c>
      <c r="Q13" s="65">
        <f>EXP(datos_econometria!$D$359+datos_econometria!$D$355*LN(datos_driver!K13)+datos_econometria!$D$357*LN(datos_driver!K62)+datos_econometria!$D$358*LN(datos_driver!K31)+datos_econometria!$D$362*IF(datos_tkm_auxiliar!Q$1=2019,1,0)+IF(Q1=2020,datos_econometria!$D$363,0))</f>
        <v/>
      </c>
      <c r="R13" s="65">
        <f>EXP(datos_econometria!$D$359+datos_econometria!$D$355*LN(datos_driver!L13)+datos_econometria!$D$357*LN(datos_driver!L62)+datos_econometria!$D$358*LN(datos_driver!L31)+datos_econometria!$D$362*IF(datos_tkm_auxiliar!R$1=2019,1,0)+IF(R1=2020,datos_econometria!$D$363,0))</f>
        <v/>
      </c>
      <c r="S13" s="65">
        <f>EXP(datos_econometria!$D$359+datos_econometria!$D$355*LN(datos_driver!M13)+datos_econometria!$D$357*LN(datos_driver!M62)+datos_econometria!$D$358*LN(datos_driver!M31)+datos_econometria!$D$362*IF(datos_tkm_auxiliar!S$1=2019,1,0)+IF(S1=2020,datos_econometria!$D$363,0))</f>
        <v/>
      </c>
      <c r="T13" s="65">
        <f>EXP(datos_econometria!$D$359+datos_econometria!$D$355*LN(datos_driver!N13)+datos_econometria!$D$357*LN(datos_driver!N62)+datos_econometria!$D$358*LN(datos_driver!N31)+datos_econometria!$D$362*IF(datos_tkm_auxiliar!T$1=2019,1,0)+IF(T1=2020,datos_econometria!$D$363,0))</f>
        <v/>
      </c>
      <c r="U13" s="65">
        <f>EXP(datos_econometria!$D$359+datos_econometria!$D$355*LN(datos_driver!O13)+datos_econometria!$D$357*LN(datos_driver!O62)+datos_econometria!$D$358*LN(datos_driver!O31)+datos_econometria!$D$362*IF(datos_tkm_auxiliar!U$1=2019,1,0)+IF(U1=2020,datos_econometria!$D$363,0))</f>
        <v/>
      </c>
      <c r="V13" s="65">
        <f>EXP(datos_econometria!$D$359+datos_econometria!$D$355*LN(datos_driver!P13)+datos_econometria!$D$357*LN(datos_driver!P62)+datos_econometria!$D$358*LN(datos_driver!P31)+datos_econometria!$D$362*IF(datos_tkm_auxiliar!V$1=2019,1,0)+IF(V1=2020,datos_econometria!$D$363,0))</f>
        <v/>
      </c>
      <c r="W13" s="65">
        <f>EXP(datos_econometria!$D$359+datos_econometria!$D$355*LN(datos_driver!Q13)+datos_econometria!$D$357*LN(datos_driver!Q62)+datos_econometria!$D$358*LN(datos_driver!Q31)+datos_econometria!$D$362*IF(datos_tkm_auxiliar!W$1=2019,1,0)+IF(W1=2020,datos_econometria!$D$363,0))</f>
        <v/>
      </c>
      <c r="X13" s="65">
        <f>EXP(datos_econometria!$D$359+datos_econometria!$D$355*LN(datos_driver!R13)+datos_econometria!$D$357*LN(datos_driver!R62)+datos_econometria!$D$358*LN(datos_driver!R31)+datos_econometria!$D$362*IF(datos_tkm_auxiliar!X$1=2019,1,0)+IF(X1=2020,datos_econometria!$D$363,0))</f>
        <v/>
      </c>
      <c r="Y13" s="65">
        <f>EXP(datos_econometria!$D$359+datos_econometria!$D$355*LN(datos_driver!S13)+datos_econometria!$D$357*LN(datos_driver!S62)+datos_econometria!$D$358*LN(datos_driver!S31)+datos_econometria!$D$362*IF(datos_tkm_auxiliar!Y$1=2019,1,0)+IF(Y1=2020,datos_econometria!$D$363,0))</f>
        <v/>
      </c>
      <c r="Z13" s="65">
        <f>EXP(datos_econometria!$D$359+datos_econometria!$D$355*LN(datos_driver!T13)+datos_econometria!$D$357*LN(datos_driver!T62)+datos_econometria!$D$358*LN(datos_driver!T31)+datos_econometria!$D$362*IF(datos_tkm_auxiliar!Z$1=2019,1,0)+IF(Z1=2020,datos_econometria!$D$363,0))</f>
        <v/>
      </c>
      <c r="AA13" s="65">
        <f>EXP(datos_econometria!$D$359+datos_econometria!$D$355*LN(datos_driver!U13)+datos_econometria!$D$357*LN(datos_driver!U62)+datos_econometria!$D$358*LN(datos_driver!U31)+datos_econometria!$D$362*IF(datos_tkm_auxiliar!AA$1=2019,1,0)+IF(AA1=2020,datos_econometria!$D$363,0))</f>
        <v/>
      </c>
      <c r="AB13" s="65">
        <f>EXP(datos_econometria!$D$359+datos_econometria!$D$355*LN(datos_driver!V13)+datos_econometria!$D$357*LN(datos_driver!V62)+datos_econometria!$D$358*LN(datos_driver!V31)+datos_econometria!$D$362*IF(datos_tkm_auxiliar!AB$1=2019,1,0)+IF(AB1=2020,datos_econometria!$D$363,0))</f>
        <v/>
      </c>
      <c r="AC13" s="65">
        <f>EXP(datos_econometria!$D$359+datos_econometria!$D$355*LN(datos_driver!W13)+datos_econometria!$D$357*LN(datos_driver!W62)+datos_econometria!$D$358*LN(datos_driver!W31)+datos_econometria!$D$362*IF(datos_tkm_auxiliar!AC$1=2019,1,0)+IF(AC1=2020,datos_econometria!$D$363,0))</f>
        <v/>
      </c>
      <c r="AD13" s="65">
        <f>EXP(datos_econometria!$D$359+datos_econometria!$D$355*LN(datos_driver!X13)+datos_econometria!$D$357*LN(datos_driver!X62)+datos_econometria!$D$358*LN(datos_driver!X31)+datos_econometria!$D$362*IF(datos_tkm_auxiliar!AD$1=2019,1,0)+IF(AD1=2020,datos_econometria!$D$363,0))</f>
        <v/>
      </c>
      <c r="AE13" s="65">
        <f>EXP(datos_econometria!$D$359+datos_econometria!$D$355*LN(datos_driver!Y13)+datos_econometria!$D$357*LN(datos_driver!Y62)+datos_econometria!$D$358*LN(datos_driver!Y31)+datos_econometria!$D$362*IF(datos_tkm_auxiliar!AE$1=2019,1,0)+IF(AE1=2020,datos_econometria!$D$363,0))</f>
        <v/>
      </c>
      <c r="AF13" s="65">
        <f>EXP(datos_econometria!$D$359+datos_econometria!$D$355*LN(datos_driver!Z13)+datos_econometria!$D$357*LN(datos_driver!Z62)+datos_econometria!$D$358*LN(datos_driver!Z31)+datos_econometria!$D$362*IF(datos_tkm_auxiliar!AF$1=2019,1,0)+IF(AF1=2020,datos_econometria!$D$363,0))</f>
        <v/>
      </c>
      <c r="AG13" s="65">
        <f>EXP(datos_econometria!$D$359+datos_econometria!$D$355*LN(datos_driver!AA13)+datos_econometria!$D$357*LN(datos_driver!AA62)+datos_econometria!$D$358*LN(datos_driver!AA31)+datos_econometria!$D$362*IF(datos_tkm_auxiliar!AG$1=2019,1,0)+IF(AG1=2020,datos_econometria!$D$363,0))</f>
        <v/>
      </c>
      <c r="AH13" s="65">
        <f>EXP(datos_econometria!$D$359+datos_econometria!$D$355*LN(datos_driver!AB13)+datos_econometria!$D$357*LN(datos_driver!AB62)+datos_econometria!$D$358*LN(datos_driver!AB31)+datos_econometria!$D$362*IF(datos_tkm_auxiliar!AH$1=2019,1,0)+IF(AH1=2020,datos_econometria!$D$363,0))</f>
        <v/>
      </c>
      <c r="AI13" s="65">
        <f>EXP(datos_econometria!$D$359+datos_econometria!$D$355*LN(datos_driver!AC13)+datos_econometria!$D$357*LN(datos_driver!AC62)+datos_econometria!$D$358*LN(datos_driver!AC31)+datos_econometria!$D$362*IF(datos_tkm_auxiliar!AI$1=2019,1,0)+IF(AI1=2020,datos_econometria!$D$363,0))</f>
        <v/>
      </c>
      <c r="AJ13" s="65">
        <f>EXP(datos_econometria!$D$359+datos_econometria!$D$355*LN(datos_driver!AD13)+datos_econometria!$D$357*LN(datos_driver!AD62)+datos_econometria!$D$358*LN(datos_driver!AD31)+datos_econometria!$D$362*IF(datos_tkm_auxiliar!AJ$1=2019,1,0)+IF(AJ1=2020,datos_econometria!$D$363,0))</f>
        <v/>
      </c>
      <c r="AK13" s="65">
        <f>EXP(datos_econometria!$D$359+datos_econometria!$D$355*LN(datos_driver!AE13)+datos_econometria!$D$357*LN(datos_driver!AE62)+datos_econometria!$D$358*LN(datos_driver!AE31)+datos_econometria!$D$362*IF(datos_tkm_auxiliar!AK$1=2019,1,0)+IF(AK1=2020,datos_econometria!$D$363,0))</f>
        <v/>
      </c>
      <c r="AL13" s="65">
        <f>EXP(datos_econometria!$D$359+datos_econometria!$D$355*LN(datos_driver!AF13)+datos_econometria!$D$357*LN(datos_driver!AF62)+datos_econometria!$D$358*LN(datos_driver!AF31)+datos_econometria!$D$362*IF(datos_tkm_auxiliar!AL$1=2019,1,0)+IF(AL1=2020,datos_econometria!$D$363,0))</f>
        <v/>
      </c>
      <c r="AM13" s="65">
        <f>EXP(datos_econometria!$D$359+datos_econometria!$D$355*LN(datos_driver!AG13)+datos_econometria!$D$357*LN(datos_driver!AG62)+datos_econometria!$D$358*LN(datos_driver!AG31)+datos_econometria!$D$362*IF(datos_tkm_auxiliar!AM$1=2019,1,0)+IF(AM1=2020,datos_econometria!$D$363,0))</f>
        <v/>
      </c>
      <c r="AN13" s="65">
        <f>EXP(datos_econometria!$D$359+datos_econometria!$D$355*LN(datos_driver!AH13)+datos_econometria!$D$357*LN(datos_driver!AH62)+datos_econometria!$D$358*LN(datos_driver!AH31)+datos_econometria!$D$362*IF(datos_tkm_auxiliar!AN$1=2019,1,0)+IF(AN1=2020,datos_econometria!$D$363,0))</f>
        <v/>
      </c>
      <c r="AO13" s="65">
        <f>EXP(datos_econometria!$D$359+datos_econometria!$D$355*LN(datos_driver!AI13)+datos_econometria!$D$357*LN(datos_driver!AI62)+datos_econometria!$D$358*LN(datos_driver!AI31)+datos_econometria!$D$362*IF(datos_tkm_auxiliar!AO$1=2019,1,0)+IF(AO1=2020,datos_econometria!$D$363,0))</f>
        <v/>
      </c>
      <c r="AP13" s="65">
        <f>EXP(datos_econometria!$D$359+datos_econometria!$D$355*LN(datos_driver!AJ13)+datos_econometria!$D$357*LN(datos_driver!AJ62)+datos_econometria!$D$358*LN(datos_driver!AJ31)+datos_econometria!$D$362*IF(datos_tkm_auxiliar!AP$1=2019,1,0)+IF(AP1=2020,datos_econometria!$D$363,0))</f>
        <v/>
      </c>
      <c r="AQ13" s="65">
        <f>EXP(datos_econometria!$D$359+datos_econometria!$D$355*LN(datos_driver!AK13)+datos_econometria!$D$357*LN(datos_driver!AK62)+datos_econometria!$D$358*LN(datos_driver!AK31)+datos_econometria!$D$362*IF(datos_tkm_auxiliar!AQ$1=2019,1,0)+IF(AQ1=2020,datos_econometria!$D$363,0))</f>
        <v/>
      </c>
      <c r="AR13" s="65">
        <f>EXP(datos_econometria!$D$359+datos_econometria!$D$355*LN(datos_driver!AL13)+datos_econometria!$D$357*LN(datos_driver!AL62)+datos_econometria!$D$358*LN(datos_driver!AL31)+datos_econometria!$D$362*IF(datos_tkm_auxiliar!AR$1=2019,1,0)+IF(AR1=2020,datos_econometria!$D$363,0))</f>
        <v/>
      </c>
      <c r="AS13" s="65">
        <f>EXP(datos_econometria!$D$359+datos_econometria!$D$355*LN(datos_driver!AM13)+datos_econometria!$D$357*LN(datos_driver!AM62)+datos_econometria!$D$358*LN(datos_driver!AM31)+datos_econometria!$D$362*IF(datos_tkm_auxiliar!AS$1=2019,1,0)+IF(AS1=2020,datos_econometria!$D$363,0))</f>
        <v/>
      </c>
      <c r="AT13" s="65">
        <f>EXP(datos_econometria!$D$359+datos_econometria!$D$355*LN(datos_driver!AN13)+datos_econometria!$D$357*LN(datos_driver!AN62)+datos_econometria!$D$358*LN(datos_driver!AN31)+datos_econometria!$D$362*IF(datos_tkm_auxiliar!AT$1=2019,1,0)+IF(AT1=2020,datos_econometria!$D$363,0))</f>
        <v/>
      </c>
      <c r="AU13" s="65">
        <f>EXP(datos_econometria!$D$359+datos_econometria!$D$355*LN(datos_driver!AO13)+datos_econometria!$D$357*LN(datos_driver!AO62)+datos_econometria!$D$358*LN(datos_driver!AO31)+datos_econometria!$D$362*IF(datos_tkm_auxiliar!AU$1=2019,1,0)+IF(AU1=2020,datos_econometria!$D$363,0))</f>
        <v/>
      </c>
      <c r="AV13" s="65">
        <f>EXP(datos_econometria!$D$359+datos_econometria!$D$355*LN(datos_driver!AP13)+datos_econometria!$D$357*LN(datos_driver!AP62)+datos_econometria!$D$358*LN(datos_driver!AP31)+datos_econometria!$D$362*IF(datos_tkm_auxiliar!AV$1=2019,1,0)+IF(AV1=2020,datos_econometria!$D$363,0))</f>
        <v/>
      </c>
      <c r="AW13" s="65">
        <f>EXP(datos_econometria!$D$359+datos_econometria!$D$355*LN(datos_driver!AQ13)+datos_econometria!$D$357*LN(datos_driver!AQ62)+datos_econometria!$D$358*LN(datos_driver!AQ31)+datos_econometria!$D$362*IF(datos_tkm_auxiliar!AW$1=2019,1,0)+IF(AW1=2020,datos_econometria!$D$363,0))</f>
        <v/>
      </c>
      <c r="AX13" s="65">
        <f>EXP(datos_econometria!$D$359+datos_econometria!$D$355*LN(datos_driver!AR13)+datos_econometria!$D$357*LN(datos_driver!AR62)+datos_econometria!$D$358*LN(datos_driver!AR31)+datos_econometria!$D$362*IF(datos_tkm_auxiliar!AX$1=2019,1,0)+IF(AX1=2020,datos_econometria!$D$363,0))</f>
        <v/>
      </c>
    </row>
    <row r="14">
      <c r="A14" t="inlineStr">
        <is>
          <t>R12</t>
        </is>
      </c>
      <c r="B14" t="inlineStr">
        <is>
          <t>nacional</t>
        </is>
      </c>
      <c r="C14" t="inlineStr">
        <is>
          <t>ton-km</t>
        </is>
      </c>
      <c r="D14" s="70" t="n"/>
      <c r="E14" s="70" t="n"/>
      <c r="F14" s="70" t="n"/>
      <c r="G14" s="70" t="n"/>
      <c r="H14" s="70" t="n"/>
      <c r="I14" s="65">
        <f>EXP(datos_econometria!$D$393+datos_econometria!$D$389*LN(datos_driver!C14)+datos_econometria!$D$391*LN(datos_driver!C63)+datos_econometria!$D$392*LN(datos_driver!C32))</f>
        <v/>
      </c>
      <c r="J14" s="65">
        <f>EXP(datos_econometria!$D$393+datos_econometria!$D$389*LN(datos_driver!D14)+datos_econometria!$D$391*LN(datos_driver!D63)+datos_econometria!$D$392*LN(datos_driver!D32))</f>
        <v/>
      </c>
      <c r="K14" s="65">
        <f>EXP(datos_econometria!$D$393+datos_econometria!$D$389*LN(datos_driver!E14)+datos_econometria!$D$391*LN(datos_driver!E63)+datos_econometria!$D$392*LN(datos_driver!E32))</f>
        <v/>
      </c>
      <c r="L14" s="65">
        <f>EXP(datos_econometria!$D$393+datos_econometria!$D$389*LN(datos_driver!F14)+datos_econometria!$D$391*LN(datos_driver!F63)+datos_econometria!$D$392*LN(datos_driver!F32))</f>
        <v/>
      </c>
      <c r="M14" s="65">
        <f>EXP(datos_econometria!$D$393+datos_econometria!$D$389*LN(datos_driver!G14)+datos_econometria!$D$391*LN(datos_driver!G63)+datos_econometria!$D$392*LN(datos_driver!G32))</f>
        <v/>
      </c>
      <c r="N14" s="65">
        <f>EXP(datos_econometria!$D$393+datos_econometria!$D$389*LN(datos_driver!H14)+datos_econometria!$D$391*LN(datos_driver!H63)+datos_econometria!$D$392*LN(datos_driver!H32))</f>
        <v/>
      </c>
      <c r="O14" s="65">
        <f>EXP(datos_econometria!$D$393+datos_econometria!$D$389*LN(datos_driver!I14)+datos_econometria!$D$391*LN(datos_driver!I63)+datos_econometria!$D$392*LN(datos_driver!I32))</f>
        <v/>
      </c>
      <c r="P14" s="65">
        <f>EXP(datos_econometria!$D$393+datos_econometria!$D$389*LN(datos_driver!J14)+datos_econometria!$D$391*LN(datos_driver!J63)+datos_econometria!$D$392*LN(datos_driver!J32))</f>
        <v/>
      </c>
      <c r="Q14" s="65">
        <f>EXP(datos_econometria!$D$393+datos_econometria!$D$389*LN(datos_driver!K14)+datos_econometria!$D$391*LN(datos_driver!K63)+datos_econometria!$D$392*LN(datos_driver!K32))</f>
        <v/>
      </c>
      <c r="R14" s="65">
        <f>EXP(datos_econometria!$D$393+datos_econometria!$D$389*LN(datos_driver!L14)+datos_econometria!$D$391*LN(datos_driver!L63)+datos_econometria!$D$392*LN(datos_driver!L32))</f>
        <v/>
      </c>
      <c r="S14" s="65">
        <f>EXP(datos_econometria!$D$393+datos_econometria!$D$389*LN(datos_driver!M14)+datos_econometria!$D$391*LN(datos_driver!M63)+datos_econometria!$D$392*LN(datos_driver!M32))</f>
        <v/>
      </c>
      <c r="T14" s="65">
        <f>EXP(datos_econometria!$D$393+datos_econometria!$D$389*LN(datos_driver!N14)+datos_econometria!$D$391*LN(datos_driver!N63)+datos_econometria!$D$392*LN(datos_driver!N32))</f>
        <v/>
      </c>
      <c r="U14" s="65">
        <f>EXP(datos_econometria!$D$393+datos_econometria!$D$389*LN(datos_driver!O14)+datos_econometria!$D$391*LN(datos_driver!O63)+datos_econometria!$D$392*LN(datos_driver!O32))</f>
        <v/>
      </c>
      <c r="V14" s="65">
        <f>EXP(datos_econometria!$D$393+datos_econometria!$D$389*LN(datos_driver!P14)+datos_econometria!$D$391*LN(datos_driver!P63)+datos_econometria!$D$392*LN(datos_driver!P32))</f>
        <v/>
      </c>
      <c r="W14" s="65">
        <f>EXP(datos_econometria!$D$393+datos_econometria!$D$389*LN(datos_driver!Q14)+datos_econometria!$D$391*LN(datos_driver!Q63)+datos_econometria!$D$392*LN(datos_driver!Q32))</f>
        <v/>
      </c>
      <c r="X14" s="65">
        <f>EXP(datos_econometria!$D$393+datos_econometria!$D$389*LN(datos_driver!R14)+datos_econometria!$D$391*LN(datos_driver!R63)+datos_econometria!$D$392*LN(datos_driver!R32))</f>
        <v/>
      </c>
      <c r="Y14" s="65">
        <f>EXP(datos_econometria!$D$393+datos_econometria!$D$389*LN(datos_driver!S14)+datos_econometria!$D$391*LN(datos_driver!S63)+datos_econometria!$D$392*LN(datos_driver!S32))</f>
        <v/>
      </c>
      <c r="Z14" s="65">
        <f>EXP(datos_econometria!$D$393+datos_econometria!$D$389*LN(datos_driver!T14)+datos_econometria!$D$391*LN(datos_driver!T63)+datos_econometria!$D$392*LN(datos_driver!T32))</f>
        <v/>
      </c>
      <c r="AA14" s="65">
        <f>EXP(datos_econometria!$D$393+datos_econometria!$D$389*LN(datos_driver!U14)+datos_econometria!$D$391*LN(datos_driver!U63)+datos_econometria!$D$392*LN(datos_driver!U32))</f>
        <v/>
      </c>
      <c r="AB14" s="65">
        <f>EXP(datos_econometria!$D$393+datos_econometria!$D$389*LN(datos_driver!V14)+datos_econometria!$D$391*LN(datos_driver!V63)+datos_econometria!$D$392*LN(datos_driver!V32))</f>
        <v/>
      </c>
      <c r="AC14" s="65">
        <f>EXP(datos_econometria!$D$393+datos_econometria!$D$389*LN(datos_driver!W14)+datos_econometria!$D$391*LN(datos_driver!W63)+datos_econometria!$D$392*LN(datos_driver!W32))</f>
        <v/>
      </c>
      <c r="AD14" s="65">
        <f>EXP(datos_econometria!$D$393+datos_econometria!$D$389*LN(datos_driver!X14)+datos_econometria!$D$391*LN(datos_driver!X63)+datos_econometria!$D$392*LN(datos_driver!X32))</f>
        <v/>
      </c>
      <c r="AE14" s="65">
        <f>EXP(datos_econometria!$D$393+datos_econometria!$D$389*LN(datos_driver!Y14)+datos_econometria!$D$391*LN(datos_driver!Y63)+datos_econometria!$D$392*LN(datos_driver!Y32))</f>
        <v/>
      </c>
      <c r="AF14" s="65">
        <f>EXP(datos_econometria!$D$393+datos_econometria!$D$389*LN(datos_driver!Z14)+datos_econometria!$D$391*LN(datos_driver!Z63)+datos_econometria!$D$392*LN(datos_driver!Z32))</f>
        <v/>
      </c>
      <c r="AG14" s="65">
        <f>EXP(datos_econometria!$D$393+datos_econometria!$D$389*LN(datos_driver!AA14)+datos_econometria!$D$391*LN(datos_driver!AA63)+datos_econometria!$D$392*LN(datos_driver!AA32))</f>
        <v/>
      </c>
      <c r="AH14" s="65">
        <f>EXP(datos_econometria!$D$393+datos_econometria!$D$389*LN(datos_driver!AB14)+datos_econometria!$D$391*LN(datos_driver!AB63)+datos_econometria!$D$392*LN(datos_driver!AB32))</f>
        <v/>
      </c>
      <c r="AI14" s="65">
        <f>EXP(datos_econometria!$D$393+datos_econometria!$D$389*LN(datos_driver!AC14)+datos_econometria!$D$391*LN(datos_driver!AC63)+datos_econometria!$D$392*LN(datos_driver!AC32))</f>
        <v/>
      </c>
      <c r="AJ14" s="65">
        <f>EXP(datos_econometria!$D$393+datos_econometria!$D$389*LN(datos_driver!AD14)+datos_econometria!$D$391*LN(datos_driver!AD63)+datos_econometria!$D$392*LN(datos_driver!AD32))</f>
        <v/>
      </c>
      <c r="AK14" s="65">
        <f>EXP(datos_econometria!$D$393+datos_econometria!$D$389*LN(datos_driver!AE14)+datos_econometria!$D$391*LN(datos_driver!AE63)+datos_econometria!$D$392*LN(datos_driver!AE32))</f>
        <v/>
      </c>
      <c r="AL14" s="65">
        <f>EXP(datos_econometria!$D$393+datos_econometria!$D$389*LN(datos_driver!AF14)+datos_econometria!$D$391*LN(datos_driver!AF63)+datos_econometria!$D$392*LN(datos_driver!AF32))</f>
        <v/>
      </c>
      <c r="AM14" s="65">
        <f>EXP(datos_econometria!$D$393+datos_econometria!$D$389*LN(datos_driver!AG14)+datos_econometria!$D$391*LN(datos_driver!AG63)+datos_econometria!$D$392*LN(datos_driver!AG32))</f>
        <v/>
      </c>
      <c r="AN14" s="65">
        <f>EXP(datos_econometria!$D$393+datos_econometria!$D$389*LN(datos_driver!AH14)+datos_econometria!$D$391*LN(datos_driver!AH63)+datos_econometria!$D$392*LN(datos_driver!AH32))</f>
        <v/>
      </c>
      <c r="AO14" s="65">
        <f>EXP(datos_econometria!$D$393+datos_econometria!$D$389*LN(datos_driver!AI14)+datos_econometria!$D$391*LN(datos_driver!AI63)+datos_econometria!$D$392*LN(datos_driver!AI32))</f>
        <v/>
      </c>
      <c r="AP14" s="65">
        <f>EXP(datos_econometria!$D$393+datos_econometria!$D$389*LN(datos_driver!AJ14)+datos_econometria!$D$391*LN(datos_driver!AJ63)+datos_econometria!$D$392*LN(datos_driver!AJ32))</f>
        <v/>
      </c>
      <c r="AQ14" s="65">
        <f>EXP(datos_econometria!$D$393+datos_econometria!$D$389*LN(datos_driver!AK14)+datos_econometria!$D$391*LN(datos_driver!AK63)+datos_econometria!$D$392*LN(datos_driver!AK32))</f>
        <v/>
      </c>
      <c r="AR14" s="65">
        <f>EXP(datos_econometria!$D$393+datos_econometria!$D$389*LN(datos_driver!AL14)+datos_econometria!$D$391*LN(datos_driver!AL63)+datos_econometria!$D$392*LN(datos_driver!AL32))</f>
        <v/>
      </c>
      <c r="AS14" s="65">
        <f>EXP(datos_econometria!$D$393+datos_econometria!$D$389*LN(datos_driver!AM14)+datos_econometria!$D$391*LN(datos_driver!AM63)+datos_econometria!$D$392*LN(datos_driver!AM32))</f>
        <v/>
      </c>
      <c r="AT14" s="65">
        <f>EXP(datos_econometria!$D$393+datos_econometria!$D$389*LN(datos_driver!AN14)+datos_econometria!$D$391*LN(datos_driver!AN63)+datos_econometria!$D$392*LN(datos_driver!AN32))</f>
        <v/>
      </c>
      <c r="AU14" s="65">
        <f>EXP(datos_econometria!$D$393+datos_econometria!$D$389*LN(datos_driver!AO14)+datos_econometria!$D$391*LN(datos_driver!AO63)+datos_econometria!$D$392*LN(datos_driver!AO32))</f>
        <v/>
      </c>
      <c r="AV14" s="65">
        <f>EXP(datos_econometria!$D$393+datos_econometria!$D$389*LN(datos_driver!AP14)+datos_econometria!$D$391*LN(datos_driver!AP63)+datos_econometria!$D$392*LN(datos_driver!AP32))</f>
        <v/>
      </c>
      <c r="AW14" s="65">
        <f>EXP(datos_econometria!$D$393+datos_econometria!$D$389*LN(datos_driver!AQ14)+datos_econometria!$D$391*LN(datos_driver!AQ63)+datos_econometria!$D$392*LN(datos_driver!AQ32))</f>
        <v/>
      </c>
      <c r="AX14" s="65">
        <f>EXP(datos_econometria!$D$393+datos_econometria!$D$389*LN(datos_driver!AR14)+datos_econometria!$D$391*LN(datos_driver!AR63)+datos_econometria!$D$392*LN(datos_driver!AR32))</f>
        <v/>
      </c>
    </row>
    <row r="15">
      <c r="A15" t="inlineStr">
        <is>
          <t>RM</t>
        </is>
      </c>
      <c r="B15" t="inlineStr">
        <is>
          <t>nacional</t>
        </is>
      </c>
      <c r="C15" t="inlineStr">
        <is>
          <t>ton-km</t>
        </is>
      </c>
      <c r="D15" s="70" t="n"/>
      <c r="E15" s="70" t="n"/>
      <c r="F15" s="70" t="n"/>
      <c r="G15" s="70" t="n"/>
      <c r="H15" s="70" t="n"/>
      <c r="I15" s="65">
        <f>EXP(datos_econometria!$D$427+datos_econometria!$D$423*LN(datos_driver!C15)+datos_econometria!$D$425*LN(datos_driver!C64)+datos_econometria!$D$426*LN(datos_driver!C33)+datos_econometria!$D$430*IF(datos_tkm_auxiliar!I$1=2020,1,0))</f>
        <v/>
      </c>
      <c r="J15" s="65">
        <f>EXP(datos_econometria!$D$427+datos_econometria!$D$423*LN(datos_driver!D15)+datos_econometria!$D$425*LN(datos_driver!D64)+datos_econometria!$D$426*LN(datos_driver!D33)+datos_econometria!$D$430*IF(datos_tkm_auxiliar!J$1=2020,1,0))</f>
        <v/>
      </c>
      <c r="K15" s="65">
        <f>EXP(datos_econometria!$D$427+datos_econometria!$D$423*LN(datos_driver!E15)+datos_econometria!$D$425*LN(datos_driver!E64)+datos_econometria!$D$426*LN(datos_driver!E33)+datos_econometria!$D$430*IF(datos_tkm_auxiliar!K$1=2020,1,0))</f>
        <v/>
      </c>
      <c r="L15" s="65">
        <f>EXP(datos_econometria!$D$427+datos_econometria!$D$423*LN(datos_driver!F15)+datos_econometria!$D$425*LN(datos_driver!F64)+datos_econometria!$D$426*LN(datos_driver!F33)+datos_econometria!$D$430*IF(datos_tkm_auxiliar!L$1=2020,1,0))</f>
        <v/>
      </c>
      <c r="M15" s="65">
        <f>EXP(datos_econometria!$D$427+datos_econometria!$D$423*LN(datos_driver!G15)+datos_econometria!$D$425*LN(datos_driver!G64)+datos_econometria!$D$426*LN(datos_driver!G33)+datos_econometria!$D$430*IF(datos_tkm_auxiliar!M$1=2020,1,0))</f>
        <v/>
      </c>
      <c r="N15" s="65">
        <f>EXP(datos_econometria!$D$427+datos_econometria!$D$423*LN(datos_driver!H15)+datos_econometria!$D$425*LN(datos_driver!H64)+datos_econometria!$D$426*LN(datos_driver!H33)+datos_econometria!$D$430*IF(datos_tkm_auxiliar!N$1=2020,1,0))</f>
        <v/>
      </c>
      <c r="O15" s="65">
        <f>EXP(datos_econometria!$D$427+datos_econometria!$D$423*LN(datos_driver!I15)+datos_econometria!$D$425*LN(datos_driver!I64)+datos_econometria!$D$426*LN(datos_driver!I33)+datos_econometria!$D$430*IF(datos_tkm_auxiliar!O$1=2020,1,0))</f>
        <v/>
      </c>
      <c r="P15" s="65">
        <f>EXP(datos_econometria!$D$427+datos_econometria!$D$423*LN(datos_driver!J15)+datos_econometria!$D$425*LN(datos_driver!J64)+datos_econometria!$D$426*LN(datos_driver!J33)+datos_econometria!$D$430*IF(datos_tkm_auxiliar!P$1=2020,1,0))</f>
        <v/>
      </c>
      <c r="Q15" s="65">
        <f>EXP(datos_econometria!$D$427+datos_econometria!$D$423*LN(datos_driver!K15)+datos_econometria!$D$425*LN(datos_driver!K64)+datos_econometria!$D$426*LN(datos_driver!K33)+datos_econometria!$D$430*IF(datos_tkm_auxiliar!Q$1=2020,1,0))</f>
        <v/>
      </c>
      <c r="R15" s="65">
        <f>EXP(datos_econometria!$D$427+datos_econometria!$D$423*LN(datos_driver!L15)+datos_econometria!$D$425*LN(datos_driver!L64)+datos_econometria!$D$426*LN(datos_driver!L33)+datos_econometria!$D$430*IF(datos_tkm_auxiliar!R$1=2020,1,0))</f>
        <v/>
      </c>
      <c r="S15" s="65">
        <f>EXP(datos_econometria!$D$427+datos_econometria!$D$423*LN(datos_driver!M15)+datos_econometria!$D$425*LN(datos_driver!M64)+datos_econometria!$D$426*LN(datos_driver!M33)+datos_econometria!$D$430*IF(datos_tkm_auxiliar!S$1=2020,1,0))</f>
        <v/>
      </c>
      <c r="T15" s="65">
        <f>EXP(datos_econometria!$D$427+datos_econometria!$D$423*LN(datos_driver!N15)+datos_econometria!$D$425*LN(datos_driver!N64)+datos_econometria!$D$426*LN(datos_driver!N33)+datos_econometria!$D$430*IF(datos_tkm_auxiliar!T$1=2020,1,0))</f>
        <v/>
      </c>
      <c r="U15" s="65">
        <f>EXP(datos_econometria!$D$427+datos_econometria!$D$423*LN(datos_driver!O15)+datos_econometria!$D$425*LN(datos_driver!O64)+datos_econometria!$D$426*LN(datos_driver!O33)+datos_econometria!$D$430*IF(datos_tkm_auxiliar!U$1=2020,1,0))</f>
        <v/>
      </c>
      <c r="V15" s="65">
        <f>EXP(datos_econometria!$D$427+datos_econometria!$D$423*LN(datos_driver!P15)+datos_econometria!$D$425*LN(datos_driver!P64)+datos_econometria!$D$426*LN(datos_driver!P33)+datos_econometria!$D$430*IF(datos_tkm_auxiliar!V$1=2020,1,0))</f>
        <v/>
      </c>
      <c r="W15" s="65">
        <f>EXP(datos_econometria!$D$427+datos_econometria!$D$423*LN(datos_driver!Q15)+datos_econometria!$D$425*LN(datos_driver!Q64)+datos_econometria!$D$426*LN(datos_driver!Q33)+datos_econometria!$D$430*IF(datos_tkm_auxiliar!W$1=2020,1,0))</f>
        <v/>
      </c>
      <c r="X15" s="65">
        <f>EXP(datos_econometria!$D$427+datos_econometria!$D$423*LN(datos_driver!R15)+datos_econometria!$D$425*LN(datos_driver!R64)+datos_econometria!$D$426*LN(datos_driver!R33)+datos_econometria!$D$430*IF(datos_tkm_auxiliar!X$1=2020,1,0))</f>
        <v/>
      </c>
      <c r="Y15" s="65">
        <f>EXP(datos_econometria!$D$427+datos_econometria!$D$423*LN(datos_driver!S15)+datos_econometria!$D$425*LN(datos_driver!S64)+datos_econometria!$D$426*LN(datos_driver!S33)+datos_econometria!$D$430*IF(datos_tkm_auxiliar!Y$1=2020,1,0))</f>
        <v/>
      </c>
      <c r="Z15" s="65">
        <f>EXP(datos_econometria!$D$427+datos_econometria!$D$423*LN(datos_driver!T15)+datos_econometria!$D$425*LN(datos_driver!T64)+datos_econometria!$D$426*LN(datos_driver!T33)+datos_econometria!$D$430*IF(datos_tkm_auxiliar!Z$1=2020,1,0))</f>
        <v/>
      </c>
      <c r="AA15" s="65">
        <f>EXP(datos_econometria!$D$427+datos_econometria!$D$423*LN(datos_driver!U15)+datos_econometria!$D$425*LN(datos_driver!U64)+datos_econometria!$D$426*LN(datos_driver!U33)+datos_econometria!$D$430*IF(datos_tkm_auxiliar!AA$1=2020,1,0))</f>
        <v/>
      </c>
      <c r="AB15" s="65">
        <f>EXP(datos_econometria!$D$427+datos_econometria!$D$423*LN(datos_driver!V15)+datos_econometria!$D$425*LN(datos_driver!V64)+datos_econometria!$D$426*LN(datos_driver!V33)+datos_econometria!$D$430*IF(datos_tkm_auxiliar!AB$1=2020,1,0))</f>
        <v/>
      </c>
      <c r="AC15" s="65">
        <f>EXP(datos_econometria!$D$427+datos_econometria!$D$423*LN(datos_driver!W15)+datos_econometria!$D$425*LN(datos_driver!W64)+datos_econometria!$D$426*LN(datos_driver!W33)+datos_econometria!$D$430*IF(datos_tkm_auxiliar!AC$1=2020,1,0))</f>
        <v/>
      </c>
      <c r="AD15" s="65">
        <f>EXP(datos_econometria!$D$427+datos_econometria!$D$423*LN(datos_driver!X15)+datos_econometria!$D$425*LN(datos_driver!X64)+datos_econometria!$D$426*LN(datos_driver!X33)+datos_econometria!$D$430*IF(datos_tkm_auxiliar!AD$1=2020,1,0))</f>
        <v/>
      </c>
      <c r="AE15" s="65">
        <f>EXP(datos_econometria!$D$427+datos_econometria!$D$423*LN(datos_driver!Y15)+datos_econometria!$D$425*LN(datos_driver!Y64)+datos_econometria!$D$426*LN(datos_driver!Y33)+datos_econometria!$D$430*IF(datos_tkm_auxiliar!AE$1=2020,1,0))</f>
        <v/>
      </c>
      <c r="AF15" s="65">
        <f>EXP(datos_econometria!$D$427+datos_econometria!$D$423*LN(datos_driver!Z15)+datos_econometria!$D$425*LN(datos_driver!Z64)+datos_econometria!$D$426*LN(datos_driver!Z33)+datos_econometria!$D$430*IF(datos_tkm_auxiliar!AF$1=2020,1,0))</f>
        <v/>
      </c>
      <c r="AG15" s="65">
        <f>EXP(datos_econometria!$D$427+datos_econometria!$D$423*LN(datos_driver!AA15)+datos_econometria!$D$425*LN(datos_driver!AA64)+datos_econometria!$D$426*LN(datos_driver!AA33)+datos_econometria!$D$430*IF(datos_tkm_auxiliar!AG$1=2020,1,0))</f>
        <v/>
      </c>
      <c r="AH15" s="65">
        <f>EXP(datos_econometria!$D$427+datos_econometria!$D$423*LN(datos_driver!AB15)+datos_econometria!$D$425*LN(datos_driver!AB64)+datos_econometria!$D$426*LN(datos_driver!AB33)+datos_econometria!$D$430*IF(datos_tkm_auxiliar!AH$1=2020,1,0))</f>
        <v/>
      </c>
      <c r="AI15" s="65">
        <f>EXP(datos_econometria!$D$427+datos_econometria!$D$423*LN(datos_driver!AC15)+datos_econometria!$D$425*LN(datos_driver!AC64)+datos_econometria!$D$426*LN(datos_driver!AC33)+datos_econometria!$D$430*IF(datos_tkm_auxiliar!AI$1=2020,1,0))</f>
        <v/>
      </c>
      <c r="AJ15" s="65">
        <f>EXP(datos_econometria!$D$427+datos_econometria!$D$423*LN(datos_driver!AD15)+datos_econometria!$D$425*LN(datos_driver!AD64)+datos_econometria!$D$426*LN(datos_driver!AD33)+datos_econometria!$D$430*IF(datos_tkm_auxiliar!AJ$1=2020,1,0))</f>
        <v/>
      </c>
      <c r="AK15" s="65">
        <f>EXP(datos_econometria!$D$427+datos_econometria!$D$423*LN(datos_driver!AE15)+datos_econometria!$D$425*LN(datos_driver!AE64)+datos_econometria!$D$426*LN(datos_driver!AE33)+datos_econometria!$D$430*IF(datos_tkm_auxiliar!AK$1=2020,1,0))</f>
        <v/>
      </c>
      <c r="AL15" s="65">
        <f>EXP(datos_econometria!$D$427+datos_econometria!$D$423*LN(datos_driver!AF15)+datos_econometria!$D$425*LN(datos_driver!AF64)+datos_econometria!$D$426*LN(datos_driver!AF33)+datos_econometria!$D$430*IF(datos_tkm_auxiliar!AL$1=2020,1,0))</f>
        <v/>
      </c>
      <c r="AM15" s="65">
        <f>EXP(datos_econometria!$D$427+datos_econometria!$D$423*LN(datos_driver!AG15)+datos_econometria!$D$425*LN(datos_driver!AG64)+datos_econometria!$D$426*LN(datos_driver!AG33)+datos_econometria!$D$430*IF(datos_tkm_auxiliar!AM$1=2020,1,0))</f>
        <v/>
      </c>
      <c r="AN15" s="65">
        <f>EXP(datos_econometria!$D$427+datos_econometria!$D$423*LN(datos_driver!AH15)+datos_econometria!$D$425*LN(datos_driver!AH64)+datos_econometria!$D$426*LN(datos_driver!AH33)+datos_econometria!$D$430*IF(datos_tkm_auxiliar!AN$1=2020,1,0))</f>
        <v/>
      </c>
      <c r="AO15" s="65">
        <f>EXP(datos_econometria!$D$427+datos_econometria!$D$423*LN(datos_driver!AI15)+datos_econometria!$D$425*LN(datos_driver!AI64)+datos_econometria!$D$426*LN(datos_driver!AI33)+datos_econometria!$D$430*IF(datos_tkm_auxiliar!AO$1=2020,1,0))</f>
        <v/>
      </c>
      <c r="AP15" s="65">
        <f>EXP(datos_econometria!$D$427+datos_econometria!$D$423*LN(datos_driver!AJ15)+datos_econometria!$D$425*LN(datos_driver!AJ64)+datos_econometria!$D$426*LN(datos_driver!AJ33)+datos_econometria!$D$430*IF(datos_tkm_auxiliar!AP$1=2020,1,0))</f>
        <v/>
      </c>
      <c r="AQ15" s="65">
        <f>EXP(datos_econometria!$D$427+datos_econometria!$D$423*LN(datos_driver!AK15)+datos_econometria!$D$425*LN(datos_driver!AK64)+datos_econometria!$D$426*LN(datos_driver!AK33)+datos_econometria!$D$430*IF(datos_tkm_auxiliar!AQ$1=2020,1,0))</f>
        <v/>
      </c>
      <c r="AR15" s="65">
        <f>EXP(datos_econometria!$D$427+datos_econometria!$D$423*LN(datos_driver!AL15)+datos_econometria!$D$425*LN(datos_driver!AL64)+datos_econometria!$D$426*LN(datos_driver!AL33)+datos_econometria!$D$430*IF(datos_tkm_auxiliar!AR$1=2020,1,0))</f>
        <v/>
      </c>
      <c r="AS15" s="65">
        <f>EXP(datos_econometria!$D$427+datos_econometria!$D$423*LN(datos_driver!AM15)+datos_econometria!$D$425*LN(datos_driver!AM64)+datos_econometria!$D$426*LN(datos_driver!AM33)+datos_econometria!$D$430*IF(datos_tkm_auxiliar!AS$1=2020,1,0))</f>
        <v/>
      </c>
      <c r="AT15" s="65">
        <f>EXP(datos_econometria!$D$427+datos_econometria!$D$423*LN(datos_driver!AN15)+datos_econometria!$D$425*LN(datos_driver!AN64)+datos_econometria!$D$426*LN(datos_driver!AN33)+datos_econometria!$D$430*IF(datos_tkm_auxiliar!AT$1=2020,1,0))</f>
        <v/>
      </c>
      <c r="AU15" s="65">
        <f>EXP(datos_econometria!$D$427+datos_econometria!$D$423*LN(datos_driver!AO15)+datos_econometria!$D$425*LN(datos_driver!AO64)+datos_econometria!$D$426*LN(datos_driver!AO33)+datos_econometria!$D$430*IF(datos_tkm_auxiliar!AU$1=2020,1,0))</f>
        <v/>
      </c>
      <c r="AV15" s="65">
        <f>EXP(datos_econometria!$D$427+datos_econometria!$D$423*LN(datos_driver!AP15)+datos_econometria!$D$425*LN(datos_driver!AP64)+datos_econometria!$D$426*LN(datos_driver!AP33)+datos_econometria!$D$430*IF(datos_tkm_auxiliar!AV$1=2020,1,0))</f>
        <v/>
      </c>
      <c r="AW15" s="65">
        <f>EXP(datos_econometria!$D$427+datos_econometria!$D$423*LN(datos_driver!AQ15)+datos_econometria!$D$425*LN(datos_driver!AQ64)+datos_econometria!$D$426*LN(datos_driver!AQ33)+datos_econometria!$D$430*IF(datos_tkm_auxiliar!AW$1=2020,1,0))</f>
        <v/>
      </c>
      <c r="AX15" s="65">
        <f>EXP(datos_econometria!$D$427+datos_econometria!$D$423*LN(datos_driver!AR15)+datos_econometria!$D$425*LN(datos_driver!AR64)+datos_econometria!$D$426*LN(datos_driver!AR33)+datos_econometria!$D$430*IF(datos_tkm_auxiliar!AX$1=2020,1,0))</f>
        <v/>
      </c>
    </row>
    <row r="16">
      <c r="A16" t="inlineStr">
        <is>
          <t>R14</t>
        </is>
      </c>
      <c r="B16" t="inlineStr">
        <is>
          <t>nacional</t>
        </is>
      </c>
      <c r="C16" t="inlineStr">
        <is>
          <t>ton-km</t>
        </is>
      </c>
      <c r="D16" s="70" t="n"/>
      <c r="E16" s="70" t="n"/>
      <c r="F16" s="70" t="n"/>
      <c r="G16" s="70" t="n"/>
      <c r="H16" s="70" t="n"/>
      <c r="I16" s="115" t="n"/>
      <c r="J16" s="115" t="n"/>
      <c r="K16" s="70" t="n"/>
      <c r="L16" s="70" t="n"/>
      <c r="M16" s="70" t="n"/>
      <c r="N16" s="70" t="n"/>
      <c r="O16" s="70" t="n"/>
      <c r="P16" s="70" t="n"/>
      <c r="Q16" s="70" t="n"/>
      <c r="R16" s="70" t="n"/>
      <c r="S16" s="70" t="n"/>
      <c r="T16" s="70" t="n"/>
      <c r="U16" s="70" t="n"/>
      <c r="V16" s="70" t="n"/>
      <c r="W16" s="70" t="n"/>
      <c r="X16" s="70" t="n"/>
      <c r="Y16" s="70" t="n"/>
      <c r="Z16" s="70" t="n"/>
      <c r="AA16" s="70" t="n"/>
      <c r="AB16" s="70" t="n"/>
      <c r="AC16" s="70" t="n"/>
      <c r="AD16" s="70" t="n"/>
      <c r="AE16" s="70" t="n"/>
      <c r="AF16" s="70" t="n"/>
      <c r="AG16" s="70" t="n"/>
      <c r="AH16" s="70" t="n"/>
      <c r="AI16" s="70" t="n"/>
      <c r="AJ16" s="70" t="n"/>
      <c r="AK16" s="70" t="n"/>
      <c r="AL16" s="70" t="n"/>
      <c r="AM16" s="70" t="n"/>
      <c r="AN16" s="70" t="n"/>
      <c r="AO16" s="70" t="n"/>
      <c r="AP16" s="70" t="n"/>
      <c r="AQ16" s="70" t="n"/>
      <c r="AR16" s="70" t="n"/>
      <c r="AS16" s="70" t="n"/>
      <c r="AT16" s="70" t="n"/>
      <c r="AU16" s="70" t="n"/>
      <c r="AV16" s="70" t="n"/>
      <c r="AW16" s="70" t="n"/>
      <c r="AX16" s="70" t="n"/>
    </row>
    <row r="17">
      <c r="A17" t="inlineStr">
        <is>
          <t>R15</t>
        </is>
      </c>
      <c r="B17" t="inlineStr">
        <is>
          <t>nacional</t>
        </is>
      </c>
      <c r="C17" t="inlineStr">
        <is>
          <t>ton-km</t>
        </is>
      </c>
      <c r="D17" s="70" t="n"/>
      <c r="E17" s="70" t="n"/>
      <c r="F17" s="70" t="n"/>
      <c r="G17" s="70" t="n"/>
      <c r="H17" s="70" t="n"/>
      <c r="I17" s="70" t="n"/>
      <c r="J17" s="70" t="n"/>
      <c r="K17" s="70" t="n"/>
      <c r="L17" s="70" t="n"/>
      <c r="M17" s="70" t="n"/>
      <c r="N17" s="70" t="n"/>
      <c r="O17" s="70" t="n"/>
      <c r="P17" s="70" t="n"/>
      <c r="Q17" s="70" t="n"/>
      <c r="R17" s="70" t="n"/>
      <c r="S17" s="70" t="n"/>
      <c r="T17" s="70" t="n"/>
      <c r="U17" s="70" t="n"/>
      <c r="V17" s="70" t="n"/>
      <c r="W17" s="70" t="n"/>
      <c r="X17" s="70" t="n"/>
      <c r="Y17" s="70" t="n"/>
      <c r="Z17" s="70" t="n"/>
      <c r="AA17" s="70" t="n"/>
      <c r="AB17" s="70" t="n"/>
      <c r="AC17" s="70" t="n"/>
      <c r="AD17" s="70" t="n"/>
      <c r="AE17" s="70" t="n"/>
      <c r="AF17" s="70" t="n"/>
      <c r="AG17" s="70" t="n"/>
      <c r="AH17" s="70" t="n"/>
      <c r="AI17" s="70" t="n"/>
      <c r="AJ17" s="70" t="n"/>
      <c r="AK17" s="70" t="n"/>
      <c r="AL17" s="70" t="n"/>
      <c r="AM17" s="70" t="n"/>
      <c r="AN17" s="70" t="n"/>
      <c r="AO17" s="70" t="n"/>
      <c r="AP17" s="70" t="n"/>
      <c r="AQ17" s="70" t="n"/>
      <c r="AR17" s="70" t="n"/>
      <c r="AS17" s="70" t="n"/>
      <c r="AT17" s="70" t="n"/>
      <c r="AU17" s="70" t="n"/>
      <c r="AV17" s="70" t="n"/>
      <c r="AW17" s="70" t="n"/>
      <c r="AX17" s="70" t="n"/>
    </row>
    <row r="18">
      <c r="A18" t="inlineStr">
        <is>
          <t>R16</t>
        </is>
      </c>
      <c r="B18" t="inlineStr">
        <is>
          <t>nacional</t>
        </is>
      </c>
      <c r="C18" t="inlineStr">
        <is>
          <t>ton-km</t>
        </is>
      </c>
      <c r="D18" s="70" t="n"/>
      <c r="E18" s="70" t="n"/>
      <c r="F18" s="70" t="n"/>
      <c r="G18" s="70" t="n"/>
      <c r="H18" s="70" t="n"/>
      <c r="I18" s="70" t="n"/>
      <c r="J18" s="70" t="n"/>
      <c r="K18" s="70" t="n"/>
      <c r="L18" s="70" t="n"/>
      <c r="M18" s="70" t="n"/>
      <c r="N18" s="70" t="n"/>
      <c r="O18" s="70" t="n"/>
      <c r="P18" s="70" t="n"/>
      <c r="Q18" s="70" t="n"/>
      <c r="R18" s="70" t="n"/>
      <c r="S18" s="70" t="n"/>
      <c r="T18" s="70" t="n"/>
      <c r="U18" s="70" t="n"/>
      <c r="V18" s="70" t="n"/>
      <c r="W18" s="70" t="n"/>
      <c r="X18" s="70" t="n"/>
      <c r="Y18" s="70" t="n"/>
      <c r="Z18" s="70" t="n"/>
      <c r="AA18" s="70" t="n"/>
      <c r="AB18" s="70" t="n"/>
      <c r="AC18" s="70" t="n"/>
      <c r="AD18" s="70" t="n"/>
      <c r="AE18" s="70" t="n"/>
      <c r="AF18" s="70" t="n"/>
      <c r="AG18" s="70" t="n"/>
      <c r="AH18" s="70" t="n"/>
      <c r="AI18" s="70" t="n"/>
      <c r="AJ18" s="70" t="n"/>
      <c r="AK18" s="70" t="n"/>
      <c r="AL18" s="70" t="n"/>
      <c r="AM18" s="70" t="n"/>
      <c r="AN18" s="70" t="n"/>
      <c r="AO18" s="70" t="n"/>
      <c r="AP18" s="70" t="n"/>
      <c r="AQ18" s="70" t="n"/>
      <c r="AR18" s="70" t="n"/>
      <c r="AS18" s="70" t="n"/>
      <c r="AT18" s="70" t="n"/>
      <c r="AU18" s="70" t="n"/>
      <c r="AV18" s="70" t="n"/>
      <c r="AW18" s="70" t="n"/>
      <c r="AX18" s="70" t="n"/>
    </row>
    <row r="19">
      <c r="A19" t="inlineStr">
        <is>
          <t>R1</t>
        </is>
      </c>
      <c r="B19" t="inlineStr">
        <is>
          <t>interurbano</t>
        </is>
      </c>
      <c r="C19" t="inlineStr">
        <is>
          <t>ton-km</t>
        </is>
      </c>
      <c r="D19" s="70" t="n"/>
      <c r="E19" s="70" t="n"/>
      <c r="F19" s="70" t="n"/>
      <c r="G19" s="70" t="n"/>
      <c r="H19" s="70" t="n"/>
      <c r="I19" s="65">
        <f>I3*(1-Desagregacion_TKM!C3/100)</f>
        <v/>
      </c>
      <c r="J19" s="65">
        <f>J3*(1-Desagregacion_TKM!D3/100)</f>
        <v/>
      </c>
      <c r="K19" s="65">
        <f>K3*(1-Desagregacion_TKM!E3/100)</f>
        <v/>
      </c>
      <c r="L19" s="65">
        <f>L3*(1-Desagregacion_TKM!F3/100)</f>
        <v/>
      </c>
      <c r="M19" s="65">
        <f>M3*(1-Desagregacion_TKM!G3/100)</f>
        <v/>
      </c>
      <c r="N19" s="65">
        <f>N3*(1-Desagregacion_TKM!H3/100)</f>
        <v/>
      </c>
      <c r="O19" s="65">
        <f>O3*(1-Desagregacion_TKM!I3/100)</f>
        <v/>
      </c>
      <c r="P19" s="65">
        <f>P3*(1-Desagregacion_TKM!J3/100)</f>
        <v/>
      </c>
      <c r="Q19" s="65">
        <f>Q3*(1-Desagregacion_TKM!K3/100)</f>
        <v/>
      </c>
      <c r="R19" s="65">
        <f>R3*(1-Desagregacion_TKM!L3/100)</f>
        <v/>
      </c>
      <c r="S19" s="65">
        <f>S3*(1-Desagregacion_TKM!M3/100)</f>
        <v/>
      </c>
      <c r="T19" s="65">
        <f>T3*(1-Desagregacion_TKM!N3/100)</f>
        <v/>
      </c>
      <c r="U19" s="65">
        <f>U3*(1-Desagregacion_TKM!O3/100)</f>
        <v/>
      </c>
      <c r="V19" s="65">
        <f>V3*(1-Desagregacion_TKM!P3/100)</f>
        <v/>
      </c>
      <c r="W19" s="65">
        <f>W3*(1-Desagregacion_TKM!Q3/100)</f>
        <v/>
      </c>
      <c r="X19" s="65">
        <f>X3*(1-Desagregacion_TKM!R3/100)</f>
        <v/>
      </c>
      <c r="Y19" s="65">
        <f>Y3*(1-Desagregacion_TKM!S3/100)</f>
        <v/>
      </c>
      <c r="Z19" s="65">
        <f>Z3*(1-Desagregacion_TKM!T3/100)</f>
        <v/>
      </c>
      <c r="AA19" s="65">
        <f>AA3*(1-Desagregacion_TKM!U3/100)</f>
        <v/>
      </c>
      <c r="AB19" s="65">
        <f>AB3*(1-Desagregacion_TKM!V3/100)</f>
        <v/>
      </c>
      <c r="AC19" s="65">
        <f>AC3*(1-Desagregacion_TKM!W3/100)</f>
        <v/>
      </c>
      <c r="AD19" s="65">
        <f>AD3*(1-Desagregacion_TKM!X3/100)</f>
        <v/>
      </c>
      <c r="AE19" s="65">
        <f>AE3*(1-Desagregacion_TKM!Y3/100)</f>
        <v/>
      </c>
      <c r="AF19" s="65">
        <f>AF3*(1-Desagregacion_TKM!Z3/100)</f>
        <v/>
      </c>
      <c r="AG19" s="65">
        <f>AG3*(1-Desagregacion_TKM!AA3/100)</f>
        <v/>
      </c>
      <c r="AH19" s="65">
        <f>AH3*(1-Desagregacion_TKM!AB3/100)</f>
        <v/>
      </c>
      <c r="AI19" s="65">
        <f>AI3*(1-Desagregacion_TKM!AC3/100)</f>
        <v/>
      </c>
      <c r="AJ19" s="65">
        <f>AJ3*(1-Desagregacion_TKM!AD3/100)</f>
        <v/>
      </c>
      <c r="AK19" s="65">
        <f>AK3*(1-Desagregacion_TKM!AE3/100)</f>
        <v/>
      </c>
      <c r="AL19" s="65">
        <f>AL3*(1-Desagregacion_TKM!AF3/100)</f>
        <v/>
      </c>
      <c r="AM19" s="65">
        <f>AM3*(1-Desagregacion_TKM!AG3/100)</f>
        <v/>
      </c>
      <c r="AN19" s="65">
        <f>AN3*(1-Desagregacion_TKM!AH3/100)</f>
        <v/>
      </c>
      <c r="AO19" s="65">
        <f>AO3*(1-Desagregacion_TKM!AI3/100)</f>
        <v/>
      </c>
      <c r="AP19" s="65">
        <f>AP3*(1-Desagregacion_TKM!AJ3/100)</f>
        <v/>
      </c>
      <c r="AQ19" s="65">
        <f>AQ3*(1-Desagregacion_TKM!AK3/100)</f>
        <v/>
      </c>
      <c r="AR19" s="65">
        <f>AR3*(1-Desagregacion_TKM!AL3/100)</f>
        <v/>
      </c>
      <c r="AS19" s="65">
        <f>AS3*(1-Desagregacion_TKM!AM3/100)</f>
        <v/>
      </c>
      <c r="AT19" s="65">
        <f>AT3*(1-Desagregacion_TKM!AN3/100)</f>
        <v/>
      </c>
      <c r="AU19" s="65">
        <f>AU3*(1-Desagregacion_TKM!AO3/100)</f>
        <v/>
      </c>
      <c r="AV19" s="65">
        <f>AV3*(1-Desagregacion_TKM!AP3/100)</f>
        <v/>
      </c>
      <c r="AW19" s="65">
        <f>AW3*(1-Desagregacion_TKM!AQ3/100)</f>
        <v/>
      </c>
      <c r="AX19" s="65">
        <f>AX3*(1-Desagregacion_TKM!AR3/100)</f>
        <v/>
      </c>
    </row>
    <row r="20">
      <c r="A20" t="inlineStr">
        <is>
          <t>R2</t>
        </is>
      </c>
      <c r="B20" t="inlineStr">
        <is>
          <t>interurbano</t>
        </is>
      </c>
      <c r="C20" t="inlineStr">
        <is>
          <t>ton-km</t>
        </is>
      </c>
      <c r="D20" s="70" t="n"/>
      <c r="E20" s="70" t="n"/>
      <c r="F20" s="70" t="n"/>
      <c r="G20" s="70" t="n"/>
      <c r="H20" s="70" t="n"/>
      <c r="I20" s="65">
        <f>I4*(1-Desagregacion_TKM!C4/100)</f>
        <v/>
      </c>
      <c r="J20" s="65">
        <f>J4*(1-Desagregacion_TKM!D4/100)</f>
        <v/>
      </c>
      <c r="K20" s="65">
        <f>K4*(1-Desagregacion_TKM!E4/100)</f>
        <v/>
      </c>
      <c r="L20" s="65">
        <f>L4*(1-Desagregacion_TKM!F4/100)</f>
        <v/>
      </c>
      <c r="M20" s="65">
        <f>M4*(1-Desagregacion_TKM!G4/100)</f>
        <v/>
      </c>
      <c r="N20" s="65">
        <f>N4*(1-Desagregacion_TKM!H4/100)</f>
        <v/>
      </c>
      <c r="O20" s="65">
        <f>O4*(1-Desagregacion_TKM!I4/100)</f>
        <v/>
      </c>
      <c r="P20" s="65">
        <f>P4*(1-Desagregacion_TKM!J4/100)</f>
        <v/>
      </c>
      <c r="Q20" s="65">
        <f>Q4*(1-Desagregacion_TKM!K4/100)</f>
        <v/>
      </c>
      <c r="R20" s="65">
        <f>R4*(1-Desagregacion_TKM!L4/100)</f>
        <v/>
      </c>
      <c r="S20" s="65">
        <f>S4*(1-Desagregacion_TKM!M4/100)</f>
        <v/>
      </c>
      <c r="T20" s="65">
        <f>T4*(1-Desagregacion_TKM!N4/100)</f>
        <v/>
      </c>
      <c r="U20" s="65">
        <f>U4*(1-Desagregacion_TKM!O4/100)</f>
        <v/>
      </c>
      <c r="V20" s="65">
        <f>V4*(1-Desagregacion_TKM!P4/100)</f>
        <v/>
      </c>
      <c r="W20" s="65">
        <f>W4*(1-Desagregacion_TKM!Q4/100)</f>
        <v/>
      </c>
      <c r="X20" s="65">
        <f>X4*(1-Desagregacion_TKM!R4/100)</f>
        <v/>
      </c>
      <c r="Y20" s="65">
        <f>Y4*(1-Desagregacion_TKM!S4/100)</f>
        <v/>
      </c>
      <c r="Z20" s="65">
        <f>Z4*(1-Desagregacion_TKM!T4/100)</f>
        <v/>
      </c>
      <c r="AA20" s="65">
        <f>AA4*(1-Desagregacion_TKM!U4/100)</f>
        <v/>
      </c>
      <c r="AB20" s="65">
        <f>AB4*(1-Desagregacion_TKM!V4/100)</f>
        <v/>
      </c>
      <c r="AC20" s="65">
        <f>AC4*(1-Desagregacion_TKM!W4/100)</f>
        <v/>
      </c>
      <c r="AD20" s="65">
        <f>AD4*(1-Desagregacion_TKM!X4/100)</f>
        <v/>
      </c>
      <c r="AE20" s="65">
        <f>AE4*(1-Desagregacion_TKM!Y4/100)</f>
        <v/>
      </c>
      <c r="AF20" s="65">
        <f>AF4*(1-Desagregacion_TKM!Z4/100)</f>
        <v/>
      </c>
      <c r="AG20" s="65">
        <f>AG4*(1-Desagregacion_TKM!AA4/100)</f>
        <v/>
      </c>
      <c r="AH20" s="65">
        <f>AH4*(1-Desagregacion_TKM!AB4/100)</f>
        <v/>
      </c>
      <c r="AI20" s="65">
        <f>AI4*(1-Desagregacion_TKM!AC4/100)</f>
        <v/>
      </c>
      <c r="AJ20" s="65">
        <f>AJ4*(1-Desagregacion_TKM!AD4/100)</f>
        <v/>
      </c>
      <c r="AK20" s="65">
        <f>AK4*(1-Desagregacion_TKM!AE4/100)</f>
        <v/>
      </c>
      <c r="AL20" s="65">
        <f>AL4*(1-Desagregacion_TKM!AF4/100)</f>
        <v/>
      </c>
      <c r="AM20" s="65">
        <f>AM4*(1-Desagregacion_TKM!AG4/100)</f>
        <v/>
      </c>
      <c r="AN20" s="65">
        <f>AN4*(1-Desagregacion_TKM!AH4/100)</f>
        <v/>
      </c>
      <c r="AO20" s="65">
        <f>AO4*(1-Desagregacion_TKM!AI4/100)</f>
        <v/>
      </c>
      <c r="AP20" s="65">
        <f>AP4*(1-Desagregacion_TKM!AJ4/100)</f>
        <v/>
      </c>
      <c r="AQ20" s="65">
        <f>AQ4*(1-Desagregacion_TKM!AK4/100)</f>
        <v/>
      </c>
      <c r="AR20" s="65">
        <f>AR4*(1-Desagregacion_TKM!AL4/100)</f>
        <v/>
      </c>
      <c r="AS20" s="65">
        <f>AS4*(1-Desagregacion_TKM!AM4/100)</f>
        <v/>
      </c>
      <c r="AT20" s="65">
        <f>AT4*(1-Desagregacion_TKM!AN4/100)</f>
        <v/>
      </c>
      <c r="AU20" s="65">
        <f>AU4*(1-Desagregacion_TKM!AO4/100)</f>
        <v/>
      </c>
      <c r="AV20" s="65">
        <f>AV4*(1-Desagregacion_TKM!AP4/100)</f>
        <v/>
      </c>
      <c r="AW20" s="65">
        <f>AW4*(1-Desagregacion_TKM!AQ4/100)</f>
        <v/>
      </c>
      <c r="AX20" s="65">
        <f>AX4*(1-Desagregacion_TKM!AR4/100)</f>
        <v/>
      </c>
    </row>
    <row r="21">
      <c r="A21" t="inlineStr">
        <is>
          <t>R3</t>
        </is>
      </c>
      <c r="B21" t="inlineStr">
        <is>
          <t>interurbano</t>
        </is>
      </c>
      <c r="C21" t="inlineStr">
        <is>
          <t>ton-km</t>
        </is>
      </c>
      <c r="D21" s="70" t="n"/>
      <c r="E21" s="70" t="n"/>
      <c r="F21" s="70" t="n"/>
      <c r="G21" s="70" t="n"/>
      <c r="H21" s="70" t="n"/>
      <c r="I21" s="65">
        <f>I5*(1-Desagregacion_TKM!C5/100)</f>
        <v/>
      </c>
      <c r="J21" s="65">
        <f>J5*(1-Desagregacion_TKM!D5/100)</f>
        <v/>
      </c>
      <c r="K21" s="65">
        <f>K5*(1-Desagregacion_TKM!E5/100)</f>
        <v/>
      </c>
      <c r="L21" s="65">
        <f>L5*(1-Desagregacion_TKM!F5/100)</f>
        <v/>
      </c>
      <c r="M21" s="65">
        <f>M5*(1-Desagregacion_TKM!G5/100)</f>
        <v/>
      </c>
      <c r="N21" s="65">
        <f>N5*(1-Desagregacion_TKM!H5/100)</f>
        <v/>
      </c>
      <c r="O21" s="65">
        <f>O5*(1-Desagregacion_TKM!I5/100)</f>
        <v/>
      </c>
      <c r="P21" s="65">
        <f>P5*(1-Desagregacion_TKM!J5/100)</f>
        <v/>
      </c>
      <c r="Q21" s="65">
        <f>Q5*(1-Desagregacion_TKM!K5/100)</f>
        <v/>
      </c>
      <c r="R21" s="65">
        <f>R5*(1-Desagregacion_TKM!L5/100)</f>
        <v/>
      </c>
      <c r="S21" s="65">
        <f>S5*(1-Desagregacion_TKM!M5/100)</f>
        <v/>
      </c>
      <c r="T21" s="65">
        <f>T5*(1-Desagregacion_TKM!N5/100)</f>
        <v/>
      </c>
      <c r="U21" s="65">
        <f>U5*(1-Desagregacion_TKM!O5/100)</f>
        <v/>
      </c>
      <c r="V21" s="65">
        <f>V5*(1-Desagregacion_TKM!P5/100)</f>
        <v/>
      </c>
      <c r="W21" s="65">
        <f>W5*(1-Desagregacion_TKM!Q5/100)</f>
        <v/>
      </c>
      <c r="X21" s="65">
        <f>X5*(1-Desagregacion_TKM!R5/100)</f>
        <v/>
      </c>
      <c r="Y21" s="65">
        <f>Y5*(1-Desagregacion_TKM!S5/100)</f>
        <v/>
      </c>
      <c r="Z21" s="65">
        <f>Z5*(1-Desagregacion_TKM!T5/100)</f>
        <v/>
      </c>
      <c r="AA21" s="65">
        <f>AA5*(1-Desagregacion_TKM!U5/100)</f>
        <v/>
      </c>
      <c r="AB21" s="65">
        <f>AB5*(1-Desagregacion_TKM!V5/100)</f>
        <v/>
      </c>
      <c r="AC21" s="65">
        <f>AC5*(1-Desagregacion_TKM!W5/100)</f>
        <v/>
      </c>
      <c r="AD21" s="65">
        <f>AD5*(1-Desagregacion_TKM!X5/100)</f>
        <v/>
      </c>
      <c r="AE21" s="65">
        <f>AE5*(1-Desagregacion_TKM!Y5/100)</f>
        <v/>
      </c>
      <c r="AF21" s="65">
        <f>AF5*(1-Desagregacion_TKM!Z5/100)</f>
        <v/>
      </c>
      <c r="AG21" s="65">
        <f>AG5*(1-Desagregacion_TKM!AA5/100)</f>
        <v/>
      </c>
      <c r="AH21" s="65">
        <f>AH5*(1-Desagregacion_TKM!AB5/100)</f>
        <v/>
      </c>
      <c r="AI21" s="65">
        <f>AI5*(1-Desagregacion_TKM!AC5/100)</f>
        <v/>
      </c>
      <c r="AJ21" s="65">
        <f>AJ5*(1-Desagregacion_TKM!AD5/100)</f>
        <v/>
      </c>
      <c r="AK21" s="65">
        <f>AK5*(1-Desagregacion_TKM!AE5/100)</f>
        <v/>
      </c>
      <c r="AL21" s="65">
        <f>AL5*(1-Desagregacion_TKM!AF5/100)</f>
        <v/>
      </c>
      <c r="AM21" s="65">
        <f>AM5*(1-Desagregacion_TKM!AG5/100)</f>
        <v/>
      </c>
      <c r="AN21" s="65">
        <f>AN5*(1-Desagregacion_TKM!AH5/100)</f>
        <v/>
      </c>
      <c r="AO21" s="65">
        <f>AO5*(1-Desagregacion_TKM!AI5/100)</f>
        <v/>
      </c>
      <c r="AP21" s="65">
        <f>AP5*(1-Desagregacion_TKM!AJ5/100)</f>
        <v/>
      </c>
      <c r="AQ21" s="65">
        <f>AQ5*(1-Desagregacion_TKM!AK5/100)</f>
        <v/>
      </c>
      <c r="AR21" s="65">
        <f>AR5*(1-Desagregacion_TKM!AL5/100)</f>
        <v/>
      </c>
      <c r="AS21" s="65">
        <f>AS5*(1-Desagregacion_TKM!AM5/100)</f>
        <v/>
      </c>
      <c r="AT21" s="65">
        <f>AT5*(1-Desagregacion_TKM!AN5/100)</f>
        <v/>
      </c>
      <c r="AU21" s="65">
        <f>AU5*(1-Desagregacion_TKM!AO5/100)</f>
        <v/>
      </c>
      <c r="AV21" s="65">
        <f>AV5*(1-Desagregacion_TKM!AP5/100)</f>
        <v/>
      </c>
      <c r="AW21" s="65">
        <f>AW5*(1-Desagregacion_TKM!AQ5/100)</f>
        <v/>
      </c>
      <c r="AX21" s="65">
        <f>AX5*(1-Desagregacion_TKM!AR5/100)</f>
        <v/>
      </c>
    </row>
    <row r="22">
      <c r="A22" t="inlineStr">
        <is>
          <t>R4</t>
        </is>
      </c>
      <c r="B22" t="inlineStr">
        <is>
          <t>interurbano</t>
        </is>
      </c>
      <c r="C22" t="inlineStr">
        <is>
          <t>ton-km</t>
        </is>
      </c>
      <c r="D22" s="70" t="n"/>
      <c r="E22" s="70" t="n"/>
      <c r="F22" s="70" t="n"/>
      <c r="G22" s="70" t="n"/>
      <c r="H22" s="70" t="n"/>
      <c r="I22" s="65">
        <f>I6*(1-Desagregacion_TKM!C6/100)</f>
        <v/>
      </c>
      <c r="J22" s="65">
        <f>J6*(1-Desagregacion_TKM!D6/100)</f>
        <v/>
      </c>
      <c r="K22" s="65">
        <f>K6*(1-Desagregacion_TKM!E6/100)</f>
        <v/>
      </c>
      <c r="L22" s="65">
        <f>L6*(1-Desagregacion_TKM!F6/100)</f>
        <v/>
      </c>
      <c r="M22" s="65">
        <f>M6*(1-Desagregacion_TKM!G6/100)</f>
        <v/>
      </c>
      <c r="N22" s="65">
        <f>N6*(1-Desagregacion_TKM!H6/100)</f>
        <v/>
      </c>
      <c r="O22" s="65">
        <f>O6*(1-Desagregacion_TKM!I6/100)</f>
        <v/>
      </c>
      <c r="P22" s="65">
        <f>P6*(1-Desagregacion_TKM!J6/100)</f>
        <v/>
      </c>
      <c r="Q22" s="65">
        <f>Q6*(1-Desagregacion_TKM!K6/100)</f>
        <v/>
      </c>
      <c r="R22" s="65">
        <f>R6*(1-Desagregacion_TKM!L6/100)</f>
        <v/>
      </c>
      <c r="S22" s="65">
        <f>S6*(1-Desagregacion_TKM!M6/100)</f>
        <v/>
      </c>
      <c r="T22" s="65">
        <f>T6*(1-Desagregacion_TKM!N6/100)</f>
        <v/>
      </c>
      <c r="U22" s="65">
        <f>U6*(1-Desagregacion_TKM!O6/100)</f>
        <v/>
      </c>
      <c r="V22" s="65">
        <f>V6*(1-Desagregacion_TKM!P6/100)</f>
        <v/>
      </c>
      <c r="W22" s="65">
        <f>W6*(1-Desagregacion_TKM!Q6/100)</f>
        <v/>
      </c>
      <c r="X22" s="65">
        <f>X6*(1-Desagregacion_TKM!R6/100)</f>
        <v/>
      </c>
      <c r="Y22" s="65">
        <f>Y6*(1-Desagregacion_TKM!S6/100)</f>
        <v/>
      </c>
      <c r="Z22" s="65">
        <f>Z6*(1-Desagregacion_TKM!T6/100)</f>
        <v/>
      </c>
      <c r="AA22" s="65">
        <f>AA6*(1-Desagregacion_TKM!U6/100)</f>
        <v/>
      </c>
      <c r="AB22" s="65">
        <f>AB6*(1-Desagregacion_TKM!V6/100)</f>
        <v/>
      </c>
      <c r="AC22" s="65">
        <f>AC6*(1-Desagregacion_TKM!W6/100)</f>
        <v/>
      </c>
      <c r="AD22" s="65">
        <f>AD6*(1-Desagregacion_TKM!X6/100)</f>
        <v/>
      </c>
      <c r="AE22" s="65">
        <f>AE6*(1-Desagregacion_TKM!Y6/100)</f>
        <v/>
      </c>
      <c r="AF22" s="65">
        <f>AF6*(1-Desagregacion_TKM!Z6/100)</f>
        <v/>
      </c>
      <c r="AG22" s="65">
        <f>AG6*(1-Desagregacion_TKM!AA6/100)</f>
        <v/>
      </c>
      <c r="AH22" s="65">
        <f>AH6*(1-Desagregacion_TKM!AB6/100)</f>
        <v/>
      </c>
      <c r="AI22" s="65">
        <f>AI6*(1-Desagregacion_TKM!AC6/100)</f>
        <v/>
      </c>
      <c r="AJ22" s="65">
        <f>AJ6*(1-Desagregacion_TKM!AD6/100)</f>
        <v/>
      </c>
      <c r="AK22" s="65">
        <f>AK6*(1-Desagregacion_TKM!AE6/100)</f>
        <v/>
      </c>
      <c r="AL22" s="65">
        <f>AL6*(1-Desagregacion_TKM!AF6/100)</f>
        <v/>
      </c>
      <c r="AM22" s="65">
        <f>AM6*(1-Desagregacion_TKM!AG6/100)</f>
        <v/>
      </c>
      <c r="AN22" s="65">
        <f>AN6*(1-Desagregacion_TKM!AH6/100)</f>
        <v/>
      </c>
      <c r="AO22" s="65">
        <f>AO6*(1-Desagregacion_TKM!AI6/100)</f>
        <v/>
      </c>
      <c r="AP22" s="65">
        <f>AP6*(1-Desagregacion_TKM!AJ6/100)</f>
        <v/>
      </c>
      <c r="AQ22" s="65">
        <f>AQ6*(1-Desagregacion_TKM!AK6/100)</f>
        <v/>
      </c>
      <c r="AR22" s="65">
        <f>AR6*(1-Desagregacion_TKM!AL6/100)</f>
        <v/>
      </c>
      <c r="AS22" s="65">
        <f>AS6*(1-Desagregacion_TKM!AM6/100)</f>
        <v/>
      </c>
      <c r="AT22" s="65">
        <f>AT6*(1-Desagregacion_TKM!AN6/100)</f>
        <v/>
      </c>
      <c r="AU22" s="65">
        <f>AU6*(1-Desagregacion_TKM!AO6/100)</f>
        <v/>
      </c>
      <c r="AV22" s="65">
        <f>AV6*(1-Desagregacion_TKM!AP6/100)</f>
        <v/>
      </c>
      <c r="AW22" s="65">
        <f>AW6*(1-Desagregacion_TKM!AQ6/100)</f>
        <v/>
      </c>
      <c r="AX22" s="65">
        <f>AX6*(1-Desagregacion_TKM!AR6/100)</f>
        <v/>
      </c>
    </row>
    <row r="23">
      <c r="A23" t="inlineStr">
        <is>
          <t>R5</t>
        </is>
      </c>
      <c r="B23" t="inlineStr">
        <is>
          <t>interurbano</t>
        </is>
      </c>
      <c r="C23" t="inlineStr">
        <is>
          <t>ton-km</t>
        </is>
      </c>
      <c r="D23" s="70" t="n"/>
      <c r="E23" s="70" t="n"/>
      <c r="F23" s="70" t="n"/>
      <c r="G23" s="70" t="n"/>
      <c r="H23" s="70" t="n"/>
      <c r="I23" s="65">
        <f>I7*(1-Desagregacion_TKM!C7/100)</f>
        <v/>
      </c>
      <c r="J23" s="65">
        <f>J7*(1-Desagregacion_TKM!D7/100)</f>
        <v/>
      </c>
      <c r="K23" s="65">
        <f>K7*(1-Desagregacion_TKM!E7/100)</f>
        <v/>
      </c>
      <c r="L23" s="65">
        <f>L7*(1-Desagregacion_TKM!F7/100)</f>
        <v/>
      </c>
      <c r="M23" s="65">
        <f>M7*(1-Desagregacion_TKM!G7/100)</f>
        <v/>
      </c>
      <c r="N23" s="65">
        <f>N7*(1-Desagregacion_TKM!H7/100)</f>
        <v/>
      </c>
      <c r="O23" s="65">
        <f>O7*(1-Desagregacion_TKM!I7/100)</f>
        <v/>
      </c>
      <c r="P23" s="65">
        <f>P7*(1-Desagregacion_TKM!J7/100)</f>
        <v/>
      </c>
      <c r="Q23" s="65">
        <f>Q7*(1-Desagregacion_TKM!K7/100)</f>
        <v/>
      </c>
      <c r="R23" s="65">
        <f>R7*(1-Desagregacion_TKM!L7/100)</f>
        <v/>
      </c>
      <c r="S23" s="65">
        <f>S7*(1-Desagregacion_TKM!M7/100)</f>
        <v/>
      </c>
      <c r="T23" s="65">
        <f>T7*(1-Desagregacion_TKM!N7/100)</f>
        <v/>
      </c>
      <c r="U23" s="65">
        <f>U7*(1-Desagregacion_TKM!O7/100)</f>
        <v/>
      </c>
      <c r="V23" s="65">
        <f>V7*(1-Desagregacion_TKM!P7/100)</f>
        <v/>
      </c>
      <c r="W23" s="65">
        <f>W7*(1-Desagregacion_TKM!Q7/100)</f>
        <v/>
      </c>
      <c r="X23" s="65">
        <f>X7*(1-Desagregacion_TKM!R7/100)</f>
        <v/>
      </c>
      <c r="Y23" s="65">
        <f>Y7*(1-Desagregacion_TKM!S7/100)</f>
        <v/>
      </c>
      <c r="Z23" s="65">
        <f>Z7*(1-Desagregacion_TKM!T7/100)</f>
        <v/>
      </c>
      <c r="AA23" s="65">
        <f>AA7*(1-Desagregacion_TKM!U7/100)</f>
        <v/>
      </c>
      <c r="AB23" s="65">
        <f>AB7*(1-Desagregacion_TKM!V7/100)</f>
        <v/>
      </c>
      <c r="AC23" s="65">
        <f>AC7*(1-Desagregacion_TKM!W7/100)</f>
        <v/>
      </c>
      <c r="AD23" s="65">
        <f>AD7*(1-Desagregacion_TKM!X7/100)</f>
        <v/>
      </c>
      <c r="AE23" s="65">
        <f>AE7*(1-Desagregacion_TKM!Y7/100)</f>
        <v/>
      </c>
      <c r="AF23" s="65">
        <f>AF7*(1-Desagregacion_TKM!Z7/100)</f>
        <v/>
      </c>
      <c r="AG23" s="65">
        <f>AG7*(1-Desagregacion_TKM!AA7/100)</f>
        <v/>
      </c>
      <c r="AH23" s="65">
        <f>AH7*(1-Desagregacion_TKM!AB7/100)</f>
        <v/>
      </c>
      <c r="AI23" s="65">
        <f>AI7*(1-Desagregacion_TKM!AC7/100)</f>
        <v/>
      </c>
      <c r="AJ23" s="65">
        <f>AJ7*(1-Desagregacion_TKM!AD7/100)</f>
        <v/>
      </c>
      <c r="AK23" s="65">
        <f>AK7*(1-Desagregacion_TKM!AE7/100)</f>
        <v/>
      </c>
      <c r="AL23" s="65">
        <f>AL7*(1-Desagregacion_TKM!AF7/100)</f>
        <v/>
      </c>
      <c r="AM23" s="65">
        <f>AM7*(1-Desagregacion_TKM!AG7/100)</f>
        <v/>
      </c>
      <c r="AN23" s="65">
        <f>AN7*(1-Desagregacion_TKM!AH7/100)</f>
        <v/>
      </c>
      <c r="AO23" s="65">
        <f>AO7*(1-Desagregacion_TKM!AI7/100)</f>
        <v/>
      </c>
      <c r="AP23" s="65">
        <f>AP7*(1-Desagregacion_TKM!AJ7/100)</f>
        <v/>
      </c>
      <c r="AQ23" s="65">
        <f>AQ7*(1-Desagregacion_TKM!AK7/100)</f>
        <v/>
      </c>
      <c r="AR23" s="65">
        <f>AR7*(1-Desagregacion_TKM!AL7/100)</f>
        <v/>
      </c>
      <c r="AS23" s="65">
        <f>AS7*(1-Desagregacion_TKM!AM7/100)</f>
        <v/>
      </c>
      <c r="AT23" s="65">
        <f>AT7*(1-Desagregacion_TKM!AN7/100)</f>
        <v/>
      </c>
      <c r="AU23" s="65">
        <f>AU7*(1-Desagregacion_TKM!AO7/100)</f>
        <v/>
      </c>
      <c r="AV23" s="65">
        <f>AV7*(1-Desagregacion_TKM!AP7/100)</f>
        <v/>
      </c>
      <c r="AW23" s="65">
        <f>AW7*(1-Desagregacion_TKM!AQ7/100)</f>
        <v/>
      </c>
      <c r="AX23" s="65">
        <f>AX7*(1-Desagregacion_TKM!AR7/100)</f>
        <v/>
      </c>
    </row>
    <row r="24">
      <c r="A24" t="inlineStr">
        <is>
          <t>R6</t>
        </is>
      </c>
      <c r="B24" t="inlineStr">
        <is>
          <t>interurbano</t>
        </is>
      </c>
      <c r="C24" t="inlineStr">
        <is>
          <t>ton-km</t>
        </is>
      </c>
      <c r="D24" s="70" t="n"/>
      <c r="E24" s="70" t="n"/>
      <c r="F24" s="70" t="n"/>
      <c r="G24" s="70" t="n"/>
      <c r="H24" s="70" t="n"/>
      <c r="I24" s="65">
        <f>I8*(1-Desagregacion_TKM!C8/100)</f>
        <v/>
      </c>
      <c r="J24" s="65">
        <f>J8*(1-Desagregacion_TKM!D8/100)</f>
        <v/>
      </c>
      <c r="K24" s="65">
        <f>K8*(1-Desagregacion_TKM!E8/100)</f>
        <v/>
      </c>
      <c r="L24" s="65">
        <f>L8*(1-Desagregacion_TKM!F8/100)</f>
        <v/>
      </c>
      <c r="M24" s="65">
        <f>M8*(1-Desagregacion_TKM!G8/100)</f>
        <v/>
      </c>
      <c r="N24" s="65">
        <f>N8*(1-Desagregacion_TKM!H8/100)</f>
        <v/>
      </c>
      <c r="O24" s="65">
        <f>O8*(1-Desagregacion_TKM!I8/100)</f>
        <v/>
      </c>
      <c r="P24" s="65">
        <f>P8*(1-Desagregacion_TKM!J8/100)</f>
        <v/>
      </c>
      <c r="Q24" s="65">
        <f>Q8*(1-Desagregacion_TKM!K8/100)</f>
        <v/>
      </c>
      <c r="R24" s="65">
        <f>R8*(1-Desagregacion_TKM!L8/100)</f>
        <v/>
      </c>
      <c r="S24" s="65">
        <f>S8*(1-Desagregacion_TKM!M8/100)</f>
        <v/>
      </c>
      <c r="T24" s="65">
        <f>T8*(1-Desagregacion_TKM!N8/100)</f>
        <v/>
      </c>
      <c r="U24" s="65">
        <f>U8*(1-Desagregacion_TKM!O8/100)</f>
        <v/>
      </c>
      <c r="V24" s="65">
        <f>V8*(1-Desagregacion_TKM!P8/100)</f>
        <v/>
      </c>
      <c r="W24" s="65">
        <f>W8*(1-Desagregacion_TKM!Q8/100)</f>
        <v/>
      </c>
      <c r="X24" s="65">
        <f>X8*(1-Desagregacion_TKM!R8/100)</f>
        <v/>
      </c>
      <c r="Y24" s="65">
        <f>Y8*(1-Desagregacion_TKM!S8/100)</f>
        <v/>
      </c>
      <c r="Z24" s="65">
        <f>Z8*(1-Desagregacion_TKM!T8/100)</f>
        <v/>
      </c>
      <c r="AA24" s="65">
        <f>AA8*(1-Desagregacion_TKM!U8/100)</f>
        <v/>
      </c>
      <c r="AB24" s="65">
        <f>AB8*(1-Desagregacion_TKM!V8/100)</f>
        <v/>
      </c>
      <c r="AC24" s="65">
        <f>AC8*(1-Desagregacion_TKM!W8/100)</f>
        <v/>
      </c>
      <c r="AD24" s="65">
        <f>AD8*(1-Desagregacion_TKM!X8/100)</f>
        <v/>
      </c>
      <c r="AE24" s="65">
        <f>AE8*(1-Desagregacion_TKM!Y8/100)</f>
        <v/>
      </c>
      <c r="AF24" s="65">
        <f>AF8*(1-Desagregacion_TKM!Z8/100)</f>
        <v/>
      </c>
      <c r="AG24" s="65">
        <f>AG8*(1-Desagregacion_TKM!AA8/100)</f>
        <v/>
      </c>
      <c r="AH24" s="65">
        <f>AH8*(1-Desagregacion_TKM!AB8/100)</f>
        <v/>
      </c>
      <c r="AI24" s="65">
        <f>AI8*(1-Desagregacion_TKM!AC8/100)</f>
        <v/>
      </c>
      <c r="AJ24" s="65">
        <f>AJ8*(1-Desagregacion_TKM!AD8/100)</f>
        <v/>
      </c>
      <c r="AK24" s="65">
        <f>AK8*(1-Desagregacion_TKM!AE8/100)</f>
        <v/>
      </c>
      <c r="AL24" s="65">
        <f>AL8*(1-Desagregacion_TKM!AF8/100)</f>
        <v/>
      </c>
      <c r="AM24" s="65">
        <f>AM8*(1-Desagregacion_TKM!AG8/100)</f>
        <v/>
      </c>
      <c r="AN24" s="65">
        <f>AN8*(1-Desagregacion_TKM!AH8/100)</f>
        <v/>
      </c>
      <c r="AO24" s="65">
        <f>AO8*(1-Desagregacion_TKM!AI8/100)</f>
        <v/>
      </c>
      <c r="AP24" s="65">
        <f>AP8*(1-Desagregacion_TKM!AJ8/100)</f>
        <v/>
      </c>
      <c r="AQ24" s="65">
        <f>AQ8*(1-Desagregacion_TKM!AK8/100)</f>
        <v/>
      </c>
      <c r="AR24" s="65">
        <f>AR8*(1-Desagregacion_TKM!AL8/100)</f>
        <v/>
      </c>
      <c r="AS24" s="65">
        <f>AS8*(1-Desagregacion_TKM!AM8/100)</f>
        <v/>
      </c>
      <c r="AT24" s="65">
        <f>AT8*(1-Desagregacion_TKM!AN8/100)</f>
        <v/>
      </c>
      <c r="AU24" s="65">
        <f>AU8*(1-Desagregacion_TKM!AO8/100)</f>
        <v/>
      </c>
      <c r="AV24" s="65">
        <f>AV8*(1-Desagregacion_TKM!AP8/100)</f>
        <v/>
      </c>
      <c r="AW24" s="65">
        <f>AW8*(1-Desagregacion_TKM!AQ8/100)</f>
        <v/>
      </c>
      <c r="AX24" s="65">
        <f>AX8*(1-Desagregacion_TKM!AR8/100)</f>
        <v/>
      </c>
    </row>
    <row r="25">
      <c r="A25" t="inlineStr">
        <is>
          <t>R7</t>
        </is>
      </c>
      <c r="B25" t="inlineStr">
        <is>
          <t>interurbano</t>
        </is>
      </c>
      <c r="C25" t="inlineStr">
        <is>
          <t>ton-km</t>
        </is>
      </c>
      <c r="D25" s="70" t="n"/>
      <c r="E25" s="70" t="n"/>
      <c r="F25" s="70" t="n"/>
      <c r="G25" s="70" t="n"/>
      <c r="H25" s="70" t="n"/>
      <c r="I25" s="65">
        <f>I9*(1-Desagregacion_TKM!C9/100)</f>
        <v/>
      </c>
      <c r="J25" s="65">
        <f>J9*(1-Desagregacion_TKM!D9/100)</f>
        <v/>
      </c>
      <c r="K25" s="65">
        <f>K9*(1-Desagregacion_TKM!E9/100)</f>
        <v/>
      </c>
      <c r="L25" s="65">
        <f>L9*(1-Desagregacion_TKM!F9/100)</f>
        <v/>
      </c>
      <c r="M25" s="65">
        <f>M9*(1-Desagregacion_TKM!G9/100)</f>
        <v/>
      </c>
      <c r="N25" s="65">
        <f>N9*(1-Desagregacion_TKM!H9/100)</f>
        <v/>
      </c>
      <c r="O25" s="65">
        <f>O9*(1-Desagregacion_TKM!I9/100)</f>
        <v/>
      </c>
      <c r="P25" s="65">
        <f>P9*(1-Desagregacion_TKM!J9/100)</f>
        <v/>
      </c>
      <c r="Q25" s="65">
        <f>Q9*(1-Desagregacion_TKM!K9/100)</f>
        <v/>
      </c>
      <c r="R25" s="65">
        <f>R9*(1-Desagregacion_TKM!L9/100)</f>
        <v/>
      </c>
      <c r="S25" s="65">
        <f>S9*(1-Desagregacion_TKM!M9/100)</f>
        <v/>
      </c>
      <c r="T25" s="65">
        <f>T9*(1-Desagregacion_TKM!N9/100)</f>
        <v/>
      </c>
      <c r="U25" s="65">
        <f>U9*(1-Desagregacion_TKM!O9/100)</f>
        <v/>
      </c>
      <c r="V25" s="65">
        <f>V9*(1-Desagregacion_TKM!P9/100)</f>
        <v/>
      </c>
      <c r="W25" s="65">
        <f>W9*(1-Desagregacion_TKM!Q9/100)</f>
        <v/>
      </c>
      <c r="X25" s="65">
        <f>X9*(1-Desagregacion_TKM!R9/100)</f>
        <v/>
      </c>
      <c r="Y25" s="65">
        <f>Y9*(1-Desagregacion_TKM!S9/100)</f>
        <v/>
      </c>
      <c r="Z25" s="65">
        <f>Z9*(1-Desagregacion_TKM!T9/100)</f>
        <v/>
      </c>
      <c r="AA25" s="65">
        <f>AA9*(1-Desagregacion_TKM!U9/100)</f>
        <v/>
      </c>
      <c r="AB25" s="65">
        <f>AB9*(1-Desagregacion_TKM!V9/100)</f>
        <v/>
      </c>
      <c r="AC25" s="65">
        <f>AC9*(1-Desagregacion_TKM!W9/100)</f>
        <v/>
      </c>
      <c r="AD25" s="65">
        <f>AD9*(1-Desagregacion_TKM!X9/100)</f>
        <v/>
      </c>
      <c r="AE25" s="65">
        <f>AE9*(1-Desagregacion_TKM!Y9/100)</f>
        <v/>
      </c>
      <c r="AF25" s="65">
        <f>AF9*(1-Desagregacion_TKM!Z9/100)</f>
        <v/>
      </c>
      <c r="AG25" s="65">
        <f>AG9*(1-Desagregacion_TKM!AA9/100)</f>
        <v/>
      </c>
      <c r="AH25" s="65">
        <f>AH9*(1-Desagregacion_TKM!AB9/100)</f>
        <v/>
      </c>
      <c r="AI25" s="65">
        <f>AI9*(1-Desagregacion_TKM!AC9/100)</f>
        <v/>
      </c>
      <c r="AJ25" s="65">
        <f>AJ9*(1-Desagregacion_TKM!AD9/100)</f>
        <v/>
      </c>
      <c r="AK25" s="65">
        <f>AK9*(1-Desagregacion_TKM!AE9/100)</f>
        <v/>
      </c>
      <c r="AL25" s="65">
        <f>AL9*(1-Desagregacion_TKM!AF9/100)</f>
        <v/>
      </c>
      <c r="AM25" s="65">
        <f>AM9*(1-Desagregacion_TKM!AG9/100)</f>
        <v/>
      </c>
      <c r="AN25" s="65">
        <f>AN9*(1-Desagregacion_TKM!AH9/100)</f>
        <v/>
      </c>
      <c r="AO25" s="65">
        <f>AO9*(1-Desagregacion_TKM!AI9/100)</f>
        <v/>
      </c>
      <c r="AP25" s="65">
        <f>AP9*(1-Desagregacion_TKM!AJ9/100)</f>
        <v/>
      </c>
      <c r="AQ25" s="65">
        <f>AQ9*(1-Desagregacion_TKM!AK9/100)</f>
        <v/>
      </c>
      <c r="AR25" s="65">
        <f>AR9*(1-Desagregacion_TKM!AL9/100)</f>
        <v/>
      </c>
      <c r="AS25" s="65">
        <f>AS9*(1-Desagregacion_TKM!AM9/100)</f>
        <v/>
      </c>
      <c r="AT25" s="65">
        <f>AT9*(1-Desagregacion_TKM!AN9/100)</f>
        <v/>
      </c>
      <c r="AU25" s="65">
        <f>AU9*(1-Desagregacion_TKM!AO9/100)</f>
        <v/>
      </c>
      <c r="AV25" s="65">
        <f>AV9*(1-Desagregacion_TKM!AP9/100)</f>
        <v/>
      </c>
      <c r="AW25" s="65">
        <f>AW9*(1-Desagregacion_TKM!AQ9/100)</f>
        <v/>
      </c>
      <c r="AX25" s="65">
        <f>AX9*(1-Desagregacion_TKM!AR9/100)</f>
        <v/>
      </c>
    </row>
    <row r="26">
      <c r="A26" t="inlineStr">
        <is>
          <t>R8</t>
        </is>
      </c>
      <c r="B26" t="inlineStr">
        <is>
          <t>interurbano</t>
        </is>
      </c>
      <c r="C26" t="inlineStr">
        <is>
          <t>ton-km</t>
        </is>
      </c>
      <c r="D26" s="70" t="n"/>
      <c r="E26" s="70" t="n"/>
      <c r="F26" s="70" t="n"/>
      <c r="G26" s="70" t="n"/>
      <c r="H26" s="70" t="n"/>
      <c r="I26" s="65">
        <f>I10*(1-Desagregacion_TKM!C10/100)</f>
        <v/>
      </c>
      <c r="J26" s="65">
        <f>J10*(1-Desagregacion_TKM!D10/100)</f>
        <v/>
      </c>
      <c r="K26" s="65">
        <f>K10*(1-Desagregacion_TKM!E10/100)</f>
        <v/>
      </c>
      <c r="L26" s="65">
        <f>L10*(1-Desagregacion_TKM!F10/100)</f>
        <v/>
      </c>
      <c r="M26" s="65">
        <f>M10*(1-Desagregacion_TKM!G10/100)</f>
        <v/>
      </c>
      <c r="N26" s="65">
        <f>N10*(1-Desagregacion_TKM!H10/100)</f>
        <v/>
      </c>
      <c r="O26" s="65">
        <f>O10*(1-Desagregacion_TKM!I10/100)</f>
        <v/>
      </c>
      <c r="P26" s="65">
        <f>P10*(1-Desagregacion_TKM!J10/100)</f>
        <v/>
      </c>
      <c r="Q26" s="65">
        <f>Q10*(1-Desagregacion_TKM!K10/100)</f>
        <v/>
      </c>
      <c r="R26" s="65">
        <f>R10*(1-Desagregacion_TKM!L10/100)</f>
        <v/>
      </c>
      <c r="S26" s="65">
        <f>S10*(1-Desagregacion_TKM!M10/100)</f>
        <v/>
      </c>
      <c r="T26" s="65">
        <f>T10*(1-Desagregacion_TKM!N10/100)</f>
        <v/>
      </c>
      <c r="U26" s="65">
        <f>U10*(1-Desagregacion_TKM!O10/100)</f>
        <v/>
      </c>
      <c r="V26" s="65">
        <f>V10*(1-Desagregacion_TKM!P10/100)</f>
        <v/>
      </c>
      <c r="W26" s="65">
        <f>W10*(1-Desagregacion_TKM!Q10/100)</f>
        <v/>
      </c>
      <c r="X26" s="65">
        <f>X10*(1-Desagregacion_TKM!R10/100)</f>
        <v/>
      </c>
      <c r="Y26" s="65">
        <f>Y10*(1-Desagregacion_TKM!S10/100)</f>
        <v/>
      </c>
      <c r="Z26" s="65">
        <f>Z10*(1-Desagregacion_TKM!T10/100)</f>
        <v/>
      </c>
      <c r="AA26" s="65">
        <f>AA10*(1-Desagregacion_TKM!U10/100)</f>
        <v/>
      </c>
      <c r="AB26" s="65">
        <f>AB10*(1-Desagregacion_TKM!V10/100)</f>
        <v/>
      </c>
      <c r="AC26" s="65">
        <f>AC10*(1-Desagregacion_TKM!W10/100)</f>
        <v/>
      </c>
      <c r="AD26" s="65">
        <f>AD10*(1-Desagregacion_TKM!X10/100)</f>
        <v/>
      </c>
      <c r="AE26" s="65">
        <f>AE10*(1-Desagregacion_TKM!Y10/100)</f>
        <v/>
      </c>
      <c r="AF26" s="65">
        <f>AF10*(1-Desagregacion_TKM!Z10/100)</f>
        <v/>
      </c>
      <c r="AG26" s="65">
        <f>AG10*(1-Desagregacion_TKM!AA10/100)</f>
        <v/>
      </c>
      <c r="AH26" s="65">
        <f>AH10*(1-Desagregacion_TKM!AB10/100)</f>
        <v/>
      </c>
      <c r="AI26" s="65">
        <f>AI10*(1-Desagregacion_TKM!AC10/100)</f>
        <v/>
      </c>
      <c r="AJ26" s="65">
        <f>AJ10*(1-Desagregacion_TKM!AD10/100)</f>
        <v/>
      </c>
      <c r="AK26" s="65">
        <f>AK10*(1-Desagregacion_TKM!AE10/100)</f>
        <v/>
      </c>
      <c r="AL26" s="65">
        <f>AL10*(1-Desagregacion_TKM!AF10/100)</f>
        <v/>
      </c>
      <c r="AM26" s="65">
        <f>AM10*(1-Desagregacion_TKM!AG10/100)</f>
        <v/>
      </c>
      <c r="AN26" s="65">
        <f>AN10*(1-Desagregacion_TKM!AH10/100)</f>
        <v/>
      </c>
      <c r="AO26" s="65">
        <f>AO10*(1-Desagregacion_TKM!AI10/100)</f>
        <v/>
      </c>
      <c r="AP26" s="65">
        <f>AP10*(1-Desagregacion_TKM!AJ10/100)</f>
        <v/>
      </c>
      <c r="AQ26" s="65">
        <f>AQ10*(1-Desagregacion_TKM!AK10/100)</f>
        <v/>
      </c>
      <c r="AR26" s="65">
        <f>AR10*(1-Desagregacion_TKM!AL10/100)</f>
        <v/>
      </c>
      <c r="AS26" s="65">
        <f>AS10*(1-Desagregacion_TKM!AM10/100)</f>
        <v/>
      </c>
      <c r="AT26" s="65">
        <f>AT10*(1-Desagregacion_TKM!AN10/100)</f>
        <v/>
      </c>
      <c r="AU26" s="65">
        <f>AU10*(1-Desagregacion_TKM!AO10/100)</f>
        <v/>
      </c>
      <c r="AV26" s="65">
        <f>AV10*(1-Desagregacion_TKM!AP10/100)</f>
        <v/>
      </c>
      <c r="AW26" s="65">
        <f>AW10*(1-Desagregacion_TKM!AQ10/100)</f>
        <v/>
      </c>
      <c r="AX26" s="65">
        <f>AX10*(1-Desagregacion_TKM!AR10/100)</f>
        <v/>
      </c>
    </row>
    <row r="27">
      <c r="A27" t="inlineStr">
        <is>
          <t>R9</t>
        </is>
      </c>
      <c r="B27" t="inlineStr">
        <is>
          <t>interurbano</t>
        </is>
      </c>
      <c r="C27" t="inlineStr">
        <is>
          <t>ton-km</t>
        </is>
      </c>
      <c r="D27" s="70" t="n"/>
      <c r="E27" s="70" t="n"/>
      <c r="F27" s="70" t="n"/>
      <c r="G27" s="70" t="n"/>
      <c r="H27" s="70" t="n"/>
      <c r="I27" s="65">
        <f>I11*(1-Desagregacion_TKM!C11/100)</f>
        <v/>
      </c>
      <c r="J27" s="65">
        <f>J11*(1-Desagregacion_TKM!D11/100)</f>
        <v/>
      </c>
      <c r="K27" s="65">
        <f>K11*(1-Desagregacion_TKM!E11/100)</f>
        <v/>
      </c>
      <c r="L27" s="65">
        <f>L11*(1-Desagregacion_TKM!F11/100)</f>
        <v/>
      </c>
      <c r="M27" s="65">
        <f>M11*(1-Desagregacion_TKM!G11/100)</f>
        <v/>
      </c>
      <c r="N27" s="65">
        <f>N11*(1-Desagregacion_TKM!H11/100)</f>
        <v/>
      </c>
      <c r="O27" s="65">
        <f>O11*(1-Desagregacion_TKM!I11/100)</f>
        <v/>
      </c>
      <c r="P27" s="65">
        <f>P11*(1-Desagregacion_TKM!J11/100)</f>
        <v/>
      </c>
      <c r="Q27" s="65">
        <f>Q11*(1-Desagregacion_TKM!K11/100)</f>
        <v/>
      </c>
      <c r="R27" s="65">
        <f>R11*(1-Desagregacion_TKM!L11/100)</f>
        <v/>
      </c>
      <c r="S27" s="65">
        <f>S11*(1-Desagregacion_TKM!M11/100)</f>
        <v/>
      </c>
      <c r="T27" s="65">
        <f>T11*(1-Desagregacion_TKM!N11/100)</f>
        <v/>
      </c>
      <c r="U27" s="65">
        <f>U11*(1-Desagregacion_TKM!O11/100)</f>
        <v/>
      </c>
      <c r="V27" s="65">
        <f>V11*(1-Desagregacion_TKM!P11/100)</f>
        <v/>
      </c>
      <c r="W27" s="65">
        <f>W11*(1-Desagregacion_TKM!Q11/100)</f>
        <v/>
      </c>
      <c r="X27" s="65">
        <f>X11*(1-Desagregacion_TKM!R11/100)</f>
        <v/>
      </c>
      <c r="Y27" s="65">
        <f>Y11*(1-Desagregacion_TKM!S11/100)</f>
        <v/>
      </c>
      <c r="Z27" s="65">
        <f>Z11*(1-Desagregacion_TKM!T11/100)</f>
        <v/>
      </c>
      <c r="AA27" s="65">
        <f>AA11*(1-Desagregacion_TKM!U11/100)</f>
        <v/>
      </c>
      <c r="AB27" s="65">
        <f>AB11*(1-Desagregacion_TKM!V11/100)</f>
        <v/>
      </c>
      <c r="AC27" s="65">
        <f>AC11*(1-Desagregacion_TKM!W11/100)</f>
        <v/>
      </c>
      <c r="AD27" s="65">
        <f>AD11*(1-Desagregacion_TKM!X11/100)</f>
        <v/>
      </c>
      <c r="AE27" s="65">
        <f>AE11*(1-Desagregacion_TKM!Y11/100)</f>
        <v/>
      </c>
      <c r="AF27" s="65">
        <f>AF11*(1-Desagregacion_TKM!Z11/100)</f>
        <v/>
      </c>
      <c r="AG27" s="65">
        <f>AG11*(1-Desagregacion_TKM!AA11/100)</f>
        <v/>
      </c>
      <c r="AH27" s="65">
        <f>AH11*(1-Desagregacion_TKM!AB11/100)</f>
        <v/>
      </c>
      <c r="AI27" s="65">
        <f>AI11*(1-Desagregacion_TKM!AC11/100)</f>
        <v/>
      </c>
      <c r="AJ27" s="65">
        <f>AJ11*(1-Desagregacion_TKM!AD11/100)</f>
        <v/>
      </c>
      <c r="AK27" s="65">
        <f>AK11*(1-Desagregacion_TKM!AE11/100)</f>
        <v/>
      </c>
      <c r="AL27" s="65">
        <f>AL11*(1-Desagregacion_TKM!AF11/100)</f>
        <v/>
      </c>
      <c r="AM27" s="65">
        <f>AM11*(1-Desagregacion_TKM!AG11/100)</f>
        <v/>
      </c>
      <c r="AN27" s="65">
        <f>AN11*(1-Desagregacion_TKM!AH11/100)</f>
        <v/>
      </c>
      <c r="AO27" s="65">
        <f>AO11*(1-Desagregacion_TKM!AI11/100)</f>
        <v/>
      </c>
      <c r="AP27" s="65">
        <f>AP11*(1-Desagregacion_TKM!AJ11/100)</f>
        <v/>
      </c>
      <c r="AQ27" s="65">
        <f>AQ11*(1-Desagregacion_TKM!AK11/100)</f>
        <v/>
      </c>
      <c r="AR27" s="65">
        <f>AR11*(1-Desagregacion_TKM!AL11/100)</f>
        <v/>
      </c>
      <c r="AS27" s="65">
        <f>AS11*(1-Desagregacion_TKM!AM11/100)</f>
        <v/>
      </c>
      <c r="AT27" s="65">
        <f>AT11*(1-Desagregacion_TKM!AN11/100)</f>
        <v/>
      </c>
      <c r="AU27" s="65">
        <f>AU11*(1-Desagregacion_TKM!AO11/100)</f>
        <v/>
      </c>
      <c r="AV27" s="65">
        <f>AV11*(1-Desagregacion_TKM!AP11/100)</f>
        <v/>
      </c>
      <c r="AW27" s="65">
        <f>AW11*(1-Desagregacion_TKM!AQ11/100)</f>
        <v/>
      </c>
      <c r="AX27" s="65">
        <f>AX11*(1-Desagregacion_TKM!AR11/100)</f>
        <v/>
      </c>
    </row>
    <row r="28">
      <c r="A28" t="inlineStr">
        <is>
          <t>R10</t>
        </is>
      </c>
      <c r="B28" t="inlineStr">
        <is>
          <t>interurbano</t>
        </is>
      </c>
      <c r="C28" t="inlineStr">
        <is>
          <t>ton-km</t>
        </is>
      </c>
      <c r="D28" s="70" t="n"/>
      <c r="E28" s="70" t="n"/>
      <c r="F28" s="70" t="n"/>
      <c r="G28" s="70" t="n"/>
      <c r="H28" s="70" t="n"/>
      <c r="I28" s="65">
        <f>I12*(1-Desagregacion_TKM!C12/100)</f>
        <v/>
      </c>
      <c r="J28" s="65">
        <f>J12*(1-Desagregacion_TKM!D12/100)</f>
        <v/>
      </c>
      <c r="K28" s="65">
        <f>K12*(1-Desagregacion_TKM!E12/100)</f>
        <v/>
      </c>
      <c r="L28" s="65">
        <f>L12*(1-Desagregacion_TKM!F12/100)</f>
        <v/>
      </c>
      <c r="M28" s="65">
        <f>M12*(1-Desagregacion_TKM!G12/100)</f>
        <v/>
      </c>
      <c r="N28" s="65">
        <f>N12*(1-Desagregacion_TKM!H12/100)</f>
        <v/>
      </c>
      <c r="O28" s="65">
        <f>O12*(1-Desagregacion_TKM!I12/100)</f>
        <v/>
      </c>
      <c r="P28" s="65">
        <f>P12*(1-Desagregacion_TKM!J12/100)</f>
        <v/>
      </c>
      <c r="Q28" s="65">
        <f>Q12*(1-Desagregacion_TKM!K12/100)</f>
        <v/>
      </c>
      <c r="R28" s="65">
        <f>R12*(1-Desagregacion_TKM!L12/100)</f>
        <v/>
      </c>
      <c r="S28" s="65">
        <f>S12*(1-Desagregacion_TKM!M12/100)</f>
        <v/>
      </c>
      <c r="T28" s="65">
        <f>T12*(1-Desagregacion_TKM!N12/100)</f>
        <v/>
      </c>
      <c r="U28" s="65">
        <f>U12*(1-Desagregacion_TKM!O12/100)</f>
        <v/>
      </c>
      <c r="V28" s="65">
        <f>V12*(1-Desagregacion_TKM!P12/100)</f>
        <v/>
      </c>
      <c r="W28" s="65">
        <f>W12*(1-Desagregacion_TKM!Q12/100)</f>
        <v/>
      </c>
      <c r="X28" s="65">
        <f>X12*(1-Desagregacion_TKM!R12/100)</f>
        <v/>
      </c>
      <c r="Y28" s="65">
        <f>Y12*(1-Desagregacion_TKM!S12/100)</f>
        <v/>
      </c>
      <c r="Z28" s="65">
        <f>Z12*(1-Desagregacion_TKM!T12/100)</f>
        <v/>
      </c>
      <c r="AA28" s="65">
        <f>AA12*(1-Desagregacion_TKM!U12/100)</f>
        <v/>
      </c>
      <c r="AB28" s="65">
        <f>AB12*(1-Desagregacion_TKM!V12/100)</f>
        <v/>
      </c>
      <c r="AC28" s="65">
        <f>AC12*(1-Desagregacion_TKM!W12/100)</f>
        <v/>
      </c>
      <c r="AD28" s="65">
        <f>AD12*(1-Desagregacion_TKM!X12/100)</f>
        <v/>
      </c>
      <c r="AE28" s="65">
        <f>AE12*(1-Desagregacion_TKM!Y12/100)</f>
        <v/>
      </c>
      <c r="AF28" s="65">
        <f>AF12*(1-Desagregacion_TKM!Z12/100)</f>
        <v/>
      </c>
      <c r="AG28" s="65">
        <f>AG12*(1-Desagregacion_TKM!AA12/100)</f>
        <v/>
      </c>
      <c r="AH28" s="65">
        <f>AH12*(1-Desagregacion_TKM!AB12/100)</f>
        <v/>
      </c>
      <c r="AI28" s="65">
        <f>AI12*(1-Desagregacion_TKM!AC12/100)</f>
        <v/>
      </c>
      <c r="AJ28" s="65">
        <f>AJ12*(1-Desagregacion_TKM!AD12/100)</f>
        <v/>
      </c>
      <c r="AK28" s="65">
        <f>AK12*(1-Desagregacion_TKM!AE12/100)</f>
        <v/>
      </c>
      <c r="AL28" s="65">
        <f>AL12*(1-Desagregacion_TKM!AF12/100)</f>
        <v/>
      </c>
      <c r="AM28" s="65">
        <f>AM12*(1-Desagregacion_TKM!AG12/100)</f>
        <v/>
      </c>
      <c r="AN28" s="65">
        <f>AN12*(1-Desagregacion_TKM!AH12/100)</f>
        <v/>
      </c>
      <c r="AO28" s="65">
        <f>AO12*(1-Desagregacion_TKM!AI12/100)</f>
        <v/>
      </c>
      <c r="AP28" s="65">
        <f>AP12*(1-Desagregacion_TKM!AJ12/100)</f>
        <v/>
      </c>
      <c r="AQ28" s="65">
        <f>AQ12*(1-Desagregacion_TKM!AK12/100)</f>
        <v/>
      </c>
      <c r="AR28" s="65">
        <f>AR12*(1-Desagregacion_TKM!AL12/100)</f>
        <v/>
      </c>
      <c r="AS28" s="65">
        <f>AS12*(1-Desagregacion_TKM!AM12/100)</f>
        <v/>
      </c>
      <c r="AT28" s="65">
        <f>AT12*(1-Desagregacion_TKM!AN12/100)</f>
        <v/>
      </c>
      <c r="AU28" s="65">
        <f>AU12*(1-Desagregacion_TKM!AO12/100)</f>
        <v/>
      </c>
      <c r="AV28" s="65">
        <f>AV12*(1-Desagregacion_TKM!AP12/100)</f>
        <v/>
      </c>
      <c r="AW28" s="65">
        <f>AW12*(1-Desagregacion_TKM!AQ12/100)</f>
        <v/>
      </c>
      <c r="AX28" s="65">
        <f>AX12*(1-Desagregacion_TKM!AR12/100)</f>
        <v/>
      </c>
    </row>
    <row r="29">
      <c r="A29" t="inlineStr">
        <is>
          <t>R11</t>
        </is>
      </c>
      <c r="B29" t="inlineStr">
        <is>
          <t>interurbano</t>
        </is>
      </c>
      <c r="C29" t="inlineStr">
        <is>
          <t>ton-km</t>
        </is>
      </c>
      <c r="D29" s="70" t="n"/>
      <c r="E29" s="70" t="n"/>
      <c r="F29" s="70" t="n"/>
      <c r="G29" s="70" t="n"/>
      <c r="H29" s="70" t="n"/>
      <c r="I29" s="65">
        <f>I13*(1-Desagregacion_TKM!C13/100)</f>
        <v/>
      </c>
      <c r="J29" s="65">
        <f>J13*(1-Desagregacion_TKM!D13/100)</f>
        <v/>
      </c>
      <c r="K29" s="65">
        <f>K13*(1-Desagregacion_TKM!E13/100)</f>
        <v/>
      </c>
      <c r="L29" s="65">
        <f>L13*(1-Desagregacion_TKM!F13/100)</f>
        <v/>
      </c>
      <c r="M29" s="65">
        <f>M13*(1-Desagregacion_TKM!G13/100)</f>
        <v/>
      </c>
      <c r="N29" s="65">
        <f>N13*(1-Desagregacion_TKM!H13/100)</f>
        <v/>
      </c>
      <c r="O29" s="65">
        <f>O13*(1-Desagregacion_TKM!I13/100)</f>
        <v/>
      </c>
      <c r="P29" s="65">
        <f>P13*(1-Desagregacion_TKM!J13/100)</f>
        <v/>
      </c>
      <c r="Q29" s="65">
        <f>Q13*(1-Desagregacion_TKM!K13/100)</f>
        <v/>
      </c>
      <c r="R29" s="65">
        <f>R13*(1-Desagregacion_TKM!L13/100)</f>
        <v/>
      </c>
      <c r="S29" s="65">
        <f>S13*(1-Desagregacion_TKM!M13/100)</f>
        <v/>
      </c>
      <c r="T29" s="65">
        <f>T13*(1-Desagregacion_TKM!N13/100)</f>
        <v/>
      </c>
      <c r="U29" s="65">
        <f>U13*(1-Desagregacion_TKM!O13/100)</f>
        <v/>
      </c>
      <c r="V29" s="65">
        <f>V13*(1-Desagregacion_TKM!P13/100)</f>
        <v/>
      </c>
      <c r="W29" s="65">
        <f>W13*(1-Desagregacion_TKM!Q13/100)</f>
        <v/>
      </c>
      <c r="X29" s="65">
        <f>X13*(1-Desagregacion_TKM!R13/100)</f>
        <v/>
      </c>
      <c r="Y29" s="65">
        <f>Y13*(1-Desagregacion_TKM!S13/100)</f>
        <v/>
      </c>
      <c r="Z29" s="65">
        <f>Z13*(1-Desagregacion_TKM!T13/100)</f>
        <v/>
      </c>
      <c r="AA29" s="65">
        <f>AA13*(1-Desagregacion_TKM!U13/100)</f>
        <v/>
      </c>
      <c r="AB29" s="65">
        <f>AB13*(1-Desagregacion_TKM!V13/100)</f>
        <v/>
      </c>
      <c r="AC29" s="65">
        <f>AC13*(1-Desagregacion_TKM!W13/100)</f>
        <v/>
      </c>
      <c r="AD29" s="65">
        <f>AD13*(1-Desagregacion_TKM!X13/100)</f>
        <v/>
      </c>
      <c r="AE29" s="65">
        <f>AE13*(1-Desagregacion_TKM!Y13/100)</f>
        <v/>
      </c>
      <c r="AF29" s="65">
        <f>AF13*(1-Desagregacion_TKM!Z13/100)</f>
        <v/>
      </c>
      <c r="AG29" s="65">
        <f>AG13*(1-Desagregacion_TKM!AA13/100)</f>
        <v/>
      </c>
      <c r="AH29" s="65">
        <f>AH13*(1-Desagregacion_TKM!AB13/100)</f>
        <v/>
      </c>
      <c r="AI29" s="65">
        <f>AI13*(1-Desagregacion_TKM!AC13/100)</f>
        <v/>
      </c>
      <c r="AJ29" s="65">
        <f>AJ13*(1-Desagregacion_TKM!AD13/100)</f>
        <v/>
      </c>
      <c r="AK29" s="65">
        <f>AK13*(1-Desagregacion_TKM!AE13/100)</f>
        <v/>
      </c>
      <c r="AL29" s="65">
        <f>AL13*(1-Desagregacion_TKM!AF13/100)</f>
        <v/>
      </c>
      <c r="AM29" s="65">
        <f>AM13*(1-Desagregacion_TKM!AG13/100)</f>
        <v/>
      </c>
      <c r="AN29" s="65">
        <f>AN13*(1-Desagregacion_TKM!AH13/100)</f>
        <v/>
      </c>
      <c r="AO29" s="65">
        <f>AO13*(1-Desagregacion_TKM!AI13/100)</f>
        <v/>
      </c>
      <c r="AP29" s="65">
        <f>AP13*(1-Desagregacion_TKM!AJ13/100)</f>
        <v/>
      </c>
      <c r="AQ29" s="65">
        <f>AQ13*(1-Desagregacion_TKM!AK13/100)</f>
        <v/>
      </c>
      <c r="AR29" s="65">
        <f>AR13*(1-Desagregacion_TKM!AL13/100)</f>
        <v/>
      </c>
      <c r="AS29" s="65">
        <f>AS13*(1-Desagregacion_TKM!AM13/100)</f>
        <v/>
      </c>
      <c r="AT29" s="65">
        <f>AT13*(1-Desagregacion_TKM!AN13/100)</f>
        <v/>
      </c>
      <c r="AU29" s="65">
        <f>AU13*(1-Desagregacion_TKM!AO13/100)</f>
        <v/>
      </c>
      <c r="AV29" s="65">
        <f>AV13*(1-Desagregacion_TKM!AP13/100)</f>
        <v/>
      </c>
      <c r="AW29" s="65">
        <f>AW13*(1-Desagregacion_TKM!AQ13/100)</f>
        <v/>
      </c>
      <c r="AX29" s="65">
        <f>AX13*(1-Desagregacion_TKM!AR13/100)</f>
        <v/>
      </c>
    </row>
    <row r="30">
      <c r="A30" t="inlineStr">
        <is>
          <t>R12</t>
        </is>
      </c>
      <c r="B30" t="inlineStr">
        <is>
          <t>interurbano</t>
        </is>
      </c>
      <c r="C30" t="inlineStr">
        <is>
          <t>ton-km</t>
        </is>
      </c>
      <c r="D30" s="70" t="n"/>
      <c r="E30" s="70" t="n"/>
      <c r="F30" s="70" t="n"/>
      <c r="G30" s="70" t="n"/>
      <c r="H30" s="70" t="n"/>
      <c r="I30" s="65">
        <f>I14*(1-Desagregacion_TKM!C14/100)</f>
        <v/>
      </c>
      <c r="J30" s="65">
        <f>J14*(1-Desagregacion_TKM!D14/100)</f>
        <v/>
      </c>
      <c r="K30" s="65">
        <f>K14*(1-Desagregacion_TKM!E14/100)</f>
        <v/>
      </c>
      <c r="L30" s="65">
        <f>L14*(1-Desagregacion_TKM!F14/100)</f>
        <v/>
      </c>
      <c r="M30" s="65">
        <f>M14*(1-Desagregacion_TKM!G14/100)</f>
        <v/>
      </c>
      <c r="N30" s="65">
        <f>N14*(1-Desagregacion_TKM!H14/100)</f>
        <v/>
      </c>
      <c r="O30" s="65">
        <f>O14*(1-Desagregacion_TKM!I14/100)</f>
        <v/>
      </c>
      <c r="P30" s="65">
        <f>P14*(1-Desagregacion_TKM!J14/100)</f>
        <v/>
      </c>
      <c r="Q30" s="65">
        <f>Q14*(1-Desagregacion_TKM!K14/100)</f>
        <v/>
      </c>
      <c r="R30" s="65">
        <f>R14*(1-Desagregacion_TKM!L14/100)</f>
        <v/>
      </c>
      <c r="S30" s="65">
        <f>S14*(1-Desagregacion_TKM!M14/100)</f>
        <v/>
      </c>
      <c r="T30" s="65">
        <f>T14*(1-Desagregacion_TKM!N14/100)</f>
        <v/>
      </c>
      <c r="U30" s="65">
        <f>U14*(1-Desagregacion_TKM!O14/100)</f>
        <v/>
      </c>
      <c r="V30" s="65">
        <f>V14*(1-Desagregacion_TKM!P14/100)</f>
        <v/>
      </c>
      <c r="W30" s="65">
        <f>W14*(1-Desagregacion_TKM!Q14/100)</f>
        <v/>
      </c>
      <c r="X30" s="65">
        <f>X14*(1-Desagregacion_TKM!R14/100)</f>
        <v/>
      </c>
      <c r="Y30" s="65">
        <f>Y14*(1-Desagregacion_TKM!S14/100)</f>
        <v/>
      </c>
      <c r="Z30" s="65">
        <f>Z14*(1-Desagregacion_TKM!T14/100)</f>
        <v/>
      </c>
      <c r="AA30" s="65">
        <f>AA14*(1-Desagregacion_TKM!U14/100)</f>
        <v/>
      </c>
      <c r="AB30" s="65">
        <f>AB14*(1-Desagregacion_TKM!V14/100)</f>
        <v/>
      </c>
      <c r="AC30" s="65">
        <f>AC14*(1-Desagregacion_TKM!W14/100)</f>
        <v/>
      </c>
      <c r="AD30" s="65">
        <f>AD14*(1-Desagregacion_TKM!X14/100)</f>
        <v/>
      </c>
      <c r="AE30" s="65">
        <f>AE14*(1-Desagregacion_TKM!Y14/100)</f>
        <v/>
      </c>
      <c r="AF30" s="65">
        <f>AF14*(1-Desagregacion_TKM!Z14/100)</f>
        <v/>
      </c>
      <c r="AG30" s="65">
        <f>AG14*(1-Desagregacion_TKM!AA14/100)</f>
        <v/>
      </c>
      <c r="AH30" s="65">
        <f>AH14*(1-Desagregacion_TKM!AB14/100)</f>
        <v/>
      </c>
      <c r="AI30" s="65">
        <f>AI14*(1-Desagregacion_TKM!AC14/100)</f>
        <v/>
      </c>
      <c r="AJ30" s="65">
        <f>AJ14*(1-Desagregacion_TKM!AD14/100)</f>
        <v/>
      </c>
      <c r="AK30" s="65">
        <f>AK14*(1-Desagregacion_TKM!AE14/100)</f>
        <v/>
      </c>
      <c r="AL30" s="65">
        <f>AL14*(1-Desagregacion_TKM!AF14/100)</f>
        <v/>
      </c>
      <c r="AM30" s="65">
        <f>AM14*(1-Desagregacion_TKM!AG14/100)</f>
        <v/>
      </c>
      <c r="AN30" s="65">
        <f>AN14*(1-Desagregacion_TKM!AH14/100)</f>
        <v/>
      </c>
      <c r="AO30" s="65">
        <f>AO14*(1-Desagregacion_TKM!AI14/100)</f>
        <v/>
      </c>
      <c r="AP30" s="65">
        <f>AP14*(1-Desagregacion_TKM!AJ14/100)</f>
        <v/>
      </c>
      <c r="AQ30" s="65">
        <f>AQ14*(1-Desagregacion_TKM!AK14/100)</f>
        <v/>
      </c>
      <c r="AR30" s="65">
        <f>AR14*(1-Desagregacion_TKM!AL14/100)</f>
        <v/>
      </c>
      <c r="AS30" s="65">
        <f>AS14*(1-Desagregacion_TKM!AM14/100)</f>
        <v/>
      </c>
      <c r="AT30" s="65">
        <f>AT14*(1-Desagregacion_TKM!AN14/100)</f>
        <v/>
      </c>
      <c r="AU30" s="65">
        <f>AU14*(1-Desagregacion_TKM!AO14/100)</f>
        <v/>
      </c>
      <c r="AV30" s="65">
        <f>AV14*(1-Desagregacion_TKM!AP14/100)</f>
        <v/>
      </c>
      <c r="AW30" s="65">
        <f>AW14*(1-Desagregacion_TKM!AQ14/100)</f>
        <v/>
      </c>
      <c r="AX30" s="65">
        <f>AX14*(1-Desagregacion_TKM!AR14/100)</f>
        <v/>
      </c>
    </row>
    <row r="31">
      <c r="A31" t="inlineStr">
        <is>
          <t>RM</t>
        </is>
      </c>
      <c r="B31" t="inlineStr">
        <is>
          <t>interurbano</t>
        </is>
      </c>
      <c r="C31" t="inlineStr">
        <is>
          <t>ton-km</t>
        </is>
      </c>
      <c r="D31" s="70" t="n"/>
      <c r="E31" s="70" t="n"/>
      <c r="F31" s="70" t="n"/>
      <c r="G31" s="70" t="n"/>
      <c r="H31" s="70" t="n"/>
      <c r="I31" s="65">
        <f>I15*(1-Desagregacion_TKM!C15/100)</f>
        <v/>
      </c>
      <c r="J31" s="65">
        <f>J15*(1-Desagregacion_TKM!D15/100)</f>
        <v/>
      </c>
      <c r="K31" s="65">
        <f>K15*(1-Desagregacion_TKM!E15/100)</f>
        <v/>
      </c>
      <c r="L31" s="65">
        <f>L15*(1-Desagregacion_TKM!F15/100)</f>
        <v/>
      </c>
      <c r="M31" s="65">
        <f>M15*(1-Desagregacion_TKM!G15/100)</f>
        <v/>
      </c>
      <c r="N31" s="65">
        <f>N15*(1-Desagregacion_TKM!H15/100)</f>
        <v/>
      </c>
      <c r="O31" s="65">
        <f>O15*(1-Desagregacion_TKM!I15/100)</f>
        <v/>
      </c>
      <c r="P31" s="65">
        <f>P15*(1-Desagregacion_TKM!J15/100)</f>
        <v/>
      </c>
      <c r="Q31" s="65">
        <f>Q15*(1-Desagregacion_TKM!K15/100)</f>
        <v/>
      </c>
      <c r="R31" s="65">
        <f>R15*(1-Desagregacion_TKM!L15/100)</f>
        <v/>
      </c>
      <c r="S31" s="65">
        <f>S15*(1-Desagregacion_TKM!M15/100)</f>
        <v/>
      </c>
      <c r="T31" s="65">
        <f>T15*(1-Desagregacion_TKM!N15/100)</f>
        <v/>
      </c>
      <c r="U31" s="65">
        <f>U15*(1-Desagregacion_TKM!O15/100)</f>
        <v/>
      </c>
      <c r="V31" s="65">
        <f>V15*(1-Desagregacion_TKM!P15/100)</f>
        <v/>
      </c>
      <c r="W31" s="65">
        <f>W15*(1-Desagregacion_TKM!Q15/100)</f>
        <v/>
      </c>
      <c r="X31" s="65">
        <f>X15*(1-Desagregacion_TKM!R15/100)</f>
        <v/>
      </c>
      <c r="Y31" s="65">
        <f>Y15*(1-Desagregacion_TKM!S15/100)</f>
        <v/>
      </c>
      <c r="Z31" s="65">
        <f>Z15*(1-Desagregacion_TKM!T15/100)</f>
        <v/>
      </c>
      <c r="AA31" s="65">
        <f>AA15*(1-Desagregacion_TKM!U15/100)</f>
        <v/>
      </c>
      <c r="AB31" s="65">
        <f>AB15*(1-Desagregacion_TKM!V15/100)</f>
        <v/>
      </c>
      <c r="AC31" s="65">
        <f>AC15*(1-Desagregacion_TKM!W15/100)</f>
        <v/>
      </c>
      <c r="AD31" s="65">
        <f>AD15*(1-Desagregacion_TKM!X15/100)</f>
        <v/>
      </c>
      <c r="AE31" s="65">
        <f>AE15*(1-Desagregacion_TKM!Y15/100)</f>
        <v/>
      </c>
      <c r="AF31" s="65">
        <f>AF15*(1-Desagregacion_TKM!Z15/100)</f>
        <v/>
      </c>
      <c r="AG31" s="65">
        <f>AG15*(1-Desagregacion_TKM!AA15/100)</f>
        <v/>
      </c>
      <c r="AH31" s="65">
        <f>AH15*(1-Desagregacion_TKM!AB15/100)</f>
        <v/>
      </c>
      <c r="AI31" s="65">
        <f>AI15*(1-Desagregacion_TKM!AC15/100)</f>
        <v/>
      </c>
      <c r="AJ31" s="65">
        <f>AJ15*(1-Desagregacion_TKM!AD15/100)</f>
        <v/>
      </c>
      <c r="AK31" s="65">
        <f>AK15*(1-Desagregacion_TKM!AE15/100)</f>
        <v/>
      </c>
      <c r="AL31" s="65">
        <f>AL15*(1-Desagregacion_TKM!AF15/100)</f>
        <v/>
      </c>
      <c r="AM31" s="65">
        <f>AM15*(1-Desagregacion_TKM!AG15/100)</f>
        <v/>
      </c>
      <c r="AN31" s="65">
        <f>AN15*(1-Desagregacion_TKM!AH15/100)</f>
        <v/>
      </c>
      <c r="AO31" s="65">
        <f>AO15*(1-Desagregacion_TKM!AI15/100)</f>
        <v/>
      </c>
      <c r="AP31" s="65">
        <f>AP15*(1-Desagregacion_TKM!AJ15/100)</f>
        <v/>
      </c>
      <c r="AQ31" s="65">
        <f>AQ15*(1-Desagregacion_TKM!AK15/100)</f>
        <v/>
      </c>
      <c r="AR31" s="65">
        <f>AR15*(1-Desagregacion_TKM!AL15/100)</f>
        <v/>
      </c>
      <c r="AS31" s="65">
        <f>AS15*(1-Desagregacion_TKM!AM15/100)</f>
        <v/>
      </c>
      <c r="AT31" s="65">
        <f>AT15*(1-Desagregacion_TKM!AN15/100)</f>
        <v/>
      </c>
      <c r="AU31" s="65">
        <f>AU15*(1-Desagregacion_TKM!AO15/100)</f>
        <v/>
      </c>
      <c r="AV31" s="65">
        <f>AV15*(1-Desagregacion_TKM!AP15/100)</f>
        <v/>
      </c>
      <c r="AW31" s="65">
        <f>AW15*(1-Desagregacion_TKM!AQ15/100)</f>
        <v/>
      </c>
      <c r="AX31" s="65">
        <f>AX15*(1-Desagregacion_TKM!AR15/100)</f>
        <v/>
      </c>
    </row>
    <row r="32">
      <c r="A32" t="inlineStr">
        <is>
          <t>R14</t>
        </is>
      </c>
      <c r="B32" t="inlineStr">
        <is>
          <t>interurbano</t>
        </is>
      </c>
      <c r="C32" t="inlineStr">
        <is>
          <t>ton-km</t>
        </is>
      </c>
      <c r="D32" s="70" t="n"/>
      <c r="E32" s="70" t="n"/>
      <c r="F32" s="70" t="n"/>
      <c r="G32" s="70" t="n"/>
      <c r="H32" s="70" t="n"/>
      <c r="I32" s="70" t="n"/>
      <c r="J32" s="70" t="n"/>
      <c r="K32" s="70" t="n"/>
      <c r="L32" s="70" t="n"/>
      <c r="M32" s="70" t="n"/>
      <c r="N32" s="70" t="n"/>
      <c r="O32" s="70" t="n"/>
      <c r="P32" s="70" t="n"/>
      <c r="Q32" s="70" t="n"/>
      <c r="R32" s="70" t="n"/>
      <c r="S32" s="70" t="n"/>
      <c r="T32" s="70" t="n"/>
      <c r="U32" s="70" t="n"/>
      <c r="V32" s="70" t="n"/>
      <c r="W32" s="70" t="n"/>
      <c r="X32" s="70" t="n"/>
      <c r="Y32" s="70" t="n"/>
      <c r="Z32" s="70" t="n"/>
      <c r="AA32" s="70" t="n"/>
      <c r="AB32" s="70" t="n"/>
      <c r="AC32" s="70" t="n"/>
      <c r="AD32" s="70" t="n"/>
      <c r="AE32" s="70" t="n"/>
      <c r="AF32" s="70" t="n"/>
      <c r="AG32" s="70" t="n"/>
      <c r="AH32" s="70" t="n"/>
      <c r="AI32" s="70" t="n"/>
      <c r="AJ32" s="70" t="n"/>
      <c r="AK32" s="70" t="n"/>
      <c r="AL32" s="70" t="n"/>
      <c r="AM32" s="70" t="n"/>
      <c r="AN32" s="70" t="n"/>
      <c r="AO32" s="70" t="n"/>
      <c r="AP32" s="70" t="n"/>
      <c r="AQ32" s="70" t="n"/>
      <c r="AR32" s="70" t="n"/>
      <c r="AS32" s="70" t="n"/>
      <c r="AT32" s="70" t="n"/>
      <c r="AU32" s="70" t="n"/>
      <c r="AV32" s="70" t="n"/>
      <c r="AW32" s="70" t="n"/>
      <c r="AX32" s="70" t="n"/>
    </row>
    <row r="33">
      <c r="A33" t="inlineStr">
        <is>
          <t>R15</t>
        </is>
      </c>
      <c r="B33" t="inlineStr">
        <is>
          <t>interurbano</t>
        </is>
      </c>
      <c r="C33" t="inlineStr">
        <is>
          <t>ton-km</t>
        </is>
      </c>
      <c r="D33" s="70" t="n"/>
      <c r="E33" s="70" t="n"/>
      <c r="F33" s="70" t="n"/>
      <c r="G33" s="70" t="n"/>
      <c r="H33" s="70" t="n"/>
      <c r="I33" s="70" t="n"/>
      <c r="J33" s="70" t="n"/>
      <c r="K33" s="70" t="n"/>
      <c r="L33" s="70" t="n"/>
      <c r="M33" s="70" t="n"/>
      <c r="N33" s="70" t="n"/>
      <c r="O33" s="70" t="n"/>
      <c r="P33" s="70" t="n"/>
      <c r="Q33" s="70" t="n"/>
      <c r="R33" s="70" t="n"/>
      <c r="S33" s="70" t="n"/>
      <c r="T33" s="70" t="n"/>
      <c r="U33" s="70" t="n"/>
      <c r="V33" s="70" t="n"/>
      <c r="W33" s="70" t="n"/>
      <c r="X33" s="70" t="n"/>
      <c r="Y33" s="70" t="n"/>
      <c r="Z33" s="70" t="n"/>
      <c r="AA33" s="70" t="n"/>
      <c r="AB33" s="70" t="n"/>
      <c r="AC33" s="70" t="n"/>
      <c r="AD33" s="70" t="n"/>
      <c r="AE33" s="70" t="n"/>
      <c r="AF33" s="70" t="n"/>
      <c r="AG33" s="70" t="n"/>
      <c r="AH33" s="70" t="n"/>
      <c r="AI33" s="70" t="n"/>
      <c r="AJ33" s="70" t="n"/>
      <c r="AK33" s="70" t="n"/>
      <c r="AL33" s="70" t="n"/>
      <c r="AM33" s="70" t="n"/>
      <c r="AN33" s="70" t="n"/>
      <c r="AO33" s="70" t="n"/>
      <c r="AP33" s="70" t="n"/>
      <c r="AQ33" s="70" t="n"/>
      <c r="AR33" s="70" t="n"/>
      <c r="AS33" s="70" t="n"/>
      <c r="AT33" s="70" t="n"/>
      <c r="AU33" s="70" t="n"/>
      <c r="AV33" s="70" t="n"/>
      <c r="AW33" s="70" t="n"/>
      <c r="AX33" s="70" t="n"/>
    </row>
    <row r="34">
      <c r="A34" t="inlineStr">
        <is>
          <t>R16</t>
        </is>
      </c>
      <c r="B34" t="inlineStr">
        <is>
          <t>interurbano</t>
        </is>
      </c>
      <c r="C34" t="inlineStr">
        <is>
          <t>ton-km</t>
        </is>
      </c>
      <c r="D34" s="70" t="n"/>
      <c r="E34" s="70" t="n"/>
      <c r="F34" s="70" t="n"/>
      <c r="G34" s="70" t="n"/>
      <c r="H34" s="70" t="n"/>
      <c r="I34" s="70" t="n"/>
      <c r="J34" s="70" t="n"/>
      <c r="K34" s="70" t="n"/>
      <c r="L34" s="70" t="n"/>
      <c r="M34" s="70" t="n"/>
      <c r="N34" s="70" t="n"/>
      <c r="O34" s="70" t="n"/>
      <c r="P34" s="70" t="n"/>
      <c r="Q34" s="70" t="n"/>
      <c r="R34" s="70" t="n"/>
      <c r="S34" s="70" t="n"/>
      <c r="T34" s="70" t="n"/>
      <c r="U34" s="70" t="n"/>
      <c r="V34" s="70" t="n"/>
      <c r="W34" s="70" t="n"/>
      <c r="X34" s="70" t="n"/>
      <c r="Y34" s="70" t="n"/>
      <c r="Z34" s="70" t="n"/>
      <c r="AA34" s="70" t="n"/>
      <c r="AB34" s="70" t="n"/>
      <c r="AC34" s="70" t="n"/>
      <c r="AD34" s="70" t="n"/>
      <c r="AE34" s="70" t="n"/>
      <c r="AF34" s="70" t="n"/>
      <c r="AG34" s="70" t="n"/>
      <c r="AH34" s="70" t="n"/>
      <c r="AI34" s="70" t="n"/>
      <c r="AJ34" s="70" t="n"/>
      <c r="AK34" s="70" t="n"/>
      <c r="AL34" s="70" t="n"/>
      <c r="AM34" s="70" t="n"/>
      <c r="AN34" s="70" t="n"/>
      <c r="AO34" s="70" t="n"/>
      <c r="AP34" s="70" t="n"/>
      <c r="AQ34" s="70" t="n"/>
      <c r="AR34" s="70" t="n"/>
      <c r="AS34" s="70" t="n"/>
      <c r="AT34" s="70" t="n"/>
      <c r="AU34" s="70" t="n"/>
      <c r="AV34" s="70" t="n"/>
      <c r="AW34" s="70" t="n"/>
      <c r="AX34" s="70" t="n"/>
    </row>
    <row r="35">
      <c r="A35" t="inlineStr">
        <is>
          <t>R1</t>
        </is>
      </c>
      <c r="B35" t="inlineStr">
        <is>
          <t>urbano</t>
        </is>
      </c>
      <c r="C35" t="inlineStr">
        <is>
          <t>ton-km</t>
        </is>
      </c>
      <c r="I35" s="65">
        <f>I3*Desagregacion_TKM!C3/100</f>
        <v/>
      </c>
      <c r="J35" s="65">
        <f>J3*Desagregacion_TKM!D3/100</f>
        <v/>
      </c>
      <c r="K35" s="65">
        <f>K3*Desagregacion_TKM!E3/100</f>
        <v/>
      </c>
      <c r="L35" s="65">
        <f>L3*Desagregacion_TKM!F3/100</f>
        <v/>
      </c>
      <c r="M35" s="65">
        <f>M3*Desagregacion_TKM!G3/100</f>
        <v/>
      </c>
      <c r="N35" s="65">
        <f>N3*Desagregacion_TKM!H3/100</f>
        <v/>
      </c>
      <c r="O35" s="65">
        <f>O3*Desagregacion_TKM!I3/100</f>
        <v/>
      </c>
      <c r="P35" s="65">
        <f>P3*Desagregacion_TKM!J3/100</f>
        <v/>
      </c>
      <c r="Q35" s="65">
        <f>Q3*Desagregacion_TKM!K3/100</f>
        <v/>
      </c>
      <c r="R35" s="65">
        <f>R3*Desagregacion_TKM!L3/100</f>
        <v/>
      </c>
      <c r="S35" s="65">
        <f>S3*Desagregacion_TKM!M3/100</f>
        <v/>
      </c>
      <c r="T35" s="65">
        <f>T3*Desagregacion_TKM!N3/100</f>
        <v/>
      </c>
      <c r="U35" s="65">
        <f>U3*Desagregacion_TKM!O3/100</f>
        <v/>
      </c>
      <c r="V35" s="65">
        <f>V3*Desagregacion_TKM!P3/100</f>
        <v/>
      </c>
      <c r="W35" s="65">
        <f>W3*Desagregacion_TKM!Q3/100</f>
        <v/>
      </c>
      <c r="X35" s="65">
        <f>X3*Desagregacion_TKM!R3/100</f>
        <v/>
      </c>
      <c r="Y35" s="65">
        <f>Y3*Desagregacion_TKM!S3/100</f>
        <v/>
      </c>
      <c r="Z35" s="65">
        <f>Z3*Desagregacion_TKM!T3/100</f>
        <v/>
      </c>
      <c r="AA35" s="65">
        <f>AA3*Desagregacion_TKM!U3/100</f>
        <v/>
      </c>
      <c r="AB35" s="65">
        <f>AB3*Desagregacion_TKM!V3/100</f>
        <v/>
      </c>
      <c r="AC35" s="65">
        <f>AC3*Desagregacion_TKM!W3/100</f>
        <v/>
      </c>
      <c r="AD35" s="65">
        <f>AD3*Desagregacion_TKM!X3/100</f>
        <v/>
      </c>
      <c r="AE35" s="65">
        <f>AE3*Desagregacion_TKM!Y3/100</f>
        <v/>
      </c>
      <c r="AF35" s="65">
        <f>AF3*Desagregacion_TKM!Z3/100</f>
        <v/>
      </c>
      <c r="AG35" s="65">
        <f>AG3*Desagregacion_TKM!AA3/100</f>
        <v/>
      </c>
      <c r="AH35" s="65">
        <f>AH3*Desagregacion_TKM!AB3/100</f>
        <v/>
      </c>
      <c r="AI35" s="65">
        <f>AI3*Desagregacion_TKM!AC3/100</f>
        <v/>
      </c>
      <c r="AJ35" s="65">
        <f>AJ3*Desagregacion_TKM!AD3/100</f>
        <v/>
      </c>
      <c r="AK35" s="65">
        <f>AK3*Desagregacion_TKM!AE3/100</f>
        <v/>
      </c>
      <c r="AL35" s="65">
        <f>AL3*Desagregacion_TKM!AF3/100</f>
        <v/>
      </c>
      <c r="AM35" s="65">
        <f>AM3*Desagregacion_TKM!AG3/100</f>
        <v/>
      </c>
      <c r="AN35" s="65">
        <f>AN3*Desagregacion_TKM!AH3/100</f>
        <v/>
      </c>
      <c r="AO35" s="65">
        <f>AO3*Desagregacion_TKM!AI3/100</f>
        <v/>
      </c>
      <c r="AP35" s="65">
        <f>AP3*Desagregacion_TKM!AJ3/100</f>
        <v/>
      </c>
      <c r="AQ35" s="65">
        <f>AQ3*Desagregacion_TKM!AK3/100</f>
        <v/>
      </c>
      <c r="AR35" s="65">
        <f>AR3*Desagregacion_TKM!AL3/100</f>
        <v/>
      </c>
      <c r="AS35" s="65">
        <f>AS3*Desagregacion_TKM!AM3/100</f>
        <v/>
      </c>
      <c r="AT35" s="65">
        <f>AT3*Desagregacion_TKM!AN3/100</f>
        <v/>
      </c>
      <c r="AU35" s="65">
        <f>AU3*Desagregacion_TKM!AO3/100</f>
        <v/>
      </c>
      <c r="AV35" s="65">
        <f>AV3*Desagregacion_TKM!AP3/100</f>
        <v/>
      </c>
      <c r="AW35" s="65">
        <f>AW3*Desagregacion_TKM!AQ3/100</f>
        <v/>
      </c>
      <c r="AX35" s="65">
        <f>AX3*Desagregacion_TKM!AR3/100</f>
        <v/>
      </c>
    </row>
    <row r="36">
      <c r="A36" t="inlineStr">
        <is>
          <t>R2</t>
        </is>
      </c>
      <c r="B36" t="inlineStr">
        <is>
          <t>urbano</t>
        </is>
      </c>
      <c r="C36" t="inlineStr">
        <is>
          <t>ton-km</t>
        </is>
      </c>
      <c r="I36" s="65">
        <f>I4*Desagregacion_TKM!C4/100</f>
        <v/>
      </c>
      <c r="J36" s="65">
        <f>J4*Desagregacion_TKM!D4/100</f>
        <v/>
      </c>
      <c r="K36" s="65">
        <f>K4*Desagregacion_TKM!E4/100</f>
        <v/>
      </c>
      <c r="L36" s="65">
        <f>L4*Desagregacion_TKM!F4/100</f>
        <v/>
      </c>
      <c r="M36" s="65">
        <f>M4*Desagregacion_TKM!G4/100</f>
        <v/>
      </c>
      <c r="N36" s="65">
        <f>N4*Desagregacion_TKM!H4/100</f>
        <v/>
      </c>
      <c r="O36" s="65">
        <f>O4*Desagregacion_TKM!I4/100</f>
        <v/>
      </c>
      <c r="P36" s="65">
        <f>P4*Desagregacion_TKM!J4/100</f>
        <v/>
      </c>
      <c r="Q36" s="65">
        <f>Q4*Desagregacion_TKM!K4/100</f>
        <v/>
      </c>
      <c r="R36" s="65">
        <f>R4*Desagregacion_TKM!L4/100</f>
        <v/>
      </c>
      <c r="S36" s="65">
        <f>S4*Desagregacion_TKM!M4/100</f>
        <v/>
      </c>
      <c r="T36" s="65">
        <f>T4*Desagregacion_TKM!N4/100</f>
        <v/>
      </c>
      <c r="U36" s="65">
        <f>U4*Desagregacion_TKM!O4/100</f>
        <v/>
      </c>
      <c r="V36" s="65">
        <f>V4*Desagregacion_TKM!P4/100</f>
        <v/>
      </c>
      <c r="W36" s="65">
        <f>W4*Desagregacion_TKM!Q4/100</f>
        <v/>
      </c>
      <c r="X36" s="65">
        <f>X4*Desagregacion_TKM!R4/100</f>
        <v/>
      </c>
      <c r="Y36" s="65">
        <f>Y4*Desagregacion_TKM!S4/100</f>
        <v/>
      </c>
      <c r="Z36" s="65">
        <f>Z4*Desagregacion_TKM!T4/100</f>
        <v/>
      </c>
      <c r="AA36" s="65">
        <f>AA4*Desagregacion_TKM!U4/100</f>
        <v/>
      </c>
      <c r="AB36" s="65">
        <f>AB4*Desagregacion_TKM!V4/100</f>
        <v/>
      </c>
      <c r="AC36" s="65">
        <f>AC4*Desagregacion_TKM!W4/100</f>
        <v/>
      </c>
      <c r="AD36" s="65">
        <f>AD4*Desagregacion_TKM!X4/100</f>
        <v/>
      </c>
      <c r="AE36" s="65">
        <f>AE4*Desagregacion_TKM!Y4/100</f>
        <v/>
      </c>
      <c r="AF36" s="65">
        <f>AF4*Desagregacion_TKM!Z4/100</f>
        <v/>
      </c>
      <c r="AG36" s="65">
        <f>AG4*Desagregacion_TKM!AA4/100</f>
        <v/>
      </c>
      <c r="AH36" s="65">
        <f>AH4*Desagregacion_TKM!AB4/100</f>
        <v/>
      </c>
      <c r="AI36" s="65">
        <f>AI4*Desagregacion_TKM!AC4/100</f>
        <v/>
      </c>
      <c r="AJ36" s="65">
        <f>AJ4*Desagregacion_TKM!AD4/100</f>
        <v/>
      </c>
      <c r="AK36" s="65">
        <f>AK4*Desagregacion_TKM!AE4/100</f>
        <v/>
      </c>
      <c r="AL36" s="65">
        <f>AL4*Desagregacion_TKM!AF4/100</f>
        <v/>
      </c>
      <c r="AM36" s="65">
        <f>AM4*Desagregacion_TKM!AG4/100</f>
        <v/>
      </c>
      <c r="AN36" s="65">
        <f>AN4*Desagregacion_TKM!AH4/100</f>
        <v/>
      </c>
      <c r="AO36" s="65">
        <f>AO4*Desagregacion_TKM!AI4/100</f>
        <v/>
      </c>
      <c r="AP36" s="65">
        <f>AP4*Desagregacion_TKM!AJ4/100</f>
        <v/>
      </c>
      <c r="AQ36" s="65">
        <f>AQ4*Desagregacion_TKM!AK4/100</f>
        <v/>
      </c>
      <c r="AR36" s="65">
        <f>AR4*Desagregacion_TKM!AL4/100</f>
        <v/>
      </c>
      <c r="AS36" s="65">
        <f>AS4*Desagregacion_TKM!AM4/100</f>
        <v/>
      </c>
      <c r="AT36" s="65">
        <f>AT4*Desagregacion_TKM!AN4/100</f>
        <v/>
      </c>
      <c r="AU36" s="65">
        <f>AU4*Desagregacion_TKM!AO4/100</f>
        <v/>
      </c>
      <c r="AV36" s="65">
        <f>AV4*Desagregacion_TKM!AP4/100</f>
        <v/>
      </c>
      <c r="AW36" s="65">
        <f>AW4*Desagregacion_TKM!AQ4/100</f>
        <v/>
      </c>
      <c r="AX36" s="65">
        <f>AX4*Desagregacion_TKM!AR4/100</f>
        <v/>
      </c>
    </row>
    <row r="37">
      <c r="A37" t="inlineStr">
        <is>
          <t>R3</t>
        </is>
      </c>
      <c r="B37" t="inlineStr">
        <is>
          <t>urbano</t>
        </is>
      </c>
      <c r="C37" t="inlineStr">
        <is>
          <t>ton-km</t>
        </is>
      </c>
      <c r="I37" s="65">
        <f>I5*Desagregacion_TKM!C5/100</f>
        <v/>
      </c>
      <c r="J37" s="65">
        <f>J5*Desagregacion_TKM!D5/100</f>
        <v/>
      </c>
      <c r="K37" s="65">
        <f>K5*Desagregacion_TKM!E5/100</f>
        <v/>
      </c>
      <c r="L37" s="65">
        <f>L5*Desagregacion_TKM!F5/100</f>
        <v/>
      </c>
      <c r="M37" s="65">
        <f>M5*Desagregacion_TKM!G5/100</f>
        <v/>
      </c>
      <c r="N37" s="65">
        <f>N5*Desagregacion_TKM!H5/100</f>
        <v/>
      </c>
      <c r="O37" s="65">
        <f>O5*Desagregacion_TKM!I5/100</f>
        <v/>
      </c>
      <c r="P37" s="65">
        <f>P5*Desagregacion_TKM!J5/100</f>
        <v/>
      </c>
      <c r="Q37" s="65">
        <f>Q5*Desagregacion_TKM!K5/100</f>
        <v/>
      </c>
      <c r="R37" s="65">
        <f>R5*Desagregacion_TKM!L5/100</f>
        <v/>
      </c>
      <c r="S37" s="65">
        <f>S5*Desagregacion_TKM!M5/100</f>
        <v/>
      </c>
      <c r="T37" s="65">
        <f>T5*Desagregacion_TKM!N5/100</f>
        <v/>
      </c>
      <c r="U37" s="65">
        <f>U5*Desagregacion_TKM!O5/100</f>
        <v/>
      </c>
      <c r="V37" s="65">
        <f>V5*Desagregacion_TKM!P5/100</f>
        <v/>
      </c>
      <c r="W37" s="65">
        <f>W5*Desagregacion_TKM!Q5/100</f>
        <v/>
      </c>
      <c r="X37" s="65">
        <f>X5*Desagregacion_TKM!R5/100</f>
        <v/>
      </c>
      <c r="Y37" s="65">
        <f>Y5*Desagregacion_TKM!S5/100</f>
        <v/>
      </c>
      <c r="Z37" s="65">
        <f>Z5*Desagregacion_TKM!T5/100</f>
        <v/>
      </c>
      <c r="AA37" s="65">
        <f>AA5*Desagregacion_TKM!U5/100</f>
        <v/>
      </c>
      <c r="AB37" s="65">
        <f>AB5*Desagregacion_TKM!V5/100</f>
        <v/>
      </c>
      <c r="AC37" s="65">
        <f>AC5*Desagregacion_TKM!W5/100</f>
        <v/>
      </c>
      <c r="AD37" s="65">
        <f>AD5*Desagregacion_TKM!X5/100</f>
        <v/>
      </c>
      <c r="AE37" s="65">
        <f>AE5*Desagregacion_TKM!Y5/100</f>
        <v/>
      </c>
      <c r="AF37" s="65">
        <f>AF5*Desagregacion_TKM!Z5/100</f>
        <v/>
      </c>
      <c r="AG37" s="65">
        <f>AG5*Desagregacion_TKM!AA5/100</f>
        <v/>
      </c>
      <c r="AH37" s="65">
        <f>AH5*Desagregacion_TKM!AB5/100</f>
        <v/>
      </c>
      <c r="AI37" s="65">
        <f>AI5*Desagregacion_TKM!AC5/100</f>
        <v/>
      </c>
      <c r="AJ37" s="65">
        <f>AJ5*Desagregacion_TKM!AD5/100</f>
        <v/>
      </c>
      <c r="AK37" s="65">
        <f>AK5*Desagregacion_TKM!AE5/100</f>
        <v/>
      </c>
      <c r="AL37" s="65">
        <f>AL5*Desagregacion_TKM!AF5/100</f>
        <v/>
      </c>
      <c r="AM37" s="65">
        <f>AM5*Desagregacion_TKM!AG5/100</f>
        <v/>
      </c>
      <c r="AN37" s="65">
        <f>AN5*Desagregacion_TKM!AH5/100</f>
        <v/>
      </c>
      <c r="AO37" s="65">
        <f>AO5*Desagregacion_TKM!AI5/100</f>
        <v/>
      </c>
      <c r="AP37" s="65">
        <f>AP5*Desagregacion_TKM!AJ5/100</f>
        <v/>
      </c>
      <c r="AQ37" s="65">
        <f>AQ5*Desagregacion_TKM!AK5/100</f>
        <v/>
      </c>
      <c r="AR37" s="65">
        <f>AR5*Desagregacion_TKM!AL5/100</f>
        <v/>
      </c>
      <c r="AS37" s="65">
        <f>AS5*Desagregacion_TKM!AM5/100</f>
        <v/>
      </c>
      <c r="AT37" s="65">
        <f>AT5*Desagregacion_TKM!AN5/100</f>
        <v/>
      </c>
      <c r="AU37" s="65">
        <f>AU5*Desagregacion_TKM!AO5/100</f>
        <v/>
      </c>
      <c r="AV37" s="65">
        <f>AV5*Desagregacion_TKM!AP5/100</f>
        <v/>
      </c>
      <c r="AW37" s="65">
        <f>AW5*Desagregacion_TKM!AQ5/100</f>
        <v/>
      </c>
      <c r="AX37" s="65">
        <f>AX5*Desagregacion_TKM!AR5/100</f>
        <v/>
      </c>
    </row>
    <row r="38">
      <c r="A38" t="inlineStr">
        <is>
          <t>R4</t>
        </is>
      </c>
      <c r="B38" t="inlineStr">
        <is>
          <t>urbano</t>
        </is>
      </c>
      <c r="C38" t="inlineStr">
        <is>
          <t>ton-km</t>
        </is>
      </c>
      <c r="I38" s="65">
        <f>I6*Desagregacion_TKM!C6/100</f>
        <v/>
      </c>
      <c r="J38" s="65">
        <f>J6*Desagregacion_TKM!D6/100</f>
        <v/>
      </c>
      <c r="K38" s="65">
        <f>K6*Desagregacion_TKM!E6/100</f>
        <v/>
      </c>
      <c r="L38" s="65">
        <f>L6*Desagregacion_TKM!F6/100</f>
        <v/>
      </c>
      <c r="M38" s="65">
        <f>M6*Desagregacion_TKM!G6/100</f>
        <v/>
      </c>
      <c r="N38" s="65">
        <f>N6*Desagregacion_TKM!H6/100</f>
        <v/>
      </c>
      <c r="O38" s="65">
        <f>O6*Desagregacion_TKM!I6/100</f>
        <v/>
      </c>
      <c r="P38" s="65">
        <f>P6*Desagregacion_TKM!J6/100</f>
        <v/>
      </c>
      <c r="Q38" s="65">
        <f>Q6*Desagregacion_TKM!K6/100</f>
        <v/>
      </c>
      <c r="R38" s="65">
        <f>R6*Desagregacion_TKM!L6/100</f>
        <v/>
      </c>
      <c r="S38" s="65">
        <f>S6*Desagregacion_TKM!M6/100</f>
        <v/>
      </c>
      <c r="T38" s="65">
        <f>T6*Desagregacion_TKM!N6/100</f>
        <v/>
      </c>
      <c r="U38" s="65">
        <f>U6*Desagregacion_TKM!O6/100</f>
        <v/>
      </c>
      <c r="V38" s="65">
        <f>V6*Desagregacion_TKM!P6/100</f>
        <v/>
      </c>
      <c r="W38" s="65">
        <f>W6*Desagregacion_TKM!Q6/100</f>
        <v/>
      </c>
      <c r="X38" s="65">
        <f>X6*Desagregacion_TKM!R6/100</f>
        <v/>
      </c>
      <c r="Y38" s="65">
        <f>Y6*Desagregacion_TKM!S6/100</f>
        <v/>
      </c>
      <c r="Z38" s="65">
        <f>Z6*Desagregacion_TKM!T6/100</f>
        <v/>
      </c>
      <c r="AA38" s="65">
        <f>AA6*Desagregacion_TKM!U6/100</f>
        <v/>
      </c>
      <c r="AB38" s="65">
        <f>AB6*Desagregacion_TKM!V6/100</f>
        <v/>
      </c>
      <c r="AC38" s="65">
        <f>AC6*Desagregacion_TKM!W6/100</f>
        <v/>
      </c>
      <c r="AD38" s="65">
        <f>AD6*Desagregacion_TKM!X6/100</f>
        <v/>
      </c>
      <c r="AE38" s="65">
        <f>AE6*Desagregacion_TKM!Y6/100</f>
        <v/>
      </c>
      <c r="AF38" s="65">
        <f>AF6*Desagregacion_TKM!Z6/100</f>
        <v/>
      </c>
      <c r="AG38" s="65">
        <f>AG6*Desagregacion_TKM!AA6/100</f>
        <v/>
      </c>
      <c r="AH38" s="65">
        <f>AH6*Desagregacion_TKM!AB6/100</f>
        <v/>
      </c>
      <c r="AI38" s="65">
        <f>AI6*Desagregacion_TKM!AC6/100</f>
        <v/>
      </c>
      <c r="AJ38" s="65">
        <f>AJ6*Desagregacion_TKM!AD6/100</f>
        <v/>
      </c>
      <c r="AK38" s="65">
        <f>AK6*Desagregacion_TKM!AE6/100</f>
        <v/>
      </c>
      <c r="AL38" s="65">
        <f>AL6*Desagregacion_TKM!AF6/100</f>
        <v/>
      </c>
      <c r="AM38" s="65">
        <f>AM6*Desagregacion_TKM!AG6/100</f>
        <v/>
      </c>
      <c r="AN38" s="65">
        <f>AN6*Desagregacion_TKM!AH6/100</f>
        <v/>
      </c>
      <c r="AO38" s="65">
        <f>AO6*Desagregacion_TKM!AI6/100</f>
        <v/>
      </c>
      <c r="AP38" s="65">
        <f>AP6*Desagregacion_TKM!AJ6/100</f>
        <v/>
      </c>
      <c r="AQ38" s="65">
        <f>AQ6*Desagregacion_TKM!AK6/100</f>
        <v/>
      </c>
      <c r="AR38" s="65">
        <f>AR6*Desagregacion_TKM!AL6/100</f>
        <v/>
      </c>
      <c r="AS38" s="65">
        <f>AS6*Desagregacion_TKM!AM6/100</f>
        <v/>
      </c>
      <c r="AT38" s="65">
        <f>AT6*Desagregacion_TKM!AN6/100</f>
        <v/>
      </c>
      <c r="AU38" s="65">
        <f>AU6*Desagregacion_TKM!AO6/100</f>
        <v/>
      </c>
      <c r="AV38" s="65">
        <f>AV6*Desagregacion_TKM!AP6/100</f>
        <v/>
      </c>
      <c r="AW38" s="65">
        <f>AW6*Desagregacion_TKM!AQ6/100</f>
        <v/>
      </c>
      <c r="AX38" s="65">
        <f>AX6*Desagregacion_TKM!AR6/100</f>
        <v/>
      </c>
    </row>
    <row r="39">
      <c r="A39" t="inlineStr">
        <is>
          <t>R5</t>
        </is>
      </c>
      <c r="B39" t="inlineStr">
        <is>
          <t>urbano</t>
        </is>
      </c>
      <c r="C39" t="inlineStr">
        <is>
          <t>ton-km</t>
        </is>
      </c>
      <c r="I39" s="65">
        <f>I7*Desagregacion_TKM!C7/100</f>
        <v/>
      </c>
      <c r="J39" s="65">
        <f>J7*Desagregacion_TKM!D7/100</f>
        <v/>
      </c>
      <c r="K39" s="65">
        <f>K7*Desagregacion_TKM!E7/100</f>
        <v/>
      </c>
      <c r="L39" s="65">
        <f>L7*Desagregacion_TKM!F7/100</f>
        <v/>
      </c>
      <c r="M39" s="65">
        <f>M7*Desagregacion_TKM!G7/100</f>
        <v/>
      </c>
      <c r="N39" s="65">
        <f>N7*Desagregacion_TKM!H7/100</f>
        <v/>
      </c>
      <c r="O39" s="65">
        <f>O7*Desagregacion_TKM!I7/100</f>
        <v/>
      </c>
      <c r="P39" s="65">
        <f>P7*Desagregacion_TKM!J7/100</f>
        <v/>
      </c>
      <c r="Q39" s="65">
        <f>Q7*Desagregacion_TKM!K7/100</f>
        <v/>
      </c>
      <c r="R39" s="65">
        <f>R7*Desagregacion_TKM!L7/100</f>
        <v/>
      </c>
      <c r="S39" s="65">
        <f>S7*Desagregacion_TKM!M7/100</f>
        <v/>
      </c>
      <c r="T39" s="65">
        <f>T7*Desagregacion_TKM!N7/100</f>
        <v/>
      </c>
      <c r="U39" s="65">
        <f>U7*Desagregacion_TKM!O7/100</f>
        <v/>
      </c>
      <c r="V39" s="65">
        <f>V7*Desagregacion_TKM!P7/100</f>
        <v/>
      </c>
      <c r="W39" s="65">
        <f>W7*Desagregacion_TKM!Q7/100</f>
        <v/>
      </c>
      <c r="X39" s="65">
        <f>X7*Desagregacion_TKM!R7/100</f>
        <v/>
      </c>
      <c r="Y39" s="65">
        <f>Y7*Desagregacion_TKM!S7/100</f>
        <v/>
      </c>
      <c r="Z39" s="65">
        <f>Z7*Desagregacion_TKM!T7/100</f>
        <v/>
      </c>
      <c r="AA39" s="65">
        <f>AA7*Desagregacion_TKM!U7/100</f>
        <v/>
      </c>
      <c r="AB39" s="65">
        <f>AB7*Desagregacion_TKM!V7/100</f>
        <v/>
      </c>
      <c r="AC39" s="65">
        <f>AC7*Desagregacion_TKM!W7/100</f>
        <v/>
      </c>
      <c r="AD39" s="65">
        <f>AD7*Desagregacion_TKM!X7/100</f>
        <v/>
      </c>
      <c r="AE39" s="65">
        <f>AE7*Desagregacion_TKM!Y7/100</f>
        <v/>
      </c>
      <c r="AF39" s="65">
        <f>AF7*Desagregacion_TKM!Z7/100</f>
        <v/>
      </c>
      <c r="AG39" s="65">
        <f>AG7*Desagregacion_TKM!AA7/100</f>
        <v/>
      </c>
      <c r="AH39" s="65">
        <f>AH7*Desagregacion_TKM!AB7/100</f>
        <v/>
      </c>
      <c r="AI39" s="65">
        <f>AI7*Desagregacion_TKM!AC7/100</f>
        <v/>
      </c>
      <c r="AJ39" s="65">
        <f>AJ7*Desagregacion_TKM!AD7/100</f>
        <v/>
      </c>
      <c r="AK39" s="65">
        <f>AK7*Desagregacion_TKM!AE7/100</f>
        <v/>
      </c>
      <c r="AL39" s="65">
        <f>AL7*Desagregacion_TKM!AF7/100</f>
        <v/>
      </c>
      <c r="AM39" s="65">
        <f>AM7*Desagregacion_TKM!AG7/100</f>
        <v/>
      </c>
      <c r="AN39" s="65">
        <f>AN7*Desagregacion_TKM!AH7/100</f>
        <v/>
      </c>
      <c r="AO39" s="65">
        <f>AO7*Desagregacion_TKM!AI7/100</f>
        <v/>
      </c>
      <c r="AP39" s="65">
        <f>AP7*Desagregacion_TKM!AJ7/100</f>
        <v/>
      </c>
      <c r="AQ39" s="65">
        <f>AQ7*Desagregacion_TKM!AK7/100</f>
        <v/>
      </c>
      <c r="AR39" s="65">
        <f>AR7*Desagregacion_TKM!AL7/100</f>
        <v/>
      </c>
      <c r="AS39" s="65">
        <f>AS7*Desagregacion_TKM!AM7/100</f>
        <v/>
      </c>
      <c r="AT39" s="65">
        <f>AT7*Desagregacion_TKM!AN7/100</f>
        <v/>
      </c>
      <c r="AU39" s="65">
        <f>AU7*Desagregacion_TKM!AO7/100</f>
        <v/>
      </c>
      <c r="AV39" s="65">
        <f>AV7*Desagregacion_TKM!AP7/100</f>
        <v/>
      </c>
      <c r="AW39" s="65">
        <f>AW7*Desagregacion_TKM!AQ7/100</f>
        <v/>
      </c>
      <c r="AX39" s="65">
        <f>AX7*Desagregacion_TKM!AR7/100</f>
        <v/>
      </c>
    </row>
    <row r="40">
      <c r="A40" t="inlineStr">
        <is>
          <t>R6</t>
        </is>
      </c>
      <c r="B40" t="inlineStr">
        <is>
          <t>urbano</t>
        </is>
      </c>
      <c r="C40" t="inlineStr">
        <is>
          <t>ton-km</t>
        </is>
      </c>
      <c r="I40" s="65">
        <f>I8*Desagregacion_TKM!C8/100</f>
        <v/>
      </c>
      <c r="J40" s="65">
        <f>J8*Desagregacion_TKM!D8/100</f>
        <v/>
      </c>
      <c r="K40" s="65">
        <f>K8*Desagregacion_TKM!E8/100</f>
        <v/>
      </c>
      <c r="L40" s="65">
        <f>L8*Desagregacion_TKM!F8/100</f>
        <v/>
      </c>
      <c r="M40" s="65">
        <f>M8*Desagregacion_TKM!G8/100</f>
        <v/>
      </c>
      <c r="N40" s="65">
        <f>N8*Desagregacion_TKM!H8/100</f>
        <v/>
      </c>
      <c r="O40" s="65">
        <f>O8*Desagregacion_TKM!I8/100</f>
        <v/>
      </c>
      <c r="P40" s="65">
        <f>P8*Desagregacion_TKM!J8/100</f>
        <v/>
      </c>
      <c r="Q40" s="65">
        <f>Q8*Desagregacion_TKM!K8/100</f>
        <v/>
      </c>
      <c r="R40" s="65">
        <f>R8*Desagregacion_TKM!L8/100</f>
        <v/>
      </c>
      <c r="S40" s="65">
        <f>S8*Desagregacion_TKM!M8/100</f>
        <v/>
      </c>
      <c r="T40" s="65">
        <f>T8*Desagregacion_TKM!N8/100</f>
        <v/>
      </c>
      <c r="U40" s="65">
        <f>U8*Desagregacion_TKM!O8/100</f>
        <v/>
      </c>
      <c r="V40" s="65">
        <f>V8*Desagregacion_TKM!P8/100</f>
        <v/>
      </c>
      <c r="W40" s="65">
        <f>W8*Desagregacion_TKM!Q8/100</f>
        <v/>
      </c>
      <c r="X40" s="65">
        <f>X8*Desagregacion_TKM!R8/100</f>
        <v/>
      </c>
      <c r="Y40" s="65">
        <f>Y8*Desagregacion_TKM!S8/100</f>
        <v/>
      </c>
      <c r="Z40" s="65">
        <f>Z8*Desagregacion_TKM!T8/100</f>
        <v/>
      </c>
      <c r="AA40" s="65">
        <f>AA8*Desagregacion_TKM!U8/100</f>
        <v/>
      </c>
      <c r="AB40" s="65">
        <f>AB8*Desagregacion_TKM!V8/100</f>
        <v/>
      </c>
      <c r="AC40" s="65">
        <f>AC8*Desagregacion_TKM!W8/100</f>
        <v/>
      </c>
      <c r="AD40" s="65">
        <f>AD8*Desagregacion_TKM!X8/100</f>
        <v/>
      </c>
      <c r="AE40" s="65">
        <f>AE8*Desagregacion_TKM!Y8/100</f>
        <v/>
      </c>
      <c r="AF40" s="65">
        <f>AF8*Desagregacion_TKM!Z8/100</f>
        <v/>
      </c>
      <c r="AG40" s="65">
        <f>AG8*Desagregacion_TKM!AA8/100</f>
        <v/>
      </c>
      <c r="AH40" s="65">
        <f>AH8*Desagregacion_TKM!AB8/100</f>
        <v/>
      </c>
      <c r="AI40" s="65">
        <f>AI8*Desagregacion_TKM!AC8/100</f>
        <v/>
      </c>
      <c r="AJ40" s="65">
        <f>AJ8*Desagregacion_TKM!AD8/100</f>
        <v/>
      </c>
      <c r="AK40" s="65">
        <f>AK8*Desagregacion_TKM!AE8/100</f>
        <v/>
      </c>
      <c r="AL40" s="65">
        <f>AL8*Desagregacion_TKM!AF8/100</f>
        <v/>
      </c>
      <c r="AM40" s="65">
        <f>AM8*Desagregacion_TKM!AG8/100</f>
        <v/>
      </c>
      <c r="AN40" s="65">
        <f>AN8*Desagregacion_TKM!AH8/100</f>
        <v/>
      </c>
      <c r="AO40" s="65">
        <f>AO8*Desagregacion_TKM!AI8/100</f>
        <v/>
      </c>
      <c r="AP40" s="65">
        <f>AP8*Desagregacion_TKM!AJ8/100</f>
        <v/>
      </c>
      <c r="AQ40" s="65">
        <f>AQ8*Desagregacion_TKM!AK8/100</f>
        <v/>
      </c>
      <c r="AR40" s="65">
        <f>AR8*Desagregacion_TKM!AL8/100</f>
        <v/>
      </c>
      <c r="AS40" s="65">
        <f>AS8*Desagregacion_TKM!AM8/100</f>
        <v/>
      </c>
      <c r="AT40" s="65">
        <f>AT8*Desagregacion_TKM!AN8/100</f>
        <v/>
      </c>
      <c r="AU40" s="65">
        <f>AU8*Desagregacion_TKM!AO8/100</f>
        <v/>
      </c>
      <c r="AV40" s="65">
        <f>AV8*Desagregacion_TKM!AP8/100</f>
        <v/>
      </c>
      <c r="AW40" s="65">
        <f>AW8*Desagregacion_TKM!AQ8/100</f>
        <v/>
      </c>
      <c r="AX40" s="65">
        <f>AX8*Desagregacion_TKM!AR8/100</f>
        <v/>
      </c>
    </row>
    <row r="41">
      <c r="A41" t="inlineStr">
        <is>
          <t>R7</t>
        </is>
      </c>
      <c r="B41" t="inlineStr">
        <is>
          <t>urbano</t>
        </is>
      </c>
      <c r="C41" t="inlineStr">
        <is>
          <t>ton-km</t>
        </is>
      </c>
      <c r="I41" s="65">
        <f>I9*Desagregacion_TKM!C9/100</f>
        <v/>
      </c>
      <c r="J41" s="65">
        <f>J9*Desagregacion_TKM!D9/100</f>
        <v/>
      </c>
      <c r="K41" s="65">
        <f>K9*Desagregacion_TKM!E9/100</f>
        <v/>
      </c>
      <c r="L41" s="65">
        <f>L9*Desagregacion_TKM!F9/100</f>
        <v/>
      </c>
      <c r="M41" s="65">
        <f>M9*Desagregacion_TKM!G9/100</f>
        <v/>
      </c>
      <c r="N41" s="65">
        <f>N9*Desagregacion_TKM!H9/100</f>
        <v/>
      </c>
      <c r="O41" s="65">
        <f>O9*Desagregacion_TKM!I9/100</f>
        <v/>
      </c>
      <c r="P41" s="65">
        <f>P9*Desagregacion_TKM!J9/100</f>
        <v/>
      </c>
      <c r="Q41" s="65">
        <f>Q9*Desagregacion_TKM!K9/100</f>
        <v/>
      </c>
      <c r="R41" s="65">
        <f>R9*Desagregacion_TKM!L9/100</f>
        <v/>
      </c>
      <c r="S41" s="65">
        <f>S9*Desagregacion_TKM!M9/100</f>
        <v/>
      </c>
      <c r="T41" s="65">
        <f>T9*Desagregacion_TKM!N9/100</f>
        <v/>
      </c>
      <c r="U41" s="65">
        <f>U9*Desagregacion_TKM!O9/100</f>
        <v/>
      </c>
      <c r="V41" s="65">
        <f>V9*Desagregacion_TKM!P9/100</f>
        <v/>
      </c>
      <c r="W41" s="65">
        <f>W9*Desagregacion_TKM!Q9/100</f>
        <v/>
      </c>
      <c r="X41" s="65">
        <f>X9*Desagregacion_TKM!R9/100</f>
        <v/>
      </c>
      <c r="Y41" s="65">
        <f>Y9*Desagregacion_TKM!S9/100</f>
        <v/>
      </c>
      <c r="Z41" s="65">
        <f>Z9*Desagregacion_TKM!T9/100</f>
        <v/>
      </c>
      <c r="AA41" s="65">
        <f>AA9*Desagregacion_TKM!U9/100</f>
        <v/>
      </c>
      <c r="AB41" s="65">
        <f>AB9*Desagregacion_TKM!V9/100</f>
        <v/>
      </c>
      <c r="AC41" s="65">
        <f>AC9*Desagregacion_TKM!W9/100</f>
        <v/>
      </c>
      <c r="AD41" s="65">
        <f>AD9*Desagregacion_TKM!X9/100</f>
        <v/>
      </c>
      <c r="AE41" s="65">
        <f>AE9*Desagregacion_TKM!Y9/100</f>
        <v/>
      </c>
      <c r="AF41" s="65">
        <f>AF9*Desagregacion_TKM!Z9/100</f>
        <v/>
      </c>
      <c r="AG41" s="65">
        <f>AG9*Desagregacion_TKM!AA9/100</f>
        <v/>
      </c>
      <c r="AH41" s="65">
        <f>AH9*Desagregacion_TKM!AB9/100</f>
        <v/>
      </c>
      <c r="AI41" s="65">
        <f>AI9*Desagregacion_TKM!AC9/100</f>
        <v/>
      </c>
      <c r="AJ41" s="65">
        <f>AJ9*Desagregacion_TKM!AD9/100</f>
        <v/>
      </c>
      <c r="AK41" s="65">
        <f>AK9*Desagregacion_TKM!AE9/100</f>
        <v/>
      </c>
      <c r="AL41" s="65">
        <f>AL9*Desagregacion_TKM!AF9/100</f>
        <v/>
      </c>
      <c r="AM41" s="65">
        <f>AM9*Desagregacion_TKM!AG9/100</f>
        <v/>
      </c>
      <c r="AN41" s="65">
        <f>AN9*Desagregacion_TKM!AH9/100</f>
        <v/>
      </c>
      <c r="AO41" s="65">
        <f>AO9*Desagregacion_TKM!AI9/100</f>
        <v/>
      </c>
      <c r="AP41" s="65">
        <f>AP9*Desagregacion_TKM!AJ9/100</f>
        <v/>
      </c>
      <c r="AQ41" s="65">
        <f>AQ9*Desagregacion_TKM!AK9/100</f>
        <v/>
      </c>
      <c r="AR41" s="65">
        <f>AR9*Desagregacion_TKM!AL9/100</f>
        <v/>
      </c>
      <c r="AS41" s="65">
        <f>AS9*Desagregacion_TKM!AM9/100</f>
        <v/>
      </c>
      <c r="AT41" s="65">
        <f>AT9*Desagregacion_TKM!AN9/100</f>
        <v/>
      </c>
      <c r="AU41" s="65">
        <f>AU9*Desagregacion_TKM!AO9/100</f>
        <v/>
      </c>
      <c r="AV41" s="65">
        <f>AV9*Desagregacion_TKM!AP9/100</f>
        <v/>
      </c>
      <c r="AW41" s="65">
        <f>AW9*Desagregacion_TKM!AQ9/100</f>
        <v/>
      </c>
      <c r="AX41" s="65">
        <f>AX9*Desagregacion_TKM!AR9/100</f>
        <v/>
      </c>
    </row>
    <row r="42">
      <c r="A42" t="inlineStr">
        <is>
          <t>R8</t>
        </is>
      </c>
      <c r="B42" t="inlineStr">
        <is>
          <t>urbano</t>
        </is>
      </c>
      <c r="C42" t="inlineStr">
        <is>
          <t>ton-km</t>
        </is>
      </c>
      <c r="I42" s="65">
        <f>I10*Desagregacion_TKM!C10/100</f>
        <v/>
      </c>
      <c r="J42" s="65">
        <f>J10*Desagregacion_TKM!D10/100</f>
        <v/>
      </c>
      <c r="K42" s="65">
        <f>K10*Desagregacion_TKM!E10/100</f>
        <v/>
      </c>
      <c r="L42" s="65">
        <f>L10*Desagregacion_TKM!F10/100</f>
        <v/>
      </c>
      <c r="M42" s="65">
        <f>M10*Desagregacion_TKM!G10/100</f>
        <v/>
      </c>
      <c r="N42" s="65">
        <f>N10*Desagregacion_TKM!H10/100</f>
        <v/>
      </c>
      <c r="O42" s="65">
        <f>O10*Desagregacion_TKM!I10/100</f>
        <v/>
      </c>
      <c r="P42" s="65">
        <f>P10*Desagregacion_TKM!J10/100</f>
        <v/>
      </c>
      <c r="Q42" s="65">
        <f>Q10*Desagregacion_TKM!K10/100</f>
        <v/>
      </c>
      <c r="R42" s="65">
        <f>R10*Desagregacion_TKM!L10/100</f>
        <v/>
      </c>
      <c r="S42" s="65">
        <f>S10*Desagregacion_TKM!M10/100</f>
        <v/>
      </c>
      <c r="T42" s="65">
        <f>T10*Desagregacion_TKM!N10/100</f>
        <v/>
      </c>
      <c r="U42" s="65">
        <f>U10*Desagregacion_TKM!O10/100</f>
        <v/>
      </c>
      <c r="V42" s="65">
        <f>V10*Desagregacion_TKM!P10/100</f>
        <v/>
      </c>
      <c r="W42" s="65">
        <f>W10*Desagregacion_TKM!Q10/100</f>
        <v/>
      </c>
      <c r="X42" s="65">
        <f>X10*Desagregacion_TKM!R10/100</f>
        <v/>
      </c>
      <c r="Y42" s="65">
        <f>Y10*Desagregacion_TKM!S10/100</f>
        <v/>
      </c>
      <c r="Z42" s="65">
        <f>Z10*Desagregacion_TKM!T10/100</f>
        <v/>
      </c>
      <c r="AA42" s="65">
        <f>AA10*Desagregacion_TKM!U10/100</f>
        <v/>
      </c>
      <c r="AB42" s="65">
        <f>AB10*Desagregacion_TKM!V10/100</f>
        <v/>
      </c>
      <c r="AC42" s="65">
        <f>AC10*Desagregacion_TKM!W10/100</f>
        <v/>
      </c>
      <c r="AD42" s="65">
        <f>AD10*Desagregacion_TKM!X10/100</f>
        <v/>
      </c>
      <c r="AE42" s="65">
        <f>AE10*Desagregacion_TKM!Y10/100</f>
        <v/>
      </c>
      <c r="AF42" s="65">
        <f>AF10*Desagregacion_TKM!Z10/100</f>
        <v/>
      </c>
      <c r="AG42" s="65">
        <f>AG10*Desagregacion_TKM!AA10/100</f>
        <v/>
      </c>
      <c r="AH42" s="65">
        <f>AH10*Desagregacion_TKM!AB10/100</f>
        <v/>
      </c>
      <c r="AI42" s="65">
        <f>AI10*Desagregacion_TKM!AC10/100</f>
        <v/>
      </c>
      <c r="AJ42" s="65">
        <f>AJ10*Desagregacion_TKM!AD10/100</f>
        <v/>
      </c>
      <c r="AK42" s="65">
        <f>AK10*Desagregacion_TKM!AE10/100</f>
        <v/>
      </c>
      <c r="AL42" s="65">
        <f>AL10*Desagregacion_TKM!AF10/100</f>
        <v/>
      </c>
      <c r="AM42" s="65">
        <f>AM10*Desagregacion_TKM!AG10/100</f>
        <v/>
      </c>
      <c r="AN42" s="65">
        <f>AN10*Desagregacion_TKM!AH10/100</f>
        <v/>
      </c>
      <c r="AO42" s="65">
        <f>AO10*Desagregacion_TKM!AI10/100</f>
        <v/>
      </c>
      <c r="AP42" s="65">
        <f>AP10*Desagregacion_TKM!AJ10/100</f>
        <v/>
      </c>
      <c r="AQ42" s="65">
        <f>AQ10*Desagregacion_TKM!AK10/100</f>
        <v/>
      </c>
      <c r="AR42" s="65">
        <f>AR10*Desagregacion_TKM!AL10/100</f>
        <v/>
      </c>
      <c r="AS42" s="65">
        <f>AS10*Desagregacion_TKM!AM10/100</f>
        <v/>
      </c>
      <c r="AT42" s="65">
        <f>AT10*Desagregacion_TKM!AN10/100</f>
        <v/>
      </c>
      <c r="AU42" s="65">
        <f>AU10*Desagregacion_TKM!AO10/100</f>
        <v/>
      </c>
      <c r="AV42" s="65">
        <f>AV10*Desagregacion_TKM!AP10/100</f>
        <v/>
      </c>
      <c r="AW42" s="65">
        <f>AW10*Desagregacion_TKM!AQ10/100</f>
        <v/>
      </c>
      <c r="AX42" s="65">
        <f>AX10*Desagregacion_TKM!AR10/100</f>
        <v/>
      </c>
    </row>
    <row r="43">
      <c r="A43" t="inlineStr">
        <is>
          <t>R9</t>
        </is>
      </c>
      <c r="B43" t="inlineStr">
        <is>
          <t>urbano</t>
        </is>
      </c>
      <c r="C43" t="inlineStr">
        <is>
          <t>ton-km</t>
        </is>
      </c>
      <c r="I43" s="65">
        <f>I11*Desagregacion_TKM!C11/100</f>
        <v/>
      </c>
      <c r="J43" s="65">
        <f>J11*Desagregacion_TKM!D11/100</f>
        <v/>
      </c>
      <c r="K43" s="65">
        <f>K11*Desagregacion_TKM!E11/100</f>
        <v/>
      </c>
      <c r="L43" s="65">
        <f>L11*Desagregacion_TKM!F11/100</f>
        <v/>
      </c>
      <c r="M43" s="65">
        <f>M11*Desagregacion_TKM!G11/100</f>
        <v/>
      </c>
      <c r="N43" s="65">
        <f>N11*Desagregacion_TKM!H11/100</f>
        <v/>
      </c>
      <c r="O43" s="65">
        <f>O11*Desagregacion_TKM!I11/100</f>
        <v/>
      </c>
      <c r="P43" s="65">
        <f>P11*Desagregacion_TKM!J11/100</f>
        <v/>
      </c>
      <c r="Q43" s="65">
        <f>Q11*Desagregacion_TKM!K11/100</f>
        <v/>
      </c>
      <c r="R43" s="65">
        <f>R11*Desagregacion_TKM!L11/100</f>
        <v/>
      </c>
      <c r="S43" s="65">
        <f>S11*Desagregacion_TKM!M11/100</f>
        <v/>
      </c>
      <c r="T43" s="65">
        <f>T11*Desagregacion_TKM!N11/100</f>
        <v/>
      </c>
      <c r="U43" s="65">
        <f>U11*Desagregacion_TKM!O11/100</f>
        <v/>
      </c>
      <c r="V43" s="65">
        <f>V11*Desagregacion_TKM!P11/100</f>
        <v/>
      </c>
      <c r="W43" s="65">
        <f>W11*Desagregacion_TKM!Q11/100</f>
        <v/>
      </c>
      <c r="X43" s="65">
        <f>X11*Desagregacion_TKM!R11/100</f>
        <v/>
      </c>
      <c r="Y43" s="65">
        <f>Y11*Desagregacion_TKM!S11/100</f>
        <v/>
      </c>
      <c r="Z43" s="65">
        <f>Z11*Desagregacion_TKM!T11/100</f>
        <v/>
      </c>
      <c r="AA43" s="65">
        <f>AA11*Desagregacion_TKM!U11/100</f>
        <v/>
      </c>
      <c r="AB43" s="65">
        <f>AB11*Desagregacion_TKM!V11/100</f>
        <v/>
      </c>
      <c r="AC43" s="65">
        <f>AC11*Desagregacion_TKM!W11/100</f>
        <v/>
      </c>
      <c r="AD43" s="65">
        <f>AD11*Desagregacion_TKM!X11/100</f>
        <v/>
      </c>
      <c r="AE43" s="65">
        <f>AE11*Desagregacion_TKM!Y11/100</f>
        <v/>
      </c>
      <c r="AF43" s="65">
        <f>AF11*Desagregacion_TKM!Z11/100</f>
        <v/>
      </c>
      <c r="AG43" s="65">
        <f>AG11*Desagregacion_TKM!AA11/100</f>
        <v/>
      </c>
      <c r="AH43" s="65">
        <f>AH11*Desagregacion_TKM!AB11/100</f>
        <v/>
      </c>
      <c r="AI43" s="65">
        <f>AI11*Desagregacion_TKM!AC11/100</f>
        <v/>
      </c>
      <c r="AJ43" s="65">
        <f>AJ11*Desagregacion_TKM!AD11/100</f>
        <v/>
      </c>
      <c r="AK43" s="65">
        <f>AK11*Desagregacion_TKM!AE11/100</f>
        <v/>
      </c>
      <c r="AL43" s="65">
        <f>AL11*Desagregacion_TKM!AF11/100</f>
        <v/>
      </c>
      <c r="AM43" s="65">
        <f>AM11*Desagregacion_TKM!AG11/100</f>
        <v/>
      </c>
      <c r="AN43" s="65">
        <f>AN11*Desagregacion_TKM!AH11/100</f>
        <v/>
      </c>
      <c r="AO43" s="65">
        <f>AO11*Desagregacion_TKM!AI11/100</f>
        <v/>
      </c>
      <c r="AP43" s="65">
        <f>AP11*Desagregacion_TKM!AJ11/100</f>
        <v/>
      </c>
      <c r="AQ43" s="65">
        <f>AQ11*Desagregacion_TKM!AK11/100</f>
        <v/>
      </c>
      <c r="AR43" s="65">
        <f>AR11*Desagregacion_TKM!AL11/100</f>
        <v/>
      </c>
      <c r="AS43" s="65">
        <f>AS11*Desagregacion_TKM!AM11/100</f>
        <v/>
      </c>
      <c r="AT43" s="65">
        <f>AT11*Desagregacion_TKM!AN11/100</f>
        <v/>
      </c>
      <c r="AU43" s="65">
        <f>AU11*Desagregacion_TKM!AO11/100</f>
        <v/>
      </c>
      <c r="AV43" s="65">
        <f>AV11*Desagregacion_TKM!AP11/100</f>
        <v/>
      </c>
      <c r="AW43" s="65">
        <f>AW11*Desagregacion_TKM!AQ11/100</f>
        <v/>
      </c>
      <c r="AX43" s="65">
        <f>AX11*Desagregacion_TKM!AR11/100</f>
        <v/>
      </c>
    </row>
    <row r="44">
      <c r="A44" t="inlineStr">
        <is>
          <t>R10</t>
        </is>
      </c>
      <c r="B44" t="inlineStr">
        <is>
          <t>urbano</t>
        </is>
      </c>
      <c r="C44" t="inlineStr">
        <is>
          <t>ton-km</t>
        </is>
      </c>
      <c r="I44" s="65">
        <f>I12*Desagregacion_TKM!C12/100</f>
        <v/>
      </c>
      <c r="J44" s="65">
        <f>J12*Desagregacion_TKM!D12/100</f>
        <v/>
      </c>
      <c r="K44" s="65">
        <f>K12*Desagregacion_TKM!E12/100</f>
        <v/>
      </c>
      <c r="L44" s="65">
        <f>L12*Desagregacion_TKM!F12/100</f>
        <v/>
      </c>
      <c r="M44" s="65">
        <f>M12*Desagregacion_TKM!G12/100</f>
        <v/>
      </c>
      <c r="N44" s="65">
        <f>N12*Desagregacion_TKM!H12/100</f>
        <v/>
      </c>
      <c r="O44" s="65">
        <f>O12*Desagregacion_TKM!I12/100</f>
        <v/>
      </c>
      <c r="P44" s="65">
        <f>P12*Desagregacion_TKM!J12/100</f>
        <v/>
      </c>
      <c r="Q44" s="65">
        <f>Q12*Desagregacion_TKM!K12/100</f>
        <v/>
      </c>
      <c r="R44" s="65">
        <f>R12*Desagregacion_TKM!L12/100</f>
        <v/>
      </c>
      <c r="S44" s="65">
        <f>S12*Desagregacion_TKM!M12/100</f>
        <v/>
      </c>
      <c r="T44" s="65">
        <f>T12*Desagregacion_TKM!N12/100</f>
        <v/>
      </c>
      <c r="U44" s="65">
        <f>U12*Desagregacion_TKM!O12/100</f>
        <v/>
      </c>
      <c r="V44" s="65">
        <f>V12*Desagregacion_TKM!P12/100</f>
        <v/>
      </c>
      <c r="W44" s="65">
        <f>W12*Desagregacion_TKM!Q12/100</f>
        <v/>
      </c>
      <c r="X44" s="65">
        <f>X12*Desagregacion_TKM!R12/100</f>
        <v/>
      </c>
      <c r="Y44" s="65">
        <f>Y12*Desagregacion_TKM!S12/100</f>
        <v/>
      </c>
      <c r="Z44" s="65">
        <f>Z12*Desagregacion_TKM!T12/100</f>
        <v/>
      </c>
      <c r="AA44" s="65">
        <f>AA12*Desagregacion_TKM!U12/100</f>
        <v/>
      </c>
      <c r="AB44" s="65">
        <f>AB12*Desagregacion_TKM!V12/100</f>
        <v/>
      </c>
      <c r="AC44" s="65">
        <f>AC12*Desagregacion_TKM!W12/100</f>
        <v/>
      </c>
      <c r="AD44" s="65">
        <f>AD12*Desagregacion_TKM!X12/100</f>
        <v/>
      </c>
      <c r="AE44" s="65">
        <f>AE12*Desagregacion_TKM!Y12/100</f>
        <v/>
      </c>
      <c r="AF44" s="65">
        <f>AF12*Desagregacion_TKM!Z12/100</f>
        <v/>
      </c>
      <c r="AG44" s="65">
        <f>AG12*Desagregacion_TKM!AA12/100</f>
        <v/>
      </c>
      <c r="AH44" s="65">
        <f>AH12*Desagregacion_TKM!AB12/100</f>
        <v/>
      </c>
      <c r="AI44" s="65">
        <f>AI12*Desagregacion_TKM!AC12/100</f>
        <v/>
      </c>
      <c r="AJ44" s="65">
        <f>AJ12*Desagregacion_TKM!AD12/100</f>
        <v/>
      </c>
      <c r="AK44" s="65">
        <f>AK12*Desagregacion_TKM!AE12/100</f>
        <v/>
      </c>
      <c r="AL44" s="65">
        <f>AL12*Desagregacion_TKM!AF12/100</f>
        <v/>
      </c>
      <c r="AM44" s="65">
        <f>AM12*Desagregacion_TKM!AG12/100</f>
        <v/>
      </c>
      <c r="AN44" s="65">
        <f>AN12*Desagregacion_TKM!AH12/100</f>
        <v/>
      </c>
      <c r="AO44" s="65">
        <f>AO12*Desagregacion_TKM!AI12/100</f>
        <v/>
      </c>
      <c r="AP44" s="65">
        <f>AP12*Desagregacion_TKM!AJ12/100</f>
        <v/>
      </c>
      <c r="AQ44" s="65">
        <f>AQ12*Desagregacion_TKM!AK12/100</f>
        <v/>
      </c>
      <c r="AR44" s="65">
        <f>AR12*Desagregacion_TKM!AL12/100</f>
        <v/>
      </c>
      <c r="AS44" s="65">
        <f>AS12*Desagregacion_TKM!AM12/100</f>
        <v/>
      </c>
      <c r="AT44" s="65">
        <f>AT12*Desagregacion_TKM!AN12/100</f>
        <v/>
      </c>
      <c r="AU44" s="65">
        <f>AU12*Desagregacion_TKM!AO12/100</f>
        <v/>
      </c>
      <c r="AV44" s="65">
        <f>AV12*Desagregacion_TKM!AP12/100</f>
        <v/>
      </c>
      <c r="AW44" s="65">
        <f>AW12*Desagregacion_TKM!AQ12/100</f>
        <v/>
      </c>
      <c r="AX44" s="65">
        <f>AX12*Desagregacion_TKM!AR12/100</f>
        <v/>
      </c>
    </row>
    <row r="45">
      <c r="A45" t="inlineStr">
        <is>
          <t>R11</t>
        </is>
      </c>
      <c r="B45" t="inlineStr">
        <is>
          <t>urbano</t>
        </is>
      </c>
      <c r="C45" t="inlineStr">
        <is>
          <t>ton-km</t>
        </is>
      </c>
      <c r="I45" s="65">
        <f>I13*Desagregacion_TKM!C13/100</f>
        <v/>
      </c>
      <c r="J45" s="65">
        <f>J13*Desagregacion_TKM!D13/100</f>
        <v/>
      </c>
      <c r="K45" s="65">
        <f>K13*Desagregacion_TKM!E13/100</f>
        <v/>
      </c>
      <c r="L45" s="65">
        <f>L13*Desagregacion_TKM!F13/100</f>
        <v/>
      </c>
      <c r="M45" s="65">
        <f>M13*Desagregacion_TKM!G13/100</f>
        <v/>
      </c>
      <c r="N45" s="65">
        <f>N13*Desagregacion_TKM!H13/100</f>
        <v/>
      </c>
      <c r="O45" s="65">
        <f>O13*Desagregacion_TKM!I13/100</f>
        <v/>
      </c>
      <c r="P45" s="65">
        <f>P13*Desagregacion_TKM!J13/100</f>
        <v/>
      </c>
      <c r="Q45" s="65">
        <f>Q13*Desagregacion_TKM!K13/100</f>
        <v/>
      </c>
      <c r="R45" s="65">
        <f>R13*Desagregacion_TKM!L13/100</f>
        <v/>
      </c>
      <c r="S45" s="65">
        <f>S13*Desagregacion_TKM!M13/100</f>
        <v/>
      </c>
      <c r="T45" s="65">
        <f>T13*Desagregacion_TKM!N13/100</f>
        <v/>
      </c>
      <c r="U45" s="65">
        <f>U13*Desagregacion_TKM!O13/100</f>
        <v/>
      </c>
      <c r="V45" s="65">
        <f>V13*Desagregacion_TKM!P13/100</f>
        <v/>
      </c>
      <c r="W45" s="65">
        <f>W13*Desagregacion_TKM!Q13/100</f>
        <v/>
      </c>
      <c r="X45" s="65">
        <f>X13*Desagregacion_TKM!R13/100</f>
        <v/>
      </c>
      <c r="Y45" s="65">
        <f>Y13*Desagregacion_TKM!S13/100</f>
        <v/>
      </c>
      <c r="Z45" s="65">
        <f>Z13*Desagregacion_TKM!T13/100</f>
        <v/>
      </c>
      <c r="AA45" s="65">
        <f>AA13*Desagregacion_TKM!U13/100</f>
        <v/>
      </c>
      <c r="AB45" s="65">
        <f>AB13*Desagregacion_TKM!V13/100</f>
        <v/>
      </c>
      <c r="AC45" s="65">
        <f>AC13*Desagregacion_TKM!W13/100</f>
        <v/>
      </c>
      <c r="AD45" s="65">
        <f>AD13*Desagregacion_TKM!X13/100</f>
        <v/>
      </c>
      <c r="AE45" s="65">
        <f>AE13*Desagregacion_TKM!Y13/100</f>
        <v/>
      </c>
      <c r="AF45" s="65">
        <f>AF13*Desagregacion_TKM!Z13/100</f>
        <v/>
      </c>
      <c r="AG45" s="65">
        <f>AG13*Desagregacion_TKM!AA13/100</f>
        <v/>
      </c>
      <c r="AH45" s="65">
        <f>AH13*Desagregacion_TKM!AB13/100</f>
        <v/>
      </c>
      <c r="AI45" s="65">
        <f>AI13*Desagregacion_TKM!AC13/100</f>
        <v/>
      </c>
      <c r="AJ45" s="65">
        <f>AJ13*Desagregacion_TKM!AD13/100</f>
        <v/>
      </c>
      <c r="AK45" s="65">
        <f>AK13*Desagregacion_TKM!AE13/100</f>
        <v/>
      </c>
      <c r="AL45" s="65">
        <f>AL13*Desagregacion_TKM!AF13/100</f>
        <v/>
      </c>
      <c r="AM45" s="65">
        <f>AM13*Desagregacion_TKM!AG13/100</f>
        <v/>
      </c>
      <c r="AN45" s="65">
        <f>AN13*Desagregacion_TKM!AH13/100</f>
        <v/>
      </c>
      <c r="AO45" s="65">
        <f>AO13*Desagregacion_TKM!AI13/100</f>
        <v/>
      </c>
      <c r="AP45" s="65">
        <f>AP13*Desagregacion_TKM!AJ13/100</f>
        <v/>
      </c>
      <c r="AQ45" s="65">
        <f>AQ13*Desagregacion_TKM!AK13/100</f>
        <v/>
      </c>
      <c r="AR45" s="65">
        <f>AR13*Desagregacion_TKM!AL13/100</f>
        <v/>
      </c>
      <c r="AS45" s="65">
        <f>AS13*Desagregacion_TKM!AM13/100</f>
        <v/>
      </c>
      <c r="AT45" s="65">
        <f>AT13*Desagregacion_TKM!AN13/100</f>
        <v/>
      </c>
      <c r="AU45" s="65">
        <f>AU13*Desagregacion_TKM!AO13/100</f>
        <v/>
      </c>
      <c r="AV45" s="65">
        <f>AV13*Desagregacion_TKM!AP13/100</f>
        <v/>
      </c>
      <c r="AW45" s="65">
        <f>AW13*Desagregacion_TKM!AQ13/100</f>
        <v/>
      </c>
      <c r="AX45" s="65">
        <f>AX13*Desagregacion_TKM!AR13/100</f>
        <v/>
      </c>
    </row>
    <row r="46">
      <c r="A46" t="inlineStr">
        <is>
          <t>R12</t>
        </is>
      </c>
      <c r="B46" t="inlineStr">
        <is>
          <t>urbano</t>
        </is>
      </c>
      <c r="C46" t="inlineStr">
        <is>
          <t>ton-km</t>
        </is>
      </c>
      <c r="I46" s="65">
        <f>I14*Desagregacion_TKM!C14/100</f>
        <v/>
      </c>
      <c r="J46" s="65">
        <f>J14*Desagregacion_TKM!D14/100</f>
        <v/>
      </c>
      <c r="K46" s="65">
        <f>K14*Desagregacion_TKM!E14/100</f>
        <v/>
      </c>
      <c r="L46" s="65">
        <f>L14*Desagregacion_TKM!F14/100</f>
        <v/>
      </c>
      <c r="M46" s="65">
        <f>M14*Desagregacion_TKM!G14/100</f>
        <v/>
      </c>
      <c r="N46" s="65">
        <f>N14*Desagregacion_TKM!H14/100</f>
        <v/>
      </c>
      <c r="O46" s="65">
        <f>O14*Desagregacion_TKM!I14/100</f>
        <v/>
      </c>
      <c r="P46" s="65">
        <f>P14*Desagregacion_TKM!J14/100</f>
        <v/>
      </c>
      <c r="Q46" s="65">
        <f>Q14*Desagregacion_TKM!K14/100</f>
        <v/>
      </c>
      <c r="R46" s="65">
        <f>R14*Desagregacion_TKM!L14/100</f>
        <v/>
      </c>
      <c r="S46" s="65">
        <f>S14*Desagregacion_TKM!M14/100</f>
        <v/>
      </c>
      <c r="T46" s="65">
        <f>T14*Desagregacion_TKM!N14/100</f>
        <v/>
      </c>
      <c r="U46" s="65">
        <f>U14*Desagregacion_TKM!O14/100</f>
        <v/>
      </c>
      <c r="V46" s="65">
        <f>V14*Desagregacion_TKM!P14/100</f>
        <v/>
      </c>
      <c r="W46" s="65">
        <f>W14*Desagregacion_TKM!Q14/100</f>
        <v/>
      </c>
      <c r="X46" s="65">
        <f>X14*Desagregacion_TKM!R14/100</f>
        <v/>
      </c>
      <c r="Y46" s="65">
        <f>Y14*Desagregacion_TKM!S14/100</f>
        <v/>
      </c>
      <c r="Z46" s="65">
        <f>Z14*Desagregacion_TKM!T14/100</f>
        <v/>
      </c>
      <c r="AA46" s="65">
        <f>AA14*Desagregacion_TKM!U14/100</f>
        <v/>
      </c>
      <c r="AB46" s="65">
        <f>AB14*Desagregacion_TKM!V14/100</f>
        <v/>
      </c>
      <c r="AC46" s="65">
        <f>AC14*Desagregacion_TKM!W14/100</f>
        <v/>
      </c>
      <c r="AD46" s="65">
        <f>AD14*Desagregacion_TKM!X14/100</f>
        <v/>
      </c>
      <c r="AE46" s="65">
        <f>AE14*Desagregacion_TKM!Y14/100</f>
        <v/>
      </c>
      <c r="AF46" s="65">
        <f>AF14*Desagregacion_TKM!Z14/100</f>
        <v/>
      </c>
      <c r="AG46" s="65">
        <f>AG14*Desagregacion_TKM!AA14/100</f>
        <v/>
      </c>
      <c r="AH46" s="65">
        <f>AH14*Desagregacion_TKM!AB14/100</f>
        <v/>
      </c>
      <c r="AI46" s="65">
        <f>AI14*Desagregacion_TKM!AC14/100</f>
        <v/>
      </c>
      <c r="AJ46" s="65">
        <f>AJ14*Desagregacion_TKM!AD14/100</f>
        <v/>
      </c>
      <c r="AK46" s="65">
        <f>AK14*Desagregacion_TKM!AE14/100</f>
        <v/>
      </c>
      <c r="AL46" s="65">
        <f>AL14*Desagregacion_TKM!AF14/100</f>
        <v/>
      </c>
      <c r="AM46" s="65">
        <f>AM14*Desagregacion_TKM!AG14/100</f>
        <v/>
      </c>
      <c r="AN46" s="65">
        <f>AN14*Desagregacion_TKM!AH14/100</f>
        <v/>
      </c>
      <c r="AO46" s="65">
        <f>AO14*Desagregacion_TKM!AI14/100</f>
        <v/>
      </c>
      <c r="AP46" s="65">
        <f>AP14*Desagregacion_TKM!AJ14/100</f>
        <v/>
      </c>
      <c r="AQ46" s="65">
        <f>AQ14*Desagregacion_TKM!AK14/100</f>
        <v/>
      </c>
      <c r="AR46" s="65">
        <f>AR14*Desagregacion_TKM!AL14/100</f>
        <v/>
      </c>
      <c r="AS46" s="65">
        <f>AS14*Desagregacion_TKM!AM14/100</f>
        <v/>
      </c>
      <c r="AT46" s="65">
        <f>AT14*Desagregacion_TKM!AN14/100</f>
        <v/>
      </c>
      <c r="AU46" s="65">
        <f>AU14*Desagregacion_TKM!AO14/100</f>
        <v/>
      </c>
      <c r="AV46" s="65">
        <f>AV14*Desagregacion_TKM!AP14/100</f>
        <v/>
      </c>
      <c r="AW46" s="65">
        <f>AW14*Desagregacion_TKM!AQ14/100</f>
        <v/>
      </c>
      <c r="AX46" s="65">
        <f>AX14*Desagregacion_TKM!AR14/100</f>
        <v/>
      </c>
    </row>
    <row r="47">
      <c r="A47" t="inlineStr">
        <is>
          <t>RM</t>
        </is>
      </c>
      <c r="B47" t="inlineStr">
        <is>
          <t>urbano</t>
        </is>
      </c>
      <c r="C47" t="inlineStr">
        <is>
          <t>ton-km</t>
        </is>
      </c>
      <c r="I47" s="65">
        <f>I15*Desagregacion_TKM!C15/100</f>
        <v/>
      </c>
      <c r="J47" s="65">
        <f>J15*Desagregacion_TKM!D15/100</f>
        <v/>
      </c>
      <c r="K47" s="65">
        <f>K15*Desagregacion_TKM!E15/100</f>
        <v/>
      </c>
      <c r="L47" s="65">
        <f>L15*Desagregacion_TKM!F15/100</f>
        <v/>
      </c>
      <c r="M47" s="65">
        <f>M15*Desagregacion_TKM!G15/100</f>
        <v/>
      </c>
      <c r="N47" s="65">
        <f>N15*Desagregacion_TKM!H15/100</f>
        <v/>
      </c>
      <c r="O47" s="65">
        <f>O15*Desagregacion_TKM!I15/100</f>
        <v/>
      </c>
      <c r="P47" s="65">
        <f>P15*Desagregacion_TKM!J15/100</f>
        <v/>
      </c>
      <c r="Q47" s="65">
        <f>Q15*Desagregacion_TKM!K15/100</f>
        <v/>
      </c>
      <c r="R47" s="65">
        <f>R15*Desagregacion_TKM!L15/100</f>
        <v/>
      </c>
      <c r="S47" s="65">
        <f>S15*Desagregacion_TKM!M15/100</f>
        <v/>
      </c>
      <c r="T47" s="65">
        <f>T15*Desagregacion_TKM!N15/100</f>
        <v/>
      </c>
      <c r="U47" s="65">
        <f>U15*Desagregacion_TKM!O15/100</f>
        <v/>
      </c>
      <c r="V47" s="65">
        <f>V15*Desagregacion_TKM!P15/100</f>
        <v/>
      </c>
      <c r="W47" s="65">
        <f>W15*Desagregacion_TKM!Q15/100</f>
        <v/>
      </c>
      <c r="X47" s="65">
        <f>X15*Desagregacion_TKM!R15/100</f>
        <v/>
      </c>
      <c r="Y47" s="65">
        <f>Y15*Desagregacion_TKM!S15/100</f>
        <v/>
      </c>
      <c r="Z47" s="65">
        <f>Z15*Desagregacion_TKM!T15/100</f>
        <v/>
      </c>
      <c r="AA47" s="65">
        <f>AA15*Desagregacion_TKM!U15/100</f>
        <v/>
      </c>
      <c r="AB47" s="65">
        <f>AB15*Desagregacion_TKM!V15/100</f>
        <v/>
      </c>
      <c r="AC47" s="65">
        <f>AC15*Desagregacion_TKM!W15/100</f>
        <v/>
      </c>
      <c r="AD47" s="65">
        <f>AD15*Desagregacion_TKM!X15/100</f>
        <v/>
      </c>
      <c r="AE47" s="65">
        <f>AE15*Desagregacion_TKM!Y15/100</f>
        <v/>
      </c>
      <c r="AF47" s="65">
        <f>AF15*Desagregacion_TKM!Z15/100</f>
        <v/>
      </c>
      <c r="AG47" s="65">
        <f>AG15*Desagregacion_TKM!AA15/100</f>
        <v/>
      </c>
      <c r="AH47" s="65">
        <f>AH15*Desagregacion_TKM!AB15/100</f>
        <v/>
      </c>
      <c r="AI47" s="65">
        <f>AI15*Desagregacion_TKM!AC15/100</f>
        <v/>
      </c>
      <c r="AJ47" s="65">
        <f>AJ15*Desagregacion_TKM!AD15/100</f>
        <v/>
      </c>
      <c r="AK47" s="65">
        <f>AK15*Desagregacion_TKM!AE15/100</f>
        <v/>
      </c>
      <c r="AL47" s="65">
        <f>AL15*Desagregacion_TKM!AF15/100</f>
        <v/>
      </c>
      <c r="AM47" s="65">
        <f>AM15*Desagregacion_TKM!AG15/100</f>
        <v/>
      </c>
      <c r="AN47" s="65">
        <f>AN15*Desagregacion_TKM!AH15/100</f>
        <v/>
      </c>
      <c r="AO47" s="65">
        <f>AO15*Desagregacion_TKM!AI15/100</f>
        <v/>
      </c>
      <c r="AP47" s="65">
        <f>AP15*Desagregacion_TKM!AJ15/100</f>
        <v/>
      </c>
      <c r="AQ47" s="65">
        <f>AQ15*Desagregacion_TKM!AK15/100</f>
        <v/>
      </c>
      <c r="AR47" s="65">
        <f>AR15*Desagregacion_TKM!AL15/100</f>
        <v/>
      </c>
      <c r="AS47" s="65">
        <f>AS15*Desagregacion_TKM!AM15/100</f>
        <v/>
      </c>
      <c r="AT47" s="65">
        <f>AT15*Desagregacion_TKM!AN15/100</f>
        <v/>
      </c>
      <c r="AU47" s="65">
        <f>AU15*Desagregacion_TKM!AO15/100</f>
        <v/>
      </c>
      <c r="AV47" s="65">
        <f>AV15*Desagregacion_TKM!AP15/100</f>
        <v/>
      </c>
      <c r="AW47" s="65">
        <f>AW15*Desagregacion_TKM!AQ15/100</f>
        <v/>
      </c>
      <c r="AX47" s="65">
        <f>AX15*Desagregacion_TKM!AR15/100</f>
        <v/>
      </c>
    </row>
    <row r="48">
      <c r="A48" t="inlineStr">
        <is>
          <t>R14</t>
        </is>
      </c>
      <c r="B48" t="inlineStr">
        <is>
          <t>urbano</t>
        </is>
      </c>
      <c r="C48" t="inlineStr">
        <is>
          <t>ton-km</t>
        </is>
      </c>
      <c r="I48" s="70" t="n"/>
      <c r="J48" s="70" t="n"/>
      <c r="K48" s="70" t="n"/>
      <c r="L48" s="70" t="n"/>
      <c r="M48" s="70" t="n"/>
      <c r="N48" s="70" t="n"/>
      <c r="O48" s="70" t="n"/>
      <c r="P48" s="70" t="n"/>
      <c r="Q48" s="70" t="n"/>
      <c r="R48" s="70" t="n"/>
      <c r="S48" s="70" t="n"/>
      <c r="T48" s="70" t="n"/>
      <c r="U48" s="70" t="n"/>
      <c r="V48" s="70" t="n"/>
      <c r="W48" s="70" t="n"/>
      <c r="X48" s="70" t="n"/>
      <c r="Y48" s="70" t="n"/>
      <c r="Z48" s="70" t="n"/>
      <c r="AA48" s="70" t="n"/>
      <c r="AB48" s="70" t="n"/>
      <c r="AC48" s="70" t="n"/>
      <c r="AD48" s="70" t="n"/>
      <c r="AE48" s="70" t="n"/>
      <c r="AF48" s="70" t="n"/>
      <c r="AG48" s="70" t="n"/>
      <c r="AH48" s="70" t="n"/>
      <c r="AI48" s="70" t="n"/>
      <c r="AJ48" s="70" t="n"/>
      <c r="AK48" s="70" t="n"/>
      <c r="AL48" s="70" t="n"/>
      <c r="AM48" s="70" t="n"/>
      <c r="AN48" s="70" t="n"/>
      <c r="AO48" s="70" t="n"/>
      <c r="AP48" s="70" t="n"/>
      <c r="AQ48" s="70" t="n"/>
      <c r="AR48" s="70" t="n"/>
      <c r="AS48" s="70" t="n"/>
      <c r="AT48" s="70" t="n"/>
      <c r="AU48" s="70" t="n"/>
      <c r="AV48" s="70" t="n"/>
      <c r="AW48" s="70" t="n"/>
      <c r="AX48" s="70" t="n"/>
    </row>
    <row r="49">
      <c r="A49" t="inlineStr">
        <is>
          <t>R15</t>
        </is>
      </c>
      <c r="B49" t="inlineStr">
        <is>
          <t>urbano</t>
        </is>
      </c>
      <c r="C49" t="inlineStr">
        <is>
          <t>ton-km</t>
        </is>
      </c>
      <c r="I49" s="70" t="n"/>
      <c r="J49" s="70" t="n"/>
      <c r="K49" s="70" t="n"/>
      <c r="L49" s="70" t="n"/>
      <c r="M49" s="70" t="n"/>
      <c r="N49" s="70" t="n"/>
      <c r="O49" s="70" t="n"/>
      <c r="P49" s="70" t="n"/>
      <c r="Q49" s="70" t="n"/>
      <c r="R49" s="70" t="n"/>
      <c r="S49" s="70" t="n"/>
      <c r="T49" s="70" t="n"/>
      <c r="U49" s="70" t="n"/>
      <c r="V49" s="70" t="n"/>
      <c r="W49" s="70" t="n"/>
      <c r="X49" s="70" t="n"/>
      <c r="Y49" s="70" t="n"/>
      <c r="Z49" s="70" t="n"/>
      <c r="AA49" s="70" t="n"/>
      <c r="AB49" s="70" t="n"/>
      <c r="AC49" s="70" t="n"/>
      <c r="AD49" s="70" t="n"/>
      <c r="AE49" s="70" t="n"/>
      <c r="AF49" s="70" t="n"/>
      <c r="AG49" s="70" t="n"/>
      <c r="AH49" s="70" t="n"/>
      <c r="AI49" s="70" t="n"/>
      <c r="AJ49" s="70" t="n"/>
      <c r="AK49" s="70" t="n"/>
      <c r="AL49" s="70" t="n"/>
      <c r="AM49" s="70" t="n"/>
      <c r="AN49" s="70" t="n"/>
      <c r="AO49" s="70" t="n"/>
      <c r="AP49" s="70" t="n"/>
      <c r="AQ49" s="70" t="n"/>
      <c r="AR49" s="70" t="n"/>
      <c r="AS49" s="70" t="n"/>
      <c r="AT49" s="70" t="n"/>
      <c r="AU49" s="70" t="n"/>
      <c r="AV49" s="70" t="n"/>
      <c r="AW49" s="70" t="n"/>
      <c r="AX49" s="70" t="n"/>
    </row>
    <row r="50">
      <c r="A50" t="inlineStr">
        <is>
          <t>R16</t>
        </is>
      </c>
      <c r="B50" t="inlineStr">
        <is>
          <t>urbano</t>
        </is>
      </c>
      <c r="C50" t="inlineStr">
        <is>
          <t>ton-km</t>
        </is>
      </c>
      <c r="I50" s="70" t="n"/>
      <c r="J50" s="70" t="n"/>
      <c r="K50" s="70" t="n"/>
      <c r="L50" s="70" t="n"/>
      <c r="M50" s="70" t="n"/>
      <c r="N50" s="70" t="n"/>
      <c r="O50" s="70" t="n"/>
      <c r="P50" s="70" t="n"/>
      <c r="Q50" s="70" t="n"/>
      <c r="R50" s="70" t="n"/>
      <c r="S50" s="70" t="n"/>
      <c r="T50" s="70" t="n"/>
      <c r="U50" s="70" t="n"/>
      <c r="V50" s="70" t="n"/>
      <c r="W50" s="70" t="n"/>
      <c r="X50" s="70" t="n"/>
      <c r="Y50" s="70" t="n"/>
      <c r="Z50" s="70" t="n"/>
      <c r="AA50" s="70" t="n"/>
      <c r="AB50" s="70" t="n"/>
      <c r="AC50" s="70" t="n"/>
      <c r="AD50" s="70" t="n"/>
      <c r="AE50" s="70" t="n"/>
      <c r="AF50" s="70" t="n"/>
      <c r="AG50" s="70" t="n"/>
      <c r="AH50" s="70" t="n"/>
      <c r="AI50" s="70" t="n"/>
      <c r="AJ50" s="70" t="n"/>
      <c r="AK50" s="70" t="n"/>
      <c r="AL50" s="70" t="n"/>
      <c r="AM50" s="70" t="n"/>
      <c r="AN50" s="70" t="n"/>
      <c r="AO50" s="70" t="n"/>
      <c r="AP50" s="70" t="n"/>
      <c r="AQ50" s="70" t="n"/>
      <c r="AR50" s="70" t="n"/>
      <c r="AS50" s="70" t="n"/>
      <c r="AT50" s="70" t="n"/>
      <c r="AU50" s="70" t="n"/>
      <c r="AV50" s="70" t="n"/>
      <c r="AW50" s="70" t="n"/>
      <c r="AX50" s="70" t="n"/>
    </row>
    <row r="52">
      <c r="A52" t="inlineStr">
        <is>
          <t>Tasa de crecimiento</t>
        </is>
      </c>
    </row>
    <row r="53">
      <c r="A53" t="inlineStr">
        <is>
          <t>R1</t>
        </is>
      </c>
      <c r="B53" t="inlineStr">
        <is>
          <t>interurbano</t>
        </is>
      </c>
      <c r="C53" t="inlineStr">
        <is>
          <t>%</t>
        </is>
      </c>
      <c r="D53" s="70" t="n"/>
      <c r="E53" s="70" t="n"/>
      <c r="F53" s="70" t="n"/>
      <c r="G53" s="70" t="n"/>
      <c r="H53" s="70" t="n"/>
      <c r="I53" s="70" t="n"/>
      <c r="J53" s="71">
        <f>(J19-I19)/I19</f>
        <v/>
      </c>
      <c r="K53" s="71">
        <f>(K19-J19)/J19</f>
        <v/>
      </c>
      <c r="L53" s="71">
        <f>(L19-K19)/K19</f>
        <v/>
      </c>
      <c r="M53" s="71">
        <f>(M19-L19)/L19</f>
        <v/>
      </c>
      <c r="N53" s="71">
        <f>(N19-M19)/M19</f>
        <v/>
      </c>
      <c r="O53" s="71">
        <f>(O19-N19)/N19</f>
        <v/>
      </c>
      <c r="P53" s="71">
        <f>(P19-O19)/O19</f>
        <v/>
      </c>
      <c r="Q53" s="71">
        <f>(Q19-P19)/P19</f>
        <v/>
      </c>
      <c r="R53" s="71">
        <f>(R19-Q19)/Q19</f>
        <v/>
      </c>
      <c r="S53" s="71">
        <f>(S19-R19)/R19</f>
        <v/>
      </c>
      <c r="T53" s="71">
        <f>(T19-S19)/S19</f>
        <v/>
      </c>
      <c r="U53" s="71">
        <f>(U19-T19)/T19</f>
        <v/>
      </c>
      <c r="V53" s="71">
        <f>(V19-U19)/U19</f>
        <v/>
      </c>
      <c r="W53" s="71">
        <f>(W19-V19)/V19</f>
        <v/>
      </c>
      <c r="X53" s="71">
        <f>(X19-W19)/W19</f>
        <v/>
      </c>
      <c r="Y53" s="71">
        <f>(Y19-X19)/X19</f>
        <v/>
      </c>
      <c r="Z53" s="71">
        <f>(Z19-Y19)/Y19</f>
        <v/>
      </c>
      <c r="AA53" s="71">
        <f>(AA19-Z19)/Z19</f>
        <v/>
      </c>
      <c r="AB53" s="71">
        <f>(AB19-AA19)/AA19</f>
        <v/>
      </c>
      <c r="AC53" s="71">
        <f>(AC19-AB19)/AB19</f>
        <v/>
      </c>
      <c r="AD53" s="71">
        <f>(AD19-AC19)/AC19</f>
        <v/>
      </c>
      <c r="AE53" s="71">
        <f>(AE19-AD19)/AD19</f>
        <v/>
      </c>
      <c r="AF53" s="71">
        <f>(AF19-AE19)/AE19</f>
        <v/>
      </c>
      <c r="AG53" s="71">
        <f>(AG19-AF19)/AF19</f>
        <v/>
      </c>
      <c r="AH53" s="71">
        <f>(AH19-AG19)/AG19</f>
        <v/>
      </c>
      <c r="AI53" s="71">
        <f>(AI19-AH19)/AH19</f>
        <v/>
      </c>
      <c r="AJ53" s="71">
        <f>(AJ19-AI19)/AI19</f>
        <v/>
      </c>
      <c r="AK53" s="71">
        <f>(AK19-AJ19)/AJ19</f>
        <v/>
      </c>
      <c r="AL53" s="71">
        <f>(AL19-AK19)/AK19</f>
        <v/>
      </c>
      <c r="AM53" s="71">
        <f>(AM19-AL19)/AL19</f>
        <v/>
      </c>
      <c r="AN53" s="71">
        <f>(AN19-AM19)/AM19</f>
        <v/>
      </c>
      <c r="AO53" s="71">
        <f>(AO19-AN19)/AN19</f>
        <v/>
      </c>
      <c r="AP53" s="71">
        <f>(AP19-AO19)/AO19</f>
        <v/>
      </c>
      <c r="AQ53" s="71">
        <f>(AQ19-AP19)/AP19</f>
        <v/>
      </c>
      <c r="AR53" s="71">
        <f>(AR19-AQ19)/AQ19</f>
        <v/>
      </c>
      <c r="AS53" s="71">
        <f>(AS19-AR19)/AR19</f>
        <v/>
      </c>
      <c r="AT53" s="71">
        <f>(AT19-AS19)/AS19</f>
        <v/>
      </c>
      <c r="AU53" s="71">
        <f>(AU19-AT19)/AT19</f>
        <v/>
      </c>
      <c r="AV53" s="71">
        <f>(AV19-AU19)/AU19</f>
        <v/>
      </c>
      <c r="AW53" s="71">
        <f>(AW19-AV19)/AV19</f>
        <v/>
      </c>
      <c r="AX53" s="71">
        <f>(AX19-AW19)/AW19</f>
        <v/>
      </c>
    </row>
    <row r="54">
      <c r="A54" t="inlineStr">
        <is>
          <t>R2</t>
        </is>
      </c>
      <c r="B54" t="inlineStr">
        <is>
          <t>interurbano</t>
        </is>
      </c>
      <c r="C54" t="inlineStr">
        <is>
          <t>%</t>
        </is>
      </c>
      <c r="D54" s="70" t="n"/>
      <c r="E54" s="70" t="n"/>
      <c r="F54" s="70" t="n"/>
      <c r="G54" s="70" t="n"/>
      <c r="H54" s="70" t="n"/>
      <c r="I54" s="70" t="n"/>
      <c r="J54" s="71">
        <f>(J20-I20)/I20</f>
        <v/>
      </c>
      <c r="K54" s="71">
        <f>(K20-J20)/J20</f>
        <v/>
      </c>
      <c r="L54" s="71">
        <f>(L20-K20)/K20</f>
        <v/>
      </c>
      <c r="M54" s="71">
        <f>(M20-L20)/L20</f>
        <v/>
      </c>
      <c r="N54" s="71">
        <f>(N20-M20)/M20</f>
        <v/>
      </c>
      <c r="O54" s="71">
        <f>(O20-N20)/N20</f>
        <v/>
      </c>
      <c r="P54" s="71">
        <f>(P20-O20)/O20</f>
        <v/>
      </c>
      <c r="Q54" s="71">
        <f>(Q20-P20)/P20</f>
        <v/>
      </c>
      <c r="R54" s="71">
        <f>(R20-Q20)/Q20</f>
        <v/>
      </c>
      <c r="S54" s="71">
        <f>(S20-R20)/R20</f>
        <v/>
      </c>
      <c r="T54" s="71">
        <f>(T20-S20)/S20</f>
        <v/>
      </c>
      <c r="U54" s="71">
        <f>(U20-T20)/T20</f>
        <v/>
      </c>
      <c r="V54" s="71">
        <f>(V20-U20)/U20</f>
        <v/>
      </c>
      <c r="W54" s="71">
        <f>(W20-V20)/V20</f>
        <v/>
      </c>
      <c r="X54" s="71">
        <f>(X20-W20)/W20</f>
        <v/>
      </c>
      <c r="Y54" s="71">
        <f>(Y20-X20)/X20</f>
        <v/>
      </c>
      <c r="Z54" s="71">
        <f>(Z20-Y20)/Y20</f>
        <v/>
      </c>
      <c r="AA54" s="71">
        <f>(AA20-Z20)/Z20</f>
        <v/>
      </c>
      <c r="AB54" s="71">
        <f>(AB20-AA20)/AA20</f>
        <v/>
      </c>
      <c r="AC54" s="71">
        <f>(AC20-AB20)/AB20</f>
        <v/>
      </c>
      <c r="AD54" s="71">
        <f>(AD20-AC20)/AC20</f>
        <v/>
      </c>
      <c r="AE54" s="71">
        <f>(AE20-AD20)/AD20</f>
        <v/>
      </c>
      <c r="AF54" s="71">
        <f>(AF20-AE20)/AE20</f>
        <v/>
      </c>
      <c r="AG54" s="71">
        <f>(AG20-AF20)/AF20</f>
        <v/>
      </c>
      <c r="AH54" s="71">
        <f>(AH20-AG20)/AG20</f>
        <v/>
      </c>
      <c r="AI54" s="71">
        <f>(AI20-AH20)/AH20</f>
        <v/>
      </c>
      <c r="AJ54" s="71">
        <f>(AJ20-AI20)/AI20</f>
        <v/>
      </c>
      <c r="AK54" s="71">
        <f>(AK20-AJ20)/AJ20</f>
        <v/>
      </c>
      <c r="AL54" s="71">
        <f>(AL20-AK20)/AK20</f>
        <v/>
      </c>
      <c r="AM54" s="71">
        <f>(AM20-AL20)/AL20</f>
        <v/>
      </c>
      <c r="AN54" s="71">
        <f>(AN20-AM20)/AM20</f>
        <v/>
      </c>
      <c r="AO54" s="71">
        <f>(AO20-AN20)/AN20</f>
        <v/>
      </c>
      <c r="AP54" s="71">
        <f>(AP20-AO20)/AO20</f>
        <v/>
      </c>
      <c r="AQ54" s="71">
        <f>(AQ20-AP20)/AP20</f>
        <v/>
      </c>
      <c r="AR54" s="71">
        <f>(AR20-AQ20)/AQ20</f>
        <v/>
      </c>
      <c r="AS54" s="71">
        <f>(AS20-AR20)/AR20</f>
        <v/>
      </c>
      <c r="AT54" s="71">
        <f>(AT20-AS20)/AS20</f>
        <v/>
      </c>
      <c r="AU54" s="71">
        <f>(AU20-AT20)/AT20</f>
        <v/>
      </c>
      <c r="AV54" s="71">
        <f>(AV20-AU20)/AU20</f>
        <v/>
      </c>
      <c r="AW54" s="71">
        <f>(AW20-AV20)/AV20</f>
        <v/>
      </c>
      <c r="AX54" s="71">
        <f>(AX20-AW20)/AW20</f>
        <v/>
      </c>
    </row>
    <row r="55">
      <c r="A55" t="inlineStr">
        <is>
          <t>R3</t>
        </is>
      </c>
      <c r="B55" t="inlineStr">
        <is>
          <t>interurbano</t>
        </is>
      </c>
      <c r="C55" t="inlineStr">
        <is>
          <t>%</t>
        </is>
      </c>
      <c r="D55" s="70" t="n"/>
      <c r="E55" s="70" t="n"/>
      <c r="F55" s="70" t="n"/>
      <c r="G55" s="70" t="n"/>
      <c r="H55" s="70" t="n"/>
      <c r="I55" s="70" t="n"/>
      <c r="J55" s="71">
        <f>(J21-I21)/I21</f>
        <v/>
      </c>
      <c r="K55" s="71">
        <f>(K21-J21)/J21</f>
        <v/>
      </c>
      <c r="L55" s="71">
        <f>(L21-K21)/K21</f>
        <v/>
      </c>
      <c r="M55" s="71">
        <f>(M21-L21)/L21</f>
        <v/>
      </c>
      <c r="N55" s="71">
        <f>(N21-M21)/M21</f>
        <v/>
      </c>
      <c r="O55" s="71">
        <f>(O21-N21)/N21</f>
        <v/>
      </c>
      <c r="P55" s="71">
        <f>(P21-O21)/O21</f>
        <v/>
      </c>
      <c r="Q55" s="71">
        <f>(Q21-P21)/P21</f>
        <v/>
      </c>
      <c r="R55" s="71">
        <f>(R21-Q21)/Q21</f>
        <v/>
      </c>
      <c r="S55" s="71">
        <f>(S21-R21)/R21</f>
        <v/>
      </c>
      <c r="T55" s="71">
        <f>(T21-S21)/S21</f>
        <v/>
      </c>
      <c r="U55" s="71">
        <f>(U21-T21)/T21</f>
        <v/>
      </c>
      <c r="V55" s="71">
        <f>(V21-U21)/U21</f>
        <v/>
      </c>
      <c r="W55" s="71">
        <f>(W21-V21)/V21</f>
        <v/>
      </c>
      <c r="X55" s="71">
        <f>(X21-W21)/W21</f>
        <v/>
      </c>
      <c r="Y55" s="71">
        <f>(Y21-X21)/X21</f>
        <v/>
      </c>
      <c r="Z55" s="71">
        <f>(Z21-Y21)/Y21</f>
        <v/>
      </c>
      <c r="AA55" s="71">
        <f>(AA21-Z21)/Z21</f>
        <v/>
      </c>
      <c r="AB55" s="71">
        <f>(AB21-AA21)/AA21</f>
        <v/>
      </c>
      <c r="AC55" s="71">
        <f>(AC21-AB21)/AB21</f>
        <v/>
      </c>
      <c r="AD55" s="71">
        <f>(AD21-AC21)/AC21</f>
        <v/>
      </c>
      <c r="AE55" s="71">
        <f>(AE21-AD21)/AD21</f>
        <v/>
      </c>
      <c r="AF55" s="71">
        <f>(AF21-AE21)/AE21</f>
        <v/>
      </c>
      <c r="AG55" s="71">
        <f>(AG21-AF21)/AF21</f>
        <v/>
      </c>
      <c r="AH55" s="71">
        <f>(AH21-AG21)/AG21</f>
        <v/>
      </c>
      <c r="AI55" s="71">
        <f>(AI21-AH21)/AH21</f>
        <v/>
      </c>
      <c r="AJ55" s="71">
        <f>(AJ21-AI21)/AI21</f>
        <v/>
      </c>
      <c r="AK55" s="71">
        <f>(AK21-AJ21)/AJ21</f>
        <v/>
      </c>
      <c r="AL55" s="71">
        <f>(AL21-AK21)/AK21</f>
        <v/>
      </c>
      <c r="AM55" s="71">
        <f>(AM21-AL21)/AL21</f>
        <v/>
      </c>
      <c r="AN55" s="71">
        <f>(AN21-AM21)/AM21</f>
        <v/>
      </c>
      <c r="AO55" s="71">
        <f>(AO21-AN21)/AN21</f>
        <v/>
      </c>
      <c r="AP55" s="71">
        <f>(AP21-AO21)/AO21</f>
        <v/>
      </c>
      <c r="AQ55" s="71">
        <f>(AQ21-AP21)/AP21</f>
        <v/>
      </c>
      <c r="AR55" s="71">
        <f>(AR21-AQ21)/AQ21</f>
        <v/>
      </c>
      <c r="AS55" s="71">
        <f>(AS21-AR21)/AR21</f>
        <v/>
      </c>
      <c r="AT55" s="71">
        <f>(AT21-AS21)/AS21</f>
        <v/>
      </c>
      <c r="AU55" s="71">
        <f>(AU21-AT21)/AT21</f>
        <v/>
      </c>
      <c r="AV55" s="71">
        <f>(AV21-AU21)/AU21</f>
        <v/>
      </c>
      <c r="AW55" s="71">
        <f>(AW21-AV21)/AV21</f>
        <v/>
      </c>
      <c r="AX55" s="71">
        <f>(AX21-AW21)/AW21</f>
        <v/>
      </c>
    </row>
    <row r="56">
      <c r="A56" t="inlineStr">
        <is>
          <t>R4</t>
        </is>
      </c>
      <c r="B56" t="inlineStr">
        <is>
          <t>interurbano</t>
        </is>
      </c>
      <c r="C56" t="inlineStr">
        <is>
          <t>%</t>
        </is>
      </c>
      <c r="D56" s="70" t="n"/>
      <c r="E56" s="70" t="n"/>
      <c r="F56" s="70" t="n"/>
      <c r="G56" s="70" t="n"/>
      <c r="H56" s="70" t="n"/>
      <c r="I56" s="70" t="n"/>
      <c r="J56" s="71">
        <f>(J22-I22)/I22</f>
        <v/>
      </c>
      <c r="K56" s="71">
        <f>(K22-J22)/J22</f>
        <v/>
      </c>
      <c r="L56" s="71">
        <f>(L22-K22)/K22</f>
        <v/>
      </c>
      <c r="M56" s="71">
        <f>(M22-L22)/L22</f>
        <v/>
      </c>
      <c r="N56" s="71">
        <f>(N22-M22)/M22</f>
        <v/>
      </c>
      <c r="O56" s="71">
        <f>(O22-N22)/N22</f>
        <v/>
      </c>
      <c r="P56" s="71">
        <f>(P22-O22)/O22</f>
        <v/>
      </c>
      <c r="Q56" s="71">
        <f>(Q22-P22)/P22</f>
        <v/>
      </c>
      <c r="R56" s="71">
        <f>(R22-Q22)/Q22</f>
        <v/>
      </c>
      <c r="S56" s="71">
        <f>(S22-R22)/R22</f>
        <v/>
      </c>
      <c r="T56" s="71">
        <f>(T22-S22)/S22</f>
        <v/>
      </c>
      <c r="U56" s="71">
        <f>(U22-T22)/T22</f>
        <v/>
      </c>
      <c r="V56" s="71">
        <f>(V22-U22)/U22</f>
        <v/>
      </c>
      <c r="W56" s="71">
        <f>(W22-V22)/V22</f>
        <v/>
      </c>
      <c r="X56" s="71">
        <f>(X22-W22)/W22</f>
        <v/>
      </c>
      <c r="Y56" s="71">
        <f>(Y22-X22)/X22</f>
        <v/>
      </c>
      <c r="Z56" s="71">
        <f>(Z22-Y22)/Y22</f>
        <v/>
      </c>
      <c r="AA56" s="71">
        <f>(AA22-Z22)/Z22</f>
        <v/>
      </c>
      <c r="AB56" s="71">
        <f>(AB22-AA22)/AA22</f>
        <v/>
      </c>
      <c r="AC56" s="71">
        <f>(AC22-AB22)/AB22</f>
        <v/>
      </c>
      <c r="AD56" s="71">
        <f>(AD22-AC22)/AC22</f>
        <v/>
      </c>
      <c r="AE56" s="71">
        <f>(AE22-AD22)/AD22</f>
        <v/>
      </c>
      <c r="AF56" s="71">
        <f>(AF22-AE22)/AE22</f>
        <v/>
      </c>
      <c r="AG56" s="71">
        <f>(AG22-AF22)/AF22</f>
        <v/>
      </c>
      <c r="AH56" s="71">
        <f>(AH22-AG22)/AG22</f>
        <v/>
      </c>
      <c r="AI56" s="71">
        <f>(AI22-AH22)/AH22</f>
        <v/>
      </c>
      <c r="AJ56" s="71">
        <f>(AJ22-AI22)/AI22</f>
        <v/>
      </c>
      <c r="AK56" s="71">
        <f>(AK22-AJ22)/AJ22</f>
        <v/>
      </c>
      <c r="AL56" s="71">
        <f>(AL22-AK22)/AK22</f>
        <v/>
      </c>
      <c r="AM56" s="71">
        <f>(AM22-AL22)/AL22</f>
        <v/>
      </c>
      <c r="AN56" s="71">
        <f>(AN22-AM22)/AM22</f>
        <v/>
      </c>
      <c r="AO56" s="71">
        <f>(AO22-AN22)/AN22</f>
        <v/>
      </c>
      <c r="AP56" s="71">
        <f>(AP22-AO22)/AO22</f>
        <v/>
      </c>
      <c r="AQ56" s="71">
        <f>(AQ22-AP22)/AP22</f>
        <v/>
      </c>
      <c r="AR56" s="71">
        <f>(AR22-AQ22)/AQ22</f>
        <v/>
      </c>
      <c r="AS56" s="71">
        <f>(AS22-AR22)/AR22</f>
        <v/>
      </c>
      <c r="AT56" s="71">
        <f>(AT22-AS22)/AS22</f>
        <v/>
      </c>
      <c r="AU56" s="71">
        <f>(AU22-AT22)/AT22</f>
        <v/>
      </c>
      <c r="AV56" s="71">
        <f>(AV22-AU22)/AU22</f>
        <v/>
      </c>
      <c r="AW56" s="71">
        <f>(AW22-AV22)/AV22</f>
        <v/>
      </c>
      <c r="AX56" s="71">
        <f>(AX22-AW22)/AW22</f>
        <v/>
      </c>
    </row>
    <row r="57">
      <c r="A57" t="inlineStr">
        <is>
          <t>R5</t>
        </is>
      </c>
      <c r="B57" t="inlineStr">
        <is>
          <t>interurbano</t>
        </is>
      </c>
      <c r="C57" t="inlineStr">
        <is>
          <t>%</t>
        </is>
      </c>
      <c r="D57" s="70" t="n"/>
      <c r="E57" s="70" t="n"/>
      <c r="F57" s="70" t="n"/>
      <c r="G57" s="70" t="n"/>
      <c r="H57" s="70" t="n"/>
      <c r="I57" s="70" t="n"/>
      <c r="J57" s="71">
        <f>(J23-I23)/I23</f>
        <v/>
      </c>
      <c r="K57" s="71">
        <f>(K23-J23)/J23</f>
        <v/>
      </c>
      <c r="L57" s="71">
        <f>(L23-K23)/K23</f>
        <v/>
      </c>
      <c r="M57" s="71">
        <f>(M23-L23)/L23</f>
        <v/>
      </c>
      <c r="N57" s="71">
        <f>(N23-M23)/M23</f>
        <v/>
      </c>
      <c r="O57" s="71">
        <f>(O23-N23)/N23</f>
        <v/>
      </c>
      <c r="P57" s="71">
        <f>(P23-O23)/O23</f>
        <v/>
      </c>
      <c r="Q57" s="71">
        <f>(Q23-P23)/P23</f>
        <v/>
      </c>
      <c r="R57" s="71">
        <f>(R23-Q23)/Q23</f>
        <v/>
      </c>
      <c r="S57" s="71">
        <f>(S23-R23)/R23</f>
        <v/>
      </c>
      <c r="T57" s="71">
        <f>(T23-S23)/S23</f>
        <v/>
      </c>
      <c r="U57" s="71">
        <f>(U23-T23)/T23</f>
        <v/>
      </c>
      <c r="V57" s="71">
        <f>(V23-U23)/U23</f>
        <v/>
      </c>
      <c r="W57" s="71">
        <f>(W23-V23)/V23</f>
        <v/>
      </c>
      <c r="X57" s="71">
        <f>(X23-W23)/W23</f>
        <v/>
      </c>
      <c r="Y57" s="71">
        <f>(Y23-X23)/X23</f>
        <v/>
      </c>
      <c r="Z57" s="71">
        <f>(Z23-Y23)/Y23</f>
        <v/>
      </c>
      <c r="AA57" s="71">
        <f>(AA23-Z23)/Z23</f>
        <v/>
      </c>
      <c r="AB57" s="71">
        <f>(AB23-AA23)/AA23</f>
        <v/>
      </c>
      <c r="AC57" s="71">
        <f>(AC23-AB23)/AB23</f>
        <v/>
      </c>
      <c r="AD57" s="71">
        <f>(AD23-AC23)/AC23</f>
        <v/>
      </c>
      <c r="AE57" s="71">
        <f>(AE23-AD23)/AD23</f>
        <v/>
      </c>
      <c r="AF57" s="71">
        <f>(AF23-AE23)/AE23</f>
        <v/>
      </c>
      <c r="AG57" s="71">
        <f>(AG23-AF23)/AF23</f>
        <v/>
      </c>
      <c r="AH57" s="71">
        <f>(AH23-AG23)/AG23</f>
        <v/>
      </c>
      <c r="AI57" s="71">
        <f>(AI23-AH23)/AH23</f>
        <v/>
      </c>
      <c r="AJ57" s="71">
        <f>(AJ23-AI23)/AI23</f>
        <v/>
      </c>
      <c r="AK57" s="71">
        <f>(AK23-AJ23)/AJ23</f>
        <v/>
      </c>
      <c r="AL57" s="71">
        <f>(AL23-AK23)/AK23</f>
        <v/>
      </c>
      <c r="AM57" s="71">
        <f>(AM23-AL23)/AL23</f>
        <v/>
      </c>
      <c r="AN57" s="71">
        <f>(AN23-AM23)/AM23</f>
        <v/>
      </c>
      <c r="AO57" s="71">
        <f>(AO23-AN23)/AN23</f>
        <v/>
      </c>
      <c r="AP57" s="71">
        <f>(AP23-AO23)/AO23</f>
        <v/>
      </c>
      <c r="AQ57" s="71">
        <f>(AQ23-AP23)/AP23</f>
        <v/>
      </c>
      <c r="AR57" s="71">
        <f>(AR23-AQ23)/AQ23</f>
        <v/>
      </c>
      <c r="AS57" s="71">
        <f>(AS23-AR23)/AR23</f>
        <v/>
      </c>
      <c r="AT57" s="71">
        <f>(AT23-AS23)/AS23</f>
        <v/>
      </c>
      <c r="AU57" s="71">
        <f>(AU23-AT23)/AT23</f>
        <v/>
      </c>
      <c r="AV57" s="71">
        <f>(AV23-AU23)/AU23</f>
        <v/>
      </c>
      <c r="AW57" s="71">
        <f>(AW23-AV23)/AV23</f>
        <v/>
      </c>
      <c r="AX57" s="71">
        <f>(AX23-AW23)/AW23</f>
        <v/>
      </c>
    </row>
    <row r="58">
      <c r="A58" t="inlineStr">
        <is>
          <t>R6</t>
        </is>
      </c>
      <c r="B58" t="inlineStr">
        <is>
          <t>interurbano</t>
        </is>
      </c>
      <c r="C58" t="inlineStr">
        <is>
          <t>%</t>
        </is>
      </c>
      <c r="D58" s="70" t="n"/>
      <c r="E58" s="70" t="n"/>
      <c r="F58" s="70" t="n"/>
      <c r="G58" s="70" t="n"/>
      <c r="H58" s="70" t="n"/>
      <c r="I58" s="70" t="n"/>
      <c r="J58" s="71">
        <f>(J24-I24)/I24</f>
        <v/>
      </c>
      <c r="K58" s="71">
        <f>(K24-J24)/J24</f>
        <v/>
      </c>
      <c r="L58" s="71">
        <f>(L24-K24)/K24</f>
        <v/>
      </c>
      <c r="M58" s="71">
        <f>(M24-L24)/L24</f>
        <v/>
      </c>
      <c r="N58" s="71">
        <f>(N24-M24)/M24</f>
        <v/>
      </c>
      <c r="O58" s="71">
        <f>(O24-N24)/N24</f>
        <v/>
      </c>
      <c r="P58" s="71">
        <f>(P24-O24)/O24</f>
        <v/>
      </c>
      <c r="Q58" s="71">
        <f>(Q24-P24)/P24</f>
        <v/>
      </c>
      <c r="R58" s="71">
        <f>(R24-Q24)/Q24</f>
        <v/>
      </c>
      <c r="S58" s="71">
        <f>(S24-R24)/R24</f>
        <v/>
      </c>
      <c r="T58" s="71">
        <f>(T24-S24)/S24</f>
        <v/>
      </c>
      <c r="U58" s="71">
        <f>(U24-T24)/T24</f>
        <v/>
      </c>
      <c r="V58" s="71">
        <f>(V24-U24)/U24</f>
        <v/>
      </c>
      <c r="W58" s="71">
        <f>(W24-V24)/V24</f>
        <v/>
      </c>
      <c r="X58" s="71">
        <f>(X24-W24)/W24</f>
        <v/>
      </c>
      <c r="Y58" s="71">
        <f>(Y24-X24)/X24</f>
        <v/>
      </c>
      <c r="Z58" s="71">
        <f>(Z24-Y24)/Y24</f>
        <v/>
      </c>
      <c r="AA58" s="71">
        <f>(AA24-Z24)/Z24</f>
        <v/>
      </c>
      <c r="AB58" s="71">
        <f>(AB24-AA24)/AA24</f>
        <v/>
      </c>
      <c r="AC58" s="71">
        <f>(AC24-AB24)/AB24</f>
        <v/>
      </c>
      <c r="AD58" s="71">
        <f>(AD24-AC24)/AC24</f>
        <v/>
      </c>
      <c r="AE58" s="71">
        <f>(AE24-AD24)/AD24</f>
        <v/>
      </c>
      <c r="AF58" s="71">
        <f>(AF24-AE24)/AE24</f>
        <v/>
      </c>
      <c r="AG58" s="71">
        <f>(AG24-AF24)/AF24</f>
        <v/>
      </c>
      <c r="AH58" s="71">
        <f>(AH24-AG24)/AG24</f>
        <v/>
      </c>
      <c r="AI58" s="71">
        <f>(AI24-AH24)/AH24</f>
        <v/>
      </c>
      <c r="AJ58" s="71">
        <f>(AJ24-AI24)/AI24</f>
        <v/>
      </c>
      <c r="AK58" s="71">
        <f>(AK24-AJ24)/AJ24</f>
        <v/>
      </c>
      <c r="AL58" s="71">
        <f>(AL24-AK24)/AK24</f>
        <v/>
      </c>
      <c r="AM58" s="71">
        <f>(AM24-AL24)/AL24</f>
        <v/>
      </c>
      <c r="AN58" s="71">
        <f>(AN24-AM24)/AM24</f>
        <v/>
      </c>
      <c r="AO58" s="71">
        <f>(AO24-AN24)/AN24</f>
        <v/>
      </c>
      <c r="AP58" s="71">
        <f>(AP24-AO24)/AO24</f>
        <v/>
      </c>
      <c r="AQ58" s="71">
        <f>(AQ24-AP24)/AP24</f>
        <v/>
      </c>
      <c r="AR58" s="71">
        <f>(AR24-AQ24)/AQ24</f>
        <v/>
      </c>
      <c r="AS58" s="71">
        <f>(AS24-AR24)/AR24</f>
        <v/>
      </c>
      <c r="AT58" s="71">
        <f>(AT24-AS24)/AS24</f>
        <v/>
      </c>
      <c r="AU58" s="71">
        <f>(AU24-AT24)/AT24</f>
        <v/>
      </c>
      <c r="AV58" s="71">
        <f>(AV24-AU24)/AU24</f>
        <v/>
      </c>
      <c r="AW58" s="71">
        <f>(AW24-AV24)/AV24</f>
        <v/>
      </c>
      <c r="AX58" s="71">
        <f>(AX24-AW24)/AW24</f>
        <v/>
      </c>
    </row>
    <row r="59">
      <c r="A59" t="inlineStr">
        <is>
          <t>R7</t>
        </is>
      </c>
      <c r="B59" t="inlineStr">
        <is>
          <t>interurbano</t>
        </is>
      </c>
      <c r="C59" t="inlineStr">
        <is>
          <t>%</t>
        </is>
      </c>
      <c r="D59" s="70" t="n"/>
      <c r="E59" s="70" t="n"/>
      <c r="F59" s="70" t="n"/>
      <c r="G59" s="70" t="n"/>
      <c r="H59" s="70" t="n"/>
      <c r="I59" s="70" t="n"/>
      <c r="J59" s="71">
        <f>(J25-I25)/I25</f>
        <v/>
      </c>
      <c r="K59" s="71">
        <f>(K25-J25)/J25</f>
        <v/>
      </c>
      <c r="L59" s="71">
        <f>(L25-K25)/K25</f>
        <v/>
      </c>
      <c r="M59" s="71">
        <f>(M25-L25)/L25</f>
        <v/>
      </c>
      <c r="N59" s="71">
        <f>(N25-M25)/M25</f>
        <v/>
      </c>
      <c r="O59" s="71">
        <f>(O25-N25)/N25</f>
        <v/>
      </c>
      <c r="P59" s="71">
        <f>(P25-O25)/O25</f>
        <v/>
      </c>
      <c r="Q59" s="71">
        <f>(Q25-P25)/P25</f>
        <v/>
      </c>
      <c r="R59" s="71">
        <f>(R25-Q25)/Q25</f>
        <v/>
      </c>
      <c r="S59" s="71">
        <f>(S25-R25)/R25</f>
        <v/>
      </c>
      <c r="T59" s="71">
        <f>(T25-S25)/S25</f>
        <v/>
      </c>
      <c r="U59" s="71">
        <f>(U25-T25)/T25</f>
        <v/>
      </c>
      <c r="V59" s="71">
        <f>(V25-U25)/U25</f>
        <v/>
      </c>
      <c r="W59" s="71">
        <f>(W25-V25)/V25</f>
        <v/>
      </c>
      <c r="X59" s="71">
        <f>(X25-W25)/W25</f>
        <v/>
      </c>
      <c r="Y59" s="71">
        <f>(Y25-X25)/X25</f>
        <v/>
      </c>
      <c r="Z59" s="71">
        <f>(Z25-Y25)/Y25</f>
        <v/>
      </c>
      <c r="AA59" s="71">
        <f>(AA25-Z25)/Z25</f>
        <v/>
      </c>
      <c r="AB59" s="71">
        <f>(AB25-AA25)/AA25</f>
        <v/>
      </c>
      <c r="AC59" s="71">
        <f>(AC25-AB25)/AB25</f>
        <v/>
      </c>
      <c r="AD59" s="71">
        <f>(AD25-AC25)/AC25</f>
        <v/>
      </c>
      <c r="AE59" s="71">
        <f>(AE25-AD25)/AD25</f>
        <v/>
      </c>
      <c r="AF59" s="71">
        <f>(AF25-AE25)/AE25</f>
        <v/>
      </c>
      <c r="AG59" s="71">
        <f>(AG25-AF25)/AF25</f>
        <v/>
      </c>
      <c r="AH59" s="71">
        <f>(AH25-AG25)/AG25</f>
        <v/>
      </c>
      <c r="AI59" s="71">
        <f>(AI25-AH25)/AH25</f>
        <v/>
      </c>
      <c r="AJ59" s="71">
        <f>(AJ25-AI25)/AI25</f>
        <v/>
      </c>
      <c r="AK59" s="71">
        <f>(AK25-AJ25)/AJ25</f>
        <v/>
      </c>
      <c r="AL59" s="71">
        <f>(AL25-AK25)/AK25</f>
        <v/>
      </c>
      <c r="AM59" s="71">
        <f>(AM25-AL25)/AL25</f>
        <v/>
      </c>
      <c r="AN59" s="71">
        <f>(AN25-AM25)/AM25</f>
        <v/>
      </c>
      <c r="AO59" s="71">
        <f>(AO25-AN25)/AN25</f>
        <v/>
      </c>
      <c r="AP59" s="71">
        <f>(AP25-AO25)/AO25</f>
        <v/>
      </c>
      <c r="AQ59" s="71">
        <f>(AQ25-AP25)/AP25</f>
        <v/>
      </c>
      <c r="AR59" s="71">
        <f>(AR25-AQ25)/AQ25</f>
        <v/>
      </c>
      <c r="AS59" s="71">
        <f>(AS25-AR25)/AR25</f>
        <v/>
      </c>
      <c r="AT59" s="71">
        <f>(AT25-AS25)/AS25</f>
        <v/>
      </c>
      <c r="AU59" s="71">
        <f>(AU25-AT25)/AT25</f>
        <v/>
      </c>
      <c r="AV59" s="71">
        <f>(AV25-AU25)/AU25</f>
        <v/>
      </c>
      <c r="AW59" s="71">
        <f>(AW25-AV25)/AV25</f>
        <v/>
      </c>
      <c r="AX59" s="71">
        <f>(AX25-AW25)/AW25</f>
        <v/>
      </c>
    </row>
    <row r="60">
      <c r="A60" t="inlineStr">
        <is>
          <t>R8</t>
        </is>
      </c>
      <c r="B60" t="inlineStr">
        <is>
          <t>interurbano</t>
        </is>
      </c>
      <c r="C60" t="inlineStr">
        <is>
          <t>%</t>
        </is>
      </c>
      <c r="D60" s="70" t="n"/>
      <c r="E60" s="70" t="n"/>
      <c r="F60" s="70" t="n"/>
      <c r="G60" s="70" t="n"/>
      <c r="H60" s="70" t="n"/>
      <c r="I60" s="70" t="n"/>
      <c r="J60" s="71">
        <f>(J26-I26)/I26</f>
        <v/>
      </c>
      <c r="K60" s="71">
        <f>(K26-J26)/J26</f>
        <v/>
      </c>
      <c r="L60" s="71">
        <f>(L26-K26)/K26</f>
        <v/>
      </c>
      <c r="M60" s="71">
        <f>(M26-L26)/L26</f>
        <v/>
      </c>
      <c r="N60" s="71">
        <f>(N26-M26)/M26</f>
        <v/>
      </c>
      <c r="O60" s="71">
        <f>(O26-N26)/N26</f>
        <v/>
      </c>
      <c r="P60" s="71">
        <f>(P26-O26)/O26</f>
        <v/>
      </c>
      <c r="Q60" s="71">
        <f>(Q26-P26)/P26</f>
        <v/>
      </c>
      <c r="R60" s="71">
        <f>(R26-Q26)/Q26</f>
        <v/>
      </c>
      <c r="S60" s="71">
        <f>(S26-R26)/R26</f>
        <v/>
      </c>
      <c r="T60" s="71">
        <f>(T26-S26)/S26</f>
        <v/>
      </c>
      <c r="U60" s="71">
        <f>(U26-T26)/T26</f>
        <v/>
      </c>
      <c r="V60" s="71">
        <f>(V26-U26)/U26</f>
        <v/>
      </c>
      <c r="W60" s="71">
        <f>(W26-V26)/V26</f>
        <v/>
      </c>
      <c r="X60" s="71">
        <f>(X26-W26)/W26</f>
        <v/>
      </c>
      <c r="Y60" s="71">
        <f>(Y26-X26)/X26</f>
        <v/>
      </c>
      <c r="Z60" s="71">
        <f>(Z26-Y26)/Y26</f>
        <v/>
      </c>
      <c r="AA60" s="71">
        <f>(AA26-Z26)/Z26</f>
        <v/>
      </c>
      <c r="AB60" s="71">
        <f>(AB26-AA26)/AA26</f>
        <v/>
      </c>
      <c r="AC60" s="71">
        <f>(AC26-AB26)/AB26</f>
        <v/>
      </c>
      <c r="AD60" s="71">
        <f>(AD26-AC26)/AC26</f>
        <v/>
      </c>
      <c r="AE60" s="71">
        <f>(AE26-AD26)/AD26</f>
        <v/>
      </c>
      <c r="AF60" s="71">
        <f>(AF26-AE26)/AE26</f>
        <v/>
      </c>
      <c r="AG60" s="71">
        <f>(AG26-AF26)/AF26</f>
        <v/>
      </c>
      <c r="AH60" s="71">
        <f>(AH26-AG26)/AG26</f>
        <v/>
      </c>
      <c r="AI60" s="71">
        <f>(AI26-AH26)/AH26</f>
        <v/>
      </c>
      <c r="AJ60" s="71">
        <f>(AJ26-AI26)/AI26</f>
        <v/>
      </c>
      <c r="AK60" s="71">
        <f>(AK26-AJ26)/AJ26</f>
        <v/>
      </c>
      <c r="AL60" s="71">
        <f>(AL26-AK26)/AK26</f>
        <v/>
      </c>
      <c r="AM60" s="71">
        <f>(AM26-AL26)/AL26</f>
        <v/>
      </c>
      <c r="AN60" s="71">
        <f>(AN26-AM26)/AM26</f>
        <v/>
      </c>
      <c r="AO60" s="71">
        <f>(AO26-AN26)/AN26</f>
        <v/>
      </c>
      <c r="AP60" s="71">
        <f>(AP26-AO26)/AO26</f>
        <v/>
      </c>
      <c r="AQ60" s="71">
        <f>(AQ26-AP26)/AP26</f>
        <v/>
      </c>
      <c r="AR60" s="71">
        <f>(AR26-AQ26)/AQ26</f>
        <v/>
      </c>
      <c r="AS60" s="71">
        <f>(AS26-AR26)/AR26</f>
        <v/>
      </c>
      <c r="AT60" s="71">
        <f>(AT26-AS26)/AS26</f>
        <v/>
      </c>
      <c r="AU60" s="71">
        <f>(AU26-AT26)/AT26</f>
        <v/>
      </c>
      <c r="AV60" s="71">
        <f>(AV26-AU26)/AU26</f>
        <v/>
      </c>
      <c r="AW60" s="71">
        <f>(AW26-AV26)/AV26</f>
        <v/>
      </c>
      <c r="AX60" s="71">
        <f>(AX26-AW26)/AW26</f>
        <v/>
      </c>
    </row>
    <row r="61">
      <c r="A61" t="inlineStr">
        <is>
          <t>R9</t>
        </is>
      </c>
      <c r="B61" t="inlineStr">
        <is>
          <t>interurbano</t>
        </is>
      </c>
      <c r="C61" t="inlineStr">
        <is>
          <t>%</t>
        </is>
      </c>
      <c r="D61" s="70" t="n"/>
      <c r="E61" s="70" t="n"/>
      <c r="F61" s="70" t="n"/>
      <c r="G61" s="70" t="n"/>
      <c r="H61" s="70" t="n"/>
      <c r="I61" s="70" t="n"/>
      <c r="J61" s="71">
        <f>(J27-I27)/I27</f>
        <v/>
      </c>
      <c r="K61" s="71">
        <f>(K27-J27)/J27</f>
        <v/>
      </c>
      <c r="L61" s="71">
        <f>(L27-K27)/K27</f>
        <v/>
      </c>
      <c r="M61" s="71">
        <f>(M27-L27)/L27</f>
        <v/>
      </c>
      <c r="N61" s="71">
        <f>(N27-M27)/M27</f>
        <v/>
      </c>
      <c r="O61" s="71">
        <f>(O27-N27)/N27</f>
        <v/>
      </c>
      <c r="P61" s="71">
        <f>(P27-O27)/O27</f>
        <v/>
      </c>
      <c r="Q61" s="71">
        <f>(Q27-P27)/P27</f>
        <v/>
      </c>
      <c r="R61" s="71">
        <f>(R27-Q27)/Q27</f>
        <v/>
      </c>
      <c r="S61" s="71">
        <f>(S27-R27)/R27</f>
        <v/>
      </c>
      <c r="T61" s="71">
        <f>(T27-S27)/S27</f>
        <v/>
      </c>
      <c r="U61" s="71">
        <f>(U27-T27)/T27</f>
        <v/>
      </c>
      <c r="V61" s="71">
        <f>(V27-U27)/U27</f>
        <v/>
      </c>
      <c r="W61" s="71">
        <f>(W27-V27)/V27</f>
        <v/>
      </c>
      <c r="X61" s="71">
        <f>(X27-W27)/W27</f>
        <v/>
      </c>
      <c r="Y61" s="71">
        <f>(Y27-X27)/X27</f>
        <v/>
      </c>
      <c r="Z61" s="71">
        <f>(Z27-Y27)/Y27</f>
        <v/>
      </c>
      <c r="AA61" s="71">
        <f>(AA27-Z27)/Z27</f>
        <v/>
      </c>
      <c r="AB61" s="71">
        <f>(AB27-AA27)/AA27</f>
        <v/>
      </c>
      <c r="AC61" s="71">
        <f>(AC27-AB27)/AB27</f>
        <v/>
      </c>
      <c r="AD61" s="71">
        <f>(AD27-AC27)/AC27</f>
        <v/>
      </c>
      <c r="AE61" s="71">
        <f>(AE27-AD27)/AD27</f>
        <v/>
      </c>
      <c r="AF61" s="71">
        <f>(AF27-AE27)/AE27</f>
        <v/>
      </c>
      <c r="AG61" s="71">
        <f>(AG27-AF27)/AF27</f>
        <v/>
      </c>
      <c r="AH61" s="71">
        <f>(AH27-AG27)/AG27</f>
        <v/>
      </c>
      <c r="AI61" s="71">
        <f>(AI27-AH27)/AH27</f>
        <v/>
      </c>
      <c r="AJ61" s="71">
        <f>(AJ27-AI27)/AI27</f>
        <v/>
      </c>
      <c r="AK61" s="71">
        <f>(AK27-AJ27)/AJ27</f>
        <v/>
      </c>
      <c r="AL61" s="71">
        <f>(AL27-AK27)/AK27</f>
        <v/>
      </c>
      <c r="AM61" s="71">
        <f>(AM27-AL27)/AL27</f>
        <v/>
      </c>
      <c r="AN61" s="71">
        <f>(AN27-AM27)/AM27</f>
        <v/>
      </c>
      <c r="AO61" s="71">
        <f>(AO27-AN27)/AN27</f>
        <v/>
      </c>
      <c r="AP61" s="71">
        <f>(AP27-AO27)/AO27</f>
        <v/>
      </c>
      <c r="AQ61" s="71">
        <f>(AQ27-AP27)/AP27</f>
        <v/>
      </c>
      <c r="AR61" s="71">
        <f>(AR27-AQ27)/AQ27</f>
        <v/>
      </c>
      <c r="AS61" s="71">
        <f>(AS27-AR27)/AR27</f>
        <v/>
      </c>
      <c r="AT61" s="71">
        <f>(AT27-AS27)/AS27</f>
        <v/>
      </c>
      <c r="AU61" s="71">
        <f>(AU27-AT27)/AT27</f>
        <v/>
      </c>
      <c r="AV61" s="71">
        <f>(AV27-AU27)/AU27</f>
        <v/>
      </c>
      <c r="AW61" s="71">
        <f>(AW27-AV27)/AV27</f>
        <v/>
      </c>
      <c r="AX61" s="71">
        <f>(AX27-AW27)/AW27</f>
        <v/>
      </c>
    </row>
    <row r="62">
      <c r="A62" t="inlineStr">
        <is>
          <t>R10</t>
        </is>
      </c>
      <c r="B62" t="inlineStr">
        <is>
          <t>interurbano</t>
        </is>
      </c>
      <c r="C62" t="inlineStr">
        <is>
          <t>%</t>
        </is>
      </c>
      <c r="D62" s="70" t="n"/>
      <c r="E62" s="70" t="n"/>
      <c r="F62" s="70" t="n"/>
      <c r="G62" s="70" t="n"/>
      <c r="H62" s="70" t="n"/>
      <c r="I62" s="70" t="n"/>
      <c r="J62" s="71">
        <f>(J28-I28)/I28</f>
        <v/>
      </c>
      <c r="K62" s="71">
        <f>(K28-J28)/J28</f>
        <v/>
      </c>
      <c r="L62" s="71">
        <f>(L28-K28)/K28</f>
        <v/>
      </c>
      <c r="M62" s="71">
        <f>(M28-L28)/L28</f>
        <v/>
      </c>
      <c r="N62" s="71">
        <f>(N28-M28)/M28</f>
        <v/>
      </c>
      <c r="O62" s="71">
        <f>(O28-N28)/N28</f>
        <v/>
      </c>
      <c r="P62" s="71">
        <f>(P28-O28)/O28</f>
        <v/>
      </c>
      <c r="Q62" s="71">
        <f>(Q28-P28)/P28</f>
        <v/>
      </c>
      <c r="R62" s="71">
        <f>(R28-Q28)/Q28</f>
        <v/>
      </c>
      <c r="S62" s="71">
        <f>(S28-R28)/R28</f>
        <v/>
      </c>
      <c r="T62" s="71">
        <f>(T28-S28)/S28</f>
        <v/>
      </c>
      <c r="U62" s="71">
        <f>(U28-T28)/T28</f>
        <v/>
      </c>
      <c r="V62" s="71">
        <f>(V28-U28)/U28</f>
        <v/>
      </c>
      <c r="W62" s="71">
        <f>(W28-V28)/V28</f>
        <v/>
      </c>
      <c r="X62" s="71">
        <f>(X28-W28)/W28</f>
        <v/>
      </c>
      <c r="Y62" s="71">
        <f>(Y28-X28)/X28</f>
        <v/>
      </c>
      <c r="Z62" s="71">
        <f>(Z28-Y28)/Y28</f>
        <v/>
      </c>
      <c r="AA62" s="71">
        <f>(AA28-Z28)/Z28</f>
        <v/>
      </c>
      <c r="AB62" s="71">
        <f>(AB28-AA28)/AA28</f>
        <v/>
      </c>
      <c r="AC62" s="71">
        <f>(AC28-AB28)/AB28</f>
        <v/>
      </c>
      <c r="AD62" s="71">
        <f>(AD28-AC28)/AC28</f>
        <v/>
      </c>
      <c r="AE62" s="71">
        <f>(AE28-AD28)/AD28</f>
        <v/>
      </c>
      <c r="AF62" s="71">
        <f>(AF28-AE28)/AE28</f>
        <v/>
      </c>
      <c r="AG62" s="71">
        <f>(AG28-AF28)/AF28</f>
        <v/>
      </c>
      <c r="AH62" s="71">
        <f>(AH28-AG28)/AG28</f>
        <v/>
      </c>
      <c r="AI62" s="71">
        <f>(AI28-AH28)/AH28</f>
        <v/>
      </c>
      <c r="AJ62" s="71">
        <f>(AJ28-AI28)/AI28</f>
        <v/>
      </c>
      <c r="AK62" s="71">
        <f>(AK28-AJ28)/AJ28</f>
        <v/>
      </c>
      <c r="AL62" s="71">
        <f>(AL28-AK28)/AK28</f>
        <v/>
      </c>
      <c r="AM62" s="71">
        <f>(AM28-AL28)/AL28</f>
        <v/>
      </c>
      <c r="AN62" s="71">
        <f>(AN28-AM28)/AM28</f>
        <v/>
      </c>
      <c r="AO62" s="71">
        <f>(AO28-AN28)/AN28</f>
        <v/>
      </c>
      <c r="AP62" s="71">
        <f>(AP28-AO28)/AO28</f>
        <v/>
      </c>
      <c r="AQ62" s="71">
        <f>(AQ28-AP28)/AP28</f>
        <v/>
      </c>
      <c r="AR62" s="71">
        <f>(AR28-AQ28)/AQ28</f>
        <v/>
      </c>
      <c r="AS62" s="71">
        <f>(AS28-AR28)/AR28</f>
        <v/>
      </c>
      <c r="AT62" s="71">
        <f>(AT28-AS28)/AS28</f>
        <v/>
      </c>
      <c r="AU62" s="71">
        <f>(AU28-AT28)/AT28</f>
        <v/>
      </c>
      <c r="AV62" s="71">
        <f>(AV28-AU28)/AU28</f>
        <v/>
      </c>
      <c r="AW62" s="71">
        <f>(AW28-AV28)/AV28</f>
        <v/>
      </c>
      <c r="AX62" s="71">
        <f>(AX28-AW28)/AW28</f>
        <v/>
      </c>
    </row>
    <row r="63">
      <c r="A63" t="inlineStr">
        <is>
          <t>R11</t>
        </is>
      </c>
      <c r="B63" t="inlineStr">
        <is>
          <t>interurbano</t>
        </is>
      </c>
      <c r="C63" t="inlineStr">
        <is>
          <t>%</t>
        </is>
      </c>
      <c r="D63" s="70" t="n"/>
      <c r="E63" s="70" t="n"/>
      <c r="F63" s="70" t="n"/>
      <c r="G63" s="70" t="n"/>
      <c r="H63" s="70" t="n"/>
      <c r="I63" s="70" t="n"/>
      <c r="J63" s="71">
        <f>(J29-I29)/I29</f>
        <v/>
      </c>
      <c r="K63" s="71">
        <f>(K29-J29)/J29</f>
        <v/>
      </c>
      <c r="L63" s="71">
        <f>(L29-K29)/K29</f>
        <v/>
      </c>
      <c r="M63" s="71">
        <f>(M29-L29)/L29</f>
        <v/>
      </c>
      <c r="N63" s="71">
        <f>(N29-M29)/M29</f>
        <v/>
      </c>
      <c r="O63" s="71">
        <f>(O29-N29)/N29</f>
        <v/>
      </c>
      <c r="P63" s="71">
        <f>(P29-O29)/O29</f>
        <v/>
      </c>
      <c r="Q63" s="71">
        <f>(Q29-P29)/P29</f>
        <v/>
      </c>
      <c r="R63" s="71">
        <f>(R29-Q29)/Q29</f>
        <v/>
      </c>
      <c r="S63" s="71">
        <f>(S29-R29)/R29</f>
        <v/>
      </c>
      <c r="T63" s="71">
        <f>(T29-S29)/S29</f>
        <v/>
      </c>
      <c r="U63" s="71">
        <f>(U29-T29)/T29</f>
        <v/>
      </c>
      <c r="V63" s="71">
        <f>(V29-U29)/U29</f>
        <v/>
      </c>
      <c r="W63" s="71">
        <f>(W29-V29)/V29</f>
        <v/>
      </c>
      <c r="X63" s="71">
        <f>(X29-W29)/W29</f>
        <v/>
      </c>
      <c r="Y63" s="71">
        <f>(Y29-X29)/X29</f>
        <v/>
      </c>
      <c r="Z63" s="71">
        <f>(Z29-Y29)/Y29</f>
        <v/>
      </c>
      <c r="AA63" s="71">
        <f>(AA29-Z29)/Z29</f>
        <v/>
      </c>
      <c r="AB63" s="71">
        <f>(AB29-AA29)/AA29</f>
        <v/>
      </c>
      <c r="AC63" s="71">
        <f>(AC29-AB29)/AB29</f>
        <v/>
      </c>
      <c r="AD63" s="71">
        <f>(AD29-AC29)/AC29</f>
        <v/>
      </c>
      <c r="AE63" s="71">
        <f>(AE29-AD29)/AD29</f>
        <v/>
      </c>
      <c r="AF63" s="71">
        <f>(AF29-AE29)/AE29</f>
        <v/>
      </c>
      <c r="AG63" s="71">
        <f>(AG29-AF29)/AF29</f>
        <v/>
      </c>
      <c r="AH63" s="71">
        <f>(AH29-AG29)/AG29</f>
        <v/>
      </c>
      <c r="AI63" s="71">
        <f>(AI29-AH29)/AH29</f>
        <v/>
      </c>
      <c r="AJ63" s="71">
        <f>(AJ29-AI29)/AI29</f>
        <v/>
      </c>
      <c r="AK63" s="71">
        <f>(AK29-AJ29)/AJ29</f>
        <v/>
      </c>
      <c r="AL63" s="71">
        <f>(AL29-AK29)/AK29</f>
        <v/>
      </c>
      <c r="AM63" s="71">
        <f>(AM29-AL29)/AL29</f>
        <v/>
      </c>
      <c r="AN63" s="71">
        <f>(AN29-AM29)/AM29</f>
        <v/>
      </c>
      <c r="AO63" s="71">
        <f>(AO29-AN29)/AN29</f>
        <v/>
      </c>
      <c r="AP63" s="71">
        <f>(AP29-AO29)/AO29</f>
        <v/>
      </c>
      <c r="AQ63" s="71">
        <f>(AQ29-AP29)/AP29</f>
        <v/>
      </c>
      <c r="AR63" s="71">
        <f>(AR29-AQ29)/AQ29</f>
        <v/>
      </c>
      <c r="AS63" s="71">
        <f>(AS29-AR29)/AR29</f>
        <v/>
      </c>
      <c r="AT63" s="71">
        <f>(AT29-AS29)/AS29</f>
        <v/>
      </c>
      <c r="AU63" s="71">
        <f>(AU29-AT29)/AT29</f>
        <v/>
      </c>
      <c r="AV63" s="71">
        <f>(AV29-AU29)/AU29</f>
        <v/>
      </c>
      <c r="AW63" s="71">
        <f>(AW29-AV29)/AV29</f>
        <v/>
      </c>
      <c r="AX63" s="71">
        <f>(AX29-AW29)/AW29</f>
        <v/>
      </c>
    </row>
    <row r="64">
      <c r="A64" t="inlineStr">
        <is>
          <t>R12</t>
        </is>
      </c>
      <c r="B64" t="inlineStr">
        <is>
          <t>interurbano</t>
        </is>
      </c>
      <c r="C64" t="inlineStr">
        <is>
          <t>%</t>
        </is>
      </c>
      <c r="D64" s="70" t="n"/>
      <c r="E64" s="70" t="n"/>
      <c r="F64" s="70" t="n"/>
      <c r="G64" s="70" t="n"/>
      <c r="H64" s="70" t="n"/>
      <c r="I64" s="70" t="n"/>
      <c r="J64" s="71">
        <f>(J30-I30)/I30</f>
        <v/>
      </c>
      <c r="K64" s="71">
        <f>(K30-J30)/J30</f>
        <v/>
      </c>
      <c r="L64" s="71">
        <f>(L30-K30)/K30</f>
        <v/>
      </c>
      <c r="M64" s="71">
        <f>(M30-L30)/L30</f>
        <v/>
      </c>
      <c r="N64" s="71">
        <f>(N30-M30)/M30</f>
        <v/>
      </c>
      <c r="O64" s="71">
        <f>(O30-N30)/N30</f>
        <v/>
      </c>
      <c r="P64" s="71">
        <f>(P30-O30)/O30</f>
        <v/>
      </c>
      <c r="Q64" s="71">
        <f>(Q30-P30)/P30</f>
        <v/>
      </c>
      <c r="R64" s="71">
        <f>(R30-Q30)/Q30</f>
        <v/>
      </c>
      <c r="S64" s="71">
        <f>(S30-R30)/R30</f>
        <v/>
      </c>
      <c r="T64" s="71">
        <f>(T30-S30)/S30</f>
        <v/>
      </c>
      <c r="U64" s="71">
        <f>(U30-T30)/T30</f>
        <v/>
      </c>
      <c r="V64" s="71">
        <f>(V30-U30)/U30</f>
        <v/>
      </c>
      <c r="W64" s="71">
        <f>(W30-V30)/V30</f>
        <v/>
      </c>
      <c r="X64" s="71">
        <f>(X30-W30)/W30</f>
        <v/>
      </c>
      <c r="Y64" s="71">
        <f>(Y30-X30)/X30</f>
        <v/>
      </c>
      <c r="Z64" s="71">
        <f>(Z30-Y30)/Y30</f>
        <v/>
      </c>
      <c r="AA64" s="71">
        <f>(AA30-Z30)/Z30</f>
        <v/>
      </c>
      <c r="AB64" s="71">
        <f>(AB30-AA30)/AA30</f>
        <v/>
      </c>
      <c r="AC64" s="71">
        <f>(AC30-AB30)/AB30</f>
        <v/>
      </c>
      <c r="AD64" s="71">
        <f>(AD30-AC30)/AC30</f>
        <v/>
      </c>
      <c r="AE64" s="71">
        <f>(AE30-AD30)/AD30</f>
        <v/>
      </c>
      <c r="AF64" s="71">
        <f>(AF30-AE30)/AE30</f>
        <v/>
      </c>
      <c r="AG64" s="71">
        <f>(AG30-AF30)/AF30</f>
        <v/>
      </c>
      <c r="AH64" s="71">
        <f>(AH30-AG30)/AG30</f>
        <v/>
      </c>
      <c r="AI64" s="71">
        <f>(AI30-AH30)/AH30</f>
        <v/>
      </c>
      <c r="AJ64" s="71">
        <f>(AJ30-AI30)/AI30</f>
        <v/>
      </c>
      <c r="AK64" s="71">
        <f>(AK30-AJ30)/AJ30</f>
        <v/>
      </c>
      <c r="AL64" s="71">
        <f>(AL30-AK30)/AK30</f>
        <v/>
      </c>
      <c r="AM64" s="71">
        <f>(AM30-AL30)/AL30</f>
        <v/>
      </c>
      <c r="AN64" s="71">
        <f>(AN30-AM30)/AM30</f>
        <v/>
      </c>
      <c r="AO64" s="71">
        <f>(AO30-AN30)/AN30</f>
        <v/>
      </c>
      <c r="AP64" s="71">
        <f>(AP30-AO30)/AO30</f>
        <v/>
      </c>
      <c r="AQ64" s="71">
        <f>(AQ30-AP30)/AP30</f>
        <v/>
      </c>
      <c r="AR64" s="71">
        <f>(AR30-AQ30)/AQ30</f>
        <v/>
      </c>
      <c r="AS64" s="71">
        <f>(AS30-AR30)/AR30</f>
        <v/>
      </c>
      <c r="AT64" s="71">
        <f>(AT30-AS30)/AS30</f>
        <v/>
      </c>
      <c r="AU64" s="71">
        <f>(AU30-AT30)/AT30</f>
        <v/>
      </c>
      <c r="AV64" s="71">
        <f>(AV30-AU30)/AU30</f>
        <v/>
      </c>
      <c r="AW64" s="71">
        <f>(AW30-AV30)/AV30</f>
        <v/>
      </c>
      <c r="AX64" s="71">
        <f>(AX30-AW30)/AW30</f>
        <v/>
      </c>
    </row>
    <row r="65">
      <c r="A65" t="inlineStr">
        <is>
          <t>RM</t>
        </is>
      </c>
      <c r="B65" t="inlineStr">
        <is>
          <t>interurbano</t>
        </is>
      </c>
      <c r="C65" t="inlineStr">
        <is>
          <t>%</t>
        </is>
      </c>
      <c r="D65" s="70" t="n"/>
      <c r="E65" s="70" t="n"/>
      <c r="F65" s="70" t="n"/>
      <c r="G65" s="70" t="n"/>
      <c r="H65" s="70" t="n"/>
      <c r="I65" s="70" t="n"/>
      <c r="J65" s="71">
        <f>(J31-I31)/I31</f>
        <v/>
      </c>
      <c r="K65" s="71">
        <f>(K31-J31)/J31</f>
        <v/>
      </c>
      <c r="L65" s="71">
        <f>(L31-K31)/K31</f>
        <v/>
      </c>
      <c r="M65" s="71">
        <f>(M31-L31)/L31</f>
        <v/>
      </c>
      <c r="N65" s="71">
        <f>(N31-M31)/M31</f>
        <v/>
      </c>
      <c r="O65" s="71">
        <f>(O31-N31)/N31</f>
        <v/>
      </c>
      <c r="P65" s="71">
        <f>(P31-O31)/O31</f>
        <v/>
      </c>
      <c r="Q65" s="71">
        <f>(Q31-P31)/P31</f>
        <v/>
      </c>
      <c r="R65" s="71">
        <f>(R31-Q31)/Q31</f>
        <v/>
      </c>
      <c r="S65" s="71">
        <f>(S31-R31)/R31</f>
        <v/>
      </c>
      <c r="T65" s="71">
        <f>(T31-S31)/S31</f>
        <v/>
      </c>
      <c r="U65" s="71">
        <f>(U31-T31)/T31</f>
        <v/>
      </c>
      <c r="V65" s="71">
        <f>(V31-U31)/U31</f>
        <v/>
      </c>
      <c r="W65" s="71">
        <f>(W31-V31)/V31</f>
        <v/>
      </c>
      <c r="X65" s="71">
        <f>(X31-W31)/W31</f>
        <v/>
      </c>
      <c r="Y65" s="71">
        <f>(Y31-X31)/X31</f>
        <v/>
      </c>
      <c r="Z65" s="71">
        <f>(Z31-Y31)/Y31</f>
        <v/>
      </c>
      <c r="AA65" s="71">
        <f>(AA31-Z31)/Z31</f>
        <v/>
      </c>
      <c r="AB65" s="71">
        <f>(AB31-AA31)/AA31</f>
        <v/>
      </c>
      <c r="AC65" s="71">
        <f>(AC31-AB31)/AB31</f>
        <v/>
      </c>
      <c r="AD65" s="71">
        <f>(AD31-AC31)/AC31</f>
        <v/>
      </c>
      <c r="AE65" s="71">
        <f>(AE31-AD31)/AD31</f>
        <v/>
      </c>
      <c r="AF65" s="71">
        <f>(AF31-AE31)/AE31</f>
        <v/>
      </c>
      <c r="AG65" s="71">
        <f>(AG31-AF31)/AF31</f>
        <v/>
      </c>
      <c r="AH65" s="71">
        <f>(AH31-AG31)/AG31</f>
        <v/>
      </c>
      <c r="AI65" s="71">
        <f>(AI31-AH31)/AH31</f>
        <v/>
      </c>
      <c r="AJ65" s="71">
        <f>(AJ31-AI31)/AI31</f>
        <v/>
      </c>
      <c r="AK65" s="71">
        <f>(AK31-AJ31)/AJ31</f>
        <v/>
      </c>
      <c r="AL65" s="71">
        <f>(AL31-AK31)/AK31</f>
        <v/>
      </c>
      <c r="AM65" s="71">
        <f>(AM31-AL31)/AL31</f>
        <v/>
      </c>
      <c r="AN65" s="71">
        <f>(AN31-AM31)/AM31</f>
        <v/>
      </c>
      <c r="AO65" s="71">
        <f>(AO31-AN31)/AN31</f>
        <v/>
      </c>
      <c r="AP65" s="71">
        <f>(AP31-AO31)/AO31</f>
        <v/>
      </c>
      <c r="AQ65" s="71">
        <f>(AQ31-AP31)/AP31</f>
        <v/>
      </c>
      <c r="AR65" s="71">
        <f>(AR31-AQ31)/AQ31</f>
        <v/>
      </c>
      <c r="AS65" s="71">
        <f>(AS31-AR31)/AR31</f>
        <v/>
      </c>
      <c r="AT65" s="71">
        <f>(AT31-AS31)/AS31</f>
        <v/>
      </c>
      <c r="AU65" s="71">
        <f>(AU31-AT31)/AT31</f>
        <v/>
      </c>
      <c r="AV65" s="71">
        <f>(AV31-AU31)/AU31</f>
        <v/>
      </c>
      <c r="AW65" s="71">
        <f>(AW31-AV31)/AV31</f>
        <v/>
      </c>
      <c r="AX65" s="71">
        <f>(AX31-AW31)/AW31</f>
        <v/>
      </c>
    </row>
    <row r="66">
      <c r="A66" t="inlineStr">
        <is>
          <t>R14</t>
        </is>
      </c>
      <c r="B66" t="inlineStr">
        <is>
          <t>interurbano</t>
        </is>
      </c>
      <c r="C66" t="inlineStr">
        <is>
          <t>%</t>
        </is>
      </c>
      <c r="D66" s="70" t="n"/>
      <c r="E66" s="70" t="n"/>
      <c r="F66" s="70" t="n"/>
      <c r="G66" s="70" t="n"/>
      <c r="H66" s="70" t="n"/>
      <c r="I66" s="70" t="n"/>
      <c r="J66" s="71">
        <f>J62</f>
        <v/>
      </c>
      <c r="K66" s="71">
        <f>K62</f>
        <v/>
      </c>
      <c r="L66" s="71">
        <f>L62</f>
        <v/>
      </c>
      <c r="M66" s="71">
        <f>M62</f>
        <v/>
      </c>
      <c r="N66" s="71">
        <f>N62</f>
        <v/>
      </c>
      <c r="O66" s="71">
        <f>O62</f>
        <v/>
      </c>
      <c r="P66" s="71">
        <f>P62</f>
        <v/>
      </c>
      <c r="Q66" s="71">
        <f>Q62</f>
        <v/>
      </c>
      <c r="R66" s="71">
        <f>R62</f>
        <v/>
      </c>
      <c r="S66" s="71">
        <f>S62</f>
        <v/>
      </c>
      <c r="T66" s="71">
        <f>T62</f>
        <v/>
      </c>
      <c r="U66" s="71">
        <f>U62</f>
        <v/>
      </c>
      <c r="V66" s="71">
        <f>V62</f>
        <v/>
      </c>
      <c r="W66" s="71">
        <f>W62</f>
        <v/>
      </c>
      <c r="X66" s="71">
        <f>X62</f>
        <v/>
      </c>
      <c r="Y66" s="71">
        <f>Y62</f>
        <v/>
      </c>
      <c r="Z66" s="71">
        <f>Z62</f>
        <v/>
      </c>
      <c r="AA66" s="71">
        <f>AA62</f>
        <v/>
      </c>
      <c r="AB66" s="71">
        <f>AB62</f>
        <v/>
      </c>
      <c r="AC66" s="71">
        <f>AC62</f>
        <v/>
      </c>
      <c r="AD66" s="71">
        <f>AD62</f>
        <v/>
      </c>
      <c r="AE66" s="71">
        <f>AE62</f>
        <v/>
      </c>
      <c r="AF66" s="71">
        <f>AF62</f>
        <v/>
      </c>
      <c r="AG66" s="71">
        <f>AG62</f>
        <v/>
      </c>
      <c r="AH66" s="71">
        <f>AH62</f>
        <v/>
      </c>
      <c r="AI66" s="71">
        <f>AI62</f>
        <v/>
      </c>
      <c r="AJ66" s="71">
        <f>AJ62</f>
        <v/>
      </c>
      <c r="AK66" s="71">
        <f>AK62</f>
        <v/>
      </c>
      <c r="AL66" s="71">
        <f>AL62</f>
        <v/>
      </c>
      <c r="AM66" s="71">
        <f>AM62</f>
        <v/>
      </c>
      <c r="AN66" s="71">
        <f>AN62</f>
        <v/>
      </c>
      <c r="AO66" s="71">
        <f>AO62</f>
        <v/>
      </c>
      <c r="AP66" s="71">
        <f>AP62</f>
        <v/>
      </c>
      <c r="AQ66" s="71">
        <f>AQ62</f>
        <v/>
      </c>
      <c r="AR66" s="71">
        <f>AR62</f>
        <v/>
      </c>
      <c r="AS66" s="71">
        <f>AS62</f>
        <v/>
      </c>
      <c r="AT66" s="71">
        <f>AT62</f>
        <v/>
      </c>
      <c r="AU66" s="71">
        <f>AU62</f>
        <v/>
      </c>
      <c r="AV66" s="71">
        <f>AV62</f>
        <v/>
      </c>
      <c r="AW66" s="71">
        <f>AW62</f>
        <v/>
      </c>
      <c r="AX66" s="71">
        <f>AX62</f>
        <v/>
      </c>
    </row>
    <row r="67">
      <c r="A67" t="inlineStr">
        <is>
          <t>R15</t>
        </is>
      </c>
      <c r="B67" t="inlineStr">
        <is>
          <t>interurbano</t>
        </is>
      </c>
      <c r="C67" t="inlineStr">
        <is>
          <t>%</t>
        </is>
      </c>
      <c r="D67" s="70" t="n"/>
      <c r="E67" s="70" t="n"/>
      <c r="F67" s="70" t="n"/>
      <c r="G67" s="70" t="n"/>
      <c r="H67" s="70" t="n"/>
      <c r="I67" s="70" t="n"/>
      <c r="J67" s="71">
        <f>J53</f>
        <v/>
      </c>
      <c r="K67" s="71">
        <f>K53</f>
        <v/>
      </c>
      <c r="L67" s="71">
        <f>L53</f>
        <v/>
      </c>
      <c r="M67" s="71">
        <f>M53</f>
        <v/>
      </c>
      <c r="N67" s="71">
        <f>N53</f>
        <v/>
      </c>
      <c r="O67" s="71">
        <f>O53</f>
        <v/>
      </c>
      <c r="P67" s="71">
        <f>P53</f>
        <v/>
      </c>
      <c r="Q67" s="71">
        <f>Q53</f>
        <v/>
      </c>
      <c r="R67" s="71">
        <f>R53</f>
        <v/>
      </c>
      <c r="S67" s="71">
        <f>S53</f>
        <v/>
      </c>
      <c r="T67" s="71">
        <f>T53</f>
        <v/>
      </c>
      <c r="U67" s="71">
        <f>U53</f>
        <v/>
      </c>
      <c r="V67" s="71">
        <f>V53</f>
        <v/>
      </c>
      <c r="W67" s="71">
        <f>W53</f>
        <v/>
      </c>
      <c r="X67" s="71">
        <f>X53</f>
        <v/>
      </c>
      <c r="Y67" s="71">
        <f>Y53</f>
        <v/>
      </c>
      <c r="Z67" s="71">
        <f>Z53</f>
        <v/>
      </c>
      <c r="AA67" s="71">
        <f>AA53</f>
        <v/>
      </c>
      <c r="AB67" s="71">
        <f>AB53</f>
        <v/>
      </c>
      <c r="AC67" s="71">
        <f>AC53</f>
        <v/>
      </c>
      <c r="AD67" s="71">
        <f>AD53</f>
        <v/>
      </c>
      <c r="AE67" s="71">
        <f>AE53</f>
        <v/>
      </c>
      <c r="AF67" s="71">
        <f>AF53</f>
        <v/>
      </c>
      <c r="AG67" s="71">
        <f>AG53</f>
        <v/>
      </c>
      <c r="AH67" s="71">
        <f>AH53</f>
        <v/>
      </c>
      <c r="AI67" s="71">
        <f>AI53</f>
        <v/>
      </c>
      <c r="AJ67" s="71">
        <f>AJ53</f>
        <v/>
      </c>
      <c r="AK67" s="71">
        <f>AK53</f>
        <v/>
      </c>
      <c r="AL67" s="71">
        <f>AL53</f>
        <v/>
      </c>
      <c r="AM67" s="71">
        <f>AM53</f>
        <v/>
      </c>
      <c r="AN67" s="71">
        <f>AN53</f>
        <v/>
      </c>
      <c r="AO67" s="71">
        <f>AO53</f>
        <v/>
      </c>
      <c r="AP67" s="71">
        <f>AP53</f>
        <v/>
      </c>
      <c r="AQ67" s="71">
        <f>AQ53</f>
        <v/>
      </c>
      <c r="AR67" s="71">
        <f>AR53</f>
        <v/>
      </c>
      <c r="AS67" s="71">
        <f>AS53</f>
        <v/>
      </c>
      <c r="AT67" s="71">
        <f>AT53</f>
        <v/>
      </c>
      <c r="AU67" s="71">
        <f>AU53</f>
        <v/>
      </c>
      <c r="AV67" s="71">
        <f>AV53</f>
        <v/>
      </c>
      <c r="AW67" s="71">
        <f>AW53</f>
        <v/>
      </c>
      <c r="AX67" s="71">
        <f>AX53</f>
        <v/>
      </c>
    </row>
    <row r="68">
      <c r="A68" t="inlineStr">
        <is>
          <t>R16</t>
        </is>
      </c>
      <c r="B68" t="inlineStr">
        <is>
          <t>interurbano</t>
        </is>
      </c>
      <c r="C68" t="inlineStr">
        <is>
          <t>%</t>
        </is>
      </c>
      <c r="D68" s="70" t="n"/>
      <c r="E68" s="70" t="n"/>
      <c r="F68" s="70" t="n"/>
      <c r="G68" s="70" t="n"/>
      <c r="H68" s="70" t="n"/>
      <c r="I68" s="70" t="n"/>
      <c r="J68" s="71">
        <f>J60</f>
        <v/>
      </c>
      <c r="K68" s="71">
        <f>K60</f>
        <v/>
      </c>
      <c r="L68" s="71">
        <f>L60</f>
        <v/>
      </c>
      <c r="M68" s="71">
        <f>M60</f>
        <v/>
      </c>
      <c r="N68" s="71">
        <f>N60</f>
        <v/>
      </c>
      <c r="O68" s="71">
        <f>O60</f>
        <v/>
      </c>
      <c r="P68" s="71">
        <f>P60</f>
        <v/>
      </c>
      <c r="Q68" s="71">
        <f>Q60</f>
        <v/>
      </c>
      <c r="R68" s="71">
        <f>R60</f>
        <v/>
      </c>
      <c r="S68" s="71">
        <f>S60</f>
        <v/>
      </c>
      <c r="T68" s="71">
        <f>T60</f>
        <v/>
      </c>
      <c r="U68" s="71">
        <f>U60</f>
        <v/>
      </c>
      <c r="V68" s="71">
        <f>V60</f>
        <v/>
      </c>
      <c r="W68" s="71">
        <f>W60</f>
        <v/>
      </c>
      <c r="X68" s="71">
        <f>X60</f>
        <v/>
      </c>
      <c r="Y68" s="71">
        <f>Y60</f>
        <v/>
      </c>
      <c r="Z68" s="71">
        <f>Z60</f>
        <v/>
      </c>
      <c r="AA68" s="71">
        <f>AA60</f>
        <v/>
      </c>
      <c r="AB68" s="71">
        <f>AB60</f>
        <v/>
      </c>
      <c r="AC68" s="71">
        <f>AC60</f>
        <v/>
      </c>
      <c r="AD68" s="71">
        <f>AD60</f>
        <v/>
      </c>
      <c r="AE68" s="71">
        <f>AE60</f>
        <v/>
      </c>
      <c r="AF68" s="71">
        <f>AF60</f>
        <v/>
      </c>
      <c r="AG68" s="71">
        <f>AG60</f>
        <v/>
      </c>
      <c r="AH68" s="71">
        <f>AH60</f>
        <v/>
      </c>
      <c r="AI68" s="71">
        <f>AI60</f>
        <v/>
      </c>
      <c r="AJ68" s="71">
        <f>AJ60</f>
        <v/>
      </c>
      <c r="AK68" s="71">
        <f>AK60</f>
        <v/>
      </c>
      <c r="AL68" s="71">
        <f>AL60</f>
        <v/>
      </c>
      <c r="AM68" s="71">
        <f>AM60</f>
        <v/>
      </c>
      <c r="AN68" s="71">
        <f>AN60</f>
        <v/>
      </c>
      <c r="AO68" s="71">
        <f>AO60</f>
        <v/>
      </c>
      <c r="AP68" s="71">
        <f>AP60</f>
        <v/>
      </c>
      <c r="AQ68" s="71">
        <f>AQ60</f>
        <v/>
      </c>
      <c r="AR68" s="71">
        <f>AR60</f>
        <v/>
      </c>
      <c r="AS68" s="71">
        <f>AS60</f>
        <v/>
      </c>
      <c r="AT68" s="71">
        <f>AT60</f>
        <v/>
      </c>
      <c r="AU68" s="71">
        <f>AU60</f>
        <v/>
      </c>
      <c r="AV68" s="71">
        <f>AV60</f>
        <v/>
      </c>
      <c r="AW68" s="71">
        <f>AW60</f>
        <v/>
      </c>
      <c r="AX68" s="71">
        <f>AX60</f>
        <v/>
      </c>
    </row>
    <row r="69">
      <c r="A69" t="inlineStr">
        <is>
          <t>R1</t>
        </is>
      </c>
      <c r="B69" t="inlineStr">
        <is>
          <t>urbano</t>
        </is>
      </c>
      <c r="C69" t="inlineStr">
        <is>
          <t>%</t>
        </is>
      </c>
      <c r="I69" s="70" t="n"/>
      <c r="J69" s="71">
        <f>(J35-I35)/I35</f>
        <v/>
      </c>
      <c r="K69" s="71">
        <f>(K35-J35)/J35</f>
        <v/>
      </c>
      <c r="L69" s="71">
        <f>(L35-K35)/K35</f>
        <v/>
      </c>
      <c r="M69" s="71">
        <f>(M35-L35)/L35</f>
        <v/>
      </c>
      <c r="N69" s="71">
        <f>(N35-M35)/M35</f>
        <v/>
      </c>
      <c r="O69" s="71">
        <f>(O35-N35)/N35</f>
        <v/>
      </c>
      <c r="P69" s="71">
        <f>(P35-O35)/O35</f>
        <v/>
      </c>
      <c r="Q69" s="71">
        <f>(Q35-P35)/P35</f>
        <v/>
      </c>
      <c r="R69" s="71">
        <f>(R35-Q35)/Q35</f>
        <v/>
      </c>
      <c r="S69" s="71">
        <f>(S35-R35)/R35</f>
        <v/>
      </c>
      <c r="T69" s="71">
        <f>(T35-S35)/S35</f>
        <v/>
      </c>
      <c r="U69" s="71">
        <f>(U35-T35)/T35</f>
        <v/>
      </c>
      <c r="V69" s="71">
        <f>(V35-U35)/U35</f>
        <v/>
      </c>
      <c r="W69" s="71">
        <f>(W35-V35)/V35</f>
        <v/>
      </c>
      <c r="X69" s="71">
        <f>(X35-W35)/W35</f>
        <v/>
      </c>
      <c r="Y69" s="71">
        <f>(Y35-X35)/X35</f>
        <v/>
      </c>
      <c r="Z69" s="71">
        <f>(Z35-Y35)/Y35</f>
        <v/>
      </c>
      <c r="AA69" s="71">
        <f>(AA35-Z35)/Z35</f>
        <v/>
      </c>
      <c r="AB69" s="71">
        <f>(AB35-AA35)/AA35</f>
        <v/>
      </c>
      <c r="AC69" s="71">
        <f>(AC35-AB35)/AB35</f>
        <v/>
      </c>
      <c r="AD69" s="71">
        <f>(AD35-AC35)/AC35</f>
        <v/>
      </c>
      <c r="AE69" s="71">
        <f>(AE35-AD35)/AD35</f>
        <v/>
      </c>
      <c r="AF69" s="71">
        <f>(AF35-AE35)/AE35</f>
        <v/>
      </c>
      <c r="AG69" s="71">
        <f>(AG35-AF35)/AF35</f>
        <v/>
      </c>
      <c r="AH69" s="71">
        <f>(AH35-AG35)/AG35</f>
        <v/>
      </c>
      <c r="AI69" s="71">
        <f>(AI35-AH35)/AH35</f>
        <v/>
      </c>
      <c r="AJ69" s="71">
        <f>(AJ35-AI35)/AI35</f>
        <v/>
      </c>
      <c r="AK69" s="71">
        <f>(AK35-AJ35)/AJ35</f>
        <v/>
      </c>
      <c r="AL69" s="71">
        <f>(AL35-AK35)/AK35</f>
        <v/>
      </c>
      <c r="AM69" s="71">
        <f>(AM35-AL35)/AL35</f>
        <v/>
      </c>
      <c r="AN69" s="71">
        <f>(AN35-AM35)/AM35</f>
        <v/>
      </c>
      <c r="AO69" s="71">
        <f>(AO35-AN35)/AN35</f>
        <v/>
      </c>
      <c r="AP69" s="71">
        <f>(AP35-AO35)/AO35</f>
        <v/>
      </c>
      <c r="AQ69" s="71">
        <f>(AQ35-AP35)/AP35</f>
        <v/>
      </c>
      <c r="AR69" s="71">
        <f>(AR35-AQ35)/AQ35</f>
        <v/>
      </c>
      <c r="AS69" s="71">
        <f>(AS35-AR35)/AR35</f>
        <v/>
      </c>
      <c r="AT69" s="71">
        <f>(AT35-AS35)/AS35</f>
        <v/>
      </c>
      <c r="AU69" s="71">
        <f>(AU35-AT35)/AT35</f>
        <v/>
      </c>
      <c r="AV69" s="71">
        <f>(AV35-AU35)/AU35</f>
        <v/>
      </c>
      <c r="AW69" s="71">
        <f>(AW35-AV35)/AV35</f>
        <v/>
      </c>
      <c r="AX69" s="71">
        <f>(AX35-AW35)/AW35</f>
        <v/>
      </c>
    </row>
    <row r="70">
      <c r="A70" t="inlineStr">
        <is>
          <t>R2</t>
        </is>
      </c>
      <c r="B70" t="inlineStr">
        <is>
          <t>urbano</t>
        </is>
      </c>
      <c r="C70" t="inlineStr">
        <is>
          <t>%</t>
        </is>
      </c>
      <c r="I70" s="70" t="n"/>
      <c r="J70" s="71">
        <f>(J36-I36)/I36</f>
        <v/>
      </c>
      <c r="K70" s="71">
        <f>(K36-J36)/J36</f>
        <v/>
      </c>
      <c r="L70" s="71">
        <f>(L36-K36)/K36</f>
        <v/>
      </c>
      <c r="M70" s="71">
        <f>(M36-L36)/L36</f>
        <v/>
      </c>
      <c r="N70" s="71">
        <f>(N36-M36)/M36</f>
        <v/>
      </c>
      <c r="O70" s="71">
        <f>(O36-N36)/N36</f>
        <v/>
      </c>
      <c r="P70" s="71">
        <f>(P36-O36)/O36</f>
        <v/>
      </c>
      <c r="Q70" s="71">
        <f>(Q36-P36)/P36</f>
        <v/>
      </c>
      <c r="R70" s="71">
        <f>(R36-Q36)/Q36</f>
        <v/>
      </c>
      <c r="S70" s="71">
        <f>(S36-R36)/R36</f>
        <v/>
      </c>
      <c r="T70" s="71">
        <f>(T36-S36)/S36</f>
        <v/>
      </c>
      <c r="U70" s="71">
        <f>(U36-T36)/T36</f>
        <v/>
      </c>
      <c r="V70" s="71">
        <f>(V36-U36)/U36</f>
        <v/>
      </c>
      <c r="W70" s="71">
        <f>(W36-V36)/V36</f>
        <v/>
      </c>
      <c r="X70" s="71">
        <f>(X36-W36)/W36</f>
        <v/>
      </c>
      <c r="Y70" s="71">
        <f>(Y36-X36)/X36</f>
        <v/>
      </c>
      <c r="Z70" s="71">
        <f>(Z36-Y36)/Y36</f>
        <v/>
      </c>
      <c r="AA70" s="71">
        <f>(AA36-Z36)/Z36</f>
        <v/>
      </c>
      <c r="AB70" s="71">
        <f>(AB36-AA36)/AA36</f>
        <v/>
      </c>
      <c r="AC70" s="71">
        <f>(AC36-AB36)/AB36</f>
        <v/>
      </c>
      <c r="AD70" s="71">
        <f>(AD36-AC36)/AC36</f>
        <v/>
      </c>
      <c r="AE70" s="71">
        <f>(AE36-AD36)/AD36</f>
        <v/>
      </c>
      <c r="AF70" s="71">
        <f>(AF36-AE36)/AE36</f>
        <v/>
      </c>
      <c r="AG70" s="71">
        <f>(AG36-AF36)/AF36</f>
        <v/>
      </c>
      <c r="AH70" s="71">
        <f>(AH36-AG36)/AG36</f>
        <v/>
      </c>
      <c r="AI70" s="71">
        <f>(AI36-AH36)/AH36</f>
        <v/>
      </c>
      <c r="AJ70" s="71">
        <f>(AJ36-AI36)/AI36</f>
        <v/>
      </c>
      <c r="AK70" s="71">
        <f>(AK36-AJ36)/AJ36</f>
        <v/>
      </c>
      <c r="AL70" s="71">
        <f>(AL36-AK36)/AK36</f>
        <v/>
      </c>
      <c r="AM70" s="71">
        <f>(AM36-AL36)/AL36</f>
        <v/>
      </c>
      <c r="AN70" s="71">
        <f>(AN36-AM36)/AM36</f>
        <v/>
      </c>
      <c r="AO70" s="71">
        <f>(AO36-AN36)/AN36</f>
        <v/>
      </c>
      <c r="AP70" s="71">
        <f>(AP36-AO36)/AO36</f>
        <v/>
      </c>
      <c r="AQ70" s="71">
        <f>(AQ36-AP36)/AP36</f>
        <v/>
      </c>
      <c r="AR70" s="71">
        <f>(AR36-AQ36)/AQ36</f>
        <v/>
      </c>
      <c r="AS70" s="71">
        <f>(AS36-AR36)/AR36</f>
        <v/>
      </c>
      <c r="AT70" s="71">
        <f>(AT36-AS36)/AS36</f>
        <v/>
      </c>
      <c r="AU70" s="71">
        <f>(AU36-AT36)/AT36</f>
        <v/>
      </c>
      <c r="AV70" s="71">
        <f>(AV36-AU36)/AU36</f>
        <v/>
      </c>
      <c r="AW70" s="71">
        <f>(AW36-AV36)/AV36</f>
        <v/>
      </c>
      <c r="AX70" s="71">
        <f>(AX36-AW36)/AW36</f>
        <v/>
      </c>
    </row>
    <row r="71">
      <c r="A71" t="inlineStr">
        <is>
          <t>R3</t>
        </is>
      </c>
      <c r="B71" t="inlineStr">
        <is>
          <t>urbano</t>
        </is>
      </c>
      <c r="C71" t="inlineStr">
        <is>
          <t>%</t>
        </is>
      </c>
      <c r="I71" s="70" t="n"/>
      <c r="J71" s="71">
        <f>(J37-I37)/I37</f>
        <v/>
      </c>
      <c r="K71" s="71">
        <f>(K37-J37)/J37</f>
        <v/>
      </c>
      <c r="L71" s="71">
        <f>(L37-K37)/K37</f>
        <v/>
      </c>
      <c r="M71" s="71">
        <f>(M37-L37)/L37</f>
        <v/>
      </c>
      <c r="N71" s="71">
        <f>(N37-M37)/M37</f>
        <v/>
      </c>
      <c r="O71" s="71">
        <f>(O37-N37)/N37</f>
        <v/>
      </c>
      <c r="P71" s="71">
        <f>(P37-O37)/O37</f>
        <v/>
      </c>
      <c r="Q71" s="71">
        <f>(Q37-P37)/P37</f>
        <v/>
      </c>
      <c r="R71" s="71">
        <f>(R37-Q37)/Q37</f>
        <v/>
      </c>
      <c r="S71" s="71">
        <f>(S37-R37)/R37</f>
        <v/>
      </c>
      <c r="T71" s="71">
        <f>(T37-S37)/S37</f>
        <v/>
      </c>
      <c r="U71" s="71">
        <f>(U37-T37)/T37</f>
        <v/>
      </c>
      <c r="V71" s="71">
        <f>(V37-U37)/U37</f>
        <v/>
      </c>
      <c r="W71" s="71">
        <f>(W37-V37)/V37</f>
        <v/>
      </c>
      <c r="X71" s="71">
        <f>(X37-W37)/W37</f>
        <v/>
      </c>
      <c r="Y71" s="71">
        <f>(Y37-X37)/X37</f>
        <v/>
      </c>
      <c r="Z71" s="71">
        <f>(Z37-Y37)/Y37</f>
        <v/>
      </c>
      <c r="AA71" s="71">
        <f>(AA37-Z37)/Z37</f>
        <v/>
      </c>
      <c r="AB71" s="71">
        <f>(AB37-AA37)/AA37</f>
        <v/>
      </c>
      <c r="AC71" s="71">
        <f>(AC37-AB37)/AB37</f>
        <v/>
      </c>
      <c r="AD71" s="71">
        <f>(AD37-AC37)/AC37</f>
        <v/>
      </c>
      <c r="AE71" s="71">
        <f>(AE37-AD37)/AD37</f>
        <v/>
      </c>
      <c r="AF71" s="71">
        <f>(AF37-AE37)/AE37</f>
        <v/>
      </c>
      <c r="AG71" s="71">
        <f>(AG37-AF37)/AF37</f>
        <v/>
      </c>
      <c r="AH71" s="71">
        <f>(AH37-AG37)/AG37</f>
        <v/>
      </c>
      <c r="AI71" s="71">
        <f>(AI37-AH37)/AH37</f>
        <v/>
      </c>
      <c r="AJ71" s="71">
        <f>(AJ37-AI37)/AI37</f>
        <v/>
      </c>
      <c r="AK71" s="71">
        <f>(AK37-AJ37)/AJ37</f>
        <v/>
      </c>
      <c r="AL71" s="71">
        <f>(AL37-AK37)/AK37</f>
        <v/>
      </c>
      <c r="AM71" s="71">
        <f>(AM37-AL37)/AL37</f>
        <v/>
      </c>
      <c r="AN71" s="71">
        <f>(AN37-AM37)/AM37</f>
        <v/>
      </c>
      <c r="AO71" s="71">
        <f>(AO37-AN37)/AN37</f>
        <v/>
      </c>
      <c r="AP71" s="71">
        <f>(AP37-AO37)/AO37</f>
        <v/>
      </c>
      <c r="AQ71" s="71">
        <f>(AQ37-AP37)/AP37</f>
        <v/>
      </c>
      <c r="AR71" s="71">
        <f>(AR37-AQ37)/AQ37</f>
        <v/>
      </c>
      <c r="AS71" s="71">
        <f>(AS37-AR37)/AR37</f>
        <v/>
      </c>
      <c r="AT71" s="71">
        <f>(AT37-AS37)/AS37</f>
        <v/>
      </c>
      <c r="AU71" s="71">
        <f>(AU37-AT37)/AT37</f>
        <v/>
      </c>
      <c r="AV71" s="71">
        <f>(AV37-AU37)/AU37</f>
        <v/>
      </c>
      <c r="AW71" s="71">
        <f>(AW37-AV37)/AV37</f>
        <v/>
      </c>
      <c r="AX71" s="71">
        <f>(AX37-AW37)/AW37</f>
        <v/>
      </c>
    </row>
    <row r="72">
      <c r="A72" t="inlineStr">
        <is>
          <t>R4</t>
        </is>
      </c>
      <c r="B72" t="inlineStr">
        <is>
          <t>urbano</t>
        </is>
      </c>
      <c r="C72" t="inlineStr">
        <is>
          <t>%</t>
        </is>
      </c>
      <c r="I72" s="70" t="n"/>
      <c r="J72" s="71">
        <f>(J38-I38)/I38</f>
        <v/>
      </c>
      <c r="K72" s="71">
        <f>(K38-J38)/J38</f>
        <v/>
      </c>
      <c r="L72" s="71">
        <f>(L38-K38)/K38</f>
        <v/>
      </c>
      <c r="M72" s="71">
        <f>(M38-L38)/L38</f>
        <v/>
      </c>
      <c r="N72" s="71">
        <f>(N38-M38)/M38</f>
        <v/>
      </c>
      <c r="O72" s="71">
        <f>(O38-N38)/N38</f>
        <v/>
      </c>
      <c r="P72" s="71">
        <f>(P38-O38)/O38</f>
        <v/>
      </c>
      <c r="Q72" s="71">
        <f>(Q38-P38)/P38</f>
        <v/>
      </c>
      <c r="R72" s="71">
        <f>(R38-Q38)/Q38</f>
        <v/>
      </c>
      <c r="S72" s="71">
        <f>(S38-R38)/R38</f>
        <v/>
      </c>
      <c r="T72" s="71">
        <f>(T38-S38)/S38</f>
        <v/>
      </c>
      <c r="U72" s="71">
        <f>(U38-T38)/T38</f>
        <v/>
      </c>
      <c r="V72" s="71">
        <f>(V38-U38)/U38</f>
        <v/>
      </c>
      <c r="W72" s="71">
        <f>(W38-V38)/V38</f>
        <v/>
      </c>
      <c r="X72" s="71">
        <f>(X38-W38)/W38</f>
        <v/>
      </c>
      <c r="Y72" s="71">
        <f>(Y38-X38)/X38</f>
        <v/>
      </c>
      <c r="Z72" s="71">
        <f>(Z38-Y38)/Y38</f>
        <v/>
      </c>
      <c r="AA72" s="71">
        <f>(AA38-Z38)/Z38</f>
        <v/>
      </c>
      <c r="AB72" s="71">
        <f>(AB38-AA38)/AA38</f>
        <v/>
      </c>
      <c r="AC72" s="71">
        <f>(AC38-AB38)/AB38</f>
        <v/>
      </c>
      <c r="AD72" s="71">
        <f>(AD38-AC38)/AC38</f>
        <v/>
      </c>
      <c r="AE72" s="71">
        <f>(AE38-AD38)/AD38</f>
        <v/>
      </c>
      <c r="AF72" s="71">
        <f>(AF38-AE38)/AE38</f>
        <v/>
      </c>
      <c r="AG72" s="71">
        <f>(AG38-AF38)/AF38</f>
        <v/>
      </c>
      <c r="AH72" s="71">
        <f>(AH38-AG38)/AG38</f>
        <v/>
      </c>
      <c r="AI72" s="71">
        <f>(AI38-AH38)/AH38</f>
        <v/>
      </c>
      <c r="AJ72" s="71">
        <f>(AJ38-AI38)/AI38</f>
        <v/>
      </c>
      <c r="AK72" s="71">
        <f>(AK38-AJ38)/AJ38</f>
        <v/>
      </c>
      <c r="AL72" s="71">
        <f>(AL38-AK38)/AK38</f>
        <v/>
      </c>
      <c r="AM72" s="71">
        <f>(AM38-AL38)/AL38</f>
        <v/>
      </c>
      <c r="AN72" s="71">
        <f>(AN38-AM38)/AM38</f>
        <v/>
      </c>
      <c r="AO72" s="71">
        <f>(AO38-AN38)/AN38</f>
        <v/>
      </c>
      <c r="AP72" s="71">
        <f>(AP38-AO38)/AO38</f>
        <v/>
      </c>
      <c r="AQ72" s="71">
        <f>(AQ38-AP38)/AP38</f>
        <v/>
      </c>
      <c r="AR72" s="71">
        <f>(AR38-AQ38)/AQ38</f>
        <v/>
      </c>
      <c r="AS72" s="71">
        <f>(AS38-AR38)/AR38</f>
        <v/>
      </c>
      <c r="AT72" s="71">
        <f>(AT38-AS38)/AS38</f>
        <v/>
      </c>
      <c r="AU72" s="71">
        <f>(AU38-AT38)/AT38</f>
        <v/>
      </c>
      <c r="AV72" s="71">
        <f>(AV38-AU38)/AU38</f>
        <v/>
      </c>
      <c r="AW72" s="71">
        <f>(AW38-AV38)/AV38</f>
        <v/>
      </c>
      <c r="AX72" s="71">
        <f>(AX38-AW38)/AW38</f>
        <v/>
      </c>
    </row>
    <row r="73">
      <c r="A73" t="inlineStr">
        <is>
          <t>R5</t>
        </is>
      </c>
      <c r="B73" t="inlineStr">
        <is>
          <t>urbano</t>
        </is>
      </c>
      <c r="C73" t="inlineStr">
        <is>
          <t>%</t>
        </is>
      </c>
      <c r="I73" s="70" t="n"/>
      <c r="J73" s="71">
        <f>(J39-I39)/I39</f>
        <v/>
      </c>
      <c r="K73" s="71">
        <f>(K39-J39)/J39</f>
        <v/>
      </c>
      <c r="L73" s="71">
        <f>(L39-K39)/K39</f>
        <v/>
      </c>
      <c r="M73" s="71">
        <f>(M39-L39)/L39</f>
        <v/>
      </c>
      <c r="N73" s="71">
        <f>(N39-M39)/M39</f>
        <v/>
      </c>
      <c r="O73" s="71">
        <f>(O39-N39)/N39</f>
        <v/>
      </c>
      <c r="P73" s="71">
        <f>(P39-O39)/O39</f>
        <v/>
      </c>
      <c r="Q73" s="71">
        <f>(Q39-P39)/P39</f>
        <v/>
      </c>
      <c r="R73" s="71">
        <f>(R39-Q39)/Q39</f>
        <v/>
      </c>
      <c r="S73" s="71">
        <f>(S39-R39)/R39</f>
        <v/>
      </c>
      <c r="T73" s="71">
        <f>(T39-S39)/S39</f>
        <v/>
      </c>
      <c r="U73" s="71">
        <f>(U39-T39)/T39</f>
        <v/>
      </c>
      <c r="V73" s="71">
        <f>(V39-U39)/U39</f>
        <v/>
      </c>
      <c r="W73" s="71">
        <f>(W39-V39)/V39</f>
        <v/>
      </c>
      <c r="X73" s="71">
        <f>(X39-W39)/W39</f>
        <v/>
      </c>
      <c r="Y73" s="71">
        <f>(Y39-X39)/X39</f>
        <v/>
      </c>
      <c r="Z73" s="71">
        <f>(Z39-Y39)/Y39</f>
        <v/>
      </c>
      <c r="AA73" s="71">
        <f>(AA39-Z39)/Z39</f>
        <v/>
      </c>
      <c r="AB73" s="71">
        <f>(AB39-AA39)/AA39</f>
        <v/>
      </c>
      <c r="AC73" s="71">
        <f>(AC39-AB39)/AB39</f>
        <v/>
      </c>
      <c r="AD73" s="71">
        <f>(AD39-AC39)/AC39</f>
        <v/>
      </c>
      <c r="AE73" s="71">
        <f>(AE39-AD39)/AD39</f>
        <v/>
      </c>
      <c r="AF73" s="71">
        <f>(AF39-AE39)/AE39</f>
        <v/>
      </c>
      <c r="AG73" s="71">
        <f>(AG39-AF39)/AF39</f>
        <v/>
      </c>
      <c r="AH73" s="71">
        <f>(AH39-AG39)/AG39</f>
        <v/>
      </c>
      <c r="AI73" s="71">
        <f>(AI39-AH39)/AH39</f>
        <v/>
      </c>
      <c r="AJ73" s="71">
        <f>(AJ39-AI39)/AI39</f>
        <v/>
      </c>
      <c r="AK73" s="71">
        <f>(AK39-AJ39)/AJ39</f>
        <v/>
      </c>
      <c r="AL73" s="71">
        <f>(AL39-AK39)/AK39</f>
        <v/>
      </c>
      <c r="AM73" s="71">
        <f>(AM39-AL39)/AL39</f>
        <v/>
      </c>
      <c r="AN73" s="71">
        <f>(AN39-AM39)/AM39</f>
        <v/>
      </c>
      <c r="AO73" s="71">
        <f>(AO39-AN39)/AN39</f>
        <v/>
      </c>
      <c r="AP73" s="71">
        <f>(AP39-AO39)/AO39</f>
        <v/>
      </c>
      <c r="AQ73" s="71">
        <f>(AQ39-AP39)/AP39</f>
        <v/>
      </c>
      <c r="AR73" s="71">
        <f>(AR39-AQ39)/AQ39</f>
        <v/>
      </c>
      <c r="AS73" s="71">
        <f>(AS39-AR39)/AR39</f>
        <v/>
      </c>
      <c r="AT73" s="71">
        <f>(AT39-AS39)/AS39</f>
        <v/>
      </c>
      <c r="AU73" s="71">
        <f>(AU39-AT39)/AT39</f>
        <v/>
      </c>
      <c r="AV73" s="71">
        <f>(AV39-AU39)/AU39</f>
        <v/>
      </c>
      <c r="AW73" s="71">
        <f>(AW39-AV39)/AV39</f>
        <v/>
      </c>
      <c r="AX73" s="71">
        <f>(AX39-AW39)/AW39</f>
        <v/>
      </c>
    </row>
    <row r="74">
      <c r="A74" t="inlineStr">
        <is>
          <t>R6</t>
        </is>
      </c>
      <c r="B74" t="inlineStr">
        <is>
          <t>urbano</t>
        </is>
      </c>
      <c r="C74" t="inlineStr">
        <is>
          <t>%</t>
        </is>
      </c>
      <c r="I74" s="70" t="n"/>
      <c r="J74" s="71">
        <f>(J40-I40)/I40</f>
        <v/>
      </c>
      <c r="K74" s="71">
        <f>(K40-J40)/J40</f>
        <v/>
      </c>
      <c r="L74" s="71">
        <f>(L40-K40)/K40</f>
        <v/>
      </c>
      <c r="M74" s="71">
        <f>(M40-L40)/L40</f>
        <v/>
      </c>
      <c r="N74" s="71">
        <f>(N40-M40)/M40</f>
        <v/>
      </c>
      <c r="O74" s="71">
        <f>(O40-N40)/N40</f>
        <v/>
      </c>
      <c r="P74" s="71">
        <f>(P40-O40)/O40</f>
        <v/>
      </c>
      <c r="Q74" s="71">
        <f>(Q40-P40)/P40</f>
        <v/>
      </c>
      <c r="R74" s="71">
        <f>(R40-Q40)/Q40</f>
        <v/>
      </c>
      <c r="S74" s="71">
        <f>(S40-R40)/R40</f>
        <v/>
      </c>
      <c r="T74" s="71">
        <f>(T40-S40)/S40</f>
        <v/>
      </c>
      <c r="U74" s="71">
        <f>(U40-T40)/T40</f>
        <v/>
      </c>
      <c r="V74" s="71">
        <f>(V40-U40)/U40</f>
        <v/>
      </c>
      <c r="W74" s="71">
        <f>(W40-V40)/V40</f>
        <v/>
      </c>
      <c r="X74" s="71">
        <f>(X40-W40)/W40</f>
        <v/>
      </c>
      <c r="Y74" s="71">
        <f>(Y40-X40)/X40</f>
        <v/>
      </c>
      <c r="Z74" s="71">
        <f>(Z40-Y40)/Y40</f>
        <v/>
      </c>
      <c r="AA74" s="71">
        <f>(AA40-Z40)/Z40</f>
        <v/>
      </c>
      <c r="AB74" s="71">
        <f>(AB40-AA40)/AA40</f>
        <v/>
      </c>
      <c r="AC74" s="71">
        <f>(AC40-AB40)/AB40</f>
        <v/>
      </c>
      <c r="AD74" s="71">
        <f>(AD40-AC40)/AC40</f>
        <v/>
      </c>
      <c r="AE74" s="71">
        <f>(AE40-AD40)/AD40</f>
        <v/>
      </c>
      <c r="AF74" s="71">
        <f>(AF40-AE40)/AE40</f>
        <v/>
      </c>
      <c r="AG74" s="71">
        <f>(AG40-AF40)/AF40</f>
        <v/>
      </c>
      <c r="AH74" s="71">
        <f>(AH40-AG40)/AG40</f>
        <v/>
      </c>
      <c r="AI74" s="71">
        <f>(AI40-AH40)/AH40</f>
        <v/>
      </c>
      <c r="AJ74" s="71">
        <f>(AJ40-AI40)/AI40</f>
        <v/>
      </c>
      <c r="AK74" s="71">
        <f>(AK40-AJ40)/AJ40</f>
        <v/>
      </c>
      <c r="AL74" s="71">
        <f>(AL40-AK40)/AK40</f>
        <v/>
      </c>
      <c r="AM74" s="71">
        <f>(AM40-AL40)/AL40</f>
        <v/>
      </c>
      <c r="AN74" s="71">
        <f>(AN40-AM40)/AM40</f>
        <v/>
      </c>
      <c r="AO74" s="71">
        <f>(AO40-AN40)/AN40</f>
        <v/>
      </c>
      <c r="AP74" s="71">
        <f>(AP40-AO40)/AO40</f>
        <v/>
      </c>
      <c r="AQ74" s="71">
        <f>(AQ40-AP40)/AP40</f>
        <v/>
      </c>
      <c r="AR74" s="71">
        <f>(AR40-AQ40)/AQ40</f>
        <v/>
      </c>
      <c r="AS74" s="71">
        <f>(AS40-AR40)/AR40</f>
        <v/>
      </c>
      <c r="AT74" s="71">
        <f>(AT40-AS40)/AS40</f>
        <v/>
      </c>
      <c r="AU74" s="71">
        <f>(AU40-AT40)/AT40</f>
        <v/>
      </c>
      <c r="AV74" s="71">
        <f>(AV40-AU40)/AU40</f>
        <v/>
      </c>
      <c r="AW74" s="71">
        <f>(AW40-AV40)/AV40</f>
        <v/>
      </c>
      <c r="AX74" s="71">
        <f>(AX40-AW40)/AW40</f>
        <v/>
      </c>
    </row>
    <row r="75">
      <c r="A75" t="inlineStr">
        <is>
          <t>R7</t>
        </is>
      </c>
      <c r="B75" t="inlineStr">
        <is>
          <t>urbano</t>
        </is>
      </c>
      <c r="C75" t="inlineStr">
        <is>
          <t>%</t>
        </is>
      </c>
      <c r="I75" s="70" t="n"/>
      <c r="J75" s="71">
        <f>(J41-I41)/I41</f>
        <v/>
      </c>
      <c r="K75" s="71">
        <f>(K41-J41)/J41</f>
        <v/>
      </c>
      <c r="L75" s="71">
        <f>(L41-K41)/K41</f>
        <v/>
      </c>
      <c r="M75" s="71">
        <f>(M41-L41)/L41</f>
        <v/>
      </c>
      <c r="N75" s="71">
        <f>(N41-M41)/M41</f>
        <v/>
      </c>
      <c r="O75" s="71">
        <f>(O41-N41)/N41</f>
        <v/>
      </c>
      <c r="P75" s="71">
        <f>(P41-O41)/O41</f>
        <v/>
      </c>
      <c r="Q75" s="71">
        <f>(Q41-P41)/P41</f>
        <v/>
      </c>
      <c r="R75" s="71">
        <f>(R41-Q41)/Q41</f>
        <v/>
      </c>
      <c r="S75" s="71">
        <f>(S41-R41)/R41</f>
        <v/>
      </c>
      <c r="T75" s="71">
        <f>(T41-S41)/S41</f>
        <v/>
      </c>
      <c r="U75" s="71">
        <f>(U41-T41)/T41</f>
        <v/>
      </c>
      <c r="V75" s="71">
        <f>(V41-U41)/U41</f>
        <v/>
      </c>
      <c r="W75" s="71">
        <f>(W41-V41)/V41</f>
        <v/>
      </c>
      <c r="X75" s="71">
        <f>(X41-W41)/W41</f>
        <v/>
      </c>
      <c r="Y75" s="71">
        <f>(Y41-X41)/X41</f>
        <v/>
      </c>
      <c r="Z75" s="71">
        <f>(Z41-Y41)/Y41</f>
        <v/>
      </c>
      <c r="AA75" s="71">
        <f>(AA41-Z41)/Z41</f>
        <v/>
      </c>
      <c r="AB75" s="71">
        <f>(AB41-AA41)/AA41</f>
        <v/>
      </c>
      <c r="AC75" s="71">
        <f>(AC41-AB41)/AB41</f>
        <v/>
      </c>
      <c r="AD75" s="71">
        <f>(AD41-AC41)/AC41</f>
        <v/>
      </c>
      <c r="AE75" s="71">
        <f>(AE41-AD41)/AD41</f>
        <v/>
      </c>
      <c r="AF75" s="71">
        <f>(AF41-AE41)/AE41</f>
        <v/>
      </c>
      <c r="AG75" s="71">
        <f>(AG41-AF41)/AF41</f>
        <v/>
      </c>
      <c r="AH75" s="71">
        <f>(AH41-AG41)/AG41</f>
        <v/>
      </c>
      <c r="AI75" s="71">
        <f>(AI41-AH41)/AH41</f>
        <v/>
      </c>
      <c r="AJ75" s="71">
        <f>(AJ41-AI41)/AI41</f>
        <v/>
      </c>
      <c r="AK75" s="71">
        <f>(AK41-AJ41)/AJ41</f>
        <v/>
      </c>
      <c r="AL75" s="71">
        <f>(AL41-AK41)/AK41</f>
        <v/>
      </c>
      <c r="AM75" s="71">
        <f>(AM41-AL41)/AL41</f>
        <v/>
      </c>
      <c r="AN75" s="71">
        <f>(AN41-AM41)/AM41</f>
        <v/>
      </c>
      <c r="AO75" s="71">
        <f>(AO41-AN41)/AN41</f>
        <v/>
      </c>
      <c r="AP75" s="71">
        <f>(AP41-AO41)/AO41</f>
        <v/>
      </c>
      <c r="AQ75" s="71">
        <f>(AQ41-AP41)/AP41</f>
        <v/>
      </c>
      <c r="AR75" s="71">
        <f>(AR41-AQ41)/AQ41</f>
        <v/>
      </c>
      <c r="AS75" s="71">
        <f>(AS41-AR41)/AR41</f>
        <v/>
      </c>
      <c r="AT75" s="71">
        <f>(AT41-AS41)/AS41</f>
        <v/>
      </c>
      <c r="AU75" s="71">
        <f>(AU41-AT41)/AT41</f>
        <v/>
      </c>
      <c r="AV75" s="71">
        <f>(AV41-AU41)/AU41</f>
        <v/>
      </c>
      <c r="AW75" s="71">
        <f>(AW41-AV41)/AV41</f>
        <v/>
      </c>
      <c r="AX75" s="71">
        <f>(AX41-AW41)/AW41</f>
        <v/>
      </c>
    </row>
    <row r="76">
      <c r="A76" t="inlineStr">
        <is>
          <t>R8</t>
        </is>
      </c>
      <c r="B76" t="inlineStr">
        <is>
          <t>urbano</t>
        </is>
      </c>
      <c r="C76" t="inlineStr">
        <is>
          <t>%</t>
        </is>
      </c>
      <c r="I76" s="70" t="n"/>
      <c r="J76" s="71">
        <f>(J42-I42)/I42</f>
        <v/>
      </c>
      <c r="K76" s="71">
        <f>(K42-J42)/J42</f>
        <v/>
      </c>
      <c r="L76" s="71">
        <f>(L42-K42)/K42</f>
        <v/>
      </c>
      <c r="M76" s="71">
        <f>(M42-L42)/L42</f>
        <v/>
      </c>
      <c r="N76" s="71">
        <f>(N42-M42)/M42</f>
        <v/>
      </c>
      <c r="O76" s="71">
        <f>(O42-N42)/N42</f>
        <v/>
      </c>
      <c r="P76" s="71">
        <f>(P42-O42)/O42</f>
        <v/>
      </c>
      <c r="Q76" s="71">
        <f>(Q42-P42)/P42</f>
        <v/>
      </c>
      <c r="R76" s="71">
        <f>(R42-Q42)/Q42</f>
        <v/>
      </c>
      <c r="S76" s="71">
        <f>(S42-R42)/R42</f>
        <v/>
      </c>
      <c r="T76" s="71">
        <f>(T42-S42)/S42</f>
        <v/>
      </c>
      <c r="U76" s="71">
        <f>(U42-T42)/T42</f>
        <v/>
      </c>
      <c r="V76" s="71">
        <f>(V42-U42)/U42</f>
        <v/>
      </c>
      <c r="W76" s="71">
        <f>(W42-V42)/V42</f>
        <v/>
      </c>
      <c r="X76" s="71">
        <f>(X42-W42)/W42</f>
        <v/>
      </c>
      <c r="Y76" s="71">
        <f>(Y42-X42)/X42</f>
        <v/>
      </c>
      <c r="Z76" s="71">
        <f>(Z42-Y42)/Y42</f>
        <v/>
      </c>
      <c r="AA76" s="71">
        <f>(AA42-Z42)/Z42</f>
        <v/>
      </c>
      <c r="AB76" s="71">
        <f>(AB42-AA42)/AA42</f>
        <v/>
      </c>
      <c r="AC76" s="71">
        <f>(AC42-AB42)/AB42</f>
        <v/>
      </c>
      <c r="AD76" s="71">
        <f>(AD42-AC42)/AC42</f>
        <v/>
      </c>
      <c r="AE76" s="71">
        <f>(AE42-AD42)/AD42</f>
        <v/>
      </c>
      <c r="AF76" s="71">
        <f>(AF42-AE42)/AE42</f>
        <v/>
      </c>
      <c r="AG76" s="71">
        <f>(AG42-AF42)/AF42</f>
        <v/>
      </c>
      <c r="AH76" s="71">
        <f>(AH42-AG42)/AG42</f>
        <v/>
      </c>
      <c r="AI76" s="71">
        <f>(AI42-AH42)/AH42</f>
        <v/>
      </c>
      <c r="AJ76" s="71">
        <f>(AJ42-AI42)/AI42</f>
        <v/>
      </c>
      <c r="AK76" s="71">
        <f>(AK42-AJ42)/AJ42</f>
        <v/>
      </c>
      <c r="AL76" s="71">
        <f>(AL42-AK42)/AK42</f>
        <v/>
      </c>
      <c r="AM76" s="71">
        <f>(AM42-AL42)/AL42</f>
        <v/>
      </c>
      <c r="AN76" s="71">
        <f>(AN42-AM42)/AM42</f>
        <v/>
      </c>
      <c r="AO76" s="71">
        <f>(AO42-AN42)/AN42</f>
        <v/>
      </c>
      <c r="AP76" s="71">
        <f>(AP42-AO42)/AO42</f>
        <v/>
      </c>
      <c r="AQ76" s="71">
        <f>(AQ42-AP42)/AP42</f>
        <v/>
      </c>
      <c r="AR76" s="71">
        <f>(AR42-AQ42)/AQ42</f>
        <v/>
      </c>
      <c r="AS76" s="71">
        <f>(AS42-AR42)/AR42</f>
        <v/>
      </c>
      <c r="AT76" s="71">
        <f>(AT42-AS42)/AS42</f>
        <v/>
      </c>
      <c r="AU76" s="71">
        <f>(AU42-AT42)/AT42</f>
        <v/>
      </c>
      <c r="AV76" s="71">
        <f>(AV42-AU42)/AU42</f>
        <v/>
      </c>
      <c r="AW76" s="71">
        <f>(AW42-AV42)/AV42</f>
        <v/>
      </c>
      <c r="AX76" s="71">
        <f>(AX42-AW42)/AW42</f>
        <v/>
      </c>
    </row>
    <row r="77">
      <c r="A77" t="inlineStr">
        <is>
          <t>R9</t>
        </is>
      </c>
      <c r="B77" t="inlineStr">
        <is>
          <t>urbano</t>
        </is>
      </c>
      <c r="C77" t="inlineStr">
        <is>
          <t>%</t>
        </is>
      </c>
      <c r="I77" s="70" t="n"/>
      <c r="J77" s="71">
        <f>(J43-I43)/I43</f>
        <v/>
      </c>
      <c r="K77" s="71">
        <f>(K43-J43)/J43</f>
        <v/>
      </c>
      <c r="L77" s="71">
        <f>(L43-K43)/K43</f>
        <v/>
      </c>
      <c r="M77" s="71">
        <f>(M43-L43)/L43</f>
        <v/>
      </c>
      <c r="N77" s="71">
        <f>(N43-M43)/M43</f>
        <v/>
      </c>
      <c r="O77" s="71">
        <f>(O43-N43)/N43</f>
        <v/>
      </c>
      <c r="P77" s="71">
        <f>(P43-O43)/O43</f>
        <v/>
      </c>
      <c r="Q77" s="71">
        <f>(Q43-P43)/P43</f>
        <v/>
      </c>
      <c r="R77" s="71">
        <f>(R43-Q43)/Q43</f>
        <v/>
      </c>
      <c r="S77" s="71">
        <f>(S43-R43)/R43</f>
        <v/>
      </c>
      <c r="T77" s="71">
        <f>(T43-S43)/S43</f>
        <v/>
      </c>
      <c r="U77" s="71">
        <f>(U43-T43)/T43</f>
        <v/>
      </c>
      <c r="V77" s="71">
        <f>(V43-U43)/U43</f>
        <v/>
      </c>
      <c r="W77" s="71">
        <f>(W43-V43)/V43</f>
        <v/>
      </c>
      <c r="X77" s="71">
        <f>(X43-W43)/W43</f>
        <v/>
      </c>
      <c r="Y77" s="71">
        <f>(Y43-X43)/X43</f>
        <v/>
      </c>
      <c r="Z77" s="71">
        <f>(Z43-Y43)/Y43</f>
        <v/>
      </c>
      <c r="AA77" s="71">
        <f>(AA43-Z43)/Z43</f>
        <v/>
      </c>
      <c r="AB77" s="71">
        <f>(AB43-AA43)/AA43</f>
        <v/>
      </c>
      <c r="AC77" s="71">
        <f>(AC43-AB43)/AB43</f>
        <v/>
      </c>
      <c r="AD77" s="71">
        <f>(AD43-AC43)/AC43</f>
        <v/>
      </c>
      <c r="AE77" s="71">
        <f>(AE43-AD43)/AD43</f>
        <v/>
      </c>
      <c r="AF77" s="71">
        <f>(AF43-AE43)/AE43</f>
        <v/>
      </c>
      <c r="AG77" s="71">
        <f>(AG43-AF43)/AF43</f>
        <v/>
      </c>
      <c r="AH77" s="71">
        <f>(AH43-AG43)/AG43</f>
        <v/>
      </c>
      <c r="AI77" s="71">
        <f>(AI43-AH43)/AH43</f>
        <v/>
      </c>
      <c r="AJ77" s="71">
        <f>(AJ43-AI43)/AI43</f>
        <v/>
      </c>
      <c r="AK77" s="71">
        <f>(AK43-AJ43)/AJ43</f>
        <v/>
      </c>
      <c r="AL77" s="71">
        <f>(AL43-AK43)/AK43</f>
        <v/>
      </c>
      <c r="AM77" s="71">
        <f>(AM43-AL43)/AL43</f>
        <v/>
      </c>
      <c r="AN77" s="71">
        <f>(AN43-AM43)/AM43</f>
        <v/>
      </c>
      <c r="AO77" s="71">
        <f>(AO43-AN43)/AN43</f>
        <v/>
      </c>
      <c r="AP77" s="71">
        <f>(AP43-AO43)/AO43</f>
        <v/>
      </c>
      <c r="AQ77" s="71">
        <f>(AQ43-AP43)/AP43</f>
        <v/>
      </c>
      <c r="AR77" s="71">
        <f>(AR43-AQ43)/AQ43</f>
        <v/>
      </c>
      <c r="AS77" s="71">
        <f>(AS43-AR43)/AR43</f>
        <v/>
      </c>
      <c r="AT77" s="71">
        <f>(AT43-AS43)/AS43</f>
        <v/>
      </c>
      <c r="AU77" s="71">
        <f>(AU43-AT43)/AT43</f>
        <v/>
      </c>
      <c r="AV77" s="71">
        <f>(AV43-AU43)/AU43</f>
        <v/>
      </c>
      <c r="AW77" s="71">
        <f>(AW43-AV43)/AV43</f>
        <v/>
      </c>
      <c r="AX77" s="71">
        <f>(AX43-AW43)/AW43</f>
        <v/>
      </c>
    </row>
    <row r="78">
      <c r="A78" t="inlineStr">
        <is>
          <t>R10</t>
        </is>
      </c>
      <c r="B78" t="inlineStr">
        <is>
          <t>urbano</t>
        </is>
      </c>
      <c r="C78" t="inlineStr">
        <is>
          <t>%</t>
        </is>
      </c>
      <c r="I78" s="70" t="n"/>
      <c r="J78" s="71">
        <f>(J44-I44)/I44</f>
        <v/>
      </c>
      <c r="K78" s="71">
        <f>(K44-J44)/J44</f>
        <v/>
      </c>
      <c r="L78" s="71">
        <f>(L44-K44)/K44</f>
        <v/>
      </c>
      <c r="M78" s="71">
        <f>(M44-L44)/L44</f>
        <v/>
      </c>
      <c r="N78" s="71">
        <f>(N44-M44)/M44</f>
        <v/>
      </c>
      <c r="O78" s="71">
        <f>(O44-N44)/N44</f>
        <v/>
      </c>
      <c r="P78" s="71">
        <f>(P44-O44)/O44</f>
        <v/>
      </c>
      <c r="Q78" s="71">
        <f>(Q44-P44)/P44</f>
        <v/>
      </c>
      <c r="R78" s="71">
        <f>(R44-Q44)/Q44</f>
        <v/>
      </c>
      <c r="S78" s="71">
        <f>(S44-R44)/R44</f>
        <v/>
      </c>
      <c r="T78" s="71">
        <f>(T44-S44)/S44</f>
        <v/>
      </c>
      <c r="U78" s="71">
        <f>(U44-T44)/T44</f>
        <v/>
      </c>
      <c r="V78" s="71">
        <f>(V44-U44)/U44</f>
        <v/>
      </c>
      <c r="W78" s="71">
        <f>(W44-V44)/V44</f>
        <v/>
      </c>
      <c r="X78" s="71">
        <f>(X44-W44)/W44</f>
        <v/>
      </c>
      <c r="Y78" s="71">
        <f>(Y44-X44)/X44</f>
        <v/>
      </c>
      <c r="Z78" s="71">
        <f>(Z44-Y44)/Y44</f>
        <v/>
      </c>
      <c r="AA78" s="71">
        <f>(AA44-Z44)/Z44</f>
        <v/>
      </c>
      <c r="AB78" s="71">
        <f>(AB44-AA44)/AA44</f>
        <v/>
      </c>
      <c r="AC78" s="71">
        <f>(AC44-AB44)/AB44</f>
        <v/>
      </c>
      <c r="AD78" s="71">
        <f>(AD44-AC44)/AC44</f>
        <v/>
      </c>
      <c r="AE78" s="71">
        <f>(AE44-AD44)/AD44</f>
        <v/>
      </c>
      <c r="AF78" s="71">
        <f>(AF44-AE44)/AE44</f>
        <v/>
      </c>
      <c r="AG78" s="71">
        <f>(AG44-AF44)/AF44</f>
        <v/>
      </c>
      <c r="AH78" s="71">
        <f>(AH44-AG44)/AG44</f>
        <v/>
      </c>
      <c r="AI78" s="71">
        <f>(AI44-AH44)/AH44</f>
        <v/>
      </c>
      <c r="AJ78" s="71">
        <f>(AJ44-AI44)/AI44</f>
        <v/>
      </c>
      <c r="AK78" s="71">
        <f>(AK44-AJ44)/AJ44</f>
        <v/>
      </c>
      <c r="AL78" s="71">
        <f>(AL44-AK44)/AK44</f>
        <v/>
      </c>
      <c r="AM78" s="71">
        <f>(AM44-AL44)/AL44</f>
        <v/>
      </c>
      <c r="AN78" s="71">
        <f>(AN44-AM44)/AM44</f>
        <v/>
      </c>
      <c r="AO78" s="71">
        <f>(AO44-AN44)/AN44</f>
        <v/>
      </c>
      <c r="AP78" s="71">
        <f>(AP44-AO44)/AO44</f>
        <v/>
      </c>
      <c r="AQ78" s="71">
        <f>(AQ44-AP44)/AP44</f>
        <v/>
      </c>
      <c r="AR78" s="71">
        <f>(AR44-AQ44)/AQ44</f>
        <v/>
      </c>
      <c r="AS78" s="71">
        <f>(AS44-AR44)/AR44</f>
        <v/>
      </c>
      <c r="AT78" s="71">
        <f>(AT44-AS44)/AS44</f>
        <v/>
      </c>
      <c r="AU78" s="71">
        <f>(AU44-AT44)/AT44</f>
        <v/>
      </c>
      <c r="AV78" s="71">
        <f>(AV44-AU44)/AU44</f>
        <v/>
      </c>
      <c r="AW78" s="71">
        <f>(AW44-AV44)/AV44</f>
        <v/>
      </c>
      <c r="AX78" s="71">
        <f>(AX44-AW44)/AW44</f>
        <v/>
      </c>
    </row>
    <row r="79">
      <c r="A79" t="inlineStr">
        <is>
          <t>R11</t>
        </is>
      </c>
      <c r="B79" t="inlineStr">
        <is>
          <t>urbano</t>
        </is>
      </c>
      <c r="C79" t="inlineStr">
        <is>
          <t>%</t>
        </is>
      </c>
      <c r="I79" s="70" t="n"/>
      <c r="J79" s="71">
        <f>(J45-I45)/I45</f>
        <v/>
      </c>
      <c r="K79" s="71">
        <f>(K45-J45)/J45</f>
        <v/>
      </c>
      <c r="L79" s="71">
        <f>(L45-K45)/K45</f>
        <v/>
      </c>
      <c r="M79" s="71">
        <f>(M45-L45)/L45</f>
        <v/>
      </c>
      <c r="N79" s="71">
        <f>(N45-M45)/M45</f>
        <v/>
      </c>
      <c r="O79" s="71">
        <f>(O45-N45)/N45</f>
        <v/>
      </c>
      <c r="P79" s="71">
        <f>(P45-O45)/O45</f>
        <v/>
      </c>
      <c r="Q79" s="71">
        <f>(Q45-P45)/P45</f>
        <v/>
      </c>
      <c r="R79" s="71">
        <f>(R45-Q45)/Q45</f>
        <v/>
      </c>
      <c r="S79" s="71">
        <f>(S45-R45)/R45</f>
        <v/>
      </c>
      <c r="T79" s="71">
        <f>(T45-S45)/S45</f>
        <v/>
      </c>
      <c r="U79" s="71">
        <f>(U45-T45)/T45</f>
        <v/>
      </c>
      <c r="V79" s="71">
        <f>(V45-U45)/U45</f>
        <v/>
      </c>
      <c r="W79" s="71">
        <f>(W45-V45)/V45</f>
        <v/>
      </c>
      <c r="X79" s="71">
        <f>(X45-W45)/W45</f>
        <v/>
      </c>
      <c r="Y79" s="71">
        <f>(Y45-X45)/X45</f>
        <v/>
      </c>
      <c r="Z79" s="71">
        <f>(Z45-Y45)/Y45</f>
        <v/>
      </c>
      <c r="AA79" s="71">
        <f>(AA45-Z45)/Z45</f>
        <v/>
      </c>
      <c r="AB79" s="71">
        <f>(AB45-AA45)/AA45</f>
        <v/>
      </c>
      <c r="AC79" s="71">
        <f>(AC45-AB45)/AB45</f>
        <v/>
      </c>
      <c r="AD79" s="71">
        <f>(AD45-AC45)/AC45</f>
        <v/>
      </c>
      <c r="AE79" s="71">
        <f>(AE45-AD45)/AD45</f>
        <v/>
      </c>
      <c r="AF79" s="71">
        <f>(AF45-AE45)/AE45</f>
        <v/>
      </c>
      <c r="AG79" s="71">
        <f>(AG45-AF45)/AF45</f>
        <v/>
      </c>
      <c r="AH79" s="71">
        <f>(AH45-AG45)/AG45</f>
        <v/>
      </c>
      <c r="AI79" s="71">
        <f>(AI45-AH45)/AH45</f>
        <v/>
      </c>
      <c r="AJ79" s="71">
        <f>(AJ45-AI45)/AI45</f>
        <v/>
      </c>
      <c r="AK79" s="71">
        <f>(AK45-AJ45)/AJ45</f>
        <v/>
      </c>
      <c r="AL79" s="71">
        <f>(AL45-AK45)/AK45</f>
        <v/>
      </c>
      <c r="AM79" s="71">
        <f>(AM45-AL45)/AL45</f>
        <v/>
      </c>
      <c r="AN79" s="71">
        <f>(AN45-AM45)/AM45</f>
        <v/>
      </c>
      <c r="AO79" s="71">
        <f>(AO45-AN45)/AN45</f>
        <v/>
      </c>
      <c r="AP79" s="71">
        <f>(AP45-AO45)/AO45</f>
        <v/>
      </c>
      <c r="AQ79" s="71">
        <f>(AQ45-AP45)/AP45</f>
        <v/>
      </c>
      <c r="AR79" s="71">
        <f>(AR45-AQ45)/AQ45</f>
        <v/>
      </c>
      <c r="AS79" s="71">
        <f>(AS45-AR45)/AR45</f>
        <v/>
      </c>
      <c r="AT79" s="71">
        <f>(AT45-AS45)/AS45</f>
        <v/>
      </c>
      <c r="AU79" s="71">
        <f>(AU45-AT45)/AT45</f>
        <v/>
      </c>
      <c r="AV79" s="71">
        <f>(AV45-AU45)/AU45</f>
        <v/>
      </c>
      <c r="AW79" s="71">
        <f>(AW45-AV45)/AV45</f>
        <v/>
      </c>
      <c r="AX79" s="71">
        <f>(AX45-AW45)/AW45</f>
        <v/>
      </c>
    </row>
    <row r="80">
      <c r="A80" t="inlineStr">
        <is>
          <t>R12</t>
        </is>
      </c>
      <c r="B80" t="inlineStr">
        <is>
          <t>urbano</t>
        </is>
      </c>
      <c r="C80" t="inlineStr">
        <is>
          <t>%</t>
        </is>
      </c>
      <c r="I80" s="70" t="n"/>
      <c r="J80" s="71">
        <f>(J46-I46)/I46</f>
        <v/>
      </c>
      <c r="K80" s="71">
        <f>(K46-J46)/J46</f>
        <v/>
      </c>
      <c r="L80" s="71">
        <f>(L46-K46)/K46</f>
        <v/>
      </c>
      <c r="M80" s="71">
        <f>(M46-L46)/L46</f>
        <v/>
      </c>
      <c r="N80" s="71">
        <f>(N46-M46)/M46</f>
        <v/>
      </c>
      <c r="O80" s="71">
        <f>(O46-N46)/N46</f>
        <v/>
      </c>
      <c r="P80" s="71">
        <f>(P46-O46)/O46</f>
        <v/>
      </c>
      <c r="Q80" s="71">
        <f>(Q46-P46)/P46</f>
        <v/>
      </c>
      <c r="R80" s="71">
        <f>(R46-Q46)/Q46</f>
        <v/>
      </c>
      <c r="S80" s="71">
        <f>(S46-R46)/R46</f>
        <v/>
      </c>
      <c r="T80" s="71">
        <f>(T46-S46)/S46</f>
        <v/>
      </c>
      <c r="U80" s="71">
        <f>(U46-T46)/T46</f>
        <v/>
      </c>
      <c r="V80" s="71">
        <f>(V46-U46)/U46</f>
        <v/>
      </c>
      <c r="W80" s="71">
        <f>(W46-V46)/V46</f>
        <v/>
      </c>
      <c r="X80" s="71">
        <f>(X46-W46)/W46</f>
        <v/>
      </c>
      <c r="Y80" s="71">
        <f>(Y46-X46)/X46</f>
        <v/>
      </c>
      <c r="Z80" s="71">
        <f>(Z46-Y46)/Y46</f>
        <v/>
      </c>
      <c r="AA80" s="71">
        <f>(AA46-Z46)/Z46</f>
        <v/>
      </c>
      <c r="AB80" s="71">
        <f>(AB46-AA46)/AA46</f>
        <v/>
      </c>
      <c r="AC80" s="71">
        <f>(AC46-AB46)/AB46</f>
        <v/>
      </c>
      <c r="AD80" s="71">
        <f>(AD46-AC46)/AC46</f>
        <v/>
      </c>
      <c r="AE80" s="71">
        <f>(AE46-AD46)/AD46</f>
        <v/>
      </c>
      <c r="AF80" s="71">
        <f>(AF46-AE46)/AE46</f>
        <v/>
      </c>
      <c r="AG80" s="71">
        <f>(AG46-AF46)/AF46</f>
        <v/>
      </c>
      <c r="AH80" s="71">
        <f>(AH46-AG46)/AG46</f>
        <v/>
      </c>
      <c r="AI80" s="71">
        <f>(AI46-AH46)/AH46</f>
        <v/>
      </c>
      <c r="AJ80" s="71">
        <f>(AJ46-AI46)/AI46</f>
        <v/>
      </c>
      <c r="AK80" s="71">
        <f>(AK46-AJ46)/AJ46</f>
        <v/>
      </c>
      <c r="AL80" s="71">
        <f>(AL46-AK46)/AK46</f>
        <v/>
      </c>
      <c r="AM80" s="71">
        <f>(AM46-AL46)/AL46</f>
        <v/>
      </c>
      <c r="AN80" s="71">
        <f>(AN46-AM46)/AM46</f>
        <v/>
      </c>
      <c r="AO80" s="71">
        <f>(AO46-AN46)/AN46</f>
        <v/>
      </c>
      <c r="AP80" s="71">
        <f>(AP46-AO46)/AO46</f>
        <v/>
      </c>
      <c r="AQ80" s="71">
        <f>(AQ46-AP46)/AP46</f>
        <v/>
      </c>
      <c r="AR80" s="71">
        <f>(AR46-AQ46)/AQ46</f>
        <v/>
      </c>
      <c r="AS80" s="71">
        <f>(AS46-AR46)/AR46</f>
        <v/>
      </c>
      <c r="AT80" s="71">
        <f>(AT46-AS46)/AS46</f>
        <v/>
      </c>
      <c r="AU80" s="71">
        <f>(AU46-AT46)/AT46</f>
        <v/>
      </c>
      <c r="AV80" s="71">
        <f>(AV46-AU46)/AU46</f>
        <v/>
      </c>
      <c r="AW80" s="71">
        <f>(AW46-AV46)/AV46</f>
        <v/>
      </c>
      <c r="AX80" s="71">
        <f>(AX46-AW46)/AW46</f>
        <v/>
      </c>
    </row>
    <row r="81">
      <c r="A81" t="inlineStr">
        <is>
          <t>RM</t>
        </is>
      </c>
      <c r="B81" t="inlineStr">
        <is>
          <t>urbano</t>
        </is>
      </c>
      <c r="C81" t="inlineStr">
        <is>
          <t>%</t>
        </is>
      </c>
      <c r="I81" s="70" t="n"/>
      <c r="J81" s="71">
        <f>(J47-I47)/I47</f>
        <v/>
      </c>
      <c r="K81" s="71">
        <f>(K47-J47)/J47</f>
        <v/>
      </c>
      <c r="L81" s="71">
        <f>(L47-K47)/K47</f>
        <v/>
      </c>
      <c r="M81" s="71">
        <f>(M47-L47)/L47</f>
        <v/>
      </c>
      <c r="N81" s="71">
        <f>(N47-M47)/M47</f>
        <v/>
      </c>
      <c r="O81" s="71">
        <f>(O47-N47)/N47</f>
        <v/>
      </c>
      <c r="P81" s="71">
        <f>(P47-O47)/O47</f>
        <v/>
      </c>
      <c r="Q81" s="71">
        <f>(Q47-P47)/P47</f>
        <v/>
      </c>
      <c r="R81" s="71">
        <f>(R47-Q47)/Q47</f>
        <v/>
      </c>
      <c r="S81" s="71">
        <f>(S47-R47)/R47</f>
        <v/>
      </c>
      <c r="T81" s="71">
        <f>(T47-S47)/S47</f>
        <v/>
      </c>
      <c r="U81" s="71">
        <f>(U47-T47)/T47</f>
        <v/>
      </c>
      <c r="V81" s="71">
        <f>(V47-U47)/U47</f>
        <v/>
      </c>
      <c r="W81" s="71">
        <f>(W47-V47)/V47</f>
        <v/>
      </c>
      <c r="X81" s="71">
        <f>(X47-W47)/W47</f>
        <v/>
      </c>
      <c r="Y81" s="71">
        <f>(Y47-X47)/X47</f>
        <v/>
      </c>
      <c r="Z81" s="71">
        <f>(Z47-Y47)/Y47</f>
        <v/>
      </c>
      <c r="AA81" s="71">
        <f>(AA47-Z47)/Z47</f>
        <v/>
      </c>
      <c r="AB81" s="71">
        <f>(AB47-AA47)/AA47</f>
        <v/>
      </c>
      <c r="AC81" s="71">
        <f>(AC47-AB47)/AB47</f>
        <v/>
      </c>
      <c r="AD81" s="71">
        <f>(AD47-AC47)/AC47</f>
        <v/>
      </c>
      <c r="AE81" s="71">
        <f>(AE47-AD47)/AD47</f>
        <v/>
      </c>
      <c r="AF81" s="71">
        <f>(AF47-AE47)/AE47</f>
        <v/>
      </c>
      <c r="AG81" s="71">
        <f>(AG47-AF47)/AF47</f>
        <v/>
      </c>
      <c r="AH81" s="71">
        <f>(AH47-AG47)/AG47</f>
        <v/>
      </c>
      <c r="AI81" s="71">
        <f>(AI47-AH47)/AH47</f>
        <v/>
      </c>
      <c r="AJ81" s="71">
        <f>(AJ47-AI47)/AI47</f>
        <v/>
      </c>
      <c r="AK81" s="71">
        <f>(AK47-AJ47)/AJ47</f>
        <v/>
      </c>
      <c r="AL81" s="71">
        <f>(AL47-AK47)/AK47</f>
        <v/>
      </c>
      <c r="AM81" s="71">
        <f>(AM47-AL47)/AL47</f>
        <v/>
      </c>
      <c r="AN81" s="71">
        <f>(AN47-AM47)/AM47</f>
        <v/>
      </c>
      <c r="AO81" s="71">
        <f>(AO47-AN47)/AN47</f>
        <v/>
      </c>
      <c r="AP81" s="71">
        <f>(AP47-AO47)/AO47</f>
        <v/>
      </c>
      <c r="AQ81" s="71">
        <f>(AQ47-AP47)/AP47</f>
        <v/>
      </c>
      <c r="AR81" s="71">
        <f>(AR47-AQ47)/AQ47</f>
        <v/>
      </c>
      <c r="AS81" s="71">
        <f>(AS47-AR47)/AR47</f>
        <v/>
      </c>
      <c r="AT81" s="71">
        <f>(AT47-AS47)/AS47</f>
        <v/>
      </c>
      <c r="AU81" s="71">
        <f>(AU47-AT47)/AT47</f>
        <v/>
      </c>
      <c r="AV81" s="71">
        <f>(AV47-AU47)/AU47</f>
        <v/>
      </c>
      <c r="AW81" s="71">
        <f>(AW47-AV47)/AV47</f>
        <v/>
      </c>
      <c r="AX81" s="71">
        <f>(AX47-AW47)/AW47</f>
        <v/>
      </c>
    </row>
    <row r="82">
      <c r="A82" t="inlineStr">
        <is>
          <t>R14</t>
        </is>
      </c>
      <c r="B82" t="inlineStr">
        <is>
          <t>urbano</t>
        </is>
      </c>
      <c r="C82" t="inlineStr">
        <is>
          <t>%</t>
        </is>
      </c>
      <c r="I82" s="70" t="n"/>
      <c r="J82" s="71">
        <f>J78</f>
        <v/>
      </c>
      <c r="K82" s="71">
        <f>K78</f>
        <v/>
      </c>
      <c r="L82" s="71">
        <f>L78</f>
        <v/>
      </c>
      <c r="M82" s="71">
        <f>M78</f>
        <v/>
      </c>
      <c r="N82" s="71">
        <f>N78</f>
        <v/>
      </c>
      <c r="O82" s="71">
        <f>O78</f>
        <v/>
      </c>
      <c r="P82" s="71">
        <f>P78</f>
        <v/>
      </c>
      <c r="Q82" s="71">
        <f>Q78</f>
        <v/>
      </c>
      <c r="R82" s="71">
        <f>R78</f>
        <v/>
      </c>
      <c r="S82" s="71">
        <f>S78</f>
        <v/>
      </c>
      <c r="T82" s="71">
        <f>T78</f>
        <v/>
      </c>
      <c r="U82" s="71">
        <f>U78</f>
        <v/>
      </c>
      <c r="V82" s="71">
        <f>V78</f>
        <v/>
      </c>
      <c r="W82" s="71">
        <f>W78</f>
        <v/>
      </c>
      <c r="X82" s="71">
        <f>X78</f>
        <v/>
      </c>
      <c r="Y82" s="71">
        <f>Y78</f>
        <v/>
      </c>
      <c r="Z82" s="71">
        <f>Z78</f>
        <v/>
      </c>
      <c r="AA82" s="71">
        <f>AA78</f>
        <v/>
      </c>
      <c r="AB82" s="71">
        <f>AB78</f>
        <v/>
      </c>
      <c r="AC82" s="71">
        <f>AC78</f>
        <v/>
      </c>
      <c r="AD82" s="71">
        <f>AD78</f>
        <v/>
      </c>
      <c r="AE82" s="71">
        <f>AE78</f>
        <v/>
      </c>
      <c r="AF82" s="71">
        <f>AF78</f>
        <v/>
      </c>
      <c r="AG82" s="71">
        <f>AG78</f>
        <v/>
      </c>
      <c r="AH82" s="71">
        <f>AH78</f>
        <v/>
      </c>
      <c r="AI82" s="71">
        <f>AI78</f>
        <v/>
      </c>
      <c r="AJ82" s="71">
        <f>AJ78</f>
        <v/>
      </c>
      <c r="AK82" s="71">
        <f>AK78</f>
        <v/>
      </c>
      <c r="AL82" s="71">
        <f>AL78</f>
        <v/>
      </c>
      <c r="AM82" s="71">
        <f>AM78</f>
        <v/>
      </c>
      <c r="AN82" s="71">
        <f>AN78</f>
        <v/>
      </c>
      <c r="AO82" s="71">
        <f>AO78</f>
        <v/>
      </c>
      <c r="AP82" s="71">
        <f>AP78</f>
        <v/>
      </c>
      <c r="AQ82" s="71">
        <f>AQ78</f>
        <v/>
      </c>
      <c r="AR82" s="71">
        <f>AR78</f>
        <v/>
      </c>
      <c r="AS82" s="71">
        <f>AS78</f>
        <v/>
      </c>
      <c r="AT82" s="71">
        <f>AT78</f>
        <v/>
      </c>
      <c r="AU82" s="71">
        <f>AU78</f>
        <v/>
      </c>
      <c r="AV82" s="71">
        <f>AV78</f>
        <v/>
      </c>
      <c r="AW82" s="71">
        <f>AW78</f>
        <v/>
      </c>
      <c r="AX82" s="71">
        <f>AX78</f>
        <v/>
      </c>
    </row>
    <row r="83">
      <c r="A83" t="inlineStr">
        <is>
          <t>R15</t>
        </is>
      </c>
      <c r="B83" t="inlineStr">
        <is>
          <t>urbano</t>
        </is>
      </c>
      <c r="C83" t="inlineStr">
        <is>
          <t>%</t>
        </is>
      </c>
      <c r="I83" s="70" t="n"/>
      <c r="J83" s="71">
        <f>J69</f>
        <v/>
      </c>
      <c r="K83" s="71">
        <f>K69</f>
        <v/>
      </c>
      <c r="L83" s="71">
        <f>L69</f>
        <v/>
      </c>
      <c r="M83" s="71">
        <f>M69</f>
        <v/>
      </c>
      <c r="N83" s="71">
        <f>N69</f>
        <v/>
      </c>
      <c r="O83" s="71">
        <f>O69</f>
        <v/>
      </c>
      <c r="P83" s="71">
        <f>P69</f>
        <v/>
      </c>
      <c r="Q83" s="71">
        <f>Q69</f>
        <v/>
      </c>
      <c r="R83" s="71">
        <f>R69</f>
        <v/>
      </c>
      <c r="S83" s="71">
        <f>S69</f>
        <v/>
      </c>
      <c r="T83" s="71">
        <f>T69</f>
        <v/>
      </c>
      <c r="U83" s="71">
        <f>U69</f>
        <v/>
      </c>
      <c r="V83" s="71">
        <f>V69</f>
        <v/>
      </c>
      <c r="W83" s="71">
        <f>W69</f>
        <v/>
      </c>
      <c r="X83" s="71">
        <f>X69</f>
        <v/>
      </c>
      <c r="Y83" s="71">
        <f>Y69</f>
        <v/>
      </c>
      <c r="Z83" s="71">
        <f>Z69</f>
        <v/>
      </c>
      <c r="AA83" s="71">
        <f>AA69</f>
        <v/>
      </c>
      <c r="AB83" s="71">
        <f>AB69</f>
        <v/>
      </c>
      <c r="AC83" s="71">
        <f>AC69</f>
        <v/>
      </c>
      <c r="AD83" s="71">
        <f>AD69</f>
        <v/>
      </c>
      <c r="AE83" s="71">
        <f>AE69</f>
        <v/>
      </c>
      <c r="AF83" s="71">
        <f>AF69</f>
        <v/>
      </c>
      <c r="AG83" s="71">
        <f>AG69</f>
        <v/>
      </c>
      <c r="AH83" s="71">
        <f>AH69</f>
        <v/>
      </c>
      <c r="AI83" s="71">
        <f>AI69</f>
        <v/>
      </c>
      <c r="AJ83" s="71">
        <f>AJ69</f>
        <v/>
      </c>
      <c r="AK83" s="71">
        <f>AK69</f>
        <v/>
      </c>
      <c r="AL83" s="71">
        <f>AL69</f>
        <v/>
      </c>
      <c r="AM83" s="71">
        <f>AM69</f>
        <v/>
      </c>
      <c r="AN83" s="71">
        <f>AN69</f>
        <v/>
      </c>
      <c r="AO83" s="71">
        <f>AO69</f>
        <v/>
      </c>
      <c r="AP83" s="71">
        <f>AP69</f>
        <v/>
      </c>
      <c r="AQ83" s="71">
        <f>AQ69</f>
        <v/>
      </c>
      <c r="AR83" s="71">
        <f>AR69</f>
        <v/>
      </c>
      <c r="AS83" s="71">
        <f>AS69</f>
        <v/>
      </c>
      <c r="AT83" s="71">
        <f>AT69</f>
        <v/>
      </c>
      <c r="AU83" s="71">
        <f>AU69</f>
        <v/>
      </c>
      <c r="AV83" s="71">
        <f>AV69</f>
        <v/>
      </c>
      <c r="AW83" s="71">
        <f>AW69</f>
        <v/>
      </c>
      <c r="AX83" s="71">
        <f>AX69</f>
        <v/>
      </c>
    </row>
    <row r="84">
      <c r="A84" t="inlineStr">
        <is>
          <t>R16</t>
        </is>
      </c>
      <c r="B84" t="inlineStr">
        <is>
          <t>urbano</t>
        </is>
      </c>
      <c r="C84" t="inlineStr">
        <is>
          <t>%</t>
        </is>
      </c>
      <c r="I84" s="70" t="n"/>
      <c r="J84" s="71">
        <f>J76</f>
        <v/>
      </c>
      <c r="K84" s="71">
        <f>K76</f>
        <v/>
      </c>
      <c r="L84" s="71">
        <f>L76</f>
        <v/>
      </c>
      <c r="M84" s="71">
        <f>M76</f>
        <v/>
      </c>
      <c r="N84" s="71">
        <f>N76</f>
        <v/>
      </c>
      <c r="O84" s="71">
        <f>O76</f>
        <v/>
      </c>
      <c r="P84" s="71">
        <f>P76</f>
        <v/>
      </c>
      <c r="Q84" s="71">
        <f>Q76</f>
        <v/>
      </c>
      <c r="R84" s="71">
        <f>R76</f>
        <v/>
      </c>
      <c r="S84" s="71">
        <f>S76</f>
        <v/>
      </c>
      <c r="T84" s="71">
        <f>T76</f>
        <v/>
      </c>
      <c r="U84" s="71">
        <f>U76</f>
        <v/>
      </c>
      <c r="V84" s="71">
        <f>V76</f>
        <v/>
      </c>
      <c r="W84" s="71">
        <f>W76</f>
        <v/>
      </c>
      <c r="X84" s="71">
        <f>X76</f>
        <v/>
      </c>
      <c r="Y84" s="71">
        <f>Y76</f>
        <v/>
      </c>
      <c r="Z84" s="71">
        <f>Z76</f>
        <v/>
      </c>
      <c r="AA84" s="71">
        <f>AA76</f>
        <v/>
      </c>
      <c r="AB84" s="71">
        <f>AB76</f>
        <v/>
      </c>
      <c r="AC84" s="71">
        <f>AC76</f>
        <v/>
      </c>
      <c r="AD84" s="71">
        <f>AD76</f>
        <v/>
      </c>
      <c r="AE84" s="71">
        <f>AE76</f>
        <v/>
      </c>
      <c r="AF84" s="71">
        <f>AF76</f>
        <v/>
      </c>
      <c r="AG84" s="71">
        <f>AG76</f>
        <v/>
      </c>
      <c r="AH84" s="71">
        <f>AH76</f>
        <v/>
      </c>
      <c r="AI84" s="71">
        <f>AI76</f>
        <v/>
      </c>
      <c r="AJ84" s="71">
        <f>AJ76</f>
        <v/>
      </c>
      <c r="AK84" s="71">
        <f>AK76</f>
        <v/>
      </c>
      <c r="AL84" s="71">
        <f>AL76</f>
        <v/>
      </c>
      <c r="AM84" s="71">
        <f>AM76</f>
        <v/>
      </c>
      <c r="AN84" s="71">
        <f>AN76</f>
        <v/>
      </c>
      <c r="AO84" s="71">
        <f>AO76</f>
        <v/>
      </c>
      <c r="AP84" s="71">
        <f>AP76</f>
        <v/>
      </c>
      <c r="AQ84" s="71">
        <f>AQ76</f>
        <v/>
      </c>
      <c r="AR84" s="71">
        <f>AR76</f>
        <v/>
      </c>
      <c r="AS84" s="71">
        <f>AS76</f>
        <v/>
      </c>
      <c r="AT84" s="71">
        <f>AT76</f>
        <v/>
      </c>
      <c r="AU84" s="71">
        <f>AU76</f>
        <v/>
      </c>
      <c r="AV84" s="71">
        <f>AV76</f>
        <v/>
      </c>
      <c r="AW84" s="71">
        <f>AW76</f>
        <v/>
      </c>
      <c r="AX84" s="71">
        <f>AX76</f>
        <v/>
      </c>
    </row>
    <row r="86">
      <c r="A86" t="inlineStr">
        <is>
          <t>R1</t>
        </is>
      </c>
      <c r="B86" t="inlineStr">
        <is>
          <t>interurbano</t>
        </is>
      </c>
      <c r="C86" t="inlineStr">
        <is>
          <t>ton-km</t>
        </is>
      </c>
      <c r="D86" s="65">
        <f>datos_tkm!D2</f>
        <v/>
      </c>
      <c r="E86" s="65">
        <f>datos_tkm!E2</f>
        <v/>
      </c>
      <c r="F86" s="65">
        <f>datos_tkm!F2</f>
        <v/>
      </c>
      <c r="G86" s="65">
        <f>datos_tkm!G2</f>
        <v/>
      </c>
      <c r="H86" s="65">
        <f>datos_tkm!H2</f>
        <v/>
      </c>
      <c r="I86" s="65">
        <f>datos_tkm!I2</f>
        <v/>
      </c>
      <c r="J86" s="70">
        <f>I86*(1+J53)</f>
        <v/>
      </c>
      <c r="K86" s="70">
        <f>J86*(1+K53)</f>
        <v/>
      </c>
      <c r="L86" s="70">
        <f>K86*(1+L53)</f>
        <v/>
      </c>
      <c r="M86" s="70">
        <f>L86*(1+M53)</f>
        <v/>
      </c>
      <c r="N86" s="70">
        <f>M86*(1+N53)</f>
        <v/>
      </c>
      <c r="O86" s="70">
        <f>N86*(1+O53)</f>
        <v/>
      </c>
      <c r="P86" s="70">
        <f>O86*(1+P53)</f>
        <v/>
      </c>
      <c r="Q86" s="70">
        <f>P86*(1+Q53)</f>
        <v/>
      </c>
      <c r="R86" s="70">
        <f>Q86*(1+R53)</f>
        <v/>
      </c>
      <c r="S86" s="70">
        <f>R86*(1+S53)</f>
        <v/>
      </c>
      <c r="T86" s="70">
        <f>S86*(1+T53)</f>
        <v/>
      </c>
      <c r="U86" s="70">
        <f>T86*(1+U53)</f>
        <v/>
      </c>
      <c r="V86" s="70">
        <f>U86*(1+V53)</f>
        <v/>
      </c>
      <c r="W86" s="70">
        <f>V86*(1+W53)</f>
        <v/>
      </c>
      <c r="X86" s="70">
        <f>W86*(1+X53)</f>
        <v/>
      </c>
      <c r="Y86" s="70">
        <f>X86*(1+Y53)</f>
        <v/>
      </c>
      <c r="Z86" s="70">
        <f>Y86*(1+Z53)</f>
        <v/>
      </c>
      <c r="AA86" s="70">
        <f>Z86*(1+AA53)</f>
        <v/>
      </c>
      <c r="AB86" s="70">
        <f>AA86*(1+AB53)</f>
        <v/>
      </c>
      <c r="AC86" s="70">
        <f>AB86*(1+AC53)</f>
        <v/>
      </c>
      <c r="AD86" s="70">
        <f>AC86*(1+AD53)</f>
        <v/>
      </c>
      <c r="AE86" s="70">
        <f>AD86*(1+AE53)</f>
        <v/>
      </c>
      <c r="AF86" s="70">
        <f>AE86*(1+AF53)</f>
        <v/>
      </c>
      <c r="AG86" s="70">
        <f>AF86*(1+AG53)</f>
        <v/>
      </c>
      <c r="AH86" s="70">
        <f>AG86*(1+AH53)</f>
        <v/>
      </c>
      <c r="AI86" s="70">
        <f>AH86*(1+AI53)</f>
        <v/>
      </c>
      <c r="AJ86" s="70">
        <f>AI86*(1+AJ53)</f>
        <v/>
      </c>
      <c r="AK86" s="70">
        <f>AJ86*(1+AK53)</f>
        <v/>
      </c>
      <c r="AL86" s="70">
        <f>AK86*(1+AL53)</f>
        <v/>
      </c>
      <c r="AM86" s="70">
        <f>AL86*(1+AM53)</f>
        <v/>
      </c>
      <c r="AN86" s="70">
        <f>AM86*(1+AN53)</f>
        <v/>
      </c>
      <c r="AO86" s="70">
        <f>AN86*(1+AO53)</f>
        <v/>
      </c>
      <c r="AP86" s="70">
        <f>AO86*(1+AP53)</f>
        <v/>
      </c>
      <c r="AQ86" s="70">
        <f>AP86*(1+AQ53)</f>
        <v/>
      </c>
      <c r="AR86" s="70">
        <f>AQ86*(1+AR53)</f>
        <v/>
      </c>
      <c r="AS86" s="70">
        <f>AR86*(1+AS53)</f>
        <v/>
      </c>
      <c r="AT86" s="70">
        <f>AS86*(1+AT53)</f>
        <v/>
      </c>
      <c r="AU86" s="70">
        <f>AT86*(1+AU53)</f>
        <v/>
      </c>
      <c r="AV86" s="70">
        <f>AU86*(1+AV53)</f>
        <v/>
      </c>
      <c r="AW86" s="70">
        <f>AV86*(1+AW53)</f>
        <v/>
      </c>
      <c r="AX86" s="70">
        <f>AW86*(1+AX53)</f>
        <v/>
      </c>
    </row>
    <row r="87">
      <c r="A87" t="inlineStr">
        <is>
          <t>R2</t>
        </is>
      </c>
      <c r="B87" t="inlineStr">
        <is>
          <t>interurbano</t>
        </is>
      </c>
      <c r="C87" t="inlineStr">
        <is>
          <t>ton-km</t>
        </is>
      </c>
      <c r="D87" s="65">
        <f>datos_tkm!D3</f>
        <v/>
      </c>
      <c r="E87" s="65">
        <f>datos_tkm!E3</f>
        <v/>
      </c>
      <c r="F87" s="65">
        <f>datos_tkm!F3</f>
        <v/>
      </c>
      <c r="G87" s="65">
        <f>datos_tkm!G3</f>
        <v/>
      </c>
      <c r="H87" s="65">
        <f>datos_tkm!H3</f>
        <v/>
      </c>
      <c r="I87" s="65">
        <f>datos_tkm!I3</f>
        <v/>
      </c>
      <c r="J87" s="70">
        <f>I87*(1+J54)</f>
        <v/>
      </c>
      <c r="K87" s="70">
        <f>J87*(1+K54)</f>
        <v/>
      </c>
      <c r="L87" s="70">
        <f>K87*(1+L54)</f>
        <v/>
      </c>
      <c r="M87" s="70">
        <f>L87*(1+M54)</f>
        <v/>
      </c>
      <c r="N87" s="70">
        <f>M87*(1+N54)</f>
        <v/>
      </c>
      <c r="O87" s="70">
        <f>N87*(1+O54)</f>
        <v/>
      </c>
      <c r="P87" s="70">
        <f>O87*(1+P54)</f>
        <v/>
      </c>
      <c r="Q87" s="70">
        <f>P87*(1+Q54)</f>
        <v/>
      </c>
      <c r="R87" s="70">
        <f>Q87*(1+R54)</f>
        <v/>
      </c>
      <c r="S87" s="70">
        <f>R87*(1+S54)</f>
        <v/>
      </c>
      <c r="T87" s="70">
        <f>S87*(1+T54)</f>
        <v/>
      </c>
      <c r="U87" s="70">
        <f>T87*(1+U54)</f>
        <v/>
      </c>
      <c r="V87" s="70">
        <f>U87*(1+V54)</f>
        <v/>
      </c>
      <c r="W87" s="70">
        <f>V87*(1+W54)</f>
        <v/>
      </c>
      <c r="X87" s="70">
        <f>W87*(1+X54)</f>
        <v/>
      </c>
      <c r="Y87" s="70">
        <f>X87*(1+Y54)</f>
        <v/>
      </c>
      <c r="Z87" s="70">
        <f>Y87*(1+Z54)</f>
        <v/>
      </c>
      <c r="AA87" s="70">
        <f>Z87*(1+AA54)</f>
        <v/>
      </c>
      <c r="AB87" s="70">
        <f>AA87*(1+AB54)</f>
        <v/>
      </c>
      <c r="AC87" s="70">
        <f>AB87*(1+AC54)</f>
        <v/>
      </c>
      <c r="AD87" s="70">
        <f>AC87*(1+AD54)</f>
        <v/>
      </c>
      <c r="AE87" s="70">
        <f>AD87*(1+AE54)</f>
        <v/>
      </c>
      <c r="AF87" s="70">
        <f>AE87*(1+AF54)</f>
        <v/>
      </c>
      <c r="AG87" s="70">
        <f>AF87*(1+AG54)</f>
        <v/>
      </c>
      <c r="AH87" s="70">
        <f>AG87*(1+AH54)</f>
        <v/>
      </c>
      <c r="AI87" s="70">
        <f>AH87*(1+AI54)</f>
        <v/>
      </c>
      <c r="AJ87" s="70">
        <f>AI87*(1+AJ54)</f>
        <v/>
      </c>
      <c r="AK87" s="70">
        <f>AJ87*(1+AK54)</f>
        <v/>
      </c>
      <c r="AL87" s="70">
        <f>AK87*(1+AL54)</f>
        <v/>
      </c>
      <c r="AM87" s="70">
        <f>AL87*(1+AM54)</f>
        <v/>
      </c>
      <c r="AN87" s="70">
        <f>AM87*(1+AN54)</f>
        <v/>
      </c>
      <c r="AO87" s="70">
        <f>AN87*(1+AO54)</f>
        <v/>
      </c>
      <c r="AP87" s="70">
        <f>AO87*(1+AP54)</f>
        <v/>
      </c>
      <c r="AQ87" s="70">
        <f>AP87*(1+AQ54)</f>
        <v/>
      </c>
      <c r="AR87" s="70">
        <f>AQ87*(1+AR54)</f>
        <v/>
      </c>
      <c r="AS87" s="70">
        <f>AR87*(1+AS54)</f>
        <v/>
      </c>
      <c r="AT87" s="70">
        <f>AS87*(1+AT54)</f>
        <v/>
      </c>
      <c r="AU87" s="70">
        <f>AT87*(1+AU54)</f>
        <v/>
      </c>
      <c r="AV87" s="70">
        <f>AU87*(1+AV54)</f>
        <v/>
      </c>
      <c r="AW87" s="70">
        <f>AV87*(1+AW54)</f>
        <v/>
      </c>
      <c r="AX87" s="70">
        <f>AW87*(1+AX54)</f>
        <v/>
      </c>
    </row>
    <row r="88">
      <c r="A88" t="inlineStr">
        <is>
          <t>R3</t>
        </is>
      </c>
      <c r="B88" t="inlineStr">
        <is>
          <t>interurbano</t>
        </is>
      </c>
      <c r="C88" t="inlineStr">
        <is>
          <t>ton-km</t>
        </is>
      </c>
      <c r="D88" s="65">
        <f>datos_tkm!D4</f>
        <v/>
      </c>
      <c r="E88" s="65">
        <f>datos_tkm!E4</f>
        <v/>
      </c>
      <c r="F88" s="65">
        <f>datos_tkm!F4</f>
        <v/>
      </c>
      <c r="G88" s="65">
        <f>datos_tkm!G4</f>
        <v/>
      </c>
      <c r="H88" s="65">
        <f>datos_tkm!H4</f>
        <v/>
      </c>
      <c r="I88" s="65">
        <f>datos_tkm!I4</f>
        <v/>
      </c>
      <c r="J88" s="70">
        <f>I88*(1+J55)</f>
        <v/>
      </c>
      <c r="K88" s="70">
        <f>J88*(1+K55)</f>
        <v/>
      </c>
      <c r="L88" s="70">
        <f>K88*(1+L55)</f>
        <v/>
      </c>
      <c r="M88" s="70">
        <f>L88*(1+M55)</f>
        <v/>
      </c>
      <c r="N88" s="70">
        <f>M88*(1+N55)</f>
        <v/>
      </c>
      <c r="O88" s="70">
        <f>N88*(1+O55)</f>
        <v/>
      </c>
      <c r="P88" s="70">
        <f>O88*(1+P55)</f>
        <v/>
      </c>
      <c r="Q88" s="70">
        <f>P88*(1+Q55)</f>
        <v/>
      </c>
      <c r="R88" s="70">
        <f>Q88*(1+R55)</f>
        <v/>
      </c>
      <c r="S88" s="70">
        <f>R88*(1+S55)</f>
        <v/>
      </c>
      <c r="T88" s="70">
        <f>S88*(1+T55)</f>
        <v/>
      </c>
      <c r="U88" s="70">
        <f>T88*(1+U55)</f>
        <v/>
      </c>
      <c r="V88" s="70">
        <f>U88*(1+V55)</f>
        <v/>
      </c>
      <c r="W88" s="70">
        <f>V88*(1+W55)</f>
        <v/>
      </c>
      <c r="X88" s="70">
        <f>W88*(1+X55)</f>
        <v/>
      </c>
      <c r="Y88" s="70">
        <f>X88*(1+Y55)</f>
        <v/>
      </c>
      <c r="Z88" s="70">
        <f>Y88*(1+Z55)</f>
        <v/>
      </c>
      <c r="AA88" s="70">
        <f>Z88*(1+AA55)</f>
        <v/>
      </c>
      <c r="AB88" s="70">
        <f>AA88*(1+AB55)</f>
        <v/>
      </c>
      <c r="AC88" s="70">
        <f>AB88*(1+AC55)</f>
        <v/>
      </c>
      <c r="AD88" s="70">
        <f>AC88*(1+AD55)</f>
        <v/>
      </c>
      <c r="AE88" s="70">
        <f>AD88*(1+AE55)</f>
        <v/>
      </c>
      <c r="AF88" s="70">
        <f>AE88*(1+AF55)</f>
        <v/>
      </c>
      <c r="AG88" s="70">
        <f>AF88*(1+AG55)</f>
        <v/>
      </c>
      <c r="AH88" s="70">
        <f>AG88*(1+AH55)</f>
        <v/>
      </c>
      <c r="AI88" s="70">
        <f>AH88*(1+AI55)</f>
        <v/>
      </c>
      <c r="AJ88" s="70">
        <f>AI88*(1+AJ55)</f>
        <v/>
      </c>
      <c r="AK88" s="70">
        <f>AJ88*(1+AK55)</f>
        <v/>
      </c>
      <c r="AL88" s="70">
        <f>AK88*(1+AL55)</f>
        <v/>
      </c>
      <c r="AM88" s="70">
        <f>AL88*(1+AM55)</f>
        <v/>
      </c>
      <c r="AN88" s="70">
        <f>AM88*(1+AN55)</f>
        <v/>
      </c>
      <c r="AO88" s="70">
        <f>AN88*(1+AO55)</f>
        <v/>
      </c>
      <c r="AP88" s="70">
        <f>AO88*(1+AP55)</f>
        <v/>
      </c>
      <c r="AQ88" s="70">
        <f>AP88*(1+AQ55)</f>
        <v/>
      </c>
      <c r="AR88" s="70">
        <f>AQ88*(1+AR55)</f>
        <v/>
      </c>
      <c r="AS88" s="70">
        <f>AR88*(1+AS55)</f>
        <v/>
      </c>
      <c r="AT88" s="70">
        <f>AS88*(1+AT55)</f>
        <v/>
      </c>
      <c r="AU88" s="70">
        <f>AT88*(1+AU55)</f>
        <v/>
      </c>
      <c r="AV88" s="70">
        <f>AU88*(1+AV55)</f>
        <v/>
      </c>
      <c r="AW88" s="70">
        <f>AV88*(1+AW55)</f>
        <v/>
      </c>
      <c r="AX88" s="70">
        <f>AW88*(1+AX55)</f>
        <v/>
      </c>
    </row>
    <row r="89">
      <c r="A89" t="inlineStr">
        <is>
          <t>R4</t>
        </is>
      </c>
      <c r="B89" t="inlineStr">
        <is>
          <t>interurbano</t>
        </is>
      </c>
      <c r="C89" t="inlineStr">
        <is>
          <t>ton-km</t>
        </is>
      </c>
      <c r="D89" s="65">
        <f>datos_tkm!D5</f>
        <v/>
      </c>
      <c r="E89" s="65">
        <f>datos_tkm!E5</f>
        <v/>
      </c>
      <c r="F89" s="65">
        <f>datos_tkm!F5</f>
        <v/>
      </c>
      <c r="G89" s="65">
        <f>datos_tkm!G5</f>
        <v/>
      </c>
      <c r="H89" s="65">
        <f>datos_tkm!H5</f>
        <v/>
      </c>
      <c r="I89" s="65">
        <f>datos_tkm!I5</f>
        <v/>
      </c>
      <c r="J89" s="70">
        <f>I89*(1+J56)</f>
        <v/>
      </c>
      <c r="K89" s="70">
        <f>J89*(1+K56)</f>
        <v/>
      </c>
      <c r="L89" s="70">
        <f>K89*(1+L56)</f>
        <v/>
      </c>
      <c r="M89" s="70">
        <f>L89*(1+M56)</f>
        <v/>
      </c>
      <c r="N89" s="70">
        <f>M89*(1+N56)</f>
        <v/>
      </c>
      <c r="O89" s="70">
        <f>N89*(1+O56)</f>
        <v/>
      </c>
      <c r="P89" s="70">
        <f>O89*(1+P56)</f>
        <v/>
      </c>
      <c r="Q89" s="70">
        <f>P89*(1+Q56)</f>
        <v/>
      </c>
      <c r="R89" s="70">
        <f>Q89*(1+R56)</f>
        <v/>
      </c>
      <c r="S89" s="70">
        <f>R89*(1+S56)</f>
        <v/>
      </c>
      <c r="T89" s="70">
        <f>S89*(1+T56)</f>
        <v/>
      </c>
      <c r="U89" s="70">
        <f>T89*(1+U56)</f>
        <v/>
      </c>
      <c r="V89" s="70">
        <f>U89*(1+V56)</f>
        <v/>
      </c>
      <c r="W89" s="70">
        <f>V89*(1+W56)</f>
        <v/>
      </c>
      <c r="X89" s="70">
        <f>W89*(1+X56)</f>
        <v/>
      </c>
      <c r="Y89" s="70">
        <f>X89*(1+Y56)</f>
        <v/>
      </c>
      <c r="Z89" s="70">
        <f>Y89*(1+Z56)</f>
        <v/>
      </c>
      <c r="AA89" s="70">
        <f>Z89*(1+AA56)</f>
        <v/>
      </c>
      <c r="AB89" s="70">
        <f>AA89*(1+AB56)</f>
        <v/>
      </c>
      <c r="AC89" s="70">
        <f>AB89*(1+AC56)</f>
        <v/>
      </c>
      <c r="AD89" s="70">
        <f>AC89*(1+AD56)</f>
        <v/>
      </c>
      <c r="AE89" s="70">
        <f>AD89*(1+AE56)</f>
        <v/>
      </c>
      <c r="AF89" s="70">
        <f>AE89*(1+AF56)</f>
        <v/>
      </c>
      <c r="AG89" s="70">
        <f>AF89*(1+AG56)</f>
        <v/>
      </c>
      <c r="AH89" s="70">
        <f>AG89*(1+AH56)</f>
        <v/>
      </c>
      <c r="AI89" s="70">
        <f>AH89*(1+AI56)</f>
        <v/>
      </c>
      <c r="AJ89" s="70">
        <f>AI89*(1+AJ56)</f>
        <v/>
      </c>
      <c r="AK89" s="70">
        <f>AJ89*(1+AK56)</f>
        <v/>
      </c>
      <c r="AL89" s="70">
        <f>AK89*(1+AL56)</f>
        <v/>
      </c>
      <c r="AM89" s="70">
        <f>AL89*(1+AM56)</f>
        <v/>
      </c>
      <c r="AN89" s="70">
        <f>AM89*(1+AN56)</f>
        <v/>
      </c>
      <c r="AO89" s="70">
        <f>AN89*(1+AO56)</f>
        <v/>
      </c>
      <c r="AP89" s="70">
        <f>AO89*(1+AP56)</f>
        <v/>
      </c>
      <c r="AQ89" s="70">
        <f>AP89*(1+AQ56)</f>
        <v/>
      </c>
      <c r="AR89" s="70">
        <f>AQ89*(1+AR56)</f>
        <v/>
      </c>
      <c r="AS89" s="70">
        <f>AR89*(1+AS56)</f>
        <v/>
      </c>
      <c r="AT89" s="70">
        <f>AS89*(1+AT56)</f>
        <v/>
      </c>
      <c r="AU89" s="70">
        <f>AT89*(1+AU56)</f>
        <v/>
      </c>
      <c r="AV89" s="70">
        <f>AU89*(1+AV56)</f>
        <v/>
      </c>
      <c r="AW89" s="70">
        <f>AV89*(1+AW56)</f>
        <v/>
      </c>
      <c r="AX89" s="70">
        <f>AW89*(1+AX56)</f>
        <v/>
      </c>
    </row>
    <row r="90">
      <c r="A90" t="inlineStr">
        <is>
          <t>R5</t>
        </is>
      </c>
      <c r="B90" t="inlineStr">
        <is>
          <t>interurbano</t>
        </is>
      </c>
      <c r="C90" t="inlineStr">
        <is>
          <t>ton-km</t>
        </is>
      </c>
      <c r="D90" s="65">
        <f>datos_tkm!D6</f>
        <v/>
      </c>
      <c r="E90" s="65">
        <f>datos_tkm!E6</f>
        <v/>
      </c>
      <c r="F90" s="65">
        <f>datos_tkm!F6</f>
        <v/>
      </c>
      <c r="G90" s="65">
        <f>datos_tkm!G6</f>
        <v/>
      </c>
      <c r="H90" s="65">
        <f>datos_tkm!H6</f>
        <v/>
      </c>
      <c r="I90" s="65">
        <f>datos_tkm!I6</f>
        <v/>
      </c>
      <c r="J90" s="70">
        <f>I90*(1+J57)</f>
        <v/>
      </c>
      <c r="K90" s="70">
        <f>J90*(1+K57)</f>
        <v/>
      </c>
      <c r="L90" s="70">
        <f>K90*(1+L57)</f>
        <v/>
      </c>
      <c r="M90" s="70">
        <f>L90*(1+M57)</f>
        <v/>
      </c>
      <c r="N90" s="70">
        <f>M90*(1+N57)</f>
        <v/>
      </c>
      <c r="O90" s="70">
        <f>N90*(1+O57)</f>
        <v/>
      </c>
      <c r="P90" s="70">
        <f>O90*(1+P57)</f>
        <v/>
      </c>
      <c r="Q90" s="70">
        <f>P90*(1+Q57)</f>
        <v/>
      </c>
      <c r="R90" s="70">
        <f>Q90*(1+R57)</f>
        <v/>
      </c>
      <c r="S90" s="70">
        <f>R90*(1+S57)</f>
        <v/>
      </c>
      <c r="T90" s="70">
        <f>S90*(1+T57)</f>
        <v/>
      </c>
      <c r="U90" s="70">
        <f>T90*(1+U57)</f>
        <v/>
      </c>
      <c r="V90" s="70">
        <f>U90*(1+V57)</f>
        <v/>
      </c>
      <c r="W90" s="70">
        <f>V90*(1+W57)</f>
        <v/>
      </c>
      <c r="X90" s="70">
        <f>W90*(1+X57)</f>
        <v/>
      </c>
      <c r="Y90" s="70">
        <f>X90*(1+Y57)</f>
        <v/>
      </c>
      <c r="Z90" s="70">
        <f>Y90*(1+Z57)</f>
        <v/>
      </c>
      <c r="AA90" s="70">
        <f>Z90*(1+AA57)</f>
        <v/>
      </c>
      <c r="AB90" s="70">
        <f>AA90*(1+AB57)</f>
        <v/>
      </c>
      <c r="AC90" s="70">
        <f>AB90*(1+AC57)</f>
        <v/>
      </c>
      <c r="AD90" s="70">
        <f>AC90*(1+AD57)</f>
        <v/>
      </c>
      <c r="AE90" s="70">
        <f>AD90*(1+AE57)</f>
        <v/>
      </c>
      <c r="AF90" s="70">
        <f>AE90*(1+AF57)</f>
        <v/>
      </c>
      <c r="AG90" s="70">
        <f>AF90*(1+AG57)</f>
        <v/>
      </c>
      <c r="AH90" s="70">
        <f>AG90*(1+AH57)</f>
        <v/>
      </c>
      <c r="AI90" s="70">
        <f>AH90*(1+AI57)</f>
        <v/>
      </c>
      <c r="AJ90" s="70">
        <f>AI90*(1+AJ57)</f>
        <v/>
      </c>
      <c r="AK90" s="70">
        <f>AJ90*(1+AK57)</f>
        <v/>
      </c>
      <c r="AL90" s="70">
        <f>AK90*(1+AL57)</f>
        <v/>
      </c>
      <c r="AM90" s="70">
        <f>AL90*(1+AM57)</f>
        <v/>
      </c>
      <c r="AN90" s="70">
        <f>AM90*(1+AN57)</f>
        <v/>
      </c>
      <c r="AO90" s="70">
        <f>AN90*(1+AO57)</f>
        <v/>
      </c>
      <c r="AP90" s="70">
        <f>AO90*(1+AP57)</f>
        <v/>
      </c>
      <c r="AQ90" s="70">
        <f>AP90*(1+AQ57)</f>
        <v/>
      </c>
      <c r="AR90" s="70">
        <f>AQ90*(1+AR57)</f>
        <v/>
      </c>
      <c r="AS90" s="70">
        <f>AR90*(1+AS57)</f>
        <v/>
      </c>
      <c r="AT90" s="70">
        <f>AS90*(1+AT57)</f>
        <v/>
      </c>
      <c r="AU90" s="70">
        <f>AT90*(1+AU57)</f>
        <v/>
      </c>
      <c r="AV90" s="70">
        <f>AU90*(1+AV57)</f>
        <v/>
      </c>
      <c r="AW90" s="70">
        <f>AV90*(1+AW57)</f>
        <v/>
      </c>
      <c r="AX90" s="70">
        <f>AW90*(1+AX57)</f>
        <v/>
      </c>
    </row>
    <row r="91">
      <c r="A91" t="inlineStr">
        <is>
          <t>R6</t>
        </is>
      </c>
      <c r="B91" t="inlineStr">
        <is>
          <t>interurbano</t>
        </is>
      </c>
      <c r="C91" t="inlineStr">
        <is>
          <t>ton-km</t>
        </is>
      </c>
      <c r="D91" s="65">
        <f>datos_tkm!D7</f>
        <v/>
      </c>
      <c r="E91" s="65">
        <f>datos_tkm!E7</f>
        <v/>
      </c>
      <c r="F91" s="65">
        <f>datos_tkm!F7</f>
        <v/>
      </c>
      <c r="G91" s="65">
        <f>datos_tkm!G7</f>
        <v/>
      </c>
      <c r="H91" s="65">
        <f>datos_tkm!H7</f>
        <v/>
      </c>
      <c r="I91" s="65">
        <f>datos_tkm!I7</f>
        <v/>
      </c>
      <c r="J91" s="70">
        <f>I91*(1+J58)</f>
        <v/>
      </c>
      <c r="K91" s="70">
        <f>J91*(1+K58)</f>
        <v/>
      </c>
      <c r="L91" s="70">
        <f>K91*(1+L58)</f>
        <v/>
      </c>
      <c r="M91" s="70">
        <f>L91*(1+M58)</f>
        <v/>
      </c>
      <c r="N91" s="70">
        <f>M91*(1+N58)</f>
        <v/>
      </c>
      <c r="O91" s="70">
        <f>N91*(1+O58)</f>
        <v/>
      </c>
      <c r="P91" s="70">
        <f>O91*(1+P58)</f>
        <v/>
      </c>
      <c r="Q91" s="70">
        <f>P91*(1+Q58)</f>
        <v/>
      </c>
      <c r="R91" s="70">
        <f>Q91*(1+R58)</f>
        <v/>
      </c>
      <c r="S91" s="70">
        <f>R91*(1+S58)</f>
        <v/>
      </c>
      <c r="T91" s="70">
        <f>S91*(1+T58)</f>
        <v/>
      </c>
      <c r="U91" s="70">
        <f>T91*(1+U58)</f>
        <v/>
      </c>
      <c r="V91" s="70">
        <f>U91*(1+V58)</f>
        <v/>
      </c>
      <c r="W91" s="70">
        <f>V91*(1+W58)</f>
        <v/>
      </c>
      <c r="X91" s="70">
        <f>W91*(1+X58)</f>
        <v/>
      </c>
      <c r="Y91" s="70">
        <f>X91*(1+Y58)</f>
        <v/>
      </c>
      <c r="Z91" s="70">
        <f>Y91*(1+Z58)</f>
        <v/>
      </c>
      <c r="AA91" s="70">
        <f>Z91*(1+AA58)</f>
        <v/>
      </c>
      <c r="AB91" s="70">
        <f>AA91*(1+AB58)</f>
        <v/>
      </c>
      <c r="AC91" s="70">
        <f>AB91*(1+AC58)</f>
        <v/>
      </c>
      <c r="AD91" s="70">
        <f>AC91*(1+AD58)</f>
        <v/>
      </c>
      <c r="AE91" s="70">
        <f>AD91*(1+AE58)</f>
        <v/>
      </c>
      <c r="AF91" s="70">
        <f>AE91*(1+AF58)</f>
        <v/>
      </c>
      <c r="AG91" s="70">
        <f>AF91*(1+AG58)</f>
        <v/>
      </c>
      <c r="AH91" s="70">
        <f>AG91*(1+AH58)</f>
        <v/>
      </c>
      <c r="AI91" s="70">
        <f>AH91*(1+AI58)</f>
        <v/>
      </c>
      <c r="AJ91" s="70">
        <f>AI91*(1+AJ58)</f>
        <v/>
      </c>
      <c r="AK91" s="70">
        <f>AJ91*(1+AK58)</f>
        <v/>
      </c>
      <c r="AL91" s="70">
        <f>AK91*(1+AL58)</f>
        <v/>
      </c>
      <c r="AM91" s="70">
        <f>AL91*(1+AM58)</f>
        <v/>
      </c>
      <c r="AN91" s="70">
        <f>AM91*(1+AN58)</f>
        <v/>
      </c>
      <c r="AO91" s="70">
        <f>AN91*(1+AO58)</f>
        <v/>
      </c>
      <c r="AP91" s="70">
        <f>AO91*(1+AP58)</f>
        <v/>
      </c>
      <c r="AQ91" s="70">
        <f>AP91*(1+AQ58)</f>
        <v/>
      </c>
      <c r="AR91" s="70">
        <f>AQ91*(1+AR58)</f>
        <v/>
      </c>
      <c r="AS91" s="70">
        <f>AR91*(1+AS58)</f>
        <v/>
      </c>
      <c r="AT91" s="70">
        <f>AS91*(1+AT58)</f>
        <v/>
      </c>
      <c r="AU91" s="70">
        <f>AT91*(1+AU58)</f>
        <v/>
      </c>
      <c r="AV91" s="70">
        <f>AU91*(1+AV58)</f>
        <v/>
      </c>
      <c r="AW91" s="70">
        <f>AV91*(1+AW58)</f>
        <v/>
      </c>
      <c r="AX91" s="70">
        <f>AW91*(1+AX58)</f>
        <v/>
      </c>
    </row>
    <row r="92">
      <c r="A92" t="inlineStr">
        <is>
          <t>R7</t>
        </is>
      </c>
      <c r="B92" t="inlineStr">
        <is>
          <t>interurbano</t>
        </is>
      </c>
      <c r="C92" t="inlineStr">
        <is>
          <t>ton-km</t>
        </is>
      </c>
      <c r="D92" s="65">
        <f>datos_tkm!D8</f>
        <v/>
      </c>
      <c r="E92" s="65">
        <f>datos_tkm!E8</f>
        <v/>
      </c>
      <c r="F92" s="65">
        <f>datos_tkm!F8</f>
        <v/>
      </c>
      <c r="G92" s="65">
        <f>datos_tkm!G8</f>
        <v/>
      </c>
      <c r="H92" s="65">
        <f>datos_tkm!H8</f>
        <v/>
      </c>
      <c r="I92" s="65">
        <f>datos_tkm!I8</f>
        <v/>
      </c>
      <c r="J92" s="70">
        <f>I92*(1+J59)</f>
        <v/>
      </c>
      <c r="K92" s="70">
        <f>J92*(1+K59)</f>
        <v/>
      </c>
      <c r="L92" s="70">
        <f>K92*(1+L59)</f>
        <v/>
      </c>
      <c r="M92" s="70">
        <f>L92*(1+M59)</f>
        <v/>
      </c>
      <c r="N92" s="70">
        <f>M92*(1+N59)</f>
        <v/>
      </c>
      <c r="O92" s="70">
        <f>N92*(1+O59)</f>
        <v/>
      </c>
      <c r="P92" s="70">
        <f>O92*(1+P59)</f>
        <v/>
      </c>
      <c r="Q92" s="70">
        <f>P92*(1+Q59)</f>
        <v/>
      </c>
      <c r="R92" s="70">
        <f>Q92*(1+R59)</f>
        <v/>
      </c>
      <c r="S92" s="70">
        <f>R92*(1+S59)</f>
        <v/>
      </c>
      <c r="T92" s="70">
        <f>S92*(1+T59)</f>
        <v/>
      </c>
      <c r="U92" s="70">
        <f>T92*(1+U59)</f>
        <v/>
      </c>
      <c r="V92" s="70">
        <f>U92*(1+V59)</f>
        <v/>
      </c>
      <c r="W92" s="70">
        <f>V92*(1+W59)</f>
        <v/>
      </c>
      <c r="X92" s="70">
        <f>W92*(1+X59)</f>
        <v/>
      </c>
      <c r="Y92" s="70">
        <f>X92*(1+Y59)</f>
        <v/>
      </c>
      <c r="Z92" s="70">
        <f>Y92*(1+Z59)</f>
        <v/>
      </c>
      <c r="AA92" s="70">
        <f>Z92*(1+AA59)</f>
        <v/>
      </c>
      <c r="AB92" s="70">
        <f>AA92*(1+AB59)</f>
        <v/>
      </c>
      <c r="AC92" s="70">
        <f>AB92*(1+AC59)</f>
        <v/>
      </c>
      <c r="AD92" s="70">
        <f>AC92*(1+AD59)</f>
        <v/>
      </c>
      <c r="AE92" s="70">
        <f>AD92*(1+AE59)</f>
        <v/>
      </c>
      <c r="AF92" s="70">
        <f>AE92*(1+AF59)</f>
        <v/>
      </c>
      <c r="AG92" s="70">
        <f>AF92*(1+AG59)</f>
        <v/>
      </c>
      <c r="AH92" s="70">
        <f>AG92*(1+AH59)</f>
        <v/>
      </c>
      <c r="AI92" s="70">
        <f>AH92*(1+AI59)</f>
        <v/>
      </c>
      <c r="AJ92" s="70">
        <f>AI92*(1+AJ59)</f>
        <v/>
      </c>
      <c r="AK92" s="70">
        <f>AJ92*(1+AK59)</f>
        <v/>
      </c>
      <c r="AL92" s="70">
        <f>AK92*(1+AL59)</f>
        <v/>
      </c>
      <c r="AM92" s="70">
        <f>AL92*(1+AM59)</f>
        <v/>
      </c>
      <c r="AN92" s="70">
        <f>AM92*(1+AN59)</f>
        <v/>
      </c>
      <c r="AO92" s="70">
        <f>AN92*(1+AO59)</f>
        <v/>
      </c>
      <c r="AP92" s="70">
        <f>AO92*(1+AP59)</f>
        <v/>
      </c>
      <c r="AQ92" s="70">
        <f>AP92*(1+AQ59)</f>
        <v/>
      </c>
      <c r="AR92" s="70">
        <f>AQ92*(1+AR59)</f>
        <v/>
      </c>
      <c r="AS92" s="70">
        <f>AR92*(1+AS59)</f>
        <v/>
      </c>
      <c r="AT92" s="70">
        <f>AS92*(1+AT59)</f>
        <v/>
      </c>
      <c r="AU92" s="70">
        <f>AT92*(1+AU59)</f>
        <v/>
      </c>
      <c r="AV92" s="70">
        <f>AU92*(1+AV59)</f>
        <v/>
      </c>
      <c r="AW92" s="70">
        <f>AV92*(1+AW59)</f>
        <v/>
      </c>
      <c r="AX92" s="70">
        <f>AW92*(1+AX59)</f>
        <v/>
      </c>
    </row>
    <row r="93">
      <c r="A93" t="inlineStr">
        <is>
          <t>R8</t>
        </is>
      </c>
      <c r="B93" t="inlineStr">
        <is>
          <t>interurbano</t>
        </is>
      </c>
      <c r="C93" t="inlineStr">
        <is>
          <t>ton-km</t>
        </is>
      </c>
      <c r="D93" s="65">
        <f>datos_tkm!D9</f>
        <v/>
      </c>
      <c r="E93" s="65">
        <f>datos_tkm!E9</f>
        <v/>
      </c>
      <c r="F93" s="65">
        <f>datos_tkm!F9</f>
        <v/>
      </c>
      <c r="G93" s="65">
        <f>datos_tkm!G9</f>
        <v/>
      </c>
      <c r="H93" s="65">
        <f>datos_tkm!H9</f>
        <v/>
      </c>
      <c r="I93" s="65">
        <f>datos_tkm!I9</f>
        <v/>
      </c>
      <c r="J93" s="70">
        <f>I93*(1+J60)</f>
        <v/>
      </c>
      <c r="K93" s="70">
        <f>J93*(1+K60)</f>
        <v/>
      </c>
      <c r="L93" s="70">
        <f>K93*(1+L60)</f>
        <v/>
      </c>
      <c r="M93" s="70">
        <f>L93*(1+M60)</f>
        <v/>
      </c>
      <c r="N93" s="70">
        <f>M93*(1+N60)</f>
        <v/>
      </c>
      <c r="O93" s="70">
        <f>N93*(1+O60)</f>
        <v/>
      </c>
      <c r="P93" s="70">
        <f>O93*(1+P60)</f>
        <v/>
      </c>
      <c r="Q93" s="70">
        <f>P93*(1+Q60)</f>
        <v/>
      </c>
      <c r="R93" s="70">
        <f>Q93*(1+R60)</f>
        <v/>
      </c>
      <c r="S93" s="70">
        <f>R93*(1+S60)</f>
        <v/>
      </c>
      <c r="T93" s="70">
        <f>S93*(1+T60)</f>
        <v/>
      </c>
      <c r="U93" s="70">
        <f>T93*(1+U60)</f>
        <v/>
      </c>
      <c r="V93" s="70">
        <f>U93*(1+V60)</f>
        <v/>
      </c>
      <c r="W93" s="70">
        <f>V93*(1+W60)</f>
        <v/>
      </c>
      <c r="X93" s="70">
        <f>W93*(1+X60)</f>
        <v/>
      </c>
      <c r="Y93" s="70">
        <f>X93*(1+Y60)</f>
        <v/>
      </c>
      <c r="Z93" s="70">
        <f>Y93*(1+Z60)</f>
        <v/>
      </c>
      <c r="AA93" s="70">
        <f>Z93*(1+AA60)</f>
        <v/>
      </c>
      <c r="AB93" s="70">
        <f>AA93*(1+AB60)</f>
        <v/>
      </c>
      <c r="AC93" s="70">
        <f>AB93*(1+AC60)</f>
        <v/>
      </c>
      <c r="AD93" s="70">
        <f>AC93*(1+AD60)</f>
        <v/>
      </c>
      <c r="AE93" s="70">
        <f>AD93*(1+AE60)</f>
        <v/>
      </c>
      <c r="AF93" s="70">
        <f>AE93*(1+AF60)</f>
        <v/>
      </c>
      <c r="AG93" s="70">
        <f>AF93*(1+AG60)</f>
        <v/>
      </c>
      <c r="AH93" s="70">
        <f>AG93*(1+AH60)</f>
        <v/>
      </c>
      <c r="AI93" s="70">
        <f>AH93*(1+AI60)</f>
        <v/>
      </c>
      <c r="AJ93" s="70">
        <f>AI93*(1+AJ60)</f>
        <v/>
      </c>
      <c r="AK93" s="70">
        <f>AJ93*(1+AK60)</f>
        <v/>
      </c>
      <c r="AL93" s="70">
        <f>AK93*(1+AL60)</f>
        <v/>
      </c>
      <c r="AM93" s="70">
        <f>AL93*(1+AM60)</f>
        <v/>
      </c>
      <c r="AN93" s="70">
        <f>AM93*(1+AN60)</f>
        <v/>
      </c>
      <c r="AO93" s="70">
        <f>AN93*(1+AO60)</f>
        <v/>
      </c>
      <c r="AP93" s="70">
        <f>AO93*(1+AP60)</f>
        <v/>
      </c>
      <c r="AQ93" s="70">
        <f>AP93*(1+AQ60)</f>
        <v/>
      </c>
      <c r="AR93" s="70">
        <f>AQ93*(1+AR60)</f>
        <v/>
      </c>
      <c r="AS93" s="70">
        <f>AR93*(1+AS60)</f>
        <v/>
      </c>
      <c r="AT93" s="70">
        <f>AS93*(1+AT60)</f>
        <v/>
      </c>
      <c r="AU93" s="70">
        <f>AT93*(1+AU60)</f>
        <v/>
      </c>
      <c r="AV93" s="70">
        <f>AU93*(1+AV60)</f>
        <v/>
      </c>
      <c r="AW93" s="70">
        <f>AV93*(1+AW60)</f>
        <v/>
      </c>
      <c r="AX93" s="70">
        <f>AW93*(1+AX60)</f>
        <v/>
      </c>
    </row>
    <row r="94">
      <c r="A94" t="inlineStr">
        <is>
          <t>R9</t>
        </is>
      </c>
      <c r="B94" t="inlineStr">
        <is>
          <t>interurbano</t>
        </is>
      </c>
      <c r="C94" t="inlineStr">
        <is>
          <t>ton-km</t>
        </is>
      </c>
      <c r="D94" s="65">
        <f>datos_tkm!D10</f>
        <v/>
      </c>
      <c r="E94" s="65">
        <f>datos_tkm!E10</f>
        <v/>
      </c>
      <c r="F94" s="65">
        <f>datos_tkm!F10</f>
        <v/>
      </c>
      <c r="G94" s="65">
        <f>datos_tkm!G10</f>
        <v/>
      </c>
      <c r="H94" s="65">
        <f>datos_tkm!H10</f>
        <v/>
      </c>
      <c r="I94" s="65">
        <f>datos_tkm!I10</f>
        <v/>
      </c>
      <c r="J94" s="70">
        <f>I94*(1+J61)</f>
        <v/>
      </c>
      <c r="K94" s="70">
        <f>J94*(1+K61)</f>
        <v/>
      </c>
      <c r="L94" s="70">
        <f>K94*(1+L61)</f>
        <v/>
      </c>
      <c r="M94" s="70">
        <f>L94*(1+M61)</f>
        <v/>
      </c>
      <c r="N94" s="70">
        <f>M94*(1+N61)</f>
        <v/>
      </c>
      <c r="O94" s="70">
        <f>N94*(1+O61)</f>
        <v/>
      </c>
      <c r="P94" s="70">
        <f>O94*(1+P61)</f>
        <v/>
      </c>
      <c r="Q94" s="70">
        <f>P94*(1+Q61)</f>
        <v/>
      </c>
      <c r="R94" s="70">
        <f>Q94*(1+R61)</f>
        <v/>
      </c>
      <c r="S94" s="70">
        <f>R94*(1+S61)</f>
        <v/>
      </c>
      <c r="T94" s="70">
        <f>S94*(1+T61)</f>
        <v/>
      </c>
      <c r="U94" s="70">
        <f>T94*(1+U61)</f>
        <v/>
      </c>
      <c r="V94" s="70">
        <f>U94*(1+V61)</f>
        <v/>
      </c>
      <c r="W94" s="70">
        <f>V94*(1+W61)</f>
        <v/>
      </c>
      <c r="X94" s="70">
        <f>W94*(1+X61)</f>
        <v/>
      </c>
      <c r="Y94" s="70">
        <f>X94*(1+Y61)</f>
        <v/>
      </c>
      <c r="Z94" s="70">
        <f>Y94*(1+Z61)</f>
        <v/>
      </c>
      <c r="AA94" s="70">
        <f>Z94*(1+AA61)</f>
        <v/>
      </c>
      <c r="AB94" s="70">
        <f>AA94*(1+AB61)</f>
        <v/>
      </c>
      <c r="AC94" s="70">
        <f>AB94*(1+AC61)</f>
        <v/>
      </c>
      <c r="AD94" s="70">
        <f>AC94*(1+AD61)</f>
        <v/>
      </c>
      <c r="AE94" s="70">
        <f>AD94*(1+AE61)</f>
        <v/>
      </c>
      <c r="AF94" s="70">
        <f>AE94*(1+AF61)</f>
        <v/>
      </c>
      <c r="AG94" s="70">
        <f>AF94*(1+AG61)</f>
        <v/>
      </c>
      <c r="AH94" s="70">
        <f>AG94*(1+AH61)</f>
        <v/>
      </c>
      <c r="AI94" s="70">
        <f>AH94*(1+AI61)</f>
        <v/>
      </c>
      <c r="AJ94" s="70">
        <f>AI94*(1+AJ61)</f>
        <v/>
      </c>
      <c r="AK94" s="70">
        <f>AJ94*(1+AK61)</f>
        <v/>
      </c>
      <c r="AL94" s="70">
        <f>AK94*(1+AL61)</f>
        <v/>
      </c>
      <c r="AM94" s="70">
        <f>AL94*(1+AM61)</f>
        <v/>
      </c>
      <c r="AN94" s="70">
        <f>AM94*(1+AN61)</f>
        <v/>
      </c>
      <c r="AO94" s="70">
        <f>AN94*(1+AO61)</f>
        <v/>
      </c>
      <c r="AP94" s="70">
        <f>AO94*(1+AP61)</f>
        <v/>
      </c>
      <c r="AQ94" s="70">
        <f>AP94*(1+AQ61)</f>
        <v/>
      </c>
      <c r="AR94" s="70">
        <f>AQ94*(1+AR61)</f>
        <v/>
      </c>
      <c r="AS94" s="70">
        <f>AR94*(1+AS61)</f>
        <v/>
      </c>
      <c r="AT94" s="70">
        <f>AS94*(1+AT61)</f>
        <v/>
      </c>
      <c r="AU94" s="70">
        <f>AT94*(1+AU61)</f>
        <v/>
      </c>
      <c r="AV94" s="70">
        <f>AU94*(1+AV61)</f>
        <v/>
      </c>
      <c r="AW94" s="70">
        <f>AV94*(1+AW61)</f>
        <v/>
      </c>
      <c r="AX94" s="70">
        <f>AW94*(1+AX61)</f>
        <v/>
      </c>
    </row>
    <row r="95">
      <c r="A95" t="inlineStr">
        <is>
          <t>R10</t>
        </is>
      </c>
      <c r="B95" t="inlineStr">
        <is>
          <t>interurbano</t>
        </is>
      </c>
      <c r="C95" t="inlineStr">
        <is>
          <t>ton-km</t>
        </is>
      </c>
      <c r="D95" s="65">
        <f>datos_tkm!D11</f>
        <v/>
      </c>
      <c r="E95" s="65">
        <f>datos_tkm!E11</f>
        <v/>
      </c>
      <c r="F95" s="65">
        <f>datos_tkm!F11</f>
        <v/>
      </c>
      <c r="G95" s="65">
        <f>datos_tkm!G11</f>
        <v/>
      </c>
      <c r="H95" s="65">
        <f>datos_tkm!H11</f>
        <v/>
      </c>
      <c r="I95" s="65">
        <f>datos_tkm!I11</f>
        <v/>
      </c>
      <c r="J95" s="70">
        <f>I95*(1+J62)</f>
        <v/>
      </c>
      <c r="K95" s="70">
        <f>J95*(1+K62)</f>
        <v/>
      </c>
      <c r="L95" s="70">
        <f>K95*(1+L62)</f>
        <v/>
      </c>
      <c r="M95" s="70">
        <f>L95*(1+M62)</f>
        <v/>
      </c>
      <c r="N95" s="70">
        <f>M95*(1+N62)</f>
        <v/>
      </c>
      <c r="O95" s="70">
        <f>N95*(1+O62)</f>
        <v/>
      </c>
      <c r="P95" s="70">
        <f>O95*(1+P62)</f>
        <v/>
      </c>
      <c r="Q95" s="70">
        <f>P95*(1+Q62)</f>
        <v/>
      </c>
      <c r="R95" s="70">
        <f>Q95*(1+R62)</f>
        <v/>
      </c>
      <c r="S95" s="70">
        <f>R95*(1+S62)</f>
        <v/>
      </c>
      <c r="T95" s="70">
        <f>S95*(1+T62)</f>
        <v/>
      </c>
      <c r="U95" s="70">
        <f>T95*(1+U62)</f>
        <v/>
      </c>
      <c r="V95" s="70">
        <f>U95*(1+V62)</f>
        <v/>
      </c>
      <c r="W95" s="70">
        <f>V95*(1+W62)</f>
        <v/>
      </c>
      <c r="X95" s="70">
        <f>W95*(1+X62)</f>
        <v/>
      </c>
      <c r="Y95" s="70">
        <f>X95*(1+Y62)</f>
        <v/>
      </c>
      <c r="Z95" s="70">
        <f>Y95*(1+Z62)</f>
        <v/>
      </c>
      <c r="AA95" s="70">
        <f>Z95*(1+AA62)</f>
        <v/>
      </c>
      <c r="AB95" s="70">
        <f>AA95*(1+AB62)</f>
        <v/>
      </c>
      <c r="AC95" s="70">
        <f>AB95*(1+AC62)</f>
        <v/>
      </c>
      <c r="AD95" s="70">
        <f>AC95*(1+AD62)</f>
        <v/>
      </c>
      <c r="AE95" s="70">
        <f>AD95*(1+AE62)</f>
        <v/>
      </c>
      <c r="AF95" s="70">
        <f>AE95*(1+AF62)</f>
        <v/>
      </c>
      <c r="AG95" s="70">
        <f>AF95*(1+AG62)</f>
        <v/>
      </c>
      <c r="AH95" s="70">
        <f>AG95*(1+AH62)</f>
        <v/>
      </c>
      <c r="AI95" s="70">
        <f>AH95*(1+AI62)</f>
        <v/>
      </c>
      <c r="AJ95" s="70">
        <f>AI95*(1+AJ62)</f>
        <v/>
      </c>
      <c r="AK95" s="70">
        <f>AJ95*(1+AK62)</f>
        <v/>
      </c>
      <c r="AL95" s="70">
        <f>AK95*(1+AL62)</f>
        <v/>
      </c>
      <c r="AM95" s="70">
        <f>AL95*(1+AM62)</f>
        <v/>
      </c>
      <c r="AN95" s="70">
        <f>AM95*(1+AN62)</f>
        <v/>
      </c>
      <c r="AO95" s="70">
        <f>AN95*(1+AO62)</f>
        <v/>
      </c>
      <c r="AP95" s="70">
        <f>AO95*(1+AP62)</f>
        <v/>
      </c>
      <c r="AQ95" s="70">
        <f>AP95*(1+AQ62)</f>
        <v/>
      </c>
      <c r="AR95" s="70">
        <f>AQ95*(1+AR62)</f>
        <v/>
      </c>
      <c r="AS95" s="70">
        <f>AR95*(1+AS62)</f>
        <v/>
      </c>
      <c r="AT95" s="70">
        <f>AS95*(1+AT62)</f>
        <v/>
      </c>
      <c r="AU95" s="70">
        <f>AT95*(1+AU62)</f>
        <v/>
      </c>
      <c r="AV95" s="70">
        <f>AU95*(1+AV62)</f>
        <v/>
      </c>
      <c r="AW95" s="70">
        <f>AV95*(1+AW62)</f>
        <v/>
      </c>
      <c r="AX95" s="70">
        <f>AW95*(1+AX62)</f>
        <v/>
      </c>
    </row>
    <row r="96">
      <c r="A96" t="inlineStr">
        <is>
          <t>R11</t>
        </is>
      </c>
      <c r="B96" t="inlineStr">
        <is>
          <t>interurbano</t>
        </is>
      </c>
      <c r="C96" t="inlineStr">
        <is>
          <t>ton-km</t>
        </is>
      </c>
      <c r="D96" s="65">
        <f>datos_tkm!D12</f>
        <v/>
      </c>
      <c r="E96" s="65">
        <f>datos_tkm!E12</f>
        <v/>
      </c>
      <c r="F96" s="65">
        <f>datos_tkm!F12</f>
        <v/>
      </c>
      <c r="G96" s="65">
        <f>datos_tkm!G12</f>
        <v/>
      </c>
      <c r="H96" s="65">
        <f>datos_tkm!H12</f>
        <v/>
      </c>
      <c r="I96" s="65">
        <f>datos_tkm!I12</f>
        <v/>
      </c>
      <c r="J96" s="70">
        <f>I96*(1+J63)</f>
        <v/>
      </c>
      <c r="K96" s="70">
        <f>J96*(1+K63)</f>
        <v/>
      </c>
      <c r="L96" s="70">
        <f>K96*(1+L63)</f>
        <v/>
      </c>
      <c r="M96" s="70">
        <f>L96*(1+M63)</f>
        <v/>
      </c>
      <c r="N96" s="70">
        <f>M96*(1+N63)</f>
        <v/>
      </c>
      <c r="O96" s="70">
        <f>N96*(1+O63)</f>
        <v/>
      </c>
      <c r="P96" s="70">
        <f>O96*(1+P63)</f>
        <v/>
      </c>
      <c r="Q96" s="70">
        <f>P96*(1+Q63)</f>
        <v/>
      </c>
      <c r="R96" s="70">
        <f>Q96*(1+R63)</f>
        <v/>
      </c>
      <c r="S96" s="70">
        <f>R96*(1+S63)</f>
        <v/>
      </c>
      <c r="T96" s="70">
        <f>S96*(1+T63)</f>
        <v/>
      </c>
      <c r="U96" s="70">
        <f>T96*(1+U63)</f>
        <v/>
      </c>
      <c r="V96" s="70">
        <f>U96*(1+V63)</f>
        <v/>
      </c>
      <c r="W96" s="70">
        <f>V96*(1+W63)</f>
        <v/>
      </c>
      <c r="X96" s="70">
        <f>W96*(1+X63)</f>
        <v/>
      </c>
      <c r="Y96" s="70">
        <f>X96*(1+Y63)</f>
        <v/>
      </c>
      <c r="Z96" s="70">
        <f>Y96*(1+Z63)</f>
        <v/>
      </c>
      <c r="AA96" s="70">
        <f>Z96*(1+AA63)</f>
        <v/>
      </c>
      <c r="AB96" s="70">
        <f>AA96*(1+AB63)</f>
        <v/>
      </c>
      <c r="AC96" s="70">
        <f>AB96*(1+AC63)</f>
        <v/>
      </c>
      <c r="AD96" s="70">
        <f>AC96*(1+AD63)</f>
        <v/>
      </c>
      <c r="AE96" s="70">
        <f>AD96*(1+AE63)</f>
        <v/>
      </c>
      <c r="AF96" s="70">
        <f>AE96*(1+AF63)</f>
        <v/>
      </c>
      <c r="AG96" s="70">
        <f>AF96*(1+AG63)</f>
        <v/>
      </c>
      <c r="AH96" s="70">
        <f>AG96*(1+AH63)</f>
        <v/>
      </c>
      <c r="AI96" s="70">
        <f>AH96*(1+AI63)</f>
        <v/>
      </c>
      <c r="AJ96" s="70">
        <f>AI96*(1+AJ63)</f>
        <v/>
      </c>
      <c r="AK96" s="70">
        <f>AJ96*(1+AK63)</f>
        <v/>
      </c>
      <c r="AL96" s="70">
        <f>AK96*(1+AL63)</f>
        <v/>
      </c>
      <c r="AM96" s="70">
        <f>AL96*(1+AM63)</f>
        <v/>
      </c>
      <c r="AN96" s="70">
        <f>AM96*(1+AN63)</f>
        <v/>
      </c>
      <c r="AO96" s="70">
        <f>AN96*(1+AO63)</f>
        <v/>
      </c>
      <c r="AP96" s="70">
        <f>AO96*(1+AP63)</f>
        <v/>
      </c>
      <c r="AQ96" s="70">
        <f>AP96*(1+AQ63)</f>
        <v/>
      </c>
      <c r="AR96" s="70">
        <f>AQ96*(1+AR63)</f>
        <v/>
      </c>
      <c r="AS96" s="70">
        <f>AR96*(1+AS63)</f>
        <v/>
      </c>
      <c r="AT96" s="70">
        <f>AS96*(1+AT63)</f>
        <v/>
      </c>
      <c r="AU96" s="70">
        <f>AT96*(1+AU63)</f>
        <v/>
      </c>
      <c r="AV96" s="70">
        <f>AU96*(1+AV63)</f>
        <v/>
      </c>
      <c r="AW96" s="70">
        <f>AV96*(1+AW63)</f>
        <v/>
      </c>
      <c r="AX96" s="70">
        <f>AW96*(1+AX63)</f>
        <v/>
      </c>
    </row>
    <row r="97">
      <c r="A97" t="inlineStr">
        <is>
          <t>R12</t>
        </is>
      </c>
      <c r="B97" t="inlineStr">
        <is>
          <t>interurbano</t>
        </is>
      </c>
      <c r="C97" t="inlineStr">
        <is>
          <t>ton-km</t>
        </is>
      </c>
      <c r="D97" s="65">
        <f>datos_tkm!D13</f>
        <v/>
      </c>
      <c r="E97" s="65">
        <f>datos_tkm!E13</f>
        <v/>
      </c>
      <c r="F97" s="65">
        <f>datos_tkm!F13</f>
        <v/>
      </c>
      <c r="G97" s="65">
        <f>datos_tkm!G13</f>
        <v/>
      </c>
      <c r="H97" s="65">
        <f>datos_tkm!H13</f>
        <v/>
      </c>
      <c r="I97" s="65">
        <f>datos_tkm!I13</f>
        <v/>
      </c>
      <c r="J97" s="70">
        <f>I97*(1+J64)</f>
        <v/>
      </c>
      <c r="K97" s="70">
        <f>J97*(1+K64)</f>
        <v/>
      </c>
      <c r="L97" s="70">
        <f>K97*(1+L64)</f>
        <v/>
      </c>
      <c r="M97" s="70">
        <f>L97*(1+M64)</f>
        <v/>
      </c>
      <c r="N97" s="70">
        <f>M97*(1+N64)</f>
        <v/>
      </c>
      <c r="O97" s="70">
        <f>N97*(1+O64)</f>
        <v/>
      </c>
      <c r="P97" s="70">
        <f>O97*(1+P64)</f>
        <v/>
      </c>
      <c r="Q97" s="70">
        <f>P97*(1+Q64)</f>
        <v/>
      </c>
      <c r="R97" s="70">
        <f>Q97*(1+R64)</f>
        <v/>
      </c>
      <c r="S97" s="70">
        <f>R97*(1+S64)</f>
        <v/>
      </c>
      <c r="T97" s="70">
        <f>S97*(1+T64)</f>
        <v/>
      </c>
      <c r="U97" s="70">
        <f>T97*(1+U64)</f>
        <v/>
      </c>
      <c r="V97" s="70">
        <f>U97*(1+V64)</f>
        <v/>
      </c>
      <c r="W97" s="70">
        <f>V97*(1+W64)</f>
        <v/>
      </c>
      <c r="X97" s="70">
        <f>W97*(1+X64)</f>
        <v/>
      </c>
      <c r="Y97" s="70">
        <f>X97*(1+Y64)</f>
        <v/>
      </c>
      <c r="Z97" s="70">
        <f>Y97*(1+Z64)</f>
        <v/>
      </c>
      <c r="AA97" s="70">
        <f>Z97*(1+AA64)</f>
        <v/>
      </c>
      <c r="AB97" s="70">
        <f>AA97*(1+AB64)</f>
        <v/>
      </c>
      <c r="AC97" s="70">
        <f>AB97*(1+AC64)</f>
        <v/>
      </c>
      <c r="AD97" s="70">
        <f>AC97*(1+AD64)</f>
        <v/>
      </c>
      <c r="AE97" s="70">
        <f>AD97*(1+AE64)</f>
        <v/>
      </c>
      <c r="AF97" s="70">
        <f>AE97*(1+AF64)</f>
        <v/>
      </c>
      <c r="AG97" s="70">
        <f>AF97*(1+AG64)</f>
        <v/>
      </c>
      <c r="AH97" s="70">
        <f>AG97*(1+AH64)</f>
        <v/>
      </c>
      <c r="AI97" s="70">
        <f>AH97*(1+AI64)</f>
        <v/>
      </c>
      <c r="AJ97" s="70">
        <f>AI97*(1+AJ64)</f>
        <v/>
      </c>
      <c r="AK97" s="70">
        <f>AJ97*(1+AK64)</f>
        <v/>
      </c>
      <c r="AL97" s="70">
        <f>AK97*(1+AL64)</f>
        <v/>
      </c>
      <c r="AM97" s="70">
        <f>AL97*(1+AM64)</f>
        <v/>
      </c>
      <c r="AN97" s="70">
        <f>AM97*(1+AN64)</f>
        <v/>
      </c>
      <c r="AO97" s="70">
        <f>AN97*(1+AO64)</f>
        <v/>
      </c>
      <c r="AP97" s="70">
        <f>AO97*(1+AP64)</f>
        <v/>
      </c>
      <c r="AQ97" s="70">
        <f>AP97*(1+AQ64)</f>
        <v/>
      </c>
      <c r="AR97" s="70">
        <f>AQ97*(1+AR64)</f>
        <v/>
      </c>
      <c r="AS97" s="70">
        <f>AR97*(1+AS64)</f>
        <v/>
      </c>
      <c r="AT97" s="70">
        <f>AS97*(1+AT64)</f>
        <v/>
      </c>
      <c r="AU97" s="70">
        <f>AT97*(1+AU64)</f>
        <v/>
      </c>
      <c r="AV97" s="70">
        <f>AU97*(1+AV64)</f>
        <v/>
      </c>
      <c r="AW97" s="70">
        <f>AV97*(1+AW64)</f>
        <v/>
      </c>
      <c r="AX97" s="70">
        <f>AW97*(1+AX64)</f>
        <v/>
      </c>
    </row>
    <row r="98">
      <c r="A98" t="inlineStr">
        <is>
          <t>RM</t>
        </is>
      </c>
      <c r="B98" t="inlineStr">
        <is>
          <t>interurbano</t>
        </is>
      </c>
      <c r="C98" t="inlineStr">
        <is>
          <t>ton-km</t>
        </is>
      </c>
      <c r="D98" s="65">
        <f>datos_tkm!D14</f>
        <v/>
      </c>
      <c r="E98" s="65">
        <f>datos_tkm!E14</f>
        <v/>
      </c>
      <c r="F98" s="65">
        <f>datos_tkm!F14</f>
        <v/>
      </c>
      <c r="G98" s="65">
        <f>datos_tkm!G14</f>
        <v/>
      </c>
      <c r="H98" s="65">
        <f>datos_tkm!H14</f>
        <v/>
      </c>
      <c r="I98" s="65">
        <f>datos_tkm!I14</f>
        <v/>
      </c>
      <c r="J98" s="70">
        <f>I98*(1+J65)</f>
        <v/>
      </c>
      <c r="K98" s="70">
        <f>J98*(1+K65)</f>
        <v/>
      </c>
      <c r="L98" s="70">
        <f>K98*(1+L65)</f>
        <v/>
      </c>
      <c r="M98" s="70">
        <f>L98*(1+M65)</f>
        <v/>
      </c>
      <c r="N98" s="70">
        <f>M98*(1+N65)</f>
        <v/>
      </c>
      <c r="O98" s="70">
        <f>N98*(1+O65)</f>
        <v/>
      </c>
      <c r="P98" s="70">
        <f>O98*(1+P65)</f>
        <v/>
      </c>
      <c r="Q98" s="70">
        <f>P98*(1+Q65)</f>
        <v/>
      </c>
      <c r="R98" s="70">
        <f>Q98*(1+R65)</f>
        <v/>
      </c>
      <c r="S98" s="70">
        <f>R98*(1+S65)</f>
        <v/>
      </c>
      <c r="T98" s="70">
        <f>S98*(1+T65)</f>
        <v/>
      </c>
      <c r="U98" s="70">
        <f>T98*(1+U65)</f>
        <v/>
      </c>
      <c r="V98" s="70">
        <f>U98*(1+V65)</f>
        <v/>
      </c>
      <c r="W98" s="70">
        <f>V98*(1+W65)</f>
        <v/>
      </c>
      <c r="X98" s="70">
        <f>W98*(1+X65)</f>
        <v/>
      </c>
      <c r="Y98" s="70">
        <f>X98*(1+Y65)</f>
        <v/>
      </c>
      <c r="Z98" s="70">
        <f>Y98*(1+Z65)</f>
        <v/>
      </c>
      <c r="AA98" s="70">
        <f>Z98*(1+AA65)</f>
        <v/>
      </c>
      <c r="AB98" s="70">
        <f>AA98*(1+AB65)</f>
        <v/>
      </c>
      <c r="AC98" s="70">
        <f>AB98*(1+AC65)</f>
        <v/>
      </c>
      <c r="AD98" s="70">
        <f>AC98*(1+AD65)</f>
        <v/>
      </c>
      <c r="AE98" s="70">
        <f>AD98*(1+AE65)</f>
        <v/>
      </c>
      <c r="AF98" s="70">
        <f>AE98*(1+AF65)</f>
        <v/>
      </c>
      <c r="AG98" s="70">
        <f>AF98*(1+AG65)</f>
        <v/>
      </c>
      <c r="AH98" s="70">
        <f>AG98*(1+AH65)</f>
        <v/>
      </c>
      <c r="AI98" s="70">
        <f>AH98*(1+AI65)</f>
        <v/>
      </c>
      <c r="AJ98" s="70">
        <f>AI98*(1+AJ65)</f>
        <v/>
      </c>
      <c r="AK98" s="70">
        <f>AJ98*(1+AK65)</f>
        <v/>
      </c>
      <c r="AL98" s="70">
        <f>AK98*(1+AL65)</f>
        <v/>
      </c>
      <c r="AM98" s="70">
        <f>AL98*(1+AM65)</f>
        <v/>
      </c>
      <c r="AN98" s="70">
        <f>AM98*(1+AN65)</f>
        <v/>
      </c>
      <c r="AO98" s="70">
        <f>AN98*(1+AO65)</f>
        <v/>
      </c>
      <c r="AP98" s="70">
        <f>AO98*(1+AP65)</f>
        <v/>
      </c>
      <c r="AQ98" s="70">
        <f>AP98*(1+AQ65)</f>
        <v/>
      </c>
      <c r="AR98" s="70">
        <f>AQ98*(1+AR65)</f>
        <v/>
      </c>
      <c r="AS98" s="70">
        <f>AR98*(1+AS65)</f>
        <v/>
      </c>
      <c r="AT98" s="70">
        <f>AS98*(1+AT65)</f>
        <v/>
      </c>
      <c r="AU98" s="70">
        <f>AT98*(1+AU65)</f>
        <v/>
      </c>
      <c r="AV98" s="70">
        <f>AU98*(1+AV65)</f>
        <v/>
      </c>
      <c r="AW98" s="70">
        <f>AV98*(1+AW65)</f>
        <v/>
      </c>
      <c r="AX98" s="70">
        <f>AW98*(1+AX65)</f>
        <v/>
      </c>
    </row>
    <row r="99">
      <c r="A99" t="inlineStr">
        <is>
          <t>R14</t>
        </is>
      </c>
      <c r="B99" t="inlineStr">
        <is>
          <t>interurbano</t>
        </is>
      </c>
      <c r="C99" t="inlineStr">
        <is>
          <t>ton-km</t>
        </is>
      </c>
      <c r="D99" s="65">
        <f>datos_tkm!D15</f>
        <v/>
      </c>
      <c r="E99" s="65">
        <f>datos_tkm!E15</f>
        <v/>
      </c>
      <c r="F99" s="65">
        <f>datos_tkm!F15</f>
        <v/>
      </c>
      <c r="G99" s="65">
        <f>datos_tkm!G15</f>
        <v/>
      </c>
      <c r="H99" s="65">
        <f>datos_tkm!H15</f>
        <v/>
      </c>
      <c r="I99" s="65">
        <f>datos_tkm!I15</f>
        <v/>
      </c>
      <c r="J99" s="70">
        <f>I99*(1+J66)</f>
        <v/>
      </c>
      <c r="K99" s="70">
        <f>J99*(1+K66)</f>
        <v/>
      </c>
      <c r="L99" s="70">
        <f>K99*(1+L66)</f>
        <v/>
      </c>
      <c r="M99" s="70">
        <f>L99*(1+M66)</f>
        <v/>
      </c>
      <c r="N99" s="70">
        <f>M99*(1+N66)</f>
        <v/>
      </c>
      <c r="O99" s="70">
        <f>N99*(1+O66)</f>
        <v/>
      </c>
      <c r="P99" s="70">
        <f>O99*(1+P66)</f>
        <v/>
      </c>
      <c r="Q99" s="70">
        <f>P99*(1+Q66)</f>
        <v/>
      </c>
      <c r="R99" s="70">
        <f>Q99*(1+R66)</f>
        <v/>
      </c>
      <c r="S99" s="70">
        <f>R99*(1+S66)</f>
        <v/>
      </c>
      <c r="T99" s="70">
        <f>S99*(1+T66)</f>
        <v/>
      </c>
      <c r="U99" s="70">
        <f>T99*(1+U66)</f>
        <v/>
      </c>
      <c r="V99" s="70">
        <f>U99*(1+V66)</f>
        <v/>
      </c>
      <c r="W99" s="70">
        <f>V99*(1+W66)</f>
        <v/>
      </c>
      <c r="X99" s="70">
        <f>W99*(1+X66)</f>
        <v/>
      </c>
      <c r="Y99" s="70">
        <f>X99*(1+Y66)</f>
        <v/>
      </c>
      <c r="Z99" s="70">
        <f>Y99*(1+Z66)</f>
        <v/>
      </c>
      <c r="AA99" s="70">
        <f>Z99*(1+AA66)</f>
        <v/>
      </c>
      <c r="AB99" s="70">
        <f>AA99*(1+AB66)</f>
        <v/>
      </c>
      <c r="AC99" s="70">
        <f>AB99*(1+AC66)</f>
        <v/>
      </c>
      <c r="AD99" s="70">
        <f>AC99*(1+AD66)</f>
        <v/>
      </c>
      <c r="AE99" s="70">
        <f>AD99*(1+AE66)</f>
        <v/>
      </c>
      <c r="AF99" s="70">
        <f>AE99*(1+AF66)</f>
        <v/>
      </c>
      <c r="AG99" s="70">
        <f>AF99*(1+AG66)</f>
        <v/>
      </c>
      <c r="AH99" s="70">
        <f>AG99*(1+AH66)</f>
        <v/>
      </c>
      <c r="AI99" s="70">
        <f>AH99*(1+AI66)</f>
        <v/>
      </c>
      <c r="AJ99" s="70">
        <f>AI99*(1+AJ66)</f>
        <v/>
      </c>
      <c r="AK99" s="70">
        <f>AJ99*(1+AK66)</f>
        <v/>
      </c>
      <c r="AL99" s="70">
        <f>AK99*(1+AL66)</f>
        <v/>
      </c>
      <c r="AM99" s="70">
        <f>AL99*(1+AM66)</f>
        <v/>
      </c>
      <c r="AN99" s="70">
        <f>AM99*(1+AN66)</f>
        <v/>
      </c>
      <c r="AO99" s="70">
        <f>AN99*(1+AO66)</f>
        <v/>
      </c>
      <c r="AP99" s="70">
        <f>AO99*(1+AP66)</f>
        <v/>
      </c>
      <c r="AQ99" s="70">
        <f>AP99*(1+AQ66)</f>
        <v/>
      </c>
      <c r="AR99" s="70">
        <f>AQ99*(1+AR66)</f>
        <v/>
      </c>
      <c r="AS99" s="70">
        <f>AR99*(1+AS66)</f>
        <v/>
      </c>
      <c r="AT99" s="70">
        <f>AS99*(1+AT66)</f>
        <v/>
      </c>
      <c r="AU99" s="70">
        <f>AT99*(1+AU66)</f>
        <v/>
      </c>
      <c r="AV99" s="70">
        <f>AU99*(1+AV66)</f>
        <v/>
      </c>
      <c r="AW99" s="70">
        <f>AV99*(1+AW66)</f>
        <v/>
      </c>
      <c r="AX99" s="70">
        <f>AW99*(1+AX66)</f>
        <v/>
      </c>
    </row>
    <row r="100">
      <c r="A100" t="inlineStr">
        <is>
          <t>R15</t>
        </is>
      </c>
      <c r="B100" t="inlineStr">
        <is>
          <t>interurbano</t>
        </is>
      </c>
      <c r="C100" t="inlineStr">
        <is>
          <t>ton-km</t>
        </is>
      </c>
      <c r="D100" s="65">
        <f>datos_tkm!D16</f>
        <v/>
      </c>
      <c r="E100" s="65">
        <f>datos_tkm!E16</f>
        <v/>
      </c>
      <c r="F100" s="65">
        <f>datos_tkm!F16</f>
        <v/>
      </c>
      <c r="G100" s="65">
        <f>datos_tkm!G16</f>
        <v/>
      </c>
      <c r="H100" s="65">
        <f>datos_tkm!H16</f>
        <v/>
      </c>
      <c r="I100" s="65">
        <f>datos_tkm!I16</f>
        <v/>
      </c>
      <c r="J100" s="70">
        <f>I100*(1+J67)</f>
        <v/>
      </c>
      <c r="K100" s="70">
        <f>J100*(1+K67)</f>
        <v/>
      </c>
      <c r="L100" s="70">
        <f>K100*(1+L67)</f>
        <v/>
      </c>
      <c r="M100" s="70">
        <f>L100*(1+M67)</f>
        <v/>
      </c>
      <c r="N100" s="70">
        <f>M100*(1+N67)</f>
        <v/>
      </c>
      <c r="O100" s="70">
        <f>N100*(1+O67)</f>
        <v/>
      </c>
      <c r="P100" s="70">
        <f>O100*(1+P67)</f>
        <v/>
      </c>
      <c r="Q100" s="70">
        <f>P100*(1+Q67)</f>
        <v/>
      </c>
      <c r="R100" s="70">
        <f>Q100*(1+R67)</f>
        <v/>
      </c>
      <c r="S100" s="70">
        <f>R100*(1+S67)</f>
        <v/>
      </c>
      <c r="T100" s="70">
        <f>S100*(1+T67)</f>
        <v/>
      </c>
      <c r="U100" s="70">
        <f>T100*(1+U67)</f>
        <v/>
      </c>
      <c r="V100" s="70">
        <f>U100*(1+V67)</f>
        <v/>
      </c>
      <c r="W100" s="70">
        <f>V100*(1+W67)</f>
        <v/>
      </c>
      <c r="X100" s="70">
        <f>W100*(1+X67)</f>
        <v/>
      </c>
      <c r="Y100" s="70">
        <f>X100*(1+Y67)</f>
        <v/>
      </c>
      <c r="Z100" s="70">
        <f>Y100*(1+Z67)</f>
        <v/>
      </c>
      <c r="AA100" s="70">
        <f>Z100*(1+AA67)</f>
        <v/>
      </c>
      <c r="AB100" s="70">
        <f>AA100*(1+AB67)</f>
        <v/>
      </c>
      <c r="AC100" s="70">
        <f>AB100*(1+AC67)</f>
        <v/>
      </c>
      <c r="AD100" s="70">
        <f>AC100*(1+AD67)</f>
        <v/>
      </c>
      <c r="AE100" s="70">
        <f>AD100*(1+AE67)</f>
        <v/>
      </c>
      <c r="AF100" s="70">
        <f>AE100*(1+AF67)</f>
        <v/>
      </c>
      <c r="AG100" s="70">
        <f>AF100*(1+AG67)</f>
        <v/>
      </c>
      <c r="AH100" s="70">
        <f>AG100*(1+AH67)</f>
        <v/>
      </c>
      <c r="AI100" s="70">
        <f>AH100*(1+AI67)</f>
        <v/>
      </c>
      <c r="AJ100" s="70">
        <f>AI100*(1+AJ67)</f>
        <v/>
      </c>
      <c r="AK100" s="70">
        <f>AJ100*(1+AK67)</f>
        <v/>
      </c>
      <c r="AL100" s="70">
        <f>AK100*(1+AL67)</f>
        <v/>
      </c>
      <c r="AM100" s="70">
        <f>AL100*(1+AM67)</f>
        <v/>
      </c>
      <c r="AN100" s="70">
        <f>AM100*(1+AN67)</f>
        <v/>
      </c>
      <c r="AO100" s="70">
        <f>AN100*(1+AO67)</f>
        <v/>
      </c>
      <c r="AP100" s="70">
        <f>AO100*(1+AP67)</f>
        <v/>
      </c>
      <c r="AQ100" s="70">
        <f>AP100*(1+AQ67)</f>
        <v/>
      </c>
      <c r="AR100" s="70">
        <f>AQ100*(1+AR67)</f>
        <v/>
      </c>
      <c r="AS100" s="70">
        <f>AR100*(1+AS67)</f>
        <v/>
      </c>
      <c r="AT100" s="70">
        <f>AS100*(1+AT67)</f>
        <v/>
      </c>
      <c r="AU100" s="70">
        <f>AT100*(1+AU67)</f>
        <v/>
      </c>
      <c r="AV100" s="70">
        <f>AU100*(1+AV67)</f>
        <v/>
      </c>
      <c r="AW100" s="70">
        <f>AV100*(1+AW67)</f>
        <v/>
      </c>
      <c r="AX100" s="70">
        <f>AW100*(1+AX67)</f>
        <v/>
      </c>
    </row>
    <row r="101">
      <c r="A101" t="inlineStr">
        <is>
          <t>R16</t>
        </is>
      </c>
      <c r="B101" t="inlineStr">
        <is>
          <t>interurbano</t>
        </is>
      </c>
      <c r="C101" t="inlineStr">
        <is>
          <t>ton-km</t>
        </is>
      </c>
      <c r="D101" s="65">
        <f>datos_tkm!D17</f>
        <v/>
      </c>
      <c r="E101" s="65">
        <f>datos_tkm!E17</f>
        <v/>
      </c>
      <c r="F101" s="65">
        <f>datos_tkm!F17</f>
        <v/>
      </c>
      <c r="G101" s="65">
        <f>datos_tkm!G17</f>
        <v/>
      </c>
      <c r="H101" s="65">
        <f>datos_tkm!H17</f>
        <v/>
      </c>
      <c r="I101" s="65">
        <f>datos_tkm!I17</f>
        <v/>
      </c>
      <c r="J101" s="70">
        <f>I101*(1+J68)</f>
        <v/>
      </c>
      <c r="K101" s="70">
        <f>J101*(1+K68)</f>
        <v/>
      </c>
      <c r="L101" s="70">
        <f>K101*(1+L68)</f>
        <v/>
      </c>
      <c r="M101" s="70">
        <f>L101*(1+M68)</f>
        <v/>
      </c>
      <c r="N101" s="70">
        <f>M101*(1+N68)</f>
        <v/>
      </c>
      <c r="O101" s="70">
        <f>N101*(1+O68)</f>
        <v/>
      </c>
      <c r="P101" s="70">
        <f>O101*(1+P68)</f>
        <v/>
      </c>
      <c r="Q101" s="70">
        <f>P101*(1+Q68)</f>
        <v/>
      </c>
      <c r="R101" s="70">
        <f>Q101*(1+R68)</f>
        <v/>
      </c>
      <c r="S101" s="70">
        <f>R101*(1+S68)</f>
        <v/>
      </c>
      <c r="T101" s="70">
        <f>S101*(1+T68)</f>
        <v/>
      </c>
      <c r="U101" s="70">
        <f>T101*(1+U68)</f>
        <v/>
      </c>
      <c r="V101" s="70">
        <f>U101*(1+V68)</f>
        <v/>
      </c>
      <c r="W101" s="70">
        <f>V101*(1+W68)</f>
        <v/>
      </c>
      <c r="X101" s="70">
        <f>W101*(1+X68)</f>
        <v/>
      </c>
      <c r="Y101" s="70">
        <f>X101*(1+Y68)</f>
        <v/>
      </c>
      <c r="Z101" s="70">
        <f>Y101*(1+Z68)</f>
        <v/>
      </c>
      <c r="AA101" s="70">
        <f>Z101*(1+AA68)</f>
        <v/>
      </c>
      <c r="AB101" s="70">
        <f>AA101*(1+AB68)</f>
        <v/>
      </c>
      <c r="AC101" s="70">
        <f>AB101*(1+AC68)</f>
        <v/>
      </c>
      <c r="AD101" s="70">
        <f>AC101*(1+AD68)</f>
        <v/>
      </c>
      <c r="AE101" s="70">
        <f>AD101*(1+AE68)</f>
        <v/>
      </c>
      <c r="AF101" s="70">
        <f>AE101*(1+AF68)</f>
        <v/>
      </c>
      <c r="AG101" s="70">
        <f>AF101*(1+AG68)</f>
        <v/>
      </c>
      <c r="AH101" s="70">
        <f>AG101*(1+AH68)</f>
        <v/>
      </c>
      <c r="AI101" s="70">
        <f>AH101*(1+AI68)</f>
        <v/>
      </c>
      <c r="AJ101" s="70">
        <f>AI101*(1+AJ68)</f>
        <v/>
      </c>
      <c r="AK101" s="70">
        <f>AJ101*(1+AK68)</f>
        <v/>
      </c>
      <c r="AL101" s="70">
        <f>AK101*(1+AL68)</f>
        <v/>
      </c>
      <c r="AM101" s="70">
        <f>AL101*(1+AM68)</f>
        <v/>
      </c>
      <c r="AN101" s="70">
        <f>AM101*(1+AN68)</f>
        <v/>
      </c>
      <c r="AO101" s="70">
        <f>AN101*(1+AO68)</f>
        <v/>
      </c>
      <c r="AP101" s="70">
        <f>AO101*(1+AP68)</f>
        <v/>
      </c>
      <c r="AQ101" s="70">
        <f>AP101*(1+AQ68)</f>
        <v/>
      </c>
      <c r="AR101" s="70">
        <f>AQ101*(1+AR68)</f>
        <v/>
      </c>
      <c r="AS101" s="70">
        <f>AR101*(1+AS68)</f>
        <v/>
      </c>
      <c r="AT101" s="70">
        <f>AS101*(1+AT68)</f>
        <v/>
      </c>
      <c r="AU101" s="70">
        <f>AT101*(1+AU68)</f>
        <v/>
      </c>
      <c r="AV101" s="70">
        <f>AU101*(1+AV68)</f>
        <v/>
      </c>
      <c r="AW101" s="70">
        <f>AV101*(1+AW68)</f>
        <v/>
      </c>
      <c r="AX101" s="70">
        <f>AW101*(1+AX68)</f>
        <v/>
      </c>
    </row>
    <row r="102">
      <c r="A102" t="inlineStr">
        <is>
          <t>R1</t>
        </is>
      </c>
      <c r="B102" t="inlineStr">
        <is>
          <t>urbano</t>
        </is>
      </c>
      <c r="C102" t="inlineStr">
        <is>
          <t>ton-km</t>
        </is>
      </c>
      <c r="D102" s="65">
        <f>datos_tkm!D18</f>
        <v/>
      </c>
      <c r="E102" s="65">
        <f>datos_tkm!E18</f>
        <v/>
      </c>
      <c r="F102" s="65">
        <f>datos_tkm!F18</f>
        <v/>
      </c>
      <c r="G102" s="65">
        <f>datos_tkm!G18</f>
        <v/>
      </c>
      <c r="H102" s="65">
        <f>datos_tkm!H18</f>
        <v/>
      </c>
      <c r="I102" s="65">
        <f>datos_tkm!I18</f>
        <v/>
      </c>
      <c r="J102" s="70">
        <f>I102*(1+J69)</f>
        <v/>
      </c>
      <c r="K102" s="70">
        <f>J102*(1+K69)</f>
        <v/>
      </c>
      <c r="L102" s="70">
        <f>K102*(1+L69)</f>
        <v/>
      </c>
      <c r="M102" s="70">
        <f>L102*(1+M69)</f>
        <v/>
      </c>
      <c r="N102" s="70">
        <f>M102*(1+N69)</f>
        <v/>
      </c>
      <c r="O102" s="70">
        <f>N102*(1+O69)</f>
        <v/>
      </c>
      <c r="P102" s="70">
        <f>O102*(1+P69)</f>
        <v/>
      </c>
      <c r="Q102" s="70">
        <f>P102*(1+Q69)</f>
        <v/>
      </c>
      <c r="R102" s="70">
        <f>Q102*(1+R69)</f>
        <v/>
      </c>
      <c r="S102" s="70">
        <f>R102*(1+S69)</f>
        <v/>
      </c>
      <c r="T102" s="70">
        <f>S102*(1+T69)</f>
        <v/>
      </c>
      <c r="U102" s="70">
        <f>T102*(1+U69)</f>
        <v/>
      </c>
      <c r="V102" s="70">
        <f>U102*(1+V69)</f>
        <v/>
      </c>
      <c r="W102" s="70">
        <f>V102*(1+W69)</f>
        <v/>
      </c>
      <c r="X102" s="70">
        <f>W102*(1+X69)</f>
        <v/>
      </c>
      <c r="Y102" s="70">
        <f>X102*(1+Y69)</f>
        <v/>
      </c>
      <c r="Z102" s="70">
        <f>Y102*(1+Z69)</f>
        <v/>
      </c>
      <c r="AA102" s="70">
        <f>Z102*(1+AA69)</f>
        <v/>
      </c>
      <c r="AB102" s="70">
        <f>AA102*(1+AB69)</f>
        <v/>
      </c>
      <c r="AC102" s="70">
        <f>AB102*(1+AC69)</f>
        <v/>
      </c>
      <c r="AD102" s="70">
        <f>AC102*(1+AD69)</f>
        <v/>
      </c>
      <c r="AE102" s="70">
        <f>AD102*(1+AE69)</f>
        <v/>
      </c>
      <c r="AF102" s="70">
        <f>AE102*(1+AF69)</f>
        <v/>
      </c>
      <c r="AG102" s="70">
        <f>AF102*(1+AG69)</f>
        <v/>
      </c>
      <c r="AH102" s="70">
        <f>AG102*(1+AH69)</f>
        <v/>
      </c>
      <c r="AI102" s="70">
        <f>AH102*(1+AI69)</f>
        <v/>
      </c>
      <c r="AJ102" s="70">
        <f>AI102*(1+AJ69)</f>
        <v/>
      </c>
      <c r="AK102" s="70">
        <f>AJ102*(1+AK69)</f>
        <v/>
      </c>
      <c r="AL102" s="70">
        <f>AK102*(1+AL69)</f>
        <v/>
      </c>
      <c r="AM102" s="70">
        <f>AL102*(1+AM69)</f>
        <v/>
      </c>
      <c r="AN102" s="70">
        <f>AM102*(1+AN69)</f>
        <v/>
      </c>
      <c r="AO102" s="70">
        <f>AN102*(1+AO69)</f>
        <v/>
      </c>
      <c r="AP102" s="70">
        <f>AO102*(1+AP69)</f>
        <v/>
      </c>
      <c r="AQ102" s="70">
        <f>AP102*(1+AQ69)</f>
        <v/>
      </c>
      <c r="AR102" s="70">
        <f>AQ102*(1+AR69)</f>
        <v/>
      </c>
      <c r="AS102" s="70">
        <f>AR102*(1+AS69)</f>
        <v/>
      </c>
      <c r="AT102" s="70">
        <f>AS102*(1+AT69)</f>
        <v/>
      </c>
      <c r="AU102" s="70">
        <f>AT102*(1+AU69)</f>
        <v/>
      </c>
      <c r="AV102" s="70">
        <f>AU102*(1+AV69)</f>
        <v/>
      </c>
      <c r="AW102" s="70">
        <f>AV102*(1+AW69)</f>
        <v/>
      </c>
      <c r="AX102" s="70">
        <f>AW102*(1+AX69)</f>
        <v/>
      </c>
    </row>
    <row r="103">
      <c r="A103" t="inlineStr">
        <is>
          <t>R2</t>
        </is>
      </c>
      <c r="B103" t="inlineStr">
        <is>
          <t>urbano</t>
        </is>
      </c>
      <c r="C103" t="inlineStr">
        <is>
          <t>ton-km</t>
        </is>
      </c>
      <c r="D103" s="65">
        <f>datos_tkm!D19</f>
        <v/>
      </c>
      <c r="E103" s="65">
        <f>datos_tkm!E19</f>
        <v/>
      </c>
      <c r="F103" s="65">
        <f>datos_tkm!F19</f>
        <v/>
      </c>
      <c r="G103" s="65">
        <f>datos_tkm!G19</f>
        <v/>
      </c>
      <c r="H103" s="65">
        <f>datos_tkm!H19</f>
        <v/>
      </c>
      <c r="I103" s="65">
        <f>datos_tkm!I19</f>
        <v/>
      </c>
      <c r="J103" s="70">
        <f>I103*(1+J70)</f>
        <v/>
      </c>
      <c r="K103" s="70">
        <f>J103*(1+K70)</f>
        <v/>
      </c>
      <c r="L103" s="70">
        <f>K103*(1+L70)</f>
        <v/>
      </c>
      <c r="M103" s="70">
        <f>L103*(1+M70)</f>
        <v/>
      </c>
      <c r="N103" s="70">
        <f>M103*(1+N70)</f>
        <v/>
      </c>
      <c r="O103" s="70">
        <f>N103*(1+O70)</f>
        <v/>
      </c>
      <c r="P103" s="70">
        <f>O103*(1+P70)</f>
        <v/>
      </c>
      <c r="Q103" s="70">
        <f>P103*(1+Q70)</f>
        <v/>
      </c>
      <c r="R103" s="70">
        <f>Q103*(1+R70)</f>
        <v/>
      </c>
      <c r="S103" s="70">
        <f>R103*(1+S70)</f>
        <v/>
      </c>
      <c r="T103" s="70">
        <f>S103*(1+T70)</f>
        <v/>
      </c>
      <c r="U103" s="70">
        <f>T103*(1+U70)</f>
        <v/>
      </c>
      <c r="V103" s="70">
        <f>U103*(1+V70)</f>
        <v/>
      </c>
      <c r="W103" s="70">
        <f>V103*(1+W70)</f>
        <v/>
      </c>
      <c r="X103" s="70">
        <f>W103*(1+X70)</f>
        <v/>
      </c>
      <c r="Y103" s="70">
        <f>X103*(1+Y70)</f>
        <v/>
      </c>
      <c r="Z103" s="70">
        <f>Y103*(1+Z70)</f>
        <v/>
      </c>
      <c r="AA103" s="70">
        <f>Z103*(1+AA70)</f>
        <v/>
      </c>
      <c r="AB103" s="70">
        <f>AA103*(1+AB70)</f>
        <v/>
      </c>
      <c r="AC103" s="70">
        <f>AB103*(1+AC70)</f>
        <v/>
      </c>
      <c r="AD103" s="70">
        <f>AC103*(1+AD70)</f>
        <v/>
      </c>
      <c r="AE103" s="70">
        <f>AD103*(1+AE70)</f>
        <v/>
      </c>
      <c r="AF103" s="70">
        <f>AE103*(1+AF70)</f>
        <v/>
      </c>
      <c r="AG103" s="70">
        <f>AF103*(1+AG70)</f>
        <v/>
      </c>
      <c r="AH103" s="70">
        <f>AG103*(1+AH70)</f>
        <v/>
      </c>
      <c r="AI103" s="70">
        <f>AH103*(1+AI70)</f>
        <v/>
      </c>
      <c r="AJ103" s="70">
        <f>AI103*(1+AJ70)</f>
        <v/>
      </c>
      <c r="AK103" s="70">
        <f>AJ103*(1+AK70)</f>
        <v/>
      </c>
      <c r="AL103" s="70">
        <f>AK103*(1+AL70)</f>
        <v/>
      </c>
      <c r="AM103" s="70">
        <f>AL103*(1+AM70)</f>
        <v/>
      </c>
      <c r="AN103" s="70">
        <f>AM103*(1+AN70)</f>
        <v/>
      </c>
      <c r="AO103" s="70">
        <f>AN103*(1+AO70)</f>
        <v/>
      </c>
      <c r="AP103" s="70">
        <f>AO103*(1+AP70)</f>
        <v/>
      </c>
      <c r="AQ103" s="70">
        <f>AP103*(1+AQ70)</f>
        <v/>
      </c>
      <c r="AR103" s="70">
        <f>AQ103*(1+AR70)</f>
        <v/>
      </c>
      <c r="AS103" s="70">
        <f>AR103*(1+AS70)</f>
        <v/>
      </c>
      <c r="AT103" s="70">
        <f>AS103*(1+AT70)</f>
        <v/>
      </c>
      <c r="AU103" s="70">
        <f>AT103*(1+AU70)</f>
        <v/>
      </c>
      <c r="AV103" s="70">
        <f>AU103*(1+AV70)</f>
        <v/>
      </c>
      <c r="AW103" s="70">
        <f>AV103*(1+AW70)</f>
        <v/>
      </c>
      <c r="AX103" s="70">
        <f>AW103*(1+AX70)</f>
        <v/>
      </c>
    </row>
    <row r="104">
      <c r="A104" t="inlineStr">
        <is>
          <t>R3</t>
        </is>
      </c>
      <c r="B104" t="inlineStr">
        <is>
          <t>urbano</t>
        </is>
      </c>
      <c r="C104" t="inlineStr">
        <is>
          <t>ton-km</t>
        </is>
      </c>
      <c r="D104" s="65">
        <f>datos_tkm!D20</f>
        <v/>
      </c>
      <c r="E104" s="65">
        <f>datos_tkm!E20</f>
        <v/>
      </c>
      <c r="F104" s="65">
        <f>datos_tkm!F20</f>
        <v/>
      </c>
      <c r="G104" s="65">
        <f>datos_tkm!G20</f>
        <v/>
      </c>
      <c r="H104" s="65">
        <f>datos_tkm!H20</f>
        <v/>
      </c>
      <c r="I104" s="65">
        <f>datos_tkm!I20</f>
        <v/>
      </c>
      <c r="J104" s="70">
        <f>I104*(1+J71)</f>
        <v/>
      </c>
      <c r="K104" s="70">
        <f>J104*(1+K71)</f>
        <v/>
      </c>
      <c r="L104" s="70">
        <f>K104*(1+L71)</f>
        <v/>
      </c>
      <c r="M104" s="70">
        <f>L104*(1+M71)</f>
        <v/>
      </c>
      <c r="N104" s="70">
        <f>M104*(1+N71)</f>
        <v/>
      </c>
      <c r="O104" s="70">
        <f>N104*(1+O71)</f>
        <v/>
      </c>
      <c r="P104" s="70">
        <f>O104*(1+P71)</f>
        <v/>
      </c>
      <c r="Q104" s="70">
        <f>P104*(1+Q71)</f>
        <v/>
      </c>
      <c r="R104" s="70">
        <f>Q104*(1+R71)</f>
        <v/>
      </c>
      <c r="S104" s="70">
        <f>R104*(1+S71)</f>
        <v/>
      </c>
      <c r="T104" s="70">
        <f>S104*(1+T71)</f>
        <v/>
      </c>
      <c r="U104" s="70">
        <f>T104*(1+U71)</f>
        <v/>
      </c>
      <c r="V104" s="70">
        <f>U104*(1+V71)</f>
        <v/>
      </c>
      <c r="W104" s="70">
        <f>V104*(1+W71)</f>
        <v/>
      </c>
      <c r="X104" s="70">
        <f>W104*(1+X71)</f>
        <v/>
      </c>
      <c r="Y104" s="70">
        <f>X104*(1+Y71)</f>
        <v/>
      </c>
      <c r="Z104" s="70">
        <f>Y104*(1+Z71)</f>
        <v/>
      </c>
      <c r="AA104" s="70">
        <f>Z104*(1+AA71)</f>
        <v/>
      </c>
      <c r="AB104" s="70">
        <f>AA104*(1+AB71)</f>
        <v/>
      </c>
      <c r="AC104" s="70">
        <f>AB104*(1+AC71)</f>
        <v/>
      </c>
      <c r="AD104" s="70">
        <f>AC104*(1+AD71)</f>
        <v/>
      </c>
      <c r="AE104" s="70">
        <f>AD104*(1+AE71)</f>
        <v/>
      </c>
      <c r="AF104" s="70">
        <f>AE104*(1+AF71)</f>
        <v/>
      </c>
      <c r="AG104" s="70">
        <f>AF104*(1+AG71)</f>
        <v/>
      </c>
      <c r="AH104" s="70">
        <f>AG104*(1+AH71)</f>
        <v/>
      </c>
      <c r="AI104" s="70">
        <f>AH104*(1+AI71)</f>
        <v/>
      </c>
      <c r="AJ104" s="70">
        <f>AI104*(1+AJ71)</f>
        <v/>
      </c>
      <c r="AK104" s="70">
        <f>AJ104*(1+AK71)</f>
        <v/>
      </c>
      <c r="AL104" s="70">
        <f>AK104*(1+AL71)</f>
        <v/>
      </c>
      <c r="AM104" s="70">
        <f>AL104*(1+AM71)</f>
        <v/>
      </c>
      <c r="AN104" s="70">
        <f>AM104*(1+AN71)</f>
        <v/>
      </c>
      <c r="AO104" s="70">
        <f>AN104*(1+AO71)</f>
        <v/>
      </c>
      <c r="AP104" s="70">
        <f>AO104*(1+AP71)</f>
        <v/>
      </c>
      <c r="AQ104" s="70">
        <f>AP104*(1+AQ71)</f>
        <v/>
      </c>
      <c r="AR104" s="70">
        <f>AQ104*(1+AR71)</f>
        <v/>
      </c>
      <c r="AS104" s="70">
        <f>AR104*(1+AS71)</f>
        <v/>
      </c>
      <c r="AT104" s="70">
        <f>AS104*(1+AT71)</f>
        <v/>
      </c>
      <c r="AU104" s="70">
        <f>AT104*(1+AU71)</f>
        <v/>
      </c>
      <c r="AV104" s="70">
        <f>AU104*(1+AV71)</f>
        <v/>
      </c>
      <c r="AW104" s="70">
        <f>AV104*(1+AW71)</f>
        <v/>
      </c>
      <c r="AX104" s="70">
        <f>AW104*(1+AX71)</f>
        <v/>
      </c>
    </row>
    <row r="105">
      <c r="A105" t="inlineStr">
        <is>
          <t>R4</t>
        </is>
      </c>
      <c r="B105" t="inlineStr">
        <is>
          <t>urbano</t>
        </is>
      </c>
      <c r="C105" t="inlineStr">
        <is>
          <t>ton-km</t>
        </is>
      </c>
      <c r="D105" s="65">
        <f>datos_tkm!D21</f>
        <v/>
      </c>
      <c r="E105" s="65">
        <f>datos_tkm!E21</f>
        <v/>
      </c>
      <c r="F105" s="65">
        <f>datos_tkm!F21</f>
        <v/>
      </c>
      <c r="G105" s="65">
        <f>datos_tkm!G21</f>
        <v/>
      </c>
      <c r="H105" s="65">
        <f>datos_tkm!H21</f>
        <v/>
      </c>
      <c r="I105" s="65">
        <f>datos_tkm!I21</f>
        <v/>
      </c>
      <c r="J105" s="70">
        <f>I105*(1+J72)</f>
        <v/>
      </c>
      <c r="K105" s="70">
        <f>J105*(1+K72)</f>
        <v/>
      </c>
      <c r="L105" s="70">
        <f>K105*(1+L72)</f>
        <v/>
      </c>
      <c r="M105" s="70">
        <f>L105*(1+M72)</f>
        <v/>
      </c>
      <c r="N105" s="70">
        <f>M105*(1+N72)</f>
        <v/>
      </c>
      <c r="O105" s="70">
        <f>N105*(1+O72)</f>
        <v/>
      </c>
      <c r="P105" s="70">
        <f>O105*(1+P72)</f>
        <v/>
      </c>
      <c r="Q105" s="70">
        <f>P105*(1+Q72)</f>
        <v/>
      </c>
      <c r="R105" s="70">
        <f>Q105*(1+R72)</f>
        <v/>
      </c>
      <c r="S105" s="70">
        <f>R105*(1+S72)</f>
        <v/>
      </c>
      <c r="T105" s="70">
        <f>S105*(1+T72)</f>
        <v/>
      </c>
      <c r="U105" s="70">
        <f>T105*(1+U72)</f>
        <v/>
      </c>
      <c r="V105" s="70">
        <f>U105*(1+V72)</f>
        <v/>
      </c>
      <c r="W105" s="70">
        <f>V105*(1+W72)</f>
        <v/>
      </c>
      <c r="X105" s="70">
        <f>W105*(1+X72)</f>
        <v/>
      </c>
      <c r="Y105" s="70">
        <f>X105*(1+Y72)</f>
        <v/>
      </c>
      <c r="Z105" s="70">
        <f>Y105*(1+Z72)</f>
        <v/>
      </c>
      <c r="AA105" s="70">
        <f>Z105*(1+AA72)</f>
        <v/>
      </c>
      <c r="AB105" s="70">
        <f>AA105*(1+AB72)</f>
        <v/>
      </c>
      <c r="AC105" s="70">
        <f>AB105*(1+AC72)</f>
        <v/>
      </c>
      <c r="AD105" s="70">
        <f>AC105*(1+AD72)</f>
        <v/>
      </c>
      <c r="AE105" s="70">
        <f>AD105*(1+AE72)</f>
        <v/>
      </c>
      <c r="AF105" s="70">
        <f>AE105*(1+AF72)</f>
        <v/>
      </c>
      <c r="AG105" s="70">
        <f>AF105*(1+AG72)</f>
        <v/>
      </c>
      <c r="AH105" s="70">
        <f>AG105*(1+AH72)</f>
        <v/>
      </c>
      <c r="AI105" s="70">
        <f>AH105*(1+AI72)</f>
        <v/>
      </c>
      <c r="AJ105" s="70">
        <f>AI105*(1+AJ72)</f>
        <v/>
      </c>
      <c r="AK105" s="70">
        <f>AJ105*(1+AK72)</f>
        <v/>
      </c>
      <c r="AL105" s="70">
        <f>AK105*(1+AL72)</f>
        <v/>
      </c>
      <c r="AM105" s="70">
        <f>AL105*(1+AM72)</f>
        <v/>
      </c>
      <c r="AN105" s="70">
        <f>AM105*(1+AN72)</f>
        <v/>
      </c>
      <c r="AO105" s="70">
        <f>AN105*(1+AO72)</f>
        <v/>
      </c>
      <c r="AP105" s="70">
        <f>AO105*(1+AP72)</f>
        <v/>
      </c>
      <c r="AQ105" s="70">
        <f>AP105*(1+AQ72)</f>
        <v/>
      </c>
      <c r="AR105" s="70">
        <f>AQ105*(1+AR72)</f>
        <v/>
      </c>
      <c r="AS105" s="70">
        <f>AR105*(1+AS72)</f>
        <v/>
      </c>
      <c r="AT105" s="70">
        <f>AS105*(1+AT72)</f>
        <v/>
      </c>
      <c r="AU105" s="70">
        <f>AT105*(1+AU72)</f>
        <v/>
      </c>
      <c r="AV105" s="70">
        <f>AU105*(1+AV72)</f>
        <v/>
      </c>
      <c r="AW105" s="70">
        <f>AV105*(1+AW72)</f>
        <v/>
      </c>
      <c r="AX105" s="70">
        <f>AW105*(1+AX72)</f>
        <v/>
      </c>
    </row>
    <row r="106">
      <c r="A106" t="inlineStr">
        <is>
          <t>R5</t>
        </is>
      </c>
      <c r="B106" t="inlineStr">
        <is>
          <t>urbano</t>
        </is>
      </c>
      <c r="C106" t="inlineStr">
        <is>
          <t>ton-km</t>
        </is>
      </c>
      <c r="D106" s="65">
        <f>datos_tkm!D22</f>
        <v/>
      </c>
      <c r="E106" s="65">
        <f>datos_tkm!E22</f>
        <v/>
      </c>
      <c r="F106" s="65">
        <f>datos_tkm!F22</f>
        <v/>
      </c>
      <c r="G106" s="65">
        <f>datos_tkm!G22</f>
        <v/>
      </c>
      <c r="H106" s="65">
        <f>datos_tkm!H22</f>
        <v/>
      </c>
      <c r="I106" s="65">
        <f>datos_tkm!I22</f>
        <v/>
      </c>
      <c r="J106" s="70">
        <f>I106*(1+J73)</f>
        <v/>
      </c>
      <c r="K106" s="70">
        <f>J106*(1+K73)</f>
        <v/>
      </c>
      <c r="L106" s="70">
        <f>K106*(1+L73)</f>
        <v/>
      </c>
      <c r="M106" s="70">
        <f>L106*(1+M73)</f>
        <v/>
      </c>
      <c r="N106" s="70">
        <f>M106*(1+N73)</f>
        <v/>
      </c>
      <c r="O106" s="70">
        <f>N106*(1+O73)</f>
        <v/>
      </c>
      <c r="P106" s="70">
        <f>O106*(1+P73)</f>
        <v/>
      </c>
      <c r="Q106" s="70">
        <f>P106*(1+Q73)</f>
        <v/>
      </c>
      <c r="R106" s="70">
        <f>Q106*(1+R73)</f>
        <v/>
      </c>
      <c r="S106" s="70">
        <f>R106*(1+S73)</f>
        <v/>
      </c>
      <c r="T106" s="70">
        <f>S106*(1+T73)</f>
        <v/>
      </c>
      <c r="U106" s="70">
        <f>T106*(1+U73)</f>
        <v/>
      </c>
      <c r="V106" s="70">
        <f>U106*(1+V73)</f>
        <v/>
      </c>
      <c r="W106" s="70">
        <f>V106*(1+W73)</f>
        <v/>
      </c>
      <c r="X106" s="70">
        <f>W106*(1+X73)</f>
        <v/>
      </c>
      <c r="Y106" s="70">
        <f>X106*(1+Y73)</f>
        <v/>
      </c>
      <c r="Z106" s="70">
        <f>Y106*(1+Z73)</f>
        <v/>
      </c>
      <c r="AA106" s="70">
        <f>Z106*(1+AA73)</f>
        <v/>
      </c>
      <c r="AB106" s="70">
        <f>AA106*(1+AB73)</f>
        <v/>
      </c>
      <c r="AC106" s="70">
        <f>AB106*(1+AC73)</f>
        <v/>
      </c>
      <c r="AD106" s="70">
        <f>AC106*(1+AD73)</f>
        <v/>
      </c>
      <c r="AE106" s="70">
        <f>AD106*(1+AE73)</f>
        <v/>
      </c>
      <c r="AF106" s="70">
        <f>AE106*(1+AF73)</f>
        <v/>
      </c>
      <c r="AG106" s="70">
        <f>AF106*(1+AG73)</f>
        <v/>
      </c>
      <c r="AH106" s="70">
        <f>AG106*(1+AH73)</f>
        <v/>
      </c>
      <c r="AI106" s="70">
        <f>AH106*(1+AI73)</f>
        <v/>
      </c>
      <c r="AJ106" s="70">
        <f>AI106*(1+AJ73)</f>
        <v/>
      </c>
      <c r="AK106" s="70">
        <f>AJ106*(1+AK73)</f>
        <v/>
      </c>
      <c r="AL106" s="70">
        <f>AK106*(1+AL73)</f>
        <v/>
      </c>
      <c r="AM106" s="70">
        <f>AL106*(1+AM73)</f>
        <v/>
      </c>
      <c r="AN106" s="70">
        <f>AM106*(1+AN73)</f>
        <v/>
      </c>
      <c r="AO106" s="70">
        <f>AN106*(1+AO73)</f>
        <v/>
      </c>
      <c r="AP106" s="70">
        <f>AO106*(1+AP73)</f>
        <v/>
      </c>
      <c r="AQ106" s="70">
        <f>AP106*(1+AQ73)</f>
        <v/>
      </c>
      <c r="AR106" s="70">
        <f>AQ106*(1+AR73)</f>
        <v/>
      </c>
      <c r="AS106" s="70">
        <f>AR106*(1+AS73)</f>
        <v/>
      </c>
      <c r="AT106" s="70">
        <f>AS106*(1+AT73)</f>
        <v/>
      </c>
      <c r="AU106" s="70">
        <f>AT106*(1+AU73)</f>
        <v/>
      </c>
      <c r="AV106" s="70">
        <f>AU106*(1+AV73)</f>
        <v/>
      </c>
      <c r="AW106" s="70">
        <f>AV106*(1+AW73)</f>
        <v/>
      </c>
      <c r="AX106" s="70">
        <f>AW106*(1+AX73)</f>
        <v/>
      </c>
    </row>
    <row r="107">
      <c r="A107" t="inlineStr">
        <is>
          <t>R6</t>
        </is>
      </c>
      <c r="B107" t="inlineStr">
        <is>
          <t>urbano</t>
        </is>
      </c>
      <c r="C107" t="inlineStr">
        <is>
          <t>ton-km</t>
        </is>
      </c>
      <c r="D107" s="65">
        <f>datos_tkm!D23</f>
        <v/>
      </c>
      <c r="E107" s="65">
        <f>datos_tkm!E23</f>
        <v/>
      </c>
      <c r="F107" s="65">
        <f>datos_tkm!F23</f>
        <v/>
      </c>
      <c r="G107" s="65">
        <f>datos_tkm!G23</f>
        <v/>
      </c>
      <c r="H107" s="65">
        <f>datos_tkm!H23</f>
        <v/>
      </c>
      <c r="I107" s="65">
        <f>datos_tkm!I23</f>
        <v/>
      </c>
      <c r="J107" s="70">
        <f>I107*(1+J74)</f>
        <v/>
      </c>
      <c r="K107" s="70">
        <f>J107*(1+K74)</f>
        <v/>
      </c>
      <c r="L107" s="70">
        <f>K107*(1+L74)</f>
        <v/>
      </c>
      <c r="M107" s="70">
        <f>L107*(1+M74)</f>
        <v/>
      </c>
      <c r="N107" s="70">
        <f>M107*(1+N74)</f>
        <v/>
      </c>
      <c r="O107" s="70">
        <f>N107*(1+O74)</f>
        <v/>
      </c>
      <c r="P107" s="70">
        <f>O107*(1+P74)</f>
        <v/>
      </c>
      <c r="Q107" s="70">
        <f>P107*(1+Q74)</f>
        <v/>
      </c>
      <c r="R107" s="70">
        <f>Q107*(1+R74)</f>
        <v/>
      </c>
      <c r="S107" s="70">
        <f>R107*(1+S74)</f>
        <v/>
      </c>
      <c r="T107" s="70">
        <f>S107*(1+T74)</f>
        <v/>
      </c>
      <c r="U107" s="70">
        <f>T107*(1+U74)</f>
        <v/>
      </c>
      <c r="V107" s="70">
        <f>U107*(1+V74)</f>
        <v/>
      </c>
      <c r="W107" s="70">
        <f>V107*(1+W74)</f>
        <v/>
      </c>
      <c r="X107" s="70">
        <f>W107*(1+X74)</f>
        <v/>
      </c>
      <c r="Y107" s="70">
        <f>X107*(1+Y74)</f>
        <v/>
      </c>
      <c r="Z107" s="70">
        <f>Y107*(1+Z74)</f>
        <v/>
      </c>
      <c r="AA107" s="70">
        <f>Z107*(1+AA74)</f>
        <v/>
      </c>
      <c r="AB107" s="70">
        <f>AA107*(1+AB74)</f>
        <v/>
      </c>
      <c r="AC107" s="70">
        <f>AB107*(1+AC74)</f>
        <v/>
      </c>
      <c r="AD107" s="70">
        <f>AC107*(1+AD74)</f>
        <v/>
      </c>
      <c r="AE107" s="70">
        <f>AD107*(1+AE74)</f>
        <v/>
      </c>
      <c r="AF107" s="70">
        <f>AE107*(1+AF74)</f>
        <v/>
      </c>
      <c r="AG107" s="70">
        <f>AF107*(1+AG74)</f>
        <v/>
      </c>
      <c r="AH107" s="70">
        <f>AG107*(1+AH74)</f>
        <v/>
      </c>
      <c r="AI107" s="70">
        <f>AH107*(1+AI74)</f>
        <v/>
      </c>
      <c r="AJ107" s="70">
        <f>AI107*(1+AJ74)</f>
        <v/>
      </c>
      <c r="AK107" s="70">
        <f>AJ107*(1+AK74)</f>
        <v/>
      </c>
      <c r="AL107" s="70">
        <f>AK107*(1+AL74)</f>
        <v/>
      </c>
      <c r="AM107" s="70">
        <f>AL107*(1+AM74)</f>
        <v/>
      </c>
      <c r="AN107" s="70">
        <f>AM107*(1+AN74)</f>
        <v/>
      </c>
      <c r="AO107" s="70">
        <f>AN107*(1+AO74)</f>
        <v/>
      </c>
      <c r="AP107" s="70">
        <f>AO107*(1+AP74)</f>
        <v/>
      </c>
      <c r="AQ107" s="70">
        <f>AP107*(1+AQ74)</f>
        <v/>
      </c>
      <c r="AR107" s="70">
        <f>AQ107*(1+AR74)</f>
        <v/>
      </c>
      <c r="AS107" s="70">
        <f>AR107*(1+AS74)</f>
        <v/>
      </c>
      <c r="AT107" s="70">
        <f>AS107*(1+AT74)</f>
        <v/>
      </c>
      <c r="AU107" s="70">
        <f>AT107*(1+AU74)</f>
        <v/>
      </c>
      <c r="AV107" s="70">
        <f>AU107*(1+AV74)</f>
        <v/>
      </c>
      <c r="AW107" s="70">
        <f>AV107*(1+AW74)</f>
        <v/>
      </c>
      <c r="AX107" s="70">
        <f>AW107*(1+AX74)</f>
        <v/>
      </c>
    </row>
    <row r="108">
      <c r="A108" t="inlineStr">
        <is>
          <t>R7</t>
        </is>
      </c>
      <c r="B108" t="inlineStr">
        <is>
          <t>urbano</t>
        </is>
      </c>
      <c r="C108" t="inlineStr">
        <is>
          <t>ton-km</t>
        </is>
      </c>
      <c r="D108" s="65">
        <f>datos_tkm!D24</f>
        <v/>
      </c>
      <c r="E108" s="65">
        <f>datos_tkm!E24</f>
        <v/>
      </c>
      <c r="F108" s="65">
        <f>datos_tkm!F24</f>
        <v/>
      </c>
      <c r="G108" s="65">
        <f>datos_tkm!G24</f>
        <v/>
      </c>
      <c r="H108" s="65">
        <f>datos_tkm!H24</f>
        <v/>
      </c>
      <c r="I108" s="65">
        <f>datos_tkm!I24</f>
        <v/>
      </c>
      <c r="J108" s="70">
        <f>I108*(1+J75)</f>
        <v/>
      </c>
      <c r="K108" s="70">
        <f>J108*(1+K75)</f>
        <v/>
      </c>
      <c r="L108" s="70">
        <f>K108*(1+L75)</f>
        <v/>
      </c>
      <c r="M108" s="70">
        <f>L108*(1+M75)</f>
        <v/>
      </c>
      <c r="N108" s="70">
        <f>M108*(1+N75)</f>
        <v/>
      </c>
      <c r="O108" s="70">
        <f>N108*(1+O75)</f>
        <v/>
      </c>
      <c r="P108" s="70">
        <f>O108*(1+P75)</f>
        <v/>
      </c>
      <c r="Q108" s="70">
        <f>P108*(1+Q75)</f>
        <v/>
      </c>
      <c r="R108" s="70">
        <f>Q108*(1+R75)</f>
        <v/>
      </c>
      <c r="S108" s="70">
        <f>R108*(1+S75)</f>
        <v/>
      </c>
      <c r="T108" s="70">
        <f>S108*(1+T75)</f>
        <v/>
      </c>
      <c r="U108" s="70">
        <f>T108*(1+U75)</f>
        <v/>
      </c>
      <c r="V108" s="70">
        <f>U108*(1+V75)</f>
        <v/>
      </c>
      <c r="W108" s="70">
        <f>V108*(1+W75)</f>
        <v/>
      </c>
      <c r="X108" s="70">
        <f>W108*(1+X75)</f>
        <v/>
      </c>
      <c r="Y108" s="70">
        <f>X108*(1+Y75)</f>
        <v/>
      </c>
      <c r="Z108" s="70">
        <f>Y108*(1+Z75)</f>
        <v/>
      </c>
      <c r="AA108" s="70">
        <f>Z108*(1+AA75)</f>
        <v/>
      </c>
      <c r="AB108" s="70">
        <f>AA108*(1+AB75)</f>
        <v/>
      </c>
      <c r="AC108" s="70">
        <f>AB108*(1+AC75)</f>
        <v/>
      </c>
      <c r="AD108" s="70">
        <f>AC108*(1+AD75)</f>
        <v/>
      </c>
      <c r="AE108" s="70">
        <f>AD108*(1+AE75)</f>
        <v/>
      </c>
      <c r="AF108" s="70">
        <f>AE108*(1+AF75)</f>
        <v/>
      </c>
      <c r="AG108" s="70">
        <f>AF108*(1+AG75)</f>
        <v/>
      </c>
      <c r="AH108" s="70">
        <f>AG108*(1+AH75)</f>
        <v/>
      </c>
      <c r="AI108" s="70">
        <f>AH108*(1+AI75)</f>
        <v/>
      </c>
      <c r="AJ108" s="70">
        <f>AI108*(1+AJ75)</f>
        <v/>
      </c>
      <c r="AK108" s="70">
        <f>AJ108*(1+AK75)</f>
        <v/>
      </c>
      <c r="AL108" s="70">
        <f>AK108*(1+AL75)</f>
        <v/>
      </c>
      <c r="AM108" s="70">
        <f>AL108*(1+AM75)</f>
        <v/>
      </c>
      <c r="AN108" s="70">
        <f>AM108*(1+AN75)</f>
        <v/>
      </c>
      <c r="AO108" s="70">
        <f>AN108*(1+AO75)</f>
        <v/>
      </c>
      <c r="AP108" s="70">
        <f>AO108*(1+AP75)</f>
        <v/>
      </c>
      <c r="AQ108" s="70">
        <f>AP108*(1+AQ75)</f>
        <v/>
      </c>
      <c r="AR108" s="70">
        <f>AQ108*(1+AR75)</f>
        <v/>
      </c>
      <c r="AS108" s="70">
        <f>AR108*(1+AS75)</f>
        <v/>
      </c>
      <c r="AT108" s="70">
        <f>AS108*(1+AT75)</f>
        <v/>
      </c>
      <c r="AU108" s="70">
        <f>AT108*(1+AU75)</f>
        <v/>
      </c>
      <c r="AV108" s="70">
        <f>AU108*(1+AV75)</f>
        <v/>
      </c>
      <c r="AW108" s="70">
        <f>AV108*(1+AW75)</f>
        <v/>
      </c>
      <c r="AX108" s="70">
        <f>AW108*(1+AX75)</f>
        <v/>
      </c>
    </row>
    <row r="109">
      <c r="A109" t="inlineStr">
        <is>
          <t>R8</t>
        </is>
      </c>
      <c r="B109" t="inlineStr">
        <is>
          <t>urbano</t>
        </is>
      </c>
      <c r="C109" t="inlineStr">
        <is>
          <t>ton-km</t>
        </is>
      </c>
      <c r="D109" s="65">
        <f>datos_tkm!D25</f>
        <v/>
      </c>
      <c r="E109" s="65">
        <f>datos_tkm!E25</f>
        <v/>
      </c>
      <c r="F109" s="65">
        <f>datos_tkm!F25</f>
        <v/>
      </c>
      <c r="G109" s="65">
        <f>datos_tkm!G25</f>
        <v/>
      </c>
      <c r="H109" s="65">
        <f>datos_tkm!H25</f>
        <v/>
      </c>
      <c r="I109" s="65">
        <f>datos_tkm!I25</f>
        <v/>
      </c>
      <c r="J109" s="70">
        <f>I109*(1+J76)</f>
        <v/>
      </c>
      <c r="K109" s="70">
        <f>J109*(1+K76)</f>
        <v/>
      </c>
      <c r="L109" s="70">
        <f>K109*(1+L76)</f>
        <v/>
      </c>
      <c r="M109" s="70">
        <f>L109*(1+M76)</f>
        <v/>
      </c>
      <c r="N109" s="70">
        <f>M109*(1+N76)</f>
        <v/>
      </c>
      <c r="O109" s="70">
        <f>N109*(1+O76)</f>
        <v/>
      </c>
      <c r="P109" s="70">
        <f>O109*(1+P76)</f>
        <v/>
      </c>
      <c r="Q109" s="70">
        <f>P109*(1+Q76)</f>
        <v/>
      </c>
      <c r="R109" s="70">
        <f>Q109*(1+R76)</f>
        <v/>
      </c>
      <c r="S109" s="70">
        <f>R109*(1+S76)</f>
        <v/>
      </c>
      <c r="T109" s="70">
        <f>S109*(1+T76)</f>
        <v/>
      </c>
      <c r="U109" s="70">
        <f>T109*(1+U76)</f>
        <v/>
      </c>
      <c r="V109" s="70">
        <f>U109*(1+V76)</f>
        <v/>
      </c>
      <c r="W109" s="70">
        <f>V109*(1+W76)</f>
        <v/>
      </c>
      <c r="X109" s="70">
        <f>W109*(1+X76)</f>
        <v/>
      </c>
      <c r="Y109" s="70">
        <f>X109*(1+Y76)</f>
        <v/>
      </c>
      <c r="Z109" s="70">
        <f>Y109*(1+Z76)</f>
        <v/>
      </c>
      <c r="AA109" s="70">
        <f>Z109*(1+AA76)</f>
        <v/>
      </c>
      <c r="AB109" s="70">
        <f>AA109*(1+AB76)</f>
        <v/>
      </c>
      <c r="AC109" s="70">
        <f>AB109*(1+AC76)</f>
        <v/>
      </c>
      <c r="AD109" s="70">
        <f>AC109*(1+AD76)</f>
        <v/>
      </c>
      <c r="AE109" s="70">
        <f>AD109*(1+AE76)</f>
        <v/>
      </c>
      <c r="AF109" s="70">
        <f>AE109*(1+AF76)</f>
        <v/>
      </c>
      <c r="AG109" s="70">
        <f>AF109*(1+AG76)</f>
        <v/>
      </c>
      <c r="AH109" s="70">
        <f>AG109*(1+AH76)</f>
        <v/>
      </c>
      <c r="AI109" s="70">
        <f>AH109*(1+AI76)</f>
        <v/>
      </c>
      <c r="AJ109" s="70">
        <f>AI109*(1+AJ76)</f>
        <v/>
      </c>
      <c r="AK109" s="70">
        <f>AJ109*(1+AK76)</f>
        <v/>
      </c>
      <c r="AL109" s="70">
        <f>AK109*(1+AL76)</f>
        <v/>
      </c>
      <c r="AM109" s="70">
        <f>AL109*(1+AM76)</f>
        <v/>
      </c>
      <c r="AN109" s="70">
        <f>AM109*(1+AN76)</f>
        <v/>
      </c>
      <c r="AO109" s="70">
        <f>AN109*(1+AO76)</f>
        <v/>
      </c>
      <c r="AP109" s="70">
        <f>AO109*(1+AP76)</f>
        <v/>
      </c>
      <c r="AQ109" s="70">
        <f>AP109*(1+AQ76)</f>
        <v/>
      </c>
      <c r="AR109" s="70">
        <f>AQ109*(1+AR76)</f>
        <v/>
      </c>
      <c r="AS109" s="70">
        <f>AR109*(1+AS76)</f>
        <v/>
      </c>
      <c r="AT109" s="70">
        <f>AS109*(1+AT76)</f>
        <v/>
      </c>
      <c r="AU109" s="70">
        <f>AT109*(1+AU76)</f>
        <v/>
      </c>
      <c r="AV109" s="70">
        <f>AU109*(1+AV76)</f>
        <v/>
      </c>
      <c r="AW109" s="70">
        <f>AV109*(1+AW76)</f>
        <v/>
      </c>
      <c r="AX109" s="70">
        <f>AW109*(1+AX76)</f>
        <v/>
      </c>
    </row>
    <row r="110">
      <c r="A110" t="inlineStr">
        <is>
          <t>R9</t>
        </is>
      </c>
      <c r="B110" t="inlineStr">
        <is>
          <t>urbano</t>
        </is>
      </c>
      <c r="C110" t="inlineStr">
        <is>
          <t>ton-km</t>
        </is>
      </c>
      <c r="D110" s="65">
        <f>datos_tkm!D26</f>
        <v/>
      </c>
      <c r="E110" s="65">
        <f>datos_tkm!E26</f>
        <v/>
      </c>
      <c r="F110" s="65">
        <f>datos_tkm!F26</f>
        <v/>
      </c>
      <c r="G110" s="65">
        <f>datos_tkm!G26</f>
        <v/>
      </c>
      <c r="H110" s="65">
        <f>datos_tkm!H26</f>
        <v/>
      </c>
      <c r="I110" s="65">
        <f>datos_tkm!I26</f>
        <v/>
      </c>
      <c r="J110" s="70">
        <f>I110*(1+J77)</f>
        <v/>
      </c>
      <c r="K110" s="70">
        <f>J110*(1+K77)</f>
        <v/>
      </c>
      <c r="L110" s="70">
        <f>K110*(1+L77)</f>
        <v/>
      </c>
      <c r="M110" s="70">
        <f>L110*(1+M77)</f>
        <v/>
      </c>
      <c r="N110" s="70">
        <f>M110*(1+N77)</f>
        <v/>
      </c>
      <c r="O110" s="70">
        <f>N110*(1+O77)</f>
        <v/>
      </c>
      <c r="P110" s="70">
        <f>O110*(1+P77)</f>
        <v/>
      </c>
      <c r="Q110" s="70">
        <f>P110*(1+Q77)</f>
        <v/>
      </c>
      <c r="R110" s="70">
        <f>Q110*(1+R77)</f>
        <v/>
      </c>
      <c r="S110" s="70">
        <f>R110*(1+S77)</f>
        <v/>
      </c>
      <c r="T110" s="70">
        <f>S110*(1+T77)</f>
        <v/>
      </c>
      <c r="U110" s="70">
        <f>T110*(1+U77)</f>
        <v/>
      </c>
      <c r="V110" s="70">
        <f>U110*(1+V77)</f>
        <v/>
      </c>
      <c r="W110" s="70">
        <f>V110*(1+W77)</f>
        <v/>
      </c>
      <c r="X110" s="70">
        <f>W110*(1+X77)</f>
        <v/>
      </c>
      <c r="Y110" s="70">
        <f>X110*(1+Y77)</f>
        <v/>
      </c>
      <c r="Z110" s="70">
        <f>Y110*(1+Z77)</f>
        <v/>
      </c>
      <c r="AA110" s="70">
        <f>Z110*(1+AA77)</f>
        <v/>
      </c>
      <c r="AB110" s="70">
        <f>AA110*(1+AB77)</f>
        <v/>
      </c>
      <c r="AC110" s="70">
        <f>AB110*(1+AC77)</f>
        <v/>
      </c>
      <c r="AD110" s="70">
        <f>AC110*(1+AD77)</f>
        <v/>
      </c>
      <c r="AE110" s="70">
        <f>AD110*(1+AE77)</f>
        <v/>
      </c>
      <c r="AF110" s="70">
        <f>AE110*(1+AF77)</f>
        <v/>
      </c>
      <c r="AG110" s="70">
        <f>AF110*(1+AG77)</f>
        <v/>
      </c>
      <c r="AH110" s="70">
        <f>AG110*(1+AH77)</f>
        <v/>
      </c>
      <c r="AI110" s="70">
        <f>AH110*(1+AI77)</f>
        <v/>
      </c>
      <c r="AJ110" s="70">
        <f>AI110*(1+AJ77)</f>
        <v/>
      </c>
      <c r="AK110" s="70">
        <f>AJ110*(1+AK77)</f>
        <v/>
      </c>
      <c r="AL110" s="70">
        <f>AK110*(1+AL77)</f>
        <v/>
      </c>
      <c r="AM110" s="70">
        <f>AL110*(1+AM77)</f>
        <v/>
      </c>
      <c r="AN110" s="70">
        <f>AM110*(1+AN77)</f>
        <v/>
      </c>
      <c r="AO110" s="70">
        <f>AN110*(1+AO77)</f>
        <v/>
      </c>
      <c r="AP110" s="70">
        <f>AO110*(1+AP77)</f>
        <v/>
      </c>
      <c r="AQ110" s="70">
        <f>AP110*(1+AQ77)</f>
        <v/>
      </c>
      <c r="AR110" s="70">
        <f>AQ110*(1+AR77)</f>
        <v/>
      </c>
      <c r="AS110" s="70">
        <f>AR110*(1+AS77)</f>
        <v/>
      </c>
      <c r="AT110" s="70">
        <f>AS110*(1+AT77)</f>
        <v/>
      </c>
      <c r="AU110" s="70">
        <f>AT110*(1+AU77)</f>
        <v/>
      </c>
      <c r="AV110" s="70">
        <f>AU110*(1+AV77)</f>
        <v/>
      </c>
      <c r="AW110" s="70">
        <f>AV110*(1+AW77)</f>
        <v/>
      </c>
      <c r="AX110" s="70">
        <f>AW110*(1+AX77)</f>
        <v/>
      </c>
    </row>
    <row r="111">
      <c r="A111" t="inlineStr">
        <is>
          <t>R10</t>
        </is>
      </c>
      <c r="B111" t="inlineStr">
        <is>
          <t>urbano</t>
        </is>
      </c>
      <c r="C111" t="inlineStr">
        <is>
          <t>ton-km</t>
        </is>
      </c>
      <c r="D111" s="65">
        <f>datos_tkm!D27</f>
        <v/>
      </c>
      <c r="E111" s="65">
        <f>datos_tkm!E27</f>
        <v/>
      </c>
      <c r="F111" s="65">
        <f>datos_tkm!F27</f>
        <v/>
      </c>
      <c r="G111" s="65">
        <f>datos_tkm!G27</f>
        <v/>
      </c>
      <c r="H111" s="65">
        <f>datos_tkm!H27</f>
        <v/>
      </c>
      <c r="I111" s="65">
        <f>datos_tkm!I27</f>
        <v/>
      </c>
      <c r="J111" s="70">
        <f>I111*(1+J78)</f>
        <v/>
      </c>
      <c r="K111" s="70">
        <f>J111*(1+K78)</f>
        <v/>
      </c>
      <c r="L111" s="70">
        <f>K111*(1+L78)</f>
        <v/>
      </c>
      <c r="M111" s="70">
        <f>L111*(1+M78)</f>
        <v/>
      </c>
      <c r="N111" s="70">
        <f>M111*(1+N78)</f>
        <v/>
      </c>
      <c r="O111" s="70">
        <f>N111*(1+O78)</f>
        <v/>
      </c>
      <c r="P111" s="70">
        <f>O111*(1+P78)</f>
        <v/>
      </c>
      <c r="Q111" s="70">
        <f>P111*(1+Q78)</f>
        <v/>
      </c>
      <c r="R111" s="70">
        <f>Q111*(1+R78)</f>
        <v/>
      </c>
      <c r="S111" s="70">
        <f>R111*(1+S78)</f>
        <v/>
      </c>
      <c r="T111" s="70">
        <f>S111*(1+T78)</f>
        <v/>
      </c>
      <c r="U111" s="70">
        <f>T111*(1+U78)</f>
        <v/>
      </c>
      <c r="V111" s="70">
        <f>U111*(1+V78)</f>
        <v/>
      </c>
      <c r="W111" s="70">
        <f>V111*(1+W78)</f>
        <v/>
      </c>
      <c r="X111" s="70">
        <f>W111*(1+X78)</f>
        <v/>
      </c>
      <c r="Y111" s="70">
        <f>X111*(1+Y78)</f>
        <v/>
      </c>
      <c r="Z111" s="70">
        <f>Y111*(1+Z78)</f>
        <v/>
      </c>
      <c r="AA111" s="70">
        <f>Z111*(1+AA78)</f>
        <v/>
      </c>
      <c r="AB111" s="70">
        <f>AA111*(1+AB78)</f>
        <v/>
      </c>
      <c r="AC111" s="70">
        <f>AB111*(1+AC78)</f>
        <v/>
      </c>
      <c r="AD111" s="70">
        <f>AC111*(1+AD78)</f>
        <v/>
      </c>
      <c r="AE111" s="70">
        <f>AD111*(1+AE78)</f>
        <v/>
      </c>
      <c r="AF111" s="70">
        <f>AE111*(1+AF78)</f>
        <v/>
      </c>
      <c r="AG111" s="70">
        <f>AF111*(1+AG78)</f>
        <v/>
      </c>
      <c r="AH111" s="70">
        <f>AG111*(1+AH78)</f>
        <v/>
      </c>
      <c r="AI111" s="70">
        <f>AH111*(1+AI78)</f>
        <v/>
      </c>
      <c r="AJ111" s="70">
        <f>AI111*(1+AJ78)</f>
        <v/>
      </c>
      <c r="AK111" s="70">
        <f>AJ111*(1+AK78)</f>
        <v/>
      </c>
      <c r="AL111" s="70">
        <f>AK111*(1+AL78)</f>
        <v/>
      </c>
      <c r="AM111" s="70">
        <f>AL111*(1+AM78)</f>
        <v/>
      </c>
      <c r="AN111" s="70">
        <f>AM111*(1+AN78)</f>
        <v/>
      </c>
      <c r="AO111" s="70">
        <f>AN111*(1+AO78)</f>
        <v/>
      </c>
      <c r="AP111" s="70">
        <f>AO111*(1+AP78)</f>
        <v/>
      </c>
      <c r="AQ111" s="70">
        <f>AP111*(1+AQ78)</f>
        <v/>
      </c>
      <c r="AR111" s="70">
        <f>AQ111*(1+AR78)</f>
        <v/>
      </c>
      <c r="AS111" s="70">
        <f>AR111*(1+AS78)</f>
        <v/>
      </c>
      <c r="AT111" s="70">
        <f>AS111*(1+AT78)</f>
        <v/>
      </c>
      <c r="AU111" s="70">
        <f>AT111*(1+AU78)</f>
        <v/>
      </c>
      <c r="AV111" s="70">
        <f>AU111*(1+AV78)</f>
        <v/>
      </c>
      <c r="AW111" s="70">
        <f>AV111*(1+AW78)</f>
        <v/>
      </c>
      <c r="AX111" s="70">
        <f>AW111*(1+AX78)</f>
        <v/>
      </c>
    </row>
    <row r="112">
      <c r="A112" t="inlineStr">
        <is>
          <t>R11</t>
        </is>
      </c>
      <c r="B112" t="inlineStr">
        <is>
          <t>urbano</t>
        </is>
      </c>
      <c r="C112" t="inlineStr">
        <is>
          <t>ton-km</t>
        </is>
      </c>
      <c r="D112" s="65">
        <f>datos_tkm!D28</f>
        <v/>
      </c>
      <c r="E112" s="65">
        <f>datos_tkm!E28</f>
        <v/>
      </c>
      <c r="F112" s="65">
        <f>datos_tkm!F28</f>
        <v/>
      </c>
      <c r="G112" s="65">
        <f>datos_tkm!G28</f>
        <v/>
      </c>
      <c r="H112" s="65">
        <f>datos_tkm!H28</f>
        <v/>
      </c>
      <c r="I112" s="65">
        <f>datos_tkm!I28</f>
        <v/>
      </c>
      <c r="J112" s="70">
        <f>I112*(1+J79)</f>
        <v/>
      </c>
      <c r="K112" s="70">
        <f>J112*(1+K79)</f>
        <v/>
      </c>
      <c r="L112" s="70">
        <f>K112*(1+L79)</f>
        <v/>
      </c>
      <c r="M112" s="70">
        <f>L112*(1+M79)</f>
        <v/>
      </c>
      <c r="N112" s="70">
        <f>M112*(1+N79)</f>
        <v/>
      </c>
      <c r="O112" s="70">
        <f>N112*(1+O79)</f>
        <v/>
      </c>
      <c r="P112" s="70">
        <f>O112*(1+P79)</f>
        <v/>
      </c>
      <c r="Q112" s="70">
        <f>P112*(1+Q79)</f>
        <v/>
      </c>
      <c r="R112" s="70">
        <f>Q112*(1+R79)</f>
        <v/>
      </c>
      <c r="S112" s="70">
        <f>R112*(1+S79)</f>
        <v/>
      </c>
      <c r="T112" s="70">
        <f>S112*(1+T79)</f>
        <v/>
      </c>
      <c r="U112" s="70">
        <f>T112*(1+U79)</f>
        <v/>
      </c>
      <c r="V112" s="70">
        <f>U112*(1+V79)</f>
        <v/>
      </c>
      <c r="W112" s="70">
        <f>V112*(1+W79)</f>
        <v/>
      </c>
      <c r="X112" s="70">
        <f>W112*(1+X79)</f>
        <v/>
      </c>
      <c r="Y112" s="70">
        <f>X112*(1+Y79)</f>
        <v/>
      </c>
      <c r="Z112" s="70">
        <f>Y112*(1+Z79)</f>
        <v/>
      </c>
      <c r="AA112" s="70">
        <f>Z112*(1+AA79)</f>
        <v/>
      </c>
      <c r="AB112" s="70">
        <f>AA112*(1+AB79)</f>
        <v/>
      </c>
      <c r="AC112" s="70">
        <f>AB112*(1+AC79)</f>
        <v/>
      </c>
      <c r="AD112" s="70">
        <f>AC112*(1+AD79)</f>
        <v/>
      </c>
      <c r="AE112" s="70">
        <f>AD112*(1+AE79)</f>
        <v/>
      </c>
      <c r="AF112" s="70">
        <f>AE112*(1+AF79)</f>
        <v/>
      </c>
      <c r="AG112" s="70">
        <f>AF112*(1+AG79)</f>
        <v/>
      </c>
      <c r="AH112" s="70">
        <f>AG112*(1+AH79)</f>
        <v/>
      </c>
      <c r="AI112" s="70">
        <f>AH112*(1+AI79)</f>
        <v/>
      </c>
      <c r="AJ112" s="70">
        <f>AI112*(1+AJ79)</f>
        <v/>
      </c>
      <c r="AK112" s="70">
        <f>AJ112*(1+AK79)</f>
        <v/>
      </c>
      <c r="AL112" s="70">
        <f>AK112*(1+AL79)</f>
        <v/>
      </c>
      <c r="AM112" s="70">
        <f>AL112*(1+AM79)</f>
        <v/>
      </c>
      <c r="AN112" s="70">
        <f>AM112*(1+AN79)</f>
        <v/>
      </c>
      <c r="AO112" s="70">
        <f>AN112*(1+AO79)</f>
        <v/>
      </c>
      <c r="AP112" s="70">
        <f>AO112*(1+AP79)</f>
        <v/>
      </c>
      <c r="AQ112" s="70">
        <f>AP112*(1+AQ79)</f>
        <v/>
      </c>
      <c r="AR112" s="70">
        <f>AQ112*(1+AR79)</f>
        <v/>
      </c>
      <c r="AS112" s="70">
        <f>AR112*(1+AS79)</f>
        <v/>
      </c>
      <c r="AT112" s="70">
        <f>AS112*(1+AT79)</f>
        <v/>
      </c>
      <c r="AU112" s="70">
        <f>AT112*(1+AU79)</f>
        <v/>
      </c>
      <c r="AV112" s="70">
        <f>AU112*(1+AV79)</f>
        <v/>
      </c>
      <c r="AW112" s="70">
        <f>AV112*(1+AW79)</f>
        <v/>
      </c>
      <c r="AX112" s="70">
        <f>AW112*(1+AX79)</f>
        <v/>
      </c>
    </row>
    <row r="113">
      <c r="A113" t="inlineStr">
        <is>
          <t>R12</t>
        </is>
      </c>
      <c r="B113" t="inlineStr">
        <is>
          <t>urbano</t>
        </is>
      </c>
      <c r="C113" t="inlineStr">
        <is>
          <t>ton-km</t>
        </is>
      </c>
      <c r="D113" s="65">
        <f>datos_tkm!D29</f>
        <v/>
      </c>
      <c r="E113" s="65">
        <f>datos_tkm!E29</f>
        <v/>
      </c>
      <c r="F113" s="65">
        <f>datos_tkm!F29</f>
        <v/>
      </c>
      <c r="G113" s="65">
        <f>datos_tkm!G29</f>
        <v/>
      </c>
      <c r="H113" s="65">
        <f>datos_tkm!H29</f>
        <v/>
      </c>
      <c r="I113" s="65">
        <f>datos_tkm!I29</f>
        <v/>
      </c>
      <c r="J113" s="70">
        <f>I113*(1+J80)</f>
        <v/>
      </c>
      <c r="K113" s="70">
        <f>J113*(1+K80)</f>
        <v/>
      </c>
      <c r="L113" s="70">
        <f>K113*(1+L80)</f>
        <v/>
      </c>
      <c r="M113" s="70">
        <f>L113*(1+M80)</f>
        <v/>
      </c>
      <c r="N113" s="70">
        <f>M113*(1+N80)</f>
        <v/>
      </c>
      <c r="O113" s="70">
        <f>N113*(1+O80)</f>
        <v/>
      </c>
      <c r="P113" s="70">
        <f>O113*(1+P80)</f>
        <v/>
      </c>
      <c r="Q113" s="70">
        <f>P113*(1+Q80)</f>
        <v/>
      </c>
      <c r="R113" s="70">
        <f>Q113*(1+R80)</f>
        <v/>
      </c>
      <c r="S113" s="70">
        <f>R113*(1+S80)</f>
        <v/>
      </c>
      <c r="T113" s="70">
        <f>S113*(1+T80)</f>
        <v/>
      </c>
      <c r="U113" s="70">
        <f>T113*(1+U80)</f>
        <v/>
      </c>
      <c r="V113" s="70">
        <f>U113*(1+V80)</f>
        <v/>
      </c>
      <c r="W113" s="70">
        <f>V113*(1+W80)</f>
        <v/>
      </c>
      <c r="X113" s="70">
        <f>W113*(1+X80)</f>
        <v/>
      </c>
      <c r="Y113" s="70">
        <f>X113*(1+Y80)</f>
        <v/>
      </c>
      <c r="Z113" s="70">
        <f>Y113*(1+Z80)</f>
        <v/>
      </c>
      <c r="AA113" s="70">
        <f>Z113*(1+AA80)</f>
        <v/>
      </c>
      <c r="AB113" s="70">
        <f>AA113*(1+AB80)</f>
        <v/>
      </c>
      <c r="AC113" s="70">
        <f>AB113*(1+AC80)</f>
        <v/>
      </c>
      <c r="AD113" s="70">
        <f>AC113*(1+AD80)</f>
        <v/>
      </c>
      <c r="AE113" s="70">
        <f>AD113*(1+AE80)</f>
        <v/>
      </c>
      <c r="AF113" s="70">
        <f>AE113*(1+AF80)</f>
        <v/>
      </c>
      <c r="AG113" s="70">
        <f>AF113*(1+AG80)</f>
        <v/>
      </c>
      <c r="AH113" s="70">
        <f>AG113*(1+AH80)</f>
        <v/>
      </c>
      <c r="AI113" s="70">
        <f>AH113*(1+AI80)</f>
        <v/>
      </c>
      <c r="AJ113" s="70">
        <f>AI113*(1+AJ80)</f>
        <v/>
      </c>
      <c r="AK113" s="70">
        <f>AJ113*(1+AK80)</f>
        <v/>
      </c>
      <c r="AL113" s="70">
        <f>AK113*(1+AL80)</f>
        <v/>
      </c>
      <c r="AM113" s="70">
        <f>AL113*(1+AM80)</f>
        <v/>
      </c>
      <c r="AN113" s="70">
        <f>AM113*(1+AN80)</f>
        <v/>
      </c>
      <c r="AO113" s="70">
        <f>AN113*(1+AO80)</f>
        <v/>
      </c>
      <c r="AP113" s="70">
        <f>AO113*(1+AP80)</f>
        <v/>
      </c>
      <c r="AQ113" s="70">
        <f>AP113*(1+AQ80)</f>
        <v/>
      </c>
      <c r="AR113" s="70">
        <f>AQ113*(1+AR80)</f>
        <v/>
      </c>
      <c r="AS113" s="70">
        <f>AR113*(1+AS80)</f>
        <v/>
      </c>
      <c r="AT113" s="70">
        <f>AS113*(1+AT80)</f>
        <v/>
      </c>
      <c r="AU113" s="70">
        <f>AT113*(1+AU80)</f>
        <v/>
      </c>
      <c r="AV113" s="70">
        <f>AU113*(1+AV80)</f>
        <v/>
      </c>
      <c r="AW113" s="70">
        <f>AV113*(1+AW80)</f>
        <v/>
      </c>
      <c r="AX113" s="70">
        <f>AW113*(1+AX80)</f>
        <v/>
      </c>
    </row>
    <row r="114">
      <c r="A114" t="inlineStr">
        <is>
          <t>RM</t>
        </is>
      </c>
      <c r="B114" t="inlineStr">
        <is>
          <t>urbano</t>
        </is>
      </c>
      <c r="C114" t="inlineStr">
        <is>
          <t>ton-km</t>
        </is>
      </c>
      <c r="D114" s="65">
        <f>datos_tkm!D30</f>
        <v/>
      </c>
      <c r="E114" s="65">
        <f>datos_tkm!E30</f>
        <v/>
      </c>
      <c r="F114" s="65">
        <f>datos_tkm!F30</f>
        <v/>
      </c>
      <c r="G114" s="65">
        <f>datos_tkm!G30</f>
        <v/>
      </c>
      <c r="H114" s="65">
        <f>datos_tkm!H30</f>
        <v/>
      </c>
      <c r="I114" s="65">
        <f>datos_tkm!I30</f>
        <v/>
      </c>
      <c r="J114" s="70">
        <f>I114*(1+J81)</f>
        <v/>
      </c>
      <c r="K114" s="70">
        <f>J114*(1+K81)</f>
        <v/>
      </c>
      <c r="L114" s="70">
        <f>K114*(1+L81)</f>
        <v/>
      </c>
      <c r="M114" s="70">
        <f>L114*(1+M81)</f>
        <v/>
      </c>
      <c r="N114" s="70">
        <f>M114*(1+N81)</f>
        <v/>
      </c>
      <c r="O114" s="70">
        <f>N114*(1+O81)</f>
        <v/>
      </c>
      <c r="P114" s="70">
        <f>O114*(1+P81)</f>
        <v/>
      </c>
      <c r="Q114" s="70">
        <f>P114*(1+Q81)</f>
        <v/>
      </c>
      <c r="R114" s="70">
        <f>Q114*(1+R81)</f>
        <v/>
      </c>
      <c r="S114" s="70">
        <f>R114*(1+S81)</f>
        <v/>
      </c>
      <c r="T114" s="70">
        <f>S114*(1+T81)</f>
        <v/>
      </c>
      <c r="U114" s="70">
        <f>T114*(1+U81)</f>
        <v/>
      </c>
      <c r="V114" s="70">
        <f>U114*(1+V81)</f>
        <v/>
      </c>
      <c r="W114" s="70">
        <f>V114*(1+W81)</f>
        <v/>
      </c>
      <c r="X114" s="70">
        <f>W114*(1+X81)</f>
        <v/>
      </c>
      <c r="Y114" s="70">
        <f>X114*(1+Y81)</f>
        <v/>
      </c>
      <c r="Z114" s="70">
        <f>Y114*(1+Z81)</f>
        <v/>
      </c>
      <c r="AA114" s="70">
        <f>Z114*(1+AA81)</f>
        <v/>
      </c>
      <c r="AB114" s="70">
        <f>AA114*(1+AB81)</f>
        <v/>
      </c>
      <c r="AC114" s="70">
        <f>AB114*(1+AC81)</f>
        <v/>
      </c>
      <c r="AD114" s="70">
        <f>AC114*(1+AD81)</f>
        <v/>
      </c>
      <c r="AE114" s="70">
        <f>AD114*(1+AE81)</f>
        <v/>
      </c>
      <c r="AF114" s="70">
        <f>AE114*(1+AF81)</f>
        <v/>
      </c>
      <c r="AG114" s="70">
        <f>AF114*(1+AG81)</f>
        <v/>
      </c>
      <c r="AH114" s="70">
        <f>AG114*(1+AH81)</f>
        <v/>
      </c>
      <c r="AI114" s="70">
        <f>AH114*(1+AI81)</f>
        <v/>
      </c>
      <c r="AJ114" s="70">
        <f>AI114*(1+AJ81)</f>
        <v/>
      </c>
      <c r="AK114" s="70">
        <f>AJ114*(1+AK81)</f>
        <v/>
      </c>
      <c r="AL114" s="70">
        <f>AK114*(1+AL81)</f>
        <v/>
      </c>
      <c r="AM114" s="70">
        <f>AL114*(1+AM81)</f>
        <v/>
      </c>
      <c r="AN114" s="70">
        <f>AM114*(1+AN81)</f>
        <v/>
      </c>
      <c r="AO114" s="70">
        <f>AN114*(1+AO81)</f>
        <v/>
      </c>
      <c r="AP114" s="70">
        <f>AO114*(1+AP81)</f>
        <v/>
      </c>
      <c r="AQ114" s="70">
        <f>AP114*(1+AQ81)</f>
        <v/>
      </c>
      <c r="AR114" s="70">
        <f>AQ114*(1+AR81)</f>
        <v/>
      </c>
      <c r="AS114" s="70">
        <f>AR114*(1+AS81)</f>
        <v/>
      </c>
      <c r="AT114" s="70">
        <f>AS114*(1+AT81)</f>
        <v/>
      </c>
      <c r="AU114" s="70">
        <f>AT114*(1+AU81)</f>
        <v/>
      </c>
      <c r="AV114" s="70">
        <f>AU114*(1+AV81)</f>
        <v/>
      </c>
      <c r="AW114" s="70">
        <f>AV114*(1+AW81)</f>
        <v/>
      </c>
      <c r="AX114" s="70">
        <f>AW114*(1+AX81)</f>
        <v/>
      </c>
    </row>
    <row r="115">
      <c r="A115" t="inlineStr">
        <is>
          <t>R14</t>
        </is>
      </c>
      <c r="B115" t="inlineStr">
        <is>
          <t>urbano</t>
        </is>
      </c>
      <c r="C115" t="inlineStr">
        <is>
          <t>ton-km</t>
        </is>
      </c>
      <c r="D115" s="65">
        <f>datos_tkm!D31</f>
        <v/>
      </c>
      <c r="E115" s="65">
        <f>datos_tkm!E31</f>
        <v/>
      </c>
      <c r="F115" s="65">
        <f>datos_tkm!F31</f>
        <v/>
      </c>
      <c r="G115" s="65">
        <f>datos_tkm!G31</f>
        <v/>
      </c>
      <c r="H115" s="65">
        <f>datos_tkm!H31</f>
        <v/>
      </c>
      <c r="I115" s="65">
        <f>datos_tkm!I31</f>
        <v/>
      </c>
      <c r="J115" s="70">
        <f>I115*(1+J82)</f>
        <v/>
      </c>
      <c r="K115" s="70">
        <f>J115*(1+K82)</f>
        <v/>
      </c>
      <c r="L115" s="70">
        <f>K115*(1+L82)</f>
        <v/>
      </c>
      <c r="M115" s="70">
        <f>L115*(1+M82)</f>
        <v/>
      </c>
      <c r="N115" s="70">
        <f>M115*(1+N82)</f>
        <v/>
      </c>
      <c r="O115" s="70">
        <f>N115*(1+O82)</f>
        <v/>
      </c>
      <c r="P115" s="70">
        <f>O115*(1+P82)</f>
        <v/>
      </c>
      <c r="Q115" s="70">
        <f>P115*(1+Q82)</f>
        <v/>
      </c>
      <c r="R115" s="70">
        <f>Q115*(1+R82)</f>
        <v/>
      </c>
      <c r="S115" s="70">
        <f>R115*(1+S82)</f>
        <v/>
      </c>
      <c r="T115" s="70">
        <f>S115*(1+T82)</f>
        <v/>
      </c>
      <c r="U115" s="70">
        <f>T115*(1+U82)</f>
        <v/>
      </c>
      <c r="V115" s="70">
        <f>U115*(1+V82)</f>
        <v/>
      </c>
      <c r="W115" s="70">
        <f>V115*(1+W82)</f>
        <v/>
      </c>
      <c r="X115" s="70">
        <f>W115*(1+X82)</f>
        <v/>
      </c>
      <c r="Y115" s="70">
        <f>X115*(1+Y82)</f>
        <v/>
      </c>
      <c r="Z115" s="70">
        <f>Y115*(1+Z82)</f>
        <v/>
      </c>
      <c r="AA115" s="70">
        <f>Z115*(1+AA82)</f>
        <v/>
      </c>
      <c r="AB115" s="70">
        <f>AA115*(1+AB82)</f>
        <v/>
      </c>
      <c r="AC115" s="70">
        <f>AB115*(1+AC82)</f>
        <v/>
      </c>
      <c r="AD115" s="70">
        <f>AC115*(1+AD82)</f>
        <v/>
      </c>
      <c r="AE115" s="70">
        <f>AD115*(1+AE82)</f>
        <v/>
      </c>
      <c r="AF115" s="70">
        <f>AE115*(1+AF82)</f>
        <v/>
      </c>
      <c r="AG115" s="70">
        <f>AF115*(1+AG82)</f>
        <v/>
      </c>
      <c r="AH115" s="70">
        <f>AG115*(1+AH82)</f>
        <v/>
      </c>
      <c r="AI115" s="70">
        <f>AH115*(1+AI82)</f>
        <v/>
      </c>
      <c r="AJ115" s="70">
        <f>AI115*(1+AJ82)</f>
        <v/>
      </c>
      <c r="AK115" s="70">
        <f>AJ115*(1+AK82)</f>
        <v/>
      </c>
      <c r="AL115" s="70">
        <f>AK115*(1+AL82)</f>
        <v/>
      </c>
      <c r="AM115" s="70">
        <f>AL115*(1+AM82)</f>
        <v/>
      </c>
      <c r="AN115" s="70">
        <f>AM115*(1+AN82)</f>
        <v/>
      </c>
      <c r="AO115" s="70">
        <f>AN115*(1+AO82)</f>
        <v/>
      </c>
      <c r="AP115" s="70">
        <f>AO115*(1+AP82)</f>
        <v/>
      </c>
      <c r="AQ115" s="70">
        <f>AP115*(1+AQ82)</f>
        <v/>
      </c>
      <c r="AR115" s="70">
        <f>AQ115*(1+AR82)</f>
        <v/>
      </c>
      <c r="AS115" s="70">
        <f>AR115*(1+AS82)</f>
        <v/>
      </c>
      <c r="AT115" s="70">
        <f>AS115*(1+AT82)</f>
        <v/>
      </c>
      <c r="AU115" s="70">
        <f>AT115*(1+AU82)</f>
        <v/>
      </c>
      <c r="AV115" s="70">
        <f>AU115*(1+AV82)</f>
        <v/>
      </c>
      <c r="AW115" s="70">
        <f>AV115*(1+AW82)</f>
        <v/>
      </c>
      <c r="AX115" s="70">
        <f>AW115*(1+AX82)</f>
        <v/>
      </c>
    </row>
    <row r="116">
      <c r="A116" t="inlineStr">
        <is>
          <t>R15</t>
        </is>
      </c>
      <c r="B116" t="inlineStr">
        <is>
          <t>urbano</t>
        </is>
      </c>
      <c r="C116" t="inlineStr">
        <is>
          <t>ton-km</t>
        </is>
      </c>
      <c r="D116" s="65">
        <f>datos_tkm!D32</f>
        <v/>
      </c>
      <c r="E116" s="65">
        <f>datos_tkm!E32</f>
        <v/>
      </c>
      <c r="F116" s="65">
        <f>datos_tkm!F32</f>
        <v/>
      </c>
      <c r="G116" s="65">
        <f>datos_tkm!G32</f>
        <v/>
      </c>
      <c r="H116" s="65">
        <f>datos_tkm!H32</f>
        <v/>
      </c>
      <c r="I116" s="65">
        <f>datos_tkm!I32</f>
        <v/>
      </c>
      <c r="J116" s="70">
        <f>I116*(1+J83)</f>
        <v/>
      </c>
      <c r="K116" s="70">
        <f>J116*(1+K83)</f>
        <v/>
      </c>
      <c r="L116" s="70">
        <f>K116*(1+L83)</f>
        <v/>
      </c>
      <c r="M116" s="70">
        <f>L116*(1+M83)</f>
        <v/>
      </c>
      <c r="N116" s="70">
        <f>M116*(1+N83)</f>
        <v/>
      </c>
      <c r="O116" s="70">
        <f>N116*(1+O83)</f>
        <v/>
      </c>
      <c r="P116" s="70">
        <f>O116*(1+P83)</f>
        <v/>
      </c>
      <c r="Q116" s="70">
        <f>P116*(1+Q83)</f>
        <v/>
      </c>
      <c r="R116" s="70">
        <f>Q116*(1+R83)</f>
        <v/>
      </c>
      <c r="S116" s="70">
        <f>R116*(1+S83)</f>
        <v/>
      </c>
      <c r="T116" s="70">
        <f>S116*(1+T83)</f>
        <v/>
      </c>
      <c r="U116" s="70">
        <f>T116*(1+U83)</f>
        <v/>
      </c>
      <c r="V116" s="70">
        <f>U116*(1+V83)</f>
        <v/>
      </c>
      <c r="W116" s="70">
        <f>V116*(1+W83)</f>
        <v/>
      </c>
      <c r="X116" s="70">
        <f>W116*(1+X83)</f>
        <v/>
      </c>
      <c r="Y116" s="70">
        <f>X116*(1+Y83)</f>
        <v/>
      </c>
      <c r="Z116" s="70">
        <f>Y116*(1+Z83)</f>
        <v/>
      </c>
      <c r="AA116" s="70">
        <f>Z116*(1+AA83)</f>
        <v/>
      </c>
      <c r="AB116" s="70">
        <f>AA116*(1+AB83)</f>
        <v/>
      </c>
      <c r="AC116" s="70">
        <f>AB116*(1+AC83)</f>
        <v/>
      </c>
      <c r="AD116" s="70">
        <f>AC116*(1+AD83)</f>
        <v/>
      </c>
      <c r="AE116" s="70">
        <f>AD116*(1+AE83)</f>
        <v/>
      </c>
      <c r="AF116" s="70">
        <f>AE116*(1+AF83)</f>
        <v/>
      </c>
      <c r="AG116" s="70">
        <f>AF116*(1+AG83)</f>
        <v/>
      </c>
      <c r="AH116" s="70">
        <f>AG116*(1+AH83)</f>
        <v/>
      </c>
      <c r="AI116" s="70">
        <f>AH116*(1+AI83)</f>
        <v/>
      </c>
      <c r="AJ116" s="70">
        <f>AI116*(1+AJ83)</f>
        <v/>
      </c>
      <c r="AK116" s="70">
        <f>AJ116*(1+AK83)</f>
        <v/>
      </c>
      <c r="AL116" s="70">
        <f>AK116*(1+AL83)</f>
        <v/>
      </c>
      <c r="AM116" s="70">
        <f>AL116*(1+AM83)</f>
        <v/>
      </c>
      <c r="AN116" s="70">
        <f>AM116*(1+AN83)</f>
        <v/>
      </c>
      <c r="AO116" s="70">
        <f>AN116*(1+AO83)</f>
        <v/>
      </c>
      <c r="AP116" s="70">
        <f>AO116*(1+AP83)</f>
        <v/>
      </c>
      <c r="AQ116" s="70">
        <f>AP116*(1+AQ83)</f>
        <v/>
      </c>
      <c r="AR116" s="70">
        <f>AQ116*(1+AR83)</f>
        <v/>
      </c>
      <c r="AS116" s="70">
        <f>AR116*(1+AS83)</f>
        <v/>
      </c>
      <c r="AT116" s="70">
        <f>AS116*(1+AT83)</f>
        <v/>
      </c>
      <c r="AU116" s="70">
        <f>AT116*(1+AU83)</f>
        <v/>
      </c>
      <c r="AV116" s="70">
        <f>AU116*(1+AV83)</f>
        <v/>
      </c>
      <c r="AW116" s="70">
        <f>AV116*(1+AW83)</f>
        <v/>
      </c>
      <c r="AX116" s="70">
        <f>AW116*(1+AX83)</f>
        <v/>
      </c>
    </row>
    <row r="117">
      <c r="A117" t="inlineStr">
        <is>
          <t>R16</t>
        </is>
      </c>
      <c r="B117" t="inlineStr">
        <is>
          <t>urbano</t>
        </is>
      </c>
      <c r="C117" t="inlineStr">
        <is>
          <t>ton-km</t>
        </is>
      </c>
      <c r="D117" s="65">
        <f>datos_tkm!D33</f>
        <v/>
      </c>
      <c r="E117" s="65">
        <f>datos_tkm!E33</f>
        <v/>
      </c>
      <c r="F117" s="65">
        <f>datos_tkm!F33</f>
        <v/>
      </c>
      <c r="G117" s="65">
        <f>datos_tkm!G33</f>
        <v/>
      </c>
      <c r="H117" s="65">
        <f>datos_tkm!H33</f>
        <v/>
      </c>
      <c r="I117" s="65">
        <f>datos_tkm!I33</f>
        <v/>
      </c>
      <c r="J117" s="70">
        <f>I117*(1+J84)</f>
        <v/>
      </c>
      <c r="K117" s="70">
        <f>J117*(1+K84)</f>
        <v/>
      </c>
      <c r="L117" s="70">
        <f>K117*(1+L84)</f>
        <v/>
      </c>
      <c r="M117" s="70">
        <f>L117*(1+M84)</f>
        <v/>
      </c>
      <c r="N117" s="70">
        <f>M117*(1+N84)</f>
        <v/>
      </c>
      <c r="O117" s="70">
        <f>N117*(1+O84)</f>
        <v/>
      </c>
      <c r="P117" s="70">
        <f>O117*(1+P84)</f>
        <v/>
      </c>
      <c r="Q117" s="70">
        <f>P117*(1+Q84)</f>
        <v/>
      </c>
      <c r="R117" s="70">
        <f>Q117*(1+R84)</f>
        <v/>
      </c>
      <c r="S117" s="70">
        <f>R117*(1+S84)</f>
        <v/>
      </c>
      <c r="T117" s="70">
        <f>S117*(1+T84)</f>
        <v/>
      </c>
      <c r="U117" s="70">
        <f>T117*(1+U84)</f>
        <v/>
      </c>
      <c r="V117" s="70">
        <f>U117*(1+V84)</f>
        <v/>
      </c>
      <c r="W117" s="70">
        <f>V117*(1+W84)</f>
        <v/>
      </c>
      <c r="X117" s="70">
        <f>W117*(1+X84)</f>
        <v/>
      </c>
      <c r="Y117" s="70">
        <f>X117*(1+Y84)</f>
        <v/>
      </c>
      <c r="Z117" s="70">
        <f>Y117*(1+Z84)</f>
        <v/>
      </c>
      <c r="AA117" s="70">
        <f>Z117*(1+AA84)</f>
        <v/>
      </c>
      <c r="AB117" s="70">
        <f>AA117*(1+AB84)</f>
        <v/>
      </c>
      <c r="AC117" s="70">
        <f>AB117*(1+AC84)</f>
        <v/>
      </c>
      <c r="AD117" s="70">
        <f>AC117*(1+AD84)</f>
        <v/>
      </c>
      <c r="AE117" s="70">
        <f>AD117*(1+AE84)</f>
        <v/>
      </c>
      <c r="AF117" s="70">
        <f>AE117*(1+AF84)</f>
        <v/>
      </c>
      <c r="AG117" s="70">
        <f>AF117*(1+AG84)</f>
        <v/>
      </c>
      <c r="AH117" s="70">
        <f>AG117*(1+AH84)</f>
        <v/>
      </c>
      <c r="AI117" s="70">
        <f>AH117*(1+AI84)</f>
        <v/>
      </c>
      <c r="AJ117" s="70">
        <f>AI117*(1+AJ84)</f>
        <v/>
      </c>
      <c r="AK117" s="70">
        <f>AJ117*(1+AK84)</f>
        <v/>
      </c>
      <c r="AL117" s="70">
        <f>AK117*(1+AL84)</f>
        <v/>
      </c>
      <c r="AM117" s="70">
        <f>AL117*(1+AM84)</f>
        <v/>
      </c>
      <c r="AN117" s="70">
        <f>AM117*(1+AN84)</f>
        <v/>
      </c>
      <c r="AO117" s="70">
        <f>AN117*(1+AO84)</f>
        <v/>
      </c>
      <c r="AP117" s="70">
        <f>AO117*(1+AP84)</f>
        <v/>
      </c>
      <c r="AQ117" s="70">
        <f>AP117*(1+AQ84)</f>
        <v/>
      </c>
      <c r="AR117" s="70">
        <f>AQ117*(1+AR84)</f>
        <v/>
      </c>
      <c r="AS117" s="70">
        <f>AR117*(1+AS84)</f>
        <v/>
      </c>
      <c r="AT117" s="70">
        <f>AS117*(1+AT84)</f>
        <v/>
      </c>
      <c r="AU117" s="70">
        <f>AT117*(1+AU84)</f>
        <v/>
      </c>
      <c r="AV117" s="70">
        <f>AU117*(1+AV84)</f>
        <v/>
      </c>
      <c r="AW117" s="70">
        <f>AV117*(1+AW84)</f>
        <v/>
      </c>
      <c r="AX117" s="70">
        <f>AW117*(1+AX84)</f>
        <v/>
      </c>
    </row>
    <row r="119">
      <c r="A119" t="inlineStr">
        <is>
          <t>Comparacion proyección Nacional vs regional</t>
        </is>
      </c>
    </row>
    <row r="120">
      <c r="A120" t="inlineStr">
        <is>
          <t>Nacional</t>
        </is>
      </c>
      <c r="C120" t="inlineStr">
        <is>
          <t>pas-km</t>
        </is>
      </c>
      <c r="I120" s="70">
        <f>I2</f>
        <v/>
      </c>
      <c r="J120" s="70">
        <f>J2</f>
        <v/>
      </c>
      <c r="K120" s="70">
        <f>K2</f>
        <v/>
      </c>
      <c r="L120" s="70">
        <f>L2</f>
        <v/>
      </c>
      <c r="M120" s="70">
        <f>M2</f>
        <v/>
      </c>
      <c r="N120" s="70">
        <f>N2</f>
        <v/>
      </c>
      <c r="O120" s="70">
        <f>O2</f>
        <v/>
      </c>
      <c r="P120" s="70">
        <f>P2</f>
        <v/>
      </c>
      <c r="Q120" s="70">
        <f>Q2</f>
        <v/>
      </c>
      <c r="R120" s="70">
        <f>R2</f>
        <v/>
      </c>
      <c r="S120" s="70">
        <f>S2</f>
        <v/>
      </c>
      <c r="T120" s="70">
        <f>T2</f>
        <v/>
      </c>
      <c r="U120" s="70">
        <f>U2</f>
        <v/>
      </c>
      <c r="V120" s="70">
        <f>V2</f>
        <v/>
      </c>
      <c r="W120" s="70">
        <f>W2</f>
        <v/>
      </c>
      <c r="X120" s="70">
        <f>X2</f>
        <v/>
      </c>
      <c r="Y120" s="70">
        <f>Y2</f>
        <v/>
      </c>
      <c r="Z120" s="70">
        <f>Z2</f>
        <v/>
      </c>
      <c r="AA120" s="70">
        <f>AA2</f>
        <v/>
      </c>
      <c r="AB120" s="70">
        <f>AB2</f>
        <v/>
      </c>
      <c r="AC120" s="70">
        <f>AC2</f>
        <v/>
      </c>
      <c r="AD120" s="70">
        <f>AD2</f>
        <v/>
      </c>
      <c r="AE120" s="70">
        <f>AE2</f>
        <v/>
      </c>
      <c r="AF120" s="70">
        <f>AF2</f>
        <v/>
      </c>
      <c r="AG120" s="70">
        <f>AG2</f>
        <v/>
      </c>
      <c r="AH120" s="70">
        <f>AH2</f>
        <v/>
      </c>
      <c r="AI120" s="70">
        <f>AI2</f>
        <v/>
      </c>
      <c r="AJ120" s="70">
        <f>AJ2</f>
        <v/>
      </c>
      <c r="AK120" s="70">
        <f>AK2</f>
        <v/>
      </c>
      <c r="AL120" s="70">
        <f>AL2</f>
        <v/>
      </c>
      <c r="AM120" s="70">
        <f>AM2</f>
        <v/>
      </c>
      <c r="AN120" s="70">
        <f>AN2</f>
        <v/>
      </c>
      <c r="AO120" s="70">
        <f>AO2</f>
        <v/>
      </c>
      <c r="AP120" s="70">
        <f>AP2</f>
        <v/>
      </c>
      <c r="AQ120" s="70">
        <f>AQ2</f>
        <v/>
      </c>
      <c r="AR120" s="70">
        <f>AR2</f>
        <v/>
      </c>
      <c r="AS120" s="70">
        <f>AS2</f>
        <v/>
      </c>
      <c r="AT120" s="70">
        <f>AT2</f>
        <v/>
      </c>
      <c r="AU120" s="70">
        <f>AU2</f>
        <v/>
      </c>
      <c r="AV120" s="70">
        <f>AV2</f>
        <v/>
      </c>
      <c r="AW120" s="70">
        <f>AW2</f>
        <v/>
      </c>
      <c r="AX120" s="70">
        <f>AX2</f>
        <v/>
      </c>
    </row>
    <row r="121">
      <c r="A121" t="inlineStr">
        <is>
          <t>Suma Regional</t>
        </is>
      </c>
      <c r="C121" t="inlineStr">
        <is>
          <t>pas-km</t>
        </is>
      </c>
      <c r="I121" s="70">
        <f>SUM(datos_tkm!I2:I33)</f>
        <v/>
      </c>
      <c r="J121" s="70">
        <f>SUM(datos_tkm!J2:J33)</f>
        <v/>
      </c>
      <c r="K121" s="70">
        <f>SUM(datos_tkm!K2:K33)</f>
        <v/>
      </c>
      <c r="L121" s="70">
        <f>SUM(datos_tkm!L2:L33)</f>
        <v/>
      </c>
      <c r="M121" s="70">
        <f>SUM(datos_tkm!M2:M33)</f>
        <v/>
      </c>
      <c r="N121" s="70">
        <f>SUM(datos_tkm!N2:N33)</f>
        <v/>
      </c>
      <c r="O121" s="70">
        <f>SUM(datos_tkm!O2:O33)</f>
        <v/>
      </c>
      <c r="P121" s="70">
        <f>SUM(datos_tkm!P2:P33)</f>
        <v/>
      </c>
      <c r="Q121" s="70">
        <f>SUM(datos_tkm!Q2:Q33)</f>
        <v/>
      </c>
      <c r="R121" s="70">
        <f>SUM(datos_tkm!R2:R33)</f>
        <v/>
      </c>
      <c r="S121" s="70">
        <f>SUM(datos_tkm!S2:S33)</f>
        <v/>
      </c>
      <c r="T121" s="70">
        <f>SUM(datos_tkm!T2:T33)</f>
        <v/>
      </c>
      <c r="U121" s="70">
        <f>SUM(datos_tkm!U2:U33)</f>
        <v/>
      </c>
      <c r="V121" s="70">
        <f>SUM(datos_tkm!V2:V33)</f>
        <v/>
      </c>
      <c r="W121" s="70">
        <f>SUM(datos_tkm!W2:W33)</f>
        <v/>
      </c>
      <c r="X121" s="70">
        <f>SUM(datos_tkm!X2:X33)</f>
        <v/>
      </c>
      <c r="Y121" s="70">
        <f>SUM(datos_tkm!Y2:Y33)</f>
        <v/>
      </c>
      <c r="Z121" s="70">
        <f>SUM(datos_tkm!Z2:Z33)</f>
        <v/>
      </c>
      <c r="AA121" s="70">
        <f>SUM(datos_tkm!AA2:AA33)</f>
        <v/>
      </c>
      <c r="AB121" s="70">
        <f>SUM(datos_tkm!AB2:AB33)</f>
        <v/>
      </c>
      <c r="AC121" s="70">
        <f>SUM(datos_tkm!AC2:AC33)</f>
        <v/>
      </c>
      <c r="AD121" s="70">
        <f>SUM(datos_tkm!AD2:AD33)</f>
        <v/>
      </c>
      <c r="AE121" s="70">
        <f>SUM(datos_tkm!AE2:AE33)</f>
        <v/>
      </c>
      <c r="AF121" s="70">
        <f>SUM(datos_tkm!AF2:AF33)</f>
        <v/>
      </c>
      <c r="AG121" s="70">
        <f>SUM(datos_tkm!AG2:AG33)</f>
        <v/>
      </c>
      <c r="AH121" s="70">
        <f>SUM(datos_tkm!AH2:AH33)</f>
        <v/>
      </c>
      <c r="AI121" s="70">
        <f>SUM(datos_tkm!AI2:AI33)</f>
        <v/>
      </c>
      <c r="AJ121" s="70">
        <f>SUM(datos_tkm!AJ2:AJ33)</f>
        <v/>
      </c>
      <c r="AK121" s="70">
        <f>SUM(datos_tkm!AK2:AK33)</f>
        <v/>
      </c>
      <c r="AL121" s="70">
        <f>SUM(datos_tkm!AL2:AL33)</f>
        <v/>
      </c>
      <c r="AM121" s="70">
        <f>SUM(datos_tkm!AM2:AM33)</f>
        <v/>
      </c>
      <c r="AN121" s="70">
        <f>SUM(datos_tkm!AN2:AN33)</f>
        <v/>
      </c>
      <c r="AO121" s="70">
        <f>SUM(datos_tkm!AO2:AO33)</f>
        <v/>
      </c>
      <c r="AP121" s="70">
        <f>SUM(datos_tkm!AP2:AP33)</f>
        <v/>
      </c>
      <c r="AQ121" s="70">
        <f>SUM(datos_tkm!AQ2:AQ33)</f>
        <v/>
      </c>
      <c r="AR121" s="70">
        <f>SUM(datos_tkm!AR2:AR33)</f>
        <v/>
      </c>
      <c r="AS121" s="70">
        <f>SUM(datos_tkm!AS2:AS33)</f>
        <v/>
      </c>
      <c r="AT121" s="70">
        <f>SUM(datos_tkm!AT2:AT33)</f>
        <v/>
      </c>
      <c r="AU121" s="70">
        <f>SUM(datos_tkm!AU2:AU33)</f>
        <v/>
      </c>
      <c r="AV121" s="70">
        <f>SUM(datos_tkm!AV2:AV33)</f>
        <v/>
      </c>
      <c r="AW121" s="70">
        <f>SUM(datos_tkm!AW2:AW33)</f>
        <v/>
      </c>
      <c r="AX121" s="70">
        <f>SUM(datos_tkm!AX2:AX33)</f>
        <v/>
      </c>
    </row>
    <row r="122">
      <c r="A122" t="inlineStr">
        <is>
          <t>Error</t>
        </is>
      </c>
      <c r="C122" t="inlineStr">
        <is>
          <t>%</t>
        </is>
      </c>
      <c r="I122" s="71">
        <f>(I121-I120)/I120</f>
        <v/>
      </c>
      <c r="J122" s="71">
        <f>(J121-J120)/J120</f>
        <v/>
      </c>
      <c r="K122" s="71">
        <f>(K121-K120)/K120</f>
        <v/>
      </c>
      <c r="L122" s="71">
        <f>(L121-L120)/L120</f>
        <v/>
      </c>
      <c r="M122" s="71">
        <f>(M121-M120)/M120</f>
        <v/>
      </c>
      <c r="N122" s="71">
        <f>(N121-N120)/N120</f>
        <v/>
      </c>
      <c r="O122" s="71">
        <f>(O121-O120)/O120</f>
        <v/>
      </c>
      <c r="P122" s="71">
        <f>(P121-P120)/P120</f>
        <v/>
      </c>
      <c r="Q122" s="71">
        <f>(Q121-Q120)/Q120</f>
        <v/>
      </c>
      <c r="R122" s="71">
        <f>(R121-R120)/R120</f>
        <v/>
      </c>
      <c r="S122" s="71">
        <f>(S121-S120)/S120</f>
        <v/>
      </c>
      <c r="T122" s="71">
        <f>(T121-T120)/T120</f>
        <v/>
      </c>
      <c r="U122" s="71">
        <f>(U121-U120)/U120</f>
        <v/>
      </c>
      <c r="V122" s="71">
        <f>(V121-V120)/V120</f>
        <v/>
      </c>
      <c r="W122" s="71">
        <f>(W121-W120)/W120</f>
        <v/>
      </c>
      <c r="X122" s="71">
        <f>(X121-X120)/X120</f>
        <v/>
      </c>
      <c r="Y122" s="71">
        <f>(Y121-Y120)/Y120</f>
        <v/>
      </c>
      <c r="Z122" s="71">
        <f>(Z121-Z120)/Z120</f>
        <v/>
      </c>
      <c r="AA122" s="71">
        <f>(AA121-AA120)/AA120</f>
        <v/>
      </c>
      <c r="AB122" s="71">
        <f>(AB121-AB120)/AB120</f>
        <v/>
      </c>
      <c r="AC122" s="71">
        <f>(AC121-AC120)/AC120</f>
        <v/>
      </c>
      <c r="AD122" s="71">
        <f>(AD121-AD120)/AD120</f>
        <v/>
      </c>
      <c r="AE122" s="71">
        <f>(AE121-AE120)/AE120</f>
        <v/>
      </c>
      <c r="AF122" s="71">
        <f>(AF121-AF120)/AF120</f>
        <v/>
      </c>
      <c r="AG122" s="71">
        <f>(AG121-AG120)/AG120</f>
        <v/>
      </c>
      <c r="AH122" s="71">
        <f>(AH121-AH120)/AH120</f>
        <v/>
      </c>
      <c r="AI122" s="71">
        <f>(AI121-AI120)/AI120</f>
        <v/>
      </c>
      <c r="AJ122" s="71">
        <f>(AJ121-AJ120)/AJ120</f>
        <v/>
      </c>
      <c r="AK122" s="71">
        <f>(AK121-AK120)/AK120</f>
        <v/>
      </c>
      <c r="AL122" s="71">
        <f>(AL121-AL120)/AL120</f>
        <v/>
      </c>
      <c r="AM122" s="71">
        <f>(AM121-AM120)/AM120</f>
        <v/>
      </c>
      <c r="AN122" s="71">
        <f>(AN121-AN120)/AN120</f>
        <v/>
      </c>
      <c r="AO122" s="71">
        <f>(AO121-AO120)/AO120</f>
        <v/>
      </c>
      <c r="AP122" s="71">
        <f>(AP121-AP120)/AP120</f>
        <v/>
      </c>
      <c r="AQ122" s="71">
        <f>(AQ121-AQ120)/AQ120</f>
        <v/>
      </c>
      <c r="AR122" s="71">
        <f>(AR121-AR120)/AR120</f>
        <v/>
      </c>
      <c r="AS122" s="71">
        <f>(AS121-AS120)/AS120</f>
        <v/>
      </c>
      <c r="AT122" s="71">
        <f>(AT121-AT120)/AT120</f>
        <v/>
      </c>
      <c r="AU122" s="71">
        <f>(AU121-AU120)/AU120</f>
        <v/>
      </c>
      <c r="AV122" s="71">
        <f>(AV121-AV120)/AV120</f>
        <v/>
      </c>
      <c r="AW122" s="71">
        <f>(AW121-AW120)/AW120</f>
        <v/>
      </c>
      <c r="AX122" s="71">
        <f>(AX121-AX120)/AX120</f>
        <v/>
      </c>
    </row>
  </sheetData>
  <autoFilter ref="A1:AX34"/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7030A0"/>
    <outlinePr summaryBelow="1" summaryRight="1"/>
    <pageSetUpPr/>
  </sheetPr>
  <dimension ref="A1:AR4"/>
  <sheetViews>
    <sheetView zoomScale="86" zoomScaleNormal="86" workbookViewId="0">
      <selection activeCell="D2" sqref="D2"/>
    </sheetView>
  </sheetViews>
  <sheetFormatPr baseColWidth="10" defaultRowHeight="15"/>
  <cols>
    <col width="14.85546875" bestFit="1" customWidth="1" style="192" min="1" max="1"/>
  </cols>
  <sheetData>
    <row r="1">
      <c r="A1" s="3" t="inlineStr">
        <is>
          <t>Driver</t>
        </is>
      </c>
      <c r="B1" s="3" t="inlineStr">
        <is>
          <t>Unidad</t>
        </is>
      </c>
      <c r="C1" s="3" t="n">
        <v>2019</v>
      </c>
      <c r="D1" s="3" t="n">
        <v>2020</v>
      </c>
      <c r="E1" s="3" t="n">
        <v>2021</v>
      </c>
      <c r="F1" s="3" t="n">
        <v>2022</v>
      </c>
      <c r="G1" s="3" t="n">
        <v>2023</v>
      </c>
      <c r="H1" s="3" t="n">
        <v>2024</v>
      </c>
      <c r="I1" s="3" t="n">
        <v>2025</v>
      </c>
      <c r="J1" s="3" t="n">
        <v>2026</v>
      </c>
      <c r="K1" s="3" t="n">
        <v>2027</v>
      </c>
      <c r="L1" s="3" t="n">
        <v>2028</v>
      </c>
      <c r="M1" s="3" t="n">
        <v>2029</v>
      </c>
      <c r="N1" s="3" t="n">
        <v>2030</v>
      </c>
      <c r="O1" s="3" t="n">
        <v>2031</v>
      </c>
      <c r="P1" s="3" t="n">
        <v>2032</v>
      </c>
      <c r="Q1" s="3" t="n">
        <v>2033</v>
      </c>
      <c r="R1" s="3" t="n">
        <v>2034</v>
      </c>
      <c r="S1" s="3" t="n">
        <v>2035</v>
      </c>
      <c r="T1" s="3" t="n">
        <v>2036</v>
      </c>
      <c r="U1" s="3" t="n">
        <v>2037</v>
      </c>
      <c r="V1" s="3" t="n">
        <v>2038</v>
      </c>
      <c r="W1" s="3" t="n">
        <v>2039</v>
      </c>
      <c r="X1" s="3" t="n">
        <v>2040</v>
      </c>
      <c r="Y1" s="3" t="n">
        <v>2041</v>
      </c>
      <c r="Z1" s="3" t="n">
        <v>2042</v>
      </c>
      <c r="AA1" s="3" t="n">
        <v>2043</v>
      </c>
      <c r="AB1" s="3" t="n">
        <v>2044</v>
      </c>
      <c r="AC1" s="3" t="n">
        <v>2045</v>
      </c>
      <c r="AD1" s="3" t="n">
        <v>2046</v>
      </c>
      <c r="AE1" s="3" t="n">
        <v>2047</v>
      </c>
      <c r="AF1" s="3" t="n">
        <v>2048</v>
      </c>
      <c r="AG1" s="3" t="n">
        <v>2049</v>
      </c>
      <c r="AH1" s="3" t="n">
        <v>2050</v>
      </c>
      <c r="AI1" s="3" t="n">
        <v>2051</v>
      </c>
      <c r="AJ1" s="3" t="n">
        <v>2052</v>
      </c>
      <c r="AK1" s="3" t="n">
        <v>2053</v>
      </c>
      <c r="AL1" s="3" t="n">
        <v>2054</v>
      </c>
      <c r="AM1" s="3" t="n">
        <v>2055</v>
      </c>
      <c r="AN1" s="3" t="n">
        <v>2056</v>
      </c>
      <c r="AO1" s="3" t="n">
        <v>2057</v>
      </c>
      <c r="AP1" s="3" t="n">
        <v>2058</v>
      </c>
      <c r="AQ1" s="3" t="n">
        <v>2059</v>
      </c>
      <c r="AR1" s="3" t="n">
        <v>2060</v>
      </c>
    </row>
    <row r="2">
      <c r="A2" t="inlineStr">
        <is>
          <t>PIB_nacional</t>
        </is>
      </c>
      <c r="B2" t="inlineStr">
        <is>
          <t>miles millones CLP$</t>
        </is>
      </c>
      <c r="C2" s="70" t="n">
        <v>140877.1304573122</v>
      </c>
      <c r="D2" s="70" t="n">
        <v>132774.2127511784</v>
      </c>
      <c r="E2" s="70" t="n">
        <v>145387.762921542</v>
      </c>
      <c r="F2" s="70" t="n">
        <v>149534.1458673297</v>
      </c>
      <c r="G2" s="70" t="n">
        <v>153272.4999923265</v>
      </c>
      <c r="H2" s="70" t="n">
        <v>157104.3120365979</v>
      </c>
      <c r="I2" s="70" t="n">
        <v>161189.0244174051</v>
      </c>
      <c r="J2" s="70" t="n">
        <v>165379.9388135564</v>
      </c>
      <c r="K2" s="70" t="n">
        <v>169915.9733166362</v>
      </c>
      <c r="L2" s="70" t="n">
        <v>174163.8726267752</v>
      </c>
      <c r="M2" s="70" t="n">
        <v>178517.9693968909</v>
      </c>
      <c r="N2" s="70" t="n">
        <v>182980.9184951522</v>
      </c>
      <c r="O2" s="70" t="n">
        <v>187372.4605390358</v>
      </c>
      <c r="P2" s="70" t="n">
        <v>191869.3995919727</v>
      </c>
      <c r="Q2" s="70" t="n">
        <v>196474.26518218</v>
      </c>
      <c r="R2" s="70" t="n">
        <v>201111.0578460832</v>
      </c>
      <c r="S2" s="70" t="n">
        <v>205805.5645577278</v>
      </c>
      <c r="T2" s="70" t="n">
        <v>210556.7330515006</v>
      </c>
      <c r="U2" s="70" t="n">
        <v>215363.4425178126</v>
      </c>
      <c r="V2" s="70" t="n">
        <v>220224.5031382944</v>
      </c>
      <c r="W2" s="70" t="n">
        <v>225138.6556987465</v>
      </c>
      <c r="X2" s="70" t="n">
        <v>230104.5712822783</v>
      </c>
      <c r="Y2" s="70" t="n">
        <v>235120.8510449815</v>
      </c>
      <c r="Z2" s="70" t="n">
        <v>240186.0260763871</v>
      </c>
      <c r="AA2" s="70" t="n">
        <v>245298.5573468597</v>
      </c>
      <c r="AB2" s="70" t="n">
        <v>250456.8357439701</v>
      </c>
      <c r="AC2" s="70" t="n">
        <v>255659.1821997772</v>
      </c>
      <c r="AD2" s="70" t="n">
        <v>260903.8479108274</v>
      </c>
      <c r="AE2" s="70" t="n">
        <v>266189.014652553</v>
      </c>
      <c r="AF2" s="70" t="n">
        <v>271512.7951896187</v>
      </c>
      <c r="AG2" s="70" t="n">
        <v>276873.2337836252</v>
      </c>
      <c r="AH2" s="70" t="n">
        <v>282268.3067994338</v>
      </c>
      <c r="AI2" s="70">
        <f>1.01*AH2</f>
        <v/>
      </c>
      <c r="AJ2" s="70">
        <f>1.01*AI2</f>
        <v/>
      </c>
      <c r="AK2" s="70">
        <f>1.01*AJ2</f>
        <v/>
      </c>
      <c r="AL2" s="70">
        <f>1.01*AK2</f>
        <v/>
      </c>
      <c r="AM2" s="70">
        <f>1.01*AL2</f>
        <v/>
      </c>
      <c r="AN2" s="70">
        <f>1.01*AM2</f>
        <v/>
      </c>
      <c r="AO2" s="70">
        <f>1.01*AN2</f>
        <v/>
      </c>
      <c r="AP2" s="70">
        <f>1.01*AO2</f>
        <v/>
      </c>
      <c r="AQ2" s="70">
        <f>1.01*AP2</f>
        <v/>
      </c>
      <c r="AR2" s="70">
        <f>1.01*AQ2</f>
        <v/>
      </c>
    </row>
    <row r="3">
      <c r="A3" t="inlineStr">
        <is>
          <t>Tasa crecimiento</t>
        </is>
      </c>
      <c r="D3" s="1">
        <f>(D2-C2)/C2</f>
        <v/>
      </c>
      <c r="E3" s="1">
        <f>(E2-D2)/D2</f>
        <v/>
      </c>
      <c r="F3" s="1">
        <f>(F2-E2)/E2</f>
        <v/>
      </c>
      <c r="G3" s="1">
        <f>(G2-F2)/F2</f>
        <v/>
      </c>
      <c r="H3" s="1">
        <f>(H2-G2)/G2</f>
        <v/>
      </c>
      <c r="I3" s="1">
        <f>(I2-H2)/H2</f>
        <v/>
      </c>
      <c r="J3" s="1">
        <f>(J2-I2)/I2</f>
        <v/>
      </c>
      <c r="K3" s="1">
        <f>(K2-J2)/J2</f>
        <v/>
      </c>
      <c r="L3" s="1">
        <f>(L2-K2)/K2</f>
        <v/>
      </c>
      <c r="M3" s="1">
        <f>(M2-L2)/L2</f>
        <v/>
      </c>
      <c r="N3" s="1">
        <f>(N2-M2)/M2</f>
        <v/>
      </c>
      <c r="O3" s="1">
        <f>(O2-N2)/N2</f>
        <v/>
      </c>
      <c r="P3" s="1">
        <f>(P2-O2)/O2</f>
        <v/>
      </c>
      <c r="Q3" s="1">
        <f>(Q2-P2)/P2</f>
        <v/>
      </c>
      <c r="R3" s="1">
        <f>(R2-Q2)/Q2</f>
        <v/>
      </c>
      <c r="S3" s="1">
        <f>(S2-R2)/R2</f>
        <v/>
      </c>
      <c r="T3" s="1">
        <f>(T2-S2)/S2</f>
        <v/>
      </c>
      <c r="U3" s="1">
        <f>(U2-T2)/T2</f>
        <v/>
      </c>
      <c r="V3" s="1">
        <f>(V2-U2)/U2</f>
        <v/>
      </c>
      <c r="W3" s="1">
        <f>(W2-V2)/V2</f>
        <v/>
      </c>
      <c r="X3" s="1">
        <f>(X2-W2)/W2</f>
        <v/>
      </c>
      <c r="Y3" s="1">
        <f>(Y2-X2)/X2</f>
        <v/>
      </c>
      <c r="Z3" s="1">
        <f>(Z2-Y2)/Y2</f>
        <v/>
      </c>
      <c r="AA3" s="1">
        <f>(AA2-Z2)/Z2</f>
        <v/>
      </c>
      <c r="AB3" s="1">
        <f>(AB2-AA2)/AA2</f>
        <v/>
      </c>
      <c r="AC3" s="1">
        <f>(AC2-AB2)/AB2</f>
        <v/>
      </c>
      <c r="AD3" s="1">
        <f>(AD2-AC2)/AC2</f>
        <v/>
      </c>
      <c r="AE3" s="1">
        <f>(AE2-AD2)/AD2</f>
        <v/>
      </c>
      <c r="AF3" s="1">
        <f>(AF2-AE2)/AE2</f>
        <v/>
      </c>
      <c r="AG3" s="1">
        <f>(AG2-AF2)/AF2</f>
        <v/>
      </c>
      <c r="AH3" s="1">
        <f>(AH2-AG2)/AG2</f>
        <v/>
      </c>
      <c r="AI3" s="1">
        <f>(AI2-AH2)/AH2</f>
        <v/>
      </c>
      <c r="AJ3" s="1">
        <f>(AJ2-AI2)/AI2</f>
        <v/>
      </c>
      <c r="AK3" s="1">
        <f>(AK2-AJ2)/AJ2</f>
        <v/>
      </c>
      <c r="AL3" s="1">
        <f>(AL2-AK2)/AK2</f>
        <v/>
      </c>
      <c r="AM3" s="1">
        <f>(AM2-AL2)/AL2</f>
        <v/>
      </c>
      <c r="AN3" s="1">
        <f>(AN2-AM2)/AM2</f>
        <v/>
      </c>
      <c r="AO3" s="1">
        <f>(AO2-AN2)/AN2</f>
        <v/>
      </c>
      <c r="AP3" s="1">
        <f>(AP2-AO2)/AO2</f>
        <v/>
      </c>
      <c r="AQ3" s="1">
        <f>(AQ2-AP2)/AP2</f>
        <v/>
      </c>
      <c r="AR3" s="1">
        <f>(AR2-AQ2)/AQ2</f>
        <v/>
      </c>
    </row>
    <row r="4">
      <c r="C4" s="59" t="n"/>
      <c r="D4" s="59" t="n"/>
      <c r="E4" s="59" t="n"/>
      <c r="F4" s="59" t="n"/>
      <c r="G4" s="59" t="n"/>
      <c r="H4" s="59" t="n"/>
      <c r="I4" s="59" t="n"/>
      <c r="J4" s="59" t="n"/>
      <c r="K4" s="59" t="n"/>
      <c r="L4" s="59" t="n"/>
      <c r="M4" s="59" t="n"/>
      <c r="N4" s="59" t="n"/>
      <c r="O4" s="59" t="n"/>
      <c r="P4" s="59" t="n"/>
      <c r="Q4" s="59" t="n"/>
      <c r="R4" s="59" t="n"/>
      <c r="S4" s="59" t="n"/>
      <c r="T4" s="59" t="n"/>
      <c r="U4" s="59" t="n"/>
      <c r="V4" s="59" t="n"/>
      <c r="W4" s="59" t="n"/>
      <c r="X4" s="59" t="n"/>
      <c r="Y4" s="59" t="n"/>
      <c r="Z4" s="59" t="n"/>
      <c r="AA4" s="59" t="n"/>
      <c r="AB4" s="59" t="n"/>
      <c r="AC4" s="59" t="n"/>
      <c r="AD4" s="59" t="n"/>
      <c r="AE4" s="59" t="n"/>
      <c r="AF4" s="59" t="n"/>
      <c r="AG4" s="59" t="n"/>
      <c r="AH4" s="59" t="n"/>
    </row>
  </sheetData>
  <pageMargins left="0.7" right="0.7" top="0.75" bottom="0.75" header="0.3" footer="0.3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10" defaultRowHeight="15"/>
  <sheetData>
    <row r="1">
      <c r="A1" t="inlineStr">
        <is>
          <t>Año</t>
        </is>
      </c>
      <c r="B1" t="inlineStr">
        <is>
          <t>Fraccion Rigidos</t>
        </is>
      </c>
    </row>
    <row r="2">
      <c r="A2" t="n">
        <v>2017</v>
      </c>
      <c r="B2" t="n">
        <v>0.701526626754167</v>
      </c>
    </row>
    <row r="3">
      <c r="A3" t="n">
        <v>2018</v>
      </c>
      <c r="B3" t="n">
        <v>0.794720887251779</v>
      </c>
    </row>
    <row r="4">
      <c r="A4" t="n">
        <v>2019</v>
      </c>
      <c r="B4" t="n">
        <v>0.711538733285928</v>
      </c>
    </row>
    <row r="5">
      <c r="A5" t="n">
        <v>2020</v>
      </c>
      <c r="B5" t="n">
        <v>0.567666742457598</v>
      </c>
    </row>
    <row r="6">
      <c r="A6" t="n">
        <v>2021</v>
      </c>
      <c r="B6" t="n">
        <v>0.5261725973590941</v>
      </c>
    </row>
    <row r="7">
      <c r="A7" t="n">
        <v>2022</v>
      </c>
      <c r="B7" t="n">
        <v>0.690364194470927</v>
      </c>
    </row>
    <row r="8">
      <c r="A8" t="n">
        <v>2023</v>
      </c>
      <c r="B8" t="n">
        <v>0.691381082336762</v>
      </c>
    </row>
    <row r="9">
      <c r="A9" t="n">
        <v>2024</v>
      </c>
      <c r="B9" t="n">
        <v>0.685661380938573</v>
      </c>
    </row>
    <row r="10">
      <c r="A10" t="n">
        <v>2025</v>
      </c>
      <c r="B10" t="n">
        <v>0.683360422386197</v>
      </c>
    </row>
    <row r="11">
      <c r="A11" t="n">
        <v>2026</v>
      </c>
      <c r="B11" t="n">
        <v>0.677867674705123</v>
      </c>
    </row>
    <row r="12">
      <c r="A12" t="n">
        <v>2027</v>
      </c>
      <c r="B12" t="n">
        <v>0.671991187842067</v>
      </c>
    </row>
    <row r="13">
      <c r="A13" t="n">
        <v>2028</v>
      </c>
      <c r="B13" t="n">
        <v>0.667049765228188</v>
      </c>
    </row>
    <row r="14">
      <c r="A14" t="n">
        <v>2029</v>
      </c>
      <c r="B14" t="n">
        <v>0.661706356541234</v>
      </c>
    </row>
    <row r="15">
      <c r="A15" t="n">
        <v>2030</v>
      </c>
      <c r="B15" t="n">
        <v>0.656326305618874</v>
      </c>
    </row>
    <row r="16">
      <c r="A16" t="n">
        <v>2031</v>
      </c>
      <c r="B16" t="n">
        <v>0.650771510423499</v>
      </c>
    </row>
    <row r="17">
      <c r="A17" t="n">
        <v>2032</v>
      </c>
      <c r="B17" t="n">
        <v>0.645141994547574</v>
      </c>
    </row>
    <row r="18">
      <c r="A18" t="n">
        <v>2033</v>
      </c>
      <c r="B18" t="n">
        <v>0.639489038984468</v>
      </c>
    </row>
    <row r="19">
      <c r="A19" t="n">
        <v>2034</v>
      </c>
      <c r="B19" t="n">
        <v>0.633857711667932</v>
      </c>
    </row>
    <row r="20">
      <c r="A20" t="n">
        <v>2035</v>
      </c>
      <c r="B20" t="n">
        <v>0.628290593663213</v>
      </c>
    </row>
    <row r="21">
      <c r="A21" t="n">
        <v>2036</v>
      </c>
      <c r="B21" t="n">
        <v>0.622920409703756</v>
      </c>
    </row>
    <row r="22">
      <c r="A22" t="n">
        <v>2037</v>
      </c>
      <c r="B22" t="n">
        <v>0.617533779449366</v>
      </c>
    </row>
    <row r="23">
      <c r="A23" t="n">
        <v>2038</v>
      </c>
      <c r="B23" t="n">
        <v>0.612128906615611</v>
      </c>
    </row>
    <row r="24">
      <c r="A24" t="n">
        <v>2039</v>
      </c>
      <c r="B24" t="n">
        <v>0.60670149104491</v>
      </c>
    </row>
    <row r="25">
      <c r="A25" t="n">
        <v>2040</v>
      </c>
      <c r="B25" t="n">
        <v>0.601247963370847</v>
      </c>
    </row>
    <row r="26">
      <c r="A26" t="n">
        <v>2041</v>
      </c>
      <c r="B26" t="n">
        <v>0.59598739219703</v>
      </c>
    </row>
    <row r="27">
      <c r="A27" t="n">
        <v>2042</v>
      </c>
      <c r="B27" t="n">
        <v>0.590931864862881</v>
      </c>
    </row>
    <row r="28">
      <c r="A28" t="n">
        <v>2043</v>
      </c>
      <c r="B28" t="n">
        <v>0.586093967214305</v>
      </c>
    </row>
    <row r="29">
      <c r="A29" t="n">
        <v>2044</v>
      </c>
      <c r="B29" t="n">
        <v>0.581483899865389</v>
      </c>
    </row>
    <row r="30">
      <c r="A30" t="n">
        <v>2045</v>
      </c>
      <c r="B30" t="n">
        <v>0.576882087704425</v>
      </c>
    </row>
    <row r="31">
      <c r="A31" t="n">
        <v>2046</v>
      </c>
      <c r="B31" t="n">
        <v>0.572510659522504</v>
      </c>
    </row>
    <row r="32">
      <c r="A32" t="n">
        <v>2047</v>
      </c>
      <c r="B32" t="n">
        <v>0.568374782915297</v>
      </c>
    </row>
    <row r="33">
      <c r="A33" t="n">
        <v>2048</v>
      </c>
      <c r="B33" t="n">
        <v>0.56425025776469</v>
      </c>
    </row>
    <row r="34">
      <c r="A34" t="n">
        <v>2049</v>
      </c>
      <c r="B34" t="n">
        <v>0.560363367288978</v>
      </c>
    </row>
    <row r="35">
      <c r="A35" t="n">
        <v>2050</v>
      </c>
      <c r="B35" t="n">
        <v>0.556485468985976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B2" sqref="B2"/>
    </sheetView>
  </sheetViews>
  <sheetFormatPr baseColWidth="10" defaultRowHeight="15"/>
  <cols>
    <col width="32.7109375" bestFit="1" customWidth="1" style="192" min="1" max="1"/>
  </cols>
  <sheetData>
    <row r="1">
      <c r="A1" t="inlineStr">
        <is>
          <t>Coeficientes modelo econométrico</t>
        </is>
      </c>
      <c r="B1" t="inlineStr">
        <is>
          <t>Valor</t>
        </is>
      </c>
    </row>
    <row r="2">
      <c r="A2" t="inlineStr">
        <is>
          <t>a</t>
        </is>
      </c>
      <c r="B2" t="n">
        <v>1.0514</v>
      </c>
    </row>
    <row r="3">
      <c r="A3" t="inlineStr">
        <is>
          <t>b</t>
        </is>
      </c>
      <c r="B3" t="n">
        <v>0.7853</v>
      </c>
    </row>
    <row r="4">
      <c r="A4" t="inlineStr">
        <is>
          <t>c</t>
        </is>
      </c>
      <c r="B4" t="n">
        <v>1.7607</v>
      </c>
    </row>
    <row r="5">
      <c r="A5" t="inlineStr">
        <is>
          <t>d</t>
        </is>
      </c>
      <c r="B5" t="n">
        <v>-1.7023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D10" sqref="D10"/>
    </sheetView>
  </sheetViews>
  <sheetFormatPr baseColWidth="10" defaultRowHeight="15"/>
  <cols>
    <col width="12.140625" bestFit="1" customWidth="1" style="192" min="1" max="1"/>
  </cols>
  <sheetData>
    <row r="1">
      <c r="A1" t="inlineStr">
        <is>
          <t>Coeficientes</t>
        </is>
      </c>
      <c r="B1" t="inlineStr">
        <is>
          <t>Valor</t>
        </is>
      </c>
    </row>
    <row r="2">
      <c r="A2" t="inlineStr">
        <is>
          <t>a</t>
        </is>
      </c>
      <c r="B2" t="n">
        <v>3.69982</v>
      </c>
    </row>
    <row r="3">
      <c r="A3" t="inlineStr">
        <is>
          <t>b</t>
        </is>
      </c>
      <c r="B3" t="n">
        <v>0.52735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10" defaultRowHeight="15"/>
  <cols>
    <col width="32.7109375" bestFit="1" customWidth="1" style="192" min="1" max="1"/>
  </cols>
  <sheetData>
    <row r="1">
      <c r="A1" t="inlineStr">
        <is>
          <t>Coeficientes modelo econométrico</t>
        </is>
      </c>
      <c r="B1" t="inlineStr">
        <is>
          <t>Valor</t>
        </is>
      </c>
    </row>
    <row r="2">
      <c r="A2" t="inlineStr">
        <is>
          <t>a</t>
        </is>
      </c>
      <c r="B2" t="n">
        <v>2.5886</v>
      </c>
    </row>
    <row r="3">
      <c r="A3" t="inlineStr">
        <is>
          <t>b</t>
        </is>
      </c>
      <c r="B3" t="n">
        <v>0.454</v>
      </c>
    </row>
    <row r="4">
      <c r="A4" t="inlineStr">
        <is>
          <t>c</t>
        </is>
      </c>
      <c r="B4" t="n">
        <v>0.2579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>
  <sheetPr>
    <tabColor rgb="FF92D050"/>
    <outlinePr summaryBelow="1" summaryRight="1"/>
    <pageSetUpPr/>
  </sheetPr>
  <dimension ref="A1:AR20"/>
  <sheetViews>
    <sheetView tabSelected="1" topLeftCell="M1" zoomScale="67" zoomScaleNormal="67" workbookViewId="0">
      <selection activeCell="AQ3" sqref="AQ3"/>
    </sheetView>
  </sheetViews>
  <sheetFormatPr baseColWidth="10" defaultRowHeight="15"/>
  <cols>
    <col width="33.140625" bestFit="1" customWidth="1" style="192" min="1" max="1"/>
    <col width="63.85546875" bestFit="1" customWidth="1" style="192" min="3" max="3"/>
    <col width="8.7109375" bestFit="1" customWidth="1" style="192" min="4" max="7"/>
    <col width="11" bestFit="1" customWidth="1" style="192" min="8" max="8"/>
    <col width="8.7109375" bestFit="1" customWidth="1" style="192" min="9" max="10"/>
    <col width="12.85546875" bestFit="1" customWidth="1" style="192" min="11" max="11"/>
    <col width="11.85546875" bestFit="1" customWidth="1" style="192" min="12" max="17"/>
    <col width="25.7109375" customWidth="1" style="192" min="18" max="18"/>
    <col width="11.85546875" bestFit="1" customWidth="1" style="192" min="19" max="44"/>
  </cols>
  <sheetData>
    <row r="1">
      <c r="A1" s="141" t="inlineStr">
        <is>
          <t>Variable</t>
        </is>
      </c>
      <c r="B1" s="141" t="inlineStr">
        <is>
          <t>Unidad</t>
        </is>
      </c>
      <c r="C1" s="141" t="inlineStr">
        <is>
          <t>Fuente</t>
        </is>
      </c>
      <c r="D1" s="141" t="n">
        <v>2010</v>
      </c>
      <c r="E1" s="141" t="n">
        <v>2011</v>
      </c>
      <c r="F1" s="141" t="n">
        <v>2012</v>
      </c>
      <c r="G1" s="141" t="n">
        <v>2013</v>
      </c>
      <c r="H1" s="141" t="n">
        <v>2014</v>
      </c>
      <c r="I1" s="141" t="n">
        <v>2015</v>
      </c>
      <c r="J1" s="141" t="n">
        <v>2016</v>
      </c>
      <c r="K1" s="141" t="n">
        <v>2017</v>
      </c>
      <c r="L1" s="141" t="n">
        <v>2018</v>
      </c>
      <c r="M1" s="141" t="n">
        <v>2019</v>
      </c>
      <c r="N1" s="141" t="n">
        <v>2020</v>
      </c>
      <c r="O1" s="141" t="n">
        <v>2021</v>
      </c>
      <c r="P1" s="141" t="n">
        <v>2022</v>
      </c>
      <c r="Q1" s="141" t="n">
        <v>2023</v>
      </c>
      <c r="R1" s="141" t="n">
        <v>2024</v>
      </c>
      <c r="S1" s="141" t="n">
        <v>2025</v>
      </c>
      <c r="T1" s="141" t="n">
        <v>2026</v>
      </c>
      <c r="U1" s="141" t="n">
        <v>2027</v>
      </c>
      <c r="V1" s="141" t="n">
        <v>2028</v>
      </c>
      <c r="W1" s="141" t="n">
        <v>2029</v>
      </c>
      <c r="X1" s="141" t="n">
        <v>2030</v>
      </c>
      <c r="Y1" s="141" t="n">
        <v>2031</v>
      </c>
      <c r="Z1" s="141" t="n">
        <v>2032</v>
      </c>
      <c r="AA1" s="141" t="n">
        <v>2033</v>
      </c>
      <c r="AB1" s="141" t="n">
        <v>2034</v>
      </c>
      <c r="AC1" s="141" t="n">
        <v>2035</v>
      </c>
      <c r="AD1" s="141" t="n">
        <v>2036</v>
      </c>
      <c r="AE1" s="141" t="n">
        <v>2037</v>
      </c>
      <c r="AF1" s="141" t="n">
        <v>2038</v>
      </c>
      <c r="AG1" s="141" t="n">
        <v>2039</v>
      </c>
      <c r="AH1" s="141" t="n">
        <v>2040</v>
      </c>
      <c r="AI1" s="141" t="n">
        <v>2041</v>
      </c>
      <c r="AJ1" s="141" t="n">
        <v>2042</v>
      </c>
      <c r="AK1" s="141" t="n">
        <v>2043</v>
      </c>
      <c r="AL1" s="141" t="n">
        <v>2044</v>
      </c>
      <c r="AM1" s="141" t="n">
        <v>2045</v>
      </c>
      <c r="AN1" s="141" t="n">
        <v>2046</v>
      </c>
      <c r="AO1" s="141" t="n">
        <v>2047</v>
      </c>
      <c r="AP1" s="141" t="n">
        <v>2048</v>
      </c>
      <c r="AQ1" s="141" t="n">
        <v>2049</v>
      </c>
      <c r="AR1" s="141" t="n">
        <v>2050</v>
      </c>
    </row>
    <row r="2">
      <c r="A2" t="inlineStr">
        <is>
          <t>Tipo cambio dólar</t>
        </is>
      </c>
      <c r="B2" t="inlineStr">
        <is>
          <t>CLP/USD</t>
        </is>
      </c>
      <c r="K2" s="173" t="n">
        <v>649.3287854251005</v>
      </c>
      <c r="L2" s="173" t="n">
        <v>640.2907723577235</v>
      </c>
      <c r="M2" s="173" t="n">
        <v>702.6310483870969</v>
      </c>
      <c r="N2" s="173" t="n">
        <v>792.2218326693226</v>
      </c>
      <c r="O2" s="173" t="n">
        <v>759.2728399999995</v>
      </c>
      <c r="P2" s="73" t="n">
        <v>872.3315200000003</v>
      </c>
      <c r="Q2" s="73" t="n">
        <v>872.3315200000003</v>
      </c>
      <c r="R2" s="73" t="n">
        <v>872.3315200000003</v>
      </c>
      <c r="S2" s="73" t="n">
        <v>872.3315200000003</v>
      </c>
      <c r="T2" s="73" t="n">
        <v>872.3315200000003</v>
      </c>
      <c r="U2" s="73" t="n">
        <v>872.3315200000003</v>
      </c>
      <c r="V2" s="73" t="n">
        <v>872.3315200000003</v>
      </c>
      <c r="W2" s="73" t="n">
        <v>872.3315200000003</v>
      </c>
      <c r="X2" s="73" t="n">
        <v>872.3315200000003</v>
      </c>
      <c r="Y2" s="73" t="n">
        <v>872.3315200000003</v>
      </c>
      <c r="Z2" s="73" t="n">
        <v>872.3315200000003</v>
      </c>
      <c r="AA2" s="73" t="n">
        <v>872.3315200000003</v>
      </c>
      <c r="AB2" s="73" t="n">
        <v>872.3315200000003</v>
      </c>
      <c r="AC2" s="73" t="n">
        <v>872.3315200000003</v>
      </c>
      <c r="AD2" s="73" t="n">
        <v>872.3315200000003</v>
      </c>
      <c r="AE2" s="73" t="n">
        <v>872.3315200000003</v>
      </c>
      <c r="AF2" s="73" t="n">
        <v>872.3315200000003</v>
      </c>
      <c r="AG2" s="73" t="n">
        <v>872.3315200000003</v>
      </c>
      <c r="AH2" s="73" t="n">
        <v>872.3315200000003</v>
      </c>
      <c r="AI2" s="73" t="n">
        <v>872.3315200000003</v>
      </c>
      <c r="AJ2" s="73" t="n">
        <v>872.3315200000003</v>
      </c>
      <c r="AK2" s="73" t="n">
        <v>872.3315200000003</v>
      </c>
      <c r="AL2" s="73" t="n">
        <v>872.3315200000003</v>
      </c>
      <c r="AM2" s="73" t="n">
        <v>872.3315200000003</v>
      </c>
      <c r="AN2" s="73" t="n">
        <v>872.3315200000003</v>
      </c>
      <c r="AO2" s="73" t="n">
        <v>872.3315200000003</v>
      </c>
      <c r="AP2" s="73" t="n">
        <v>872.3315200000003</v>
      </c>
      <c r="AQ2" s="73" t="n">
        <v>872.3315200000003</v>
      </c>
      <c r="AR2" s="73" t="n">
        <v>872.3315200000003</v>
      </c>
    </row>
    <row r="3">
      <c r="A3" t="inlineStr">
        <is>
          <t>tasa PIB</t>
        </is>
      </c>
      <c r="B3" t="inlineStr">
        <is>
          <t>%</t>
        </is>
      </c>
      <c r="K3" s="151" t="n">
        <v>0.01184544706569419</v>
      </c>
      <c r="L3" s="151" t="n">
        <v>0.03713859177100533</v>
      </c>
      <c r="M3" s="151" t="n">
        <v>0.011</v>
      </c>
      <c r="N3" s="151" t="n">
        <v>-0.05751762319285082</v>
      </c>
      <c r="O3" s="151" t="n">
        <v>0.117</v>
      </c>
      <c r="P3" s="183" t="n">
        <v>0.0255</v>
      </c>
      <c r="Q3" s="183" t="n">
        <v>0.002187806668820116</v>
      </c>
      <c r="R3" s="184" t="n">
        <v>0.0267638403282433</v>
      </c>
      <c r="S3" s="152" t="n">
        <v>0.02458867135398023</v>
      </c>
      <c r="T3" s="152" t="n">
        <v>0.02238651871842492</v>
      </c>
      <c r="U3" s="152" t="n">
        <v>0.02106999380508711</v>
      </c>
      <c r="V3" s="152" t="n">
        <v>0.02129585234728466</v>
      </c>
      <c r="W3" s="152" t="n">
        <v>0.021</v>
      </c>
      <c r="X3" s="152" t="n">
        <v>0.02</v>
      </c>
      <c r="Y3" s="152" t="n">
        <v>0.019</v>
      </c>
      <c r="Z3" s="152" t="n">
        <v>0.01829166666666667</v>
      </c>
      <c r="AA3" s="152" t="n">
        <v>0.01758333333333334</v>
      </c>
      <c r="AB3" s="152" t="n">
        <v>0.016875</v>
      </c>
      <c r="AC3" s="152" t="n">
        <v>0.01616666666666667</v>
      </c>
      <c r="AD3" s="152" t="n">
        <v>0.01545833333333334</v>
      </c>
      <c r="AE3" s="152" t="n">
        <v>0.01475000000000001</v>
      </c>
      <c r="AF3" s="152" t="n">
        <v>0.01404166666666667</v>
      </c>
      <c r="AG3" s="152" t="n">
        <v>0.01333333333333334</v>
      </c>
      <c r="AH3" s="152" t="n">
        <v>0.01262500000000001</v>
      </c>
      <c r="AI3" s="152" t="n">
        <v>0.01191666666666667</v>
      </c>
      <c r="AJ3" s="152" t="n">
        <v>0.01120833333333334</v>
      </c>
      <c r="AK3" s="152" t="n">
        <v>0.01050000000000001</v>
      </c>
      <c r="AL3" s="152" t="n">
        <v>0.009791666666666672</v>
      </c>
      <c r="AM3" s="152" t="n">
        <v>0.009083333333333339</v>
      </c>
      <c r="AN3" s="152" t="n">
        <v>0.008375000000000006</v>
      </c>
      <c r="AO3" s="152" t="n">
        <v>0.005</v>
      </c>
      <c r="AP3" s="152" t="n">
        <v>0.005</v>
      </c>
      <c r="AQ3" s="152" t="n">
        <v>0.005</v>
      </c>
      <c r="AR3" s="152" t="n">
        <v>0.005</v>
      </c>
    </row>
    <row r="4">
      <c r="A4" t="inlineStr">
        <is>
          <t>Tasa Población</t>
        </is>
      </c>
      <c r="B4" t="inlineStr">
        <is>
          <t>%</t>
        </is>
      </c>
      <c r="K4" s="151" t="n">
        <v>0</v>
      </c>
      <c r="L4" s="151" t="n">
        <v>0.01803624176348235</v>
      </c>
      <c r="M4" s="151" t="n">
        <v>0.01897516479431808</v>
      </c>
      <c r="N4" s="151" t="n">
        <v>0.01837494274414441</v>
      </c>
      <c r="O4" s="151" t="n">
        <v>0.01130894717989383</v>
      </c>
      <c r="P4" s="152" t="n">
        <v>0.007632748720002777</v>
      </c>
      <c r="Q4" s="152" t="n">
        <v>0.006673504277642308</v>
      </c>
      <c r="R4" s="152" t="n">
        <v>0.006286693944342859</v>
      </c>
      <c r="S4" s="152" t="n">
        <v>0.006002874485528177</v>
      </c>
      <c r="T4" s="152" t="n">
        <v>0.005733373062232589</v>
      </c>
      <c r="U4" s="152" t="n">
        <v>0.005461056634548564</v>
      </c>
      <c r="V4" s="152" t="n">
        <v>0.005181368449936676</v>
      </c>
      <c r="W4" s="152" t="n">
        <v>0.004896087404731898</v>
      </c>
      <c r="X4" s="152" t="n">
        <v>0.004605520384220524</v>
      </c>
      <c r="Y4" s="152" t="n">
        <v>0.004393862077350356</v>
      </c>
      <c r="Z4" s="152" t="n">
        <v>0.004123660948170728</v>
      </c>
      <c r="AA4" s="152" t="n">
        <v>0.003851947645301961</v>
      </c>
      <c r="AB4" s="152" t="n">
        <v>0.003580508031527525</v>
      </c>
      <c r="AC4" s="152" t="n">
        <v>0.003311800514866245</v>
      </c>
      <c r="AD4" s="152" t="n">
        <v>0.003049233814599828</v>
      </c>
      <c r="AE4" s="152" t="n">
        <v>0.002793999478262256</v>
      </c>
      <c r="AF4" s="152" t="n">
        <v>0.002547708149138568</v>
      </c>
      <c r="AG4" s="152" t="n">
        <v>0.002310933338587694</v>
      </c>
      <c r="AH4" s="152" t="n">
        <v>0.002084213964322492</v>
      </c>
      <c r="AI4" s="152" t="n">
        <v>0.001868803719932975</v>
      </c>
      <c r="AJ4" s="152" t="n">
        <v>0.001663307758136954</v>
      </c>
      <c r="AK4" s="152" t="n">
        <v>0.001466411264920511</v>
      </c>
      <c r="AL4" s="152" t="n">
        <v>0.001275897956234836</v>
      </c>
      <c r="AM4" s="152" t="n">
        <v>0.001088420457718655</v>
      </c>
      <c r="AN4" s="152" t="n">
        <v>0.0009042303579462315</v>
      </c>
      <c r="AO4" s="152" t="n">
        <v>0.0007214522248675882</v>
      </c>
      <c r="AP4" s="152" t="n">
        <v>0.0005407685162181255</v>
      </c>
      <c r="AQ4" s="152" t="n">
        <v>0.0003622606563968778</v>
      </c>
      <c r="AR4" s="152" t="n">
        <v>0.0001839784209684341</v>
      </c>
    </row>
    <row r="5">
      <c r="A5" t="inlineStr">
        <is>
          <t>PIB</t>
        </is>
      </c>
      <c r="B5" t="inlineStr">
        <is>
          <t>miles mill CLP 2013</t>
        </is>
      </c>
      <c r="K5" s="65" t="n">
        <v>147530</v>
      </c>
      <c r="L5" s="65">
        <f>K5*(1+L3)</f>
        <v/>
      </c>
      <c r="M5" s="65">
        <f>L5*(1+M3)</f>
        <v/>
      </c>
      <c r="N5" s="65">
        <f>M5*(1+N3)</f>
        <v/>
      </c>
      <c r="O5" s="65">
        <f>N5*(1+O3)</f>
        <v/>
      </c>
      <c r="P5" s="65">
        <f>O5*(1+P3)</f>
        <v/>
      </c>
      <c r="Q5" s="65">
        <f>P5*(1+Q3)</f>
        <v/>
      </c>
      <c r="R5" s="70" t="n"/>
      <c r="S5" s="70" t="n"/>
      <c r="T5" s="70" t="n"/>
      <c r="U5" s="70" t="n"/>
      <c r="V5" s="70" t="n"/>
      <c r="W5" s="70" t="n"/>
      <c r="X5" s="70" t="n"/>
      <c r="Y5" s="70" t="n"/>
      <c r="Z5" s="70" t="n"/>
      <c r="AA5" s="70" t="n"/>
      <c r="AB5" s="70" t="n"/>
      <c r="AC5" s="70" t="n"/>
      <c r="AD5" s="70" t="n"/>
      <c r="AE5" s="70" t="n"/>
      <c r="AF5" s="70" t="n"/>
      <c r="AG5" s="70" t="n"/>
      <c r="AH5" s="70" t="n"/>
      <c r="AI5" s="70" t="n"/>
      <c r="AJ5" s="70" t="n"/>
      <c r="AK5" s="70" t="n"/>
      <c r="AL5" s="70" t="n"/>
      <c r="AM5" s="70" t="n"/>
      <c r="AN5" s="70" t="n"/>
      <c r="AO5" s="70" t="n"/>
      <c r="AP5" s="70" t="n"/>
      <c r="AQ5" s="70" t="n"/>
      <c r="AR5" s="70" t="n"/>
    </row>
    <row r="6">
      <c r="A6" t="inlineStr">
        <is>
          <t>Población</t>
        </is>
      </c>
      <c r="B6" t="inlineStr">
        <is>
          <t>habitantes</t>
        </is>
      </c>
      <c r="K6" s="65" t="n">
        <v>18419192</v>
      </c>
      <c r="L6" s="65" t="n">
        <v>18751405</v>
      </c>
      <c r="M6" s="65" t="n">
        <v>19107216</v>
      </c>
      <c r="N6" s="65" t="n">
        <v>19458310</v>
      </c>
      <c r="O6" s="65" t="n">
        <v>19678363</v>
      </c>
      <c r="P6" s="70" t="n">
        <v>19828563</v>
      </c>
      <c r="Q6" s="70" t="n">
        <v>19960889</v>
      </c>
      <c r="R6" s="70" t="n">
        <v>20086377</v>
      </c>
      <c r="S6" s="70" t="n">
        <v>20206953</v>
      </c>
      <c r="T6" s="70" t="n">
        <v>20322807</v>
      </c>
      <c r="U6" s="70" t="n">
        <v>20433791</v>
      </c>
      <c r="V6" s="70" t="n">
        <v>20539666</v>
      </c>
      <c r="W6" s="70" t="n">
        <v>20640230</v>
      </c>
      <c r="X6" s="70" t="n">
        <v>20735289</v>
      </c>
      <c r="Y6" s="70" t="n">
        <v>20826397</v>
      </c>
      <c r="Z6" s="70" t="n">
        <v>20912278</v>
      </c>
      <c r="AA6" s="70" t="n">
        <v>20992831</v>
      </c>
      <c r="AB6" s="70" t="n">
        <v>21067996</v>
      </c>
      <c r="AC6" s="70" t="n">
        <v>21137769</v>
      </c>
      <c r="AD6" s="70" t="n">
        <v>21202223</v>
      </c>
      <c r="AE6" s="70" t="n">
        <v>21261462</v>
      </c>
      <c r="AF6" s="70" t="n">
        <v>21315630</v>
      </c>
      <c r="AG6" s="70" t="n">
        <v>21364889</v>
      </c>
      <c r="AH6" s="70" t="n">
        <v>21409418</v>
      </c>
      <c r="AI6" s="70" t="n">
        <v>21449428</v>
      </c>
      <c r="AJ6" s="70" t="n">
        <v>21485105</v>
      </c>
      <c r="AK6" s="70" t="n">
        <v>21516611</v>
      </c>
      <c r="AL6" s="70" t="n">
        <v>21544064</v>
      </c>
      <c r="AM6" s="70" t="n">
        <v>21567513</v>
      </c>
      <c r="AN6" s="70" t="n">
        <v>21587015</v>
      </c>
      <c r="AO6" s="70" t="n">
        <v>21602589</v>
      </c>
      <c r="AP6" s="70" t="n">
        <v>21614271</v>
      </c>
      <c r="AQ6" s="70" t="n">
        <v>21622101</v>
      </c>
      <c r="AR6" s="70" t="n">
        <v>21626079</v>
      </c>
    </row>
    <row r="7">
      <c r="A7" t="inlineStr">
        <is>
          <t>Viviendas</t>
        </is>
      </c>
      <c r="B7" t="inlineStr">
        <is>
          <t>viviendas</t>
        </is>
      </c>
      <c r="K7" s="65" t="n">
        <v>6486533</v>
      </c>
      <c r="L7" s="65">
        <f>K7*(1+L4)</f>
        <v/>
      </c>
      <c r="M7" s="65">
        <f>L7*(1+M4)</f>
        <v/>
      </c>
      <c r="N7" s="65">
        <f>M7*(1+N4)</f>
        <v/>
      </c>
      <c r="O7" s="65">
        <f>N7*(1+O4)</f>
        <v/>
      </c>
    </row>
    <row r="8">
      <c r="A8" t="inlineStr">
        <is>
          <t>electricidad_res</t>
        </is>
      </c>
      <c r="K8" s="145" t="n">
        <v>1</v>
      </c>
      <c r="L8" s="145" t="n">
        <v>1.040622226573857</v>
      </c>
      <c r="M8" s="145" t="n">
        <v>1.08078040184329</v>
      </c>
      <c r="N8" s="145" t="n">
        <v>1.11699907198555</v>
      </c>
      <c r="O8" s="145" t="n">
        <v>1.154431487366564</v>
      </c>
      <c r="P8" s="115" t="n">
        <v>1.190773123133074</v>
      </c>
      <c r="Q8" s="115" t="n">
        <v>1.227049311326554</v>
      </c>
      <c r="R8" s="115" t="n">
        <v>1.263184317546458</v>
      </c>
      <c r="S8" s="115" t="n">
        <v>1.299100455115103</v>
      </c>
      <c r="T8" s="115" t="n">
        <v>1.334718339232262</v>
      </c>
      <c r="U8" s="115" t="n">
        <v>1.371312771132154</v>
      </c>
      <c r="V8" s="115" t="n">
        <v>1.407517744453175</v>
      </c>
      <c r="W8" s="115" t="n">
        <v>1.443249058997319</v>
      </c>
      <c r="X8" s="115" t="n">
        <v>1.479887450446235</v>
      </c>
      <c r="Y8" s="115" t="n">
        <v>1.515952935474495</v>
      </c>
      <c r="Z8" s="115" t="n">
        <v>1.55289735167413</v>
      </c>
      <c r="AA8" s="115" t="n">
        <v>1.590742118970684</v>
      </c>
      <c r="AB8" s="115" t="n">
        <v>1.627893606185676</v>
      </c>
      <c r="AC8" s="115" t="n">
        <v>1.665912759495519</v>
      </c>
      <c r="AD8" s="115" t="n">
        <v>1.70481984308097</v>
      </c>
      <c r="AE8" s="115" t="n">
        <v>1.742904188640286</v>
      </c>
      <c r="AF8" s="115" t="n">
        <v>1.781839308774148</v>
      </c>
      <c r="AG8" s="115" t="n">
        <v>1.821644209122966</v>
      </c>
      <c r="AH8" s="115" t="n">
        <v>1.862338319898323</v>
      </c>
      <c r="AI8" s="115" t="n">
        <v>1.90205015293409</v>
      </c>
      <c r="AJ8" s="115" t="n">
        <v>1.94260878682565</v>
      </c>
      <c r="AK8" s="115" t="n">
        <v>1.984032278450122</v>
      </c>
      <c r="AL8" s="115" t="n">
        <v>2.026339069722983</v>
      </c>
      <c r="AM8" s="115" t="n">
        <v>2.069547995808492</v>
      </c>
      <c r="AN8" s="115" t="n">
        <v>2.111576534586183</v>
      </c>
      <c r="AO8" s="115" t="n">
        <v>2.154458592139645</v>
      </c>
      <c r="AP8" s="115" t="n">
        <v>2.198211501793378</v>
      </c>
      <c r="AQ8" s="115" t="n">
        <v>2.242852948878344</v>
      </c>
      <c r="AR8" s="115" t="n">
        <v>2.288400977880575</v>
      </c>
    </row>
    <row r="9">
      <c r="A9" t="inlineStr">
        <is>
          <t>manufactura</t>
        </is>
      </c>
      <c r="B9" t="inlineStr">
        <is>
          <t>Tcal</t>
        </is>
      </c>
      <c r="C9" t="inlineStr">
        <is>
          <t>Proyección a partir de modelo econométrico</t>
        </is>
      </c>
      <c r="H9" s="187" t="n">
        <v>37409.16408875689</v>
      </c>
      <c r="I9" s="187" t="n">
        <v>35705.62968468227</v>
      </c>
      <c r="J9" s="187" t="n">
        <v>34689.3116999362</v>
      </c>
      <c r="K9" s="187" t="n">
        <v>33099.1337383063</v>
      </c>
      <c r="L9" s="187" t="n">
        <v>33734.22915121917</v>
      </c>
      <c r="M9" s="187" t="n">
        <v>32710.83307472654</v>
      </c>
      <c r="N9" s="187" t="n">
        <v>30412.88599594869</v>
      </c>
      <c r="O9" s="187" t="n">
        <v>30504.20938061051</v>
      </c>
      <c r="P9" s="187" t="n">
        <v>32993.04784902278</v>
      </c>
    </row>
    <row r="10">
      <c r="A10" t="inlineStr">
        <is>
          <t>celulosa</t>
        </is>
      </c>
      <c r="B10" t="inlineStr">
        <is>
          <t>miles ton</t>
        </is>
      </c>
      <c r="C10" t="inlineStr">
        <is>
          <t>Modelo de proyección de demanda eléctrica para CNE 2023</t>
        </is>
      </c>
      <c r="D10" s="65" t="n">
        <v>4102.2</v>
      </c>
      <c r="E10" s="65" t="n">
        <v>4896.2</v>
      </c>
      <c r="F10" s="65" t="n">
        <v>5080.3</v>
      </c>
      <c r="G10" s="65" t="n">
        <v>5156</v>
      </c>
      <c r="H10" s="65" t="n">
        <v>5208.8</v>
      </c>
      <c r="I10" s="65" t="n">
        <v>5116.7</v>
      </c>
      <c r="J10" s="65" t="n">
        <v>5145.4</v>
      </c>
      <c r="K10" s="185" t="n">
        <v>5193</v>
      </c>
      <c r="L10" s="185" t="n">
        <v>5362.8</v>
      </c>
      <c r="M10" s="185" t="n">
        <v>5293.3</v>
      </c>
      <c r="N10" s="185" t="n">
        <v>5205</v>
      </c>
      <c r="O10" s="185" t="n">
        <v>4979</v>
      </c>
      <c r="P10" s="142" t="n">
        <v>4979</v>
      </c>
      <c r="Q10" s="142" t="n">
        <v>4979</v>
      </c>
      <c r="R10" s="142" t="n">
        <v>4979</v>
      </c>
      <c r="S10" s="142" t="n">
        <v>4979</v>
      </c>
      <c r="T10" s="142" t="n">
        <v>4979</v>
      </c>
      <c r="U10" s="142" t="n">
        <v>4979</v>
      </c>
      <c r="V10" s="142" t="n">
        <v>4979</v>
      </c>
      <c r="W10" s="142" t="n">
        <v>4979</v>
      </c>
      <c r="X10" s="142" t="n">
        <v>4979</v>
      </c>
      <c r="Y10" s="142" t="n">
        <v>4979</v>
      </c>
      <c r="Z10" s="142" t="n">
        <v>4979</v>
      </c>
      <c r="AA10" s="142" t="n">
        <v>4979</v>
      </c>
      <c r="AB10" s="142" t="n">
        <v>4979</v>
      </c>
      <c r="AC10" s="142" t="n">
        <v>4979</v>
      </c>
      <c r="AD10" s="142" t="n">
        <v>4979</v>
      </c>
      <c r="AE10" s="142" t="n">
        <v>4979</v>
      </c>
      <c r="AF10" s="142" t="n">
        <v>4979</v>
      </c>
      <c r="AG10" s="142" t="n">
        <v>4979</v>
      </c>
      <c r="AH10" s="142" t="n">
        <v>4979</v>
      </c>
      <c r="AI10" s="142" t="n">
        <v>4979</v>
      </c>
      <c r="AJ10" s="142" t="n">
        <v>4979</v>
      </c>
      <c r="AK10" s="142" t="n">
        <v>4979</v>
      </c>
      <c r="AL10" s="142" t="n">
        <v>4979</v>
      </c>
      <c r="AM10" s="142" t="n">
        <v>4979</v>
      </c>
      <c r="AN10" s="142" t="n">
        <v>4979</v>
      </c>
      <c r="AO10" s="142" t="n">
        <v>4979</v>
      </c>
      <c r="AP10" s="142" t="n">
        <v>4979</v>
      </c>
      <c r="AQ10" s="142" t="n">
        <v>4979</v>
      </c>
      <c r="AR10" s="142" t="n">
        <v>4979</v>
      </c>
    </row>
    <row r="11">
      <c r="A11" t="inlineStr">
        <is>
          <t>azucar</t>
        </is>
      </c>
      <c r="B11" t="inlineStr">
        <is>
          <t>miles ton</t>
        </is>
      </c>
      <c r="C11" t="inlineStr">
        <is>
          <t>Actualizado de acuerdo a proyecciones Manuel marzo 2023</t>
        </is>
      </c>
      <c r="D11" s="65" t="n">
        <v>1420.67</v>
      </c>
      <c r="E11" s="65" t="n">
        <v>1951.07</v>
      </c>
      <c r="F11" s="65" t="n">
        <v>1824</v>
      </c>
      <c r="G11" s="65" t="n">
        <v>1885.62</v>
      </c>
      <c r="H11" s="65" t="n">
        <v>1732.03</v>
      </c>
      <c r="I11" s="65" t="n">
        <v>2069.87</v>
      </c>
      <c r="J11" s="65" t="n">
        <v>1646.68</v>
      </c>
      <c r="K11" s="186" t="n">
        <v>1770.5</v>
      </c>
      <c r="L11" s="186" t="n">
        <v>2374.5</v>
      </c>
      <c r="M11" s="186" t="n">
        <v>1313.37</v>
      </c>
      <c r="N11" s="186" t="n">
        <v>1259.05</v>
      </c>
      <c r="O11" s="186" t="n">
        <v>746.242</v>
      </c>
      <c r="P11" s="86" t="n">
        <v>675.5</v>
      </c>
      <c r="Q11" s="142" t="n">
        <v>669.8826368639999</v>
      </c>
      <c r="R11" s="142" t="n">
        <v>681.2706416906879</v>
      </c>
      <c r="S11" s="142" t="n">
        <v>692.8522425994295</v>
      </c>
      <c r="T11" s="142" t="n">
        <v>704.6307307236198</v>
      </c>
      <c r="U11" s="142" t="n">
        <v>716.6094531459212</v>
      </c>
      <c r="V11" s="142" t="n">
        <v>728.7918138494018</v>
      </c>
      <c r="W11" s="142" t="n">
        <v>741.1812746848416</v>
      </c>
      <c r="X11" s="142" t="n">
        <v>753.7813563544838</v>
      </c>
      <c r="Y11" s="142" t="n">
        <v>766.59563941251</v>
      </c>
      <c r="Z11" s="142" t="n">
        <v>779.6277652825225</v>
      </c>
      <c r="AA11" s="142" t="n">
        <v>792.8814372923254</v>
      </c>
      <c r="AB11" s="142" t="n">
        <v>806.3604217262948</v>
      </c>
      <c r="AC11" s="142" t="n">
        <v>820.0685488956417</v>
      </c>
      <c r="AD11" s="142" t="n">
        <v>834.0097142268676</v>
      </c>
      <c r="AE11" s="142" t="n">
        <v>848.1878793687242</v>
      </c>
      <c r="AF11" s="142" t="n">
        <v>862.6070733179924</v>
      </c>
      <c r="AG11" s="142" t="n">
        <v>877.2713935643982</v>
      </c>
      <c r="AH11" s="142" t="n">
        <v>892.1850072549929</v>
      </c>
      <c r="AI11" s="142" t="n">
        <v>907.3521523783277</v>
      </c>
      <c r="AJ11" s="142" t="n">
        <v>922.7771389687591</v>
      </c>
      <c r="AK11" s="142" t="n">
        <v>938.4643503312279</v>
      </c>
      <c r="AL11" s="142" t="n">
        <v>954.4182442868587</v>
      </c>
      <c r="AM11" s="142" t="n">
        <v>970.6433544397352</v>
      </c>
      <c r="AN11" s="142" t="n">
        <v>987.1442914652106</v>
      </c>
      <c r="AO11" s="142" t="n">
        <v>1003.925744420119</v>
      </c>
      <c r="AP11" s="142" t="n">
        <v>1020.992482075261</v>
      </c>
      <c r="AQ11" s="142" t="n">
        <v>1038.34935427054</v>
      </c>
      <c r="AR11" s="142" t="n">
        <v>1056.001293293139</v>
      </c>
    </row>
    <row r="12">
      <c r="A12" t="inlineStr">
        <is>
          <t>pesca</t>
        </is>
      </c>
      <c r="B12" t="inlineStr">
        <is>
          <t>miles ton</t>
        </is>
      </c>
      <c r="C12" t="inlineStr">
        <is>
          <t>Actualizado de acuerdo a proyecciones Manuel marzo 2023</t>
        </is>
      </c>
      <c r="D12" s="65" t="n">
        <v>3761.557</v>
      </c>
      <c r="E12" s="65" t="n">
        <v>4435.373</v>
      </c>
      <c r="F12" s="65" t="n">
        <v>4110.534</v>
      </c>
      <c r="G12" s="65" t="n">
        <v>3352.698</v>
      </c>
      <c r="H12" s="65" t="n">
        <v>3803.193</v>
      </c>
      <c r="I12" s="65" t="n">
        <v>3323.035</v>
      </c>
      <c r="J12" s="65" t="n">
        <v>2876.585</v>
      </c>
      <c r="K12" s="146" t="n">
        <v>3533.116</v>
      </c>
      <c r="L12" s="146" t="n">
        <v>3733.639</v>
      </c>
      <c r="M12" s="146" t="n">
        <v>3779.744</v>
      </c>
      <c r="N12" s="146" t="n">
        <v>3691.358</v>
      </c>
      <c r="O12" s="146" t="n">
        <v>3896.456</v>
      </c>
      <c r="P12" s="65" t="n">
        <v>4214.732</v>
      </c>
      <c r="Q12" s="70" t="n">
        <v>3984.821333333333</v>
      </c>
      <c r="R12" s="70" t="n">
        <v>4029.004</v>
      </c>
      <c r="S12" s="70" t="n">
        <v>4073.186666666666</v>
      </c>
      <c r="T12" s="70" t="n">
        <v>4117.369333333333</v>
      </c>
      <c r="U12" s="70" t="n">
        <v>4161.552</v>
      </c>
      <c r="V12" s="70" t="n">
        <v>4205.734666666666</v>
      </c>
      <c r="W12" s="70" t="n">
        <v>4249.917333333333</v>
      </c>
      <c r="X12" s="70" t="n">
        <v>4294.099999999999</v>
      </c>
      <c r="Y12" s="70" t="n">
        <v>4358.5115</v>
      </c>
      <c r="Z12" s="70" t="n">
        <v>4422.923</v>
      </c>
      <c r="AA12" s="70" t="n">
        <v>4487.3345</v>
      </c>
      <c r="AB12" s="70" t="n">
        <v>4551.746</v>
      </c>
      <c r="AC12" s="70" t="n">
        <v>4616.1575</v>
      </c>
      <c r="AD12" s="70" t="n">
        <v>4680.569</v>
      </c>
      <c r="AE12" s="70" t="n">
        <v>4744.980500000001</v>
      </c>
      <c r="AF12" s="70" t="n">
        <v>4809.392000000001</v>
      </c>
      <c r="AG12" s="70" t="n">
        <v>4873.803500000001</v>
      </c>
      <c r="AH12" s="142" t="n">
        <v>4938.214999999999</v>
      </c>
      <c r="AI12" s="70" t="n">
        <v>5012.288224999999</v>
      </c>
      <c r="AJ12" s="70" t="n">
        <v>5086.361449999999</v>
      </c>
      <c r="AK12" s="70" t="n">
        <v>5160.434675</v>
      </c>
      <c r="AL12" s="70" t="n">
        <v>5234.5079</v>
      </c>
      <c r="AM12" s="70" t="n">
        <v>5308.581125</v>
      </c>
      <c r="AN12" s="70" t="n">
        <v>5382.65435</v>
      </c>
      <c r="AO12" s="70" t="n">
        <v>5456.727575</v>
      </c>
      <c r="AP12" s="70" t="n">
        <v>5530.8008</v>
      </c>
      <c r="AQ12" s="70" t="n">
        <v>5604.874025</v>
      </c>
      <c r="AR12" s="142" t="n">
        <v>5678.947249999998</v>
      </c>
    </row>
    <row r="13">
      <c r="A13" t="inlineStr">
        <is>
          <t>petroquimica</t>
        </is>
      </c>
      <c r="B13" t="inlineStr">
        <is>
          <t>miles ton</t>
        </is>
      </c>
      <c r="C13" t="inlineStr">
        <is>
          <t>Actualizado de acuerdo a proyecciones Manuel marzo 2023</t>
        </is>
      </c>
      <c r="D13" s="86" t="n">
        <v>935</v>
      </c>
      <c r="E13" s="86" t="n">
        <v>554</v>
      </c>
      <c r="F13" s="86" t="n">
        <v>314</v>
      </c>
      <c r="G13" s="86" t="n">
        <v>204</v>
      </c>
      <c r="H13" s="86" t="n">
        <v>165</v>
      </c>
      <c r="I13" s="86" t="n">
        <v>203.94</v>
      </c>
      <c r="J13" s="86" t="n">
        <v>394.61</v>
      </c>
      <c r="K13" s="146" t="n">
        <v>414.03</v>
      </c>
      <c r="L13" s="146" t="n">
        <v>612</v>
      </c>
      <c r="M13" s="146" t="n">
        <v>1050</v>
      </c>
      <c r="N13" s="146" t="n">
        <v>836</v>
      </c>
      <c r="O13" s="146" t="n">
        <v>807</v>
      </c>
      <c r="P13" s="142" t="n">
        <v>807</v>
      </c>
      <c r="Q13" s="142" t="n">
        <v>807</v>
      </c>
      <c r="R13" s="142" t="n">
        <v>807</v>
      </c>
      <c r="S13" s="142" t="n">
        <v>807</v>
      </c>
      <c r="T13" s="142" t="n">
        <v>827</v>
      </c>
      <c r="U13" s="142" t="n">
        <v>847</v>
      </c>
      <c r="V13" s="142" t="n">
        <v>867</v>
      </c>
      <c r="W13" s="142" t="n">
        <v>887</v>
      </c>
      <c r="X13" s="142" t="n">
        <v>907</v>
      </c>
      <c r="Y13" s="142" t="n">
        <v>927</v>
      </c>
      <c r="Z13" s="142" t="n">
        <v>947</v>
      </c>
      <c r="AA13" s="142" t="n">
        <v>967</v>
      </c>
      <c r="AB13" s="142" t="n">
        <v>987</v>
      </c>
      <c r="AC13" s="142" t="n">
        <v>1007</v>
      </c>
      <c r="AD13" s="142" t="n">
        <v>1027</v>
      </c>
      <c r="AE13" s="142" t="n">
        <v>1047</v>
      </c>
      <c r="AF13" s="142" t="n">
        <v>1067</v>
      </c>
      <c r="AG13" s="142" t="n">
        <v>1087</v>
      </c>
      <c r="AH13" s="142" t="n">
        <v>1107</v>
      </c>
      <c r="AI13" s="142" t="n">
        <v>1127</v>
      </c>
      <c r="AJ13" s="142" t="n">
        <v>1147</v>
      </c>
      <c r="AK13" s="70" t="n">
        <v>1167</v>
      </c>
      <c r="AL13" s="70" t="n">
        <v>1187</v>
      </c>
      <c r="AM13" s="70" t="n">
        <v>1207</v>
      </c>
      <c r="AN13" s="70" t="n">
        <v>1227</v>
      </c>
      <c r="AO13" s="70" t="n">
        <v>1247</v>
      </c>
      <c r="AP13" s="70" t="n">
        <v>1267</v>
      </c>
      <c r="AQ13" s="70" t="n">
        <v>1287</v>
      </c>
      <c r="AR13" s="70" t="n">
        <v>1307</v>
      </c>
    </row>
    <row r="14">
      <c r="A14" t="inlineStr">
        <is>
          <t>salitre</t>
        </is>
      </c>
      <c r="B14" t="inlineStr">
        <is>
          <t>miles ton</t>
        </is>
      </c>
      <c r="C14" t="inlineStr">
        <is>
          <t>Actualizado de acuerdo a proyecciones Manuel marzo 2023</t>
        </is>
      </c>
      <c r="D14" s="86" t="n">
        <v>1576</v>
      </c>
      <c r="E14" s="86" t="n">
        <v>1441</v>
      </c>
      <c r="F14" s="86" t="n">
        <v>1758</v>
      </c>
      <c r="G14" s="86" t="n">
        <v>1962</v>
      </c>
      <c r="H14" s="86" t="n">
        <v>1933</v>
      </c>
      <c r="I14" s="86" t="n">
        <v>1945</v>
      </c>
      <c r="J14" s="86" t="n">
        <v>2166</v>
      </c>
      <c r="K14" s="147" t="n">
        <v>2057</v>
      </c>
      <c r="L14" s="147" t="n">
        <v>1666</v>
      </c>
      <c r="M14" s="147" t="n">
        <v>1195</v>
      </c>
      <c r="N14" s="147" t="n">
        <v>1659.791</v>
      </c>
      <c r="O14" s="147" t="n">
        <v>1577.654</v>
      </c>
      <c r="P14" s="143" t="n">
        <v>1374.882</v>
      </c>
      <c r="Q14" s="143" t="n">
        <v>1680</v>
      </c>
      <c r="R14" s="143" t="n">
        <v>1740</v>
      </c>
      <c r="S14" s="143" t="n">
        <v>1800</v>
      </c>
      <c r="T14" s="143" t="n">
        <v>1880</v>
      </c>
      <c r="U14" s="143" t="n">
        <v>1950</v>
      </c>
      <c r="V14" s="143" t="n">
        <v>2050</v>
      </c>
      <c r="W14" s="143" t="n">
        <v>2150</v>
      </c>
      <c r="X14" s="143" t="n">
        <v>2250</v>
      </c>
      <c r="Y14" s="143" t="n">
        <v>2275</v>
      </c>
      <c r="Z14" s="143" t="n">
        <v>2300</v>
      </c>
      <c r="AA14" s="143" t="n">
        <v>2330</v>
      </c>
      <c r="AB14" s="143" t="n">
        <v>2360</v>
      </c>
      <c r="AC14" s="143" t="n">
        <v>2400</v>
      </c>
      <c r="AD14" s="143" t="n">
        <v>2415</v>
      </c>
      <c r="AE14" s="143" t="n">
        <v>2430</v>
      </c>
      <c r="AF14" s="143" t="n">
        <v>2445</v>
      </c>
      <c r="AG14" s="143" t="n">
        <v>2460</v>
      </c>
      <c r="AH14" s="143" t="n">
        <v>2475</v>
      </c>
      <c r="AI14" s="143" t="n">
        <v>2490</v>
      </c>
      <c r="AJ14" s="143" t="n">
        <v>2505</v>
      </c>
      <c r="AK14" s="144" t="n">
        <v>2520</v>
      </c>
      <c r="AL14" s="144" t="n">
        <v>2535</v>
      </c>
      <c r="AM14" s="144" t="n">
        <v>2550</v>
      </c>
      <c r="AN14" s="144" t="n">
        <v>2565</v>
      </c>
      <c r="AO14" s="144" t="n">
        <v>2580</v>
      </c>
      <c r="AP14" s="144" t="n">
        <v>2595</v>
      </c>
      <c r="AQ14" s="144" t="n">
        <v>2610</v>
      </c>
      <c r="AR14" s="144" t="n">
        <v>2625</v>
      </c>
    </row>
    <row r="15">
      <c r="A15" t="inlineStr">
        <is>
          <t>cobre</t>
        </is>
      </c>
      <c r="B15" t="inlineStr">
        <is>
          <t>miles ton</t>
        </is>
      </c>
      <c r="C15" t="inlineStr">
        <is>
          <t>Modelo de proyección de demanda eléctrica para CNE 2023</t>
        </is>
      </c>
      <c r="D15" s="65" t="n">
        <v>5418.9</v>
      </c>
      <c r="E15" s="65" t="n">
        <v>5262.8</v>
      </c>
      <c r="F15" s="65" t="n">
        <v>5433.9</v>
      </c>
      <c r="G15" s="65" t="n">
        <v>5776</v>
      </c>
      <c r="H15" s="65" t="n">
        <v>5761.1</v>
      </c>
      <c r="I15" s="65" t="n">
        <v>5772.1</v>
      </c>
      <c r="J15" s="65" t="n">
        <v>5552.6</v>
      </c>
      <c r="K15" s="146" t="n">
        <v>5503.5</v>
      </c>
      <c r="L15" s="146" t="n">
        <v>5831.6</v>
      </c>
      <c r="M15" s="146" t="n">
        <v>5787.4</v>
      </c>
      <c r="N15" s="146" t="n">
        <v>5733.1</v>
      </c>
      <c r="O15" s="146" t="n">
        <v>5624</v>
      </c>
      <c r="P15" s="146" t="n">
        <v>5376</v>
      </c>
      <c r="Q15" s="142" t="n">
        <v>5646.000000000001</v>
      </c>
      <c r="R15" s="142" t="n">
        <v>5890</v>
      </c>
      <c r="S15" s="142" t="n">
        <v>6390</v>
      </c>
      <c r="T15" s="142" t="n">
        <v>6732.000000000001</v>
      </c>
      <c r="U15" s="142" t="n">
        <v>6956.000000000003</v>
      </c>
      <c r="V15" s="142" t="n">
        <v>7089</v>
      </c>
      <c r="W15" s="142" t="n">
        <v>7109.000000000003</v>
      </c>
      <c r="X15" s="142" t="n">
        <v>7133.000000000001</v>
      </c>
      <c r="Y15" s="142" t="n">
        <v>6870.999999999999</v>
      </c>
      <c r="Z15" s="142" t="n">
        <v>6638.999999999999</v>
      </c>
      <c r="AA15" s="142" t="n">
        <v>6581.999999999999</v>
      </c>
      <c r="AB15" s="142" t="n">
        <v>6699.999999999999</v>
      </c>
      <c r="AC15" s="142" t="n">
        <v>6594.999999999997</v>
      </c>
      <c r="AD15" s="142" t="n">
        <v>6594.999999999997</v>
      </c>
      <c r="AE15" s="142" t="n">
        <v>6594.999999999997</v>
      </c>
      <c r="AF15" s="142" t="n">
        <v>6594.999999999997</v>
      </c>
      <c r="AG15" s="142" t="n">
        <v>6594.999999999997</v>
      </c>
      <c r="AH15" s="142" t="n">
        <v>6594.999999999997</v>
      </c>
      <c r="AI15" s="142" t="n">
        <v>6594.999999999997</v>
      </c>
      <c r="AJ15" s="142" t="n">
        <v>6594.999999999997</v>
      </c>
      <c r="AK15" s="142" t="n">
        <v>6594.999999999997</v>
      </c>
      <c r="AL15" s="142" t="n">
        <v>6594.999999999997</v>
      </c>
      <c r="AM15" s="142" t="n">
        <v>6594.999999999997</v>
      </c>
      <c r="AN15" s="142" t="n">
        <v>6594.999999999997</v>
      </c>
      <c r="AO15" s="142" t="n">
        <v>6594.999999999997</v>
      </c>
      <c r="AP15" s="142" t="n">
        <v>6594.999999999997</v>
      </c>
      <c r="AQ15" s="142" t="n">
        <v>6594.999999999997</v>
      </c>
      <c r="AR15" s="142" t="n">
        <v>6594.999999999997</v>
      </c>
    </row>
    <row r="16">
      <c r="A16" t="inlineStr">
        <is>
          <t>acero</t>
        </is>
      </c>
      <c r="B16" t="inlineStr">
        <is>
          <t>miles ton</t>
        </is>
      </c>
      <c r="C16" t="inlineStr">
        <is>
          <t>Modelo de proyección de demanda eléctrica para CNE 2023</t>
        </is>
      </c>
      <c r="D16" s="86" t="n">
        <v>1011</v>
      </c>
      <c r="E16" s="86" t="n">
        <v>1615</v>
      </c>
      <c r="F16" s="86" t="n">
        <v>1671</v>
      </c>
      <c r="G16" s="86" t="n">
        <v>1323</v>
      </c>
      <c r="H16" s="86" t="n">
        <v>1079</v>
      </c>
      <c r="I16" s="86" t="n">
        <v>1112</v>
      </c>
      <c r="J16" s="86" t="n">
        <v>1153</v>
      </c>
      <c r="K16" s="146" t="n">
        <v>1158</v>
      </c>
      <c r="L16" s="146" t="n">
        <v>1122</v>
      </c>
      <c r="M16" s="146" t="n">
        <v>1117</v>
      </c>
      <c r="N16" s="146" t="n">
        <v>1069</v>
      </c>
      <c r="O16" s="146" t="n">
        <v>1248</v>
      </c>
      <c r="P16" s="146" t="n">
        <v>1004</v>
      </c>
      <c r="Q16" s="142" t="n">
        <v>1004</v>
      </c>
      <c r="R16" s="142" t="n">
        <v>1004</v>
      </c>
      <c r="S16" s="142" t="n">
        <v>1004</v>
      </c>
      <c r="T16" s="142" t="n">
        <v>1004</v>
      </c>
      <c r="U16" s="142" t="n">
        <v>1004</v>
      </c>
      <c r="V16" s="142" t="n">
        <v>1004</v>
      </c>
      <c r="W16" s="142" t="n">
        <v>1004</v>
      </c>
      <c r="X16" s="142" t="n">
        <v>1004</v>
      </c>
      <c r="Y16" s="142" t="n">
        <v>1004</v>
      </c>
      <c r="Z16" s="142" t="n">
        <v>1004</v>
      </c>
      <c r="AA16" s="142" t="n">
        <v>1004</v>
      </c>
      <c r="AB16" s="142" t="n">
        <v>1004</v>
      </c>
      <c r="AC16" s="142" t="n">
        <v>1004</v>
      </c>
      <c r="AD16" s="142" t="n">
        <v>1004</v>
      </c>
      <c r="AE16" s="142" t="n">
        <v>1004</v>
      </c>
      <c r="AF16" s="142" t="n">
        <v>1004</v>
      </c>
      <c r="AG16" s="142" t="n">
        <v>1004</v>
      </c>
      <c r="AH16" s="142" t="n">
        <v>1004</v>
      </c>
      <c r="AI16" s="142" t="n">
        <v>1004</v>
      </c>
      <c r="AJ16" s="142" t="n">
        <v>1004</v>
      </c>
      <c r="AK16" s="142" t="n">
        <v>1004</v>
      </c>
      <c r="AL16" s="142" t="n">
        <v>1004</v>
      </c>
      <c r="AM16" s="142" t="n">
        <v>1004</v>
      </c>
      <c r="AN16" s="142" t="n">
        <v>1004</v>
      </c>
      <c r="AO16" s="142" t="n">
        <v>1004</v>
      </c>
      <c r="AP16" s="142" t="n">
        <v>1004</v>
      </c>
      <c r="AQ16" s="142" t="n">
        <v>1004</v>
      </c>
      <c r="AR16" s="142" t="n">
        <v>1004</v>
      </c>
    </row>
    <row r="17">
      <c r="A17" t="inlineStr">
        <is>
          <t>cemento</t>
        </is>
      </c>
      <c r="B17" t="inlineStr">
        <is>
          <t>miles ton</t>
        </is>
      </c>
      <c r="C17" t="inlineStr">
        <is>
          <t>Modelo de proyección de demanda eléctrica para CNE 2023</t>
        </is>
      </c>
      <c r="D17" s="65" t="n">
        <v>4237.1</v>
      </c>
      <c r="E17" s="65" t="n">
        <v>4829.1</v>
      </c>
      <c r="F17" s="65" t="n">
        <v>4716.9</v>
      </c>
      <c r="G17" s="65" t="n">
        <v>4614.98</v>
      </c>
      <c r="H17" s="65" t="n">
        <v>4190.31</v>
      </c>
      <c r="I17" s="65" t="n">
        <v>4382.34</v>
      </c>
      <c r="J17" s="65" t="n">
        <v>4313.19</v>
      </c>
      <c r="K17" s="146" t="n">
        <v>3995.38</v>
      </c>
      <c r="L17" s="65" t="n">
        <v>3992.8</v>
      </c>
      <c r="M17" s="65" t="n">
        <v>4081.9</v>
      </c>
      <c r="N17" s="65" t="n">
        <v>3796.98</v>
      </c>
      <c r="O17" s="65" t="n">
        <v>4388.2</v>
      </c>
      <c r="P17" s="187" t="n">
        <v>3802.114</v>
      </c>
      <c r="Q17" s="59" t="n">
        <v>3802.114</v>
      </c>
      <c r="R17" s="59" t="n">
        <v>3802.114</v>
      </c>
      <c r="S17" s="59" t="n">
        <v>3802.114</v>
      </c>
      <c r="T17" s="59" t="n">
        <v>3802.114</v>
      </c>
      <c r="U17" s="59" t="n">
        <v>3802.114</v>
      </c>
      <c r="V17" s="59" t="n">
        <v>3802.114</v>
      </c>
      <c r="W17" s="59" t="n">
        <v>3802.114</v>
      </c>
      <c r="X17" s="59" t="n">
        <v>3802.114</v>
      </c>
      <c r="Y17" s="59" t="n">
        <v>3802.114</v>
      </c>
      <c r="Z17" s="59" t="n">
        <v>3802.114</v>
      </c>
      <c r="AA17" s="59" t="n">
        <v>3802.114</v>
      </c>
      <c r="AB17" s="59" t="n">
        <v>3802.114</v>
      </c>
      <c r="AC17" s="59" t="n">
        <v>3802.114</v>
      </c>
      <c r="AD17" s="59" t="n">
        <v>3802.114</v>
      </c>
      <c r="AE17" s="59" t="n">
        <v>3802.114</v>
      </c>
      <c r="AF17" s="59" t="n">
        <v>3802.114</v>
      </c>
      <c r="AG17" s="59" t="n">
        <v>3802.114</v>
      </c>
      <c r="AH17" s="59" t="n">
        <v>3802.114</v>
      </c>
      <c r="AI17" s="59" t="n">
        <v>3802.114</v>
      </c>
      <c r="AJ17" s="59" t="n">
        <v>3802.114</v>
      </c>
      <c r="AK17" s="59" t="n">
        <v>3802.114</v>
      </c>
      <c r="AL17" s="59" t="n">
        <v>3802.114</v>
      </c>
      <c r="AM17" s="59" t="n">
        <v>3802.114</v>
      </c>
      <c r="AN17" s="59" t="n">
        <v>3802.114</v>
      </c>
      <c r="AO17" s="59" t="n">
        <v>3802.114</v>
      </c>
      <c r="AP17" s="59" t="n">
        <v>3802.114</v>
      </c>
      <c r="AQ17" s="59" t="n">
        <v>3802.114</v>
      </c>
      <c r="AR17" s="59" t="n">
        <v>3802.114</v>
      </c>
    </row>
    <row r="18">
      <c r="A18" t="inlineStr">
        <is>
          <t>hierro</t>
        </is>
      </c>
      <c r="B18" t="inlineStr">
        <is>
          <t>miles ton</t>
        </is>
      </c>
      <c r="C18" t="inlineStr">
        <is>
          <t>Modelo de proyección de demanda eléctrica para CNE 2023</t>
        </is>
      </c>
      <c r="D18" s="65" t="n">
        <v>6805</v>
      </c>
      <c r="E18" s="65" t="n">
        <v>7747</v>
      </c>
      <c r="F18" s="65" t="n">
        <v>9429</v>
      </c>
      <c r="G18" s="65" t="n">
        <v>9088.35</v>
      </c>
      <c r="H18" s="65" t="n">
        <v>9427.639999999999</v>
      </c>
      <c r="I18" s="65" t="n">
        <v>9147.84</v>
      </c>
      <c r="J18" s="65" t="n">
        <v>9008.870000000001</v>
      </c>
      <c r="K18" s="65" t="n">
        <v>9549.33</v>
      </c>
      <c r="L18" s="65" t="n">
        <v>8942.639999999999</v>
      </c>
      <c r="M18" s="65" t="n">
        <v>8427.219999999999</v>
      </c>
      <c r="N18" s="65" t="n">
        <v>9890.889999999999</v>
      </c>
      <c r="O18" s="65" t="n">
        <v>11163</v>
      </c>
      <c r="P18" s="86" t="n">
        <v>11100</v>
      </c>
      <c r="Q18" t="n">
        <v>11100</v>
      </c>
      <c r="R18" t="n">
        <v>11100</v>
      </c>
      <c r="S18" t="n">
        <v>11100</v>
      </c>
      <c r="T18" t="n">
        <v>11100</v>
      </c>
      <c r="U18" t="n">
        <v>11100</v>
      </c>
      <c r="V18" t="n">
        <v>11100</v>
      </c>
      <c r="W18" t="n">
        <v>11100</v>
      </c>
      <c r="X18" t="n">
        <v>11100</v>
      </c>
      <c r="Y18" t="n">
        <v>11100</v>
      </c>
      <c r="Z18" t="n">
        <v>11100</v>
      </c>
      <c r="AA18" t="n">
        <v>11100</v>
      </c>
      <c r="AB18" t="n">
        <v>11100</v>
      </c>
      <c r="AC18" t="n">
        <v>11100</v>
      </c>
      <c r="AD18" t="n">
        <v>11100</v>
      </c>
      <c r="AE18" t="n">
        <v>11100</v>
      </c>
      <c r="AF18" t="n">
        <v>11100</v>
      </c>
      <c r="AG18" t="n">
        <v>11100</v>
      </c>
      <c r="AH18" t="n">
        <v>11100</v>
      </c>
      <c r="AI18" t="n">
        <v>11100</v>
      </c>
      <c r="AJ18" t="n">
        <v>11100</v>
      </c>
      <c r="AK18" t="n">
        <v>11100</v>
      </c>
      <c r="AL18" t="n">
        <v>11100</v>
      </c>
      <c r="AM18" t="n">
        <v>11100</v>
      </c>
      <c r="AN18" t="n">
        <v>11100</v>
      </c>
      <c r="AO18" t="n">
        <v>11100</v>
      </c>
      <c r="AP18" t="n">
        <v>11100</v>
      </c>
      <c r="AQ18" t="n">
        <v>11100</v>
      </c>
      <c r="AR18" t="n">
        <v>11100</v>
      </c>
    </row>
    <row r="19">
      <c r="A19" t="inlineStr">
        <is>
          <t>minas_varias</t>
        </is>
      </c>
      <c r="B19" t="inlineStr">
        <is>
          <t>miles ton</t>
        </is>
      </c>
      <c r="C19" t="inlineStr">
        <is>
          <t>Proyección a partir de modelo econométrico</t>
        </is>
      </c>
      <c r="D19" s="86" t="n">
        <v>18870</v>
      </c>
      <c r="E19" s="86" t="n">
        <v>20817</v>
      </c>
      <c r="F19" s="86" t="n">
        <v>19027</v>
      </c>
      <c r="G19" s="86" t="n">
        <v>17701</v>
      </c>
      <c r="H19" s="86" t="n">
        <v>21645</v>
      </c>
      <c r="I19" s="86" t="n">
        <v>22945</v>
      </c>
      <c r="J19" s="86" t="n">
        <v>20125</v>
      </c>
      <c r="K19" s="146" t="n">
        <v>19529</v>
      </c>
      <c r="L19" s="146" t="n">
        <v>21251</v>
      </c>
      <c r="M19" s="146" t="n">
        <v>19636</v>
      </c>
      <c r="N19" s="146" t="n">
        <v>18953.081</v>
      </c>
      <c r="O19" s="146" t="n">
        <v>18911.095</v>
      </c>
      <c r="P19" s="146" t="n">
        <v>20169.596</v>
      </c>
      <c r="Q19" s="142" t="n"/>
      <c r="R19" s="142" t="n"/>
      <c r="S19" s="142" t="n"/>
      <c r="T19" s="142" t="n"/>
      <c r="U19" s="142" t="n"/>
      <c r="V19" s="142" t="n"/>
      <c r="W19" s="142" t="n"/>
      <c r="X19" s="142" t="n"/>
      <c r="Y19" s="142" t="n"/>
      <c r="Z19" s="142" t="n"/>
      <c r="AA19" s="142" t="n"/>
      <c r="AB19" s="142" t="n"/>
      <c r="AC19" s="142" t="n"/>
      <c r="AD19" s="142" t="n"/>
      <c r="AE19" s="142" t="n"/>
      <c r="AF19" s="142" t="n"/>
      <c r="AG19" s="142" t="n"/>
      <c r="AH19" s="142" t="n"/>
      <c r="AI19" s="142" t="n"/>
      <c r="AJ19" s="142" t="n"/>
      <c r="AK19" s="142" t="n"/>
      <c r="AL19" s="142" t="n"/>
      <c r="AM19" s="142" t="n"/>
      <c r="AN19" s="142" t="n"/>
      <c r="AO19" s="142" t="n"/>
      <c r="AP19" s="142" t="n"/>
      <c r="AQ19" s="142" t="n"/>
      <c r="AR19" s="142" t="n"/>
    </row>
    <row r="20">
      <c r="A20" t="inlineStr">
        <is>
          <t>energia_publico</t>
        </is>
      </c>
      <c r="B20" t="inlineStr">
        <is>
          <t>Tcal</t>
        </is>
      </c>
      <c r="K20" s="86" t="n">
        <v>2997.35997009</v>
      </c>
      <c r="L20" s="86" t="n">
        <v>2529.724446609</v>
      </c>
      <c r="M20" s="86" t="n">
        <v>2902.519092445</v>
      </c>
      <c r="N20" s="86" t="n">
        <v>2803.835251566</v>
      </c>
      <c r="O20" s="86" t="n">
        <v>2881.986959141</v>
      </c>
    </row>
  </sheetData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2.xml><?xml version="1.0" encoding="utf-8"?>
<worksheet xmlns="http://schemas.openxmlformats.org/spreadsheetml/2006/main">
  <sheetPr>
    <tabColor rgb="FF92D050"/>
    <outlinePr summaryBelow="1" summaryRight="1"/>
    <pageSetUpPr/>
  </sheetPr>
  <dimension ref="A1:Q27"/>
  <sheetViews>
    <sheetView zoomScale="74" zoomScaleNormal="74" workbookViewId="0">
      <selection activeCell="Q3" sqref="Q3"/>
    </sheetView>
  </sheetViews>
  <sheetFormatPr baseColWidth="10" defaultRowHeight="15"/>
  <cols>
    <col width="33.140625" bestFit="1" customWidth="1" style="192" min="1" max="1"/>
    <col width="54.7109375" customWidth="1" style="192" min="3" max="3"/>
    <col width="8.7109375" bestFit="1" customWidth="1" style="192" min="4" max="10"/>
    <col width="10.85546875" bestFit="1" customWidth="1" style="192" min="11" max="11"/>
    <col width="11.85546875" bestFit="1" customWidth="1" style="192" min="12" max="15"/>
  </cols>
  <sheetData>
    <row r="1">
      <c r="A1" s="3" t="inlineStr">
        <is>
          <t>Variable</t>
        </is>
      </c>
      <c r="B1" s="3" t="inlineStr">
        <is>
          <t>Unidad</t>
        </is>
      </c>
      <c r="C1" s="3" t="inlineStr">
        <is>
          <t>Fuente</t>
        </is>
      </c>
      <c r="D1" s="3" t="n">
        <v>2010</v>
      </c>
      <c r="E1" s="3" t="n">
        <v>2011</v>
      </c>
      <c r="F1" s="3" t="n">
        <v>2012</v>
      </c>
      <c r="G1" s="3" t="n">
        <v>2013</v>
      </c>
      <c r="H1" s="3" t="n">
        <v>2014</v>
      </c>
      <c r="I1" s="3" t="n">
        <v>2015</v>
      </c>
      <c r="J1" s="3" t="n">
        <v>2016</v>
      </c>
      <c r="K1" s="3" t="n">
        <v>2017</v>
      </c>
      <c r="L1" s="3" t="n">
        <v>2018</v>
      </c>
      <c r="M1" s="3" t="n">
        <v>2019</v>
      </c>
      <c r="N1" s="3" t="n">
        <v>2020</v>
      </c>
      <c r="O1" s="3" t="n">
        <v>2021</v>
      </c>
      <c r="P1" s="3" t="n">
        <v>2022</v>
      </c>
      <c r="Q1" s="3" t="n">
        <v>2023</v>
      </c>
    </row>
    <row r="2">
      <c r="A2" t="inlineStr">
        <is>
          <t>Tipo cambio dólar</t>
        </is>
      </c>
      <c r="B2" t="inlineStr">
        <is>
          <t>CLP/USD</t>
        </is>
      </c>
      <c r="K2" s="73" t="n">
        <v>649.3287854251005</v>
      </c>
      <c r="L2" s="73" t="n">
        <v>640.2907723577235</v>
      </c>
      <c r="M2" s="73" t="n">
        <v>702.6310483870969</v>
      </c>
      <c r="N2" s="73" t="n">
        <v>792.2218326693226</v>
      </c>
      <c r="O2" s="73" t="n">
        <v>759.2728399999995</v>
      </c>
    </row>
    <row r="3">
      <c r="A3" t="inlineStr">
        <is>
          <t>tasa PIB</t>
        </is>
      </c>
      <c r="B3" t="inlineStr">
        <is>
          <t>%</t>
        </is>
      </c>
      <c r="C3" t="inlineStr">
        <is>
          <t>Min. Hacienda</t>
        </is>
      </c>
      <c r="K3" s="178" t="n">
        <v>0.01184544706569419</v>
      </c>
      <c r="L3" s="178" t="n">
        <v>0.03713859177100533</v>
      </c>
      <c r="M3" s="178" t="n">
        <v>0.011</v>
      </c>
      <c r="N3" s="178" t="n">
        <v>-0.05751762319285082</v>
      </c>
      <c r="O3" s="178" t="n">
        <v>0.117</v>
      </c>
      <c r="P3" s="178" t="n">
        <v>0.0255</v>
      </c>
      <c r="Q3" s="178" t="n">
        <v>0.002187806668820116</v>
      </c>
    </row>
    <row r="4">
      <c r="A4" t="inlineStr">
        <is>
          <t>Tasa Población</t>
        </is>
      </c>
      <c r="B4" t="inlineStr">
        <is>
          <t>%</t>
        </is>
      </c>
      <c r="K4" s="152" t="n">
        <v>0</v>
      </c>
      <c r="L4" s="152" t="n">
        <v>0.01803624176348235</v>
      </c>
      <c r="M4" s="152" t="n">
        <v>0.01897516479431808</v>
      </c>
      <c r="N4" s="152" t="n">
        <v>0.01837494274414441</v>
      </c>
      <c r="O4" s="152" t="n">
        <v>0.01130894717989383</v>
      </c>
    </row>
    <row r="5">
      <c r="A5" t="inlineStr">
        <is>
          <t>PIB</t>
        </is>
      </c>
      <c r="B5" t="inlineStr">
        <is>
          <t>miles mill CLP 2013</t>
        </is>
      </c>
      <c r="C5" t="inlineStr">
        <is>
          <t>Min. Hacienda</t>
        </is>
      </c>
      <c r="K5" s="70" t="n">
        <v>147530</v>
      </c>
      <c r="L5" s="70">
        <f>K5*(1+L3)</f>
        <v/>
      </c>
      <c r="M5" s="70">
        <f>L5*(1+M3)</f>
        <v/>
      </c>
      <c r="N5" s="70">
        <f>M5*(1+N3)</f>
        <v/>
      </c>
      <c r="O5" s="70">
        <f>N5*(1+O3)</f>
        <v/>
      </c>
      <c r="P5" s="70">
        <f>O5*(1+P3)</f>
        <v/>
      </c>
      <c r="Q5" s="70">
        <f>P5*(1+Q3)</f>
        <v/>
      </c>
    </row>
    <row r="6">
      <c r="A6" t="inlineStr">
        <is>
          <t>Población</t>
        </is>
      </c>
      <c r="B6" t="inlineStr">
        <is>
          <t>habitantes</t>
        </is>
      </c>
      <c r="K6" s="70" t="n">
        <v>18419192</v>
      </c>
      <c r="L6" s="70" t="n">
        <v>18751405</v>
      </c>
      <c r="M6" s="70" t="n">
        <v>19107216</v>
      </c>
      <c r="N6" s="70" t="n">
        <v>19458310</v>
      </c>
      <c r="O6" s="70" t="n">
        <v>19678363</v>
      </c>
    </row>
    <row r="7">
      <c r="A7" t="inlineStr">
        <is>
          <t>Viviendas</t>
        </is>
      </c>
      <c r="B7" t="inlineStr">
        <is>
          <t>viviendas</t>
        </is>
      </c>
      <c r="K7" s="70" t="n">
        <v>6486533</v>
      </c>
      <c r="L7" s="70">
        <f>K7*(1+L4)</f>
        <v/>
      </c>
      <c r="M7" s="70">
        <f>L7*(1+M4)</f>
        <v/>
      </c>
      <c r="N7" s="70">
        <f>M7*(1+N4)</f>
        <v/>
      </c>
      <c r="O7" s="70">
        <f>N7*(1+O4)</f>
        <v/>
      </c>
    </row>
    <row r="8">
      <c r="A8" t="inlineStr">
        <is>
          <t>electricidad_res</t>
        </is>
      </c>
      <c r="K8" s="115" t="n">
        <v>1</v>
      </c>
      <c r="L8" s="115" t="n">
        <v>1.040622226573857</v>
      </c>
      <c r="M8" s="115" t="n">
        <v>1.08078040184329</v>
      </c>
      <c r="N8" s="115" t="n">
        <v>1.11699907198555</v>
      </c>
      <c r="O8" s="115" t="n">
        <v>1.154431487366564</v>
      </c>
    </row>
    <row r="9">
      <c r="A9" t="inlineStr">
        <is>
          <t>manufactura</t>
        </is>
      </c>
      <c r="B9" t="inlineStr">
        <is>
          <t>Tcal</t>
        </is>
      </c>
      <c r="C9" t="inlineStr">
        <is>
          <t>Balance Nacional de Energía, incluye las categorías Industrias varias, Industria Lactea, Construcción y Agroindustria</t>
        </is>
      </c>
      <c r="H9" s="70" t="n">
        <v>37409.16408875689</v>
      </c>
      <c r="I9" s="70" t="n">
        <v>35705.62968468227</v>
      </c>
      <c r="J9" s="70" t="n">
        <v>34689.3116999362</v>
      </c>
      <c r="K9" s="70" t="n">
        <v>33099.1337383063</v>
      </c>
      <c r="L9" s="70" t="n">
        <v>33734.22915121917</v>
      </c>
      <c r="M9" s="70" t="n">
        <v>32710.83307472654</v>
      </c>
      <c r="N9" s="70" t="n">
        <v>30412.88599594869</v>
      </c>
      <c r="O9" s="70" t="n">
        <v>30504.20938061051</v>
      </c>
      <c r="P9" s="70" t="n">
        <v>32993.04784902278</v>
      </c>
    </row>
    <row r="10">
      <c r="A10" t="inlineStr">
        <is>
          <t>celulosa</t>
        </is>
      </c>
      <c r="B10" t="inlineStr">
        <is>
          <t>miles ton</t>
        </is>
      </c>
      <c r="C10" t="inlineStr">
        <is>
          <t>Actualizado de acuerdo a proyecciones Manuel marzo 2023</t>
        </is>
      </c>
      <c r="D10" s="70" t="n">
        <v>4102.2</v>
      </c>
      <c r="E10" s="70" t="n">
        <v>4896.2</v>
      </c>
      <c r="F10" s="70" t="n">
        <v>5080.3</v>
      </c>
      <c r="G10" s="70" t="n">
        <v>5156</v>
      </c>
      <c r="H10" s="70" t="n">
        <v>5208.8</v>
      </c>
      <c r="I10" s="70" t="n">
        <v>5116.7</v>
      </c>
      <c r="J10" s="70" t="n">
        <v>5145.4</v>
      </c>
      <c r="K10" s="180" t="n">
        <v>5193</v>
      </c>
      <c r="L10" s="180" t="n">
        <v>5362.8</v>
      </c>
      <c r="M10" s="180" t="n">
        <v>5293.3</v>
      </c>
      <c r="N10" s="180" t="n">
        <v>5205</v>
      </c>
      <c r="O10" s="180" t="n">
        <v>4979</v>
      </c>
    </row>
    <row r="11">
      <c r="A11" t="inlineStr">
        <is>
          <t>azucar</t>
        </is>
      </c>
      <c r="B11" t="inlineStr">
        <is>
          <t>miles ton</t>
        </is>
      </c>
      <c r="C11" s="182" t="inlineStr">
        <is>
          <t>Estudio demanda eléctrica CNE 2023, https://www.odepa.gob.cl/estadisticas-del-sector/estadisticas-productivas</t>
        </is>
      </c>
      <c r="D11" s="70" t="n">
        <v>1420.67</v>
      </c>
      <c r="E11" s="70" t="n">
        <v>1951.07</v>
      </c>
      <c r="F11" s="70" t="n">
        <v>1824</v>
      </c>
      <c r="G11" s="70" t="n">
        <v>1885.62</v>
      </c>
      <c r="H11" s="70" t="n">
        <v>1732.03</v>
      </c>
      <c r="I11" s="70" t="n">
        <v>2069.87</v>
      </c>
      <c r="J11" s="70" t="n">
        <v>1646.68</v>
      </c>
      <c r="K11" s="181" t="n">
        <v>1770.5</v>
      </c>
      <c r="L11" s="181" t="n">
        <v>2374.5</v>
      </c>
      <c r="M11" s="181" t="n">
        <v>1313.37</v>
      </c>
      <c r="N11" s="181" t="n">
        <v>1259.05</v>
      </c>
      <c r="O11" s="181" t="n">
        <v>746.242</v>
      </c>
      <c r="P11" s="66" t="n">
        <v>675.5</v>
      </c>
    </row>
    <row r="12">
      <c r="A12" t="inlineStr">
        <is>
          <t>pesca</t>
        </is>
      </c>
      <c r="B12" t="inlineStr">
        <is>
          <t>miles ton</t>
        </is>
      </c>
      <c r="C12" t="inlineStr">
        <is>
          <t>Estudio demanda eléctrica CNE 2023</t>
        </is>
      </c>
      <c r="D12" s="70" t="n">
        <v>3761.557</v>
      </c>
      <c r="E12" s="70" t="n">
        <v>4435.373</v>
      </c>
      <c r="F12" s="70" t="n">
        <v>4110.534</v>
      </c>
      <c r="G12" s="70" t="n">
        <v>3352.698</v>
      </c>
      <c r="H12" s="70" t="n">
        <v>3803.193</v>
      </c>
      <c r="I12" s="70" t="n">
        <v>3323.035</v>
      </c>
      <c r="J12" s="70" t="n">
        <v>2876.585</v>
      </c>
      <c r="K12" s="142" t="n">
        <v>3533.116</v>
      </c>
      <c r="L12" s="142" t="n">
        <v>3733.639</v>
      </c>
      <c r="M12" s="142" t="n">
        <v>3779.744</v>
      </c>
      <c r="N12" s="142" t="n">
        <v>3691.358</v>
      </c>
      <c r="O12" s="142" t="n">
        <v>3896.456</v>
      </c>
      <c r="P12" s="179" t="n">
        <v>4214.732</v>
      </c>
    </row>
    <row r="13">
      <c r="A13" t="inlineStr">
        <is>
          <t>petroquimica</t>
        </is>
      </c>
      <c r="B13" t="inlineStr">
        <is>
          <t>miles ton</t>
        </is>
      </c>
      <c r="C13" t="inlineStr">
        <is>
          <t>Actualizado de acuerdo a proyecciones Manuel marzo 2023</t>
        </is>
      </c>
      <c r="D13" t="n">
        <v>935</v>
      </c>
      <c r="E13" t="n">
        <v>554</v>
      </c>
      <c r="F13" t="n">
        <v>314</v>
      </c>
      <c r="G13" t="n">
        <v>204</v>
      </c>
      <c r="H13" t="n">
        <v>165</v>
      </c>
      <c r="I13" t="n">
        <v>203.94</v>
      </c>
      <c r="J13" t="n">
        <v>394.61</v>
      </c>
      <c r="K13" s="142" t="n">
        <v>414.03</v>
      </c>
      <c r="L13" s="142" t="n">
        <v>612</v>
      </c>
      <c r="M13" s="142" t="n">
        <v>1050</v>
      </c>
      <c r="N13" s="142" t="n">
        <v>836</v>
      </c>
      <c r="O13" s="142" t="n">
        <v>807</v>
      </c>
    </row>
    <row r="14">
      <c r="A14" t="inlineStr">
        <is>
          <t>salitre</t>
        </is>
      </c>
      <c r="B14" t="inlineStr">
        <is>
          <t>miles ton</t>
        </is>
      </c>
      <c r="C14" t="inlineStr">
        <is>
          <t>Actualizado de acuerdo a proyecciones Manuel marzo 2023</t>
        </is>
      </c>
      <c r="D14" t="n">
        <v>1576</v>
      </c>
      <c r="E14" t="n">
        <v>1441</v>
      </c>
      <c r="F14" t="n">
        <v>1758</v>
      </c>
      <c r="G14" t="n">
        <v>1962</v>
      </c>
      <c r="H14" t="n">
        <v>1933</v>
      </c>
      <c r="I14" t="n">
        <v>1945</v>
      </c>
      <c r="J14" t="n">
        <v>2166</v>
      </c>
      <c r="K14" s="143" t="n">
        <v>2057</v>
      </c>
      <c r="L14" s="143" t="n">
        <v>1666</v>
      </c>
      <c r="M14" s="143" t="n">
        <v>1195</v>
      </c>
      <c r="N14" s="143" t="n">
        <v>1659.791</v>
      </c>
      <c r="O14" s="143" t="n">
        <v>1577.654</v>
      </c>
    </row>
    <row r="15">
      <c r="A15" t="inlineStr">
        <is>
          <t>cobre</t>
        </is>
      </c>
      <c r="B15" t="inlineStr">
        <is>
          <t>miles ton</t>
        </is>
      </c>
      <c r="C15" t="inlineStr">
        <is>
          <t>Estudio demanda eléctrica CNE 2023</t>
        </is>
      </c>
      <c r="D15" s="70" t="n">
        <v>5418.9</v>
      </c>
      <c r="E15" s="70" t="n">
        <v>5262.8</v>
      </c>
      <c r="F15" s="70" t="n">
        <v>5433.9</v>
      </c>
      <c r="G15" s="70" t="n">
        <v>5776</v>
      </c>
      <c r="H15" s="70" t="n">
        <v>5761.1</v>
      </c>
      <c r="I15" s="70" t="n">
        <v>5772.1</v>
      </c>
      <c r="J15" s="70" t="n">
        <v>5552.6</v>
      </c>
      <c r="K15" s="142" t="n">
        <v>5503.5</v>
      </c>
      <c r="L15" s="142" t="n">
        <v>5831.6</v>
      </c>
      <c r="M15" s="142" t="n">
        <v>5787.4</v>
      </c>
      <c r="N15" s="142" t="n">
        <v>5733.1</v>
      </c>
      <c r="O15" s="142" t="n">
        <v>5624</v>
      </c>
      <c r="P15" t="n">
        <v>5376</v>
      </c>
    </row>
    <row r="16">
      <c r="A16" t="inlineStr">
        <is>
          <t>acero</t>
        </is>
      </c>
      <c r="B16" t="inlineStr">
        <is>
          <t>miles ton</t>
        </is>
      </c>
      <c r="C16" t="inlineStr">
        <is>
          <t>Estudio demanda eléctrica CNE 2023, https://cms.alacero.org/uploads/Alacero_America_latina_en_cifras_Espanhol_47683530c0.pdf</t>
        </is>
      </c>
      <c r="D16" s="70" t="n">
        <v>1011</v>
      </c>
      <c r="E16" s="70" t="n">
        <v>1615</v>
      </c>
      <c r="F16" s="70" t="n">
        <v>1671</v>
      </c>
      <c r="G16" s="70" t="n">
        <v>1323</v>
      </c>
      <c r="H16" s="70" t="n">
        <v>1079</v>
      </c>
      <c r="I16" s="70" t="n">
        <v>1112</v>
      </c>
      <c r="J16" s="70" t="n">
        <v>1153</v>
      </c>
      <c r="K16" s="70" t="n">
        <v>1158</v>
      </c>
      <c r="L16" s="70" t="n">
        <v>1122</v>
      </c>
      <c r="M16" s="70" t="n">
        <v>1117</v>
      </c>
      <c r="N16" s="70" t="n">
        <v>1069</v>
      </c>
      <c r="O16" s="70" t="n">
        <v>1248</v>
      </c>
      <c r="P16" s="70" t="n">
        <v>1004</v>
      </c>
    </row>
    <row r="17">
      <c r="A17" t="inlineStr">
        <is>
          <t>cemento</t>
        </is>
      </c>
      <c r="B17" t="inlineStr">
        <is>
          <t>miles ton</t>
        </is>
      </c>
      <c r="C17" t="inlineStr">
        <is>
          <t>Estudio demanda eléctrica CNE 2023, https://cchc.cl/centro-de-informacion/indicadores/indice-despacho-de-cemento</t>
        </is>
      </c>
      <c r="D17" s="70" t="n">
        <v>4237.1</v>
      </c>
      <c r="E17" s="70" t="n">
        <v>4829.1</v>
      </c>
      <c r="F17" s="70" t="n">
        <v>4716.9</v>
      </c>
      <c r="G17" s="70" t="n">
        <v>4614.98</v>
      </c>
      <c r="H17" s="70" t="n">
        <v>4190.31</v>
      </c>
      <c r="I17" s="70" t="n">
        <v>4382.34</v>
      </c>
      <c r="J17" s="70" t="n">
        <v>4313.19</v>
      </c>
      <c r="K17" s="142" t="n">
        <v>3995.38</v>
      </c>
      <c r="L17" s="70" t="n">
        <v>3992.8</v>
      </c>
      <c r="M17" s="70" t="n">
        <v>4081.9</v>
      </c>
      <c r="N17" s="70" t="n">
        <v>3796.98</v>
      </c>
      <c r="O17" s="70" t="n">
        <v>4388.2</v>
      </c>
      <c r="P17" s="70" t="n">
        <v>3802.114</v>
      </c>
    </row>
    <row r="18">
      <c r="A18" t="inlineStr">
        <is>
          <t>hierro</t>
        </is>
      </c>
      <c r="B18" t="inlineStr">
        <is>
          <t>miles ton</t>
        </is>
      </c>
      <c r="C18" t="inlineStr">
        <is>
          <t>Estudio demanda eléctrica CNE 2023,https://www.sernageomin.cl/pdf/Anuario_2022_310523.pdf</t>
        </is>
      </c>
      <c r="D18" s="70" t="n">
        <v>6805</v>
      </c>
      <c r="E18" s="70" t="n">
        <v>7747</v>
      </c>
      <c r="F18" s="70" t="n">
        <v>9429</v>
      </c>
      <c r="G18" s="70" t="n">
        <v>9088.35</v>
      </c>
      <c r="H18" s="70" t="n">
        <v>9427.639999999999</v>
      </c>
      <c r="I18" s="70" t="n">
        <v>9147.84</v>
      </c>
      <c r="J18" s="70" t="n">
        <v>9008.870000000001</v>
      </c>
      <c r="K18" s="70" t="n">
        <v>9549.33</v>
      </c>
      <c r="L18" s="70" t="n">
        <v>8942.639999999999</v>
      </c>
      <c r="M18" s="70" t="n">
        <v>8427.219999999999</v>
      </c>
      <c r="N18" s="70" t="n">
        <v>9890.889999999999</v>
      </c>
      <c r="O18" s="70" t="n">
        <v>11163</v>
      </c>
      <c r="P18" s="70" t="n">
        <v>11100</v>
      </c>
    </row>
    <row r="19">
      <c r="A19" t="inlineStr">
        <is>
          <t>minas_varias</t>
        </is>
      </c>
      <c r="B19" t="inlineStr">
        <is>
          <t>miles ton</t>
        </is>
      </c>
      <c r="C19" t="inlineStr">
        <is>
          <t>Pendiente verificar de donde se obtuvieron los datos de proyección</t>
        </is>
      </c>
      <c r="D19" t="n">
        <v>18870</v>
      </c>
      <c r="E19" t="n">
        <v>20817</v>
      </c>
      <c r="F19" t="n">
        <v>19027</v>
      </c>
      <c r="G19" t="n">
        <v>17701</v>
      </c>
      <c r="H19" t="n">
        <v>21645</v>
      </c>
      <c r="I19" t="n">
        <v>22945</v>
      </c>
      <c r="J19" t="n">
        <v>20125</v>
      </c>
      <c r="K19" s="142" t="n">
        <v>19529</v>
      </c>
      <c r="L19" s="142" t="n">
        <v>21251</v>
      </c>
      <c r="M19" s="142" t="n">
        <v>19636</v>
      </c>
      <c r="N19" s="142" t="n">
        <v>18953.081</v>
      </c>
      <c r="O19" s="142" t="n">
        <v>18911.095</v>
      </c>
      <c r="P19" t="n">
        <v>20169.596</v>
      </c>
    </row>
    <row r="20">
      <c r="A20" t="inlineStr">
        <is>
          <t>energia_publico</t>
        </is>
      </c>
      <c r="B20" t="inlineStr">
        <is>
          <t>Tcal</t>
        </is>
      </c>
      <c r="C20" t="inlineStr">
        <is>
          <t>Balance Nacional de Energía</t>
        </is>
      </c>
      <c r="H20" s="70" t="n">
        <v>3550.319048040724</v>
      </c>
      <c r="I20" s="70" t="n">
        <v>2804.672570410145</v>
      </c>
      <c r="J20" s="70" t="n">
        <v>3024.919633401329</v>
      </c>
      <c r="K20" s="70" t="n">
        <v>2997.359969760574</v>
      </c>
      <c r="L20" s="70" t="n">
        <v>2529.724446706845</v>
      </c>
      <c r="M20" s="70" t="n">
        <v>2902.519092200211</v>
      </c>
      <c r="N20" s="70" t="n">
        <v>3210.590741750744</v>
      </c>
      <c r="O20" s="70" t="n">
        <v>2984.949582083437</v>
      </c>
      <c r="P20" s="70" t="n">
        <v>2872.381146550615</v>
      </c>
    </row>
    <row r="21">
      <c r="A21" t="inlineStr">
        <is>
          <t>energia_transporte</t>
        </is>
      </c>
      <c r="B21" t="inlineStr">
        <is>
          <t>Tcal</t>
        </is>
      </c>
      <c r="K21" s="70" t="n">
        <v>47579.6555978617</v>
      </c>
      <c r="L21" s="70" t="n">
        <v>49590.72873275659</v>
      </c>
      <c r="M21" s="70" t="n">
        <v>50210.48104566539</v>
      </c>
      <c r="N21" s="70" t="n">
        <v>46944.77955952422</v>
      </c>
      <c r="O21" s="70" t="n">
        <v>53228.11793339441</v>
      </c>
    </row>
    <row r="22">
      <c r="A22" t="inlineStr">
        <is>
          <t>indexacion_transporte</t>
        </is>
      </c>
      <c r="K22" s="105" t="n">
        <v>1</v>
      </c>
      <c r="L22" s="105" t="n">
        <v>1.042267500880886</v>
      </c>
      <c r="M22" s="105" t="n">
        <v>1.055293074629189</v>
      </c>
      <c r="N22" s="105" t="n">
        <v>0.9866565650726145</v>
      </c>
      <c r="O22" s="105" t="n">
        <v>1.118715914702555</v>
      </c>
    </row>
    <row r="23">
      <c r="A23" t="inlineStr">
        <is>
          <t>PIB_eur</t>
        </is>
      </c>
      <c r="K23" s="171" t="n">
        <v>3179244039820</v>
      </c>
      <c r="L23" s="171" t="n">
        <v>3295551961798</v>
      </c>
      <c r="M23" s="171" t="n">
        <v>3411859883776</v>
      </c>
      <c r="N23" s="171" t="n">
        <v>3528167805754</v>
      </c>
      <c r="O23" s="171" t="n">
        <v>3703996903400</v>
      </c>
    </row>
    <row r="24">
      <c r="A24" t="inlineStr">
        <is>
          <t>Proyeccion_comercial</t>
        </is>
      </c>
      <c r="K24" s="105" t="n">
        <v>1</v>
      </c>
      <c r="L24" s="105" t="n">
        <v>1.070240308162527</v>
      </c>
      <c r="M24" s="105" t="n">
        <v>1.141604529169537</v>
      </c>
      <c r="N24" s="105" t="n">
        <v>1.207592812868658</v>
      </c>
      <c r="O24" s="105" t="n">
        <v>1.27739542409916</v>
      </c>
    </row>
    <row r="25">
      <c r="A25" t="inlineStr">
        <is>
          <t>energia electrica residencial (°/hab)</t>
        </is>
      </c>
      <c r="B25" t="inlineStr">
        <is>
          <t>Tcal</t>
        </is>
      </c>
      <c r="K25" s="70" t="n">
        <v>1961.555944864819</v>
      </c>
      <c r="L25" s="70" t="n">
        <v>1967.481183541798</v>
      </c>
      <c r="M25" s="70" t="n">
        <v>1952.769375715528</v>
      </c>
      <c r="N25" s="70" t="n">
        <v>1941.980047918155</v>
      </c>
      <c r="O25" s="70" t="n">
        <v>1948.135866276001</v>
      </c>
    </row>
    <row r="26">
      <c r="A26" t="inlineStr">
        <is>
          <t>indexacion_minas_varias</t>
        </is>
      </c>
      <c r="K26" s="73" t="n">
        <v>28257.829</v>
      </c>
      <c r="L26" s="73" t="n">
        <v>1.031397174920975</v>
      </c>
      <c r="M26" s="73" t="n">
        <v>1.043988552694547</v>
      </c>
      <c r="N26" s="73" t="n">
        <v>1.003828036470884</v>
      </c>
      <c r="O26" s="73" t="n">
        <v>1.094611337622575</v>
      </c>
    </row>
    <row r="27">
      <c r="A27" t="inlineStr">
        <is>
          <t>indexacion_hierro</t>
        </is>
      </c>
      <c r="K27" s="73" t="n">
        <v>17.2126437651416</v>
      </c>
      <c r="L27" s="73" t="n">
        <v>1.005654597874647</v>
      </c>
      <c r="M27" s="73" t="n">
        <v>1.007357246093657</v>
      </c>
      <c r="N27" s="73" t="n">
        <v>0.9981720054615263</v>
      </c>
      <c r="O27" s="73" t="n">
        <v>1.015396934014989</v>
      </c>
    </row>
  </sheetData>
  <hyperlinks>
    <hyperlink xmlns:r="http://schemas.openxmlformats.org/officeDocument/2006/relationships" ref="C11" display="https://www.odepa.gob.cl/estadisticas-del-sector/estadisticas-productivas" r:id="rId1"/>
  </hyperlinks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3.xml><?xml version="1.0" encoding="utf-8"?>
<worksheet xmlns="http://schemas.openxmlformats.org/spreadsheetml/2006/main">
  <sheetPr>
    <tabColor rgb="FF92D050"/>
    <outlinePr summaryBelow="1" summaryRight="1"/>
    <pageSetUpPr/>
  </sheetPr>
  <dimension ref="A1:AR26"/>
  <sheetViews>
    <sheetView zoomScale="64" zoomScaleNormal="64" workbookViewId="0">
      <selection activeCell="K2" sqref="K2"/>
    </sheetView>
  </sheetViews>
  <sheetFormatPr baseColWidth="10" defaultRowHeight="15"/>
  <sheetData>
    <row r="1">
      <c r="A1" s="141" t="inlineStr">
        <is>
          <t>Variable</t>
        </is>
      </c>
      <c r="B1" s="141" t="inlineStr">
        <is>
          <t>Unidad</t>
        </is>
      </c>
      <c r="C1" s="141" t="inlineStr">
        <is>
          <t>Fuente</t>
        </is>
      </c>
      <c r="D1" s="172" t="n">
        <v>2010</v>
      </c>
      <c r="E1" s="172" t="n">
        <v>2011</v>
      </c>
      <c r="F1" s="172" t="n">
        <v>2012</v>
      </c>
      <c r="G1" s="172" t="n">
        <v>2013</v>
      </c>
      <c r="H1" s="172" t="n">
        <v>2014</v>
      </c>
      <c r="I1" s="172" t="n">
        <v>2015</v>
      </c>
      <c r="J1" s="172" t="n">
        <v>2016</v>
      </c>
      <c r="K1" s="141" t="n">
        <v>2017</v>
      </c>
      <c r="L1" s="141" t="n">
        <v>2018</v>
      </c>
      <c r="M1" s="141" t="n">
        <v>2019</v>
      </c>
      <c r="N1" s="141" t="n">
        <v>2020</v>
      </c>
      <c r="O1" s="141" t="n">
        <v>2021</v>
      </c>
      <c r="P1" s="141" t="n">
        <v>2022</v>
      </c>
      <c r="Q1" s="141" t="n">
        <v>2023</v>
      </c>
      <c r="R1" s="141" t="n">
        <v>2024</v>
      </c>
      <c r="S1" s="141" t="n">
        <v>2025</v>
      </c>
      <c r="T1" s="141" t="n">
        <v>2026</v>
      </c>
      <c r="U1" s="141" t="n">
        <v>2027</v>
      </c>
      <c r="V1" s="141" t="n">
        <v>2028</v>
      </c>
      <c r="W1" s="141" t="n">
        <v>2029</v>
      </c>
      <c r="X1" s="141" t="n">
        <v>2030</v>
      </c>
      <c r="Y1" s="141" t="n">
        <v>2031</v>
      </c>
      <c r="Z1" s="141" t="n">
        <v>2032</v>
      </c>
      <c r="AA1" s="141" t="n">
        <v>2033</v>
      </c>
      <c r="AB1" s="141" t="n">
        <v>2034</v>
      </c>
      <c r="AC1" s="141" t="n">
        <v>2035</v>
      </c>
      <c r="AD1" s="141" t="n">
        <v>2036</v>
      </c>
      <c r="AE1" s="141" t="n">
        <v>2037</v>
      </c>
      <c r="AF1" s="141" t="n">
        <v>2038</v>
      </c>
      <c r="AG1" s="141" t="n">
        <v>2039</v>
      </c>
      <c r="AH1" s="141" t="n">
        <v>2040</v>
      </c>
      <c r="AI1" s="141" t="n">
        <v>2041</v>
      </c>
      <c r="AJ1" s="141" t="n">
        <v>2042</v>
      </c>
      <c r="AK1" s="141" t="n">
        <v>2043</v>
      </c>
      <c r="AL1" s="141" t="n">
        <v>2044</v>
      </c>
      <c r="AM1" s="141" t="n">
        <v>2045</v>
      </c>
      <c r="AN1" s="141" t="n">
        <v>2046</v>
      </c>
      <c r="AO1" s="141" t="n">
        <v>2047</v>
      </c>
      <c r="AP1" s="141" t="n">
        <v>2048</v>
      </c>
      <c r="AQ1" s="141" t="n">
        <v>2049</v>
      </c>
      <c r="AR1" s="141" t="n">
        <v>2050</v>
      </c>
    </row>
    <row r="2">
      <c r="A2" t="inlineStr">
        <is>
          <t>pkm_aereo</t>
        </is>
      </c>
      <c r="B2" t="inlineStr">
        <is>
          <t>miles pkm</t>
        </is>
      </c>
      <c r="H2" s="70" t="n">
        <v>10507530.27333</v>
      </c>
      <c r="I2" s="70" t="n">
        <v>10909621.7112</v>
      </c>
      <c r="J2" s="70" t="n">
        <v>12237009.13955</v>
      </c>
      <c r="K2" s="70" t="n">
        <v>13163120.80805</v>
      </c>
      <c r="L2" s="70" t="n">
        <v>15255863.15914</v>
      </c>
      <c r="M2" s="70" t="n">
        <v>16971448.66524</v>
      </c>
      <c r="N2" s="70" t="n">
        <v>7257307.523659227</v>
      </c>
      <c r="O2" s="70" t="n">
        <v>9769527.736162178</v>
      </c>
      <c r="P2" s="70" t="n">
        <v>14317578.12953227</v>
      </c>
      <c r="Q2" s="163" t="n">
        <v>16432643.31156974</v>
      </c>
      <c r="R2" s="163" t="n">
        <v>18484290.3840191</v>
      </c>
      <c r="S2" s="163" t="n">
        <v>20499912.08689712</v>
      </c>
      <c r="T2" s="163" t="n">
        <v>22488412.24629351</v>
      </c>
      <c r="U2" s="163" t="n">
        <v>24474821.20533825</v>
      </c>
      <c r="V2" s="163" t="n">
        <v>26408748.48522257</v>
      </c>
      <c r="W2" s="163" t="n">
        <v>28327609.92141389</v>
      </c>
      <c r="X2" s="163" t="n">
        <v>30245155.00099868</v>
      </c>
      <c r="Y2" s="163" t="n">
        <v>32184653.02051916</v>
      </c>
      <c r="Z2" s="163" t="n">
        <v>34160779.65098657</v>
      </c>
      <c r="AA2" s="163" t="n">
        <v>36183372.61099759</v>
      </c>
      <c r="AB2" s="163" t="n">
        <v>38258122.53557031</v>
      </c>
      <c r="AC2" s="163" t="n">
        <v>40386898.70349035</v>
      </c>
      <c r="AD2" s="163" t="n">
        <v>42559566.50466216</v>
      </c>
      <c r="AE2" s="163" t="n">
        <v>44787339.76972697</v>
      </c>
      <c r="AF2" s="163" t="n">
        <v>47080593.91100682</v>
      </c>
      <c r="AG2" s="163" t="n">
        <v>49448983.69745661</v>
      </c>
      <c r="AH2" s="163" t="n">
        <v>51901566.90725791</v>
      </c>
      <c r="AI2" s="163" t="n">
        <v>54421882.26274592</v>
      </c>
      <c r="AJ2" s="163" t="n">
        <v>56993854.06497174</v>
      </c>
      <c r="AK2" s="163" t="n">
        <v>59601631.15844542</v>
      </c>
      <c r="AL2" s="163" t="n">
        <v>62229485.64000672</v>
      </c>
      <c r="AM2" s="163" t="n">
        <v>64891720.91751001</v>
      </c>
      <c r="AN2" s="163" t="n">
        <v>67569797.69201465</v>
      </c>
      <c r="AO2" s="163" t="n">
        <v>70245618.45088913</v>
      </c>
      <c r="AP2" s="163" t="n">
        <v>72935206.00617929</v>
      </c>
      <c r="AQ2" s="163" t="n">
        <v>75617471.97574516</v>
      </c>
      <c r="AR2" s="163" t="n">
        <v>78308442.5692168</v>
      </c>
    </row>
    <row r="3">
      <c r="A3" t="inlineStr">
        <is>
          <t>tkm_maritimo</t>
        </is>
      </c>
      <c r="B3" t="inlineStr">
        <is>
          <t>miles tkm</t>
        </is>
      </c>
      <c r="H3" t="n">
        <v>14664636.33941259</v>
      </c>
      <c r="I3" t="n">
        <v>15630111.36132696</v>
      </c>
      <c r="J3" t="n">
        <v>13480278.34183965</v>
      </c>
      <c r="K3" t="n">
        <v>14676372.79256583</v>
      </c>
      <c r="L3" t="n">
        <v>14663860.14390998</v>
      </c>
      <c r="M3" t="n">
        <v>12834270.38631891</v>
      </c>
      <c r="N3" t="n">
        <v>10240968.05221844</v>
      </c>
      <c r="O3" t="n">
        <v>9592892.283460287</v>
      </c>
    </row>
    <row r="26">
      <c r="J26" s="176" t="n"/>
    </row>
  </sheetData>
  <pageMargins left="0.7" right="0.7" top="0.75" bottom="0.75" header="0.3" footer="0.3"/>
  <pageSetup orientation="portrait" paperSize="9"/>
</worksheet>
</file>

<file path=xl/worksheets/sheet64.xml><?xml version="1.0" encoding="utf-8"?>
<worksheet xmlns="http://schemas.openxmlformats.org/spreadsheetml/2006/main">
  <sheetPr>
    <tabColor rgb="FF92D050"/>
    <outlinePr summaryBelow="1" summaryRight="1"/>
    <pageSetUpPr/>
  </sheetPr>
  <dimension ref="A1:Q54"/>
  <sheetViews>
    <sheetView zoomScale="85" zoomScaleNormal="85" workbookViewId="0">
      <selection activeCell="J3" sqref="J3"/>
    </sheetView>
  </sheetViews>
  <sheetFormatPr baseColWidth="10" defaultRowHeight="15"/>
  <cols>
    <col width="13.5703125" bestFit="1" customWidth="1" style="192" min="2" max="2"/>
  </cols>
  <sheetData>
    <row r="1">
      <c r="A1" s="141" t="inlineStr">
        <is>
          <t>Region</t>
        </is>
      </c>
      <c r="B1" s="141" t="inlineStr">
        <is>
          <t>Variable</t>
        </is>
      </c>
      <c r="C1" s="141" t="inlineStr">
        <is>
          <t>Unidad</t>
        </is>
      </c>
      <c r="D1" s="141" t="inlineStr">
        <is>
          <t>Fuente</t>
        </is>
      </c>
      <c r="E1" s="172" t="n">
        <v>2010</v>
      </c>
      <c r="F1" s="172" t="n">
        <v>2011</v>
      </c>
      <c r="G1" s="172" t="n">
        <v>2012</v>
      </c>
      <c r="H1" s="172" t="n">
        <v>2013</v>
      </c>
      <c r="I1" s="172" t="n">
        <v>2014</v>
      </c>
      <c r="J1" s="172" t="n">
        <v>2015</v>
      </c>
      <c r="K1" s="172" t="n">
        <v>2016</v>
      </c>
      <c r="L1" s="141" t="n">
        <v>2017</v>
      </c>
      <c r="M1" s="141" t="n">
        <v>2018</v>
      </c>
      <c r="N1" s="141" t="n">
        <v>2019</v>
      </c>
      <c r="O1" s="141" t="n">
        <v>2020</v>
      </c>
      <c r="P1" s="141" t="n">
        <v>2021</v>
      </c>
      <c r="Q1" s="141" t="n">
        <v>2022</v>
      </c>
    </row>
    <row r="2">
      <c r="A2" t="inlineStr">
        <is>
          <t>R1</t>
        </is>
      </c>
      <c r="B2" t="inlineStr">
        <is>
          <t>tkm_maritimo</t>
        </is>
      </c>
      <c r="C2" t="inlineStr">
        <is>
          <t>miles tkm</t>
        </is>
      </c>
      <c r="I2" s="70" t="n">
        <v>569202.892516381</v>
      </c>
      <c r="J2" s="70" t="n">
        <v>625150.1877947188</v>
      </c>
      <c r="K2" s="70" t="n">
        <v>580280.2968389813</v>
      </c>
      <c r="L2" s="70" t="n">
        <v>893672.5618261552</v>
      </c>
      <c r="M2" s="70" t="n">
        <v>687825.3132346772</v>
      </c>
      <c r="N2" s="70" t="n">
        <v>739032.9793559066</v>
      </c>
      <c r="O2" s="70" t="n">
        <v>651875.3641031579</v>
      </c>
      <c r="P2" s="70" t="n">
        <v>723709.0512029473</v>
      </c>
      <c r="Q2" s="70" t="n"/>
    </row>
    <row r="3">
      <c r="A3" t="inlineStr">
        <is>
          <t>R2</t>
        </is>
      </c>
      <c r="B3" t="inlineStr">
        <is>
          <t>tkm_maritimo</t>
        </is>
      </c>
      <c r="C3" t="inlineStr">
        <is>
          <t>miles tkm</t>
        </is>
      </c>
      <c r="I3" s="70" t="n">
        <v>198666.1389633115</v>
      </c>
      <c r="J3" s="70" t="n">
        <v>165068.7655897691</v>
      </c>
      <c r="K3" s="70" t="n">
        <v>169535.1018880861</v>
      </c>
      <c r="L3" s="70" t="n">
        <v>275758.1782867612</v>
      </c>
      <c r="M3" s="70" t="n">
        <v>207523.6500208063</v>
      </c>
      <c r="N3" s="70" t="n">
        <v>224134.4730576246</v>
      </c>
      <c r="O3" s="70" t="n">
        <v>229716.4767142316</v>
      </c>
      <c r="P3" s="70" t="n">
        <v>329804.9277656211</v>
      </c>
      <c r="Q3" s="70" t="n"/>
    </row>
    <row r="4">
      <c r="A4" t="inlineStr">
        <is>
          <t>R3</t>
        </is>
      </c>
      <c r="B4" t="inlineStr">
        <is>
          <t>tkm_maritimo</t>
        </is>
      </c>
      <c r="C4" t="inlineStr">
        <is>
          <t>miles tkm</t>
        </is>
      </c>
      <c r="I4" s="70" t="n">
        <v>970715.2166982237</v>
      </c>
      <c r="J4" s="70" t="n">
        <v>1108967.873482282</v>
      </c>
      <c r="K4" s="70" t="n">
        <v>864459.5496805507</v>
      </c>
      <c r="L4" s="70" t="n">
        <v>1040469.756937504</v>
      </c>
      <c r="M4" s="70" t="n">
        <v>738485.8168573218</v>
      </c>
      <c r="N4" s="70" t="n">
        <v>674669.7675346766</v>
      </c>
      <c r="O4" s="70" t="n">
        <v>779772.7411048842</v>
      </c>
      <c r="P4" s="70" t="n">
        <v>755207.7854921963</v>
      </c>
      <c r="Q4" s="70" t="n"/>
    </row>
    <row r="5">
      <c r="A5" t="inlineStr">
        <is>
          <t>R4</t>
        </is>
      </c>
      <c r="B5" t="inlineStr">
        <is>
          <t>tkm_maritimo</t>
        </is>
      </c>
      <c r="C5" t="inlineStr">
        <is>
          <t>miles tkm</t>
        </is>
      </c>
      <c r="I5" s="70" t="n">
        <v>21221.55430379142</v>
      </c>
      <c r="J5" s="70" t="n">
        <v>654.8015665320494</v>
      </c>
      <c r="K5" s="70" t="n">
        <v>5519.831305247904</v>
      </c>
      <c r="L5" s="70" t="n">
        <v>0</v>
      </c>
      <c r="M5" s="70" t="n">
        <v>0</v>
      </c>
      <c r="N5" s="70" t="n">
        <v>0</v>
      </c>
      <c r="O5" s="70" t="n">
        <v>71523.23355549473</v>
      </c>
      <c r="P5" s="70" t="n">
        <v>0</v>
      </c>
      <c r="Q5" s="70" t="n"/>
    </row>
    <row r="6">
      <c r="A6" t="inlineStr">
        <is>
          <t>R5</t>
        </is>
      </c>
      <c r="B6" t="inlineStr">
        <is>
          <t>tkm_maritimo</t>
        </is>
      </c>
      <c r="C6" t="inlineStr">
        <is>
          <t>miles tkm</t>
        </is>
      </c>
      <c r="I6" s="70" t="n">
        <v>4568061.014981797</v>
      </c>
      <c r="J6" s="70" t="n">
        <v>4628692.405827229</v>
      </c>
      <c r="K6" s="70" t="n">
        <v>4067041.302170562</v>
      </c>
      <c r="L6" s="70" t="n">
        <v>4436619.203083456</v>
      </c>
      <c r="M6" s="70" t="n">
        <v>3647562.589601149</v>
      </c>
      <c r="N6" s="70" t="n">
        <v>3402637.858021442</v>
      </c>
      <c r="O6" s="70" t="n">
        <v>3378237.325728352</v>
      </c>
      <c r="P6" s="70" t="n">
        <v>3433960.029461642</v>
      </c>
      <c r="Q6" s="70" t="n"/>
    </row>
    <row r="7">
      <c r="A7" t="inlineStr">
        <is>
          <t>R6</t>
        </is>
      </c>
      <c r="B7" t="inlineStr">
        <is>
          <t>tkm_maritimo</t>
        </is>
      </c>
      <c r="C7" t="inlineStr">
        <is>
          <t>miles tkm</t>
        </is>
      </c>
      <c r="I7" s="70" t="n">
        <v>0</v>
      </c>
      <c r="J7" s="70" t="n">
        <v>0</v>
      </c>
      <c r="K7" s="70" t="n">
        <v>0</v>
      </c>
      <c r="L7" s="70" t="n">
        <v>0</v>
      </c>
      <c r="M7" s="70" t="n">
        <v>0</v>
      </c>
      <c r="N7" s="70" t="n">
        <v>0</v>
      </c>
      <c r="O7" s="70" t="n">
        <v>0</v>
      </c>
      <c r="P7" s="70" t="n">
        <v>0</v>
      </c>
      <c r="Q7" s="70" t="n"/>
    </row>
    <row r="8">
      <c r="A8" t="inlineStr">
        <is>
          <t>R7</t>
        </is>
      </c>
      <c r="B8" t="inlineStr">
        <is>
          <t>tkm_maritimo</t>
        </is>
      </c>
      <c r="C8" t="inlineStr">
        <is>
          <t>miles tkm</t>
        </is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/>
    </row>
    <row r="9">
      <c r="A9" t="inlineStr">
        <is>
          <t>R8</t>
        </is>
      </c>
      <c r="B9" t="inlineStr">
        <is>
          <t>tkm_maritimo</t>
        </is>
      </c>
      <c r="C9" t="inlineStr">
        <is>
          <t>miles tkm</t>
        </is>
      </c>
      <c r="I9" s="70" t="n">
        <v>1989414.365907069</v>
      </c>
      <c r="J9" s="70" t="n">
        <v>1928925.635615544</v>
      </c>
      <c r="K9" s="70" t="n">
        <v>2075467.6598919</v>
      </c>
      <c r="L9" s="70" t="n">
        <v>1507419.514819224</v>
      </c>
      <c r="M9" s="70" t="n">
        <v>2030778.31069101</v>
      </c>
      <c r="N9" s="70" t="n">
        <v>1957751.211542694</v>
      </c>
      <c r="O9" s="70" t="n">
        <v>1621429.987221871</v>
      </c>
      <c r="P9" s="70" t="n">
        <v>2019328.186660468</v>
      </c>
      <c r="Q9" s="70" t="n"/>
    </row>
    <row r="10">
      <c r="A10" t="inlineStr">
        <is>
          <t>R9</t>
        </is>
      </c>
      <c r="B10" t="inlineStr">
        <is>
          <t>tkm_maritimo</t>
        </is>
      </c>
      <c r="C10" t="inlineStr">
        <is>
          <t>miles tkm</t>
        </is>
      </c>
      <c r="I10" s="70" t="n">
        <v>0</v>
      </c>
      <c r="J10" s="70" t="n">
        <v>0</v>
      </c>
      <c r="K10" s="70" t="n">
        <v>0</v>
      </c>
      <c r="L10" s="70" t="n">
        <v>0</v>
      </c>
      <c r="M10" s="70" t="n">
        <v>0</v>
      </c>
      <c r="N10" s="70" t="n">
        <v>0</v>
      </c>
      <c r="O10" s="70" t="n">
        <v>0</v>
      </c>
      <c r="P10" s="70" t="n">
        <v>0</v>
      </c>
      <c r="Q10" s="70" t="n"/>
    </row>
    <row r="11">
      <c r="A11" t="inlineStr">
        <is>
          <t>R10</t>
        </is>
      </c>
      <c r="B11" t="inlineStr">
        <is>
          <t>tkm_maritimo</t>
        </is>
      </c>
      <c r="C11" t="inlineStr">
        <is>
          <t>miles tkm</t>
        </is>
      </c>
      <c r="I11" s="70" t="n">
        <v>824996.216554821</v>
      </c>
      <c r="J11" s="70" t="n">
        <v>688423.6875629828</v>
      </c>
      <c r="K11" s="70" t="n">
        <v>359183.1073511646</v>
      </c>
      <c r="L11" s="70" t="n">
        <v>1249401.759165556</v>
      </c>
      <c r="M11" s="70" t="n">
        <v>1102636.992490169</v>
      </c>
      <c r="N11" s="70" t="n">
        <v>640641.3512574299</v>
      </c>
      <c r="O11" s="70" t="n">
        <v>876689.6109741647</v>
      </c>
      <c r="P11" s="70" t="n">
        <v>861203.3367164772</v>
      </c>
      <c r="Q11" s="70" t="n"/>
    </row>
    <row r="12">
      <c r="A12" t="inlineStr">
        <is>
          <t>R11</t>
        </is>
      </c>
      <c r="B12" t="inlineStr">
        <is>
          <t>tkm_maritimo</t>
        </is>
      </c>
      <c r="C12" t="inlineStr">
        <is>
          <t>miles tkm</t>
        </is>
      </c>
      <c r="I12" s="70" t="n">
        <v>84746.07973770173</v>
      </c>
      <c r="J12" s="70" t="n">
        <v>89210.18257716257</v>
      </c>
      <c r="K12" s="70" t="n">
        <v>88085.15990677766</v>
      </c>
      <c r="L12" s="70" t="n">
        <v>90392.84640698238</v>
      </c>
      <c r="M12" s="70" t="n">
        <v>115762.5666235113</v>
      </c>
      <c r="N12" s="70" t="n">
        <v>94452.19966381471</v>
      </c>
      <c r="O12" s="70" t="n">
        <v>92795.84608545681</v>
      </c>
      <c r="P12" s="70" t="n">
        <v>118504.4376478569</v>
      </c>
      <c r="Q12" s="70" t="n"/>
    </row>
    <row r="13">
      <c r="A13" t="inlineStr">
        <is>
          <t>R12</t>
        </is>
      </c>
      <c r="B13" t="inlineStr">
        <is>
          <t>tkm_maritimo</t>
        </is>
      </c>
      <c r="C13" t="inlineStr">
        <is>
          <t>miles tkm</t>
        </is>
      </c>
      <c r="I13" s="70" t="n">
        <v>5325672.324854389</v>
      </c>
      <c r="J13" s="70" t="n">
        <v>6316206.051748328</v>
      </c>
      <c r="K13" s="70" t="n">
        <v>5249483.434332926</v>
      </c>
      <c r="L13" s="70" t="n">
        <v>5114767.226134646</v>
      </c>
      <c r="M13" s="70" t="n">
        <v>6031261.717932002</v>
      </c>
      <c r="N13" s="70" t="n">
        <v>5043209.69136632</v>
      </c>
      <c r="O13" s="70" t="n">
        <v>2431412.186014258</v>
      </c>
      <c r="P13" s="70" t="n">
        <v>1248279.498614426</v>
      </c>
      <c r="Q13" s="70" t="n"/>
    </row>
    <row r="14">
      <c r="A14" t="inlineStr">
        <is>
          <t>RM</t>
        </is>
      </c>
      <c r="B14" t="inlineStr">
        <is>
          <t>tkm_maritimo</t>
        </is>
      </c>
      <c r="C14" t="inlineStr">
        <is>
          <t>miles tkm</t>
        </is>
      </c>
      <c r="I14" s="70" t="n">
        <v>0</v>
      </c>
      <c r="J14" s="70" t="n">
        <v>0</v>
      </c>
      <c r="K14" s="70" t="n">
        <v>0</v>
      </c>
      <c r="L14" s="70" t="n">
        <v>0</v>
      </c>
      <c r="M14" s="70" t="n">
        <v>0</v>
      </c>
      <c r="N14" s="70" t="n">
        <v>0</v>
      </c>
      <c r="O14" s="70" t="n">
        <v>0</v>
      </c>
      <c r="P14" s="70" t="n">
        <v>0</v>
      </c>
      <c r="Q14" s="70" t="n"/>
    </row>
    <row r="15">
      <c r="A15" t="inlineStr">
        <is>
          <t>R14</t>
        </is>
      </c>
      <c r="B15" t="inlineStr">
        <is>
          <t>tkm_maritimo</t>
        </is>
      </c>
      <c r="C15" t="inlineStr">
        <is>
          <t>miles tkm</t>
        </is>
      </c>
      <c r="I15" s="70" t="n">
        <v>0</v>
      </c>
      <c r="J15" s="70" t="n">
        <v>0</v>
      </c>
      <c r="K15" s="70" t="n">
        <v>1286.47251340441</v>
      </c>
      <c r="L15" s="70" t="n">
        <v>0</v>
      </c>
      <c r="M15" s="70" t="n">
        <v>0</v>
      </c>
      <c r="N15" s="70" t="n">
        <v>616.7373162248145</v>
      </c>
      <c r="O15" s="70" t="n">
        <v>0</v>
      </c>
      <c r="P15" s="70" t="n">
        <v>1256.877599578947</v>
      </c>
      <c r="Q15" s="70" t="n"/>
    </row>
    <row r="16">
      <c r="A16" t="inlineStr">
        <is>
          <t>R15</t>
        </is>
      </c>
      <c r="B16" t="inlineStr">
        <is>
          <t>tkm_maritimo</t>
        </is>
      </c>
      <c r="C16" t="inlineStr">
        <is>
          <t>miles tkm</t>
        </is>
      </c>
      <c r="I16" s="70" t="n">
        <v>111940.5348951075</v>
      </c>
      <c r="J16" s="70" t="n">
        <v>78811.76956241069</v>
      </c>
      <c r="K16" s="70" t="n">
        <v>19936.42596004554</v>
      </c>
      <c r="L16" s="70" t="n">
        <v>67871.74590554211</v>
      </c>
      <c r="M16" s="70" t="n">
        <v>102023.1864593273</v>
      </c>
      <c r="N16" s="70" t="n">
        <v>57124.11720277837</v>
      </c>
      <c r="O16" s="70" t="n">
        <v>107515.2807165684</v>
      </c>
      <c r="P16" s="70" t="n">
        <v>101638.1522990737</v>
      </c>
      <c r="Q16" s="70" t="n"/>
    </row>
    <row r="17">
      <c r="A17" t="inlineStr">
        <is>
          <t>R16</t>
        </is>
      </c>
      <c r="B17" t="inlineStr">
        <is>
          <t>tkm_maritimo</t>
        </is>
      </c>
      <c r="C17" t="inlineStr">
        <is>
          <t>miles tkm</t>
        </is>
      </c>
      <c r="I17" s="70" t="n">
        <v>0</v>
      </c>
      <c r="J17" s="70" t="n">
        <v>0</v>
      </c>
      <c r="K17" s="70" t="n">
        <v>0</v>
      </c>
      <c r="L17" s="70" t="n">
        <v>0</v>
      </c>
      <c r="M17" s="70" t="n">
        <v>0</v>
      </c>
      <c r="N17" s="70" t="n">
        <v>0</v>
      </c>
      <c r="O17" s="70" t="n">
        <v>0</v>
      </c>
      <c r="P17" s="70" t="n">
        <v>0</v>
      </c>
      <c r="Q17" s="70" t="n"/>
    </row>
    <row r="18">
      <c r="A18" t="inlineStr">
        <is>
          <t>R1</t>
        </is>
      </c>
      <c r="B18" t="inlineStr">
        <is>
          <t>pkm_aereo</t>
        </is>
      </c>
      <c r="C18" t="inlineStr">
        <is>
          <t>miles pkm</t>
        </is>
      </c>
      <c r="I18" s="70" t="n">
        <v>670296.9783900001</v>
      </c>
      <c r="J18" s="70" t="n">
        <v>713839.0364</v>
      </c>
      <c r="K18" s="70" t="n">
        <v>794493.16208</v>
      </c>
      <c r="L18" s="70" t="n">
        <v>834772.19432</v>
      </c>
      <c r="M18" s="70" t="n">
        <v>954044.06217</v>
      </c>
      <c r="N18" s="70" t="n">
        <v>1109005.04624</v>
      </c>
      <c r="O18" s="70" t="n">
        <v>623913.8034412906</v>
      </c>
      <c r="P18" s="70" t="n">
        <v>962493.4310540492</v>
      </c>
      <c r="Q18" s="70" t="n">
        <v>1267197.811198335</v>
      </c>
    </row>
    <row r="19">
      <c r="A19" t="inlineStr">
        <is>
          <t>R2</t>
        </is>
      </c>
      <c r="B19" t="inlineStr">
        <is>
          <t>pkm_aereo</t>
        </is>
      </c>
      <c r="C19" t="inlineStr">
        <is>
          <t>miles pkm</t>
        </is>
      </c>
      <c r="I19" s="70" t="n">
        <v>1873233.07311</v>
      </c>
      <c r="J19" s="70" t="n">
        <v>1861483.57101</v>
      </c>
      <c r="K19" s="70" t="n">
        <v>1882921.05618</v>
      </c>
      <c r="L19" s="70" t="n">
        <v>1923273.60878</v>
      </c>
      <c r="M19" s="70" t="n">
        <v>2325674.78775</v>
      </c>
      <c r="N19" s="70" t="n">
        <v>2571169.01863</v>
      </c>
      <c r="O19" s="70" t="n">
        <v>1203313.819951182</v>
      </c>
      <c r="P19" s="70" t="n">
        <v>1603514.933603848</v>
      </c>
      <c r="Q19" s="70" t="n">
        <v>2154883.760388388</v>
      </c>
    </row>
    <row r="20">
      <c r="A20" t="inlineStr">
        <is>
          <t>R3</t>
        </is>
      </c>
      <c r="B20" t="inlineStr">
        <is>
          <t>pkm_aereo</t>
        </is>
      </c>
      <c r="C20" t="inlineStr">
        <is>
          <t>miles pkm</t>
        </is>
      </c>
      <c r="I20" s="70" t="n">
        <v>188650.4842</v>
      </c>
      <c r="J20" s="70" t="n">
        <v>151305.43031</v>
      </c>
      <c r="K20" s="70" t="n">
        <v>166619.99007</v>
      </c>
      <c r="L20" s="70" t="n">
        <v>179902.55969</v>
      </c>
      <c r="M20" s="70" t="n">
        <v>203252.29221</v>
      </c>
      <c r="N20" s="70" t="n">
        <v>220663.88049</v>
      </c>
      <c r="O20" s="70" t="n">
        <v>90731.59853488028</v>
      </c>
      <c r="P20" s="70" t="n">
        <v>165606.9999353349</v>
      </c>
      <c r="Q20" s="70" t="n">
        <v>254603.893399244</v>
      </c>
    </row>
    <row r="21">
      <c r="A21" t="inlineStr">
        <is>
          <t>R4</t>
        </is>
      </c>
      <c r="B21" t="inlineStr">
        <is>
          <t>pkm_aereo</t>
        </is>
      </c>
      <c r="C21" t="inlineStr">
        <is>
          <t>miles pkm</t>
        </is>
      </c>
      <c r="I21" s="70" t="n">
        <v>176445.17474</v>
      </c>
      <c r="J21" s="70" t="n">
        <v>183634.81524</v>
      </c>
      <c r="K21" s="70" t="n">
        <v>181183.94396</v>
      </c>
      <c r="L21" s="70" t="n">
        <v>183634.97835</v>
      </c>
      <c r="M21" s="70" t="n">
        <v>266700.29017</v>
      </c>
      <c r="N21" s="70" t="n">
        <v>332239.1402999999</v>
      </c>
      <c r="O21" s="70" t="n">
        <v>185395.2974674818</v>
      </c>
      <c r="P21" s="70" t="n">
        <v>314611.9503170617</v>
      </c>
      <c r="Q21" s="70" t="n">
        <v>403693.4448646868</v>
      </c>
    </row>
    <row r="22">
      <c r="A22" t="inlineStr">
        <is>
          <t>R5</t>
        </is>
      </c>
      <c r="B22" t="inlineStr">
        <is>
          <t>pkm_aereo</t>
        </is>
      </c>
      <c r="C22" t="inlineStr">
        <is>
          <t>miles pkm</t>
        </is>
      </c>
      <c r="I22" s="70" t="n">
        <v>306398.37996</v>
      </c>
      <c r="J22" s="70" t="n">
        <v>352771.86412</v>
      </c>
      <c r="K22" s="70" t="n">
        <v>403808.22614</v>
      </c>
      <c r="L22" s="70" t="n">
        <v>446292.22442</v>
      </c>
      <c r="M22" s="70" t="n">
        <v>481748.11694</v>
      </c>
      <c r="N22" s="70" t="n">
        <v>569130.1476899999</v>
      </c>
      <c r="O22" s="70" t="n">
        <v>147687.4529443654</v>
      </c>
      <c r="P22" s="70" t="n">
        <v>4328.731334710797</v>
      </c>
      <c r="Q22" s="70" t="n">
        <v>60557.1868420513</v>
      </c>
    </row>
    <row r="23">
      <c r="A23" t="inlineStr">
        <is>
          <t>R6</t>
        </is>
      </c>
      <c r="B23" t="inlineStr">
        <is>
          <t>pkm_aereo</t>
        </is>
      </c>
      <c r="C23" t="inlineStr">
        <is>
          <t>miles pkm</t>
        </is>
      </c>
      <c r="I23" s="70" t="n">
        <v>0</v>
      </c>
      <c r="J23" s="70" t="n">
        <v>0</v>
      </c>
      <c r="K23" s="70" t="n">
        <v>0</v>
      </c>
      <c r="L23" s="70" t="n">
        <v>0</v>
      </c>
      <c r="M23" s="70" t="n">
        <v>0</v>
      </c>
      <c r="N23" s="70" t="n">
        <v>0</v>
      </c>
      <c r="O23" s="70" t="n">
        <v>0</v>
      </c>
      <c r="P23" s="70" t="n">
        <v>0</v>
      </c>
      <c r="Q23" s="70" t="n">
        <v>0</v>
      </c>
    </row>
    <row r="24">
      <c r="A24" t="inlineStr">
        <is>
          <t>R7</t>
        </is>
      </c>
      <c r="B24" t="inlineStr">
        <is>
          <t>pkm_aereo</t>
        </is>
      </c>
      <c r="C24" t="inlineStr">
        <is>
          <t>miles pkm</t>
        </is>
      </c>
      <c r="I24" s="70" t="n">
        <v>0</v>
      </c>
      <c r="J24" s="70" t="n">
        <v>0</v>
      </c>
      <c r="K24" s="70" t="n">
        <v>0</v>
      </c>
      <c r="L24" s="70" t="n">
        <v>0</v>
      </c>
      <c r="M24" s="70" t="n">
        <v>0</v>
      </c>
      <c r="N24" s="70" t="n">
        <v>0</v>
      </c>
      <c r="O24" s="70" t="n">
        <v>0</v>
      </c>
      <c r="P24" s="70" t="n">
        <v>0</v>
      </c>
      <c r="Q24" s="70" t="n">
        <v>0</v>
      </c>
    </row>
    <row r="25">
      <c r="A25" t="inlineStr">
        <is>
          <t>R8</t>
        </is>
      </c>
      <c r="B25" t="inlineStr">
        <is>
          <t>pkm_aereo</t>
        </is>
      </c>
      <c r="C25" t="inlineStr">
        <is>
          <t>miles pkm</t>
        </is>
      </c>
      <c r="I25" s="70" t="n">
        <v>233785.06166</v>
      </c>
      <c r="J25" s="70" t="n">
        <v>201351.88632</v>
      </c>
      <c r="K25" s="70" t="n">
        <v>208701.03932</v>
      </c>
      <c r="L25" s="70" t="n">
        <v>274305.18554</v>
      </c>
      <c r="M25" s="70" t="n">
        <v>456696.71861</v>
      </c>
      <c r="N25" s="70" t="n">
        <v>550983.32047</v>
      </c>
      <c r="O25" s="70" t="n">
        <v>311905.2075571404</v>
      </c>
      <c r="P25" s="70" t="n">
        <v>510389.1894150212</v>
      </c>
      <c r="Q25" s="70" t="n">
        <v>761623.8780945049</v>
      </c>
    </row>
    <row r="26">
      <c r="A26" t="inlineStr">
        <is>
          <t>R9</t>
        </is>
      </c>
      <c r="B26" t="inlineStr">
        <is>
          <t>pkm_aereo</t>
        </is>
      </c>
      <c r="C26" t="inlineStr">
        <is>
          <t>miles pkm</t>
        </is>
      </c>
      <c r="I26" s="70" t="n">
        <v>159995.67553</v>
      </c>
      <c r="J26" s="70" t="n">
        <v>182433.7476</v>
      </c>
      <c r="K26" s="70" t="n">
        <v>214787.274</v>
      </c>
      <c r="L26" s="70" t="n">
        <v>240329.0604</v>
      </c>
      <c r="M26" s="70" t="n">
        <v>294911.43208</v>
      </c>
      <c r="N26" s="70" t="n">
        <v>342644.5976800001</v>
      </c>
      <c r="O26" s="70" t="n">
        <v>138615.3341797726</v>
      </c>
      <c r="P26" s="70" t="n">
        <v>205828.1934357084</v>
      </c>
      <c r="Q26" s="70" t="n">
        <v>301787.6130322538</v>
      </c>
    </row>
    <row r="27">
      <c r="A27" t="inlineStr">
        <is>
          <t>R10</t>
        </is>
      </c>
      <c r="B27" t="inlineStr">
        <is>
          <t>pkm_aereo</t>
        </is>
      </c>
      <c r="C27" t="inlineStr">
        <is>
          <t>miles pkm</t>
        </is>
      </c>
      <c r="I27" s="70" t="n">
        <v>629332.9556300001</v>
      </c>
      <c r="J27" s="70" t="n">
        <v>637467.54482</v>
      </c>
      <c r="K27" s="70" t="n">
        <v>730017.6877100001</v>
      </c>
      <c r="L27" s="70" t="n">
        <v>795734.8860000001</v>
      </c>
      <c r="M27" s="70" t="n">
        <v>917083.1689599998</v>
      </c>
      <c r="N27" s="70" t="n">
        <v>998155.8620699999</v>
      </c>
      <c r="O27" s="70" t="n">
        <v>418976.2329916141</v>
      </c>
      <c r="P27" s="70" t="n">
        <v>607678.7814807347</v>
      </c>
      <c r="Q27" s="70" t="n">
        <v>950866.4120417028</v>
      </c>
    </row>
    <row r="28">
      <c r="A28" t="inlineStr">
        <is>
          <t>R11</t>
        </is>
      </c>
      <c r="B28" t="inlineStr">
        <is>
          <t>pkm_aereo</t>
        </is>
      </c>
      <c r="C28" t="inlineStr">
        <is>
          <t>miles pkm</t>
        </is>
      </c>
      <c r="I28" s="70" t="n">
        <v>200135.53702</v>
      </c>
      <c r="J28" s="70" t="n">
        <v>215379.7823</v>
      </c>
      <c r="K28" s="70" t="n">
        <v>262759.25526</v>
      </c>
      <c r="L28" s="70" t="n">
        <v>290840.7528</v>
      </c>
      <c r="M28" s="70" t="n">
        <v>328677.05046</v>
      </c>
      <c r="N28" s="70" t="n">
        <v>370107.1452800001</v>
      </c>
      <c r="O28" s="70" t="n">
        <v>139549.6159948946</v>
      </c>
      <c r="P28" s="70" t="n">
        <v>202002.1551416174</v>
      </c>
      <c r="Q28" s="70" t="n">
        <v>322348.4780093761</v>
      </c>
    </row>
    <row r="29">
      <c r="A29" t="inlineStr">
        <is>
          <t>R12</t>
        </is>
      </c>
      <c r="B29" t="inlineStr">
        <is>
          <t>pkm_aereo</t>
        </is>
      </c>
      <c r="C29" t="inlineStr">
        <is>
          <t>miles pkm</t>
        </is>
      </c>
      <c r="I29" s="70" t="n">
        <v>726505.64712</v>
      </c>
      <c r="J29" s="70" t="n">
        <v>768228.55265</v>
      </c>
      <c r="K29" s="70" t="n">
        <v>950937.16046</v>
      </c>
      <c r="L29" s="70" t="n">
        <v>1052799.26947</v>
      </c>
      <c r="M29" s="70" t="n">
        <v>1223055.89355</v>
      </c>
      <c r="N29" s="70" t="n">
        <v>1286112.30395</v>
      </c>
      <c r="O29" s="70" t="n">
        <v>527574.4645189223</v>
      </c>
      <c r="P29" s="70" t="n">
        <v>577280.1437519166</v>
      </c>
      <c r="Q29" s="70" t="n">
        <v>1009653.477616861</v>
      </c>
    </row>
    <row r="30">
      <c r="A30" t="inlineStr">
        <is>
          <t>RM</t>
        </is>
      </c>
      <c r="B30" t="inlineStr">
        <is>
          <t>pkm_aereo</t>
        </is>
      </c>
      <c r="C30" t="inlineStr">
        <is>
          <t>miles pkm</t>
        </is>
      </c>
      <c r="I30" s="70" t="n">
        <v>4885662.60488</v>
      </c>
      <c r="J30" s="70" t="n">
        <v>5147248.730839999</v>
      </c>
      <c r="K30" s="70" t="n">
        <v>5815550.251929999</v>
      </c>
      <c r="L30" s="70" t="n">
        <v>6244550.293100001</v>
      </c>
      <c r="M30" s="70" t="n">
        <v>7043542.79075</v>
      </c>
      <c r="N30" s="70" t="n">
        <v>7752973.04941</v>
      </c>
      <c r="O30" s="70" t="n">
        <v>3124079.706768242</v>
      </c>
      <c r="P30" s="70" t="n">
        <v>4161089.789440047</v>
      </c>
      <c r="Q30" s="70" t="n">
        <v>6160379.876457104</v>
      </c>
    </row>
    <row r="31">
      <c r="A31" t="inlineStr">
        <is>
          <t>R14</t>
        </is>
      </c>
      <c r="B31" t="inlineStr">
        <is>
          <t>pkm_aereo</t>
        </is>
      </c>
      <c r="C31" t="inlineStr">
        <is>
          <t>miles pkm</t>
        </is>
      </c>
      <c r="I31" s="70" t="n">
        <v>52167.98244</v>
      </c>
      <c r="J31" s="70" t="n">
        <v>46615.28795</v>
      </c>
      <c r="K31" s="70" t="n">
        <v>54725.2116</v>
      </c>
      <c r="L31" s="70" t="n">
        <v>72875.29639999999</v>
      </c>
      <c r="M31" s="70" t="n">
        <v>87159.25020000001</v>
      </c>
      <c r="N31" s="70" t="n">
        <v>125044.87404</v>
      </c>
      <c r="O31" s="70" t="n">
        <v>47637.25485967785</v>
      </c>
      <c r="P31" s="70" t="n">
        <v>83819.28764832567</v>
      </c>
      <c r="Q31" s="70" t="n">
        <v>139793.0275351148</v>
      </c>
    </row>
    <row r="32">
      <c r="A32" t="inlineStr">
        <is>
          <t>R15</t>
        </is>
      </c>
      <c r="B32" t="inlineStr">
        <is>
          <t>pkm_aereo</t>
        </is>
      </c>
      <c r="C32" t="inlineStr">
        <is>
          <t>miles pkm</t>
        </is>
      </c>
      <c r="I32" s="70" t="n">
        <v>404920.7186500001</v>
      </c>
      <c r="J32" s="70" t="n">
        <v>447861.46164</v>
      </c>
      <c r="K32" s="70" t="n">
        <v>570504.88084</v>
      </c>
      <c r="L32" s="70" t="n">
        <v>623810.49878</v>
      </c>
      <c r="M32" s="70" t="n">
        <v>673317.30529</v>
      </c>
      <c r="N32" s="70" t="n">
        <v>743220.27899</v>
      </c>
      <c r="O32" s="70" t="n">
        <v>297927.7344497628</v>
      </c>
      <c r="P32" s="70" t="n">
        <v>370884.1496038042</v>
      </c>
      <c r="Q32" s="70" t="n">
        <v>530189.2700526429</v>
      </c>
    </row>
    <row r="33">
      <c r="A33" t="inlineStr">
        <is>
          <t>R16</t>
        </is>
      </c>
      <c r="B33" t="inlineStr">
        <is>
          <t>pkm_aereo</t>
        </is>
      </c>
      <c r="C33" t="inlineStr">
        <is>
          <t>miles pkm</t>
        </is>
      </c>
      <c r="I33" s="70" t="n">
        <v>0</v>
      </c>
      <c r="J33" s="70" t="n">
        <v>0</v>
      </c>
      <c r="K33" s="70" t="n">
        <v>0</v>
      </c>
      <c r="L33" s="70" t="n">
        <v>0</v>
      </c>
      <c r="M33" s="70" t="n">
        <v>0</v>
      </c>
      <c r="N33" s="70" t="n">
        <v>0</v>
      </c>
      <c r="O33" s="70" t="n">
        <v>0</v>
      </c>
      <c r="P33" s="70" t="n">
        <v>0</v>
      </c>
      <c r="Q33" s="70" t="n">
        <v>0</v>
      </c>
    </row>
    <row r="34">
      <c r="I34" s="70" t="n"/>
      <c r="J34" s="70" t="n"/>
      <c r="K34" s="70" t="n"/>
      <c r="L34" s="70" t="n"/>
      <c r="M34" s="70" t="n"/>
      <c r="N34" s="70" t="n"/>
      <c r="O34" s="70" t="n"/>
      <c r="P34" s="70" t="n"/>
    </row>
    <row r="35">
      <c r="I35" s="70" t="n"/>
      <c r="J35" s="70" t="n"/>
      <c r="K35" s="70" t="n"/>
      <c r="L35" s="70" t="n"/>
      <c r="M35" s="70" t="n"/>
      <c r="N35" s="70" t="n"/>
      <c r="O35" s="70" t="n"/>
      <c r="P35" s="70" t="n"/>
    </row>
    <row r="36">
      <c r="I36" s="70" t="n"/>
      <c r="J36" s="70" t="n"/>
      <c r="K36" s="70" t="n"/>
      <c r="L36" s="70" t="n"/>
      <c r="M36" s="70" t="n"/>
      <c r="N36" s="70" t="n"/>
      <c r="O36" s="70" t="n"/>
      <c r="P36" s="70" t="n"/>
    </row>
    <row r="37">
      <c r="I37" s="70" t="n"/>
      <c r="J37" s="70" t="n"/>
      <c r="K37" s="70" t="n"/>
      <c r="L37" s="70" t="n"/>
      <c r="M37" s="70" t="n"/>
      <c r="N37" s="70" t="n"/>
      <c r="O37" s="70" t="n"/>
      <c r="P37" s="70" t="n"/>
    </row>
    <row r="38">
      <c r="I38" s="70" t="n"/>
      <c r="J38" s="70" t="n"/>
      <c r="K38" s="70" t="n"/>
      <c r="L38" s="70" t="n"/>
      <c r="M38" s="70" t="n"/>
      <c r="N38" s="70" t="n"/>
      <c r="O38" s="70" t="n"/>
      <c r="P38" s="70" t="n"/>
    </row>
    <row r="39">
      <c r="I39" s="70" t="n"/>
      <c r="J39" s="70" t="n"/>
      <c r="K39" s="70" t="n"/>
      <c r="L39" s="70" t="n"/>
      <c r="M39" s="70" t="n"/>
      <c r="N39" s="70" t="n"/>
      <c r="O39" s="70" t="n"/>
      <c r="P39" s="70" t="n"/>
    </row>
    <row r="40">
      <c r="I40" s="70" t="n"/>
      <c r="J40" s="70" t="n"/>
      <c r="K40" s="70" t="n"/>
      <c r="L40" s="70" t="n"/>
      <c r="M40" s="70" t="n"/>
      <c r="N40" s="70" t="n"/>
      <c r="O40" s="70" t="n"/>
      <c r="P40" s="70" t="n"/>
    </row>
    <row r="41">
      <c r="I41" s="70" t="n"/>
      <c r="J41" s="70" t="n"/>
      <c r="K41" s="70" t="n"/>
      <c r="L41" s="70" t="n"/>
      <c r="M41" s="70" t="n"/>
      <c r="N41" s="70" t="n"/>
      <c r="O41" s="70" t="n"/>
      <c r="P41" s="70" t="n"/>
    </row>
    <row r="42">
      <c r="I42" s="70" t="n"/>
      <c r="J42" s="70" t="n"/>
      <c r="K42" s="70" t="n"/>
      <c r="L42" s="70" t="n"/>
      <c r="M42" s="70" t="n"/>
      <c r="N42" s="70" t="n"/>
      <c r="O42" s="70" t="n"/>
      <c r="P42" s="70" t="n"/>
    </row>
    <row r="43">
      <c r="I43" s="70" t="n"/>
      <c r="J43" s="70" t="n"/>
      <c r="K43" s="70" t="n"/>
      <c r="L43" s="70" t="n"/>
      <c r="M43" s="70" t="n"/>
      <c r="N43" s="70" t="n"/>
      <c r="O43" s="70" t="n"/>
      <c r="P43" s="70" t="n"/>
    </row>
    <row r="44">
      <c r="I44" s="70" t="n"/>
      <c r="J44" s="70" t="n"/>
      <c r="K44" s="70" t="n"/>
      <c r="L44" s="70" t="n"/>
      <c r="M44" s="70" t="n"/>
      <c r="N44" s="70" t="n"/>
      <c r="O44" s="70" t="n"/>
      <c r="P44" s="70" t="n"/>
    </row>
    <row r="45">
      <c r="I45" s="70" t="n"/>
      <c r="J45" s="70" t="n"/>
      <c r="K45" s="70" t="n"/>
      <c r="L45" s="70" t="n"/>
      <c r="M45" s="70" t="n"/>
      <c r="N45" s="70" t="n"/>
      <c r="O45" s="70" t="n"/>
      <c r="P45" s="70" t="n"/>
    </row>
    <row r="46">
      <c r="I46" s="70" t="n"/>
      <c r="J46" s="70" t="n"/>
      <c r="K46" s="70" t="n"/>
      <c r="L46" s="70" t="n"/>
      <c r="M46" s="70" t="n"/>
      <c r="N46" s="70" t="n"/>
      <c r="O46" s="70" t="n"/>
      <c r="P46" s="70" t="n"/>
    </row>
    <row r="47">
      <c r="I47" s="70" t="n"/>
      <c r="J47" s="70" t="n"/>
      <c r="K47" s="70" t="n"/>
      <c r="L47" s="70" t="n"/>
      <c r="M47" s="70" t="n"/>
      <c r="N47" s="70" t="n"/>
      <c r="O47" s="70" t="n"/>
      <c r="P47" s="70" t="n"/>
    </row>
    <row r="48">
      <c r="I48" s="70" t="n"/>
      <c r="J48" s="70" t="n"/>
      <c r="K48" s="70" t="n"/>
      <c r="L48" s="70" t="n"/>
      <c r="M48" s="70" t="n"/>
      <c r="N48" s="70" t="n"/>
      <c r="O48" s="70" t="n"/>
      <c r="P48" s="70" t="n"/>
    </row>
    <row r="49">
      <c r="I49" s="70" t="n"/>
      <c r="J49" s="70" t="n"/>
      <c r="K49" s="70" t="n"/>
      <c r="L49" s="70" t="n"/>
      <c r="M49" s="70" t="n"/>
      <c r="N49" s="70" t="n"/>
      <c r="O49" s="70" t="n"/>
      <c r="P49" s="70" t="n"/>
    </row>
    <row r="50">
      <c r="I50" s="70" t="n"/>
      <c r="J50" s="70" t="n"/>
      <c r="K50" s="70" t="n"/>
      <c r="L50" s="70" t="n"/>
      <c r="M50" s="70" t="n"/>
      <c r="N50" s="70" t="n"/>
      <c r="O50" s="70" t="n"/>
      <c r="P50" s="70" t="n"/>
    </row>
    <row r="51">
      <c r="I51" s="70" t="n"/>
      <c r="J51" s="70" t="n"/>
      <c r="K51" s="70" t="n"/>
      <c r="L51" s="70" t="n"/>
      <c r="M51" s="70" t="n"/>
      <c r="N51" s="70" t="n"/>
      <c r="O51" s="70" t="n"/>
      <c r="P51" s="70" t="n"/>
    </row>
    <row r="52">
      <c r="I52" s="70" t="n"/>
      <c r="J52" s="70" t="n"/>
      <c r="K52" s="70" t="n"/>
      <c r="L52" s="70" t="n"/>
      <c r="M52" s="70" t="n"/>
      <c r="N52" s="70" t="n"/>
      <c r="O52" s="70" t="n"/>
      <c r="P52" s="70" t="n"/>
    </row>
    <row r="53">
      <c r="I53" s="70" t="n"/>
      <c r="J53" s="70" t="n"/>
      <c r="K53" s="70" t="n"/>
      <c r="L53" s="70" t="n"/>
      <c r="M53" s="70" t="n"/>
      <c r="N53" s="70" t="n"/>
      <c r="O53" s="70" t="n"/>
      <c r="P53" s="70" t="n"/>
    </row>
    <row r="54">
      <c r="I54" s="70" t="n"/>
      <c r="J54" s="70" t="n"/>
      <c r="K54" s="70" t="n"/>
      <c r="L54" s="70" t="n"/>
      <c r="M54" s="70" t="n"/>
      <c r="N54" s="70" t="n"/>
      <c r="O54" s="70" t="n"/>
      <c r="P54" s="70" t="n"/>
      <c r="Q54" s="70" t="n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>
  <sheetPr>
    <tabColor rgb="FF00B050"/>
    <outlinePr summaryBelow="1" summaryRight="1"/>
    <pageSetUpPr/>
  </sheetPr>
  <dimension ref="A1:AJ17"/>
  <sheetViews>
    <sheetView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B13" sqref="B13"/>
    </sheetView>
  </sheetViews>
  <sheetFormatPr baseColWidth="10" defaultRowHeight="15"/>
  <cols>
    <col width="17.85546875" bestFit="1" customWidth="1" style="192" min="2" max="2"/>
  </cols>
  <sheetData>
    <row r="1">
      <c r="A1" s="165" t="inlineStr">
        <is>
          <t>Region</t>
        </is>
      </c>
      <c r="B1" s="164" t="inlineStr">
        <is>
          <t>Unidad</t>
        </is>
      </c>
      <c r="C1" s="164" t="n">
        <v>2017</v>
      </c>
      <c r="D1" s="164" t="n">
        <v>2018</v>
      </c>
      <c r="E1" s="164" t="n">
        <v>2019</v>
      </c>
      <c r="F1" s="164" t="n">
        <v>2020</v>
      </c>
      <c r="G1" s="164" t="n">
        <v>2021</v>
      </c>
      <c r="H1" s="164" t="n">
        <v>2022</v>
      </c>
      <c r="I1" s="164" t="n">
        <v>2023</v>
      </c>
      <c r="J1" s="164" t="n">
        <v>2024</v>
      </c>
      <c r="K1" s="164" t="n">
        <v>2025</v>
      </c>
      <c r="L1" s="164" t="n">
        <v>2026</v>
      </c>
      <c r="M1" s="164" t="n">
        <v>2027</v>
      </c>
      <c r="N1" s="164" t="n">
        <v>2028</v>
      </c>
      <c r="O1" s="164" t="n">
        <v>2029</v>
      </c>
      <c r="P1" s="164" t="n">
        <v>2030</v>
      </c>
      <c r="Q1" s="164" t="n">
        <v>2031</v>
      </c>
      <c r="R1" s="164" t="n">
        <v>2032</v>
      </c>
      <c r="S1" s="164" t="n">
        <v>2033</v>
      </c>
      <c r="T1" s="164" t="n">
        <v>2034</v>
      </c>
      <c r="U1" s="164" t="n">
        <v>2035</v>
      </c>
      <c r="V1" s="164" t="n">
        <v>2036</v>
      </c>
      <c r="W1" s="164" t="n">
        <v>2037</v>
      </c>
      <c r="X1" s="164" t="n">
        <v>2038</v>
      </c>
      <c r="Y1" s="164" t="n">
        <v>2039</v>
      </c>
      <c r="Z1" s="164" t="n">
        <v>2040</v>
      </c>
      <c r="AA1" s="164" t="n">
        <v>2041</v>
      </c>
      <c r="AB1" s="164" t="n">
        <v>2042</v>
      </c>
      <c r="AC1" s="164" t="n">
        <v>2043</v>
      </c>
      <c r="AD1" s="164" t="n">
        <v>2044</v>
      </c>
      <c r="AE1" s="164" t="n">
        <v>2045</v>
      </c>
      <c r="AF1" s="164" t="n">
        <v>2046</v>
      </c>
      <c r="AG1" s="164" t="n">
        <v>2047</v>
      </c>
      <c r="AH1" s="164" t="n">
        <v>2048</v>
      </c>
      <c r="AI1" s="164" t="n">
        <v>2049</v>
      </c>
      <c r="AJ1" s="164" t="n">
        <v>2050</v>
      </c>
    </row>
    <row r="2">
      <c r="A2" s="166" t="inlineStr">
        <is>
          <t>XV</t>
        </is>
      </c>
      <c r="B2" t="inlineStr">
        <is>
          <t>miles mill CLP 2013</t>
        </is>
      </c>
      <c r="C2" s="162" t="n">
        <v>1298.167263231154</v>
      </c>
      <c r="D2" s="163" t="n">
        <v>1331.598251015404</v>
      </c>
      <c r="E2" s="163" t="n">
        <v>1338.17778295451</v>
      </c>
      <c r="F2" s="163" t="n">
        <v>1261.877849690976</v>
      </c>
      <c r="G2" s="163" t="n">
        <v>1421.430831846396</v>
      </c>
      <c r="H2" s="163" t="n">
        <v>1452.989647976449</v>
      </c>
      <c r="I2" s="163" t="n">
        <v>1457.004415802568</v>
      </c>
      <c r="J2" s="163" t="n">
        <v>1486.205912331072</v>
      </c>
      <c r="K2" s="163" t="n">
        <v>1518.742150480373</v>
      </c>
      <c r="L2" s="163" t="n">
        <v>1552.362768561524</v>
      </c>
      <c r="M2" s="163" t="n">
        <v>1624.12268308576</v>
      </c>
      <c r="N2" s="163" t="n">
        <v>1657.103980987046</v>
      </c>
      <c r="O2" s="163" t="n">
        <v>1692.30316751253</v>
      </c>
      <c r="P2" s="163" t="n">
        <v>1728.269582390813</v>
      </c>
      <c r="Q2" s="163" t="n">
        <v>1765.584942729932</v>
      </c>
      <c r="R2" s="163" t="n">
        <v>1803.839029635275</v>
      </c>
      <c r="S2" s="163" t="n">
        <v>1842.829872751916</v>
      </c>
      <c r="T2" s="163" t="n">
        <v>1882.38736564762</v>
      </c>
      <c r="U2" s="163" t="n">
        <v>1922.350302144079</v>
      </c>
      <c r="V2" s="163" t="n">
        <v>1962.147080483142</v>
      </c>
      <c r="W2" s="163" t="n">
        <v>2002.767737573337</v>
      </c>
      <c r="X2" s="163" t="n">
        <v>2044.229329473594</v>
      </c>
      <c r="Y2" s="163" t="n">
        <v>2086.54926533988</v>
      </c>
      <c r="Z2" s="163" t="n">
        <v>2129.745314735066</v>
      </c>
      <c r="AA2" s="163" t="n">
        <v>2172.770742432757</v>
      </c>
      <c r="AB2" s="163" t="n">
        <v>2215.57899076981</v>
      </c>
      <c r="AC2" s="163" t="n">
        <v>2258.122864008542</v>
      </c>
      <c r="AD2" s="163" t="n">
        <v>2300.354609518692</v>
      </c>
      <c r="AE2" s="163" t="n">
        <v>2343.376179337014</v>
      </c>
      <c r="AF2" s="163" t="n">
        <v>2386.030656784073</v>
      </c>
      <c r="AG2" s="163" t="n">
        <v>2428.26852196697</v>
      </c>
      <c r="AH2" s="163" t="n">
        <v>2471.254088043875</v>
      </c>
      <c r="AI2" s="163" t="n">
        <v>2513.764963881826</v>
      </c>
      <c r="AJ2" s="163" t="n">
        <v>2557.007118050587</v>
      </c>
    </row>
    <row r="3">
      <c r="A3" s="166" t="inlineStr">
        <is>
          <t>I</t>
        </is>
      </c>
      <c r="B3" t="inlineStr">
        <is>
          <t>miles mill CLP 2013</t>
        </is>
      </c>
      <c r="C3" s="162" t="n">
        <v>3685.15331023978</v>
      </c>
      <c r="D3" s="163" t="n">
        <v>3873.048557638192</v>
      </c>
      <c r="E3" s="163" t="n">
        <v>3982.363226232852</v>
      </c>
      <c r="F3" s="163" t="n">
        <v>3826.67799295536</v>
      </c>
      <c r="G3" s="163" t="n">
        <v>4205.896028428675</v>
      </c>
      <c r="H3" s="163" t="n">
        <v>4307.460411433055</v>
      </c>
      <c r="I3" s="163" t="n">
        <v>4339.595791887393</v>
      </c>
      <c r="J3" s="163" t="n">
        <v>4435.015242766268</v>
      </c>
      <c r="K3" s="163" t="n">
        <v>4540.737563934552</v>
      </c>
      <c r="L3" s="163" t="n">
        <v>4650.092584696215</v>
      </c>
      <c r="M3" s="163" t="n">
        <v>4838.46298670476</v>
      </c>
      <c r="N3" s="163" t="n">
        <v>4946.13377027657</v>
      </c>
      <c r="O3" s="163" t="n">
        <v>5060.821437418031</v>
      </c>
      <c r="P3" s="163" t="n">
        <v>5178.226866681393</v>
      </c>
      <c r="Q3" s="163" t="n">
        <v>5300.107405534644</v>
      </c>
      <c r="R3" s="163" t="n">
        <v>5425.256046655686</v>
      </c>
      <c r="S3" s="163" t="n">
        <v>5553.082824801145</v>
      </c>
      <c r="T3" s="163" t="n">
        <v>5683.089231127772</v>
      </c>
      <c r="U3" s="163" t="n">
        <v>5814.799775893259</v>
      </c>
      <c r="V3" s="163" t="n">
        <v>5946.49392212593</v>
      </c>
      <c r="W3" s="163" t="n">
        <v>6081.170690085983</v>
      </c>
      <c r="X3" s="163" t="n">
        <v>6218.897630478009</v>
      </c>
      <c r="Y3" s="163" t="n">
        <v>6359.743823901475</v>
      </c>
      <c r="Z3" s="163" t="n">
        <v>6503.779915499925</v>
      </c>
      <c r="AA3" s="163" t="n">
        <v>6647.826260437182</v>
      </c>
      <c r="AB3" s="163" t="n">
        <v>6791.739044586915</v>
      </c>
      <c r="AC3" s="163" t="n">
        <v>6935.371397047769</v>
      </c>
      <c r="AD3" s="163" t="n">
        <v>7078.57361465503</v>
      </c>
      <c r="AE3" s="163" t="n">
        <v>7224.732685465043</v>
      </c>
      <c r="AF3" s="163" t="n">
        <v>7370.29729652523</v>
      </c>
      <c r="AG3" s="163" t="n">
        <v>7515.109608762274</v>
      </c>
      <c r="AH3" s="163" t="n">
        <v>7662.767207279063</v>
      </c>
      <c r="AI3" s="163" t="n">
        <v>7809.494612931245</v>
      </c>
      <c r="AJ3" s="163" t="n">
        <v>7959.031569100499</v>
      </c>
    </row>
    <row r="4">
      <c r="A4" s="166" t="inlineStr">
        <is>
          <t>II</t>
        </is>
      </c>
      <c r="B4" t="inlineStr">
        <is>
          <t>miles mill CLP 2013</t>
        </is>
      </c>
      <c r="C4" s="162" t="n">
        <v>13466.18918787845</v>
      </c>
      <c r="D4" s="163" t="n">
        <v>14199.10064521555</v>
      </c>
      <c r="E4" s="163" t="n">
        <v>14295.80888097214</v>
      </c>
      <c r="F4" s="163" t="n">
        <v>13862.7331665521</v>
      </c>
      <c r="G4" s="163" t="n">
        <v>14771.54668603654</v>
      </c>
      <c r="H4" s="163" t="n">
        <v>14985.63078987517</v>
      </c>
      <c r="I4" s="163" t="n">
        <v>14960.15725686531</v>
      </c>
      <c r="J4" s="163" t="n">
        <v>15144.66095502448</v>
      </c>
      <c r="K4" s="163" t="n">
        <v>15359.45776103057</v>
      </c>
      <c r="L4" s="163" t="n">
        <v>15581.06409841781</v>
      </c>
      <c r="M4" s="163" t="n">
        <v>16120.96543342628</v>
      </c>
      <c r="N4" s="163" t="n">
        <v>16324.05744077422</v>
      </c>
      <c r="O4" s="163" t="n">
        <v>16544.95858715875</v>
      </c>
      <c r="P4" s="163" t="n">
        <v>16769.04014283816</v>
      </c>
      <c r="Q4" s="163" t="n">
        <v>17001.82841417262</v>
      </c>
      <c r="R4" s="163" t="n">
        <v>17239.12941857246</v>
      </c>
      <c r="S4" s="163" t="n">
        <v>17478.86255337263</v>
      </c>
      <c r="T4" s="163" t="n">
        <v>17719.31021550821</v>
      </c>
      <c r="U4" s="163" t="n">
        <v>17958.88911293473</v>
      </c>
      <c r="V4" s="163" t="n">
        <v>18192.22905366663</v>
      </c>
      <c r="W4" s="163" t="n">
        <v>18428.60078147614</v>
      </c>
      <c r="X4" s="163" t="n">
        <v>18668.04368838871</v>
      </c>
      <c r="Y4" s="163" t="n">
        <v>18910.59767825058</v>
      </c>
      <c r="Z4" s="163" t="n">
        <v>19156.30317337888</v>
      </c>
      <c r="AA4" s="163" t="n">
        <v>19395.62296971144</v>
      </c>
      <c r="AB4" s="163" t="n">
        <v>19628.23477803385</v>
      </c>
      <c r="AC4" s="163" t="n">
        <v>19853.82218360831</v>
      </c>
      <c r="AD4" s="163" t="n">
        <v>20072.07535533012</v>
      </c>
      <c r="AE4" s="163" t="n">
        <v>20292.72778531697</v>
      </c>
      <c r="AF4" s="163" t="n">
        <v>20505.65948473493</v>
      </c>
      <c r="AG4" s="163" t="n">
        <v>20710.57264785281</v>
      </c>
      <c r="AH4" s="163" t="n">
        <v>20917.53350928784</v>
      </c>
      <c r="AI4" s="163" t="n">
        <v>21116.10376494544</v>
      </c>
      <c r="AJ4" s="163" t="n">
        <v>21316.55904908475</v>
      </c>
    </row>
    <row r="5">
      <c r="A5" s="166" t="inlineStr">
        <is>
          <t>III</t>
        </is>
      </c>
      <c r="B5" t="inlineStr">
        <is>
          <t>miles mill CLP 2013</t>
        </is>
      </c>
      <c r="C5" s="162" t="n">
        <v>3422.681103091504</v>
      </c>
      <c r="D5" s="163" t="n">
        <v>3444.177174517621</v>
      </c>
      <c r="E5" s="163" t="n">
        <v>3389.186601522219</v>
      </c>
      <c r="F5" s="163" t="n">
        <v>3252.186310530341</v>
      </c>
      <c r="G5" s="163" t="n">
        <v>3657.449244587689</v>
      </c>
      <c r="H5" s="163" t="n">
        <v>3720.536353704404</v>
      </c>
      <c r="I5" s="163" t="n">
        <v>3714.042696237751</v>
      </c>
      <c r="J5" s="163" t="n">
        <v>3770.083649974283</v>
      </c>
      <c r="K5" s="163" t="n">
        <v>3833.944856845559</v>
      </c>
      <c r="L5" s="163" t="n">
        <v>3899.827121123328</v>
      </c>
      <c r="M5" s="163" t="n">
        <v>4045.528251906613</v>
      </c>
      <c r="N5" s="163" t="n">
        <v>4107.643035070676</v>
      </c>
      <c r="O5" s="163" t="n">
        <v>4174.549048443933</v>
      </c>
      <c r="P5" s="163" t="n">
        <v>4242.593061494083</v>
      </c>
      <c r="Q5" s="163" t="n">
        <v>4313.18114775175</v>
      </c>
      <c r="R5" s="163" t="n">
        <v>4385.268692152903</v>
      </c>
      <c r="S5" s="163" t="n">
        <v>4458.337212457282</v>
      </c>
      <c r="T5" s="163" t="n">
        <v>4531.955119098518</v>
      </c>
      <c r="U5" s="163" t="n">
        <v>4605.720443682616</v>
      </c>
      <c r="V5" s="163" t="n">
        <v>4678.255641661912</v>
      </c>
      <c r="W5" s="163" t="n">
        <v>4751.933191855205</v>
      </c>
      <c r="X5" s="163" t="n">
        <v>4826.771085094771</v>
      </c>
      <c r="Y5" s="163" t="n">
        <v>4902.787595549356</v>
      </c>
      <c r="Z5" s="163" t="n">
        <v>4980.001285186424</v>
      </c>
      <c r="AA5" s="163" t="n">
        <v>5055.941007662092</v>
      </c>
      <c r="AB5" s="163" t="n">
        <v>5130.510759626187</v>
      </c>
      <c r="AC5" s="163" t="n">
        <v>5203.61508073365</v>
      </c>
      <c r="AD5" s="163" t="n">
        <v>5275.159253116986</v>
      </c>
      <c r="AE5" s="163" t="n">
        <v>5347.68708177055</v>
      </c>
      <c r="AF5" s="163" t="n">
        <v>5418.538247380879</v>
      </c>
      <c r="AG5" s="163" t="n">
        <v>5487.618846448946</v>
      </c>
      <c r="AH5" s="163" t="n">
        <v>5557.580149675541</v>
      </c>
      <c r="AI5" s="163" t="n">
        <v>5625.65459502706</v>
      </c>
      <c r="AJ5" s="163" t="n">
        <v>5694.562879924769</v>
      </c>
    </row>
    <row r="6">
      <c r="A6" s="166" t="inlineStr">
        <is>
          <t>IV</t>
        </is>
      </c>
      <c r="B6" t="inlineStr">
        <is>
          <t>miles mill CLP 2013</t>
        </is>
      </c>
      <c r="C6" s="162" t="n">
        <v>5012.871951428906</v>
      </c>
      <c r="D6" s="163" t="n">
        <v>5208.829071490237</v>
      </c>
      <c r="E6" s="163" t="n">
        <v>5288.107470370182</v>
      </c>
      <c r="F6" s="163" t="n">
        <v>5038.503496299313</v>
      </c>
      <c r="G6" s="163" t="n">
        <v>5548.407761737431</v>
      </c>
      <c r="H6" s="163" t="n">
        <v>5664.775895542351</v>
      </c>
      <c r="I6" s="163" t="n">
        <v>5681.964590673229</v>
      </c>
      <c r="J6" s="163" t="n">
        <v>5788.860801501299</v>
      </c>
      <c r="K6" s="163" t="n">
        <v>5908.47746977164</v>
      </c>
      <c r="L6" s="163" t="n">
        <v>6032.013383942563</v>
      </c>
      <c r="M6" s="163" t="n">
        <v>6274.159494171935</v>
      </c>
      <c r="N6" s="163" t="n">
        <v>6393.859467043309</v>
      </c>
      <c r="O6" s="163" t="n">
        <v>6521.816503986053</v>
      </c>
      <c r="P6" s="163" t="n">
        <v>6652.409617069647</v>
      </c>
      <c r="Q6" s="163" t="n">
        <v>6787.867779590284</v>
      </c>
      <c r="R6" s="163" t="n">
        <v>6926.595672480233</v>
      </c>
      <c r="S6" s="163" t="n">
        <v>7067.805266330331</v>
      </c>
      <c r="T6" s="163" t="n">
        <v>7210.834499954419</v>
      </c>
      <c r="U6" s="163" t="n">
        <v>7355.058568024879</v>
      </c>
      <c r="V6" s="163" t="n">
        <v>7498.28544997773</v>
      </c>
      <c r="W6" s="163" t="n">
        <v>7644.301424569914</v>
      </c>
      <c r="X6" s="163" t="n">
        <v>7793.160804495003</v>
      </c>
      <c r="Y6" s="163" t="n">
        <v>7944.918960091136</v>
      </c>
      <c r="Z6" s="163" t="n">
        <v>8099.6323399368</v>
      </c>
      <c r="AA6" s="163" t="n">
        <v>8253.308675677701</v>
      </c>
      <c r="AB6" s="163" t="n">
        <v>8405.774096360719</v>
      </c>
      <c r="AC6" s="163" t="n">
        <v>8556.853161573075</v>
      </c>
      <c r="AD6" s="163" t="n">
        <v>8706.369181760676</v>
      </c>
      <c r="AE6" s="163" t="n">
        <v>8858.497732497841</v>
      </c>
      <c r="AF6" s="163" t="n">
        <v>9008.855214313375</v>
      </c>
      <c r="AG6" s="163" t="n">
        <v>9157.26032339839</v>
      </c>
      <c r="AH6" s="163" t="n">
        <v>9308.110146698318</v>
      </c>
      <c r="AI6" s="163" t="n">
        <v>9456.790901524162</v>
      </c>
      <c r="AJ6" s="163" t="n">
        <v>9607.846570968248</v>
      </c>
    </row>
    <row r="7">
      <c r="A7" s="166" t="inlineStr">
        <is>
          <t>V</t>
        </is>
      </c>
      <c r="B7" t="inlineStr">
        <is>
          <t>miles mill CLP 2013</t>
        </is>
      </c>
      <c r="C7" s="162" t="n">
        <v>12430.3491149312</v>
      </c>
      <c r="D7" s="163" t="n">
        <v>12670.85976807445</v>
      </c>
      <c r="E7" s="163" t="n">
        <v>12725.94046540157</v>
      </c>
      <c r="F7" s="163" t="n">
        <v>11990.36060442866</v>
      </c>
      <c r="G7" s="163" t="n">
        <v>13310.11433871701</v>
      </c>
      <c r="H7" s="163" t="n">
        <v>13536.31478505703</v>
      </c>
      <c r="I7" s="163" t="n">
        <v>13515.003842834</v>
      </c>
      <c r="J7" s="163" t="n">
        <v>13715.4939018466</v>
      </c>
      <c r="K7" s="163" t="n">
        <v>13944.33182008879</v>
      </c>
      <c r="L7" s="163" t="n">
        <v>14180.40417524271</v>
      </c>
      <c r="M7" s="163" t="n">
        <v>14722.3416392543</v>
      </c>
      <c r="N7" s="163" t="n">
        <v>14944.64352629118</v>
      </c>
      <c r="O7" s="163" t="n">
        <v>15184.26397062213</v>
      </c>
      <c r="P7" s="163" t="n">
        <v>15427.90186020173</v>
      </c>
      <c r="Q7" s="163" t="n">
        <v>15680.66720875953</v>
      </c>
      <c r="R7" s="163" t="n">
        <v>15938.75538123555</v>
      </c>
      <c r="S7" s="163" t="n">
        <v>16200.27783538205</v>
      </c>
      <c r="T7" s="163" t="n">
        <v>16463.66365846615</v>
      </c>
      <c r="U7" s="163" t="n">
        <v>16727.45111583362</v>
      </c>
      <c r="V7" s="163" t="n">
        <v>16986.6367539372</v>
      </c>
      <c r="W7" s="163" t="n">
        <v>17249.83837717408</v>
      </c>
      <c r="X7" s="163" t="n">
        <v>17517.11821174131</v>
      </c>
      <c r="Y7" s="163" t="n">
        <v>17788.53944800775</v>
      </c>
      <c r="Z7" s="163" t="n">
        <v>18064.16625545354</v>
      </c>
      <c r="AA7" s="163" t="n">
        <v>18335.03171471331</v>
      </c>
      <c r="AB7" s="163" t="n">
        <v>18600.79118500729</v>
      </c>
      <c r="AC7" s="163" t="n">
        <v>18861.10234445832</v>
      </c>
      <c r="AD7" s="163" t="n">
        <v>19115.6259106662</v>
      </c>
      <c r="AE7" s="163" t="n">
        <v>19373.58417780366</v>
      </c>
      <c r="AF7" s="163" t="n">
        <v>19625.33670379428</v>
      </c>
      <c r="AG7" s="163" t="n">
        <v>19870.54799194173</v>
      </c>
      <c r="AH7" s="163" t="n">
        <v>20118.82310399918</v>
      </c>
      <c r="AI7" s="163" t="n">
        <v>20360.14090975569</v>
      </c>
      <c r="AJ7" s="163" t="n">
        <v>20604.35323290391</v>
      </c>
    </row>
    <row r="8">
      <c r="A8" s="166" t="inlineStr">
        <is>
          <t>RM</t>
        </is>
      </c>
      <c r="B8" t="inlineStr">
        <is>
          <t>miles mill CLP 2013</t>
        </is>
      </c>
      <c r="C8" s="162" t="n">
        <v>68844.83231405808</v>
      </c>
      <c r="D8" s="163" t="n">
        <v>71332.86257833315</v>
      </c>
      <c r="E8" s="163" t="n">
        <v>72130.96860569176</v>
      </c>
      <c r="F8" s="163" t="n">
        <v>66993.83123711187</v>
      </c>
      <c r="G8" s="163" t="n">
        <v>75410.49361423057</v>
      </c>
      <c r="H8" s="163" t="n">
        <v>76820.80952471828</v>
      </c>
      <c r="I8" s="163" t="n">
        <v>76868.38190950888</v>
      </c>
      <c r="J8" s="163" t="n">
        <v>78139.92732658311</v>
      </c>
      <c r="K8" s="163" t="n">
        <v>79577.06532564366</v>
      </c>
      <c r="L8" s="163" t="n">
        <v>81060.13133546611</v>
      </c>
      <c r="M8" s="163" t="n">
        <v>84786.62538308297</v>
      </c>
      <c r="N8" s="163" t="n">
        <v>86211.62166958865</v>
      </c>
      <c r="O8" s="163" t="n">
        <v>87741.10999004143</v>
      </c>
      <c r="P8" s="163" t="n">
        <v>89298.74665436664</v>
      </c>
      <c r="Q8" s="163" t="n">
        <v>90914.23904601544</v>
      </c>
      <c r="R8" s="163" t="n">
        <v>92565.80788117182</v>
      </c>
      <c r="S8" s="163" t="n">
        <v>94242.65447746032</v>
      </c>
      <c r="T8" s="163" t="n">
        <v>95935.75479271317</v>
      </c>
      <c r="U8" s="163" t="n">
        <v>97636.65995328828</v>
      </c>
      <c r="V8" s="163" t="n">
        <v>99316.19135304319</v>
      </c>
      <c r="W8" s="163" t="n">
        <v>101024.6138038041</v>
      </c>
      <c r="X8" s="163" t="n">
        <v>102762.424285162</v>
      </c>
      <c r="Y8" s="163" t="n">
        <v>104530.1283256775</v>
      </c>
      <c r="Z8" s="163" t="n">
        <v>106328.2401499387</v>
      </c>
      <c r="AA8" s="163" t="n">
        <v>108104.1187080744</v>
      </c>
      <c r="AB8" s="163" t="n">
        <v>109855.6056681671</v>
      </c>
      <c r="AC8" s="163" t="n">
        <v>111580.54215839</v>
      </c>
      <c r="AD8" s="163" t="n">
        <v>113276.7730754623</v>
      </c>
      <c r="AE8" s="163" t="n">
        <v>114998.7898443362</v>
      </c>
      <c r="AF8" s="163" t="n">
        <v>116689.485062799</v>
      </c>
      <c r="AG8" s="163" t="n">
        <v>118346.6918900502</v>
      </c>
      <c r="AH8" s="163" t="n">
        <v>120027.4341238277</v>
      </c>
      <c r="AI8" s="163" t="n">
        <v>121672.0322934359</v>
      </c>
      <c r="AJ8" s="163" t="n">
        <v>123339.1645041925</v>
      </c>
    </row>
    <row r="9">
      <c r="A9" s="166" t="inlineStr">
        <is>
          <t>VI</t>
        </is>
      </c>
      <c r="B9" t="inlineStr">
        <is>
          <t>miles mill CLP 2013</t>
        </is>
      </c>
      <c r="C9" s="162" t="n">
        <v>6775.713245231614</v>
      </c>
      <c r="D9" s="163" t="n">
        <v>7078.166945212339</v>
      </c>
      <c r="E9" s="163" t="n">
        <v>7095.610969625335</v>
      </c>
      <c r="F9" s="163" t="n">
        <v>6763.490410863126</v>
      </c>
      <c r="G9" s="163" t="n">
        <v>7503.777656732768</v>
      </c>
      <c r="H9" s="163" t="n">
        <v>7630.57345811488</v>
      </c>
      <c r="I9" s="163" t="n">
        <v>7622.592184965528</v>
      </c>
      <c r="J9" s="163" t="n">
        <v>7734.93086709448</v>
      </c>
      <c r="K9" s="163" t="n">
        <v>7863.234773410974</v>
      </c>
      <c r="L9" s="163" t="n">
        <v>7995.593425577064</v>
      </c>
      <c r="M9" s="163" t="n">
        <v>8338.211725879622</v>
      </c>
      <c r="N9" s="163" t="n">
        <v>8463.306545615076</v>
      </c>
      <c r="O9" s="163" t="n">
        <v>8598.18487053832</v>
      </c>
      <c r="P9" s="163" t="n">
        <v>8735.31205199135</v>
      </c>
      <c r="Q9" s="163" t="n">
        <v>8877.580739680325</v>
      </c>
      <c r="R9" s="163" t="n">
        <v>9022.835466491353</v>
      </c>
      <c r="S9" s="163" t="n">
        <v>9170.006277017357</v>
      </c>
      <c r="T9" s="163" t="n">
        <v>9318.203415228776</v>
      </c>
      <c r="U9" s="163" t="n">
        <v>9466.59925801526</v>
      </c>
      <c r="V9" s="163" t="n">
        <v>9612.362126442691</v>
      </c>
      <c r="W9" s="163" t="n">
        <v>9760.369392592378</v>
      </c>
      <c r="X9" s="163" t="n">
        <v>9910.655614793131</v>
      </c>
      <c r="Y9" s="163" t="n">
        <v>10063.25588348894</v>
      </c>
      <c r="Z9" s="163" t="n">
        <v>10218.20582943226</v>
      </c>
      <c r="AA9" s="163" t="n">
        <v>10370.43252908877</v>
      </c>
      <c r="AB9" s="163" t="n">
        <v>10519.74182431336</v>
      </c>
      <c r="AC9" s="163" t="n">
        <v>10665.94094349899</v>
      </c>
      <c r="AD9" s="163" t="n">
        <v>10808.83890846915</v>
      </c>
      <c r="AE9" s="163" t="n">
        <v>10953.65136260636</v>
      </c>
      <c r="AF9" s="163" t="n">
        <v>11094.92712978122</v>
      </c>
      <c r="AG9" s="163" t="n">
        <v>11232.47755112436</v>
      </c>
      <c r="AH9" s="163" t="n">
        <v>11371.73326698547</v>
      </c>
      <c r="AI9" s="163" t="n">
        <v>11507.02955228311</v>
      </c>
      <c r="AJ9" s="163" t="n">
        <v>11643.93553808864</v>
      </c>
    </row>
    <row r="10">
      <c r="A10" s="166" t="inlineStr">
        <is>
          <t>VII</t>
        </is>
      </c>
      <c r="B10" t="inlineStr">
        <is>
          <t>miles mill CLP 2013</t>
        </is>
      </c>
      <c r="C10" s="162" t="n">
        <v>5900.256123685504</v>
      </c>
      <c r="D10" s="163" t="n">
        <v>6241.735053377471</v>
      </c>
      <c r="E10" s="163" t="n">
        <v>6252.177951328197</v>
      </c>
      <c r="F10" s="163" t="n">
        <v>6011.291587720465</v>
      </c>
      <c r="G10" s="163" t="n">
        <v>6646.204017230492</v>
      </c>
      <c r="H10" s="163" t="n">
        <v>6777.185156782512</v>
      </c>
      <c r="I10" s="163" t="n">
        <v>6783.052886542418</v>
      </c>
      <c r="J10" s="163" t="n">
        <v>6902.079603063282</v>
      </c>
      <c r="K10" s="163" t="n">
        <v>7035.963807390098</v>
      </c>
      <c r="L10" s="163" t="n">
        <v>7174.168863335939</v>
      </c>
      <c r="M10" s="163" t="n">
        <v>7517.194033970676</v>
      </c>
      <c r="N10" s="163" t="n">
        <v>7651.095267316329</v>
      </c>
      <c r="O10" s="163" t="n">
        <v>7794.529596057289</v>
      </c>
      <c r="P10" s="163" t="n">
        <v>7940.742913352216</v>
      </c>
      <c r="Q10" s="163" t="n">
        <v>8092.384767636363</v>
      </c>
      <c r="R10" s="163" t="n">
        <v>8247.532273967388</v>
      </c>
      <c r="S10" s="163" t="n">
        <v>8405.23327940206</v>
      </c>
      <c r="T10" s="163" t="n">
        <v>8564.690124474751</v>
      </c>
      <c r="U10" s="163" t="n">
        <v>8725.153331964581</v>
      </c>
      <c r="V10" s="163" t="n">
        <v>8884.017971051904</v>
      </c>
      <c r="W10" s="163" t="n">
        <v>9045.775163724491</v>
      </c>
      <c r="X10" s="163" t="n">
        <v>9210.477576619118</v>
      </c>
      <c r="Y10" s="163" t="n">
        <v>9378.178835308863</v>
      </c>
      <c r="Z10" s="163" t="n">
        <v>9548.933541763088</v>
      </c>
      <c r="AA10" s="163" t="n">
        <v>9718.022825354456</v>
      </c>
      <c r="AB10" s="163" t="n">
        <v>9885.247273343502</v>
      </c>
      <c r="AC10" s="163" t="n">
        <v>10050.40663940449</v>
      </c>
      <c r="AD10" s="163" t="n">
        <v>10213.30022894042</v>
      </c>
      <c r="AE10" s="163" t="n">
        <v>10378.83394264882</v>
      </c>
      <c r="AF10" s="163" t="n">
        <v>10541.86115379748</v>
      </c>
      <c r="AG10" s="163" t="n">
        <v>10702.17821063002</v>
      </c>
      <c r="AH10" s="163" t="n">
        <v>10864.93331500811</v>
      </c>
      <c r="AI10" s="163" t="n">
        <v>11024.73107727622</v>
      </c>
      <c r="AJ10" s="163" t="n">
        <v>11186.87909095273</v>
      </c>
    </row>
    <row r="11">
      <c r="A11" s="166" t="inlineStr">
        <is>
          <t>XVI</t>
        </is>
      </c>
      <c r="B11" t="inlineStr">
        <is>
          <t>miles mill CLP 2013</t>
        </is>
      </c>
      <c r="C11" s="162" t="n">
        <v>1981.451441446581</v>
      </c>
      <c r="D11" s="163" t="n">
        <v>2080.527735069316</v>
      </c>
      <c r="E11" s="163" t="n">
        <v>2101.590989768305</v>
      </c>
      <c r="F11" s="163" t="n">
        <v>2006.92059961162</v>
      </c>
      <c r="G11" s="163" t="n">
        <v>2262.132276627501</v>
      </c>
      <c r="H11" s="163" t="n">
        <v>2313.435269834134</v>
      </c>
      <c r="I11" s="163" t="n">
        <v>2324.174108653827</v>
      </c>
      <c r="J11" s="163" t="n">
        <v>2371.863935108152</v>
      </c>
      <c r="K11" s="163" t="n">
        <v>2424.920259400645</v>
      </c>
      <c r="L11" s="163" t="n">
        <v>2479.757508310085</v>
      </c>
      <c r="M11" s="163" t="n">
        <v>2606.115967430238</v>
      </c>
      <c r="N11" s="163" t="n">
        <v>2660.281591494546</v>
      </c>
      <c r="O11" s="163" t="n">
        <v>2718.058337227632</v>
      </c>
      <c r="P11" s="163" t="n">
        <v>2777.121292554287</v>
      </c>
      <c r="Q11" s="163" t="n">
        <v>2838.406983158864</v>
      </c>
      <c r="R11" s="163" t="n">
        <v>2901.259016326576</v>
      </c>
      <c r="S11" s="163" t="n">
        <v>2965.354713779551</v>
      </c>
      <c r="T11" s="163" t="n">
        <v>3030.422066226102</v>
      </c>
      <c r="U11" s="163" t="n">
        <v>3096.202883439247</v>
      </c>
      <c r="V11" s="163" t="n">
        <v>3161.777494752502</v>
      </c>
      <c r="W11" s="163" t="n">
        <v>3228.740913521459</v>
      </c>
      <c r="X11" s="163" t="n">
        <v>3297.122553357733</v>
      </c>
      <c r="Y11" s="163" t="n">
        <v>3366.952450825058</v>
      </c>
      <c r="Z11" s="163" t="n">
        <v>3438.26127863282</v>
      </c>
      <c r="AA11" s="163" t="n">
        <v>3509.361228469691</v>
      </c>
      <c r="AB11" s="163" t="n">
        <v>3580.176776550486</v>
      </c>
      <c r="AC11" s="163" t="n">
        <v>3650.63122617123</v>
      </c>
      <c r="AD11" s="163" t="n">
        <v>3720.646836261264</v>
      </c>
      <c r="AE11" s="163" t="n">
        <v>3792.005278687014</v>
      </c>
      <c r="AF11" s="163" t="n">
        <v>3862.836305047079</v>
      </c>
      <c r="AG11" s="163" t="n">
        <v>3933.058968980154</v>
      </c>
      <c r="AH11" s="163" t="n">
        <v>4004.558213679391</v>
      </c>
      <c r="AI11" s="163" t="n">
        <v>4075.354967053482</v>
      </c>
      <c r="AJ11" s="163" t="n">
        <v>4147.403339213183</v>
      </c>
    </row>
    <row r="12">
      <c r="A12" s="166" t="inlineStr">
        <is>
          <t>VIII</t>
        </is>
      </c>
      <c r="B12" t="inlineStr">
        <is>
          <t>miles mill CLP 2013</t>
        </is>
      </c>
      <c r="C12" s="162" t="n">
        <v>10075.57448251563</v>
      </c>
      <c r="D12" s="163" t="n">
        <v>10515.59234908449</v>
      </c>
      <c r="E12" s="163" t="n">
        <v>10654.68263825134</v>
      </c>
      <c r="F12" s="163" t="n">
        <v>10047.04949988198</v>
      </c>
      <c r="G12" s="163" t="n">
        <v>11198.84068645881</v>
      </c>
      <c r="H12" s="163" t="n">
        <v>11440.92365411503</v>
      </c>
      <c r="I12" s="163" t="n">
        <v>11464.24113304354</v>
      </c>
      <c r="J12" s="163" t="n">
        <v>11687.29844510509</v>
      </c>
      <c r="K12" s="163" t="n">
        <v>11936.31723817632</v>
      </c>
      <c r="L12" s="163" t="n">
        <v>12193.56621966274</v>
      </c>
      <c r="M12" s="163" t="n">
        <v>12755.10825888302</v>
      </c>
      <c r="N12" s="163" t="n">
        <v>13006.66180294702</v>
      </c>
      <c r="O12" s="163" t="n">
        <v>13275.32777441802</v>
      </c>
      <c r="P12" s="163" t="n">
        <v>13549.69666909294</v>
      </c>
      <c r="Q12" s="163" t="n">
        <v>13834.31902526941</v>
      </c>
      <c r="R12" s="163" t="n">
        <v>14125.96257930317</v>
      </c>
      <c r="S12" s="163" t="n">
        <v>14423.03326021513</v>
      </c>
      <c r="T12" s="163" t="n">
        <v>14724.19001982262</v>
      </c>
      <c r="U12" s="163" t="n">
        <v>15028.1644898719</v>
      </c>
      <c r="V12" s="163" t="n">
        <v>15330.4828925553</v>
      </c>
      <c r="W12" s="163" t="n">
        <v>15638.88297052663</v>
      </c>
      <c r="X12" s="163" t="n">
        <v>15953.4870675598</v>
      </c>
      <c r="Y12" s="163" t="n">
        <v>16274.41998859253</v>
      </c>
      <c r="Z12" s="163" t="n">
        <v>16601.80904923701</v>
      </c>
      <c r="AA12" s="163" t="n">
        <v>16927.48322176206</v>
      </c>
      <c r="AB12" s="163" t="n">
        <v>17251.082333954</v>
      </c>
      <c r="AC12" s="163" t="n">
        <v>17572.24208068148</v>
      </c>
      <c r="AD12" s="163" t="n">
        <v>17890.59466936476</v>
      </c>
      <c r="AE12" s="163" t="n">
        <v>18214.71478448298</v>
      </c>
      <c r="AF12" s="163" t="n">
        <v>18535.59955769898</v>
      </c>
      <c r="AG12" s="163" t="n">
        <v>18852.86949023541</v>
      </c>
      <c r="AH12" s="163" t="n">
        <v>19175.57006502209</v>
      </c>
      <c r="AI12" s="163" t="n">
        <v>19494.20645217991</v>
      </c>
      <c r="AJ12" s="163" t="n">
        <v>19818.13755270879</v>
      </c>
    </row>
    <row r="13">
      <c r="A13" s="166" t="inlineStr">
        <is>
          <t>IX</t>
        </is>
      </c>
      <c r="B13" t="inlineStr">
        <is>
          <t>miles mill CLP 2013</t>
        </is>
      </c>
      <c r="C13" s="162" t="n">
        <v>4462.086881647878</v>
      </c>
      <c r="D13" s="163" t="n">
        <v>4644.345735948329</v>
      </c>
      <c r="E13" s="163" t="n">
        <v>4707.940980732696</v>
      </c>
      <c r="F13" s="163" t="n">
        <v>4468.334939264638</v>
      </c>
      <c r="G13" s="163" t="n">
        <v>5026.261153814949</v>
      </c>
      <c r="H13" s="163" t="n">
        <v>5142.483230055869</v>
      </c>
      <c r="I13" s="163" t="n">
        <v>5168.260424259588</v>
      </c>
      <c r="J13" s="163" t="n">
        <v>5276.602502582534</v>
      </c>
      <c r="K13" s="163" t="n">
        <v>5396.977467065283</v>
      </c>
      <c r="L13" s="163" t="n">
        <v>5521.420801250306</v>
      </c>
      <c r="M13" s="163" t="n">
        <v>5779.321857195594</v>
      </c>
      <c r="N13" s="163" t="n">
        <v>5902.005117126625</v>
      </c>
      <c r="O13" s="163" t="n">
        <v>6032.806581717512</v>
      </c>
      <c r="P13" s="163" t="n">
        <v>6166.576584166788</v>
      </c>
      <c r="Q13" s="163" t="n">
        <v>6305.398494685859</v>
      </c>
      <c r="R13" s="163" t="n">
        <v>6447.820701214929</v>
      </c>
      <c r="S13" s="163" t="n">
        <v>6593.130718567477</v>
      </c>
      <c r="T13" s="163" t="n">
        <v>6740.727477130372</v>
      </c>
      <c r="U13" s="163" t="n">
        <v>6890.039598769508</v>
      </c>
      <c r="V13" s="163" t="n">
        <v>7039.022705110388</v>
      </c>
      <c r="W13" s="163" t="n">
        <v>7191.227268404711</v>
      </c>
      <c r="X13" s="163" t="n">
        <v>7346.722946113371</v>
      </c>
      <c r="Y13" s="163" t="n">
        <v>7505.580901898305</v>
      </c>
      <c r="Z13" s="163" t="n">
        <v>7667.873838191048</v>
      </c>
      <c r="AA13" s="163" t="n">
        <v>7829.842092546393</v>
      </c>
      <c r="AB13" s="163" t="n">
        <v>7991.316676122816</v>
      </c>
      <c r="AC13" s="163" t="n">
        <v>8152.125686544632</v>
      </c>
      <c r="AD13" s="163" t="n">
        <v>8312.094588707496</v>
      </c>
      <c r="AE13" s="163" t="n">
        <v>8475.202555531914</v>
      </c>
      <c r="AF13" s="163" t="n">
        <v>8637.273583505788</v>
      </c>
      <c r="AG13" s="163" t="n">
        <v>8798.125253783177</v>
      </c>
      <c r="AH13" s="163" t="n">
        <v>8961.972459582379</v>
      </c>
      <c r="AI13" s="163" t="n">
        <v>9124.390000436024</v>
      </c>
      <c r="AJ13" s="163" t="n">
        <v>9289.751029198822</v>
      </c>
    </row>
    <row r="14">
      <c r="A14" s="166" t="inlineStr">
        <is>
          <t>XIV</t>
        </is>
      </c>
      <c r="B14" t="inlineStr">
        <is>
          <t>miles mill CLP 2013</t>
        </is>
      </c>
      <c r="C14" s="162" t="n">
        <v>2172.478973202492</v>
      </c>
      <c r="D14" s="163" t="n">
        <v>2260.424294738598</v>
      </c>
      <c r="E14" s="163" t="n">
        <v>2278.175083231274</v>
      </c>
      <c r="F14" s="163" t="n">
        <v>2167.2716444261</v>
      </c>
      <c r="G14" s="163" t="n">
        <v>2404.936010676303</v>
      </c>
      <c r="H14" s="163" t="n">
        <v>2447.483839239817</v>
      </c>
      <c r="I14" s="163" t="n">
        <v>2448.286593165149</v>
      </c>
      <c r="J14" s="163" t="n">
        <v>2486.313075797062</v>
      </c>
      <c r="K14" s="163" t="n">
        <v>2529.529860214362</v>
      </c>
      <c r="L14" s="163" t="n">
        <v>2574.117568215052</v>
      </c>
      <c r="M14" s="163" t="n">
        <v>2673.862946669464</v>
      </c>
      <c r="N14" s="163" t="n">
        <v>2716.101626827855</v>
      </c>
      <c r="O14" s="163" t="n">
        <v>2761.545036516586</v>
      </c>
      <c r="P14" s="163" t="n">
        <v>2807.780665415281</v>
      </c>
      <c r="Q14" s="163" t="n">
        <v>2855.740079073869</v>
      </c>
      <c r="R14" s="163" t="n">
        <v>2904.733874698661</v>
      </c>
      <c r="S14" s="163" t="n">
        <v>2954.419948262743</v>
      </c>
      <c r="T14" s="163" t="n">
        <v>3004.51317992411</v>
      </c>
      <c r="U14" s="163" t="n">
        <v>3054.747589907995</v>
      </c>
      <c r="V14" s="163" t="n">
        <v>3104.209682665721</v>
      </c>
      <c r="W14" s="163" t="n">
        <v>3154.472659472937</v>
      </c>
      <c r="X14" s="163" t="n">
        <v>3205.549488144488</v>
      </c>
      <c r="Y14" s="163" t="n">
        <v>3257.453346468462</v>
      </c>
      <c r="Z14" s="163" t="n">
        <v>3310.197625606052</v>
      </c>
      <c r="AA14" s="163" t="n">
        <v>3362.140834733666</v>
      </c>
      <c r="AB14" s="163" t="n">
        <v>3413.218059816279</v>
      </c>
      <c r="AC14" s="163" t="n">
        <v>3463.364634714964</v>
      </c>
      <c r="AD14" s="163" t="n">
        <v>3512.516274533064</v>
      </c>
      <c r="AE14" s="163" t="n">
        <v>3562.365468305659</v>
      </c>
      <c r="AF14" s="163" t="n">
        <v>3611.140932897498</v>
      </c>
      <c r="AG14" s="163" t="n">
        <v>3658.778654613098</v>
      </c>
      <c r="AH14" s="163" t="n">
        <v>3707.044807224203</v>
      </c>
      <c r="AI14" s="163" t="n">
        <v>3754.094158509354</v>
      </c>
      <c r="AJ14" s="163" t="n">
        <v>3801.740654304881</v>
      </c>
    </row>
    <row r="15">
      <c r="A15" s="166" t="inlineStr">
        <is>
          <t>X</t>
        </is>
      </c>
      <c r="B15" t="inlineStr">
        <is>
          <t>miles mill CLP 2013</t>
        </is>
      </c>
      <c r="C15" s="162" t="n">
        <v>5307.440601581116</v>
      </c>
      <c r="D15" s="163" t="n">
        <v>5582.111607152076</v>
      </c>
      <c r="E15" s="163" t="n">
        <v>5649.672315366995</v>
      </c>
      <c r="F15" s="163" t="n">
        <v>5380.429577129597</v>
      </c>
      <c r="G15" s="163" t="n">
        <v>5887.342662754001</v>
      </c>
      <c r="H15" s="163" t="n">
        <v>6023.673233933659</v>
      </c>
      <c r="I15" s="163" t="n">
        <v>6018.818732722304</v>
      </c>
      <c r="J15" s="163" t="n">
        <v>6145.193188217817</v>
      </c>
      <c r="K15" s="163" t="n">
        <v>6285.589679252667</v>
      </c>
      <c r="L15" s="163" t="n">
        <v>6430.733715841766</v>
      </c>
      <c r="M15" s="163" t="n">
        <v>6685.821720405797</v>
      </c>
      <c r="N15" s="163" t="n">
        <v>6827.972683234048</v>
      </c>
      <c r="O15" s="163" t="n">
        <v>6979.524960631612</v>
      </c>
      <c r="P15" s="163" t="n">
        <v>7134.521685929623</v>
      </c>
      <c r="Q15" s="163" t="n">
        <v>7295.373589872139</v>
      </c>
      <c r="R15" s="163" t="n">
        <v>7460.401730080653</v>
      </c>
      <c r="S15" s="163" t="n">
        <v>7628.782144689011</v>
      </c>
      <c r="T15" s="163" t="n">
        <v>7799.819680383573</v>
      </c>
      <c r="U15" s="163" t="n">
        <v>7972.8534490993</v>
      </c>
      <c r="V15" s="163" t="n">
        <v>8145.517984271733</v>
      </c>
      <c r="W15" s="163" t="n">
        <v>8321.921838358861</v>
      </c>
      <c r="X15" s="163" t="n">
        <v>8502.145992124522</v>
      </c>
      <c r="Y15" s="163" t="n">
        <v>8686.273180096878</v>
      </c>
      <c r="Z15" s="163" t="n">
        <v>8874.387928548906</v>
      </c>
      <c r="AA15" s="163" t="n">
        <v>9062.139400337148</v>
      </c>
      <c r="AB15" s="163" t="n">
        <v>9249.331976668951</v>
      </c>
      <c r="AC15" s="163" t="n">
        <v>9435.766640665805</v>
      </c>
      <c r="AD15" s="163" t="n">
        <v>9621.241301806265</v>
      </c>
      <c r="AE15" s="163" t="n">
        <v>9810.36175573021</v>
      </c>
      <c r="AF15" s="163" t="n">
        <v>9998.294485284285</v>
      </c>
      <c r="AG15" s="163" t="n">
        <v>10184.82821117014</v>
      </c>
      <c r="AH15" s="163" t="n">
        <v>10374.84201367747</v>
      </c>
      <c r="AI15" s="163" t="n">
        <v>10563.21339803856</v>
      </c>
      <c r="AJ15" s="163" t="n">
        <v>10755.00495770442</v>
      </c>
    </row>
    <row r="16">
      <c r="A16" s="166" t="inlineStr">
        <is>
          <t>XI</t>
        </is>
      </c>
      <c r="B16" t="inlineStr">
        <is>
          <t>miles mill CLP 2013</t>
        </is>
      </c>
      <c r="C16" s="162" t="n">
        <v>1053.850843853259</v>
      </c>
      <c r="D16" s="163" t="n">
        <v>1094.826668318764</v>
      </c>
      <c r="E16" s="163" t="n">
        <v>1099.372868374917</v>
      </c>
      <c r="F16" s="163" t="n">
        <v>1019.052878136222</v>
      </c>
      <c r="G16" s="163" t="n">
        <v>1118.799040162418</v>
      </c>
      <c r="H16" s="163" t="n">
        <v>1139.522223444721</v>
      </c>
      <c r="I16" s="163" t="n">
        <v>1133.431223975948</v>
      </c>
      <c r="J16" s="163" t="n">
        <v>1151.977223421836</v>
      </c>
      <c r="K16" s="163" t="n">
        <v>1172.957843427487</v>
      </c>
      <c r="L16" s="163" t="n">
        <v>1194.607951923411</v>
      </c>
      <c r="M16" s="163" t="n">
        <v>1237.48683135789</v>
      </c>
      <c r="N16" s="163" t="n">
        <v>1258.063395901027</v>
      </c>
      <c r="O16" s="163" t="n">
        <v>1280.157434414907</v>
      </c>
      <c r="P16" s="163" t="n">
        <v>1302.65427506293</v>
      </c>
      <c r="Q16" s="163" t="n">
        <v>1325.987061224381</v>
      </c>
      <c r="R16" s="163" t="n">
        <v>1349.837696607729</v>
      </c>
      <c r="S16" s="163" t="n">
        <v>1374.048432901353</v>
      </c>
      <c r="T16" s="163" t="n">
        <v>1398.487506776361</v>
      </c>
      <c r="U16" s="163" t="n">
        <v>1423.031631990356</v>
      </c>
      <c r="V16" s="163" t="n">
        <v>1447.255478022909</v>
      </c>
      <c r="W16" s="163" t="n">
        <v>1471.891679412445</v>
      </c>
      <c r="X16" s="163" t="n">
        <v>1496.947255562086</v>
      </c>
      <c r="Y16" s="163" t="n">
        <v>1522.429345364173</v>
      </c>
      <c r="Z16" s="163" t="n">
        <v>1548.345209234297</v>
      </c>
      <c r="AA16" s="163" t="n">
        <v>1573.928058575336</v>
      </c>
      <c r="AB16" s="163" t="n">
        <v>1599.146641730244</v>
      </c>
      <c r="AC16" s="163" t="n">
        <v>1623.969721453553</v>
      </c>
      <c r="AD16" s="163" t="n">
        <v>1648.366137631185</v>
      </c>
      <c r="AE16" s="163" t="n">
        <v>1673.129053943919</v>
      </c>
      <c r="AF16" s="163" t="n">
        <v>1697.42741168777</v>
      </c>
      <c r="AG16" s="163" t="n">
        <v>1721.229933579195</v>
      </c>
      <c r="AH16" s="163" t="n">
        <v>1745.366231185853</v>
      </c>
      <c r="AI16" s="163" t="n">
        <v>1768.968301830156</v>
      </c>
      <c r="AJ16" s="163" t="n">
        <v>1792.889536285896</v>
      </c>
    </row>
    <row r="17">
      <c r="A17" s="165" t="inlineStr">
        <is>
          <t>XII</t>
        </is>
      </c>
      <c r="B17" t="inlineStr">
        <is>
          <t>miles mill CLP 2013</t>
        </is>
      </c>
      <c r="C17" s="168" t="n">
        <v>1640.903161976831</v>
      </c>
      <c r="D17" s="169" t="n">
        <v>1688.468821791068</v>
      </c>
      <c r="E17" s="169" t="n">
        <v>1762.301919979024</v>
      </c>
      <c r="F17" s="169" t="n">
        <v>1618.648885701441</v>
      </c>
      <c r="G17" s="169" t="n">
        <v>1758.091236543876</v>
      </c>
      <c r="H17" s="169" t="n">
        <v>1782.837934243903</v>
      </c>
      <c r="I17" s="169" t="n">
        <v>1779.024276729234</v>
      </c>
      <c r="J17" s="169" t="n">
        <v>1800.222933148783</v>
      </c>
      <c r="K17" s="169" t="n">
        <v>1825.004602838768</v>
      </c>
      <c r="L17" s="169" t="n">
        <v>1850.574540379128</v>
      </c>
      <c r="M17" s="169" t="n">
        <v>1905.165618559681</v>
      </c>
      <c r="N17" s="169" t="n">
        <v>1928.372230138944</v>
      </c>
      <c r="O17" s="169" t="n">
        <v>1953.663081055275</v>
      </c>
      <c r="P17" s="169" t="n">
        <v>1979.308192694204</v>
      </c>
      <c r="Q17" s="169" t="n">
        <v>2005.959401901939</v>
      </c>
      <c r="R17" s="169" t="n">
        <v>2033.12062483427</v>
      </c>
      <c r="S17" s="169" t="n">
        <v>2060.545837427608</v>
      </c>
      <c r="T17" s="169" t="n">
        <v>2088.03221315681</v>
      </c>
      <c r="U17" s="169" t="n">
        <v>2115.393086134427</v>
      </c>
      <c r="V17" s="169" t="n">
        <v>2141.996035502045</v>
      </c>
      <c r="W17" s="169" t="n">
        <v>2168.933540617101</v>
      </c>
      <c r="X17" s="169" t="n">
        <v>2196.209808815653</v>
      </c>
      <c r="Y17" s="169" t="n">
        <v>2223.829100344753</v>
      </c>
      <c r="Z17" s="169" t="n">
        <v>2251.795729027847</v>
      </c>
      <c r="AA17" s="169" t="n">
        <v>2278.988165074035</v>
      </c>
      <c r="AB17" s="169" t="n">
        <v>2305.36947988634</v>
      </c>
      <c r="AC17" s="169" t="n">
        <v>2330.903497139685</v>
      </c>
      <c r="AD17" s="169" t="n">
        <v>2355.554874594035</v>
      </c>
      <c r="AE17" s="169" t="n">
        <v>2380.466962288487</v>
      </c>
      <c r="AF17" s="169" t="n">
        <v>2404.452283984548</v>
      </c>
      <c r="AG17" s="169" t="n">
        <v>2427.477052985876</v>
      </c>
      <c r="AH17" s="169" t="n">
        <v>2450.722304627302</v>
      </c>
      <c r="AI17" s="169" t="n">
        <v>2472.964789073878</v>
      </c>
      <c r="AJ17" s="169" t="n">
        <v>2495.409143847999</v>
      </c>
    </row>
  </sheetData>
  <pageMargins left="0.7" right="0.7" top="0.75" bottom="0.75" header="0.3" footer="0.3"/>
  <pageSetup orientation="portrait" paperSize="9" horizontalDpi="300" verticalDpi="300"/>
</worksheet>
</file>

<file path=xl/worksheets/sheet66.xml><?xml version="1.0" encoding="utf-8"?>
<worksheet xmlns="http://schemas.openxmlformats.org/spreadsheetml/2006/main">
  <sheetPr>
    <tabColor rgb="FF00B050"/>
    <outlinePr summaryBelow="1" summaryRight="1"/>
    <pageSetUpPr/>
  </sheetPr>
  <dimension ref="A1:AK97"/>
  <sheetViews>
    <sheetView zoomScale="67" zoomScaleNormal="67" workbookViewId="0">
      <selection activeCell="E3" sqref="E3"/>
    </sheetView>
  </sheetViews>
  <sheetFormatPr baseColWidth="10" defaultRowHeight="15"/>
  <cols>
    <col width="17.42578125" bestFit="1" customWidth="1" style="192" min="2" max="2"/>
  </cols>
  <sheetData>
    <row r="1">
      <c r="A1" t="inlineStr">
        <is>
          <t>Region</t>
        </is>
      </c>
      <c r="B1" t="inlineStr">
        <is>
          <t>variable</t>
        </is>
      </c>
      <c r="C1" t="inlineStr">
        <is>
          <t>Unidad</t>
        </is>
      </c>
      <c r="D1" t="n">
        <v>2017</v>
      </c>
      <c r="E1" t="n">
        <v>2018</v>
      </c>
      <c r="F1" t="n">
        <v>2019</v>
      </c>
      <c r="G1" t="n">
        <v>2020</v>
      </c>
      <c r="H1" t="n">
        <v>2021</v>
      </c>
      <c r="I1" t="n">
        <v>2022</v>
      </c>
      <c r="J1" t="n">
        <v>2023</v>
      </c>
      <c r="K1" t="n">
        <v>2024</v>
      </c>
      <c r="L1" t="n">
        <v>2025</v>
      </c>
      <c r="M1" t="n">
        <v>2026</v>
      </c>
      <c r="N1" t="n">
        <v>2027</v>
      </c>
      <c r="O1" t="n">
        <v>2028</v>
      </c>
      <c r="P1" t="n">
        <v>2029</v>
      </c>
      <c r="Q1" t="n">
        <v>2030</v>
      </c>
      <c r="R1" t="n">
        <v>2031</v>
      </c>
      <c r="S1" t="n">
        <v>2032</v>
      </c>
      <c r="T1" t="n">
        <v>2033</v>
      </c>
      <c r="U1" t="n">
        <v>2034</v>
      </c>
      <c r="V1" t="n">
        <v>2035</v>
      </c>
      <c r="W1" t="n">
        <v>2036</v>
      </c>
      <c r="X1" t="n">
        <v>2037</v>
      </c>
      <c r="Y1" t="n">
        <v>2038</v>
      </c>
      <c r="Z1" t="n">
        <v>2039</v>
      </c>
      <c r="AA1" t="n">
        <v>2040</v>
      </c>
      <c r="AB1" t="n">
        <v>2041</v>
      </c>
      <c r="AC1" t="n">
        <v>2042</v>
      </c>
      <c r="AD1" t="n">
        <v>2043</v>
      </c>
      <c r="AE1" t="n">
        <v>2044</v>
      </c>
      <c r="AF1" t="n">
        <v>2045</v>
      </c>
      <c r="AG1" t="n">
        <v>2046</v>
      </c>
      <c r="AH1" t="n">
        <v>2047</v>
      </c>
      <c r="AI1" t="n">
        <v>2048</v>
      </c>
      <c r="AJ1" t="n">
        <v>2049</v>
      </c>
      <c r="AK1" t="n">
        <v>2050</v>
      </c>
    </row>
    <row r="2">
      <c r="A2" t="inlineStr">
        <is>
          <t>RM</t>
        </is>
      </c>
      <c r="B2" t="inlineStr">
        <is>
          <t>energia_comercial</t>
        </is>
      </c>
      <c r="C2" t="inlineStr">
        <is>
          <t>%</t>
        </is>
      </c>
      <c r="D2" s="161" t="n">
        <v>0.4908488735041087</v>
      </c>
      <c r="E2" s="161" t="n">
        <v>0.4966344764152695</v>
      </c>
      <c r="F2" s="161" t="n">
        <v>0.5151437534163316</v>
      </c>
      <c r="G2" s="161" t="n">
        <v>0.4891352631859537</v>
      </c>
      <c r="H2" s="161" t="n">
        <v>0.482370978463487</v>
      </c>
      <c r="I2" s="161" t="n">
        <v>0.482370978463487</v>
      </c>
      <c r="J2" s="161" t="n">
        <v>0.482370978463487</v>
      </c>
      <c r="K2" s="161" t="n">
        <v>0.482370978463487</v>
      </c>
      <c r="L2" s="161" t="n">
        <v>0.482370978463487</v>
      </c>
      <c r="M2" s="161" t="n">
        <v>0.482370978463487</v>
      </c>
      <c r="N2" s="161" t="n">
        <v>0.482370978463487</v>
      </c>
      <c r="O2" s="161" t="n">
        <v>0.482370978463487</v>
      </c>
      <c r="P2" s="161" t="n">
        <v>0.482370978463487</v>
      </c>
      <c r="Q2" s="161" t="n">
        <v>0.482370978463487</v>
      </c>
      <c r="R2" s="161" t="n">
        <v>0.482370978463487</v>
      </c>
      <c r="S2" s="161" t="n">
        <v>0.482370978463487</v>
      </c>
      <c r="T2" s="161" t="n">
        <v>0.482370978463487</v>
      </c>
      <c r="U2" s="161" t="n">
        <v>0.482370978463487</v>
      </c>
      <c r="V2" s="161" t="n">
        <v>0.482370978463487</v>
      </c>
      <c r="W2" s="161" t="n">
        <v>0.482370978463487</v>
      </c>
      <c r="X2" s="161" t="n">
        <v>0.482370978463487</v>
      </c>
      <c r="Y2" s="161" t="n">
        <v>0.482370978463487</v>
      </c>
      <c r="Z2" s="161" t="n">
        <v>0.482370978463487</v>
      </c>
      <c r="AA2" s="161" t="n">
        <v>0.482370978463487</v>
      </c>
      <c r="AB2" s="161" t="n">
        <v>0.482370978463487</v>
      </c>
      <c r="AC2" s="161" t="n">
        <v>0.482370978463487</v>
      </c>
      <c r="AD2" s="161" t="n">
        <v>0.482370978463487</v>
      </c>
      <c r="AE2" s="161" t="n">
        <v>0.482370978463487</v>
      </c>
      <c r="AF2" s="161" t="n">
        <v>0.482370978463487</v>
      </c>
      <c r="AG2" s="161" t="n">
        <v>0.482370978463487</v>
      </c>
      <c r="AH2" s="161" t="n">
        <v>0.482370978463487</v>
      </c>
      <c r="AI2" s="161" t="n">
        <v>0.482370978463487</v>
      </c>
      <c r="AJ2" s="161" t="n">
        <v>0.482370978463487</v>
      </c>
      <c r="AK2" s="161" t="n">
        <v>0.482370978463487</v>
      </c>
    </row>
    <row r="3">
      <c r="A3" t="inlineStr">
        <is>
          <t>I</t>
        </is>
      </c>
      <c r="B3" t="inlineStr">
        <is>
          <t>energia_comercial</t>
        </is>
      </c>
      <c r="C3" t="inlineStr">
        <is>
          <t>%</t>
        </is>
      </c>
      <c r="D3" s="161" t="n">
        <v>0.01960275174449057</v>
      </c>
      <c r="E3" s="161" t="n">
        <v>0.01382312585391916</v>
      </c>
      <c r="F3" s="161" t="n">
        <v>0.0112147446922302</v>
      </c>
      <c r="G3" s="161" t="n">
        <v>0.006822862182646662</v>
      </c>
      <c r="H3" s="161" t="n">
        <v>0.01145851629972136</v>
      </c>
      <c r="I3" s="161" t="n">
        <v>0.01145851629972136</v>
      </c>
      <c r="J3" s="161" t="n">
        <v>0.01145851629972136</v>
      </c>
      <c r="K3" s="161" t="n">
        <v>0.01145851629972136</v>
      </c>
      <c r="L3" s="161" t="n">
        <v>0.01145851629972136</v>
      </c>
      <c r="M3" s="161" t="n">
        <v>0.01145851629972136</v>
      </c>
      <c r="N3" s="161" t="n">
        <v>0.01145851629972136</v>
      </c>
      <c r="O3" s="161" t="n">
        <v>0.01145851629972136</v>
      </c>
      <c r="P3" s="161" t="n">
        <v>0.01145851629972136</v>
      </c>
      <c r="Q3" s="161" t="n">
        <v>0.01145851629972136</v>
      </c>
      <c r="R3" s="161" t="n">
        <v>0.01145851629972136</v>
      </c>
      <c r="S3" s="161" t="n">
        <v>0.01145851629972136</v>
      </c>
      <c r="T3" s="161" t="n">
        <v>0.01145851629972136</v>
      </c>
      <c r="U3" s="161" t="n">
        <v>0.01145851629972136</v>
      </c>
      <c r="V3" s="161" t="n">
        <v>0.01145851629972136</v>
      </c>
      <c r="W3" s="161" t="n">
        <v>0.01145851629972136</v>
      </c>
      <c r="X3" s="161" t="n">
        <v>0.01145851629972136</v>
      </c>
      <c r="Y3" s="161" t="n">
        <v>0.01145851629972136</v>
      </c>
      <c r="Z3" s="161" t="n">
        <v>0.01145851629972136</v>
      </c>
      <c r="AA3" s="161" t="n">
        <v>0.01145851629972136</v>
      </c>
      <c r="AB3" s="161" t="n">
        <v>0.01145851629972136</v>
      </c>
      <c r="AC3" s="161" t="n">
        <v>0.01145851629972136</v>
      </c>
      <c r="AD3" s="161" t="n">
        <v>0.01145851629972136</v>
      </c>
      <c r="AE3" s="161" t="n">
        <v>0.01145851629972136</v>
      </c>
      <c r="AF3" s="161" t="n">
        <v>0.01145851629972136</v>
      </c>
      <c r="AG3" s="161" t="n">
        <v>0.01145851629972136</v>
      </c>
      <c r="AH3" s="161" t="n">
        <v>0.01145851629972136</v>
      </c>
      <c r="AI3" s="161" t="n">
        <v>0.01145851629972136</v>
      </c>
      <c r="AJ3" s="161" t="n">
        <v>0.01145851629972136</v>
      </c>
      <c r="AK3" s="161" t="n">
        <v>0.01145851629972136</v>
      </c>
    </row>
    <row r="4">
      <c r="A4" t="inlineStr">
        <is>
          <t>II</t>
        </is>
      </c>
      <c r="B4" t="inlineStr">
        <is>
          <t>energia_comercial</t>
        </is>
      </c>
      <c r="C4" t="inlineStr">
        <is>
          <t>%</t>
        </is>
      </c>
      <c r="D4" s="161" t="n">
        <v>0.03270291161974551</v>
      </c>
      <c r="E4" s="161" t="n">
        <v>0.03591844112595705</v>
      </c>
      <c r="F4" s="161" t="n">
        <v>0.02920845472418207</v>
      </c>
      <c r="G4" s="161" t="n">
        <v>0.04003656659038371</v>
      </c>
      <c r="H4" s="161" t="n">
        <v>0.03317330203359523</v>
      </c>
      <c r="I4" s="161" t="n">
        <v>0.03317330203359523</v>
      </c>
      <c r="J4" s="161" t="n">
        <v>0.03317330203359523</v>
      </c>
      <c r="K4" s="161" t="n">
        <v>0.03317330203359523</v>
      </c>
      <c r="L4" s="161" t="n">
        <v>0.03317330203359523</v>
      </c>
      <c r="M4" s="161" t="n">
        <v>0.03317330203359523</v>
      </c>
      <c r="N4" s="161" t="n">
        <v>0.03317330203359523</v>
      </c>
      <c r="O4" s="161" t="n">
        <v>0.03317330203359523</v>
      </c>
      <c r="P4" s="161" t="n">
        <v>0.03317330203359523</v>
      </c>
      <c r="Q4" s="161" t="n">
        <v>0.03317330203359523</v>
      </c>
      <c r="R4" s="161" t="n">
        <v>0.03317330203359523</v>
      </c>
      <c r="S4" s="161" t="n">
        <v>0.03317330203359523</v>
      </c>
      <c r="T4" s="161" t="n">
        <v>0.03317330203359523</v>
      </c>
      <c r="U4" s="161" t="n">
        <v>0.03317330203359523</v>
      </c>
      <c r="V4" s="161" t="n">
        <v>0.03317330203359523</v>
      </c>
      <c r="W4" s="161" t="n">
        <v>0.03317330203359523</v>
      </c>
      <c r="X4" s="161" t="n">
        <v>0.03317330203359523</v>
      </c>
      <c r="Y4" s="161" t="n">
        <v>0.03317330203359523</v>
      </c>
      <c r="Z4" s="161" t="n">
        <v>0.03317330203359523</v>
      </c>
      <c r="AA4" s="161" t="n">
        <v>0.03317330203359523</v>
      </c>
      <c r="AB4" s="161" t="n">
        <v>0.03317330203359523</v>
      </c>
      <c r="AC4" s="161" t="n">
        <v>0.03317330203359523</v>
      </c>
      <c r="AD4" s="161" t="n">
        <v>0.03317330203359523</v>
      </c>
      <c r="AE4" s="161" t="n">
        <v>0.03317330203359523</v>
      </c>
      <c r="AF4" s="161" t="n">
        <v>0.03317330203359523</v>
      </c>
      <c r="AG4" s="161" t="n">
        <v>0.03317330203359523</v>
      </c>
      <c r="AH4" s="161" t="n">
        <v>0.03317330203359523</v>
      </c>
      <c r="AI4" s="161" t="n">
        <v>0.03317330203359523</v>
      </c>
      <c r="AJ4" s="161" t="n">
        <v>0.03317330203359523</v>
      </c>
      <c r="AK4" s="161" t="n">
        <v>0.03317330203359523</v>
      </c>
    </row>
    <row r="5">
      <c r="A5" t="inlineStr">
        <is>
          <t>III</t>
        </is>
      </c>
      <c r="B5" t="inlineStr">
        <is>
          <t>energia_comercial</t>
        </is>
      </c>
      <c r="C5" t="inlineStr">
        <is>
          <t>%</t>
        </is>
      </c>
      <c r="D5" s="161" t="n">
        <v>0.01858674389796546</v>
      </c>
      <c r="E5" s="161" t="n">
        <v>0.01419191598305838</v>
      </c>
      <c r="F5" s="161" t="n">
        <v>0.01262710902308519</v>
      </c>
      <c r="G5" s="161" t="n">
        <v>0.01186229903039708</v>
      </c>
      <c r="H5" s="161" t="n">
        <v>0.01279691985305872</v>
      </c>
      <c r="I5" s="161" t="n">
        <v>0.01279691985305872</v>
      </c>
      <c r="J5" s="161" t="n">
        <v>0.01279691985305872</v>
      </c>
      <c r="K5" s="161" t="n">
        <v>0.01279691985305872</v>
      </c>
      <c r="L5" s="161" t="n">
        <v>0.01279691985305872</v>
      </c>
      <c r="M5" s="161" t="n">
        <v>0.01279691985305872</v>
      </c>
      <c r="N5" s="161" t="n">
        <v>0.01279691985305872</v>
      </c>
      <c r="O5" s="161" t="n">
        <v>0.01279691985305872</v>
      </c>
      <c r="P5" s="161" t="n">
        <v>0.01279691985305872</v>
      </c>
      <c r="Q5" s="161" t="n">
        <v>0.01279691985305872</v>
      </c>
      <c r="R5" s="161" t="n">
        <v>0.01279691985305872</v>
      </c>
      <c r="S5" s="161" t="n">
        <v>0.01279691985305872</v>
      </c>
      <c r="T5" s="161" t="n">
        <v>0.01279691985305872</v>
      </c>
      <c r="U5" s="161" t="n">
        <v>0.01279691985305872</v>
      </c>
      <c r="V5" s="161" t="n">
        <v>0.01279691985305872</v>
      </c>
      <c r="W5" s="161" t="n">
        <v>0.01279691985305872</v>
      </c>
      <c r="X5" s="161" t="n">
        <v>0.01279691985305872</v>
      </c>
      <c r="Y5" s="161" t="n">
        <v>0.01279691985305872</v>
      </c>
      <c r="Z5" s="161" t="n">
        <v>0.01279691985305872</v>
      </c>
      <c r="AA5" s="161" t="n">
        <v>0.01279691985305872</v>
      </c>
      <c r="AB5" s="161" t="n">
        <v>0.01279691985305872</v>
      </c>
      <c r="AC5" s="161" t="n">
        <v>0.01279691985305872</v>
      </c>
      <c r="AD5" s="161" t="n">
        <v>0.01279691985305872</v>
      </c>
      <c r="AE5" s="161" t="n">
        <v>0.01279691985305872</v>
      </c>
      <c r="AF5" s="161" t="n">
        <v>0.01279691985305872</v>
      </c>
      <c r="AG5" s="161" t="n">
        <v>0.01279691985305872</v>
      </c>
      <c r="AH5" s="161" t="n">
        <v>0.01279691985305872</v>
      </c>
      <c r="AI5" s="161" t="n">
        <v>0.01279691985305872</v>
      </c>
      <c r="AJ5" s="161" t="n">
        <v>0.01279691985305872</v>
      </c>
      <c r="AK5" s="161" t="n">
        <v>0.01279691985305872</v>
      </c>
    </row>
    <row r="6">
      <c r="A6" t="inlineStr">
        <is>
          <t>IV</t>
        </is>
      </c>
      <c r="B6" t="inlineStr">
        <is>
          <t>energia_comercial</t>
        </is>
      </c>
      <c r="C6" t="inlineStr">
        <is>
          <t>%</t>
        </is>
      </c>
      <c r="D6" s="161" t="n">
        <v>0.04488882737554147</v>
      </c>
      <c r="E6" s="161" t="n">
        <v>0.03854344988200379</v>
      </c>
      <c r="F6" s="161" t="n">
        <v>0.0291593094457293</v>
      </c>
      <c r="G6" s="161" t="n">
        <v>0.02554387107945083</v>
      </c>
      <c r="H6" s="161" t="n">
        <v>0.01755692718688469</v>
      </c>
      <c r="I6" s="161" t="n">
        <v>0.01755692718688469</v>
      </c>
      <c r="J6" s="161" t="n">
        <v>0.01755692718688469</v>
      </c>
      <c r="K6" s="161" t="n">
        <v>0.01755692718688469</v>
      </c>
      <c r="L6" s="161" t="n">
        <v>0.01755692718688469</v>
      </c>
      <c r="M6" s="161" t="n">
        <v>0.01755692718688469</v>
      </c>
      <c r="N6" s="161" t="n">
        <v>0.01755692718688469</v>
      </c>
      <c r="O6" s="161" t="n">
        <v>0.01755692718688469</v>
      </c>
      <c r="P6" s="161" t="n">
        <v>0.01755692718688469</v>
      </c>
      <c r="Q6" s="161" t="n">
        <v>0.01755692718688469</v>
      </c>
      <c r="R6" s="161" t="n">
        <v>0.01755692718688469</v>
      </c>
      <c r="S6" s="161" t="n">
        <v>0.01755692718688469</v>
      </c>
      <c r="T6" s="161" t="n">
        <v>0.01755692718688469</v>
      </c>
      <c r="U6" s="161" t="n">
        <v>0.01755692718688469</v>
      </c>
      <c r="V6" s="161" t="n">
        <v>0.01755692718688469</v>
      </c>
      <c r="W6" s="161" t="n">
        <v>0.01755692718688469</v>
      </c>
      <c r="X6" s="161" t="n">
        <v>0.01755692718688469</v>
      </c>
      <c r="Y6" s="161" t="n">
        <v>0.01755692718688469</v>
      </c>
      <c r="Z6" s="161" t="n">
        <v>0.01755692718688469</v>
      </c>
      <c r="AA6" s="161" t="n">
        <v>0.01755692718688469</v>
      </c>
      <c r="AB6" s="161" t="n">
        <v>0.01755692718688469</v>
      </c>
      <c r="AC6" s="161" t="n">
        <v>0.01755692718688469</v>
      </c>
      <c r="AD6" s="161" t="n">
        <v>0.01755692718688469</v>
      </c>
      <c r="AE6" s="161" t="n">
        <v>0.01755692718688469</v>
      </c>
      <c r="AF6" s="161" t="n">
        <v>0.01755692718688469</v>
      </c>
      <c r="AG6" s="161" t="n">
        <v>0.01755692718688469</v>
      </c>
      <c r="AH6" s="161" t="n">
        <v>0.01755692718688469</v>
      </c>
      <c r="AI6" s="161" t="n">
        <v>0.01755692718688469</v>
      </c>
      <c r="AJ6" s="161" t="n">
        <v>0.01755692718688469</v>
      </c>
      <c r="AK6" s="161" t="n">
        <v>0.01755692718688469</v>
      </c>
    </row>
    <row r="7">
      <c r="A7" t="inlineStr">
        <is>
          <t>V</t>
        </is>
      </c>
      <c r="B7" t="inlineStr">
        <is>
          <t>energia_comercial</t>
        </is>
      </c>
      <c r="C7" t="inlineStr">
        <is>
          <t>%</t>
        </is>
      </c>
      <c r="D7" s="161" t="n">
        <v>0.06699269079528269</v>
      </c>
      <c r="E7" s="161" t="n">
        <v>0.04982565451791538</v>
      </c>
      <c r="F7" s="161" t="n">
        <v>0.05820148943779826</v>
      </c>
      <c r="G7" s="161" t="n">
        <v>0.07601807243600621</v>
      </c>
      <c r="H7" s="161" t="n">
        <v>0.05153850778263956</v>
      </c>
      <c r="I7" s="161" t="n">
        <v>0.05153850778263956</v>
      </c>
      <c r="J7" s="161" t="n">
        <v>0.05153850778263956</v>
      </c>
      <c r="K7" s="161" t="n">
        <v>0.05153850778263956</v>
      </c>
      <c r="L7" s="161" t="n">
        <v>0.05153850778263956</v>
      </c>
      <c r="M7" s="161" t="n">
        <v>0.05153850778263956</v>
      </c>
      <c r="N7" s="161" t="n">
        <v>0.05153850778263956</v>
      </c>
      <c r="O7" s="161" t="n">
        <v>0.05153850778263956</v>
      </c>
      <c r="P7" s="161" t="n">
        <v>0.05153850778263956</v>
      </c>
      <c r="Q7" s="161" t="n">
        <v>0.05153850778263956</v>
      </c>
      <c r="R7" s="161" t="n">
        <v>0.05153850778263956</v>
      </c>
      <c r="S7" s="161" t="n">
        <v>0.05153850778263956</v>
      </c>
      <c r="T7" s="161" t="n">
        <v>0.05153850778263956</v>
      </c>
      <c r="U7" s="161" t="n">
        <v>0.05153850778263956</v>
      </c>
      <c r="V7" s="161" t="n">
        <v>0.05153850778263956</v>
      </c>
      <c r="W7" s="161" t="n">
        <v>0.05153850778263956</v>
      </c>
      <c r="X7" s="161" t="n">
        <v>0.05153850778263956</v>
      </c>
      <c r="Y7" s="161" t="n">
        <v>0.05153850778263956</v>
      </c>
      <c r="Z7" s="161" t="n">
        <v>0.05153850778263956</v>
      </c>
      <c r="AA7" s="161" t="n">
        <v>0.05153850778263956</v>
      </c>
      <c r="AB7" s="161" t="n">
        <v>0.05153850778263956</v>
      </c>
      <c r="AC7" s="161" t="n">
        <v>0.05153850778263956</v>
      </c>
      <c r="AD7" s="161" t="n">
        <v>0.05153850778263956</v>
      </c>
      <c r="AE7" s="161" t="n">
        <v>0.05153850778263956</v>
      </c>
      <c r="AF7" s="161" t="n">
        <v>0.05153850778263956</v>
      </c>
      <c r="AG7" s="161" t="n">
        <v>0.05153850778263956</v>
      </c>
      <c r="AH7" s="161" t="n">
        <v>0.05153850778263956</v>
      </c>
      <c r="AI7" s="161" t="n">
        <v>0.05153850778263956</v>
      </c>
      <c r="AJ7" s="161" t="n">
        <v>0.05153850778263956</v>
      </c>
      <c r="AK7" s="161" t="n">
        <v>0.05153850778263956</v>
      </c>
    </row>
    <row r="8">
      <c r="A8" t="inlineStr">
        <is>
          <t>VI</t>
        </is>
      </c>
      <c r="B8" t="inlineStr">
        <is>
          <t>energia_comercial</t>
        </is>
      </c>
      <c r="C8" t="inlineStr">
        <is>
          <t>%</t>
        </is>
      </c>
      <c r="D8" s="161" t="n">
        <v>0.04363611809042039</v>
      </c>
      <c r="E8" s="161" t="n">
        <v>0.04106894696575045</v>
      </c>
      <c r="F8" s="161" t="n">
        <v>0.0326745364383559</v>
      </c>
      <c r="G8" s="161" t="n">
        <v>0.03168782318709038</v>
      </c>
      <c r="H8" s="161" t="n">
        <v>0.03402032548082301</v>
      </c>
      <c r="I8" s="161" t="n">
        <v>0.03402032548082301</v>
      </c>
      <c r="J8" s="161" t="n">
        <v>0.03402032548082301</v>
      </c>
      <c r="K8" s="161" t="n">
        <v>0.03402032548082301</v>
      </c>
      <c r="L8" s="161" t="n">
        <v>0.03402032548082301</v>
      </c>
      <c r="M8" s="161" t="n">
        <v>0.03402032548082301</v>
      </c>
      <c r="N8" s="161" t="n">
        <v>0.03402032548082301</v>
      </c>
      <c r="O8" s="161" t="n">
        <v>0.03402032548082301</v>
      </c>
      <c r="P8" s="161" t="n">
        <v>0.03402032548082301</v>
      </c>
      <c r="Q8" s="161" t="n">
        <v>0.03402032548082301</v>
      </c>
      <c r="R8" s="161" t="n">
        <v>0.03402032548082301</v>
      </c>
      <c r="S8" s="161" t="n">
        <v>0.03402032548082301</v>
      </c>
      <c r="T8" s="161" t="n">
        <v>0.03402032548082301</v>
      </c>
      <c r="U8" s="161" t="n">
        <v>0.03402032548082301</v>
      </c>
      <c r="V8" s="161" t="n">
        <v>0.03402032548082301</v>
      </c>
      <c r="W8" s="161" t="n">
        <v>0.03402032548082301</v>
      </c>
      <c r="X8" s="161" t="n">
        <v>0.03402032548082301</v>
      </c>
      <c r="Y8" s="161" t="n">
        <v>0.03402032548082301</v>
      </c>
      <c r="Z8" s="161" t="n">
        <v>0.03402032548082301</v>
      </c>
      <c r="AA8" s="161" t="n">
        <v>0.03402032548082301</v>
      </c>
      <c r="AB8" s="161" t="n">
        <v>0.03402032548082301</v>
      </c>
      <c r="AC8" s="161" t="n">
        <v>0.03402032548082301</v>
      </c>
      <c r="AD8" s="161" t="n">
        <v>0.03402032548082301</v>
      </c>
      <c r="AE8" s="161" t="n">
        <v>0.03402032548082301</v>
      </c>
      <c r="AF8" s="161" t="n">
        <v>0.03402032548082301</v>
      </c>
      <c r="AG8" s="161" t="n">
        <v>0.03402032548082301</v>
      </c>
      <c r="AH8" s="161" t="n">
        <v>0.03402032548082301</v>
      </c>
      <c r="AI8" s="161" t="n">
        <v>0.03402032548082301</v>
      </c>
      <c r="AJ8" s="161" t="n">
        <v>0.03402032548082301</v>
      </c>
      <c r="AK8" s="161" t="n">
        <v>0.03402032548082301</v>
      </c>
    </row>
    <row r="9">
      <c r="A9" t="inlineStr">
        <is>
          <t>VII</t>
        </is>
      </c>
      <c r="B9" t="inlineStr">
        <is>
          <t>energia_comercial</t>
        </is>
      </c>
      <c r="C9" t="inlineStr">
        <is>
          <t>%</t>
        </is>
      </c>
      <c r="D9" s="161" t="n">
        <v>0.04643989192463795</v>
      </c>
      <c r="E9" s="161" t="n">
        <v>0.04959883819666578</v>
      </c>
      <c r="F9" s="161" t="n">
        <v>0.05074063525201576</v>
      </c>
      <c r="G9" s="161" t="n">
        <v>0.07355203256103472</v>
      </c>
      <c r="H9" s="161" t="n">
        <v>0.07227044072287622</v>
      </c>
      <c r="I9" s="161" t="n">
        <v>0.07227044072287622</v>
      </c>
      <c r="J9" s="161" t="n">
        <v>0.07227044072287622</v>
      </c>
      <c r="K9" s="161" t="n">
        <v>0.07227044072287622</v>
      </c>
      <c r="L9" s="161" t="n">
        <v>0.07227044072287622</v>
      </c>
      <c r="M9" s="161" t="n">
        <v>0.07227044072287622</v>
      </c>
      <c r="N9" s="161" t="n">
        <v>0.07227044072287622</v>
      </c>
      <c r="O9" s="161" t="n">
        <v>0.07227044072287622</v>
      </c>
      <c r="P9" s="161" t="n">
        <v>0.07227044072287622</v>
      </c>
      <c r="Q9" s="161" t="n">
        <v>0.07227044072287622</v>
      </c>
      <c r="R9" s="161" t="n">
        <v>0.07227044072287622</v>
      </c>
      <c r="S9" s="161" t="n">
        <v>0.07227044072287622</v>
      </c>
      <c r="T9" s="161" t="n">
        <v>0.07227044072287622</v>
      </c>
      <c r="U9" s="161" t="n">
        <v>0.07227044072287622</v>
      </c>
      <c r="V9" s="161" t="n">
        <v>0.07227044072287622</v>
      </c>
      <c r="W9" s="161" t="n">
        <v>0.07227044072287622</v>
      </c>
      <c r="X9" s="161" t="n">
        <v>0.07227044072287622</v>
      </c>
      <c r="Y9" s="161" t="n">
        <v>0.07227044072287622</v>
      </c>
      <c r="Z9" s="161" t="n">
        <v>0.07227044072287622</v>
      </c>
      <c r="AA9" s="161" t="n">
        <v>0.07227044072287622</v>
      </c>
      <c r="AB9" s="161" t="n">
        <v>0.07227044072287622</v>
      </c>
      <c r="AC9" s="161" t="n">
        <v>0.07227044072287622</v>
      </c>
      <c r="AD9" s="161" t="n">
        <v>0.07227044072287622</v>
      </c>
      <c r="AE9" s="161" t="n">
        <v>0.07227044072287622</v>
      </c>
      <c r="AF9" s="161" t="n">
        <v>0.07227044072287622</v>
      </c>
      <c r="AG9" s="161" t="n">
        <v>0.07227044072287622</v>
      </c>
      <c r="AH9" s="161" t="n">
        <v>0.07227044072287622</v>
      </c>
      <c r="AI9" s="161" t="n">
        <v>0.07227044072287622</v>
      </c>
      <c r="AJ9" s="161" t="n">
        <v>0.07227044072287622</v>
      </c>
      <c r="AK9" s="161" t="n">
        <v>0.07227044072287622</v>
      </c>
    </row>
    <row r="10">
      <c r="A10" t="inlineStr">
        <is>
          <t>VIII</t>
        </is>
      </c>
      <c r="B10" t="inlineStr">
        <is>
          <t>energia_comercial</t>
        </is>
      </c>
      <c r="C10" t="inlineStr">
        <is>
          <t>%</t>
        </is>
      </c>
      <c r="D10" s="161" t="n">
        <v>0.06238326694950455</v>
      </c>
      <c r="E10" s="161" t="n">
        <v>0.06871265593059822</v>
      </c>
      <c r="F10" s="161" t="n">
        <v>0.06119051254484028</v>
      </c>
      <c r="G10" s="161" t="n">
        <v>0.04769310331439074</v>
      </c>
      <c r="H10" s="161" t="n">
        <v>0.06445426494853479</v>
      </c>
      <c r="I10" s="161" t="n">
        <v>0.06445426494853479</v>
      </c>
      <c r="J10" s="161" t="n">
        <v>0.06445426494853479</v>
      </c>
      <c r="K10" s="161" t="n">
        <v>0.06445426494853479</v>
      </c>
      <c r="L10" s="161" t="n">
        <v>0.06445426494853479</v>
      </c>
      <c r="M10" s="161" t="n">
        <v>0.06445426494853479</v>
      </c>
      <c r="N10" s="161" t="n">
        <v>0.06445426494853479</v>
      </c>
      <c r="O10" s="161" t="n">
        <v>0.06445426494853479</v>
      </c>
      <c r="P10" s="161" t="n">
        <v>0.06445426494853479</v>
      </c>
      <c r="Q10" s="161" t="n">
        <v>0.06445426494853479</v>
      </c>
      <c r="R10" s="161" t="n">
        <v>0.06445426494853479</v>
      </c>
      <c r="S10" s="161" t="n">
        <v>0.06445426494853479</v>
      </c>
      <c r="T10" s="161" t="n">
        <v>0.06445426494853479</v>
      </c>
      <c r="U10" s="161" t="n">
        <v>0.06445426494853479</v>
      </c>
      <c r="V10" s="161" t="n">
        <v>0.06445426494853479</v>
      </c>
      <c r="W10" s="161" t="n">
        <v>0.06445426494853479</v>
      </c>
      <c r="X10" s="161" t="n">
        <v>0.06445426494853479</v>
      </c>
      <c r="Y10" s="161" t="n">
        <v>0.06445426494853479</v>
      </c>
      <c r="Z10" s="161" t="n">
        <v>0.06445426494853479</v>
      </c>
      <c r="AA10" s="161" t="n">
        <v>0.06445426494853479</v>
      </c>
      <c r="AB10" s="161" t="n">
        <v>0.06445426494853479</v>
      </c>
      <c r="AC10" s="161" t="n">
        <v>0.06445426494853479</v>
      </c>
      <c r="AD10" s="161" t="n">
        <v>0.06445426494853479</v>
      </c>
      <c r="AE10" s="161" t="n">
        <v>0.06445426494853479</v>
      </c>
      <c r="AF10" s="161" t="n">
        <v>0.06445426494853479</v>
      </c>
      <c r="AG10" s="161" t="n">
        <v>0.06445426494853479</v>
      </c>
      <c r="AH10" s="161" t="n">
        <v>0.06445426494853479</v>
      </c>
      <c r="AI10" s="161" t="n">
        <v>0.06445426494853479</v>
      </c>
      <c r="AJ10" s="161" t="n">
        <v>0.06445426494853479</v>
      </c>
      <c r="AK10" s="161" t="n">
        <v>0.06445426494853479</v>
      </c>
    </row>
    <row r="11">
      <c r="A11" t="inlineStr">
        <is>
          <t>IX</t>
        </is>
      </c>
      <c r="B11" t="inlineStr">
        <is>
          <t>energia_comercial</t>
        </is>
      </c>
      <c r="C11" t="inlineStr">
        <is>
          <t>%</t>
        </is>
      </c>
      <c r="D11" s="161" t="n">
        <v>0.03369749940301791</v>
      </c>
      <c r="E11" s="161" t="n">
        <v>0.04291483597660373</v>
      </c>
      <c r="F11" s="161" t="n">
        <v>0.03974199713718429</v>
      </c>
      <c r="G11" s="161" t="n">
        <v>0.04072326233426935</v>
      </c>
      <c r="H11" s="161" t="n">
        <v>0.04048161076172004</v>
      </c>
      <c r="I11" s="161" t="n">
        <v>0.04048161076172004</v>
      </c>
      <c r="J11" s="161" t="n">
        <v>0.04048161076172004</v>
      </c>
      <c r="K11" s="161" t="n">
        <v>0.04048161076172004</v>
      </c>
      <c r="L11" s="161" t="n">
        <v>0.04048161076172004</v>
      </c>
      <c r="M11" s="161" t="n">
        <v>0.04048161076172004</v>
      </c>
      <c r="N11" s="161" t="n">
        <v>0.04048161076172004</v>
      </c>
      <c r="O11" s="161" t="n">
        <v>0.04048161076172004</v>
      </c>
      <c r="P11" s="161" t="n">
        <v>0.04048161076172004</v>
      </c>
      <c r="Q11" s="161" t="n">
        <v>0.04048161076172004</v>
      </c>
      <c r="R11" s="161" t="n">
        <v>0.04048161076172004</v>
      </c>
      <c r="S11" s="161" t="n">
        <v>0.04048161076172004</v>
      </c>
      <c r="T11" s="161" t="n">
        <v>0.04048161076172004</v>
      </c>
      <c r="U11" s="161" t="n">
        <v>0.04048161076172004</v>
      </c>
      <c r="V11" s="161" t="n">
        <v>0.04048161076172004</v>
      </c>
      <c r="W11" s="161" t="n">
        <v>0.04048161076172004</v>
      </c>
      <c r="X11" s="161" t="n">
        <v>0.04048161076172004</v>
      </c>
      <c r="Y11" s="161" t="n">
        <v>0.04048161076172004</v>
      </c>
      <c r="Z11" s="161" t="n">
        <v>0.04048161076172004</v>
      </c>
      <c r="AA11" s="161" t="n">
        <v>0.04048161076172004</v>
      </c>
      <c r="AB11" s="161" t="n">
        <v>0.04048161076172004</v>
      </c>
      <c r="AC11" s="161" t="n">
        <v>0.04048161076172004</v>
      </c>
      <c r="AD11" s="161" t="n">
        <v>0.04048161076172004</v>
      </c>
      <c r="AE11" s="161" t="n">
        <v>0.04048161076172004</v>
      </c>
      <c r="AF11" s="161" t="n">
        <v>0.04048161076172004</v>
      </c>
      <c r="AG11" s="161" t="n">
        <v>0.04048161076172004</v>
      </c>
      <c r="AH11" s="161" t="n">
        <v>0.04048161076172004</v>
      </c>
      <c r="AI11" s="161" t="n">
        <v>0.04048161076172004</v>
      </c>
      <c r="AJ11" s="161" t="n">
        <v>0.04048161076172004</v>
      </c>
      <c r="AK11" s="161" t="n">
        <v>0.04048161076172004</v>
      </c>
    </row>
    <row r="12">
      <c r="A12" t="inlineStr">
        <is>
          <t>X</t>
        </is>
      </c>
      <c r="B12" t="inlineStr">
        <is>
          <t>energia_comercial</t>
        </is>
      </c>
      <c r="C12" t="inlineStr">
        <is>
          <t>%</t>
        </is>
      </c>
      <c r="D12" s="161" t="n">
        <v>0.05754046443799914</v>
      </c>
      <c r="E12" s="161" t="n">
        <v>0.05139233078105617</v>
      </c>
      <c r="F12" s="161" t="n">
        <v>0.06827972220855176</v>
      </c>
      <c r="G12" s="161" t="n">
        <v>0.06745925792700963</v>
      </c>
      <c r="H12" s="161" t="n">
        <v>0.06565105793445951</v>
      </c>
      <c r="I12" s="161" t="n">
        <v>0.06565105793445951</v>
      </c>
      <c r="J12" s="161" t="n">
        <v>0.06565105793445951</v>
      </c>
      <c r="K12" s="161" t="n">
        <v>0.06565105793445951</v>
      </c>
      <c r="L12" s="161" t="n">
        <v>0.06565105793445951</v>
      </c>
      <c r="M12" s="161" t="n">
        <v>0.06565105793445951</v>
      </c>
      <c r="N12" s="161" t="n">
        <v>0.06565105793445951</v>
      </c>
      <c r="O12" s="161" t="n">
        <v>0.06565105793445951</v>
      </c>
      <c r="P12" s="161" t="n">
        <v>0.06565105793445951</v>
      </c>
      <c r="Q12" s="161" t="n">
        <v>0.06565105793445951</v>
      </c>
      <c r="R12" s="161" t="n">
        <v>0.06565105793445951</v>
      </c>
      <c r="S12" s="161" t="n">
        <v>0.06565105793445951</v>
      </c>
      <c r="T12" s="161" t="n">
        <v>0.06565105793445951</v>
      </c>
      <c r="U12" s="161" t="n">
        <v>0.06565105793445951</v>
      </c>
      <c r="V12" s="161" t="n">
        <v>0.06565105793445951</v>
      </c>
      <c r="W12" s="161" t="n">
        <v>0.06565105793445951</v>
      </c>
      <c r="X12" s="161" t="n">
        <v>0.06565105793445951</v>
      </c>
      <c r="Y12" s="161" t="n">
        <v>0.06565105793445951</v>
      </c>
      <c r="Z12" s="161" t="n">
        <v>0.06565105793445951</v>
      </c>
      <c r="AA12" s="161" t="n">
        <v>0.06565105793445951</v>
      </c>
      <c r="AB12" s="161" t="n">
        <v>0.06565105793445951</v>
      </c>
      <c r="AC12" s="161" t="n">
        <v>0.06565105793445951</v>
      </c>
      <c r="AD12" s="161" t="n">
        <v>0.06565105793445951</v>
      </c>
      <c r="AE12" s="161" t="n">
        <v>0.06565105793445951</v>
      </c>
      <c r="AF12" s="161" t="n">
        <v>0.06565105793445951</v>
      </c>
      <c r="AG12" s="161" t="n">
        <v>0.06565105793445951</v>
      </c>
      <c r="AH12" s="161" t="n">
        <v>0.06565105793445951</v>
      </c>
      <c r="AI12" s="161" t="n">
        <v>0.06565105793445951</v>
      </c>
      <c r="AJ12" s="161" t="n">
        <v>0.06565105793445951</v>
      </c>
      <c r="AK12" s="161" t="n">
        <v>0.06565105793445951</v>
      </c>
    </row>
    <row r="13">
      <c r="A13" t="inlineStr">
        <is>
          <t>XI</t>
        </is>
      </c>
      <c r="B13" t="inlineStr">
        <is>
          <t>energia_comercial</t>
        </is>
      </c>
      <c r="C13" t="inlineStr">
        <is>
          <t>%</t>
        </is>
      </c>
      <c r="D13" s="161" t="n">
        <v>0.004747654665632617</v>
      </c>
      <c r="E13" s="161" t="n">
        <v>0.007383742746960986</v>
      </c>
      <c r="F13" s="161" t="n">
        <v>0.007109141292232983</v>
      </c>
      <c r="G13" s="161" t="n">
        <v>0.007903131971113621</v>
      </c>
      <c r="H13" s="161" t="n">
        <v>0.006304327694920744</v>
      </c>
      <c r="I13" s="161" t="n">
        <v>0.006304327694920744</v>
      </c>
      <c r="J13" s="161" t="n">
        <v>0.006304327694920744</v>
      </c>
      <c r="K13" s="161" t="n">
        <v>0.006304327694920744</v>
      </c>
      <c r="L13" s="161" t="n">
        <v>0.006304327694920744</v>
      </c>
      <c r="M13" s="161" t="n">
        <v>0.006304327694920744</v>
      </c>
      <c r="N13" s="161" t="n">
        <v>0.006304327694920744</v>
      </c>
      <c r="O13" s="161" t="n">
        <v>0.006304327694920744</v>
      </c>
      <c r="P13" s="161" t="n">
        <v>0.006304327694920744</v>
      </c>
      <c r="Q13" s="161" t="n">
        <v>0.006304327694920744</v>
      </c>
      <c r="R13" s="161" t="n">
        <v>0.006304327694920744</v>
      </c>
      <c r="S13" s="161" t="n">
        <v>0.006304327694920744</v>
      </c>
      <c r="T13" s="161" t="n">
        <v>0.006304327694920744</v>
      </c>
      <c r="U13" s="161" t="n">
        <v>0.006304327694920744</v>
      </c>
      <c r="V13" s="161" t="n">
        <v>0.006304327694920744</v>
      </c>
      <c r="W13" s="161" t="n">
        <v>0.006304327694920744</v>
      </c>
      <c r="X13" s="161" t="n">
        <v>0.006304327694920744</v>
      </c>
      <c r="Y13" s="161" t="n">
        <v>0.006304327694920744</v>
      </c>
      <c r="Z13" s="161" t="n">
        <v>0.006304327694920744</v>
      </c>
      <c r="AA13" s="161" t="n">
        <v>0.006304327694920744</v>
      </c>
      <c r="AB13" s="161" t="n">
        <v>0.006304327694920744</v>
      </c>
      <c r="AC13" s="161" t="n">
        <v>0.006304327694920744</v>
      </c>
      <c r="AD13" s="161" t="n">
        <v>0.006304327694920744</v>
      </c>
      <c r="AE13" s="161" t="n">
        <v>0.006304327694920744</v>
      </c>
      <c r="AF13" s="161" t="n">
        <v>0.006304327694920744</v>
      </c>
      <c r="AG13" s="161" t="n">
        <v>0.006304327694920744</v>
      </c>
      <c r="AH13" s="161" t="n">
        <v>0.006304327694920744</v>
      </c>
      <c r="AI13" s="161" t="n">
        <v>0.006304327694920744</v>
      </c>
      <c r="AJ13" s="161" t="n">
        <v>0.006304327694920744</v>
      </c>
      <c r="AK13" s="161" t="n">
        <v>0.006304327694920744</v>
      </c>
    </row>
    <row r="14">
      <c r="A14" t="inlineStr">
        <is>
          <t>XII</t>
        </is>
      </c>
      <c r="B14" t="inlineStr">
        <is>
          <t>energia_comercial</t>
        </is>
      </c>
      <c r="C14" t="inlineStr">
        <is>
          <t>%</t>
        </is>
      </c>
      <c r="D14" s="161" t="n">
        <v>0.04137598519059384</v>
      </c>
      <c r="E14" s="161" t="n">
        <v>0.03935856346762646</v>
      </c>
      <c r="F14" s="161" t="n">
        <v>0.04041126879072038</v>
      </c>
      <c r="G14" s="161" t="n">
        <v>0.03970073013235496</v>
      </c>
      <c r="H14" s="161" t="n">
        <v>0.05702053052487054</v>
      </c>
      <c r="I14" s="161" t="n">
        <v>0.05702053052487054</v>
      </c>
      <c r="J14" s="161" t="n">
        <v>0.05702053052487054</v>
      </c>
      <c r="K14" s="161" t="n">
        <v>0.05702053052487054</v>
      </c>
      <c r="L14" s="161" t="n">
        <v>0.05702053052487054</v>
      </c>
      <c r="M14" s="161" t="n">
        <v>0.05702053052487054</v>
      </c>
      <c r="N14" s="161" t="n">
        <v>0.05702053052487054</v>
      </c>
      <c r="O14" s="161" t="n">
        <v>0.05702053052487054</v>
      </c>
      <c r="P14" s="161" t="n">
        <v>0.05702053052487054</v>
      </c>
      <c r="Q14" s="161" t="n">
        <v>0.05702053052487054</v>
      </c>
      <c r="R14" s="161" t="n">
        <v>0.05702053052487054</v>
      </c>
      <c r="S14" s="161" t="n">
        <v>0.05702053052487054</v>
      </c>
      <c r="T14" s="161" t="n">
        <v>0.05702053052487054</v>
      </c>
      <c r="U14" s="161" t="n">
        <v>0.05702053052487054</v>
      </c>
      <c r="V14" s="161" t="n">
        <v>0.05702053052487054</v>
      </c>
      <c r="W14" s="161" t="n">
        <v>0.05702053052487054</v>
      </c>
      <c r="X14" s="161" t="n">
        <v>0.05702053052487054</v>
      </c>
      <c r="Y14" s="161" t="n">
        <v>0.05702053052487054</v>
      </c>
      <c r="Z14" s="161" t="n">
        <v>0.05702053052487054</v>
      </c>
      <c r="AA14" s="161" t="n">
        <v>0.05702053052487054</v>
      </c>
      <c r="AB14" s="161" t="n">
        <v>0.05702053052487054</v>
      </c>
      <c r="AC14" s="161" t="n">
        <v>0.05702053052487054</v>
      </c>
      <c r="AD14" s="161" t="n">
        <v>0.05702053052487054</v>
      </c>
      <c r="AE14" s="161" t="n">
        <v>0.05702053052487054</v>
      </c>
      <c r="AF14" s="161" t="n">
        <v>0.05702053052487054</v>
      </c>
      <c r="AG14" s="161" t="n">
        <v>0.05702053052487054</v>
      </c>
      <c r="AH14" s="161" t="n">
        <v>0.05702053052487054</v>
      </c>
      <c r="AI14" s="161" t="n">
        <v>0.05702053052487054</v>
      </c>
      <c r="AJ14" s="161" t="n">
        <v>0.05702053052487054</v>
      </c>
      <c r="AK14" s="161" t="n">
        <v>0.05702053052487054</v>
      </c>
    </row>
    <row r="15">
      <c r="A15" t="inlineStr">
        <is>
          <t>XIV</t>
        </is>
      </c>
      <c r="B15" t="inlineStr">
        <is>
          <t>energia_comercial</t>
        </is>
      </c>
      <c r="C15" t="inlineStr">
        <is>
          <t>%</t>
        </is>
      </c>
      <c r="D15" s="161" t="n">
        <v>0.01673455909324498</v>
      </c>
      <c r="E15" s="161" t="n">
        <v>0.0159636979140512</v>
      </c>
      <c r="F15" s="161" t="n">
        <v>0.01650009744312405</v>
      </c>
      <c r="G15" s="161" t="n">
        <v>0.02258207082021448</v>
      </c>
      <c r="H15" s="161" t="n">
        <v>0.03056650878111585</v>
      </c>
      <c r="I15" s="161" t="n">
        <v>0.03056650878111585</v>
      </c>
      <c r="J15" s="161" t="n">
        <v>0.03056650878111585</v>
      </c>
      <c r="K15" s="161" t="n">
        <v>0.03056650878111585</v>
      </c>
      <c r="L15" s="161" t="n">
        <v>0.03056650878111585</v>
      </c>
      <c r="M15" s="161" t="n">
        <v>0.03056650878111585</v>
      </c>
      <c r="N15" s="161" t="n">
        <v>0.03056650878111585</v>
      </c>
      <c r="O15" s="161" t="n">
        <v>0.03056650878111585</v>
      </c>
      <c r="P15" s="161" t="n">
        <v>0.03056650878111585</v>
      </c>
      <c r="Q15" s="161" t="n">
        <v>0.03056650878111585</v>
      </c>
      <c r="R15" s="161" t="n">
        <v>0.03056650878111585</v>
      </c>
      <c r="S15" s="161" t="n">
        <v>0.03056650878111585</v>
      </c>
      <c r="T15" s="161" t="n">
        <v>0.03056650878111585</v>
      </c>
      <c r="U15" s="161" t="n">
        <v>0.03056650878111585</v>
      </c>
      <c r="V15" s="161" t="n">
        <v>0.03056650878111585</v>
      </c>
      <c r="W15" s="161" t="n">
        <v>0.03056650878111585</v>
      </c>
      <c r="X15" s="161" t="n">
        <v>0.03056650878111585</v>
      </c>
      <c r="Y15" s="161" t="n">
        <v>0.03056650878111585</v>
      </c>
      <c r="Z15" s="161" t="n">
        <v>0.03056650878111585</v>
      </c>
      <c r="AA15" s="161" t="n">
        <v>0.03056650878111585</v>
      </c>
      <c r="AB15" s="161" t="n">
        <v>0.03056650878111585</v>
      </c>
      <c r="AC15" s="161" t="n">
        <v>0.03056650878111585</v>
      </c>
      <c r="AD15" s="161" t="n">
        <v>0.03056650878111585</v>
      </c>
      <c r="AE15" s="161" t="n">
        <v>0.03056650878111585</v>
      </c>
      <c r="AF15" s="161" t="n">
        <v>0.03056650878111585</v>
      </c>
      <c r="AG15" s="161" t="n">
        <v>0.03056650878111585</v>
      </c>
      <c r="AH15" s="161" t="n">
        <v>0.03056650878111585</v>
      </c>
      <c r="AI15" s="161" t="n">
        <v>0.03056650878111585</v>
      </c>
      <c r="AJ15" s="161" t="n">
        <v>0.03056650878111585</v>
      </c>
      <c r="AK15" s="161" t="n">
        <v>0.03056650878111585</v>
      </c>
    </row>
    <row r="16">
      <c r="A16" t="inlineStr">
        <is>
          <t>XV</t>
        </is>
      </c>
      <c r="B16" t="inlineStr">
        <is>
          <t>energia_comercial</t>
        </is>
      </c>
      <c r="C16" t="inlineStr">
        <is>
          <t>%</t>
        </is>
      </c>
      <c r="D16" s="161" t="n">
        <v>0.0198217613078142</v>
      </c>
      <c r="E16" s="161" t="n">
        <v>0.02021822239231323</v>
      </c>
      <c r="F16" s="161" t="n">
        <v>0.01028144861296448</v>
      </c>
      <c r="G16" s="161" t="n">
        <v>0.006088325136108254</v>
      </c>
      <c r="H16" s="161" t="n">
        <v>0.006552566476023682</v>
      </c>
      <c r="I16" s="161" t="n">
        <v>0.006552566476023682</v>
      </c>
      <c r="J16" s="161" t="n">
        <v>0.006552566476023682</v>
      </c>
      <c r="K16" s="161" t="n">
        <v>0.006552566476023682</v>
      </c>
      <c r="L16" s="161" t="n">
        <v>0.006552566476023682</v>
      </c>
      <c r="M16" s="161" t="n">
        <v>0.006552566476023682</v>
      </c>
      <c r="N16" s="161" t="n">
        <v>0.006552566476023682</v>
      </c>
      <c r="O16" s="161" t="n">
        <v>0.006552566476023682</v>
      </c>
      <c r="P16" s="161" t="n">
        <v>0.006552566476023682</v>
      </c>
      <c r="Q16" s="161" t="n">
        <v>0.006552566476023682</v>
      </c>
      <c r="R16" s="161" t="n">
        <v>0.006552566476023682</v>
      </c>
      <c r="S16" s="161" t="n">
        <v>0.006552566476023682</v>
      </c>
      <c r="T16" s="161" t="n">
        <v>0.006552566476023682</v>
      </c>
      <c r="U16" s="161" t="n">
        <v>0.006552566476023682</v>
      </c>
      <c r="V16" s="161" t="n">
        <v>0.006552566476023682</v>
      </c>
      <c r="W16" s="161" t="n">
        <v>0.006552566476023682</v>
      </c>
      <c r="X16" s="161" t="n">
        <v>0.006552566476023682</v>
      </c>
      <c r="Y16" s="161" t="n">
        <v>0.006552566476023682</v>
      </c>
      <c r="Z16" s="161" t="n">
        <v>0.006552566476023682</v>
      </c>
      <c r="AA16" s="161" t="n">
        <v>0.006552566476023682</v>
      </c>
      <c r="AB16" s="161" t="n">
        <v>0.006552566476023682</v>
      </c>
      <c r="AC16" s="161" t="n">
        <v>0.006552566476023682</v>
      </c>
      <c r="AD16" s="161" t="n">
        <v>0.006552566476023682</v>
      </c>
      <c r="AE16" s="161" t="n">
        <v>0.006552566476023682</v>
      </c>
      <c r="AF16" s="161" t="n">
        <v>0.006552566476023682</v>
      </c>
      <c r="AG16" s="161" t="n">
        <v>0.006552566476023682</v>
      </c>
      <c r="AH16" s="161" t="n">
        <v>0.006552566476023682</v>
      </c>
      <c r="AI16" s="161" t="n">
        <v>0.006552566476023682</v>
      </c>
      <c r="AJ16" s="161" t="n">
        <v>0.006552566476023682</v>
      </c>
      <c r="AK16" s="161" t="n">
        <v>0.006552566476023682</v>
      </c>
    </row>
    <row r="17">
      <c r="A17" t="inlineStr">
        <is>
          <t>XVI</t>
        </is>
      </c>
      <c r="B17" t="inlineStr">
        <is>
          <t>energia_comercial</t>
        </is>
      </c>
      <c r="C17" t="inlineStr">
        <is>
          <t>%</t>
        </is>
      </c>
      <c r="D17" s="161" t="n">
        <v>0</v>
      </c>
      <c r="E17" s="161" t="n">
        <v>0.01445110185025063</v>
      </c>
      <c r="F17" s="161" t="n">
        <v>0.01751577954065356</v>
      </c>
      <c r="G17" s="161" t="n">
        <v>0.01319132811157551</v>
      </c>
      <c r="H17" s="161" t="n">
        <v>0.01378321505526912</v>
      </c>
      <c r="I17" s="161" t="n">
        <v>0.01378321505526912</v>
      </c>
      <c r="J17" s="161" t="n">
        <v>0.01378321505526912</v>
      </c>
      <c r="K17" s="161" t="n">
        <v>0.01378321505526912</v>
      </c>
      <c r="L17" s="161" t="n">
        <v>0.01378321505526912</v>
      </c>
      <c r="M17" s="161" t="n">
        <v>0.01378321505526912</v>
      </c>
      <c r="N17" s="161" t="n">
        <v>0.01378321505526912</v>
      </c>
      <c r="O17" s="161" t="n">
        <v>0.01378321505526912</v>
      </c>
      <c r="P17" s="161" t="n">
        <v>0.01378321505526912</v>
      </c>
      <c r="Q17" s="161" t="n">
        <v>0.01378321505526912</v>
      </c>
      <c r="R17" s="161" t="n">
        <v>0.01378321505526912</v>
      </c>
      <c r="S17" s="161" t="n">
        <v>0.01378321505526912</v>
      </c>
      <c r="T17" s="161" t="n">
        <v>0.01378321505526912</v>
      </c>
      <c r="U17" s="161" t="n">
        <v>0.01378321505526912</v>
      </c>
      <c r="V17" s="161" t="n">
        <v>0.01378321505526912</v>
      </c>
      <c r="W17" s="161" t="n">
        <v>0.01378321505526912</v>
      </c>
      <c r="X17" s="161" t="n">
        <v>0.01378321505526912</v>
      </c>
      <c r="Y17" s="161" t="n">
        <v>0.01378321505526912</v>
      </c>
      <c r="Z17" s="161" t="n">
        <v>0.01378321505526912</v>
      </c>
      <c r="AA17" s="161" t="n">
        <v>0.01378321505526912</v>
      </c>
      <c r="AB17" s="161" t="n">
        <v>0.01378321505526912</v>
      </c>
      <c r="AC17" s="161" t="n">
        <v>0.01378321505526912</v>
      </c>
      <c r="AD17" s="161" t="n">
        <v>0.01378321505526912</v>
      </c>
      <c r="AE17" s="161" t="n">
        <v>0.01378321505526912</v>
      </c>
      <c r="AF17" s="161" t="n">
        <v>0.01378321505526912</v>
      </c>
      <c r="AG17" s="161" t="n">
        <v>0.01378321505526912</v>
      </c>
      <c r="AH17" s="161" t="n">
        <v>0.01378321505526912</v>
      </c>
      <c r="AI17" s="161" t="n">
        <v>0.01378321505526912</v>
      </c>
      <c r="AJ17" s="161" t="n">
        <v>0.01378321505526912</v>
      </c>
      <c r="AK17" s="161" t="n">
        <v>0.01378321505526912</v>
      </c>
    </row>
    <row r="18">
      <c r="A18" t="inlineStr">
        <is>
          <t>RM</t>
        </is>
      </c>
      <c r="B18" t="inlineStr">
        <is>
          <t>cemento</t>
        </is>
      </c>
      <c r="C18" t="inlineStr">
        <is>
          <t>%</t>
        </is>
      </c>
      <c r="D18" s="161" t="n">
        <v>0.3244352346073653</v>
      </c>
      <c r="E18" s="161" t="n">
        <v>0.241886680266742</v>
      </c>
      <c r="F18" s="161" t="n">
        <v>0.2414288063648456</v>
      </c>
      <c r="G18" s="161" t="n">
        <v>0.2443096939071862</v>
      </c>
      <c r="H18" s="161" t="n">
        <v>0.2759536012647993</v>
      </c>
      <c r="I18" s="161" t="n">
        <v>0.2759536012647993</v>
      </c>
      <c r="J18" s="161" t="n">
        <v>0.2759536012647993</v>
      </c>
      <c r="K18" s="161" t="n">
        <v>0.2759536012647993</v>
      </c>
      <c r="L18" s="161" t="n">
        <v>0.2759536012647993</v>
      </c>
      <c r="M18" s="161" t="n">
        <v>0.2759536012647993</v>
      </c>
      <c r="N18" s="161" t="n">
        <v>0.2759536012647993</v>
      </c>
      <c r="O18" s="161" t="n">
        <v>0.2759536012647993</v>
      </c>
      <c r="P18" s="161" t="n">
        <v>0.2759536012647993</v>
      </c>
      <c r="Q18" s="161" t="n">
        <v>0.2759536012647993</v>
      </c>
      <c r="R18" s="161" t="n">
        <v>0.2759536012647993</v>
      </c>
      <c r="S18" s="161" t="n">
        <v>0.2759536012647993</v>
      </c>
      <c r="T18" s="161" t="n">
        <v>0.2759536012647993</v>
      </c>
      <c r="U18" s="161" t="n">
        <v>0.2759536012647993</v>
      </c>
      <c r="V18" s="161" t="n">
        <v>0.2759536012647993</v>
      </c>
      <c r="W18" s="161" t="n">
        <v>0.2759536012647993</v>
      </c>
      <c r="X18" s="161" t="n">
        <v>0.2759536012647993</v>
      </c>
      <c r="Y18" s="161" t="n">
        <v>0.2759536012647993</v>
      </c>
      <c r="Z18" s="161" t="n">
        <v>0.2759536012647993</v>
      </c>
      <c r="AA18" s="161" t="n">
        <v>0.2759536012647993</v>
      </c>
      <c r="AB18" s="161" t="n">
        <v>0.2759536012647993</v>
      </c>
      <c r="AC18" s="161" t="n">
        <v>0.2759536012647993</v>
      </c>
      <c r="AD18" s="161" t="n">
        <v>0.2759536012647993</v>
      </c>
      <c r="AE18" s="161" t="n">
        <v>0.2759536012647993</v>
      </c>
      <c r="AF18" s="161" t="n">
        <v>0.2759536012647993</v>
      </c>
      <c r="AG18" s="161" t="n">
        <v>0.2759536012647993</v>
      </c>
      <c r="AH18" s="161" t="n">
        <v>0.2759536012647993</v>
      </c>
      <c r="AI18" s="161" t="n">
        <v>0.2759536012647993</v>
      </c>
      <c r="AJ18" s="161" t="n">
        <v>0.2759536012647993</v>
      </c>
      <c r="AK18" s="161" t="n">
        <v>0.2759536012647993</v>
      </c>
    </row>
    <row r="19">
      <c r="A19" t="inlineStr">
        <is>
          <t>I</t>
        </is>
      </c>
      <c r="B19" t="inlineStr">
        <is>
          <t>cemento</t>
        </is>
      </c>
      <c r="C19" t="inlineStr">
        <is>
          <t>%</t>
        </is>
      </c>
      <c r="D19" s="161" t="n">
        <v>0</v>
      </c>
      <c r="E19" s="161" t="n">
        <v>6.558571625666906e-06</v>
      </c>
      <c r="F19" s="161" t="n">
        <v>9.968543369122421e-05</v>
      </c>
      <c r="G19" s="161" t="n">
        <v>8.161910345579859e-05</v>
      </c>
      <c r="H19" s="161" t="n">
        <v>8.385031728328208e-05</v>
      </c>
      <c r="I19" s="161" t="n">
        <v>8.385031728328208e-05</v>
      </c>
      <c r="J19" s="161" t="n">
        <v>8.385031728328208e-05</v>
      </c>
      <c r="K19" s="161" t="n">
        <v>8.385031728328208e-05</v>
      </c>
      <c r="L19" s="161" t="n">
        <v>8.385031728328208e-05</v>
      </c>
      <c r="M19" s="161" t="n">
        <v>8.385031728328208e-05</v>
      </c>
      <c r="N19" s="161" t="n">
        <v>8.385031728328208e-05</v>
      </c>
      <c r="O19" s="161" t="n">
        <v>8.385031728328208e-05</v>
      </c>
      <c r="P19" s="161" t="n">
        <v>8.385031728328208e-05</v>
      </c>
      <c r="Q19" s="161" t="n">
        <v>8.385031728328208e-05</v>
      </c>
      <c r="R19" s="161" t="n">
        <v>8.385031728328208e-05</v>
      </c>
      <c r="S19" s="161" t="n">
        <v>8.385031728328208e-05</v>
      </c>
      <c r="T19" s="161" t="n">
        <v>8.385031728328208e-05</v>
      </c>
      <c r="U19" s="161" t="n">
        <v>8.385031728328208e-05</v>
      </c>
      <c r="V19" s="161" t="n">
        <v>8.385031728328208e-05</v>
      </c>
      <c r="W19" s="161" t="n">
        <v>8.385031728328208e-05</v>
      </c>
      <c r="X19" s="161" t="n">
        <v>8.385031728328208e-05</v>
      </c>
      <c r="Y19" s="161" t="n">
        <v>8.385031728328208e-05</v>
      </c>
      <c r="Z19" s="161" t="n">
        <v>8.385031728328208e-05</v>
      </c>
      <c r="AA19" s="161" t="n">
        <v>8.385031728328208e-05</v>
      </c>
      <c r="AB19" s="161" t="n">
        <v>8.385031728328208e-05</v>
      </c>
      <c r="AC19" s="161" t="n">
        <v>8.385031728328208e-05</v>
      </c>
      <c r="AD19" s="161" t="n">
        <v>8.385031728328208e-05</v>
      </c>
      <c r="AE19" s="161" t="n">
        <v>8.385031728328208e-05</v>
      </c>
      <c r="AF19" s="161" t="n">
        <v>8.385031728328208e-05</v>
      </c>
      <c r="AG19" s="161" t="n">
        <v>8.385031728328208e-05</v>
      </c>
      <c r="AH19" s="161" t="n">
        <v>8.385031728328208e-05</v>
      </c>
      <c r="AI19" s="161" t="n">
        <v>8.385031728328208e-05</v>
      </c>
      <c r="AJ19" s="161" t="n">
        <v>8.385031728328208e-05</v>
      </c>
      <c r="AK19" s="161" t="n">
        <v>8.385031728328208e-05</v>
      </c>
    </row>
    <row r="20">
      <c r="A20" t="inlineStr">
        <is>
          <t>II</t>
        </is>
      </c>
      <c r="B20" t="inlineStr">
        <is>
          <t>cemento</t>
        </is>
      </c>
      <c r="C20" t="inlineStr">
        <is>
          <t>%</t>
        </is>
      </c>
      <c r="D20" s="161" t="n">
        <v>0.2133852667766641</v>
      </c>
      <c r="E20" s="161" t="n">
        <v>0.2660632252003151</v>
      </c>
      <c r="F20" s="161" t="n">
        <v>0.1847112766957909</v>
      </c>
      <c r="G20" s="161" t="n">
        <v>0.2990755432570176</v>
      </c>
      <c r="H20" s="161" t="n">
        <v>0.03425578599066888</v>
      </c>
      <c r="I20" s="161" t="n">
        <v>0.03425578599066888</v>
      </c>
      <c r="J20" s="161" t="n">
        <v>0.03425578599066888</v>
      </c>
      <c r="K20" s="161" t="n">
        <v>0.03425578599066888</v>
      </c>
      <c r="L20" s="161" t="n">
        <v>0.03425578599066888</v>
      </c>
      <c r="M20" s="161" t="n">
        <v>0.03425578599066888</v>
      </c>
      <c r="N20" s="161" t="n">
        <v>0.03425578599066888</v>
      </c>
      <c r="O20" s="161" t="n">
        <v>0.03425578599066888</v>
      </c>
      <c r="P20" s="161" t="n">
        <v>0.03425578599066888</v>
      </c>
      <c r="Q20" s="161" t="n">
        <v>0.03425578599066888</v>
      </c>
      <c r="R20" s="161" t="n">
        <v>0.03425578599066888</v>
      </c>
      <c r="S20" s="161" t="n">
        <v>0.03425578599066888</v>
      </c>
      <c r="T20" s="161" t="n">
        <v>0.03425578599066888</v>
      </c>
      <c r="U20" s="161" t="n">
        <v>0.03425578599066888</v>
      </c>
      <c r="V20" s="161" t="n">
        <v>0.03425578599066888</v>
      </c>
      <c r="W20" s="161" t="n">
        <v>0.03425578599066888</v>
      </c>
      <c r="X20" s="161" t="n">
        <v>0.03425578599066888</v>
      </c>
      <c r="Y20" s="161" t="n">
        <v>0.03425578599066888</v>
      </c>
      <c r="Z20" s="161" t="n">
        <v>0.03425578599066888</v>
      </c>
      <c r="AA20" s="161" t="n">
        <v>0.03425578599066888</v>
      </c>
      <c r="AB20" s="161" t="n">
        <v>0.03425578599066888</v>
      </c>
      <c r="AC20" s="161" t="n">
        <v>0.03425578599066888</v>
      </c>
      <c r="AD20" s="161" t="n">
        <v>0.03425578599066888</v>
      </c>
      <c r="AE20" s="161" t="n">
        <v>0.03425578599066888</v>
      </c>
      <c r="AF20" s="161" t="n">
        <v>0.03425578599066888</v>
      </c>
      <c r="AG20" s="161" t="n">
        <v>0.03425578599066888</v>
      </c>
      <c r="AH20" s="161" t="n">
        <v>0.03425578599066888</v>
      </c>
      <c r="AI20" s="161" t="n">
        <v>0.03425578599066888</v>
      </c>
      <c r="AJ20" s="161" t="n">
        <v>0.03425578599066888</v>
      </c>
      <c r="AK20" s="161" t="n">
        <v>0.03425578599066888</v>
      </c>
    </row>
    <row r="21">
      <c r="A21" t="inlineStr">
        <is>
          <t>III</t>
        </is>
      </c>
      <c r="B21" t="inlineStr">
        <is>
          <t>cemento</t>
        </is>
      </c>
      <c r="C21" t="inlineStr">
        <is>
          <t>%</t>
        </is>
      </c>
      <c r="D21" s="161" t="n">
        <v>0.09645576176107559</v>
      </c>
      <c r="E21" s="161" t="n">
        <v>0.07586762614372991</v>
      </c>
      <c r="F21" s="161" t="n">
        <v>0.04768166568289396</v>
      </c>
      <c r="G21" s="161" t="n">
        <v>0.1042190826405534</v>
      </c>
      <c r="H21" s="161" t="n">
        <v>0.1291521923700187</v>
      </c>
      <c r="I21" s="161" t="n">
        <v>0.1291521923700187</v>
      </c>
      <c r="J21" s="161" t="n">
        <v>0.1291521923700187</v>
      </c>
      <c r="K21" s="161" t="n">
        <v>0.1291521923700187</v>
      </c>
      <c r="L21" s="161" t="n">
        <v>0.1291521923700187</v>
      </c>
      <c r="M21" s="161" t="n">
        <v>0.1291521923700187</v>
      </c>
      <c r="N21" s="161" t="n">
        <v>0.1291521923700187</v>
      </c>
      <c r="O21" s="161" t="n">
        <v>0.1291521923700187</v>
      </c>
      <c r="P21" s="161" t="n">
        <v>0.1291521923700187</v>
      </c>
      <c r="Q21" s="161" t="n">
        <v>0.1291521923700187</v>
      </c>
      <c r="R21" s="161" t="n">
        <v>0.1291521923700187</v>
      </c>
      <c r="S21" s="161" t="n">
        <v>0.1291521923700187</v>
      </c>
      <c r="T21" s="161" t="n">
        <v>0.1291521923700187</v>
      </c>
      <c r="U21" s="161" t="n">
        <v>0.1291521923700187</v>
      </c>
      <c r="V21" s="161" t="n">
        <v>0.1291521923700187</v>
      </c>
      <c r="W21" s="161" t="n">
        <v>0.1291521923700187</v>
      </c>
      <c r="X21" s="161" t="n">
        <v>0.1291521923700187</v>
      </c>
      <c r="Y21" s="161" t="n">
        <v>0.1291521923700187</v>
      </c>
      <c r="Z21" s="161" t="n">
        <v>0.1291521923700187</v>
      </c>
      <c r="AA21" s="161" t="n">
        <v>0.1291521923700187</v>
      </c>
      <c r="AB21" s="161" t="n">
        <v>0.1291521923700187</v>
      </c>
      <c r="AC21" s="161" t="n">
        <v>0.1291521923700187</v>
      </c>
      <c r="AD21" s="161" t="n">
        <v>0.1291521923700187</v>
      </c>
      <c r="AE21" s="161" t="n">
        <v>0.1291521923700187</v>
      </c>
      <c r="AF21" s="161" t="n">
        <v>0.1291521923700187</v>
      </c>
      <c r="AG21" s="161" t="n">
        <v>0.1291521923700187</v>
      </c>
      <c r="AH21" s="161" t="n">
        <v>0.1291521923700187</v>
      </c>
      <c r="AI21" s="161" t="n">
        <v>0.1291521923700187</v>
      </c>
      <c r="AJ21" s="161" t="n">
        <v>0.1291521923700187</v>
      </c>
      <c r="AK21" s="161" t="n">
        <v>0.1291521923700187</v>
      </c>
    </row>
    <row r="22">
      <c r="A22" t="inlineStr">
        <is>
          <t>IV</t>
        </is>
      </c>
      <c r="B22" t="inlineStr">
        <is>
          <t>cemento</t>
        </is>
      </c>
      <c r="C22" t="inlineStr">
        <is>
          <t>%</t>
        </is>
      </c>
      <c r="D22" s="161" t="n">
        <v>4.478116711983556e-06</v>
      </c>
      <c r="E22" s="161" t="n">
        <v>0.0001231903702498226</v>
      </c>
      <c r="F22" s="161" t="n">
        <v>0.001168215049366219</v>
      </c>
      <c r="G22" s="161" t="n">
        <v>0.0007458862507145497</v>
      </c>
      <c r="H22" s="161" t="n">
        <v>0.0007105507596104528</v>
      </c>
      <c r="I22" s="161" t="n">
        <v>0.0007105507596104528</v>
      </c>
      <c r="J22" s="161" t="n">
        <v>0.0007105507596104528</v>
      </c>
      <c r="K22" s="161" t="n">
        <v>0.0007105507596104528</v>
      </c>
      <c r="L22" s="161" t="n">
        <v>0.0007105507596104528</v>
      </c>
      <c r="M22" s="161" t="n">
        <v>0.0007105507596104528</v>
      </c>
      <c r="N22" s="161" t="n">
        <v>0.0007105507596104528</v>
      </c>
      <c r="O22" s="161" t="n">
        <v>0.0007105507596104528</v>
      </c>
      <c r="P22" s="161" t="n">
        <v>0.0007105507596104528</v>
      </c>
      <c r="Q22" s="161" t="n">
        <v>0.0007105507596104528</v>
      </c>
      <c r="R22" s="161" t="n">
        <v>0.0007105507596104528</v>
      </c>
      <c r="S22" s="161" t="n">
        <v>0.0007105507596104528</v>
      </c>
      <c r="T22" s="161" t="n">
        <v>0.0007105507596104528</v>
      </c>
      <c r="U22" s="161" t="n">
        <v>0.0007105507596104528</v>
      </c>
      <c r="V22" s="161" t="n">
        <v>0.0007105507596104528</v>
      </c>
      <c r="W22" s="161" t="n">
        <v>0.0007105507596104528</v>
      </c>
      <c r="X22" s="161" t="n">
        <v>0.0007105507596104528</v>
      </c>
      <c r="Y22" s="161" t="n">
        <v>0.0007105507596104528</v>
      </c>
      <c r="Z22" s="161" t="n">
        <v>0.0007105507596104528</v>
      </c>
      <c r="AA22" s="161" t="n">
        <v>0.0007105507596104528</v>
      </c>
      <c r="AB22" s="161" t="n">
        <v>0.0007105507596104528</v>
      </c>
      <c r="AC22" s="161" t="n">
        <v>0.0007105507596104528</v>
      </c>
      <c r="AD22" s="161" t="n">
        <v>0.0007105507596104528</v>
      </c>
      <c r="AE22" s="161" t="n">
        <v>0.0007105507596104528</v>
      </c>
      <c r="AF22" s="161" t="n">
        <v>0.0007105507596104528</v>
      </c>
      <c r="AG22" s="161" t="n">
        <v>0.0007105507596104528</v>
      </c>
      <c r="AH22" s="161" t="n">
        <v>0.0007105507596104528</v>
      </c>
      <c r="AI22" s="161" t="n">
        <v>0.0007105507596104528</v>
      </c>
      <c r="AJ22" s="161" t="n">
        <v>0.0007105507596104528</v>
      </c>
      <c r="AK22" s="161" t="n">
        <v>0.0007105507596104528</v>
      </c>
    </row>
    <row r="23">
      <c r="A23" t="inlineStr">
        <is>
          <t>V</t>
        </is>
      </c>
      <c r="B23" t="inlineStr">
        <is>
          <t>cemento</t>
        </is>
      </c>
      <c r="C23" t="inlineStr">
        <is>
          <t>%</t>
        </is>
      </c>
      <c r="D23" s="161" t="n">
        <v>0.2496347629982481</v>
      </c>
      <c r="E23" s="161" t="n">
        <v>0.2020662557089272</v>
      </c>
      <c r="F23" s="161" t="n">
        <v>0.3211093422220892</v>
      </c>
      <c r="G23" s="161" t="n">
        <v>0.2054408189725968</v>
      </c>
      <c r="H23" s="161" t="n">
        <v>0.2383221868070259</v>
      </c>
      <c r="I23" s="161" t="n">
        <v>0.2383221868070259</v>
      </c>
      <c r="J23" s="161" t="n">
        <v>0.2383221868070259</v>
      </c>
      <c r="K23" s="161" t="n">
        <v>0.2383221868070259</v>
      </c>
      <c r="L23" s="161" t="n">
        <v>0.2383221868070259</v>
      </c>
      <c r="M23" s="161" t="n">
        <v>0.2383221868070259</v>
      </c>
      <c r="N23" s="161" t="n">
        <v>0.2383221868070259</v>
      </c>
      <c r="O23" s="161" t="n">
        <v>0.2383221868070259</v>
      </c>
      <c r="P23" s="161" t="n">
        <v>0.2383221868070259</v>
      </c>
      <c r="Q23" s="161" t="n">
        <v>0.2383221868070259</v>
      </c>
      <c r="R23" s="161" t="n">
        <v>0.2383221868070259</v>
      </c>
      <c r="S23" s="161" t="n">
        <v>0.2383221868070259</v>
      </c>
      <c r="T23" s="161" t="n">
        <v>0.2383221868070259</v>
      </c>
      <c r="U23" s="161" t="n">
        <v>0.2383221868070259</v>
      </c>
      <c r="V23" s="161" t="n">
        <v>0.2383221868070259</v>
      </c>
      <c r="W23" s="161" t="n">
        <v>0.2383221868070259</v>
      </c>
      <c r="X23" s="161" t="n">
        <v>0.2383221868070259</v>
      </c>
      <c r="Y23" s="161" t="n">
        <v>0.2383221868070259</v>
      </c>
      <c r="Z23" s="161" t="n">
        <v>0.2383221868070259</v>
      </c>
      <c r="AA23" s="161" t="n">
        <v>0.2383221868070259</v>
      </c>
      <c r="AB23" s="161" t="n">
        <v>0.2383221868070259</v>
      </c>
      <c r="AC23" s="161" t="n">
        <v>0.2383221868070259</v>
      </c>
      <c r="AD23" s="161" t="n">
        <v>0.2383221868070259</v>
      </c>
      <c r="AE23" s="161" t="n">
        <v>0.2383221868070259</v>
      </c>
      <c r="AF23" s="161" t="n">
        <v>0.2383221868070259</v>
      </c>
      <c r="AG23" s="161" t="n">
        <v>0.2383221868070259</v>
      </c>
      <c r="AH23" s="161" t="n">
        <v>0.2383221868070259</v>
      </c>
      <c r="AI23" s="161" t="n">
        <v>0.2383221868070259</v>
      </c>
      <c r="AJ23" s="161" t="n">
        <v>0.2383221868070259</v>
      </c>
      <c r="AK23" s="161" t="n">
        <v>0.2383221868070259</v>
      </c>
    </row>
    <row r="24">
      <c r="A24" t="inlineStr">
        <is>
          <t>VI</t>
        </is>
      </c>
      <c r="B24" t="inlineStr">
        <is>
          <t>cemento</t>
        </is>
      </c>
      <c r="C24" t="inlineStr">
        <is>
          <t>%</t>
        </is>
      </c>
      <c r="D24" s="161" t="n">
        <v>0.005404600102609769</v>
      </c>
      <c r="E24" s="161" t="n">
        <v>0.0001319729968567825</v>
      </c>
      <c r="F24" s="161" t="n">
        <v>0.0001161022500330618</v>
      </c>
      <c r="G24" s="161" t="n">
        <v>2.002529636897192e-05</v>
      </c>
      <c r="H24" s="161" t="n">
        <v>2.014504482971524e-05</v>
      </c>
      <c r="I24" s="161" t="n">
        <v>2.014504482971524e-05</v>
      </c>
      <c r="J24" s="161" t="n">
        <v>2.014504482971524e-05</v>
      </c>
      <c r="K24" s="161" t="n">
        <v>2.014504482971524e-05</v>
      </c>
      <c r="L24" s="161" t="n">
        <v>2.014504482971524e-05</v>
      </c>
      <c r="M24" s="161" t="n">
        <v>2.014504482971524e-05</v>
      </c>
      <c r="N24" s="161" t="n">
        <v>2.014504482971524e-05</v>
      </c>
      <c r="O24" s="161" t="n">
        <v>2.014504482971524e-05</v>
      </c>
      <c r="P24" s="161" t="n">
        <v>2.014504482971524e-05</v>
      </c>
      <c r="Q24" s="161" t="n">
        <v>2.014504482971524e-05</v>
      </c>
      <c r="R24" s="161" t="n">
        <v>2.014504482971524e-05</v>
      </c>
      <c r="S24" s="161" t="n">
        <v>2.014504482971524e-05</v>
      </c>
      <c r="T24" s="161" t="n">
        <v>2.014504482971524e-05</v>
      </c>
      <c r="U24" s="161" t="n">
        <v>2.014504482971524e-05</v>
      </c>
      <c r="V24" s="161" t="n">
        <v>2.014504482971524e-05</v>
      </c>
      <c r="W24" s="161" t="n">
        <v>2.014504482971524e-05</v>
      </c>
      <c r="X24" s="161" t="n">
        <v>2.014504482971524e-05</v>
      </c>
      <c r="Y24" s="161" t="n">
        <v>2.014504482971524e-05</v>
      </c>
      <c r="Z24" s="161" t="n">
        <v>2.014504482971524e-05</v>
      </c>
      <c r="AA24" s="161" t="n">
        <v>2.014504482971524e-05</v>
      </c>
      <c r="AB24" s="161" t="n">
        <v>2.014504482971524e-05</v>
      </c>
      <c r="AC24" s="161" t="n">
        <v>2.014504482971524e-05</v>
      </c>
      <c r="AD24" s="161" t="n">
        <v>2.014504482971524e-05</v>
      </c>
      <c r="AE24" s="161" t="n">
        <v>2.014504482971524e-05</v>
      </c>
      <c r="AF24" s="161" t="n">
        <v>2.014504482971524e-05</v>
      </c>
      <c r="AG24" s="161" t="n">
        <v>2.014504482971524e-05</v>
      </c>
      <c r="AH24" s="161" t="n">
        <v>2.014504482971524e-05</v>
      </c>
      <c r="AI24" s="161" t="n">
        <v>2.014504482971524e-05</v>
      </c>
      <c r="AJ24" s="161" t="n">
        <v>2.014504482971524e-05</v>
      </c>
      <c r="AK24" s="161" t="n">
        <v>2.014504482971524e-05</v>
      </c>
    </row>
    <row r="25">
      <c r="A25" t="inlineStr">
        <is>
          <t>VII</t>
        </is>
      </c>
      <c r="B25" t="inlineStr">
        <is>
          <t>cemento</t>
        </is>
      </c>
      <c r="C25" t="inlineStr">
        <is>
          <t>%</t>
        </is>
      </c>
      <c r="D25" s="161" t="n">
        <v>0.02320709319868949</v>
      </c>
      <c r="E25" s="161" t="n">
        <v>0.0913387373987001</v>
      </c>
      <c r="F25" s="161" t="n">
        <v>0.03527943155213382</v>
      </c>
      <c r="G25" s="161" t="n">
        <v>0.03320574218986753</v>
      </c>
      <c r="H25" s="161" t="n">
        <v>0.1540815444544447</v>
      </c>
      <c r="I25" s="161" t="n">
        <v>0.1540815444544447</v>
      </c>
      <c r="J25" s="161" t="n">
        <v>0.1540815444544447</v>
      </c>
      <c r="K25" s="161" t="n">
        <v>0.1540815444544447</v>
      </c>
      <c r="L25" s="161" t="n">
        <v>0.1540815444544447</v>
      </c>
      <c r="M25" s="161" t="n">
        <v>0.1540815444544447</v>
      </c>
      <c r="N25" s="161" t="n">
        <v>0.1540815444544447</v>
      </c>
      <c r="O25" s="161" t="n">
        <v>0.1540815444544447</v>
      </c>
      <c r="P25" s="161" t="n">
        <v>0.1540815444544447</v>
      </c>
      <c r="Q25" s="161" t="n">
        <v>0.1540815444544447</v>
      </c>
      <c r="R25" s="161" t="n">
        <v>0.1540815444544447</v>
      </c>
      <c r="S25" s="161" t="n">
        <v>0.1540815444544447</v>
      </c>
      <c r="T25" s="161" t="n">
        <v>0.1540815444544447</v>
      </c>
      <c r="U25" s="161" t="n">
        <v>0.1540815444544447</v>
      </c>
      <c r="V25" s="161" t="n">
        <v>0.1540815444544447</v>
      </c>
      <c r="W25" s="161" t="n">
        <v>0.1540815444544447</v>
      </c>
      <c r="X25" s="161" t="n">
        <v>0.1540815444544447</v>
      </c>
      <c r="Y25" s="161" t="n">
        <v>0.1540815444544447</v>
      </c>
      <c r="Z25" s="161" t="n">
        <v>0.1540815444544447</v>
      </c>
      <c r="AA25" s="161" t="n">
        <v>0.1540815444544447</v>
      </c>
      <c r="AB25" s="161" t="n">
        <v>0.1540815444544447</v>
      </c>
      <c r="AC25" s="161" t="n">
        <v>0.1540815444544447</v>
      </c>
      <c r="AD25" s="161" t="n">
        <v>0.1540815444544447</v>
      </c>
      <c r="AE25" s="161" t="n">
        <v>0.1540815444544447</v>
      </c>
      <c r="AF25" s="161" t="n">
        <v>0.1540815444544447</v>
      </c>
      <c r="AG25" s="161" t="n">
        <v>0.1540815444544447</v>
      </c>
      <c r="AH25" s="161" t="n">
        <v>0.1540815444544447</v>
      </c>
      <c r="AI25" s="161" t="n">
        <v>0.1540815444544447</v>
      </c>
      <c r="AJ25" s="161" t="n">
        <v>0.1540815444544447</v>
      </c>
      <c r="AK25" s="161" t="n">
        <v>0.1540815444544447</v>
      </c>
    </row>
    <row r="26">
      <c r="A26" t="inlineStr">
        <is>
          <t>VIII</t>
        </is>
      </c>
      <c r="B26" t="inlineStr">
        <is>
          <t>cemento</t>
        </is>
      </c>
      <c r="C26" t="inlineStr">
        <is>
          <t>%</t>
        </is>
      </c>
      <c r="D26" s="161" t="n">
        <v>0.07718735406070083</v>
      </c>
      <c r="E26" s="161" t="n">
        <v>0.1119977018178635</v>
      </c>
      <c r="F26" s="161" t="n">
        <v>0.1563933873693092</v>
      </c>
      <c r="G26" s="161" t="n">
        <v>0.1001406010807669</v>
      </c>
      <c r="H26" s="161" t="n">
        <v>0.1493955814072971</v>
      </c>
      <c r="I26" s="161" t="n">
        <v>0.1493955814072971</v>
      </c>
      <c r="J26" s="161" t="n">
        <v>0.1493955814072971</v>
      </c>
      <c r="K26" s="161" t="n">
        <v>0.1493955814072971</v>
      </c>
      <c r="L26" s="161" t="n">
        <v>0.1493955814072971</v>
      </c>
      <c r="M26" s="161" t="n">
        <v>0.1493955814072971</v>
      </c>
      <c r="N26" s="161" t="n">
        <v>0.1493955814072971</v>
      </c>
      <c r="O26" s="161" t="n">
        <v>0.1493955814072971</v>
      </c>
      <c r="P26" s="161" t="n">
        <v>0.1493955814072971</v>
      </c>
      <c r="Q26" s="161" t="n">
        <v>0.1493955814072971</v>
      </c>
      <c r="R26" s="161" t="n">
        <v>0.1493955814072971</v>
      </c>
      <c r="S26" s="161" t="n">
        <v>0.1493955814072971</v>
      </c>
      <c r="T26" s="161" t="n">
        <v>0.1493955814072971</v>
      </c>
      <c r="U26" s="161" t="n">
        <v>0.1493955814072971</v>
      </c>
      <c r="V26" s="161" t="n">
        <v>0.1493955814072971</v>
      </c>
      <c r="W26" s="161" t="n">
        <v>0.1493955814072971</v>
      </c>
      <c r="X26" s="161" t="n">
        <v>0.1493955814072971</v>
      </c>
      <c r="Y26" s="161" t="n">
        <v>0.1493955814072971</v>
      </c>
      <c r="Z26" s="161" t="n">
        <v>0.1493955814072971</v>
      </c>
      <c r="AA26" s="161" t="n">
        <v>0.1493955814072971</v>
      </c>
      <c r="AB26" s="161" t="n">
        <v>0.1493955814072971</v>
      </c>
      <c r="AC26" s="161" t="n">
        <v>0.1493955814072971</v>
      </c>
      <c r="AD26" s="161" t="n">
        <v>0.1493955814072971</v>
      </c>
      <c r="AE26" s="161" t="n">
        <v>0.1493955814072971</v>
      </c>
      <c r="AF26" s="161" t="n">
        <v>0.1493955814072971</v>
      </c>
      <c r="AG26" s="161" t="n">
        <v>0.1493955814072971</v>
      </c>
      <c r="AH26" s="161" t="n">
        <v>0.1493955814072971</v>
      </c>
      <c r="AI26" s="161" t="n">
        <v>0.1493955814072971</v>
      </c>
      <c r="AJ26" s="161" t="n">
        <v>0.1493955814072971</v>
      </c>
      <c r="AK26" s="161" t="n">
        <v>0.1493955814072971</v>
      </c>
    </row>
    <row r="27">
      <c r="A27" t="inlineStr">
        <is>
          <t>IX</t>
        </is>
      </c>
      <c r="B27" t="inlineStr">
        <is>
          <t>cemento</t>
        </is>
      </c>
      <c r="C27" t="inlineStr">
        <is>
          <t>%</t>
        </is>
      </c>
      <c r="D27" s="161" t="n">
        <v>6.090238728297635e-06</v>
      </c>
      <c r="E27" s="161" t="n">
        <v>9.516313648744955e-05</v>
      </c>
      <c r="F27" s="161" t="n">
        <v>0.0001988426424549512</v>
      </c>
      <c r="G27" s="161" t="n">
        <v>0.0001008245007781379</v>
      </c>
      <c r="H27" s="161" t="n">
        <v>0.0001641641856255243</v>
      </c>
      <c r="I27" s="161" t="n">
        <v>0.0001641641856255243</v>
      </c>
      <c r="J27" s="161" t="n">
        <v>0.0001641641856255243</v>
      </c>
      <c r="K27" s="161" t="n">
        <v>0.0001641641856255243</v>
      </c>
      <c r="L27" s="161" t="n">
        <v>0.0001641641856255243</v>
      </c>
      <c r="M27" s="161" t="n">
        <v>0.0001641641856255243</v>
      </c>
      <c r="N27" s="161" t="n">
        <v>0.0001641641856255243</v>
      </c>
      <c r="O27" s="161" t="n">
        <v>0.0001641641856255243</v>
      </c>
      <c r="P27" s="161" t="n">
        <v>0.0001641641856255243</v>
      </c>
      <c r="Q27" s="161" t="n">
        <v>0.0001641641856255243</v>
      </c>
      <c r="R27" s="161" t="n">
        <v>0.0001641641856255243</v>
      </c>
      <c r="S27" s="161" t="n">
        <v>0.0001641641856255243</v>
      </c>
      <c r="T27" s="161" t="n">
        <v>0.0001641641856255243</v>
      </c>
      <c r="U27" s="161" t="n">
        <v>0.0001641641856255243</v>
      </c>
      <c r="V27" s="161" t="n">
        <v>0.0001641641856255243</v>
      </c>
      <c r="W27" s="161" t="n">
        <v>0.0001641641856255243</v>
      </c>
      <c r="X27" s="161" t="n">
        <v>0.0001641641856255243</v>
      </c>
      <c r="Y27" s="161" t="n">
        <v>0.0001641641856255243</v>
      </c>
      <c r="Z27" s="161" t="n">
        <v>0.0001641641856255243</v>
      </c>
      <c r="AA27" s="161" t="n">
        <v>0.0001641641856255243</v>
      </c>
      <c r="AB27" s="161" t="n">
        <v>0.0001641641856255243</v>
      </c>
      <c r="AC27" s="161" t="n">
        <v>0.0001641641856255243</v>
      </c>
      <c r="AD27" s="161" t="n">
        <v>0.0001641641856255243</v>
      </c>
      <c r="AE27" s="161" t="n">
        <v>0.0001641641856255243</v>
      </c>
      <c r="AF27" s="161" t="n">
        <v>0.0001641641856255243</v>
      </c>
      <c r="AG27" s="161" t="n">
        <v>0.0001641641856255243</v>
      </c>
      <c r="AH27" s="161" t="n">
        <v>0.0001641641856255243</v>
      </c>
      <c r="AI27" s="161" t="n">
        <v>0.0001641641856255243</v>
      </c>
      <c r="AJ27" s="161" t="n">
        <v>0.0001641641856255243</v>
      </c>
      <c r="AK27" s="161" t="n">
        <v>0.0001641641856255243</v>
      </c>
    </row>
    <row r="28">
      <c r="A28" t="inlineStr">
        <is>
          <t>X</t>
        </is>
      </c>
      <c r="B28" t="inlineStr">
        <is>
          <t>cemento</t>
        </is>
      </c>
      <c r="C28" t="inlineStr">
        <is>
          <t>%</t>
        </is>
      </c>
      <c r="D28" s="161" t="n">
        <v>0.009921819787378848</v>
      </c>
      <c r="E28" s="161" t="n">
        <v>0.01039798528280437</v>
      </c>
      <c r="F28" s="161" t="n">
        <v>0.01142271496044123</v>
      </c>
      <c r="G28" s="161" t="n">
        <v>0.01110568126198627</v>
      </c>
      <c r="H28" s="161" t="n">
        <v>0.01499664135834367</v>
      </c>
      <c r="I28" s="161" t="n">
        <v>0.01499664135834367</v>
      </c>
      <c r="J28" s="161" t="n">
        <v>0.01499664135834367</v>
      </c>
      <c r="K28" s="161" t="n">
        <v>0.01499664135834367</v>
      </c>
      <c r="L28" s="161" t="n">
        <v>0.01499664135834367</v>
      </c>
      <c r="M28" s="161" t="n">
        <v>0.01499664135834367</v>
      </c>
      <c r="N28" s="161" t="n">
        <v>0.01499664135834367</v>
      </c>
      <c r="O28" s="161" t="n">
        <v>0.01499664135834367</v>
      </c>
      <c r="P28" s="161" t="n">
        <v>0.01499664135834367</v>
      </c>
      <c r="Q28" s="161" t="n">
        <v>0.01499664135834367</v>
      </c>
      <c r="R28" s="161" t="n">
        <v>0.01499664135834367</v>
      </c>
      <c r="S28" s="161" t="n">
        <v>0.01499664135834367</v>
      </c>
      <c r="T28" s="161" t="n">
        <v>0.01499664135834367</v>
      </c>
      <c r="U28" s="161" t="n">
        <v>0.01499664135834367</v>
      </c>
      <c r="V28" s="161" t="n">
        <v>0.01499664135834367</v>
      </c>
      <c r="W28" s="161" t="n">
        <v>0.01499664135834367</v>
      </c>
      <c r="X28" s="161" t="n">
        <v>0.01499664135834367</v>
      </c>
      <c r="Y28" s="161" t="n">
        <v>0.01499664135834367</v>
      </c>
      <c r="Z28" s="161" t="n">
        <v>0.01499664135834367</v>
      </c>
      <c r="AA28" s="161" t="n">
        <v>0.01499664135834367</v>
      </c>
      <c r="AB28" s="161" t="n">
        <v>0.01499664135834367</v>
      </c>
      <c r="AC28" s="161" t="n">
        <v>0.01499664135834367</v>
      </c>
      <c r="AD28" s="161" t="n">
        <v>0.01499664135834367</v>
      </c>
      <c r="AE28" s="161" t="n">
        <v>0.01499664135834367</v>
      </c>
      <c r="AF28" s="161" t="n">
        <v>0.01499664135834367</v>
      </c>
      <c r="AG28" s="161" t="n">
        <v>0.01499664135834367</v>
      </c>
      <c r="AH28" s="161" t="n">
        <v>0.01499664135834367</v>
      </c>
      <c r="AI28" s="161" t="n">
        <v>0.01499664135834367</v>
      </c>
      <c r="AJ28" s="161" t="n">
        <v>0.01499664135834367</v>
      </c>
      <c r="AK28" s="161" t="n">
        <v>0.01499664135834367</v>
      </c>
    </row>
    <row r="29">
      <c r="A29" t="inlineStr">
        <is>
          <t>XI</t>
        </is>
      </c>
      <c r="B29" t="inlineStr">
        <is>
          <t>cemento</t>
        </is>
      </c>
      <c r="C29" t="inlineStr">
        <is>
          <t>%</t>
        </is>
      </c>
      <c r="D29" s="161" t="n">
        <v>0.0003566910536313305</v>
      </c>
      <c r="E29" s="161" t="n">
        <v>0</v>
      </c>
      <c r="F29" s="161" t="n">
        <v>0</v>
      </c>
      <c r="G29" s="161" t="n">
        <v>0</v>
      </c>
      <c r="H29" s="161" t="n">
        <v>0</v>
      </c>
      <c r="I29" s="161" t="n">
        <v>0</v>
      </c>
      <c r="J29" s="161" t="n">
        <v>0</v>
      </c>
      <c r="K29" s="161" t="n">
        <v>0</v>
      </c>
      <c r="L29" s="161" t="n">
        <v>0</v>
      </c>
      <c r="M29" s="161" t="n">
        <v>0</v>
      </c>
      <c r="N29" s="161" t="n">
        <v>0</v>
      </c>
      <c r="O29" s="161" t="n">
        <v>0</v>
      </c>
      <c r="P29" s="161" t="n">
        <v>0</v>
      </c>
      <c r="Q29" s="161" t="n">
        <v>0</v>
      </c>
      <c r="R29" s="161" t="n">
        <v>0</v>
      </c>
      <c r="S29" s="161" t="n">
        <v>0</v>
      </c>
      <c r="T29" s="161" t="n">
        <v>0</v>
      </c>
      <c r="U29" s="161" t="n">
        <v>0</v>
      </c>
      <c r="V29" s="161" t="n">
        <v>0</v>
      </c>
      <c r="W29" s="161" t="n">
        <v>0</v>
      </c>
      <c r="X29" s="161" t="n">
        <v>0</v>
      </c>
      <c r="Y29" s="161" t="n">
        <v>0</v>
      </c>
      <c r="Z29" s="161" t="n">
        <v>0</v>
      </c>
      <c r="AA29" s="161" t="n">
        <v>0</v>
      </c>
      <c r="AB29" s="161" t="n">
        <v>0</v>
      </c>
      <c r="AC29" s="161" t="n">
        <v>0</v>
      </c>
      <c r="AD29" s="161" t="n">
        <v>0</v>
      </c>
      <c r="AE29" s="161" t="n">
        <v>0</v>
      </c>
      <c r="AF29" s="161" t="n">
        <v>0</v>
      </c>
      <c r="AG29" s="161" t="n">
        <v>0</v>
      </c>
      <c r="AH29" s="161" t="n">
        <v>0</v>
      </c>
      <c r="AI29" s="161" t="n">
        <v>0</v>
      </c>
      <c r="AJ29" s="161" t="n">
        <v>0</v>
      </c>
      <c r="AK29" s="161" t="n">
        <v>0</v>
      </c>
    </row>
    <row r="30">
      <c r="A30" t="inlineStr">
        <is>
          <t>XII</t>
        </is>
      </c>
      <c r="B30" t="inlineStr">
        <is>
          <t>cemento</t>
        </is>
      </c>
      <c r="C30" t="inlineStr">
        <is>
          <t>%</t>
        </is>
      </c>
      <c r="D30" s="161" t="n">
        <v>8.472981964380076e-07</v>
      </c>
      <c r="E30" s="161" t="n">
        <v>0</v>
      </c>
      <c r="F30" s="161" t="n">
        <v>0</v>
      </c>
      <c r="G30" s="161" t="n">
        <v>0</v>
      </c>
      <c r="H30" s="161" t="n">
        <v>0</v>
      </c>
      <c r="I30" s="161" t="n">
        <v>0</v>
      </c>
      <c r="J30" s="161" t="n">
        <v>0</v>
      </c>
      <c r="K30" s="161" t="n">
        <v>0</v>
      </c>
      <c r="L30" s="161" t="n">
        <v>0</v>
      </c>
      <c r="M30" s="161" t="n">
        <v>0</v>
      </c>
      <c r="N30" s="161" t="n">
        <v>0</v>
      </c>
      <c r="O30" s="161" t="n">
        <v>0</v>
      </c>
      <c r="P30" s="161" t="n">
        <v>0</v>
      </c>
      <c r="Q30" s="161" t="n">
        <v>0</v>
      </c>
      <c r="R30" s="161" t="n">
        <v>0</v>
      </c>
      <c r="S30" s="161" t="n">
        <v>0</v>
      </c>
      <c r="T30" s="161" t="n">
        <v>0</v>
      </c>
      <c r="U30" s="161" t="n">
        <v>0</v>
      </c>
      <c r="V30" s="161" t="n">
        <v>0</v>
      </c>
      <c r="W30" s="161" t="n">
        <v>0</v>
      </c>
      <c r="X30" s="161" t="n">
        <v>0</v>
      </c>
      <c r="Y30" s="161" t="n">
        <v>0</v>
      </c>
      <c r="Z30" s="161" t="n">
        <v>0</v>
      </c>
      <c r="AA30" s="161" t="n">
        <v>0</v>
      </c>
      <c r="AB30" s="161" t="n">
        <v>0</v>
      </c>
      <c r="AC30" s="161" t="n">
        <v>0</v>
      </c>
      <c r="AD30" s="161" t="n">
        <v>0</v>
      </c>
      <c r="AE30" s="161" t="n">
        <v>0</v>
      </c>
      <c r="AF30" s="161" t="n">
        <v>0</v>
      </c>
      <c r="AG30" s="161" t="n">
        <v>0</v>
      </c>
      <c r="AH30" s="161" t="n">
        <v>0</v>
      </c>
      <c r="AI30" s="161" t="n">
        <v>0</v>
      </c>
      <c r="AJ30" s="161" t="n">
        <v>0</v>
      </c>
      <c r="AK30" s="161" t="n">
        <v>0</v>
      </c>
    </row>
    <row r="31">
      <c r="A31" t="inlineStr">
        <is>
          <t>XIV</t>
        </is>
      </c>
      <c r="B31" t="inlineStr">
        <is>
          <t>cemento</t>
        </is>
      </c>
      <c r="C31" t="inlineStr">
        <is>
          <t>%</t>
        </is>
      </c>
      <c r="D31" s="161" t="n">
        <v>0</v>
      </c>
      <c r="E31" s="161" t="n">
        <v>0</v>
      </c>
      <c r="F31" s="161" t="n">
        <v>0</v>
      </c>
      <c r="G31" s="161" t="n">
        <v>0</v>
      </c>
      <c r="H31" s="161" t="n">
        <v>0</v>
      </c>
      <c r="I31" s="161" t="n">
        <v>0</v>
      </c>
      <c r="J31" s="161" t="n">
        <v>0</v>
      </c>
      <c r="K31" s="161" t="n">
        <v>0</v>
      </c>
      <c r="L31" s="161" t="n">
        <v>0</v>
      </c>
      <c r="M31" s="161" t="n">
        <v>0</v>
      </c>
      <c r="N31" s="161" t="n">
        <v>0</v>
      </c>
      <c r="O31" s="161" t="n">
        <v>0</v>
      </c>
      <c r="P31" s="161" t="n">
        <v>0</v>
      </c>
      <c r="Q31" s="161" t="n">
        <v>0</v>
      </c>
      <c r="R31" s="161" t="n">
        <v>0</v>
      </c>
      <c r="S31" s="161" t="n">
        <v>0</v>
      </c>
      <c r="T31" s="161" t="n">
        <v>0</v>
      </c>
      <c r="U31" s="161" t="n">
        <v>0</v>
      </c>
      <c r="V31" s="161" t="n">
        <v>0</v>
      </c>
      <c r="W31" s="161" t="n">
        <v>0</v>
      </c>
      <c r="X31" s="161" t="n">
        <v>0</v>
      </c>
      <c r="Y31" s="161" t="n">
        <v>0</v>
      </c>
      <c r="Z31" s="161" t="n">
        <v>0</v>
      </c>
      <c r="AA31" s="161" t="n">
        <v>0</v>
      </c>
      <c r="AB31" s="161" t="n">
        <v>0</v>
      </c>
      <c r="AC31" s="161" t="n">
        <v>0</v>
      </c>
      <c r="AD31" s="161" t="n">
        <v>0</v>
      </c>
      <c r="AE31" s="161" t="n">
        <v>0</v>
      </c>
      <c r="AF31" s="161" t="n">
        <v>0</v>
      </c>
      <c r="AG31" s="161" t="n">
        <v>0</v>
      </c>
      <c r="AH31" s="161" t="n">
        <v>0</v>
      </c>
      <c r="AI31" s="161" t="n">
        <v>0</v>
      </c>
      <c r="AJ31" s="161" t="n">
        <v>0</v>
      </c>
      <c r="AK31" s="161" t="n">
        <v>0</v>
      </c>
    </row>
    <row r="32">
      <c r="A32" t="inlineStr">
        <is>
          <t>XV</t>
        </is>
      </c>
      <c r="B32" t="inlineStr">
        <is>
          <t>cemento</t>
        </is>
      </c>
      <c r="C32" t="inlineStr">
        <is>
          <t>%</t>
        </is>
      </c>
      <c r="D32" s="161" t="n">
        <v>0</v>
      </c>
      <c r="E32" s="161" t="n">
        <v>0</v>
      </c>
      <c r="F32" s="161" t="n">
        <v>0.0002868436683973104</v>
      </c>
      <c r="G32" s="161" t="n">
        <v>0.001433370376989538</v>
      </c>
      <c r="H32" s="161" t="n">
        <v>0.002427660316379385</v>
      </c>
      <c r="I32" s="161" t="n">
        <v>0.002427660316379385</v>
      </c>
      <c r="J32" s="161" t="n">
        <v>0.002427660316379385</v>
      </c>
      <c r="K32" s="161" t="n">
        <v>0.002427660316379385</v>
      </c>
      <c r="L32" s="161" t="n">
        <v>0.002427660316379385</v>
      </c>
      <c r="M32" s="161" t="n">
        <v>0.002427660316379385</v>
      </c>
      <c r="N32" s="161" t="n">
        <v>0.002427660316379385</v>
      </c>
      <c r="O32" s="161" t="n">
        <v>0.002427660316379385</v>
      </c>
      <c r="P32" s="161" t="n">
        <v>0.002427660316379385</v>
      </c>
      <c r="Q32" s="161" t="n">
        <v>0.002427660316379385</v>
      </c>
      <c r="R32" s="161" t="n">
        <v>0.002427660316379385</v>
      </c>
      <c r="S32" s="161" t="n">
        <v>0.002427660316379385</v>
      </c>
      <c r="T32" s="161" t="n">
        <v>0.002427660316379385</v>
      </c>
      <c r="U32" s="161" t="n">
        <v>0.002427660316379385</v>
      </c>
      <c r="V32" s="161" t="n">
        <v>0.002427660316379385</v>
      </c>
      <c r="W32" s="161" t="n">
        <v>0.002427660316379385</v>
      </c>
      <c r="X32" s="161" t="n">
        <v>0.002427660316379385</v>
      </c>
      <c r="Y32" s="161" t="n">
        <v>0.002427660316379385</v>
      </c>
      <c r="Z32" s="161" t="n">
        <v>0.002427660316379385</v>
      </c>
      <c r="AA32" s="161" t="n">
        <v>0.002427660316379385</v>
      </c>
      <c r="AB32" s="161" t="n">
        <v>0.002427660316379385</v>
      </c>
      <c r="AC32" s="161" t="n">
        <v>0.002427660316379385</v>
      </c>
      <c r="AD32" s="161" t="n">
        <v>0.002427660316379385</v>
      </c>
      <c r="AE32" s="161" t="n">
        <v>0.002427660316379385</v>
      </c>
      <c r="AF32" s="161" t="n">
        <v>0.002427660316379385</v>
      </c>
      <c r="AG32" s="161" t="n">
        <v>0.002427660316379385</v>
      </c>
      <c r="AH32" s="161" t="n">
        <v>0.002427660316379385</v>
      </c>
      <c r="AI32" s="161" t="n">
        <v>0.002427660316379385</v>
      </c>
      <c r="AJ32" s="161" t="n">
        <v>0.002427660316379385</v>
      </c>
      <c r="AK32" s="161" t="n">
        <v>0.002427660316379385</v>
      </c>
    </row>
    <row r="33">
      <c r="A33" t="inlineStr">
        <is>
          <t>XVI</t>
        </is>
      </c>
      <c r="B33" t="inlineStr">
        <is>
          <t>cemento</t>
        </is>
      </c>
      <c r="C33" t="inlineStr">
        <is>
          <t>%</t>
        </is>
      </c>
      <c r="D33" s="161" t="n">
        <v>0</v>
      </c>
      <c r="E33" s="161" t="n">
        <v>2.490310569816899e-05</v>
      </c>
      <c r="F33" s="161" t="n">
        <v>0.000103686108553432</v>
      </c>
      <c r="G33" s="161" t="n">
        <v>0.0001211111617183976</v>
      </c>
      <c r="H33" s="161" t="n">
        <v>0.0004360957236735171</v>
      </c>
      <c r="I33" s="161" t="n">
        <v>0.0004360957236735171</v>
      </c>
      <c r="J33" s="161" t="n">
        <v>0.0004360957236735171</v>
      </c>
      <c r="K33" s="161" t="n">
        <v>0.0004360957236735171</v>
      </c>
      <c r="L33" s="161" t="n">
        <v>0.0004360957236735171</v>
      </c>
      <c r="M33" s="161" t="n">
        <v>0.0004360957236735171</v>
      </c>
      <c r="N33" s="161" t="n">
        <v>0.0004360957236735171</v>
      </c>
      <c r="O33" s="161" t="n">
        <v>0.0004360957236735171</v>
      </c>
      <c r="P33" s="161" t="n">
        <v>0.0004360957236735171</v>
      </c>
      <c r="Q33" s="161" t="n">
        <v>0.0004360957236735171</v>
      </c>
      <c r="R33" s="161" t="n">
        <v>0.0004360957236735171</v>
      </c>
      <c r="S33" s="161" t="n">
        <v>0.0004360957236735171</v>
      </c>
      <c r="T33" s="161" t="n">
        <v>0.0004360957236735171</v>
      </c>
      <c r="U33" s="161" t="n">
        <v>0.0004360957236735171</v>
      </c>
      <c r="V33" s="161" t="n">
        <v>0.0004360957236735171</v>
      </c>
      <c r="W33" s="161" t="n">
        <v>0.0004360957236735171</v>
      </c>
      <c r="X33" s="161" t="n">
        <v>0.0004360957236735171</v>
      </c>
      <c r="Y33" s="161" t="n">
        <v>0.0004360957236735171</v>
      </c>
      <c r="Z33" s="161" t="n">
        <v>0.0004360957236735171</v>
      </c>
      <c r="AA33" s="161" t="n">
        <v>0.0004360957236735171</v>
      </c>
      <c r="AB33" s="161" t="n">
        <v>0.0004360957236735171</v>
      </c>
      <c r="AC33" s="161" t="n">
        <v>0.0004360957236735171</v>
      </c>
      <c r="AD33" s="161" t="n">
        <v>0.0004360957236735171</v>
      </c>
      <c r="AE33" s="161" t="n">
        <v>0.0004360957236735171</v>
      </c>
      <c r="AF33" s="161" t="n">
        <v>0.0004360957236735171</v>
      </c>
      <c r="AG33" s="161" t="n">
        <v>0.0004360957236735171</v>
      </c>
      <c r="AH33" s="161" t="n">
        <v>0.0004360957236735171</v>
      </c>
      <c r="AI33" s="161" t="n">
        <v>0.0004360957236735171</v>
      </c>
      <c r="AJ33" s="161" t="n">
        <v>0.0004360957236735171</v>
      </c>
      <c r="AK33" s="161" t="n">
        <v>0.0004360957236735171</v>
      </c>
    </row>
    <row r="34">
      <c r="A34" t="inlineStr">
        <is>
          <t>RM</t>
        </is>
      </c>
      <c r="B34" t="inlineStr">
        <is>
          <t>mineral</t>
        </is>
      </c>
      <c r="C34" t="inlineStr">
        <is>
          <t>%</t>
        </is>
      </c>
      <c r="D34" s="161" t="n">
        <v>0.1390154891066972</v>
      </c>
      <c r="E34" s="161" t="n">
        <v>0.1160979840806662</v>
      </c>
      <c r="F34" s="161" t="n">
        <v>0.1140269504577125</v>
      </c>
      <c r="G34" s="161" t="n">
        <v>0.1116178918951811</v>
      </c>
      <c r="H34" s="161" t="n">
        <v>0.08345321657451145</v>
      </c>
      <c r="I34" s="161" t="n">
        <v>0.08345321657451145</v>
      </c>
      <c r="J34" s="161" t="n">
        <v>0.08345321657451145</v>
      </c>
      <c r="K34" s="161" t="n">
        <v>0.08345321657451145</v>
      </c>
      <c r="L34" s="161" t="n">
        <v>0.08345321657451145</v>
      </c>
      <c r="M34" s="161" t="n">
        <v>0.08345321657451145</v>
      </c>
      <c r="N34" s="161" t="n">
        <v>0.08345321657451145</v>
      </c>
      <c r="O34" s="161" t="n">
        <v>0.08345321657451145</v>
      </c>
      <c r="P34" s="161" t="n">
        <v>0.08345321657451145</v>
      </c>
      <c r="Q34" s="161" t="n">
        <v>0.08345321657451145</v>
      </c>
      <c r="R34" s="161" t="n">
        <v>0.08345321657451145</v>
      </c>
      <c r="S34" s="161" t="n">
        <v>0.08345321657451145</v>
      </c>
      <c r="T34" s="161" t="n">
        <v>0.08345321657451145</v>
      </c>
      <c r="U34" s="161" t="n">
        <v>0.08345321657451145</v>
      </c>
      <c r="V34" s="161" t="n">
        <v>0.08345321657451145</v>
      </c>
      <c r="W34" s="161" t="n">
        <v>0.08345321657451145</v>
      </c>
      <c r="X34" s="161" t="n">
        <v>0.08345321657451145</v>
      </c>
      <c r="Y34" s="161" t="n">
        <v>0.08345321657451145</v>
      </c>
      <c r="Z34" s="161" t="n">
        <v>0.08345321657451145</v>
      </c>
      <c r="AA34" s="161" t="n">
        <v>0.08345321657451145</v>
      </c>
      <c r="AB34" s="161" t="n">
        <v>0.08345321657451145</v>
      </c>
      <c r="AC34" s="161" t="n">
        <v>0.08345321657451145</v>
      </c>
      <c r="AD34" s="161" t="n">
        <v>0.08345321657451145</v>
      </c>
      <c r="AE34" s="161" t="n">
        <v>0.08345321657451145</v>
      </c>
      <c r="AF34" s="161" t="n">
        <v>0.08345321657451145</v>
      </c>
      <c r="AG34" s="161" t="n">
        <v>0.08345321657451145</v>
      </c>
      <c r="AH34" s="161" t="n">
        <v>0.08345321657451145</v>
      </c>
      <c r="AI34" s="161" t="n">
        <v>0.08345321657451145</v>
      </c>
      <c r="AJ34" s="161" t="n">
        <v>0.08345321657451145</v>
      </c>
      <c r="AK34" s="161" t="n">
        <v>0.08345321657451145</v>
      </c>
    </row>
    <row r="35">
      <c r="A35" t="inlineStr">
        <is>
          <t>I</t>
        </is>
      </c>
      <c r="B35" t="inlineStr">
        <is>
          <t>mineral</t>
        </is>
      </c>
      <c r="C35" t="inlineStr">
        <is>
          <t>%</t>
        </is>
      </c>
      <c r="D35" s="161" t="n">
        <v>0.1327224170224865</v>
      </c>
      <c r="E35" s="161" t="n">
        <v>0.1271708405292614</v>
      </c>
      <c r="F35" s="161" t="n">
        <v>0.1383739317721841</v>
      </c>
      <c r="G35" s="161" t="n">
        <v>0.128517394972013</v>
      </c>
      <c r="H35" s="161" t="n">
        <v>0.1234853489816995</v>
      </c>
      <c r="I35" s="161" t="n">
        <v>0.1234853489816995</v>
      </c>
      <c r="J35" s="161" t="n">
        <v>0.1234853489816995</v>
      </c>
      <c r="K35" s="161" t="n">
        <v>0.1234853489816995</v>
      </c>
      <c r="L35" s="161" t="n">
        <v>0.1234853489816995</v>
      </c>
      <c r="M35" s="161" t="n">
        <v>0.1234853489816995</v>
      </c>
      <c r="N35" s="161" t="n">
        <v>0.1234853489816995</v>
      </c>
      <c r="O35" s="161" t="n">
        <v>0.1234853489816995</v>
      </c>
      <c r="P35" s="161" t="n">
        <v>0.1234853489816995</v>
      </c>
      <c r="Q35" s="161" t="n">
        <v>0.1234853489816995</v>
      </c>
      <c r="R35" s="161" t="n">
        <v>0.1234853489816995</v>
      </c>
      <c r="S35" s="161" t="n">
        <v>0.1234853489816995</v>
      </c>
      <c r="T35" s="161" t="n">
        <v>0.1234853489816995</v>
      </c>
      <c r="U35" s="161" t="n">
        <v>0.1234853489816995</v>
      </c>
      <c r="V35" s="161" t="n">
        <v>0.1234853489816995</v>
      </c>
      <c r="W35" s="161" t="n">
        <v>0.1234853489816995</v>
      </c>
      <c r="X35" s="161" t="n">
        <v>0.1234853489816995</v>
      </c>
      <c r="Y35" s="161" t="n">
        <v>0.1234853489816995</v>
      </c>
      <c r="Z35" s="161" t="n">
        <v>0.1234853489816995</v>
      </c>
      <c r="AA35" s="161" t="n">
        <v>0.1234853489816995</v>
      </c>
      <c r="AB35" s="161" t="n">
        <v>0.1234853489816995</v>
      </c>
      <c r="AC35" s="161" t="n">
        <v>0.1234853489816995</v>
      </c>
      <c r="AD35" s="161" t="n">
        <v>0.1234853489816995</v>
      </c>
      <c r="AE35" s="161" t="n">
        <v>0.1234853489816995</v>
      </c>
      <c r="AF35" s="161" t="n">
        <v>0.1234853489816995</v>
      </c>
      <c r="AG35" s="161" t="n">
        <v>0.1234853489816995</v>
      </c>
      <c r="AH35" s="161" t="n">
        <v>0.1234853489816995</v>
      </c>
      <c r="AI35" s="161" t="n">
        <v>0.1234853489816995</v>
      </c>
      <c r="AJ35" s="161" t="n">
        <v>0.1234853489816995</v>
      </c>
      <c r="AK35" s="161" t="n">
        <v>0.1234853489816995</v>
      </c>
    </row>
    <row r="36">
      <c r="A36" t="inlineStr">
        <is>
          <t>II</t>
        </is>
      </c>
      <c r="B36" t="inlineStr">
        <is>
          <t>mineral</t>
        </is>
      </c>
      <c r="C36" t="inlineStr">
        <is>
          <t>%</t>
        </is>
      </c>
      <c r="D36" s="161" t="n">
        <v>0.4371431968948623</v>
      </c>
      <c r="E36" s="161" t="n">
        <v>0.4885305884700936</v>
      </c>
      <c r="F36" s="161" t="n">
        <v>0.5004711596527187</v>
      </c>
      <c r="G36" s="161" t="n">
        <v>0.5308753558214768</v>
      </c>
      <c r="H36" s="161" t="n">
        <v>0.5218391847077536</v>
      </c>
      <c r="I36" s="161" t="n">
        <v>0.5218391847077536</v>
      </c>
      <c r="J36" s="161" t="n">
        <v>0.5218391847077536</v>
      </c>
      <c r="K36" s="161" t="n">
        <v>0.5218391847077536</v>
      </c>
      <c r="L36" s="161" t="n">
        <v>0.5218391847077536</v>
      </c>
      <c r="M36" s="161" t="n">
        <v>0.5218391847077536</v>
      </c>
      <c r="N36" s="161" t="n">
        <v>0.5218391847077536</v>
      </c>
      <c r="O36" s="161" t="n">
        <v>0.5218391847077536</v>
      </c>
      <c r="P36" s="161" t="n">
        <v>0.5218391847077536</v>
      </c>
      <c r="Q36" s="161" t="n">
        <v>0.5218391847077536</v>
      </c>
      <c r="R36" s="161" t="n">
        <v>0.5218391847077536</v>
      </c>
      <c r="S36" s="161" t="n">
        <v>0.5218391847077536</v>
      </c>
      <c r="T36" s="161" t="n">
        <v>0.5218391847077536</v>
      </c>
      <c r="U36" s="161" t="n">
        <v>0.5218391847077536</v>
      </c>
      <c r="V36" s="161" t="n">
        <v>0.5218391847077536</v>
      </c>
      <c r="W36" s="161" t="n">
        <v>0.5218391847077536</v>
      </c>
      <c r="X36" s="161" t="n">
        <v>0.5218391847077536</v>
      </c>
      <c r="Y36" s="161" t="n">
        <v>0.5218391847077536</v>
      </c>
      <c r="Z36" s="161" t="n">
        <v>0.5218391847077536</v>
      </c>
      <c r="AA36" s="161" t="n">
        <v>0.5218391847077536</v>
      </c>
      <c r="AB36" s="161" t="n">
        <v>0.5218391847077536</v>
      </c>
      <c r="AC36" s="161" t="n">
        <v>0.5218391847077536</v>
      </c>
      <c r="AD36" s="161" t="n">
        <v>0.5218391847077536</v>
      </c>
      <c r="AE36" s="161" t="n">
        <v>0.5218391847077536</v>
      </c>
      <c r="AF36" s="161" t="n">
        <v>0.5218391847077536</v>
      </c>
      <c r="AG36" s="161" t="n">
        <v>0.5218391847077536</v>
      </c>
      <c r="AH36" s="161" t="n">
        <v>0.5218391847077536</v>
      </c>
      <c r="AI36" s="161" t="n">
        <v>0.5218391847077536</v>
      </c>
      <c r="AJ36" s="161" t="n">
        <v>0.5218391847077536</v>
      </c>
      <c r="AK36" s="161" t="n">
        <v>0.5218391847077536</v>
      </c>
    </row>
    <row r="37">
      <c r="A37" t="inlineStr">
        <is>
          <t>III</t>
        </is>
      </c>
      <c r="B37" t="inlineStr">
        <is>
          <t>mineral</t>
        </is>
      </c>
      <c r="C37" t="inlineStr">
        <is>
          <t>%</t>
        </is>
      </c>
      <c r="D37" s="161" t="n">
        <v>0.1014038382565231</v>
      </c>
      <c r="E37" s="161" t="n">
        <v>0.1328728429569165</v>
      </c>
      <c r="F37" s="161" t="n">
        <v>0.1571108177650418</v>
      </c>
      <c r="G37" s="161" t="n">
        <v>0.1191906363980137</v>
      </c>
      <c r="H37" s="161" t="n">
        <v>0.1436616520215965</v>
      </c>
      <c r="I37" s="161" t="n">
        <v>0.1436616520215965</v>
      </c>
      <c r="J37" s="161" t="n">
        <v>0.1436616520215965</v>
      </c>
      <c r="K37" s="161" t="n">
        <v>0.1436616520215965</v>
      </c>
      <c r="L37" s="161" t="n">
        <v>0.1436616520215965</v>
      </c>
      <c r="M37" s="161" t="n">
        <v>0.1436616520215965</v>
      </c>
      <c r="N37" s="161" t="n">
        <v>0.1436616520215965</v>
      </c>
      <c r="O37" s="161" t="n">
        <v>0.1436616520215965</v>
      </c>
      <c r="P37" s="161" t="n">
        <v>0.1436616520215965</v>
      </c>
      <c r="Q37" s="161" t="n">
        <v>0.1436616520215965</v>
      </c>
      <c r="R37" s="161" t="n">
        <v>0.1436616520215965</v>
      </c>
      <c r="S37" s="161" t="n">
        <v>0.1436616520215965</v>
      </c>
      <c r="T37" s="161" t="n">
        <v>0.1436616520215965</v>
      </c>
      <c r="U37" s="161" t="n">
        <v>0.1436616520215965</v>
      </c>
      <c r="V37" s="161" t="n">
        <v>0.1436616520215965</v>
      </c>
      <c r="W37" s="161" t="n">
        <v>0.1436616520215965</v>
      </c>
      <c r="X37" s="161" t="n">
        <v>0.1436616520215965</v>
      </c>
      <c r="Y37" s="161" t="n">
        <v>0.1436616520215965</v>
      </c>
      <c r="Z37" s="161" t="n">
        <v>0.1436616520215965</v>
      </c>
      <c r="AA37" s="161" t="n">
        <v>0.1436616520215965</v>
      </c>
      <c r="AB37" s="161" t="n">
        <v>0.1436616520215965</v>
      </c>
      <c r="AC37" s="161" t="n">
        <v>0.1436616520215965</v>
      </c>
      <c r="AD37" s="161" t="n">
        <v>0.1436616520215965</v>
      </c>
      <c r="AE37" s="161" t="n">
        <v>0.1436616520215965</v>
      </c>
      <c r="AF37" s="161" t="n">
        <v>0.1436616520215965</v>
      </c>
      <c r="AG37" s="161" t="n">
        <v>0.1436616520215965</v>
      </c>
      <c r="AH37" s="161" t="n">
        <v>0.1436616520215965</v>
      </c>
      <c r="AI37" s="161" t="n">
        <v>0.1436616520215965</v>
      </c>
      <c r="AJ37" s="161" t="n">
        <v>0.1436616520215965</v>
      </c>
      <c r="AK37" s="161" t="n">
        <v>0.1436616520215965</v>
      </c>
    </row>
    <row r="38">
      <c r="A38" t="inlineStr">
        <is>
          <t>IV</t>
        </is>
      </c>
      <c r="B38" t="inlineStr">
        <is>
          <t>mineral</t>
        </is>
      </c>
      <c r="C38" t="inlineStr">
        <is>
          <t>%</t>
        </is>
      </c>
      <c r="D38" s="161" t="n">
        <v>0.038247355994477</v>
      </c>
      <c r="E38" s="161" t="n">
        <v>0.04800517774646274</v>
      </c>
      <c r="F38" s="161" t="n">
        <v>0.04735054649155042</v>
      </c>
      <c r="G38" s="161" t="n">
        <v>0.0486441040283116</v>
      </c>
      <c r="H38" s="161" t="n">
        <v>0.0482821646022659</v>
      </c>
      <c r="I38" s="161" t="n">
        <v>0.0482821646022659</v>
      </c>
      <c r="J38" s="161" t="n">
        <v>0.0482821646022659</v>
      </c>
      <c r="K38" s="161" t="n">
        <v>0.0482821646022659</v>
      </c>
      <c r="L38" s="161" t="n">
        <v>0.0482821646022659</v>
      </c>
      <c r="M38" s="161" t="n">
        <v>0.0482821646022659</v>
      </c>
      <c r="N38" s="161" t="n">
        <v>0.0482821646022659</v>
      </c>
      <c r="O38" s="161" t="n">
        <v>0.0482821646022659</v>
      </c>
      <c r="P38" s="161" t="n">
        <v>0.0482821646022659</v>
      </c>
      <c r="Q38" s="161" t="n">
        <v>0.0482821646022659</v>
      </c>
      <c r="R38" s="161" t="n">
        <v>0.0482821646022659</v>
      </c>
      <c r="S38" s="161" t="n">
        <v>0.0482821646022659</v>
      </c>
      <c r="T38" s="161" t="n">
        <v>0.0482821646022659</v>
      </c>
      <c r="U38" s="161" t="n">
        <v>0.0482821646022659</v>
      </c>
      <c r="V38" s="161" t="n">
        <v>0.0482821646022659</v>
      </c>
      <c r="W38" s="161" t="n">
        <v>0.0482821646022659</v>
      </c>
      <c r="X38" s="161" t="n">
        <v>0.0482821646022659</v>
      </c>
      <c r="Y38" s="161" t="n">
        <v>0.0482821646022659</v>
      </c>
      <c r="Z38" s="161" t="n">
        <v>0.0482821646022659</v>
      </c>
      <c r="AA38" s="161" t="n">
        <v>0.0482821646022659</v>
      </c>
      <c r="AB38" s="161" t="n">
        <v>0.0482821646022659</v>
      </c>
      <c r="AC38" s="161" t="n">
        <v>0.0482821646022659</v>
      </c>
      <c r="AD38" s="161" t="n">
        <v>0.0482821646022659</v>
      </c>
      <c r="AE38" s="161" t="n">
        <v>0.0482821646022659</v>
      </c>
      <c r="AF38" s="161" t="n">
        <v>0.0482821646022659</v>
      </c>
      <c r="AG38" s="161" t="n">
        <v>0.0482821646022659</v>
      </c>
      <c r="AH38" s="161" t="n">
        <v>0.0482821646022659</v>
      </c>
      <c r="AI38" s="161" t="n">
        <v>0.0482821646022659</v>
      </c>
      <c r="AJ38" s="161" t="n">
        <v>0.0482821646022659</v>
      </c>
      <c r="AK38" s="161" t="n">
        <v>0.0482821646022659</v>
      </c>
    </row>
    <row r="39">
      <c r="A39" t="inlineStr">
        <is>
          <t>V</t>
        </is>
      </c>
      <c r="B39" t="inlineStr">
        <is>
          <t>mineral</t>
        </is>
      </c>
      <c r="C39" t="inlineStr">
        <is>
          <t>%</t>
        </is>
      </c>
      <c r="D39" s="161" t="n">
        <v>0.1008254082408816</v>
      </c>
      <c r="E39" s="161" t="n">
        <v>0.04208645629088389</v>
      </c>
      <c r="F39" s="161" t="n">
        <v>0.02750840796145574</v>
      </c>
      <c r="G39" s="161" t="n">
        <v>0.0246781041439979</v>
      </c>
      <c r="H39" s="161" t="n">
        <v>0.02688197437419476</v>
      </c>
      <c r="I39" s="161" t="n">
        <v>0.02688197437419476</v>
      </c>
      <c r="J39" s="161" t="n">
        <v>0.02688197437419476</v>
      </c>
      <c r="K39" s="161" t="n">
        <v>0.02688197437419476</v>
      </c>
      <c r="L39" s="161" t="n">
        <v>0.02688197437419476</v>
      </c>
      <c r="M39" s="161" t="n">
        <v>0.02688197437419476</v>
      </c>
      <c r="N39" s="161" t="n">
        <v>0.02688197437419476</v>
      </c>
      <c r="O39" s="161" t="n">
        <v>0.02688197437419476</v>
      </c>
      <c r="P39" s="161" t="n">
        <v>0.02688197437419476</v>
      </c>
      <c r="Q39" s="161" t="n">
        <v>0.02688197437419476</v>
      </c>
      <c r="R39" s="161" t="n">
        <v>0.02688197437419476</v>
      </c>
      <c r="S39" s="161" t="n">
        <v>0.02688197437419476</v>
      </c>
      <c r="T39" s="161" t="n">
        <v>0.02688197437419476</v>
      </c>
      <c r="U39" s="161" t="n">
        <v>0.02688197437419476</v>
      </c>
      <c r="V39" s="161" t="n">
        <v>0.02688197437419476</v>
      </c>
      <c r="W39" s="161" t="n">
        <v>0.02688197437419476</v>
      </c>
      <c r="X39" s="161" t="n">
        <v>0.02688197437419476</v>
      </c>
      <c r="Y39" s="161" t="n">
        <v>0.02688197437419476</v>
      </c>
      <c r="Z39" s="161" t="n">
        <v>0.02688197437419476</v>
      </c>
      <c r="AA39" s="161" t="n">
        <v>0.02688197437419476</v>
      </c>
      <c r="AB39" s="161" t="n">
        <v>0.02688197437419476</v>
      </c>
      <c r="AC39" s="161" t="n">
        <v>0.02688197437419476</v>
      </c>
      <c r="AD39" s="161" t="n">
        <v>0.02688197437419476</v>
      </c>
      <c r="AE39" s="161" t="n">
        <v>0.02688197437419476</v>
      </c>
      <c r="AF39" s="161" t="n">
        <v>0.02688197437419476</v>
      </c>
      <c r="AG39" s="161" t="n">
        <v>0.02688197437419476</v>
      </c>
      <c r="AH39" s="161" t="n">
        <v>0.02688197437419476</v>
      </c>
      <c r="AI39" s="161" t="n">
        <v>0.02688197437419476</v>
      </c>
      <c r="AJ39" s="161" t="n">
        <v>0.02688197437419476</v>
      </c>
      <c r="AK39" s="161" t="n">
        <v>0.02688197437419476</v>
      </c>
    </row>
    <row r="40">
      <c r="A40" t="inlineStr">
        <is>
          <t>VI</t>
        </is>
      </c>
      <c r="B40" t="inlineStr">
        <is>
          <t>mineral</t>
        </is>
      </c>
      <c r="C40" t="inlineStr">
        <is>
          <t>%</t>
        </is>
      </c>
      <c r="D40" s="161" t="n">
        <v>0.006395021744493737</v>
      </c>
      <c r="E40" s="161" t="n">
        <v>0.006102086478549702</v>
      </c>
      <c r="F40" s="161" t="n">
        <v>0.004978270337993442</v>
      </c>
      <c r="G40" s="161" t="n">
        <v>0.006020662343513027</v>
      </c>
      <c r="H40" s="161" t="n">
        <v>0.01659492851996083</v>
      </c>
      <c r="I40" s="161" t="n">
        <v>0.01659492851996083</v>
      </c>
      <c r="J40" s="161" t="n">
        <v>0.01659492851996083</v>
      </c>
      <c r="K40" s="161" t="n">
        <v>0.01659492851996083</v>
      </c>
      <c r="L40" s="161" t="n">
        <v>0.01659492851996083</v>
      </c>
      <c r="M40" s="161" t="n">
        <v>0.01659492851996083</v>
      </c>
      <c r="N40" s="161" t="n">
        <v>0.01659492851996083</v>
      </c>
      <c r="O40" s="161" t="n">
        <v>0.01659492851996083</v>
      </c>
      <c r="P40" s="161" t="n">
        <v>0.01659492851996083</v>
      </c>
      <c r="Q40" s="161" t="n">
        <v>0.01659492851996083</v>
      </c>
      <c r="R40" s="161" t="n">
        <v>0.01659492851996083</v>
      </c>
      <c r="S40" s="161" t="n">
        <v>0.01659492851996083</v>
      </c>
      <c r="T40" s="161" t="n">
        <v>0.01659492851996083</v>
      </c>
      <c r="U40" s="161" t="n">
        <v>0.01659492851996083</v>
      </c>
      <c r="V40" s="161" t="n">
        <v>0.01659492851996083</v>
      </c>
      <c r="W40" s="161" t="n">
        <v>0.01659492851996083</v>
      </c>
      <c r="X40" s="161" t="n">
        <v>0.01659492851996083</v>
      </c>
      <c r="Y40" s="161" t="n">
        <v>0.01659492851996083</v>
      </c>
      <c r="Z40" s="161" t="n">
        <v>0.01659492851996083</v>
      </c>
      <c r="AA40" s="161" t="n">
        <v>0.01659492851996083</v>
      </c>
      <c r="AB40" s="161" t="n">
        <v>0.01659492851996083</v>
      </c>
      <c r="AC40" s="161" t="n">
        <v>0.01659492851996083</v>
      </c>
      <c r="AD40" s="161" t="n">
        <v>0.01659492851996083</v>
      </c>
      <c r="AE40" s="161" t="n">
        <v>0.01659492851996083</v>
      </c>
      <c r="AF40" s="161" t="n">
        <v>0.01659492851996083</v>
      </c>
      <c r="AG40" s="161" t="n">
        <v>0.01659492851996083</v>
      </c>
      <c r="AH40" s="161" t="n">
        <v>0.01659492851996083</v>
      </c>
      <c r="AI40" s="161" t="n">
        <v>0.01659492851996083</v>
      </c>
      <c r="AJ40" s="161" t="n">
        <v>0.01659492851996083</v>
      </c>
      <c r="AK40" s="161" t="n">
        <v>0.01659492851996083</v>
      </c>
    </row>
    <row r="41">
      <c r="A41" t="inlineStr">
        <is>
          <t>VII</t>
        </is>
      </c>
      <c r="B41" t="inlineStr">
        <is>
          <t>mineral</t>
        </is>
      </c>
      <c r="C41" t="inlineStr">
        <is>
          <t>%</t>
        </is>
      </c>
      <c r="D41" s="161" t="n">
        <v>0.001930008833634295</v>
      </c>
      <c r="E41" s="161" t="n">
        <v>0.005342720905454223</v>
      </c>
      <c r="F41" s="161" t="n">
        <v>0.005173720845093683</v>
      </c>
      <c r="G41" s="161" t="n">
        <v>0.004774125084419066</v>
      </c>
      <c r="H41" s="161" t="n">
        <v>0.001650474049323882</v>
      </c>
      <c r="I41" s="161" t="n">
        <v>0.001650474049323882</v>
      </c>
      <c r="J41" s="161" t="n">
        <v>0.001650474049323882</v>
      </c>
      <c r="K41" s="161" t="n">
        <v>0.001650474049323882</v>
      </c>
      <c r="L41" s="161" t="n">
        <v>0.001650474049323882</v>
      </c>
      <c r="M41" s="161" t="n">
        <v>0.001650474049323882</v>
      </c>
      <c r="N41" s="161" t="n">
        <v>0.001650474049323882</v>
      </c>
      <c r="O41" s="161" t="n">
        <v>0.001650474049323882</v>
      </c>
      <c r="P41" s="161" t="n">
        <v>0.001650474049323882</v>
      </c>
      <c r="Q41" s="161" t="n">
        <v>0.001650474049323882</v>
      </c>
      <c r="R41" s="161" t="n">
        <v>0.001650474049323882</v>
      </c>
      <c r="S41" s="161" t="n">
        <v>0.001650474049323882</v>
      </c>
      <c r="T41" s="161" t="n">
        <v>0.001650474049323882</v>
      </c>
      <c r="U41" s="161" t="n">
        <v>0.001650474049323882</v>
      </c>
      <c r="V41" s="161" t="n">
        <v>0.001650474049323882</v>
      </c>
      <c r="W41" s="161" t="n">
        <v>0.001650474049323882</v>
      </c>
      <c r="X41" s="161" t="n">
        <v>0.001650474049323882</v>
      </c>
      <c r="Y41" s="161" t="n">
        <v>0.001650474049323882</v>
      </c>
      <c r="Z41" s="161" t="n">
        <v>0.001650474049323882</v>
      </c>
      <c r="AA41" s="161" t="n">
        <v>0.001650474049323882</v>
      </c>
      <c r="AB41" s="161" t="n">
        <v>0.001650474049323882</v>
      </c>
      <c r="AC41" s="161" t="n">
        <v>0.001650474049323882</v>
      </c>
      <c r="AD41" s="161" t="n">
        <v>0.001650474049323882</v>
      </c>
      <c r="AE41" s="161" t="n">
        <v>0.001650474049323882</v>
      </c>
      <c r="AF41" s="161" t="n">
        <v>0.001650474049323882</v>
      </c>
      <c r="AG41" s="161" t="n">
        <v>0.001650474049323882</v>
      </c>
      <c r="AH41" s="161" t="n">
        <v>0.001650474049323882</v>
      </c>
      <c r="AI41" s="161" t="n">
        <v>0.001650474049323882</v>
      </c>
      <c r="AJ41" s="161" t="n">
        <v>0.001650474049323882</v>
      </c>
      <c r="AK41" s="161" t="n">
        <v>0.001650474049323882</v>
      </c>
    </row>
    <row r="42">
      <c r="A42" t="inlineStr">
        <is>
          <t>VIII</t>
        </is>
      </c>
      <c r="B42" t="inlineStr">
        <is>
          <t>mineral</t>
        </is>
      </c>
      <c r="C42" t="inlineStr">
        <is>
          <t>%</t>
        </is>
      </c>
      <c r="D42" s="161" t="n">
        <v>0.0002212049311030208</v>
      </c>
      <c r="E42" s="161" t="n">
        <v>0.000336275356885237</v>
      </c>
      <c r="F42" s="161" t="n">
        <v>0.0002211699461843486</v>
      </c>
      <c r="G42" s="161" t="n">
        <v>0.001114207572172253</v>
      </c>
      <c r="H42" s="161" t="n">
        <v>0.0113244801564373</v>
      </c>
      <c r="I42" s="161" t="n">
        <v>0.0113244801564373</v>
      </c>
      <c r="J42" s="161" t="n">
        <v>0.0113244801564373</v>
      </c>
      <c r="K42" s="161" t="n">
        <v>0.0113244801564373</v>
      </c>
      <c r="L42" s="161" t="n">
        <v>0.0113244801564373</v>
      </c>
      <c r="M42" s="161" t="n">
        <v>0.0113244801564373</v>
      </c>
      <c r="N42" s="161" t="n">
        <v>0.0113244801564373</v>
      </c>
      <c r="O42" s="161" t="n">
        <v>0.0113244801564373</v>
      </c>
      <c r="P42" s="161" t="n">
        <v>0.0113244801564373</v>
      </c>
      <c r="Q42" s="161" t="n">
        <v>0.0113244801564373</v>
      </c>
      <c r="R42" s="161" t="n">
        <v>0.0113244801564373</v>
      </c>
      <c r="S42" s="161" t="n">
        <v>0.0113244801564373</v>
      </c>
      <c r="T42" s="161" t="n">
        <v>0.0113244801564373</v>
      </c>
      <c r="U42" s="161" t="n">
        <v>0.0113244801564373</v>
      </c>
      <c r="V42" s="161" t="n">
        <v>0.0113244801564373</v>
      </c>
      <c r="W42" s="161" t="n">
        <v>0.0113244801564373</v>
      </c>
      <c r="X42" s="161" t="n">
        <v>0.0113244801564373</v>
      </c>
      <c r="Y42" s="161" t="n">
        <v>0.0113244801564373</v>
      </c>
      <c r="Z42" s="161" t="n">
        <v>0.0113244801564373</v>
      </c>
      <c r="AA42" s="161" t="n">
        <v>0.0113244801564373</v>
      </c>
      <c r="AB42" s="161" t="n">
        <v>0.0113244801564373</v>
      </c>
      <c r="AC42" s="161" t="n">
        <v>0.0113244801564373</v>
      </c>
      <c r="AD42" s="161" t="n">
        <v>0.0113244801564373</v>
      </c>
      <c r="AE42" s="161" t="n">
        <v>0.0113244801564373</v>
      </c>
      <c r="AF42" s="161" t="n">
        <v>0.0113244801564373</v>
      </c>
      <c r="AG42" s="161" t="n">
        <v>0.0113244801564373</v>
      </c>
      <c r="AH42" s="161" t="n">
        <v>0.0113244801564373</v>
      </c>
      <c r="AI42" s="161" t="n">
        <v>0.0113244801564373</v>
      </c>
      <c r="AJ42" s="161" t="n">
        <v>0.0113244801564373</v>
      </c>
      <c r="AK42" s="161" t="n">
        <v>0.0113244801564373</v>
      </c>
    </row>
    <row r="43">
      <c r="A43" t="inlineStr">
        <is>
          <t>IX</t>
        </is>
      </c>
      <c r="B43" t="inlineStr">
        <is>
          <t>mineral</t>
        </is>
      </c>
      <c r="C43" t="inlineStr">
        <is>
          <t>%</t>
        </is>
      </c>
      <c r="D43" s="161" t="n">
        <v>0</v>
      </c>
      <c r="E43" s="161" t="n">
        <v>0</v>
      </c>
      <c r="F43" s="161" t="n">
        <v>0</v>
      </c>
      <c r="G43" s="161" t="n">
        <v>1.881795840336553e-06</v>
      </c>
      <c r="H43" s="161" t="n">
        <v>0</v>
      </c>
      <c r="I43" s="161" t="n">
        <v>0</v>
      </c>
      <c r="J43" s="161" t="n">
        <v>0</v>
      </c>
      <c r="K43" s="161" t="n">
        <v>0</v>
      </c>
      <c r="L43" s="161" t="n">
        <v>0</v>
      </c>
      <c r="M43" s="161" t="n">
        <v>0</v>
      </c>
      <c r="N43" s="161" t="n">
        <v>0</v>
      </c>
      <c r="O43" s="161" t="n">
        <v>0</v>
      </c>
      <c r="P43" s="161" t="n">
        <v>0</v>
      </c>
      <c r="Q43" s="161" t="n">
        <v>0</v>
      </c>
      <c r="R43" s="161" t="n">
        <v>0</v>
      </c>
      <c r="S43" s="161" t="n">
        <v>0</v>
      </c>
      <c r="T43" s="161" t="n">
        <v>0</v>
      </c>
      <c r="U43" s="161" t="n">
        <v>0</v>
      </c>
      <c r="V43" s="161" t="n">
        <v>0</v>
      </c>
      <c r="W43" s="161" t="n">
        <v>0</v>
      </c>
      <c r="X43" s="161" t="n">
        <v>0</v>
      </c>
      <c r="Y43" s="161" t="n">
        <v>0</v>
      </c>
      <c r="Z43" s="161" t="n">
        <v>0</v>
      </c>
      <c r="AA43" s="161" t="n">
        <v>0</v>
      </c>
      <c r="AB43" s="161" t="n">
        <v>0</v>
      </c>
      <c r="AC43" s="161" t="n">
        <v>0</v>
      </c>
      <c r="AD43" s="161" t="n">
        <v>0</v>
      </c>
      <c r="AE43" s="161" t="n">
        <v>0</v>
      </c>
      <c r="AF43" s="161" t="n">
        <v>0</v>
      </c>
      <c r="AG43" s="161" t="n">
        <v>0</v>
      </c>
      <c r="AH43" s="161" t="n">
        <v>0</v>
      </c>
      <c r="AI43" s="161" t="n">
        <v>0</v>
      </c>
      <c r="AJ43" s="161" t="n">
        <v>0</v>
      </c>
      <c r="AK43" s="161" t="n">
        <v>0</v>
      </c>
    </row>
    <row r="44">
      <c r="A44" t="inlineStr">
        <is>
          <t>X</t>
        </is>
      </c>
      <c r="B44" t="inlineStr">
        <is>
          <t>mineral</t>
        </is>
      </c>
      <c r="C44" t="inlineStr">
        <is>
          <t>%</t>
        </is>
      </c>
      <c r="D44" s="161" t="n">
        <v>0</v>
      </c>
      <c r="E44" s="161" t="n">
        <v>8.657450213437443e-07</v>
      </c>
      <c r="F44" s="161" t="n">
        <v>0</v>
      </c>
      <c r="G44" s="161" t="n">
        <v>2.540424384454347e-06</v>
      </c>
      <c r="H44" s="161" t="n">
        <v>6.98368539524973e-05</v>
      </c>
      <c r="I44" s="161" t="n">
        <v>6.98368539524973e-05</v>
      </c>
      <c r="J44" s="161" t="n">
        <v>6.98368539524973e-05</v>
      </c>
      <c r="K44" s="161" t="n">
        <v>6.98368539524973e-05</v>
      </c>
      <c r="L44" s="161" t="n">
        <v>6.98368539524973e-05</v>
      </c>
      <c r="M44" s="161" t="n">
        <v>6.98368539524973e-05</v>
      </c>
      <c r="N44" s="161" t="n">
        <v>6.98368539524973e-05</v>
      </c>
      <c r="O44" s="161" t="n">
        <v>6.98368539524973e-05</v>
      </c>
      <c r="P44" s="161" t="n">
        <v>6.98368539524973e-05</v>
      </c>
      <c r="Q44" s="161" t="n">
        <v>6.98368539524973e-05</v>
      </c>
      <c r="R44" s="161" t="n">
        <v>6.98368539524973e-05</v>
      </c>
      <c r="S44" s="161" t="n">
        <v>6.98368539524973e-05</v>
      </c>
      <c r="T44" s="161" t="n">
        <v>6.98368539524973e-05</v>
      </c>
      <c r="U44" s="161" t="n">
        <v>6.98368539524973e-05</v>
      </c>
      <c r="V44" s="161" t="n">
        <v>6.98368539524973e-05</v>
      </c>
      <c r="W44" s="161" t="n">
        <v>6.98368539524973e-05</v>
      </c>
      <c r="X44" s="161" t="n">
        <v>6.98368539524973e-05</v>
      </c>
      <c r="Y44" s="161" t="n">
        <v>6.98368539524973e-05</v>
      </c>
      <c r="Z44" s="161" t="n">
        <v>6.98368539524973e-05</v>
      </c>
      <c r="AA44" s="161" t="n">
        <v>6.98368539524973e-05</v>
      </c>
      <c r="AB44" s="161" t="n">
        <v>6.98368539524973e-05</v>
      </c>
      <c r="AC44" s="161" t="n">
        <v>6.98368539524973e-05</v>
      </c>
      <c r="AD44" s="161" t="n">
        <v>6.98368539524973e-05</v>
      </c>
      <c r="AE44" s="161" t="n">
        <v>6.98368539524973e-05</v>
      </c>
      <c r="AF44" s="161" t="n">
        <v>6.98368539524973e-05</v>
      </c>
      <c r="AG44" s="161" t="n">
        <v>6.98368539524973e-05</v>
      </c>
      <c r="AH44" s="161" t="n">
        <v>6.98368539524973e-05</v>
      </c>
      <c r="AI44" s="161" t="n">
        <v>6.98368539524973e-05</v>
      </c>
      <c r="AJ44" s="161" t="n">
        <v>6.98368539524973e-05</v>
      </c>
      <c r="AK44" s="161" t="n">
        <v>6.98368539524973e-05</v>
      </c>
    </row>
    <row r="45">
      <c r="A45" t="inlineStr">
        <is>
          <t>XI</t>
        </is>
      </c>
      <c r="B45" t="inlineStr">
        <is>
          <t>mineral</t>
        </is>
      </c>
      <c r="C45" t="inlineStr">
        <is>
          <t>%</t>
        </is>
      </c>
      <c r="D45" s="161" t="n">
        <v>0.009402030434506697</v>
      </c>
      <c r="E45" s="161" t="n">
        <v>0.001788787686869625</v>
      </c>
      <c r="F45" s="161" t="n">
        <v>0.0004127825353707606</v>
      </c>
      <c r="G45" s="161" t="n">
        <v>0.006013813307449767</v>
      </c>
      <c r="H45" s="161" t="n">
        <v>0.004794627353902235</v>
      </c>
      <c r="I45" s="161" t="n">
        <v>0.004794627353902235</v>
      </c>
      <c r="J45" s="161" t="n">
        <v>0.004794627353902235</v>
      </c>
      <c r="K45" s="161" t="n">
        <v>0.004794627353902235</v>
      </c>
      <c r="L45" s="161" t="n">
        <v>0.004794627353902235</v>
      </c>
      <c r="M45" s="161" t="n">
        <v>0.004794627353902235</v>
      </c>
      <c r="N45" s="161" t="n">
        <v>0.004794627353902235</v>
      </c>
      <c r="O45" s="161" t="n">
        <v>0.004794627353902235</v>
      </c>
      <c r="P45" s="161" t="n">
        <v>0.004794627353902235</v>
      </c>
      <c r="Q45" s="161" t="n">
        <v>0.004794627353902235</v>
      </c>
      <c r="R45" s="161" t="n">
        <v>0.004794627353902235</v>
      </c>
      <c r="S45" s="161" t="n">
        <v>0.004794627353902235</v>
      </c>
      <c r="T45" s="161" t="n">
        <v>0.004794627353902235</v>
      </c>
      <c r="U45" s="161" t="n">
        <v>0.004794627353902235</v>
      </c>
      <c r="V45" s="161" t="n">
        <v>0.004794627353902235</v>
      </c>
      <c r="W45" s="161" t="n">
        <v>0.004794627353902235</v>
      </c>
      <c r="X45" s="161" t="n">
        <v>0.004794627353902235</v>
      </c>
      <c r="Y45" s="161" t="n">
        <v>0.004794627353902235</v>
      </c>
      <c r="Z45" s="161" t="n">
        <v>0.004794627353902235</v>
      </c>
      <c r="AA45" s="161" t="n">
        <v>0.004794627353902235</v>
      </c>
      <c r="AB45" s="161" t="n">
        <v>0.004794627353902235</v>
      </c>
      <c r="AC45" s="161" t="n">
        <v>0.004794627353902235</v>
      </c>
      <c r="AD45" s="161" t="n">
        <v>0.004794627353902235</v>
      </c>
      <c r="AE45" s="161" t="n">
        <v>0.004794627353902235</v>
      </c>
      <c r="AF45" s="161" t="n">
        <v>0.004794627353902235</v>
      </c>
      <c r="AG45" s="161" t="n">
        <v>0.004794627353902235</v>
      </c>
      <c r="AH45" s="161" t="n">
        <v>0.004794627353902235</v>
      </c>
      <c r="AI45" s="161" t="n">
        <v>0.004794627353902235</v>
      </c>
      <c r="AJ45" s="161" t="n">
        <v>0.004794627353902235</v>
      </c>
      <c r="AK45" s="161" t="n">
        <v>0.004794627353902235</v>
      </c>
    </row>
    <row r="46">
      <c r="A46" t="inlineStr">
        <is>
          <t>XII</t>
        </is>
      </c>
      <c r="B46" t="inlineStr">
        <is>
          <t>mineral</t>
        </is>
      </c>
      <c r="C46" t="inlineStr">
        <is>
          <t>%</t>
        </is>
      </c>
      <c r="D46" s="161" t="n">
        <v>0.02775889134136504</v>
      </c>
      <c r="E46" s="161" t="n">
        <v>0.02734490088902276</v>
      </c>
      <c r="F46" s="161" t="n">
        <v>0.0003537647023753074</v>
      </c>
      <c r="G46" s="161" t="n">
        <v>0.00110935809065743</v>
      </c>
      <c r="H46" s="161" t="n">
        <v>0.001211244004795142</v>
      </c>
      <c r="I46" s="161" t="n">
        <v>0.001211244004795142</v>
      </c>
      <c r="J46" s="161" t="n">
        <v>0.001211244004795142</v>
      </c>
      <c r="K46" s="161" t="n">
        <v>0.001211244004795142</v>
      </c>
      <c r="L46" s="161" t="n">
        <v>0.001211244004795142</v>
      </c>
      <c r="M46" s="161" t="n">
        <v>0.001211244004795142</v>
      </c>
      <c r="N46" s="161" t="n">
        <v>0.001211244004795142</v>
      </c>
      <c r="O46" s="161" t="n">
        <v>0.001211244004795142</v>
      </c>
      <c r="P46" s="161" t="n">
        <v>0.001211244004795142</v>
      </c>
      <c r="Q46" s="161" t="n">
        <v>0.001211244004795142</v>
      </c>
      <c r="R46" s="161" t="n">
        <v>0.001211244004795142</v>
      </c>
      <c r="S46" s="161" t="n">
        <v>0.001211244004795142</v>
      </c>
      <c r="T46" s="161" t="n">
        <v>0.001211244004795142</v>
      </c>
      <c r="U46" s="161" t="n">
        <v>0.001211244004795142</v>
      </c>
      <c r="V46" s="161" t="n">
        <v>0.001211244004795142</v>
      </c>
      <c r="W46" s="161" t="n">
        <v>0.001211244004795142</v>
      </c>
      <c r="X46" s="161" t="n">
        <v>0.001211244004795142</v>
      </c>
      <c r="Y46" s="161" t="n">
        <v>0.001211244004795142</v>
      </c>
      <c r="Z46" s="161" t="n">
        <v>0.001211244004795142</v>
      </c>
      <c r="AA46" s="161" t="n">
        <v>0.001211244004795142</v>
      </c>
      <c r="AB46" s="161" t="n">
        <v>0.001211244004795142</v>
      </c>
      <c r="AC46" s="161" t="n">
        <v>0.001211244004795142</v>
      </c>
      <c r="AD46" s="161" t="n">
        <v>0.001211244004795142</v>
      </c>
      <c r="AE46" s="161" t="n">
        <v>0.001211244004795142</v>
      </c>
      <c r="AF46" s="161" t="n">
        <v>0.001211244004795142</v>
      </c>
      <c r="AG46" s="161" t="n">
        <v>0.001211244004795142</v>
      </c>
      <c r="AH46" s="161" t="n">
        <v>0.001211244004795142</v>
      </c>
      <c r="AI46" s="161" t="n">
        <v>0.001211244004795142</v>
      </c>
      <c r="AJ46" s="161" t="n">
        <v>0.001211244004795142</v>
      </c>
      <c r="AK46" s="161" t="n">
        <v>0.001211244004795142</v>
      </c>
    </row>
    <row r="47">
      <c r="A47" t="inlineStr">
        <is>
          <t>XIV</t>
        </is>
      </c>
      <c r="B47" t="inlineStr">
        <is>
          <t>mineral</t>
        </is>
      </c>
      <c r="C47" t="inlineStr">
        <is>
          <t>%</t>
        </is>
      </c>
      <c r="D47" s="161" t="n">
        <v>0</v>
      </c>
      <c r="E47" s="161" t="n">
        <v>8.664179673377932e-07</v>
      </c>
      <c r="F47" s="161" t="n">
        <v>0</v>
      </c>
      <c r="G47" s="161" t="n">
        <v>0</v>
      </c>
      <c r="H47" s="161" t="n">
        <v>0</v>
      </c>
      <c r="I47" s="161" t="n">
        <v>0</v>
      </c>
      <c r="J47" s="161" t="n">
        <v>0</v>
      </c>
      <c r="K47" s="161" t="n">
        <v>0</v>
      </c>
      <c r="L47" s="161" t="n">
        <v>0</v>
      </c>
      <c r="M47" s="161" t="n">
        <v>0</v>
      </c>
      <c r="N47" s="161" t="n">
        <v>0</v>
      </c>
      <c r="O47" s="161" t="n">
        <v>0</v>
      </c>
      <c r="P47" s="161" t="n">
        <v>0</v>
      </c>
      <c r="Q47" s="161" t="n">
        <v>0</v>
      </c>
      <c r="R47" s="161" t="n">
        <v>0</v>
      </c>
      <c r="S47" s="161" t="n">
        <v>0</v>
      </c>
      <c r="T47" s="161" t="n">
        <v>0</v>
      </c>
      <c r="U47" s="161" t="n">
        <v>0</v>
      </c>
      <c r="V47" s="161" t="n">
        <v>0</v>
      </c>
      <c r="W47" s="161" t="n">
        <v>0</v>
      </c>
      <c r="X47" s="161" t="n">
        <v>0</v>
      </c>
      <c r="Y47" s="161" t="n">
        <v>0</v>
      </c>
      <c r="Z47" s="161" t="n">
        <v>0</v>
      </c>
      <c r="AA47" s="161" t="n">
        <v>0</v>
      </c>
      <c r="AB47" s="161" t="n">
        <v>0</v>
      </c>
      <c r="AC47" s="161" t="n">
        <v>0</v>
      </c>
      <c r="AD47" s="161" t="n">
        <v>0</v>
      </c>
      <c r="AE47" s="161" t="n">
        <v>0</v>
      </c>
      <c r="AF47" s="161" t="n">
        <v>0</v>
      </c>
      <c r="AG47" s="161" t="n">
        <v>0</v>
      </c>
      <c r="AH47" s="161" t="n">
        <v>0</v>
      </c>
      <c r="AI47" s="161" t="n">
        <v>0</v>
      </c>
      <c r="AJ47" s="161" t="n">
        <v>0</v>
      </c>
      <c r="AK47" s="161" t="n">
        <v>0</v>
      </c>
    </row>
    <row r="48">
      <c r="A48" t="inlineStr">
        <is>
          <t>XV</t>
        </is>
      </c>
      <c r="B48" t="inlineStr">
        <is>
          <t>mineral</t>
        </is>
      </c>
      <c r="C48" t="inlineStr">
        <is>
          <t>%</t>
        </is>
      </c>
      <c r="D48" s="161" t="n">
        <v>0.004935137198969563</v>
      </c>
      <c r="E48" s="161" t="n">
        <v>0.004319606445945276</v>
      </c>
      <c r="F48" s="161" t="n">
        <v>0.004018477532318989</v>
      </c>
      <c r="G48" s="161" t="n">
        <v>0.01743290558595695</v>
      </c>
      <c r="H48" s="161" t="n">
        <v>0.0167423880430199</v>
      </c>
      <c r="I48" s="161" t="n">
        <v>0.0167423880430199</v>
      </c>
      <c r="J48" s="161" t="n">
        <v>0.0167423880430199</v>
      </c>
      <c r="K48" s="161" t="n">
        <v>0.0167423880430199</v>
      </c>
      <c r="L48" s="161" t="n">
        <v>0.0167423880430199</v>
      </c>
      <c r="M48" s="161" t="n">
        <v>0.0167423880430199</v>
      </c>
      <c r="N48" s="161" t="n">
        <v>0.0167423880430199</v>
      </c>
      <c r="O48" s="161" t="n">
        <v>0.0167423880430199</v>
      </c>
      <c r="P48" s="161" t="n">
        <v>0.0167423880430199</v>
      </c>
      <c r="Q48" s="161" t="n">
        <v>0.0167423880430199</v>
      </c>
      <c r="R48" s="161" t="n">
        <v>0.0167423880430199</v>
      </c>
      <c r="S48" s="161" t="n">
        <v>0.0167423880430199</v>
      </c>
      <c r="T48" s="161" t="n">
        <v>0.0167423880430199</v>
      </c>
      <c r="U48" s="161" t="n">
        <v>0.0167423880430199</v>
      </c>
      <c r="V48" s="161" t="n">
        <v>0.0167423880430199</v>
      </c>
      <c r="W48" s="161" t="n">
        <v>0.0167423880430199</v>
      </c>
      <c r="X48" s="161" t="n">
        <v>0.0167423880430199</v>
      </c>
      <c r="Y48" s="161" t="n">
        <v>0.0167423880430199</v>
      </c>
      <c r="Z48" s="161" t="n">
        <v>0.0167423880430199</v>
      </c>
      <c r="AA48" s="161" t="n">
        <v>0.0167423880430199</v>
      </c>
      <c r="AB48" s="161" t="n">
        <v>0.0167423880430199</v>
      </c>
      <c r="AC48" s="161" t="n">
        <v>0.0167423880430199</v>
      </c>
      <c r="AD48" s="161" t="n">
        <v>0.0167423880430199</v>
      </c>
      <c r="AE48" s="161" t="n">
        <v>0.0167423880430199</v>
      </c>
      <c r="AF48" s="161" t="n">
        <v>0.0167423880430199</v>
      </c>
      <c r="AG48" s="161" t="n">
        <v>0.0167423880430199</v>
      </c>
      <c r="AH48" s="161" t="n">
        <v>0.0167423880430199</v>
      </c>
      <c r="AI48" s="161" t="n">
        <v>0.0167423880430199</v>
      </c>
      <c r="AJ48" s="161" t="n">
        <v>0.0167423880430199</v>
      </c>
      <c r="AK48" s="161" t="n">
        <v>0.0167423880430199</v>
      </c>
    </row>
    <row r="49">
      <c r="A49" t="inlineStr">
        <is>
          <t>XVI</t>
        </is>
      </c>
      <c r="B49" t="inlineStr">
        <is>
          <t>mineral</t>
        </is>
      </c>
      <c r="C49" t="inlineStr">
        <is>
          <t>%</t>
        </is>
      </c>
      <c r="D49" s="161" t="n">
        <v>0</v>
      </c>
      <c r="E49" s="161" t="n">
        <v>0</v>
      </c>
      <c r="F49" s="161" t="n">
        <v>0</v>
      </c>
      <c r="G49" s="161" t="n">
        <v>7.01853661257857e-06</v>
      </c>
      <c r="H49" s="161" t="n">
        <v>8.479756586530637e-06</v>
      </c>
      <c r="I49" s="161" t="n">
        <v>8.479756586530637e-06</v>
      </c>
      <c r="J49" s="161" t="n">
        <v>8.479756586530637e-06</v>
      </c>
      <c r="K49" s="161" t="n">
        <v>8.479756586530637e-06</v>
      </c>
      <c r="L49" s="161" t="n">
        <v>8.479756586530637e-06</v>
      </c>
      <c r="M49" s="161" t="n">
        <v>8.479756586530637e-06</v>
      </c>
      <c r="N49" s="161" t="n">
        <v>8.479756586530637e-06</v>
      </c>
      <c r="O49" s="161" t="n">
        <v>8.479756586530637e-06</v>
      </c>
      <c r="P49" s="161" t="n">
        <v>8.479756586530637e-06</v>
      </c>
      <c r="Q49" s="161" t="n">
        <v>8.479756586530637e-06</v>
      </c>
      <c r="R49" s="161" t="n">
        <v>8.479756586530637e-06</v>
      </c>
      <c r="S49" s="161" t="n">
        <v>8.479756586530637e-06</v>
      </c>
      <c r="T49" s="161" t="n">
        <v>8.479756586530637e-06</v>
      </c>
      <c r="U49" s="161" t="n">
        <v>8.479756586530637e-06</v>
      </c>
      <c r="V49" s="161" t="n">
        <v>8.479756586530637e-06</v>
      </c>
      <c r="W49" s="161" t="n">
        <v>8.479756586530637e-06</v>
      </c>
      <c r="X49" s="161" t="n">
        <v>8.479756586530637e-06</v>
      </c>
      <c r="Y49" s="161" t="n">
        <v>8.479756586530637e-06</v>
      </c>
      <c r="Z49" s="161" t="n">
        <v>8.479756586530637e-06</v>
      </c>
      <c r="AA49" s="161" t="n">
        <v>8.479756586530637e-06</v>
      </c>
      <c r="AB49" s="161" t="n">
        <v>8.479756586530637e-06</v>
      </c>
      <c r="AC49" s="161" t="n">
        <v>8.479756586530637e-06</v>
      </c>
      <c r="AD49" s="161" t="n">
        <v>8.479756586530637e-06</v>
      </c>
      <c r="AE49" s="161" t="n">
        <v>8.479756586530637e-06</v>
      </c>
      <c r="AF49" s="161" t="n">
        <v>8.479756586530637e-06</v>
      </c>
      <c r="AG49" s="161" t="n">
        <v>8.479756586530637e-06</v>
      </c>
      <c r="AH49" s="161" t="n">
        <v>8.479756586530637e-06</v>
      </c>
      <c r="AI49" s="161" t="n">
        <v>8.479756586530637e-06</v>
      </c>
      <c r="AJ49" s="161" t="n">
        <v>8.479756586530637e-06</v>
      </c>
      <c r="AK49" s="161" t="n">
        <v>8.479756586530637e-06</v>
      </c>
    </row>
    <row r="50">
      <c r="A50" t="inlineStr">
        <is>
          <t>RM</t>
        </is>
      </c>
      <c r="B50" t="inlineStr">
        <is>
          <t>manufactura</t>
        </is>
      </c>
      <c r="C50" t="inlineStr">
        <is>
          <t>%</t>
        </is>
      </c>
      <c r="D50" s="161" t="n">
        <v>0.3569176288236682</v>
      </c>
      <c r="E50" s="161" t="n">
        <v>0.3508005136036454</v>
      </c>
      <c r="F50" s="161" t="n">
        <v>0.3551860164665239</v>
      </c>
      <c r="G50" s="161" t="n">
        <v>0.3536852832586836</v>
      </c>
      <c r="H50" s="161" t="n">
        <v>0.3740938129267104</v>
      </c>
      <c r="I50" s="161" t="n">
        <v>0.3740938129267104</v>
      </c>
      <c r="J50" s="161" t="n">
        <v>0.3740938129267104</v>
      </c>
      <c r="K50" s="161" t="n">
        <v>0.3740938129267104</v>
      </c>
      <c r="L50" s="161" t="n">
        <v>0.3740938129267104</v>
      </c>
      <c r="M50" s="161" t="n">
        <v>0.3740938129267104</v>
      </c>
      <c r="N50" s="161" t="n">
        <v>0.3740938129267104</v>
      </c>
      <c r="O50" s="161" t="n">
        <v>0.3740938129267104</v>
      </c>
      <c r="P50" s="161" t="n">
        <v>0.3740938129267104</v>
      </c>
      <c r="Q50" s="161" t="n">
        <v>0.3740938129267104</v>
      </c>
      <c r="R50" s="161" t="n">
        <v>0.3740938129267104</v>
      </c>
      <c r="S50" s="161" t="n">
        <v>0.3740938129267104</v>
      </c>
      <c r="T50" s="161" t="n">
        <v>0.3740938129267104</v>
      </c>
      <c r="U50" s="161" t="n">
        <v>0.3740938129267104</v>
      </c>
      <c r="V50" s="161" t="n">
        <v>0.3740938129267104</v>
      </c>
      <c r="W50" s="161" t="n">
        <v>0.3740938129267104</v>
      </c>
      <c r="X50" s="161" t="n">
        <v>0.3740938129267104</v>
      </c>
      <c r="Y50" s="161" t="n">
        <v>0.3740938129267104</v>
      </c>
      <c r="Z50" s="161" t="n">
        <v>0.3740938129267104</v>
      </c>
      <c r="AA50" s="161" t="n">
        <v>0.3740938129267104</v>
      </c>
      <c r="AB50" s="161" t="n">
        <v>0.3740938129267104</v>
      </c>
      <c r="AC50" s="161" t="n">
        <v>0.3740938129267104</v>
      </c>
      <c r="AD50" s="161" t="n">
        <v>0.3740938129267104</v>
      </c>
      <c r="AE50" s="161" t="n">
        <v>0.3740938129267104</v>
      </c>
      <c r="AF50" s="161" t="n">
        <v>0.3740938129267104</v>
      </c>
      <c r="AG50" s="161" t="n">
        <v>0.3740938129267104</v>
      </c>
      <c r="AH50" s="161" t="n">
        <v>0.3740938129267104</v>
      </c>
      <c r="AI50" s="161" t="n">
        <v>0.3740938129267104</v>
      </c>
      <c r="AJ50" s="161" t="n">
        <v>0.3740938129267104</v>
      </c>
      <c r="AK50" s="161" t="n">
        <v>0.3740938129267104</v>
      </c>
    </row>
    <row r="51">
      <c r="A51" t="inlineStr">
        <is>
          <t>I</t>
        </is>
      </c>
      <c r="B51" t="inlineStr">
        <is>
          <t>manufactura</t>
        </is>
      </c>
      <c r="C51" t="inlineStr">
        <is>
          <t>%</t>
        </is>
      </c>
      <c r="D51" s="161" t="n">
        <v>0.01228297423639872</v>
      </c>
      <c r="E51" s="161" t="n">
        <v>0.006272513618769277</v>
      </c>
      <c r="F51" s="161" t="n">
        <v>0.009683622341826707</v>
      </c>
      <c r="G51" s="161" t="n">
        <v>0.002695359387477789</v>
      </c>
      <c r="H51" s="161" t="n">
        <v>0.002195039008251834</v>
      </c>
      <c r="I51" s="161" t="n">
        <v>0.002195039008251834</v>
      </c>
      <c r="J51" s="161" t="n">
        <v>0.002195039008251834</v>
      </c>
      <c r="K51" s="161" t="n">
        <v>0.002195039008251834</v>
      </c>
      <c r="L51" s="161" t="n">
        <v>0.002195039008251834</v>
      </c>
      <c r="M51" s="161" t="n">
        <v>0.002195039008251834</v>
      </c>
      <c r="N51" s="161" t="n">
        <v>0.002195039008251834</v>
      </c>
      <c r="O51" s="161" t="n">
        <v>0.002195039008251834</v>
      </c>
      <c r="P51" s="161" t="n">
        <v>0.002195039008251834</v>
      </c>
      <c r="Q51" s="161" t="n">
        <v>0.002195039008251834</v>
      </c>
      <c r="R51" s="161" t="n">
        <v>0.002195039008251834</v>
      </c>
      <c r="S51" s="161" t="n">
        <v>0.002195039008251834</v>
      </c>
      <c r="T51" s="161" t="n">
        <v>0.002195039008251834</v>
      </c>
      <c r="U51" s="161" t="n">
        <v>0.002195039008251834</v>
      </c>
      <c r="V51" s="161" t="n">
        <v>0.002195039008251834</v>
      </c>
      <c r="W51" s="161" t="n">
        <v>0.002195039008251834</v>
      </c>
      <c r="X51" s="161" t="n">
        <v>0.002195039008251834</v>
      </c>
      <c r="Y51" s="161" t="n">
        <v>0.002195039008251834</v>
      </c>
      <c r="Z51" s="161" t="n">
        <v>0.002195039008251834</v>
      </c>
      <c r="AA51" s="161" t="n">
        <v>0.002195039008251834</v>
      </c>
      <c r="AB51" s="161" t="n">
        <v>0.002195039008251834</v>
      </c>
      <c r="AC51" s="161" t="n">
        <v>0.002195039008251834</v>
      </c>
      <c r="AD51" s="161" t="n">
        <v>0.002195039008251834</v>
      </c>
      <c r="AE51" s="161" t="n">
        <v>0.002195039008251834</v>
      </c>
      <c r="AF51" s="161" t="n">
        <v>0.002195039008251834</v>
      </c>
      <c r="AG51" s="161" t="n">
        <v>0.002195039008251834</v>
      </c>
      <c r="AH51" s="161" t="n">
        <v>0.002195039008251834</v>
      </c>
      <c r="AI51" s="161" t="n">
        <v>0.002195039008251834</v>
      </c>
      <c r="AJ51" s="161" t="n">
        <v>0.002195039008251834</v>
      </c>
      <c r="AK51" s="161" t="n">
        <v>0.002195039008251834</v>
      </c>
    </row>
    <row r="52">
      <c r="A52" t="inlineStr">
        <is>
          <t>II</t>
        </is>
      </c>
      <c r="B52" t="inlineStr">
        <is>
          <t>manufactura</t>
        </is>
      </c>
      <c r="C52" t="inlineStr">
        <is>
          <t>%</t>
        </is>
      </c>
      <c r="D52" s="161" t="n">
        <v>0.06865755712353092</v>
      </c>
      <c r="E52" s="161" t="n">
        <v>0.05365841762342101</v>
      </c>
      <c r="F52" s="161" t="n">
        <v>0.05892517760559032</v>
      </c>
      <c r="G52" s="161" t="n">
        <v>0.0714639667882801</v>
      </c>
      <c r="H52" s="161" t="n">
        <v>0.07224848387368181</v>
      </c>
      <c r="I52" s="161" t="n">
        <v>0.07224848387368181</v>
      </c>
      <c r="J52" s="161" t="n">
        <v>0.07224848387368181</v>
      </c>
      <c r="K52" s="161" t="n">
        <v>0.07224848387368181</v>
      </c>
      <c r="L52" s="161" t="n">
        <v>0.07224848387368181</v>
      </c>
      <c r="M52" s="161" t="n">
        <v>0.07224848387368181</v>
      </c>
      <c r="N52" s="161" t="n">
        <v>0.07224848387368181</v>
      </c>
      <c r="O52" s="161" t="n">
        <v>0.07224848387368181</v>
      </c>
      <c r="P52" s="161" t="n">
        <v>0.07224848387368181</v>
      </c>
      <c r="Q52" s="161" t="n">
        <v>0.07224848387368181</v>
      </c>
      <c r="R52" s="161" t="n">
        <v>0.07224848387368181</v>
      </c>
      <c r="S52" s="161" t="n">
        <v>0.07224848387368181</v>
      </c>
      <c r="T52" s="161" t="n">
        <v>0.07224848387368181</v>
      </c>
      <c r="U52" s="161" t="n">
        <v>0.07224848387368181</v>
      </c>
      <c r="V52" s="161" t="n">
        <v>0.07224848387368181</v>
      </c>
      <c r="W52" s="161" t="n">
        <v>0.07224848387368181</v>
      </c>
      <c r="X52" s="161" t="n">
        <v>0.07224848387368181</v>
      </c>
      <c r="Y52" s="161" t="n">
        <v>0.07224848387368181</v>
      </c>
      <c r="Z52" s="161" t="n">
        <v>0.07224848387368181</v>
      </c>
      <c r="AA52" s="161" t="n">
        <v>0.07224848387368181</v>
      </c>
      <c r="AB52" s="161" t="n">
        <v>0.07224848387368181</v>
      </c>
      <c r="AC52" s="161" t="n">
        <v>0.07224848387368181</v>
      </c>
      <c r="AD52" s="161" t="n">
        <v>0.07224848387368181</v>
      </c>
      <c r="AE52" s="161" t="n">
        <v>0.07224848387368181</v>
      </c>
      <c r="AF52" s="161" t="n">
        <v>0.07224848387368181</v>
      </c>
      <c r="AG52" s="161" t="n">
        <v>0.07224848387368181</v>
      </c>
      <c r="AH52" s="161" t="n">
        <v>0.07224848387368181</v>
      </c>
      <c r="AI52" s="161" t="n">
        <v>0.07224848387368181</v>
      </c>
      <c r="AJ52" s="161" t="n">
        <v>0.07224848387368181</v>
      </c>
      <c r="AK52" s="161" t="n">
        <v>0.07224848387368181</v>
      </c>
    </row>
    <row r="53">
      <c r="A53" t="inlineStr">
        <is>
          <t>III</t>
        </is>
      </c>
      <c r="B53" t="inlineStr">
        <is>
          <t>manufactura</t>
        </is>
      </c>
      <c r="C53" t="inlineStr">
        <is>
          <t>%</t>
        </is>
      </c>
      <c r="D53" s="161" t="n">
        <v>0.007550311697458637</v>
      </c>
      <c r="E53" s="161" t="n">
        <v>0.006793968542486875</v>
      </c>
      <c r="F53" s="161" t="n">
        <v>0.006252210728783246</v>
      </c>
      <c r="G53" s="161" t="n">
        <v>0.006963266905244289</v>
      </c>
      <c r="H53" s="161" t="n">
        <v>0.004637562623822404</v>
      </c>
      <c r="I53" s="161" t="n">
        <v>0.004637562623822404</v>
      </c>
      <c r="J53" s="161" t="n">
        <v>0.004637562623822404</v>
      </c>
      <c r="K53" s="161" t="n">
        <v>0.004637562623822404</v>
      </c>
      <c r="L53" s="161" t="n">
        <v>0.004637562623822404</v>
      </c>
      <c r="M53" s="161" t="n">
        <v>0.004637562623822404</v>
      </c>
      <c r="N53" s="161" t="n">
        <v>0.004637562623822404</v>
      </c>
      <c r="O53" s="161" t="n">
        <v>0.004637562623822404</v>
      </c>
      <c r="P53" s="161" t="n">
        <v>0.004637562623822404</v>
      </c>
      <c r="Q53" s="161" t="n">
        <v>0.004637562623822404</v>
      </c>
      <c r="R53" s="161" t="n">
        <v>0.004637562623822404</v>
      </c>
      <c r="S53" s="161" t="n">
        <v>0.004637562623822404</v>
      </c>
      <c r="T53" s="161" t="n">
        <v>0.004637562623822404</v>
      </c>
      <c r="U53" s="161" t="n">
        <v>0.004637562623822404</v>
      </c>
      <c r="V53" s="161" t="n">
        <v>0.004637562623822404</v>
      </c>
      <c r="W53" s="161" t="n">
        <v>0.004637562623822404</v>
      </c>
      <c r="X53" s="161" t="n">
        <v>0.004637562623822404</v>
      </c>
      <c r="Y53" s="161" t="n">
        <v>0.004637562623822404</v>
      </c>
      <c r="Z53" s="161" t="n">
        <v>0.004637562623822404</v>
      </c>
      <c r="AA53" s="161" t="n">
        <v>0.004637562623822404</v>
      </c>
      <c r="AB53" s="161" t="n">
        <v>0.004637562623822404</v>
      </c>
      <c r="AC53" s="161" t="n">
        <v>0.004637562623822404</v>
      </c>
      <c r="AD53" s="161" t="n">
        <v>0.004637562623822404</v>
      </c>
      <c r="AE53" s="161" t="n">
        <v>0.004637562623822404</v>
      </c>
      <c r="AF53" s="161" t="n">
        <v>0.004637562623822404</v>
      </c>
      <c r="AG53" s="161" t="n">
        <v>0.004637562623822404</v>
      </c>
      <c r="AH53" s="161" t="n">
        <v>0.004637562623822404</v>
      </c>
      <c r="AI53" s="161" t="n">
        <v>0.004637562623822404</v>
      </c>
      <c r="AJ53" s="161" t="n">
        <v>0.004637562623822404</v>
      </c>
      <c r="AK53" s="161" t="n">
        <v>0.004637562623822404</v>
      </c>
    </row>
    <row r="54">
      <c r="A54" t="inlineStr">
        <is>
          <t>IV</t>
        </is>
      </c>
      <c r="B54" t="inlineStr">
        <is>
          <t>manufactura</t>
        </is>
      </c>
      <c r="C54" t="inlineStr">
        <is>
          <t>%</t>
        </is>
      </c>
      <c r="D54" s="161" t="n">
        <v>0.01258641059371525</v>
      </c>
      <c r="E54" s="161" t="n">
        <v>0.01899609360848779</v>
      </c>
      <c r="F54" s="161" t="n">
        <v>0.01703692625213533</v>
      </c>
      <c r="G54" s="161" t="n">
        <v>0.01367762089627373</v>
      </c>
      <c r="H54" s="161" t="n">
        <v>0.01982780159115857</v>
      </c>
      <c r="I54" s="161" t="n">
        <v>0.01982780159115857</v>
      </c>
      <c r="J54" s="161" t="n">
        <v>0.01982780159115857</v>
      </c>
      <c r="K54" s="161" t="n">
        <v>0.01982780159115857</v>
      </c>
      <c r="L54" s="161" t="n">
        <v>0.01982780159115857</v>
      </c>
      <c r="M54" s="161" t="n">
        <v>0.01982780159115857</v>
      </c>
      <c r="N54" s="161" t="n">
        <v>0.01982780159115857</v>
      </c>
      <c r="O54" s="161" t="n">
        <v>0.01982780159115857</v>
      </c>
      <c r="P54" s="161" t="n">
        <v>0.01982780159115857</v>
      </c>
      <c r="Q54" s="161" t="n">
        <v>0.01982780159115857</v>
      </c>
      <c r="R54" s="161" t="n">
        <v>0.01982780159115857</v>
      </c>
      <c r="S54" s="161" t="n">
        <v>0.01982780159115857</v>
      </c>
      <c r="T54" s="161" t="n">
        <v>0.01982780159115857</v>
      </c>
      <c r="U54" s="161" t="n">
        <v>0.01982780159115857</v>
      </c>
      <c r="V54" s="161" t="n">
        <v>0.01982780159115857</v>
      </c>
      <c r="W54" s="161" t="n">
        <v>0.01982780159115857</v>
      </c>
      <c r="X54" s="161" t="n">
        <v>0.01982780159115857</v>
      </c>
      <c r="Y54" s="161" t="n">
        <v>0.01982780159115857</v>
      </c>
      <c r="Z54" s="161" t="n">
        <v>0.01982780159115857</v>
      </c>
      <c r="AA54" s="161" t="n">
        <v>0.01982780159115857</v>
      </c>
      <c r="AB54" s="161" t="n">
        <v>0.01982780159115857</v>
      </c>
      <c r="AC54" s="161" t="n">
        <v>0.01982780159115857</v>
      </c>
      <c r="AD54" s="161" t="n">
        <v>0.01982780159115857</v>
      </c>
      <c r="AE54" s="161" t="n">
        <v>0.01982780159115857</v>
      </c>
      <c r="AF54" s="161" t="n">
        <v>0.01982780159115857</v>
      </c>
      <c r="AG54" s="161" t="n">
        <v>0.01982780159115857</v>
      </c>
      <c r="AH54" s="161" t="n">
        <v>0.01982780159115857</v>
      </c>
      <c r="AI54" s="161" t="n">
        <v>0.01982780159115857</v>
      </c>
      <c r="AJ54" s="161" t="n">
        <v>0.01982780159115857</v>
      </c>
      <c r="AK54" s="161" t="n">
        <v>0.01982780159115857</v>
      </c>
    </row>
    <row r="55">
      <c r="A55" t="inlineStr">
        <is>
          <t>V</t>
        </is>
      </c>
      <c r="B55" t="inlineStr">
        <is>
          <t>manufactura</t>
        </is>
      </c>
      <c r="C55" t="inlineStr">
        <is>
          <t>%</t>
        </is>
      </c>
      <c r="D55" s="161" t="n">
        <v>0.06982648287993125</v>
      </c>
      <c r="E55" s="161" t="n">
        <v>0.06956262920430077</v>
      </c>
      <c r="F55" s="161" t="n">
        <v>0.0743267366219113</v>
      </c>
      <c r="G55" s="161" t="n">
        <v>0.07688002130295635</v>
      </c>
      <c r="H55" s="161" t="n">
        <v>0.05403535426479941</v>
      </c>
      <c r="I55" s="161" t="n">
        <v>0.05403535426479941</v>
      </c>
      <c r="J55" s="161" t="n">
        <v>0.05403535426479941</v>
      </c>
      <c r="K55" s="161" t="n">
        <v>0.05403535426479941</v>
      </c>
      <c r="L55" s="161" t="n">
        <v>0.05403535426479941</v>
      </c>
      <c r="M55" s="161" t="n">
        <v>0.05403535426479941</v>
      </c>
      <c r="N55" s="161" t="n">
        <v>0.05403535426479941</v>
      </c>
      <c r="O55" s="161" t="n">
        <v>0.05403535426479941</v>
      </c>
      <c r="P55" s="161" t="n">
        <v>0.05403535426479941</v>
      </c>
      <c r="Q55" s="161" t="n">
        <v>0.05403535426479941</v>
      </c>
      <c r="R55" s="161" t="n">
        <v>0.05403535426479941</v>
      </c>
      <c r="S55" s="161" t="n">
        <v>0.05403535426479941</v>
      </c>
      <c r="T55" s="161" t="n">
        <v>0.05403535426479941</v>
      </c>
      <c r="U55" s="161" t="n">
        <v>0.05403535426479941</v>
      </c>
      <c r="V55" s="161" t="n">
        <v>0.05403535426479941</v>
      </c>
      <c r="W55" s="161" t="n">
        <v>0.05403535426479941</v>
      </c>
      <c r="X55" s="161" t="n">
        <v>0.05403535426479941</v>
      </c>
      <c r="Y55" s="161" t="n">
        <v>0.05403535426479941</v>
      </c>
      <c r="Z55" s="161" t="n">
        <v>0.05403535426479941</v>
      </c>
      <c r="AA55" s="161" t="n">
        <v>0.05403535426479941</v>
      </c>
      <c r="AB55" s="161" t="n">
        <v>0.05403535426479941</v>
      </c>
      <c r="AC55" s="161" t="n">
        <v>0.05403535426479941</v>
      </c>
      <c r="AD55" s="161" t="n">
        <v>0.05403535426479941</v>
      </c>
      <c r="AE55" s="161" t="n">
        <v>0.05403535426479941</v>
      </c>
      <c r="AF55" s="161" t="n">
        <v>0.05403535426479941</v>
      </c>
      <c r="AG55" s="161" t="n">
        <v>0.05403535426479941</v>
      </c>
      <c r="AH55" s="161" t="n">
        <v>0.05403535426479941</v>
      </c>
      <c r="AI55" s="161" t="n">
        <v>0.05403535426479941</v>
      </c>
      <c r="AJ55" s="161" t="n">
        <v>0.05403535426479941</v>
      </c>
      <c r="AK55" s="161" t="n">
        <v>0.05403535426479941</v>
      </c>
    </row>
    <row r="56">
      <c r="A56" t="inlineStr">
        <is>
          <t>VI</t>
        </is>
      </c>
      <c r="B56" t="inlineStr">
        <is>
          <t>manufactura</t>
        </is>
      </c>
      <c r="C56" t="inlineStr">
        <is>
          <t>%</t>
        </is>
      </c>
      <c r="D56" s="161" t="n">
        <v>0.05449614854400462</v>
      </c>
      <c r="E56" s="161" t="n">
        <v>0.05188541336386903</v>
      </c>
      <c r="F56" s="161" t="n">
        <v>0.05760706446497704</v>
      </c>
      <c r="G56" s="161" t="n">
        <v>0.04911976832570999</v>
      </c>
      <c r="H56" s="161" t="n">
        <v>0.05476744037811672</v>
      </c>
      <c r="I56" s="161" t="n">
        <v>0.05476744037811672</v>
      </c>
      <c r="J56" s="161" t="n">
        <v>0.05476744037811672</v>
      </c>
      <c r="K56" s="161" t="n">
        <v>0.05476744037811672</v>
      </c>
      <c r="L56" s="161" t="n">
        <v>0.05476744037811672</v>
      </c>
      <c r="M56" s="161" t="n">
        <v>0.05476744037811672</v>
      </c>
      <c r="N56" s="161" t="n">
        <v>0.05476744037811672</v>
      </c>
      <c r="O56" s="161" t="n">
        <v>0.05476744037811672</v>
      </c>
      <c r="P56" s="161" t="n">
        <v>0.05476744037811672</v>
      </c>
      <c r="Q56" s="161" t="n">
        <v>0.05476744037811672</v>
      </c>
      <c r="R56" s="161" t="n">
        <v>0.05476744037811672</v>
      </c>
      <c r="S56" s="161" t="n">
        <v>0.05476744037811672</v>
      </c>
      <c r="T56" s="161" t="n">
        <v>0.05476744037811672</v>
      </c>
      <c r="U56" s="161" t="n">
        <v>0.05476744037811672</v>
      </c>
      <c r="V56" s="161" t="n">
        <v>0.05476744037811672</v>
      </c>
      <c r="W56" s="161" t="n">
        <v>0.05476744037811672</v>
      </c>
      <c r="X56" s="161" t="n">
        <v>0.05476744037811672</v>
      </c>
      <c r="Y56" s="161" t="n">
        <v>0.05476744037811672</v>
      </c>
      <c r="Z56" s="161" t="n">
        <v>0.05476744037811672</v>
      </c>
      <c r="AA56" s="161" t="n">
        <v>0.05476744037811672</v>
      </c>
      <c r="AB56" s="161" t="n">
        <v>0.05476744037811672</v>
      </c>
      <c r="AC56" s="161" t="n">
        <v>0.05476744037811672</v>
      </c>
      <c r="AD56" s="161" t="n">
        <v>0.05476744037811672</v>
      </c>
      <c r="AE56" s="161" t="n">
        <v>0.05476744037811672</v>
      </c>
      <c r="AF56" s="161" t="n">
        <v>0.05476744037811672</v>
      </c>
      <c r="AG56" s="161" t="n">
        <v>0.05476744037811672</v>
      </c>
      <c r="AH56" s="161" t="n">
        <v>0.05476744037811672</v>
      </c>
      <c r="AI56" s="161" t="n">
        <v>0.05476744037811672</v>
      </c>
      <c r="AJ56" s="161" t="n">
        <v>0.05476744037811672</v>
      </c>
      <c r="AK56" s="161" t="n">
        <v>0.05476744037811672</v>
      </c>
    </row>
    <row r="57">
      <c r="A57" t="inlineStr">
        <is>
          <t>VII</t>
        </is>
      </c>
      <c r="B57" t="inlineStr">
        <is>
          <t>manufactura</t>
        </is>
      </c>
      <c r="C57" t="inlineStr">
        <is>
          <t>%</t>
        </is>
      </c>
      <c r="D57" s="161" t="n">
        <v>0.08918150093364743</v>
      </c>
      <c r="E57" s="161" t="n">
        <v>0.09559152991008724</v>
      </c>
      <c r="F57" s="161" t="n">
        <v>0.08217011345599867</v>
      </c>
      <c r="G57" s="161" t="n">
        <v>0.06522468696239481</v>
      </c>
      <c r="H57" s="161" t="n">
        <v>0.05631628748225003</v>
      </c>
      <c r="I57" s="161" t="n">
        <v>0.05631628748225003</v>
      </c>
      <c r="J57" s="161" t="n">
        <v>0.05631628748225003</v>
      </c>
      <c r="K57" s="161" t="n">
        <v>0.05631628748225003</v>
      </c>
      <c r="L57" s="161" t="n">
        <v>0.05631628748225003</v>
      </c>
      <c r="M57" s="161" t="n">
        <v>0.05631628748225003</v>
      </c>
      <c r="N57" s="161" t="n">
        <v>0.05631628748225003</v>
      </c>
      <c r="O57" s="161" t="n">
        <v>0.05631628748225003</v>
      </c>
      <c r="P57" s="161" t="n">
        <v>0.05631628748225003</v>
      </c>
      <c r="Q57" s="161" t="n">
        <v>0.05631628748225003</v>
      </c>
      <c r="R57" s="161" t="n">
        <v>0.05631628748225003</v>
      </c>
      <c r="S57" s="161" t="n">
        <v>0.05631628748225003</v>
      </c>
      <c r="T57" s="161" t="n">
        <v>0.05631628748225003</v>
      </c>
      <c r="U57" s="161" t="n">
        <v>0.05631628748225003</v>
      </c>
      <c r="V57" s="161" t="n">
        <v>0.05631628748225003</v>
      </c>
      <c r="W57" s="161" t="n">
        <v>0.05631628748225003</v>
      </c>
      <c r="X57" s="161" t="n">
        <v>0.05631628748225003</v>
      </c>
      <c r="Y57" s="161" t="n">
        <v>0.05631628748225003</v>
      </c>
      <c r="Z57" s="161" t="n">
        <v>0.05631628748225003</v>
      </c>
      <c r="AA57" s="161" t="n">
        <v>0.05631628748225003</v>
      </c>
      <c r="AB57" s="161" t="n">
        <v>0.05631628748225003</v>
      </c>
      <c r="AC57" s="161" t="n">
        <v>0.05631628748225003</v>
      </c>
      <c r="AD57" s="161" t="n">
        <v>0.05631628748225003</v>
      </c>
      <c r="AE57" s="161" t="n">
        <v>0.05631628748225003</v>
      </c>
      <c r="AF57" s="161" t="n">
        <v>0.05631628748225003</v>
      </c>
      <c r="AG57" s="161" t="n">
        <v>0.05631628748225003</v>
      </c>
      <c r="AH57" s="161" t="n">
        <v>0.05631628748225003</v>
      </c>
      <c r="AI57" s="161" t="n">
        <v>0.05631628748225003</v>
      </c>
      <c r="AJ57" s="161" t="n">
        <v>0.05631628748225003</v>
      </c>
      <c r="AK57" s="161" t="n">
        <v>0.05631628748225003</v>
      </c>
    </row>
    <row r="58">
      <c r="A58" t="inlineStr">
        <is>
          <t>VIII</t>
        </is>
      </c>
      <c r="B58" t="inlineStr">
        <is>
          <t>manufactura</t>
        </is>
      </c>
      <c r="C58" t="inlineStr">
        <is>
          <t>%</t>
        </is>
      </c>
      <c r="D58" s="161" t="n">
        <v>0.1565273804031864</v>
      </c>
      <c r="E58" s="161" t="n">
        <v>0.133851412919076</v>
      </c>
      <c r="F58" s="161" t="n">
        <v>0.1457478516486763</v>
      </c>
      <c r="G58" s="161" t="n">
        <v>0.1398971450137226</v>
      </c>
      <c r="H58" s="161" t="n">
        <v>0.1318846159675275</v>
      </c>
      <c r="I58" s="161" t="n">
        <v>0.1318846159675275</v>
      </c>
      <c r="J58" s="161" t="n">
        <v>0.1318846159675275</v>
      </c>
      <c r="K58" s="161" t="n">
        <v>0.1318846159675275</v>
      </c>
      <c r="L58" s="161" t="n">
        <v>0.1318846159675275</v>
      </c>
      <c r="M58" s="161" t="n">
        <v>0.1318846159675275</v>
      </c>
      <c r="N58" s="161" t="n">
        <v>0.1318846159675275</v>
      </c>
      <c r="O58" s="161" t="n">
        <v>0.1318846159675275</v>
      </c>
      <c r="P58" s="161" t="n">
        <v>0.1318846159675275</v>
      </c>
      <c r="Q58" s="161" t="n">
        <v>0.1318846159675275</v>
      </c>
      <c r="R58" s="161" t="n">
        <v>0.1318846159675275</v>
      </c>
      <c r="S58" s="161" t="n">
        <v>0.1318846159675275</v>
      </c>
      <c r="T58" s="161" t="n">
        <v>0.1318846159675275</v>
      </c>
      <c r="U58" s="161" t="n">
        <v>0.1318846159675275</v>
      </c>
      <c r="V58" s="161" t="n">
        <v>0.1318846159675275</v>
      </c>
      <c r="W58" s="161" t="n">
        <v>0.1318846159675275</v>
      </c>
      <c r="X58" s="161" t="n">
        <v>0.1318846159675275</v>
      </c>
      <c r="Y58" s="161" t="n">
        <v>0.1318846159675275</v>
      </c>
      <c r="Z58" s="161" t="n">
        <v>0.1318846159675275</v>
      </c>
      <c r="AA58" s="161" t="n">
        <v>0.1318846159675275</v>
      </c>
      <c r="AB58" s="161" t="n">
        <v>0.1318846159675275</v>
      </c>
      <c r="AC58" s="161" t="n">
        <v>0.1318846159675275</v>
      </c>
      <c r="AD58" s="161" t="n">
        <v>0.1318846159675275</v>
      </c>
      <c r="AE58" s="161" t="n">
        <v>0.1318846159675275</v>
      </c>
      <c r="AF58" s="161" t="n">
        <v>0.1318846159675275</v>
      </c>
      <c r="AG58" s="161" t="n">
        <v>0.1318846159675275</v>
      </c>
      <c r="AH58" s="161" t="n">
        <v>0.1318846159675275</v>
      </c>
      <c r="AI58" s="161" t="n">
        <v>0.1318846159675275</v>
      </c>
      <c r="AJ58" s="161" t="n">
        <v>0.1318846159675275</v>
      </c>
      <c r="AK58" s="161" t="n">
        <v>0.1318846159675275</v>
      </c>
    </row>
    <row r="59">
      <c r="A59" t="inlineStr">
        <is>
          <t>IX</t>
        </is>
      </c>
      <c r="B59" t="inlineStr">
        <is>
          <t>manufactura</t>
        </is>
      </c>
      <c r="C59" t="inlineStr">
        <is>
          <t>%</t>
        </is>
      </c>
      <c r="D59" s="161" t="n">
        <v>0.01915640291091437</v>
      </c>
      <c r="E59" s="161" t="n">
        <v>0.02064857925833908</v>
      </c>
      <c r="F59" s="161" t="n">
        <v>0.02182359717970011</v>
      </c>
      <c r="G59" s="161" t="n">
        <v>0.03408007537648738</v>
      </c>
      <c r="H59" s="161" t="n">
        <v>0.03109159976637929</v>
      </c>
      <c r="I59" s="161" t="n">
        <v>0.03109159976637929</v>
      </c>
      <c r="J59" s="161" t="n">
        <v>0.03109159976637929</v>
      </c>
      <c r="K59" s="161" t="n">
        <v>0.03109159976637929</v>
      </c>
      <c r="L59" s="161" t="n">
        <v>0.03109159976637929</v>
      </c>
      <c r="M59" s="161" t="n">
        <v>0.03109159976637929</v>
      </c>
      <c r="N59" s="161" t="n">
        <v>0.03109159976637929</v>
      </c>
      <c r="O59" s="161" t="n">
        <v>0.03109159976637929</v>
      </c>
      <c r="P59" s="161" t="n">
        <v>0.03109159976637929</v>
      </c>
      <c r="Q59" s="161" t="n">
        <v>0.03109159976637929</v>
      </c>
      <c r="R59" s="161" t="n">
        <v>0.03109159976637929</v>
      </c>
      <c r="S59" s="161" t="n">
        <v>0.03109159976637929</v>
      </c>
      <c r="T59" s="161" t="n">
        <v>0.03109159976637929</v>
      </c>
      <c r="U59" s="161" t="n">
        <v>0.03109159976637929</v>
      </c>
      <c r="V59" s="161" t="n">
        <v>0.03109159976637929</v>
      </c>
      <c r="W59" s="161" t="n">
        <v>0.03109159976637929</v>
      </c>
      <c r="X59" s="161" t="n">
        <v>0.03109159976637929</v>
      </c>
      <c r="Y59" s="161" t="n">
        <v>0.03109159976637929</v>
      </c>
      <c r="Z59" s="161" t="n">
        <v>0.03109159976637929</v>
      </c>
      <c r="AA59" s="161" t="n">
        <v>0.03109159976637929</v>
      </c>
      <c r="AB59" s="161" t="n">
        <v>0.03109159976637929</v>
      </c>
      <c r="AC59" s="161" t="n">
        <v>0.03109159976637929</v>
      </c>
      <c r="AD59" s="161" t="n">
        <v>0.03109159976637929</v>
      </c>
      <c r="AE59" s="161" t="n">
        <v>0.03109159976637929</v>
      </c>
      <c r="AF59" s="161" t="n">
        <v>0.03109159976637929</v>
      </c>
      <c r="AG59" s="161" t="n">
        <v>0.03109159976637929</v>
      </c>
      <c r="AH59" s="161" t="n">
        <v>0.03109159976637929</v>
      </c>
      <c r="AI59" s="161" t="n">
        <v>0.03109159976637929</v>
      </c>
      <c r="AJ59" s="161" t="n">
        <v>0.03109159976637929</v>
      </c>
      <c r="AK59" s="161" t="n">
        <v>0.03109159976637929</v>
      </c>
    </row>
    <row r="60">
      <c r="A60" t="inlineStr">
        <is>
          <t>X</t>
        </is>
      </c>
      <c r="B60" t="inlineStr">
        <is>
          <t>manufactura</t>
        </is>
      </c>
      <c r="C60" t="inlineStr">
        <is>
          <t>%</t>
        </is>
      </c>
      <c r="D60" s="161" t="n">
        <v>0.05081707378516878</v>
      </c>
      <c r="E60" s="161" t="n">
        <v>0.06381665775860737</v>
      </c>
      <c r="F60" s="161" t="n">
        <v>0.05707024018110022</v>
      </c>
      <c r="G60" s="161" t="n">
        <v>0.07858803613862983</v>
      </c>
      <c r="H60" s="161" t="n">
        <v>0.09646730328250425</v>
      </c>
      <c r="I60" s="161" t="n">
        <v>0.09646730328250425</v>
      </c>
      <c r="J60" s="161" t="n">
        <v>0.09646730328250425</v>
      </c>
      <c r="K60" s="161" t="n">
        <v>0.09646730328250425</v>
      </c>
      <c r="L60" s="161" t="n">
        <v>0.09646730328250425</v>
      </c>
      <c r="M60" s="161" t="n">
        <v>0.09646730328250425</v>
      </c>
      <c r="N60" s="161" t="n">
        <v>0.09646730328250425</v>
      </c>
      <c r="O60" s="161" t="n">
        <v>0.09646730328250425</v>
      </c>
      <c r="P60" s="161" t="n">
        <v>0.09646730328250425</v>
      </c>
      <c r="Q60" s="161" t="n">
        <v>0.09646730328250425</v>
      </c>
      <c r="R60" s="161" t="n">
        <v>0.09646730328250425</v>
      </c>
      <c r="S60" s="161" t="n">
        <v>0.09646730328250425</v>
      </c>
      <c r="T60" s="161" t="n">
        <v>0.09646730328250425</v>
      </c>
      <c r="U60" s="161" t="n">
        <v>0.09646730328250425</v>
      </c>
      <c r="V60" s="161" t="n">
        <v>0.09646730328250425</v>
      </c>
      <c r="W60" s="161" t="n">
        <v>0.09646730328250425</v>
      </c>
      <c r="X60" s="161" t="n">
        <v>0.09646730328250425</v>
      </c>
      <c r="Y60" s="161" t="n">
        <v>0.09646730328250425</v>
      </c>
      <c r="Z60" s="161" t="n">
        <v>0.09646730328250425</v>
      </c>
      <c r="AA60" s="161" t="n">
        <v>0.09646730328250425</v>
      </c>
      <c r="AB60" s="161" t="n">
        <v>0.09646730328250425</v>
      </c>
      <c r="AC60" s="161" t="n">
        <v>0.09646730328250425</v>
      </c>
      <c r="AD60" s="161" t="n">
        <v>0.09646730328250425</v>
      </c>
      <c r="AE60" s="161" t="n">
        <v>0.09646730328250425</v>
      </c>
      <c r="AF60" s="161" t="n">
        <v>0.09646730328250425</v>
      </c>
      <c r="AG60" s="161" t="n">
        <v>0.09646730328250425</v>
      </c>
      <c r="AH60" s="161" t="n">
        <v>0.09646730328250425</v>
      </c>
      <c r="AI60" s="161" t="n">
        <v>0.09646730328250425</v>
      </c>
      <c r="AJ60" s="161" t="n">
        <v>0.09646730328250425</v>
      </c>
      <c r="AK60" s="161" t="n">
        <v>0.09646730328250425</v>
      </c>
    </row>
    <row r="61">
      <c r="A61" t="inlineStr">
        <is>
          <t>XI</t>
        </is>
      </c>
      <c r="B61" t="inlineStr">
        <is>
          <t>manufactura</t>
        </is>
      </c>
      <c r="C61" t="inlineStr">
        <is>
          <t>%</t>
        </is>
      </c>
      <c r="D61" s="161" t="n">
        <v>0.003060992709454383</v>
      </c>
      <c r="E61" s="161" t="n">
        <v>0.005339015600701893</v>
      </c>
      <c r="F61" s="161" t="n">
        <v>0.006978338808513549</v>
      </c>
      <c r="G61" s="161" t="n">
        <v>0.007777555041799974</v>
      </c>
      <c r="H61" s="161" t="n">
        <v>0.008638479373023613</v>
      </c>
      <c r="I61" s="161" t="n">
        <v>0.008638479373023613</v>
      </c>
      <c r="J61" s="161" t="n">
        <v>0.008638479373023613</v>
      </c>
      <c r="K61" s="161" t="n">
        <v>0.008638479373023613</v>
      </c>
      <c r="L61" s="161" t="n">
        <v>0.008638479373023613</v>
      </c>
      <c r="M61" s="161" t="n">
        <v>0.008638479373023613</v>
      </c>
      <c r="N61" s="161" t="n">
        <v>0.008638479373023613</v>
      </c>
      <c r="O61" s="161" t="n">
        <v>0.008638479373023613</v>
      </c>
      <c r="P61" s="161" t="n">
        <v>0.008638479373023613</v>
      </c>
      <c r="Q61" s="161" t="n">
        <v>0.008638479373023613</v>
      </c>
      <c r="R61" s="161" t="n">
        <v>0.008638479373023613</v>
      </c>
      <c r="S61" s="161" t="n">
        <v>0.008638479373023613</v>
      </c>
      <c r="T61" s="161" t="n">
        <v>0.008638479373023613</v>
      </c>
      <c r="U61" s="161" t="n">
        <v>0.008638479373023613</v>
      </c>
      <c r="V61" s="161" t="n">
        <v>0.008638479373023613</v>
      </c>
      <c r="W61" s="161" t="n">
        <v>0.008638479373023613</v>
      </c>
      <c r="X61" s="161" t="n">
        <v>0.008638479373023613</v>
      </c>
      <c r="Y61" s="161" t="n">
        <v>0.008638479373023613</v>
      </c>
      <c r="Z61" s="161" t="n">
        <v>0.008638479373023613</v>
      </c>
      <c r="AA61" s="161" t="n">
        <v>0.008638479373023613</v>
      </c>
      <c r="AB61" s="161" t="n">
        <v>0.008638479373023613</v>
      </c>
      <c r="AC61" s="161" t="n">
        <v>0.008638479373023613</v>
      </c>
      <c r="AD61" s="161" t="n">
        <v>0.008638479373023613</v>
      </c>
      <c r="AE61" s="161" t="n">
        <v>0.008638479373023613</v>
      </c>
      <c r="AF61" s="161" t="n">
        <v>0.008638479373023613</v>
      </c>
      <c r="AG61" s="161" t="n">
        <v>0.008638479373023613</v>
      </c>
      <c r="AH61" s="161" t="n">
        <v>0.008638479373023613</v>
      </c>
      <c r="AI61" s="161" t="n">
        <v>0.008638479373023613</v>
      </c>
      <c r="AJ61" s="161" t="n">
        <v>0.008638479373023613</v>
      </c>
      <c r="AK61" s="161" t="n">
        <v>0.008638479373023613</v>
      </c>
    </row>
    <row r="62">
      <c r="A62" t="inlineStr">
        <is>
          <t>XII</t>
        </is>
      </c>
      <c r="B62" t="inlineStr">
        <is>
          <t>manufactura</t>
        </is>
      </c>
      <c r="C62" t="inlineStr">
        <is>
          <t>%</t>
        </is>
      </c>
      <c r="D62" s="161" t="n">
        <v>0.01305110259510153</v>
      </c>
      <c r="E62" s="161" t="n">
        <v>0.0110764245985031</v>
      </c>
      <c r="F62" s="161" t="n">
        <v>0.01332324376242785</v>
      </c>
      <c r="G62" s="161" t="n">
        <v>0.01144888899643611</v>
      </c>
      <c r="H62" s="161" t="n">
        <v>0.01233000765031723</v>
      </c>
      <c r="I62" s="161" t="n">
        <v>0.01233000765031723</v>
      </c>
      <c r="J62" s="161" t="n">
        <v>0.01233000765031723</v>
      </c>
      <c r="K62" s="161" t="n">
        <v>0.01233000765031723</v>
      </c>
      <c r="L62" s="161" t="n">
        <v>0.01233000765031723</v>
      </c>
      <c r="M62" s="161" t="n">
        <v>0.01233000765031723</v>
      </c>
      <c r="N62" s="161" t="n">
        <v>0.01233000765031723</v>
      </c>
      <c r="O62" s="161" t="n">
        <v>0.01233000765031723</v>
      </c>
      <c r="P62" s="161" t="n">
        <v>0.01233000765031723</v>
      </c>
      <c r="Q62" s="161" t="n">
        <v>0.01233000765031723</v>
      </c>
      <c r="R62" s="161" t="n">
        <v>0.01233000765031723</v>
      </c>
      <c r="S62" s="161" t="n">
        <v>0.01233000765031723</v>
      </c>
      <c r="T62" s="161" t="n">
        <v>0.01233000765031723</v>
      </c>
      <c r="U62" s="161" t="n">
        <v>0.01233000765031723</v>
      </c>
      <c r="V62" s="161" t="n">
        <v>0.01233000765031723</v>
      </c>
      <c r="W62" s="161" t="n">
        <v>0.01233000765031723</v>
      </c>
      <c r="X62" s="161" t="n">
        <v>0.01233000765031723</v>
      </c>
      <c r="Y62" s="161" t="n">
        <v>0.01233000765031723</v>
      </c>
      <c r="Z62" s="161" t="n">
        <v>0.01233000765031723</v>
      </c>
      <c r="AA62" s="161" t="n">
        <v>0.01233000765031723</v>
      </c>
      <c r="AB62" s="161" t="n">
        <v>0.01233000765031723</v>
      </c>
      <c r="AC62" s="161" t="n">
        <v>0.01233000765031723</v>
      </c>
      <c r="AD62" s="161" t="n">
        <v>0.01233000765031723</v>
      </c>
      <c r="AE62" s="161" t="n">
        <v>0.01233000765031723</v>
      </c>
      <c r="AF62" s="161" t="n">
        <v>0.01233000765031723</v>
      </c>
      <c r="AG62" s="161" t="n">
        <v>0.01233000765031723</v>
      </c>
      <c r="AH62" s="161" t="n">
        <v>0.01233000765031723</v>
      </c>
      <c r="AI62" s="161" t="n">
        <v>0.01233000765031723</v>
      </c>
      <c r="AJ62" s="161" t="n">
        <v>0.01233000765031723</v>
      </c>
      <c r="AK62" s="161" t="n">
        <v>0.01233000765031723</v>
      </c>
    </row>
    <row r="63">
      <c r="A63" t="inlineStr">
        <is>
          <t>XIV</t>
        </is>
      </c>
      <c r="B63" t="inlineStr">
        <is>
          <t>manufactura</t>
        </is>
      </c>
      <c r="C63" t="inlineStr">
        <is>
          <t>%</t>
        </is>
      </c>
      <c r="D63" s="161" t="n">
        <v>0.08330347062976574</v>
      </c>
      <c r="E63" s="161" t="n">
        <v>0.05996759399164803</v>
      </c>
      <c r="F63" s="161" t="n">
        <v>0.04214436766746905</v>
      </c>
      <c r="G63" s="161" t="n">
        <v>0.02887213044258407</v>
      </c>
      <c r="H63" s="161" t="n">
        <v>0.0237614706401653</v>
      </c>
      <c r="I63" s="161" t="n">
        <v>0.0237614706401653</v>
      </c>
      <c r="J63" s="161" t="n">
        <v>0.0237614706401653</v>
      </c>
      <c r="K63" s="161" t="n">
        <v>0.0237614706401653</v>
      </c>
      <c r="L63" s="161" t="n">
        <v>0.0237614706401653</v>
      </c>
      <c r="M63" s="161" t="n">
        <v>0.0237614706401653</v>
      </c>
      <c r="N63" s="161" t="n">
        <v>0.0237614706401653</v>
      </c>
      <c r="O63" s="161" t="n">
        <v>0.0237614706401653</v>
      </c>
      <c r="P63" s="161" t="n">
        <v>0.0237614706401653</v>
      </c>
      <c r="Q63" s="161" t="n">
        <v>0.0237614706401653</v>
      </c>
      <c r="R63" s="161" t="n">
        <v>0.0237614706401653</v>
      </c>
      <c r="S63" s="161" t="n">
        <v>0.0237614706401653</v>
      </c>
      <c r="T63" s="161" t="n">
        <v>0.0237614706401653</v>
      </c>
      <c r="U63" s="161" t="n">
        <v>0.0237614706401653</v>
      </c>
      <c r="V63" s="161" t="n">
        <v>0.0237614706401653</v>
      </c>
      <c r="W63" s="161" t="n">
        <v>0.0237614706401653</v>
      </c>
      <c r="X63" s="161" t="n">
        <v>0.0237614706401653</v>
      </c>
      <c r="Y63" s="161" t="n">
        <v>0.0237614706401653</v>
      </c>
      <c r="Z63" s="161" t="n">
        <v>0.0237614706401653</v>
      </c>
      <c r="AA63" s="161" t="n">
        <v>0.0237614706401653</v>
      </c>
      <c r="AB63" s="161" t="n">
        <v>0.0237614706401653</v>
      </c>
      <c r="AC63" s="161" t="n">
        <v>0.0237614706401653</v>
      </c>
      <c r="AD63" s="161" t="n">
        <v>0.0237614706401653</v>
      </c>
      <c r="AE63" s="161" t="n">
        <v>0.0237614706401653</v>
      </c>
      <c r="AF63" s="161" t="n">
        <v>0.0237614706401653</v>
      </c>
      <c r="AG63" s="161" t="n">
        <v>0.0237614706401653</v>
      </c>
      <c r="AH63" s="161" t="n">
        <v>0.0237614706401653</v>
      </c>
      <c r="AI63" s="161" t="n">
        <v>0.0237614706401653</v>
      </c>
      <c r="AJ63" s="161" t="n">
        <v>0.0237614706401653</v>
      </c>
      <c r="AK63" s="161" t="n">
        <v>0.0237614706401653</v>
      </c>
    </row>
    <row r="64">
      <c r="A64" t="inlineStr">
        <is>
          <t>XV</t>
        </is>
      </c>
      <c r="B64" t="inlineStr">
        <is>
          <t>manufactura</t>
        </is>
      </c>
      <c r="C64" t="inlineStr">
        <is>
          <t>%</t>
        </is>
      </c>
      <c r="D64" s="161" t="n">
        <v>0.002584562134053902</v>
      </c>
      <c r="E64" s="161" t="n">
        <v>0.004647328589918385</v>
      </c>
      <c r="F64" s="161" t="n">
        <v>0.003716810873497362</v>
      </c>
      <c r="G64" s="161" t="n">
        <v>0.00436077167116449</v>
      </c>
      <c r="H64" s="161" t="n">
        <v>0.004500451029258997</v>
      </c>
      <c r="I64" s="161" t="n">
        <v>0.004500451029258997</v>
      </c>
      <c r="J64" s="161" t="n">
        <v>0.004500451029258997</v>
      </c>
      <c r="K64" s="161" t="n">
        <v>0.004500451029258997</v>
      </c>
      <c r="L64" s="161" t="n">
        <v>0.004500451029258997</v>
      </c>
      <c r="M64" s="161" t="n">
        <v>0.004500451029258997</v>
      </c>
      <c r="N64" s="161" t="n">
        <v>0.004500451029258997</v>
      </c>
      <c r="O64" s="161" t="n">
        <v>0.004500451029258997</v>
      </c>
      <c r="P64" s="161" t="n">
        <v>0.004500451029258997</v>
      </c>
      <c r="Q64" s="161" t="n">
        <v>0.004500451029258997</v>
      </c>
      <c r="R64" s="161" t="n">
        <v>0.004500451029258997</v>
      </c>
      <c r="S64" s="161" t="n">
        <v>0.004500451029258997</v>
      </c>
      <c r="T64" s="161" t="n">
        <v>0.004500451029258997</v>
      </c>
      <c r="U64" s="161" t="n">
        <v>0.004500451029258997</v>
      </c>
      <c r="V64" s="161" t="n">
        <v>0.004500451029258997</v>
      </c>
      <c r="W64" s="161" t="n">
        <v>0.004500451029258997</v>
      </c>
      <c r="X64" s="161" t="n">
        <v>0.004500451029258997</v>
      </c>
      <c r="Y64" s="161" t="n">
        <v>0.004500451029258997</v>
      </c>
      <c r="Z64" s="161" t="n">
        <v>0.004500451029258997</v>
      </c>
      <c r="AA64" s="161" t="n">
        <v>0.004500451029258997</v>
      </c>
      <c r="AB64" s="161" t="n">
        <v>0.004500451029258997</v>
      </c>
      <c r="AC64" s="161" t="n">
        <v>0.004500451029258997</v>
      </c>
      <c r="AD64" s="161" t="n">
        <v>0.004500451029258997</v>
      </c>
      <c r="AE64" s="161" t="n">
        <v>0.004500451029258997</v>
      </c>
      <c r="AF64" s="161" t="n">
        <v>0.004500451029258997</v>
      </c>
      <c r="AG64" s="161" t="n">
        <v>0.004500451029258997</v>
      </c>
      <c r="AH64" s="161" t="n">
        <v>0.004500451029258997</v>
      </c>
      <c r="AI64" s="161" t="n">
        <v>0.004500451029258997</v>
      </c>
      <c r="AJ64" s="161" t="n">
        <v>0.004500451029258997</v>
      </c>
      <c r="AK64" s="161" t="n">
        <v>0.004500451029258997</v>
      </c>
    </row>
    <row r="65">
      <c r="A65" t="inlineStr">
        <is>
          <t>XVI</t>
        </is>
      </c>
      <c r="B65" t="inlineStr">
        <is>
          <t>manufactura</t>
        </is>
      </c>
      <c r="C65" t="inlineStr">
        <is>
          <t>%</t>
        </is>
      </c>
      <c r="D65" s="161" t="n">
        <v>0</v>
      </c>
      <c r="E65" s="161" t="n">
        <v>0.04709190780813888</v>
      </c>
      <c r="F65" s="161" t="n">
        <v>0.0480076819408692</v>
      </c>
      <c r="G65" s="161" t="n">
        <v>0.05526542349215511</v>
      </c>
      <c r="H65" s="161" t="n">
        <v>0.05320429014203271</v>
      </c>
      <c r="I65" s="161" t="n">
        <v>0.05320429014203271</v>
      </c>
      <c r="J65" s="161" t="n">
        <v>0.05320429014203271</v>
      </c>
      <c r="K65" s="161" t="n">
        <v>0.05320429014203271</v>
      </c>
      <c r="L65" s="161" t="n">
        <v>0.05320429014203271</v>
      </c>
      <c r="M65" s="161" t="n">
        <v>0.05320429014203271</v>
      </c>
      <c r="N65" s="161" t="n">
        <v>0.05320429014203271</v>
      </c>
      <c r="O65" s="161" t="n">
        <v>0.05320429014203271</v>
      </c>
      <c r="P65" s="161" t="n">
        <v>0.05320429014203271</v>
      </c>
      <c r="Q65" s="161" t="n">
        <v>0.05320429014203271</v>
      </c>
      <c r="R65" s="161" t="n">
        <v>0.05320429014203271</v>
      </c>
      <c r="S65" s="161" t="n">
        <v>0.05320429014203271</v>
      </c>
      <c r="T65" s="161" t="n">
        <v>0.05320429014203271</v>
      </c>
      <c r="U65" s="161" t="n">
        <v>0.05320429014203271</v>
      </c>
      <c r="V65" s="161" t="n">
        <v>0.05320429014203271</v>
      </c>
      <c r="W65" s="161" t="n">
        <v>0.05320429014203271</v>
      </c>
      <c r="X65" s="161" t="n">
        <v>0.05320429014203271</v>
      </c>
      <c r="Y65" s="161" t="n">
        <v>0.05320429014203271</v>
      </c>
      <c r="Z65" s="161" t="n">
        <v>0.05320429014203271</v>
      </c>
      <c r="AA65" s="161" t="n">
        <v>0.05320429014203271</v>
      </c>
      <c r="AB65" s="161" t="n">
        <v>0.05320429014203271</v>
      </c>
      <c r="AC65" s="161" t="n">
        <v>0.05320429014203271</v>
      </c>
      <c r="AD65" s="161" t="n">
        <v>0.05320429014203271</v>
      </c>
      <c r="AE65" s="161" t="n">
        <v>0.05320429014203271</v>
      </c>
      <c r="AF65" s="161" t="n">
        <v>0.05320429014203271</v>
      </c>
      <c r="AG65" s="161" t="n">
        <v>0.05320429014203271</v>
      </c>
      <c r="AH65" s="161" t="n">
        <v>0.05320429014203271</v>
      </c>
      <c r="AI65" s="161" t="n">
        <v>0.05320429014203271</v>
      </c>
      <c r="AJ65" s="161" t="n">
        <v>0.05320429014203271</v>
      </c>
      <c r="AK65" s="161" t="n">
        <v>0.05320429014203271</v>
      </c>
    </row>
    <row r="66">
      <c r="A66" t="inlineStr">
        <is>
          <t>RM</t>
        </is>
      </c>
      <c r="B66" t="inlineStr">
        <is>
          <t>energia_publico</t>
        </is>
      </c>
      <c r="C66" t="inlineStr">
        <is>
          <t>%</t>
        </is>
      </c>
      <c r="D66" s="161" t="n">
        <v>0.3833898413677304</v>
      </c>
      <c r="E66" s="161" t="n">
        <v>0.3974676159622382</v>
      </c>
      <c r="F66" s="161" t="n">
        <v>0.3502919876235439</v>
      </c>
      <c r="G66" s="161" t="n">
        <v>0.3923550126869232</v>
      </c>
      <c r="H66" s="161" t="n">
        <v>0.4239368800402231</v>
      </c>
      <c r="I66" s="161" t="n">
        <v>0.4239368800402231</v>
      </c>
      <c r="J66" s="161" t="n">
        <v>0.4239368800402231</v>
      </c>
      <c r="K66" s="161" t="n">
        <v>0.4239368800402231</v>
      </c>
      <c r="L66" s="161" t="n">
        <v>0.4239368800402231</v>
      </c>
      <c r="M66" s="161" t="n">
        <v>0.4239368800402231</v>
      </c>
      <c r="N66" s="161" t="n">
        <v>0.4239368800402231</v>
      </c>
      <c r="O66" s="161" t="n">
        <v>0.4239368800402231</v>
      </c>
      <c r="P66" s="161" t="n">
        <v>0.4239368800402231</v>
      </c>
      <c r="Q66" s="161" t="n">
        <v>0.4239368800402231</v>
      </c>
      <c r="R66" s="161" t="n">
        <v>0.4239368800402231</v>
      </c>
      <c r="S66" s="161" t="n">
        <v>0.4239368800402231</v>
      </c>
      <c r="T66" s="161" t="n">
        <v>0.4239368800402231</v>
      </c>
      <c r="U66" s="161" t="n">
        <v>0.4239368800402231</v>
      </c>
      <c r="V66" s="161" t="n">
        <v>0.4239368800402231</v>
      </c>
      <c r="W66" s="161" t="n">
        <v>0.4239368800402231</v>
      </c>
      <c r="X66" s="161" t="n">
        <v>0.4239368800402231</v>
      </c>
      <c r="Y66" s="161" t="n">
        <v>0.4239368800402231</v>
      </c>
      <c r="Z66" s="161" t="n">
        <v>0.4239368800402231</v>
      </c>
      <c r="AA66" s="161" t="n">
        <v>0.4239368800402231</v>
      </c>
      <c r="AB66" s="161" t="n">
        <v>0.4239368800402231</v>
      </c>
      <c r="AC66" s="161" t="n">
        <v>0.4239368800402231</v>
      </c>
      <c r="AD66" s="161" t="n">
        <v>0.4239368800402231</v>
      </c>
      <c r="AE66" s="161" t="n">
        <v>0.4239368800402231</v>
      </c>
      <c r="AF66" s="161" t="n">
        <v>0.4239368800402231</v>
      </c>
      <c r="AG66" s="161" t="n">
        <v>0.4239368800402231</v>
      </c>
      <c r="AH66" s="161" t="n">
        <v>0.4239368800402231</v>
      </c>
      <c r="AI66" s="161" t="n">
        <v>0.4239368800402231</v>
      </c>
      <c r="AJ66" s="161" t="n">
        <v>0.4239368800402231</v>
      </c>
      <c r="AK66" s="161" t="n">
        <v>0.4239368800402231</v>
      </c>
    </row>
    <row r="67">
      <c r="A67" t="inlineStr">
        <is>
          <t>I</t>
        </is>
      </c>
      <c r="B67" t="inlineStr">
        <is>
          <t>energia_publico</t>
        </is>
      </c>
      <c r="C67" t="inlineStr">
        <is>
          <t>%</t>
        </is>
      </c>
      <c r="D67" s="161" t="n">
        <v>0.01055746399473258</v>
      </c>
      <c r="E67" s="161" t="n">
        <v>0.009204415380276429</v>
      </c>
      <c r="F67" s="161" t="n">
        <v>0.009329926526330684</v>
      </c>
      <c r="G67" s="161" t="n">
        <v>0.01223627481142601</v>
      </c>
      <c r="H67" s="161" t="n">
        <v>0.01245058488161004</v>
      </c>
      <c r="I67" s="161" t="n">
        <v>0.01245058488161004</v>
      </c>
      <c r="J67" s="161" t="n">
        <v>0.01245058488161004</v>
      </c>
      <c r="K67" s="161" t="n">
        <v>0.01245058488161004</v>
      </c>
      <c r="L67" s="161" t="n">
        <v>0.01245058488161004</v>
      </c>
      <c r="M67" s="161" t="n">
        <v>0.01245058488161004</v>
      </c>
      <c r="N67" s="161" t="n">
        <v>0.01245058488161004</v>
      </c>
      <c r="O67" s="161" t="n">
        <v>0.01245058488161004</v>
      </c>
      <c r="P67" s="161" t="n">
        <v>0.01245058488161004</v>
      </c>
      <c r="Q67" s="161" t="n">
        <v>0.01245058488161004</v>
      </c>
      <c r="R67" s="161" t="n">
        <v>0.01245058488161004</v>
      </c>
      <c r="S67" s="161" t="n">
        <v>0.01245058488161004</v>
      </c>
      <c r="T67" s="161" t="n">
        <v>0.01245058488161004</v>
      </c>
      <c r="U67" s="161" t="n">
        <v>0.01245058488161004</v>
      </c>
      <c r="V67" s="161" t="n">
        <v>0.01245058488161004</v>
      </c>
      <c r="W67" s="161" t="n">
        <v>0.01245058488161004</v>
      </c>
      <c r="X67" s="161" t="n">
        <v>0.01245058488161004</v>
      </c>
      <c r="Y67" s="161" t="n">
        <v>0.01245058488161004</v>
      </c>
      <c r="Z67" s="161" t="n">
        <v>0.01245058488161004</v>
      </c>
      <c r="AA67" s="161" t="n">
        <v>0.01245058488161004</v>
      </c>
      <c r="AB67" s="161" t="n">
        <v>0.01245058488161004</v>
      </c>
      <c r="AC67" s="161" t="n">
        <v>0.01245058488161004</v>
      </c>
      <c r="AD67" s="161" t="n">
        <v>0.01245058488161004</v>
      </c>
      <c r="AE67" s="161" t="n">
        <v>0.01245058488161004</v>
      </c>
      <c r="AF67" s="161" t="n">
        <v>0.01245058488161004</v>
      </c>
      <c r="AG67" s="161" t="n">
        <v>0.01245058488161004</v>
      </c>
      <c r="AH67" s="161" t="n">
        <v>0.01245058488161004</v>
      </c>
      <c r="AI67" s="161" t="n">
        <v>0.01245058488161004</v>
      </c>
      <c r="AJ67" s="161" t="n">
        <v>0.01245058488161004</v>
      </c>
      <c r="AK67" s="161" t="n">
        <v>0.01245058488161004</v>
      </c>
    </row>
    <row r="68">
      <c r="A68" t="inlineStr">
        <is>
          <t>II</t>
        </is>
      </c>
      <c r="B68" t="inlineStr">
        <is>
          <t>energia_publico</t>
        </is>
      </c>
      <c r="C68" t="inlineStr">
        <is>
          <t>%</t>
        </is>
      </c>
      <c r="D68" s="161" t="n">
        <v>0.01476086249341278</v>
      </c>
      <c r="E68" s="161" t="n">
        <v>0.01127986219650517</v>
      </c>
      <c r="F68" s="161" t="n">
        <v>0.01441914918891446</v>
      </c>
      <c r="G68" s="161" t="n">
        <v>0.01405831248664205</v>
      </c>
      <c r="H68" s="161" t="n">
        <v>0.01458179248731455</v>
      </c>
      <c r="I68" s="161" t="n">
        <v>0.01458179248731455</v>
      </c>
      <c r="J68" s="161" t="n">
        <v>0.01458179248731455</v>
      </c>
      <c r="K68" s="161" t="n">
        <v>0.01458179248731455</v>
      </c>
      <c r="L68" s="161" t="n">
        <v>0.01458179248731455</v>
      </c>
      <c r="M68" s="161" t="n">
        <v>0.01458179248731455</v>
      </c>
      <c r="N68" s="161" t="n">
        <v>0.01458179248731455</v>
      </c>
      <c r="O68" s="161" t="n">
        <v>0.01458179248731455</v>
      </c>
      <c r="P68" s="161" t="n">
        <v>0.01458179248731455</v>
      </c>
      <c r="Q68" s="161" t="n">
        <v>0.01458179248731455</v>
      </c>
      <c r="R68" s="161" t="n">
        <v>0.01458179248731455</v>
      </c>
      <c r="S68" s="161" t="n">
        <v>0.01458179248731455</v>
      </c>
      <c r="T68" s="161" t="n">
        <v>0.01458179248731455</v>
      </c>
      <c r="U68" s="161" t="n">
        <v>0.01458179248731455</v>
      </c>
      <c r="V68" s="161" t="n">
        <v>0.01458179248731455</v>
      </c>
      <c r="W68" s="161" t="n">
        <v>0.01458179248731455</v>
      </c>
      <c r="X68" s="161" t="n">
        <v>0.01458179248731455</v>
      </c>
      <c r="Y68" s="161" t="n">
        <v>0.01458179248731455</v>
      </c>
      <c r="Z68" s="161" t="n">
        <v>0.01458179248731455</v>
      </c>
      <c r="AA68" s="161" t="n">
        <v>0.01458179248731455</v>
      </c>
      <c r="AB68" s="161" t="n">
        <v>0.01458179248731455</v>
      </c>
      <c r="AC68" s="161" t="n">
        <v>0.01458179248731455</v>
      </c>
      <c r="AD68" s="161" t="n">
        <v>0.01458179248731455</v>
      </c>
      <c r="AE68" s="161" t="n">
        <v>0.01458179248731455</v>
      </c>
      <c r="AF68" s="161" t="n">
        <v>0.01458179248731455</v>
      </c>
      <c r="AG68" s="161" t="n">
        <v>0.01458179248731455</v>
      </c>
      <c r="AH68" s="161" t="n">
        <v>0.01458179248731455</v>
      </c>
      <c r="AI68" s="161" t="n">
        <v>0.01458179248731455</v>
      </c>
      <c r="AJ68" s="161" t="n">
        <v>0.01458179248731455</v>
      </c>
      <c r="AK68" s="161" t="n">
        <v>0.01458179248731455</v>
      </c>
    </row>
    <row r="69">
      <c r="A69" t="inlineStr">
        <is>
          <t>III</t>
        </is>
      </c>
      <c r="B69" t="inlineStr">
        <is>
          <t>energia_publico</t>
        </is>
      </c>
      <c r="C69" t="inlineStr">
        <is>
          <t>%</t>
        </is>
      </c>
      <c r="D69" s="161" t="n">
        <v>0.01175098058903092</v>
      </c>
      <c r="E69" s="161" t="n">
        <v>0.0085530861019929</v>
      </c>
      <c r="F69" s="161" t="n">
        <v>0.006792838589927871</v>
      </c>
      <c r="G69" s="161" t="n">
        <v>0.01209647431583125</v>
      </c>
      <c r="H69" s="161" t="n">
        <v>0.01288979622568705</v>
      </c>
      <c r="I69" s="161" t="n">
        <v>0.01288979622568705</v>
      </c>
      <c r="J69" s="161" t="n">
        <v>0.01288979622568705</v>
      </c>
      <c r="K69" s="161" t="n">
        <v>0.01288979622568705</v>
      </c>
      <c r="L69" s="161" t="n">
        <v>0.01288979622568705</v>
      </c>
      <c r="M69" s="161" t="n">
        <v>0.01288979622568705</v>
      </c>
      <c r="N69" s="161" t="n">
        <v>0.01288979622568705</v>
      </c>
      <c r="O69" s="161" t="n">
        <v>0.01288979622568705</v>
      </c>
      <c r="P69" s="161" t="n">
        <v>0.01288979622568705</v>
      </c>
      <c r="Q69" s="161" t="n">
        <v>0.01288979622568705</v>
      </c>
      <c r="R69" s="161" t="n">
        <v>0.01288979622568705</v>
      </c>
      <c r="S69" s="161" t="n">
        <v>0.01288979622568705</v>
      </c>
      <c r="T69" s="161" t="n">
        <v>0.01288979622568705</v>
      </c>
      <c r="U69" s="161" t="n">
        <v>0.01288979622568705</v>
      </c>
      <c r="V69" s="161" t="n">
        <v>0.01288979622568705</v>
      </c>
      <c r="W69" s="161" t="n">
        <v>0.01288979622568705</v>
      </c>
      <c r="X69" s="161" t="n">
        <v>0.01288979622568705</v>
      </c>
      <c r="Y69" s="161" t="n">
        <v>0.01288979622568705</v>
      </c>
      <c r="Z69" s="161" t="n">
        <v>0.01288979622568705</v>
      </c>
      <c r="AA69" s="161" t="n">
        <v>0.01288979622568705</v>
      </c>
      <c r="AB69" s="161" t="n">
        <v>0.01288979622568705</v>
      </c>
      <c r="AC69" s="161" t="n">
        <v>0.01288979622568705</v>
      </c>
      <c r="AD69" s="161" t="n">
        <v>0.01288979622568705</v>
      </c>
      <c r="AE69" s="161" t="n">
        <v>0.01288979622568705</v>
      </c>
      <c r="AF69" s="161" t="n">
        <v>0.01288979622568705</v>
      </c>
      <c r="AG69" s="161" t="n">
        <v>0.01288979622568705</v>
      </c>
      <c r="AH69" s="161" t="n">
        <v>0.01288979622568705</v>
      </c>
      <c r="AI69" s="161" t="n">
        <v>0.01288979622568705</v>
      </c>
      <c r="AJ69" s="161" t="n">
        <v>0.01288979622568705</v>
      </c>
      <c r="AK69" s="161" t="n">
        <v>0.01288979622568705</v>
      </c>
    </row>
    <row r="70">
      <c r="A70" t="inlineStr">
        <is>
          <t>IV</t>
        </is>
      </c>
      <c r="B70" t="inlineStr">
        <is>
          <t>energia_publico</t>
        </is>
      </c>
      <c r="C70" t="inlineStr">
        <is>
          <t>%</t>
        </is>
      </c>
      <c r="D70" s="161" t="n">
        <v>0.0216063248478094</v>
      </c>
      <c r="E70" s="161" t="n">
        <v>0.04692367859104414</v>
      </c>
      <c r="F70" s="161" t="n">
        <v>0.06936031927632338</v>
      </c>
      <c r="G70" s="161" t="n">
        <v>0.03701132657093408</v>
      </c>
      <c r="H70" s="161" t="n">
        <v>0.03045888597251433</v>
      </c>
      <c r="I70" s="161" t="n">
        <v>0.03045888597251433</v>
      </c>
      <c r="J70" s="161" t="n">
        <v>0.03045888597251433</v>
      </c>
      <c r="K70" s="161" t="n">
        <v>0.03045888597251433</v>
      </c>
      <c r="L70" s="161" t="n">
        <v>0.03045888597251433</v>
      </c>
      <c r="M70" s="161" t="n">
        <v>0.03045888597251433</v>
      </c>
      <c r="N70" s="161" t="n">
        <v>0.03045888597251433</v>
      </c>
      <c r="O70" s="161" t="n">
        <v>0.03045888597251433</v>
      </c>
      <c r="P70" s="161" t="n">
        <v>0.03045888597251433</v>
      </c>
      <c r="Q70" s="161" t="n">
        <v>0.03045888597251433</v>
      </c>
      <c r="R70" s="161" t="n">
        <v>0.03045888597251433</v>
      </c>
      <c r="S70" s="161" t="n">
        <v>0.03045888597251433</v>
      </c>
      <c r="T70" s="161" t="n">
        <v>0.03045888597251433</v>
      </c>
      <c r="U70" s="161" t="n">
        <v>0.03045888597251433</v>
      </c>
      <c r="V70" s="161" t="n">
        <v>0.03045888597251433</v>
      </c>
      <c r="W70" s="161" t="n">
        <v>0.03045888597251433</v>
      </c>
      <c r="X70" s="161" t="n">
        <v>0.03045888597251433</v>
      </c>
      <c r="Y70" s="161" t="n">
        <v>0.03045888597251433</v>
      </c>
      <c r="Z70" s="161" t="n">
        <v>0.03045888597251433</v>
      </c>
      <c r="AA70" s="161" t="n">
        <v>0.03045888597251433</v>
      </c>
      <c r="AB70" s="161" t="n">
        <v>0.03045888597251433</v>
      </c>
      <c r="AC70" s="161" t="n">
        <v>0.03045888597251433</v>
      </c>
      <c r="AD70" s="161" t="n">
        <v>0.03045888597251433</v>
      </c>
      <c r="AE70" s="161" t="n">
        <v>0.03045888597251433</v>
      </c>
      <c r="AF70" s="161" t="n">
        <v>0.03045888597251433</v>
      </c>
      <c r="AG70" s="161" t="n">
        <v>0.03045888597251433</v>
      </c>
      <c r="AH70" s="161" t="n">
        <v>0.03045888597251433</v>
      </c>
      <c r="AI70" s="161" t="n">
        <v>0.03045888597251433</v>
      </c>
      <c r="AJ70" s="161" t="n">
        <v>0.03045888597251433</v>
      </c>
      <c r="AK70" s="161" t="n">
        <v>0.03045888597251433</v>
      </c>
    </row>
    <row r="71">
      <c r="A71" t="inlineStr">
        <is>
          <t>V</t>
        </is>
      </c>
      <c r="B71" t="inlineStr">
        <is>
          <t>energia_publico</t>
        </is>
      </c>
      <c r="C71" t="inlineStr">
        <is>
          <t>%</t>
        </is>
      </c>
      <c r="D71" s="161" t="n">
        <v>0.2246503665718451</v>
      </c>
      <c r="E71" s="161" t="n">
        <v>0.1622071905393471</v>
      </c>
      <c r="F71" s="161" t="n">
        <v>0.128455792429949</v>
      </c>
      <c r="G71" s="161" t="n">
        <v>0.1574992101849944</v>
      </c>
      <c r="H71" s="161" t="n">
        <v>0.1324663189939591</v>
      </c>
      <c r="I71" s="161" t="n">
        <v>0.1324663189939591</v>
      </c>
      <c r="J71" s="161" t="n">
        <v>0.1324663189939591</v>
      </c>
      <c r="K71" s="161" t="n">
        <v>0.1324663189939591</v>
      </c>
      <c r="L71" s="161" t="n">
        <v>0.1324663189939591</v>
      </c>
      <c r="M71" s="161" t="n">
        <v>0.1324663189939591</v>
      </c>
      <c r="N71" s="161" t="n">
        <v>0.1324663189939591</v>
      </c>
      <c r="O71" s="161" t="n">
        <v>0.1324663189939591</v>
      </c>
      <c r="P71" s="161" t="n">
        <v>0.1324663189939591</v>
      </c>
      <c r="Q71" s="161" t="n">
        <v>0.1324663189939591</v>
      </c>
      <c r="R71" s="161" t="n">
        <v>0.1324663189939591</v>
      </c>
      <c r="S71" s="161" t="n">
        <v>0.1324663189939591</v>
      </c>
      <c r="T71" s="161" t="n">
        <v>0.1324663189939591</v>
      </c>
      <c r="U71" s="161" t="n">
        <v>0.1324663189939591</v>
      </c>
      <c r="V71" s="161" t="n">
        <v>0.1324663189939591</v>
      </c>
      <c r="W71" s="161" t="n">
        <v>0.1324663189939591</v>
      </c>
      <c r="X71" s="161" t="n">
        <v>0.1324663189939591</v>
      </c>
      <c r="Y71" s="161" t="n">
        <v>0.1324663189939591</v>
      </c>
      <c r="Z71" s="161" t="n">
        <v>0.1324663189939591</v>
      </c>
      <c r="AA71" s="161" t="n">
        <v>0.1324663189939591</v>
      </c>
      <c r="AB71" s="161" t="n">
        <v>0.1324663189939591</v>
      </c>
      <c r="AC71" s="161" t="n">
        <v>0.1324663189939591</v>
      </c>
      <c r="AD71" s="161" t="n">
        <v>0.1324663189939591</v>
      </c>
      <c r="AE71" s="161" t="n">
        <v>0.1324663189939591</v>
      </c>
      <c r="AF71" s="161" t="n">
        <v>0.1324663189939591</v>
      </c>
      <c r="AG71" s="161" t="n">
        <v>0.1324663189939591</v>
      </c>
      <c r="AH71" s="161" t="n">
        <v>0.1324663189939591</v>
      </c>
      <c r="AI71" s="161" t="n">
        <v>0.1324663189939591</v>
      </c>
      <c r="AJ71" s="161" t="n">
        <v>0.1324663189939591</v>
      </c>
      <c r="AK71" s="161" t="n">
        <v>0.1324663189939591</v>
      </c>
    </row>
    <row r="72">
      <c r="A72" t="inlineStr">
        <is>
          <t>VI</t>
        </is>
      </c>
      <c r="B72" t="inlineStr">
        <is>
          <t>energia_publico</t>
        </is>
      </c>
      <c r="C72" t="inlineStr">
        <is>
          <t>%</t>
        </is>
      </c>
      <c r="D72" s="161" t="n">
        <v>0.03612405028732055</v>
      </c>
      <c r="E72" s="161" t="n">
        <v>0.03305530632324006</v>
      </c>
      <c r="F72" s="161" t="n">
        <v>0.04115969972218873</v>
      </c>
      <c r="G72" s="161" t="n">
        <v>0.03979048420367961</v>
      </c>
      <c r="H72" s="161" t="n">
        <v>0.0390650606969551</v>
      </c>
      <c r="I72" s="161" t="n">
        <v>0.0390650606969551</v>
      </c>
      <c r="J72" s="161" t="n">
        <v>0.0390650606969551</v>
      </c>
      <c r="K72" s="161" t="n">
        <v>0.0390650606969551</v>
      </c>
      <c r="L72" s="161" t="n">
        <v>0.0390650606969551</v>
      </c>
      <c r="M72" s="161" t="n">
        <v>0.0390650606969551</v>
      </c>
      <c r="N72" s="161" t="n">
        <v>0.0390650606969551</v>
      </c>
      <c r="O72" s="161" t="n">
        <v>0.0390650606969551</v>
      </c>
      <c r="P72" s="161" t="n">
        <v>0.0390650606969551</v>
      </c>
      <c r="Q72" s="161" t="n">
        <v>0.0390650606969551</v>
      </c>
      <c r="R72" s="161" t="n">
        <v>0.0390650606969551</v>
      </c>
      <c r="S72" s="161" t="n">
        <v>0.0390650606969551</v>
      </c>
      <c r="T72" s="161" t="n">
        <v>0.0390650606969551</v>
      </c>
      <c r="U72" s="161" t="n">
        <v>0.0390650606969551</v>
      </c>
      <c r="V72" s="161" t="n">
        <v>0.0390650606969551</v>
      </c>
      <c r="W72" s="161" t="n">
        <v>0.0390650606969551</v>
      </c>
      <c r="X72" s="161" t="n">
        <v>0.0390650606969551</v>
      </c>
      <c r="Y72" s="161" t="n">
        <v>0.0390650606969551</v>
      </c>
      <c r="Z72" s="161" t="n">
        <v>0.0390650606969551</v>
      </c>
      <c r="AA72" s="161" t="n">
        <v>0.0390650606969551</v>
      </c>
      <c r="AB72" s="161" t="n">
        <v>0.0390650606969551</v>
      </c>
      <c r="AC72" s="161" t="n">
        <v>0.0390650606969551</v>
      </c>
      <c r="AD72" s="161" t="n">
        <v>0.0390650606969551</v>
      </c>
      <c r="AE72" s="161" t="n">
        <v>0.0390650606969551</v>
      </c>
      <c r="AF72" s="161" t="n">
        <v>0.0390650606969551</v>
      </c>
      <c r="AG72" s="161" t="n">
        <v>0.0390650606969551</v>
      </c>
      <c r="AH72" s="161" t="n">
        <v>0.0390650606969551</v>
      </c>
      <c r="AI72" s="161" t="n">
        <v>0.0390650606969551</v>
      </c>
      <c r="AJ72" s="161" t="n">
        <v>0.0390650606969551</v>
      </c>
      <c r="AK72" s="161" t="n">
        <v>0.0390650606969551</v>
      </c>
    </row>
    <row r="73">
      <c r="A73" t="inlineStr">
        <is>
          <t>VII</t>
        </is>
      </c>
      <c r="B73" t="inlineStr">
        <is>
          <t>energia_publico</t>
        </is>
      </c>
      <c r="C73" t="inlineStr">
        <is>
          <t>%</t>
        </is>
      </c>
      <c r="D73" s="161" t="n">
        <v>0.0377916421254808</v>
      </c>
      <c r="E73" s="161" t="n">
        <v>0.03796566686289697</v>
      </c>
      <c r="F73" s="161" t="n">
        <v>0.03878537711468955</v>
      </c>
      <c r="G73" s="161" t="n">
        <v>0.03241028154055749</v>
      </c>
      <c r="H73" s="161" t="n">
        <v>0.04712094090993442</v>
      </c>
      <c r="I73" s="161" t="n">
        <v>0.04712094090993442</v>
      </c>
      <c r="J73" s="161" t="n">
        <v>0.04712094090993442</v>
      </c>
      <c r="K73" s="161" t="n">
        <v>0.04712094090993442</v>
      </c>
      <c r="L73" s="161" t="n">
        <v>0.04712094090993442</v>
      </c>
      <c r="M73" s="161" t="n">
        <v>0.04712094090993442</v>
      </c>
      <c r="N73" s="161" t="n">
        <v>0.04712094090993442</v>
      </c>
      <c r="O73" s="161" t="n">
        <v>0.04712094090993442</v>
      </c>
      <c r="P73" s="161" t="n">
        <v>0.04712094090993442</v>
      </c>
      <c r="Q73" s="161" t="n">
        <v>0.04712094090993442</v>
      </c>
      <c r="R73" s="161" t="n">
        <v>0.04712094090993442</v>
      </c>
      <c r="S73" s="161" t="n">
        <v>0.04712094090993442</v>
      </c>
      <c r="T73" s="161" t="n">
        <v>0.04712094090993442</v>
      </c>
      <c r="U73" s="161" t="n">
        <v>0.04712094090993442</v>
      </c>
      <c r="V73" s="161" t="n">
        <v>0.04712094090993442</v>
      </c>
      <c r="W73" s="161" t="n">
        <v>0.04712094090993442</v>
      </c>
      <c r="X73" s="161" t="n">
        <v>0.04712094090993442</v>
      </c>
      <c r="Y73" s="161" t="n">
        <v>0.04712094090993442</v>
      </c>
      <c r="Z73" s="161" t="n">
        <v>0.04712094090993442</v>
      </c>
      <c r="AA73" s="161" t="n">
        <v>0.04712094090993442</v>
      </c>
      <c r="AB73" s="161" t="n">
        <v>0.04712094090993442</v>
      </c>
      <c r="AC73" s="161" t="n">
        <v>0.04712094090993442</v>
      </c>
      <c r="AD73" s="161" t="n">
        <v>0.04712094090993442</v>
      </c>
      <c r="AE73" s="161" t="n">
        <v>0.04712094090993442</v>
      </c>
      <c r="AF73" s="161" t="n">
        <v>0.04712094090993442</v>
      </c>
      <c r="AG73" s="161" t="n">
        <v>0.04712094090993442</v>
      </c>
      <c r="AH73" s="161" t="n">
        <v>0.04712094090993442</v>
      </c>
      <c r="AI73" s="161" t="n">
        <v>0.04712094090993442</v>
      </c>
      <c r="AJ73" s="161" t="n">
        <v>0.04712094090993442</v>
      </c>
      <c r="AK73" s="161" t="n">
        <v>0.04712094090993442</v>
      </c>
    </row>
    <row r="74">
      <c r="A74" t="inlineStr">
        <is>
          <t>VIII</t>
        </is>
      </c>
      <c r="B74" t="inlineStr">
        <is>
          <t>energia_publico</t>
        </is>
      </c>
      <c r="C74" t="inlineStr">
        <is>
          <t>%</t>
        </is>
      </c>
      <c r="D74" s="161" t="n">
        <v>0.07104438163893144</v>
      </c>
      <c r="E74" s="161" t="n">
        <v>0.06344834582754137</v>
      </c>
      <c r="F74" s="161" t="n">
        <v>0.0739191773216767</v>
      </c>
      <c r="G74" s="161" t="n">
        <v>0.07333885013353995</v>
      </c>
      <c r="H74" s="161" t="n">
        <v>0.07465958830345339</v>
      </c>
      <c r="I74" s="161" t="n">
        <v>0.07465958830345339</v>
      </c>
      <c r="J74" s="161" t="n">
        <v>0.07465958830345339</v>
      </c>
      <c r="K74" s="161" t="n">
        <v>0.07465958830345339</v>
      </c>
      <c r="L74" s="161" t="n">
        <v>0.07465958830345339</v>
      </c>
      <c r="M74" s="161" t="n">
        <v>0.07465958830345339</v>
      </c>
      <c r="N74" s="161" t="n">
        <v>0.07465958830345339</v>
      </c>
      <c r="O74" s="161" t="n">
        <v>0.07465958830345339</v>
      </c>
      <c r="P74" s="161" t="n">
        <v>0.07465958830345339</v>
      </c>
      <c r="Q74" s="161" t="n">
        <v>0.07465958830345339</v>
      </c>
      <c r="R74" s="161" t="n">
        <v>0.07465958830345339</v>
      </c>
      <c r="S74" s="161" t="n">
        <v>0.07465958830345339</v>
      </c>
      <c r="T74" s="161" t="n">
        <v>0.07465958830345339</v>
      </c>
      <c r="U74" s="161" t="n">
        <v>0.07465958830345339</v>
      </c>
      <c r="V74" s="161" t="n">
        <v>0.07465958830345339</v>
      </c>
      <c r="W74" s="161" t="n">
        <v>0.07465958830345339</v>
      </c>
      <c r="X74" s="161" t="n">
        <v>0.07465958830345339</v>
      </c>
      <c r="Y74" s="161" t="n">
        <v>0.07465958830345339</v>
      </c>
      <c r="Z74" s="161" t="n">
        <v>0.07465958830345339</v>
      </c>
      <c r="AA74" s="161" t="n">
        <v>0.07465958830345339</v>
      </c>
      <c r="AB74" s="161" t="n">
        <v>0.07465958830345339</v>
      </c>
      <c r="AC74" s="161" t="n">
        <v>0.07465958830345339</v>
      </c>
      <c r="AD74" s="161" t="n">
        <v>0.07465958830345339</v>
      </c>
      <c r="AE74" s="161" t="n">
        <v>0.07465958830345339</v>
      </c>
      <c r="AF74" s="161" t="n">
        <v>0.07465958830345339</v>
      </c>
      <c r="AG74" s="161" t="n">
        <v>0.07465958830345339</v>
      </c>
      <c r="AH74" s="161" t="n">
        <v>0.07465958830345339</v>
      </c>
      <c r="AI74" s="161" t="n">
        <v>0.07465958830345339</v>
      </c>
      <c r="AJ74" s="161" t="n">
        <v>0.07465958830345339</v>
      </c>
      <c r="AK74" s="161" t="n">
        <v>0.07465958830345339</v>
      </c>
    </row>
    <row r="75">
      <c r="A75" t="inlineStr">
        <is>
          <t>IX</t>
        </is>
      </c>
      <c r="B75" t="inlineStr">
        <is>
          <t>energia_publico</t>
        </is>
      </c>
      <c r="C75" t="inlineStr">
        <is>
          <t>%</t>
        </is>
      </c>
      <c r="D75" s="161" t="n">
        <v>0.04221527749410559</v>
      </c>
      <c r="E75" s="161" t="n">
        <v>0.04345211382904818</v>
      </c>
      <c r="F75" s="161" t="n">
        <v>0.04683401581132923</v>
      </c>
      <c r="G75" s="161" t="n">
        <v>0.04683608453310519</v>
      </c>
      <c r="H75" s="161" t="n">
        <v>0.06001312425630773</v>
      </c>
      <c r="I75" s="161" t="n">
        <v>0.06001312425630773</v>
      </c>
      <c r="J75" s="161" t="n">
        <v>0.06001312425630773</v>
      </c>
      <c r="K75" s="161" t="n">
        <v>0.06001312425630773</v>
      </c>
      <c r="L75" s="161" t="n">
        <v>0.06001312425630773</v>
      </c>
      <c r="M75" s="161" t="n">
        <v>0.06001312425630773</v>
      </c>
      <c r="N75" s="161" t="n">
        <v>0.06001312425630773</v>
      </c>
      <c r="O75" s="161" t="n">
        <v>0.06001312425630773</v>
      </c>
      <c r="P75" s="161" t="n">
        <v>0.06001312425630773</v>
      </c>
      <c r="Q75" s="161" t="n">
        <v>0.06001312425630773</v>
      </c>
      <c r="R75" s="161" t="n">
        <v>0.06001312425630773</v>
      </c>
      <c r="S75" s="161" t="n">
        <v>0.06001312425630773</v>
      </c>
      <c r="T75" s="161" t="n">
        <v>0.06001312425630773</v>
      </c>
      <c r="U75" s="161" t="n">
        <v>0.06001312425630773</v>
      </c>
      <c r="V75" s="161" t="n">
        <v>0.06001312425630773</v>
      </c>
      <c r="W75" s="161" t="n">
        <v>0.06001312425630773</v>
      </c>
      <c r="X75" s="161" t="n">
        <v>0.06001312425630773</v>
      </c>
      <c r="Y75" s="161" t="n">
        <v>0.06001312425630773</v>
      </c>
      <c r="Z75" s="161" t="n">
        <v>0.06001312425630773</v>
      </c>
      <c r="AA75" s="161" t="n">
        <v>0.06001312425630773</v>
      </c>
      <c r="AB75" s="161" t="n">
        <v>0.06001312425630773</v>
      </c>
      <c r="AC75" s="161" t="n">
        <v>0.06001312425630773</v>
      </c>
      <c r="AD75" s="161" t="n">
        <v>0.06001312425630773</v>
      </c>
      <c r="AE75" s="161" t="n">
        <v>0.06001312425630773</v>
      </c>
      <c r="AF75" s="161" t="n">
        <v>0.06001312425630773</v>
      </c>
      <c r="AG75" s="161" t="n">
        <v>0.06001312425630773</v>
      </c>
      <c r="AH75" s="161" t="n">
        <v>0.06001312425630773</v>
      </c>
      <c r="AI75" s="161" t="n">
        <v>0.06001312425630773</v>
      </c>
      <c r="AJ75" s="161" t="n">
        <v>0.06001312425630773</v>
      </c>
      <c r="AK75" s="161" t="n">
        <v>0.06001312425630773</v>
      </c>
    </row>
    <row r="76">
      <c r="A76" t="inlineStr">
        <is>
          <t>X</t>
        </is>
      </c>
      <c r="B76" t="inlineStr">
        <is>
          <t>energia_publico</t>
        </is>
      </c>
      <c r="C76" t="inlineStr">
        <is>
          <t>%</t>
        </is>
      </c>
      <c r="D76" s="161" t="n">
        <v>0.02110831642529251</v>
      </c>
      <c r="E76" s="161" t="n">
        <v>0.0459359350206533</v>
      </c>
      <c r="F76" s="161" t="n">
        <v>0.04612714907823379</v>
      </c>
      <c r="G76" s="161" t="n">
        <v>0.0498142391904414</v>
      </c>
      <c r="H76" s="161" t="n">
        <v>0.06401797038570674</v>
      </c>
      <c r="I76" s="161" t="n">
        <v>0.06401797038570674</v>
      </c>
      <c r="J76" s="161" t="n">
        <v>0.06401797038570674</v>
      </c>
      <c r="K76" s="161" t="n">
        <v>0.06401797038570674</v>
      </c>
      <c r="L76" s="161" t="n">
        <v>0.06401797038570674</v>
      </c>
      <c r="M76" s="161" t="n">
        <v>0.06401797038570674</v>
      </c>
      <c r="N76" s="161" t="n">
        <v>0.06401797038570674</v>
      </c>
      <c r="O76" s="161" t="n">
        <v>0.06401797038570674</v>
      </c>
      <c r="P76" s="161" t="n">
        <v>0.06401797038570674</v>
      </c>
      <c r="Q76" s="161" t="n">
        <v>0.06401797038570674</v>
      </c>
      <c r="R76" s="161" t="n">
        <v>0.06401797038570674</v>
      </c>
      <c r="S76" s="161" t="n">
        <v>0.06401797038570674</v>
      </c>
      <c r="T76" s="161" t="n">
        <v>0.06401797038570674</v>
      </c>
      <c r="U76" s="161" t="n">
        <v>0.06401797038570674</v>
      </c>
      <c r="V76" s="161" t="n">
        <v>0.06401797038570674</v>
      </c>
      <c r="W76" s="161" t="n">
        <v>0.06401797038570674</v>
      </c>
      <c r="X76" s="161" t="n">
        <v>0.06401797038570674</v>
      </c>
      <c r="Y76" s="161" t="n">
        <v>0.06401797038570674</v>
      </c>
      <c r="Z76" s="161" t="n">
        <v>0.06401797038570674</v>
      </c>
      <c r="AA76" s="161" t="n">
        <v>0.06401797038570674</v>
      </c>
      <c r="AB76" s="161" t="n">
        <v>0.06401797038570674</v>
      </c>
      <c r="AC76" s="161" t="n">
        <v>0.06401797038570674</v>
      </c>
      <c r="AD76" s="161" t="n">
        <v>0.06401797038570674</v>
      </c>
      <c r="AE76" s="161" t="n">
        <v>0.06401797038570674</v>
      </c>
      <c r="AF76" s="161" t="n">
        <v>0.06401797038570674</v>
      </c>
      <c r="AG76" s="161" t="n">
        <v>0.06401797038570674</v>
      </c>
      <c r="AH76" s="161" t="n">
        <v>0.06401797038570674</v>
      </c>
      <c r="AI76" s="161" t="n">
        <v>0.06401797038570674</v>
      </c>
      <c r="AJ76" s="161" t="n">
        <v>0.06401797038570674</v>
      </c>
      <c r="AK76" s="161" t="n">
        <v>0.06401797038570674</v>
      </c>
    </row>
    <row r="77">
      <c r="A77" t="inlineStr">
        <is>
          <t>XI</t>
        </is>
      </c>
      <c r="B77" t="inlineStr">
        <is>
          <t>energia_publico</t>
        </is>
      </c>
      <c r="C77" t="inlineStr">
        <is>
          <t>%</t>
        </is>
      </c>
      <c r="D77" s="161" t="n">
        <v>0.01453511365999288</v>
      </c>
      <c r="E77" s="161" t="n">
        <v>0.02084581411955369</v>
      </c>
      <c r="F77" s="161" t="n">
        <v>0.01938458517996724</v>
      </c>
      <c r="G77" s="161" t="n">
        <v>0.01732792013678036</v>
      </c>
      <c r="H77" s="161" t="n">
        <v>0.01995730309057579</v>
      </c>
      <c r="I77" s="161" t="n">
        <v>0.01995730309057579</v>
      </c>
      <c r="J77" s="161" t="n">
        <v>0.01995730309057579</v>
      </c>
      <c r="K77" s="161" t="n">
        <v>0.01995730309057579</v>
      </c>
      <c r="L77" s="161" t="n">
        <v>0.01995730309057579</v>
      </c>
      <c r="M77" s="161" t="n">
        <v>0.01995730309057579</v>
      </c>
      <c r="N77" s="161" t="n">
        <v>0.01995730309057579</v>
      </c>
      <c r="O77" s="161" t="n">
        <v>0.01995730309057579</v>
      </c>
      <c r="P77" s="161" t="n">
        <v>0.01995730309057579</v>
      </c>
      <c r="Q77" s="161" t="n">
        <v>0.01995730309057579</v>
      </c>
      <c r="R77" s="161" t="n">
        <v>0.01995730309057579</v>
      </c>
      <c r="S77" s="161" t="n">
        <v>0.01995730309057579</v>
      </c>
      <c r="T77" s="161" t="n">
        <v>0.01995730309057579</v>
      </c>
      <c r="U77" s="161" t="n">
        <v>0.01995730309057579</v>
      </c>
      <c r="V77" s="161" t="n">
        <v>0.01995730309057579</v>
      </c>
      <c r="W77" s="161" t="n">
        <v>0.01995730309057579</v>
      </c>
      <c r="X77" s="161" t="n">
        <v>0.01995730309057579</v>
      </c>
      <c r="Y77" s="161" t="n">
        <v>0.01995730309057579</v>
      </c>
      <c r="Z77" s="161" t="n">
        <v>0.01995730309057579</v>
      </c>
      <c r="AA77" s="161" t="n">
        <v>0.01995730309057579</v>
      </c>
      <c r="AB77" s="161" t="n">
        <v>0.01995730309057579</v>
      </c>
      <c r="AC77" s="161" t="n">
        <v>0.01995730309057579</v>
      </c>
      <c r="AD77" s="161" t="n">
        <v>0.01995730309057579</v>
      </c>
      <c r="AE77" s="161" t="n">
        <v>0.01995730309057579</v>
      </c>
      <c r="AF77" s="161" t="n">
        <v>0.01995730309057579</v>
      </c>
      <c r="AG77" s="161" t="n">
        <v>0.01995730309057579</v>
      </c>
      <c r="AH77" s="161" t="n">
        <v>0.01995730309057579</v>
      </c>
      <c r="AI77" s="161" t="n">
        <v>0.01995730309057579</v>
      </c>
      <c r="AJ77" s="161" t="n">
        <v>0.01995730309057579</v>
      </c>
      <c r="AK77" s="161" t="n">
        <v>0.01995730309057579</v>
      </c>
    </row>
    <row r="78">
      <c r="A78" t="inlineStr">
        <is>
          <t>XII</t>
        </is>
      </c>
      <c r="B78" t="inlineStr">
        <is>
          <t>energia_publico</t>
        </is>
      </c>
      <c r="C78" t="inlineStr">
        <is>
          <t>%</t>
        </is>
      </c>
      <c r="D78" s="161" t="n">
        <v>0.09534074697835741</v>
      </c>
      <c r="E78" s="161" t="n">
        <v>0.04828170499238184</v>
      </c>
      <c r="F78" s="161" t="n">
        <v>0.08975554993503072</v>
      </c>
      <c r="G78" s="161" t="n">
        <v>0.07518790087585889</v>
      </c>
      <c r="H78" s="161" t="n">
        <v>0.03483043334917698</v>
      </c>
      <c r="I78" s="161" t="n">
        <v>0.03483043334917698</v>
      </c>
      <c r="J78" s="161" t="n">
        <v>0.03483043334917698</v>
      </c>
      <c r="K78" s="161" t="n">
        <v>0.03483043334917698</v>
      </c>
      <c r="L78" s="161" t="n">
        <v>0.03483043334917698</v>
      </c>
      <c r="M78" s="161" t="n">
        <v>0.03483043334917698</v>
      </c>
      <c r="N78" s="161" t="n">
        <v>0.03483043334917698</v>
      </c>
      <c r="O78" s="161" t="n">
        <v>0.03483043334917698</v>
      </c>
      <c r="P78" s="161" t="n">
        <v>0.03483043334917698</v>
      </c>
      <c r="Q78" s="161" t="n">
        <v>0.03483043334917698</v>
      </c>
      <c r="R78" s="161" t="n">
        <v>0.03483043334917698</v>
      </c>
      <c r="S78" s="161" t="n">
        <v>0.03483043334917698</v>
      </c>
      <c r="T78" s="161" t="n">
        <v>0.03483043334917698</v>
      </c>
      <c r="U78" s="161" t="n">
        <v>0.03483043334917698</v>
      </c>
      <c r="V78" s="161" t="n">
        <v>0.03483043334917698</v>
      </c>
      <c r="W78" s="161" t="n">
        <v>0.03483043334917698</v>
      </c>
      <c r="X78" s="161" t="n">
        <v>0.03483043334917698</v>
      </c>
      <c r="Y78" s="161" t="n">
        <v>0.03483043334917698</v>
      </c>
      <c r="Z78" s="161" t="n">
        <v>0.03483043334917698</v>
      </c>
      <c r="AA78" s="161" t="n">
        <v>0.03483043334917698</v>
      </c>
      <c r="AB78" s="161" t="n">
        <v>0.03483043334917698</v>
      </c>
      <c r="AC78" s="161" t="n">
        <v>0.03483043334917698</v>
      </c>
      <c r="AD78" s="161" t="n">
        <v>0.03483043334917698</v>
      </c>
      <c r="AE78" s="161" t="n">
        <v>0.03483043334917698</v>
      </c>
      <c r="AF78" s="161" t="n">
        <v>0.03483043334917698</v>
      </c>
      <c r="AG78" s="161" t="n">
        <v>0.03483043334917698</v>
      </c>
      <c r="AH78" s="161" t="n">
        <v>0.03483043334917698</v>
      </c>
      <c r="AI78" s="161" t="n">
        <v>0.03483043334917698</v>
      </c>
      <c r="AJ78" s="161" t="n">
        <v>0.03483043334917698</v>
      </c>
      <c r="AK78" s="161" t="n">
        <v>0.03483043334917698</v>
      </c>
    </row>
    <row r="79">
      <c r="A79" t="inlineStr">
        <is>
          <t>XIV</t>
        </is>
      </c>
      <c r="B79" t="inlineStr">
        <is>
          <t>energia_publico</t>
        </is>
      </c>
      <c r="C79" t="inlineStr">
        <is>
          <t>%</t>
        </is>
      </c>
      <c r="D79" s="161" t="n">
        <v>0.008529647613638352</v>
      </c>
      <c r="E79" s="161" t="n">
        <v>0.04228928818763757</v>
      </c>
      <c r="F79" s="161" t="n">
        <v>0.03750349947061179</v>
      </c>
      <c r="G79" s="161" t="n">
        <v>0.02034032475333195</v>
      </c>
      <c r="H79" s="161" t="n">
        <v>0.01998559941703062</v>
      </c>
      <c r="I79" s="161" t="n">
        <v>0.01998559941703062</v>
      </c>
      <c r="J79" s="161" t="n">
        <v>0.01998559941703062</v>
      </c>
      <c r="K79" s="161" t="n">
        <v>0.01998559941703062</v>
      </c>
      <c r="L79" s="161" t="n">
        <v>0.01998559941703062</v>
      </c>
      <c r="M79" s="161" t="n">
        <v>0.01998559941703062</v>
      </c>
      <c r="N79" s="161" t="n">
        <v>0.01998559941703062</v>
      </c>
      <c r="O79" s="161" t="n">
        <v>0.01998559941703062</v>
      </c>
      <c r="P79" s="161" t="n">
        <v>0.01998559941703062</v>
      </c>
      <c r="Q79" s="161" t="n">
        <v>0.01998559941703062</v>
      </c>
      <c r="R79" s="161" t="n">
        <v>0.01998559941703062</v>
      </c>
      <c r="S79" s="161" t="n">
        <v>0.01998559941703062</v>
      </c>
      <c r="T79" s="161" t="n">
        <v>0.01998559941703062</v>
      </c>
      <c r="U79" s="161" t="n">
        <v>0.01998559941703062</v>
      </c>
      <c r="V79" s="161" t="n">
        <v>0.01998559941703062</v>
      </c>
      <c r="W79" s="161" t="n">
        <v>0.01998559941703062</v>
      </c>
      <c r="X79" s="161" t="n">
        <v>0.01998559941703062</v>
      </c>
      <c r="Y79" s="161" t="n">
        <v>0.01998559941703062</v>
      </c>
      <c r="Z79" s="161" t="n">
        <v>0.01998559941703062</v>
      </c>
      <c r="AA79" s="161" t="n">
        <v>0.01998559941703062</v>
      </c>
      <c r="AB79" s="161" t="n">
        <v>0.01998559941703062</v>
      </c>
      <c r="AC79" s="161" t="n">
        <v>0.01998559941703062</v>
      </c>
      <c r="AD79" s="161" t="n">
        <v>0.01998559941703062</v>
      </c>
      <c r="AE79" s="161" t="n">
        <v>0.01998559941703062</v>
      </c>
      <c r="AF79" s="161" t="n">
        <v>0.01998559941703062</v>
      </c>
      <c r="AG79" s="161" t="n">
        <v>0.01998559941703062</v>
      </c>
      <c r="AH79" s="161" t="n">
        <v>0.01998559941703062</v>
      </c>
      <c r="AI79" s="161" t="n">
        <v>0.01998559941703062</v>
      </c>
      <c r="AJ79" s="161" t="n">
        <v>0.01998559941703062</v>
      </c>
      <c r="AK79" s="161" t="n">
        <v>0.01998559941703062</v>
      </c>
    </row>
    <row r="80">
      <c r="A80" t="inlineStr">
        <is>
          <t>XV</t>
        </is>
      </c>
      <c r="B80" t="inlineStr">
        <is>
          <t>energia_publico</t>
        </is>
      </c>
      <c r="C80" t="inlineStr">
        <is>
          <t>%</t>
        </is>
      </c>
      <c r="D80" s="161" t="n">
        <v>0.006594983912319015</v>
      </c>
      <c r="E80" s="161" t="n">
        <v>0.02094935599969845</v>
      </c>
      <c r="F80" s="161" t="n">
        <v>0.01977462381308969</v>
      </c>
      <c r="G80" s="161" t="n">
        <v>0.006608572430182994</v>
      </c>
      <c r="H80" s="161" t="n">
        <v>0.004034966805185316</v>
      </c>
      <c r="I80" s="161" t="n">
        <v>0.004034966805185316</v>
      </c>
      <c r="J80" s="161" t="n">
        <v>0.004034966805185316</v>
      </c>
      <c r="K80" s="161" t="n">
        <v>0.004034966805185316</v>
      </c>
      <c r="L80" s="161" t="n">
        <v>0.004034966805185316</v>
      </c>
      <c r="M80" s="161" t="n">
        <v>0.004034966805185316</v>
      </c>
      <c r="N80" s="161" t="n">
        <v>0.004034966805185316</v>
      </c>
      <c r="O80" s="161" t="n">
        <v>0.004034966805185316</v>
      </c>
      <c r="P80" s="161" t="n">
        <v>0.004034966805185316</v>
      </c>
      <c r="Q80" s="161" t="n">
        <v>0.004034966805185316</v>
      </c>
      <c r="R80" s="161" t="n">
        <v>0.004034966805185316</v>
      </c>
      <c r="S80" s="161" t="n">
        <v>0.004034966805185316</v>
      </c>
      <c r="T80" s="161" t="n">
        <v>0.004034966805185316</v>
      </c>
      <c r="U80" s="161" t="n">
        <v>0.004034966805185316</v>
      </c>
      <c r="V80" s="161" t="n">
        <v>0.004034966805185316</v>
      </c>
      <c r="W80" s="161" t="n">
        <v>0.004034966805185316</v>
      </c>
      <c r="X80" s="161" t="n">
        <v>0.004034966805185316</v>
      </c>
      <c r="Y80" s="161" t="n">
        <v>0.004034966805185316</v>
      </c>
      <c r="Z80" s="161" t="n">
        <v>0.004034966805185316</v>
      </c>
      <c r="AA80" s="161" t="n">
        <v>0.004034966805185316</v>
      </c>
      <c r="AB80" s="161" t="n">
        <v>0.004034966805185316</v>
      </c>
      <c r="AC80" s="161" t="n">
        <v>0.004034966805185316</v>
      </c>
      <c r="AD80" s="161" t="n">
        <v>0.004034966805185316</v>
      </c>
      <c r="AE80" s="161" t="n">
        <v>0.004034966805185316</v>
      </c>
      <c r="AF80" s="161" t="n">
        <v>0.004034966805185316</v>
      </c>
      <c r="AG80" s="161" t="n">
        <v>0.004034966805185316</v>
      </c>
      <c r="AH80" s="161" t="n">
        <v>0.004034966805185316</v>
      </c>
      <c r="AI80" s="161" t="n">
        <v>0.004034966805185316</v>
      </c>
      <c r="AJ80" s="161" t="n">
        <v>0.004034966805185316</v>
      </c>
      <c r="AK80" s="161" t="n">
        <v>0.004034966805185316</v>
      </c>
    </row>
    <row r="81">
      <c r="A81" t="inlineStr">
        <is>
          <t>XVI</t>
        </is>
      </c>
      <c r="B81" t="inlineStr">
        <is>
          <t>energia_publico</t>
        </is>
      </c>
      <c r="C81" t="inlineStr">
        <is>
          <t>%</t>
        </is>
      </c>
      <c r="D81" s="161" t="n">
        <v>0</v>
      </c>
      <c r="E81" s="161" t="n">
        <v>0.008140620065944505</v>
      </c>
      <c r="F81" s="161" t="n">
        <v>0.008106308918193339</v>
      </c>
      <c r="G81" s="161" t="n">
        <v>0.01308873114577137</v>
      </c>
      <c r="H81" s="161" t="n">
        <v>0.009530754184365522</v>
      </c>
      <c r="I81" s="161" t="n">
        <v>0.009530754184365522</v>
      </c>
      <c r="J81" s="161" t="n">
        <v>0.009530754184365522</v>
      </c>
      <c r="K81" s="161" t="n">
        <v>0.009530754184365522</v>
      </c>
      <c r="L81" s="161" t="n">
        <v>0.009530754184365522</v>
      </c>
      <c r="M81" s="161" t="n">
        <v>0.009530754184365522</v>
      </c>
      <c r="N81" s="161" t="n">
        <v>0.009530754184365522</v>
      </c>
      <c r="O81" s="161" t="n">
        <v>0.009530754184365522</v>
      </c>
      <c r="P81" s="161" t="n">
        <v>0.009530754184365522</v>
      </c>
      <c r="Q81" s="161" t="n">
        <v>0.009530754184365522</v>
      </c>
      <c r="R81" s="161" t="n">
        <v>0.009530754184365522</v>
      </c>
      <c r="S81" s="161" t="n">
        <v>0.009530754184365522</v>
      </c>
      <c r="T81" s="161" t="n">
        <v>0.009530754184365522</v>
      </c>
      <c r="U81" s="161" t="n">
        <v>0.009530754184365522</v>
      </c>
      <c r="V81" s="161" t="n">
        <v>0.009530754184365522</v>
      </c>
      <c r="W81" s="161" t="n">
        <v>0.009530754184365522</v>
      </c>
      <c r="X81" s="161" t="n">
        <v>0.009530754184365522</v>
      </c>
      <c r="Y81" s="161" t="n">
        <v>0.009530754184365522</v>
      </c>
      <c r="Z81" s="161" t="n">
        <v>0.009530754184365522</v>
      </c>
      <c r="AA81" s="161" t="n">
        <v>0.009530754184365522</v>
      </c>
      <c r="AB81" s="161" t="n">
        <v>0.009530754184365522</v>
      </c>
      <c r="AC81" s="161" t="n">
        <v>0.009530754184365522</v>
      </c>
      <c r="AD81" s="161" t="n">
        <v>0.009530754184365522</v>
      </c>
      <c r="AE81" s="161" t="n">
        <v>0.009530754184365522</v>
      </c>
      <c r="AF81" s="161" t="n">
        <v>0.009530754184365522</v>
      </c>
      <c r="AG81" s="161" t="n">
        <v>0.009530754184365522</v>
      </c>
      <c r="AH81" s="161" t="n">
        <v>0.009530754184365522</v>
      </c>
      <c r="AI81" s="161" t="n">
        <v>0.009530754184365522</v>
      </c>
      <c r="AJ81" s="161" t="n">
        <v>0.009530754184365522</v>
      </c>
      <c r="AK81" s="161" t="n">
        <v>0.009530754184365522</v>
      </c>
    </row>
    <row r="82">
      <c r="A82" t="inlineStr">
        <is>
          <t>RM</t>
        </is>
      </c>
      <c r="B82" t="inlineStr">
        <is>
          <t>salitre</t>
        </is>
      </c>
      <c r="C82" t="inlineStr">
        <is>
          <t>%</t>
        </is>
      </c>
      <c r="D82" s="161" t="n">
        <v>0</v>
      </c>
      <c r="E82" s="161" t="n">
        <v>0</v>
      </c>
      <c r="F82" s="161" t="n">
        <v>0</v>
      </c>
      <c r="G82" s="161" t="n">
        <v>0.001049298351908641</v>
      </c>
      <c r="H82" s="161" t="n">
        <v>0.001223829689584458</v>
      </c>
      <c r="I82" s="161" t="n">
        <v>0.001223829689584458</v>
      </c>
      <c r="J82" s="161" t="n">
        <v>0.001223829689584458</v>
      </c>
      <c r="K82" s="161" t="n">
        <v>0.001223829689584458</v>
      </c>
      <c r="L82" s="161" t="n">
        <v>0.001223829689584458</v>
      </c>
      <c r="M82" s="161" t="n">
        <v>0.001223829689584458</v>
      </c>
      <c r="N82" s="161" t="n">
        <v>0.001223829689584458</v>
      </c>
      <c r="O82" s="161" t="n">
        <v>0.001223829689584458</v>
      </c>
      <c r="P82" s="161" t="n">
        <v>0.001223829689584458</v>
      </c>
      <c r="Q82" s="161" t="n">
        <v>0.001223829689584458</v>
      </c>
      <c r="R82" s="161" t="n">
        <v>0.001223829689584458</v>
      </c>
      <c r="S82" s="161" t="n">
        <v>0.001223829689584458</v>
      </c>
      <c r="T82" s="161" t="n">
        <v>0.001223829689584458</v>
      </c>
      <c r="U82" s="161" t="n">
        <v>0.001223829689584458</v>
      </c>
      <c r="V82" s="161" t="n">
        <v>0.001223829689584458</v>
      </c>
      <c r="W82" s="161" t="n">
        <v>0.001223829689584458</v>
      </c>
      <c r="X82" s="161" t="n">
        <v>0.001223829689584458</v>
      </c>
      <c r="Y82" s="161" t="n">
        <v>0.001223829689584458</v>
      </c>
      <c r="Z82" s="161" t="n">
        <v>0.001223829689584458</v>
      </c>
      <c r="AA82" s="161" t="n">
        <v>0.001223829689584458</v>
      </c>
      <c r="AB82" s="161" t="n">
        <v>0.001223829689584458</v>
      </c>
      <c r="AC82" s="161" t="n">
        <v>0.001223829689584458</v>
      </c>
      <c r="AD82" s="161" t="n">
        <v>0.001223829689584458</v>
      </c>
      <c r="AE82" s="161" t="n">
        <v>0.001223829689584458</v>
      </c>
      <c r="AF82" s="161" t="n">
        <v>0.001223829689584458</v>
      </c>
      <c r="AG82" s="161" t="n">
        <v>0.001223829689584458</v>
      </c>
      <c r="AH82" s="161" t="n">
        <v>0.001223829689584458</v>
      </c>
      <c r="AI82" s="161" t="n">
        <v>0.001223829689584458</v>
      </c>
      <c r="AJ82" s="161" t="n">
        <v>0.001223829689584458</v>
      </c>
      <c r="AK82" s="161" t="n">
        <v>0.001223829689584458</v>
      </c>
    </row>
    <row r="83">
      <c r="A83" t="inlineStr">
        <is>
          <t>I</t>
        </is>
      </c>
      <c r="B83" t="inlineStr">
        <is>
          <t>salitre</t>
        </is>
      </c>
      <c r="C83" t="inlineStr">
        <is>
          <t>%</t>
        </is>
      </c>
      <c r="D83" s="161" t="n">
        <v>0.02261177791159133</v>
      </c>
      <c r="E83" s="161" t="n">
        <v>0.06617761929246295</v>
      </c>
      <c r="F83" s="161" t="n">
        <v>0.06290292565919026</v>
      </c>
      <c r="G83" s="161" t="n">
        <v>0.06521758126058781</v>
      </c>
      <c r="H83" s="161" t="n">
        <v>0.0626815754876785</v>
      </c>
      <c r="I83" s="161" t="n">
        <v>0.0626815754876785</v>
      </c>
      <c r="J83" s="161" t="n">
        <v>0.0626815754876785</v>
      </c>
      <c r="K83" s="161" t="n">
        <v>0.0626815754876785</v>
      </c>
      <c r="L83" s="161" t="n">
        <v>0.0626815754876785</v>
      </c>
      <c r="M83" s="161" t="n">
        <v>0.0626815754876785</v>
      </c>
      <c r="N83" s="161" t="n">
        <v>0.0626815754876785</v>
      </c>
      <c r="O83" s="161" t="n">
        <v>0.0626815754876785</v>
      </c>
      <c r="P83" s="161" t="n">
        <v>0.0626815754876785</v>
      </c>
      <c r="Q83" s="161" t="n">
        <v>0.0626815754876785</v>
      </c>
      <c r="R83" s="161" t="n">
        <v>0.0626815754876785</v>
      </c>
      <c r="S83" s="161" t="n">
        <v>0.0626815754876785</v>
      </c>
      <c r="T83" s="161" t="n">
        <v>0.0626815754876785</v>
      </c>
      <c r="U83" s="161" t="n">
        <v>0.0626815754876785</v>
      </c>
      <c r="V83" s="161" t="n">
        <v>0.0626815754876785</v>
      </c>
      <c r="W83" s="161" t="n">
        <v>0.0626815754876785</v>
      </c>
      <c r="X83" s="161" t="n">
        <v>0.0626815754876785</v>
      </c>
      <c r="Y83" s="161" t="n">
        <v>0.0626815754876785</v>
      </c>
      <c r="Z83" s="161" t="n">
        <v>0.0626815754876785</v>
      </c>
      <c r="AA83" s="161" t="n">
        <v>0.0626815754876785</v>
      </c>
      <c r="AB83" s="161" t="n">
        <v>0.0626815754876785</v>
      </c>
      <c r="AC83" s="161" t="n">
        <v>0.0626815754876785</v>
      </c>
      <c r="AD83" s="161" t="n">
        <v>0.0626815754876785</v>
      </c>
      <c r="AE83" s="161" t="n">
        <v>0.0626815754876785</v>
      </c>
      <c r="AF83" s="161" t="n">
        <v>0.0626815754876785</v>
      </c>
      <c r="AG83" s="161" t="n">
        <v>0.0626815754876785</v>
      </c>
      <c r="AH83" s="161" t="n">
        <v>0.0626815754876785</v>
      </c>
      <c r="AI83" s="161" t="n">
        <v>0.0626815754876785</v>
      </c>
      <c r="AJ83" s="161" t="n">
        <v>0.0626815754876785</v>
      </c>
      <c r="AK83" s="161" t="n">
        <v>0.0626815754876785</v>
      </c>
    </row>
    <row r="84">
      <c r="A84" t="inlineStr">
        <is>
          <t>II</t>
        </is>
      </c>
      <c r="B84" t="inlineStr">
        <is>
          <t>salitre</t>
        </is>
      </c>
      <c r="C84" t="inlineStr">
        <is>
          <t>%</t>
        </is>
      </c>
      <c r="D84" s="161" t="n">
        <v>0.9773882220884087</v>
      </c>
      <c r="E84" s="161" t="n">
        <v>0.9337156425844103</v>
      </c>
      <c r="F84" s="161" t="n">
        <v>0.9365188735743788</v>
      </c>
      <c r="G84" s="161" t="n">
        <v>0.9331262181524854</v>
      </c>
      <c r="H84" s="161" t="n">
        <v>0.9353434147537012</v>
      </c>
      <c r="I84" s="161" t="n">
        <v>0.9353434147537012</v>
      </c>
      <c r="J84" s="161" t="n">
        <v>0.9353434147537012</v>
      </c>
      <c r="K84" s="161" t="n">
        <v>0.9353434147537012</v>
      </c>
      <c r="L84" s="161" t="n">
        <v>0.9353434147537012</v>
      </c>
      <c r="M84" s="161" t="n">
        <v>0.9353434147537012</v>
      </c>
      <c r="N84" s="161" t="n">
        <v>0.9353434147537012</v>
      </c>
      <c r="O84" s="161" t="n">
        <v>0.9353434147537012</v>
      </c>
      <c r="P84" s="161" t="n">
        <v>0.9353434147537012</v>
      </c>
      <c r="Q84" s="161" t="n">
        <v>0.9353434147537012</v>
      </c>
      <c r="R84" s="161" t="n">
        <v>0.9353434147537012</v>
      </c>
      <c r="S84" s="161" t="n">
        <v>0.9353434147537012</v>
      </c>
      <c r="T84" s="161" t="n">
        <v>0.9353434147537012</v>
      </c>
      <c r="U84" s="161" t="n">
        <v>0.9353434147537012</v>
      </c>
      <c r="V84" s="161" t="n">
        <v>0.9353434147537012</v>
      </c>
      <c r="W84" s="161" t="n">
        <v>0.9353434147537012</v>
      </c>
      <c r="X84" s="161" t="n">
        <v>0.9353434147537012</v>
      </c>
      <c r="Y84" s="161" t="n">
        <v>0.9353434147537012</v>
      </c>
      <c r="Z84" s="161" t="n">
        <v>0.9353434147537012</v>
      </c>
      <c r="AA84" s="161" t="n">
        <v>0.9353434147537012</v>
      </c>
      <c r="AB84" s="161" t="n">
        <v>0.9353434147537012</v>
      </c>
      <c r="AC84" s="161" t="n">
        <v>0.9353434147537012</v>
      </c>
      <c r="AD84" s="161" t="n">
        <v>0.9353434147537012</v>
      </c>
      <c r="AE84" s="161" t="n">
        <v>0.9353434147537012</v>
      </c>
      <c r="AF84" s="161" t="n">
        <v>0.9353434147537012</v>
      </c>
      <c r="AG84" s="161" t="n">
        <v>0.9353434147537012</v>
      </c>
      <c r="AH84" s="161" t="n">
        <v>0.9353434147537012</v>
      </c>
      <c r="AI84" s="161" t="n">
        <v>0.9353434147537012</v>
      </c>
      <c r="AJ84" s="161" t="n">
        <v>0.9353434147537012</v>
      </c>
      <c r="AK84" s="161" t="n">
        <v>0.9353434147537012</v>
      </c>
    </row>
    <row r="85">
      <c r="A85" t="inlineStr">
        <is>
          <t>III</t>
        </is>
      </c>
      <c r="B85" t="inlineStr">
        <is>
          <t>salitre</t>
        </is>
      </c>
      <c r="C85" t="inlineStr">
        <is>
          <t>%</t>
        </is>
      </c>
      <c r="D85" s="161" t="n">
        <v>0</v>
      </c>
      <c r="E85" s="161" t="n">
        <v>0</v>
      </c>
      <c r="F85" s="161" t="n">
        <v>0</v>
      </c>
      <c r="G85" s="161" t="n">
        <v>0</v>
      </c>
      <c r="H85" s="161" t="n">
        <v>0</v>
      </c>
      <c r="I85" s="161" t="n">
        <v>0</v>
      </c>
      <c r="J85" s="161" t="n">
        <v>0</v>
      </c>
      <c r="K85" s="161" t="n">
        <v>0</v>
      </c>
      <c r="L85" s="161" t="n">
        <v>0</v>
      </c>
      <c r="M85" s="161" t="n">
        <v>0</v>
      </c>
      <c r="N85" s="161" t="n">
        <v>0</v>
      </c>
      <c r="O85" s="161" t="n">
        <v>0</v>
      </c>
      <c r="P85" s="161" t="n">
        <v>0</v>
      </c>
      <c r="Q85" s="161" t="n">
        <v>0</v>
      </c>
      <c r="R85" s="161" t="n">
        <v>0</v>
      </c>
      <c r="S85" s="161" t="n">
        <v>0</v>
      </c>
      <c r="T85" s="161" t="n">
        <v>0</v>
      </c>
      <c r="U85" s="161" t="n">
        <v>0</v>
      </c>
      <c r="V85" s="161" t="n">
        <v>0</v>
      </c>
      <c r="W85" s="161" t="n">
        <v>0</v>
      </c>
      <c r="X85" s="161" t="n">
        <v>0</v>
      </c>
      <c r="Y85" s="161" t="n">
        <v>0</v>
      </c>
      <c r="Z85" s="161" t="n">
        <v>0</v>
      </c>
      <c r="AA85" s="161" t="n">
        <v>0</v>
      </c>
      <c r="AB85" s="161" t="n">
        <v>0</v>
      </c>
      <c r="AC85" s="161" t="n">
        <v>0</v>
      </c>
      <c r="AD85" s="161" t="n">
        <v>0</v>
      </c>
      <c r="AE85" s="161" t="n">
        <v>0</v>
      </c>
      <c r="AF85" s="161" t="n">
        <v>0</v>
      </c>
      <c r="AG85" s="161" t="n">
        <v>0</v>
      </c>
      <c r="AH85" s="161" t="n">
        <v>0</v>
      </c>
      <c r="AI85" s="161" t="n">
        <v>0</v>
      </c>
      <c r="AJ85" s="161" t="n">
        <v>0</v>
      </c>
      <c r="AK85" s="161" t="n">
        <v>0</v>
      </c>
    </row>
    <row r="86">
      <c r="A86" t="inlineStr">
        <is>
          <t>IV</t>
        </is>
      </c>
      <c r="B86" t="inlineStr">
        <is>
          <t>salitre</t>
        </is>
      </c>
      <c r="C86" t="inlineStr">
        <is>
          <t>%</t>
        </is>
      </c>
      <c r="D86" s="161" t="n">
        <v>0</v>
      </c>
      <c r="E86" s="161" t="n">
        <v>0</v>
      </c>
      <c r="F86" s="161" t="n">
        <v>0</v>
      </c>
      <c r="G86" s="161" t="n">
        <v>0</v>
      </c>
      <c r="H86" s="161" t="n">
        <v>0</v>
      </c>
      <c r="I86" s="161" t="n">
        <v>0</v>
      </c>
      <c r="J86" s="161" t="n">
        <v>0</v>
      </c>
      <c r="K86" s="161" t="n">
        <v>0</v>
      </c>
      <c r="L86" s="161" t="n">
        <v>0</v>
      </c>
      <c r="M86" s="161" t="n">
        <v>0</v>
      </c>
      <c r="N86" s="161" t="n">
        <v>0</v>
      </c>
      <c r="O86" s="161" t="n">
        <v>0</v>
      </c>
      <c r="P86" s="161" t="n">
        <v>0</v>
      </c>
      <c r="Q86" s="161" t="n">
        <v>0</v>
      </c>
      <c r="R86" s="161" t="n">
        <v>0</v>
      </c>
      <c r="S86" s="161" t="n">
        <v>0</v>
      </c>
      <c r="T86" s="161" t="n">
        <v>0</v>
      </c>
      <c r="U86" s="161" t="n">
        <v>0</v>
      </c>
      <c r="V86" s="161" t="n">
        <v>0</v>
      </c>
      <c r="W86" s="161" t="n">
        <v>0</v>
      </c>
      <c r="X86" s="161" t="n">
        <v>0</v>
      </c>
      <c r="Y86" s="161" t="n">
        <v>0</v>
      </c>
      <c r="Z86" s="161" t="n">
        <v>0</v>
      </c>
      <c r="AA86" s="161" t="n">
        <v>0</v>
      </c>
      <c r="AB86" s="161" t="n">
        <v>0</v>
      </c>
      <c r="AC86" s="161" t="n">
        <v>0</v>
      </c>
      <c r="AD86" s="161" t="n">
        <v>0</v>
      </c>
      <c r="AE86" s="161" t="n">
        <v>0</v>
      </c>
      <c r="AF86" s="161" t="n">
        <v>0</v>
      </c>
      <c r="AG86" s="161" t="n">
        <v>0</v>
      </c>
      <c r="AH86" s="161" t="n">
        <v>0</v>
      </c>
      <c r="AI86" s="161" t="n">
        <v>0</v>
      </c>
      <c r="AJ86" s="161" t="n">
        <v>0</v>
      </c>
      <c r="AK86" s="161" t="n">
        <v>0</v>
      </c>
    </row>
    <row r="87">
      <c r="A87" t="inlineStr">
        <is>
          <t>V</t>
        </is>
      </c>
      <c r="B87" t="inlineStr">
        <is>
          <t>salitre</t>
        </is>
      </c>
      <c r="C87" t="inlineStr">
        <is>
          <t>%</t>
        </is>
      </c>
      <c r="D87" s="161" t="n">
        <v>0</v>
      </c>
      <c r="E87" s="161" t="n">
        <v>0</v>
      </c>
      <c r="F87" s="161" t="n">
        <v>0</v>
      </c>
      <c r="G87" s="161" t="n">
        <v>0</v>
      </c>
      <c r="H87" s="161" t="n">
        <v>0</v>
      </c>
      <c r="I87" s="161" t="n">
        <v>0</v>
      </c>
      <c r="J87" s="161" t="n">
        <v>0</v>
      </c>
      <c r="K87" s="161" t="n">
        <v>0</v>
      </c>
      <c r="L87" s="161" t="n">
        <v>0</v>
      </c>
      <c r="M87" s="161" t="n">
        <v>0</v>
      </c>
      <c r="N87" s="161" t="n">
        <v>0</v>
      </c>
      <c r="O87" s="161" t="n">
        <v>0</v>
      </c>
      <c r="P87" s="161" t="n">
        <v>0</v>
      </c>
      <c r="Q87" s="161" t="n">
        <v>0</v>
      </c>
      <c r="R87" s="161" t="n">
        <v>0</v>
      </c>
      <c r="S87" s="161" t="n">
        <v>0</v>
      </c>
      <c r="T87" s="161" t="n">
        <v>0</v>
      </c>
      <c r="U87" s="161" t="n">
        <v>0</v>
      </c>
      <c r="V87" s="161" t="n">
        <v>0</v>
      </c>
      <c r="W87" s="161" t="n">
        <v>0</v>
      </c>
      <c r="X87" s="161" t="n">
        <v>0</v>
      </c>
      <c r="Y87" s="161" t="n">
        <v>0</v>
      </c>
      <c r="Z87" s="161" t="n">
        <v>0</v>
      </c>
      <c r="AA87" s="161" t="n">
        <v>0</v>
      </c>
      <c r="AB87" s="161" t="n">
        <v>0</v>
      </c>
      <c r="AC87" s="161" t="n">
        <v>0</v>
      </c>
      <c r="AD87" s="161" t="n">
        <v>0</v>
      </c>
      <c r="AE87" s="161" t="n">
        <v>0</v>
      </c>
      <c r="AF87" s="161" t="n">
        <v>0</v>
      </c>
      <c r="AG87" s="161" t="n">
        <v>0</v>
      </c>
      <c r="AH87" s="161" t="n">
        <v>0</v>
      </c>
      <c r="AI87" s="161" t="n">
        <v>0</v>
      </c>
      <c r="AJ87" s="161" t="n">
        <v>0</v>
      </c>
      <c r="AK87" s="161" t="n">
        <v>0</v>
      </c>
    </row>
    <row r="88">
      <c r="A88" t="inlineStr">
        <is>
          <t>VI</t>
        </is>
      </c>
      <c r="B88" t="inlineStr">
        <is>
          <t>salitre</t>
        </is>
      </c>
      <c r="C88" t="inlineStr">
        <is>
          <t>%</t>
        </is>
      </c>
      <c r="D88" s="161" t="n">
        <v>0</v>
      </c>
      <c r="E88" s="161" t="n">
        <v>0</v>
      </c>
      <c r="F88" s="161" t="n">
        <v>0</v>
      </c>
      <c r="G88" s="161" t="n">
        <v>0</v>
      </c>
      <c r="H88" s="161" t="n">
        <v>0</v>
      </c>
      <c r="I88" s="161" t="n">
        <v>0</v>
      </c>
      <c r="J88" s="161" t="n">
        <v>0</v>
      </c>
      <c r="K88" s="161" t="n">
        <v>0</v>
      </c>
      <c r="L88" s="161" t="n">
        <v>0</v>
      </c>
      <c r="M88" s="161" t="n">
        <v>0</v>
      </c>
      <c r="N88" s="161" t="n">
        <v>0</v>
      </c>
      <c r="O88" s="161" t="n">
        <v>0</v>
      </c>
      <c r="P88" s="161" t="n">
        <v>0</v>
      </c>
      <c r="Q88" s="161" t="n">
        <v>0</v>
      </c>
      <c r="R88" s="161" t="n">
        <v>0</v>
      </c>
      <c r="S88" s="161" t="n">
        <v>0</v>
      </c>
      <c r="T88" s="161" t="n">
        <v>0</v>
      </c>
      <c r="U88" s="161" t="n">
        <v>0</v>
      </c>
      <c r="V88" s="161" t="n">
        <v>0</v>
      </c>
      <c r="W88" s="161" t="n">
        <v>0</v>
      </c>
      <c r="X88" s="161" t="n">
        <v>0</v>
      </c>
      <c r="Y88" s="161" t="n">
        <v>0</v>
      </c>
      <c r="Z88" s="161" t="n">
        <v>0</v>
      </c>
      <c r="AA88" s="161" t="n">
        <v>0</v>
      </c>
      <c r="AB88" s="161" t="n">
        <v>0</v>
      </c>
      <c r="AC88" s="161" t="n">
        <v>0</v>
      </c>
      <c r="AD88" s="161" t="n">
        <v>0</v>
      </c>
      <c r="AE88" s="161" t="n">
        <v>0</v>
      </c>
      <c r="AF88" s="161" t="n">
        <v>0</v>
      </c>
      <c r="AG88" s="161" t="n">
        <v>0</v>
      </c>
      <c r="AH88" s="161" t="n">
        <v>0</v>
      </c>
      <c r="AI88" s="161" t="n">
        <v>0</v>
      </c>
      <c r="AJ88" s="161" t="n">
        <v>0</v>
      </c>
      <c r="AK88" s="161" t="n">
        <v>0</v>
      </c>
    </row>
    <row r="89">
      <c r="A89" t="inlineStr">
        <is>
          <t>VII</t>
        </is>
      </c>
      <c r="B89" t="inlineStr">
        <is>
          <t>salitre</t>
        </is>
      </c>
      <c r="C89" t="inlineStr">
        <is>
          <t>%</t>
        </is>
      </c>
      <c r="D89" s="161" t="n">
        <v>0</v>
      </c>
      <c r="E89" s="161" t="n">
        <v>0</v>
      </c>
      <c r="F89" s="161" t="n">
        <v>0</v>
      </c>
      <c r="G89" s="161" t="n">
        <v>0</v>
      </c>
      <c r="H89" s="161" t="n">
        <v>0</v>
      </c>
      <c r="I89" s="161" t="n">
        <v>0</v>
      </c>
      <c r="J89" s="161" t="n">
        <v>0</v>
      </c>
      <c r="K89" s="161" t="n">
        <v>0</v>
      </c>
      <c r="L89" s="161" t="n">
        <v>0</v>
      </c>
      <c r="M89" s="161" t="n">
        <v>0</v>
      </c>
      <c r="N89" s="161" t="n">
        <v>0</v>
      </c>
      <c r="O89" s="161" t="n">
        <v>0</v>
      </c>
      <c r="P89" s="161" t="n">
        <v>0</v>
      </c>
      <c r="Q89" s="161" t="n">
        <v>0</v>
      </c>
      <c r="R89" s="161" t="n">
        <v>0</v>
      </c>
      <c r="S89" s="161" t="n">
        <v>0</v>
      </c>
      <c r="T89" s="161" t="n">
        <v>0</v>
      </c>
      <c r="U89" s="161" t="n">
        <v>0</v>
      </c>
      <c r="V89" s="161" t="n">
        <v>0</v>
      </c>
      <c r="W89" s="161" t="n">
        <v>0</v>
      </c>
      <c r="X89" s="161" t="n">
        <v>0</v>
      </c>
      <c r="Y89" s="161" t="n">
        <v>0</v>
      </c>
      <c r="Z89" s="161" t="n">
        <v>0</v>
      </c>
      <c r="AA89" s="161" t="n">
        <v>0</v>
      </c>
      <c r="AB89" s="161" t="n">
        <v>0</v>
      </c>
      <c r="AC89" s="161" t="n">
        <v>0</v>
      </c>
      <c r="AD89" s="161" t="n">
        <v>0</v>
      </c>
      <c r="AE89" s="161" t="n">
        <v>0</v>
      </c>
      <c r="AF89" s="161" t="n">
        <v>0</v>
      </c>
      <c r="AG89" s="161" t="n">
        <v>0</v>
      </c>
      <c r="AH89" s="161" t="n">
        <v>0</v>
      </c>
      <c r="AI89" s="161" t="n">
        <v>0</v>
      </c>
      <c r="AJ89" s="161" t="n">
        <v>0</v>
      </c>
      <c r="AK89" s="161" t="n">
        <v>0</v>
      </c>
    </row>
    <row r="90">
      <c r="A90" t="inlineStr">
        <is>
          <t>VIII</t>
        </is>
      </c>
      <c r="B90" t="inlineStr">
        <is>
          <t>salitre</t>
        </is>
      </c>
      <c r="C90" t="inlineStr">
        <is>
          <t>%</t>
        </is>
      </c>
      <c r="D90" s="161" t="n">
        <v>0</v>
      </c>
      <c r="E90" s="161" t="n">
        <v>0</v>
      </c>
      <c r="F90" s="161" t="n">
        <v>0</v>
      </c>
      <c r="G90" s="161" t="n">
        <v>0</v>
      </c>
      <c r="H90" s="161" t="n">
        <v>0</v>
      </c>
      <c r="I90" s="161" t="n">
        <v>0</v>
      </c>
      <c r="J90" s="161" t="n">
        <v>0</v>
      </c>
      <c r="K90" s="161" t="n">
        <v>0</v>
      </c>
      <c r="L90" s="161" t="n">
        <v>0</v>
      </c>
      <c r="M90" s="161" t="n">
        <v>0</v>
      </c>
      <c r="N90" s="161" t="n">
        <v>0</v>
      </c>
      <c r="O90" s="161" t="n">
        <v>0</v>
      </c>
      <c r="P90" s="161" t="n">
        <v>0</v>
      </c>
      <c r="Q90" s="161" t="n">
        <v>0</v>
      </c>
      <c r="R90" s="161" t="n">
        <v>0</v>
      </c>
      <c r="S90" s="161" t="n">
        <v>0</v>
      </c>
      <c r="T90" s="161" t="n">
        <v>0</v>
      </c>
      <c r="U90" s="161" t="n">
        <v>0</v>
      </c>
      <c r="V90" s="161" t="n">
        <v>0</v>
      </c>
      <c r="W90" s="161" t="n">
        <v>0</v>
      </c>
      <c r="X90" s="161" t="n">
        <v>0</v>
      </c>
      <c r="Y90" s="161" t="n">
        <v>0</v>
      </c>
      <c r="Z90" s="161" t="n">
        <v>0</v>
      </c>
      <c r="AA90" s="161" t="n">
        <v>0</v>
      </c>
      <c r="AB90" s="161" t="n">
        <v>0</v>
      </c>
      <c r="AC90" s="161" t="n">
        <v>0</v>
      </c>
      <c r="AD90" s="161" t="n">
        <v>0</v>
      </c>
      <c r="AE90" s="161" t="n">
        <v>0</v>
      </c>
      <c r="AF90" s="161" t="n">
        <v>0</v>
      </c>
      <c r="AG90" s="161" t="n">
        <v>0</v>
      </c>
      <c r="AH90" s="161" t="n">
        <v>0</v>
      </c>
      <c r="AI90" s="161" t="n">
        <v>0</v>
      </c>
      <c r="AJ90" s="161" t="n">
        <v>0</v>
      </c>
      <c r="AK90" s="161" t="n">
        <v>0</v>
      </c>
    </row>
    <row r="91">
      <c r="A91" t="inlineStr">
        <is>
          <t>IX</t>
        </is>
      </c>
      <c r="B91" t="inlineStr">
        <is>
          <t>salitre</t>
        </is>
      </c>
      <c r="C91" t="inlineStr">
        <is>
          <t>%</t>
        </is>
      </c>
      <c r="D91" s="161" t="n">
        <v>0</v>
      </c>
      <c r="E91" s="161" t="n">
        <v>0</v>
      </c>
      <c r="F91" s="161" t="n">
        <v>0</v>
      </c>
      <c r="G91" s="161" t="n">
        <v>0</v>
      </c>
      <c r="H91" s="161" t="n">
        <v>0</v>
      </c>
      <c r="I91" s="161" t="n">
        <v>0</v>
      </c>
      <c r="J91" s="161" t="n">
        <v>0</v>
      </c>
      <c r="K91" s="161" t="n">
        <v>0</v>
      </c>
      <c r="L91" s="161" t="n">
        <v>0</v>
      </c>
      <c r="M91" s="161" t="n">
        <v>0</v>
      </c>
      <c r="N91" s="161" t="n">
        <v>0</v>
      </c>
      <c r="O91" s="161" t="n">
        <v>0</v>
      </c>
      <c r="P91" s="161" t="n">
        <v>0</v>
      </c>
      <c r="Q91" s="161" t="n">
        <v>0</v>
      </c>
      <c r="R91" s="161" t="n">
        <v>0</v>
      </c>
      <c r="S91" s="161" t="n">
        <v>0</v>
      </c>
      <c r="T91" s="161" t="n">
        <v>0</v>
      </c>
      <c r="U91" s="161" t="n">
        <v>0</v>
      </c>
      <c r="V91" s="161" t="n">
        <v>0</v>
      </c>
      <c r="W91" s="161" t="n">
        <v>0</v>
      </c>
      <c r="X91" s="161" t="n">
        <v>0</v>
      </c>
      <c r="Y91" s="161" t="n">
        <v>0</v>
      </c>
      <c r="Z91" s="161" t="n">
        <v>0</v>
      </c>
      <c r="AA91" s="161" t="n">
        <v>0</v>
      </c>
      <c r="AB91" s="161" t="n">
        <v>0</v>
      </c>
      <c r="AC91" s="161" t="n">
        <v>0</v>
      </c>
      <c r="AD91" s="161" t="n">
        <v>0</v>
      </c>
      <c r="AE91" s="161" t="n">
        <v>0</v>
      </c>
      <c r="AF91" s="161" t="n">
        <v>0</v>
      </c>
      <c r="AG91" s="161" t="n">
        <v>0</v>
      </c>
      <c r="AH91" s="161" t="n">
        <v>0</v>
      </c>
      <c r="AI91" s="161" t="n">
        <v>0</v>
      </c>
      <c r="AJ91" s="161" t="n">
        <v>0</v>
      </c>
      <c r="AK91" s="161" t="n">
        <v>0</v>
      </c>
    </row>
    <row r="92">
      <c r="A92" t="inlineStr">
        <is>
          <t>X</t>
        </is>
      </c>
      <c r="B92" t="inlineStr">
        <is>
          <t>salitre</t>
        </is>
      </c>
      <c r="C92" t="inlineStr">
        <is>
          <t>%</t>
        </is>
      </c>
      <c r="D92" s="161" t="n">
        <v>0</v>
      </c>
      <c r="E92" s="161" t="n">
        <v>0</v>
      </c>
      <c r="F92" s="161" t="n">
        <v>0</v>
      </c>
      <c r="G92" s="161" t="n">
        <v>0</v>
      </c>
      <c r="H92" s="161" t="n">
        <v>0</v>
      </c>
      <c r="I92" s="161" t="n">
        <v>0</v>
      </c>
      <c r="J92" s="161" t="n">
        <v>0</v>
      </c>
      <c r="K92" s="161" t="n">
        <v>0</v>
      </c>
      <c r="L92" s="161" t="n">
        <v>0</v>
      </c>
      <c r="M92" s="161" t="n">
        <v>0</v>
      </c>
      <c r="N92" s="161" t="n">
        <v>0</v>
      </c>
      <c r="O92" s="161" t="n">
        <v>0</v>
      </c>
      <c r="P92" s="161" t="n">
        <v>0</v>
      </c>
      <c r="Q92" s="161" t="n">
        <v>0</v>
      </c>
      <c r="R92" s="161" t="n">
        <v>0</v>
      </c>
      <c r="S92" s="161" t="n">
        <v>0</v>
      </c>
      <c r="T92" s="161" t="n">
        <v>0</v>
      </c>
      <c r="U92" s="161" t="n">
        <v>0</v>
      </c>
      <c r="V92" s="161" t="n">
        <v>0</v>
      </c>
      <c r="W92" s="161" t="n">
        <v>0</v>
      </c>
      <c r="X92" s="161" t="n">
        <v>0</v>
      </c>
      <c r="Y92" s="161" t="n">
        <v>0</v>
      </c>
      <c r="Z92" s="161" t="n">
        <v>0</v>
      </c>
      <c r="AA92" s="161" t="n">
        <v>0</v>
      </c>
      <c r="AB92" s="161" t="n">
        <v>0</v>
      </c>
      <c r="AC92" s="161" t="n">
        <v>0</v>
      </c>
      <c r="AD92" s="161" t="n">
        <v>0</v>
      </c>
      <c r="AE92" s="161" t="n">
        <v>0</v>
      </c>
      <c r="AF92" s="161" t="n">
        <v>0</v>
      </c>
      <c r="AG92" s="161" t="n">
        <v>0</v>
      </c>
      <c r="AH92" s="161" t="n">
        <v>0</v>
      </c>
      <c r="AI92" s="161" t="n">
        <v>0</v>
      </c>
      <c r="AJ92" s="161" t="n">
        <v>0</v>
      </c>
      <c r="AK92" s="161" t="n">
        <v>0</v>
      </c>
    </row>
    <row r="93">
      <c r="A93" t="inlineStr">
        <is>
          <t>XI</t>
        </is>
      </c>
      <c r="B93" t="inlineStr">
        <is>
          <t>salitre</t>
        </is>
      </c>
      <c r="C93" t="inlineStr">
        <is>
          <t>%</t>
        </is>
      </c>
      <c r="D93" s="161" t="n">
        <v>0</v>
      </c>
      <c r="E93" s="161" t="n">
        <v>0</v>
      </c>
      <c r="F93" s="161" t="n">
        <v>0</v>
      </c>
      <c r="G93" s="161" t="n">
        <v>0</v>
      </c>
      <c r="H93" s="161" t="n">
        <v>0</v>
      </c>
      <c r="I93" s="161" t="n">
        <v>0</v>
      </c>
      <c r="J93" s="161" t="n">
        <v>0</v>
      </c>
      <c r="K93" s="161" t="n">
        <v>0</v>
      </c>
      <c r="L93" s="161" t="n">
        <v>0</v>
      </c>
      <c r="M93" s="161" t="n">
        <v>0</v>
      </c>
      <c r="N93" s="161" t="n">
        <v>0</v>
      </c>
      <c r="O93" s="161" t="n">
        <v>0</v>
      </c>
      <c r="P93" s="161" t="n">
        <v>0</v>
      </c>
      <c r="Q93" s="161" t="n">
        <v>0</v>
      </c>
      <c r="R93" s="161" t="n">
        <v>0</v>
      </c>
      <c r="S93" s="161" t="n">
        <v>0</v>
      </c>
      <c r="T93" s="161" t="n">
        <v>0</v>
      </c>
      <c r="U93" s="161" t="n">
        <v>0</v>
      </c>
      <c r="V93" s="161" t="n">
        <v>0</v>
      </c>
      <c r="W93" s="161" t="n">
        <v>0</v>
      </c>
      <c r="X93" s="161" t="n">
        <v>0</v>
      </c>
      <c r="Y93" s="161" t="n">
        <v>0</v>
      </c>
      <c r="Z93" s="161" t="n">
        <v>0</v>
      </c>
      <c r="AA93" s="161" t="n">
        <v>0</v>
      </c>
      <c r="AB93" s="161" t="n">
        <v>0</v>
      </c>
      <c r="AC93" s="161" t="n">
        <v>0</v>
      </c>
      <c r="AD93" s="161" t="n">
        <v>0</v>
      </c>
      <c r="AE93" s="161" t="n">
        <v>0</v>
      </c>
      <c r="AF93" s="161" t="n">
        <v>0</v>
      </c>
      <c r="AG93" s="161" t="n">
        <v>0</v>
      </c>
      <c r="AH93" s="161" t="n">
        <v>0</v>
      </c>
      <c r="AI93" s="161" t="n">
        <v>0</v>
      </c>
      <c r="AJ93" s="161" t="n">
        <v>0</v>
      </c>
      <c r="AK93" s="161" t="n">
        <v>0</v>
      </c>
    </row>
    <row r="94">
      <c r="A94" t="inlineStr">
        <is>
          <t>XII</t>
        </is>
      </c>
      <c r="B94" t="inlineStr">
        <is>
          <t>salitre</t>
        </is>
      </c>
      <c r="C94" t="inlineStr">
        <is>
          <t>%</t>
        </is>
      </c>
      <c r="D94" s="161" t="n">
        <v>0</v>
      </c>
      <c r="E94" s="161" t="n">
        <v>0</v>
      </c>
      <c r="F94" s="161" t="n">
        <v>0</v>
      </c>
      <c r="G94" s="161" t="n">
        <v>0</v>
      </c>
      <c r="H94" s="161" t="n">
        <v>0</v>
      </c>
      <c r="I94" s="161" t="n">
        <v>0</v>
      </c>
      <c r="J94" s="161" t="n">
        <v>0</v>
      </c>
      <c r="K94" s="161" t="n">
        <v>0</v>
      </c>
      <c r="L94" s="161" t="n">
        <v>0</v>
      </c>
      <c r="M94" s="161" t="n">
        <v>0</v>
      </c>
      <c r="N94" s="161" t="n">
        <v>0</v>
      </c>
      <c r="O94" s="161" t="n">
        <v>0</v>
      </c>
      <c r="P94" s="161" t="n">
        <v>0</v>
      </c>
      <c r="Q94" s="161" t="n">
        <v>0</v>
      </c>
      <c r="R94" s="161" t="n">
        <v>0</v>
      </c>
      <c r="S94" s="161" t="n">
        <v>0</v>
      </c>
      <c r="T94" s="161" t="n">
        <v>0</v>
      </c>
      <c r="U94" s="161" t="n">
        <v>0</v>
      </c>
      <c r="V94" s="161" t="n">
        <v>0</v>
      </c>
      <c r="W94" s="161" t="n">
        <v>0</v>
      </c>
      <c r="X94" s="161" t="n">
        <v>0</v>
      </c>
      <c r="Y94" s="161" t="n">
        <v>0</v>
      </c>
      <c r="Z94" s="161" t="n">
        <v>0</v>
      </c>
      <c r="AA94" s="161" t="n">
        <v>0</v>
      </c>
      <c r="AB94" s="161" t="n">
        <v>0</v>
      </c>
      <c r="AC94" s="161" t="n">
        <v>0</v>
      </c>
      <c r="AD94" s="161" t="n">
        <v>0</v>
      </c>
      <c r="AE94" s="161" t="n">
        <v>0</v>
      </c>
      <c r="AF94" s="161" t="n">
        <v>0</v>
      </c>
      <c r="AG94" s="161" t="n">
        <v>0</v>
      </c>
      <c r="AH94" s="161" t="n">
        <v>0</v>
      </c>
      <c r="AI94" s="161" t="n">
        <v>0</v>
      </c>
      <c r="AJ94" s="161" t="n">
        <v>0</v>
      </c>
      <c r="AK94" s="161" t="n">
        <v>0</v>
      </c>
    </row>
    <row r="95">
      <c r="A95" t="inlineStr">
        <is>
          <t>XIV</t>
        </is>
      </c>
      <c r="B95" t="inlineStr">
        <is>
          <t>salitre</t>
        </is>
      </c>
      <c r="C95" t="inlineStr">
        <is>
          <t>%</t>
        </is>
      </c>
      <c r="D95" s="161" t="n">
        <v>0</v>
      </c>
      <c r="E95" s="161" t="n">
        <v>0</v>
      </c>
      <c r="F95" s="161" t="n">
        <v>0</v>
      </c>
      <c r="G95" s="161" t="n">
        <v>0</v>
      </c>
      <c r="H95" s="161" t="n">
        <v>0</v>
      </c>
      <c r="I95" s="161" t="n">
        <v>0</v>
      </c>
      <c r="J95" s="161" t="n">
        <v>0</v>
      </c>
      <c r="K95" s="161" t="n">
        <v>0</v>
      </c>
      <c r="L95" s="161" t="n">
        <v>0</v>
      </c>
      <c r="M95" s="161" t="n">
        <v>0</v>
      </c>
      <c r="N95" s="161" t="n">
        <v>0</v>
      </c>
      <c r="O95" s="161" t="n">
        <v>0</v>
      </c>
      <c r="P95" s="161" t="n">
        <v>0</v>
      </c>
      <c r="Q95" s="161" t="n">
        <v>0</v>
      </c>
      <c r="R95" s="161" t="n">
        <v>0</v>
      </c>
      <c r="S95" s="161" t="n">
        <v>0</v>
      </c>
      <c r="T95" s="161" t="n">
        <v>0</v>
      </c>
      <c r="U95" s="161" t="n">
        <v>0</v>
      </c>
      <c r="V95" s="161" t="n">
        <v>0</v>
      </c>
      <c r="W95" s="161" t="n">
        <v>0</v>
      </c>
      <c r="X95" s="161" t="n">
        <v>0</v>
      </c>
      <c r="Y95" s="161" t="n">
        <v>0</v>
      </c>
      <c r="Z95" s="161" t="n">
        <v>0</v>
      </c>
      <c r="AA95" s="161" t="n">
        <v>0</v>
      </c>
      <c r="AB95" s="161" t="n">
        <v>0</v>
      </c>
      <c r="AC95" s="161" t="n">
        <v>0</v>
      </c>
      <c r="AD95" s="161" t="n">
        <v>0</v>
      </c>
      <c r="AE95" s="161" t="n">
        <v>0</v>
      </c>
      <c r="AF95" s="161" t="n">
        <v>0</v>
      </c>
      <c r="AG95" s="161" t="n">
        <v>0</v>
      </c>
      <c r="AH95" s="161" t="n">
        <v>0</v>
      </c>
      <c r="AI95" s="161" t="n">
        <v>0</v>
      </c>
      <c r="AJ95" s="161" t="n">
        <v>0</v>
      </c>
      <c r="AK95" s="161" t="n">
        <v>0</v>
      </c>
    </row>
    <row r="96">
      <c r="A96" t="inlineStr">
        <is>
          <t>XV</t>
        </is>
      </c>
      <c r="B96" t="inlineStr">
        <is>
          <t>salitre</t>
        </is>
      </c>
      <c r="C96" t="inlineStr">
        <is>
          <t>%</t>
        </is>
      </c>
      <c r="D96" s="161" t="n">
        <v>0</v>
      </c>
      <c r="E96" s="161" t="n">
        <v>0.0001067381231266794</v>
      </c>
      <c r="F96" s="161" t="n">
        <v>0.0005782007664308556</v>
      </c>
      <c r="G96" s="161" t="n">
        <v>0.0006069022350179957</v>
      </c>
      <c r="H96" s="161" t="n">
        <v>0.000751180069035827</v>
      </c>
      <c r="I96" s="161" t="n">
        <v>0.000751180069035827</v>
      </c>
      <c r="J96" s="161" t="n">
        <v>0.000751180069035827</v>
      </c>
      <c r="K96" s="161" t="n">
        <v>0.000751180069035827</v>
      </c>
      <c r="L96" s="161" t="n">
        <v>0.000751180069035827</v>
      </c>
      <c r="M96" s="161" t="n">
        <v>0.000751180069035827</v>
      </c>
      <c r="N96" s="161" t="n">
        <v>0.000751180069035827</v>
      </c>
      <c r="O96" s="161" t="n">
        <v>0.000751180069035827</v>
      </c>
      <c r="P96" s="161" t="n">
        <v>0.000751180069035827</v>
      </c>
      <c r="Q96" s="161" t="n">
        <v>0.000751180069035827</v>
      </c>
      <c r="R96" s="161" t="n">
        <v>0.000751180069035827</v>
      </c>
      <c r="S96" s="161" t="n">
        <v>0.000751180069035827</v>
      </c>
      <c r="T96" s="161" t="n">
        <v>0.000751180069035827</v>
      </c>
      <c r="U96" s="161" t="n">
        <v>0.000751180069035827</v>
      </c>
      <c r="V96" s="161" t="n">
        <v>0.000751180069035827</v>
      </c>
      <c r="W96" s="161" t="n">
        <v>0.000751180069035827</v>
      </c>
      <c r="X96" s="161" t="n">
        <v>0.000751180069035827</v>
      </c>
      <c r="Y96" s="161" t="n">
        <v>0.000751180069035827</v>
      </c>
      <c r="Z96" s="161" t="n">
        <v>0.000751180069035827</v>
      </c>
      <c r="AA96" s="161" t="n">
        <v>0.000751180069035827</v>
      </c>
      <c r="AB96" s="161" t="n">
        <v>0.000751180069035827</v>
      </c>
      <c r="AC96" s="161" t="n">
        <v>0.000751180069035827</v>
      </c>
      <c r="AD96" s="161" t="n">
        <v>0.000751180069035827</v>
      </c>
      <c r="AE96" s="161" t="n">
        <v>0.000751180069035827</v>
      </c>
      <c r="AF96" s="161" t="n">
        <v>0.000751180069035827</v>
      </c>
      <c r="AG96" s="161" t="n">
        <v>0.000751180069035827</v>
      </c>
      <c r="AH96" s="161" t="n">
        <v>0.000751180069035827</v>
      </c>
      <c r="AI96" s="161" t="n">
        <v>0.000751180069035827</v>
      </c>
      <c r="AJ96" s="161" t="n">
        <v>0.000751180069035827</v>
      </c>
      <c r="AK96" s="161" t="n">
        <v>0.000751180069035827</v>
      </c>
    </row>
    <row r="97">
      <c r="A97" t="inlineStr">
        <is>
          <t>XVI</t>
        </is>
      </c>
      <c r="B97" t="inlineStr">
        <is>
          <t>salitre</t>
        </is>
      </c>
      <c r="C97" t="inlineStr">
        <is>
          <t>%</t>
        </is>
      </c>
      <c r="D97" s="161" t="n">
        <v>0</v>
      </c>
      <c r="E97" s="161" t="n">
        <v>0</v>
      </c>
      <c r="F97" s="161" t="n">
        <v>0</v>
      </c>
      <c r="G97" s="161" t="n">
        <v>0</v>
      </c>
      <c r="H97" s="161" t="n">
        <v>0</v>
      </c>
      <c r="I97" s="161" t="n">
        <v>0</v>
      </c>
      <c r="J97" s="161" t="n">
        <v>0</v>
      </c>
      <c r="K97" s="161" t="n">
        <v>0</v>
      </c>
      <c r="L97" s="161" t="n">
        <v>0</v>
      </c>
      <c r="M97" s="161" t="n">
        <v>0</v>
      </c>
      <c r="N97" s="161" t="n">
        <v>0</v>
      </c>
      <c r="O97" s="161" t="n">
        <v>0</v>
      </c>
      <c r="P97" s="161" t="n">
        <v>0</v>
      </c>
      <c r="Q97" s="161" t="n">
        <v>0</v>
      </c>
      <c r="R97" s="161" t="n">
        <v>0</v>
      </c>
      <c r="S97" s="161" t="n">
        <v>0</v>
      </c>
      <c r="T97" s="161" t="n">
        <v>0</v>
      </c>
      <c r="U97" s="161" t="n">
        <v>0</v>
      </c>
      <c r="V97" s="161" t="n">
        <v>0</v>
      </c>
      <c r="W97" s="161" t="n">
        <v>0</v>
      </c>
      <c r="X97" s="161" t="n">
        <v>0</v>
      </c>
      <c r="Y97" s="161" t="n">
        <v>0</v>
      </c>
      <c r="Z97" s="161" t="n">
        <v>0</v>
      </c>
      <c r="AA97" s="161" t="n">
        <v>0</v>
      </c>
      <c r="AB97" s="161" t="n">
        <v>0</v>
      </c>
      <c r="AC97" s="161" t="n">
        <v>0</v>
      </c>
      <c r="AD97" s="161" t="n">
        <v>0</v>
      </c>
      <c r="AE97" s="161" t="n">
        <v>0</v>
      </c>
      <c r="AF97" s="161" t="n">
        <v>0</v>
      </c>
      <c r="AG97" s="161" t="n">
        <v>0</v>
      </c>
      <c r="AH97" s="161" t="n">
        <v>0</v>
      </c>
      <c r="AI97" s="161" t="n">
        <v>0</v>
      </c>
      <c r="AJ97" s="161" t="n">
        <v>0</v>
      </c>
      <c r="AK97" s="161" t="n">
        <v>0</v>
      </c>
    </row>
  </sheetData>
  <autoFilter ref="A1:AK97"/>
  <pageMargins left="0.7" right="0.7" top="0.75" bottom="0.75" header="0.3" footer="0.3"/>
</worksheet>
</file>

<file path=xl/worksheets/sheet67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AJ75"/>
  <sheetViews>
    <sheetView workbookViewId="0">
      <selection activeCell="C60" sqref="C60"/>
    </sheetView>
  </sheetViews>
  <sheetFormatPr baseColWidth="10" defaultRowHeight="15"/>
  <sheetData>
    <row r="1">
      <c r="A1" s="199" t="inlineStr">
        <is>
          <t>Proporcion PIB Regional 2017</t>
        </is>
      </c>
    </row>
    <row r="2">
      <c r="A2" t="inlineStr">
        <is>
          <t>Region</t>
        </is>
      </c>
      <c r="B2" t="inlineStr">
        <is>
          <t>Unidad</t>
        </is>
      </c>
      <c r="C2" t="n">
        <v>2017</v>
      </c>
    </row>
    <row r="3">
      <c r="A3" t="inlineStr">
        <is>
          <t>XV</t>
        </is>
      </c>
      <c r="B3" t="inlineStr">
        <is>
          <t>%</t>
        </is>
      </c>
      <c r="C3" s="161" t="n">
        <v>0.008799344290863919</v>
      </c>
    </row>
    <row r="4">
      <c r="A4" t="inlineStr">
        <is>
          <t>I</t>
        </is>
      </c>
      <c r="B4" t="inlineStr">
        <is>
          <t>%</t>
        </is>
      </c>
      <c r="C4" s="161" t="n">
        <v>0.02497900976235193</v>
      </c>
    </row>
    <row r="5">
      <c r="A5" t="inlineStr">
        <is>
          <t>II</t>
        </is>
      </c>
      <c r="B5" t="inlineStr">
        <is>
          <t>%</t>
        </is>
      </c>
      <c r="C5" s="161" t="n">
        <v>0.09127763294162848</v>
      </c>
    </row>
    <row r="6">
      <c r="A6" t="inlineStr">
        <is>
          <t>III</t>
        </is>
      </c>
      <c r="B6" t="inlineStr">
        <is>
          <t>%</t>
        </is>
      </c>
      <c r="C6" s="161" t="n">
        <v>0.02319989902454758</v>
      </c>
    </row>
    <row r="7">
      <c r="A7" t="inlineStr">
        <is>
          <t>IV</t>
        </is>
      </c>
      <c r="B7" t="inlineStr">
        <is>
          <t>%</t>
        </is>
      </c>
      <c r="C7" s="161" t="n">
        <v>0.03397866163782896</v>
      </c>
    </row>
    <row r="8">
      <c r="A8" t="inlineStr">
        <is>
          <t>V</t>
        </is>
      </c>
      <c r="B8" t="inlineStr">
        <is>
          <t>%</t>
        </is>
      </c>
      <c r="C8" s="161" t="n">
        <v>0.08425641642331186</v>
      </c>
    </row>
    <row r="9">
      <c r="A9" t="inlineStr">
        <is>
          <t>RM</t>
        </is>
      </c>
      <c r="B9" t="inlineStr">
        <is>
          <t>%</t>
        </is>
      </c>
      <c r="C9" s="161" t="n">
        <v>0.4666497140517731</v>
      </c>
    </row>
    <row r="10">
      <c r="A10" t="inlineStr">
        <is>
          <t>VI</t>
        </is>
      </c>
      <c r="B10" t="inlineStr">
        <is>
          <t>%</t>
        </is>
      </c>
      <c r="C10" s="161" t="n">
        <v>0.04592769772406706</v>
      </c>
    </row>
    <row r="11">
      <c r="A11" t="inlineStr">
        <is>
          <t>VII</t>
        </is>
      </c>
      <c r="B11" t="inlineStr">
        <is>
          <t>%</t>
        </is>
      </c>
      <c r="C11" s="161" t="n">
        <v>0.03999360213980549</v>
      </c>
    </row>
    <row r="12">
      <c r="A12" t="inlineStr">
        <is>
          <t>XVI</t>
        </is>
      </c>
      <c r="B12" t="inlineStr">
        <is>
          <t>%</t>
        </is>
      </c>
      <c r="C12" s="161" t="n">
        <v>0.01343083739881096</v>
      </c>
    </row>
    <row r="13">
      <c r="A13" t="inlineStr">
        <is>
          <t>VIII</t>
        </is>
      </c>
      <c r="B13" t="inlineStr">
        <is>
          <t>%</t>
        </is>
      </c>
      <c r="C13" s="161" t="n">
        <v>0.06829508901589935</v>
      </c>
    </row>
    <row r="14">
      <c r="A14" t="inlineStr">
        <is>
          <t>IX</t>
        </is>
      </c>
      <c r="B14" t="inlineStr">
        <is>
          <t>%</t>
        </is>
      </c>
      <c r="C14" s="161" t="n">
        <v>0.03024528490237835</v>
      </c>
    </row>
    <row r="15">
      <c r="A15" t="inlineStr">
        <is>
          <t>XIV</t>
        </is>
      </c>
      <c r="B15" t="inlineStr">
        <is>
          <t>%</t>
        </is>
      </c>
      <c r="C15" s="161" t="n">
        <v>0.01472567595202665</v>
      </c>
    </row>
    <row r="16">
      <c r="A16" t="inlineStr">
        <is>
          <t>X</t>
        </is>
      </c>
      <c r="B16" t="inlineStr">
        <is>
          <t>%</t>
        </is>
      </c>
      <c r="C16" s="161" t="n">
        <v>0.03597533112981167</v>
      </c>
    </row>
    <row r="17">
      <c r="A17" t="inlineStr">
        <is>
          <t>XI</t>
        </is>
      </c>
      <c r="B17" t="inlineStr">
        <is>
          <t>%</t>
        </is>
      </c>
      <c r="C17" s="161" t="n">
        <v>0.00714329860945746</v>
      </c>
    </row>
    <row r="18">
      <c r="A18" t="inlineStr">
        <is>
          <t>XII</t>
        </is>
      </c>
      <c r="B18" t="inlineStr">
        <is>
          <t>%</t>
        </is>
      </c>
      <c r="C18" s="161" t="n">
        <v>0.01112250499543707</v>
      </c>
    </row>
    <row r="20">
      <c r="A20" s="199" t="inlineStr">
        <is>
          <t>Tasa crecimiento Banco Central</t>
        </is>
      </c>
    </row>
    <row r="21">
      <c r="A21" t="inlineStr">
        <is>
          <t>Region</t>
        </is>
      </c>
      <c r="B21" t="inlineStr">
        <is>
          <t>Unidad</t>
        </is>
      </c>
      <c r="C21" t="n">
        <v>2017</v>
      </c>
      <c r="D21" t="n">
        <v>2018</v>
      </c>
      <c r="E21" t="n">
        <v>2019</v>
      </c>
      <c r="F21" t="n">
        <v>2020</v>
      </c>
      <c r="G21" t="n">
        <v>2021</v>
      </c>
      <c r="H21" t="n">
        <v>2022</v>
      </c>
      <c r="I21" t="n">
        <v>2023</v>
      </c>
      <c r="J21" t="n">
        <v>2024</v>
      </c>
      <c r="K21" t="n">
        <v>2025</v>
      </c>
      <c r="L21" t="n">
        <v>2026</v>
      </c>
      <c r="M21" t="n">
        <v>2027</v>
      </c>
      <c r="N21" t="n">
        <v>2028</v>
      </c>
      <c r="O21" t="n">
        <v>2029</v>
      </c>
      <c r="P21" t="n">
        <v>2030</v>
      </c>
      <c r="Q21" t="n">
        <v>2031</v>
      </c>
      <c r="R21" t="n">
        <v>2032</v>
      </c>
      <c r="S21" t="n">
        <v>2033</v>
      </c>
      <c r="T21" t="n">
        <v>2034</v>
      </c>
      <c r="U21" t="n">
        <v>2035</v>
      </c>
      <c r="V21" t="n">
        <v>2036</v>
      </c>
      <c r="W21" t="n">
        <v>2037</v>
      </c>
      <c r="X21" t="n">
        <v>2038</v>
      </c>
      <c r="Y21" t="n">
        <v>2039</v>
      </c>
      <c r="Z21" t="n">
        <v>2040</v>
      </c>
      <c r="AA21" t="n">
        <v>2041</v>
      </c>
      <c r="AB21" t="n">
        <v>2042</v>
      </c>
      <c r="AC21" t="n">
        <v>2043</v>
      </c>
      <c r="AD21" t="n">
        <v>2044</v>
      </c>
      <c r="AE21" t="n">
        <v>2045</v>
      </c>
      <c r="AF21" t="n">
        <v>2046</v>
      </c>
      <c r="AG21" t="n">
        <v>2047</v>
      </c>
      <c r="AH21" t="n">
        <v>2048</v>
      </c>
      <c r="AI21" t="n">
        <v>2049</v>
      </c>
      <c r="AJ21" t="n">
        <v>2050</v>
      </c>
    </row>
    <row r="22">
      <c r="A22" t="inlineStr">
        <is>
          <t>XV</t>
        </is>
      </c>
      <c r="B22" t="inlineStr">
        <is>
          <t>%</t>
        </is>
      </c>
      <c r="C22" s="161" t="n">
        <v>0.02927768843923732</v>
      </c>
      <c r="D22" s="161" t="n">
        <v>0.01436630860838087</v>
      </c>
      <c r="E22" s="161" t="n">
        <v>-0.001117842323556114</v>
      </c>
      <c r="F22" s="161" t="n">
        <v>-0.05651794702125695</v>
      </c>
      <c r="G22" s="161" t="n">
        <v>0.1358818176727534</v>
      </c>
      <c r="H22" s="161" t="n"/>
    </row>
    <row r="23">
      <c r="A23" t="inlineStr">
        <is>
          <t>I</t>
        </is>
      </c>
      <c r="B23" t="inlineStr">
        <is>
          <t>%</t>
        </is>
      </c>
      <c r="C23" s="161" t="n">
        <v>0.03023768059064789</v>
      </c>
      <c r="D23" s="161" t="n">
        <v>0.06483559034853612</v>
      </c>
      <c r="E23" s="161" t="n">
        <v>0.04544890166898487</v>
      </c>
      <c r="F23" s="161" t="n">
        <v>-0.02066973664010174</v>
      </c>
      <c r="G23" s="161" t="n">
        <v>0.08119699288595925</v>
      </c>
    </row>
    <row r="24">
      <c r="A24" t="inlineStr">
        <is>
          <t>II</t>
        </is>
      </c>
      <c r="B24" t="inlineStr">
        <is>
          <t>%</t>
        </is>
      </c>
      <c r="C24" s="161" t="n">
        <v>-0.02733121668010299</v>
      </c>
      <c r="D24" s="161" t="n">
        <v>0.07171350396470973</v>
      </c>
      <c r="E24" s="161" t="n">
        <v>0.002621741006417521</v>
      </c>
      <c r="F24" s="161" t="n">
        <v>-0.003070164182576885</v>
      </c>
      <c r="G24" s="161" t="n">
        <v>0.01411606615601877</v>
      </c>
    </row>
    <row r="25">
      <c r="A25" t="inlineStr">
        <is>
          <t>III</t>
        </is>
      </c>
      <c r="B25" t="inlineStr">
        <is>
          <t>%</t>
        </is>
      </c>
      <c r="C25" s="161" t="n">
        <v>-0.008720146815064176</v>
      </c>
      <c r="D25" s="161" t="n">
        <v>-0.02457763690629407</v>
      </c>
      <c r="E25" s="161" t="n">
        <v>-0.04293248791163239</v>
      </c>
      <c r="F25" s="161" t="n">
        <v>-0.02332790530672819</v>
      </c>
      <c r="G25" s="161" t="n">
        <v>0.1322249184772331</v>
      </c>
    </row>
    <row r="26">
      <c r="A26" t="inlineStr">
        <is>
          <t>IV</t>
        </is>
      </c>
      <c r="B26" t="inlineStr">
        <is>
          <t>%</t>
        </is>
      </c>
      <c r="C26" s="161" t="n">
        <v>0.01827063526034241</v>
      </c>
      <c r="D26" s="161" t="n">
        <v>0.04104298635826392</v>
      </c>
      <c r="E26" s="161" t="n">
        <v>0.01944000783740924</v>
      </c>
      <c r="F26" s="161" t="n">
        <v>-0.0368843818607246</v>
      </c>
      <c r="G26" s="161" t="n">
        <v>0.08540306107265089</v>
      </c>
    </row>
    <row r="27">
      <c r="A27" t="inlineStr">
        <is>
          <t>V</t>
        </is>
      </c>
      <c r="B27" t="inlineStr">
        <is>
          <t>%</t>
        </is>
      </c>
      <c r="C27" s="161" t="n">
        <v>0.01680509213839251</v>
      </c>
      <c r="D27" s="161" t="n">
        <v>0.001558736987741948</v>
      </c>
      <c r="E27" s="161" t="n">
        <v>-0.0023059258274011</v>
      </c>
      <c r="F27" s="161" t="n">
        <v>-0.05808559889871114</v>
      </c>
      <c r="G27" s="161" t="n">
        <v>0.1031357870422832</v>
      </c>
    </row>
    <row r="28">
      <c r="A28" t="inlineStr">
        <is>
          <t>RM</t>
        </is>
      </c>
      <c r="B28" t="inlineStr">
        <is>
          <t>%</t>
        </is>
      </c>
      <c r="C28" s="161" t="n">
        <v>0.009023251361469951</v>
      </c>
      <c r="D28" s="161" t="n">
        <v>0.03514076982072952</v>
      </c>
      <c r="E28" s="161" t="n">
        <v>0.01137695217914973</v>
      </c>
      <c r="F28" s="161" t="n">
        <v>-0.08492153901117716</v>
      </c>
      <c r="G28" s="161" t="n">
        <v>0.1342667874547893</v>
      </c>
    </row>
    <row r="29">
      <c r="A29" t="inlineStr">
        <is>
          <t>VI</t>
        </is>
      </c>
      <c r="B29" t="inlineStr">
        <is>
          <t>%</t>
        </is>
      </c>
      <c r="C29" s="161" t="n">
        <v>-0.01146770856984583</v>
      </c>
      <c r="D29" s="161" t="n">
        <v>0.05213723470927726</v>
      </c>
      <c r="E29" s="161" t="n">
        <v>-0.006071033348599944</v>
      </c>
      <c r="F29" s="161" t="n">
        <v>-0.03609533281162573</v>
      </c>
      <c r="G29" s="161" t="n">
        <v>0.1019068663956808</v>
      </c>
    </row>
    <row r="30">
      <c r="A30" t="inlineStr">
        <is>
          <t>VII</t>
        </is>
      </c>
      <c r="B30" t="inlineStr">
        <is>
          <t>%</t>
        </is>
      </c>
      <c r="C30" s="161" t="n">
        <v>0.006915772360077719</v>
      </c>
      <c r="D30" s="161" t="n">
        <v>0.07861195279303909</v>
      </c>
      <c r="E30" s="161" t="n">
        <v>-0.007653847732586621</v>
      </c>
      <c r="F30" s="161" t="n">
        <v>-0.01953916101354189</v>
      </c>
      <c r="G30" s="161" t="n">
        <v>0.09423993745603391</v>
      </c>
    </row>
    <row r="31">
      <c r="A31" t="inlineStr">
        <is>
          <t>XVI</t>
        </is>
      </c>
      <c r="B31" t="inlineStr">
        <is>
          <t>%</t>
        </is>
      </c>
      <c r="C31" s="161" t="n">
        <v>-8.493241722732085e-05</v>
      </c>
      <c r="D31" s="161" t="n">
        <v>0.06286516461719435</v>
      </c>
      <c r="E31" s="161" t="n">
        <v>0.009247992222307537</v>
      </c>
      <c r="F31" s="161" t="n">
        <v>-0.03257639664030716</v>
      </c>
      <c r="G31" s="161" t="n">
        <v>0.1373316133834795</v>
      </c>
    </row>
    <row r="32">
      <c r="A32" t="inlineStr">
        <is>
          <t>VIII</t>
        </is>
      </c>
      <c r="B32" t="inlineStr">
        <is>
          <t>%</t>
        </is>
      </c>
      <c r="C32" s="161" t="n">
        <v>0.02491611755207074</v>
      </c>
      <c r="D32" s="161" t="n">
        <v>0.05020488771642866</v>
      </c>
      <c r="E32" s="161" t="n">
        <v>0.0154541044478514</v>
      </c>
      <c r="F32" s="161" t="n">
        <v>-0.05654173624558068</v>
      </c>
      <c r="G32" s="161" t="n">
        <v>0.1122794887873027</v>
      </c>
    </row>
    <row r="33">
      <c r="A33" t="inlineStr">
        <is>
          <t>IX</t>
        </is>
      </c>
      <c r="B33" t="inlineStr">
        <is>
          <t>%</t>
        </is>
      </c>
      <c r="C33" s="161" t="n">
        <v>0.02326702600708669</v>
      </c>
      <c r="D33" s="161" t="n">
        <v>0.04455361151175203</v>
      </c>
      <c r="E33" s="161" t="n">
        <v>0.01638609414545714</v>
      </c>
      <c r="F33" s="161" t="n">
        <v>-0.04427041639755514</v>
      </c>
      <c r="G33" s="161" t="n">
        <v>0.1327244374622149</v>
      </c>
    </row>
    <row r="34">
      <c r="A34" t="inlineStr">
        <is>
          <t>XIV</t>
        </is>
      </c>
      <c r="B34" t="inlineStr">
        <is>
          <t>%</t>
        </is>
      </c>
      <c r="C34" s="161" t="n">
        <v>0.01128619622353938</v>
      </c>
      <c r="D34" s="161" t="n">
        <v>0.0438245131620326</v>
      </c>
      <c r="E34" s="161" t="n">
        <v>0.004705713775942687</v>
      </c>
      <c r="F34" s="161" t="n">
        <v>-0.03984402352296922</v>
      </c>
      <c r="G34" s="161" t="n">
        <v>0.1023212529324051</v>
      </c>
    </row>
    <row r="35">
      <c r="A35" t="inlineStr">
        <is>
          <t>X</t>
        </is>
      </c>
      <c r="B35" t="inlineStr">
        <is>
          <t>%</t>
        </is>
      </c>
      <c r="C35" s="161" t="n">
        <v>0.09809021331660683</v>
      </c>
      <c r="D35" s="161" t="n">
        <v>0.06636553618442949</v>
      </c>
      <c r="E35" s="161" t="n">
        <v>0.0132061474114409</v>
      </c>
      <c r="F35" s="161" t="n">
        <v>-0.03779506866188355</v>
      </c>
      <c r="G35" s="161" t="n">
        <v>0.07142848079607722</v>
      </c>
    </row>
    <row r="36">
      <c r="A36" t="inlineStr">
        <is>
          <t>XI</t>
        </is>
      </c>
      <c r="B36" t="inlineStr">
        <is>
          <t>%</t>
        </is>
      </c>
      <c r="C36" s="161" t="n">
        <v>0.09316541582264919</v>
      </c>
      <c r="D36" s="161" t="n">
        <v>0.04062540055201093</v>
      </c>
      <c r="E36" s="161" t="n">
        <v>-0.0026951236433896</v>
      </c>
      <c r="F36" s="161" t="n">
        <v>-0.08860202838163775</v>
      </c>
      <c r="G36" s="161" t="n">
        <v>0.07876248527676907</v>
      </c>
    </row>
    <row r="37">
      <c r="A37" t="inlineStr">
        <is>
          <t>XII</t>
        </is>
      </c>
      <c r="B37" t="inlineStr">
        <is>
          <t>%</t>
        </is>
      </c>
      <c r="C37" s="161" t="n">
        <v>0.008564275954145346</v>
      </c>
      <c r="D37" s="161" t="n">
        <v>0.02083638312871196</v>
      </c>
      <c r="E37" s="161" t="n">
        <v>0.07645568438703723</v>
      </c>
      <c r="F37" s="161" t="n">
        <v>-0.1055112342906528</v>
      </c>
      <c r="G37" s="161" t="n">
        <v>0.05529474789031488</v>
      </c>
    </row>
    <row r="38">
      <c r="C38" s="161" t="n"/>
      <c r="D38" s="161" t="n"/>
      <c r="E38" s="161" t="n"/>
      <c r="F38" s="161" t="n"/>
      <c r="G38" s="161" t="n"/>
    </row>
    <row r="39">
      <c r="A39" s="199" t="inlineStr">
        <is>
          <t>Tasa crecimiento proyeccion</t>
        </is>
      </c>
      <c r="D39" s="161" t="n"/>
      <c r="E39" s="161" t="n"/>
      <c r="F39" s="161" t="n"/>
      <c r="G39" s="161" t="n"/>
    </row>
    <row r="40">
      <c r="A40" t="inlineStr">
        <is>
          <t>Region</t>
        </is>
      </c>
      <c r="B40" t="inlineStr">
        <is>
          <t>Unidad</t>
        </is>
      </c>
      <c r="C40" t="n">
        <v>2017</v>
      </c>
      <c r="D40" t="n">
        <v>2018</v>
      </c>
      <c r="E40" t="n">
        <v>2019</v>
      </c>
      <c r="F40" t="n">
        <v>2020</v>
      </c>
      <c r="G40" t="n">
        <v>2021</v>
      </c>
      <c r="H40" t="n">
        <v>2022</v>
      </c>
      <c r="I40" t="n">
        <v>2023</v>
      </c>
      <c r="J40" t="n">
        <v>2024</v>
      </c>
      <c r="K40" t="n">
        <v>2025</v>
      </c>
      <c r="L40" t="n">
        <v>2026</v>
      </c>
      <c r="M40" t="n">
        <v>2027</v>
      </c>
      <c r="N40" t="n">
        <v>2028</v>
      </c>
      <c r="O40" t="n">
        <v>2029</v>
      </c>
      <c r="P40" t="n">
        <v>2030</v>
      </c>
      <c r="Q40" t="n">
        <v>2031</v>
      </c>
      <c r="R40" t="n">
        <v>2032</v>
      </c>
      <c r="S40" t="n">
        <v>2033</v>
      </c>
      <c r="T40" t="n">
        <v>2034</v>
      </c>
      <c r="U40" t="n">
        <v>2035</v>
      </c>
      <c r="V40" t="n">
        <v>2036</v>
      </c>
      <c r="W40" t="n">
        <v>2037</v>
      </c>
      <c r="X40" t="n">
        <v>2038</v>
      </c>
      <c r="Y40" t="n">
        <v>2039</v>
      </c>
      <c r="Z40" t="n">
        <v>2040</v>
      </c>
      <c r="AA40" t="n">
        <v>2041</v>
      </c>
      <c r="AB40" t="n">
        <v>2042</v>
      </c>
      <c r="AC40" t="n">
        <v>2043</v>
      </c>
      <c r="AD40" t="n">
        <v>2044</v>
      </c>
      <c r="AE40" t="n">
        <v>2045</v>
      </c>
      <c r="AF40" t="n">
        <v>2046</v>
      </c>
      <c r="AG40" t="n">
        <v>2047</v>
      </c>
      <c r="AH40" t="n">
        <v>2048</v>
      </c>
      <c r="AI40" t="n">
        <v>2049</v>
      </c>
      <c r="AJ40" t="n">
        <v>2050</v>
      </c>
    </row>
    <row r="41">
      <c r="A41" t="inlineStr">
        <is>
          <t>XV</t>
        </is>
      </c>
      <c r="B41" t="inlineStr">
        <is>
          <t>%</t>
        </is>
      </c>
      <c r="C41" s="161">
        <f>C22</f>
        <v/>
      </c>
      <c r="D41" s="161">
        <f>D22</f>
        <v/>
      </c>
      <c r="E41" s="161">
        <f>E22</f>
        <v/>
      </c>
      <c r="F41" s="161">
        <f>F22</f>
        <v/>
      </c>
      <c r="G41" s="161">
        <f>G22</f>
        <v/>
      </c>
      <c r="H41" s="161">
        <f>SUMIFS(aux_proyeccion_regional!$C$2:$C$545,aux_proyeccion_regional!$A$2:$A$545,aux_PIB_regional!H$21,aux_proyeccion_regional!$B$2:$B$545,aux_PIB_regional!$A22)</f>
        <v/>
      </c>
      <c r="I41" s="161">
        <f>SUMIFS(aux_proyeccion_regional!$C$2:$C$545,aux_proyeccion_regional!$A$2:$A$545,aux_PIB_regional!I$21,aux_proyeccion_regional!$B$2:$B$545,aux_PIB_regional!$A22)</f>
        <v/>
      </c>
      <c r="J41" s="161">
        <f>SUMIFS(aux_proyeccion_regional!$C$2:$C$545,aux_proyeccion_regional!$A$2:$A$545,aux_PIB_regional!J$21,aux_proyeccion_regional!$B$2:$B$545,aux_PIB_regional!$A22)</f>
        <v/>
      </c>
      <c r="K41" s="161">
        <f>SUMIFS(aux_proyeccion_regional!$C$2:$C$545,aux_proyeccion_regional!$A$2:$A$545,aux_PIB_regional!K$21,aux_proyeccion_regional!$B$2:$B$545,aux_PIB_regional!$A22)</f>
        <v/>
      </c>
      <c r="L41" s="161">
        <f>SUMIFS(aux_proyeccion_regional!$C$2:$C$545,aux_proyeccion_regional!$A$2:$A$545,aux_PIB_regional!L$21,aux_proyeccion_regional!$B$2:$B$545,aux_PIB_regional!$A22)</f>
        <v/>
      </c>
      <c r="M41" s="161">
        <f>SUMIFS(aux_proyeccion_regional!$C$2:$C$545,aux_proyeccion_regional!$A$2:$A$545,aux_PIB_regional!M$21,aux_proyeccion_regional!$B$2:$B$545,aux_PIB_regional!$A22)</f>
        <v/>
      </c>
      <c r="N41" s="161">
        <f>SUMIFS(aux_proyeccion_regional!$C$2:$C$545,aux_proyeccion_regional!$A$2:$A$545,aux_PIB_regional!N$21,aux_proyeccion_regional!$B$2:$B$545,aux_PIB_regional!$A22)</f>
        <v/>
      </c>
      <c r="O41" s="161">
        <f>SUMIFS(aux_proyeccion_regional!$C$2:$C$545,aux_proyeccion_regional!$A$2:$A$545,aux_PIB_regional!O$21,aux_proyeccion_regional!$B$2:$B$545,aux_PIB_regional!$A22)</f>
        <v/>
      </c>
      <c r="P41" s="161">
        <f>SUMIFS(aux_proyeccion_regional!$C$2:$C$545,aux_proyeccion_regional!$A$2:$A$545,aux_PIB_regional!P$21,aux_proyeccion_regional!$B$2:$B$545,aux_PIB_regional!$A22)</f>
        <v/>
      </c>
      <c r="Q41" s="161">
        <f>SUMIFS(aux_proyeccion_regional!$C$2:$C$545,aux_proyeccion_regional!$A$2:$A$545,aux_PIB_regional!Q$21,aux_proyeccion_regional!$B$2:$B$545,aux_PIB_regional!$A22)</f>
        <v/>
      </c>
      <c r="R41" s="161">
        <f>SUMIFS(aux_proyeccion_regional!$C$2:$C$545,aux_proyeccion_regional!$A$2:$A$545,aux_PIB_regional!R$21,aux_proyeccion_regional!$B$2:$B$545,aux_PIB_regional!$A22)</f>
        <v/>
      </c>
      <c r="S41" s="161">
        <f>SUMIFS(aux_proyeccion_regional!$C$2:$C$545,aux_proyeccion_regional!$A$2:$A$545,aux_PIB_regional!S$21,aux_proyeccion_regional!$B$2:$B$545,aux_PIB_regional!$A22)</f>
        <v/>
      </c>
      <c r="T41" s="161">
        <f>SUMIFS(aux_proyeccion_regional!$C$2:$C$545,aux_proyeccion_regional!$A$2:$A$545,aux_PIB_regional!T$21,aux_proyeccion_regional!$B$2:$B$545,aux_PIB_regional!$A22)</f>
        <v/>
      </c>
      <c r="U41" s="161">
        <f>SUMIFS(aux_proyeccion_regional!$C$2:$C$545,aux_proyeccion_regional!$A$2:$A$545,aux_PIB_regional!U$21,aux_proyeccion_regional!$B$2:$B$545,aux_PIB_regional!$A22)</f>
        <v/>
      </c>
      <c r="V41" s="161">
        <f>SUMIFS(aux_proyeccion_regional!$C$2:$C$545,aux_proyeccion_regional!$A$2:$A$545,aux_PIB_regional!V$21,aux_proyeccion_regional!$B$2:$B$545,aux_PIB_regional!$A22)</f>
        <v/>
      </c>
      <c r="W41" s="161">
        <f>SUMIFS(aux_proyeccion_regional!$C$2:$C$545,aux_proyeccion_regional!$A$2:$A$545,aux_PIB_regional!W$21,aux_proyeccion_regional!$B$2:$B$545,aux_PIB_regional!$A22)</f>
        <v/>
      </c>
      <c r="X41" s="161">
        <f>SUMIFS(aux_proyeccion_regional!$C$2:$C$545,aux_proyeccion_regional!$A$2:$A$545,aux_PIB_regional!X$21,aux_proyeccion_regional!$B$2:$B$545,aux_PIB_regional!$A22)</f>
        <v/>
      </c>
      <c r="Y41" s="161">
        <f>SUMIFS(aux_proyeccion_regional!$C$2:$C$545,aux_proyeccion_regional!$A$2:$A$545,aux_PIB_regional!Y$21,aux_proyeccion_regional!$B$2:$B$545,aux_PIB_regional!$A22)</f>
        <v/>
      </c>
      <c r="Z41" s="161">
        <f>SUMIFS(aux_proyeccion_regional!$C$2:$C$545,aux_proyeccion_regional!$A$2:$A$545,aux_PIB_regional!Z$21,aux_proyeccion_regional!$B$2:$B$545,aux_PIB_regional!$A22)</f>
        <v/>
      </c>
      <c r="AA41" s="161">
        <f>SUMIFS(aux_proyeccion_regional!$C$2:$C$545,aux_proyeccion_regional!$A$2:$A$545,aux_PIB_regional!AA$21,aux_proyeccion_regional!$B$2:$B$545,aux_PIB_regional!$A22)</f>
        <v/>
      </c>
      <c r="AB41" s="161">
        <f>SUMIFS(aux_proyeccion_regional!$C$2:$C$545,aux_proyeccion_regional!$A$2:$A$545,aux_PIB_regional!AB$21,aux_proyeccion_regional!$B$2:$B$545,aux_PIB_regional!$A22)</f>
        <v/>
      </c>
      <c r="AC41" s="161">
        <f>SUMIFS(aux_proyeccion_regional!$C$2:$C$545,aux_proyeccion_regional!$A$2:$A$545,aux_PIB_regional!AC$21,aux_proyeccion_regional!$B$2:$B$545,aux_PIB_regional!$A22)</f>
        <v/>
      </c>
      <c r="AD41" s="161">
        <f>SUMIFS(aux_proyeccion_regional!$C$2:$C$545,aux_proyeccion_regional!$A$2:$A$545,aux_PIB_regional!AD$21,aux_proyeccion_regional!$B$2:$B$545,aux_PIB_regional!$A22)</f>
        <v/>
      </c>
      <c r="AE41" s="161">
        <f>SUMIFS(aux_proyeccion_regional!$C$2:$C$545,aux_proyeccion_regional!$A$2:$A$545,aux_PIB_regional!AE$21,aux_proyeccion_regional!$B$2:$B$545,aux_PIB_regional!$A22)</f>
        <v/>
      </c>
      <c r="AF41" s="161">
        <f>SUMIFS(aux_proyeccion_regional!$C$2:$C$545,aux_proyeccion_regional!$A$2:$A$545,aux_PIB_regional!AF$21,aux_proyeccion_regional!$B$2:$B$545,aux_PIB_regional!$A22)</f>
        <v/>
      </c>
      <c r="AG41" s="161">
        <f>SUMIFS(aux_proyeccion_regional!$C$2:$C$545,aux_proyeccion_regional!$A$2:$A$545,aux_PIB_regional!AG$21,aux_proyeccion_regional!$B$2:$B$545,aux_PIB_regional!$A22)</f>
        <v/>
      </c>
      <c r="AH41" s="161">
        <f>SUMIFS(aux_proyeccion_regional!$C$2:$C$545,aux_proyeccion_regional!$A$2:$A$545,aux_PIB_regional!AH$21,aux_proyeccion_regional!$B$2:$B$545,aux_PIB_regional!$A22)</f>
        <v/>
      </c>
      <c r="AI41" s="161">
        <f>SUMIFS(aux_proyeccion_regional!$C$2:$C$545,aux_proyeccion_regional!$A$2:$A$545,aux_PIB_regional!AI$21,aux_proyeccion_regional!$B$2:$B$545,aux_PIB_regional!$A22)</f>
        <v/>
      </c>
      <c r="AJ41" s="161">
        <f>SUMIFS(aux_proyeccion_regional!$C$2:$C$545,aux_proyeccion_regional!$A$2:$A$545,aux_PIB_regional!AJ$21,aux_proyeccion_regional!$B$2:$B$545,aux_PIB_regional!$A22)</f>
        <v/>
      </c>
    </row>
    <row r="42">
      <c r="A42" t="inlineStr">
        <is>
          <t>I</t>
        </is>
      </c>
      <c r="B42" t="inlineStr">
        <is>
          <t>%</t>
        </is>
      </c>
      <c r="C42" s="161">
        <f>C23</f>
        <v/>
      </c>
      <c r="D42" s="161">
        <f>D23</f>
        <v/>
      </c>
      <c r="E42" s="161">
        <f>E23</f>
        <v/>
      </c>
      <c r="F42" s="161">
        <f>F23</f>
        <v/>
      </c>
      <c r="G42" s="161">
        <f>G23</f>
        <v/>
      </c>
      <c r="H42" s="161">
        <f>SUMIFS(aux_proyeccion_regional!$C$2:$C$545,aux_proyeccion_regional!$A$2:$A$545,aux_PIB_regional!H$21,aux_proyeccion_regional!$B$2:$B$545,aux_PIB_regional!$A23)</f>
        <v/>
      </c>
      <c r="I42" s="161">
        <f>SUMIFS(aux_proyeccion_regional!$C$2:$C$545,aux_proyeccion_regional!$A$2:$A$545,aux_PIB_regional!I$21,aux_proyeccion_regional!$B$2:$B$545,aux_PIB_regional!$A23)</f>
        <v/>
      </c>
      <c r="J42" s="161">
        <f>SUMIFS(aux_proyeccion_regional!$C$2:$C$545,aux_proyeccion_regional!$A$2:$A$545,aux_PIB_regional!J$21,aux_proyeccion_regional!$B$2:$B$545,aux_PIB_regional!$A23)</f>
        <v/>
      </c>
      <c r="K42" s="161">
        <f>SUMIFS(aux_proyeccion_regional!$C$2:$C$545,aux_proyeccion_regional!$A$2:$A$545,aux_PIB_regional!K$21,aux_proyeccion_regional!$B$2:$B$545,aux_PIB_regional!$A23)</f>
        <v/>
      </c>
      <c r="L42" s="161">
        <f>SUMIFS(aux_proyeccion_regional!$C$2:$C$545,aux_proyeccion_regional!$A$2:$A$545,aux_PIB_regional!L$21,aux_proyeccion_regional!$B$2:$B$545,aux_PIB_regional!$A23)</f>
        <v/>
      </c>
      <c r="M42" s="161">
        <f>SUMIFS(aux_proyeccion_regional!$C$2:$C$545,aux_proyeccion_regional!$A$2:$A$545,aux_PIB_regional!M$21,aux_proyeccion_regional!$B$2:$B$545,aux_PIB_regional!$A23)</f>
        <v/>
      </c>
      <c r="N42" s="161">
        <f>SUMIFS(aux_proyeccion_regional!$C$2:$C$545,aux_proyeccion_regional!$A$2:$A$545,aux_PIB_regional!N$21,aux_proyeccion_regional!$B$2:$B$545,aux_PIB_regional!$A23)</f>
        <v/>
      </c>
      <c r="O42" s="161">
        <f>SUMIFS(aux_proyeccion_regional!$C$2:$C$545,aux_proyeccion_regional!$A$2:$A$545,aux_PIB_regional!O$21,aux_proyeccion_regional!$B$2:$B$545,aux_PIB_regional!$A23)</f>
        <v/>
      </c>
      <c r="P42" s="161">
        <f>SUMIFS(aux_proyeccion_regional!$C$2:$C$545,aux_proyeccion_regional!$A$2:$A$545,aux_PIB_regional!P$21,aux_proyeccion_regional!$B$2:$B$545,aux_PIB_regional!$A23)</f>
        <v/>
      </c>
      <c r="Q42" s="161">
        <f>SUMIFS(aux_proyeccion_regional!$C$2:$C$545,aux_proyeccion_regional!$A$2:$A$545,aux_PIB_regional!Q$21,aux_proyeccion_regional!$B$2:$B$545,aux_PIB_regional!$A23)</f>
        <v/>
      </c>
      <c r="R42" s="161">
        <f>SUMIFS(aux_proyeccion_regional!$C$2:$C$545,aux_proyeccion_regional!$A$2:$A$545,aux_PIB_regional!R$21,aux_proyeccion_regional!$B$2:$B$545,aux_PIB_regional!$A23)</f>
        <v/>
      </c>
      <c r="S42" s="161">
        <f>SUMIFS(aux_proyeccion_regional!$C$2:$C$545,aux_proyeccion_regional!$A$2:$A$545,aux_PIB_regional!S$21,aux_proyeccion_regional!$B$2:$B$545,aux_PIB_regional!$A23)</f>
        <v/>
      </c>
      <c r="T42" s="161">
        <f>SUMIFS(aux_proyeccion_regional!$C$2:$C$545,aux_proyeccion_regional!$A$2:$A$545,aux_PIB_regional!T$21,aux_proyeccion_regional!$B$2:$B$545,aux_PIB_regional!$A23)</f>
        <v/>
      </c>
      <c r="U42" s="161">
        <f>SUMIFS(aux_proyeccion_regional!$C$2:$C$545,aux_proyeccion_regional!$A$2:$A$545,aux_PIB_regional!U$21,aux_proyeccion_regional!$B$2:$B$545,aux_PIB_regional!$A23)</f>
        <v/>
      </c>
      <c r="V42" s="161">
        <f>SUMIFS(aux_proyeccion_regional!$C$2:$C$545,aux_proyeccion_regional!$A$2:$A$545,aux_PIB_regional!V$21,aux_proyeccion_regional!$B$2:$B$545,aux_PIB_regional!$A23)</f>
        <v/>
      </c>
      <c r="W42" s="161">
        <f>SUMIFS(aux_proyeccion_regional!$C$2:$C$545,aux_proyeccion_regional!$A$2:$A$545,aux_PIB_regional!W$21,aux_proyeccion_regional!$B$2:$B$545,aux_PIB_regional!$A23)</f>
        <v/>
      </c>
      <c r="X42" s="161">
        <f>SUMIFS(aux_proyeccion_regional!$C$2:$C$545,aux_proyeccion_regional!$A$2:$A$545,aux_PIB_regional!X$21,aux_proyeccion_regional!$B$2:$B$545,aux_PIB_regional!$A23)</f>
        <v/>
      </c>
      <c r="Y42" s="161">
        <f>SUMIFS(aux_proyeccion_regional!$C$2:$C$545,aux_proyeccion_regional!$A$2:$A$545,aux_PIB_regional!Y$21,aux_proyeccion_regional!$B$2:$B$545,aux_PIB_regional!$A23)</f>
        <v/>
      </c>
      <c r="Z42" s="161">
        <f>SUMIFS(aux_proyeccion_regional!$C$2:$C$545,aux_proyeccion_regional!$A$2:$A$545,aux_PIB_regional!Z$21,aux_proyeccion_regional!$B$2:$B$545,aux_PIB_regional!$A23)</f>
        <v/>
      </c>
      <c r="AA42" s="161">
        <f>SUMIFS(aux_proyeccion_regional!$C$2:$C$545,aux_proyeccion_regional!$A$2:$A$545,aux_PIB_regional!AA$21,aux_proyeccion_regional!$B$2:$B$545,aux_PIB_regional!$A23)</f>
        <v/>
      </c>
      <c r="AB42" s="161">
        <f>SUMIFS(aux_proyeccion_regional!$C$2:$C$545,aux_proyeccion_regional!$A$2:$A$545,aux_PIB_regional!AB$21,aux_proyeccion_regional!$B$2:$B$545,aux_PIB_regional!$A23)</f>
        <v/>
      </c>
      <c r="AC42" s="161">
        <f>SUMIFS(aux_proyeccion_regional!$C$2:$C$545,aux_proyeccion_regional!$A$2:$A$545,aux_PIB_regional!AC$21,aux_proyeccion_regional!$B$2:$B$545,aux_PIB_regional!$A23)</f>
        <v/>
      </c>
      <c r="AD42" s="161">
        <f>SUMIFS(aux_proyeccion_regional!$C$2:$C$545,aux_proyeccion_regional!$A$2:$A$545,aux_PIB_regional!AD$21,aux_proyeccion_regional!$B$2:$B$545,aux_PIB_regional!$A23)</f>
        <v/>
      </c>
      <c r="AE42" s="161">
        <f>SUMIFS(aux_proyeccion_regional!$C$2:$C$545,aux_proyeccion_regional!$A$2:$A$545,aux_PIB_regional!AE$21,aux_proyeccion_regional!$B$2:$B$545,aux_PIB_regional!$A23)</f>
        <v/>
      </c>
      <c r="AF42" s="161">
        <f>SUMIFS(aux_proyeccion_regional!$C$2:$C$545,aux_proyeccion_regional!$A$2:$A$545,aux_PIB_regional!AF$21,aux_proyeccion_regional!$B$2:$B$545,aux_PIB_regional!$A23)</f>
        <v/>
      </c>
      <c r="AG42" s="161">
        <f>SUMIFS(aux_proyeccion_regional!$C$2:$C$545,aux_proyeccion_regional!$A$2:$A$545,aux_PIB_regional!AG$21,aux_proyeccion_regional!$B$2:$B$545,aux_PIB_regional!$A23)</f>
        <v/>
      </c>
      <c r="AH42" s="161">
        <f>SUMIFS(aux_proyeccion_regional!$C$2:$C$545,aux_proyeccion_regional!$A$2:$A$545,aux_PIB_regional!AH$21,aux_proyeccion_regional!$B$2:$B$545,aux_PIB_regional!$A23)</f>
        <v/>
      </c>
      <c r="AI42" s="161">
        <f>SUMIFS(aux_proyeccion_regional!$C$2:$C$545,aux_proyeccion_regional!$A$2:$A$545,aux_PIB_regional!AI$21,aux_proyeccion_regional!$B$2:$B$545,aux_PIB_regional!$A23)</f>
        <v/>
      </c>
      <c r="AJ42" s="161">
        <f>SUMIFS(aux_proyeccion_regional!$C$2:$C$545,aux_proyeccion_regional!$A$2:$A$545,aux_PIB_regional!AJ$21,aux_proyeccion_regional!$B$2:$B$545,aux_PIB_regional!$A23)</f>
        <v/>
      </c>
    </row>
    <row r="43">
      <c r="A43" t="inlineStr">
        <is>
          <t>II</t>
        </is>
      </c>
      <c r="B43" t="inlineStr">
        <is>
          <t>%</t>
        </is>
      </c>
      <c r="C43" s="161">
        <f>C24</f>
        <v/>
      </c>
      <c r="D43" s="161">
        <f>D24</f>
        <v/>
      </c>
      <c r="E43" s="161">
        <f>E24</f>
        <v/>
      </c>
      <c r="F43" s="161">
        <f>F24</f>
        <v/>
      </c>
      <c r="G43" s="161">
        <f>G24</f>
        <v/>
      </c>
      <c r="H43" s="161">
        <f>SUMIFS(aux_proyeccion_regional!$C$2:$C$545,aux_proyeccion_regional!$A$2:$A$545,aux_PIB_regional!H$21,aux_proyeccion_regional!$B$2:$B$545,aux_PIB_regional!$A24)</f>
        <v/>
      </c>
      <c r="I43" s="161">
        <f>SUMIFS(aux_proyeccion_regional!$C$2:$C$545,aux_proyeccion_regional!$A$2:$A$545,aux_PIB_regional!I$21,aux_proyeccion_regional!$B$2:$B$545,aux_PIB_regional!$A24)</f>
        <v/>
      </c>
      <c r="J43" s="161">
        <f>SUMIFS(aux_proyeccion_regional!$C$2:$C$545,aux_proyeccion_regional!$A$2:$A$545,aux_PIB_regional!J$21,aux_proyeccion_regional!$B$2:$B$545,aux_PIB_regional!$A24)</f>
        <v/>
      </c>
      <c r="K43" s="161">
        <f>SUMIFS(aux_proyeccion_regional!$C$2:$C$545,aux_proyeccion_regional!$A$2:$A$545,aux_PIB_regional!K$21,aux_proyeccion_regional!$B$2:$B$545,aux_PIB_regional!$A24)</f>
        <v/>
      </c>
      <c r="L43" s="161">
        <f>SUMIFS(aux_proyeccion_regional!$C$2:$C$545,aux_proyeccion_regional!$A$2:$A$545,aux_PIB_regional!L$21,aux_proyeccion_regional!$B$2:$B$545,aux_PIB_regional!$A24)</f>
        <v/>
      </c>
      <c r="M43" s="161">
        <f>SUMIFS(aux_proyeccion_regional!$C$2:$C$545,aux_proyeccion_regional!$A$2:$A$545,aux_PIB_regional!M$21,aux_proyeccion_regional!$B$2:$B$545,aux_PIB_regional!$A24)</f>
        <v/>
      </c>
      <c r="N43" s="161">
        <f>SUMIFS(aux_proyeccion_regional!$C$2:$C$545,aux_proyeccion_regional!$A$2:$A$545,aux_PIB_regional!N$21,aux_proyeccion_regional!$B$2:$B$545,aux_PIB_regional!$A24)</f>
        <v/>
      </c>
      <c r="O43" s="161">
        <f>SUMIFS(aux_proyeccion_regional!$C$2:$C$545,aux_proyeccion_regional!$A$2:$A$545,aux_PIB_regional!O$21,aux_proyeccion_regional!$B$2:$B$545,aux_PIB_regional!$A24)</f>
        <v/>
      </c>
      <c r="P43" s="161">
        <f>SUMIFS(aux_proyeccion_regional!$C$2:$C$545,aux_proyeccion_regional!$A$2:$A$545,aux_PIB_regional!P$21,aux_proyeccion_regional!$B$2:$B$545,aux_PIB_regional!$A24)</f>
        <v/>
      </c>
      <c r="Q43" s="161">
        <f>SUMIFS(aux_proyeccion_regional!$C$2:$C$545,aux_proyeccion_regional!$A$2:$A$545,aux_PIB_regional!Q$21,aux_proyeccion_regional!$B$2:$B$545,aux_PIB_regional!$A24)</f>
        <v/>
      </c>
      <c r="R43" s="161">
        <f>SUMIFS(aux_proyeccion_regional!$C$2:$C$545,aux_proyeccion_regional!$A$2:$A$545,aux_PIB_regional!R$21,aux_proyeccion_regional!$B$2:$B$545,aux_PIB_regional!$A24)</f>
        <v/>
      </c>
      <c r="S43" s="161">
        <f>SUMIFS(aux_proyeccion_regional!$C$2:$C$545,aux_proyeccion_regional!$A$2:$A$545,aux_PIB_regional!S$21,aux_proyeccion_regional!$B$2:$B$545,aux_PIB_regional!$A24)</f>
        <v/>
      </c>
      <c r="T43" s="161">
        <f>SUMIFS(aux_proyeccion_regional!$C$2:$C$545,aux_proyeccion_regional!$A$2:$A$545,aux_PIB_regional!T$21,aux_proyeccion_regional!$B$2:$B$545,aux_PIB_regional!$A24)</f>
        <v/>
      </c>
      <c r="U43" s="161">
        <f>SUMIFS(aux_proyeccion_regional!$C$2:$C$545,aux_proyeccion_regional!$A$2:$A$545,aux_PIB_regional!U$21,aux_proyeccion_regional!$B$2:$B$545,aux_PIB_regional!$A24)</f>
        <v/>
      </c>
      <c r="V43" s="161">
        <f>SUMIFS(aux_proyeccion_regional!$C$2:$C$545,aux_proyeccion_regional!$A$2:$A$545,aux_PIB_regional!V$21,aux_proyeccion_regional!$B$2:$B$545,aux_PIB_regional!$A24)</f>
        <v/>
      </c>
      <c r="W43" s="161">
        <f>SUMIFS(aux_proyeccion_regional!$C$2:$C$545,aux_proyeccion_regional!$A$2:$A$545,aux_PIB_regional!W$21,aux_proyeccion_regional!$B$2:$B$545,aux_PIB_regional!$A24)</f>
        <v/>
      </c>
      <c r="X43" s="161">
        <f>SUMIFS(aux_proyeccion_regional!$C$2:$C$545,aux_proyeccion_regional!$A$2:$A$545,aux_PIB_regional!X$21,aux_proyeccion_regional!$B$2:$B$545,aux_PIB_regional!$A24)</f>
        <v/>
      </c>
      <c r="Y43" s="161">
        <f>SUMIFS(aux_proyeccion_regional!$C$2:$C$545,aux_proyeccion_regional!$A$2:$A$545,aux_PIB_regional!Y$21,aux_proyeccion_regional!$B$2:$B$545,aux_PIB_regional!$A24)</f>
        <v/>
      </c>
      <c r="Z43" s="161">
        <f>SUMIFS(aux_proyeccion_regional!$C$2:$C$545,aux_proyeccion_regional!$A$2:$A$545,aux_PIB_regional!Z$21,aux_proyeccion_regional!$B$2:$B$545,aux_PIB_regional!$A24)</f>
        <v/>
      </c>
      <c r="AA43" s="161">
        <f>SUMIFS(aux_proyeccion_regional!$C$2:$C$545,aux_proyeccion_regional!$A$2:$A$545,aux_PIB_regional!AA$21,aux_proyeccion_regional!$B$2:$B$545,aux_PIB_regional!$A24)</f>
        <v/>
      </c>
      <c r="AB43" s="161">
        <f>SUMIFS(aux_proyeccion_regional!$C$2:$C$545,aux_proyeccion_regional!$A$2:$A$545,aux_PIB_regional!AB$21,aux_proyeccion_regional!$B$2:$B$545,aux_PIB_regional!$A24)</f>
        <v/>
      </c>
      <c r="AC43" s="161">
        <f>SUMIFS(aux_proyeccion_regional!$C$2:$C$545,aux_proyeccion_regional!$A$2:$A$545,aux_PIB_regional!AC$21,aux_proyeccion_regional!$B$2:$B$545,aux_PIB_regional!$A24)</f>
        <v/>
      </c>
      <c r="AD43" s="161">
        <f>SUMIFS(aux_proyeccion_regional!$C$2:$C$545,aux_proyeccion_regional!$A$2:$A$545,aux_PIB_regional!AD$21,aux_proyeccion_regional!$B$2:$B$545,aux_PIB_regional!$A24)</f>
        <v/>
      </c>
      <c r="AE43" s="161">
        <f>SUMIFS(aux_proyeccion_regional!$C$2:$C$545,aux_proyeccion_regional!$A$2:$A$545,aux_PIB_regional!AE$21,aux_proyeccion_regional!$B$2:$B$545,aux_PIB_regional!$A24)</f>
        <v/>
      </c>
      <c r="AF43" s="161">
        <f>SUMIFS(aux_proyeccion_regional!$C$2:$C$545,aux_proyeccion_regional!$A$2:$A$545,aux_PIB_regional!AF$21,aux_proyeccion_regional!$B$2:$B$545,aux_PIB_regional!$A24)</f>
        <v/>
      </c>
      <c r="AG43" s="161">
        <f>SUMIFS(aux_proyeccion_regional!$C$2:$C$545,aux_proyeccion_regional!$A$2:$A$545,aux_PIB_regional!AG$21,aux_proyeccion_regional!$B$2:$B$545,aux_PIB_regional!$A24)</f>
        <v/>
      </c>
      <c r="AH43" s="161">
        <f>SUMIFS(aux_proyeccion_regional!$C$2:$C$545,aux_proyeccion_regional!$A$2:$A$545,aux_PIB_regional!AH$21,aux_proyeccion_regional!$B$2:$B$545,aux_PIB_regional!$A24)</f>
        <v/>
      </c>
      <c r="AI43" s="161">
        <f>SUMIFS(aux_proyeccion_regional!$C$2:$C$545,aux_proyeccion_regional!$A$2:$A$545,aux_PIB_regional!AI$21,aux_proyeccion_regional!$B$2:$B$545,aux_PIB_regional!$A24)</f>
        <v/>
      </c>
      <c r="AJ43" s="161">
        <f>SUMIFS(aux_proyeccion_regional!$C$2:$C$545,aux_proyeccion_regional!$A$2:$A$545,aux_PIB_regional!AJ$21,aux_proyeccion_regional!$B$2:$B$545,aux_PIB_regional!$A24)</f>
        <v/>
      </c>
    </row>
    <row r="44">
      <c r="A44" t="inlineStr">
        <is>
          <t>III</t>
        </is>
      </c>
      <c r="B44" t="inlineStr">
        <is>
          <t>%</t>
        </is>
      </c>
      <c r="C44" s="161">
        <f>C25</f>
        <v/>
      </c>
      <c r="D44" s="161">
        <f>D25</f>
        <v/>
      </c>
      <c r="E44" s="161">
        <f>E25</f>
        <v/>
      </c>
      <c r="F44" s="161">
        <f>F25</f>
        <v/>
      </c>
      <c r="G44" s="161">
        <f>G25</f>
        <v/>
      </c>
      <c r="H44" s="161">
        <f>SUMIFS(aux_proyeccion_regional!$C$2:$C$545,aux_proyeccion_regional!$A$2:$A$545,aux_PIB_regional!H$21,aux_proyeccion_regional!$B$2:$B$545,aux_PIB_regional!$A25)</f>
        <v/>
      </c>
      <c r="I44" s="161">
        <f>SUMIFS(aux_proyeccion_regional!$C$2:$C$545,aux_proyeccion_regional!$A$2:$A$545,aux_PIB_regional!I$21,aux_proyeccion_regional!$B$2:$B$545,aux_PIB_regional!$A25)</f>
        <v/>
      </c>
      <c r="J44" s="161">
        <f>SUMIFS(aux_proyeccion_regional!$C$2:$C$545,aux_proyeccion_regional!$A$2:$A$545,aux_PIB_regional!J$21,aux_proyeccion_regional!$B$2:$B$545,aux_PIB_regional!$A25)</f>
        <v/>
      </c>
      <c r="K44" s="161">
        <f>SUMIFS(aux_proyeccion_regional!$C$2:$C$545,aux_proyeccion_regional!$A$2:$A$545,aux_PIB_regional!K$21,aux_proyeccion_regional!$B$2:$B$545,aux_PIB_regional!$A25)</f>
        <v/>
      </c>
      <c r="L44" s="161">
        <f>SUMIFS(aux_proyeccion_regional!$C$2:$C$545,aux_proyeccion_regional!$A$2:$A$545,aux_PIB_regional!L$21,aux_proyeccion_regional!$B$2:$B$545,aux_PIB_regional!$A25)</f>
        <v/>
      </c>
      <c r="M44" s="161">
        <f>SUMIFS(aux_proyeccion_regional!$C$2:$C$545,aux_proyeccion_regional!$A$2:$A$545,aux_PIB_regional!M$21,aux_proyeccion_regional!$B$2:$B$545,aux_PIB_regional!$A25)</f>
        <v/>
      </c>
      <c r="N44" s="161">
        <f>SUMIFS(aux_proyeccion_regional!$C$2:$C$545,aux_proyeccion_regional!$A$2:$A$545,aux_PIB_regional!N$21,aux_proyeccion_regional!$B$2:$B$545,aux_PIB_regional!$A25)</f>
        <v/>
      </c>
      <c r="O44" s="161">
        <f>SUMIFS(aux_proyeccion_regional!$C$2:$C$545,aux_proyeccion_regional!$A$2:$A$545,aux_PIB_regional!O$21,aux_proyeccion_regional!$B$2:$B$545,aux_PIB_regional!$A25)</f>
        <v/>
      </c>
      <c r="P44" s="161">
        <f>SUMIFS(aux_proyeccion_regional!$C$2:$C$545,aux_proyeccion_regional!$A$2:$A$545,aux_PIB_regional!P$21,aux_proyeccion_regional!$B$2:$B$545,aux_PIB_regional!$A25)</f>
        <v/>
      </c>
      <c r="Q44" s="161">
        <f>SUMIFS(aux_proyeccion_regional!$C$2:$C$545,aux_proyeccion_regional!$A$2:$A$545,aux_PIB_regional!Q$21,aux_proyeccion_regional!$B$2:$B$545,aux_PIB_regional!$A25)</f>
        <v/>
      </c>
      <c r="R44" s="161">
        <f>SUMIFS(aux_proyeccion_regional!$C$2:$C$545,aux_proyeccion_regional!$A$2:$A$545,aux_PIB_regional!R$21,aux_proyeccion_regional!$B$2:$B$545,aux_PIB_regional!$A25)</f>
        <v/>
      </c>
      <c r="S44" s="161">
        <f>SUMIFS(aux_proyeccion_regional!$C$2:$C$545,aux_proyeccion_regional!$A$2:$A$545,aux_PIB_regional!S$21,aux_proyeccion_regional!$B$2:$B$545,aux_PIB_regional!$A25)</f>
        <v/>
      </c>
      <c r="T44" s="161">
        <f>SUMIFS(aux_proyeccion_regional!$C$2:$C$545,aux_proyeccion_regional!$A$2:$A$545,aux_PIB_regional!T$21,aux_proyeccion_regional!$B$2:$B$545,aux_PIB_regional!$A25)</f>
        <v/>
      </c>
      <c r="U44" s="161">
        <f>SUMIFS(aux_proyeccion_regional!$C$2:$C$545,aux_proyeccion_regional!$A$2:$A$545,aux_PIB_regional!U$21,aux_proyeccion_regional!$B$2:$B$545,aux_PIB_regional!$A25)</f>
        <v/>
      </c>
      <c r="V44" s="161">
        <f>SUMIFS(aux_proyeccion_regional!$C$2:$C$545,aux_proyeccion_regional!$A$2:$A$545,aux_PIB_regional!V$21,aux_proyeccion_regional!$B$2:$B$545,aux_PIB_regional!$A25)</f>
        <v/>
      </c>
      <c r="W44" s="161">
        <f>SUMIFS(aux_proyeccion_regional!$C$2:$C$545,aux_proyeccion_regional!$A$2:$A$545,aux_PIB_regional!W$21,aux_proyeccion_regional!$B$2:$B$545,aux_PIB_regional!$A25)</f>
        <v/>
      </c>
      <c r="X44" s="161">
        <f>SUMIFS(aux_proyeccion_regional!$C$2:$C$545,aux_proyeccion_regional!$A$2:$A$545,aux_PIB_regional!X$21,aux_proyeccion_regional!$B$2:$B$545,aux_PIB_regional!$A25)</f>
        <v/>
      </c>
      <c r="Y44" s="161">
        <f>SUMIFS(aux_proyeccion_regional!$C$2:$C$545,aux_proyeccion_regional!$A$2:$A$545,aux_PIB_regional!Y$21,aux_proyeccion_regional!$B$2:$B$545,aux_PIB_regional!$A25)</f>
        <v/>
      </c>
      <c r="Z44" s="161">
        <f>SUMIFS(aux_proyeccion_regional!$C$2:$C$545,aux_proyeccion_regional!$A$2:$A$545,aux_PIB_regional!Z$21,aux_proyeccion_regional!$B$2:$B$545,aux_PIB_regional!$A25)</f>
        <v/>
      </c>
      <c r="AA44" s="161">
        <f>SUMIFS(aux_proyeccion_regional!$C$2:$C$545,aux_proyeccion_regional!$A$2:$A$545,aux_PIB_regional!AA$21,aux_proyeccion_regional!$B$2:$B$545,aux_PIB_regional!$A25)</f>
        <v/>
      </c>
      <c r="AB44" s="161">
        <f>SUMIFS(aux_proyeccion_regional!$C$2:$C$545,aux_proyeccion_regional!$A$2:$A$545,aux_PIB_regional!AB$21,aux_proyeccion_regional!$B$2:$B$545,aux_PIB_regional!$A25)</f>
        <v/>
      </c>
      <c r="AC44" s="161">
        <f>SUMIFS(aux_proyeccion_regional!$C$2:$C$545,aux_proyeccion_regional!$A$2:$A$545,aux_PIB_regional!AC$21,aux_proyeccion_regional!$B$2:$B$545,aux_PIB_regional!$A25)</f>
        <v/>
      </c>
      <c r="AD44" s="161">
        <f>SUMIFS(aux_proyeccion_regional!$C$2:$C$545,aux_proyeccion_regional!$A$2:$A$545,aux_PIB_regional!AD$21,aux_proyeccion_regional!$B$2:$B$545,aux_PIB_regional!$A25)</f>
        <v/>
      </c>
      <c r="AE44" s="161">
        <f>SUMIFS(aux_proyeccion_regional!$C$2:$C$545,aux_proyeccion_regional!$A$2:$A$545,aux_PIB_regional!AE$21,aux_proyeccion_regional!$B$2:$B$545,aux_PIB_regional!$A25)</f>
        <v/>
      </c>
      <c r="AF44" s="161">
        <f>SUMIFS(aux_proyeccion_regional!$C$2:$C$545,aux_proyeccion_regional!$A$2:$A$545,aux_PIB_regional!AF$21,aux_proyeccion_regional!$B$2:$B$545,aux_PIB_regional!$A25)</f>
        <v/>
      </c>
      <c r="AG44" s="161">
        <f>SUMIFS(aux_proyeccion_regional!$C$2:$C$545,aux_proyeccion_regional!$A$2:$A$545,aux_PIB_regional!AG$21,aux_proyeccion_regional!$B$2:$B$545,aux_PIB_regional!$A25)</f>
        <v/>
      </c>
      <c r="AH44" s="161">
        <f>SUMIFS(aux_proyeccion_regional!$C$2:$C$545,aux_proyeccion_regional!$A$2:$A$545,aux_PIB_regional!AH$21,aux_proyeccion_regional!$B$2:$B$545,aux_PIB_regional!$A25)</f>
        <v/>
      </c>
      <c r="AI44" s="161">
        <f>SUMIFS(aux_proyeccion_regional!$C$2:$C$545,aux_proyeccion_regional!$A$2:$A$545,aux_PIB_regional!AI$21,aux_proyeccion_regional!$B$2:$B$545,aux_PIB_regional!$A25)</f>
        <v/>
      </c>
      <c r="AJ44" s="161">
        <f>SUMIFS(aux_proyeccion_regional!$C$2:$C$545,aux_proyeccion_regional!$A$2:$A$545,aux_PIB_regional!AJ$21,aux_proyeccion_regional!$B$2:$B$545,aux_PIB_regional!$A25)</f>
        <v/>
      </c>
    </row>
    <row r="45">
      <c r="A45" t="inlineStr">
        <is>
          <t>IV</t>
        </is>
      </c>
      <c r="B45" t="inlineStr">
        <is>
          <t>%</t>
        </is>
      </c>
      <c r="C45" s="161">
        <f>C26</f>
        <v/>
      </c>
      <c r="D45" s="161">
        <f>D26</f>
        <v/>
      </c>
      <c r="E45" s="161">
        <f>E26</f>
        <v/>
      </c>
      <c r="F45" s="161">
        <f>F26</f>
        <v/>
      </c>
      <c r="G45" s="161">
        <f>G26</f>
        <v/>
      </c>
      <c r="H45" s="161">
        <f>SUMIFS(aux_proyeccion_regional!$C$2:$C$545,aux_proyeccion_regional!$A$2:$A$545,aux_PIB_regional!H$21,aux_proyeccion_regional!$B$2:$B$545,aux_PIB_regional!$A26)</f>
        <v/>
      </c>
      <c r="I45" s="161">
        <f>SUMIFS(aux_proyeccion_regional!$C$2:$C$545,aux_proyeccion_regional!$A$2:$A$545,aux_PIB_regional!I$21,aux_proyeccion_regional!$B$2:$B$545,aux_PIB_regional!$A26)</f>
        <v/>
      </c>
      <c r="J45" s="161">
        <f>SUMIFS(aux_proyeccion_regional!$C$2:$C$545,aux_proyeccion_regional!$A$2:$A$545,aux_PIB_regional!J$21,aux_proyeccion_regional!$B$2:$B$545,aux_PIB_regional!$A26)</f>
        <v/>
      </c>
      <c r="K45" s="161">
        <f>SUMIFS(aux_proyeccion_regional!$C$2:$C$545,aux_proyeccion_regional!$A$2:$A$545,aux_PIB_regional!K$21,aux_proyeccion_regional!$B$2:$B$545,aux_PIB_regional!$A26)</f>
        <v/>
      </c>
      <c r="L45" s="161">
        <f>SUMIFS(aux_proyeccion_regional!$C$2:$C$545,aux_proyeccion_regional!$A$2:$A$545,aux_PIB_regional!L$21,aux_proyeccion_regional!$B$2:$B$545,aux_PIB_regional!$A26)</f>
        <v/>
      </c>
      <c r="M45" s="161">
        <f>SUMIFS(aux_proyeccion_regional!$C$2:$C$545,aux_proyeccion_regional!$A$2:$A$545,aux_PIB_regional!M$21,aux_proyeccion_regional!$B$2:$B$545,aux_PIB_regional!$A26)</f>
        <v/>
      </c>
      <c r="N45" s="161">
        <f>SUMIFS(aux_proyeccion_regional!$C$2:$C$545,aux_proyeccion_regional!$A$2:$A$545,aux_PIB_regional!N$21,aux_proyeccion_regional!$B$2:$B$545,aux_PIB_regional!$A26)</f>
        <v/>
      </c>
      <c r="O45" s="161">
        <f>SUMIFS(aux_proyeccion_regional!$C$2:$C$545,aux_proyeccion_regional!$A$2:$A$545,aux_PIB_regional!O$21,aux_proyeccion_regional!$B$2:$B$545,aux_PIB_regional!$A26)</f>
        <v/>
      </c>
      <c r="P45" s="161">
        <f>SUMIFS(aux_proyeccion_regional!$C$2:$C$545,aux_proyeccion_regional!$A$2:$A$545,aux_PIB_regional!P$21,aux_proyeccion_regional!$B$2:$B$545,aux_PIB_regional!$A26)</f>
        <v/>
      </c>
      <c r="Q45" s="161">
        <f>SUMIFS(aux_proyeccion_regional!$C$2:$C$545,aux_proyeccion_regional!$A$2:$A$545,aux_PIB_regional!Q$21,aux_proyeccion_regional!$B$2:$B$545,aux_PIB_regional!$A26)</f>
        <v/>
      </c>
      <c r="R45" s="161">
        <f>SUMIFS(aux_proyeccion_regional!$C$2:$C$545,aux_proyeccion_regional!$A$2:$A$545,aux_PIB_regional!R$21,aux_proyeccion_regional!$B$2:$B$545,aux_PIB_regional!$A26)</f>
        <v/>
      </c>
      <c r="S45" s="161">
        <f>SUMIFS(aux_proyeccion_regional!$C$2:$C$545,aux_proyeccion_regional!$A$2:$A$545,aux_PIB_regional!S$21,aux_proyeccion_regional!$B$2:$B$545,aux_PIB_regional!$A26)</f>
        <v/>
      </c>
      <c r="T45" s="161">
        <f>SUMIFS(aux_proyeccion_regional!$C$2:$C$545,aux_proyeccion_regional!$A$2:$A$545,aux_PIB_regional!T$21,aux_proyeccion_regional!$B$2:$B$545,aux_PIB_regional!$A26)</f>
        <v/>
      </c>
      <c r="U45" s="161">
        <f>SUMIFS(aux_proyeccion_regional!$C$2:$C$545,aux_proyeccion_regional!$A$2:$A$545,aux_PIB_regional!U$21,aux_proyeccion_regional!$B$2:$B$545,aux_PIB_regional!$A26)</f>
        <v/>
      </c>
      <c r="V45" s="161">
        <f>SUMIFS(aux_proyeccion_regional!$C$2:$C$545,aux_proyeccion_regional!$A$2:$A$545,aux_PIB_regional!V$21,aux_proyeccion_regional!$B$2:$B$545,aux_PIB_regional!$A26)</f>
        <v/>
      </c>
      <c r="W45" s="161">
        <f>SUMIFS(aux_proyeccion_regional!$C$2:$C$545,aux_proyeccion_regional!$A$2:$A$545,aux_PIB_regional!W$21,aux_proyeccion_regional!$B$2:$B$545,aux_PIB_regional!$A26)</f>
        <v/>
      </c>
      <c r="X45" s="161">
        <f>SUMIFS(aux_proyeccion_regional!$C$2:$C$545,aux_proyeccion_regional!$A$2:$A$545,aux_PIB_regional!X$21,aux_proyeccion_regional!$B$2:$B$545,aux_PIB_regional!$A26)</f>
        <v/>
      </c>
      <c r="Y45" s="161">
        <f>SUMIFS(aux_proyeccion_regional!$C$2:$C$545,aux_proyeccion_regional!$A$2:$A$545,aux_PIB_regional!Y$21,aux_proyeccion_regional!$B$2:$B$545,aux_PIB_regional!$A26)</f>
        <v/>
      </c>
      <c r="Z45" s="161">
        <f>SUMIFS(aux_proyeccion_regional!$C$2:$C$545,aux_proyeccion_regional!$A$2:$A$545,aux_PIB_regional!Z$21,aux_proyeccion_regional!$B$2:$B$545,aux_PIB_regional!$A26)</f>
        <v/>
      </c>
      <c r="AA45" s="161">
        <f>SUMIFS(aux_proyeccion_regional!$C$2:$C$545,aux_proyeccion_regional!$A$2:$A$545,aux_PIB_regional!AA$21,aux_proyeccion_regional!$B$2:$B$545,aux_PIB_regional!$A26)</f>
        <v/>
      </c>
      <c r="AB45" s="161">
        <f>SUMIFS(aux_proyeccion_regional!$C$2:$C$545,aux_proyeccion_regional!$A$2:$A$545,aux_PIB_regional!AB$21,aux_proyeccion_regional!$B$2:$B$545,aux_PIB_regional!$A26)</f>
        <v/>
      </c>
      <c r="AC45" s="161">
        <f>SUMIFS(aux_proyeccion_regional!$C$2:$C$545,aux_proyeccion_regional!$A$2:$A$545,aux_PIB_regional!AC$21,aux_proyeccion_regional!$B$2:$B$545,aux_PIB_regional!$A26)</f>
        <v/>
      </c>
      <c r="AD45" s="161">
        <f>SUMIFS(aux_proyeccion_regional!$C$2:$C$545,aux_proyeccion_regional!$A$2:$A$545,aux_PIB_regional!AD$21,aux_proyeccion_regional!$B$2:$B$545,aux_PIB_regional!$A26)</f>
        <v/>
      </c>
      <c r="AE45" s="161">
        <f>SUMIFS(aux_proyeccion_regional!$C$2:$C$545,aux_proyeccion_regional!$A$2:$A$545,aux_PIB_regional!AE$21,aux_proyeccion_regional!$B$2:$B$545,aux_PIB_regional!$A26)</f>
        <v/>
      </c>
      <c r="AF45" s="161">
        <f>SUMIFS(aux_proyeccion_regional!$C$2:$C$545,aux_proyeccion_regional!$A$2:$A$545,aux_PIB_regional!AF$21,aux_proyeccion_regional!$B$2:$B$545,aux_PIB_regional!$A26)</f>
        <v/>
      </c>
      <c r="AG45" s="161">
        <f>SUMIFS(aux_proyeccion_regional!$C$2:$C$545,aux_proyeccion_regional!$A$2:$A$545,aux_PIB_regional!AG$21,aux_proyeccion_regional!$B$2:$B$545,aux_PIB_regional!$A26)</f>
        <v/>
      </c>
      <c r="AH45" s="161">
        <f>SUMIFS(aux_proyeccion_regional!$C$2:$C$545,aux_proyeccion_regional!$A$2:$A$545,aux_PIB_regional!AH$21,aux_proyeccion_regional!$B$2:$B$545,aux_PIB_regional!$A26)</f>
        <v/>
      </c>
      <c r="AI45" s="161">
        <f>SUMIFS(aux_proyeccion_regional!$C$2:$C$545,aux_proyeccion_regional!$A$2:$A$545,aux_PIB_regional!AI$21,aux_proyeccion_regional!$B$2:$B$545,aux_PIB_regional!$A26)</f>
        <v/>
      </c>
      <c r="AJ45" s="161">
        <f>SUMIFS(aux_proyeccion_regional!$C$2:$C$545,aux_proyeccion_regional!$A$2:$A$545,aux_PIB_regional!AJ$21,aux_proyeccion_regional!$B$2:$B$545,aux_PIB_regional!$A26)</f>
        <v/>
      </c>
    </row>
    <row r="46">
      <c r="A46" t="inlineStr">
        <is>
          <t>V</t>
        </is>
      </c>
      <c r="B46" t="inlineStr">
        <is>
          <t>%</t>
        </is>
      </c>
      <c r="C46" s="161">
        <f>C27</f>
        <v/>
      </c>
      <c r="D46" s="161">
        <f>D27</f>
        <v/>
      </c>
      <c r="E46" s="161">
        <f>E27</f>
        <v/>
      </c>
      <c r="F46" s="161">
        <f>F27</f>
        <v/>
      </c>
      <c r="G46" s="161">
        <f>G27</f>
        <v/>
      </c>
      <c r="H46" s="161">
        <f>SUMIFS(aux_proyeccion_regional!$C$2:$C$545,aux_proyeccion_regional!$A$2:$A$545,aux_PIB_regional!H$21,aux_proyeccion_regional!$B$2:$B$545,aux_PIB_regional!$A27)</f>
        <v/>
      </c>
      <c r="I46" s="161">
        <f>SUMIFS(aux_proyeccion_regional!$C$2:$C$545,aux_proyeccion_regional!$A$2:$A$545,aux_PIB_regional!I$21,aux_proyeccion_regional!$B$2:$B$545,aux_PIB_regional!$A27)</f>
        <v/>
      </c>
      <c r="J46" s="161">
        <f>SUMIFS(aux_proyeccion_regional!$C$2:$C$545,aux_proyeccion_regional!$A$2:$A$545,aux_PIB_regional!J$21,aux_proyeccion_regional!$B$2:$B$545,aux_PIB_regional!$A27)</f>
        <v/>
      </c>
      <c r="K46" s="161">
        <f>SUMIFS(aux_proyeccion_regional!$C$2:$C$545,aux_proyeccion_regional!$A$2:$A$545,aux_PIB_regional!K$21,aux_proyeccion_regional!$B$2:$B$545,aux_PIB_regional!$A27)</f>
        <v/>
      </c>
      <c r="L46" s="161">
        <f>SUMIFS(aux_proyeccion_regional!$C$2:$C$545,aux_proyeccion_regional!$A$2:$A$545,aux_PIB_regional!L$21,aux_proyeccion_regional!$B$2:$B$545,aux_PIB_regional!$A27)</f>
        <v/>
      </c>
      <c r="M46" s="161">
        <f>SUMIFS(aux_proyeccion_regional!$C$2:$C$545,aux_proyeccion_regional!$A$2:$A$545,aux_PIB_regional!M$21,aux_proyeccion_regional!$B$2:$B$545,aux_PIB_regional!$A27)</f>
        <v/>
      </c>
      <c r="N46" s="161">
        <f>SUMIFS(aux_proyeccion_regional!$C$2:$C$545,aux_proyeccion_regional!$A$2:$A$545,aux_PIB_regional!N$21,aux_proyeccion_regional!$B$2:$B$545,aux_PIB_regional!$A27)</f>
        <v/>
      </c>
      <c r="O46" s="161">
        <f>SUMIFS(aux_proyeccion_regional!$C$2:$C$545,aux_proyeccion_regional!$A$2:$A$545,aux_PIB_regional!O$21,aux_proyeccion_regional!$B$2:$B$545,aux_PIB_regional!$A27)</f>
        <v/>
      </c>
      <c r="P46" s="161">
        <f>SUMIFS(aux_proyeccion_regional!$C$2:$C$545,aux_proyeccion_regional!$A$2:$A$545,aux_PIB_regional!P$21,aux_proyeccion_regional!$B$2:$B$545,aux_PIB_regional!$A27)</f>
        <v/>
      </c>
      <c r="Q46" s="161">
        <f>SUMIFS(aux_proyeccion_regional!$C$2:$C$545,aux_proyeccion_regional!$A$2:$A$545,aux_PIB_regional!Q$21,aux_proyeccion_regional!$B$2:$B$545,aux_PIB_regional!$A27)</f>
        <v/>
      </c>
      <c r="R46" s="161">
        <f>SUMIFS(aux_proyeccion_regional!$C$2:$C$545,aux_proyeccion_regional!$A$2:$A$545,aux_PIB_regional!R$21,aux_proyeccion_regional!$B$2:$B$545,aux_PIB_regional!$A27)</f>
        <v/>
      </c>
      <c r="S46" s="161">
        <f>SUMIFS(aux_proyeccion_regional!$C$2:$C$545,aux_proyeccion_regional!$A$2:$A$545,aux_PIB_regional!S$21,aux_proyeccion_regional!$B$2:$B$545,aux_PIB_regional!$A27)</f>
        <v/>
      </c>
      <c r="T46" s="161">
        <f>SUMIFS(aux_proyeccion_regional!$C$2:$C$545,aux_proyeccion_regional!$A$2:$A$545,aux_PIB_regional!T$21,aux_proyeccion_regional!$B$2:$B$545,aux_PIB_regional!$A27)</f>
        <v/>
      </c>
      <c r="U46" s="161">
        <f>SUMIFS(aux_proyeccion_regional!$C$2:$C$545,aux_proyeccion_regional!$A$2:$A$545,aux_PIB_regional!U$21,aux_proyeccion_regional!$B$2:$B$545,aux_PIB_regional!$A27)</f>
        <v/>
      </c>
      <c r="V46" s="161">
        <f>SUMIFS(aux_proyeccion_regional!$C$2:$C$545,aux_proyeccion_regional!$A$2:$A$545,aux_PIB_regional!V$21,aux_proyeccion_regional!$B$2:$B$545,aux_PIB_regional!$A27)</f>
        <v/>
      </c>
      <c r="W46" s="161">
        <f>SUMIFS(aux_proyeccion_regional!$C$2:$C$545,aux_proyeccion_regional!$A$2:$A$545,aux_PIB_regional!W$21,aux_proyeccion_regional!$B$2:$B$545,aux_PIB_regional!$A27)</f>
        <v/>
      </c>
      <c r="X46" s="161">
        <f>SUMIFS(aux_proyeccion_regional!$C$2:$C$545,aux_proyeccion_regional!$A$2:$A$545,aux_PIB_regional!X$21,aux_proyeccion_regional!$B$2:$B$545,aux_PIB_regional!$A27)</f>
        <v/>
      </c>
      <c r="Y46" s="161">
        <f>SUMIFS(aux_proyeccion_regional!$C$2:$C$545,aux_proyeccion_regional!$A$2:$A$545,aux_PIB_regional!Y$21,aux_proyeccion_regional!$B$2:$B$545,aux_PIB_regional!$A27)</f>
        <v/>
      </c>
      <c r="Z46" s="161">
        <f>SUMIFS(aux_proyeccion_regional!$C$2:$C$545,aux_proyeccion_regional!$A$2:$A$545,aux_PIB_regional!Z$21,aux_proyeccion_regional!$B$2:$B$545,aux_PIB_regional!$A27)</f>
        <v/>
      </c>
      <c r="AA46" s="161">
        <f>SUMIFS(aux_proyeccion_regional!$C$2:$C$545,aux_proyeccion_regional!$A$2:$A$545,aux_PIB_regional!AA$21,aux_proyeccion_regional!$B$2:$B$545,aux_PIB_regional!$A27)</f>
        <v/>
      </c>
      <c r="AB46" s="161">
        <f>SUMIFS(aux_proyeccion_regional!$C$2:$C$545,aux_proyeccion_regional!$A$2:$A$545,aux_PIB_regional!AB$21,aux_proyeccion_regional!$B$2:$B$545,aux_PIB_regional!$A27)</f>
        <v/>
      </c>
      <c r="AC46" s="161">
        <f>SUMIFS(aux_proyeccion_regional!$C$2:$C$545,aux_proyeccion_regional!$A$2:$A$545,aux_PIB_regional!AC$21,aux_proyeccion_regional!$B$2:$B$545,aux_PIB_regional!$A27)</f>
        <v/>
      </c>
      <c r="AD46" s="161">
        <f>SUMIFS(aux_proyeccion_regional!$C$2:$C$545,aux_proyeccion_regional!$A$2:$A$545,aux_PIB_regional!AD$21,aux_proyeccion_regional!$B$2:$B$545,aux_PIB_regional!$A27)</f>
        <v/>
      </c>
      <c r="AE46" s="161">
        <f>SUMIFS(aux_proyeccion_regional!$C$2:$C$545,aux_proyeccion_regional!$A$2:$A$545,aux_PIB_regional!AE$21,aux_proyeccion_regional!$B$2:$B$545,aux_PIB_regional!$A27)</f>
        <v/>
      </c>
      <c r="AF46" s="161">
        <f>SUMIFS(aux_proyeccion_regional!$C$2:$C$545,aux_proyeccion_regional!$A$2:$A$545,aux_PIB_regional!AF$21,aux_proyeccion_regional!$B$2:$B$545,aux_PIB_regional!$A27)</f>
        <v/>
      </c>
      <c r="AG46" s="161">
        <f>SUMIFS(aux_proyeccion_regional!$C$2:$C$545,aux_proyeccion_regional!$A$2:$A$545,aux_PIB_regional!AG$21,aux_proyeccion_regional!$B$2:$B$545,aux_PIB_regional!$A27)</f>
        <v/>
      </c>
      <c r="AH46" s="161">
        <f>SUMIFS(aux_proyeccion_regional!$C$2:$C$545,aux_proyeccion_regional!$A$2:$A$545,aux_PIB_regional!AH$21,aux_proyeccion_regional!$B$2:$B$545,aux_PIB_regional!$A27)</f>
        <v/>
      </c>
      <c r="AI46" s="161">
        <f>SUMIFS(aux_proyeccion_regional!$C$2:$C$545,aux_proyeccion_regional!$A$2:$A$545,aux_PIB_regional!AI$21,aux_proyeccion_regional!$B$2:$B$545,aux_PIB_regional!$A27)</f>
        <v/>
      </c>
      <c r="AJ46" s="161">
        <f>SUMIFS(aux_proyeccion_regional!$C$2:$C$545,aux_proyeccion_regional!$A$2:$A$545,aux_PIB_regional!AJ$21,aux_proyeccion_regional!$B$2:$B$545,aux_PIB_regional!$A27)</f>
        <v/>
      </c>
    </row>
    <row r="47">
      <c r="A47" t="inlineStr">
        <is>
          <t>RM</t>
        </is>
      </c>
      <c r="B47" t="inlineStr">
        <is>
          <t>%</t>
        </is>
      </c>
      <c r="C47" s="161">
        <f>C28</f>
        <v/>
      </c>
      <c r="D47" s="161">
        <f>D28</f>
        <v/>
      </c>
      <c r="E47" s="161">
        <f>E28</f>
        <v/>
      </c>
      <c r="F47" s="161">
        <f>F28</f>
        <v/>
      </c>
      <c r="G47" s="161">
        <f>G28</f>
        <v/>
      </c>
      <c r="H47" s="161">
        <f>SUMIFS(aux_proyeccion_regional!$C$2:$C$545,aux_proyeccion_regional!$A$2:$A$545,aux_PIB_regional!H$21,aux_proyeccion_regional!$B$2:$B$545,aux_PIB_regional!$A28)</f>
        <v/>
      </c>
      <c r="I47" s="161">
        <f>SUMIFS(aux_proyeccion_regional!$C$2:$C$545,aux_proyeccion_regional!$A$2:$A$545,aux_PIB_regional!I$21,aux_proyeccion_regional!$B$2:$B$545,aux_PIB_regional!$A28)</f>
        <v/>
      </c>
      <c r="J47" s="161">
        <f>SUMIFS(aux_proyeccion_regional!$C$2:$C$545,aux_proyeccion_regional!$A$2:$A$545,aux_PIB_regional!J$21,aux_proyeccion_regional!$B$2:$B$545,aux_PIB_regional!$A28)</f>
        <v/>
      </c>
      <c r="K47" s="161">
        <f>SUMIFS(aux_proyeccion_regional!$C$2:$C$545,aux_proyeccion_regional!$A$2:$A$545,aux_PIB_regional!K$21,aux_proyeccion_regional!$B$2:$B$545,aux_PIB_regional!$A28)</f>
        <v/>
      </c>
      <c r="L47" s="161">
        <f>SUMIFS(aux_proyeccion_regional!$C$2:$C$545,aux_proyeccion_regional!$A$2:$A$545,aux_PIB_regional!L$21,aux_proyeccion_regional!$B$2:$B$545,aux_PIB_regional!$A28)</f>
        <v/>
      </c>
      <c r="M47" s="161">
        <f>SUMIFS(aux_proyeccion_regional!$C$2:$C$545,aux_proyeccion_regional!$A$2:$A$545,aux_PIB_regional!M$21,aux_proyeccion_regional!$B$2:$B$545,aux_PIB_regional!$A28)</f>
        <v/>
      </c>
      <c r="N47" s="161">
        <f>SUMIFS(aux_proyeccion_regional!$C$2:$C$545,aux_proyeccion_regional!$A$2:$A$545,aux_PIB_regional!N$21,aux_proyeccion_regional!$B$2:$B$545,aux_PIB_regional!$A28)</f>
        <v/>
      </c>
      <c r="O47" s="161">
        <f>SUMIFS(aux_proyeccion_regional!$C$2:$C$545,aux_proyeccion_regional!$A$2:$A$545,aux_PIB_regional!O$21,aux_proyeccion_regional!$B$2:$B$545,aux_PIB_regional!$A28)</f>
        <v/>
      </c>
      <c r="P47" s="161">
        <f>SUMIFS(aux_proyeccion_regional!$C$2:$C$545,aux_proyeccion_regional!$A$2:$A$545,aux_PIB_regional!P$21,aux_proyeccion_regional!$B$2:$B$545,aux_PIB_regional!$A28)</f>
        <v/>
      </c>
      <c r="Q47" s="161">
        <f>SUMIFS(aux_proyeccion_regional!$C$2:$C$545,aux_proyeccion_regional!$A$2:$A$545,aux_PIB_regional!Q$21,aux_proyeccion_regional!$B$2:$B$545,aux_PIB_regional!$A28)</f>
        <v/>
      </c>
      <c r="R47" s="161">
        <f>SUMIFS(aux_proyeccion_regional!$C$2:$C$545,aux_proyeccion_regional!$A$2:$A$545,aux_PIB_regional!R$21,aux_proyeccion_regional!$B$2:$B$545,aux_PIB_regional!$A28)</f>
        <v/>
      </c>
      <c r="S47" s="161">
        <f>SUMIFS(aux_proyeccion_regional!$C$2:$C$545,aux_proyeccion_regional!$A$2:$A$545,aux_PIB_regional!S$21,aux_proyeccion_regional!$B$2:$B$545,aux_PIB_regional!$A28)</f>
        <v/>
      </c>
      <c r="T47" s="161">
        <f>SUMIFS(aux_proyeccion_regional!$C$2:$C$545,aux_proyeccion_regional!$A$2:$A$545,aux_PIB_regional!T$21,aux_proyeccion_regional!$B$2:$B$545,aux_PIB_regional!$A28)</f>
        <v/>
      </c>
      <c r="U47" s="161">
        <f>SUMIFS(aux_proyeccion_regional!$C$2:$C$545,aux_proyeccion_regional!$A$2:$A$545,aux_PIB_regional!U$21,aux_proyeccion_regional!$B$2:$B$545,aux_PIB_regional!$A28)</f>
        <v/>
      </c>
      <c r="V47" s="161">
        <f>SUMIFS(aux_proyeccion_regional!$C$2:$C$545,aux_proyeccion_regional!$A$2:$A$545,aux_PIB_regional!V$21,aux_proyeccion_regional!$B$2:$B$545,aux_PIB_regional!$A28)</f>
        <v/>
      </c>
      <c r="W47" s="161">
        <f>SUMIFS(aux_proyeccion_regional!$C$2:$C$545,aux_proyeccion_regional!$A$2:$A$545,aux_PIB_regional!W$21,aux_proyeccion_regional!$B$2:$B$545,aux_PIB_regional!$A28)</f>
        <v/>
      </c>
      <c r="X47" s="161">
        <f>SUMIFS(aux_proyeccion_regional!$C$2:$C$545,aux_proyeccion_regional!$A$2:$A$545,aux_PIB_regional!X$21,aux_proyeccion_regional!$B$2:$B$545,aux_PIB_regional!$A28)</f>
        <v/>
      </c>
      <c r="Y47" s="161">
        <f>SUMIFS(aux_proyeccion_regional!$C$2:$C$545,aux_proyeccion_regional!$A$2:$A$545,aux_PIB_regional!Y$21,aux_proyeccion_regional!$B$2:$B$545,aux_PIB_regional!$A28)</f>
        <v/>
      </c>
      <c r="Z47" s="161">
        <f>SUMIFS(aux_proyeccion_regional!$C$2:$C$545,aux_proyeccion_regional!$A$2:$A$545,aux_PIB_regional!Z$21,aux_proyeccion_regional!$B$2:$B$545,aux_PIB_regional!$A28)</f>
        <v/>
      </c>
      <c r="AA47" s="161">
        <f>SUMIFS(aux_proyeccion_regional!$C$2:$C$545,aux_proyeccion_regional!$A$2:$A$545,aux_PIB_regional!AA$21,aux_proyeccion_regional!$B$2:$B$545,aux_PIB_regional!$A28)</f>
        <v/>
      </c>
      <c r="AB47" s="161">
        <f>SUMIFS(aux_proyeccion_regional!$C$2:$C$545,aux_proyeccion_regional!$A$2:$A$545,aux_PIB_regional!AB$21,aux_proyeccion_regional!$B$2:$B$545,aux_PIB_regional!$A28)</f>
        <v/>
      </c>
      <c r="AC47" s="161">
        <f>SUMIFS(aux_proyeccion_regional!$C$2:$C$545,aux_proyeccion_regional!$A$2:$A$545,aux_PIB_regional!AC$21,aux_proyeccion_regional!$B$2:$B$545,aux_PIB_regional!$A28)</f>
        <v/>
      </c>
      <c r="AD47" s="161">
        <f>SUMIFS(aux_proyeccion_regional!$C$2:$C$545,aux_proyeccion_regional!$A$2:$A$545,aux_PIB_regional!AD$21,aux_proyeccion_regional!$B$2:$B$545,aux_PIB_regional!$A28)</f>
        <v/>
      </c>
      <c r="AE47" s="161">
        <f>SUMIFS(aux_proyeccion_regional!$C$2:$C$545,aux_proyeccion_regional!$A$2:$A$545,aux_PIB_regional!AE$21,aux_proyeccion_regional!$B$2:$B$545,aux_PIB_regional!$A28)</f>
        <v/>
      </c>
      <c r="AF47" s="161">
        <f>SUMIFS(aux_proyeccion_regional!$C$2:$C$545,aux_proyeccion_regional!$A$2:$A$545,aux_PIB_regional!AF$21,aux_proyeccion_regional!$B$2:$B$545,aux_PIB_regional!$A28)</f>
        <v/>
      </c>
      <c r="AG47" s="161">
        <f>SUMIFS(aux_proyeccion_regional!$C$2:$C$545,aux_proyeccion_regional!$A$2:$A$545,aux_PIB_regional!AG$21,aux_proyeccion_regional!$B$2:$B$545,aux_PIB_regional!$A28)</f>
        <v/>
      </c>
      <c r="AH47" s="161">
        <f>SUMIFS(aux_proyeccion_regional!$C$2:$C$545,aux_proyeccion_regional!$A$2:$A$545,aux_PIB_regional!AH$21,aux_proyeccion_regional!$B$2:$B$545,aux_PIB_regional!$A28)</f>
        <v/>
      </c>
      <c r="AI47" s="161">
        <f>SUMIFS(aux_proyeccion_regional!$C$2:$C$545,aux_proyeccion_regional!$A$2:$A$545,aux_PIB_regional!AI$21,aux_proyeccion_regional!$B$2:$B$545,aux_PIB_regional!$A28)</f>
        <v/>
      </c>
      <c r="AJ47" s="161">
        <f>SUMIFS(aux_proyeccion_regional!$C$2:$C$545,aux_proyeccion_regional!$A$2:$A$545,aux_PIB_regional!AJ$21,aux_proyeccion_regional!$B$2:$B$545,aux_PIB_regional!$A28)</f>
        <v/>
      </c>
    </row>
    <row r="48">
      <c r="A48" t="inlineStr">
        <is>
          <t>VI</t>
        </is>
      </c>
      <c r="B48" t="inlineStr">
        <is>
          <t>%</t>
        </is>
      </c>
      <c r="C48" s="161">
        <f>C29</f>
        <v/>
      </c>
      <c r="D48" s="161">
        <f>D29</f>
        <v/>
      </c>
      <c r="E48" s="161">
        <f>E29</f>
        <v/>
      </c>
      <c r="F48" s="161">
        <f>F29</f>
        <v/>
      </c>
      <c r="G48" s="161">
        <f>G29</f>
        <v/>
      </c>
      <c r="H48" s="161">
        <f>SUMIFS(aux_proyeccion_regional!$C$2:$C$545,aux_proyeccion_regional!$A$2:$A$545,aux_PIB_regional!H$21,aux_proyeccion_regional!$B$2:$B$545,aux_PIB_regional!$A29)</f>
        <v/>
      </c>
      <c r="I48" s="161">
        <f>SUMIFS(aux_proyeccion_regional!$C$2:$C$545,aux_proyeccion_regional!$A$2:$A$545,aux_PIB_regional!I$21,aux_proyeccion_regional!$B$2:$B$545,aux_PIB_regional!$A29)</f>
        <v/>
      </c>
      <c r="J48" s="161">
        <f>SUMIFS(aux_proyeccion_regional!$C$2:$C$545,aux_proyeccion_regional!$A$2:$A$545,aux_PIB_regional!J$21,aux_proyeccion_regional!$B$2:$B$545,aux_PIB_regional!$A29)</f>
        <v/>
      </c>
      <c r="K48" s="161">
        <f>SUMIFS(aux_proyeccion_regional!$C$2:$C$545,aux_proyeccion_regional!$A$2:$A$545,aux_PIB_regional!K$21,aux_proyeccion_regional!$B$2:$B$545,aux_PIB_regional!$A29)</f>
        <v/>
      </c>
      <c r="L48" s="161">
        <f>SUMIFS(aux_proyeccion_regional!$C$2:$C$545,aux_proyeccion_regional!$A$2:$A$545,aux_PIB_regional!L$21,aux_proyeccion_regional!$B$2:$B$545,aux_PIB_regional!$A29)</f>
        <v/>
      </c>
      <c r="M48" s="161">
        <f>SUMIFS(aux_proyeccion_regional!$C$2:$C$545,aux_proyeccion_regional!$A$2:$A$545,aux_PIB_regional!M$21,aux_proyeccion_regional!$B$2:$B$545,aux_PIB_regional!$A29)</f>
        <v/>
      </c>
      <c r="N48" s="161">
        <f>SUMIFS(aux_proyeccion_regional!$C$2:$C$545,aux_proyeccion_regional!$A$2:$A$545,aux_PIB_regional!N$21,aux_proyeccion_regional!$B$2:$B$545,aux_PIB_regional!$A29)</f>
        <v/>
      </c>
      <c r="O48" s="161">
        <f>SUMIFS(aux_proyeccion_regional!$C$2:$C$545,aux_proyeccion_regional!$A$2:$A$545,aux_PIB_regional!O$21,aux_proyeccion_regional!$B$2:$B$545,aux_PIB_regional!$A29)</f>
        <v/>
      </c>
      <c r="P48" s="161">
        <f>SUMIFS(aux_proyeccion_regional!$C$2:$C$545,aux_proyeccion_regional!$A$2:$A$545,aux_PIB_regional!P$21,aux_proyeccion_regional!$B$2:$B$545,aux_PIB_regional!$A29)</f>
        <v/>
      </c>
      <c r="Q48" s="161">
        <f>SUMIFS(aux_proyeccion_regional!$C$2:$C$545,aux_proyeccion_regional!$A$2:$A$545,aux_PIB_regional!Q$21,aux_proyeccion_regional!$B$2:$B$545,aux_PIB_regional!$A29)</f>
        <v/>
      </c>
      <c r="R48" s="161">
        <f>SUMIFS(aux_proyeccion_regional!$C$2:$C$545,aux_proyeccion_regional!$A$2:$A$545,aux_PIB_regional!R$21,aux_proyeccion_regional!$B$2:$B$545,aux_PIB_regional!$A29)</f>
        <v/>
      </c>
      <c r="S48" s="161">
        <f>SUMIFS(aux_proyeccion_regional!$C$2:$C$545,aux_proyeccion_regional!$A$2:$A$545,aux_PIB_regional!S$21,aux_proyeccion_regional!$B$2:$B$545,aux_PIB_regional!$A29)</f>
        <v/>
      </c>
      <c r="T48" s="161">
        <f>SUMIFS(aux_proyeccion_regional!$C$2:$C$545,aux_proyeccion_regional!$A$2:$A$545,aux_PIB_regional!T$21,aux_proyeccion_regional!$B$2:$B$545,aux_PIB_regional!$A29)</f>
        <v/>
      </c>
      <c r="U48" s="161">
        <f>SUMIFS(aux_proyeccion_regional!$C$2:$C$545,aux_proyeccion_regional!$A$2:$A$545,aux_PIB_regional!U$21,aux_proyeccion_regional!$B$2:$B$545,aux_PIB_regional!$A29)</f>
        <v/>
      </c>
      <c r="V48" s="161">
        <f>SUMIFS(aux_proyeccion_regional!$C$2:$C$545,aux_proyeccion_regional!$A$2:$A$545,aux_PIB_regional!V$21,aux_proyeccion_regional!$B$2:$B$545,aux_PIB_regional!$A29)</f>
        <v/>
      </c>
      <c r="W48" s="161">
        <f>SUMIFS(aux_proyeccion_regional!$C$2:$C$545,aux_proyeccion_regional!$A$2:$A$545,aux_PIB_regional!W$21,aux_proyeccion_regional!$B$2:$B$545,aux_PIB_regional!$A29)</f>
        <v/>
      </c>
      <c r="X48" s="161">
        <f>SUMIFS(aux_proyeccion_regional!$C$2:$C$545,aux_proyeccion_regional!$A$2:$A$545,aux_PIB_regional!X$21,aux_proyeccion_regional!$B$2:$B$545,aux_PIB_regional!$A29)</f>
        <v/>
      </c>
      <c r="Y48" s="161">
        <f>SUMIFS(aux_proyeccion_regional!$C$2:$C$545,aux_proyeccion_regional!$A$2:$A$545,aux_PIB_regional!Y$21,aux_proyeccion_regional!$B$2:$B$545,aux_PIB_regional!$A29)</f>
        <v/>
      </c>
      <c r="Z48" s="161">
        <f>SUMIFS(aux_proyeccion_regional!$C$2:$C$545,aux_proyeccion_regional!$A$2:$A$545,aux_PIB_regional!Z$21,aux_proyeccion_regional!$B$2:$B$545,aux_PIB_regional!$A29)</f>
        <v/>
      </c>
      <c r="AA48" s="161">
        <f>SUMIFS(aux_proyeccion_regional!$C$2:$C$545,aux_proyeccion_regional!$A$2:$A$545,aux_PIB_regional!AA$21,aux_proyeccion_regional!$B$2:$B$545,aux_PIB_regional!$A29)</f>
        <v/>
      </c>
      <c r="AB48" s="161">
        <f>SUMIFS(aux_proyeccion_regional!$C$2:$C$545,aux_proyeccion_regional!$A$2:$A$545,aux_PIB_regional!AB$21,aux_proyeccion_regional!$B$2:$B$545,aux_PIB_regional!$A29)</f>
        <v/>
      </c>
      <c r="AC48" s="161">
        <f>SUMIFS(aux_proyeccion_regional!$C$2:$C$545,aux_proyeccion_regional!$A$2:$A$545,aux_PIB_regional!AC$21,aux_proyeccion_regional!$B$2:$B$545,aux_PIB_regional!$A29)</f>
        <v/>
      </c>
      <c r="AD48" s="161">
        <f>SUMIFS(aux_proyeccion_regional!$C$2:$C$545,aux_proyeccion_regional!$A$2:$A$545,aux_PIB_regional!AD$21,aux_proyeccion_regional!$B$2:$B$545,aux_PIB_regional!$A29)</f>
        <v/>
      </c>
      <c r="AE48" s="161">
        <f>SUMIFS(aux_proyeccion_regional!$C$2:$C$545,aux_proyeccion_regional!$A$2:$A$545,aux_PIB_regional!AE$21,aux_proyeccion_regional!$B$2:$B$545,aux_PIB_regional!$A29)</f>
        <v/>
      </c>
      <c r="AF48" s="161">
        <f>SUMIFS(aux_proyeccion_regional!$C$2:$C$545,aux_proyeccion_regional!$A$2:$A$545,aux_PIB_regional!AF$21,aux_proyeccion_regional!$B$2:$B$545,aux_PIB_regional!$A29)</f>
        <v/>
      </c>
      <c r="AG48" s="161">
        <f>SUMIFS(aux_proyeccion_regional!$C$2:$C$545,aux_proyeccion_regional!$A$2:$A$545,aux_PIB_regional!AG$21,aux_proyeccion_regional!$B$2:$B$545,aux_PIB_regional!$A29)</f>
        <v/>
      </c>
      <c r="AH48" s="161">
        <f>SUMIFS(aux_proyeccion_regional!$C$2:$C$545,aux_proyeccion_regional!$A$2:$A$545,aux_PIB_regional!AH$21,aux_proyeccion_regional!$B$2:$B$545,aux_PIB_regional!$A29)</f>
        <v/>
      </c>
      <c r="AI48" s="161">
        <f>SUMIFS(aux_proyeccion_regional!$C$2:$C$545,aux_proyeccion_regional!$A$2:$A$545,aux_PIB_regional!AI$21,aux_proyeccion_regional!$B$2:$B$545,aux_PIB_regional!$A29)</f>
        <v/>
      </c>
      <c r="AJ48" s="161">
        <f>SUMIFS(aux_proyeccion_regional!$C$2:$C$545,aux_proyeccion_regional!$A$2:$A$545,aux_PIB_regional!AJ$21,aux_proyeccion_regional!$B$2:$B$545,aux_PIB_regional!$A29)</f>
        <v/>
      </c>
    </row>
    <row r="49">
      <c r="A49" t="inlineStr">
        <is>
          <t>VII</t>
        </is>
      </c>
      <c r="B49" t="inlineStr">
        <is>
          <t>%</t>
        </is>
      </c>
      <c r="C49" s="161">
        <f>C30</f>
        <v/>
      </c>
      <c r="D49" s="161">
        <f>D30</f>
        <v/>
      </c>
      <c r="E49" s="161">
        <f>E30</f>
        <v/>
      </c>
      <c r="F49" s="161">
        <f>F30</f>
        <v/>
      </c>
      <c r="G49" s="161">
        <f>G30</f>
        <v/>
      </c>
      <c r="H49" s="161">
        <f>SUMIFS(aux_proyeccion_regional!$C$2:$C$545,aux_proyeccion_regional!$A$2:$A$545,aux_PIB_regional!H$21,aux_proyeccion_regional!$B$2:$B$545,aux_PIB_regional!$A30)</f>
        <v/>
      </c>
      <c r="I49" s="161">
        <f>SUMIFS(aux_proyeccion_regional!$C$2:$C$545,aux_proyeccion_regional!$A$2:$A$545,aux_PIB_regional!I$21,aux_proyeccion_regional!$B$2:$B$545,aux_PIB_regional!$A30)</f>
        <v/>
      </c>
      <c r="J49" s="161">
        <f>SUMIFS(aux_proyeccion_regional!$C$2:$C$545,aux_proyeccion_regional!$A$2:$A$545,aux_PIB_regional!J$21,aux_proyeccion_regional!$B$2:$B$545,aux_PIB_regional!$A30)</f>
        <v/>
      </c>
      <c r="K49" s="161">
        <f>SUMIFS(aux_proyeccion_regional!$C$2:$C$545,aux_proyeccion_regional!$A$2:$A$545,aux_PIB_regional!K$21,aux_proyeccion_regional!$B$2:$B$545,aux_PIB_regional!$A30)</f>
        <v/>
      </c>
      <c r="L49" s="161">
        <f>SUMIFS(aux_proyeccion_regional!$C$2:$C$545,aux_proyeccion_regional!$A$2:$A$545,aux_PIB_regional!L$21,aux_proyeccion_regional!$B$2:$B$545,aux_PIB_regional!$A30)</f>
        <v/>
      </c>
      <c r="M49" s="161">
        <f>SUMIFS(aux_proyeccion_regional!$C$2:$C$545,aux_proyeccion_regional!$A$2:$A$545,aux_PIB_regional!M$21,aux_proyeccion_regional!$B$2:$B$545,aux_PIB_regional!$A30)</f>
        <v/>
      </c>
      <c r="N49" s="161">
        <f>SUMIFS(aux_proyeccion_regional!$C$2:$C$545,aux_proyeccion_regional!$A$2:$A$545,aux_PIB_regional!N$21,aux_proyeccion_regional!$B$2:$B$545,aux_PIB_regional!$A30)</f>
        <v/>
      </c>
      <c r="O49" s="161">
        <f>SUMIFS(aux_proyeccion_regional!$C$2:$C$545,aux_proyeccion_regional!$A$2:$A$545,aux_PIB_regional!O$21,aux_proyeccion_regional!$B$2:$B$545,aux_PIB_regional!$A30)</f>
        <v/>
      </c>
      <c r="P49" s="161">
        <f>SUMIFS(aux_proyeccion_regional!$C$2:$C$545,aux_proyeccion_regional!$A$2:$A$545,aux_PIB_regional!P$21,aux_proyeccion_regional!$B$2:$B$545,aux_PIB_regional!$A30)</f>
        <v/>
      </c>
      <c r="Q49" s="161">
        <f>SUMIFS(aux_proyeccion_regional!$C$2:$C$545,aux_proyeccion_regional!$A$2:$A$545,aux_PIB_regional!Q$21,aux_proyeccion_regional!$B$2:$B$545,aux_PIB_regional!$A30)</f>
        <v/>
      </c>
      <c r="R49" s="161">
        <f>SUMIFS(aux_proyeccion_regional!$C$2:$C$545,aux_proyeccion_regional!$A$2:$A$545,aux_PIB_regional!R$21,aux_proyeccion_regional!$B$2:$B$545,aux_PIB_regional!$A30)</f>
        <v/>
      </c>
      <c r="S49" s="161">
        <f>SUMIFS(aux_proyeccion_regional!$C$2:$C$545,aux_proyeccion_regional!$A$2:$A$545,aux_PIB_regional!S$21,aux_proyeccion_regional!$B$2:$B$545,aux_PIB_regional!$A30)</f>
        <v/>
      </c>
      <c r="T49" s="161">
        <f>SUMIFS(aux_proyeccion_regional!$C$2:$C$545,aux_proyeccion_regional!$A$2:$A$545,aux_PIB_regional!T$21,aux_proyeccion_regional!$B$2:$B$545,aux_PIB_regional!$A30)</f>
        <v/>
      </c>
      <c r="U49" s="161">
        <f>SUMIFS(aux_proyeccion_regional!$C$2:$C$545,aux_proyeccion_regional!$A$2:$A$545,aux_PIB_regional!U$21,aux_proyeccion_regional!$B$2:$B$545,aux_PIB_regional!$A30)</f>
        <v/>
      </c>
      <c r="V49" s="161">
        <f>SUMIFS(aux_proyeccion_regional!$C$2:$C$545,aux_proyeccion_regional!$A$2:$A$545,aux_PIB_regional!V$21,aux_proyeccion_regional!$B$2:$B$545,aux_PIB_regional!$A30)</f>
        <v/>
      </c>
      <c r="W49" s="161">
        <f>SUMIFS(aux_proyeccion_regional!$C$2:$C$545,aux_proyeccion_regional!$A$2:$A$545,aux_PIB_regional!W$21,aux_proyeccion_regional!$B$2:$B$545,aux_PIB_regional!$A30)</f>
        <v/>
      </c>
      <c r="X49" s="161">
        <f>SUMIFS(aux_proyeccion_regional!$C$2:$C$545,aux_proyeccion_regional!$A$2:$A$545,aux_PIB_regional!X$21,aux_proyeccion_regional!$B$2:$B$545,aux_PIB_regional!$A30)</f>
        <v/>
      </c>
      <c r="Y49" s="161">
        <f>SUMIFS(aux_proyeccion_regional!$C$2:$C$545,aux_proyeccion_regional!$A$2:$A$545,aux_PIB_regional!Y$21,aux_proyeccion_regional!$B$2:$B$545,aux_PIB_regional!$A30)</f>
        <v/>
      </c>
      <c r="Z49" s="161">
        <f>SUMIFS(aux_proyeccion_regional!$C$2:$C$545,aux_proyeccion_regional!$A$2:$A$545,aux_PIB_regional!Z$21,aux_proyeccion_regional!$B$2:$B$545,aux_PIB_regional!$A30)</f>
        <v/>
      </c>
      <c r="AA49" s="161">
        <f>SUMIFS(aux_proyeccion_regional!$C$2:$C$545,aux_proyeccion_regional!$A$2:$A$545,aux_PIB_regional!AA$21,aux_proyeccion_regional!$B$2:$B$545,aux_PIB_regional!$A30)</f>
        <v/>
      </c>
      <c r="AB49" s="161">
        <f>SUMIFS(aux_proyeccion_regional!$C$2:$C$545,aux_proyeccion_regional!$A$2:$A$545,aux_PIB_regional!AB$21,aux_proyeccion_regional!$B$2:$B$545,aux_PIB_regional!$A30)</f>
        <v/>
      </c>
      <c r="AC49" s="161">
        <f>SUMIFS(aux_proyeccion_regional!$C$2:$C$545,aux_proyeccion_regional!$A$2:$A$545,aux_PIB_regional!AC$21,aux_proyeccion_regional!$B$2:$B$545,aux_PIB_regional!$A30)</f>
        <v/>
      </c>
      <c r="AD49" s="161">
        <f>SUMIFS(aux_proyeccion_regional!$C$2:$C$545,aux_proyeccion_regional!$A$2:$A$545,aux_PIB_regional!AD$21,aux_proyeccion_regional!$B$2:$B$545,aux_PIB_regional!$A30)</f>
        <v/>
      </c>
      <c r="AE49" s="161">
        <f>SUMIFS(aux_proyeccion_regional!$C$2:$C$545,aux_proyeccion_regional!$A$2:$A$545,aux_PIB_regional!AE$21,aux_proyeccion_regional!$B$2:$B$545,aux_PIB_regional!$A30)</f>
        <v/>
      </c>
      <c r="AF49" s="161">
        <f>SUMIFS(aux_proyeccion_regional!$C$2:$C$545,aux_proyeccion_regional!$A$2:$A$545,aux_PIB_regional!AF$21,aux_proyeccion_regional!$B$2:$B$545,aux_PIB_regional!$A30)</f>
        <v/>
      </c>
      <c r="AG49" s="161">
        <f>SUMIFS(aux_proyeccion_regional!$C$2:$C$545,aux_proyeccion_regional!$A$2:$A$545,aux_PIB_regional!AG$21,aux_proyeccion_regional!$B$2:$B$545,aux_PIB_regional!$A30)</f>
        <v/>
      </c>
      <c r="AH49" s="161">
        <f>SUMIFS(aux_proyeccion_regional!$C$2:$C$545,aux_proyeccion_regional!$A$2:$A$545,aux_PIB_regional!AH$21,aux_proyeccion_regional!$B$2:$B$545,aux_PIB_regional!$A30)</f>
        <v/>
      </c>
      <c r="AI49" s="161">
        <f>SUMIFS(aux_proyeccion_regional!$C$2:$C$545,aux_proyeccion_regional!$A$2:$A$545,aux_PIB_regional!AI$21,aux_proyeccion_regional!$B$2:$B$545,aux_PIB_regional!$A30)</f>
        <v/>
      </c>
      <c r="AJ49" s="161">
        <f>SUMIFS(aux_proyeccion_regional!$C$2:$C$545,aux_proyeccion_regional!$A$2:$A$545,aux_PIB_regional!AJ$21,aux_proyeccion_regional!$B$2:$B$545,aux_PIB_regional!$A30)</f>
        <v/>
      </c>
    </row>
    <row r="50">
      <c r="A50" t="inlineStr">
        <is>
          <t>XVI</t>
        </is>
      </c>
      <c r="B50" t="inlineStr">
        <is>
          <t>%</t>
        </is>
      </c>
      <c r="C50" s="161">
        <f>C31</f>
        <v/>
      </c>
      <c r="D50" s="161">
        <f>D31</f>
        <v/>
      </c>
      <c r="E50" s="161">
        <f>E31</f>
        <v/>
      </c>
      <c r="F50" s="161">
        <f>F31</f>
        <v/>
      </c>
      <c r="G50" s="161">
        <f>G31</f>
        <v/>
      </c>
      <c r="H50" s="161">
        <f>SUMIFS(aux_proyeccion_regional!$C$2:$C$545,aux_proyeccion_regional!$A$2:$A$545,aux_PIB_regional!H$21,aux_proyeccion_regional!$B$2:$B$545,aux_PIB_regional!$A31)</f>
        <v/>
      </c>
      <c r="I50" s="161">
        <f>SUMIFS(aux_proyeccion_regional!$C$2:$C$545,aux_proyeccion_regional!$A$2:$A$545,aux_PIB_regional!I$21,aux_proyeccion_regional!$B$2:$B$545,aux_PIB_regional!$A31)</f>
        <v/>
      </c>
      <c r="J50" s="161">
        <f>SUMIFS(aux_proyeccion_regional!$C$2:$C$545,aux_proyeccion_regional!$A$2:$A$545,aux_PIB_regional!J$21,aux_proyeccion_regional!$B$2:$B$545,aux_PIB_regional!$A31)</f>
        <v/>
      </c>
      <c r="K50" s="161">
        <f>SUMIFS(aux_proyeccion_regional!$C$2:$C$545,aux_proyeccion_regional!$A$2:$A$545,aux_PIB_regional!K$21,aux_proyeccion_regional!$B$2:$B$545,aux_PIB_regional!$A31)</f>
        <v/>
      </c>
      <c r="L50" s="161">
        <f>SUMIFS(aux_proyeccion_regional!$C$2:$C$545,aux_proyeccion_regional!$A$2:$A$545,aux_PIB_regional!L$21,aux_proyeccion_regional!$B$2:$B$545,aux_PIB_regional!$A31)</f>
        <v/>
      </c>
      <c r="M50" s="161">
        <f>SUMIFS(aux_proyeccion_regional!$C$2:$C$545,aux_proyeccion_regional!$A$2:$A$545,aux_PIB_regional!M$21,aux_proyeccion_regional!$B$2:$B$545,aux_PIB_regional!$A31)</f>
        <v/>
      </c>
      <c r="N50" s="161">
        <f>SUMIFS(aux_proyeccion_regional!$C$2:$C$545,aux_proyeccion_regional!$A$2:$A$545,aux_PIB_regional!N$21,aux_proyeccion_regional!$B$2:$B$545,aux_PIB_regional!$A31)</f>
        <v/>
      </c>
      <c r="O50" s="161">
        <f>SUMIFS(aux_proyeccion_regional!$C$2:$C$545,aux_proyeccion_regional!$A$2:$A$545,aux_PIB_regional!O$21,aux_proyeccion_regional!$B$2:$B$545,aux_PIB_regional!$A31)</f>
        <v/>
      </c>
      <c r="P50" s="161">
        <f>SUMIFS(aux_proyeccion_regional!$C$2:$C$545,aux_proyeccion_regional!$A$2:$A$545,aux_PIB_regional!P$21,aux_proyeccion_regional!$B$2:$B$545,aux_PIB_regional!$A31)</f>
        <v/>
      </c>
      <c r="Q50" s="161">
        <f>SUMIFS(aux_proyeccion_regional!$C$2:$C$545,aux_proyeccion_regional!$A$2:$A$545,aux_PIB_regional!Q$21,aux_proyeccion_regional!$B$2:$B$545,aux_PIB_regional!$A31)</f>
        <v/>
      </c>
      <c r="R50" s="161">
        <f>SUMIFS(aux_proyeccion_regional!$C$2:$C$545,aux_proyeccion_regional!$A$2:$A$545,aux_PIB_regional!R$21,aux_proyeccion_regional!$B$2:$B$545,aux_PIB_regional!$A31)</f>
        <v/>
      </c>
      <c r="S50" s="161">
        <f>SUMIFS(aux_proyeccion_regional!$C$2:$C$545,aux_proyeccion_regional!$A$2:$A$545,aux_PIB_regional!S$21,aux_proyeccion_regional!$B$2:$B$545,aux_PIB_regional!$A31)</f>
        <v/>
      </c>
      <c r="T50" s="161">
        <f>SUMIFS(aux_proyeccion_regional!$C$2:$C$545,aux_proyeccion_regional!$A$2:$A$545,aux_PIB_regional!T$21,aux_proyeccion_regional!$B$2:$B$545,aux_PIB_regional!$A31)</f>
        <v/>
      </c>
      <c r="U50" s="161">
        <f>SUMIFS(aux_proyeccion_regional!$C$2:$C$545,aux_proyeccion_regional!$A$2:$A$545,aux_PIB_regional!U$21,aux_proyeccion_regional!$B$2:$B$545,aux_PIB_regional!$A31)</f>
        <v/>
      </c>
      <c r="V50" s="161">
        <f>SUMIFS(aux_proyeccion_regional!$C$2:$C$545,aux_proyeccion_regional!$A$2:$A$545,aux_PIB_regional!V$21,aux_proyeccion_regional!$B$2:$B$545,aux_PIB_regional!$A31)</f>
        <v/>
      </c>
      <c r="W50" s="161">
        <f>SUMIFS(aux_proyeccion_regional!$C$2:$C$545,aux_proyeccion_regional!$A$2:$A$545,aux_PIB_regional!W$21,aux_proyeccion_regional!$B$2:$B$545,aux_PIB_regional!$A31)</f>
        <v/>
      </c>
      <c r="X50" s="161">
        <f>SUMIFS(aux_proyeccion_regional!$C$2:$C$545,aux_proyeccion_regional!$A$2:$A$545,aux_PIB_regional!X$21,aux_proyeccion_regional!$B$2:$B$545,aux_PIB_regional!$A31)</f>
        <v/>
      </c>
      <c r="Y50" s="161">
        <f>SUMIFS(aux_proyeccion_regional!$C$2:$C$545,aux_proyeccion_regional!$A$2:$A$545,aux_PIB_regional!Y$21,aux_proyeccion_regional!$B$2:$B$545,aux_PIB_regional!$A31)</f>
        <v/>
      </c>
      <c r="Z50" s="161">
        <f>SUMIFS(aux_proyeccion_regional!$C$2:$C$545,aux_proyeccion_regional!$A$2:$A$545,aux_PIB_regional!Z$21,aux_proyeccion_regional!$B$2:$B$545,aux_PIB_regional!$A31)</f>
        <v/>
      </c>
      <c r="AA50" s="161">
        <f>SUMIFS(aux_proyeccion_regional!$C$2:$C$545,aux_proyeccion_regional!$A$2:$A$545,aux_PIB_regional!AA$21,aux_proyeccion_regional!$B$2:$B$545,aux_PIB_regional!$A31)</f>
        <v/>
      </c>
      <c r="AB50" s="161">
        <f>SUMIFS(aux_proyeccion_regional!$C$2:$C$545,aux_proyeccion_regional!$A$2:$A$545,aux_PIB_regional!AB$21,aux_proyeccion_regional!$B$2:$B$545,aux_PIB_regional!$A31)</f>
        <v/>
      </c>
      <c r="AC50" s="161">
        <f>SUMIFS(aux_proyeccion_regional!$C$2:$C$545,aux_proyeccion_regional!$A$2:$A$545,aux_PIB_regional!AC$21,aux_proyeccion_regional!$B$2:$B$545,aux_PIB_regional!$A31)</f>
        <v/>
      </c>
      <c r="AD50" s="161">
        <f>SUMIFS(aux_proyeccion_regional!$C$2:$C$545,aux_proyeccion_regional!$A$2:$A$545,aux_PIB_regional!AD$21,aux_proyeccion_regional!$B$2:$B$545,aux_PIB_regional!$A31)</f>
        <v/>
      </c>
      <c r="AE50" s="161">
        <f>SUMIFS(aux_proyeccion_regional!$C$2:$C$545,aux_proyeccion_regional!$A$2:$A$545,aux_PIB_regional!AE$21,aux_proyeccion_regional!$B$2:$B$545,aux_PIB_regional!$A31)</f>
        <v/>
      </c>
      <c r="AF50" s="161">
        <f>SUMIFS(aux_proyeccion_regional!$C$2:$C$545,aux_proyeccion_regional!$A$2:$A$545,aux_PIB_regional!AF$21,aux_proyeccion_regional!$B$2:$B$545,aux_PIB_regional!$A31)</f>
        <v/>
      </c>
      <c r="AG50" s="161">
        <f>SUMIFS(aux_proyeccion_regional!$C$2:$C$545,aux_proyeccion_regional!$A$2:$A$545,aux_PIB_regional!AG$21,aux_proyeccion_regional!$B$2:$B$545,aux_PIB_regional!$A31)</f>
        <v/>
      </c>
      <c r="AH50" s="161">
        <f>SUMIFS(aux_proyeccion_regional!$C$2:$C$545,aux_proyeccion_regional!$A$2:$A$545,aux_PIB_regional!AH$21,aux_proyeccion_regional!$B$2:$B$545,aux_PIB_regional!$A31)</f>
        <v/>
      </c>
      <c r="AI50" s="161">
        <f>SUMIFS(aux_proyeccion_regional!$C$2:$C$545,aux_proyeccion_regional!$A$2:$A$545,aux_PIB_regional!AI$21,aux_proyeccion_regional!$B$2:$B$545,aux_PIB_regional!$A31)</f>
        <v/>
      </c>
      <c r="AJ50" s="161">
        <f>SUMIFS(aux_proyeccion_regional!$C$2:$C$545,aux_proyeccion_regional!$A$2:$A$545,aux_PIB_regional!AJ$21,aux_proyeccion_regional!$B$2:$B$545,aux_PIB_regional!$A31)</f>
        <v/>
      </c>
    </row>
    <row r="51">
      <c r="A51" t="inlineStr">
        <is>
          <t>VIII</t>
        </is>
      </c>
      <c r="B51" t="inlineStr">
        <is>
          <t>%</t>
        </is>
      </c>
      <c r="C51" s="161">
        <f>C32</f>
        <v/>
      </c>
      <c r="D51" s="161">
        <f>D32</f>
        <v/>
      </c>
      <c r="E51" s="161">
        <f>E32</f>
        <v/>
      </c>
      <c r="F51" s="161">
        <f>F32</f>
        <v/>
      </c>
      <c r="G51" s="161">
        <f>G32</f>
        <v/>
      </c>
      <c r="H51" s="161">
        <f>SUMIFS(aux_proyeccion_regional!$C$2:$C$545,aux_proyeccion_regional!$A$2:$A$545,aux_PIB_regional!H$21,aux_proyeccion_regional!$B$2:$B$545,aux_PIB_regional!$A32)</f>
        <v/>
      </c>
      <c r="I51" s="161">
        <f>SUMIFS(aux_proyeccion_regional!$C$2:$C$545,aux_proyeccion_regional!$A$2:$A$545,aux_PIB_regional!I$21,aux_proyeccion_regional!$B$2:$B$545,aux_PIB_regional!$A32)</f>
        <v/>
      </c>
      <c r="J51" s="161">
        <f>SUMIFS(aux_proyeccion_regional!$C$2:$C$545,aux_proyeccion_regional!$A$2:$A$545,aux_PIB_regional!J$21,aux_proyeccion_regional!$B$2:$B$545,aux_PIB_regional!$A32)</f>
        <v/>
      </c>
      <c r="K51" s="161">
        <f>SUMIFS(aux_proyeccion_regional!$C$2:$C$545,aux_proyeccion_regional!$A$2:$A$545,aux_PIB_regional!K$21,aux_proyeccion_regional!$B$2:$B$545,aux_PIB_regional!$A32)</f>
        <v/>
      </c>
      <c r="L51" s="161">
        <f>SUMIFS(aux_proyeccion_regional!$C$2:$C$545,aux_proyeccion_regional!$A$2:$A$545,aux_PIB_regional!L$21,aux_proyeccion_regional!$B$2:$B$545,aux_PIB_regional!$A32)</f>
        <v/>
      </c>
      <c r="M51" s="161">
        <f>SUMIFS(aux_proyeccion_regional!$C$2:$C$545,aux_proyeccion_regional!$A$2:$A$545,aux_PIB_regional!M$21,aux_proyeccion_regional!$B$2:$B$545,aux_PIB_regional!$A32)</f>
        <v/>
      </c>
      <c r="N51" s="161">
        <f>SUMIFS(aux_proyeccion_regional!$C$2:$C$545,aux_proyeccion_regional!$A$2:$A$545,aux_PIB_regional!N$21,aux_proyeccion_regional!$B$2:$B$545,aux_PIB_regional!$A32)</f>
        <v/>
      </c>
      <c r="O51" s="161">
        <f>SUMIFS(aux_proyeccion_regional!$C$2:$C$545,aux_proyeccion_regional!$A$2:$A$545,aux_PIB_regional!O$21,aux_proyeccion_regional!$B$2:$B$545,aux_PIB_regional!$A32)</f>
        <v/>
      </c>
      <c r="P51" s="161">
        <f>SUMIFS(aux_proyeccion_regional!$C$2:$C$545,aux_proyeccion_regional!$A$2:$A$545,aux_PIB_regional!P$21,aux_proyeccion_regional!$B$2:$B$545,aux_PIB_regional!$A32)</f>
        <v/>
      </c>
      <c r="Q51" s="161">
        <f>SUMIFS(aux_proyeccion_regional!$C$2:$C$545,aux_proyeccion_regional!$A$2:$A$545,aux_PIB_regional!Q$21,aux_proyeccion_regional!$B$2:$B$545,aux_PIB_regional!$A32)</f>
        <v/>
      </c>
      <c r="R51" s="161">
        <f>SUMIFS(aux_proyeccion_regional!$C$2:$C$545,aux_proyeccion_regional!$A$2:$A$545,aux_PIB_regional!R$21,aux_proyeccion_regional!$B$2:$B$545,aux_PIB_regional!$A32)</f>
        <v/>
      </c>
      <c r="S51" s="161">
        <f>SUMIFS(aux_proyeccion_regional!$C$2:$C$545,aux_proyeccion_regional!$A$2:$A$545,aux_PIB_regional!S$21,aux_proyeccion_regional!$B$2:$B$545,aux_PIB_regional!$A32)</f>
        <v/>
      </c>
      <c r="T51" s="161">
        <f>SUMIFS(aux_proyeccion_regional!$C$2:$C$545,aux_proyeccion_regional!$A$2:$A$545,aux_PIB_regional!T$21,aux_proyeccion_regional!$B$2:$B$545,aux_PIB_regional!$A32)</f>
        <v/>
      </c>
      <c r="U51" s="161">
        <f>SUMIFS(aux_proyeccion_regional!$C$2:$C$545,aux_proyeccion_regional!$A$2:$A$545,aux_PIB_regional!U$21,aux_proyeccion_regional!$B$2:$B$545,aux_PIB_regional!$A32)</f>
        <v/>
      </c>
      <c r="V51" s="161">
        <f>SUMIFS(aux_proyeccion_regional!$C$2:$C$545,aux_proyeccion_regional!$A$2:$A$545,aux_PIB_regional!V$21,aux_proyeccion_regional!$B$2:$B$545,aux_PIB_regional!$A32)</f>
        <v/>
      </c>
      <c r="W51" s="161">
        <f>SUMIFS(aux_proyeccion_regional!$C$2:$C$545,aux_proyeccion_regional!$A$2:$A$545,aux_PIB_regional!W$21,aux_proyeccion_regional!$B$2:$B$545,aux_PIB_regional!$A32)</f>
        <v/>
      </c>
      <c r="X51" s="161">
        <f>SUMIFS(aux_proyeccion_regional!$C$2:$C$545,aux_proyeccion_regional!$A$2:$A$545,aux_PIB_regional!X$21,aux_proyeccion_regional!$B$2:$B$545,aux_PIB_regional!$A32)</f>
        <v/>
      </c>
      <c r="Y51" s="161">
        <f>SUMIFS(aux_proyeccion_regional!$C$2:$C$545,aux_proyeccion_regional!$A$2:$A$545,aux_PIB_regional!Y$21,aux_proyeccion_regional!$B$2:$B$545,aux_PIB_regional!$A32)</f>
        <v/>
      </c>
      <c r="Z51" s="161">
        <f>SUMIFS(aux_proyeccion_regional!$C$2:$C$545,aux_proyeccion_regional!$A$2:$A$545,aux_PIB_regional!Z$21,aux_proyeccion_regional!$B$2:$B$545,aux_PIB_regional!$A32)</f>
        <v/>
      </c>
      <c r="AA51" s="161">
        <f>SUMIFS(aux_proyeccion_regional!$C$2:$C$545,aux_proyeccion_regional!$A$2:$A$545,aux_PIB_regional!AA$21,aux_proyeccion_regional!$B$2:$B$545,aux_PIB_regional!$A32)</f>
        <v/>
      </c>
      <c r="AB51" s="161">
        <f>SUMIFS(aux_proyeccion_regional!$C$2:$C$545,aux_proyeccion_regional!$A$2:$A$545,aux_PIB_regional!AB$21,aux_proyeccion_regional!$B$2:$B$545,aux_PIB_regional!$A32)</f>
        <v/>
      </c>
      <c r="AC51" s="161">
        <f>SUMIFS(aux_proyeccion_regional!$C$2:$C$545,aux_proyeccion_regional!$A$2:$A$545,aux_PIB_regional!AC$21,aux_proyeccion_regional!$B$2:$B$545,aux_PIB_regional!$A32)</f>
        <v/>
      </c>
      <c r="AD51" s="161">
        <f>SUMIFS(aux_proyeccion_regional!$C$2:$C$545,aux_proyeccion_regional!$A$2:$A$545,aux_PIB_regional!AD$21,aux_proyeccion_regional!$B$2:$B$545,aux_PIB_regional!$A32)</f>
        <v/>
      </c>
      <c r="AE51" s="161">
        <f>SUMIFS(aux_proyeccion_regional!$C$2:$C$545,aux_proyeccion_regional!$A$2:$A$545,aux_PIB_regional!AE$21,aux_proyeccion_regional!$B$2:$B$545,aux_PIB_regional!$A32)</f>
        <v/>
      </c>
      <c r="AF51" s="161">
        <f>SUMIFS(aux_proyeccion_regional!$C$2:$C$545,aux_proyeccion_regional!$A$2:$A$545,aux_PIB_regional!AF$21,aux_proyeccion_regional!$B$2:$B$545,aux_PIB_regional!$A32)</f>
        <v/>
      </c>
      <c r="AG51" s="161">
        <f>SUMIFS(aux_proyeccion_regional!$C$2:$C$545,aux_proyeccion_regional!$A$2:$A$545,aux_PIB_regional!AG$21,aux_proyeccion_regional!$B$2:$B$545,aux_PIB_regional!$A32)</f>
        <v/>
      </c>
      <c r="AH51" s="161">
        <f>SUMIFS(aux_proyeccion_regional!$C$2:$C$545,aux_proyeccion_regional!$A$2:$A$545,aux_PIB_regional!AH$21,aux_proyeccion_regional!$B$2:$B$545,aux_PIB_regional!$A32)</f>
        <v/>
      </c>
      <c r="AI51" s="161">
        <f>SUMIFS(aux_proyeccion_regional!$C$2:$C$545,aux_proyeccion_regional!$A$2:$A$545,aux_PIB_regional!AI$21,aux_proyeccion_regional!$B$2:$B$545,aux_PIB_regional!$A32)</f>
        <v/>
      </c>
      <c r="AJ51" s="161">
        <f>SUMIFS(aux_proyeccion_regional!$C$2:$C$545,aux_proyeccion_regional!$A$2:$A$545,aux_PIB_regional!AJ$21,aux_proyeccion_regional!$B$2:$B$545,aux_PIB_regional!$A32)</f>
        <v/>
      </c>
    </row>
    <row r="52">
      <c r="A52" t="inlineStr">
        <is>
          <t>IX</t>
        </is>
      </c>
      <c r="B52" t="inlineStr">
        <is>
          <t>%</t>
        </is>
      </c>
      <c r="C52" s="161">
        <f>C33</f>
        <v/>
      </c>
      <c r="D52" s="161">
        <f>D33</f>
        <v/>
      </c>
      <c r="E52" s="161">
        <f>E33</f>
        <v/>
      </c>
      <c r="F52" s="161">
        <f>F33</f>
        <v/>
      </c>
      <c r="G52" s="161">
        <f>G33</f>
        <v/>
      </c>
      <c r="H52" s="161">
        <f>SUMIFS(aux_proyeccion_regional!$C$2:$C$545,aux_proyeccion_regional!$A$2:$A$545,aux_PIB_regional!H$21,aux_proyeccion_regional!$B$2:$B$545,aux_PIB_regional!$A33)</f>
        <v/>
      </c>
      <c r="I52" s="161">
        <f>SUMIFS(aux_proyeccion_regional!$C$2:$C$545,aux_proyeccion_regional!$A$2:$A$545,aux_PIB_regional!I$21,aux_proyeccion_regional!$B$2:$B$545,aux_PIB_regional!$A33)</f>
        <v/>
      </c>
      <c r="J52" s="161">
        <f>SUMIFS(aux_proyeccion_regional!$C$2:$C$545,aux_proyeccion_regional!$A$2:$A$545,aux_PIB_regional!J$21,aux_proyeccion_regional!$B$2:$B$545,aux_PIB_regional!$A33)</f>
        <v/>
      </c>
      <c r="K52" s="161">
        <f>SUMIFS(aux_proyeccion_regional!$C$2:$C$545,aux_proyeccion_regional!$A$2:$A$545,aux_PIB_regional!K$21,aux_proyeccion_regional!$B$2:$B$545,aux_PIB_regional!$A33)</f>
        <v/>
      </c>
      <c r="L52" s="161">
        <f>SUMIFS(aux_proyeccion_regional!$C$2:$C$545,aux_proyeccion_regional!$A$2:$A$545,aux_PIB_regional!L$21,aux_proyeccion_regional!$B$2:$B$545,aux_PIB_regional!$A33)</f>
        <v/>
      </c>
      <c r="M52" s="161">
        <f>SUMIFS(aux_proyeccion_regional!$C$2:$C$545,aux_proyeccion_regional!$A$2:$A$545,aux_PIB_regional!M$21,aux_proyeccion_regional!$B$2:$B$545,aux_PIB_regional!$A33)</f>
        <v/>
      </c>
      <c r="N52" s="161">
        <f>SUMIFS(aux_proyeccion_regional!$C$2:$C$545,aux_proyeccion_regional!$A$2:$A$545,aux_PIB_regional!N$21,aux_proyeccion_regional!$B$2:$B$545,aux_PIB_regional!$A33)</f>
        <v/>
      </c>
      <c r="O52" s="161">
        <f>SUMIFS(aux_proyeccion_regional!$C$2:$C$545,aux_proyeccion_regional!$A$2:$A$545,aux_PIB_regional!O$21,aux_proyeccion_regional!$B$2:$B$545,aux_PIB_regional!$A33)</f>
        <v/>
      </c>
      <c r="P52" s="161">
        <f>SUMIFS(aux_proyeccion_regional!$C$2:$C$545,aux_proyeccion_regional!$A$2:$A$545,aux_PIB_regional!P$21,aux_proyeccion_regional!$B$2:$B$545,aux_PIB_regional!$A33)</f>
        <v/>
      </c>
      <c r="Q52" s="161">
        <f>SUMIFS(aux_proyeccion_regional!$C$2:$C$545,aux_proyeccion_regional!$A$2:$A$545,aux_PIB_regional!Q$21,aux_proyeccion_regional!$B$2:$B$545,aux_PIB_regional!$A33)</f>
        <v/>
      </c>
      <c r="R52" s="161">
        <f>SUMIFS(aux_proyeccion_regional!$C$2:$C$545,aux_proyeccion_regional!$A$2:$A$545,aux_PIB_regional!R$21,aux_proyeccion_regional!$B$2:$B$545,aux_PIB_regional!$A33)</f>
        <v/>
      </c>
      <c r="S52" s="161">
        <f>SUMIFS(aux_proyeccion_regional!$C$2:$C$545,aux_proyeccion_regional!$A$2:$A$545,aux_PIB_regional!S$21,aux_proyeccion_regional!$B$2:$B$545,aux_PIB_regional!$A33)</f>
        <v/>
      </c>
      <c r="T52" s="161">
        <f>SUMIFS(aux_proyeccion_regional!$C$2:$C$545,aux_proyeccion_regional!$A$2:$A$545,aux_PIB_regional!T$21,aux_proyeccion_regional!$B$2:$B$545,aux_PIB_regional!$A33)</f>
        <v/>
      </c>
      <c r="U52" s="161">
        <f>SUMIFS(aux_proyeccion_regional!$C$2:$C$545,aux_proyeccion_regional!$A$2:$A$545,aux_PIB_regional!U$21,aux_proyeccion_regional!$B$2:$B$545,aux_PIB_regional!$A33)</f>
        <v/>
      </c>
      <c r="V52" s="161">
        <f>SUMIFS(aux_proyeccion_regional!$C$2:$C$545,aux_proyeccion_regional!$A$2:$A$545,aux_PIB_regional!V$21,aux_proyeccion_regional!$B$2:$B$545,aux_PIB_regional!$A33)</f>
        <v/>
      </c>
      <c r="W52" s="161">
        <f>SUMIFS(aux_proyeccion_regional!$C$2:$C$545,aux_proyeccion_regional!$A$2:$A$545,aux_PIB_regional!W$21,aux_proyeccion_regional!$B$2:$B$545,aux_PIB_regional!$A33)</f>
        <v/>
      </c>
      <c r="X52" s="161">
        <f>SUMIFS(aux_proyeccion_regional!$C$2:$C$545,aux_proyeccion_regional!$A$2:$A$545,aux_PIB_regional!X$21,aux_proyeccion_regional!$B$2:$B$545,aux_PIB_regional!$A33)</f>
        <v/>
      </c>
      <c r="Y52" s="161">
        <f>SUMIFS(aux_proyeccion_regional!$C$2:$C$545,aux_proyeccion_regional!$A$2:$A$545,aux_PIB_regional!Y$21,aux_proyeccion_regional!$B$2:$B$545,aux_PIB_regional!$A33)</f>
        <v/>
      </c>
      <c r="Z52" s="161">
        <f>SUMIFS(aux_proyeccion_regional!$C$2:$C$545,aux_proyeccion_regional!$A$2:$A$545,aux_PIB_regional!Z$21,aux_proyeccion_regional!$B$2:$B$545,aux_PIB_regional!$A33)</f>
        <v/>
      </c>
      <c r="AA52" s="161">
        <f>SUMIFS(aux_proyeccion_regional!$C$2:$C$545,aux_proyeccion_regional!$A$2:$A$545,aux_PIB_regional!AA$21,aux_proyeccion_regional!$B$2:$B$545,aux_PIB_regional!$A33)</f>
        <v/>
      </c>
      <c r="AB52" s="161">
        <f>SUMIFS(aux_proyeccion_regional!$C$2:$C$545,aux_proyeccion_regional!$A$2:$A$545,aux_PIB_regional!AB$21,aux_proyeccion_regional!$B$2:$B$545,aux_PIB_regional!$A33)</f>
        <v/>
      </c>
      <c r="AC52" s="161">
        <f>SUMIFS(aux_proyeccion_regional!$C$2:$C$545,aux_proyeccion_regional!$A$2:$A$545,aux_PIB_regional!AC$21,aux_proyeccion_regional!$B$2:$B$545,aux_PIB_regional!$A33)</f>
        <v/>
      </c>
      <c r="AD52" s="161">
        <f>SUMIFS(aux_proyeccion_regional!$C$2:$C$545,aux_proyeccion_regional!$A$2:$A$545,aux_PIB_regional!AD$21,aux_proyeccion_regional!$B$2:$B$545,aux_PIB_regional!$A33)</f>
        <v/>
      </c>
      <c r="AE52" s="161">
        <f>SUMIFS(aux_proyeccion_regional!$C$2:$C$545,aux_proyeccion_regional!$A$2:$A$545,aux_PIB_regional!AE$21,aux_proyeccion_regional!$B$2:$B$545,aux_PIB_regional!$A33)</f>
        <v/>
      </c>
      <c r="AF52" s="161">
        <f>SUMIFS(aux_proyeccion_regional!$C$2:$C$545,aux_proyeccion_regional!$A$2:$A$545,aux_PIB_regional!AF$21,aux_proyeccion_regional!$B$2:$B$545,aux_PIB_regional!$A33)</f>
        <v/>
      </c>
      <c r="AG52" s="161">
        <f>SUMIFS(aux_proyeccion_regional!$C$2:$C$545,aux_proyeccion_regional!$A$2:$A$545,aux_PIB_regional!AG$21,aux_proyeccion_regional!$B$2:$B$545,aux_PIB_regional!$A33)</f>
        <v/>
      </c>
      <c r="AH52" s="161">
        <f>SUMIFS(aux_proyeccion_regional!$C$2:$C$545,aux_proyeccion_regional!$A$2:$A$545,aux_PIB_regional!AH$21,aux_proyeccion_regional!$B$2:$B$545,aux_PIB_regional!$A33)</f>
        <v/>
      </c>
      <c r="AI52" s="161">
        <f>SUMIFS(aux_proyeccion_regional!$C$2:$C$545,aux_proyeccion_regional!$A$2:$A$545,aux_PIB_regional!AI$21,aux_proyeccion_regional!$B$2:$B$545,aux_PIB_regional!$A33)</f>
        <v/>
      </c>
      <c r="AJ52" s="161">
        <f>SUMIFS(aux_proyeccion_regional!$C$2:$C$545,aux_proyeccion_regional!$A$2:$A$545,aux_PIB_regional!AJ$21,aux_proyeccion_regional!$B$2:$B$545,aux_PIB_regional!$A33)</f>
        <v/>
      </c>
    </row>
    <row r="53">
      <c r="A53" t="inlineStr">
        <is>
          <t>XIV</t>
        </is>
      </c>
      <c r="B53" t="inlineStr">
        <is>
          <t>%</t>
        </is>
      </c>
      <c r="C53" s="161">
        <f>C34</f>
        <v/>
      </c>
      <c r="D53" s="161">
        <f>D34</f>
        <v/>
      </c>
      <c r="E53" s="161">
        <f>E34</f>
        <v/>
      </c>
      <c r="F53" s="161">
        <f>F34</f>
        <v/>
      </c>
      <c r="G53" s="161">
        <f>G34</f>
        <v/>
      </c>
      <c r="H53" s="161">
        <f>SUMIFS(aux_proyeccion_regional!$C$2:$C$545,aux_proyeccion_regional!$A$2:$A$545,aux_PIB_regional!H$21,aux_proyeccion_regional!$B$2:$B$545,aux_PIB_regional!$A34)</f>
        <v/>
      </c>
      <c r="I53" s="161">
        <f>SUMIFS(aux_proyeccion_regional!$C$2:$C$545,aux_proyeccion_regional!$A$2:$A$545,aux_PIB_regional!I$21,aux_proyeccion_regional!$B$2:$B$545,aux_PIB_regional!$A34)</f>
        <v/>
      </c>
      <c r="J53" s="161">
        <f>SUMIFS(aux_proyeccion_regional!$C$2:$C$545,aux_proyeccion_regional!$A$2:$A$545,aux_PIB_regional!J$21,aux_proyeccion_regional!$B$2:$B$545,aux_PIB_regional!$A34)</f>
        <v/>
      </c>
      <c r="K53" s="161">
        <f>SUMIFS(aux_proyeccion_regional!$C$2:$C$545,aux_proyeccion_regional!$A$2:$A$545,aux_PIB_regional!K$21,aux_proyeccion_regional!$B$2:$B$545,aux_PIB_regional!$A34)</f>
        <v/>
      </c>
      <c r="L53" s="161">
        <f>SUMIFS(aux_proyeccion_regional!$C$2:$C$545,aux_proyeccion_regional!$A$2:$A$545,aux_PIB_regional!L$21,aux_proyeccion_regional!$B$2:$B$545,aux_PIB_regional!$A34)</f>
        <v/>
      </c>
      <c r="M53" s="161">
        <f>SUMIFS(aux_proyeccion_regional!$C$2:$C$545,aux_proyeccion_regional!$A$2:$A$545,aux_PIB_regional!M$21,aux_proyeccion_regional!$B$2:$B$545,aux_PIB_regional!$A34)</f>
        <v/>
      </c>
      <c r="N53" s="161">
        <f>SUMIFS(aux_proyeccion_regional!$C$2:$C$545,aux_proyeccion_regional!$A$2:$A$545,aux_PIB_regional!N$21,aux_proyeccion_regional!$B$2:$B$545,aux_PIB_regional!$A34)</f>
        <v/>
      </c>
      <c r="O53" s="161">
        <f>SUMIFS(aux_proyeccion_regional!$C$2:$C$545,aux_proyeccion_regional!$A$2:$A$545,aux_PIB_regional!O$21,aux_proyeccion_regional!$B$2:$B$545,aux_PIB_regional!$A34)</f>
        <v/>
      </c>
      <c r="P53" s="161">
        <f>SUMIFS(aux_proyeccion_regional!$C$2:$C$545,aux_proyeccion_regional!$A$2:$A$545,aux_PIB_regional!P$21,aux_proyeccion_regional!$B$2:$B$545,aux_PIB_regional!$A34)</f>
        <v/>
      </c>
      <c r="Q53" s="161">
        <f>SUMIFS(aux_proyeccion_regional!$C$2:$C$545,aux_proyeccion_regional!$A$2:$A$545,aux_PIB_regional!Q$21,aux_proyeccion_regional!$B$2:$B$545,aux_PIB_regional!$A34)</f>
        <v/>
      </c>
      <c r="R53" s="161">
        <f>SUMIFS(aux_proyeccion_regional!$C$2:$C$545,aux_proyeccion_regional!$A$2:$A$545,aux_PIB_regional!R$21,aux_proyeccion_regional!$B$2:$B$545,aux_PIB_regional!$A34)</f>
        <v/>
      </c>
      <c r="S53" s="161">
        <f>SUMIFS(aux_proyeccion_regional!$C$2:$C$545,aux_proyeccion_regional!$A$2:$A$545,aux_PIB_regional!S$21,aux_proyeccion_regional!$B$2:$B$545,aux_PIB_regional!$A34)</f>
        <v/>
      </c>
      <c r="T53" s="161">
        <f>SUMIFS(aux_proyeccion_regional!$C$2:$C$545,aux_proyeccion_regional!$A$2:$A$545,aux_PIB_regional!T$21,aux_proyeccion_regional!$B$2:$B$545,aux_PIB_regional!$A34)</f>
        <v/>
      </c>
      <c r="U53" s="161">
        <f>SUMIFS(aux_proyeccion_regional!$C$2:$C$545,aux_proyeccion_regional!$A$2:$A$545,aux_PIB_regional!U$21,aux_proyeccion_regional!$B$2:$B$545,aux_PIB_regional!$A34)</f>
        <v/>
      </c>
      <c r="V53" s="161">
        <f>SUMIFS(aux_proyeccion_regional!$C$2:$C$545,aux_proyeccion_regional!$A$2:$A$545,aux_PIB_regional!V$21,aux_proyeccion_regional!$B$2:$B$545,aux_PIB_regional!$A34)</f>
        <v/>
      </c>
      <c r="W53" s="161">
        <f>SUMIFS(aux_proyeccion_regional!$C$2:$C$545,aux_proyeccion_regional!$A$2:$A$545,aux_PIB_regional!W$21,aux_proyeccion_regional!$B$2:$B$545,aux_PIB_regional!$A34)</f>
        <v/>
      </c>
      <c r="X53" s="161">
        <f>SUMIFS(aux_proyeccion_regional!$C$2:$C$545,aux_proyeccion_regional!$A$2:$A$545,aux_PIB_regional!X$21,aux_proyeccion_regional!$B$2:$B$545,aux_PIB_regional!$A34)</f>
        <v/>
      </c>
      <c r="Y53" s="161">
        <f>SUMIFS(aux_proyeccion_regional!$C$2:$C$545,aux_proyeccion_regional!$A$2:$A$545,aux_PIB_regional!Y$21,aux_proyeccion_regional!$B$2:$B$545,aux_PIB_regional!$A34)</f>
        <v/>
      </c>
      <c r="Z53" s="161">
        <f>SUMIFS(aux_proyeccion_regional!$C$2:$C$545,aux_proyeccion_regional!$A$2:$A$545,aux_PIB_regional!Z$21,aux_proyeccion_regional!$B$2:$B$545,aux_PIB_regional!$A34)</f>
        <v/>
      </c>
      <c r="AA53" s="161">
        <f>SUMIFS(aux_proyeccion_regional!$C$2:$C$545,aux_proyeccion_regional!$A$2:$A$545,aux_PIB_regional!AA$21,aux_proyeccion_regional!$B$2:$B$545,aux_PIB_regional!$A34)</f>
        <v/>
      </c>
      <c r="AB53" s="161">
        <f>SUMIFS(aux_proyeccion_regional!$C$2:$C$545,aux_proyeccion_regional!$A$2:$A$545,aux_PIB_regional!AB$21,aux_proyeccion_regional!$B$2:$B$545,aux_PIB_regional!$A34)</f>
        <v/>
      </c>
      <c r="AC53" s="161">
        <f>SUMIFS(aux_proyeccion_regional!$C$2:$C$545,aux_proyeccion_regional!$A$2:$A$545,aux_PIB_regional!AC$21,aux_proyeccion_regional!$B$2:$B$545,aux_PIB_regional!$A34)</f>
        <v/>
      </c>
      <c r="AD53" s="161">
        <f>SUMIFS(aux_proyeccion_regional!$C$2:$C$545,aux_proyeccion_regional!$A$2:$A$545,aux_PIB_regional!AD$21,aux_proyeccion_regional!$B$2:$B$545,aux_PIB_regional!$A34)</f>
        <v/>
      </c>
      <c r="AE53" s="161">
        <f>SUMIFS(aux_proyeccion_regional!$C$2:$C$545,aux_proyeccion_regional!$A$2:$A$545,aux_PIB_regional!AE$21,aux_proyeccion_regional!$B$2:$B$545,aux_PIB_regional!$A34)</f>
        <v/>
      </c>
      <c r="AF53" s="161">
        <f>SUMIFS(aux_proyeccion_regional!$C$2:$C$545,aux_proyeccion_regional!$A$2:$A$545,aux_PIB_regional!AF$21,aux_proyeccion_regional!$B$2:$B$545,aux_PIB_regional!$A34)</f>
        <v/>
      </c>
      <c r="AG53" s="161">
        <f>SUMIFS(aux_proyeccion_regional!$C$2:$C$545,aux_proyeccion_regional!$A$2:$A$545,aux_PIB_regional!AG$21,aux_proyeccion_regional!$B$2:$B$545,aux_PIB_regional!$A34)</f>
        <v/>
      </c>
      <c r="AH53" s="161">
        <f>SUMIFS(aux_proyeccion_regional!$C$2:$C$545,aux_proyeccion_regional!$A$2:$A$545,aux_PIB_regional!AH$21,aux_proyeccion_regional!$B$2:$B$545,aux_PIB_regional!$A34)</f>
        <v/>
      </c>
      <c r="AI53" s="161">
        <f>SUMIFS(aux_proyeccion_regional!$C$2:$C$545,aux_proyeccion_regional!$A$2:$A$545,aux_PIB_regional!AI$21,aux_proyeccion_regional!$B$2:$B$545,aux_PIB_regional!$A34)</f>
        <v/>
      </c>
      <c r="AJ53" s="161">
        <f>SUMIFS(aux_proyeccion_regional!$C$2:$C$545,aux_proyeccion_regional!$A$2:$A$545,aux_PIB_regional!AJ$21,aux_proyeccion_regional!$B$2:$B$545,aux_PIB_regional!$A34)</f>
        <v/>
      </c>
    </row>
    <row r="54">
      <c r="A54" t="inlineStr">
        <is>
          <t>X</t>
        </is>
      </c>
      <c r="B54" t="inlineStr">
        <is>
          <t>%</t>
        </is>
      </c>
      <c r="C54" s="161">
        <f>C35</f>
        <v/>
      </c>
      <c r="D54" s="161">
        <f>D35</f>
        <v/>
      </c>
      <c r="E54" s="161">
        <f>E35</f>
        <v/>
      </c>
      <c r="F54" s="161">
        <f>F35</f>
        <v/>
      </c>
      <c r="G54" s="161">
        <f>G35</f>
        <v/>
      </c>
      <c r="H54" s="161">
        <f>SUMIFS(aux_proyeccion_regional!$C$2:$C$545,aux_proyeccion_regional!$A$2:$A$545,aux_PIB_regional!H$21,aux_proyeccion_regional!$B$2:$B$545,aux_PIB_regional!$A35)</f>
        <v/>
      </c>
      <c r="I54" s="161">
        <f>SUMIFS(aux_proyeccion_regional!$C$2:$C$545,aux_proyeccion_regional!$A$2:$A$545,aux_PIB_regional!I$21,aux_proyeccion_regional!$B$2:$B$545,aux_PIB_regional!$A35)</f>
        <v/>
      </c>
      <c r="J54" s="161">
        <f>SUMIFS(aux_proyeccion_regional!$C$2:$C$545,aux_proyeccion_regional!$A$2:$A$545,aux_PIB_regional!J$21,aux_proyeccion_regional!$B$2:$B$545,aux_PIB_regional!$A35)</f>
        <v/>
      </c>
      <c r="K54" s="161">
        <f>SUMIFS(aux_proyeccion_regional!$C$2:$C$545,aux_proyeccion_regional!$A$2:$A$545,aux_PIB_regional!K$21,aux_proyeccion_regional!$B$2:$B$545,aux_PIB_regional!$A35)</f>
        <v/>
      </c>
      <c r="L54" s="161">
        <f>SUMIFS(aux_proyeccion_regional!$C$2:$C$545,aux_proyeccion_regional!$A$2:$A$545,aux_PIB_regional!L$21,aux_proyeccion_regional!$B$2:$B$545,aux_PIB_regional!$A35)</f>
        <v/>
      </c>
      <c r="M54" s="161">
        <f>SUMIFS(aux_proyeccion_regional!$C$2:$C$545,aux_proyeccion_regional!$A$2:$A$545,aux_PIB_regional!M$21,aux_proyeccion_regional!$B$2:$B$545,aux_PIB_regional!$A35)</f>
        <v/>
      </c>
      <c r="N54" s="161">
        <f>SUMIFS(aux_proyeccion_regional!$C$2:$C$545,aux_proyeccion_regional!$A$2:$A$545,aux_PIB_regional!N$21,aux_proyeccion_regional!$B$2:$B$545,aux_PIB_regional!$A35)</f>
        <v/>
      </c>
      <c r="O54" s="161">
        <f>SUMIFS(aux_proyeccion_regional!$C$2:$C$545,aux_proyeccion_regional!$A$2:$A$545,aux_PIB_regional!O$21,aux_proyeccion_regional!$B$2:$B$545,aux_PIB_regional!$A35)</f>
        <v/>
      </c>
      <c r="P54" s="161">
        <f>SUMIFS(aux_proyeccion_regional!$C$2:$C$545,aux_proyeccion_regional!$A$2:$A$545,aux_PIB_regional!P$21,aux_proyeccion_regional!$B$2:$B$545,aux_PIB_regional!$A35)</f>
        <v/>
      </c>
      <c r="Q54" s="161">
        <f>SUMIFS(aux_proyeccion_regional!$C$2:$C$545,aux_proyeccion_regional!$A$2:$A$545,aux_PIB_regional!Q$21,aux_proyeccion_regional!$B$2:$B$545,aux_PIB_regional!$A35)</f>
        <v/>
      </c>
      <c r="R54" s="161">
        <f>SUMIFS(aux_proyeccion_regional!$C$2:$C$545,aux_proyeccion_regional!$A$2:$A$545,aux_PIB_regional!R$21,aux_proyeccion_regional!$B$2:$B$545,aux_PIB_regional!$A35)</f>
        <v/>
      </c>
      <c r="S54" s="161">
        <f>SUMIFS(aux_proyeccion_regional!$C$2:$C$545,aux_proyeccion_regional!$A$2:$A$545,aux_PIB_regional!S$21,aux_proyeccion_regional!$B$2:$B$545,aux_PIB_regional!$A35)</f>
        <v/>
      </c>
      <c r="T54" s="161">
        <f>SUMIFS(aux_proyeccion_regional!$C$2:$C$545,aux_proyeccion_regional!$A$2:$A$545,aux_PIB_regional!T$21,aux_proyeccion_regional!$B$2:$B$545,aux_PIB_regional!$A35)</f>
        <v/>
      </c>
      <c r="U54" s="161">
        <f>SUMIFS(aux_proyeccion_regional!$C$2:$C$545,aux_proyeccion_regional!$A$2:$A$545,aux_PIB_regional!U$21,aux_proyeccion_regional!$B$2:$B$545,aux_PIB_regional!$A35)</f>
        <v/>
      </c>
      <c r="V54" s="161">
        <f>SUMIFS(aux_proyeccion_regional!$C$2:$C$545,aux_proyeccion_regional!$A$2:$A$545,aux_PIB_regional!V$21,aux_proyeccion_regional!$B$2:$B$545,aux_PIB_regional!$A35)</f>
        <v/>
      </c>
      <c r="W54" s="161">
        <f>SUMIFS(aux_proyeccion_regional!$C$2:$C$545,aux_proyeccion_regional!$A$2:$A$545,aux_PIB_regional!W$21,aux_proyeccion_regional!$B$2:$B$545,aux_PIB_regional!$A35)</f>
        <v/>
      </c>
      <c r="X54" s="161">
        <f>SUMIFS(aux_proyeccion_regional!$C$2:$C$545,aux_proyeccion_regional!$A$2:$A$545,aux_PIB_regional!X$21,aux_proyeccion_regional!$B$2:$B$545,aux_PIB_regional!$A35)</f>
        <v/>
      </c>
      <c r="Y54" s="161">
        <f>SUMIFS(aux_proyeccion_regional!$C$2:$C$545,aux_proyeccion_regional!$A$2:$A$545,aux_PIB_regional!Y$21,aux_proyeccion_regional!$B$2:$B$545,aux_PIB_regional!$A35)</f>
        <v/>
      </c>
      <c r="Z54" s="161">
        <f>SUMIFS(aux_proyeccion_regional!$C$2:$C$545,aux_proyeccion_regional!$A$2:$A$545,aux_PIB_regional!Z$21,aux_proyeccion_regional!$B$2:$B$545,aux_PIB_regional!$A35)</f>
        <v/>
      </c>
      <c r="AA54" s="161">
        <f>SUMIFS(aux_proyeccion_regional!$C$2:$C$545,aux_proyeccion_regional!$A$2:$A$545,aux_PIB_regional!AA$21,aux_proyeccion_regional!$B$2:$B$545,aux_PIB_regional!$A35)</f>
        <v/>
      </c>
      <c r="AB54" s="161">
        <f>SUMIFS(aux_proyeccion_regional!$C$2:$C$545,aux_proyeccion_regional!$A$2:$A$545,aux_PIB_regional!AB$21,aux_proyeccion_regional!$B$2:$B$545,aux_PIB_regional!$A35)</f>
        <v/>
      </c>
      <c r="AC54" s="161">
        <f>SUMIFS(aux_proyeccion_regional!$C$2:$C$545,aux_proyeccion_regional!$A$2:$A$545,aux_PIB_regional!AC$21,aux_proyeccion_regional!$B$2:$B$545,aux_PIB_regional!$A35)</f>
        <v/>
      </c>
      <c r="AD54" s="161">
        <f>SUMIFS(aux_proyeccion_regional!$C$2:$C$545,aux_proyeccion_regional!$A$2:$A$545,aux_PIB_regional!AD$21,aux_proyeccion_regional!$B$2:$B$545,aux_PIB_regional!$A35)</f>
        <v/>
      </c>
      <c r="AE54" s="161">
        <f>SUMIFS(aux_proyeccion_regional!$C$2:$C$545,aux_proyeccion_regional!$A$2:$A$545,aux_PIB_regional!AE$21,aux_proyeccion_regional!$B$2:$B$545,aux_PIB_regional!$A35)</f>
        <v/>
      </c>
      <c r="AF54" s="161">
        <f>SUMIFS(aux_proyeccion_regional!$C$2:$C$545,aux_proyeccion_regional!$A$2:$A$545,aux_PIB_regional!AF$21,aux_proyeccion_regional!$B$2:$B$545,aux_PIB_regional!$A35)</f>
        <v/>
      </c>
      <c r="AG54" s="161">
        <f>SUMIFS(aux_proyeccion_regional!$C$2:$C$545,aux_proyeccion_regional!$A$2:$A$545,aux_PIB_regional!AG$21,aux_proyeccion_regional!$B$2:$B$545,aux_PIB_regional!$A35)</f>
        <v/>
      </c>
      <c r="AH54" s="161">
        <f>SUMIFS(aux_proyeccion_regional!$C$2:$C$545,aux_proyeccion_regional!$A$2:$A$545,aux_PIB_regional!AH$21,aux_proyeccion_regional!$B$2:$B$545,aux_PIB_regional!$A35)</f>
        <v/>
      </c>
      <c r="AI54" s="161">
        <f>SUMIFS(aux_proyeccion_regional!$C$2:$C$545,aux_proyeccion_regional!$A$2:$A$545,aux_PIB_regional!AI$21,aux_proyeccion_regional!$B$2:$B$545,aux_PIB_regional!$A35)</f>
        <v/>
      </c>
      <c r="AJ54" s="161">
        <f>SUMIFS(aux_proyeccion_regional!$C$2:$C$545,aux_proyeccion_regional!$A$2:$A$545,aux_PIB_regional!AJ$21,aux_proyeccion_regional!$B$2:$B$545,aux_PIB_regional!$A35)</f>
        <v/>
      </c>
    </row>
    <row r="55">
      <c r="A55" t="inlineStr">
        <is>
          <t>XI</t>
        </is>
      </c>
      <c r="B55" t="inlineStr">
        <is>
          <t>%</t>
        </is>
      </c>
      <c r="C55" s="161">
        <f>C36</f>
        <v/>
      </c>
      <c r="D55" s="161">
        <f>D36</f>
        <v/>
      </c>
      <c r="E55" s="161">
        <f>E36</f>
        <v/>
      </c>
      <c r="F55" s="161">
        <f>F36</f>
        <v/>
      </c>
      <c r="G55" s="161">
        <f>G36</f>
        <v/>
      </c>
      <c r="H55" s="161">
        <f>SUMIFS(aux_proyeccion_regional!$C$2:$C$545,aux_proyeccion_regional!$A$2:$A$545,aux_PIB_regional!H$21,aux_proyeccion_regional!$B$2:$B$545,aux_PIB_regional!$A36)</f>
        <v/>
      </c>
      <c r="I55" s="161">
        <f>SUMIFS(aux_proyeccion_regional!$C$2:$C$545,aux_proyeccion_regional!$A$2:$A$545,aux_PIB_regional!I$21,aux_proyeccion_regional!$B$2:$B$545,aux_PIB_regional!$A36)</f>
        <v/>
      </c>
      <c r="J55" s="161">
        <f>SUMIFS(aux_proyeccion_regional!$C$2:$C$545,aux_proyeccion_regional!$A$2:$A$545,aux_PIB_regional!J$21,aux_proyeccion_regional!$B$2:$B$545,aux_PIB_regional!$A36)</f>
        <v/>
      </c>
      <c r="K55" s="161">
        <f>SUMIFS(aux_proyeccion_regional!$C$2:$C$545,aux_proyeccion_regional!$A$2:$A$545,aux_PIB_regional!K$21,aux_proyeccion_regional!$B$2:$B$545,aux_PIB_regional!$A36)</f>
        <v/>
      </c>
      <c r="L55" s="161">
        <f>SUMIFS(aux_proyeccion_regional!$C$2:$C$545,aux_proyeccion_regional!$A$2:$A$545,aux_PIB_regional!L$21,aux_proyeccion_regional!$B$2:$B$545,aux_PIB_regional!$A36)</f>
        <v/>
      </c>
      <c r="M55" s="161">
        <f>SUMIFS(aux_proyeccion_regional!$C$2:$C$545,aux_proyeccion_regional!$A$2:$A$545,aux_PIB_regional!M$21,aux_proyeccion_regional!$B$2:$B$545,aux_PIB_regional!$A36)</f>
        <v/>
      </c>
      <c r="N55" s="161">
        <f>SUMIFS(aux_proyeccion_regional!$C$2:$C$545,aux_proyeccion_regional!$A$2:$A$545,aux_PIB_regional!N$21,aux_proyeccion_regional!$B$2:$B$545,aux_PIB_regional!$A36)</f>
        <v/>
      </c>
      <c r="O55" s="161">
        <f>SUMIFS(aux_proyeccion_regional!$C$2:$C$545,aux_proyeccion_regional!$A$2:$A$545,aux_PIB_regional!O$21,aux_proyeccion_regional!$B$2:$B$545,aux_PIB_regional!$A36)</f>
        <v/>
      </c>
      <c r="P55" s="161">
        <f>SUMIFS(aux_proyeccion_regional!$C$2:$C$545,aux_proyeccion_regional!$A$2:$A$545,aux_PIB_regional!P$21,aux_proyeccion_regional!$B$2:$B$545,aux_PIB_regional!$A36)</f>
        <v/>
      </c>
      <c r="Q55" s="161">
        <f>SUMIFS(aux_proyeccion_regional!$C$2:$C$545,aux_proyeccion_regional!$A$2:$A$545,aux_PIB_regional!Q$21,aux_proyeccion_regional!$B$2:$B$545,aux_PIB_regional!$A36)</f>
        <v/>
      </c>
      <c r="R55" s="161">
        <f>SUMIFS(aux_proyeccion_regional!$C$2:$C$545,aux_proyeccion_regional!$A$2:$A$545,aux_PIB_regional!R$21,aux_proyeccion_regional!$B$2:$B$545,aux_PIB_regional!$A36)</f>
        <v/>
      </c>
      <c r="S55" s="161">
        <f>SUMIFS(aux_proyeccion_regional!$C$2:$C$545,aux_proyeccion_regional!$A$2:$A$545,aux_PIB_regional!S$21,aux_proyeccion_regional!$B$2:$B$545,aux_PIB_regional!$A36)</f>
        <v/>
      </c>
      <c r="T55" s="161">
        <f>SUMIFS(aux_proyeccion_regional!$C$2:$C$545,aux_proyeccion_regional!$A$2:$A$545,aux_PIB_regional!T$21,aux_proyeccion_regional!$B$2:$B$545,aux_PIB_regional!$A36)</f>
        <v/>
      </c>
      <c r="U55" s="161">
        <f>SUMIFS(aux_proyeccion_regional!$C$2:$C$545,aux_proyeccion_regional!$A$2:$A$545,aux_PIB_regional!U$21,aux_proyeccion_regional!$B$2:$B$545,aux_PIB_regional!$A36)</f>
        <v/>
      </c>
      <c r="V55" s="161">
        <f>SUMIFS(aux_proyeccion_regional!$C$2:$C$545,aux_proyeccion_regional!$A$2:$A$545,aux_PIB_regional!V$21,aux_proyeccion_regional!$B$2:$B$545,aux_PIB_regional!$A36)</f>
        <v/>
      </c>
      <c r="W55" s="161">
        <f>SUMIFS(aux_proyeccion_regional!$C$2:$C$545,aux_proyeccion_regional!$A$2:$A$545,aux_PIB_regional!W$21,aux_proyeccion_regional!$B$2:$B$545,aux_PIB_regional!$A36)</f>
        <v/>
      </c>
      <c r="X55" s="161">
        <f>SUMIFS(aux_proyeccion_regional!$C$2:$C$545,aux_proyeccion_regional!$A$2:$A$545,aux_PIB_regional!X$21,aux_proyeccion_regional!$B$2:$B$545,aux_PIB_regional!$A36)</f>
        <v/>
      </c>
      <c r="Y55" s="161">
        <f>SUMIFS(aux_proyeccion_regional!$C$2:$C$545,aux_proyeccion_regional!$A$2:$A$545,aux_PIB_regional!Y$21,aux_proyeccion_regional!$B$2:$B$545,aux_PIB_regional!$A36)</f>
        <v/>
      </c>
      <c r="Z55" s="161">
        <f>SUMIFS(aux_proyeccion_regional!$C$2:$C$545,aux_proyeccion_regional!$A$2:$A$545,aux_PIB_regional!Z$21,aux_proyeccion_regional!$B$2:$B$545,aux_PIB_regional!$A36)</f>
        <v/>
      </c>
      <c r="AA55" s="161">
        <f>SUMIFS(aux_proyeccion_regional!$C$2:$C$545,aux_proyeccion_regional!$A$2:$A$545,aux_PIB_regional!AA$21,aux_proyeccion_regional!$B$2:$B$545,aux_PIB_regional!$A36)</f>
        <v/>
      </c>
      <c r="AB55" s="161">
        <f>SUMIFS(aux_proyeccion_regional!$C$2:$C$545,aux_proyeccion_regional!$A$2:$A$545,aux_PIB_regional!AB$21,aux_proyeccion_regional!$B$2:$B$545,aux_PIB_regional!$A36)</f>
        <v/>
      </c>
      <c r="AC55" s="161">
        <f>SUMIFS(aux_proyeccion_regional!$C$2:$C$545,aux_proyeccion_regional!$A$2:$A$545,aux_PIB_regional!AC$21,aux_proyeccion_regional!$B$2:$B$545,aux_PIB_regional!$A36)</f>
        <v/>
      </c>
      <c r="AD55" s="161">
        <f>SUMIFS(aux_proyeccion_regional!$C$2:$C$545,aux_proyeccion_regional!$A$2:$A$545,aux_PIB_regional!AD$21,aux_proyeccion_regional!$B$2:$B$545,aux_PIB_regional!$A36)</f>
        <v/>
      </c>
      <c r="AE55" s="161">
        <f>SUMIFS(aux_proyeccion_regional!$C$2:$C$545,aux_proyeccion_regional!$A$2:$A$545,aux_PIB_regional!AE$21,aux_proyeccion_regional!$B$2:$B$545,aux_PIB_regional!$A36)</f>
        <v/>
      </c>
      <c r="AF55" s="161">
        <f>SUMIFS(aux_proyeccion_regional!$C$2:$C$545,aux_proyeccion_regional!$A$2:$A$545,aux_PIB_regional!AF$21,aux_proyeccion_regional!$B$2:$B$545,aux_PIB_regional!$A36)</f>
        <v/>
      </c>
      <c r="AG55" s="161">
        <f>SUMIFS(aux_proyeccion_regional!$C$2:$C$545,aux_proyeccion_regional!$A$2:$A$545,aux_PIB_regional!AG$21,aux_proyeccion_regional!$B$2:$B$545,aux_PIB_regional!$A36)</f>
        <v/>
      </c>
      <c r="AH55" s="161">
        <f>SUMIFS(aux_proyeccion_regional!$C$2:$C$545,aux_proyeccion_regional!$A$2:$A$545,aux_PIB_regional!AH$21,aux_proyeccion_regional!$B$2:$B$545,aux_PIB_regional!$A36)</f>
        <v/>
      </c>
      <c r="AI55" s="161">
        <f>SUMIFS(aux_proyeccion_regional!$C$2:$C$545,aux_proyeccion_regional!$A$2:$A$545,aux_PIB_regional!AI$21,aux_proyeccion_regional!$B$2:$B$545,aux_PIB_regional!$A36)</f>
        <v/>
      </c>
      <c r="AJ55" s="161">
        <f>SUMIFS(aux_proyeccion_regional!$C$2:$C$545,aux_proyeccion_regional!$A$2:$A$545,aux_PIB_regional!AJ$21,aux_proyeccion_regional!$B$2:$B$545,aux_PIB_regional!$A36)</f>
        <v/>
      </c>
    </row>
    <row r="56">
      <c r="A56" t="inlineStr">
        <is>
          <t>XII</t>
        </is>
      </c>
      <c r="B56" t="inlineStr">
        <is>
          <t>%</t>
        </is>
      </c>
      <c r="C56" s="161">
        <f>C37</f>
        <v/>
      </c>
      <c r="D56" s="161">
        <f>D37</f>
        <v/>
      </c>
      <c r="E56" s="161">
        <f>E37</f>
        <v/>
      </c>
      <c r="F56" s="161">
        <f>F37</f>
        <v/>
      </c>
      <c r="G56" s="161">
        <f>G37</f>
        <v/>
      </c>
      <c r="H56" s="161">
        <f>SUMIFS(aux_proyeccion_regional!$C$2:$C$545,aux_proyeccion_regional!$A$2:$A$545,aux_PIB_regional!H$21,aux_proyeccion_regional!$B$2:$B$545,aux_PIB_regional!$A37)</f>
        <v/>
      </c>
      <c r="I56" s="161">
        <f>SUMIFS(aux_proyeccion_regional!$C$2:$C$545,aux_proyeccion_regional!$A$2:$A$545,aux_PIB_regional!I$21,aux_proyeccion_regional!$B$2:$B$545,aux_PIB_regional!$A37)</f>
        <v/>
      </c>
      <c r="J56" s="161">
        <f>SUMIFS(aux_proyeccion_regional!$C$2:$C$545,aux_proyeccion_regional!$A$2:$A$545,aux_PIB_regional!J$21,aux_proyeccion_regional!$B$2:$B$545,aux_PIB_regional!$A37)</f>
        <v/>
      </c>
      <c r="K56" s="161">
        <f>SUMIFS(aux_proyeccion_regional!$C$2:$C$545,aux_proyeccion_regional!$A$2:$A$545,aux_PIB_regional!K$21,aux_proyeccion_regional!$B$2:$B$545,aux_PIB_regional!$A37)</f>
        <v/>
      </c>
      <c r="L56" s="161">
        <f>SUMIFS(aux_proyeccion_regional!$C$2:$C$545,aux_proyeccion_regional!$A$2:$A$545,aux_PIB_regional!L$21,aux_proyeccion_regional!$B$2:$B$545,aux_PIB_regional!$A37)</f>
        <v/>
      </c>
      <c r="M56" s="161">
        <f>SUMIFS(aux_proyeccion_regional!$C$2:$C$545,aux_proyeccion_regional!$A$2:$A$545,aux_PIB_regional!M$21,aux_proyeccion_regional!$B$2:$B$545,aux_PIB_regional!$A37)</f>
        <v/>
      </c>
      <c r="N56" s="161">
        <f>SUMIFS(aux_proyeccion_regional!$C$2:$C$545,aux_proyeccion_regional!$A$2:$A$545,aux_PIB_regional!N$21,aux_proyeccion_regional!$B$2:$B$545,aux_PIB_regional!$A37)</f>
        <v/>
      </c>
      <c r="O56" s="161">
        <f>SUMIFS(aux_proyeccion_regional!$C$2:$C$545,aux_proyeccion_regional!$A$2:$A$545,aux_PIB_regional!O$21,aux_proyeccion_regional!$B$2:$B$545,aux_PIB_regional!$A37)</f>
        <v/>
      </c>
      <c r="P56" s="161">
        <f>SUMIFS(aux_proyeccion_regional!$C$2:$C$545,aux_proyeccion_regional!$A$2:$A$545,aux_PIB_regional!P$21,aux_proyeccion_regional!$B$2:$B$545,aux_PIB_regional!$A37)</f>
        <v/>
      </c>
      <c r="Q56" s="161">
        <f>SUMIFS(aux_proyeccion_regional!$C$2:$C$545,aux_proyeccion_regional!$A$2:$A$545,aux_PIB_regional!Q$21,aux_proyeccion_regional!$B$2:$B$545,aux_PIB_regional!$A37)</f>
        <v/>
      </c>
      <c r="R56" s="161">
        <f>SUMIFS(aux_proyeccion_regional!$C$2:$C$545,aux_proyeccion_regional!$A$2:$A$545,aux_PIB_regional!R$21,aux_proyeccion_regional!$B$2:$B$545,aux_PIB_regional!$A37)</f>
        <v/>
      </c>
      <c r="S56" s="161">
        <f>SUMIFS(aux_proyeccion_regional!$C$2:$C$545,aux_proyeccion_regional!$A$2:$A$545,aux_PIB_regional!S$21,aux_proyeccion_regional!$B$2:$B$545,aux_PIB_regional!$A37)</f>
        <v/>
      </c>
      <c r="T56" s="161">
        <f>SUMIFS(aux_proyeccion_regional!$C$2:$C$545,aux_proyeccion_regional!$A$2:$A$545,aux_PIB_regional!T$21,aux_proyeccion_regional!$B$2:$B$545,aux_PIB_regional!$A37)</f>
        <v/>
      </c>
      <c r="U56" s="161">
        <f>SUMIFS(aux_proyeccion_regional!$C$2:$C$545,aux_proyeccion_regional!$A$2:$A$545,aux_PIB_regional!U$21,aux_proyeccion_regional!$B$2:$B$545,aux_PIB_regional!$A37)</f>
        <v/>
      </c>
      <c r="V56" s="161">
        <f>SUMIFS(aux_proyeccion_regional!$C$2:$C$545,aux_proyeccion_regional!$A$2:$A$545,aux_PIB_regional!V$21,aux_proyeccion_regional!$B$2:$B$545,aux_PIB_regional!$A37)</f>
        <v/>
      </c>
      <c r="W56" s="161">
        <f>SUMIFS(aux_proyeccion_regional!$C$2:$C$545,aux_proyeccion_regional!$A$2:$A$545,aux_PIB_regional!W$21,aux_proyeccion_regional!$B$2:$B$545,aux_PIB_regional!$A37)</f>
        <v/>
      </c>
      <c r="X56" s="161">
        <f>SUMIFS(aux_proyeccion_regional!$C$2:$C$545,aux_proyeccion_regional!$A$2:$A$545,aux_PIB_regional!X$21,aux_proyeccion_regional!$B$2:$B$545,aux_PIB_regional!$A37)</f>
        <v/>
      </c>
      <c r="Y56" s="161">
        <f>SUMIFS(aux_proyeccion_regional!$C$2:$C$545,aux_proyeccion_regional!$A$2:$A$545,aux_PIB_regional!Y$21,aux_proyeccion_regional!$B$2:$B$545,aux_PIB_regional!$A37)</f>
        <v/>
      </c>
      <c r="Z56" s="161">
        <f>SUMIFS(aux_proyeccion_regional!$C$2:$C$545,aux_proyeccion_regional!$A$2:$A$545,aux_PIB_regional!Z$21,aux_proyeccion_regional!$B$2:$B$545,aux_PIB_regional!$A37)</f>
        <v/>
      </c>
      <c r="AA56" s="161">
        <f>SUMIFS(aux_proyeccion_regional!$C$2:$C$545,aux_proyeccion_regional!$A$2:$A$545,aux_PIB_regional!AA$21,aux_proyeccion_regional!$B$2:$B$545,aux_PIB_regional!$A37)</f>
        <v/>
      </c>
      <c r="AB56" s="161">
        <f>SUMIFS(aux_proyeccion_regional!$C$2:$C$545,aux_proyeccion_regional!$A$2:$A$545,aux_PIB_regional!AB$21,aux_proyeccion_regional!$B$2:$B$545,aux_PIB_regional!$A37)</f>
        <v/>
      </c>
      <c r="AC56" s="161">
        <f>SUMIFS(aux_proyeccion_regional!$C$2:$C$545,aux_proyeccion_regional!$A$2:$A$545,aux_PIB_regional!AC$21,aux_proyeccion_regional!$B$2:$B$545,aux_PIB_regional!$A37)</f>
        <v/>
      </c>
      <c r="AD56" s="161">
        <f>SUMIFS(aux_proyeccion_regional!$C$2:$C$545,aux_proyeccion_regional!$A$2:$A$545,aux_PIB_regional!AD$21,aux_proyeccion_regional!$B$2:$B$545,aux_PIB_regional!$A37)</f>
        <v/>
      </c>
      <c r="AE56" s="161">
        <f>SUMIFS(aux_proyeccion_regional!$C$2:$C$545,aux_proyeccion_regional!$A$2:$A$545,aux_PIB_regional!AE$21,aux_proyeccion_regional!$B$2:$B$545,aux_PIB_regional!$A37)</f>
        <v/>
      </c>
      <c r="AF56" s="161">
        <f>SUMIFS(aux_proyeccion_regional!$C$2:$C$545,aux_proyeccion_regional!$A$2:$A$545,aux_PIB_regional!AF$21,aux_proyeccion_regional!$B$2:$B$545,aux_PIB_regional!$A37)</f>
        <v/>
      </c>
      <c r="AG56" s="161">
        <f>SUMIFS(aux_proyeccion_regional!$C$2:$C$545,aux_proyeccion_regional!$A$2:$A$545,aux_PIB_regional!AG$21,aux_proyeccion_regional!$B$2:$B$545,aux_PIB_regional!$A37)</f>
        <v/>
      </c>
      <c r="AH56" s="161">
        <f>SUMIFS(aux_proyeccion_regional!$C$2:$C$545,aux_proyeccion_regional!$A$2:$A$545,aux_PIB_regional!AH$21,aux_proyeccion_regional!$B$2:$B$545,aux_PIB_regional!$A37)</f>
        <v/>
      </c>
      <c r="AI56" s="161">
        <f>SUMIFS(aux_proyeccion_regional!$C$2:$C$545,aux_proyeccion_regional!$A$2:$A$545,aux_PIB_regional!AI$21,aux_proyeccion_regional!$B$2:$B$545,aux_PIB_regional!$A37)</f>
        <v/>
      </c>
      <c r="AJ56" s="161">
        <f>SUMIFS(aux_proyeccion_regional!$C$2:$C$545,aux_proyeccion_regional!$A$2:$A$545,aux_PIB_regional!AJ$21,aux_proyeccion_regional!$B$2:$B$545,aux_PIB_regional!$A37)</f>
        <v/>
      </c>
    </row>
    <row r="58">
      <c r="A58" s="199" t="inlineStr">
        <is>
          <t>Tasa crecimiento PIB Regional</t>
        </is>
      </c>
    </row>
    <row r="59">
      <c r="A59" t="inlineStr">
        <is>
          <t>Region</t>
        </is>
      </c>
      <c r="B59" t="inlineStr">
        <is>
          <t>Unidad</t>
        </is>
      </c>
      <c r="C59" t="n">
        <v>2017</v>
      </c>
      <c r="D59" t="n">
        <v>2018</v>
      </c>
      <c r="E59" t="n">
        <v>2019</v>
      </c>
      <c r="F59" t="n">
        <v>2020</v>
      </c>
      <c r="G59" t="n">
        <v>2021</v>
      </c>
      <c r="H59" t="n">
        <v>2022</v>
      </c>
      <c r="I59" t="n">
        <v>2023</v>
      </c>
      <c r="J59" t="n">
        <v>2024</v>
      </c>
      <c r="K59" t="n">
        <v>2025</v>
      </c>
      <c r="L59" t="n">
        <v>2026</v>
      </c>
      <c r="M59" t="n">
        <v>2027</v>
      </c>
      <c r="N59" t="n">
        <v>2028</v>
      </c>
      <c r="O59" t="n">
        <v>2029</v>
      </c>
      <c r="P59" t="n">
        <v>2030</v>
      </c>
      <c r="Q59" t="n">
        <v>2031</v>
      </c>
      <c r="R59" t="n">
        <v>2032</v>
      </c>
      <c r="S59" t="n">
        <v>2033</v>
      </c>
      <c r="T59" t="n">
        <v>2034</v>
      </c>
      <c r="U59" t="n">
        <v>2035</v>
      </c>
      <c r="V59" t="n">
        <v>2036</v>
      </c>
      <c r="W59" t="n">
        <v>2037</v>
      </c>
      <c r="X59" t="n">
        <v>2038</v>
      </c>
      <c r="Y59" t="n">
        <v>2039</v>
      </c>
      <c r="Z59" t="n">
        <v>2040</v>
      </c>
      <c r="AA59" t="n">
        <v>2041</v>
      </c>
      <c r="AB59" t="n">
        <v>2042</v>
      </c>
      <c r="AC59" t="n">
        <v>2043</v>
      </c>
      <c r="AD59" t="n">
        <v>2044</v>
      </c>
      <c r="AE59" t="n">
        <v>2045</v>
      </c>
      <c r="AF59" t="n">
        <v>2046</v>
      </c>
      <c r="AG59" t="n">
        <v>2047</v>
      </c>
      <c r="AH59" t="n">
        <v>2048</v>
      </c>
      <c r="AI59" t="n">
        <v>2049</v>
      </c>
      <c r="AJ59" t="n">
        <v>2050</v>
      </c>
    </row>
    <row r="60">
      <c r="A60" t="inlineStr">
        <is>
          <t>XV</t>
        </is>
      </c>
      <c r="B60" t="inlineStr">
        <is>
          <t>%</t>
        </is>
      </c>
      <c r="C60" s="154">
        <f>AVERAGE(C41,#REF!)</f>
        <v/>
      </c>
      <c r="D60" s="154">
        <f>AVERAGE(D41,#REF!)</f>
        <v/>
      </c>
      <c r="E60" s="154">
        <f>AVERAGE(E41,#REF!)</f>
        <v/>
      </c>
      <c r="F60" s="154">
        <f>AVERAGE(F41,#REF!)</f>
        <v/>
      </c>
      <c r="G60" s="154">
        <f>AVERAGE(G41,#REF!)</f>
        <v/>
      </c>
      <c r="H60" s="154">
        <f>AVERAGE(H41,#REF!)</f>
        <v/>
      </c>
      <c r="I60" s="154">
        <f>AVERAGE(I41,#REF!)</f>
        <v/>
      </c>
      <c r="J60" s="154">
        <f>AVERAGE(J41,#REF!)</f>
        <v/>
      </c>
      <c r="K60" s="154">
        <f>AVERAGE(K41,#REF!)</f>
        <v/>
      </c>
      <c r="L60" s="154">
        <f>AVERAGE(L41,#REF!)</f>
        <v/>
      </c>
      <c r="M60" s="154">
        <f>AVERAGE(M41,#REF!)</f>
        <v/>
      </c>
      <c r="N60" s="154">
        <f>AVERAGE(N41,#REF!)</f>
        <v/>
      </c>
      <c r="O60" s="154">
        <f>AVERAGE(O41,#REF!)</f>
        <v/>
      </c>
      <c r="P60" s="154">
        <f>AVERAGE(P41,#REF!)</f>
        <v/>
      </c>
      <c r="Q60" s="154">
        <f>AVERAGE(Q41,#REF!)</f>
        <v/>
      </c>
      <c r="R60" s="154">
        <f>AVERAGE(R41,#REF!)</f>
        <v/>
      </c>
      <c r="S60" s="154">
        <f>AVERAGE(S41,#REF!)</f>
        <v/>
      </c>
      <c r="T60" s="154">
        <f>AVERAGE(T41,#REF!)</f>
        <v/>
      </c>
      <c r="U60" s="154">
        <f>AVERAGE(U41,#REF!)</f>
        <v/>
      </c>
      <c r="V60" s="154">
        <f>AVERAGE(V41,#REF!)</f>
        <v/>
      </c>
      <c r="W60" s="154">
        <f>AVERAGE(W41,#REF!)</f>
        <v/>
      </c>
      <c r="X60" s="154">
        <f>AVERAGE(X41,#REF!)</f>
        <v/>
      </c>
      <c r="Y60" s="154">
        <f>AVERAGE(Y41,#REF!)</f>
        <v/>
      </c>
      <c r="Z60" s="154">
        <f>AVERAGE(Z41,#REF!)</f>
        <v/>
      </c>
      <c r="AA60" s="154">
        <f>AVERAGE(AA41,#REF!)</f>
        <v/>
      </c>
      <c r="AB60" s="154">
        <f>AVERAGE(AB41,#REF!)</f>
        <v/>
      </c>
      <c r="AC60" s="154">
        <f>AVERAGE(AC41,#REF!)</f>
        <v/>
      </c>
      <c r="AD60" s="154">
        <f>AVERAGE(AD41,#REF!)</f>
        <v/>
      </c>
      <c r="AE60" s="154">
        <f>AVERAGE(AE41,#REF!)</f>
        <v/>
      </c>
      <c r="AF60" s="154">
        <f>AVERAGE(AF41,#REF!)</f>
        <v/>
      </c>
      <c r="AG60" s="154">
        <f>AVERAGE(AG41,#REF!)</f>
        <v/>
      </c>
      <c r="AH60" s="154">
        <f>AVERAGE(AH41,#REF!)</f>
        <v/>
      </c>
      <c r="AI60" s="154">
        <f>AVERAGE(AI41,#REF!)</f>
        <v/>
      </c>
      <c r="AJ60" s="154">
        <f>AVERAGE(AJ41,#REF!)</f>
        <v/>
      </c>
    </row>
    <row r="61">
      <c r="A61" t="inlineStr">
        <is>
          <t>I</t>
        </is>
      </c>
      <c r="B61" t="inlineStr">
        <is>
          <t>%</t>
        </is>
      </c>
      <c r="C61" s="154">
        <f>AVERAGE(C42,#REF!)</f>
        <v/>
      </c>
      <c r="D61" s="154">
        <f>AVERAGE(D42,#REF!)</f>
        <v/>
      </c>
      <c r="E61" s="154">
        <f>AVERAGE(E42,#REF!)</f>
        <v/>
      </c>
      <c r="F61" s="154">
        <f>AVERAGE(F42,#REF!)</f>
        <v/>
      </c>
      <c r="G61" s="154">
        <f>AVERAGE(G42,#REF!)</f>
        <v/>
      </c>
      <c r="H61" s="154">
        <f>AVERAGE(H42,#REF!)</f>
        <v/>
      </c>
      <c r="I61" s="154">
        <f>AVERAGE(I42,#REF!)</f>
        <v/>
      </c>
      <c r="J61" s="154">
        <f>AVERAGE(J42,#REF!)</f>
        <v/>
      </c>
      <c r="K61" s="154">
        <f>AVERAGE(K42,#REF!)</f>
        <v/>
      </c>
      <c r="L61" s="154">
        <f>AVERAGE(L42,#REF!)</f>
        <v/>
      </c>
      <c r="M61" s="154">
        <f>AVERAGE(M42,#REF!)</f>
        <v/>
      </c>
      <c r="N61" s="154">
        <f>AVERAGE(N42,#REF!)</f>
        <v/>
      </c>
      <c r="O61" s="154">
        <f>AVERAGE(O42,#REF!)</f>
        <v/>
      </c>
      <c r="P61" s="154">
        <f>AVERAGE(P42,#REF!)</f>
        <v/>
      </c>
      <c r="Q61" s="154">
        <f>AVERAGE(Q42,#REF!)</f>
        <v/>
      </c>
      <c r="R61" s="154">
        <f>AVERAGE(R42,#REF!)</f>
        <v/>
      </c>
      <c r="S61" s="154">
        <f>AVERAGE(S42,#REF!)</f>
        <v/>
      </c>
      <c r="T61" s="154">
        <f>AVERAGE(T42,#REF!)</f>
        <v/>
      </c>
      <c r="U61" s="154">
        <f>AVERAGE(U42,#REF!)</f>
        <v/>
      </c>
      <c r="V61" s="154">
        <f>AVERAGE(V42,#REF!)</f>
        <v/>
      </c>
      <c r="W61" s="154">
        <f>AVERAGE(W42,#REF!)</f>
        <v/>
      </c>
      <c r="X61" s="154">
        <f>AVERAGE(X42,#REF!)</f>
        <v/>
      </c>
      <c r="Y61" s="154">
        <f>AVERAGE(Y42,#REF!)</f>
        <v/>
      </c>
      <c r="Z61" s="154">
        <f>AVERAGE(Z42,#REF!)</f>
        <v/>
      </c>
      <c r="AA61" s="154">
        <f>AVERAGE(AA42,#REF!)</f>
        <v/>
      </c>
      <c r="AB61" s="154">
        <f>AVERAGE(AB42,#REF!)</f>
        <v/>
      </c>
      <c r="AC61" s="154">
        <f>AVERAGE(AC42,#REF!)</f>
        <v/>
      </c>
      <c r="AD61" s="154">
        <f>AVERAGE(AD42,#REF!)</f>
        <v/>
      </c>
      <c r="AE61" s="154">
        <f>AVERAGE(AE42,#REF!)</f>
        <v/>
      </c>
      <c r="AF61" s="154">
        <f>AVERAGE(AF42,#REF!)</f>
        <v/>
      </c>
      <c r="AG61" s="154">
        <f>AVERAGE(AG42,#REF!)</f>
        <v/>
      </c>
      <c r="AH61" s="154">
        <f>AVERAGE(AH42,#REF!)</f>
        <v/>
      </c>
      <c r="AI61" s="154">
        <f>AVERAGE(AI42,#REF!)</f>
        <v/>
      </c>
      <c r="AJ61" s="154">
        <f>AVERAGE(AJ42,#REF!)</f>
        <v/>
      </c>
    </row>
    <row r="62">
      <c r="A62" t="inlineStr">
        <is>
          <t>II</t>
        </is>
      </c>
      <c r="B62" t="inlineStr">
        <is>
          <t>%</t>
        </is>
      </c>
      <c r="C62" s="154">
        <f>AVERAGE(C43,#REF!)</f>
        <v/>
      </c>
      <c r="D62" s="154">
        <f>AVERAGE(D43,#REF!)</f>
        <v/>
      </c>
      <c r="E62" s="154">
        <f>AVERAGE(E43,#REF!)</f>
        <v/>
      </c>
      <c r="F62" s="154">
        <f>AVERAGE(F43,#REF!)</f>
        <v/>
      </c>
      <c r="G62" s="154">
        <f>AVERAGE(G43,#REF!)</f>
        <v/>
      </c>
      <c r="H62" s="154">
        <f>AVERAGE(H43,#REF!)</f>
        <v/>
      </c>
      <c r="I62" s="154">
        <f>AVERAGE(I43,#REF!)</f>
        <v/>
      </c>
      <c r="J62" s="154">
        <f>AVERAGE(J43,#REF!)</f>
        <v/>
      </c>
      <c r="K62" s="154">
        <f>AVERAGE(K43,#REF!)</f>
        <v/>
      </c>
      <c r="L62" s="154">
        <f>AVERAGE(L43,#REF!)</f>
        <v/>
      </c>
      <c r="M62" s="154">
        <f>AVERAGE(M43,#REF!)</f>
        <v/>
      </c>
      <c r="N62" s="154">
        <f>AVERAGE(N43,#REF!)</f>
        <v/>
      </c>
      <c r="O62" s="154">
        <f>AVERAGE(O43,#REF!)</f>
        <v/>
      </c>
      <c r="P62" s="154">
        <f>AVERAGE(P43,#REF!)</f>
        <v/>
      </c>
      <c r="Q62" s="154">
        <f>AVERAGE(Q43,#REF!)</f>
        <v/>
      </c>
      <c r="R62" s="154">
        <f>AVERAGE(R43,#REF!)</f>
        <v/>
      </c>
      <c r="S62" s="154">
        <f>AVERAGE(S43,#REF!)</f>
        <v/>
      </c>
      <c r="T62" s="154">
        <f>AVERAGE(T43,#REF!)</f>
        <v/>
      </c>
      <c r="U62" s="154">
        <f>AVERAGE(U43,#REF!)</f>
        <v/>
      </c>
      <c r="V62" s="154">
        <f>AVERAGE(V43,#REF!)</f>
        <v/>
      </c>
      <c r="W62" s="154">
        <f>AVERAGE(W43,#REF!)</f>
        <v/>
      </c>
      <c r="X62" s="154">
        <f>AVERAGE(X43,#REF!)</f>
        <v/>
      </c>
      <c r="Y62" s="154">
        <f>AVERAGE(Y43,#REF!)</f>
        <v/>
      </c>
      <c r="Z62" s="154">
        <f>AVERAGE(Z43,#REF!)</f>
        <v/>
      </c>
      <c r="AA62" s="154">
        <f>AVERAGE(AA43,#REF!)</f>
        <v/>
      </c>
      <c r="AB62" s="154">
        <f>AVERAGE(AB43,#REF!)</f>
        <v/>
      </c>
      <c r="AC62" s="154">
        <f>AVERAGE(AC43,#REF!)</f>
        <v/>
      </c>
      <c r="AD62" s="154">
        <f>AVERAGE(AD43,#REF!)</f>
        <v/>
      </c>
      <c r="AE62" s="154">
        <f>AVERAGE(AE43,#REF!)</f>
        <v/>
      </c>
      <c r="AF62" s="154">
        <f>AVERAGE(AF43,#REF!)</f>
        <v/>
      </c>
      <c r="AG62" s="154">
        <f>AVERAGE(AG43,#REF!)</f>
        <v/>
      </c>
      <c r="AH62" s="154">
        <f>AVERAGE(AH43,#REF!)</f>
        <v/>
      </c>
      <c r="AI62" s="154">
        <f>AVERAGE(AI43,#REF!)</f>
        <v/>
      </c>
      <c r="AJ62" s="154">
        <f>AVERAGE(AJ43,#REF!)</f>
        <v/>
      </c>
    </row>
    <row r="63">
      <c r="A63" t="inlineStr">
        <is>
          <t>III</t>
        </is>
      </c>
      <c r="B63" t="inlineStr">
        <is>
          <t>%</t>
        </is>
      </c>
      <c r="C63" s="154">
        <f>AVERAGE(C44,#REF!)</f>
        <v/>
      </c>
      <c r="D63" s="154">
        <f>AVERAGE(D44,#REF!)</f>
        <v/>
      </c>
      <c r="E63" s="154">
        <f>AVERAGE(E44,#REF!)</f>
        <v/>
      </c>
      <c r="F63" s="154">
        <f>AVERAGE(F44,#REF!)</f>
        <v/>
      </c>
      <c r="G63" s="154">
        <f>AVERAGE(G44,#REF!)</f>
        <v/>
      </c>
      <c r="H63" s="154">
        <f>AVERAGE(H44,#REF!)</f>
        <v/>
      </c>
      <c r="I63" s="154">
        <f>AVERAGE(I44,#REF!)</f>
        <v/>
      </c>
      <c r="J63" s="154">
        <f>AVERAGE(J44,#REF!)</f>
        <v/>
      </c>
      <c r="K63" s="154">
        <f>AVERAGE(K44,#REF!)</f>
        <v/>
      </c>
      <c r="L63" s="154">
        <f>AVERAGE(L44,#REF!)</f>
        <v/>
      </c>
      <c r="M63" s="154">
        <f>AVERAGE(M44,#REF!)</f>
        <v/>
      </c>
      <c r="N63" s="154">
        <f>AVERAGE(N44,#REF!)</f>
        <v/>
      </c>
      <c r="O63" s="154">
        <f>AVERAGE(O44,#REF!)</f>
        <v/>
      </c>
      <c r="P63" s="154">
        <f>AVERAGE(P44,#REF!)</f>
        <v/>
      </c>
      <c r="Q63" s="154">
        <f>AVERAGE(Q44,#REF!)</f>
        <v/>
      </c>
      <c r="R63" s="154">
        <f>AVERAGE(R44,#REF!)</f>
        <v/>
      </c>
      <c r="S63" s="154">
        <f>AVERAGE(S44,#REF!)</f>
        <v/>
      </c>
      <c r="T63" s="154">
        <f>AVERAGE(T44,#REF!)</f>
        <v/>
      </c>
      <c r="U63" s="154">
        <f>AVERAGE(U44,#REF!)</f>
        <v/>
      </c>
      <c r="V63" s="154">
        <f>AVERAGE(V44,#REF!)</f>
        <v/>
      </c>
      <c r="W63" s="154">
        <f>AVERAGE(W44,#REF!)</f>
        <v/>
      </c>
      <c r="X63" s="154">
        <f>AVERAGE(X44,#REF!)</f>
        <v/>
      </c>
      <c r="Y63" s="154">
        <f>AVERAGE(Y44,#REF!)</f>
        <v/>
      </c>
      <c r="Z63" s="154">
        <f>AVERAGE(Z44,#REF!)</f>
        <v/>
      </c>
      <c r="AA63" s="154">
        <f>AVERAGE(AA44,#REF!)</f>
        <v/>
      </c>
      <c r="AB63" s="154">
        <f>AVERAGE(AB44,#REF!)</f>
        <v/>
      </c>
      <c r="AC63" s="154">
        <f>AVERAGE(AC44,#REF!)</f>
        <v/>
      </c>
      <c r="AD63" s="154">
        <f>AVERAGE(AD44,#REF!)</f>
        <v/>
      </c>
      <c r="AE63" s="154">
        <f>AVERAGE(AE44,#REF!)</f>
        <v/>
      </c>
      <c r="AF63" s="154">
        <f>AVERAGE(AF44,#REF!)</f>
        <v/>
      </c>
      <c r="AG63" s="154">
        <f>AVERAGE(AG44,#REF!)</f>
        <v/>
      </c>
      <c r="AH63" s="154">
        <f>AVERAGE(AH44,#REF!)</f>
        <v/>
      </c>
      <c r="AI63" s="154">
        <f>AVERAGE(AI44,#REF!)</f>
        <v/>
      </c>
      <c r="AJ63" s="154">
        <f>AVERAGE(AJ44,#REF!)</f>
        <v/>
      </c>
    </row>
    <row r="64">
      <c r="A64" t="inlineStr">
        <is>
          <t>IV</t>
        </is>
      </c>
      <c r="B64" t="inlineStr">
        <is>
          <t>%</t>
        </is>
      </c>
      <c r="C64" s="154">
        <f>AVERAGE(C45,#REF!)</f>
        <v/>
      </c>
      <c r="D64" s="154">
        <f>AVERAGE(D45,#REF!)</f>
        <v/>
      </c>
      <c r="E64" s="154">
        <f>AVERAGE(E45,#REF!)</f>
        <v/>
      </c>
      <c r="F64" s="154">
        <f>AVERAGE(F45,#REF!)</f>
        <v/>
      </c>
      <c r="G64" s="154">
        <f>AVERAGE(G45,#REF!)</f>
        <v/>
      </c>
      <c r="H64" s="154">
        <f>AVERAGE(H45,#REF!)</f>
        <v/>
      </c>
      <c r="I64" s="154">
        <f>AVERAGE(I45,#REF!)</f>
        <v/>
      </c>
      <c r="J64" s="154">
        <f>AVERAGE(J45,#REF!)</f>
        <v/>
      </c>
      <c r="K64" s="154">
        <f>AVERAGE(K45,#REF!)</f>
        <v/>
      </c>
      <c r="L64" s="154">
        <f>AVERAGE(L45,#REF!)</f>
        <v/>
      </c>
      <c r="M64" s="154">
        <f>AVERAGE(M45,#REF!)</f>
        <v/>
      </c>
      <c r="N64" s="154">
        <f>AVERAGE(N45,#REF!)</f>
        <v/>
      </c>
      <c r="O64" s="154">
        <f>AVERAGE(O45,#REF!)</f>
        <v/>
      </c>
      <c r="P64" s="154">
        <f>AVERAGE(P45,#REF!)</f>
        <v/>
      </c>
      <c r="Q64" s="154">
        <f>AVERAGE(Q45,#REF!)</f>
        <v/>
      </c>
      <c r="R64" s="154">
        <f>AVERAGE(R45,#REF!)</f>
        <v/>
      </c>
      <c r="S64" s="154">
        <f>AVERAGE(S45,#REF!)</f>
        <v/>
      </c>
      <c r="T64" s="154">
        <f>AVERAGE(T45,#REF!)</f>
        <v/>
      </c>
      <c r="U64" s="154">
        <f>AVERAGE(U45,#REF!)</f>
        <v/>
      </c>
      <c r="V64" s="154">
        <f>AVERAGE(V45,#REF!)</f>
        <v/>
      </c>
      <c r="W64" s="154">
        <f>AVERAGE(W45,#REF!)</f>
        <v/>
      </c>
      <c r="X64" s="154">
        <f>AVERAGE(X45,#REF!)</f>
        <v/>
      </c>
      <c r="Y64" s="154">
        <f>AVERAGE(Y45,#REF!)</f>
        <v/>
      </c>
      <c r="Z64" s="154">
        <f>AVERAGE(Z45,#REF!)</f>
        <v/>
      </c>
      <c r="AA64" s="154">
        <f>AVERAGE(AA45,#REF!)</f>
        <v/>
      </c>
      <c r="AB64" s="154">
        <f>AVERAGE(AB45,#REF!)</f>
        <v/>
      </c>
      <c r="AC64" s="154">
        <f>AVERAGE(AC45,#REF!)</f>
        <v/>
      </c>
      <c r="AD64" s="154">
        <f>AVERAGE(AD45,#REF!)</f>
        <v/>
      </c>
      <c r="AE64" s="154">
        <f>AVERAGE(AE45,#REF!)</f>
        <v/>
      </c>
      <c r="AF64" s="154">
        <f>AVERAGE(AF45,#REF!)</f>
        <v/>
      </c>
      <c r="AG64" s="154">
        <f>AVERAGE(AG45,#REF!)</f>
        <v/>
      </c>
      <c r="AH64" s="154">
        <f>AVERAGE(AH45,#REF!)</f>
        <v/>
      </c>
      <c r="AI64" s="154">
        <f>AVERAGE(AI45,#REF!)</f>
        <v/>
      </c>
      <c r="AJ64" s="154">
        <f>AVERAGE(AJ45,#REF!)</f>
        <v/>
      </c>
    </row>
    <row r="65">
      <c r="A65" t="inlineStr">
        <is>
          <t>V</t>
        </is>
      </c>
      <c r="B65" t="inlineStr">
        <is>
          <t>%</t>
        </is>
      </c>
      <c r="C65" s="154">
        <f>AVERAGE(C46,#REF!)</f>
        <v/>
      </c>
      <c r="D65" s="154">
        <f>AVERAGE(D46,#REF!)</f>
        <v/>
      </c>
      <c r="E65" s="154">
        <f>AVERAGE(E46,#REF!)</f>
        <v/>
      </c>
      <c r="F65" s="154">
        <f>AVERAGE(F46,#REF!)</f>
        <v/>
      </c>
      <c r="G65" s="154">
        <f>AVERAGE(G46,#REF!)</f>
        <v/>
      </c>
      <c r="H65" s="154">
        <f>AVERAGE(H46,#REF!)</f>
        <v/>
      </c>
      <c r="I65" s="154">
        <f>AVERAGE(I46,#REF!)</f>
        <v/>
      </c>
      <c r="J65" s="154">
        <f>AVERAGE(J46,#REF!)</f>
        <v/>
      </c>
      <c r="K65" s="154">
        <f>AVERAGE(K46,#REF!)</f>
        <v/>
      </c>
      <c r="L65" s="154">
        <f>AVERAGE(L46,#REF!)</f>
        <v/>
      </c>
      <c r="M65" s="154">
        <f>AVERAGE(M46,#REF!)</f>
        <v/>
      </c>
      <c r="N65" s="154">
        <f>AVERAGE(N46,#REF!)</f>
        <v/>
      </c>
      <c r="O65" s="154">
        <f>AVERAGE(O46,#REF!)</f>
        <v/>
      </c>
      <c r="P65" s="154">
        <f>AVERAGE(P46,#REF!)</f>
        <v/>
      </c>
      <c r="Q65" s="154">
        <f>AVERAGE(Q46,#REF!)</f>
        <v/>
      </c>
      <c r="R65" s="154">
        <f>AVERAGE(R46,#REF!)</f>
        <v/>
      </c>
      <c r="S65" s="154">
        <f>AVERAGE(S46,#REF!)</f>
        <v/>
      </c>
      <c r="T65" s="154">
        <f>AVERAGE(T46,#REF!)</f>
        <v/>
      </c>
      <c r="U65" s="154">
        <f>AVERAGE(U46,#REF!)</f>
        <v/>
      </c>
      <c r="V65" s="154">
        <f>AVERAGE(V46,#REF!)</f>
        <v/>
      </c>
      <c r="W65" s="154">
        <f>AVERAGE(W46,#REF!)</f>
        <v/>
      </c>
      <c r="X65" s="154">
        <f>AVERAGE(X46,#REF!)</f>
        <v/>
      </c>
      <c r="Y65" s="154">
        <f>AVERAGE(Y46,#REF!)</f>
        <v/>
      </c>
      <c r="Z65" s="154">
        <f>AVERAGE(Z46,#REF!)</f>
        <v/>
      </c>
      <c r="AA65" s="154">
        <f>AVERAGE(AA46,#REF!)</f>
        <v/>
      </c>
      <c r="AB65" s="154">
        <f>AVERAGE(AB46,#REF!)</f>
        <v/>
      </c>
      <c r="AC65" s="154">
        <f>AVERAGE(AC46,#REF!)</f>
        <v/>
      </c>
      <c r="AD65" s="154">
        <f>AVERAGE(AD46,#REF!)</f>
        <v/>
      </c>
      <c r="AE65" s="154">
        <f>AVERAGE(AE46,#REF!)</f>
        <v/>
      </c>
      <c r="AF65" s="154">
        <f>AVERAGE(AF46,#REF!)</f>
        <v/>
      </c>
      <c r="AG65" s="154">
        <f>AVERAGE(AG46,#REF!)</f>
        <v/>
      </c>
      <c r="AH65" s="154">
        <f>AVERAGE(AH46,#REF!)</f>
        <v/>
      </c>
      <c r="AI65" s="154">
        <f>AVERAGE(AI46,#REF!)</f>
        <v/>
      </c>
      <c r="AJ65" s="154">
        <f>AVERAGE(AJ46,#REF!)</f>
        <v/>
      </c>
    </row>
    <row r="66">
      <c r="A66" t="inlineStr">
        <is>
          <t>RM</t>
        </is>
      </c>
      <c r="B66" t="inlineStr">
        <is>
          <t>%</t>
        </is>
      </c>
      <c r="C66" s="154">
        <f>AVERAGE(C47,#REF!)</f>
        <v/>
      </c>
      <c r="D66" s="154">
        <f>AVERAGE(D47,#REF!)</f>
        <v/>
      </c>
      <c r="E66" s="154">
        <f>AVERAGE(E47,#REF!)</f>
        <v/>
      </c>
      <c r="F66" s="154">
        <f>AVERAGE(F47,#REF!)</f>
        <v/>
      </c>
      <c r="G66" s="154">
        <f>AVERAGE(G47,#REF!)</f>
        <v/>
      </c>
      <c r="H66" s="154">
        <f>AVERAGE(H47,#REF!)</f>
        <v/>
      </c>
      <c r="I66" s="154">
        <f>AVERAGE(I47,#REF!)</f>
        <v/>
      </c>
      <c r="J66" s="154">
        <f>AVERAGE(J47,#REF!)</f>
        <v/>
      </c>
      <c r="K66" s="154">
        <f>AVERAGE(K47,#REF!)</f>
        <v/>
      </c>
      <c r="L66" s="154">
        <f>AVERAGE(L47,#REF!)</f>
        <v/>
      </c>
      <c r="M66" s="154">
        <f>AVERAGE(M47,#REF!)</f>
        <v/>
      </c>
      <c r="N66" s="154">
        <f>AVERAGE(N47,#REF!)</f>
        <v/>
      </c>
      <c r="O66" s="154">
        <f>AVERAGE(O47,#REF!)</f>
        <v/>
      </c>
      <c r="P66" s="154">
        <f>AVERAGE(P47,#REF!)</f>
        <v/>
      </c>
      <c r="Q66" s="154">
        <f>AVERAGE(Q47,#REF!)</f>
        <v/>
      </c>
      <c r="R66" s="154">
        <f>AVERAGE(R47,#REF!)</f>
        <v/>
      </c>
      <c r="S66" s="154">
        <f>AVERAGE(S47,#REF!)</f>
        <v/>
      </c>
      <c r="T66" s="154">
        <f>AVERAGE(T47,#REF!)</f>
        <v/>
      </c>
      <c r="U66" s="154">
        <f>AVERAGE(U47,#REF!)</f>
        <v/>
      </c>
      <c r="V66" s="154">
        <f>AVERAGE(V47,#REF!)</f>
        <v/>
      </c>
      <c r="W66" s="154">
        <f>AVERAGE(W47,#REF!)</f>
        <v/>
      </c>
      <c r="X66" s="154">
        <f>AVERAGE(X47,#REF!)</f>
        <v/>
      </c>
      <c r="Y66" s="154">
        <f>AVERAGE(Y47,#REF!)</f>
        <v/>
      </c>
      <c r="Z66" s="154">
        <f>AVERAGE(Z47,#REF!)</f>
        <v/>
      </c>
      <c r="AA66" s="154">
        <f>AVERAGE(AA47,#REF!)</f>
        <v/>
      </c>
      <c r="AB66" s="154">
        <f>AVERAGE(AB47,#REF!)</f>
        <v/>
      </c>
      <c r="AC66" s="154">
        <f>AVERAGE(AC47,#REF!)</f>
        <v/>
      </c>
      <c r="AD66" s="154">
        <f>AVERAGE(AD47,#REF!)</f>
        <v/>
      </c>
      <c r="AE66" s="154">
        <f>AVERAGE(AE47,#REF!)</f>
        <v/>
      </c>
      <c r="AF66" s="154">
        <f>AVERAGE(AF47,#REF!)</f>
        <v/>
      </c>
      <c r="AG66" s="154">
        <f>AVERAGE(AG47,#REF!)</f>
        <v/>
      </c>
      <c r="AH66" s="154">
        <f>AVERAGE(AH47,#REF!)</f>
        <v/>
      </c>
      <c r="AI66" s="154">
        <f>AVERAGE(AI47,#REF!)</f>
        <v/>
      </c>
      <c r="AJ66" s="154">
        <f>AVERAGE(AJ47,#REF!)</f>
        <v/>
      </c>
    </row>
    <row r="67">
      <c r="A67" t="inlineStr">
        <is>
          <t>VI</t>
        </is>
      </c>
      <c r="B67" t="inlineStr">
        <is>
          <t>%</t>
        </is>
      </c>
      <c r="C67" s="154">
        <f>AVERAGE(C48,#REF!)</f>
        <v/>
      </c>
      <c r="D67" s="154">
        <f>AVERAGE(D48,#REF!)</f>
        <v/>
      </c>
      <c r="E67" s="154">
        <f>AVERAGE(E48,#REF!)</f>
        <v/>
      </c>
      <c r="F67" s="154">
        <f>AVERAGE(F48,#REF!)</f>
        <v/>
      </c>
      <c r="G67" s="154">
        <f>AVERAGE(G48,#REF!)</f>
        <v/>
      </c>
      <c r="H67" s="154">
        <f>AVERAGE(H48,#REF!)</f>
        <v/>
      </c>
      <c r="I67" s="154">
        <f>AVERAGE(I48,#REF!)</f>
        <v/>
      </c>
      <c r="J67" s="154">
        <f>AVERAGE(J48,#REF!)</f>
        <v/>
      </c>
      <c r="K67" s="154">
        <f>AVERAGE(K48,#REF!)</f>
        <v/>
      </c>
      <c r="L67" s="154">
        <f>AVERAGE(L48,#REF!)</f>
        <v/>
      </c>
      <c r="M67" s="154">
        <f>AVERAGE(M48,#REF!)</f>
        <v/>
      </c>
      <c r="N67" s="154">
        <f>AVERAGE(N48,#REF!)</f>
        <v/>
      </c>
      <c r="O67" s="154">
        <f>AVERAGE(O48,#REF!)</f>
        <v/>
      </c>
      <c r="P67" s="154">
        <f>AVERAGE(P48,#REF!)</f>
        <v/>
      </c>
      <c r="Q67" s="154">
        <f>AVERAGE(Q48,#REF!)</f>
        <v/>
      </c>
      <c r="R67" s="154">
        <f>AVERAGE(R48,#REF!)</f>
        <v/>
      </c>
      <c r="S67" s="154">
        <f>AVERAGE(S48,#REF!)</f>
        <v/>
      </c>
      <c r="T67" s="154">
        <f>AVERAGE(T48,#REF!)</f>
        <v/>
      </c>
      <c r="U67" s="154">
        <f>AVERAGE(U48,#REF!)</f>
        <v/>
      </c>
      <c r="V67" s="154">
        <f>AVERAGE(V48,#REF!)</f>
        <v/>
      </c>
      <c r="W67" s="154">
        <f>AVERAGE(W48,#REF!)</f>
        <v/>
      </c>
      <c r="X67" s="154">
        <f>AVERAGE(X48,#REF!)</f>
        <v/>
      </c>
      <c r="Y67" s="154">
        <f>AVERAGE(Y48,#REF!)</f>
        <v/>
      </c>
      <c r="Z67" s="154">
        <f>AVERAGE(Z48,#REF!)</f>
        <v/>
      </c>
      <c r="AA67" s="154">
        <f>AVERAGE(AA48,#REF!)</f>
        <v/>
      </c>
      <c r="AB67" s="154">
        <f>AVERAGE(AB48,#REF!)</f>
        <v/>
      </c>
      <c r="AC67" s="154">
        <f>AVERAGE(AC48,#REF!)</f>
        <v/>
      </c>
      <c r="AD67" s="154">
        <f>AVERAGE(AD48,#REF!)</f>
        <v/>
      </c>
      <c r="AE67" s="154">
        <f>AVERAGE(AE48,#REF!)</f>
        <v/>
      </c>
      <c r="AF67" s="154">
        <f>AVERAGE(AF48,#REF!)</f>
        <v/>
      </c>
      <c r="AG67" s="154">
        <f>AVERAGE(AG48,#REF!)</f>
        <v/>
      </c>
      <c r="AH67" s="154">
        <f>AVERAGE(AH48,#REF!)</f>
        <v/>
      </c>
      <c r="AI67" s="154">
        <f>AVERAGE(AI48,#REF!)</f>
        <v/>
      </c>
      <c r="AJ67" s="154">
        <f>AVERAGE(AJ48,#REF!)</f>
        <v/>
      </c>
    </row>
    <row r="68">
      <c r="A68" t="inlineStr">
        <is>
          <t>VII</t>
        </is>
      </c>
      <c r="B68" t="inlineStr">
        <is>
          <t>%</t>
        </is>
      </c>
      <c r="C68" s="154">
        <f>AVERAGE(C49,#REF!)</f>
        <v/>
      </c>
      <c r="D68" s="154">
        <f>AVERAGE(D49,#REF!)</f>
        <v/>
      </c>
      <c r="E68" s="154">
        <f>AVERAGE(E49,#REF!)</f>
        <v/>
      </c>
      <c r="F68" s="154">
        <f>AVERAGE(F49,#REF!)</f>
        <v/>
      </c>
      <c r="G68" s="154">
        <f>AVERAGE(G49,#REF!)</f>
        <v/>
      </c>
      <c r="H68" s="154">
        <f>AVERAGE(H49,#REF!)</f>
        <v/>
      </c>
      <c r="I68" s="154">
        <f>AVERAGE(I49,#REF!)</f>
        <v/>
      </c>
      <c r="J68" s="154">
        <f>AVERAGE(J49,#REF!)</f>
        <v/>
      </c>
      <c r="K68" s="154">
        <f>AVERAGE(K49,#REF!)</f>
        <v/>
      </c>
      <c r="L68" s="154">
        <f>AVERAGE(L49,#REF!)</f>
        <v/>
      </c>
      <c r="M68" s="154">
        <f>AVERAGE(M49,#REF!)</f>
        <v/>
      </c>
      <c r="N68" s="154">
        <f>AVERAGE(N49,#REF!)</f>
        <v/>
      </c>
      <c r="O68" s="154">
        <f>AVERAGE(O49,#REF!)</f>
        <v/>
      </c>
      <c r="P68" s="154">
        <f>AVERAGE(P49,#REF!)</f>
        <v/>
      </c>
      <c r="Q68" s="154">
        <f>AVERAGE(Q49,#REF!)</f>
        <v/>
      </c>
      <c r="R68" s="154">
        <f>AVERAGE(R49,#REF!)</f>
        <v/>
      </c>
      <c r="S68" s="154">
        <f>AVERAGE(S49,#REF!)</f>
        <v/>
      </c>
      <c r="T68" s="154">
        <f>AVERAGE(T49,#REF!)</f>
        <v/>
      </c>
      <c r="U68" s="154">
        <f>AVERAGE(U49,#REF!)</f>
        <v/>
      </c>
      <c r="V68" s="154">
        <f>AVERAGE(V49,#REF!)</f>
        <v/>
      </c>
      <c r="W68" s="154">
        <f>AVERAGE(W49,#REF!)</f>
        <v/>
      </c>
      <c r="X68" s="154">
        <f>AVERAGE(X49,#REF!)</f>
        <v/>
      </c>
      <c r="Y68" s="154">
        <f>AVERAGE(Y49,#REF!)</f>
        <v/>
      </c>
      <c r="Z68" s="154">
        <f>AVERAGE(Z49,#REF!)</f>
        <v/>
      </c>
      <c r="AA68" s="154">
        <f>AVERAGE(AA49,#REF!)</f>
        <v/>
      </c>
      <c r="AB68" s="154">
        <f>AVERAGE(AB49,#REF!)</f>
        <v/>
      </c>
      <c r="AC68" s="154">
        <f>AVERAGE(AC49,#REF!)</f>
        <v/>
      </c>
      <c r="AD68" s="154">
        <f>AVERAGE(AD49,#REF!)</f>
        <v/>
      </c>
      <c r="AE68" s="154">
        <f>AVERAGE(AE49,#REF!)</f>
        <v/>
      </c>
      <c r="AF68" s="154">
        <f>AVERAGE(AF49,#REF!)</f>
        <v/>
      </c>
      <c r="AG68" s="154">
        <f>AVERAGE(AG49,#REF!)</f>
        <v/>
      </c>
      <c r="AH68" s="154">
        <f>AVERAGE(AH49,#REF!)</f>
        <v/>
      </c>
      <c r="AI68" s="154">
        <f>AVERAGE(AI49,#REF!)</f>
        <v/>
      </c>
      <c r="AJ68" s="154">
        <f>AVERAGE(AJ49,#REF!)</f>
        <v/>
      </c>
    </row>
    <row r="69">
      <c r="A69" t="inlineStr">
        <is>
          <t>XVI</t>
        </is>
      </c>
      <c r="B69" t="inlineStr">
        <is>
          <t>%</t>
        </is>
      </c>
      <c r="C69" s="154">
        <f>AVERAGE(C50,#REF!)</f>
        <v/>
      </c>
      <c r="D69" s="154">
        <f>AVERAGE(D50,#REF!)</f>
        <v/>
      </c>
      <c r="E69" s="154">
        <f>AVERAGE(E50,#REF!)</f>
        <v/>
      </c>
      <c r="F69" s="154">
        <f>AVERAGE(F50,#REF!)</f>
        <v/>
      </c>
      <c r="G69" s="154">
        <f>AVERAGE(G50,#REF!)</f>
        <v/>
      </c>
      <c r="H69" s="154">
        <f>AVERAGE(H50,#REF!)</f>
        <v/>
      </c>
      <c r="I69" s="154">
        <f>AVERAGE(I50,#REF!)</f>
        <v/>
      </c>
      <c r="J69" s="154">
        <f>AVERAGE(J50,#REF!)</f>
        <v/>
      </c>
      <c r="K69" s="154">
        <f>AVERAGE(K50,#REF!)</f>
        <v/>
      </c>
      <c r="L69" s="154">
        <f>AVERAGE(L50,#REF!)</f>
        <v/>
      </c>
      <c r="M69" s="154">
        <f>AVERAGE(M50,#REF!)</f>
        <v/>
      </c>
      <c r="N69" s="154">
        <f>AVERAGE(N50,#REF!)</f>
        <v/>
      </c>
      <c r="O69" s="154">
        <f>AVERAGE(O50,#REF!)</f>
        <v/>
      </c>
      <c r="P69" s="154">
        <f>AVERAGE(P50,#REF!)</f>
        <v/>
      </c>
      <c r="Q69" s="154">
        <f>AVERAGE(Q50,#REF!)</f>
        <v/>
      </c>
      <c r="R69" s="154">
        <f>AVERAGE(R50,#REF!)</f>
        <v/>
      </c>
      <c r="S69" s="154">
        <f>AVERAGE(S50,#REF!)</f>
        <v/>
      </c>
      <c r="T69" s="154">
        <f>AVERAGE(T50,#REF!)</f>
        <v/>
      </c>
      <c r="U69" s="154">
        <f>AVERAGE(U50,#REF!)</f>
        <v/>
      </c>
      <c r="V69" s="154">
        <f>AVERAGE(V50,#REF!)</f>
        <v/>
      </c>
      <c r="W69" s="154">
        <f>AVERAGE(W50,#REF!)</f>
        <v/>
      </c>
      <c r="X69" s="154">
        <f>AVERAGE(X50,#REF!)</f>
        <v/>
      </c>
      <c r="Y69" s="154">
        <f>AVERAGE(Y50,#REF!)</f>
        <v/>
      </c>
      <c r="Z69" s="154">
        <f>AVERAGE(Z50,#REF!)</f>
        <v/>
      </c>
      <c r="AA69" s="154">
        <f>AVERAGE(AA50,#REF!)</f>
        <v/>
      </c>
      <c r="AB69" s="154">
        <f>AVERAGE(AB50,#REF!)</f>
        <v/>
      </c>
      <c r="AC69" s="154">
        <f>AVERAGE(AC50,#REF!)</f>
        <v/>
      </c>
      <c r="AD69" s="154">
        <f>AVERAGE(AD50,#REF!)</f>
        <v/>
      </c>
      <c r="AE69" s="154">
        <f>AVERAGE(AE50,#REF!)</f>
        <v/>
      </c>
      <c r="AF69" s="154">
        <f>AVERAGE(AF50,#REF!)</f>
        <v/>
      </c>
      <c r="AG69" s="154">
        <f>AVERAGE(AG50,#REF!)</f>
        <v/>
      </c>
      <c r="AH69" s="154">
        <f>AVERAGE(AH50,#REF!)</f>
        <v/>
      </c>
      <c r="AI69" s="154">
        <f>AVERAGE(AI50,#REF!)</f>
        <v/>
      </c>
      <c r="AJ69" s="154">
        <f>AVERAGE(AJ50,#REF!)</f>
        <v/>
      </c>
    </row>
    <row r="70">
      <c r="A70" t="inlineStr">
        <is>
          <t>VIII</t>
        </is>
      </c>
      <c r="B70" t="inlineStr">
        <is>
          <t>%</t>
        </is>
      </c>
      <c r="C70" s="154">
        <f>AVERAGE(C51,#REF!)</f>
        <v/>
      </c>
      <c r="D70" s="154">
        <f>AVERAGE(D51,#REF!)</f>
        <v/>
      </c>
      <c r="E70" s="154">
        <f>AVERAGE(E51,#REF!)</f>
        <v/>
      </c>
      <c r="F70" s="154">
        <f>AVERAGE(F51,#REF!)</f>
        <v/>
      </c>
      <c r="G70" s="154">
        <f>AVERAGE(G51,#REF!)</f>
        <v/>
      </c>
      <c r="H70" s="154">
        <f>AVERAGE(H51,#REF!)</f>
        <v/>
      </c>
      <c r="I70" s="154">
        <f>AVERAGE(I51,#REF!)</f>
        <v/>
      </c>
      <c r="J70" s="154">
        <f>AVERAGE(J51,#REF!)</f>
        <v/>
      </c>
      <c r="K70" s="154">
        <f>AVERAGE(K51,#REF!)</f>
        <v/>
      </c>
      <c r="L70" s="154">
        <f>AVERAGE(L51,#REF!)</f>
        <v/>
      </c>
      <c r="M70" s="154">
        <f>AVERAGE(M51,#REF!)</f>
        <v/>
      </c>
      <c r="N70" s="154">
        <f>AVERAGE(N51,#REF!)</f>
        <v/>
      </c>
      <c r="O70" s="154">
        <f>AVERAGE(O51,#REF!)</f>
        <v/>
      </c>
      <c r="P70" s="154">
        <f>AVERAGE(P51,#REF!)</f>
        <v/>
      </c>
      <c r="Q70" s="154">
        <f>AVERAGE(Q51,#REF!)</f>
        <v/>
      </c>
      <c r="R70" s="154">
        <f>AVERAGE(R51,#REF!)</f>
        <v/>
      </c>
      <c r="S70" s="154">
        <f>AVERAGE(S51,#REF!)</f>
        <v/>
      </c>
      <c r="T70" s="154">
        <f>AVERAGE(T51,#REF!)</f>
        <v/>
      </c>
      <c r="U70" s="154">
        <f>AVERAGE(U51,#REF!)</f>
        <v/>
      </c>
      <c r="V70" s="154">
        <f>AVERAGE(V51,#REF!)</f>
        <v/>
      </c>
      <c r="W70" s="154">
        <f>AVERAGE(W51,#REF!)</f>
        <v/>
      </c>
      <c r="X70" s="154">
        <f>AVERAGE(X51,#REF!)</f>
        <v/>
      </c>
      <c r="Y70" s="154">
        <f>AVERAGE(Y51,#REF!)</f>
        <v/>
      </c>
      <c r="Z70" s="154">
        <f>AVERAGE(Z51,#REF!)</f>
        <v/>
      </c>
      <c r="AA70" s="154">
        <f>AVERAGE(AA51,#REF!)</f>
        <v/>
      </c>
      <c r="AB70" s="154">
        <f>AVERAGE(AB51,#REF!)</f>
        <v/>
      </c>
      <c r="AC70" s="154">
        <f>AVERAGE(AC51,#REF!)</f>
        <v/>
      </c>
      <c r="AD70" s="154">
        <f>AVERAGE(AD51,#REF!)</f>
        <v/>
      </c>
      <c r="AE70" s="154">
        <f>AVERAGE(AE51,#REF!)</f>
        <v/>
      </c>
      <c r="AF70" s="154">
        <f>AVERAGE(AF51,#REF!)</f>
        <v/>
      </c>
      <c r="AG70" s="154">
        <f>AVERAGE(AG51,#REF!)</f>
        <v/>
      </c>
      <c r="AH70" s="154">
        <f>AVERAGE(AH51,#REF!)</f>
        <v/>
      </c>
      <c r="AI70" s="154">
        <f>AVERAGE(AI51,#REF!)</f>
        <v/>
      </c>
      <c r="AJ70" s="154">
        <f>AVERAGE(AJ51,#REF!)</f>
        <v/>
      </c>
    </row>
    <row r="71">
      <c r="A71" t="inlineStr">
        <is>
          <t>IX</t>
        </is>
      </c>
      <c r="B71" t="inlineStr">
        <is>
          <t>%</t>
        </is>
      </c>
      <c r="C71" s="154">
        <f>AVERAGE(C52,#REF!)</f>
        <v/>
      </c>
      <c r="D71" s="154">
        <f>AVERAGE(D52,#REF!)</f>
        <v/>
      </c>
      <c r="E71" s="154">
        <f>AVERAGE(E52,#REF!)</f>
        <v/>
      </c>
      <c r="F71" s="154">
        <f>AVERAGE(F52,#REF!)</f>
        <v/>
      </c>
      <c r="G71" s="154">
        <f>AVERAGE(G52,#REF!)</f>
        <v/>
      </c>
      <c r="H71" s="154">
        <f>AVERAGE(H52,#REF!)</f>
        <v/>
      </c>
      <c r="I71" s="154">
        <f>AVERAGE(I52,#REF!)</f>
        <v/>
      </c>
      <c r="J71" s="154">
        <f>AVERAGE(J52,#REF!)</f>
        <v/>
      </c>
      <c r="K71" s="154">
        <f>AVERAGE(K52,#REF!)</f>
        <v/>
      </c>
      <c r="L71" s="154">
        <f>AVERAGE(L52,#REF!)</f>
        <v/>
      </c>
      <c r="M71" s="154">
        <f>AVERAGE(M52,#REF!)</f>
        <v/>
      </c>
      <c r="N71" s="154">
        <f>AVERAGE(N52,#REF!)</f>
        <v/>
      </c>
      <c r="O71" s="154">
        <f>AVERAGE(O52,#REF!)</f>
        <v/>
      </c>
      <c r="P71" s="154">
        <f>AVERAGE(P52,#REF!)</f>
        <v/>
      </c>
      <c r="Q71" s="154">
        <f>AVERAGE(Q52,#REF!)</f>
        <v/>
      </c>
      <c r="R71" s="154">
        <f>AVERAGE(R52,#REF!)</f>
        <v/>
      </c>
      <c r="S71" s="154">
        <f>AVERAGE(S52,#REF!)</f>
        <v/>
      </c>
      <c r="T71" s="154">
        <f>AVERAGE(T52,#REF!)</f>
        <v/>
      </c>
      <c r="U71" s="154">
        <f>AVERAGE(U52,#REF!)</f>
        <v/>
      </c>
      <c r="V71" s="154">
        <f>AVERAGE(V52,#REF!)</f>
        <v/>
      </c>
      <c r="W71" s="154">
        <f>AVERAGE(W52,#REF!)</f>
        <v/>
      </c>
      <c r="X71" s="154">
        <f>AVERAGE(X52,#REF!)</f>
        <v/>
      </c>
      <c r="Y71" s="154">
        <f>AVERAGE(Y52,#REF!)</f>
        <v/>
      </c>
      <c r="Z71" s="154">
        <f>AVERAGE(Z52,#REF!)</f>
        <v/>
      </c>
      <c r="AA71" s="154">
        <f>AVERAGE(AA52,#REF!)</f>
        <v/>
      </c>
      <c r="AB71" s="154">
        <f>AVERAGE(AB52,#REF!)</f>
        <v/>
      </c>
      <c r="AC71" s="154">
        <f>AVERAGE(AC52,#REF!)</f>
        <v/>
      </c>
      <c r="AD71" s="154">
        <f>AVERAGE(AD52,#REF!)</f>
        <v/>
      </c>
      <c r="AE71" s="154">
        <f>AVERAGE(AE52,#REF!)</f>
        <v/>
      </c>
      <c r="AF71" s="154">
        <f>AVERAGE(AF52,#REF!)</f>
        <v/>
      </c>
      <c r="AG71" s="154">
        <f>AVERAGE(AG52,#REF!)</f>
        <v/>
      </c>
      <c r="AH71" s="154">
        <f>AVERAGE(AH52,#REF!)</f>
        <v/>
      </c>
      <c r="AI71" s="154">
        <f>AVERAGE(AI52,#REF!)</f>
        <v/>
      </c>
      <c r="AJ71" s="154">
        <f>AVERAGE(AJ52,#REF!)</f>
        <v/>
      </c>
    </row>
    <row r="72">
      <c r="A72" t="inlineStr">
        <is>
          <t>XIV</t>
        </is>
      </c>
      <c r="B72" t="inlineStr">
        <is>
          <t>%</t>
        </is>
      </c>
      <c r="C72" s="154">
        <f>AVERAGE(C53,#REF!)</f>
        <v/>
      </c>
      <c r="D72" s="154">
        <f>AVERAGE(D53,#REF!)</f>
        <v/>
      </c>
      <c r="E72" s="154">
        <f>AVERAGE(E53,#REF!)</f>
        <v/>
      </c>
      <c r="F72" s="154">
        <f>AVERAGE(F53,#REF!)</f>
        <v/>
      </c>
      <c r="G72" s="154">
        <f>AVERAGE(G53,#REF!)</f>
        <v/>
      </c>
      <c r="H72" s="154">
        <f>AVERAGE(H53,#REF!)</f>
        <v/>
      </c>
      <c r="I72" s="154">
        <f>AVERAGE(I53,#REF!)</f>
        <v/>
      </c>
      <c r="J72" s="154">
        <f>AVERAGE(J53,#REF!)</f>
        <v/>
      </c>
      <c r="K72" s="154">
        <f>AVERAGE(K53,#REF!)</f>
        <v/>
      </c>
      <c r="L72" s="154">
        <f>AVERAGE(L53,#REF!)</f>
        <v/>
      </c>
      <c r="M72" s="154">
        <f>AVERAGE(M53,#REF!)</f>
        <v/>
      </c>
      <c r="N72" s="154">
        <f>AVERAGE(N53,#REF!)</f>
        <v/>
      </c>
      <c r="O72" s="154">
        <f>AVERAGE(O53,#REF!)</f>
        <v/>
      </c>
      <c r="P72" s="154">
        <f>AVERAGE(P53,#REF!)</f>
        <v/>
      </c>
      <c r="Q72" s="154">
        <f>AVERAGE(Q53,#REF!)</f>
        <v/>
      </c>
      <c r="R72" s="154">
        <f>AVERAGE(R53,#REF!)</f>
        <v/>
      </c>
      <c r="S72" s="154">
        <f>AVERAGE(S53,#REF!)</f>
        <v/>
      </c>
      <c r="T72" s="154">
        <f>AVERAGE(T53,#REF!)</f>
        <v/>
      </c>
      <c r="U72" s="154">
        <f>AVERAGE(U53,#REF!)</f>
        <v/>
      </c>
      <c r="V72" s="154">
        <f>AVERAGE(V53,#REF!)</f>
        <v/>
      </c>
      <c r="W72" s="154">
        <f>AVERAGE(W53,#REF!)</f>
        <v/>
      </c>
      <c r="X72" s="154">
        <f>AVERAGE(X53,#REF!)</f>
        <v/>
      </c>
      <c r="Y72" s="154">
        <f>AVERAGE(Y53,#REF!)</f>
        <v/>
      </c>
      <c r="Z72" s="154">
        <f>AVERAGE(Z53,#REF!)</f>
        <v/>
      </c>
      <c r="AA72" s="154">
        <f>AVERAGE(AA53,#REF!)</f>
        <v/>
      </c>
      <c r="AB72" s="154">
        <f>AVERAGE(AB53,#REF!)</f>
        <v/>
      </c>
      <c r="AC72" s="154">
        <f>AVERAGE(AC53,#REF!)</f>
        <v/>
      </c>
      <c r="AD72" s="154">
        <f>AVERAGE(AD53,#REF!)</f>
        <v/>
      </c>
      <c r="AE72" s="154">
        <f>AVERAGE(AE53,#REF!)</f>
        <v/>
      </c>
      <c r="AF72" s="154">
        <f>AVERAGE(AF53,#REF!)</f>
        <v/>
      </c>
      <c r="AG72" s="154">
        <f>AVERAGE(AG53,#REF!)</f>
        <v/>
      </c>
      <c r="AH72" s="154">
        <f>AVERAGE(AH53,#REF!)</f>
        <v/>
      </c>
      <c r="AI72" s="154">
        <f>AVERAGE(AI53,#REF!)</f>
        <v/>
      </c>
      <c r="AJ72" s="154">
        <f>AVERAGE(AJ53,#REF!)</f>
        <v/>
      </c>
    </row>
    <row r="73">
      <c r="A73" t="inlineStr">
        <is>
          <t>X</t>
        </is>
      </c>
      <c r="B73" t="inlineStr">
        <is>
          <t>%</t>
        </is>
      </c>
      <c r="C73" s="154">
        <f>AVERAGE(C54,#REF!)</f>
        <v/>
      </c>
      <c r="D73" s="154">
        <f>AVERAGE(D54,#REF!)</f>
        <v/>
      </c>
      <c r="E73" s="154">
        <f>AVERAGE(E54,#REF!)</f>
        <v/>
      </c>
      <c r="F73" s="154">
        <f>AVERAGE(F54,#REF!)</f>
        <v/>
      </c>
      <c r="G73" s="154">
        <f>AVERAGE(G54,#REF!)</f>
        <v/>
      </c>
      <c r="H73" s="154">
        <f>AVERAGE(H54,#REF!)</f>
        <v/>
      </c>
      <c r="I73" s="154">
        <f>AVERAGE(I54,#REF!)</f>
        <v/>
      </c>
      <c r="J73" s="154">
        <f>AVERAGE(J54,#REF!)</f>
        <v/>
      </c>
      <c r="K73" s="154">
        <f>AVERAGE(K54,#REF!)</f>
        <v/>
      </c>
      <c r="L73" s="154">
        <f>AVERAGE(L54,#REF!)</f>
        <v/>
      </c>
      <c r="M73" s="154">
        <f>AVERAGE(M54,#REF!)</f>
        <v/>
      </c>
      <c r="N73" s="154">
        <f>AVERAGE(N54,#REF!)</f>
        <v/>
      </c>
      <c r="O73" s="154">
        <f>AVERAGE(O54,#REF!)</f>
        <v/>
      </c>
      <c r="P73" s="154">
        <f>AVERAGE(P54,#REF!)</f>
        <v/>
      </c>
      <c r="Q73" s="154">
        <f>AVERAGE(Q54,#REF!)</f>
        <v/>
      </c>
      <c r="R73" s="154">
        <f>AVERAGE(R54,#REF!)</f>
        <v/>
      </c>
      <c r="S73" s="154">
        <f>AVERAGE(S54,#REF!)</f>
        <v/>
      </c>
      <c r="T73" s="154">
        <f>AVERAGE(T54,#REF!)</f>
        <v/>
      </c>
      <c r="U73" s="154">
        <f>AVERAGE(U54,#REF!)</f>
        <v/>
      </c>
      <c r="V73" s="154">
        <f>AVERAGE(V54,#REF!)</f>
        <v/>
      </c>
      <c r="W73" s="154">
        <f>AVERAGE(W54,#REF!)</f>
        <v/>
      </c>
      <c r="X73" s="154">
        <f>AVERAGE(X54,#REF!)</f>
        <v/>
      </c>
      <c r="Y73" s="154">
        <f>AVERAGE(Y54,#REF!)</f>
        <v/>
      </c>
      <c r="Z73" s="154">
        <f>AVERAGE(Z54,#REF!)</f>
        <v/>
      </c>
      <c r="AA73" s="154">
        <f>AVERAGE(AA54,#REF!)</f>
        <v/>
      </c>
      <c r="AB73" s="154">
        <f>AVERAGE(AB54,#REF!)</f>
        <v/>
      </c>
      <c r="AC73" s="154">
        <f>AVERAGE(AC54,#REF!)</f>
        <v/>
      </c>
      <c r="AD73" s="154">
        <f>AVERAGE(AD54,#REF!)</f>
        <v/>
      </c>
      <c r="AE73" s="154">
        <f>AVERAGE(AE54,#REF!)</f>
        <v/>
      </c>
      <c r="AF73" s="154">
        <f>AVERAGE(AF54,#REF!)</f>
        <v/>
      </c>
      <c r="AG73" s="154">
        <f>AVERAGE(AG54,#REF!)</f>
        <v/>
      </c>
      <c r="AH73" s="154">
        <f>AVERAGE(AH54,#REF!)</f>
        <v/>
      </c>
      <c r="AI73" s="154">
        <f>AVERAGE(AI54,#REF!)</f>
        <v/>
      </c>
      <c r="AJ73" s="154">
        <f>AVERAGE(AJ54,#REF!)</f>
        <v/>
      </c>
    </row>
    <row r="74">
      <c r="A74" t="inlineStr">
        <is>
          <t>XI</t>
        </is>
      </c>
      <c r="B74" t="inlineStr">
        <is>
          <t>%</t>
        </is>
      </c>
      <c r="C74" s="154">
        <f>AVERAGE(C55,#REF!)</f>
        <v/>
      </c>
      <c r="D74" s="154">
        <f>AVERAGE(D55,#REF!)</f>
        <v/>
      </c>
      <c r="E74" s="154">
        <f>AVERAGE(E55,#REF!)</f>
        <v/>
      </c>
      <c r="F74" s="154">
        <f>AVERAGE(F55,#REF!)</f>
        <v/>
      </c>
      <c r="G74" s="154">
        <f>AVERAGE(G55,#REF!)</f>
        <v/>
      </c>
      <c r="H74" s="154">
        <f>AVERAGE(H55,#REF!)</f>
        <v/>
      </c>
      <c r="I74" s="154">
        <f>AVERAGE(I55,#REF!)</f>
        <v/>
      </c>
      <c r="J74" s="154">
        <f>AVERAGE(J55,#REF!)</f>
        <v/>
      </c>
      <c r="K74" s="154">
        <f>AVERAGE(K55,#REF!)</f>
        <v/>
      </c>
      <c r="L74" s="154">
        <f>AVERAGE(L55,#REF!)</f>
        <v/>
      </c>
      <c r="M74" s="154">
        <f>AVERAGE(M55,#REF!)</f>
        <v/>
      </c>
      <c r="N74" s="154">
        <f>AVERAGE(N55,#REF!)</f>
        <v/>
      </c>
      <c r="O74" s="154">
        <f>AVERAGE(O55,#REF!)</f>
        <v/>
      </c>
      <c r="P74" s="154">
        <f>AVERAGE(P55,#REF!)</f>
        <v/>
      </c>
      <c r="Q74" s="154">
        <f>AVERAGE(Q55,#REF!)</f>
        <v/>
      </c>
      <c r="R74" s="154">
        <f>AVERAGE(R55,#REF!)</f>
        <v/>
      </c>
      <c r="S74" s="154">
        <f>AVERAGE(S55,#REF!)</f>
        <v/>
      </c>
      <c r="T74" s="154">
        <f>AVERAGE(T55,#REF!)</f>
        <v/>
      </c>
      <c r="U74" s="154">
        <f>AVERAGE(U55,#REF!)</f>
        <v/>
      </c>
      <c r="V74" s="154">
        <f>AVERAGE(V55,#REF!)</f>
        <v/>
      </c>
      <c r="W74" s="154">
        <f>AVERAGE(W55,#REF!)</f>
        <v/>
      </c>
      <c r="X74" s="154">
        <f>AVERAGE(X55,#REF!)</f>
        <v/>
      </c>
      <c r="Y74" s="154">
        <f>AVERAGE(Y55,#REF!)</f>
        <v/>
      </c>
      <c r="Z74" s="154">
        <f>AVERAGE(Z55,#REF!)</f>
        <v/>
      </c>
      <c r="AA74" s="154">
        <f>AVERAGE(AA55,#REF!)</f>
        <v/>
      </c>
      <c r="AB74" s="154">
        <f>AVERAGE(AB55,#REF!)</f>
        <v/>
      </c>
      <c r="AC74" s="154">
        <f>AVERAGE(AC55,#REF!)</f>
        <v/>
      </c>
      <c r="AD74" s="154">
        <f>AVERAGE(AD55,#REF!)</f>
        <v/>
      </c>
      <c r="AE74" s="154">
        <f>AVERAGE(AE55,#REF!)</f>
        <v/>
      </c>
      <c r="AF74" s="154">
        <f>AVERAGE(AF55,#REF!)</f>
        <v/>
      </c>
      <c r="AG74" s="154">
        <f>AVERAGE(AG55,#REF!)</f>
        <v/>
      </c>
      <c r="AH74" s="154">
        <f>AVERAGE(AH55,#REF!)</f>
        <v/>
      </c>
      <c r="AI74" s="154">
        <f>AVERAGE(AI55,#REF!)</f>
        <v/>
      </c>
      <c r="AJ74" s="154">
        <f>AVERAGE(AJ55,#REF!)</f>
        <v/>
      </c>
    </row>
    <row r="75">
      <c r="A75" t="inlineStr">
        <is>
          <t>XII</t>
        </is>
      </c>
      <c r="B75" t="inlineStr">
        <is>
          <t>%</t>
        </is>
      </c>
      <c r="C75" s="154">
        <f>AVERAGE(C56,#REF!)</f>
        <v/>
      </c>
      <c r="D75" s="154">
        <f>AVERAGE(D56,#REF!)</f>
        <v/>
      </c>
      <c r="E75" s="154">
        <f>AVERAGE(E56,#REF!)</f>
        <v/>
      </c>
      <c r="F75" s="154">
        <f>AVERAGE(F56,#REF!)</f>
        <v/>
      </c>
      <c r="G75" s="154">
        <f>AVERAGE(G56,#REF!)</f>
        <v/>
      </c>
      <c r="H75" s="154">
        <f>AVERAGE(H56,#REF!)</f>
        <v/>
      </c>
      <c r="I75" s="154">
        <f>AVERAGE(I56,#REF!)</f>
        <v/>
      </c>
      <c r="J75" s="154">
        <f>AVERAGE(J56,#REF!)</f>
        <v/>
      </c>
      <c r="K75" s="154">
        <f>AVERAGE(K56,#REF!)</f>
        <v/>
      </c>
      <c r="L75" s="154">
        <f>AVERAGE(L56,#REF!)</f>
        <v/>
      </c>
      <c r="M75" s="154">
        <f>AVERAGE(M56,#REF!)</f>
        <v/>
      </c>
      <c r="N75" s="154">
        <f>AVERAGE(N56,#REF!)</f>
        <v/>
      </c>
      <c r="O75" s="154">
        <f>AVERAGE(O56,#REF!)</f>
        <v/>
      </c>
      <c r="P75" s="154">
        <f>AVERAGE(P56,#REF!)</f>
        <v/>
      </c>
      <c r="Q75" s="154">
        <f>AVERAGE(Q56,#REF!)</f>
        <v/>
      </c>
      <c r="R75" s="154">
        <f>AVERAGE(R56,#REF!)</f>
        <v/>
      </c>
      <c r="S75" s="154">
        <f>AVERAGE(S56,#REF!)</f>
        <v/>
      </c>
      <c r="T75" s="154">
        <f>AVERAGE(T56,#REF!)</f>
        <v/>
      </c>
      <c r="U75" s="154">
        <f>AVERAGE(U56,#REF!)</f>
        <v/>
      </c>
      <c r="V75" s="154">
        <f>AVERAGE(V56,#REF!)</f>
        <v/>
      </c>
      <c r="W75" s="154">
        <f>AVERAGE(W56,#REF!)</f>
        <v/>
      </c>
      <c r="X75" s="154">
        <f>AVERAGE(X56,#REF!)</f>
        <v/>
      </c>
      <c r="Y75" s="154">
        <f>AVERAGE(Y56,#REF!)</f>
        <v/>
      </c>
      <c r="Z75" s="154">
        <f>AVERAGE(Z56,#REF!)</f>
        <v/>
      </c>
      <c r="AA75" s="154">
        <f>AVERAGE(AA56,#REF!)</f>
        <v/>
      </c>
      <c r="AB75" s="154">
        <f>AVERAGE(AB56,#REF!)</f>
        <v/>
      </c>
      <c r="AC75" s="154">
        <f>AVERAGE(AC56,#REF!)</f>
        <v/>
      </c>
      <c r="AD75" s="154">
        <f>AVERAGE(AD56,#REF!)</f>
        <v/>
      </c>
      <c r="AE75" s="154">
        <f>AVERAGE(AE56,#REF!)</f>
        <v/>
      </c>
      <c r="AF75" s="154">
        <f>AVERAGE(AF56,#REF!)</f>
        <v/>
      </c>
      <c r="AG75" s="154">
        <f>AVERAGE(AG56,#REF!)</f>
        <v/>
      </c>
      <c r="AH75" s="154">
        <f>AVERAGE(AH56,#REF!)</f>
        <v/>
      </c>
      <c r="AI75" s="154">
        <f>AVERAGE(AI56,#REF!)</f>
        <v/>
      </c>
      <c r="AJ75" s="154">
        <f>AVERAGE(AJ56,#REF!)</f>
        <v/>
      </c>
    </row>
  </sheetData>
  <mergeCells count="4">
    <mergeCell ref="A1:C1"/>
    <mergeCell ref="A20:C20"/>
    <mergeCell ref="A58:C58"/>
    <mergeCell ref="A39:C39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C545"/>
  <sheetViews>
    <sheetView workbookViewId="0">
      <selection activeCell="C545" sqref="C545"/>
    </sheetView>
  </sheetViews>
  <sheetFormatPr baseColWidth="10" defaultRowHeight="15"/>
  <sheetData>
    <row r="1">
      <c r="A1" t="inlineStr">
        <is>
          <t>Año</t>
        </is>
      </c>
      <c r="B1" t="inlineStr">
        <is>
          <t>Region</t>
        </is>
      </c>
      <c r="C1" t="inlineStr">
        <is>
          <t>tasa_PIB</t>
        </is>
      </c>
    </row>
    <row r="2">
      <c r="A2" t="n">
        <v>2017</v>
      </c>
      <c r="B2" t="inlineStr">
        <is>
          <t>I</t>
        </is>
      </c>
      <c r="C2" s="167" t="n">
        <v>0.0302376805906478</v>
      </c>
    </row>
    <row r="3">
      <c r="A3" t="n">
        <v>2017</v>
      </c>
      <c r="B3" t="inlineStr">
        <is>
          <t>II</t>
        </is>
      </c>
      <c r="C3" s="167" t="n">
        <v>-0.0273312166801029</v>
      </c>
    </row>
    <row r="4">
      <c r="A4" t="n">
        <v>2017</v>
      </c>
      <c r="B4" t="inlineStr">
        <is>
          <t>III</t>
        </is>
      </c>
      <c r="C4" s="167" t="n">
        <v>-0.00872014681506417</v>
      </c>
    </row>
    <row r="5">
      <c r="A5" t="n">
        <v>2017</v>
      </c>
      <c r="B5" t="inlineStr">
        <is>
          <t>IV</t>
        </is>
      </c>
      <c r="C5" s="167" t="n">
        <v>0.0182706352603424</v>
      </c>
    </row>
    <row r="6">
      <c r="A6" t="n">
        <v>2017</v>
      </c>
      <c r="B6" t="inlineStr">
        <is>
          <t>IX</t>
        </is>
      </c>
      <c r="C6" s="167" t="n">
        <v>0.0232670260070866</v>
      </c>
    </row>
    <row r="7">
      <c r="A7" t="n">
        <v>2017</v>
      </c>
      <c r="B7" t="inlineStr">
        <is>
          <t>RM</t>
        </is>
      </c>
      <c r="C7" s="167" t="n">
        <v>0.009023251361469951</v>
      </c>
    </row>
    <row r="8">
      <c r="A8" t="n">
        <v>2017</v>
      </c>
      <c r="B8" t="inlineStr">
        <is>
          <t>V</t>
        </is>
      </c>
      <c r="C8" s="167" t="n">
        <v>0.0168050921383925</v>
      </c>
    </row>
    <row r="9">
      <c r="A9" t="n">
        <v>2017</v>
      </c>
      <c r="B9" t="inlineStr">
        <is>
          <t>VI</t>
        </is>
      </c>
      <c r="C9" s="167" t="n">
        <v>-0.0114677085698458</v>
      </c>
    </row>
    <row r="10">
      <c r="A10" t="n">
        <v>2017</v>
      </c>
      <c r="B10" t="inlineStr">
        <is>
          <t>VII</t>
        </is>
      </c>
      <c r="C10" s="167" t="n">
        <v>0.00691577236007771</v>
      </c>
    </row>
    <row r="11">
      <c r="A11" t="n">
        <v>2017</v>
      </c>
      <c r="B11" t="inlineStr">
        <is>
          <t>VIII</t>
        </is>
      </c>
      <c r="C11" s="167" t="n">
        <v>0.0249161175520707</v>
      </c>
    </row>
    <row r="12">
      <c r="A12" t="n">
        <v>2017</v>
      </c>
      <c r="B12" t="inlineStr">
        <is>
          <t>X</t>
        </is>
      </c>
      <c r="C12" s="167" t="n">
        <v>0.09809021331660681</v>
      </c>
    </row>
    <row r="13">
      <c r="A13" t="n">
        <v>2017</v>
      </c>
      <c r="B13" t="inlineStr">
        <is>
          <t>XI</t>
        </is>
      </c>
      <c r="C13" s="167" t="n">
        <v>0.0931654158226491</v>
      </c>
    </row>
    <row r="14">
      <c r="A14" t="n">
        <v>2017</v>
      </c>
      <c r="B14" t="inlineStr">
        <is>
          <t>XII</t>
        </is>
      </c>
      <c r="C14" s="167" t="n">
        <v>0.008564275954145341</v>
      </c>
    </row>
    <row r="15">
      <c r="A15" t="n">
        <v>2017</v>
      </c>
      <c r="B15" t="inlineStr">
        <is>
          <t>XIV</t>
        </is>
      </c>
      <c r="C15" s="167" t="n">
        <v>0.0112861962235393</v>
      </c>
    </row>
    <row r="16">
      <c r="A16" t="n">
        <v>2017</v>
      </c>
      <c r="B16" t="inlineStr">
        <is>
          <t>XV</t>
        </is>
      </c>
      <c r="C16" s="167" t="n">
        <v>0.0292776884392373</v>
      </c>
    </row>
    <row r="17">
      <c r="A17" t="n">
        <v>2017</v>
      </c>
      <c r="B17" t="inlineStr">
        <is>
          <t>XVI</t>
        </is>
      </c>
      <c r="C17" s="167" t="n">
        <v>-8.49324172273208e-05</v>
      </c>
    </row>
    <row r="18">
      <c r="A18" t="n">
        <v>2018</v>
      </c>
      <c r="B18" t="inlineStr">
        <is>
          <t>I</t>
        </is>
      </c>
      <c r="C18" s="167" t="n">
        <v>0.0648355903485361</v>
      </c>
    </row>
    <row r="19">
      <c r="A19" t="n">
        <v>2018</v>
      </c>
      <c r="B19" t="inlineStr">
        <is>
          <t>II</t>
        </is>
      </c>
      <c r="C19" s="167" t="n">
        <v>0.0717135039647097</v>
      </c>
    </row>
    <row r="20">
      <c r="A20" t="n">
        <v>2018</v>
      </c>
      <c r="B20" t="inlineStr">
        <is>
          <t>III</t>
        </is>
      </c>
      <c r="C20" s="167" t="n">
        <v>-0.024577636906294</v>
      </c>
    </row>
    <row r="21">
      <c r="A21" t="n">
        <v>2018</v>
      </c>
      <c r="B21" t="inlineStr">
        <is>
          <t>IV</t>
        </is>
      </c>
      <c r="C21" s="167" t="n">
        <v>0.0410429863582639</v>
      </c>
    </row>
    <row r="22">
      <c r="A22" t="n">
        <v>2018</v>
      </c>
      <c r="B22" t="inlineStr">
        <is>
          <t>IX</t>
        </is>
      </c>
      <c r="C22" s="167" t="n">
        <v>0.044553611511752</v>
      </c>
    </row>
    <row r="23">
      <c r="A23" t="n">
        <v>2018</v>
      </c>
      <c r="B23" t="inlineStr">
        <is>
          <t>RM</t>
        </is>
      </c>
      <c r="C23" s="167" t="n">
        <v>0.0351407698207295</v>
      </c>
    </row>
    <row r="24">
      <c r="A24" t="n">
        <v>2018</v>
      </c>
      <c r="B24" t="inlineStr">
        <is>
          <t>V</t>
        </is>
      </c>
      <c r="C24" s="167" t="n">
        <v>0.00155873698774194</v>
      </c>
    </row>
    <row r="25">
      <c r="A25" t="n">
        <v>2018</v>
      </c>
      <c r="B25" t="inlineStr">
        <is>
          <t>VI</t>
        </is>
      </c>
      <c r="C25" s="167" t="n">
        <v>0.0521372347092772</v>
      </c>
    </row>
    <row r="26">
      <c r="A26" t="n">
        <v>2018</v>
      </c>
      <c r="B26" t="inlineStr">
        <is>
          <t>VII</t>
        </is>
      </c>
      <c r="C26" s="167" t="n">
        <v>0.07861195279303899</v>
      </c>
    </row>
    <row r="27">
      <c r="A27" t="n">
        <v>2018</v>
      </c>
      <c r="B27" t="inlineStr">
        <is>
          <t>VIII</t>
        </is>
      </c>
      <c r="C27" s="167" t="n">
        <v>0.0502048877164286</v>
      </c>
    </row>
    <row r="28">
      <c r="A28" t="n">
        <v>2018</v>
      </c>
      <c r="B28" t="inlineStr">
        <is>
          <t>X</t>
        </is>
      </c>
      <c r="C28" s="167" t="n">
        <v>0.06636553618442941</v>
      </c>
    </row>
    <row r="29">
      <c r="A29" t="n">
        <v>2018</v>
      </c>
      <c r="B29" t="inlineStr">
        <is>
          <t>XI</t>
        </is>
      </c>
      <c r="C29" s="167" t="n">
        <v>0.0406254005520109</v>
      </c>
    </row>
    <row r="30">
      <c r="A30" t="n">
        <v>2018</v>
      </c>
      <c r="B30" t="inlineStr">
        <is>
          <t>XII</t>
        </is>
      </c>
      <c r="C30" s="167" t="n">
        <v>0.0208363831287119</v>
      </c>
    </row>
    <row r="31">
      <c r="A31" t="n">
        <v>2018</v>
      </c>
      <c r="B31" t="inlineStr">
        <is>
          <t>XIV</t>
        </is>
      </c>
      <c r="C31" s="167" t="n">
        <v>0.0438245131620326</v>
      </c>
    </row>
    <row r="32">
      <c r="A32" t="n">
        <v>2018</v>
      </c>
      <c r="B32" t="inlineStr">
        <is>
          <t>XV</t>
        </is>
      </c>
      <c r="C32" s="167" t="n">
        <v>0.0143663086083808</v>
      </c>
    </row>
    <row r="33">
      <c r="A33" t="n">
        <v>2018</v>
      </c>
      <c r="B33" t="inlineStr">
        <is>
          <t>XVI</t>
        </is>
      </c>
      <c r="C33" s="167" t="n">
        <v>0.0628651646171943</v>
      </c>
    </row>
    <row r="34">
      <c r="A34" t="n">
        <v>2019</v>
      </c>
      <c r="B34" t="inlineStr">
        <is>
          <t>I</t>
        </is>
      </c>
      <c r="C34" s="167" t="n">
        <v>0.0454489016689848</v>
      </c>
    </row>
    <row r="35">
      <c r="A35" t="n">
        <v>2019</v>
      </c>
      <c r="B35" t="inlineStr">
        <is>
          <t>II</t>
        </is>
      </c>
      <c r="C35" s="167" t="n">
        <v>0.00262174100641752</v>
      </c>
    </row>
    <row r="36">
      <c r="A36" t="n">
        <v>2019</v>
      </c>
      <c r="B36" t="inlineStr">
        <is>
          <t>III</t>
        </is>
      </c>
      <c r="C36" s="167" t="n">
        <v>-0.0429324879116323</v>
      </c>
    </row>
    <row r="37">
      <c r="A37" t="n">
        <v>2019</v>
      </c>
      <c r="B37" t="inlineStr">
        <is>
          <t>IV</t>
        </is>
      </c>
      <c r="C37" s="167" t="n">
        <v>0.0194400078374092</v>
      </c>
    </row>
    <row r="38">
      <c r="A38" t="n">
        <v>2019</v>
      </c>
      <c r="B38" t="inlineStr">
        <is>
          <t>IX</t>
        </is>
      </c>
      <c r="C38" s="167" t="n">
        <v>0.0163860941454571</v>
      </c>
    </row>
    <row r="39">
      <c r="A39" t="n">
        <v>2019</v>
      </c>
      <c r="B39" t="inlineStr">
        <is>
          <t>RM</t>
        </is>
      </c>
      <c r="C39" s="167" t="n">
        <v>0.0113769521791497</v>
      </c>
    </row>
    <row r="40">
      <c r="A40" t="n">
        <v>2019</v>
      </c>
      <c r="B40" t="inlineStr">
        <is>
          <t>V</t>
        </is>
      </c>
      <c r="C40" s="167" t="n">
        <v>-0.0023059258274011</v>
      </c>
    </row>
    <row r="41">
      <c r="A41" t="n">
        <v>2019</v>
      </c>
      <c r="B41" t="inlineStr">
        <is>
          <t>VI</t>
        </is>
      </c>
      <c r="C41" s="167" t="n">
        <v>-0.00607103334859994</v>
      </c>
    </row>
    <row r="42">
      <c r="A42" t="n">
        <v>2019</v>
      </c>
      <c r="B42" t="inlineStr">
        <is>
          <t>VII</t>
        </is>
      </c>
      <c r="C42" s="167" t="n">
        <v>-0.00765384773258662</v>
      </c>
    </row>
    <row r="43">
      <c r="A43" t="n">
        <v>2019</v>
      </c>
      <c r="B43" t="inlineStr">
        <is>
          <t>VIII</t>
        </is>
      </c>
      <c r="C43" s="167" t="n">
        <v>0.0154541044478514</v>
      </c>
    </row>
    <row r="44">
      <c r="A44" t="n">
        <v>2019</v>
      </c>
      <c r="B44" t="inlineStr">
        <is>
          <t>X</t>
        </is>
      </c>
      <c r="C44" s="167" t="n">
        <v>0.0132061474114409</v>
      </c>
    </row>
    <row r="45">
      <c r="A45" t="n">
        <v>2019</v>
      </c>
      <c r="B45" t="inlineStr">
        <is>
          <t>XI</t>
        </is>
      </c>
      <c r="C45" s="167" t="n">
        <v>-0.00269512364338959</v>
      </c>
    </row>
    <row r="46">
      <c r="A46" t="n">
        <v>2019</v>
      </c>
      <c r="B46" t="inlineStr">
        <is>
          <t>XII</t>
        </is>
      </c>
      <c r="C46" s="167" t="n">
        <v>0.0764556843870372</v>
      </c>
    </row>
    <row r="47">
      <c r="A47" t="n">
        <v>2019</v>
      </c>
      <c r="B47" t="inlineStr">
        <is>
          <t>XIV</t>
        </is>
      </c>
      <c r="C47" s="167" t="n">
        <v>0.00470571377594268</v>
      </c>
    </row>
    <row r="48">
      <c r="A48" t="n">
        <v>2019</v>
      </c>
      <c r="B48" t="inlineStr">
        <is>
          <t>XV</t>
        </is>
      </c>
      <c r="C48" s="167" t="n">
        <v>-0.00111784232355611</v>
      </c>
    </row>
    <row r="49">
      <c r="A49" t="n">
        <v>2019</v>
      </c>
      <c r="B49" t="inlineStr">
        <is>
          <t>XVI</t>
        </is>
      </c>
      <c r="C49" s="167" t="n">
        <v>0.00924799222230753</v>
      </c>
    </row>
    <row r="50">
      <c r="A50" t="n">
        <v>2020</v>
      </c>
      <c r="B50" t="inlineStr">
        <is>
          <t>I</t>
        </is>
      </c>
      <c r="C50" s="167" t="n">
        <v>-0.0206697366401017</v>
      </c>
    </row>
    <row r="51">
      <c r="A51" t="n">
        <v>2020</v>
      </c>
      <c r="B51" t="inlineStr">
        <is>
          <t>II</t>
        </is>
      </c>
      <c r="C51" s="167" t="n">
        <v>-0.00307016418257688</v>
      </c>
    </row>
    <row r="52">
      <c r="A52" t="n">
        <v>2020</v>
      </c>
      <c r="B52" t="inlineStr">
        <is>
          <t>III</t>
        </is>
      </c>
      <c r="C52" s="167" t="n">
        <v>-0.0233279053067281</v>
      </c>
    </row>
    <row r="53">
      <c r="A53" t="n">
        <v>2020</v>
      </c>
      <c r="B53" t="inlineStr">
        <is>
          <t>IV</t>
        </is>
      </c>
      <c r="C53" s="167" t="n">
        <v>-0.0368843818607246</v>
      </c>
    </row>
    <row r="54">
      <c r="A54" t="n">
        <v>2020</v>
      </c>
      <c r="B54" t="inlineStr">
        <is>
          <t>IX</t>
        </is>
      </c>
      <c r="C54" s="167" t="n">
        <v>-0.0442704163975551</v>
      </c>
    </row>
    <row r="55">
      <c r="A55" t="n">
        <v>2020</v>
      </c>
      <c r="B55" t="inlineStr">
        <is>
          <t>RM</t>
        </is>
      </c>
      <c r="C55" s="167" t="n">
        <v>-0.08492153901117711</v>
      </c>
    </row>
    <row r="56">
      <c r="A56" t="n">
        <v>2020</v>
      </c>
      <c r="B56" t="inlineStr">
        <is>
          <t>V</t>
        </is>
      </c>
      <c r="C56" s="167" t="n">
        <v>-0.0580855988987111</v>
      </c>
    </row>
    <row r="57">
      <c r="A57" t="n">
        <v>2020</v>
      </c>
      <c r="B57" t="inlineStr">
        <is>
          <t>VI</t>
        </is>
      </c>
      <c r="C57" s="167" t="n">
        <v>-0.0360953328116257</v>
      </c>
    </row>
    <row r="58">
      <c r="A58" t="n">
        <v>2020</v>
      </c>
      <c r="B58" t="inlineStr">
        <is>
          <t>VII</t>
        </is>
      </c>
      <c r="C58" s="167" t="n">
        <v>-0.0195391610135418</v>
      </c>
    </row>
    <row r="59">
      <c r="A59" t="n">
        <v>2020</v>
      </c>
      <c r="B59" t="inlineStr">
        <is>
          <t>VIII</t>
        </is>
      </c>
      <c r="C59" s="167" t="n">
        <v>-0.0565417362455806</v>
      </c>
    </row>
    <row r="60">
      <c r="A60" t="n">
        <v>2020</v>
      </c>
      <c r="B60" t="inlineStr">
        <is>
          <t>X</t>
        </is>
      </c>
      <c r="C60" s="167" t="n">
        <v>-0.0377950686618835</v>
      </c>
    </row>
    <row r="61">
      <c r="A61" t="n">
        <v>2020</v>
      </c>
      <c r="B61" t="inlineStr">
        <is>
          <t>XI</t>
        </is>
      </c>
      <c r="C61" s="167" t="n">
        <v>-0.08860202838163771</v>
      </c>
    </row>
    <row r="62">
      <c r="A62" t="n">
        <v>2020</v>
      </c>
      <c r="B62" t="inlineStr">
        <is>
          <t>XII</t>
        </is>
      </c>
      <c r="C62" s="167" t="n">
        <v>-0.105511234290652</v>
      </c>
    </row>
    <row r="63">
      <c r="A63" t="n">
        <v>2020</v>
      </c>
      <c r="B63" t="inlineStr">
        <is>
          <t>XIV</t>
        </is>
      </c>
      <c r="C63" s="167" t="n">
        <v>-0.0398440235229692</v>
      </c>
    </row>
    <row r="64">
      <c r="A64" t="n">
        <v>2020</v>
      </c>
      <c r="B64" t="inlineStr">
        <is>
          <t>XV</t>
        </is>
      </c>
      <c r="C64" s="167" t="n">
        <v>-0.0565179470212569</v>
      </c>
    </row>
    <row r="65">
      <c r="A65" t="n">
        <v>2020</v>
      </c>
      <c r="B65" t="inlineStr">
        <is>
          <t>XVI</t>
        </is>
      </c>
      <c r="C65" s="167" t="n">
        <v>-0.0325763966403071</v>
      </c>
    </row>
    <row r="66">
      <c r="A66" t="n">
        <v>2021</v>
      </c>
      <c r="B66" t="inlineStr">
        <is>
          <t>I</t>
        </is>
      </c>
      <c r="C66" s="167" t="n">
        <v>0.0811969928859592</v>
      </c>
    </row>
    <row r="67">
      <c r="A67" t="n">
        <v>2021</v>
      </c>
      <c r="B67" t="inlineStr">
        <is>
          <t>II</t>
        </is>
      </c>
      <c r="C67" s="167" t="n">
        <v>0.0141160661560187</v>
      </c>
    </row>
    <row r="68">
      <c r="A68" t="n">
        <v>2021</v>
      </c>
      <c r="B68" t="inlineStr">
        <is>
          <t>III</t>
        </is>
      </c>
      <c r="C68" s="167" t="n">
        <v>0.132224918477233</v>
      </c>
    </row>
    <row r="69">
      <c r="A69" t="n">
        <v>2021</v>
      </c>
      <c r="B69" t="inlineStr">
        <is>
          <t>IV</t>
        </is>
      </c>
      <c r="C69" s="167" t="n">
        <v>0.0854030610726508</v>
      </c>
    </row>
    <row r="70">
      <c r="A70" t="n">
        <v>2021</v>
      </c>
      <c r="B70" t="inlineStr">
        <is>
          <t>IX</t>
        </is>
      </c>
      <c r="C70" s="167" t="n">
        <v>0.132724437462214</v>
      </c>
    </row>
    <row r="71">
      <c r="A71" t="n">
        <v>2021</v>
      </c>
      <c r="B71" t="inlineStr">
        <is>
          <t>RM</t>
        </is>
      </c>
      <c r="C71" s="167" t="n">
        <v>0.134266787454789</v>
      </c>
    </row>
    <row r="72">
      <c r="A72" t="n">
        <v>2021</v>
      </c>
      <c r="B72" t="inlineStr">
        <is>
          <t>V</t>
        </is>
      </c>
      <c r="C72" s="167" t="n">
        <v>0.103135787042283</v>
      </c>
    </row>
    <row r="73">
      <c r="A73" t="n">
        <v>2021</v>
      </c>
      <c r="B73" t="inlineStr">
        <is>
          <t>VI</t>
        </is>
      </c>
      <c r="C73" s="167" t="n">
        <v>0.10190686639568</v>
      </c>
    </row>
    <row r="74">
      <c r="A74" t="n">
        <v>2021</v>
      </c>
      <c r="B74" t="inlineStr">
        <is>
          <t>VII</t>
        </is>
      </c>
      <c r="C74" s="167" t="n">
        <v>0.0942399374560339</v>
      </c>
    </row>
    <row r="75">
      <c r="A75" t="n">
        <v>2021</v>
      </c>
      <c r="B75" t="inlineStr">
        <is>
          <t>VIII</t>
        </is>
      </c>
      <c r="C75" s="167" t="n">
        <v>0.112279488787302</v>
      </c>
    </row>
    <row r="76">
      <c r="A76" t="n">
        <v>2021</v>
      </c>
      <c r="B76" t="inlineStr">
        <is>
          <t>X</t>
        </is>
      </c>
      <c r="C76" s="167" t="n">
        <v>0.07142848079607721</v>
      </c>
    </row>
    <row r="77">
      <c r="A77" t="n">
        <v>2021</v>
      </c>
      <c r="B77" t="inlineStr">
        <is>
          <t>XI</t>
        </is>
      </c>
      <c r="C77" s="167" t="n">
        <v>0.078762485276769</v>
      </c>
    </row>
    <row r="78">
      <c r="A78" t="n">
        <v>2021</v>
      </c>
      <c r="B78" t="inlineStr">
        <is>
          <t>XII</t>
        </is>
      </c>
      <c r="C78" s="167" t="n">
        <v>0.0552947478903148</v>
      </c>
    </row>
    <row r="79">
      <c r="A79" t="n">
        <v>2021</v>
      </c>
      <c r="B79" t="inlineStr">
        <is>
          <t>XIV</t>
        </is>
      </c>
      <c r="C79" s="167" t="n">
        <v>0.102321252932405</v>
      </c>
    </row>
    <row r="80">
      <c r="A80" t="n">
        <v>2021</v>
      </c>
      <c r="B80" t="inlineStr">
        <is>
          <t>XV</t>
        </is>
      </c>
      <c r="C80" s="167" t="n">
        <v>0.135881817672753</v>
      </c>
    </row>
    <row r="81">
      <c r="A81" t="n">
        <v>2021</v>
      </c>
      <c r="B81" t="inlineStr">
        <is>
          <t>XVI</t>
        </is>
      </c>
      <c r="C81" s="167" t="n">
        <v>0.137331613383479</v>
      </c>
    </row>
    <row r="82">
      <c r="A82" t="n">
        <v>2022</v>
      </c>
      <c r="B82" t="inlineStr">
        <is>
          <t>I</t>
        </is>
      </c>
      <c r="C82" s="167" t="n">
        <v>0.0242961929243526</v>
      </c>
    </row>
    <row r="83">
      <c r="A83" t="n">
        <v>2022</v>
      </c>
      <c r="B83" t="inlineStr">
        <is>
          <t>II</t>
        </is>
      </c>
      <c r="C83" s="167" t="n">
        <v>0.00498601052264913</v>
      </c>
    </row>
    <row r="84">
      <c r="A84" t="n">
        <v>2022</v>
      </c>
      <c r="B84" t="inlineStr">
        <is>
          <t>III</t>
        </is>
      </c>
      <c r="C84" s="167" t="n">
        <v>0.0104978726417442</v>
      </c>
    </row>
    <row r="85">
      <c r="A85" t="n">
        <v>2022</v>
      </c>
      <c r="B85" t="inlineStr">
        <is>
          <t>IV</t>
        </is>
      </c>
      <c r="C85" s="167" t="n">
        <v>0.0179464966534765</v>
      </c>
    </row>
    <row r="86">
      <c r="A86" t="n">
        <v>2022</v>
      </c>
      <c r="B86" t="inlineStr">
        <is>
          <t>IX</t>
        </is>
      </c>
      <c r="C86" s="167" t="n">
        <v>0.0222459361677647</v>
      </c>
    </row>
    <row r="87">
      <c r="A87" t="n">
        <v>2022</v>
      </c>
      <c r="B87" t="inlineStr">
        <is>
          <t>RM</t>
        </is>
      </c>
      <c r="C87" s="167" t="n">
        <v>0.0134037045216099</v>
      </c>
    </row>
    <row r="88">
      <c r="A88" t="n">
        <v>2022</v>
      </c>
      <c r="B88" t="inlineStr">
        <is>
          <t>V</t>
        </is>
      </c>
      <c r="C88" s="167" t="n">
        <v>0.009989256678591799</v>
      </c>
    </row>
    <row r="89">
      <c r="A89" t="n">
        <v>2022</v>
      </c>
      <c r="B89" t="inlineStr">
        <is>
          <t>VI</t>
        </is>
      </c>
      <c r="C89" s="167" t="n">
        <v>0.00979519148421043</v>
      </c>
    </row>
    <row r="90">
      <c r="A90" t="n">
        <v>2022</v>
      </c>
      <c r="B90" t="inlineStr">
        <is>
          <t>VII</t>
        </is>
      </c>
      <c r="C90" s="167" t="n">
        <v>0.0154153231566313</v>
      </c>
    </row>
    <row r="91">
      <c r="A91" t="n">
        <v>2022</v>
      </c>
      <c r="B91" t="inlineStr">
        <is>
          <t>VIII</t>
        </is>
      </c>
      <c r="C91" s="167" t="n">
        <v>0.0192335764806327</v>
      </c>
    </row>
    <row r="92">
      <c r="A92" t="n">
        <v>2022</v>
      </c>
      <c r="B92" t="inlineStr">
        <is>
          <t>X</t>
        </is>
      </c>
      <c r="C92" s="167" t="n">
        <v>0.0223131089828169</v>
      </c>
    </row>
    <row r="93">
      <c r="A93" t="n">
        <v>2022</v>
      </c>
      <c r="B93" t="inlineStr">
        <is>
          <t>XI</t>
        </is>
      </c>
      <c r="C93" s="167" t="n">
        <v>0.0130454076887546</v>
      </c>
    </row>
    <row r="94">
      <c r="A94" t="n">
        <v>2022</v>
      </c>
      <c r="B94" t="inlineStr">
        <is>
          <t>XII</t>
        </is>
      </c>
      <c r="C94" s="167" t="n">
        <v>0.00415177868547475</v>
      </c>
    </row>
    <row r="95">
      <c r="A95" t="n">
        <v>2022</v>
      </c>
      <c r="B95" t="inlineStr">
        <is>
          <t>XIV</t>
        </is>
      </c>
      <c r="C95" s="167" t="n">
        <v>0.0113837510641698</v>
      </c>
    </row>
    <row r="96">
      <c r="A96" t="n">
        <v>2022</v>
      </c>
      <c r="B96" t="inlineStr">
        <is>
          <t>XV</t>
        </is>
      </c>
      <c r="C96" s="167" t="n">
        <v>0.0204042937904462</v>
      </c>
    </row>
    <row r="97">
      <c r="A97" t="n">
        <v>2022</v>
      </c>
      <c r="B97" t="inlineStr">
        <is>
          <t>XVI</t>
        </is>
      </c>
      <c r="C97" s="167" t="n">
        <v>0.0213580842612066</v>
      </c>
    </row>
    <row r="98">
      <c r="A98" t="n">
        <v>2023</v>
      </c>
      <c r="B98" t="inlineStr">
        <is>
          <t>I</t>
        </is>
      </c>
      <c r="C98" s="167" t="n">
        <v>0.0244608013004796</v>
      </c>
    </row>
    <row r="99">
      <c r="A99" t="n">
        <v>2023</v>
      </c>
      <c r="B99" t="inlineStr">
        <is>
          <t>II</t>
        </is>
      </c>
      <c r="C99" s="167" t="n">
        <v>0.00614027217178418</v>
      </c>
    </row>
    <row r="100">
      <c r="A100" t="n">
        <v>2023</v>
      </c>
      <c r="B100" t="inlineStr">
        <is>
          <t>III</t>
        </is>
      </c>
      <c r="C100" s="167" t="n">
        <v>0.00604928960272784</v>
      </c>
    </row>
    <row r="101">
      <c r="A101" t="n">
        <v>2023</v>
      </c>
      <c r="B101" t="inlineStr">
        <is>
          <t>IV</t>
        </is>
      </c>
      <c r="C101" s="167" t="n">
        <v>0.015608623171626</v>
      </c>
    </row>
    <row r="102">
      <c r="A102" t="n">
        <v>2023</v>
      </c>
      <c r="B102" t="inlineStr">
        <is>
          <t>IX</t>
        </is>
      </c>
      <c r="C102" s="167" t="n">
        <v>0.0195651932969121</v>
      </c>
    </row>
    <row r="103">
      <c r="A103" t="n">
        <v>2023</v>
      </c>
      <c r="B103" t="inlineStr">
        <is>
          <t>RM</t>
        </is>
      </c>
      <c r="C103" s="167" t="n">
        <v>0.0107785285988247</v>
      </c>
    </row>
    <row r="104">
      <c r="A104" t="n">
        <v>2023</v>
      </c>
      <c r="B104" t="inlineStr">
        <is>
          <t>V</t>
        </is>
      </c>
      <c r="C104" s="167" t="n">
        <v>0.00639129334513453</v>
      </c>
    </row>
    <row r="105">
      <c r="A105" t="n">
        <v>2023</v>
      </c>
      <c r="B105" t="inlineStr">
        <is>
          <t>VI</t>
        </is>
      </c>
      <c r="C105" s="167" t="n">
        <v>0.00744808038395476</v>
      </c>
    </row>
    <row r="106">
      <c r="A106" t="n">
        <v>2023</v>
      </c>
      <c r="B106" t="inlineStr">
        <is>
          <t>VII</t>
        </is>
      </c>
      <c r="C106" s="167" t="n">
        <v>0.0112716126457114</v>
      </c>
    </row>
    <row r="107">
      <c r="A107" t="n">
        <v>2023</v>
      </c>
      <c r="B107" t="inlineStr">
        <is>
          <t>VIII</t>
        </is>
      </c>
      <c r="C107" s="167" t="n">
        <v>0.0136161532256389</v>
      </c>
    </row>
    <row r="108">
      <c r="A108" t="n">
        <v>2023</v>
      </c>
      <c r="B108" t="inlineStr">
        <is>
          <t>X</t>
        </is>
      </c>
      <c r="C108" s="167" t="n">
        <v>0.00792819237935851</v>
      </c>
    </row>
    <row r="109">
      <c r="A109" t="n">
        <v>2023</v>
      </c>
      <c r="B109" t="inlineStr">
        <is>
          <t>XI</t>
        </is>
      </c>
      <c r="C109" s="167" t="n">
        <v>-0.00115044436950005</v>
      </c>
    </row>
    <row r="110">
      <c r="A110" t="n">
        <v>2023</v>
      </c>
      <c r="B110" t="inlineStr">
        <is>
          <t>XII</t>
        </is>
      </c>
      <c r="C110" s="167" t="n">
        <v>0.00526181246380522</v>
      </c>
    </row>
    <row r="111">
      <c r="A111" t="n">
        <v>2023</v>
      </c>
      <c r="B111" t="inlineStr">
        <is>
          <t>XIV</t>
        </is>
      </c>
      <c r="C111" s="167" t="n">
        <v>0.0101959830242482</v>
      </c>
    </row>
    <row r="112">
      <c r="A112" t="n">
        <v>2023</v>
      </c>
      <c r="B112" t="inlineStr">
        <is>
          <t>XV</t>
        </is>
      </c>
      <c r="C112" s="167" t="n">
        <v>0.0150662166963281</v>
      </c>
    </row>
    <row r="113">
      <c r="A113" t="n">
        <v>2023</v>
      </c>
      <c r="B113" t="inlineStr">
        <is>
          <t>XVI</t>
        </is>
      </c>
      <c r="C113" s="167" t="n">
        <v>0.018823889598919</v>
      </c>
    </row>
    <row r="114">
      <c r="A114" t="n">
        <v>2024</v>
      </c>
      <c r="B114" t="inlineStr">
        <is>
          <t>I</t>
        </is>
      </c>
      <c r="C114" s="167" t="n">
        <v>0.0242961929243526</v>
      </c>
    </row>
    <row r="115">
      <c r="A115" t="n">
        <v>2024</v>
      </c>
      <c r="B115" t="inlineStr">
        <is>
          <t>II</t>
        </is>
      </c>
      <c r="C115" s="167" t="n">
        <v>0.00498601052264913</v>
      </c>
    </row>
    <row r="116">
      <c r="A116" t="n">
        <v>2024</v>
      </c>
      <c r="B116" t="inlineStr">
        <is>
          <t>III</t>
        </is>
      </c>
      <c r="C116" s="167" t="n">
        <v>0.0104978726417442</v>
      </c>
    </row>
    <row r="117">
      <c r="A117" t="n">
        <v>2024</v>
      </c>
      <c r="B117" t="inlineStr">
        <is>
          <t>IV</t>
        </is>
      </c>
      <c r="C117" s="167" t="n">
        <v>0.0179464966534765</v>
      </c>
    </row>
    <row r="118">
      <c r="A118" t="n">
        <v>2024</v>
      </c>
      <c r="B118" t="inlineStr">
        <is>
          <t>IX</t>
        </is>
      </c>
      <c r="C118" s="167" t="n">
        <v>0.0222459361677647</v>
      </c>
    </row>
    <row r="119">
      <c r="A119" t="n">
        <v>2024</v>
      </c>
      <c r="B119" t="inlineStr">
        <is>
          <t>RM</t>
        </is>
      </c>
      <c r="C119" s="167" t="n">
        <v>0.0134037045216099</v>
      </c>
    </row>
    <row r="120">
      <c r="A120" t="n">
        <v>2024</v>
      </c>
      <c r="B120" t="inlineStr">
        <is>
          <t>V</t>
        </is>
      </c>
      <c r="C120" s="167" t="n">
        <v>0.009989256678591799</v>
      </c>
    </row>
    <row r="121">
      <c r="A121" t="n">
        <v>2024</v>
      </c>
      <c r="B121" t="inlineStr">
        <is>
          <t>VI</t>
        </is>
      </c>
      <c r="C121" s="167" t="n">
        <v>0.00979519148421043</v>
      </c>
    </row>
    <row r="122">
      <c r="A122" t="n">
        <v>2024</v>
      </c>
      <c r="B122" t="inlineStr">
        <is>
          <t>VII</t>
        </is>
      </c>
      <c r="C122" s="167" t="n">
        <v>0.0154153231566313</v>
      </c>
    </row>
    <row r="123">
      <c r="A123" t="n">
        <v>2024</v>
      </c>
      <c r="B123" t="inlineStr">
        <is>
          <t>VIII</t>
        </is>
      </c>
      <c r="C123" s="167" t="n">
        <v>0.0192335764806327</v>
      </c>
    </row>
    <row r="124">
      <c r="A124" t="n">
        <v>2024</v>
      </c>
      <c r="B124" t="inlineStr">
        <is>
          <t>X</t>
        </is>
      </c>
      <c r="C124" s="167" t="n">
        <v>0.0223131089828169</v>
      </c>
    </row>
    <row r="125">
      <c r="A125" t="n">
        <v>2024</v>
      </c>
      <c r="B125" t="inlineStr">
        <is>
          <t>XI</t>
        </is>
      </c>
      <c r="C125" s="167" t="n">
        <v>0.0130454076887546</v>
      </c>
    </row>
    <row r="126">
      <c r="A126" t="n">
        <v>2024</v>
      </c>
      <c r="B126" t="inlineStr">
        <is>
          <t>XII</t>
        </is>
      </c>
      <c r="C126" s="167" t="n">
        <v>0.00415177868547475</v>
      </c>
    </row>
    <row r="127">
      <c r="A127" t="n">
        <v>2024</v>
      </c>
      <c r="B127" t="inlineStr">
        <is>
          <t>XIV</t>
        </is>
      </c>
      <c r="C127" s="167" t="n">
        <v>0.0113837510641698</v>
      </c>
    </row>
    <row r="128">
      <c r="A128" t="n">
        <v>2024</v>
      </c>
      <c r="B128" t="inlineStr">
        <is>
          <t>XV</t>
        </is>
      </c>
      <c r="C128" s="167" t="n">
        <v>0.0204042937904462</v>
      </c>
    </row>
    <row r="129">
      <c r="A129" t="n">
        <v>2024</v>
      </c>
      <c r="B129" t="inlineStr">
        <is>
          <t>XVI</t>
        </is>
      </c>
      <c r="C129" s="167" t="n">
        <v>0.0213580842612066</v>
      </c>
    </row>
    <row r="130">
      <c r="A130" t="n">
        <v>2025</v>
      </c>
      <c r="B130" t="inlineStr">
        <is>
          <t>I</t>
        </is>
      </c>
      <c r="C130" s="167" t="n">
        <v>0.0242961929243526</v>
      </c>
    </row>
    <row r="131">
      <c r="A131" t="n">
        <v>2025</v>
      </c>
      <c r="B131" t="inlineStr">
        <is>
          <t>II</t>
        </is>
      </c>
      <c r="C131" s="167" t="n">
        <v>0.00498601052264913</v>
      </c>
    </row>
    <row r="132">
      <c r="A132" t="n">
        <v>2025</v>
      </c>
      <c r="B132" t="inlineStr">
        <is>
          <t>III</t>
        </is>
      </c>
      <c r="C132" s="167" t="n">
        <v>0.0104978726417442</v>
      </c>
    </row>
    <row r="133">
      <c r="A133" t="n">
        <v>2025</v>
      </c>
      <c r="B133" t="inlineStr">
        <is>
          <t>IV</t>
        </is>
      </c>
      <c r="C133" s="167" t="n">
        <v>0.0179464966534765</v>
      </c>
    </row>
    <row r="134">
      <c r="A134" t="n">
        <v>2025</v>
      </c>
      <c r="B134" t="inlineStr">
        <is>
          <t>IX</t>
        </is>
      </c>
      <c r="C134" s="167" t="n">
        <v>0.0222459361677647</v>
      </c>
    </row>
    <row r="135">
      <c r="A135" t="n">
        <v>2025</v>
      </c>
      <c r="B135" t="inlineStr">
        <is>
          <t>RM</t>
        </is>
      </c>
      <c r="C135" s="167" t="n">
        <v>0.0134037045216099</v>
      </c>
    </row>
    <row r="136">
      <c r="A136" t="n">
        <v>2025</v>
      </c>
      <c r="B136" t="inlineStr">
        <is>
          <t>V</t>
        </is>
      </c>
      <c r="C136" s="167" t="n">
        <v>0.009989256678591799</v>
      </c>
    </row>
    <row r="137">
      <c r="A137" t="n">
        <v>2025</v>
      </c>
      <c r="B137" t="inlineStr">
        <is>
          <t>VI</t>
        </is>
      </c>
      <c r="C137" s="167" t="n">
        <v>0.00979519148421043</v>
      </c>
    </row>
    <row r="138">
      <c r="A138" t="n">
        <v>2025</v>
      </c>
      <c r="B138" t="inlineStr">
        <is>
          <t>VII</t>
        </is>
      </c>
      <c r="C138" s="167" t="n">
        <v>0.0154153231566313</v>
      </c>
    </row>
    <row r="139">
      <c r="A139" t="n">
        <v>2025</v>
      </c>
      <c r="B139" t="inlineStr">
        <is>
          <t>VIII</t>
        </is>
      </c>
      <c r="C139" s="167" t="n">
        <v>0.0192335764806327</v>
      </c>
    </row>
    <row r="140">
      <c r="A140" t="n">
        <v>2025</v>
      </c>
      <c r="B140" t="inlineStr">
        <is>
          <t>X</t>
        </is>
      </c>
      <c r="C140" s="167" t="n">
        <v>0.0223131089828169</v>
      </c>
    </row>
    <row r="141">
      <c r="A141" t="n">
        <v>2025</v>
      </c>
      <c r="B141" t="inlineStr">
        <is>
          <t>XI</t>
        </is>
      </c>
      <c r="C141" s="167" t="n">
        <v>0.0130454076887546</v>
      </c>
    </row>
    <row r="142">
      <c r="A142" t="n">
        <v>2025</v>
      </c>
      <c r="B142" t="inlineStr">
        <is>
          <t>XII</t>
        </is>
      </c>
      <c r="C142" s="167" t="n">
        <v>0.00415177868547475</v>
      </c>
    </row>
    <row r="143">
      <c r="A143" t="n">
        <v>2025</v>
      </c>
      <c r="B143" t="inlineStr">
        <is>
          <t>XIV</t>
        </is>
      </c>
      <c r="C143" s="167" t="n">
        <v>0.0113837510641698</v>
      </c>
    </row>
    <row r="144">
      <c r="A144" t="n">
        <v>2025</v>
      </c>
      <c r="B144" t="inlineStr">
        <is>
          <t>XV</t>
        </is>
      </c>
      <c r="C144" s="167" t="n">
        <v>0.0204042937904462</v>
      </c>
    </row>
    <row r="145">
      <c r="A145" t="n">
        <v>2025</v>
      </c>
      <c r="B145" t="inlineStr">
        <is>
          <t>XVI</t>
        </is>
      </c>
      <c r="C145" s="167" t="n">
        <v>0.0213580842612066</v>
      </c>
    </row>
    <row r="146">
      <c r="A146" t="n">
        <v>2026</v>
      </c>
      <c r="B146" t="inlineStr">
        <is>
          <t>I</t>
        </is>
      </c>
      <c r="C146" s="167" t="n">
        <v>0.0242961929243526</v>
      </c>
    </row>
    <row r="147">
      <c r="A147" t="n">
        <v>2026</v>
      </c>
      <c r="B147" t="inlineStr">
        <is>
          <t>II</t>
        </is>
      </c>
      <c r="C147" s="167" t="n">
        <v>0.00498601052264913</v>
      </c>
    </row>
    <row r="148">
      <c r="A148" t="n">
        <v>2026</v>
      </c>
      <c r="B148" t="inlineStr">
        <is>
          <t>III</t>
        </is>
      </c>
      <c r="C148" s="167" t="n">
        <v>0.0104978726417442</v>
      </c>
    </row>
    <row r="149">
      <c r="A149" t="n">
        <v>2026</v>
      </c>
      <c r="B149" t="inlineStr">
        <is>
          <t>IV</t>
        </is>
      </c>
      <c r="C149" s="167" t="n">
        <v>0.0179464966534765</v>
      </c>
    </row>
    <row r="150">
      <c r="A150" t="n">
        <v>2026</v>
      </c>
      <c r="B150" t="inlineStr">
        <is>
          <t>IX</t>
        </is>
      </c>
      <c r="C150" s="167" t="n">
        <v>0.0222459361677647</v>
      </c>
    </row>
    <row r="151">
      <c r="A151" t="n">
        <v>2026</v>
      </c>
      <c r="B151" t="inlineStr">
        <is>
          <t>RM</t>
        </is>
      </c>
      <c r="C151" s="167" t="n">
        <v>0.0134037045216099</v>
      </c>
    </row>
    <row r="152">
      <c r="A152" t="n">
        <v>2026</v>
      </c>
      <c r="B152" t="inlineStr">
        <is>
          <t>V</t>
        </is>
      </c>
      <c r="C152" s="167" t="n">
        <v>0.009989256678591799</v>
      </c>
    </row>
    <row r="153">
      <c r="A153" t="n">
        <v>2026</v>
      </c>
      <c r="B153" t="inlineStr">
        <is>
          <t>VI</t>
        </is>
      </c>
      <c r="C153" s="167" t="n">
        <v>0.00979519148421043</v>
      </c>
    </row>
    <row r="154">
      <c r="A154" t="n">
        <v>2026</v>
      </c>
      <c r="B154" t="inlineStr">
        <is>
          <t>VII</t>
        </is>
      </c>
      <c r="C154" s="167" t="n">
        <v>0.0154153231566313</v>
      </c>
    </row>
    <row r="155">
      <c r="A155" t="n">
        <v>2026</v>
      </c>
      <c r="B155" t="inlineStr">
        <is>
          <t>VIII</t>
        </is>
      </c>
      <c r="C155" s="167" t="n">
        <v>0.0192335764806327</v>
      </c>
    </row>
    <row r="156">
      <c r="A156" t="n">
        <v>2026</v>
      </c>
      <c r="B156" t="inlineStr">
        <is>
          <t>X</t>
        </is>
      </c>
      <c r="C156" s="167" t="n">
        <v>0.0223131089828169</v>
      </c>
    </row>
    <row r="157">
      <c r="A157" t="n">
        <v>2026</v>
      </c>
      <c r="B157" t="inlineStr">
        <is>
          <t>XI</t>
        </is>
      </c>
      <c r="C157" s="167" t="n">
        <v>0.0130454076887546</v>
      </c>
    </row>
    <row r="158">
      <c r="A158" t="n">
        <v>2026</v>
      </c>
      <c r="B158" t="inlineStr">
        <is>
          <t>XII</t>
        </is>
      </c>
      <c r="C158" s="167" t="n">
        <v>0.00415177868547475</v>
      </c>
    </row>
    <row r="159">
      <c r="A159" t="n">
        <v>2026</v>
      </c>
      <c r="B159" t="inlineStr">
        <is>
          <t>XIV</t>
        </is>
      </c>
      <c r="C159" s="167" t="n">
        <v>0.0113837510641698</v>
      </c>
    </row>
    <row r="160">
      <c r="A160" t="n">
        <v>2026</v>
      </c>
      <c r="B160" t="inlineStr">
        <is>
          <t>XV</t>
        </is>
      </c>
      <c r="C160" s="167" t="n">
        <v>0.0204042937904462</v>
      </c>
    </row>
    <row r="161">
      <c r="A161" t="n">
        <v>2026</v>
      </c>
      <c r="B161" t="inlineStr">
        <is>
          <t>XVI</t>
        </is>
      </c>
      <c r="C161" s="167" t="n">
        <v>0.0213580842612066</v>
      </c>
    </row>
    <row r="162">
      <c r="A162" t="n">
        <v>2027</v>
      </c>
      <c r="B162" t="inlineStr">
        <is>
          <t>I</t>
        </is>
      </c>
      <c r="C162" s="167" t="n">
        <v>0.055697914623242</v>
      </c>
    </row>
    <row r="163">
      <c r="A163" t="n">
        <v>2027</v>
      </c>
      <c r="B163" t="inlineStr">
        <is>
          <t>II</t>
        </is>
      </c>
      <c r="C163" s="167" t="n">
        <v>0.0439822416951993</v>
      </c>
    </row>
    <row r="164">
      <c r="A164" t="n">
        <v>2027</v>
      </c>
      <c r="B164" t="inlineStr">
        <is>
          <t>III</t>
        </is>
      </c>
      <c r="C164" s="167" t="n">
        <v>0.0494018408703803</v>
      </c>
    </row>
    <row r="165">
      <c r="A165" t="n">
        <v>2027</v>
      </c>
      <c r="B165" t="inlineStr">
        <is>
          <t>IV</t>
        </is>
      </c>
      <c r="C165" s="167" t="n">
        <v>0.054966993684057</v>
      </c>
    </row>
    <row r="166">
      <c r="A166" t="n">
        <v>2027</v>
      </c>
      <c r="B166" t="inlineStr">
        <is>
          <t>IX</t>
        </is>
      </c>
      <c r="C166" s="167" t="n">
        <v>0.0680983664780223</v>
      </c>
    </row>
    <row r="167">
      <c r="A167" t="n">
        <v>2027</v>
      </c>
      <c r="B167" t="inlineStr">
        <is>
          <t>RM</t>
        </is>
      </c>
      <c r="C167" s="167" t="n">
        <v>0.0666239430018888</v>
      </c>
    </row>
    <row r="168">
      <c r="A168" t="n">
        <v>2027</v>
      </c>
      <c r="B168" t="inlineStr">
        <is>
          <t>V</t>
        </is>
      </c>
      <c r="C168" s="167" t="n">
        <v>0.0511146992249696</v>
      </c>
    </row>
    <row r="169">
      <c r="A169" t="n">
        <v>2027</v>
      </c>
      <c r="B169" t="inlineStr">
        <is>
          <t>VI</t>
        </is>
      </c>
      <c r="C169" s="167" t="n">
        <v>0.0603817814854263</v>
      </c>
    </row>
    <row r="170">
      <c r="A170" t="n">
        <v>2027</v>
      </c>
      <c r="B170" t="inlineStr">
        <is>
          <t>VII</t>
        </is>
      </c>
      <c r="C170" s="167" t="n">
        <v>0.0703078496280703</v>
      </c>
    </row>
    <row r="171">
      <c r="A171" t="n">
        <v>2027</v>
      </c>
      <c r="B171" t="inlineStr">
        <is>
          <t>VIII</t>
        </is>
      </c>
      <c r="C171" s="167" t="n">
        <v>0.0667846442204527</v>
      </c>
    </row>
    <row r="172">
      <c r="A172" t="n">
        <v>2027</v>
      </c>
      <c r="B172" t="inlineStr">
        <is>
          <t>X</t>
        </is>
      </c>
      <c r="C172" s="167" t="n">
        <v>0.0540140280707427</v>
      </c>
    </row>
    <row r="173">
      <c r="A173" t="n">
        <v>2027</v>
      </c>
      <c r="B173" t="inlineStr">
        <is>
          <t>XI</t>
        </is>
      </c>
      <c r="C173" s="167" t="n">
        <v>0.046467366500351</v>
      </c>
    </row>
    <row r="174">
      <c r="A174" t="n">
        <v>2027</v>
      </c>
      <c r="B174" t="inlineStr">
        <is>
          <t>XII</t>
        </is>
      </c>
      <c r="C174" s="167" t="n">
        <v>0.033679058929417</v>
      </c>
    </row>
    <row r="175">
      <c r="A175" t="n">
        <v>2027</v>
      </c>
      <c r="B175" t="inlineStr">
        <is>
          <t>XIV</t>
        </is>
      </c>
      <c r="C175" s="167" t="n">
        <v>0.052178696785304</v>
      </c>
    </row>
    <row r="176">
      <c r="A176" t="n">
        <v>2027</v>
      </c>
      <c r="B176" t="inlineStr">
        <is>
          <t>XV</t>
        </is>
      </c>
      <c r="C176" s="167" t="n">
        <v>0.06713250656292311</v>
      </c>
    </row>
    <row r="177">
      <c r="A177" t="n">
        <v>2027</v>
      </c>
      <c r="B177" t="inlineStr">
        <is>
          <t>XVI</t>
        </is>
      </c>
      <c r="C177" s="167" t="n">
        <v>0.0765919480003215</v>
      </c>
    </row>
    <row r="178">
      <c r="A178" t="n">
        <v>2028</v>
      </c>
      <c r="B178" t="inlineStr">
        <is>
          <t>I</t>
        </is>
      </c>
      <c r="C178" s="167" t="n">
        <v>0.0242961929243526</v>
      </c>
    </row>
    <row r="179">
      <c r="A179" t="n">
        <v>2028</v>
      </c>
      <c r="B179" t="inlineStr">
        <is>
          <t>II</t>
        </is>
      </c>
      <c r="C179" s="167" t="n">
        <v>0.00498601052264913</v>
      </c>
    </row>
    <row r="180">
      <c r="A180" t="n">
        <v>2028</v>
      </c>
      <c r="B180" t="inlineStr">
        <is>
          <t>III</t>
        </is>
      </c>
      <c r="C180" s="167" t="n">
        <v>0.0104978726417442</v>
      </c>
    </row>
    <row r="181">
      <c r="A181" t="n">
        <v>2028</v>
      </c>
      <c r="B181" t="inlineStr">
        <is>
          <t>IV</t>
        </is>
      </c>
      <c r="C181" s="167" t="n">
        <v>0.0179464966534765</v>
      </c>
    </row>
    <row r="182">
      <c r="A182" t="n">
        <v>2028</v>
      </c>
      <c r="B182" t="inlineStr">
        <is>
          <t>IX</t>
        </is>
      </c>
      <c r="C182" s="167" t="n">
        <v>0.0222459361677647</v>
      </c>
    </row>
    <row r="183">
      <c r="A183" t="n">
        <v>2028</v>
      </c>
      <c r="B183" t="inlineStr">
        <is>
          <t>RM</t>
        </is>
      </c>
      <c r="C183" s="167" t="n">
        <v>0.0134037045216099</v>
      </c>
    </row>
    <row r="184">
      <c r="A184" t="n">
        <v>2028</v>
      </c>
      <c r="B184" t="inlineStr">
        <is>
          <t>V</t>
        </is>
      </c>
      <c r="C184" s="167" t="n">
        <v>0.009989256678591799</v>
      </c>
    </row>
    <row r="185">
      <c r="A185" t="n">
        <v>2028</v>
      </c>
      <c r="B185" t="inlineStr">
        <is>
          <t>VI</t>
        </is>
      </c>
      <c r="C185" s="167" t="n">
        <v>0.00979519148421043</v>
      </c>
    </row>
    <row r="186">
      <c r="A186" t="n">
        <v>2028</v>
      </c>
      <c r="B186" t="inlineStr">
        <is>
          <t>VII</t>
        </is>
      </c>
      <c r="C186" s="167" t="n">
        <v>0.0154153231566313</v>
      </c>
    </row>
    <row r="187">
      <c r="A187" t="n">
        <v>2028</v>
      </c>
      <c r="B187" t="inlineStr">
        <is>
          <t>VIII</t>
        </is>
      </c>
      <c r="C187" s="167" t="n">
        <v>0.0192335764806327</v>
      </c>
    </row>
    <row r="188">
      <c r="A188" t="n">
        <v>2028</v>
      </c>
      <c r="B188" t="inlineStr">
        <is>
          <t>X</t>
        </is>
      </c>
      <c r="C188" s="167" t="n">
        <v>0.0223131089828169</v>
      </c>
    </row>
    <row r="189">
      <c r="A189" t="n">
        <v>2028</v>
      </c>
      <c r="B189" t="inlineStr">
        <is>
          <t>XI</t>
        </is>
      </c>
      <c r="C189" s="167" t="n">
        <v>0.0130454076887546</v>
      </c>
    </row>
    <row r="190">
      <c r="A190" t="n">
        <v>2028</v>
      </c>
      <c r="B190" t="inlineStr">
        <is>
          <t>XII</t>
        </is>
      </c>
      <c r="C190" s="167" t="n">
        <v>0.00415177868547475</v>
      </c>
    </row>
    <row r="191">
      <c r="A191" t="n">
        <v>2028</v>
      </c>
      <c r="B191" t="inlineStr">
        <is>
          <t>XIV</t>
        </is>
      </c>
      <c r="C191" s="167" t="n">
        <v>0.0113837510641698</v>
      </c>
    </row>
    <row r="192">
      <c r="A192" t="n">
        <v>2028</v>
      </c>
      <c r="B192" t="inlineStr">
        <is>
          <t>XV</t>
        </is>
      </c>
      <c r="C192" s="167" t="n">
        <v>0.0204042937904462</v>
      </c>
    </row>
    <row r="193">
      <c r="A193" t="n">
        <v>2028</v>
      </c>
      <c r="B193" t="inlineStr">
        <is>
          <t>XVI</t>
        </is>
      </c>
      <c r="C193" s="167" t="n">
        <v>0.0213580842612066</v>
      </c>
    </row>
    <row r="194">
      <c r="A194" t="n">
        <v>2029</v>
      </c>
      <c r="B194" t="inlineStr">
        <is>
          <t>I</t>
        </is>
      </c>
      <c r="C194" s="167" t="n">
        <v>0.0242961929243526</v>
      </c>
    </row>
    <row r="195">
      <c r="A195" t="n">
        <v>2029</v>
      </c>
      <c r="B195" t="inlineStr">
        <is>
          <t>II</t>
        </is>
      </c>
      <c r="C195" s="167" t="n">
        <v>0.00498601052264913</v>
      </c>
    </row>
    <row r="196">
      <c r="A196" t="n">
        <v>2029</v>
      </c>
      <c r="B196" t="inlineStr">
        <is>
          <t>III</t>
        </is>
      </c>
      <c r="C196" s="167" t="n">
        <v>0.0104978726417442</v>
      </c>
    </row>
    <row r="197">
      <c r="A197" t="n">
        <v>2029</v>
      </c>
      <c r="B197" t="inlineStr">
        <is>
          <t>IV</t>
        </is>
      </c>
      <c r="C197" s="167" t="n">
        <v>0.0179464966534765</v>
      </c>
    </row>
    <row r="198">
      <c r="A198" t="n">
        <v>2029</v>
      </c>
      <c r="B198" t="inlineStr">
        <is>
          <t>IX</t>
        </is>
      </c>
      <c r="C198" s="167" t="n">
        <v>0.0222459361677647</v>
      </c>
    </row>
    <row r="199">
      <c r="A199" t="n">
        <v>2029</v>
      </c>
      <c r="B199" t="inlineStr">
        <is>
          <t>RM</t>
        </is>
      </c>
      <c r="C199" s="167" t="n">
        <v>0.0134037045216099</v>
      </c>
    </row>
    <row r="200">
      <c r="A200" t="n">
        <v>2029</v>
      </c>
      <c r="B200" t="inlineStr">
        <is>
          <t>V</t>
        </is>
      </c>
      <c r="C200" s="167" t="n">
        <v>0.009989256678591799</v>
      </c>
    </row>
    <row r="201">
      <c r="A201" t="n">
        <v>2029</v>
      </c>
      <c r="B201" t="inlineStr">
        <is>
          <t>VI</t>
        </is>
      </c>
      <c r="C201" s="167" t="n">
        <v>0.00979519148421043</v>
      </c>
    </row>
    <row r="202">
      <c r="A202" t="n">
        <v>2029</v>
      </c>
      <c r="B202" t="inlineStr">
        <is>
          <t>VII</t>
        </is>
      </c>
      <c r="C202" s="167" t="n">
        <v>0.0154153231566313</v>
      </c>
    </row>
    <row r="203">
      <c r="A203" t="n">
        <v>2029</v>
      </c>
      <c r="B203" t="inlineStr">
        <is>
          <t>VIII</t>
        </is>
      </c>
      <c r="C203" s="167" t="n">
        <v>0.0192335764806327</v>
      </c>
    </row>
    <row r="204">
      <c r="A204" t="n">
        <v>2029</v>
      </c>
      <c r="B204" t="inlineStr">
        <is>
          <t>X</t>
        </is>
      </c>
      <c r="C204" s="167" t="n">
        <v>0.0223131089828169</v>
      </c>
    </row>
    <row r="205">
      <c r="A205" t="n">
        <v>2029</v>
      </c>
      <c r="B205" t="inlineStr">
        <is>
          <t>XI</t>
        </is>
      </c>
      <c r="C205" s="167" t="n">
        <v>0.0130454076887546</v>
      </c>
    </row>
    <row r="206">
      <c r="A206" t="n">
        <v>2029</v>
      </c>
      <c r="B206" t="inlineStr">
        <is>
          <t>XII</t>
        </is>
      </c>
      <c r="C206" s="167" t="n">
        <v>0.00415177868547475</v>
      </c>
    </row>
    <row r="207">
      <c r="A207" t="n">
        <v>2029</v>
      </c>
      <c r="B207" t="inlineStr">
        <is>
          <t>XIV</t>
        </is>
      </c>
      <c r="C207" s="167" t="n">
        <v>0.0113837510641698</v>
      </c>
    </row>
    <row r="208">
      <c r="A208" t="n">
        <v>2029</v>
      </c>
      <c r="B208" t="inlineStr">
        <is>
          <t>XV</t>
        </is>
      </c>
      <c r="C208" s="167" t="n">
        <v>0.0204042937904462</v>
      </c>
    </row>
    <row r="209">
      <c r="A209" t="n">
        <v>2029</v>
      </c>
      <c r="B209" t="inlineStr">
        <is>
          <t>XVI</t>
        </is>
      </c>
      <c r="C209" s="167" t="n">
        <v>0.0213580842612066</v>
      </c>
    </row>
    <row r="210">
      <c r="A210" t="n">
        <v>2030</v>
      </c>
      <c r="B210" t="inlineStr">
        <is>
          <t>I</t>
        </is>
      </c>
      <c r="C210" s="167" t="n">
        <v>0.0242961929243526</v>
      </c>
    </row>
    <row r="211">
      <c r="A211" t="n">
        <v>2030</v>
      </c>
      <c r="B211" t="inlineStr">
        <is>
          <t>II</t>
        </is>
      </c>
      <c r="C211" s="167" t="n">
        <v>0.00498601052264913</v>
      </c>
    </row>
    <row r="212">
      <c r="A212" t="n">
        <v>2030</v>
      </c>
      <c r="B212" t="inlineStr">
        <is>
          <t>III</t>
        </is>
      </c>
      <c r="C212" s="167" t="n">
        <v>0.0104978726417442</v>
      </c>
    </row>
    <row r="213">
      <c r="A213" t="n">
        <v>2030</v>
      </c>
      <c r="B213" t="inlineStr">
        <is>
          <t>IV</t>
        </is>
      </c>
      <c r="C213" s="167" t="n">
        <v>0.0179464966534765</v>
      </c>
    </row>
    <row r="214">
      <c r="A214" t="n">
        <v>2030</v>
      </c>
      <c r="B214" t="inlineStr">
        <is>
          <t>IX</t>
        </is>
      </c>
      <c r="C214" s="167" t="n">
        <v>0.0222459361677647</v>
      </c>
    </row>
    <row r="215">
      <c r="A215" t="n">
        <v>2030</v>
      </c>
      <c r="B215" t="inlineStr">
        <is>
          <t>RM</t>
        </is>
      </c>
      <c r="C215" s="167" t="n">
        <v>0.0134037045216099</v>
      </c>
    </row>
    <row r="216">
      <c r="A216" t="n">
        <v>2030</v>
      </c>
      <c r="B216" t="inlineStr">
        <is>
          <t>V</t>
        </is>
      </c>
      <c r="C216" s="167" t="n">
        <v>0.009989256678591799</v>
      </c>
    </row>
    <row r="217">
      <c r="A217" t="n">
        <v>2030</v>
      </c>
      <c r="B217" t="inlineStr">
        <is>
          <t>VI</t>
        </is>
      </c>
      <c r="C217" s="167" t="n">
        <v>0.00979519148421043</v>
      </c>
    </row>
    <row r="218">
      <c r="A218" t="n">
        <v>2030</v>
      </c>
      <c r="B218" t="inlineStr">
        <is>
          <t>VII</t>
        </is>
      </c>
      <c r="C218" s="167" t="n">
        <v>0.0154153231566313</v>
      </c>
    </row>
    <row r="219">
      <c r="A219" t="n">
        <v>2030</v>
      </c>
      <c r="B219" t="inlineStr">
        <is>
          <t>VIII</t>
        </is>
      </c>
      <c r="C219" s="167" t="n">
        <v>0.0192335764806327</v>
      </c>
    </row>
    <row r="220">
      <c r="A220" t="n">
        <v>2030</v>
      </c>
      <c r="B220" t="inlineStr">
        <is>
          <t>X</t>
        </is>
      </c>
      <c r="C220" s="167" t="n">
        <v>0.0223131089828169</v>
      </c>
    </row>
    <row r="221">
      <c r="A221" t="n">
        <v>2030</v>
      </c>
      <c r="B221" t="inlineStr">
        <is>
          <t>XI</t>
        </is>
      </c>
      <c r="C221" s="167" t="n">
        <v>0.0130454076887546</v>
      </c>
    </row>
    <row r="222">
      <c r="A222" t="n">
        <v>2030</v>
      </c>
      <c r="B222" t="inlineStr">
        <is>
          <t>XII</t>
        </is>
      </c>
      <c r="C222" s="167" t="n">
        <v>0.00415177868547475</v>
      </c>
    </row>
    <row r="223">
      <c r="A223" t="n">
        <v>2030</v>
      </c>
      <c r="B223" t="inlineStr">
        <is>
          <t>XIV</t>
        </is>
      </c>
      <c r="C223" s="167" t="n">
        <v>0.0113837510641698</v>
      </c>
    </row>
    <row r="224">
      <c r="A224" t="n">
        <v>2030</v>
      </c>
      <c r="B224" t="inlineStr">
        <is>
          <t>XV</t>
        </is>
      </c>
      <c r="C224" s="167" t="n">
        <v>0.0204042937904462</v>
      </c>
    </row>
    <row r="225">
      <c r="A225" t="n">
        <v>2030</v>
      </c>
      <c r="B225" t="inlineStr">
        <is>
          <t>XVI</t>
        </is>
      </c>
      <c r="C225" s="167" t="n">
        <v>0.0213580842612066</v>
      </c>
    </row>
    <row r="226">
      <c r="A226" t="n">
        <v>2031</v>
      </c>
      <c r="B226" t="inlineStr">
        <is>
          <t>I</t>
        </is>
      </c>
      <c r="C226" s="167" t="n">
        <v>0.0242961929243526</v>
      </c>
    </row>
    <row r="227">
      <c r="A227" t="n">
        <v>2031</v>
      </c>
      <c r="B227" t="inlineStr">
        <is>
          <t>II</t>
        </is>
      </c>
      <c r="C227" s="167" t="n">
        <v>0.00498601052264913</v>
      </c>
    </row>
    <row r="228">
      <c r="A228" t="n">
        <v>2031</v>
      </c>
      <c r="B228" t="inlineStr">
        <is>
          <t>III</t>
        </is>
      </c>
      <c r="C228" s="167" t="n">
        <v>0.0104978726417442</v>
      </c>
    </row>
    <row r="229">
      <c r="A229" t="n">
        <v>2031</v>
      </c>
      <c r="B229" t="inlineStr">
        <is>
          <t>IV</t>
        </is>
      </c>
      <c r="C229" s="167" t="n">
        <v>0.0179464966534765</v>
      </c>
    </row>
    <row r="230">
      <c r="A230" t="n">
        <v>2031</v>
      </c>
      <c r="B230" t="inlineStr">
        <is>
          <t>IX</t>
        </is>
      </c>
      <c r="C230" s="167" t="n">
        <v>0.0222459361677647</v>
      </c>
    </row>
    <row r="231">
      <c r="A231" t="n">
        <v>2031</v>
      </c>
      <c r="B231" t="inlineStr">
        <is>
          <t>RM</t>
        </is>
      </c>
      <c r="C231" s="167" t="n">
        <v>0.0134037045216099</v>
      </c>
    </row>
    <row r="232">
      <c r="A232" t="n">
        <v>2031</v>
      </c>
      <c r="B232" t="inlineStr">
        <is>
          <t>V</t>
        </is>
      </c>
      <c r="C232" s="167" t="n">
        <v>0.009989256678591799</v>
      </c>
    </row>
    <row r="233">
      <c r="A233" t="n">
        <v>2031</v>
      </c>
      <c r="B233" t="inlineStr">
        <is>
          <t>VI</t>
        </is>
      </c>
      <c r="C233" s="167" t="n">
        <v>0.00979519148421043</v>
      </c>
    </row>
    <row r="234">
      <c r="A234" t="n">
        <v>2031</v>
      </c>
      <c r="B234" t="inlineStr">
        <is>
          <t>VII</t>
        </is>
      </c>
      <c r="C234" s="167" t="n">
        <v>0.0154153231566313</v>
      </c>
    </row>
    <row r="235">
      <c r="A235" t="n">
        <v>2031</v>
      </c>
      <c r="B235" t="inlineStr">
        <is>
          <t>VIII</t>
        </is>
      </c>
      <c r="C235" s="167" t="n">
        <v>0.0192335764806327</v>
      </c>
    </row>
    <row r="236">
      <c r="A236" t="n">
        <v>2031</v>
      </c>
      <c r="B236" t="inlineStr">
        <is>
          <t>X</t>
        </is>
      </c>
      <c r="C236" s="167" t="n">
        <v>0.0223131089828169</v>
      </c>
    </row>
    <row r="237">
      <c r="A237" t="n">
        <v>2031</v>
      </c>
      <c r="B237" t="inlineStr">
        <is>
          <t>XI</t>
        </is>
      </c>
      <c r="C237" s="167" t="n">
        <v>0.0130454076887546</v>
      </c>
    </row>
    <row r="238">
      <c r="A238" t="n">
        <v>2031</v>
      </c>
      <c r="B238" t="inlineStr">
        <is>
          <t>XII</t>
        </is>
      </c>
      <c r="C238" s="167" t="n">
        <v>0.00415177868547475</v>
      </c>
    </row>
    <row r="239">
      <c r="A239" t="n">
        <v>2031</v>
      </c>
      <c r="B239" t="inlineStr">
        <is>
          <t>XIV</t>
        </is>
      </c>
      <c r="C239" s="167" t="n">
        <v>0.0113837510641698</v>
      </c>
    </row>
    <row r="240">
      <c r="A240" t="n">
        <v>2031</v>
      </c>
      <c r="B240" t="inlineStr">
        <is>
          <t>XV</t>
        </is>
      </c>
      <c r="C240" s="167" t="n">
        <v>0.0204042937904462</v>
      </c>
    </row>
    <row r="241">
      <c r="A241" t="n">
        <v>2031</v>
      </c>
      <c r="B241" t="inlineStr">
        <is>
          <t>XVI</t>
        </is>
      </c>
      <c r="C241" s="167" t="n">
        <v>0.0213580842612066</v>
      </c>
    </row>
    <row r="242">
      <c r="A242" t="n">
        <v>2032</v>
      </c>
      <c r="B242" t="inlineStr">
        <is>
          <t>I</t>
        </is>
      </c>
      <c r="C242" s="167" t="n">
        <v>0.0242961929243526</v>
      </c>
    </row>
    <row r="243">
      <c r="A243" t="n">
        <v>2032</v>
      </c>
      <c r="B243" t="inlineStr">
        <is>
          <t>II</t>
        </is>
      </c>
      <c r="C243" s="167" t="n">
        <v>0.00498601052264913</v>
      </c>
    </row>
    <row r="244">
      <c r="A244" t="n">
        <v>2032</v>
      </c>
      <c r="B244" t="inlineStr">
        <is>
          <t>III</t>
        </is>
      </c>
      <c r="C244" s="167" t="n">
        <v>0.0104978726417442</v>
      </c>
    </row>
    <row r="245">
      <c r="A245" t="n">
        <v>2032</v>
      </c>
      <c r="B245" t="inlineStr">
        <is>
          <t>IV</t>
        </is>
      </c>
      <c r="C245" s="167" t="n">
        <v>0.0179464966534765</v>
      </c>
    </row>
    <row r="246">
      <c r="A246" t="n">
        <v>2032</v>
      </c>
      <c r="B246" t="inlineStr">
        <is>
          <t>IX</t>
        </is>
      </c>
      <c r="C246" s="167" t="n">
        <v>0.0222459361677647</v>
      </c>
    </row>
    <row r="247">
      <c r="A247" t="n">
        <v>2032</v>
      </c>
      <c r="B247" t="inlineStr">
        <is>
          <t>RM</t>
        </is>
      </c>
      <c r="C247" s="167" t="n">
        <v>0.0134037045216099</v>
      </c>
    </row>
    <row r="248">
      <c r="A248" t="n">
        <v>2032</v>
      </c>
      <c r="B248" t="inlineStr">
        <is>
          <t>V</t>
        </is>
      </c>
      <c r="C248" s="167" t="n">
        <v>0.009989256678591799</v>
      </c>
    </row>
    <row r="249">
      <c r="A249" t="n">
        <v>2032</v>
      </c>
      <c r="B249" t="inlineStr">
        <is>
          <t>VI</t>
        </is>
      </c>
      <c r="C249" s="167" t="n">
        <v>0.00979519148421043</v>
      </c>
    </row>
    <row r="250">
      <c r="A250" t="n">
        <v>2032</v>
      </c>
      <c r="B250" t="inlineStr">
        <is>
          <t>VII</t>
        </is>
      </c>
      <c r="C250" s="167" t="n">
        <v>0.0154153231566313</v>
      </c>
    </row>
    <row r="251">
      <c r="A251" t="n">
        <v>2032</v>
      </c>
      <c r="B251" t="inlineStr">
        <is>
          <t>VIII</t>
        </is>
      </c>
      <c r="C251" s="167" t="n">
        <v>0.0192335764806327</v>
      </c>
    </row>
    <row r="252">
      <c r="A252" t="n">
        <v>2032</v>
      </c>
      <c r="B252" t="inlineStr">
        <is>
          <t>X</t>
        </is>
      </c>
      <c r="C252" s="167" t="n">
        <v>0.0223131089828169</v>
      </c>
    </row>
    <row r="253">
      <c r="A253" t="n">
        <v>2032</v>
      </c>
      <c r="B253" t="inlineStr">
        <is>
          <t>XI</t>
        </is>
      </c>
      <c r="C253" s="167" t="n">
        <v>0.0130454076887546</v>
      </c>
    </row>
    <row r="254">
      <c r="A254" t="n">
        <v>2032</v>
      </c>
      <c r="B254" t="inlineStr">
        <is>
          <t>XII</t>
        </is>
      </c>
      <c r="C254" s="167" t="n">
        <v>0.00415177868547475</v>
      </c>
    </row>
    <row r="255">
      <c r="A255" t="n">
        <v>2032</v>
      </c>
      <c r="B255" t="inlineStr">
        <is>
          <t>XIV</t>
        </is>
      </c>
      <c r="C255" s="167" t="n">
        <v>0.0113837510641698</v>
      </c>
    </row>
    <row r="256">
      <c r="A256" t="n">
        <v>2032</v>
      </c>
      <c r="B256" t="inlineStr">
        <is>
          <t>XV</t>
        </is>
      </c>
      <c r="C256" s="167" t="n">
        <v>0.0204042937904462</v>
      </c>
    </row>
    <row r="257">
      <c r="A257" t="n">
        <v>2032</v>
      </c>
      <c r="B257" t="inlineStr">
        <is>
          <t>XVI</t>
        </is>
      </c>
      <c r="C257" s="167" t="n">
        <v>0.0213580842612066</v>
      </c>
    </row>
    <row r="258">
      <c r="A258" t="n">
        <v>2033</v>
      </c>
      <c r="B258" t="inlineStr">
        <is>
          <t>I</t>
        </is>
      </c>
      <c r="C258" s="167" t="n">
        <v>0.0242961929243526</v>
      </c>
    </row>
    <row r="259">
      <c r="A259" t="n">
        <v>2033</v>
      </c>
      <c r="B259" t="inlineStr">
        <is>
          <t>II</t>
        </is>
      </c>
      <c r="C259" s="167" t="n">
        <v>0.00498601052264913</v>
      </c>
    </row>
    <row r="260">
      <c r="A260" t="n">
        <v>2033</v>
      </c>
      <c r="B260" t="inlineStr">
        <is>
          <t>III</t>
        </is>
      </c>
      <c r="C260" s="167" t="n">
        <v>0.0104978726417442</v>
      </c>
    </row>
    <row r="261">
      <c r="A261" t="n">
        <v>2033</v>
      </c>
      <c r="B261" t="inlineStr">
        <is>
          <t>IV</t>
        </is>
      </c>
      <c r="C261" s="167" t="n">
        <v>0.0179464966534765</v>
      </c>
    </row>
    <row r="262">
      <c r="A262" t="n">
        <v>2033</v>
      </c>
      <c r="B262" t="inlineStr">
        <is>
          <t>IX</t>
        </is>
      </c>
      <c r="C262" s="167" t="n">
        <v>0.0222459361677647</v>
      </c>
    </row>
    <row r="263">
      <c r="A263" t="n">
        <v>2033</v>
      </c>
      <c r="B263" t="inlineStr">
        <is>
          <t>RM</t>
        </is>
      </c>
      <c r="C263" s="167" t="n">
        <v>0.0134037045216099</v>
      </c>
    </row>
    <row r="264">
      <c r="A264" t="n">
        <v>2033</v>
      </c>
      <c r="B264" t="inlineStr">
        <is>
          <t>V</t>
        </is>
      </c>
      <c r="C264" s="167" t="n">
        <v>0.009989256678591799</v>
      </c>
    </row>
    <row r="265">
      <c r="A265" t="n">
        <v>2033</v>
      </c>
      <c r="B265" t="inlineStr">
        <is>
          <t>VI</t>
        </is>
      </c>
      <c r="C265" s="167" t="n">
        <v>0.00979519148421043</v>
      </c>
    </row>
    <row r="266">
      <c r="A266" t="n">
        <v>2033</v>
      </c>
      <c r="B266" t="inlineStr">
        <is>
          <t>VII</t>
        </is>
      </c>
      <c r="C266" s="167" t="n">
        <v>0.0154153231566313</v>
      </c>
    </row>
    <row r="267">
      <c r="A267" t="n">
        <v>2033</v>
      </c>
      <c r="B267" t="inlineStr">
        <is>
          <t>VIII</t>
        </is>
      </c>
      <c r="C267" s="167" t="n">
        <v>0.0192335764806327</v>
      </c>
    </row>
    <row r="268">
      <c r="A268" t="n">
        <v>2033</v>
      </c>
      <c r="B268" t="inlineStr">
        <is>
          <t>X</t>
        </is>
      </c>
      <c r="C268" s="167" t="n">
        <v>0.0223131089828169</v>
      </c>
    </row>
    <row r="269">
      <c r="A269" t="n">
        <v>2033</v>
      </c>
      <c r="B269" t="inlineStr">
        <is>
          <t>XI</t>
        </is>
      </c>
      <c r="C269" s="167" t="n">
        <v>0.0130454076887546</v>
      </c>
    </row>
    <row r="270">
      <c r="A270" t="n">
        <v>2033</v>
      </c>
      <c r="B270" t="inlineStr">
        <is>
          <t>XII</t>
        </is>
      </c>
      <c r="C270" s="167" t="n">
        <v>0.00415177868547475</v>
      </c>
    </row>
    <row r="271">
      <c r="A271" t="n">
        <v>2033</v>
      </c>
      <c r="B271" t="inlineStr">
        <is>
          <t>XIV</t>
        </is>
      </c>
      <c r="C271" s="167" t="n">
        <v>0.0113837510641698</v>
      </c>
    </row>
    <row r="272">
      <c r="A272" t="n">
        <v>2033</v>
      </c>
      <c r="B272" t="inlineStr">
        <is>
          <t>XV</t>
        </is>
      </c>
      <c r="C272" s="167" t="n">
        <v>0.0204042937904462</v>
      </c>
    </row>
    <row r="273">
      <c r="A273" t="n">
        <v>2033</v>
      </c>
      <c r="B273" t="inlineStr">
        <is>
          <t>XVI</t>
        </is>
      </c>
      <c r="C273" s="167" t="n">
        <v>0.0213580842612066</v>
      </c>
    </row>
    <row r="274">
      <c r="A274" t="n">
        <v>2034</v>
      </c>
      <c r="B274" t="inlineStr">
        <is>
          <t>I</t>
        </is>
      </c>
      <c r="C274" s="167" t="n">
        <v>0.0242961929243526</v>
      </c>
    </row>
    <row r="275">
      <c r="A275" t="n">
        <v>2034</v>
      </c>
      <c r="B275" t="inlineStr">
        <is>
          <t>II</t>
        </is>
      </c>
      <c r="C275" s="167" t="n">
        <v>0.00498601052264913</v>
      </c>
    </row>
    <row r="276">
      <c r="A276" t="n">
        <v>2034</v>
      </c>
      <c r="B276" t="inlineStr">
        <is>
          <t>III</t>
        </is>
      </c>
      <c r="C276" s="167" t="n">
        <v>0.0104978726417442</v>
      </c>
    </row>
    <row r="277">
      <c r="A277" t="n">
        <v>2034</v>
      </c>
      <c r="B277" t="inlineStr">
        <is>
          <t>IV</t>
        </is>
      </c>
      <c r="C277" s="167" t="n">
        <v>0.0179464966534765</v>
      </c>
    </row>
    <row r="278">
      <c r="A278" t="n">
        <v>2034</v>
      </c>
      <c r="B278" t="inlineStr">
        <is>
          <t>IX</t>
        </is>
      </c>
      <c r="C278" s="167" t="n">
        <v>0.0222459361677647</v>
      </c>
    </row>
    <row r="279">
      <c r="A279" t="n">
        <v>2034</v>
      </c>
      <c r="B279" t="inlineStr">
        <is>
          <t>RM</t>
        </is>
      </c>
      <c r="C279" s="167" t="n">
        <v>0.0134037045216099</v>
      </c>
    </row>
    <row r="280">
      <c r="A280" t="n">
        <v>2034</v>
      </c>
      <c r="B280" t="inlineStr">
        <is>
          <t>V</t>
        </is>
      </c>
      <c r="C280" s="167" t="n">
        <v>0.009989256678591799</v>
      </c>
    </row>
    <row r="281">
      <c r="A281" t="n">
        <v>2034</v>
      </c>
      <c r="B281" t="inlineStr">
        <is>
          <t>VI</t>
        </is>
      </c>
      <c r="C281" s="167" t="n">
        <v>0.00979519148421043</v>
      </c>
    </row>
    <row r="282">
      <c r="A282" t="n">
        <v>2034</v>
      </c>
      <c r="B282" t="inlineStr">
        <is>
          <t>VII</t>
        </is>
      </c>
      <c r="C282" s="167" t="n">
        <v>0.0154153231566313</v>
      </c>
    </row>
    <row r="283">
      <c r="A283" t="n">
        <v>2034</v>
      </c>
      <c r="B283" t="inlineStr">
        <is>
          <t>VIII</t>
        </is>
      </c>
      <c r="C283" s="167" t="n">
        <v>0.0192335764806327</v>
      </c>
    </row>
    <row r="284">
      <c r="A284" t="n">
        <v>2034</v>
      </c>
      <c r="B284" t="inlineStr">
        <is>
          <t>X</t>
        </is>
      </c>
      <c r="C284" s="167" t="n">
        <v>0.0223131089828169</v>
      </c>
    </row>
    <row r="285">
      <c r="A285" t="n">
        <v>2034</v>
      </c>
      <c r="B285" t="inlineStr">
        <is>
          <t>XI</t>
        </is>
      </c>
      <c r="C285" s="167" t="n">
        <v>0.0130454076887546</v>
      </c>
    </row>
    <row r="286">
      <c r="A286" t="n">
        <v>2034</v>
      </c>
      <c r="B286" t="inlineStr">
        <is>
          <t>XII</t>
        </is>
      </c>
      <c r="C286" s="167" t="n">
        <v>0.00415177868547475</v>
      </c>
    </row>
    <row r="287">
      <c r="A287" t="n">
        <v>2034</v>
      </c>
      <c r="B287" t="inlineStr">
        <is>
          <t>XIV</t>
        </is>
      </c>
      <c r="C287" s="167" t="n">
        <v>0.0113837510641698</v>
      </c>
    </row>
    <row r="288">
      <c r="A288" t="n">
        <v>2034</v>
      </c>
      <c r="B288" t="inlineStr">
        <is>
          <t>XV</t>
        </is>
      </c>
      <c r="C288" s="167" t="n">
        <v>0.0204042937904462</v>
      </c>
    </row>
    <row r="289">
      <c r="A289" t="n">
        <v>2034</v>
      </c>
      <c r="B289" t="inlineStr">
        <is>
          <t>XVI</t>
        </is>
      </c>
      <c r="C289" s="167" t="n">
        <v>0.0213580842612066</v>
      </c>
    </row>
    <row r="290">
      <c r="A290" t="n">
        <v>2035</v>
      </c>
      <c r="B290" t="inlineStr">
        <is>
          <t>I</t>
        </is>
      </c>
      <c r="C290" s="167" t="n">
        <v>0.0242961929243526</v>
      </c>
    </row>
    <row r="291">
      <c r="A291" t="n">
        <v>2035</v>
      </c>
      <c r="B291" t="inlineStr">
        <is>
          <t>II</t>
        </is>
      </c>
      <c r="C291" s="167" t="n">
        <v>0.00498601052264913</v>
      </c>
    </row>
    <row r="292">
      <c r="A292" t="n">
        <v>2035</v>
      </c>
      <c r="B292" t="inlineStr">
        <is>
          <t>III</t>
        </is>
      </c>
      <c r="C292" s="167" t="n">
        <v>0.0104978726417442</v>
      </c>
    </row>
    <row r="293">
      <c r="A293" t="n">
        <v>2035</v>
      </c>
      <c r="B293" t="inlineStr">
        <is>
          <t>IV</t>
        </is>
      </c>
      <c r="C293" s="167" t="n">
        <v>0.0179464966534765</v>
      </c>
    </row>
    <row r="294">
      <c r="A294" t="n">
        <v>2035</v>
      </c>
      <c r="B294" t="inlineStr">
        <is>
          <t>IX</t>
        </is>
      </c>
      <c r="C294" s="167" t="n">
        <v>0.0222459361677647</v>
      </c>
    </row>
    <row r="295">
      <c r="A295" t="n">
        <v>2035</v>
      </c>
      <c r="B295" t="inlineStr">
        <is>
          <t>RM</t>
        </is>
      </c>
      <c r="C295" s="167" t="n">
        <v>0.0134037045216099</v>
      </c>
    </row>
    <row r="296">
      <c r="A296" t="n">
        <v>2035</v>
      </c>
      <c r="B296" t="inlineStr">
        <is>
          <t>V</t>
        </is>
      </c>
      <c r="C296" s="167" t="n">
        <v>0.009989256678591799</v>
      </c>
    </row>
    <row r="297">
      <c r="A297" t="n">
        <v>2035</v>
      </c>
      <c r="B297" t="inlineStr">
        <is>
          <t>VI</t>
        </is>
      </c>
      <c r="C297" s="167" t="n">
        <v>0.00979519148421043</v>
      </c>
    </row>
    <row r="298">
      <c r="A298" t="n">
        <v>2035</v>
      </c>
      <c r="B298" t="inlineStr">
        <is>
          <t>VII</t>
        </is>
      </c>
      <c r="C298" s="167" t="n">
        <v>0.0154153231566313</v>
      </c>
    </row>
    <row r="299">
      <c r="A299" t="n">
        <v>2035</v>
      </c>
      <c r="B299" t="inlineStr">
        <is>
          <t>VIII</t>
        </is>
      </c>
      <c r="C299" s="167" t="n">
        <v>0.0192335764806327</v>
      </c>
    </row>
    <row r="300">
      <c r="A300" t="n">
        <v>2035</v>
      </c>
      <c r="B300" t="inlineStr">
        <is>
          <t>X</t>
        </is>
      </c>
      <c r="C300" s="167" t="n">
        <v>0.0223131089828169</v>
      </c>
    </row>
    <row r="301">
      <c r="A301" t="n">
        <v>2035</v>
      </c>
      <c r="B301" t="inlineStr">
        <is>
          <t>XI</t>
        </is>
      </c>
      <c r="C301" s="167" t="n">
        <v>0.0130454076887546</v>
      </c>
    </row>
    <row r="302">
      <c r="A302" t="n">
        <v>2035</v>
      </c>
      <c r="B302" t="inlineStr">
        <is>
          <t>XII</t>
        </is>
      </c>
      <c r="C302" s="167" t="n">
        <v>0.00415177868547475</v>
      </c>
    </row>
    <row r="303">
      <c r="A303" t="n">
        <v>2035</v>
      </c>
      <c r="B303" t="inlineStr">
        <is>
          <t>XIV</t>
        </is>
      </c>
      <c r="C303" s="167" t="n">
        <v>0.0113837510641698</v>
      </c>
    </row>
    <row r="304">
      <c r="A304" t="n">
        <v>2035</v>
      </c>
      <c r="B304" t="inlineStr">
        <is>
          <t>XV</t>
        </is>
      </c>
      <c r="C304" s="167" t="n">
        <v>0.0204042937904462</v>
      </c>
    </row>
    <row r="305">
      <c r="A305" t="n">
        <v>2035</v>
      </c>
      <c r="B305" t="inlineStr">
        <is>
          <t>XVI</t>
        </is>
      </c>
      <c r="C305" s="167" t="n">
        <v>0.0213580842612066</v>
      </c>
    </row>
    <row r="306">
      <c r="A306" t="n">
        <v>2036</v>
      </c>
      <c r="B306" t="inlineStr">
        <is>
          <t>I</t>
        </is>
      </c>
      <c r="C306" s="167" t="n">
        <v>0.0242961929243526</v>
      </c>
    </row>
    <row r="307">
      <c r="A307" t="n">
        <v>2036</v>
      </c>
      <c r="B307" t="inlineStr">
        <is>
          <t>II</t>
        </is>
      </c>
      <c r="C307" s="167" t="n">
        <v>0.00498601052264913</v>
      </c>
    </row>
    <row r="308">
      <c r="A308" t="n">
        <v>2036</v>
      </c>
      <c r="B308" t="inlineStr">
        <is>
          <t>III</t>
        </is>
      </c>
      <c r="C308" s="167" t="n">
        <v>0.0104978726417442</v>
      </c>
    </row>
    <row r="309">
      <c r="A309" t="n">
        <v>2036</v>
      </c>
      <c r="B309" t="inlineStr">
        <is>
          <t>IV</t>
        </is>
      </c>
      <c r="C309" s="167" t="n">
        <v>0.0179464966534765</v>
      </c>
    </row>
    <row r="310">
      <c r="A310" t="n">
        <v>2036</v>
      </c>
      <c r="B310" t="inlineStr">
        <is>
          <t>IX</t>
        </is>
      </c>
      <c r="C310" s="167" t="n">
        <v>0.0222459361677647</v>
      </c>
    </row>
    <row r="311">
      <c r="A311" t="n">
        <v>2036</v>
      </c>
      <c r="B311" t="inlineStr">
        <is>
          <t>RM</t>
        </is>
      </c>
      <c r="C311" s="167" t="n">
        <v>0.0134037045216099</v>
      </c>
    </row>
    <row r="312">
      <c r="A312" t="n">
        <v>2036</v>
      </c>
      <c r="B312" t="inlineStr">
        <is>
          <t>V</t>
        </is>
      </c>
      <c r="C312" s="167" t="n">
        <v>0.009989256678591799</v>
      </c>
    </row>
    <row r="313">
      <c r="A313" t="n">
        <v>2036</v>
      </c>
      <c r="B313" t="inlineStr">
        <is>
          <t>VI</t>
        </is>
      </c>
      <c r="C313" s="167" t="n">
        <v>0.00979519148421043</v>
      </c>
    </row>
    <row r="314">
      <c r="A314" t="n">
        <v>2036</v>
      </c>
      <c r="B314" t="inlineStr">
        <is>
          <t>VII</t>
        </is>
      </c>
      <c r="C314" s="167" t="n">
        <v>0.0154153231566313</v>
      </c>
    </row>
    <row r="315">
      <c r="A315" t="n">
        <v>2036</v>
      </c>
      <c r="B315" t="inlineStr">
        <is>
          <t>VIII</t>
        </is>
      </c>
      <c r="C315" s="167" t="n">
        <v>0.0192335764806327</v>
      </c>
    </row>
    <row r="316">
      <c r="A316" t="n">
        <v>2036</v>
      </c>
      <c r="B316" t="inlineStr">
        <is>
          <t>X</t>
        </is>
      </c>
      <c r="C316" s="167" t="n">
        <v>0.0223131089828169</v>
      </c>
    </row>
    <row r="317">
      <c r="A317" t="n">
        <v>2036</v>
      </c>
      <c r="B317" t="inlineStr">
        <is>
          <t>XI</t>
        </is>
      </c>
      <c r="C317" s="167" t="n">
        <v>0.0130454076887546</v>
      </c>
    </row>
    <row r="318">
      <c r="A318" t="n">
        <v>2036</v>
      </c>
      <c r="B318" t="inlineStr">
        <is>
          <t>XII</t>
        </is>
      </c>
      <c r="C318" s="167" t="n">
        <v>0.00415177868547475</v>
      </c>
    </row>
    <row r="319">
      <c r="A319" t="n">
        <v>2036</v>
      </c>
      <c r="B319" t="inlineStr">
        <is>
          <t>XIV</t>
        </is>
      </c>
      <c r="C319" s="167" t="n">
        <v>0.0113837510641698</v>
      </c>
    </row>
    <row r="320">
      <c r="A320" t="n">
        <v>2036</v>
      </c>
      <c r="B320" t="inlineStr">
        <is>
          <t>XV</t>
        </is>
      </c>
      <c r="C320" s="167" t="n">
        <v>0.0204042937904462</v>
      </c>
    </row>
    <row r="321">
      <c r="A321" t="n">
        <v>2036</v>
      </c>
      <c r="B321" t="inlineStr">
        <is>
          <t>XVI</t>
        </is>
      </c>
      <c r="C321" s="167" t="n">
        <v>0.0213580842612066</v>
      </c>
    </row>
    <row r="322">
      <c r="A322" t="n">
        <v>2037</v>
      </c>
      <c r="B322" t="inlineStr">
        <is>
          <t>I</t>
        </is>
      </c>
      <c r="C322" s="167" t="n">
        <v>0.0242961929243526</v>
      </c>
    </row>
    <row r="323">
      <c r="A323" t="n">
        <v>2037</v>
      </c>
      <c r="B323" t="inlineStr">
        <is>
          <t>II</t>
        </is>
      </c>
      <c r="C323" s="167" t="n">
        <v>0.00498601052264913</v>
      </c>
    </row>
    <row r="324">
      <c r="A324" t="n">
        <v>2037</v>
      </c>
      <c r="B324" t="inlineStr">
        <is>
          <t>III</t>
        </is>
      </c>
      <c r="C324" s="167" t="n">
        <v>0.0104978726417442</v>
      </c>
    </row>
    <row r="325">
      <c r="A325" t="n">
        <v>2037</v>
      </c>
      <c r="B325" t="inlineStr">
        <is>
          <t>IV</t>
        </is>
      </c>
      <c r="C325" s="167" t="n">
        <v>0.0179464966534765</v>
      </c>
    </row>
    <row r="326">
      <c r="A326" t="n">
        <v>2037</v>
      </c>
      <c r="B326" t="inlineStr">
        <is>
          <t>IX</t>
        </is>
      </c>
      <c r="C326" s="167" t="n">
        <v>0.0222459361677647</v>
      </c>
    </row>
    <row r="327">
      <c r="A327" t="n">
        <v>2037</v>
      </c>
      <c r="B327" t="inlineStr">
        <is>
          <t>RM</t>
        </is>
      </c>
      <c r="C327" s="167" t="n">
        <v>0.0134037045216099</v>
      </c>
    </row>
    <row r="328">
      <c r="A328" t="n">
        <v>2037</v>
      </c>
      <c r="B328" t="inlineStr">
        <is>
          <t>V</t>
        </is>
      </c>
      <c r="C328" s="167" t="n">
        <v>0.009989256678591799</v>
      </c>
    </row>
    <row r="329">
      <c r="A329" t="n">
        <v>2037</v>
      </c>
      <c r="B329" t="inlineStr">
        <is>
          <t>VI</t>
        </is>
      </c>
      <c r="C329" s="167" t="n">
        <v>0.00979519148421043</v>
      </c>
    </row>
    <row r="330">
      <c r="A330" t="n">
        <v>2037</v>
      </c>
      <c r="B330" t="inlineStr">
        <is>
          <t>VII</t>
        </is>
      </c>
      <c r="C330" s="167" t="n">
        <v>0.0154153231566313</v>
      </c>
    </row>
    <row r="331">
      <c r="A331" t="n">
        <v>2037</v>
      </c>
      <c r="B331" t="inlineStr">
        <is>
          <t>VIII</t>
        </is>
      </c>
      <c r="C331" s="167" t="n">
        <v>0.0192335764806327</v>
      </c>
    </row>
    <row r="332">
      <c r="A332" t="n">
        <v>2037</v>
      </c>
      <c r="B332" t="inlineStr">
        <is>
          <t>X</t>
        </is>
      </c>
      <c r="C332" s="167" t="n">
        <v>0.0223131089828169</v>
      </c>
    </row>
    <row r="333">
      <c r="A333" t="n">
        <v>2037</v>
      </c>
      <c r="B333" t="inlineStr">
        <is>
          <t>XI</t>
        </is>
      </c>
      <c r="C333" s="167" t="n">
        <v>0.0130454076887546</v>
      </c>
    </row>
    <row r="334">
      <c r="A334" t="n">
        <v>2037</v>
      </c>
      <c r="B334" t="inlineStr">
        <is>
          <t>XII</t>
        </is>
      </c>
      <c r="C334" s="167" t="n">
        <v>0.00415177868547475</v>
      </c>
    </row>
    <row r="335">
      <c r="A335" t="n">
        <v>2037</v>
      </c>
      <c r="B335" t="inlineStr">
        <is>
          <t>XIV</t>
        </is>
      </c>
      <c r="C335" s="167" t="n">
        <v>0.0113837510641698</v>
      </c>
    </row>
    <row r="336">
      <c r="A336" t="n">
        <v>2037</v>
      </c>
      <c r="B336" t="inlineStr">
        <is>
          <t>XV</t>
        </is>
      </c>
      <c r="C336" s="167" t="n">
        <v>0.0204042937904462</v>
      </c>
    </row>
    <row r="337">
      <c r="A337" t="n">
        <v>2037</v>
      </c>
      <c r="B337" t="inlineStr">
        <is>
          <t>XVI</t>
        </is>
      </c>
      <c r="C337" s="167" t="n">
        <v>0.0213580842612066</v>
      </c>
    </row>
    <row r="338">
      <c r="A338" t="n">
        <v>2038</v>
      </c>
      <c r="B338" t="inlineStr">
        <is>
          <t>I</t>
        </is>
      </c>
      <c r="C338" s="167" t="n">
        <v>0.0242961929243526</v>
      </c>
    </row>
    <row r="339">
      <c r="A339" t="n">
        <v>2038</v>
      </c>
      <c r="B339" t="inlineStr">
        <is>
          <t>II</t>
        </is>
      </c>
      <c r="C339" s="167" t="n">
        <v>0.00498601052264913</v>
      </c>
    </row>
    <row r="340">
      <c r="A340" t="n">
        <v>2038</v>
      </c>
      <c r="B340" t="inlineStr">
        <is>
          <t>III</t>
        </is>
      </c>
      <c r="C340" s="167" t="n">
        <v>0.0104978726417442</v>
      </c>
    </row>
    <row r="341">
      <c r="A341" t="n">
        <v>2038</v>
      </c>
      <c r="B341" t="inlineStr">
        <is>
          <t>IV</t>
        </is>
      </c>
      <c r="C341" s="167" t="n">
        <v>0.0179464966534765</v>
      </c>
    </row>
    <row r="342">
      <c r="A342" t="n">
        <v>2038</v>
      </c>
      <c r="B342" t="inlineStr">
        <is>
          <t>IX</t>
        </is>
      </c>
      <c r="C342" s="167" t="n">
        <v>0.0222459361677647</v>
      </c>
    </row>
    <row r="343">
      <c r="A343" t="n">
        <v>2038</v>
      </c>
      <c r="B343" t="inlineStr">
        <is>
          <t>RM</t>
        </is>
      </c>
      <c r="C343" s="167" t="n">
        <v>0.0134037045216099</v>
      </c>
    </row>
    <row r="344">
      <c r="A344" t="n">
        <v>2038</v>
      </c>
      <c r="B344" t="inlineStr">
        <is>
          <t>V</t>
        </is>
      </c>
      <c r="C344" s="167" t="n">
        <v>0.009989256678591799</v>
      </c>
    </row>
    <row r="345">
      <c r="A345" t="n">
        <v>2038</v>
      </c>
      <c r="B345" t="inlineStr">
        <is>
          <t>VI</t>
        </is>
      </c>
      <c r="C345" s="167" t="n">
        <v>0.00979519148421043</v>
      </c>
    </row>
    <row r="346">
      <c r="A346" t="n">
        <v>2038</v>
      </c>
      <c r="B346" t="inlineStr">
        <is>
          <t>VII</t>
        </is>
      </c>
      <c r="C346" s="167" t="n">
        <v>0.0154153231566313</v>
      </c>
    </row>
    <row r="347">
      <c r="A347" t="n">
        <v>2038</v>
      </c>
      <c r="B347" t="inlineStr">
        <is>
          <t>VIII</t>
        </is>
      </c>
      <c r="C347" s="167" t="n">
        <v>0.0192335764806327</v>
      </c>
    </row>
    <row r="348">
      <c r="A348" t="n">
        <v>2038</v>
      </c>
      <c r="B348" t="inlineStr">
        <is>
          <t>X</t>
        </is>
      </c>
      <c r="C348" s="167" t="n">
        <v>0.0223131089828169</v>
      </c>
    </row>
    <row r="349">
      <c r="A349" t="n">
        <v>2038</v>
      </c>
      <c r="B349" t="inlineStr">
        <is>
          <t>XI</t>
        </is>
      </c>
      <c r="C349" s="167" t="n">
        <v>0.0130454076887546</v>
      </c>
    </row>
    <row r="350">
      <c r="A350" t="n">
        <v>2038</v>
      </c>
      <c r="B350" t="inlineStr">
        <is>
          <t>XII</t>
        </is>
      </c>
      <c r="C350" s="167" t="n">
        <v>0.00415177868547475</v>
      </c>
    </row>
    <row r="351">
      <c r="A351" t="n">
        <v>2038</v>
      </c>
      <c r="B351" t="inlineStr">
        <is>
          <t>XIV</t>
        </is>
      </c>
      <c r="C351" s="167" t="n">
        <v>0.0113837510641698</v>
      </c>
    </row>
    <row r="352">
      <c r="A352" t="n">
        <v>2038</v>
      </c>
      <c r="B352" t="inlineStr">
        <is>
          <t>XV</t>
        </is>
      </c>
      <c r="C352" s="167" t="n">
        <v>0.0204042937904462</v>
      </c>
    </row>
    <row r="353">
      <c r="A353" t="n">
        <v>2038</v>
      </c>
      <c r="B353" t="inlineStr">
        <is>
          <t>XVI</t>
        </is>
      </c>
      <c r="C353" s="167" t="n">
        <v>0.0213580842612066</v>
      </c>
    </row>
    <row r="354">
      <c r="A354" t="n">
        <v>2039</v>
      </c>
      <c r="B354" t="inlineStr">
        <is>
          <t>I</t>
        </is>
      </c>
      <c r="C354" s="167" t="n">
        <v>0.0242961929243526</v>
      </c>
    </row>
    <row r="355">
      <c r="A355" t="n">
        <v>2039</v>
      </c>
      <c r="B355" t="inlineStr">
        <is>
          <t>II</t>
        </is>
      </c>
      <c r="C355" s="167" t="n">
        <v>0.00498601052264913</v>
      </c>
    </row>
    <row r="356">
      <c r="A356" t="n">
        <v>2039</v>
      </c>
      <c r="B356" t="inlineStr">
        <is>
          <t>III</t>
        </is>
      </c>
      <c r="C356" s="167" t="n">
        <v>0.0104978726417442</v>
      </c>
    </row>
    <row r="357">
      <c r="A357" t="n">
        <v>2039</v>
      </c>
      <c r="B357" t="inlineStr">
        <is>
          <t>IV</t>
        </is>
      </c>
      <c r="C357" s="167" t="n">
        <v>0.0179464966534765</v>
      </c>
    </row>
    <row r="358">
      <c r="A358" t="n">
        <v>2039</v>
      </c>
      <c r="B358" t="inlineStr">
        <is>
          <t>IX</t>
        </is>
      </c>
      <c r="C358" s="167" t="n">
        <v>0.0222459361677647</v>
      </c>
    </row>
    <row r="359">
      <c r="A359" t="n">
        <v>2039</v>
      </c>
      <c r="B359" t="inlineStr">
        <is>
          <t>RM</t>
        </is>
      </c>
      <c r="C359" s="167" t="n">
        <v>0.0134037045216099</v>
      </c>
    </row>
    <row r="360">
      <c r="A360" t="n">
        <v>2039</v>
      </c>
      <c r="B360" t="inlineStr">
        <is>
          <t>V</t>
        </is>
      </c>
      <c r="C360" s="167" t="n">
        <v>0.009989256678591799</v>
      </c>
    </row>
    <row r="361">
      <c r="A361" t="n">
        <v>2039</v>
      </c>
      <c r="B361" t="inlineStr">
        <is>
          <t>VI</t>
        </is>
      </c>
      <c r="C361" s="167" t="n">
        <v>0.00979519148421043</v>
      </c>
    </row>
    <row r="362">
      <c r="A362" t="n">
        <v>2039</v>
      </c>
      <c r="B362" t="inlineStr">
        <is>
          <t>VII</t>
        </is>
      </c>
      <c r="C362" s="167" t="n">
        <v>0.0154153231566313</v>
      </c>
    </row>
    <row r="363">
      <c r="A363" t="n">
        <v>2039</v>
      </c>
      <c r="B363" t="inlineStr">
        <is>
          <t>VIII</t>
        </is>
      </c>
      <c r="C363" s="167" t="n">
        <v>0.0192335764806327</v>
      </c>
    </row>
    <row r="364">
      <c r="A364" t="n">
        <v>2039</v>
      </c>
      <c r="B364" t="inlineStr">
        <is>
          <t>X</t>
        </is>
      </c>
      <c r="C364" s="167" t="n">
        <v>0.0223131089828169</v>
      </c>
    </row>
    <row r="365">
      <c r="A365" t="n">
        <v>2039</v>
      </c>
      <c r="B365" t="inlineStr">
        <is>
          <t>XI</t>
        </is>
      </c>
      <c r="C365" s="167" t="n">
        <v>0.0130454076887546</v>
      </c>
    </row>
    <row r="366">
      <c r="A366" t="n">
        <v>2039</v>
      </c>
      <c r="B366" t="inlineStr">
        <is>
          <t>XII</t>
        </is>
      </c>
      <c r="C366" s="167" t="n">
        <v>0.00415177868547475</v>
      </c>
    </row>
    <row r="367">
      <c r="A367" t="n">
        <v>2039</v>
      </c>
      <c r="B367" t="inlineStr">
        <is>
          <t>XIV</t>
        </is>
      </c>
      <c r="C367" s="167" t="n">
        <v>0.0113837510641698</v>
      </c>
    </row>
    <row r="368">
      <c r="A368" t="n">
        <v>2039</v>
      </c>
      <c r="B368" t="inlineStr">
        <is>
          <t>XV</t>
        </is>
      </c>
      <c r="C368" s="167" t="n">
        <v>0.0204042937904462</v>
      </c>
    </row>
    <row r="369">
      <c r="A369" t="n">
        <v>2039</v>
      </c>
      <c r="B369" t="inlineStr">
        <is>
          <t>XVI</t>
        </is>
      </c>
      <c r="C369" s="167" t="n">
        <v>0.0213580842612066</v>
      </c>
    </row>
    <row r="370">
      <c r="A370" t="n">
        <v>2040</v>
      </c>
      <c r="B370" t="inlineStr">
        <is>
          <t>I</t>
        </is>
      </c>
      <c r="C370" s="167" t="n">
        <v>0.0242961929243526</v>
      </c>
    </row>
    <row r="371">
      <c r="A371" t="n">
        <v>2040</v>
      </c>
      <c r="B371" t="inlineStr">
        <is>
          <t>II</t>
        </is>
      </c>
      <c r="C371" s="167" t="n">
        <v>0.00498601052264913</v>
      </c>
    </row>
    <row r="372">
      <c r="A372" t="n">
        <v>2040</v>
      </c>
      <c r="B372" t="inlineStr">
        <is>
          <t>III</t>
        </is>
      </c>
      <c r="C372" s="167" t="n">
        <v>0.0104978726417442</v>
      </c>
    </row>
    <row r="373">
      <c r="A373" t="n">
        <v>2040</v>
      </c>
      <c r="B373" t="inlineStr">
        <is>
          <t>IV</t>
        </is>
      </c>
      <c r="C373" s="167" t="n">
        <v>0.0179464966534765</v>
      </c>
    </row>
    <row r="374">
      <c r="A374" t="n">
        <v>2040</v>
      </c>
      <c r="B374" t="inlineStr">
        <is>
          <t>IX</t>
        </is>
      </c>
      <c r="C374" s="167" t="n">
        <v>0.0222459361677647</v>
      </c>
    </row>
    <row r="375">
      <c r="A375" t="n">
        <v>2040</v>
      </c>
      <c r="B375" t="inlineStr">
        <is>
          <t>RM</t>
        </is>
      </c>
      <c r="C375" s="167" t="n">
        <v>0.0134037045216099</v>
      </c>
    </row>
    <row r="376">
      <c r="A376" t="n">
        <v>2040</v>
      </c>
      <c r="B376" t="inlineStr">
        <is>
          <t>V</t>
        </is>
      </c>
      <c r="C376" s="167" t="n">
        <v>0.009989256678591799</v>
      </c>
    </row>
    <row r="377">
      <c r="A377" t="n">
        <v>2040</v>
      </c>
      <c r="B377" t="inlineStr">
        <is>
          <t>VI</t>
        </is>
      </c>
      <c r="C377" s="167" t="n">
        <v>0.00979519148421043</v>
      </c>
    </row>
    <row r="378">
      <c r="A378" t="n">
        <v>2040</v>
      </c>
      <c r="B378" t="inlineStr">
        <is>
          <t>VII</t>
        </is>
      </c>
      <c r="C378" s="167" t="n">
        <v>0.0154153231566313</v>
      </c>
    </row>
    <row r="379">
      <c r="A379" t="n">
        <v>2040</v>
      </c>
      <c r="B379" t="inlineStr">
        <is>
          <t>VIII</t>
        </is>
      </c>
      <c r="C379" s="167" t="n">
        <v>0.0192335764806327</v>
      </c>
    </row>
    <row r="380">
      <c r="A380" t="n">
        <v>2040</v>
      </c>
      <c r="B380" t="inlineStr">
        <is>
          <t>X</t>
        </is>
      </c>
      <c r="C380" s="167" t="n">
        <v>0.0223131089828169</v>
      </c>
    </row>
    <row r="381">
      <c r="A381" t="n">
        <v>2040</v>
      </c>
      <c r="B381" t="inlineStr">
        <is>
          <t>XI</t>
        </is>
      </c>
      <c r="C381" s="167" t="n">
        <v>0.0130454076887546</v>
      </c>
    </row>
    <row r="382">
      <c r="A382" t="n">
        <v>2040</v>
      </c>
      <c r="B382" t="inlineStr">
        <is>
          <t>XII</t>
        </is>
      </c>
      <c r="C382" s="167" t="n">
        <v>0.00415177868547475</v>
      </c>
    </row>
    <row r="383">
      <c r="A383" t="n">
        <v>2040</v>
      </c>
      <c r="B383" t="inlineStr">
        <is>
          <t>XIV</t>
        </is>
      </c>
      <c r="C383" s="167" t="n">
        <v>0.0113837510641698</v>
      </c>
    </row>
    <row r="384">
      <c r="A384" t="n">
        <v>2040</v>
      </c>
      <c r="B384" t="inlineStr">
        <is>
          <t>XV</t>
        </is>
      </c>
      <c r="C384" s="167" t="n">
        <v>0.0204042937904462</v>
      </c>
    </row>
    <row r="385">
      <c r="A385" t="n">
        <v>2040</v>
      </c>
      <c r="B385" t="inlineStr">
        <is>
          <t>XVI</t>
        </is>
      </c>
      <c r="C385" s="167" t="n">
        <v>0.0213580842612066</v>
      </c>
    </row>
    <row r="386">
      <c r="A386" t="n">
        <v>2041</v>
      </c>
      <c r="B386" t="inlineStr">
        <is>
          <t>I</t>
        </is>
      </c>
      <c r="C386" s="167" t="n">
        <v>0.0242961929243526</v>
      </c>
    </row>
    <row r="387">
      <c r="A387" t="n">
        <v>2041</v>
      </c>
      <c r="B387" t="inlineStr">
        <is>
          <t>II</t>
        </is>
      </c>
      <c r="C387" s="167" t="n">
        <v>0.00498601052264913</v>
      </c>
    </row>
    <row r="388">
      <c r="A388" t="n">
        <v>2041</v>
      </c>
      <c r="B388" t="inlineStr">
        <is>
          <t>III</t>
        </is>
      </c>
      <c r="C388" s="167" t="n">
        <v>0.0104978726417442</v>
      </c>
    </row>
    <row r="389">
      <c r="A389" t="n">
        <v>2041</v>
      </c>
      <c r="B389" t="inlineStr">
        <is>
          <t>IV</t>
        </is>
      </c>
      <c r="C389" s="167" t="n">
        <v>0.0179464966534765</v>
      </c>
    </row>
    <row r="390">
      <c r="A390" t="n">
        <v>2041</v>
      </c>
      <c r="B390" t="inlineStr">
        <is>
          <t>IX</t>
        </is>
      </c>
      <c r="C390" s="167" t="n">
        <v>0.0222459361677647</v>
      </c>
    </row>
    <row r="391">
      <c r="A391" t="n">
        <v>2041</v>
      </c>
      <c r="B391" t="inlineStr">
        <is>
          <t>RM</t>
        </is>
      </c>
      <c r="C391" s="167" t="n">
        <v>0.0134037045216099</v>
      </c>
    </row>
    <row r="392">
      <c r="A392" t="n">
        <v>2041</v>
      </c>
      <c r="B392" t="inlineStr">
        <is>
          <t>V</t>
        </is>
      </c>
      <c r="C392" s="167" t="n">
        <v>0.009989256678591799</v>
      </c>
    </row>
    <row r="393">
      <c r="A393" t="n">
        <v>2041</v>
      </c>
      <c r="B393" t="inlineStr">
        <is>
          <t>VI</t>
        </is>
      </c>
      <c r="C393" s="167" t="n">
        <v>0.00979519148421043</v>
      </c>
    </row>
    <row r="394">
      <c r="A394" t="n">
        <v>2041</v>
      </c>
      <c r="B394" t="inlineStr">
        <is>
          <t>VII</t>
        </is>
      </c>
      <c r="C394" s="167" t="n">
        <v>0.0154153231566313</v>
      </c>
    </row>
    <row r="395">
      <c r="A395" t="n">
        <v>2041</v>
      </c>
      <c r="B395" t="inlineStr">
        <is>
          <t>VIII</t>
        </is>
      </c>
      <c r="C395" s="167" t="n">
        <v>0.0192335764806327</v>
      </c>
    </row>
    <row r="396">
      <c r="A396" t="n">
        <v>2041</v>
      </c>
      <c r="B396" t="inlineStr">
        <is>
          <t>X</t>
        </is>
      </c>
      <c r="C396" s="167" t="n">
        <v>0.0223131089828169</v>
      </c>
    </row>
    <row r="397">
      <c r="A397" t="n">
        <v>2041</v>
      </c>
      <c r="B397" t="inlineStr">
        <is>
          <t>XI</t>
        </is>
      </c>
      <c r="C397" s="167" t="n">
        <v>0.0130454076887546</v>
      </c>
    </row>
    <row r="398">
      <c r="A398" t="n">
        <v>2041</v>
      </c>
      <c r="B398" t="inlineStr">
        <is>
          <t>XII</t>
        </is>
      </c>
      <c r="C398" s="167" t="n">
        <v>0.00415177868547475</v>
      </c>
    </row>
    <row r="399">
      <c r="A399" t="n">
        <v>2041</v>
      </c>
      <c r="B399" t="inlineStr">
        <is>
          <t>XIV</t>
        </is>
      </c>
      <c r="C399" s="167" t="n">
        <v>0.0113837510641698</v>
      </c>
    </row>
    <row r="400">
      <c r="A400" t="n">
        <v>2041</v>
      </c>
      <c r="B400" t="inlineStr">
        <is>
          <t>XV</t>
        </is>
      </c>
      <c r="C400" s="167" t="n">
        <v>0.0204042937904462</v>
      </c>
    </row>
    <row r="401">
      <c r="A401" t="n">
        <v>2041</v>
      </c>
      <c r="B401" t="inlineStr">
        <is>
          <t>XVI</t>
        </is>
      </c>
      <c r="C401" s="167" t="n">
        <v>0.0213580842612066</v>
      </c>
    </row>
    <row r="402">
      <c r="A402" t="n">
        <v>2042</v>
      </c>
      <c r="B402" t="inlineStr">
        <is>
          <t>I</t>
        </is>
      </c>
      <c r="C402" s="167" t="n">
        <v>0.0242961929243526</v>
      </c>
    </row>
    <row r="403">
      <c r="A403" t="n">
        <v>2042</v>
      </c>
      <c r="B403" t="inlineStr">
        <is>
          <t>II</t>
        </is>
      </c>
      <c r="C403" s="167" t="n">
        <v>0.00498601052264913</v>
      </c>
    </row>
    <row r="404">
      <c r="A404" t="n">
        <v>2042</v>
      </c>
      <c r="B404" t="inlineStr">
        <is>
          <t>III</t>
        </is>
      </c>
      <c r="C404" s="167" t="n">
        <v>0.0104978726417442</v>
      </c>
    </row>
    <row r="405">
      <c r="A405" t="n">
        <v>2042</v>
      </c>
      <c r="B405" t="inlineStr">
        <is>
          <t>IV</t>
        </is>
      </c>
      <c r="C405" s="167" t="n">
        <v>0.0179464966534765</v>
      </c>
    </row>
    <row r="406">
      <c r="A406" t="n">
        <v>2042</v>
      </c>
      <c r="B406" t="inlineStr">
        <is>
          <t>IX</t>
        </is>
      </c>
      <c r="C406" s="167" t="n">
        <v>0.0222459361677647</v>
      </c>
    </row>
    <row r="407">
      <c r="A407" t="n">
        <v>2042</v>
      </c>
      <c r="B407" t="inlineStr">
        <is>
          <t>RM</t>
        </is>
      </c>
      <c r="C407" s="167" t="n">
        <v>0.0134037045216099</v>
      </c>
    </row>
    <row r="408">
      <c r="A408" t="n">
        <v>2042</v>
      </c>
      <c r="B408" t="inlineStr">
        <is>
          <t>V</t>
        </is>
      </c>
      <c r="C408" s="167" t="n">
        <v>0.009989256678591799</v>
      </c>
    </row>
    <row r="409">
      <c r="A409" t="n">
        <v>2042</v>
      </c>
      <c r="B409" t="inlineStr">
        <is>
          <t>VI</t>
        </is>
      </c>
      <c r="C409" s="167" t="n">
        <v>0.00979519148421043</v>
      </c>
    </row>
    <row r="410">
      <c r="A410" t="n">
        <v>2042</v>
      </c>
      <c r="B410" t="inlineStr">
        <is>
          <t>VII</t>
        </is>
      </c>
      <c r="C410" s="167" t="n">
        <v>0.0154153231566313</v>
      </c>
    </row>
    <row r="411">
      <c r="A411" t="n">
        <v>2042</v>
      </c>
      <c r="B411" t="inlineStr">
        <is>
          <t>VIII</t>
        </is>
      </c>
      <c r="C411" s="167" t="n">
        <v>0.0192335764806327</v>
      </c>
    </row>
    <row r="412">
      <c r="A412" t="n">
        <v>2042</v>
      </c>
      <c r="B412" t="inlineStr">
        <is>
          <t>X</t>
        </is>
      </c>
      <c r="C412" s="167" t="n">
        <v>0.0223131089828169</v>
      </c>
    </row>
    <row r="413">
      <c r="A413" t="n">
        <v>2042</v>
      </c>
      <c r="B413" t="inlineStr">
        <is>
          <t>XI</t>
        </is>
      </c>
      <c r="C413" s="167" t="n">
        <v>0.0130454076887546</v>
      </c>
    </row>
    <row r="414">
      <c r="A414" t="n">
        <v>2042</v>
      </c>
      <c r="B414" t="inlineStr">
        <is>
          <t>XII</t>
        </is>
      </c>
      <c r="C414" s="167" t="n">
        <v>0.00415177868547475</v>
      </c>
    </row>
    <row r="415">
      <c r="A415" t="n">
        <v>2042</v>
      </c>
      <c r="B415" t="inlineStr">
        <is>
          <t>XIV</t>
        </is>
      </c>
      <c r="C415" s="167" t="n">
        <v>0.0113837510641698</v>
      </c>
    </row>
    <row r="416">
      <c r="A416" t="n">
        <v>2042</v>
      </c>
      <c r="B416" t="inlineStr">
        <is>
          <t>XV</t>
        </is>
      </c>
      <c r="C416" s="167" t="n">
        <v>0.0204042937904462</v>
      </c>
    </row>
    <row r="417">
      <c r="A417" t="n">
        <v>2042</v>
      </c>
      <c r="B417" t="inlineStr">
        <is>
          <t>XVI</t>
        </is>
      </c>
      <c r="C417" s="167" t="n">
        <v>0.0213580842612066</v>
      </c>
    </row>
    <row r="418">
      <c r="A418" t="n">
        <v>2043</v>
      </c>
      <c r="B418" t="inlineStr">
        <is>
          <t>I</t>
        </is>
      </c>
      <c r="C418" s="167" t="n">
        <v>0.0242961929243526</v>
      </c>
    </row>
    <row r="419">
      <c r="A419" t="n">
        <v>2043</v>
      </c>
      <c r="B419" t="inlineStr">
        <is>
          <t>II</t>
        </is>
      </c>
      <c r="C419" s="167" t="n">
        <v>0.00498601052264913</v>
      </c>
    </row>
    <row r="420">
      <c r="A420" t="n">
        <v>2043</v>
      </c>
      <c r="B420" t="inlineStr">
        <is>
          <t>III</t>
        </is>
      </c>
      <c r="C420" s="167" t="n">
        <v>0.0104978726417442</v>
      </c>
    </row>
    <row r="421">
      <c r="A421" t="n">
        <v>2043</v>
      </c>
      <c r="B421" t="inlineStr">
        <is>
          <t>IV</t>
        </is>
      </c>
      <c r="C421" s="167" t="n">
        <v>0.0179464966534765</v>
      </c>
    </row>
    <row r="422">
      <c r="A422" t="n">
        <v>2043</v>
      </c>
      <c r="B422" t="inlineStr">
        <is>
          <t>IX</t>
        </is>
      </c>
      <c r="C422" s="167" t="n">
        <v>0.0222459361677647</v>
      </c>
    </row>
    <row r="423">
      <c r="A423" t="n">
        <v>2043</v>
      </c>
      <c r="B423" t="inlineStr">
        <is>
          <t>RM</t>
        </is>
      </c>
      <c r="C423" s="167" t="n">
        <v>0.0134037045216099</v>
      </c>
    </row>
    <row r="424">
      <c r="A424" t="n">
        <v>2043</v>
      </c>
      <c r="B424" t="inlineStr">
        <is>
          <t>V</t>
        </is>
      </c>
      <c r="C424" s="167" t="n">
        <v>0.009989256678591799</v>
      </c>
    </row>
    <row r="425">
      <c r="A425" t="n">
        <v>2043</v>
      </c>
      <c r="B425" t="inlineStr">
        <is>
          <t>VI</t>
        </is>
      </c>
      <c r="C425" s="167" t="n">
        <v>0.00979519148421043</v>
      </c>
    </row>
    <row r="426">
      <c r="A426" t="n">
        <v>2043</v>
      </c>
      <c r="B426" t="inlineStr">
        <is>
          <t>VII</t>
        </is>
      </c>
      <c r="C426" s="167" t="n">
        <v>0.0154153231566313</v>
      </c>
    </row>
    <row r="427">
      <c r="A427" t="n">
        <v>2043</v>
      </c>
      <c r="B427" t="inlineStr">
        <is>
          <t>VIII</t>
        </is>
      </c>
      <c r="C427" s="167" t="n">
        <v>0.0192335764806327</v>
      </c>
    </row>
    <row r="428">
      <c r="A428" t="n">
        <v>2043</v>
      </c>
      <c r="B428" t="inlineStr">
        <is>
          <t>X</t>
        </is>
      </c>
      <c r="C428" s="167" t="n">
        <v>0.0223131089828169</v>
      </c>
    </row>
    <row r="429">
      <c r="A429" t="n">
        <v>2043</v>
      </c>
      <c r="B429" t="inlineStr">
        <is>
          <t>XI</t>
        </is>
      </c>
      <c r="C429" s="167" t="n">
        <v>0.0130454076887546</v>
      </c>
    </row>
    <row r="430">
      <c r="A430" t="n">
        <v>2043</v>
      </c>
      <c r="B430" t="inlineStr">
        <is>
          <t>XII</t>
        </is>
      </c>
      <c r="C430" s="167" t="n">
        <v>0.00415177868547475</v>
      </c>
    </row>
    <row r="431">
      <c r="A431" t="n">
        <v>2043</v>
      </c>
      <c r="B431" t="inlineStr">
        <is>
          <t>XIV</t>
        </is>
      </c>
      <c r="C431" s="167" t="n">
        <v>0.0113837510641698</v>
      </c>
    </row>
    <row r="432">
      <c r="A432" t="n">
        <v>2043</v>
      </c>
      <c r="B432" t="inlineStr">
        <is>
          <t>XV</t>
        </is>
      </c>
      <c r="C432" s="167" t="n">
        <v>0.0204042937904462</v>
      </c>
    </row>
    <row r="433">
      <c r="A433" t="n">
        <v>2043</v>
      </c>
      <c r="B433" t="inlineStr">
        <is>
          <t>XVI</t>
        </is>
      </c>
      <c r="C433" s="167" t="n">
        <v>0.0213580842612066</v>
      </c>
    </row>
    <row r="434">
      <c r="A434" t="n">
        <v>2044</v>
      </c>
      <c r="B434" t="inlineStr">
        <is>
          <t>I</t>
        </is>
      </c>
      <c r="C434" s="167" t="n">
        <v>0.0242961929243526</v>
      </c>
    </row>
    <row r="435">
      <c r="A435" t="n">
        <v>2044</v>
      </c>
      <c r="B435" t="inlineStr">
        <is>
          <t>II</t>
        </is>
      </c>
      <c r="C435" s="167" t="n">
        <v>0.00498601052264913</v>
      </c>
    </row>
    <row r="436">
      <c r="A436" t="n">
        <v>2044</v>
      </c>
      <c r="B436" t="inlineStr">
        <is>
          <t>III</t>
        </is>
      </c>
      <c r="C436" s="167" t="n">
        <v>0.0104978726417442</v>
      </c>
    </row>
    <row r="437">
      <c r="A437" t="n">
        <v>2044</v>
      </c>
      <c r="B437" t="inlineStr">
        <is>
          <t>IV</t>
        </is>
      </c>
      <c r="C437" s="167" t="n">
        <v>0.0179464966534765</v>
      </c>
    </row>
    <row r="438">
      <c r="A438" t="n">
        <v>2044</v>
      </c>
      <c r="B438" t="inlineStr">
        <is>
          <t>IX</t>
        </is>
      </c>
      <c r="C438" s="167" t="n">
        <v>0.0222459361677647</v>
      </c>
    </row>
    <row r="439">
      <c r="A439" t="n">
        <v>2044</v>
      </c>
      <c r="B439" t="inlineStr">
        <is>
          <t>RM</t>
        </is>
      </c>
      <c r="C439" s="167" t="n">
        <v>0.0134037045216099</v>
      </c>
    </row>
    <row r="440">
      <c r="A440" t="n">
        <v>2044</v>
      </c>
      <c r="B440" t="inlineStr">
        <is>
          <t>V</t>
        </is>
      </c>
      <c r="C440" s="167" t="n">
        <v>0.009989256678591799</v>
      </c>
    </row>
    <row r="441">
      <c r="A441" t="n">
        <v>2044</v>
      </c>
      <c r="B441" t="inlineStr">
        <is>
          <t>VI</t>
        </is>
      </c>
      <c r="C441" s="167" t="n">
        <v>0.00979519148421043</v>
      </c>
    </row>
    <row r="442">
      <c r="A442" t="n">
        <v>2044</v>
      </c>
      <c r="B442" t="inlineStr">
        <is>
          <t>VII</t>
        </is>
      </c>
      <c r="C442" s="167" t="n">
        <v>0.0154153231566313</v>
      </c>
    </row>
    <row r="443">
      <c r="A443" t="n">
        <v>2044</v>
      </c>
      <c r="B443" t="inlineStr">
        <is>
          <t>VIII</t>
        </is>
      </c>
      <c r="C443" s="167" t="n">
        <v>0.0192335764806327</v>
      </c>
    </row>
    <row r="444">
      <c r="A444" t="n">
        <v>2044</v>
      </c>
      <c r="B444" t="inlineStr">
        <is>
          <t>X</t>
        </is>
      </c>
      <c r="C444" s="167" t="n">
        <v>0.0223131089828169</v>
      </c>
    </row>
    <row r="445">
      <c r="A445" t="n">
        <v>2044</v>
      </c>
      <c r="B445" t="inlineStr">
        <is>
          <t>XI</t>
        </is>
      </c>
      <c r="C445" s="167" t="n">
        <v>0.0130454076887546</v>
      </c>
    </row>
    <row r="446">
      <c r="A446" t="n">
        <v>2044</v>
      </c>
      <c r="B446" t="inlineStr">
        <is>
          <t>XII</t>
        </is>
      </c>
      <c r="C446" s="167" t="n">
        <v>0.00415177868547475</v>
      </c>
    </row>
    <row r="447">
      <c r="A447" t="n">
        <v>2044</v>
      </c>
      <c r="B447" t="inlineStr">
        <is>
          <t>XIV</t>
        </is>
      </c>
      <c r="C447" s="167" t="n">
        <v>0.0113837510641698</v>
      </c>
    </row>
    <row r="448">
      <c r="A448" t="n">
        <v>2044</v>
      </c>
      <c r="B448" t="inlineStr">
        <is>
          <t>XV</t>
        </is>
      </c>
      <c r="C448" s="167" t="n">
        <v>0.0204042937904462</v>
      </c>
    </row>
    <row r="449">
      <c r="A449" t="n">
        <v>2044</v>
      </c>
      <c r="B449" t="inlineStr">
        <is>
          <t>XVI</t>
        </is>
      </c>
      <c r="C449" s="167" t="n">
        <v>0.0213580842612066</v>
      </c>
    </row>
    <row r="450">
      <c r="A450" t="n">
        <v>2045</v>
      </c>
      <c r="B450" t="inlineStr">
        <is>
          <t>I</t>
        </is>
      </c>
      <c r="C450" s="167" t="n">
        <v>0.0242961929243526</v>
      </c>
    </row>
    <row r="451">
      <c r="A451" t="n">
        <v>2045</v>
      </c>
      <c r="B451" t="inlineStr">
        <is>
          <t>II</t>
        </is>
      </c>
      <c r="C451" s="167" t="n">
        <v>0.00498601052264913</v>
      </c>
    </row>
    <row r="452">
      <c r="A452" t="n">
        <v>2045</v>
      </c>
      <c r="B452" t="inlineStr">
        <is>
          <t>III</t>
        </is>
      </c>
      <c r="C452" s="167" t="n">
        <v>0.0104978726417442</v>
      </c>
    </row>
    <row r="453">
      <c r="A453" t="n">
        <v>2045</v>
      </c>
      <c r="B453" t="inlineStr">
        <is>
          <t>IV</t>
        </is>
      </c>
      <c r="C453" s="167" t="n">
        <v>0.0179464966534765</v>
      </c>
    </row>
    <row r="454">
      <c r="A454" t="n">
        <v>2045</v>
      </c>
      <c r="B454" t="inlineStr">
        <is>
          <t>IX</t>
        </is>
      </c>
      <c r="C454" s="167" t="n">
        <v>0.0222459361677647</v>
      </c>
    </row>
    <row r="455">
      <c r="A455" t="n">
        <v>2045</v>
      </c>
      <c r="B455" t="inlineStr">
        <is>
          <t>RM</t>
        </is>
      </c>
      <c r="C455" s="167" t="n">
        <v>0.0134037045216099</v>
      </c>
    </row>
    <row r="456">
      <c r="A456" t="n">
        <v>2045</v>
      </c>
      <c r="B456" t="inlineStr">
        <is>
          <t>V</t>
        </is>
      </c>
      <c r="C456" s="167" t="n">
        <v>0.009989256678591799</v>
      </c>
    </row>
    <row r="457">
      <c r="A457" t="n">
        <v>2045</v>
      </c>
      <c r="B457" t="inlineStr">
        <is>
          <t>VI</t>
        </is>
      </c>
      <c r="C457" s="167" t="n">
        <v>0.00979519148421043</v>
      </c>
    </row>
    <row r="458">
      <c r="A458" t="n">
        <v>2045</v>
      </c>
      <c r="B458" t="inlineStr">
        <is>
          <t>VII</t>
        </is>
      </c>
      <c r="C458" s="167" t="n">
        <v>0.0154153231566313</v>
      </c>
    </row>
    <row r="459">
      <c r="A459" t="n">
        <v>2045</v>
      </c>
      <c r="B459" t="inlineStr">
        <is>
          <t>VIII</t>
        </is>
      </c>
      <c r="C459" s="167" t="n">
        <v>0.0192335764806327</v>
      </c>
    </row>
    <row r="460">
      <c r="A460" t="n">
        <v>2045</v>
      </c>
      <c r="B460" t="inlineStr">
        <is>
          <t>X</t>
        </is>
      </c>
      <c r="C460" s="167" t="n">
        <v>0.0223131089828169</v>
      </c>
    </row>
    <row r="461">
      <c r="A461" t="n">
        <v>2045</v>
      </c>
      <c r="B461" t="inlineStr">
        <is>
          <t>XI</t>
        </is>
      </c>
      <c r="C461" s="167" t="n">
        <v>0.0130454076887546</v>
      </c>
    </row>
    <row r="462">
      <c r="A462" t="n">
        <v>2045</v>
      </c>
      <c r="B462" t="inlineStr">
        <is>
          <t>XII</t>
        </is>
      </c>
      <c r="C462" s="167" t="n">
        <v>0.00415177868547475</v>
      </c>
    </row>
    <row r="463">
      <c r="A463" t="n">
        <v>2045</v>
      </c>
      <c r="B463" t="inlineStr">
        <is>
          <t>XIV</t>
        </is>
      </c>
      <c r="C463" s="167" t="n">
        <v>0.0113837510641698</v>
      </c>
    </row>
    <row r="464">
      <c r="A464" t="n">
        <v>2045</v>
      </c>
      <c r="B464" t="inlineStr">
        <is>
          <t>XV</t>
        </is>
      </c>
      <c r="C464" s="167" t="n">
        <v>0.0204042937904462</v>
      </c>
    </row>
    <row r="465">
      <c r="A465" t="n">
        <v>2045</v>
      </c>
      <c r="B465" t="inlineStr">
        <is>
          <t>XVI</t>
        </is>
      </c>
      <c r="C465" s="167" t="n">
        <v>0.0213580842612066</v>
      </c>
    </row>
    <row r="466">
      <c r="A466" t="n">
        <v>2046</v>
      </c>
      <c r="B466" t="inlineStr">
        <is>
          <t>I</t>
        </is>
      </c>
      <c r="C466" s="167" t="n">
        <v>0.0242961929243526</v>
      </c>
    </row>
    <row r="467">
      <c r="A467" t="n">
        <v>2046</v>
      </c>
      <c r="B467" t="inlineStr">
        <is>
          <t>II</t>
        </is>
      </c>
      <c r="C467" s="167" t="n">
        <v>0.00498601052264913</v>
      </c>
    </row>
    <row r="468">
      <c r="A468" t="n">
        <v>2046</v>
      </c>
      <c r="B468" t="inlineStr">
        <is>
          <t>III</t>
        </is>
      </c>
      <c r="C468" s="167" t="n">
        <v>0.0104978726417442</v>
      </c>
    </row>
    <row r="469">
      <c r="A469" t="n">
        <v>2046</v>
      </c>
      <c r="B469" t="inlineStr">
        <is>
          <t>IV</t>
        </is>
      </c>
      <c r="C469" s="167" t="n">
        <v>0.0179464966534765</v>
      </c>
    </row>
    <row r="470">
      <c r="A470" t="n">
        <v>2046</v>
      </c>
      <c r="B470" t="inlineStr">
        <is>
          <t>IX</t>
        </is>
      </c>
      <c r="C470" s="167" t="n">
        <v>0.0222459361677647</v>
      </c>
    </row>
    <row r="471">
      <c r="A471" t="n">
        <v>2046</v>
      </c>
      <c r="B471" t="inlineStr">
        <is>
          <t>RM</t>
        </is>
      </c>
      <c r="C471" s="167" t="n">
        <v>0.0134037045216099</v>
      </c>
    </row>
    <row r="472">
      <c r="A472" t="n">
        <v>2046</v>
      </c>
      <c r="B472" t="inlineStr">
        <is>
          <t>V</t>
        </is>
      </c>
      <c r="C472" s="167" t="n">
        <v>0.009989256678591799</v>
      </c>
    </row>
    <row r="473">
      <c r="A473" t="n">
        <v>2046</v>
      </c>
      <c r="B473" t="inlineStr">
        <is>
          <t>VI</t>
        </is>
      </c>
      <c r="C473" s="167" t="n">
        <v>0.00979519148421043</v>
      </c>
    </row>
    <row r="474">
      <c r="A474" t="n">
        <v>2046</v>
      </c>
      <c r="B474" t="inlineStr">
        <is>
          <t>VII</t>
        </is>
      </c>
      <c r="C474" s="167" t="n">
        <v>0.0154153231566313</v>
      </c>
    </row>
    <row r="475">
      <c r="A475" t="n">
        <v>2046</v>
      </c>
      <c r="B475" t="inlineStr">
        <is>
          <t>VIII</t>
        </is>
      </c>
      <c r="C475" s="167" t="n">
        <v>0.0192335764806327</v>
      </c>
    </row>
    <row r="476">
      <c r="A476" t="n">
        <v>2046</v>
      </c>
      <c r="B476" t="inlineStr">
        <is>
          <t>X</t>
        </is>
      </c>
      <c r="C476" s="167" t="n">
        <v>0.0223131089828169</v>
      </c>
    </row>
    <row r="477">
      <c r="A477" t="n">
        <v>2046</v>
      </c>
      <c r="B477" t="inlineStr">
        <is>
          <t>XI</t>
        </is>
      </c>
      <c r="C477" s="167" t="n">
        <v>0.0130454076887546</v>
      </c>
    </row>
    <row r="478">
      <c r="A478" t="n">
        <v>2046</v>
      </c>
      <c r="B478" t="inlineStr">
        <is>
          <t>XII</t>
        </is>
      </c>
      <c r="C478" s="167" t="n">
        <v>0.00415177868547475</v>
      </c>
    </row>
    <row r="479">
      <c r="A479" t="n">
        <v>2046</v>
      </c>
      <c r="B479" t="inlineStr">
        <is>
          <t>XIV</t>
        </is>
      </c>
      <c r="C479" s="167" t="n">
        <v>0.0113837510641698</v>
      </c>
    </row>
    <row r="480">
      <c r="A480" t="n">
        <v>2046</v>
      </c>
      <c r="B480" t="inlineStr">
        <is>
          <t>XV</t>
        </is>
      </c>
      <c r="C480" s="167" t="n">
        <v>0.0204042937904462</v>
      </c>
    </row>
    <row r="481">
      <c r="A481" t="n">
        <v>2046</v>
      </c>
      <c r="B481" t="inlineStr">
        <is>
          <t>XVI</t>
        </is>
      </c>
      <c r="C481" s="167" t="n">
        <v>0.0213580842612066</v>
      </c>
    </row>
    <row r="482">
      <c r="A482" t="n">
        <v>2047</v>
      </c>
      <c r="B482" t="inlineStr">
        <is>
          <t>I</t>
        </is>
      </c>
      <c r="C482" s="167" t="n">
        <v>0.0242961929243526</v>
      </c>
    </row>
    <row r="483">
      <c r="A483" t="n">
        <v>2047</v>
      </c>
      <c r="B483" t="inlineStr">
        <is>
          <t>II</t>
        </is>
      </c>
      <c r="C483" s="167" t="n">
        <v>0.00498601052264913</v>
      </c>
    </row>
    <row r="484">
      <c r="A484" t="n">
        <v>2047</v>
      </c>
      <c r="B484" t="inlineStr">
        <is>
          <t>III</t>
        </is>
      </c>
      <c r="C484" s="167" t="n">
        <v>0.0104978726417442</v>
      </c>
    </row>
    <row r="485">
      <c r="A485" t="n">
        <v>2047</v>
      </c>
      <c r="B485" t="inlineStr">
        <is>
          <t>IV</t>
        </is>
      </c>
      <c r="C485" s="167" t="n">
        <v>0.0179464966534765</v>
      </c>
    </row>
    <row r="486">
      <c r="A486" t="n">
        <v>2047</v>
      </c>
      <c r="B486" t="inlineStr">
        <is>
          <t>IX</t>
        </is>
      </c>
      <c r="C486" s="167" t="n">
        <v>0.0222459361677647</v>
      </c>
    </row>
    <row r="487">
      <c r="A487" t="n">
        <v>2047</v>
      </c>
      <c r="B487" t="inlineStr">
        <is>
          <t>RM</t>
        </is>
      </c>
      <c r="C487" s="167" t="n">
        <v>0.0134037045216099</v>
      </c>
    </row>
    <row r="488">
      <c r="A488" t="n">
        <v>2047</v>
      </c>
      <c r="B488" t="inlineStr">
        <is>
          <t>V</t>
        </is>
      </c>
      <c r="C488" s="167" t="n">
        <v>0.009989256678591799</v>
      </c>
    </row>
    <row r="489">
      <c r="A489" t="n">
        <v>2047</v>
      </c>
      <c r="B489" t="inlineStr">
        <is>
          <t>VI</t>
        </is>
      </c>
      <c r="C489" s="167" t="n">
        <v>0.00979519148421043</v>
      </c>
    </row>
    <row r="490">
      <c r="A490" t="n">
        <v>2047</v>
      </c>
      <c r="B490" t="inlineStr">
        <is>
          <t>VII</t>
        </is>
      </c>
      <c r="C490" s="167" t="n">
        <v>0.0154153231566313</v>
      </c>
    </row>
    <row r="491">
      <c r="A491" t="n">
        <v>2047</v>
      </c>
      <c r="B491" t="inlineStr">
        <is>
          <t>VIII</t>
        </is>
      </c>
      <c r="C491" s="167" t="n">
        <v>0.0192335764806327</v>
      </c>
    </row>
    <row r="492">
      <c r="A492" t="n">
        <v>2047</v>
      </c>
      <c r="B492" t="inlineStr">
        <is>
          <t>X</t>
        </is>
      </c>
      <c r="C492" s="167" t="n">
        <v>0.0223131089828169</v>
      </c>
    </row>
    <row r="493">
      <c r="A493" t="n">
        <v>2047</v>
      </c>
      <c r="B493" t="inlineStr">
        <is>
          <t>XI</t>
        </is>
      </c>
      <c r="C493" s="167" t="n">
        <v>0.0130454076887546</v>
      </c>
    </row>
    <row r="494">
      <c r="A494" t="n">
        <v>2047</v>
      </c>
      <c r="B494" t="inlineStr">
        <is>
          <t>XII</t>
        </is>
      </c>
      <c r="C494" s="167" t="n">
        <v>0.00415177868547475</v>
      </c>
    </row>
    <row r="495">
      <c r="A495" t="n">
        <v>2047</v>
      </c>
      <c r="B495" t="inlineStr">
        <is>
          <t>XIV</t>
        </is>
      </c>
      <c r="C495" s="167" t="n">
        <v>0.0113837510641698</v>
      </c>
    </row>
    <row r="496">
      <c r="A496" t="n">
        <v>2047</v>
      </c>
      <c r="B496" t="inlineStr">
        <is>
          <t>XV</t>
        </is>
      </c>
      <c r="C496" s="167" t="n">
        <v>0.0204042937904462</v>
      </c>
    </row>
    <row r="497">
      <c r="A497" t="n">
        <v>2047</v>
      </c>
      <c r="B497" t="inlineStr">
        <is>
          <t>XVI</t>
        </is>
      </c>
      <c r="C497" s="167" t="n">
        <v>0.0213580842612066</v>
      </c>
    </row>
    <row r="498">
      <c r="A498" t="n">
        <v>2048</v>
      </c>
      <c r="B498" t="inlineStr">
        <is>
          <t>I</t>
        </is>
      </c>
      <c r="C498" s="167" t="n">
        <v>0.0242961929243526</v>
      </c>
    </row>
    <row r="499">
      <c r="A499" t="n">
        <v>2048</v>
      </c>
      <c r="B499" t="inlineStr">
        <is>
          <t>II</t>
        </is>
      </c>
      <c r="C499" s="167" t="n">
        <v>0.00498601052264913</v>
      </c>
    </row>
    <row r="500">
      <c r="A500" t="n">
        <v>2048</v>
      </c>
      <c r="B500" t="inlineStr">
        <is>
          <t>III</t>
        </is>
      </c>
      <c r="C500" s="167" t="n">
        <v>0.0104978726417442</v>
      </c>
    </row>
    <row r="501">
      <c r="A501" t="n">
        <v>2048</v>
      </c>
      <c r="B501" t="inlineStr">
        <is>
          <t>IV</t>
        </is>
      </c>
      <c r="C501" s="167" t="n">
        <v>0.0179464966534765</v>
      </c>
    </row>
    <row r="502">
      <c r="A502" t="n">
        <v>2048</v>
      </c>
      <c r="B502" t="inlineStr">
        <is>
          <t>IX</t>
        </is>
      </c>
      <c r="C502" s="167" t="n">
        <v>0.0222459361677647</v>
      </c>
    </row>
    <row r="503">
      <c r="A503" t="n">
        <v>2048</v>
      </c>
      <c r="B503" t="inlineStr">
        <is>
          <t>RM</t>
        </is>
      </c>
      <c r="C503" s="167" t="n">
        <v>0.0134037045216099</v>
      </c>
    </row>
    <row r="504">
      <c r="A504" t="n">
        <v>2048</v>
      </c>
      <c r="B504" t="inlineStr">
        <is>
          <t>V</t>
        </is>
      </c>
      <c r="C504" s="167" t="n">
        <v>0.009989256678591799</v>
      </c>
    </row>
    <row r="505">
      <c r="A505" t="n">
        <v>2048</v>
      </c>
      <c r="B505" t="inlineStr">
        <is>
          <t>VI</t>
        </is>
      </c>
      <c r="C505" s="167" t="n">
        <v>0.00979519148421043</v>
      </c>
    </row>
    <row r="506">
      <c r="A506" t="n">
        <v>2048</v>
      </c>
      <c r="B506" t="inlineStr">
        <is>
          <t>VII</t>
        </is>
      </c>
      <c r="C506" s="167" t="n">
        <v>0.0154153231566313</v>
      </c>
    </row>
    <row r="507">
      <c r="A507" t="n">
        <v>2048</v>
      </c>
      <c r="B507" t="inlineStr">
        <is>
          <t>VIII</t>
        </is>
      </c>
      <c r="C507" s="167" t="n">
        <v>0.0192335764806327</v>
      </c>
    </row>
    <row r="508">
      <c r="A508" t="n">
        <v>2048</v>
      </c>
      <c r="B508" t="inlineStr">
        <is>
          <t>X</t>
        </is>
      </c>
      <c r="C508" s="167" t="n">
        <v>0.0223131089828169</v>
      </c>
    </row>
    <row r="509">
      <c r="A509" t="n">
        <v>2048</v>
      </c>
      <c r="B509" t="inlineStr">
        <is>
          <t>XI</t>
        </is>
      </c>
      <c r="C509" s="167" t="n">
        <v>0.0130454076887546</v>
      </c>
    </row>
    <row r="510">
      <c r="A510" t="n">
        <v>2048</v>
      </c>
      <c r="B510" t="inlineStr">
        <is>
          <t>XII</t>
        </is>
      </c>
      <c r="C510" s="167" t="n">
        <v>0.00415177868547475</v>
      </c>
    </row>
    <row r="511">
      <c r="A511" t="n">
        <v>2048</v>
      </c>
      <c r="B511" t="inlineStr">
        <is>
          <t>XIV</t>
        </is>
      </c>
      <c r="C511" s="167" t="n">
        <v>0.0113837510641698</v>
      </c>
    </row>
    <row r="512">
      <c r="A512" t="n">
        <v>2048</v>
      </c>
      <c r="B512" t="inlineStr">
        <is>
          <t>XV</t>
        </is>
      </c>
      <c r="C512" s="167" t="n">
        <v>0.0204042937904462</v>
      </c>
    </row>
    <row r="513">
      <c r="A513" t="n">
        <v>2048</v>
      </c>
      <c r="B513" t="inlineStr">
        <is>
          <t>XVI</t>
        </is>
      </c>
      <c r="C513" s="167" t="n">
        <v>0.0213580842612066</v>
      </c>
    </row>
    <row r="514">
      <c r="A514" t="n">
        <v>2049</v>
      </c>
      <c r="B514" t="inlineStr">
        <is>
          <t>I</t>
        </is>
      </c>
      <c r="C514" s="167" t="n">
        <v>0.0242961929243526</v>
      </c>
    </row>
    <row r="515">
      <c r="A515" t="n">
        <v>2049</v>
      </c>
      <c r="B515" t="inlineStr">
        <is>
          <t>II</t>
        </is>
      </c>
      <c r="C515" s="167" t="n">
        <v>0.00498601052264913</v>
      </c>
    </row>
    <row r="516">
      <c r="A516" t="n">
        <v>2049</v>
      </c>
      <c r="B516" t="inlineStr">
        <is>
          <t>III</t>
        </is>
      </c>
      <c r="C516" s="167" t="n">
        <v>0.0104978726417442</v>
      </c>
    </row>
    <row r="517">
      <c r="A517" t="n">
        <v>2049</v>
      </c>
      <c r="B517" t="inlineStr">
        <is>
          <t>IV</t>
        </is>
      </c>
      <c r="C517" s="167" t="n">
        <v>0.0179464966534765</v>
      </c>
    </row>
    <row r="518">
      <c r="A518" t="n">
        <v>2049</v>
      </c>
      <c r="B518" t="inlineStr">
        <is>
          <t>IX</t>
        </is>
      </c>
      <c r="C518" s="167" t="n">
        <v>0.0222459361677647</v>
      </c>
    </row>
    <row r="519">
      <c r="A519" t="n">
        <v>2049</v>
      </c>
      <c r="B519" t="inlineStr">
        <is>
          <t>RM</t>
        </is>
      </c>
      <c r="C519" s="167" t="n">
        <v>0.0134037045216099</v>
      </c>
    </row>
    <row r="520">
      <c r="A520" t="n">
        <v>2049</v>
      </c>
      <c r="B520" t="inlineStr">
        <is>
          <t>V</t>
        </is>
      </c>
      <c r="C520" s="167" t="n">
        <v>0.009989256678591799</v>
      </c>
    </row>
    <row r="521">
      <c r="A521" t="n">
        <v>2049</v>
      </c>
      <c r="B521" t="inlineStr">
        <is>
          <t>VI</t>
        </is>
      </c>
      <c r="C521" s="167" t="n">
        <v>0.00979519148421043</v>
      </c>
    </row>
    <row r="522">
      <c r="A522" t="n">
        <v>2049</v>
      </c>
      <c r="B522" t="inlineStr">
        <is>
          <t>VII</t>
        </is>
      </c>
      <c r="C522" s="167" t="n">
        <v>0.0154153231566313</v>
      </c>
    </row>
    <row r="523">
      <c r="A523" t="n">
        <v>2049</v>
      </c>
      <c r="B523" t="inlineStr">
        <is>
          <t>VIII</t>
        </is>
      </c>
      <c r="C523" s="167" t="n">
        <v>0.0192335764806327</v>
      </c>
    </row>
    <row r="524">
      <c r="A524" t="n">
        <v>2049</v>
      </c>
      <c r="B524" t="inlineStr">
        <is>
          <t>X</t>
        </is>
      </c>
      <c r="C524" s="167" t="n">
        <v>0.0223131089828169</v>
      </c>
    </row>
    <row r="525">
      <c r="A525" t="n">
        <v>2049</v>
      </c>
      <c r="B525" t="inlineStr">
        <is>
          <t>XI</t>
        </is>
      </c>
      <c r="C525" s="167" t="n">
        <v>0.0130454076887546</v>
      </c>
    </row>
    <row r="526">
      <c r="A526" t="n">
        <v>2049</v>
      </c>
      <c r="B526" t="inlineStr">
        <is>
          <t>XII</t>
        </is>
      </c>
      <c r="C526" s="167" t="n">
        <v>0.00415177868547475</v>
      </c>
    </row>
    <row r="527">
      <c r="A527" t="n">
        <v>2049</v>
      </c>
      <c r="B527" t="inlineStr">
        <is>
          <t>XIV</t>
        </is>
      </c>
      <c r="C527" s="167" t="n">
        <v>0.0113837510641698</v>
      </c>
    </row>
    <row r="528">
      <c r="A528" t="n">
        <v>2049</v>
      </c>
      <c r="B528" t="inlineStr">
        <is>
          <t>XV</t>
        </is>
      </c>
      <c r="C528" s="167" t="n">
        <v>0.0204042937904462</v>
      </c>
    </row>
    <row r="529">
      <c r="A529" t="n">
        <v>2049</v>
      </c>
      <c r="B529" t="inlineStr">
        <is>
          <t>XVI</t>
        </is>
      </c>
      <c r="C529" s="167" t="n">
        <v>0.0213580842612066</v>
      </c>
    </row>
    <row r="530">
      <c r="A530" t="n">
        <v>2050</v>
      </c>
      <c r="B530" t="inlineStr">
        <is>
          <t>I</t>
        </is>
      </c>
      <c r="C530" s="167" t="n">
        <v>0.0242961929243526</v>
      </c>
    </row>
    <row r="531">
      <c r="A531" t="n">
        <v>2050</v>
      </c>
      <c r="B531" t="inlineStr">
        <is>
          <t>II</t>
        </is>
      </c>
      <c r="C531" s="167" t="n">
        <v>0.00498601052264913</v>
      </c>
    </row>
    <row r="532">
      <c r="A532" t="n">
        <v>2050</v>
      </c>
      <c r="B532" t="inlineStr">
        <is>
          <t>III</t>
        </is>
      </c>
      <c r="C532" s="167" t="n">
        <v>0.0104978726417442</v>
      </c>
    </row>
    <row r="533">
      <c r="A533" t="n">
        <v>2050</v>
      </c>
      <c r="B533" t="inlineStr">
        <is>
          <t>IV</t>
        </is>
      </c>
      <c r="C533" s="167" t="n">
        <v>0.0179464966534765</v>
      </c>
    </row>
    <row r="534">
      <c r="A534" t="n">
        <v>2050</v>
      </c>
      <c r="B534" t="inlineStr">
        <is>
          <t>IX</t>
        </is>
      </c>
      <c r="C534" s="167" t="n">
        <v>0.0222459361677647</v>
      </c>
    </row>
    <row r="535">
      <c r="A535" t="n">
        <v>2050</v>
      </c>
      <c r="B535" t="inlineStr">
        <is>
          <t>RM</t>
        </is>
      </c>
      <c r="C535" s="167" t="n">
        <v>0.0134037045216099</v>
      </c>
    </row>
    <row r="536">
      <c r="A536" t="n">
        <v>2050</v>
      </c>
      <c r="B536" t="inlineStr">
        <is>
          <t>V</t>
        </is>
      </c>
      <c r="C536" s="167" t="n">
        <v>0.009989256678591799</v>
      </c>
    </row>
    <row r="537">
      <c r="A537" t="n">
        <v>2050</v>
      </c>
      <c r="B537" t="inlineStr">
        <is>
          <t>VI</t>
        </is>
      </c>
      <c r="C537" s="167" t="n">
        <v>0.00979519148421043</v>
      </c>
    </row>
    <row r="538">
      <c r="A538" t="n">
        <v>2050</v>
      </c>
      <c r="B538" t="inlineStr">
        <is>
          <t>VII</t>
        </is>
      </c>
      <c r="C538" s="167" t="n">
        <v>0.0154153231566313</v>
      </c>
    </row>
    <row r="539">
      <c r="A539" t="n">
        <v>2050</v>
      </c>
      <c r="B539" t="inlineStr">
        <is>
          <t>VIII</t>
        </is>
      </c>
      <c r="C539" s="167" t="n">
        <v>0.0192335764806327</v>
      </c>
    </row>
    <row r="540">
      <c r="A540" t="n">
        <v>2050</v>
      </c>
      <c r="B540" t="inlineStr">
        <is>
          <t>X</t>
        </is>
      </c>
      <c r="C540" s="167" t="n">
        <v>0.0223131089828169</v>
      </c>
    </row>
    <row r="541">
      <c r="A541" t="n">
        <v>2050</v>
      </c>
      <c r="B541" t="inlineStr">
        <is>
          <t>XI</t>
        </is>
      </c>
      <c r="C541" s="167" t="n">
        <v>0.0130454076887546</v>
      </c>
    </row>
    <row r="542">
      <c r="A542" t="n">
        <v>2050</v>
      </c>
      <c r="B542" t="inlineStr">
        <is>
          <t>XII</t>
        </is>
      </c>
      <c r="C542" s="167" t="n">
        <v>0.00415177868547475</v>
      </c>
    </row>
    <row r="543">
      <c r="A543" t="n">
        <v>2050</v>
      </c>
      <c r="B543" t="inlineStr">
        <is>
          <t>XIV</t>
        </is>
      </c>
      <c r="C543" s="167" t="n">
        <v>0.0113837510641698</v>
      </c>
    </row>
    <row r="544">
      <c r="A544" t="n">
        <v>2050</v>
      </c>
      <c r="B544" t="inlineStr">
        <is>
          <t>XV</t>
        </is>
      </c>
      <c r="C544" s="167" t="n">
        <v>0.0204042937904462</v>
      </c>
    </row>
    <row r="545">
      <c r="A545" t="n">
        <v>2050</v>
      </c>
      <c r="B545" t="inlineStr">
        <is>
          <t>XVI</t>
        </is>
      </c>
      <c r="C545" s="167" t="n">
        <v>0.0213580842612066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E771"/>
  <sheetViews>
    <sheetView topLeftCell="A740" workbookViewId="0">
      <selection activeCell="E771" sqref="E771"/>
    </sheetView>
  </sheetViews>
  <sheetFormatPr baseColWidth="10" defaultRowHeight="15"/>
  <sheetData>
    <row r="1">
      <c r="A1" s="170" t="inlineStr">
        <is>
          <t>Año</t>
        </is>
      </c>
      <c r="B1" s="170" t="inlineStr">
        <is>
          <t>Region</t>
        </is>
      </c>
      <c r="C1" s="170" t="inlineStr">
        <is>
          <t>Sector</t>
        </is>
      </c>
      <c r="D1" s="170" t="inlineStr">
        <is>
          <t>tcal</t>
        </is>
      </c>
      <c r="E1" s="170" t="inlineStr">
        <is>
          <t>Factor</t>
        </is>
      </c>
    </row>
    <row r="2">
      <c r="A2" t="n">
        <v>2017</v>
      </c>
      <c r="B2" t="inlineStr">
        <is>
          <t>I</t>
        </is>
      </c>
      <c r="C2" t="inlineStr">
        <is>
          <t>Residencial</t>
        </is>
      </c>
      <c r="D2" t="n">
        <v>321.4584058917961</v>
      </c>
      <c r="E2" s="71">
        <f>D2/SUMIFS($D$2:$D$771,$A$2:$A$771,A2,$C$2:$C$771,C2)</f>
        <v/>
      </c>
    </row>
    <row r="3">
      <c r="A3" t="n">
        <v>2017</v>
      </c>
      <c r="B3" t="inlineStr">
        <is>
          <t>I</t>
        </is>
      </c>
      <c r="C3" t="inlineStr">
        <is>
          <t>acero</t>
        </is>
      </c>
      <c r="D3" t="n">
        <v>1.170822172992</v>
      </c>
      <c r="E3" s="71">
        <f>D3/SUMIFS($D$2:$D$771,$A$2:$A$771,A3,$C$2:$C$771,C3)</f>
        <v/>
      </c>
    </row>
    <row r="4">
      <c r="A4" t="n">
        <v>2017</v>
      </c>
      <c r="B4" t="inlineStr">
        <is>
          <t>I</t>
        </is>
      </c>
      <c r="C4" t="inlineStr">
        <is>
          <t>cobre</t>
        </is>
      </c>
      <c r="D4" t="n">
        <v>3519.510856810304</v>
      </c>
      <c r="E4" s="71">
        <f>D4/SUMIFS($D$2:$D$771,$A$2:$A$771,A4,$C$2:$C$771,C4)</f>
        <v/>
      </c>
    </row>
    <row r="5">
      <c r="A5" t="n">
        <v>2017</v>
      </c>
      <c r="B5" t="inlineStr">
        <is>
          <t>I</t>
        </is>
      </c>
      <c r="C5" t="inlineStr">
        <is>
          <t>energia_comercial</t>
        </is>
      </c>
      <c r="D5" t="n">
        <v>311.1984727468677</v>
      </c>
      <c r="E5" s="71">
        <f>D5/SUMIFS($D$2:$D$771,$A$2:$A$771,A5,$C$2:$C$771,C5)</f>
        <v/>
      </c>
    </row>
    <row r="6">
      <c r="A6" t="n">
        <v>2017</v>
      </c>
      <c r="B6" t="inlineStr">
        <is>
          <t>I</t>
        </is>
      </c>
      <c r="C6" t="inlineStr">
        <is>
          <t>energia_publico</t>
        </is>
      </c>
      <c r="D6" t="n">
        <v>31.64451996</v>
      </c>
      <c r="E6" s="71">
        <f>D6/SUMIFS($D$2:$D$771,$A$2:$A$771,A6,$C$2:$C$771,C6)</f>
        <v/>
      </c>
    </row>
    <row r="7">
      <c r="A7" t="n">
        <v>2017</v>
      </c>
      <c r="B7" t="inlineStr">
        <is>
          <t>I</t>
        </is>
      </c>
      <c r="C7" t="inlineStr">
        <is>
          <t>manufactura</t>
        </is>
      </c>
      <c r="D7" t="n">
        <v>325.555195287653</v>
      </c>
      <c r="E7" s="71">
        <f>D7/SUMIFS($D$2:$D$771,$A$2:$A$771,A7,$C$2:$C$771,C7)</f>
        <v/>
      </c>
    </row>
    <row r="8">
      <c r="A8" t="n">
        <v>2017</v>
      </c>
      <c r="B8" t="inlineStr">
        <is>
          <t>I</t>
        </is>
      </c>
      <c r="C8" t="inlineStr">
        <is>
          <t>mineral</t>
        </is>
      </c>
      <c r="D8" t="n">
        <v>772.4193729009237</v>
      </c>
      <c r="E8" s="71">
        <f>D8/SUMIFS($D$2:$D$771,$A$2:$A$771,A8,$C$2:$C$771,C8)</f>
        <v/>
      </c>
    </row>
    <row r="9">
      <c r="A9" t="n">
        <v>2017</v>
      </c>
      <c r="B9" t="inlineStr">
        <is>
          <t>I</t>
        </is>
      </c>
      <c r="C9" t="inlineStr">
        <is>
          <t>pesca</t>
        </is>
      </c>
      <c r="D9" t="n">
        <v>376.3871976975</v>
      </c>
      <c r="E9" s="71">
        <f>D9/SUMIFS($D$2:$D$771,$A$2:$A$771,A9,$C$2:$C$771,C9)</f>
        <v/>
      </c>
    </row>
    <row r="10">
      <c r="A10" t="n">
        <v>2017</v>
      </c>
      <c r="B10" t="inlineStr">
        <is>
          <t>I</t>
        </is>
      </c>
      <c r="C10" t="inlineStr">
        <is>
          <t>salitre</t>
        </is>
      </c>
      <c r="D10" t="n">
        <v>31.631402</v>
      </c>
      <c r="E10" s="71">
        <f>D10/SUMIFS($D$2:$D$771,$A$2:$A$771,A10,$C$2:$C$771,C10)</f>
        <v/>
      </c>
    </row>
    <row r="11">
      <c r="A11" t="n">
        <v>2017</v>
      </c>
      <c r="B11" t="inlineStr">
        <is>
          <t>II</t>
        </is>
      </c>
      <c r="C11" t="inlineStr">
        <is>
          <t>Residencial</t>
        </is>
      </c>
      <c r="D11" t="n">
        <v>701.5544845320594</v>
      </c>
      <c r="E11" s="71">
        <f>D11/SUMIFS($D$2:$D$771,$A$2:$A$771,A11,$C$2:$C$771,C11)</f>
        <v/>
      </c>
    </row>
    <row r="12">
      <c r="A12" t="n">
        <v>2017</v>
      </c>
      <c r="B12" t="inlineStr">
        <is>
          <t>II</t>
        </is>
      </c>
      <c r="C12" t="inlineStr">
        <is>
          <t>acero</t>
        </is>
      </c>
      <c r="D12" t="n">
        <v>68.08321702470801</v>
      </c>
      <c r="E12" s="71">
        <f>D12/SUMIFS($D$2:$D$771,$A$2:$A$771,A12,$C$2:$C$771,C12)</f>
        <v/>
      </c>
    </row>
    <row r="13">
      <c r="A13" t="n">
        <v>2017</v>
      </c>
      <c r="B13" t="inlineStr">
        <is>
          <t>II</t>
        </is>
      </c>
      <c r="C13" t="inlineStr">
        <is>
          <t>cemento</t>
        </is>
      </c>
      <c r="D13" t="n">
        <v>547.744464773289</v>
      </c>
      <c r="E13" s="71">
        <f>D13/SUMIFS($D$2:$D$771,$A$2:$A$771,A13,$C$2:$C$771,C13)</f>
        <v/>
      </c>
    </row>
    <row r="14">
      <c r="A14" t="n">
        <v>2017</v>
      </c>
      <c r="B14" t="inlineStr">
        <is>
          <t>II</t>
        </is>
      </c>
      <c r="C14" t="inlineStr">
        <is>
          <t>cobre</t>
        </is>
      </c>
      <c r="D14" t="n">
        <v>20690.29424504063</v>
      </c>
      <c r="E14" s="71">
        <f>D14/SUMIFS($D$2:$D$771,$A$2:$A$771,A14,$C$2:$C$771,C14)</f>
        <v/>
      </c>
    </row>
    <row r="15">
      <c r="A15" t="n">
        <v>2017</v>
      </c>
      <c r="B15" t="inlineStr">
        <is>
          <t>II</t>
        </is>
      </c>
      <c r="C15" t="inlineStr">
        <is>
          <t>energia_comercial</t>
        </is>
      </c>
      <c r="D15" t="n">
        <v>519.166711035909</v>
      </c>
      <c r="E15" s="71">
        <f>D15/SUMIFS($D$2:$D$771,$A$2:$A$771,A15,$C$2:$C$771,C15)</f>
        <v/>
      </c>
    </row>
    <row r="16">
      <c r="A16" t="n">
        <v>2017</v>
      </c>
      <c r="B16" t="inlineStr">
        <is>
          <t>II</t>
        </is>
      </c>
      <c r="C16" t="inlineStr">
        <is>
          <t>energia_publico</t>
        </is>
      </c>
      <c r="D16" t="n">
        <v>44.24361835689574</v>
      </c>
      <c r="E16" s="71">
        <f>D16/SUMIFS($D$2:$D$771,$A$2:$A$771,A16,$C$2:$C$771,C16)</f>
        <v/>
      </c>
    </row>
    <row r="17">
      <c r="A17" t="n">
        <v>2017</v>
      </c>
      <c r="B17" t="inlineStr">
        <is>
          <t>II</t>
        </is>
      </c>
      <c r="C17" t="inlineStr">
        <is>
          <t>manufactura</t>
        </is>
      </c>
      <c r="D17" t="n">
        <v>1819.740397328855</v>
      </c>
      <c r="E17" s="71">
        <f>D17/SUMIFS($D$2:$D$771,$A$2:$A$771,A17,$C$2:$C$771,C17)</f>
        <v/>
      </c>
    </row>
    <row r="18">
      <c r="A18" t="n">
        <v>2017</v>
      </c>
      <c r="B18" t="inlineStr">
        <is>
          <t>II</t>
        </is>
      </c>
      <c r="C18" t="inlineStr">
        <is>
          <t>mineral</t>
        </is>
      </c>
      <c r="D18" t="n">
        <v>2544.09075413558</v>
      </c>
      <c r="E18" s="71">
        <f>D18/SUMIFS($D$2:$D$771,$A$2:$A$771,A18,$C$2:$C$771,C18)</f>
        <v/>
      </c>
    </row>
    <row r="19">
      <c r="A19" t="n">
        <v>2017</v>
      </c>
      <c r="B19" t="inlineStr">
        <is>
          <t>II</t>
        </is>
      </c>
      <c r="C19" t="inlineStr">
        <is>
          <t>pesca</t>
        </is>
      </c>
      <c r="D19" t="n">
        <v>86.639535490372</v>
      </c>
      <c r="E19" s="71">
        <f>D19/SUMIFS($D$2:$D$771,$A$2:$A$771,A19,$C$2:$C$771,C19)</f>
        <v/>
      </c>
    </row>
    <row r="20">
      <c r="A20" t="n">
        <v>2017</v>
      </c>
      <c r="B20" t="inlineStr">
        <is>
          <t>II</t>
        </is>
      </c>
      <c r="C20" t="inlineStr">
        <is>
          <t>salitre</t>
        </is>
      </c>
      <c r="D20" t="n">
        <v>1367.25912857544</v>
      </c>
      <c r="E20" s="71">
        <f>D20/SUMIFS($D$2:$D$771,$A$2:$A$771,A20,$C$2:$C$771,C20)</f>
        <v/>
      </c>
    </row>
    <row r="21">
      <c r="A21" t="n">
        <v>2017</v>
      </c>
      <c r="B21" t="inlineStr">
        <is>
          <t>III</t>
        </is>
      </c>
      <c r="C21" t="inlineStr">
        <is>
          <t>Residencial</t>
        </is>
      </c>
      <c r="D21" t="n">
        <v>356.6499085239063</v>
      </c>
      <c r="E21" s="71">
        <f>D21/SUMIFS($D$2:$D$771,$A$2:$A$771,A21,$C$2:$C$771,C21)</f>
        <v/>
      </c>
    </row>
    <row r="22">
      <c r="A22" t="n">
        <v>2017</v>
      </c>
      <c r="B22" t="inlineStr">
        <is>
          <t>III</t>
        </is>
      </c>
      <c r="C22" t="inlineStr">
        <is>
          <t>acero</t>
        </is>
      </c>
      <c r="D22" t="n">
        <v>0.269619658768</v>
      </c>
      <c r="E22" s="71">
        <f>D22/SUMIFS($D$2:$D$771,$A$2:$A$771,A22,$C$2:$C$771,C22)</f>
        <v/>
      </c>
    </row>
    <row r="23">
      <c r="A23" t="n">
        <v>2017</v>
      </c>
      <c r="B23" t="inlineStr">
        <is>
          <t>III</t>
        </is>
      </c>
      <c r="C23" t="inlineStr">
        <is>
          <t>cemento</t>
        </is>
      </c>
      <c r="D23" t="n">
        <v>247.5949272328022</v>
      </c>
      <c r="E23" s="71">
        <f>D23/SUMIFS($D$2:$D$771,$A$2:$A$771,A23,$C$2:$C$771,C23)</f>
        <v/>
      </c>
    </row>
    <row r="24">
      <c r="A24" t="n">
        <v>2017</v>
      </c>
      <c r="B24" t="inlineStr">
        <is>
          <t>III</t>
        </is>
      </c>
      <c r="C24" t="inlineStr">
        <is>
          <t>cobre</t>
        </is>
      </c>
      <c r="D24" t="n">
        <v>4223.104135151156</v>
      </c>
      <c r="E24" s="71">
        <f>D24/SUMIFS($D$2:$D$771,$A$2:$A$771,A24,$C$2:$C$771,C24)</f>
        <v/>
      </c>
    </row>
    <row r="25">
      <c r="A25" t="n">
        <v>2017</v>
      </c>
      <c r="B25" t="inlineStr">
        <is>
          <t>III</t>
        </is>
      </c>
      <c r="C25" t="inlineStr">
        <is>
          <t>energia_comercial</t>
        </is>
      </c>
      <c r="D25" t="n">
        <v>295.0690999802962</v>
      </c>
      <c r="E25" s="71">
        <f>D25/SUMIFS($D$2:$D$771,$A$2:$A$771,A25,$C$2:$C$771,C25)</f>
        <v/>
      </c>
    </row>
    <row r="26">
      <c r="A26" t="n">
        <v>2017</v>
      </c>
      <c r="B26" t="inlineStr">
        <is>
          <t>III</t>
        </is>
      </c>
      <c r="C26" t="inlineStr">
        <is>
          <t>energia_publico</t>
        </is>
      </c>
      <c r="D26" t="n">
        <v>35.22191882299484</v>
      </c>
      <c r="E26" s="71">
        <f>D26/SUMIFS($D$2:$D$771,$A$2:$A$771,A26,$C$2:$C$771,C26)</f>
        <v/>
      </c>
    </row>
    <row r="27">
      <c r="A27" t="n">
        <v>2017</v>
      </c>
      <c r="B27" t="inlineStr">
        <is>
          <t>III</t>
        </is>
      </c>
      <c r="C27" t="inlineStr">
        <is>
          <t>hierro</t>
        </is>
      </c>
      <c r="D27" t="n">
        <v>1812.21770949</v>
      </c>
      <c r="E27" s="71">
        <f>D27/SUMIFS($D$2:$D$771,$A$2:$A$771,A27,$C$2:$C$771,C27)</f>
        <v/>
      </c>
    </row>
    <row r="28">
      <c r="A28" t="n">
        <v>2017</v>
      </c>
      <c r="B28" t="inlineStr">
        <is>
          <t>III</t>
        </is>
      </c>
      <c r="C28" t="inlineStr">
        <is>
          <t>manufactura</t>
        </is>
      </c>
      <c r="D28" t="n">
        <v>200.1179154039712</v>
      </c>
      <c r="E28" s="71">
        <f>D28/SUMIFS($D$2:$D$771,$A$2:$A$771,A28,$C$2:$C$771,C28)</f>
        <v/>
      </c>
    </row>
    <row r="29">
      <c r="A29" t="n">
        <v>2017</v>
      </c>
      <c r="B29" t="inlineStr">
        <is>
          <t>III</t>
        </is>
      </c>
      <c r="C29" t="inlineStr">
        <is>
          <t>mineral</t>
        </is>
      </c>
      <c r="D29" t="n">
        <v>590.1511659675383</v>
      </c>
      <c r="E29" s="71">
        <f>D29/SUMIFS($D$2:$D$771,$A$2:$A$771,A29,$C$2:$C$771,C29)</f>
        <v/>
      </c>
    </row>
    <row r="30">
      <c r="A30" t="n">
        <v>2017</v>
      </c>
      <c r="B30" t="inlineStr">
        <is>
          <t>III</t>
        </is>
      </c>
      <c r="C30" t="inlineStr">
        <is>
          <t>pesca</t>
        </is>
      </c>
      <c r="D30" t="n">
        <v>14.278717125</v>
      </c>
      <c r="E30" s="71">
        <f>D30/SUMIFS($D$2:$D$771,$A$2:$A$771,A30,$C$2:$C$771,C30)</f>
        <v/>
      </c>
    </row>
    <row r="31">
      <c r="A31" t="n">
        <v>2017</v>
      </c>
      <c r="B31" t="inlineStr">
        <is>
          <t>IV</t>
        </is>
      </c>
      <c r="C31" t="inlineStr">
        <is>
          <t>Residencial</t>
        </is>
      </c>
      <c r="D31" t="n">
        <v>838.8878416353728</v>
      </c>
      <c r="E31" s="71">
        <f>D31/SUMIFS($D$2:$D$771,$A$2:$A$771,A31,$C$2:$C$771,C31)</f>
        <v/>
      </c>
    </row>
    <row r="32">
      <c r="A32" t="n">
        <v>2017</v>
      </c>
      <c r="B32" t="inlineStr">
        <is>
          <t>IV</t>
        </is>
      </c>
      <c r="C32" t="inlineStr">
        <is>
          <t>acero</t>
        </is>
      </c>
      <c r="D32" t="n">
        <v>0.0342309</v>
      </c>
      <c r="E32" s="71">
        <f>D32/SUMIFS($D$2:$D$771,$A$2:$A$771,A32,$C$2:$C$771,C32)</f>
        <v/>
      </c>
    </row>
    <row r="33">
      <c r="A33" t="n">
        <v>2017</v>
      </c>
      <c r="B33" t="inlineStr">
        <is>
          <t>IV</t>
        </is>
      </c>
      <c r="C33" t="inlineStr">
        <is>
          <t>cemento</t>
        </is>
      </c>
      <c r="D33" t="n">
        <v>0.011495</v>
      </c>
      <c r="E33" s="71">
        <f>D33/SUMIFS($D$2:$D$771,$A$2:$A$771,A33,$C$2:$C$771,C33)</f>
        <v/>
      </c>
    </row>
    <row r="34">
      <c r="A34" t="n">
        <v>2017</v>
      </c>
      <c r="B34" t="inlineStr">
        <is>
          <t>IV</t>
        </is>
      </c>
      <c r="C34" t="inlineStr">
        <is>
          <t>cobre</t>
        </is>
      </c>
      <c r="D34" t="n">
        <v>2463.184644185967</v>
      </c>
      <c r="E34" s="71">
        <f>D34/SUMIFS($D$2:$D$771,$A$2:$A$771,A34,$C$2:$C$771,C34)</f>
        <v/>
      </c>
    </row>
    <row r="35">
      <c r="A35" t="n">
        <v>2017</v>
      </c>
      <c r="B35" t="inlineStr">
        <is>
          <t>IV</t>
        </is>
      </c>
      <c r="C35" t="inlineStr">
        <is>
          <t>energia_comercial</t>
        </is>
      </c>
      <c r="D35" t="n">
        <v>712.6211005856575</v>
      </c>
      <c r="E35" s="71">
        <f>D35/SUMIFS($D$2:$D$771,$A$2:$A$771,A35,$C$2:$C$771,C35)</f>
        <v/>
      </c>
    </row>
    <row r="36">
      <c r="A36" t="n">
        <v>2017</v>
      </c>
      <c r="B36" t="inlineStr">
        <is>
          <t>IV</t>
        </is>
      </c>
      <c r="C36" t="inlineStr">
        <is>
          <t>energia_publico</t>
        </is>
      </c>
      <c r="D36" t="n">
        <v>64.76193319246714</v>
      </c>
      <c r="E36" s="71">
        <f>D36/SUMIFS($D$2:$D$771,$A$2:$A$771,A36,$C$2:$C$771,C36)</f>
        <v/>
      </c>
    </row>
    <row r="37">
      <c r="A37" t="n">
        <v>2017</v>
      </c>
      <c r="B37" t="inlineStr">
        <is>
          <t>IV</t>
        </is>
      </c>
      <c r="C37" t="inlineStr">
        <is>
          <t>hierro</t>
        </is>
      </c>
      <c r="D37" t="n">
        <v>130.84503446</v>
      </c>
      <c r="E37" s="71">
        <f>D37/SUMIFS($D$2:$D$771,$A$2:$A$771,A37,$C$2:$C$771,C37)</f>
        <v/>
      </c>
    </row>
    <row r="38">
      <c r="A38" t="n">
        <v>2017</v>
      </c>
      <c r="B38" t="inlineStr">
        <is>
          <t>IV</t>
        </is>
      </c>
      <c r="C38" t="inlineStr">
        <is>
          <t>manufactura</t>
        </is>
      </c>
      <c r="D38" t="n">
        <v>333.59765150895</v>
      </c>
      <c r="E38" s="71">
        <f>D38/SUMIFS($D$2:$D$771,$A$2:$A$771,A38,$C$2:$C$771,C38)</f>
        <v/>
      </c>
    </row>
    <row r="39">
      <c r="A39" t="n">
        <v>2017</v>
      </c>
      <c r="B39" t="inlineStr">
        <is>
          <t>IV</t>
        </is>
      </c>
      <c r="C39" t="inlineStr">
        <is>
          <t>mineral</t>
        </is>
      </c>
      <c r="D39" t="n">
        <v>222.5923803615405</v>
      </c>
      <c r="E39" s="71">
        <f>D39/SUMIFS($D$2:$D$771,$A$2:$A$771,A39,$C$2:$C$771,C39)</f>
        <v/>
      </c>
    </row>
    <row r="40">
      <c r="A40" t="n">
        <v>2017</v>
      </c>
      <c r="B40" t="inlineStr">
        <is>
          <t>IV</t>
        </is>
      </c>
      <c r="C40" t="inlineStr">
        <is>
          <t>pesca</t>
        </is>
      </c>
      <c r="D40" t="n">
        <v>37.208801704</v>
      </c>
      <c r="E40" s="71">
        <f>D40/SUMIFS($D$2:$D$771,$A$2:$A$771,A40,$C$2:$C$771,C40)</f>
        <v/>
      </c>
    </row>
    <row r="41">
      <c r="A41" t="n">
        <v>2017</v>
      </c>
      <c r="B41" t="inlineStr">
        <is>
          <t>IX</t>
        </is>
      </c>
      <c r="C41" t="inlineStr">
        <is>
          <t>Residencial</t>
        </is>
      </c>
      <c r="D41" t="n">
        <v>3838.291356601359</v>
      </c>
      <c r="E41" s="71">
        <f>D41/SUMIFS($D$2:$D$771,$A$2:$A$771,A41,$C$2:$C$771,C41)</f>
        <v/>
      </c>
    </row>
    <row r="42">
      <c r="A42" t="n">
        <v>2017</v>
      </c>
      <c r="B42" t="inlineStr">
        <is>
          <t>IX</t>
        </is>
      </c>
      <c r="C42" t="inlineStr">
        <is>
          <t>acero</t>
        </is>
      </c>
      <c r="D42" t="n">
        <v>0.0266079</v>
      </c>
      <c r="E42" s="71">
        <f>D42/SUMIFS($D$2:$D$771,$A$2:$A$771,A42,$C$2:$C$771,C42)</f>
        <v/>
      </c>
    </row>
    <row r="43">
      <c r="A43" t="n">
        <v>2017</v>
      </c>
      <c r="B43" t="inlineStr">
        <is>
          <t>IX</t>
        </is>
      </c>
      <c r="C43" t="inlineStr">
        <is>
          <t>azucar</t>
        </is>
      </c>
      <c r="D43" t="n">
        <v>5.425123919929</v>
      </c>
      <c r="E43" s="71">
        <f>D43/SUMIFS($D$2:$D$771,$A$2:$A$771,A43,$C$2:$C$771,C43)</f>
        <v/>
      </c>
    </row>
    <row r="44">
      <c r="A44" t="n">
        <v>2017</v>
      </c>
      <c r="B44" t="inlineStr">
        <is>
          <t>IX</t>
        </is>
      </c>
      <c r="C44" t="inlineStr">
        <is>
          <t>celulosa</t>
        </is>
      </c>
      <c r="D44" t="n">
        <v>677.81842363</v>
      </c>
      <c r="E44" s="71">
        <f>D44/SUMIFS($D$2:$D$771,$A$2:$A$771,A44,$C$2:$C$771,C44)</f>
        <v/>
      </c>
    </row>
    <row r="45">
      <c r="A45" t="n">
        <v>2017</v>
      </c>
      <c r="B45" t="inlineStr">
        <is>
          <t>IX</t>
        </is>
      </c>
      <c r="C45" t="inlineStr">
        <is>
          <t>cemento</t>
        </is>
      </c>
      <c r="D45" t="n">
        <v>0.0156332</v>
      </c>
      <c r="E45" s="71">
        <f>D45/SUMIFS($D$2:$D$771,$A$2:$A$771,A45,$C$2:$C$771,C45)</f>
        <v/>
      </c>
    </row>
    <row r="46">
      <c r="A46" t="n">
        <v>2017</v>
      </c>
      <c r="B46" t="inlineStr">
        <is>
          <t>IX</t>
        </is>
      </c>
      <c r="C46" t="inlineStr">
        <is>
          <t>energia_comercial</t>
        </is>
      </c>
      <c r="D46" t="n">
        <v>534.9560350655852</v>
      </c>
      <c r="E46" s="71">
        <f>D46/SUMIFS($D$2:$D$771,$A$2:$A$771,A46,$C$2:$C$771,C46)</f>
        <v/>
      </c>
    </row>
    <row r="47">
      <c r="A47" t="n">
        <v>2017</v>
      </c>
      <c r="B47" t="inlineStr">
        <is>
          <t>IX</t>
        </is>
      </c>
      <c r="C47" t="inlineStr">
        <is>
          <t>energia_publico</t>
        </is>
      </c>
      <c r="D47" t="n">
        <v>126.5343828731666</v>
      </c>
      <c r="E47" s="71">
        <f>D47/SUMIFS($D$2:$D$771,$A$2:$A$771,A47,$C$2:$C$771,C47)</f>
        <v/>
      </c>
    </row>
    <row r="48">
      <c r="A48" t="n">
        <v>2017</v>
      </c>
      <c r="B48" t="inlineStr">
        <is>
          <t>IX</t>
        </is>
      </c>
      <c r="C48" t="inlineStr">
        <is>
          <t>manufactura</t>
        </is>
      </c>
      <c r="D48" t="n">
        <v>507.732603736225</v>
      </c>
      <c r="E48" s="71">
        <f>D48/SUMIFS($D$2:$D$771,$A$2:$A$771,A48,$C$2:$C$771,C48)</f>
        <v/>
      </c>
    </row>
    <row r="49">
      <c r="A49" t="n">
        <v>2017</v>
      </c>
      <c r="B49" t="inlineStr">
        <is>
          <t>IX</t>
        </is>
      </c>
      <c r="C49" t="inlineStr">
        <is>
          <t>pesca</t>
        </is>
      </c>
      <c r="D49" t="n">
        <v>1.1820853</v>
      </c>
      <c r="E49" s="71">
        <f>D49/SUMIFS($D$2:$D$771,$A$2:$A$771,A49,$C$2:$C$771,C49)</f>
        <v/>
      </c>
    </row>
    <row r="50">
      <c r="A50" t="n">
        <v>2017</v>
      </c>
      <c r="B50" t="inlineStr">
        <is>
          <t>RM</t>
        </is>
      </c>
      <c r="C50" t="inlineStr">
        <is>
          <t>Residencial</t>
        </is>
      </c>
      <c r="D50" t="n">
        <v>14304.94209485635</v>
      </c>
      <c r="E50" s="71">
        <f>D50/SUMIFS($D$2:$D$771,$A$2:$A$771,A50,$C$2:$C$771,C50)</f>
        <v/>
      </c>
    </row>
    <row r="51">
      <c r="A51" t="n">
        <v>2017</v>
      </c>
      <c r="B51" t="inlineStr">
        <is>
          <t>RM</t>
        </is>
      </c>
      <c r="C51" t="inlineStr">
        <is>
          <t>acero</t>
        </is>
      </c>
      <c r="D51" t="n">
        <v>243.010909272156</v>
      </c>
      <c r="E51" s="71">
        <f>D51/SUMIFS($D$2:$D$771,$A$2:$A$771,A51,$C$2:$C$771,C51)</f>
        <v/>
      </c>
    </row>
    <row r="52">
      <c r="A52" t="n">
        <v>2017</v>
      </c>
      <c r="B52" t="inlineStr">
        <is>
          <t>RM</t>
        </is>
      </c>
      <c r="C52" t="inlineStr">
        <is>
          <t>azucar</t>
        </is>
      </c>
      <c r="D52" t="n">
        <v>17.539797398</v>
      </c>
      <c r="E52" s="71">
        <f>D52/SUMIFS($D$2:$D$771,$A$2:$A$771,A52,$C$2:$C$771,C52)</f>
        <v/>
      </c>
    </row>
    <row r="53">
      <c r="A53" t="n">
        <v>2017</v>
      </c>
      <c r="B53" t="inlineStr">
        <is>
          <t>RM</t>
        </is>
      </c>
      <c r="C53" t="inlineStr">
        <is>
          <t>celulosa</t>
        </is>
      </c>
      <c r="D53" t="n">
        <v>2127.31043985954</v>
      </c>
      <c r="E53" s="71">
        <f>D53/SUMIFS($D$2:$D$771,$A$2:$A$771,A53,$C$2:$C$771,C53)</f>
        <v/>
      </c>
    </row>
    <row r="54">
      <c r="A54" t="n">
        <v>2017</v>
      </c>
      <c r="B54" t="inlineStr">
        <is>
          <t>RM</t>
        </is>
      </c>
      <c r="C54" t="inlineStr">
        <is>
          <t>cemento</t>
        </is>
      </c>
      <c r="D54" t="n">
        <v>832.8016578557989</v>
      </c>
      <c r="E54" s="71">
        <f>D54/SUMIFS($D$2:$D$771,$A$2:$A$771,A54,$C$2:$C$771,C54)</f>
        <v/>
      </c>
    </row>
    <row r="55">
      <c r="A55" t="n">
        <v>2017</v>
      </c>
      <c r="B55" t="inlineStr">
        <is>
          <t>RM</t>
        </is>
      </c>
      <c r="C55" t="inlineStr">
        <is>
          <t>cobre</t>
        </is>
      </c>
      <c r="D55" t="n">
        <v>2460.271988717975</v>
      </c>
      <c r="E55" s="71">
        <f>D55/SUMIFS($D$2:$D$771,$A$2:$A$771,A55,$C$2:$C$771,C55)</f>
        <v/>
      </c>
    </row>
    <row r="56">
      <c r="A56" t="n">
        <v>2017</v>
      </c>
      <c r="B56" t="inlineStr">
        <is>
          <t>RM</t>
        </is>
      </c>
      <c r="C56" t="inlineStr">
        <is>
          <t>energia_comercial</t>
        </is>
      </c>
      <c r="D56" t="n">
        <v>7792.345777522304</v>
      </c>
      <c r="E56" s="71">
        <f>D56/SUMIFS($D$2:$D$771,$A$2:$A$771,A56,$C$2:$C$771,C56)</f>
        <v/>
      </c>
    </row>
    <row r="57">
      <c r="A57" t="n">
        <v>2017</v>
      </c>
      <c r="B57" t="inlineStr">
        <is>
          <t>RM</t>
        </is>
      </c>
      <c r="C57" t="inlineStr">
        <is>
          <t>energia_publico</t>
        </is>
      </c>
      <c r="D57" t="n">
        <v>1149.157363328492</v>
      </c>
      <c r="E57" s="71">
        <f>D57/SUMIFS($D$2:$D$771,$A$2:$A$771,A57,$C$2:$C$771,C57)</f>
        <v/>
      </c>
    </row>
    <row r="58">
      <c r="A58" t="n">
        <v>2017</v>
      </c>
      <c r="B58" t="inlineStr">
        <is>
          <t>RM</t>
        </is>
      </c>
      <c r="C58" t="inlineStr">
        <is>
          <t>manufactura</t>
        </is>
      </c>
      <c r="D58" t="n">
        <v>9459.955391664427</v>
      </c>
      <c r="E58" s="71">
        <f>D58/SUMIFS($D$2:$D$771,$A$2:$A$771,A58,$C$2:$C$771,C58)</f>
        <v/>
      </c>
    </row>
    <row r="59">
      <c r="A59" t="n">
        <v>2017</v>
      </c>
      <c r="B59" t="inlineStr">
        <is>
          <t>RM</t>
        </is>
      </c>
      <c r="C59" t="inlineStr">
        <is>
          <t>mineral</t>
        </is>
      </c>
      <c r="D59" t="n">
        <v>809.0438625836484</v>
      </c>
      <c r="E59" s="71">
        <f>D59/SUMIFS($D$2:$D$771,$A$2:$A$771,A59,$C$2:$C$771,C59)</f>
        <v/>
      </c>
    </row>
    <row r="60">
      <c r="A60" t="n">
        <v>2017</v>
      </c>
      <c r="B60" t="inlineStr">
        <is>
          <t>V</t>
        </is>
      </c>
      <c r="C60" t="inlineStr">
        <is>
          <t>Residencial</t>
        </is>
      </c>
      <c r="D60" t="n">
        <v>2973.546128982909</v>
      </c>
      <c r="E60" s="71">
        <f>D60/SUMIFS($D$2:$D$771,$A$2:$A$771,A60,$C$2:$C$771,C60)</f>
        <v/>
      </c>
    </row>
    <row r="61">
      <c r="A61" t="n">
        <v>2017</v>
      </c>
      <c r="B61" t="inlineStr">
        <is>
          <t>V</t>
        </is>
      </c>
      <c r="C61" t="inlineStr">
        <is>
          <t>acero</t>
        </is>
      </c>
      <c r="D61" t="n">
        <v>0.9875064167719999</v>
      </c>
      <c r="E61" s="71">
        <f>D61/SUMIFS($D$2:$D$771,$A$2:$A$771,A61,$C$2:$C$771,C61)</f>
        <v/>
      </c>
    </row>
    <row r="62">
      <c r="A62" t="n">
        <v>2017</v>
      </c>
      <c r="B62" t="inlineStr">
        <is>
          <t>V</t>
        </is>
      </c>
      <c r="C62" t="inlineStr">
        <is>
          <t>celulosa</t>
        </is>
      </c>
      <c r="D62" t="n">
        <v>0.7961917436999999</v>
      </c>
      <c r="E62" s="71">
        <f>D62/SUMIFS($D$2:$D$771,$A$2:$A$771,A62,$C$2:$C$771,C62)</f>
        <v/>
      </c>
    </row>
    <row r="63">
      <c r="A63" t="n">
        <v>2017</v>
      </c>
      <c r="B63" t="inlineStr">
        <is>
          <t>V</t>
        </is>
      </c>
      <c r="C63" t="inlineStr">
        <is>
          <t>cemento</t>
        </is>
      </c>
      <c r="D63" t="n">
        <v>640.7942859072583</v>
      </c>
      <c r="E63" s="71">
        <f>D63/SUMIFS($D$2:$D$771,$A$2:$A$771,A63,$C$2:$C$771,C63)</f>
        <v/>
      </c>
    </row>
    <row r="64">
      <c r="A64" t="n">
        <v>2017</v>
      </c>
      <c r="B64" t="inlineStr">
        <is>
          <t>V</t>
        </is>
      </c>
      <c r="C64" t="inlineStr">
        <is>
          <t>cobre</t>
        </is>
      </c>
      <c r="D64" t="n">
        <v>2692.153804868431</v>
      </c>
      <c r="E64" s="71">
        <f>D64/SUMIFS($D$2:$D$771,$A$2:$A$771,A64,$C$2:$C$771,C64)</f>
        <v/>
      </c>
    </row>
    <row r="65">
      <c r="A65" t="n">
        <v>2017</v>
      </c>
      <c r="B65" t="inlineStr">
        <is>
          <t>V</t>
        </is>
      </c>
      <c r="C65" t="inlineStr">
        <is>
          <t>energia_comercial</t>
        </is>
      </c>
      <c r="D65" t="n">
        <v>1063.525332179679</v>
      </c>
      <c r="E65" s="71">
        <f>D65/SUMIFS($D$2:$D$771,$A$2:$A$771,A65,$C$2:$C$771,C65)</f>
        <v/>
      </c>
    </row>
    <row r="66">
      <c r="A66" t="n">
        <v>2017</v>
      </c>
      <c r="B66" t="inlineStr">
        <is>
          <t>V</t>
        </is>
      </c>
      <c r="C66" t="inlineStr">
        <is>
          <t>energia_publico</t>
        </is>
      </c>
      <c r="D66" t="n">
        <v>673.3580159544879</v>
      </c>
      <c r="E66" s="71">
        <f>D66/SUMIFS($D$2:$D$771,$A$2:$A$771,A66,$C$2:$C$771,C66)</f>
        <v/>
      </c>
    </row>
    <row r="67">
      <c r="A67" t="n">
        <v>2017</v>
      </c>
      <c r="B67" t="inlineStr">
        <is>
          <t>V</t>
        </is>
      </c>
      <c r="C67" t="inlineStr">
        <is>
          <t>manufactura</t>
        </is>
      </c>
      <c r="D67" t="n">
        <v>1850.722295163825</v>
      </c>
      <c r="E67" s="71">
        <f>D67/SUMIFS($D$2:$D$771,$A$2:$A$771,A67,$C$2:$C$771,C67)</f>
        <v/>
      </c>
    </row>
    <row r="68">
      <c r="A68" t="n">
        <v>2017</v>
      </c>
      <c r="B68" t="inlineStr">
        <is>
          <t>V</t>
        </is>
      </c>
      <c r="C68" t="inlineStr">
        <is>
          <t>mineral</t>
        </is>
      </c>
      <c r="D68" t="n">
        <v>586.7848126417612</v>
      </c>
      <c r="E68" s="71">
        <f>D68/SUMIFS($D$2:$D$771,$A$2:$A$771,A68,$C$2:$C$771,C68)</f>
        <v/>
      </c>
    </row>
    <row r="69">
      <c r="A69" t="n">
        <v>2017</v>
      </c>
      <c r="B69" t="inlineStr">
        <is>
          <t>V</t>
        </is>
      </c>
      <c r="C69" t="inlineStr">
        <is>
          <t>pesca</t>
        </is>
      </c>
      <c r="D69" t="n">
        <v>6.474213000000001</v>
      </c>
      <c r="E69" s="71">
        <f>D69/SUMIFS($D$2:$D$771,$A$2:$A$771,A69,$C$2:$C$771,C69)</f>
        <v/>
      </c>
    </row>
    <row r="70">
      <c r="A70" t="n">
        <v>2017</v>
      </c>
      <c r="B70" t="inlineStr">
        <is>
          <t>V</t>
        </is>
      </c>
      <c r="C70" t="inlineStr">
        <is>
          <t>petroquimica</t>
        </is>
      </c>
      <c r="D70" t="n">
        <v>23.249552839</v>
      </c>
      <c r="E70" s="71">
        <f>D70/SUMIFS($D$2:$D$771,$A$2:$A$771,A70,$C$2:$C$771,C70)</f>
        <v/>
      </c>
    </row>
    <row r="71">
      <c r="A71" t="n">
        <v>2017</v>
      </c>
      <c r="B71" t="inlineStr">
        <is>
          <t>V</t>
        </is>
      </c>
      <c r="C71" t="inlineStr">
        <is>
          <t>refineria_energia</t>
        </is>
      </c>
      <c r="D71" t="n">
        <v>47294.61008593677</v>
      </c>
      <c r="E71" s="71">
        <f>D71/SUMIFS($D$2:$D$771,$A$2:$A$771,A71,$C$2:$C$771,C71)</f>
        <v/>
      </c>
    </row>
    <row r="72">
      <c r="A72" t="n">
        <v>2017</v>
      </c>
      <c r="B72" t="inlineStr">
        <is>
          <t>VI</t>
        </is>
      </c>
      <c r="C72" t="inlineStr">
        <is>
          <t>Residencial</t>
        </is>
      </c>
      <c r="D72" t="n">
        <v>1993.794567974227</v>
      </c>
      <c r="E72" s="71">
        <f>D72/SUMIFS($D$2:$D$771,$A$2:$A$771,A72,$C$2:$C$771,C72)</f>
        <v/>
      </c>
    </row>
    <row r="73">
      <c r="A73" t="n">
        <v>2017</v>
      </c>
      <c r="B73" t="inlineStr">
        <is>
          <t>VI</t>
        </is>
      </c>
      <c r="C73" t="inlineStr">
        <is>
          <t>acero</t>
        </is>
      </c>
      <c r="D73" t="n">
        <v>1.185331684932</v>
      </c>
      <c r="E73" s="71">
        <f>D73/SUMIFS($D$2:$D$771,$A$2:$A$771,A73,$C$2:$C$771,C73)</f>
        <v/>
      </c>
    </row>
    <row r="74">
      <c r="A74" t="n">
        <v>2017</v>
      </c>
      <c r="B74" t="inlineStr">
        <is>
          <t>VI</t>
        </is>
      </c>
      <c r="C74" t="inlineStr">
        <is>
          <t>celulosa</t>
        </is>
      </c>
      <c r="D74" t="n">
        <v>87.57476929887</v>
      </c>
      <c r="E74" s="71">
        <f>D74/SUMIFS($D$2:$D$771,$A$2:$A$771,A74,$C$2:$C$771,C74)</f>
        <v/>
      </c>
    </row>
    <row r="75">
      <c r="A75" t="n">
        <v>2017</v>
      </c>
      <c r="B75" t="inlineStr">
        <is>
          <t>VI</t>
        </is>
      </c>
      <c r="C75" t="inlineStr">
        <is>
          <t>cemento</t>
        </is>
      </c>
      <c r="D75" t="n">
        <v>13.8732155</v>
      </c>
      <c r="E75" s="71">
        <f>D75/SUMIFS($D$2:$D$771,$A$2:$A$771,A75,$C$2:$C$771,C75)</f>
        <v/>
      </c>
    </row>
    <row r="76">
      <c r="A76" t="n">
        <v>2017</v>
      </c>
      <c r="B76" t="inlineStr">
        <is>
          <t>VI</t>
        </is>
      </c>
      <c r="C76" t="inlineStr">
        <is>
          <t>cobre</t>
        </is>
      </c>
      <c r="D76" t="n">
        <v>2506.653338614208</v>
      </c>
      <c r="E76" s="71">
        <f>D76/SUMIFS($D$2:$D$771,$A$2:$A$771,A76,$C$2:$C$771,C76)</f>
        <v/>
      </c>
    </row>
    <row r="77">
      <c r="A77" t="n">
        <v>2017</v>
      </c>
      <c r="B77" t="inlineStr">
        <is>
          <t>VI</t>
        </is>
      </c>
      <c r="C77" t="inlineStr">
        <is>
          <t>energia_comercial</t>
        </is>
      </c>
      <c r="D77" t="n">
        <v>692.7340346570149</v>
      </c>
      <c r="E77" s="71">
        <f>D77/SUMIFS($D$2:$D$771,$A$2:$A$771,A77,$C$2:$C$771,C77)</f>
        <v/>
      </c>
    </row>
    <row r="78">
      <c r="A78" t="n">
        <v>2017</v>
      </c>
      <c r="B78" t="inlineStr">
        <is>
          <t>VI</t>
        </is>
      </c>
      <c r="C78" t="inlineStr">
        <is>
          <t>energia_publico</t>
        </is>
      </c>
      <c r="D78" t="n">
        <v>108.2767822768326</v>
      </c>
      <c r="E78" s="71">
        <f>D78/SUMIFS($D$2:$D$771,$A$2:$A$771,A78,$C$2:$C$771,C78)</f>
        <v/>
      </c>
    </row>
    <row r="79">
      <c r="A79" t="n">
        <v>2017</v>
      </c>
      <c r="B79" t="inlineStr">
        <is>
          <t>VI</t>
        </is>
      </c>
      <c r="C79" t="inlineStr">
        <is>
          <t>manufactura</t>
        </is>
      </c>
      <c r="D79" t="n">
        <v>1444.398070061413</v>
      </c>
      <c r="E79" s="71">
        <f>D79/SUMIFS($D$2:$D$771,$A$2:$A$771,A79,$C$2:$C$771,C79)</f>
        <v/>
      </c>
    </row>
    <row r="80">
      <c r="A80" t="n">
        <v>2017</v>
      </c>
      <c r="B80" t="inlineStr">
        <is>
          <t>VI</t>
        </is>
      </c>
      <c r="C80" t="inlineStr">
        <is>
          <t>mineral</t>
        </is>
      </c>
      <c r="D80" t="n">
        <v>37.21781742968655</v>
      </c>
      <c r="E80" s="71">
        <f>D80/SUMIFS($D$2:$D$771,$A$2:$A$771,A80,$C$2:$C$771,C80)</f>
        <v/>
      </c>
    </row>
    <row r="81">
      <c r="A81" t="n">
        <v>2017</v>
      </c>
      <c r="B81" t="inlineStr">
        <is>
          <t>VI</t>
        </is>
      </c>
      <c r="C81" t="inlineStr">
        <is>
          <t>pesca</t>
        </is>
      </c>
      <c r="D81" t="n">
        <v>47.29420466</v>
      </c>
      <c r="E81" s="71">
        <f>D81/SUMIFS($D$2:$D$771,$A$2:$A$771,A81,$C$2:$C$771,C81)</f>
        <v/>
      </c>
    </row>
    <row r="82">
      <c r="A82" t="n">
        <v>2017</v>
      </c>
      <c r="B82" t="inlineStr">
        <is>
          <t>VII</t>
        </is>
      </c>
      <c r="C82" t="inlineStr">
        <is>
          <t>Residencial</t>
        </is>
      </c>
      <c r="D82" t="n">
        <v>2349.371633012101</v>
      </c>
      <c r="E82" s="71">
        <f>D82/SUMIFS($D$2:$D$771,$A$2:$A$771,A82,$C$2:$C$771,C82)</f>
        <v/>
      </c>
    </row>
    <row r="83">
      <c r="A83" t="n">
        <v>2017</v>
      </c>
      <c r="B83" t="inlineStr">
        <is>
          <t>VII</t>
        </is>
      </c>
      <c r="C83" t="inlineStr">
        <is>
          <t>acero</t>
        </is>
      </c>
      <c r="D83" t="n">
        <v>0.0018755</v>
      </c>
      <c r="E83" s="71">
        <f>D83/SUMIFS($D$2:$D$771,$A$2:$A$771,A83,$C$2:$C$771,C83)</f>
        <v/>
      </c>
    </row>
    <row r="84">
      <c r="A84" t="n">
        <v>2017</v>
      </c>
      <c r="B84" t="inlineStr">
        <is>
          <t>VII</t>
        </is>
      </c>
      <c r="C84" t="inlineStr">
        <is>
          <t>azucar</t>
        </is>
      </c>
      <c r="D84" t="n">
        <v>234.553659542</v>
      </c>
      <c r="E84" s="71">
        <f>D84/SUMIFS($D$2:$D$771,$A$2:$A$771,A84,$C$2:$C$771,C84)</f>
        <v/>
      </c>
    </row>
    <row r="85">
      <c r="A85" t="n">
        <v>2017</v>
      </c>
      <c r="B85" t="inlineStr">
        <is>
          <t>VII</t>
        </is>
      </c>
      <c r="C85" t="inlineStr">
        <is>
          <t>celulosa</t>
        </is>
      </c>
      <c r="D85" t="n">
        <v>3331.303002263317</v>
      </c>
      <c r="E85" s="71">
        <f>D85/SUMIFS($D$2:$D$771,$A$2:$A$771,A85,$C$2:$C$771,C85)</f>
        <v/>
      </c>
    </row>
    <row r="86">
      <c r="A86" t="n">
        <v>2017</v>
      </c>
      <c r="B86" t="inlineStr">
        <is>
          <t>VII</t>
        </is>
      </c>
      <c r="C86" t="inlineStr">
        <is>
          <t>cemento</t>
        </is>
      </c>
      <c r="D86" t="n">
        <v>59.57092087507773</v>
      </c>
      <c r="E86" s="71">
        <f>D86/SUMIFS($D$2:$D$771,$A$2:$A$771,A86,$C$2:$C$771,C86)</f>
        <v/>
      </c>
    </row>
    <row r="87">
      <c r="A87" t="n">
        <v>2017</v>
      </c>
      <c r="B87" t="inlineStr">
        <is>
          <t>VII</t>
        </is>
      </c>
      <c r="C87" t="inlineStr">
        <is>
          <t>energia_comercial</t>
        </is>
      </c>
      <c r="D87" t="n">
        <v>737.2446292158305</v>
      </c>
      <c r="E87" s="71">
        <f>D87/SUMIFS($D$2:$D$771,$A$2:$A$771,A87,$C$2:$C$771,C87)</f>
        <v/>
      </c>
    </row>
    <row r="88">
      <c r="A88" t="n">
        <v>2017</v>
      </c>
      <c r="B88" t="inlineStr">
        <is>
          <t>VII</t>
        </is>
      </c>
      <c r="C88" t="inlineStr">
        <is>
          <t>energia_publico</t>
        </is>
      </c>
      <c r="D88" t="n">
        <v>113.2751552984336</v>
      </c>
      <c r="E88" s="71">
        <f>D88/SUMIFS($D$2:$D$771,$A$2:$A$771,A88,$C$2:$C$771,C88)</f>
        <v/>
      </c>
    </row>
    <row r="89">
      <c r="A89" t="n">
        <v>2017</v>
      </c>
      <c r="B89" t="inlineStr">
        <is>
          <t>VII</t>
        </is>
      </c>
      <c r="C89" t="inlineStr">
        <is>
          <t>manufactura</t>
        </is>
      </c>
      <c r="D89" t="n">
        <v>2363.719111814404</v>
      </c>
      <c r="E89" s="71">
        <f>D89/SUMIFS($D$2:$D$771,$A$2:$A$771,A89,$C$2:$C$771,C89)</f>
        <v/>
      </c>
    </row>
    <row r="90">
      <c r="A90" t="n">
        <v>2017</v>
      </c>
      <c r="B90" t="inlineStr">
        <is>
          <t>VII</t>
        </is>
      </c>
      <c r="C90" t="inlineStr">
        <is>
          <t>mineral</t>
        </is>
      </c>
      <c r="D90" t="n">
        <v>11.2322865</v>
      </c>
      <c r="E90" s="71">
        <f>D90/SUMIFS($D$2:$D$771,$A$2:$A$771,A90,$C$2:$C$771,C90)</f>
        <v/>
      </c>
    </row>
    <row r="91">
      <c r="A91" t="n">
        <v>2017</v>
      </c>
      <c r="B91" t="inlineStr">
        <is>
          <t>VII</t>
        </is>
      </c>
      <c r="C91" t="inlineStr">
        <is>
          <t>pesca</t>
        </is>
      </c>
      <c r="D91" t="n">
        <v>0.008034400000000001</v>
      </c>
      <c r="E91" s="71">
        <f>D91/SUMIFS($D$2:$D$771,$A$2:$A$771,A91,$C$2:$C$771,C91)</f>
        <v/>
      </c>
    </row>
    <row r="92">
      <c r="A92" t="n">
        <v>2017</v>
      </c>
      <c r="B92" t="inlineStr">
        <is>
          <t>VIII</t>
        </is>
      </c>
      <c r="C92" t="inlineStr">
        <is>
          <t>Residencial</t>
        </is>
      </c>
      <c r="D92" t="n">
        <v>5514.515427605401</v>
      </c>
      <c r="E92" s="71">
        <f>D92/SUMIFS($D$2:$D$771,$A$2:$A$771,A92,$C$2:$C$771,C92)</f>
        <v/>
      </c>
    </row>
    <row r="93">
      <c r="A93" t="n">
        <v>2017</v>
      </c>
      <c r="B93" t="inlineStr">
        <is>
          <t>VIII</t>
        </is>
      </c>
      <c r="C93" t="inlineStr">
        <is>
          <t>acero</t>
        </is>
      </c>
      <c r="D93" t="n">
        <v>7671.740226736</v>
      </c>
      <c r="E93" s="71">
        <f>D93/SUMIFS($D$2:$D$771,$A$2:$A$771,A93,$C$2:$C$771,C93)</f>
        <v/>
      </c>
    </row>
    <row r="94">
      <c r="A94" t="n">
        <v>2017</v>
      </c>
      <c r="B94" t="inlineStr">
        <is>
          <t>VIII</t>
        </is>
      </c>
      <c r="C94" t="inlineStr">
        <is>
          <t>azucar</t>
        </is>
      </c>
      <c r="D94" t="n">
        <v>649.7579992033</v>
      </c>
      <c r="E94" s="71">
        <f>D94/SUMIFS($D$2:$D$771,$A$2:$A$771,A94,$C$2:$C$771,C94)</f>
        <v/>
      </c>
    </row>
    <row r="95">
      <c r="A95" t="n">
        <v>2017</v>
      </c>
      <c r="B95" t="inlineStr">
        <is>
          <t>VIII</t>
        </is>
      </c>
      <c r="C95" t="inlineStr">
        <is>
          <t>celulosa</t>
        </is>
      </c>
      <c r="D95" t="n">
        <v>13836.19210835877</v>
      </c>
      <c r="E95" s="71">
        <f>D95/SUMIFS($D$2:$D$771,$A$2:$A$771,A95,$C$2:$C$771,C95)</f>
        <v/>
      </c>
    </row>
    <row r="96">
      <c r="A96" t="n">
        <v>2017</v>
      </c>
      <c r="B96" t="inlineStr">
        <is>
          <t>VIII</t>
        </is>
      </c>
      <c r="C96" t="inlineStr">
        <is>
          <t>cemento</t>
        </is>
      </c>
      <c r="D96" t="n">
        <v>198.1343256537737</v>
      </c>
      <c r="E96" s="71">
        <f>D96/SUMIFS($D$2:$D$771,$A$2:$A$771,A96,$C$2:$C$771,C96)</f>
        <v/>
      </c>
    </row>
    <row r="97">
      <c r="A97" t="n">
        <v>2017</v>
      </c>
      <c r="B97" t="inlineStr">
        <is>
          <t>VIII</t>
        </is>
      </c>
      <c r="C97" t="inlineStr">
        <is>
          <t>cobre</t>
        </is>
      </c>
      <c r="D97" t="n">
        <v>0.1727811047676798</v>
      </c>
      <c r="E97" s="71">
        <f>D97/SUMIFS($D$2:$D$771,$A$2:$A$771,A97,$C$2:$C$771,C97)</f>
        <v/>
      </c>
    </row>
    <row r="98">
      <c r="A98" t="n">
        <v>2017</v>
      </c>
      <c r="B98" t="inlineStr">
        <is>
          <t>VIII</t>
        </is>
      </c>
      <c r="C98" t="inlineStr">
        <is>
          <t>energia_comercial</t>
        </is>
      </c>
      <c r="D98" t="n">
        <v>990.3496025807817</v>
      </c>
      <c r="E98" s="71">
        <f>D98/SUMIFS($D$2:$D$771,$A$2:$A$771,A98,$C$2:$C$771,C98)</f>
        <v/>
      </c>
    </row>
    <row r="99">
      <c r="A99" t="n">
        <v>2017</v>
      </c>
      <c r="B99" t="inlineStr">
        <is>
          <t>VIII</t>
        </is>
      </c>
      <c r="C99" t="inlineStr">
        <is>
          <t>energia_publico</t>
        </is>
      </c>
      <c r="D99" t="n">
        <v>212.9455856009263</v>
      </c>
      <c r="E99" s="71">
        <f>D99/SUMIFS($D$2:$D$771,$A$2:$A$771,A99,$C$2:$C$771,C99)</f>
        <v/>
      </c>
    </row>
    <row r="100">
      <c r="A100" t="n">
        <v>2017</v>
      </c>
      <c r="B100" t="inlineStr">
        <is>
          <t>VIII</t>
        </is>
      </c>
      <c r="C100" t="inlineStr">
        <is>
          <t>manufactura</t>
        </is>
      </c>
      <c r="D100" t="n">
        <v>4148.694030800531</v>
      </c>
      <c r="E100" s="71">
        <f>D100/SUMIFS($D$2:$D$771,$A$2:$A$771,A100,$C$2:$C$771,C100)</f>
        <v/>
      </c>
    </row>
    <row r="101">
      <c r="A101" t="n">
        <v>2017</v>
      </c>
      <c r="B101" t="inlineStr">
        <is>
          <t>VIII</t>
        </is>
      </c>
      <c r="C101" t="inlineStr">
        <is>
          <t>mineral</t>
        </is>
      </c>
      <c r="D101" t="n">
        <v>1.28737087523232</v>
      </c>
      <c r="E101" s="71">
        <f>D101/SUMIFS($D$2:$D$771,$A$2:$A$771,A101,$C$2:$C$771,C101)</f>
        <v/>
      </c>
    </row>
    <row r="102">
      <c r="A102" t="n">
        <v>2017</v>
      </c>
      <c r="B102" t="inlineStr">
        <is>
          <t>VIII</t>
        </is>
      </c>
      <c r="C102" t="inlineStr">
        <is>
          <t>pesca</t>
        </is>
      </c>
      <c r="D102" t="n">
        <v>762.575427261</v>
      </c>
      <c r="E102" s="71">
        <f>D102/SUMIFS($D$2:$D$771,$A$2:$A$771,A102,$C$2:$C$771,C102)</f>
        <v/>
      </c>
    </row>
    <row r="103">
      <c r="A103" t="n">
        <v>2017</v>
      </c>
      <c r="B103" t="inlineStr">
        <is>
          <t>VIII</t>
        </is>
      </c>
      <c r="C103" t="inlineStr">
        <is>
          <t>petroquimica</t>
        </is>
      </c>
      <c r="D103" t="n">
        <v>26.9839066</v>
      </c>
      <c r="E103" s="71">
        <f>D103/SUMIFS($D$2:$D$771,$A$2:$A$771,A103,$C$2:$C$771,C103)</f>
        <v/>
      </c>
    </row>
    <row r="104">
      <c r="A104" t="n">
        <v>2017</v>
      </c>
      <c r="B104" t="inlineStr">
        <is>
          <t>VIII</t>
        </is>
      </c>
      <c r="C104" t="inlineStr">
        <is>
          <t>refineria_energia</t>
        </is>
      </c>
      <c r="D104" t="n">
        <v>51155.2361713787</v>
      </c>
      <c r="E104" s="71">
        <f>D104/SUMIFS($D$2:$D$771,$A$2:$A$771,A104,$C$2:$C$771,C104)</f>
        <v/>
      </c>
    </row>
    <row r="105">
      <c r="A105" t="n">
        <v>2017</v>
      </c>
      <c r="B105" t="inlineStr">
        <is>
          <t>X</t>
        </is>
      </c>
      <c r="C105" t="inlineStr">
        <is>
          <t>Residencial</t>
        </is>
      </c>
      <c r="D105" t="n">
        <v>6100.357961458614</v>
      </c>
      <c r="E105" s="71">
        <f>D105/SUMIFS($D$2:$D$771,$A$2:$A$771,A105,$C$2:$C$771,C105)</f>
        <v/>
      </c>
    </row>
    <row r="106">
      <c r="A106" t="n">
        <v>2017</v>
      </c>
      <c r="B106" t="inlineStr">
        <is>
          <t>X</t>
        </is>
      </c>
      <c r="C106" t="inlineStr">
        <is>
          <t>acero</t>
        </is>
      </c>
      <c r="D106" t="n">
        <v>0.1058992</v>
      </c>
      <c r="E106" s="71">
        <f>D106/SUMIFS($D$2:$D$771,$A$2:$A$771,A106,$C$2:$C$771,C106)</f>
        <v/>
      </c>
    </row>
    <row r="107">
      <c r="A107" t="n">
        <v>2017</v>
      </c>
      <c r="B107" t="inlineStr">
        <is>
          <t>X</t>
        </is>
      </c>
      <c r="C107" t="inlineStr">
        <is>
          <t>celulosa</t>
        </is>
      </c>
      <c r="D107" t="n">
        <v>7.8432469</v>
      </c>
      <c r="E107" s="71">
        <f>D107/SUMIFS($D$2:$D$771,$A$2:$A$771,A107,$C$2:$C$771,C107)</f>
        <v/>
      </c>
    </row>
    <row r="108">
      <c r="A108" t="n">
        <v>2017</v>
      </c>
      <c r="B108" t="inlineStr">
        <is>
          <t>X</t>
        </is>
      </c>
      <c r="C108" t="inlineStr">
        <is>
          <t>cemento</t>
        </is>
      </c>
      <c r="D108" t="n">
        <v>25.468589988</v>
      </c>
      <c r="E108" s="71">
        <f>D108/SUMIFS($D$2:$D$771,$A$2:$A$771,A108,$C$2:$C$771,C108)</f>
        <v/>
      </c>
    </row>
    <row r="109">
      <c r="A109" t="n">
        <v>2017</v>
      </c>
      <c r="B109" t="inlineStr">
        <is>
          <t>X</t>
        </is>
      </c>
      <c r="C109" t="inlineStr">
        <is>
          <t>energia_comercial</t>
        </is>
      </c>
      <c r="D109" t="n">
        <v>913.4689296508323</v>
      </c>
      <c r="E109" s="71">
        <f>D109/SUMIFS($D$2:$D$771,$A$2:$A$771,A109,$C$2:$C$771,C109)</f>
        <v/>
      </c>
    </row>
    <row r="110">
      <c r="A110" t="n">
        <v>2017</v>
      </c>
      <c r="B110" t="inlineStr">
        <is>
          <t>X</t>
        </is>
      </c>
      <c r="C110" t="inlineStr">
        <is>
          <t>energia_publico</t>
        </is>
      </c>
      <c r="D110" t="n">
        <v>63.2692226822114</v>
      </c>
      <c r="E110" s="71">
        <f>D110/SUMIFS($D$2:$D$771,$A$2:$A$771,A110,$C$2:$C$771,C110)</f>
        <v/>
      </c>
    </row>
    <row r="111">
      <c r="A111" t="n">
        <v>2017</v>
      </c>
      <c r="B111" t="inlineStr">
        <is>
          <t>X</t>
        </is>
      </c>
      <c r="C111" t="inlineStr">
        <is>
          <t>manufactura</t>
        </is>
      </c>
      <c r="D111" t="n">
        <v>1346.885702247325</v>
      </c>
      <c r="E111" s="71">
        <f>D111/SUMIFS($D$2:$D$771,$A$2:$A$771,A111,$C$2:$C$771,C111)</f>
        <v/>
      </c>
    </row>
    <row r="112">
      <c r="A112" t="n">
        <v>2017</v>
      </c>
      <c r="B112" t="inlineStr">
        <is>
          <t>X</t>
        </is>
      </c>
      <c r="C112" t="inlineStr">
        <is>
          <t>pesca</t>
        </is>
      </c>
      <c r="D112" t="n">
        <v>642.3779375531201</v>
      </c>
      <c r="E112" s="71">
        <f>D112/SUMIFS($D$2:$D$771,$A$2:$A$771,A112,$C$2:$C$771,C112)</f>
        <v/>
      </c>
    </row>
    <row r="113">
      <c r="A113" t="n">
        <v>2017</v>
      </c>
      <c r="B113" t="inlineStr">
        <is>
          <t>XI</t>
        </is>
      </c>
      <c r="C113" t="inlineStr">
        <is>
          <t>Residencial</t>
        </is>
      </c>
      <c r="D113" t="n">
        <v>736.3520332881814</v>
      </c>
      <c r="E113" s="71">
        <f>D113/SUMIFS($D$2:$D$771,$A$2:$A$771,A113,$C$2:$C$771,C113)</f>
        <v/>
      </c>
    </row>
    <row r="114">
      <c r="A114" t="n">
        <v>2017</v>
      </c>
      <c r="B114" t="inlineStr">
        <is>
          <t>XI</t>
        </is>
      </c>
      <c r="C114" t="inlineStr">
        <is>
          <t>cemento</t>
        </is>
      </c>
      <c r="D114" t="n">
        <v>0.9156000000000001</v>
      </c>
      <c r="E114" s="71">
        <f>D114/SUMIFS($D$2:$D$771,$A$2:$A$771,A114,$C$2:$C$771,C114)</f>
        <v/>
      </c>
    </row>
    <row r="115">
      <c r="A115" t="n">
        <v>2017</v>
      </c>
      <c r="B115" t="inlineStr">
        <is>
          <t>XI</t>
        </is>
      </c>
      <c r="C115" t="inlineStr">
        <is>
          <t>cobre</t>
        </is>
      </c>
      <c r="D115" t="n">
        <v>86.75890318833225</v>
      </c>
      <c r="E115" s="71">
        <f>D115/SUMIFS($D$2:$D$771,$A$2:$A$771,A115,$C$2:$C$771,C115)</f>
        <v/>
      </c>
    </row>
    <row r="116">
      <c r="A116" t="n">
        <v>2017</v>
      </c>
      <c r="B116" t="inlineStr">
        <is>
          <t>XI</t>
        </is>
      </c>
      <c r="C116" t="inlineStr">
        <is>
          <t>energia_comercial</t>
        </is>
      </c>
      <c r="D116" t="n">
        <v>75.37017763282432</v>
      </c>
      <c r="E116" s="71">
        <f>D116/SUMIFS($D$2:$D$771,$A$2:$A$771,A116,$C$2:$C$771,C116)</f>
        <v/>
      </c>
    </row>
    <row r="117">
      <c r="A117" t="n">
        <v>2017</v>
      </c>
      <c r="B117" t="inlineStr">
        <is>
          <t>XI</t>
        </is>
      </c>
      <c r="C117" t="inlineStr">
        <is>
          <t>energia_publico</t>
        </is>
      </c>
      <c r="D117" t="n">
        <v>43.56696784038277</v>
      </c>
      <c r="E117" s="71">
        <f>D117/SUMIFS($D$2:$D$771,$A$2:$A$771,A117,$C$2:$C$771,C117)</f>
        <v/>
      </c>
    </row>
    <row r="118">
      <c r="A118" t="n">
        <v>2017</v>
      </c>
      <c r="B118" t="inlineStr">
        <is>
          <t>XI</t>
        </is>
      </c>
      <c r="C118" t="inlineStr">
        <is>
          <t>manufactura</t>
        </is>
      </c>
      <c r="D118" t="n">
        <v>81.13035655057081</v>
      </c>
      <c r="E118" s="71">
        <f>D118/SUMIFS($D$2:$D$771,$A$2:$A$771,A118,$C$2:$C$771,C118)</f>
        <v/>
      </c>
    </row>
    <row r="119">
      <c r="A119" t="n">
        <v>2017</v>
      </c>
      <c r="B119" t="inlineStr">
        <is>
          <t>XI</t>
        </is>
      </c>
      <c r="C119" t="inlineStr">
        <is>
          <t>mineral</t>
        </is>
      </c>
      <c r="D119" t="n">
        <v>54.71803946266776</v>
      </c>
      <c r="E119" s="71">
        <f>D119/SUMIFS($D$2:$D$771,$A$2:$A$771,A119,$C$2:$C$771,C119)</f>
        <v/>
      </c>
    </row>
    <row r="120">
      <c r="A120" t="n">
        <v>2017</v>
      </c>
      <c r="B120" t="inlineStr">
        <is>
          <t>XI</t>
        </is>
      </c>
      <c r="C120" t="inlineStr">
        <is>
          <t>pesca</t>
        </is>
      </c>
      <c r="D120" t="n">
        <v>238.758352024</v>
      </c>
      <c r="E120" s="71">
        <f>D120/SUMIFS($D$2:$D$771,$A$2:$A$771,A120,$C$2:$C$771,C120)</f>
        <v/>
      </c>
    </row>
    <row r="121">
      <c r="A121" t="n">
        <v>2017</v>
      </c>
      <c r="B121" t="inlineStr">
        <is>
          <t>XII</t>
        </is>
      </c>
      <c r="C121" t="inlineStr">
        <is>
          <t>Residencial</t>
        </is>
      </c>
      <c r="D121" t="n">
        <v>2293.583843331363</v>
      </c>
      <c r="E121" s="71">
        <f>D121/SUMIFS($D$2:$D$771,$A$2:$A$771,A121,$C$2:$C$771,C121)</f>
        <v/>
      </c>
    </row>
    <row r="122">
      <c r="A122" t="n">
        <v>2017</v>
      </c>
      <c r="B122" t="inlineStr">
        <is>
          <t>XII</t>
        </is>
      </c>
      <c r="C122" t="inlineStr">
        <is>
          <t>celulosa</t>
        </is>
      </c>
      <c r="D122" t="n">
        <v>3.75396</v>
      </c>
      <c r="E122" s="71">
        <f>D122/SUMIFS($D$2:$D$771,$A$2:$A$771,A122,$C$2:$C$771,C122)</f>
        <v/>
      </c>
    </row>
    <row r="123">
      <c r="A123" t="n">
        <v>2017</v>
      </c>
      <c r="B123" t="inlineStr">
        <is>
          <t>XII</t>
        </is>
      </c>
      <c r="C123" t="inlineStr">
        <is>
          <t>cemento</t>
        </is>
      </c>
      <c r="D123" t="n">
        <v>0.002174952864</v>
      </c>
      <c r="E123" s="71">
        <f>D123/SUMIFS($D$2:$D$771,$A$2:$A$771,A123,$C$2:$C$771,C123)</f>
        <v/>
      </c>
    </row>
    <row r="124">
      <c r="A124" t="n">
        <v>2017</v>
      </c>
      <c r="B124" t="inlineStr">
        <is>
          <t>XII</t>
        </is>
      </c>
      <c r="C124" t="inlineStr">
        <is>
          <t>energia_comercial</t>
        </is>
      </c>
      <c r="D124" t="n">
        <v>656.8538727389999</v>
      </c>
      <c r="E124" s="71">
        <f>D124/SUMIFS($D$2:$D$771,$A$2:$A$771,A124,$C$2:$C$771,C124)</f>
        <v/>
      </c>
    </row>
    <row r="125">
      <c r="A125" t="n">
        <v>2017</v>
      </c>
      <c r="B125" t="inlineStr">
        <is>
          <t>XII</t>
        </is>
      </c>
      <c r="C125" t="inlineStr">
        <is>
          <t>energia_publico</t>
        </is>
      </c>
      <c r="D125" t="n">
        <v>285.77053848</v>
      </c>
      <c r="E125" s="71">
        <f>D125/SUMIFS($D$2:$D$771,$A$2:$A$771,A125,$C$2:$C$771,C125)</f>
        <v/>
      </c>
    </row>
    <row r="126">
      <c r="A126" t="n">
        <v>2017</v>
      </c>
      <c r="B126" t="inlineStr">
        <is>
          <t>XII</t>
        </is>
      </c>
      <c r="C126" t="inlineStr">
        <is>
          <t>manufactura</t>
        </is>
      </c>
      <c r="D126" t="n">
        <v>345.9141224506229</v>
      </c>
      <c r="E126" s="71">
        <f>D126/SUMIFS($D$2:$D$771,$A$2:$A$771,A126,$C$2:$C$771,C126)</f>
        <v/>
      </c>
    </row>
    <row r="127">
      <c r="A127" t="n">
        <v>2017</v>
      </c>
      <c r="B127" t="inlineStr">
        <is>
          <t>XII</t>
        </is>
      </c>
      <c r="C127" t="inlineStr">
        <is>
          <t>mineral</t>
        </is>
      </c>
      <c r="D127" t="n">
        <v>161.551499161512</v>
      </c>
      <c r="E127" s="71">
        <f>D127/SUMIFS($D$2:$D$771,$A$2:$A$771,A127,$C$2:$C$771,C127)</f>
        <v/>
      </c>
    </row>
    <row r="128">
      <c r="A128" t="n">
        <v>2017</v>
      </c>
      <c r="B128" t="inlineStr">
        <is>
          <t>XII</t>
        </is>
      </c>
      <c r="C128" t="inlineStr">
        <is>
          <t>pesca</t>
        </is>
      </c>
      <c r="D128" t="n">
        <v>192.558463527</v>
      </c>
      <c r="E128" s="71">
        <f>D128/SUMIFS($D$2:$D$771,$A$2:$A$771,A128,$C$2:$C$771,C128)</f>
        <v/>
      </c>
    </row>
    <row r="129">
      <c r="A129" t="n">
        <v>2017</v>
      </c>
      <c r="B129" t="inlineStr">
        <is>
          <t>XII</t>
        </is>
      </c>
      <c r="C129" t="inlineStr">
        <is>
          <t>refineria_energia</t>
        </is>
      </c>
      <c r="D129" t="n">
        <v>3880.173184346327</v>
      </c>
      <c r="E129" s="71">
        <f>D129/SUMIFS($D$2:$D$771,$A$2:$A$771,A129,$C$2:$C$771,C129)</f>
        <v/>
      </c>
    </row>
    <row r="130">
      <c r="A130" t="n">
        <v>2017</v>
      </c>
      <c r="B130" t="inlineStr">
        <is>
          <t>XIV</t>
        </is>
      </c>
      <c r="C130" t="inlineStr">
        <is>
          <t>Residencial</t>
        </is>
      </c>
      <c r="D130" t="n">
        <v>2432.160826334052</v>
      </c>
      <c r="E130" s="71">
        <f>D130/SUMIFS($D$2:$D$771,$A$2:$A$771,A130,$C$2:$C$771,C130)</f>
        <v/>
      </c>
    </row>
    <row r="131">
      <c r="A131" t="n">
        <v>2017</v>
      </c>
      <c r="B131" t="inlineStr">
        <is>
          <t>XIV</t>
        </is>
      </c>
      <c r="C131" t="inlineStr">
        <is>
          <t>acero</t>
        </is>
      </c>
      <c r="D131" t="n">
        <v>0.1464584</v>
      </c>
      <c r="E131" s="71">
        <f>D131/SUMIFS($D$2:$D$771,$A$2:$A$771,A131,$C$2:$C$771,C131)</f>
        <v/>
      </c>
    </row>
    <row r="132">
      <c r="A132" t="n">
        <v>2017</v>
      </c>
      <c r="B132" t="inlineStr">
        <is>
          <t>XIV</t>
        </is>
      </c>
      <c r="C132" t="inlineStr">
        <is>
          <t>azucar</t>
        </is>
      </c>
      <c r="D132" t="n">
        <v>0.0819817</v>
      </c>
      <c r="E132" s="71">
        <f>D132/SUMIFS($D$2:$D$771,$A$2:$A$771,A132,$C$2:$C$771,C132)</f>
        <v/>
      </c>
    </row>
    <row r="133">
      <c r="A133" t="n">
        <v>2017</v>
      </c>
      <c r="B133" t="inlineStr">
        <is>
          <t>XIV</t>
        </is>
      </c>
      <c r="C133" t="inlineStr">
        <is>
          <t>celulosa</t>
        </is>
      </c>
      <c r="D133" t="n">
        <v>3074.781404246368</v>
      </c>
      <c r="E133" s="71">
        <f>D133/SUMIFS($D$2:$D$771,$A$2:$A$771,A133,$C$2:$C$771,C133)</f>
        <v/>
      </c>
    </row>
    <row r="134">
      <c r="A134" t="n">
        <v>2017</v>
      </c>
      <c r="B134" t="inlineStr">
        <is>
          <t>XIV</t>
        </is>
      </c>
      <c r="C134" t="inlineStr">
        <is>
          <t>energia_comercial</t>
        </is>
      </c>
      <c r="D134" t="n">
        <v>265.6652137307054</v>
      </c>
      <c r="E134" s="71">
        <f>D134/SUMIFS($D$2:$D$771,$A$2:$A$771,A134,$C$2:$C$771,C134)</f>
        <v/>
      </c>
    </row>
    <row r="135">
      <c r="A135" t="n">
        <v>2017</v>
      </c>
      <c r="B135" t="inlineStr">
        <is>
          <t>XIV</t>
        </is>
      </c>
      <c r="C135" t="inlineStr">
        <is>
          <t>energia_publico</t>
        </is>
      </c>
      <c r="D135" t="n">
        <v>25.56642431328341</v>
      </c>
      <c r="E135" s="71">
        <f>D135/SUMIFS($D$2:$D$771,$A$2:$A$771,A135,$C$2:$C$771,C135)</f>
        <v/>
      </c>
    </row>
    <row r="136">
      <c r="A136" t="n">
        <v>2017</v>
      </c>
      <c r="B136" t="inlineStr">
        <is>
          <t>XIV</t>
        </is>
      </c>
      <c r="C136" t="inlineStr">
        <is>
          <t>manufactura</t>
        </is>
      </c>
      <c r="D136" t="n">
        <v>2207.924328999</v>
      </c>
      <c r="E136" s="71">
        <f>D136/SUMIFS($D$2:$D$771,$A$2:$A$771,A136,$C$2:$C$771,C136)</f>
        <v/>
      </c>
    </row>
    <row r="137">
      <c r="A137" t="n">
        <v>2017</v>
      </c>
      <c r="B137" t="inlineStr">
        <is>
          <t>XIV</t>
        </is>
      </c>
      <c r="C137" t="inlineStr">
        <is>
          <t>pesca</t>
        </is>
      </c>
      <c r="D137" t="n">
        <v>23.3277245</v>
      </c>
      <c r="E137" s="71">
        <f>D137/SUMIFS($D$2:$D$771,$A$2:$A$771,A137,$C$2:$C$771,C137)</f>
        <v/>
      </c>
    </row>
    <row r="138">
      <c r="A138" t="n">
        <v>2017</v>
      </c>
      <c r="B138" t="inlineStr">
        <is>
          <t>XV</t>
        </is>
      </c>
      <c r="C138" t="inlineStr">
        <is>
          <t>Residencial</t>
        </is>
      </c>
      <c r="D138" t="n">
        <v>234.4005195064164</v>
      </c>
      <c r="E138" s="71">
        <f>D138/SUMIFS($D$2:$D$771,$A$2:$A$771,A138,$C$2:$C$771,C138)</f>
        <v/>
      </c>
    </row>
    <row r="139">
      <c r="A139" t="n">
        <v>2017</v>
      </c>
      <c r="B139" t="inlineStr">
        <is>
          <t>XV</t>
        </is>
      </c>
      <c r="C139" t="inlineStr">
        <is>
          <t>acero</t>
        </is>
      </c>
      <c r="D139" t="n">
        <v>0.0005445000000000001</v>
      </c>
      <c r="E139" s="71">
        <f>D139/SUMIFS($D$2:$D$771,$A$2:$A$771,A139,$C$2:$C$771,C139)</f>
        <v/>
      </c>
    </row>
    <row r="140">
      <c r="A140" t="n">
        <v>2017</v>
      </c>
      <c r="B140" t="inlineStr">
        <is>
          <t>XV</t>
        </is>
      </c>
      <c r="C140" t="inlineStr">
        <is>
          <t>cobre</t>
        </is>
      </c>
      <c r="D140" t="n">
        <v>6.937244528046843</v>
      </c>
      <c r="E140" s="71">
        <f>D140/SUMIFS($D$2:$D$771,$A$2:$A$771,A140,$C$2:$C$771,C140)</f>
        <v/>
      </c>
    </row>
    <row r="141">
      <c r="A141" t="n">
        <v>2017</v>
      </c>
      <c r="B141" t="inlineStr">
        <is>
          <t>XV</t>
        </is>
      </c>
      <c r="C141" t="inlineStr">
        <is>
          <t>energia_comercial</t>
        </is>
      </c>
      <c r="D141" t="n">
        <v>314.675303067</v>
      </c>
      <c r="E141" s="71">
        <f>D141/SUMIFS($D$2:$D$771,$A$2:$A$771,A141,$C$2:$C$771,C141)</f>
        <v/>
      </c>
    </row>
    <row r="142">
      <c r="A142" t="n">
        <v>2017</v>
      </c>
      <c r="B142" t="inlineStr">
        <is>
          <t>XV</t>
        </is>
      </c>
      <c r="C142" t="inlineStr">
        <is>
          <t>energia_publico</t>
        </is>
      </c>
      <c r="D142" t="n">
        <v>19.76754078</v>
      </c>
      <c r="E142" s="71">
        <f>D142/SUMIFS($D$2:$D$771,$A$2:$A$771,A142,$C$2:$C$771,C142)</f>
        <v/>
      </c>
    </row>
    <row r="143">
      <c r="A143" t="n">
        <v>2017</v>
      </c>
      <c r="B143" t="inlineStr">
        <is>
          <t>XV</t>
        </is>
      </c>
      <c r="C143" t="inlineStr">
        <is>
          <t>manufactura</t>
        </is>
      </c>
      <c r="D143" t="n">
        <v>68.50275951825887</v>
      </c>
      <c r="E143" s="71">
        <f>D143/SUMIFS($D$2:$D$771,$A$2:$A$771,A143,$C$2:$C$771,C143)</f>
        <v/>
      </c>
    </row>
    <row r="144">
      <c r="A144" t="n">
        <v>2017</v>
      </c>
      <c r="B144" t="inlineStr">
        <is>
          <t>XV</t>
        </is>
      </c>
      <c r="C144" t="inlineStr">
        <is>
          <t>mineral</t>
        </is>
      </c>
      <c r="D144" t="n">
        <v>28.72156539887489</v>
      </c>
      <c r="E144" s="71">
        <f>D144/SUMIFS($D$2:$D$771,$A$2:$A$771,A144,$C$2:$C$771,C144)</f>
        <v/>
      </c>
    </row>
    <row r="145">
      <c r="A145" t="n">
        <v>2017</v>
      </c>
      <c r="B145" t="inlineStr">
        <is>
          <t>XV</t>
        </is>
      </c>
      <c r="C145" t="inlineStr">
        <is>
          <t>pesca</t>
        </is>
      </c>
      <c r="D145" t="n">
        <v>138.602472372</v>
      </c>
      <c r="E145" s="71">
        <f>D145/SUMIFS($D$2:$D$771,$A$2:$A$771,A145,$C$2:$C$771,C145)</f>
        <v/>
      </c>
    </row>
    <row r="146">
      <c r="A146" t="n">
        <v>2018</v>
      </c>
      <c r="B146" t="inlineStr">
        <is>
          <t>I</t>
        </is>
      </c>
      <c r="C146" t="inlineStr">
        <is>
          <t>Residencial</t>
        </is>
      </c>
      <c r="D146" t="n">
        <v>329.486104595441</v>
      </c>
      <c r="E146" s="71">
        <f>D146/SUMIFS($D$2:$D$771,$A$2:$A$771,A146,$C$2:$C$771,C146)</f>
        <v/>
      </c>
    </row>
    <row r="147">
      <c r="A147" t="n">
        <v>2018</v>
      </c>
      <c r="B147" t="inlineStr">
        <is>
          <t>I</t>
        </is>
      </c>
      <c r="C147" t="inlineStr">
        <is>
          <t>acero</t>
        </is>
      </c>
      <c r="D147" t="n">
        <v>2.378017919616001</v>
      </c>
      <c r="E147" s="71">
        <f>D147/SUMIFS($D$2:$D$771,$A$2:$A$771,A147,$C$2:$C$771,C147)</f>
        <v/>
      </c>
    </row>
    <row r="148">
      <c r="A148" t="n">
        <v>2018</v>
      </c>
      <c r="B148" t="inlineStr">
        <is>
          <t>I</t>
        </is>
      </c>
      <c r="C148" t="inlineStr">
        <is>
          <t>celulosa</t>
        </is>
      </c>
      <c r="D148" t="n">
        <v>0.0016425864</v>
      </c>
      <c r="E148" s="71">
        <f>D148/SUMIFS($D$2:$D$771,$A$2:$A$771,A148,$C$2:$C$771,C148)</f>
        <v/>
      </c>
    </row>
    <row r="149">
      <c r="A149" t="n">
        <v>2018</v>
      </c>
      <c r="B149" t="inlineStr">
        <is>
          <t>I</t>
        </is>
      </c>
      <c r="C149" t="inlineStr">
        <is>
          <t>cemento</t>
        </is>
      </c>
      <c r="D149" t="n">
        <v>0.0168795</v>
      </c>
      <c r="E149" s="71">
        <f>D149/SUMIFS($D$2:$D$771,$A$2:$A$771,A149,$C$2:$C$771,C149)</f>
        <v/>
      </c>
    </row>
    <row r="150">
      <c r="A150" t="n">
        <v>2018</v>
      </c>
      <c r="B150" t="inlineStr">
        <is>
          <t>I</t>
        </is>
      </c>
      <c r="C150" t="inlineStr">
        <is>
          <t>cobre</t>
        </is>
      </c>
      <c r="D150" t="n">
        <v>3646.974963173159</v>
      </c>
      <c r="E150" s="71">
        <f>D150/SUMIFS($D$2:$D$771,$A$2:$A$771,A150,$C$2:$C$771,C150)</f>
        <v/>
      </c>
    </row>
    <row r="151">
      <c r="A151" t="n">
        <v>2018</v>
      </c>
      <c r="B151" t="inlineStr">
        <is>
          <t>I</t>
        </is>
      </c>
      <c r="C151" t="inlineStr">
        <is>
          <t>energia_comercial</t>
        </is>
      </c>
      <c r="D151" t="n">
        <v>224.5828833646455</v>
      </c>
      <c r="E151" s="71">
        <f>D151/SUMIFS($D$2:$D$771,$A$2:$A$771,A151,$C$2:$C$771,C151)</f>
        <v/>
      </c>
    </row>
    <row r="152">
      <c r="A152" t="n">
        <v>2018</v>
      </c>
      <c r="B152" t="inlineStr">
        <is>
          <t>I</t>
        </is>
      </c>
      <c r="C152" t="inlineStr">
        <is>
          <t>energia_publico</t>
        </is>
      </c>
      <c r="D152" t="n">
        <v>23.28463460512977</v>
      </c>
      <c r="E152" s="71">
        <f>D152/SUMIFS($D$2:$D$771,$A$2:$A$771,A152,$C$2:$C$771,C152)</f>
        <v/>
      </c>
    </row>
    <row r="153">
      <c r="A153" t="n">
        <v>2018</v>
      </c>
      <c r="B153" t="inlineStr">
        <is>
          <t>I</t>
        </is>
      </c>
      <c r="C153" t="inlineStr">
        <is>
          <t>manufactura</t>
        </is>
      </c>
      <c r="D153" t="n">
        <v>164.6590019537548</v>
      </c>
      <c r="E153" s="71">
        <f>D153/SUMIFS($D$2:$D$771,$A$2:$A$771,A153,$C$2:$C$771,C153)</f>
        <v/>
      </c>
    </row>
    <row r="154">
      <c r="A154" t="n">
        <v>2018</v>
      </c>
      <c r="B154" t="inlineStr">
        <is>
          <t>I</t>
        </is>
      </c>
      <c r="C154" t="inlineStr">
        <is>
          <t>mineral</t>
        </is>
      </c>
      <c r="D154" t="n">
        <v>731.7162133126739</v>
      </c>
      <c r="E154" s="71">
        <f>D154/SUMIFS($D$2:$D$771,$A$2:$A$771,A154,$C$2:$C$771,C154)</f>
        <v/>
      </c>
    </row>
    <row r="155">
      <c r="A155" t="n">
        <v>2018</v>
      </c>
      <c r="B155" t="inlineStr">
        <is>
          <t>I</t>
        </is>
      </c>
      <c r="C155" t="inlineStr">
        <is>
          <t>pesca</t>
        </is>
      </c>
      <c r="D155" t="n">
        <v>391.505879319</v>
      </c>
      <c r="E155" s="71">
        <f>D155/SUMIFS($D$2:$D$771,$A$2:$A$771,A155,$C$2:$C$771,C155)</f>
        <v/>
      </c>
    </row>
    <row r="156">
      <c r="A156" t="n">
        <v>2018</v>
      </c>
      <c r="B156" t="inlineStr">
        <is>
          <t>I</t>
        </is>
      </c>
      <c r="C156" t="inlineStr">
        <is>
          <t>petroquimica</t>
        </is>
      </c>
      <c r="D156" t="n">
        <v>0.05493600000000001</v>
      </c>
      <c r="E156" s="71">
        <f>D156/SUMIFS($D$2:$D$771,$A$2:$A$771,A156,$C$2:$C$771,C156)</f>
        <v/>
      </c>
    </row>
    <row r="157">
      <c r="A157" t="n">
        <v>2018</v>
      </c>
      <c r="B157" t="inlineStr">
        <is>
          <t>I</t>
        </is>
      </c>
      <c r="C157" t="inlineStr">
        <is>
          <t>salitre</t>
        </is>
      </c>
      <c r="D157" t="n">
        <v>105.341160051789</v>
      </c>
      <c r="E157" s="71">
        <f>D157/SUMIFS($D$2:$D$771,$A$2:$A$771,A157,$C$2:$C$771,C157)</f>
        <v/>
      </c>
    </row>
    <row r="158">
      <c r="A158" t="n">
        <v>2018</v>
      </c>
      <c r="B158" t="inlineStr">
        <is>
          <t>II</t>
        </is>
      </c>
      <c r="C158" t="inlineStr">
        <is>
          <t>Residencial</t>
        </is>
      </c>
      <c r="D158" t="n">
        <v>722.8362238698279</v>
      </c>
      <c r="E158" s="71">
        <f>D158/SUMIFS($D$2:$D$771,$A$2:$A$771,A158,$C$2:$C$771,C158)</f>
        <v/>
      </c>
    </row>
    <row r="159">
      <c r="A159" t="n">
        <v>2018</v>
      </c>
      <c r="B159" t="inlineStr">
        <is>
          <t>II</t>
        </is>
      </c>
      <c r="C159" t="inlineStr">
        <is>
          <t>acero</t>
        </is>
      </c>
      <c r="D159" t="n">
        <v>57.217484478004</v>
      </c>
      <c r="E159" s="71">
        <f>D159/SUMIFS($D$2:$D$771,$A$2:$A$771,A159,$C$2:$C$771,C159)</f>
        <v/>
      </c>
    </row>
    <row r="160">
      <c r="A160" t="n">
        <v>2018</v>
      </c>
      <c r="B160" t="inlineStr">
        <is>
          <t>II</t>
        </is>
      </c>
      <c r="C160" t="inlineStr">
        <is>
          <t>cemento</t>
        </is>
      </c>
      <c r="D160" t="n">
        <v>684.754923189857</v>
      </c>
      <c r="E160" s="71">
        <f>D160/SUMIFS($D$2:$D$771,$A$2:$A$771,A160,$C$2:$C$771,C160)</f>
        <v/>
      </c>
    </row>
    <row r="161">
      <c r="A161" t="n">
        <v>2018</v>
      </c>
      <c r="B161" t="inlineStr">
        <is>
          <t>II</t>
        </is>
      </c>
      <c r="C161" t="inlineStr">
        <is>
          <t>cobre</t>
        </is>
      </c>
      <c r="D161" t="n">
        <v>22252.63719441921</v>
      </c>
      <c r="E161" s="71">
        <f>D161/SUMIFS($D$2:$D$771,$A$2:$A$771,A161,$C$2:$C$771,C161)</f>
        <v/>
      </c>
    </row>
    <row r="162">
      <c r="A162" t="n">
        <v>2018</v>
      </c>
      <c r="B162" t="inlineStr">
        <is>
          <t>II</t>
        </is>
      </c>
      <c r="C162" t="inlineStr">
        <is>
          <t>energia_comercial</t>
        </is>
      </c>
      <c r="D162" t="n">
        <v>583.5631650379297</v>
      </c>
      <c r="E162" s="71">
        <f>D162/SUMIFS($D$2:$D$771,$A$2:$A$771,A162,$C$2:$C$771,C162)</f>
        <v/>
      </c>
    </row>
    <row r="163">
      <c r="A163" t="n">
        <v>2018</v>
      </c>
      <c r="B163" t="inlineStr">
        <is>
          <t>II</t>
        </is>
      </c>
      <c r="C163" t="inlineStr">
        <is>
          <t>energia_publico</t>
        </is>
      </c>
      <c r="D163" t="n">
        <v>28.5349431539835</v>
      </c>
      <c r="E163" s="71">
        <f>D163/SUMIFS($D$2:$D$771,$A$2:$A$771,A163,$C$2:$C$771,C163)</f>
        <v/>
      </c>
    </row>
    <row r="164">
      <c r="A164" t="n">
        <v>2018</v>
      </c>
      <c r="B164" t="inlineStr">
        <is>
          <t>II</t>
        </is>
      </c>
      <c r="C164" t="inlineStr">
        <is>
          <t>manufactura</t>
        </is>
      </c>
      <c r="D164" t="n">
        <v>1408.580679020326</v>
      </c>
      <c r="E164" s="71">
        <f>D164/SUMIFS($D$2:$D$771,$A$2:$A$771,A164,$C$2:$C$771,C164)</f>
        <v/>
      </c>
    </row>
    <row r="165">
      <c r="A165" t="n">
        <v>2018</v>
      </c>
      <c r="B165" t="inlineStr">
        <is>
          <t>II</t>
        </is>
      </c>
      <c r="C165" t="inlineStr">
        <is>
          <t>mineral</t>
        </is>
      </c>
      <c r="D165" t="n">
        <v>2810.909724234291</v>
      </c>
      <c r="E165" s="71">
        <f>D165/SUMIFS($D$2:$D$771,$A$2:$A$771,A165,$C$2:$C$771,C165)</f>
        <v/>
      </c>
    </row>
    <row r="166">
      <c r="A166" t="n">
        <v>2018</v>
      </c>
      <c r="B166" t="inlineStr">
        <is>
          <t>II</t>
        </is>
      </c>
      <c r="C166" t="inlineStr">
        <is>
          <t>pesca</t>
        </is>
      </c>
      <c r="D166" t="n">
        <v>123.009908160516</v>
      </c>
      <c r="E166" s="71">
        <f>D166/SUMIFS($D$2:$D$771,$A$2:$A$771,A166,$C$2:$C$771,C166)</f>
        <v/>
      </c>
    </row>
    <row r="167">
      <c r="A167" t="n">
        <v>2018</v>
      </c>
      <c r="B167" t="inlineStr">
        <is>
          <t>II</t>
        </is>
      </c>
      <c r="C167" t="inlineStr">
        <is>
          <t>petroquimica</t>
        </is>
      </c>
      <c r="D167" t="n">
        <v>0.219744</v>
      </c>
      <c r="E167" s="71">
        <f>D167/SUMIFS($D$2:$D$771,$A$2:$A$771,A167,$C$2:$C$771,C167)</f>
        <v/>
      </c>
    </row>
    <row r="168">
      <c r="A168" t="n">
        <v>2018</v>
      </c>
      <c r="B168" t="inlineStr">
        <is>
          <t>II</t>
        </is>
      </c>
      <c r="C168" t="inlineStr">
        <is>
          <t>salitre</t>
        </is>
      </c>
      <c r="D168" t="n">
        <v>1486.283278243368</v>
      </c>
      <c r="E168" s="71">
        <f>D168/SUMIFS($D$2:$D$771,$A$2:$A$771,A168,$C$2:$C$771,C168)</f>
        <v/>
      </c>
    </row>
    <row r="169">
      <c r="A169" t="n">
        <v>2018</v>
      </c>
      <c r="B169" t="inlineStr">
        <is>
          <t>III</t>
        </is>
      </c>
      <c r="C169" t="inlineStr">
        <is>
          <t>Residencial</t>
        </is>
      </c>
      <c r="D169" t="n">
        <v>348.6617307212525</v>
      </c>
      <c r="E169" s="71">
        <f>D169/SUMIFS($D$2:$D$771,$A$2:$A$771,A169,$C$2:$C$771,C169)</f>
        <v/>
      </c>
    </row>
    <row r="170">
      <c r="A170" t="n">
        <v>2018</v>
      </c>
      <c r="B170" t="inlineStr">
        <is>
          <t>III</t>
        </is>
      </c>
      <c r="C170" t="inlineStr">
        <is>
          <t>acero</t>
        </is>
      </c>
      <c r="D170" t="n">
        <v>1.703523723508</v>
      </c>
      <c r="E170" s="71">
        <f>D170/SUMIFS($D$2:$D$771,$A$2:$A$771,A170,$C$2:$C$771,C170)</f>
        <v/>
      </c>
    </row>
    <row r="171">
      <c r="A171" t="n">
        <v>2018</v>
      </c>
      <c r="B171" t="inlineStr">
        <is>
          <t>III</t>
        </is>
      </c>
      <c r="C171" t="inlineStr">
        <is>
          <t>cemento</t>
        </is>
      </c>
      <c r="D171" t="n">
        <v>195.25708776</v>
      </c>
      <c r="E171" s="71">
        <f>D171/SUMIFS($D$2:$D$771,$A$2:$A$771,A171,$C$2:$C$771,C171)</f>
        <v/>
      </c>
    </row>
    <row r="172">
      <c r="A172" t="n">
        <v>2018</v>
      </c>
      <c r="B172" t="inlineStr">
        <is>
          <t>III</t>
        </is>
      </c>
      <c r="C172" t="inlineStr">
        <is>
          <t>cobre</t>
        </is>
      </c>
      <c r="D172" t="n">
        <v>4596.336816731306</v>
      </c>
      <c r="E172" s="71">
        <f>D172/SUMIFS($D$2:$D$771,$A$2:$A$771,A172,$C$2:$C$771,C172)</f>
        <v/>
      </c>
    </row>
    <row r="173">
      <c r="A173" t="n">
        <v>2018</v>
      </c>
      <c r="B173" t="inlineStr">
        <is>
          <t>III</t>
        </is>
      </c>
      <c r="C173" t="inlineStr">
        <is>
          <t>energia_comercial</t>
        </is>
      </c>
      <c r="D173" t="n">
        <v>230.5745781111</v>
      </c>
      <c r="E173" s="71">
        <f>D173/SUMIFS($D$2:$D$771,$A$2:$A$771,A173,$C$2:$C$771,C173)</f>
        <v/>
      </c>
    </row>
    <row r="174">
      <c r="A174" t="n">
        <v>2018</v>
      </c>
      <c r="B174" t="inlineStr">
        <is>
          <t>III</t>
        </is>
      </c>
      <c r="C174" t="inlineStr">
        <is>
          <t>energia_publico</t>
        </is>
      </c>
      <c r="D174" t="n">
        <v>21.636951007</v>
      </c>
      <c r="E174" s="71">
        <f>D174/SUMIFS($D$2:$D$771,$A$2:$A$771,A174,$C$2:$C$771,C174)</f>
        <v/>
      </c>
    </row>
    <row r="175">
      <c r="A175" t="n">
        <v>2018</v>
      </c>
      <c r="B175" t="inlineStr">
        <is>
          <t>III</t>
        </is>
      </c>
      <c r="C175" t="inlineStr">
        <is>
          <t>hierro</t>
        </is>
      </c>
      <c r="D175" t="n">
        <v>1513.115569728</v>
      </c>
      <c r="E175" s="71">
        <f>D175/SUMIFS($D$2:$D$771,$A$2:$A$771,A175,$C$2:$C$771,C175)</f>
        <v/>
      </c>
    </row>
    <row r="176">
      <c r="A176" t="n">
        <v>2018</v>
      </c>
      <c r="B176" t="inlineStr">
        <is>
          <t>III</t>
        </is>
      </c>
      <c r="C176" t="inlineStr">
        <is>
          <t>manufactura</t>
        </is>
      </c>
      <c r="D176" t="n">
        <v>178.3476525525012</v>
      </c>
      <c r="E176" s="71">
        <f>D176/SUMIFS($D$2:$D$771,$A$2:$A$771,A176,$C$2:$C$771,C176)</f>
        <v/>
      </c>
    </row>
    <row r="177">
      <c r="A177" t="n">
        <v>2018</v>
      </c>
      <c r="B177" t="inlineStr">
        <is>
          <t>III</t>
        </is>
      </c>
      <c r="C177" t="inlineStr">
        <is>
          <t>mineral</t>
        </is>
      </c>
      <c r="D177" t="n">
        <v>764.5244231766594</v>
      </c>
      <c r="E177" s="71">
        <f>D177/SUMIFS($D$2:$D$771,$A$2:$A$771,A177,$C$2:$C$771,C177)</f>
        <v/>
      </c>
    </row>
    <row r="178">
      <c r="A178" t="n">
        <v>2018</v>
      </c>
      <c r="B178" t="inlineStr">
        <is>
          <t>III</t>
        </is>
      </c>
      <c r="C178" t="inlineStr">
        <is>
          <t>pesca</t>
        </is>
      </c>
      <c r="D178" t="n">
        <v>8.552866399000001</v>
      </c>
      <c r="E178" s="71">
        <f>D178/SUMIFS($D$2:$D$771,$A$2:$A$771,A178,$C$2:$C$771,C178)</f>
        <v/>
      </c>
    </row>
    <row r="179">
      <c r="A179" t="n">
        <v>2018</v>
      </c>
      <c r="B179" t="inlineStr">
        <is>
          <t>III</t>
        </is>
      </c>
      <c r="C179" t="inlineStr">
        <is>
          <t>petroquimica</t>
        </is>
      </c>
      <c r="D179" t="n">
        <v>0.009156000000000001</v>
      </c>
      <c r="E179" s="71">
        <f>D179/SUMIFS($D$2:$D$771,$A$2:$A$771,A179,$C$2:$C$771,C179)</f>
        <v/>
      </c>
    </row>
    <row r="180">
      <c r="A180" t="n">
        <v>2018</v>
      </c>
      <c r="B180" t="inlineStr">
        <is>
          <t>IV</t>
        </is>
      </c>
      <c r="C180" t="inlineStr">
        <is>
          <t>Residencial</t>
        </is>
      </c>
      <c r="D180" t="n">
        <v>964.4256323998469</v>
      </c>
      <c r="E180" s="71">
        <f>D180/SUMIFS($D$2:$D$771,$A$2:$A$771,A180,$C$2:$C$771,C180)</f>
        <v/>
      </c>
    </row>
    <row r="181">
      <c r="A181" t="n">
        <v>2018</v>
      </c>
      <c r="B181" t="inlineStr">
        <is>
          <t>IV</t>
        </is>
      </c>
      <c r="C181" t="inlineStr">
        <is>
          <t>acero</t>
        </is>
      </c>
      <c r="D181" t="n">
        <v>0.029327375</v>
      </c>
      <c r="E181" s="71">
        <f>D181/SUMIFS($D$2:$D$771,$A$2:$A$771,A181,$C$2:$C$771,C181)</f>
        <v/>
      </c>
    </row>
    <row r="182">
      <c r="A182" t="n">
        <v>2018</v>
      </c>
      <c r="B182" t="inlineStr">
        <is>
          <t>IV</t>
        </is>
      </c>
      <c r="C182" t="inlineStr">
        <is>
          <t>cemento</t>
        </is>
      </c>
      <c r="D182" t="n">
        <v>0.3170495</v>
      </c>
      <c r="E182" s="71">
        <f>D182/SUMIFS($D$2:$D$771,$A$2:$A$771,A182,$C$2:$C$771,C182)</f>
        <v/>
      </c>
    </row>
    <row r="183">
      <c r="A183" t="n">
        <v>2018</v>
      </c>
      <c r="B183" t="inlineStr">
        <is>
          <t>IV</t>
        </is>
      </c>
      <c r="C183" t="inlineStr">
        <is>
          <t>cobre</t>
        </is>
      </c>
      <c r="D183" t="n">
        <v>2592.101728520116</v>
      </c>
      <c r="E183" s="71">
        <f>D183/SUMIFS($D$2:$D$771,$A$2:$A$771,A183,$C$2:$C$771,C183)</f>
        <v/>
      </c>
    </row>
    <row r="184">
      <c r="A184" t="n">
        <v>2018</v>
      </c>
      <c r="B184" t="inlineStr">
        <is>
          <t>IV</t>
        </is>
      </c>
      <c r="C184" t="inlineStr">
        <is>
          <t>energia_comercial</t>
        </is>
      </c>
      <c r="D184" t="n">
        <v>626.2114083890001</v>
      </c>
      <c r="E184" s="71">
        <f>D184/SUMIFS($D$2:$D$771,$A$2:$A$771,A184,$C$2:$C$771,C184)</f>
        <v/>
      </c>
    </row>
    <row r="185">
      <c r="A185" t="n">
        <v>2018</v>
      </c>
      <c r="B185" t="inlineStr">
        <is>
          <t>IV</t>
        </is>
      </c>
      <c r="C185" t="inlineStr">
        <is>
          <t>energia_publico</t>
        </is>
      </c>
      <c r="D185" t="n">
        <v>118.703976861179</v>
      </c>
      <c r="E185" s="71">
        <f>D185/SUMIFS($D$2:$D$771,$A$2:$A$771,A185,$C$2:$C$771,C185)</f>
        <v/>
      </c>
    </row>
    <row r="186">
      <c r="A186" t="n">
        <v>2018</v>
      </c>
      <c r="B186" t="inlineStr">
        <is>
          <t>IV</t>
        </is>
      </c>
      <c r="C186" t="inlineStr">
        <is>
          <t>hierro</t>
        </is>
      </c>
      <c r="D186" t="n">
        <v>139.2939841</v>
      </c>
      <c r="E186" s="71">
        <f>D186/SUMIFS($D$2:$D$771,$A$2:$A$771,A186,$C$2:$C$771,C186)</f>
        <v/>
      </c>
    </row>
    <row r="187">
      <c r="A187" t="n">
        <v>2018</v>
      </c>
      <c r="B187" t="inlineStr">
        <is>
          <t>IV</t>
        </is>
      </c>
      <c r="C187" t="inlineStr">
        <is>
          <t>manufactura</t>
        </is>
      </c>
      <c r="D187" t="n">
        <v>498.664172722421</v>
      </c>
      <c r="E187" s="71">
        <f>D187/SUMIFS($D$2:$D$771,$A$2:$A$771,A187,$C$2:$C$771,C187)</f>
        <v/>
      </c>
    </row>
    <row r="188">
      <c r="A188" t="n">
        <v>2018</v>
      </c>
      <c r="B188" t="inlineStr">
        <is>
          <t>IV</t>
        </is>
      </c>
      <c r="C188" t="inlineStr">
        <is>
          <t>mineral</t>
        </is>
      </c>
      <c r="D188" t="n">
        <v>276.2124299395599</v>
      </c>
      <c r="E188" s="71">
        <f>D188/SUMIFS($D$2:$D$771,$A$2:$A$771,A188,$C$2:$C$771,C188)</f>
        <v/>
      </c>
    </row>
    <row r="189">
      <c r="A189" t="n">
        <v>2018</v>
      </c>
      <c r="B189" t="inlineStr">
        <is>
          <t>IV</t>
        </is>
      </c>
      <c r="C189" t="inlineStr">
        <is>
          <t>pesca</t>
        </is>
      </c>
      <c r="D189" t="n">
        <v>24.182476295</v>
      </c>
      <c r="E189" s="71">
        <f>D189/SUMIFS($D$2:$D$771,$A$2:$A$771,A189,$C$2:$C$771,C189)</f>
        <v/>
      </c>
    </row>
    <row r="190">
      <c r="A190" t="n">
        <v>2018</v>
      </c>
      <c r="B190" t="inlineStr">
        <is>
          <t>IV</t>
        </is>
      </c>
      <c r="C190" t="inlineStr">
        <is>
          <t>petroquimica</t>
        </is>
      </c>
      <c r="D190" t="n">
        <v>0.5493600000000001</v>
      </c>
      <c r="E190" s="71">
        <f>D190/SUMIFS($D$2:$D$771,$A$2:$A$771,A190,$C$2:$C$771,C190)</f>
        <v/>
      </c>
    </row>
    <row r="191">
      <c r="A191" t="n">
        <v>2018</v>
      </c>
      <c r="B191" t="inlineStr">
        <is>
          <t>IX</t>
        </is>
      </c>
      <c r="C191" t="inlineStr">
        <is>
          <t>Residencial</t>
        </is>
      </c>
      <c r="D191" t="n">
        <v>4010.017106633103</v>
      </c>
      <c r="E191" s="71">
        <f>D191/SUMIFS($D$2:$D$771,$A$2:$A$771,A191,$C$2:$C$771,C191)</f>
        <v/>
      </c>
    </row>
    <row r="192">
      <c r="A192" t="n">
        <v>2018</v>
      </c>
      <c r="B192" t="inlineStr">
        <is>
          <t>IX</t>
        </is>
      </c>
      <c r="C192" t="inlineStr">
        <is>
          <t>acero</t>
        </is>
      </c>
      <c r="D192" t="n">
        <v>0.0335130675</v>
      </c>
      <c r="E192" s="71">
        <f>D192/SUMIFS($D$2:$D$771,$A$2:$A$771,A192,$C$2:$C$771,C192)</f>
        <v/>
      </c>
    </row>
    <row r="193">
      <c r="A193" t="n">
        <v>2018</v>
      </c>
      <c r="B193" t="inlineStr">
        <is>
          <t>IX</t>
        </is>
      </c>
      <c r="C193" t="inlineStr">
        <is>
          <t>azucar</t>
        </is>
      </c>
      <c r="D193" t="n">
        <v>5.630109942504</v>
      </c>
      <c r="E193" s="71">
        <f>D193/SUMIFS($D$2:$D$771,$A$2:$A$771,A193,$C$2:$C$771,C193)</f>
        <v/>
      </c>
    </row>
    <row r="194">
      <c r="A194" t="n">
        <v>2018</v>
      </c>
      <c r="B194" t="inlineStr">
        <is>
          <t>IX</t>
        </is>
      </c>
      <c r="C194" t="inlineStr">
        <is>
          <t>celulosa</t>
        </is>
      </c>
      <c r="D194" t="n">
        <v>1900.673991</v>
      </c>
      <c r="E194" s="71">
        <f>D194/SUMIFS($D$2:$D$771,$A$2:$A$771,A194,$C$2:$C$771,C194)</f>
        <v/>
      </c>
    </row>
    <row r="195">
      <c r="A195" t="n">
        <v>2018</v>
      </c>
      <c r="B195" t="inlineStr">
        <is>
          <t>IX</t>
        </is>
      </c>
      <c r="C195" t="inlineStr">
        <is>
          <t>cemento</t>
        </is>
      </c>
      <c r="D195" t="n">
        <v>0.2449170725</v>
      </c>
      <c r="E195" s="71">
        <f>D195/SUMIFS($D$2:$D$771,$A$2:$A$771,A195,$C$2:$C$771,C195)</f>
        <v/>
      </c>
    </row>
    <row r="196">
      <c r="A196" t="n">
        <v>2018</v>
      </c>
      <c r="B196" t="inlineStr">
        <is>
          <t>IX</t>
        </is>
      </c>
      <c r="C196" t="inlineStr">
        <is>
          <t>energia_comercial</t>
        </is>
      </c>
      <c r="D196" t="n">
        <v>697.2328621325487</v>
      </c>
      <c r="E196" s="71">
        <f>D196/SUMIFS($D$2:$D$771,$A$2:$A$771,A196,$C$2:$C$771,C196)</f>
        <v/>
      </c>
    </row>
    <row r="197">
      <c r="A197" t="n">
        <v>2018</v>
      </c>
      <c r="B197" t="inlineStr">
        <is>
          <t>IX</t>
        </is>
      </c>
      <c r="C197" t="inlineStr">
        <is>
          <t>energia_publico</t>
        </is>
      </c>
      <c r="D197" t="n">
        <v>109.9218746144318</v>
      </c>
      <c r="E197" s="71">
        <f>D197/SUMIFS($D$2:$D$771,$A$2:$A$771,A197,$C$2:$C$771,C197)</f>
        <v/>
      </c>
    </row>
    <row r="198">
      <c r="A198" t="n">
        <v>2018</v>
      </c>
      <c r="B198" t="inlineStr">
        <is>
          <t>IX</t>
        </is>
      </c>
      <c r="C198" t="inlineStr">
        <is>
          <t>manufactura</t>
        </is>
      </c>
      <c r="D198" t="n">
        <v>542.0433751259388</v>
      </c>
      <c r="E198" s="71">
        <f>D198/SUMIFS($D$2:$D$771,$A$2:$A$771,A198,$C$2:$C$771,C198)</f>
        <v/>
      </c>
    </row>
    <row r="199">
      <c r="A199" t="n">
        <v>2018</v>
      </c>
      <c r="B199" t="inlineStr">
        <is>
          <t>IX</t>
        </is>
      </c>
      <c r="C199" t="inlineStr">
        <is>
          <t>pesca</t>
        </is>
      </c>
      <c r="D199" t="n">
        <v>1.025807871</v>
      </c>
      <c r="E199" s="71">
        <f>D199/SUMIFS($D$2:$D$771,$A$2:$A$771,A199,$C$2:$C$771,C199)</f>
        <v/>
      </c>
    </row>
    <row r="200">
      <c r="A200" t="n">
        <v>2018</v>
      </c>
      <c r="B200" t="inlineStr">
        <is>
          <t>RM</t>
        </is>
      </c>
      <c r="C200" t="inlineStr">
        <is>
          <t>Residencial</t>
        </is>
      </c>
      <c r="D200" t="n">
        <v>14140.02966613225</v>
      </c>
      <c r="E200" s="71">
        <f>D200/SUMIFS($D$2:$D$771,$A$2:$A$771,A200,$C$2:$C$771,C200)</f>
        <v/>
      </c>
    </row>
    <row r="201">
      <c r="A201" t="n">
        <v>2018</v>
      </c>
      <c r="B201" t="inlineStr">
        <is>
          <t>RM</t>
        </is>
      </c>
      <c r="C201" t="inlineStr">
        <is>
          <t>acero</t>
        </is>
      </c>
      <c r="D201" t="n">
        <v>296.773324706888</v>
      </c>
      <c r="E201" s="71">
        <f>D201/SUMIFS($D$2:$D$771,$A$2:$A$771,A201,$C$2:$C$771,C201)</f>
        <v/>
      </c>
    </row>
    <row r="202">
      <c r="A202" t="n">
        <v>2018</v>
      </c>
      <c r="B202" t="inlineStr">
        <is>
          <t>RM</t>
        </is>
      </c>
      <c r="C202" t="inlineStr">
        <is>
          <t>celulosa</t>
        </is>
      </c>
      <c r="D202" t="n">
        <v>2139.397287027267</v>
      </c>
      <c r="E202" s="71">
        <f>D202/SUMIFS($D$2:$D$771,$A$2:$A$771,A202,$C$2:$C$771,C202)</f>
        <v/>
      </c>
    </row>
    <row r="203">
      <c r="A203" t="n">
        <v>2018</v>
      </c>
      <c r="B203" t="inlineStr">
        <is>
          <t>RM</t>
        </is>
      </c>
      <c r="C203" t="inlineStr">
        <is>
          <t>cemento</t>
        </is>
      </c>
      <c r="D203" t="n">
        <v>622.532839861652</v>
      </c>
      <c r="E203" s="71">
        <f>D203/SUMIFS($D$2:$D$771,$A$2:$A$771,A203,$C$2:$C$771,C203)</f>
        <v/>
      </c>
    </row>
    <row r="204">
      <c r="A204" t="n">
        <v>2018</v>
      </c>
      <c r="B204" t="inlineStr">
        <is>
          <t>RM</t>
        </is>
      </c>
      <c r="C204" t="inlineStr">
        <is>
          <t>cobre</t>
        </is>
      </c>
      <c r="D204" t="n">
        <v>2405.711684646662</v>
      </c>
      <c r="E204" s="71">
        <f>D204/SUMIFS($D$2:$D$771,$A$2:$A$771,A204,$C$2:$C$771,C204)</f>
        <v/>
      </c>
    </row>
    <row r="205">
      <c r="A205" t="n">
        <v>2018</v>
      </c>
      <c r="B205" t="inlineStr">
        <is>
          <t>RM</t>
        </is>
      </c>
      <c r="C205" t="inlineStr">
        <is>
          <t>energia_comercial</t>
        </is>
      </c>
      <c r="D205" t="n">
        <v>8068.768516638331</v>
      </c>
      <c r="E205" s="71">
        <f>D205/SUMIFS($D$2:$D$771,$A$2:$A$771,A205,$C$2:$C$771,C205)</f>
        <v/>
      </c>
    </row>
    <row r="206">
      <c r="A206" t="n">
        <v>2018</v>
      </c>
      <c r="B206" t="inlineStr">
        <is>
          <t>RM</t>
        </is>
      </c>
      <c r="C206" t="inlineStr">
        <is>
          <t>energia_publico</t>
        </is>
      </c>
      <c r="D206" t="n">
        <v>1005.483544873962</v>
      </c>
      <c r="E206" s="71">
        <f>D206/SUMIFS($D$2:$D$771,$A$2:$A$771,A206,$C$2:$C$771,C206)</f>
        <v/>
      </c>
    </row>
    <row r="207">
      <c r="A207" t="n">
        <v>2018</v>
      </c>
      <c r="B207" t="inlineStr">
        <is>
          <t>RM</t>
        </is>
      </c>
      <c r="C207" t="inlineStr">
        <is>
          <t>manufactura</t>
        </is>
      </c>
      <c r="D207" t="n">
        <v>9208.822166921711</v>
      </c>
      <c r="E207" s="71">
        <f>D207/SUMIFS($D$2:$D$771,$A$2:$A$771,A207,$C$2:$C$771,C207)</f>
        <v/>
      </c>
    </row>
    <row r="208">
      <c r="A208" t="n">
        <v>2018</v>
      </c>
      <c r="B208" t="inlineStr">
        <is>
          <t>RM</t>
        </is>
      </c>
      <c r="C208" t="inlineStr">
        <is>
          <t>mineral</t>
        </is>
      </c>
      <c r="D208" t="n">
        <v>668.0051569305574</v>
      </c>
      <c r="E208" s="71">
        <f>D208/SUMIFS($D$2:$D$771,$A$2:$A$771,A208,$C$2:$C$771,C208)</f>
        <v/>
      </c>
    </row>
    <row r="209">
      <c r="A209" t="n">
        <v>2018</v>
      </c>
      <c r="B209" t="inlineStr">
        <is>
          <t>RM</t>
        </is>
      </c>
      <c r="C209" t="inlineStr">
        <is>
          <t>petroquimica</t>
        </is>
      </c>
      <c r="D209" t="n">
        <v>0.521892</v>
      </c>
      <c r="E209" s="71">
        <f>D209/SUMIFS($D$2:$D$771,$A$2:$A$771,A209,$C$2:$C$771,C209)</f>
        <v/>
      </c>
    </row>
    <row r="210">
      <c r="A210" t="n">
        <v>2018</v>
      </c>
      <c r="B210" t="inlineStr">
        <is>
          <t>V</t>
        </is>
      </c>
      <c r="C210" t="inlineStr">
        <is>
          <t>Residencial</t>
        </is>
      </c>
      <c r="D210" t="n">
        <v>3261.970355364941</v>
      </c>
      <c r="E210" s="71">
        <f>D210/SUMIFS($D$2:$D$771,$A$2:$A$771,A210,$C$2:$C$771,C210)</f>
        <v/>
      </c>
    </row>
    <row r="211">
      <c r="A211" t="n">
        <v>2018</v>
      </c>
      <c r="B211" t="inlineStr">
        <is>
          <t>V</t>
        </is>
      </c>
      <c r="C211" t="inlineStr">
        <is>
          <t>acero</t>
        </is>
      </c>
      <c r="D211" t="n">
        <v>1.280338962984</v>
      </c>
      <c r="E211" s="71">
        <f>D211/SUMIFS($D$2:$D$771,$A$2:$A$771,A211,$C$2:$C$771,C211)</f>
        <v/>
      </c>
    </row>
    <row r="212">
      <c r="A212" t="n">
        <v>2018</v>
      </c>
      <c r="B212" t="inlineStr">
        <is>
          <t>V</t>
        </is>
      </c>
      <c r="C212" t="inlineStr">
        <is>
          <t>celulosa</t>
        </is>
      </c>
      <c r="D212" t="n">
        <v>13.984335523464</v>
      </c>
      <c r="E212" s="71">
        <f>D212/SUMIFS($D$2:$D$771,$A$2:$A$771,A212,$C$2:$C$771,C212)</f>
        <v/>
      </c>
    </row>
    <row r="213">
      <c r="A213" t="n">
        <v>2018</v>
      </c>
      <c r="B213" t="inlineStr">
        <is>
          <t>V</t>
        </is>
      </c>
      <c r="C213" t="inlineStr">
        <is>
          <t>cemento</t>
        </is>
      </c>
      <c r="D213" t="n">
        <v>520.0488090868432</v>
      </c>
      <c r="E213" s="71">
        <f>D213/SUMIFS($D$2:$D$771,$A$2:$A$771,A213,$C$2:$C$771,C213)</f>
        <v/>
      </c>
    </row>
    <row r="214">
      <c r="A214" t="n">
        <v>2018</v>
      </c>
      <c r="B214" t="inlineStr">
        <is>
          <t>V</t>
        </is>
      </c>
      <c r="C214" t="inlineStr">
        <is>
          <t>cobre</t>
        </is>
      </c>
      <c r="D214" t="n">
        <v>2567.330462653223</v>
      </c>
      <c r="E214" s="71">
        <f>D214/SUMIFS($D$2:$D$771,$A$2:$A$771,A214,$C$2:$C$771,C214)</f>
        <v/>
      </c>
    </row>
    <row r="215">
      <c r="A215" t="n">
        <v>2018</v>
      </c>
      <c r="B215" t="inlineStr">
        <is>
          <t>V</t>
        </is>
      </c>
      <c r="C215" t="inlineStr">
        <is>
          <t>energia_comercial</t>
        </is>
      </c>
      <c r="D215" t="n">
        <v>809.5122098589231</v>
      </c>
      <c r="E215" s="71">
        <f>D215/SUMIFS($D$2:$D$771,$A$2:$A$771,A215,$C$2:$C$771,C215)</f>
        <v/>
      </c>
    </row>
    <row r="216">
      <c r="A216" t="n">
        <v>2018</v>
      </c>
      <c r="B216" t="inlineStr">
        <is>
          <t>V</t>
        </is>
      </c>
      <c r="C216" t="inlineStr">
        <is>
          <t>energia_publico</t>
        </is>
      </c>
      <c r="D216" t="n">
        <v>410.3394953390217</v>
      </c>
      <c r="E216" s="71">
        <f>D216/SUMIFS($D$2:$D$771,$A$2:$A$771,A216,$C$2:$C$771,C216)</f>
        <v/>
      </c>
    </row>
    <row r="217">
      <c r="A217" t="n">
        <v>2018</v>
      </c>
      <c r="B217" t="inlineStr">
        <is>
          <t>V</t>
        </is>
      </c>
      <c r="C217" t="inlineStr">
        <is>
          <t>manufactura</t>
        </is>
      </c>
      <c r="D217" t="n">
        <v>1826.080227834831</v>
      </c>
      <c r="E217" s="71">
        <f>D217/SUMIFS($D$2:$D$771,$A$2:$A$771,A217,$C$2:$C$771,C217)</f>
        <v/>
      </c>
    </row>
    <row r="218">
      <c r="A218" t="n">
        <v>2018</v>
      </c>
      <c r="B218" t="inlineStr">
        <is>
          <t>V</t>
        </is>
      </c>
      <c r="C218" t="inlineStr">
        <is>
          <t>mineral</t>
        </is>
      </c>
      <c r="D218" t="n">
        <v>242.1572610572552</v>
      </c>
      <c r="E218" s="71">
        <f>D218/SUMIFS($D$2:$D$771,$A$2:$A$771,A218,$C$2:$C$771,C218)</f>
        <v/>
      </c>
    </row>
    <row r="219">
      <c r="A219" t="n">
        <v>2018</v>
      </c>
      <c r="B219" t="inlineStr">
        <is>
          <t>V</t>
        </is>
      </c>
      <c r="C219" t="inlineStr">
        <is>
          <t>pesca</t>
        </is>
      </c>
      <c r="D219" t="n">
        <v>0.11276041</v>
      </c>
      <c r="E219" s="71">
        <f>D219/SUMIFS($D$2:$D$771,$A$2:$A$771,A219,$C$2:$C$771,C219)</f>
        <v/>
      </c>
    </row>
    <row r="220">
      <c r="A220" t="n">
        <v>2018</v>
      </c>
      <c r="B220" t="inlineStr">
        <is>
          <t>V</t>
        </is>
      </c>
      <c r="C220" t="inlineStr">
        <is>
          <t>petroquimica</t>
        </is>
      </c>
      <c r="D220" t="n">
        <v>32.445151689</v>
      </c>
      <c r="E220" s="71">
        <f>D220/SUMIFS($D$2:$D$771,$A$2:$A$771,A220,$C$2:$C$771,C220)</f>
        <v/>
      </c>
    </row>
    <row r="221">
      <c r="A221" t="n">
        <v>2018</v>
      </c>
      <c r="B221" t="inlineStr">
        <is>
          <t>V</t>
        </is>
      </c>
      <c r="C221" t="inlineStr">
        <is>
          <t>refineria_energia</t>
        </is>
      </c>
      <c r="D221" t="n">
        <v>45730.12241049245</v>
      </c>
      <c r="E221" s="71">
        <f>D221/SUMIFS($D$2:$D$771,$A$2:$A$771,A221,$C$2:$C$771,C221)</f>
        <v/>
      </c>
    </row>
    <row r="222">
      <c r="A222" t="n">
        <v>2018</v>
      </c>
      <c r="B222" t="inlineStr">
        <is>
          <t>VI</t>
        </is>
      </c>
      <c r="C222" t="inlineStr">
        <is>
          <t>Residencial</t>
        </is>
      </c>
      <c r="D222" t="n">
        <v>2273.433389827225</v>
      </c>
      <c r="E222" s="71">
        <f>D222/SUMIFS($D$2:$D$771,$A$2:$A$771,A222,$C$2:$C$771,C222)</f>
        <v/>
      </c>
    </row>
    <row r="223">
      <c r="A223" t="n">
        <v>2018</v>
      </c>
      <c r="B223" t="inlineStr">
        <is>
          <t>VI</t>
        </is>
      </c>
      <c r="C223" t="inlineStr">
        <is>
          <t>acero</t>
        </is>
      </c>
      <c r="D223" t="n">
        <v>1.221144382956</v>
      </c>
      <c r="E223" s="71">
        <f>D223/SUMIFS($D$2:$D$771,$A$2:$A$771,A223,$C$2:$C$771,C223)</f>
        <v/>
      </c>
    </row>
    <row r="224">
      <c r="A224" t="n">
        <v>2018</v>
      </c>
      <c r="B224" t="inlineStr">
        <is>
          <t>VI</t>
        </is>
      </c>
      <c r="C224" t="inlineStr">
        <is>
          <t>azucar</t>
        </is>
      </c>
      <c r="D224" t="n">
        <v>12.453495928</v>
      </c>
      <c r="E224" s="71">
        <f>D224/SUMIFS($D$2:$D$771,$A$2:$A$771,A224,$C$2:$C$771,C224)</f>
        <v/>
      </c>
    </row>
    <row r="225">
      <c r="A225" t="n">
        <v>2018</v>
      </c>
      <c r="B225" t="inlineStr">
        <is>
          <t>VI</t>
        </is>
      </c>
      <c r="C225" t="inlineStr">
        <is>
          <t>celulosa</t>
        </is>
      </c>
      <c r="D225" t="n">
        <v>77.035121647965</v>
      </c>
      <c r="E225" s="71">
        <f>D225/SUMIFS($D$2:$D$771,$A$2:$A$771,A225,$C$2:$C$771,C225)</f>
        <v/>
      </c>
    </row>
    <row r="226">
      <c r="A226" t="n">
        <v>2018</v>
      </c>
      <c r="B226" t="inlineStr">
        <is>
          <t>VI</t>
        </is>
      </c>
      <c r="C226" t="inlineStr">
        <is>
          <t>cemento</t>
        </is>
      </c>
      <c r="D226" t="n">
        <v>0.33965295</v>
      </c>
      <c r="E226" s="71">
        <f>D226/SUMIFS($D$2:$D$771,$A$2:$A$771,A226,$C$2:$C$771,C226)</f>
        <v/>
      </c>
    </row>
    <row r="227">
      <c r="A227" t="n">
        <v>2018</v>
      </c>
      <c r="B227" t="inlineStr">
        <is>
          <t>VI</t>
        </is>
      </c>
      <c r="C227" t="inlineStr">
        <is>
          <t>cobre</t>
        </is>
      </c>
      <c r="D227" t="n">
        <v>2567.457889482267</v>
      </c>
      <c r="E227" s="71">
        <f>D227/SUMIFS($D$2:$D$771,$A$2:$A$771,A227,$C$2:$C$771,C227)</f>
        <v/>
      </c>
    </row>
    <row r="228">
      <c r="A228" t="n">
        <v>2018</v>
      </c>
      <c r="B228" t="inlineStr">
        <is>
          <t>VI</t>
        </is>
      </c>
      <c r="C228" t="inlineStr">
        <is>
          <t>energia_comercial</t>
        </is>
      </c>
      <c r="D228" t="n">
        <v>667.242895983828</v>
      </c>
      <c r="E228" s="71">
        <f>D228/SUMIFS($D$2:$D$771,$A$2:$A$771,A228,$C$2:$C$771,C228)</f>
        <v/>
      </c>
    </row>
    <row r="229">
      <c r="A229" t="n">
        <v>2018</v>
      </c>
      <c r="B229" t="inlineStr">
        <is>
          <t>VI</t>
        </is>
      </c>
      <c r="C229" t="inlineStr">
        <is>
          <t>energia_publico</t>
        </is>
      </c>
      <c r="D229" t="n">
        <v>83.62081649928376</v>
      </c>
      <c r="E229" s="71">
        <f>D229/SUMIFS($D$2:$D$771,$A$2:$A$771,A229,$C$2:$C$771,C229)</f>
        <v/>
      </c>
    </row>
    <row r="230">
      <c r="A230" t="n">
        <v>2018</v>
      </c>
      <c r="B230" t="inlineStr">
        <is>
          <t>VI</t>
        </is>
      </c>
      <c r="C230" t="inlineStr">
        <is>
          <t>manufactura</t>
        </is>
      </c>
      <c r="D230" t="n">
        <v>1362.037757062531</v>
      </c>
      <c r="E230" s="71">
        <f>D230/SUMIFS($D$2:$D$771,$A$2:$A$771,A230,$C$2:$C$771,C230)</f>
        <v/>
      </c>
    </row>
    <row r="231">
      <c r="A231" t="n">
        <v>2018</v>
      </c>
      <c r="B231" t="inlineStr">
        <is>
          <t>VI</t>
        </is>
      </c>
      <c r="C231" t="inlineStr">
        <is>
          <t>mineral</t>
        </is>
      </c>
      <c r="D231" t="n">
        <v>35.11021546140904</v>
      </c>
      <c r="E231" s="71">
        <f>D231/SUMIFS($D$2:$D$771,$A$2:$A$771,A231,$C$2:$C$771,C231)</f>
        <v/>
      </c>
    </row>
    <row r="232">
      <c r="A232" t="n">
        <v>2018</v>
      </c>
      <c r="B232" t="inlineStr">
        <is>
          <t>VI</t>
        </is>
      </c>
      <c r="C232" t="inlineStr">
        <is>
          <t>pesca</t>
        </is>
      </c>
      <c r="D232" t="n">
        <v>16.3671569</v>
      </c>
      <c r="E232" s="71">
        <f>D232/SUMIFS($D$2:$D$771,$A$2:$A$771,A232,$C$2:$C$771,C232)</f>
        <v/>
      </c>
    </row>
    <row r="233">
      <c r="A233" t="n">
        <v>2018</v>
      </c>
      <c r="B233" t="inlineStr">
        <is>
          <t>VII</t>
        </is>
      </c>
      <c r="C233" t="inlineStr">
        <is>
          <t>Residencial</t>
        </is>
      </c>
      <c r="D233" t="n">
        <v>2555.124704059574</v>
      </c>
      <c r="E233" s="71">
        <f>D233/SUMIFS($D$2:$D$771,$A$2:$A$771,A233,$C$2:$C$771,C233)</f>
        <v/>
      </c>
    </row>
    <row r="234">
      <c r="A234" t="n">
        <v>2018</v>
      </c>
      <c r="B234" t="inlineStr">
        <is>
          <t>VII</t>
        </is>
      </c>
      <c r="C234" t="inlineStr">
        <is>
          <t>acero</t>
        </is>
      </c>
      <c r="D234" t="n">
        <v>0.0027346</v>
      </c>
      <c r="E234" s="71">
        <f>D234/SUMIFS($D$2:$D$771,$A$2:$A$771,A234,$C$2:$C$771,C234)</f>
        <v/>
      </c>
    </row>
    <row r="235">
      <c r="A235" t="n">
        <v>2018</v>
      </c>
      <c r="B235" t="inlineStr">
        <is>
          <t>VII</t>
        </is>
      </c>
      <c r="C235" t="inlineStr">
        <is>
          <t>azucar</t>
        </is>
      </c>
      <c r="D235" t="n">
        <v>99.61722711</v>
      </c>
      <c r="E235" s="71">
        <f>D235/SUMIFS($D$2:$D$771,$A$2:$A$771,A235,$C$2:$C$771,C235)</f>
        <v/>
      </c>
    </row>
    <row r="236">
      <c r="A236" t="n">
        <v>2018</v>
      </c>
      <c r="B236" t="inlineStr">
        <is>
          <t>VII</t>
        </is>
      </c>
      <c r="C236" t="inlineStr">
        <is>
          <t>celulosa</t>
        </is>
      </c>
      <c r="D236" t="n">
        <v>3886.48362101974</v>
      </c>
      <c r="E236" s="71">
        <f>D236/SUMIFS($D$2:$D$771,$A$2:$A$771,A236,$C$2:$C$771,C236)</f>
        <v/>
      </c>
    </row>
    <row r="237">
      <c r="A237" t="n">
        <v>2018</v>
      </c>
      <c r="B237" t="inlineStr">
        <is>
          <t>VII</t>
        </is>
      </c>
      <c r="C237" t="inlineStr">
        <is>
          <t>cemento</t>
        </is>
      </c>
      <c r="D237" t="n">
        <v>235.0743890465</v>
      </c>
      <c r="E237" s="71">
        <f>D237/SUMIFS($D$2:$D$771,$A$2:$A$771,A237,$C$2:$C$771,C237)</f>
        <v/>
      </c>
    </row>
    <row r="238">
      <c r="A238" t="n">
        <v>2018</v>
      </c>
      <c r="B238" t="inlineStr">
        <is>
          <t>VII</t>
        </is>
      </c>
      <c r="C238" t="inlineStr">
        <is>
          <t>energia_comercial</t>
        </is>
      </c>
      <c r="D238" t="n">
        <v>805.8271487548925</v>
      </c>
      <c r="E238" s="71">
        <f>D238/SUMIFS($D$2:$D$771,$A$2:$A$771,A238,$C$2:$C$771,C238)</f>
        <v/>
      </c>
    </row>
    <row r="239">
      <c r="A239" t="n">
        <v>2018</v>
      </c>
      <c r="B239" t="inlineStr">
        <is>
          <t>VII</t>
        </is>
      </c>
      <c r="C239" t="inlineStr">
        <is>
          <t>energia_publico</t>
        </is>
      </c>
      <c r="D239" t="n">
        <v>96.04267559859846</v>
      </c>
      <c r="E239" s="71">
        <f>D239/SUMIFS($D$2:$D$771,$A$2:$A$771,A239,$C$2:$C$771,C239)</f>
        <v/>
      </c>
    </row>
    <row r="240">
      <c r="A240" t="n">
        <v>2018</v>
      </c>
      <c r="B240" t="inlineStr">
        <is>
          <t>VII</t>
        </is>
      </c>
      <c r="C240" t="inlineStr">
        <is>
          <t>manufactura</t>
        </is>
      </c>
      <c r="D240" t="n">
        <v>2509.361775338129</v>
      </c>
      <c r="E240" s="71">
        <f>D240/SUMIFS($D$2:$D$771,$A$2:$A$771,A240,$C$2:$C$771,C240)</f>
        <v/>
      </c>
    </row>
    <row r="241">
      <c r="A241" t="n">
        <v>2018</v>
      </c>
      <c r="B241" t="inlineStr">
        <is>
          <t>VII</t>
        </is>
      </c>
      <c r="C241" t="inlineStr">
        <is>
          <t>mineral</t>
        </is>
      </c>
      <c r="D241" t="n">
        <v>30.74097405863965</v>
      </c>
      <c r="E241" s="71">
        <f>D241/SUMIFS($D$2:$D$771,$A$2:$A$771,A241,$C$2:$C$771,C241)</f>
        <v/>
      </c>
    </row>
    <row r="242">
      <c r="A242" t="n">
        <v>2018</v>
      </c>
      <c r="B242" t="inlineStr">
        <is>
          <t>VII</t>
        </is>
      </c>
      <c r="C242" t="inlineStr">
        <is>
          <t>pesca</t>
        </is>
      </c>
      <c r="D242" t="n">
        <v>0.009599716500000001</v>
      </c>
      <c r="E242" s="71">
        <f>D242/SUMIFS($D$2:$D$771,$A$2:$A$771,A242,$C$2:$C$771,C242)</f>
        <v/>
      </c>
    </row>
    <row r="243">
      <c r="A243" t="n">
        <v>2018</v>
      </c>
      <c r="B243" t="inlineStr">
        <is>
          <t>VIII</t>
        </is>
      </c>
      <c r="C243" t="inlineStr">
        <is>
          <t>Residencial</t>
        </is>
      </c>
      <c r="D243" t="n">
        <v>4787.701032340167</v>
      </c>
      <c r="E243" s="71">
        <f>D243/SUMIFS($D$2:$D$771,$A$2:$A$771,A243,$C$2:$C$771,C243)</f>
        <v/>
      </c>
    </row>
    <row r="244">
      <c r="A244" t="n">
        <v>2018</v>
      </c>
      <c r="B244" t="inlineStr">
        <is>
          <t>VIII</t>
        </is>
      </c>
      <c r="C244" t="inlineStr">
        <is>
          <t>acero</t>
        </is>
      </c>
      <c r="D244" t="n">
        <v>7825.034152597644</v>
      </c>
      <c r="E244" s="71">
        <f>D244/SUMIFS($D$2:$D$771,$A$2:$A$771,A244,$C$2:$C$771,C244)</f>
        <v/>
      </c>
    </row>
    <row r="245">
      <c r="A245" t="n">
        <v>2018</v>
      </c>
      <c r="B245" t="inlineStr">
        <is>
          <t>VIII</t>
        </is>
      </c>
      <c r="C245" t="inlineStr">
        <is>
          <t>azucar</t>
        </is>
      </c>
      <c r="D245" t="n">
        <v>210.61374182</v>
      </c>
      <c r="E245" s="71">
        <f>D245/SUMIFS($D$2:$D$771,$A$2:$A$771,A245,$C$2:$C$771,C245)</f>
        <v/>
      </c>
    </row>
    <row r="246">
      <c r="A246" t="n">
        <v>2018</v>
      </c>
      <c r="B246" t="inlineStr">
        <is>
          <t>VIII</t>
        </is>
      </c>
      <c r="C246" t="inlineStr">
        <is>
          <t>celulosa</t>
        </is>
      </c>
      <c r="D246" t="n">
        <v>12114.60947422665</v>
      </c>
      <c r="E246" s="71">
        <f>D246/SUMIFS($D$2:$D$771,$A$2:$A$771,A246,$C$2:$C$771,C246)</f>
        <v/>
      </c>
    </row>
    <row r="247">
      <c r="A247" t="n">
        <v>2018</v>
      </c>
      <c r="B247" t="inlineStr">
        <is>
          <t>VIII</t>
        </is>
      </c>
      <c r="C247" t="inlineStr">
        <is>
          <t>cemento</t>
        </is>
      </c>
      <c r="D247" t="n">
        <v>288.2434340484</v>
      </c>
      <c r="E247" s="71">
        <f>D247/SUMIFS($D$2:$D$771,$A$2:$A$771,A247,$C$2:$C$771,C247)</f>
        <v/>
      </c>
    </row>
    <row r="248">
      <c r="A248" t="n">
        <v>2018</v>
      </c>
      <c r="B248" t="inlineStr">
        <is>
          <t>VIII</t>
        </is>
      </c>
      <c r="C248" t="inlineStr">
        <is>
          <t>cobre</t>
        </is>
      </c>
      <c r="D248" t="n">
        <v>0.2501612178144341</v>
      </c>
      <c r="E248" s="71">
        <f>D248/SUMIFS($D$2:$D$771,$A$2:$A$771,A248,$C$2:$C$771,C248)</f>
        <v/>
      </c>
    </row>
    <row r="249">
      <c r="A249" t="n">
        <v>2018</v>
      </c>
      <c r="B249" t="inlineStr">
        <is>
          <t>VIII</t>
        </is>
      </c>
      <c r="C249" t="inlineStr">
        <is>
          <t>energia_comercial</t>
        </is>
      </c>
      <c r="D249" t="n">
        <v>1116.367351033076</v>
      </c>
      <c r="E249" s="71">
        <f>D249/SUMIFS($D$2:$D$771,$A$2:$A$771,A249,$C$2:$C$771,C249)</f>
        <v/>
      </c>
    </row>
    <row r="250">
      <c r="A250" t="n">
        <v>2018</v>
      </c>
      <c r="B250" t="inlineStr">
        <is>
          <t>VIII</t>
        </is>
      </c>
      <c r="C250" t="inlineStr">
        <is>
          <t>energia_publico</t>
        </is>
      </c>
      <c r="D250" t="n">
        <v>160.5068315430417</v>
      </c>
      <c r="E250" s="71">
        <f>D250/SUMIFS($D$2:$D$771,$A$2:$A$771,A250,$C$2:$C$771,C250)</f>
        <v/>
      </c>
    </row>
    <row r="251">
      <c r="A251" t="n">
        <v>2018</v>
      </c>
      <c r="B251" t="inlineStr">
        <is>
          <t>VIII</t>
        </is>
      </c>
      <c r="C251" t="inlineStr">
        <is>
          <t>manufactura</t>
        </is>
      </c>
      <c r="D251" t="n">
        <v>3513.717370880637</v>
      </c>
      <c r="E251" s="71">
        <f>D251/SUMIFS($D$2:$D$771,$A$2:$A$771,A251,$C$2:$C$771,C251)</f>
        <v/>
      </c>
    </row>
    <row r="252">
      <c r="A252" t="n">
        <v>2018</v>
      </c>
      <c r="B252" t="inlineStr">
        <is>
          <t>VIII</t>
        </is>
      </c>
      <c r="C252" t="inlineStr">
        <is>
          <t>mineral</t>
        </is>
      </c>
      <c r="D252" t="n">
        <v>1.934862817186593</v>
      </c>
      <c r="E252" s="71">
        <f>D252/SUMIFS($D$2:$D$771,$A$2:$A$771,A252,$C$2:$C$771,C252)</f>
        <v/>
      </c>
    </row>
    <row r="253">
      <c r="A253" t="n">
        <v>2018</v>
      </c>
      <c r="B253" t="inlineStr">
        <is>
          <t>VIII</t>
        </is>
      </c>
      <c r="C253" t="inlineStr">
        <is>
          <t>pesca</t>
        </is>
      </c>
      <c r="D253" t="n">
        <v>789.2880784545</v>
      </c>
      <c r="E253" s="71">
        <f>D253/SUMIFS($D$2:$D$771,$A$2:$A$771,A253,$C$2:$C$771,C253)</f>
        <v/>
      </c>
    </row>
    <row r="254">
      <c r="A254" t="n">
        <v>2018</v>
      </c>
      <c r="B254" t="inlineStr">
        <is>
          <t>VIII</t>
        </is>
      </c>
      <c r="C254" t="inlineStr">
        <is>
          <t>petroquimica</t>
        </is>
      </c>
      <c r="D254" t="n">
        <v>27.356682</v>
      </c>
      <c r="E254" s="71">
        <f>D254/SUMIFS($D$2:$D$771,$A$2:$A$771,A254,$C$2:$C$771,C254)</f>
        <v/>
      </c>
    </row>
    <row r="255">
      <c r="A255" t="n">
        <v>2018</v>
      </c>
      <c r="B255" t="inlineStr">
        <is>
          <t>VIII</t>
        </is>
      </c>
      <c r="C255" t="inlineStr">
        <is>
          <t>refineria_energia</t>
        </is>
      </c>
      <c r="D255" t="n">
        <v>56099.15104099875</v>
      </c>
      <c r="E255" s="71">
        <f>D255/SUMIFS($D$2:$D$771,$A$2:$A$771,A255,$C$2:$C$771,C255)</f>
        <v/>
      </c>
    </row>
    <row r="256">
      <c r="A256" t="n">
        <v>2018</v>
      </c>
      <c r="B256" t="inlineStr">
        <is>
          <t>X</t>
        </is>
      </c>
      <c r="C256" t="inlineStr">
        <is>
          <t>Residencial</t>
        </is>
      </c>
      <c r="D256" t="n">
        <v>6268.948194159973</v>
      </c>
      <c r="E256" s="71">
        <f>D256/SUMIFS($D$2:$D$771,$A$2:$A$771,A256,$C$2:$C$771,C256)</f>
        <v/>
      </c>
    </row>
    <row r="257">
      <c r="A257" t="n">
        <v>2018</v>
      </c>
      <c r="B257" t="inlineStr">
        <is>
          <t>X</t>
        </is>
      </c>
      <c r="C257" t="inlineStr">
        <is>
          <t>acero</t>
        </is>
      </c>
      <c r="D257" t="n">
        <v>0.0383153155</v>
      </c>
      <c r="E257" s="71">
        <f>D257/SUMIFS($D$2:$D$771,$A$2:$A$771,A257,$C$2:$C$771,C257)</f>
        <v/>
      </c>
    </row>
    <row r="258">
      <c r="A258" t="n">
        <v>2018</v>
      </c>
      <c r="B258" t="inlineStr">
        <is>
          <t>X</t>
        </is>
      </c>
      <c r="C258" t="inlineStr">
        <is>
          <t>celulosa</t>
        </is>
      </c>
      <c r="D258" t="n">
        <v>8.896545712</v>
      </c>
      <c r="E258" s="71">
        <f>D258/SUMIFS($D$2:$D$771,$A$2:$A$771,A258,$C$2:$C$771,C258)</f>
        <v/>
      </c>
    </row>
    <row r="259">
      <c r="A259" t="n">
        <v>2018</v>
      </c>
      <c r="B259" t="inlineStr">
        <is>
          <t>X</t>
        </is>
      </c>
      <c r="C259" t="inlineStr">
        <is>
          <t>cemento</t>
        </is>
      </c>
      <c r="D259" t="n">
        <v>26.760825771</v>
      </c>
      <c r="E259" s="71">
        <f>D259/SUMIFS($D$2:$D$771,$A$2:$A$771,A259,$C$2:$C$771,C259)</f>
        <v/>
      </c>
    </row>
    <row r="260">
      <c r="A260" t="n">
        <v>2018</v>
      </c>
      <c r="B260" t="inlineStr">
        <is>
          <t>X</t>
        </is>
      </c>
      <c r="C260" t="inlineStr">
        <is>
          <t>energia_comercial</t>
        </is>
      </c>
      <c r="D260" t="n">
        <v>834.9658356302134</v>
      </c>
      <c r="E260" s="71">
        <f>D260/SUMIFS($D$2:$D$771,$A$2:$A$771,A260,$C$2:$C$771,C260)</f>
        <v/>
      </c>
    </row>
    <row r="261">
      <c r="A261" t="n">
        <v>2018</v>
      </c>
      <c r="B261" t="inlineStr">
        <is>
          <t>X</t>
        </is>
      </c>
      <c r="C261" t="inlineStr">
        <is>
          <t>energia_publico</t>
        </is>
      </c>
      <c r="D261" t="n">
        <v>116.2052578040838</v>
      </c>
      <c r="E261" s="71">
        <f>D261/SUMIFS($D$2:$D$771,$A$2:$A$771,A261,$C$2:$C$771,C261)</f>
        <v/>
      </c>
    </row>
    <row r="262">
      <c r="A262" t="n">
        <v>2018</v>
      </c>
      <c r="B262" t="inlineStr">
        <is>
          <t>X</t>
        </is>
      </c>
      <c r="C262" t="inlineStr">
        <is>
          <t>manufactura</t>
        </is>
      </c>
      <c r="D262" t="n">
        <v>1675.243421251972</v>
      </c>
      <c r="E262" s="71">
        <f>D262/SUMIFS($D$2:$D$771,$A$2:$A$771,A262,$C$2:$C$771,C262)</f>
        <v/>
      </c>
    </row>
    <row r="263">
      <c r="A263" t="n">
        <v>2018</v>
      </c>
      <c r="B263" t="inlineStr">
        <is>
          <t>X</t>
        </is>
      </c>
      <c r="C263" t="inlineStr">
        <is>
          <t>mineral</t>
        </is>
      </c>
      <c r="D263" t="n">
        <v>0.004981328</v>
      </c>
      <c r="E263" s="71">
        <f>D263/SUMIFS($D$2:$D$771,$A$2:$A$771,A263,$C$2:$C$771,C263)</f>
        <v/>
      </c>
    </row>
    <row r="264">
      <c r="A264" t="n">
        <v>2018</v>
      </c>
      <c r="B264" t="inlineStr">
        <is>
          <t>X</t>
        </is>
      </c>
      <c r="C264" t="inlineStr">
        <is>
          <t>pesca</t>
        </is>
      </c>
      <c r="D264" t="n">
        <v>686.9012041468201</v>
      </c>
      <c r="E264" s="71">
        <f>D264/SUMIFS($D$2:$D$771,$A$2:$A$771,A264,$C$2:$C$771,C264)</f>
        <v/>
      </c>
    </row>
    <row r="265">
      <c r="A265" t="n">
        <v>2018</v>
      </c>
      <c r="B265" t="inlineStr">
        <is>
          <t>X</t>
        </is>
      </c>
      <c r="C265" t="inlineStr">
        <is>
          <t>petroquimica</t>
        </is>
      </c>
      <c r="D265" t="n">
        <v>0.13734</v>
      </c>
      <c r="E265" s="71">
        <f>D265/SUMIFS($D$2:$D$771,$A$2:$A$771,A265,$C$2:$C$771,C265)</f>
        <v/>
      </c>
    </row>
    <row r="266">
      <c r="A266" t="n">
        <v>2018</v>
      </c>
      <c r="B266" t="inlineStr">
        <is>
          <t>XI</t>
        </is>
      </c>
      <c r="C266" t="inlineStr">
        <is>
          <t>Residencial</t>
        </is>
      </c>
      <c r="D266" t="n">
        <v>770.4714163103604</v>
      </c>
      <c r="E266" s="71">
        <f>D266/SUMIFS($D$2:$D$771,$A$2:$A$771,A266,$C$2:$C$771,C266)</f>
        <v/>
      </c>
    </row>
    <row r="267">
      <c r="A267" t="n">
        <v>2018</v>
      </c>
      <c r="B267" t="inlineStr">
        <is>
          <t>XI</t>
        </is>
      </c>
      <c r="C267" t="inlineStr">
        <is>
          <t>cobre</t>
        </is>
      </c>
      <c r="D267" t="n">
        <v>52.50710053056972</v>
      </c>
      <c r="E267" s="71">
        <f>D267/SUMIFS($D$2:$D$771,$A$2:$A$771,A267,$C$2:$C$771,C267)</f>
        <v/>
      </c>
    </row>
    <row r="268">
      <c r="A268" t="n">
        <v>2018</v>
      </c>
      <c r="B268" t="inlineStr">
        <is>
          <t>XI</t>
        </is>
      </c>
      <c r="C268" t="inlineStr">
        <is>
          <t>energia_comercial</t>
        </is>
      </c>
      <c r="D268" t="n">
        <v>119.9628979479437</v>
      </c>
      <c r="E268" s="71">
        <f>D268/SUMIFS($D$2:$D$771,$A$2:$A$771,A268,$C$2:$C$771,C268)</f>
        <v/>
      </c>
    </row>
    <row r="269">
      <c r="A269" t="n">
        <v>2018</v>
      </c>
      <c r="B269" t="inlineStr">
        <is>
          <t>XI</t>
        </is>
      </c>
      <c r="C269" t="inlineStr">
        <is>
          <t>energia_publico</t>
        </is>
      </c>
      <c r="D269" t="n">
        <v>52.73416558974172</v>
      </c>
      <c r="E269" s="71">
        <f>D269/SUMIFS($D$2:$D$771,$A$2:$A$771,A269,$C$2:$C$771,C269)</f>
        <v/>
      </c>
    </row>
    <row r="270">
      <c r="A270" t="n">
        <v>2018</v>
      </c>
      <c r="B270" t="inlineStr">
        <is>
          <t>XI</t>
        </is>
      </c>
      <c r="C270" t="inlineStr">
        <is>
          <t>manufactura</t>
        </is>
      </c>
      <c r="D270" t="n">
        <v>140.1538575534557</v>
      </c>
      <c r="E270" s="71">
        <f>D270/SUMIFS($D$2:$D$771,$A$2:$A$771,A270,$C$2:$C$771,C270)</f>
        <v/>
      </c>
    </row>
    <row r="271">
      <c r="A271" t="n">
        <v>2018</v>
      </c>
      <c r="B271" t="inlineStr">
        <is>
          <t>XI</t>
        </is>
      </c>
      <c r="C271" t="inlineStr">
        <is>
          <t>mineral</t>
        </is>
      </c>
      <c r="D271" t="n">
        <v>10.29233546943028</v>
      </c>
      <c r="E271" s="71">
        <f>D271/SUMIFS($D$2:$D$771,$A$2:$A$771,A271,$C$2:$C$771,C271)</f>
        <v/>
      </c>
    </row>
    <row r="272">
      <c r="A272" t="n">
        <v>2018</v>
      </c>
      <c r="B272" t="inlineStr">
        <is>
          <t>XI</t>
        </is>
      </c>
      <c r="C272" t="inlineStr">
        <is>
          <t>pesca</t>
        </is>
      </c>
      <c r="D272" t="n">
        <v>244.6363368105</v>
      </c>
      <c r="E272" s="71">
        <f>D272/SUMIFS($D$2:$D$771,$A$2:$A$771,A272,$C$2:$C$771,C272)</f>
        <v/>
      </c>
    </row>
    <row r="273">
      <c r="A273" t="n">
        <v>2018</v>
      </c>
      <c r="B273" t="inlineStr">
        <is>
          <t>XI</t>
        </is>
      </c>
      <c r="C273" t="inlineStr">
        <is>
          <t>petroquimica</t>
        </is>
      </c>
      <c r="D273" t="n">
        <v>0.018312</v>
      </c>
      <c r="E273" s="71">
        <f>D273/SUMIFS($D$2:$D$771,$A$2:$A$771,A273,$C$2:$C$771,C273)</f>
        <v/>
      </c>
    </row>
    <row r="274">
      <c r="A274" t="n">
        <v>2018</v>
      </c>
      <c r="B274" t="inlineStr">
        <is>
          <t>XII</t>
        </is>
      </c>
      <c r="C274" t="inlineStr">
        <is>
          <t>Residencial</t>
        </is>
      </c>
      <c r="D274" t="n">
        <v>2418.518963208106</v>
      </c>
      <c r="E274" s="71">
        <f>D274/SUMIFS($D$2:$D$771,$A$2:$A$771,A274,$C$2:$C$771,C274)</f>
        <v/>
      </c>
    </row>
    <row r="275">
      <c r="A275" t="n">
        <v>2018</v>
      </c>
      <c r="B275" t="inlineStr">
        <is>
          <t>XII</t>
        </is>
      </c>
      <c r="C275" t="inlineStr">
        <is>
          <t>celulosa</t>
        </is>
      </c>
      <c r="D275" t="n">
        <v>3.909612</v>
      </c>
      <c r="E275" s="71">
        <f>D275/SUMIFS($D$2:$D$771,$A$2:$A$771,A275,$C$2:$C$771,C275)</f>
        <v/>
      </c>
    </row>
    <row r="276">
      <c r="A276" t="n">
        <v>2018</v>
      </c>
      <c r="B276" t="inlineStr">
        <is>
          <t>XII</t>
        </is>
      </c>
      <c r="C276" t="inlineStr">
        <is>
          <t>energia_comercial</t>
        </is>
      </c>
      <c r="D276" t="n">
        <v>639.454473761</v>
      </c>
      <c r="E276" s="71">
        <f>D276/SUMIFS($D$2:$D$771,$A$2:$A$771,A276,$C$2:$C$771,C276)</f>
        <v/>
      </c>
    </row>
    <row r="277">
      <c r="A277" t="n">
        <v>2018</v>
      </c>
      <c r="B277" t="inlineStr">
        <is>
          <t>XII</t>
        </is>
      </c>
      <c r="C277" t="inlineStr">
        <is>
          <t>energia_publico</t>
        </is>
      </c>
      <c r="D277" t="n">
        <v>122.1394094479163</v>
      </c>
      <c r="E277" s="71">
        <f>D277/SUMIFS($D$2:$D$771,$A$2:$A$771,A277,$C$2:$C$771,C277)</f>
        <v/>
      </c>
    </row>
    <row r="278">
      <c r="A278" t="n">
        <v>2018</v>
      </c>
      <c r="B278" t="inlineStr">
        <is>
          <t>XII</t>
        </is>
      </c>
      <c r="C278" t="inlineStr">
        <is>
          <t>manufactura</t>
        </is>
      </c>
      <c r="D278" t="n">
        <v>290.7658923446693</v>
      </c>
      <c r="E278" s="71">
        <f>D278/SUMIFS($D$2:$D$771,$A$2:$A$771,A278,$C$2:$C$771,C278)</f>
        <v/>
      </c>
    </row>
    <row r="279">
      <c r="A279" t="n">
        <v>2018</v>
      </c>
      <c r="B279" t="inlineStr">
        <is>
          <t>XII</t>
        </is>
      </c>
      <c r="C279" t="inlineStr">
        <is>
          <t>mineral</t>
        </is>
      </c>
      <c r="D279" t="n">
        <v>157.337226432204</v>
      </c>
      <c r="E279" s="71">
        <f>D279/SUMIFS($D$2:$D$771,$A$2:$A$771,A279,$C$2:$C$771,C279)</f>
        <v/>
      </c>
    </row>
    <row r="280">
      <c r="A280" t="n">
        <v>2018</v>
      </c>
      <c r="B280" t="inlineStr">
        <is>
          <t>XII</t>
        </is>
      </c>
      <c r="C280" t="inlineStr">
        <is>
          <t>pesca</t>
        </is>
      </c>
      <c r="D280" t="n">
        <v>211.782023589</v>
      </c>
      <c r="E280" s="71">
        <f>D280/SUMIFS($D$2:$D$771,$A$2:$A$771,A280,$C$2:$C$771,C280)</f>
        <v/>
      </c>
    </row>
    <row r="281">
      <c r="A281" t="n">
        <v>2018</v>
      </c>
      <c r="B281" t="inlineStr">
        <is>
          <t>XII</t>
        </is>
      </c>
      <c r="C281" t="inlineStr">
        <is>
          <t>refineria_energia</t>
        </is>
      </c>
      <c r="D281" t="n">
        <v>4541.728707521736</v>
      </c>
      <c r="E281" s="71">
        <f>D281/SUMIFS($D$2:$D$771,$A$2:$A$771,A281,$C$2:$C$771,C281)</f>
        <v/>
      </c>
    </row>
    <row r="282">
      <c r="A282" t="n">
        <v>2018</v>
      </c>
      <c r="B282" t="inlineStr">
        <is>
          <t>XIV</t>
        </is>
      </c>
      <c r="C282" t="inlineStr">
        <is>
          <t>Residencial</t>
        </is>
      </c>
      <c r="D282" t="n">
        <v>2520.01318572724</v>
      </c>
      <c r="E282" s="71">
        <f>D282/SUMIFS($D$2:$D$771,$A$2:$A$771,A282,$C$2:$C$771,C282)</f>
        <v/>
      </c>
    </row>
    <row r="283">
      <c r="A283" t="n">
        <v>2018</v>
      </c>
      <c r="B283" t="inlineStr">
        <is>
          <t>XIV</t>
        </is>
      </c>
      <c r="C283" t="inlineStr">
        <is>
          <t>acero</t>
        </is>
      </c>
      <c r="D283" t="n">
        <v>0.155781329</v>
      </c>
      <c r="E283" s="71">
        <f>D283/SUMIFS($D$2:$D$771,$A$2:$A$771,A283,$C$2:$C$771,C283)</f>
        <v/>
      </c>
    </row>
    <row r="284">
      <c r="A284" t="n">
        <v>2018</v>
      </c>
      <c r="B284" t="inlineStr">
        <is>
          <t>XIV</t>
        </is>
      </c>
      <c r="C284" t="inlineStr">
        <is>
          <t>azucar</t>
        </is>
      </c>
      <c r="D284" t="n">
        <v>0.0781482</v>
      </c>
      <c r="E284" s="71">
        <f>D284/SUMIFS($D$2:$D$771,$A$2:$A$771,A284,$C$2:$C$771,C284)</f>
        <v/>
      </c>
    </row>
    <row r="285">
      <c r="A285" t="n">
        <v>2018</v>
      </c>
      <c r="B285" t="inlineStr">
        <is>
          <t>XIV</t>
        </is>
      </c>
      <c r="C285" t="inlineStr">
        <is>
          <t>celulosa</t>
        </is>
      </c>
      <c r="D285" t="n">
        <v>1450.048514586</v>
      </c>
      <c r="E285" s="71">
        <f>D285/SUMIFS($D$2:$D$771,$A$2:$A$771,A285,$C$2:$C$771,C285)</f>
        <v/>
      </c>
    </row>
    <row r="286">
      <c r="A286" t="n">
        <v>2018</v>
      </c>
      <c r="B286" t="inlineStr">
        <is>
          <t>XIV</t>
        </is>
      </c>
      <c r="C286" t="inlineStr">
        <is>
          <t>energia_comercial</t>
        </is>
      </c>
      <c r="D286" t="n">
        <v>259.3605342660843</v>
      </c>
      <c r="E286" s="71">
        <f>D286/SUMIFS($D$2:$D$771,$A$2:$A$771,A286,$C$2:$C$771,C286)</f>
        <v/>
      </c>
    </row>
    <row r="287">
      <c r="A287" t="n">
        <v>2018</v>
      </c>
      <c r="B287" t="inlineStr">
        <is>
          <t>XIV</t>
        </is>
      </c>
      <c r="C287" t="inlineStr">
        <is>
          <t>energia_publico</t>
        </is>
      </c>
      <c r="D287" t="n">
        <v>106.9802461620978</v>
      </c>
      <c r="E287" s="71">
        <f>D287/SUMIFS($D$2:$D$771,$A$2:$A$771,A287,$C$2:$C$771,C287)</f>
        <v/>
      </c>
    </row>
    <row r="288">
      <c r="A288" t="n">
        <v>2018</v>
      </c>
      <c r="B288" t="inlineStr">
        <is>
          <t>XIV</t>
        </is>
      </c>
      <c r="C288" t="inlineStr">
        <is>
          <t>manufactura</t>
        </is>
      </c>
      <c r="D288" t="n">
        <v>1574.202110408515</v>
      </c>
      <c r="E288" s="71">
        <f>D288/SUMIFS($D$2:$D$771,$A$2:$A$771,A288,$C$2:$C$771,C288)</f>
        <v/>
      </c>
    </row>
    <row r="289">
      <c r="A289" t="n">
        <v>2018</v>
      </c>
      <c r="B289" t="inlineStr">
        <is>
          <t>XIV</t>
        </is>
      </c>
      <c r="C289" t="inlineStr">
        <is>
          <t>mineral</t>
        </is>
      </c>
      <c r="D289" t="n">
        <v>0.0049852</v>
      </c>
      <c r="E289" s="71">
        <f>D289/SUMIFS($D$2:$D$771,$A$2:$A$771,A289,$C$2:$C$771,C289)</f>
        <v/>
      </c>
    </row>
    <row r="290">
      <c r="A290" t="n">
        <v>2018</v>
      </c>
      <c r="B290" t="inlineStr">
        <is>
          <t>XIV</t>
        </is>
      </c>
      <c r="C290" t="inlineStr">
        <is>
          <t>pesca</t>
        </is>
      </c>
      <c r="D290" t="n">
        <v>19.2656023335</v>
      </c>
      <c r="E290" s="71">
        <f>D290/SUMIFS($D$2:$D$771,$A$2:$A$771,A290,$C$2:$C$771,C290)</f>
        <v/>
      </c>
    </row>
    <row r="291">
      <c r="A291" t="n">
        <v>2018</v>
      </c>
      <c r="B291" t="inlineStr">
        <is>
          <t>XV</t>
        </is>
      </c>
      <c r="C291" t="inlineStr">
        <is>
          <t>Residencial</t>
        </is>
      </c>
      <c r="D291" t="n">
        <v>307.0088506032217</v>
      </c>
      <c r="E291" s="71">
        <f>D291/SUMIFS($D$2:$D$771,$A$2:$A$771,A291,$C$2:$C$771,C291)</f>
        <v/>
      </c>
    </row>
    <row r="292">
      <c r="A292" t="n">
        <v>2018</v>
      </c>
      <c r="B292" t="inlineStr">
        <is>
          <t>XV</t>
        </is>
      </c>
      <c r="C292" t="inlineStr">
        <is>
          <t>cobre</t>
        </is>
      </c>
      <c r="D292" t="n">
        <v>3.355626805398</v>
      </c>
      <c r="E292" s="71">
        <f>D292/SUMIFS($D$2:$D$771,$A$2:$A$771,A292,$C$2:$C$771,C292)</f>
        <v/>
      </c>
    </row>
    <row r="293">
      <c r="A293" t="n">
        <v>2018</v>
      </c>
      <c r="B293" t="inlineStr">
        <is>
          <t>XV</t>
        </is>
      </c>
      <c r="C293" t="inlineStr">
        <is>
          <t>energia_comercial</t>
        </is>
      </c>
      <c r="D293" t="n">
        <v>328.483349523</v>
      </c>
      <c r="E293" s="71">
        <f>D293/SUMIFS($D$2:$D$771,$A$2:$A$771,A293,$C$2:$C$771,C293)</f>
        <v/>
      </c>
    </row>
    <row r="294">
      <c r="A294" t="n">
        <v>2018</v>
      </c>
      <c r="B294" t="inlineStr">
        <is>
          <t>XV</t>
        </is>
      </c>
      <c r="C294" t="inlineStr">
        <is>
          <t>energia_publico</t>
        </is>
      </c>
      <c r="D294" t="n">
        <v>52.99609801520191</v>
      </c>
      <c r="E294" s="71">
        <f>D294/SUMIFS($D$2:$D$771,$A$2:$A$771,A294,$C$2:$C$771,C294)</f>
        <v/>
      </c>
    </row>
    <row r="295">
      <c r="A295" t="n">
        <v>2018</v>
      </c>
      <c r="B295" t="inlineStr">
        <is>
          <t>XV</t>
        </is>
      </c>
      <c r="C295" t="inlineStr">
        <is>
          <t>manufactura</t>
        </is>
      </c>
      <c r="D295" t="n">
        <v>121.9964648745164</v>
      </c>
      <c r="E295" s="71">
        <f>D295/SUMIFS($D$2:$D$771,$A$2:$A$771,A295,$C$2:$C$771,C295)</f>
        <v/>
      </c>
    </row>
    <row r="296">
      <c r="A296" t="n">
        <v>2018</v>
      </c>
      <c r="B296" t="inlineStr">
        <is>
          <t>XV</t>
        </is>
      </c>
      <c r="C296" t="inlineStr">
        <is>
          <t>mineral</t>
        </is>
      </c>
      <c r="D296" t="n">
        <v>24.8541730043911</v>
      </c>
      <c r="E296" s="71">
        <f>D296/SUMIFS($D$2:$D$771,$A$2:$A$771,A296,$C$2:$C$771,C296)</f>
        <v/>
      </c>
    </row>
    <row r="297">
      <c r="A297" t="n">
        <v>2018</v>
      </c>
      <c r="B297" t="inlineStr">
        <is>
          <t>XV</t>
        </is>
      </c>
      <c r="C297" t="inlineStr">
        <is>
          <t>pesca</t>
        </is>
      </c>
      <c r="D297" t="n">
        <v>160.501909224</v>
      </c>
      <c r="E297" s="71">
        <f>D297/SUMIFS($D$2:$D$771,$A$2:$A$771,A297,$C$2:$C$771,C297)</f>
        <v/>
      </c>
    </row>
    <row r="298">
      <c r="A298" t="n">
        <v>2018</v>
      </c>
      <c r="B298" t="inlineStr">
        <is>
          <t>XV</t>
        </is>
      </c>
      <c r="C298" t="inlineStr">
        <is>
          <t>salitre</t>
        </is>
      </c>
      <c r="D298" t="n">
        <v>0.169905140622</v>
      </c>
      <c r="E298" s="71">
        <f>D298/SUMIFS($D$2:$D$771,$A$2:$A$771,A298,$C$2:$C$771,C298)</f>
        <v/>
      </c>
    </row>
    <row r="299">
      <c r="A299" t="n">
        <v>2018</v>
      </c>
      <c r="B299" t="inlineStr">
        <is>
          <t>XVI</t>
        </is>
      </c>
      <c r="C299" t="inlineStr">
        <is>
          <t>Residencial</t>
        </is>
      </c>
      <c r="D299" t="n">
        <v>878.1609366999884</v>
      </c>
      <c r="E299" s="71">
        <f>D299/SUMIFS($D$2:$D$771,$A$2:$A$771,A299,$C$2:$C$771,C299)</f>
        <v/>
      </c>
    </row>
    <row r="300">
      <c r="A300" t="n">
        <v>2018</v>
      </c>
      <c r="B300" t="inlineStr">
        <is>
          <t>XVI</t>
        </is>
      </c>
      <c r="C300" t="inlineStr">
        <is>
          <t>azucar</t>
        </is>
      </c>
      <c r="D300" t="n">
        <v>338.9659493088</v>
      </c>
      <c r="E300" s="71">
        <f>D300/SUMIFS($D$2:$D$771,$A$2:$A$771,A300,$C$2:$C$771,C300)</f>
        <v/>
      </c>
    </row>
    <row r="301">
      <c r="A301" t="n">
        <v>2018</v>
      </c>
      <c r="B301" t="inlineStr">
        <is>
          <t>XVI</t>
        </is>
      </c>
      <c r="C301" t="inlineStr">
        <is>
          <t>celulosa</t>
        </is>
      </c>
      <c r="D301" t="n">
        <v>2603.7566444925</v>
      </c>
      <c r="E301" s="71">
        <f>D301/SUMIFS($D$2:$D$771,$A$2:$A$771,A301,$C$2:$C$771,C301)</f>
        <v/>
      </c>
    </row>
    <row r="302">
      <c r="A302" t="n">
        <v>2018</v>
      </c>
      <c r="B302" t="inlineStr">
        <is>
          <t>XVI</t>
        </is>
      </c>
      <c r="C302" t="inlineStr">
        <is>
          <t>cemento</t>
        </is>
      </c>
      <c r="D302" t="n">
        <v>0.06409200000000001</v>
      </c>
      <c r="E302" s="71">
        <f>D302/SUMIFS($D$2:$D$771,$A$2:$A$771,A302,$C$2:$C$771,C302)</f>
        <v/>
      </c>
    </row>
    <row r="303">
      <c r="A303" t="n">
        <v>2018</v>
      </c>
      <c r="B303" t="inlineStr">
        <is>
          <t>XVI</t>
        </is>
      </c>
      <c r="C303" t="inlineStr">
        <is>
          <t>energia_comercial</t>
        </is>
      </c>
      <c r="D303" t="n">
        <v>234.7855438504373</v>
      </c>
      <c r="E303" s="71">
        <f>D303/SUMIFS($D$2:$D$771,$A$2:$A$771,A303,$C$2:$C$771,C303)</f>
        <v/>
      </c>
    </row>
    <row r="304">
      <c r="A304" t="n">
        <v>2018</v>
      </c>
      <c r="B304" t="inlineStr">
        <is>
          <t>XVI</t>
        </is>
      </c>
      <c r="C304" t="inlineStr">
        <is>
          <t>energia_publico</t>
        </is>
      </c>
      <c r="D304" t="n">
        <v>20.59352559217211</v>
      </c>
      <c r="E304" s="71">
        <f>D304/SUMIFS($D$2:$D$771,$A$2:$A$771,A304,$C$2:$C$771,C304)</f>
        <v/>
      </c>
    </row>
    <row r="305">
      <c r="A305" t="n">
        <v>2018</v>
      </c>
      <c r="B305" t="inlineStr">
        <is>
          <t>XVI</t>
        </is>
      </c>
      <c r="C305" t="inlineStr">
        <is>
          <t>manufactura</t>
        </is>
      </c>
      <c r="D305" t="n">
        <v>1236.204018207904</v>
      </c>
      <c r="E305" s="71">
        <f>D305/SUMIFS($D$2:$D$771,$A$2:$A$771,A305,$C$2:$C$771,C305)</f>
        <v/>
      </c>
    </row>
    <row r="306">
      <c r="A306" t="n">
        <v>2019</v>
      </c>
      <c r="B306" t="inlineStr">
        <is>
          <t>I</t>
        </is>
      </c>
      <c r="C306" t="inlineStr">
        <is>
          <t>Residencial</t>
        </is>
      </c>
      <c r="D306" t="n">
        <v>351.8898678692997</v>
      </c>
      <c r="E306" s="71">
        <f>D306/SUMIFS($D$2:$D$771,$A$2:$A$771,A306,$C$2:$C$771,C306)</f>
        <v/>
      </c>
    </row>
    <row r="307">
      <c r="A307" t="n">
        <v>2019</v>
      </c>
      <c r="B307" t="inlineStr">
        <is>
          <t>I</t>
        </is>
      </c>
      <c r="C307" t="inlineStr">
        <is>
          <t>acero</t>
        </is>
      </c>
      <c r="D307" t="n">
        <v>0.3400628720021095</v>
      </c>
      <c r="E307" s="71">
        <f>D307/SUMIFS($D$2:$D$771,$A$2:$A$771,A307,$C$2:$C$771,C307)</f>
        <v/>
      </c>
    </row>
    <row r="308">
      <c r="A308" t="n">
        <v>2019</v>
      </c>
      <c r="B308" t="inlineStr">
        <is>
          <t>I</t>
        </is>
      </c>
      <c r="C308" t="inlineStr">
        <is>
          <t>celulosa</t>
        </is>
      </c>
      <c r="D308" t="n">
        <v>0.001405723211629921</v>
      </c>
      <c r="E308" s="71">
        <f>D308/SUMIFS($D$2:$D$771,$A$2:$A$771,A308,$C$2:$C$771,C308)</f>
        <v/>
      </c>
    </row>
    <row r="309">
      <c r="A309" t="n">
        <v>2019</v>
      </c>
      <c r="B309" t="inlineStr">
        <is>
          <t>I</t>
        </is>
      </c>
      <c r="C309" t="inlineStr">
        <is>
          <t>cemento</t>
        </is>
      </c>
      <c r="D309" t="n">
        <v>0.269051348</v>
      </c>
      <c r="E309" s="71">
        <f>D309/SUMIFS($D$2:$D$771,$A$2:$A$771,A309,$C$2:$C$771,C309)</f>
        <v/>
      </c>
    </row>
    <row r="310">
      <c r="A310" t="n">
        <v>2019</v>
      </c>
      <c r="B310" t="inlineStr">
        <is>
          <t>I</t>
        </is>
      </c>
      <c r="C310" t="inlineStr">
        <is>
          <t>cobre</t>
        </is>
      </c>
      <c r="D310" t="n">
        <v>3841.612913548</v>
      </c>
      <c r="E310" s="71">
        <f>D310/SUMIFS($D$2:$D$771,$A$2:$A$771,A310,$C$2:$C$771,C310)</f>
        <v/>
      </c>
    </row>
    <row r="311">
      <c r="A311" t="n">
        <v>2019</v>
      </c>
      <c r="B311" t="inlineStr">
        <is>
          <t>I</t>
        </is>
      </c>
      <c r="C311" t="inlineStr">
        <is>
          <t>energia_comercial</t>
        </is>
      </c>
      <c r="D311" t="n">
        <v>174.838546803621</v>
      </c>
      <c r="E311" s="71">
        <f>D311/SUMIFS($D$2:$D$771,$A$2:$A$771,A311,$C$2:$C$771,C311)</f>
        <v/>
      </c>
    </row>
    <row r="312">
      <c r="A312" t="n">
        <v>2019</v>
      </c>
      <c r="B312" t="inlineStr">
        <is>
          <t>I</t>
        </is>
      </c>
      <c r="C312" t="inlineStr">
        <is>
          <t>energia_publico</t>
        </is>
      </c>
      <c r="D312" t="n">
        <v>27.0802898715</v>
      </c>
      <c r="E312" s="71">
        <f>D312/SUMIFS($D$2:$D$771,$A$2:$A$771,A312,$C$2:$C$771,C312)</f>
        <v/>
      </c>
    </row>
    <row r="313">
      <c r="A313" t="n">
        <v>2019</v>
      </c>
      <c r="B313" t="inlineStr">
        <is>
          <t>I</t>
        </is>
      </c>
      <c r="C313" t="inlineStr">
        <is>
          <t>manufactura</t>
        </is>
      </c>
      <c r="D313" t="n">
        <v>249.100949621788</v>
      </c>
      <c r="E313" s="71">
        <f>D313/SUMIFS($D$2:$D$771,$A$2:$A$771,A313,$C$2:$C$771,C313)</f>
        <v/>
      </c>
    </row>
    <row r="314">
      <c r="A314" t="n">
        <v>2019</v>
      </c>
      <c r="B314" t="inlineStr">
        <is>
          <t>I</t>
        </is>
      </c>
      <c r="C314" t="inlineStr">
        <is>
          <t>mineral</t>
        </is>
      </c>
      <c r="D314" t="n">
        <v>762.5031235346154</v>
      </c>
      <c r="E314" s="71">
        <f>D314/SUMIFS($D$2:$D$771,$A$2:$A$771,A314,$C$2:$C$771,C314)</f>
        <v/>
      </c>
    </row>
    <row r="315">
      <c r="A315" t="n">
        <v>2019</v>
      </c>
      <c r="B315" t="inlineStr">
        <is>
          <t>I</t>
        </is>
      </c>
      <c r="C315" t="inlineStr">
        <is>
          <t>pesca</t>
        </is>
      </c>
      <c r="D315" t="n">
        <v>386.7436368576873</v>
      </c>
      <c r="E315" s="71">
        <f>D315/SUMIFS($D$2:$D$771,$A$2:$A$771,A315,$C$2:$C$771,C315)</f>
        <v/>
      </c>
    </row>
    <row r="316">
      <c r="A316" t="n">
        <v>2019</v>
      </c>
      <c r="B316" t="inlineStr">
        <is>
          <t>I</t>
        </is>
      </c>
      <c r="C316" t="inlineStr">
        <is>
          <t>salitre</t>
        </is>
      </c>
      <c r="D316" t="n">
        <v>95.41911787013241</v>
      </c>
      <c r="E316" s="71">
        <f>D316/SUMIFS($D$2:$D$771,$A$2:$A$771,A316,$C$2:$C$771,C316)</f>
        <v/>
      </c>
    </row>
    <row r="317">
      <c r="A317" t="n">
        <v>2019</v>
      </c>
      <c r="B317" t="inlineStr">
        <is>
          <t>II</t>
        </is>
      </c>
      <c r="C317" t="inlineStr">
        <is>
          <t>Residencial</t>
        </is>
      </c>
      <c r="D317" t="n">
        <v>759.9541975636409</v>
      </c>
      <c r="E317" s="71">
        <f>D317/SUMIFS($D$2:$D$771,$A$2:$A$771,A317,$C$2:$C$771,C317)</f>
        <v/>
      </c>
    </row>
    <row r="318">
      <c r="A318" t="n">
        <v>2019</v>
      </c>
      <c r="B318" t="inlineStr">
        <is>
          <t>II</t>
        </is>
      </c>
      <c r="C318" t="inlineStr">
        <is>
          <t>acero</t>
        </is>
      </c>
      <c r="D318" t="n">
        <v>54.70107641168394</v>
      </c>
      <c r="E318" s="71">
        <f>D318/SUMIFS($D$2:$D$771,$A$2:$A$771,A318,$C$2:$C$771,C318)</f>
        <v/>
      </c>
    </row>
    <row r="319">
      <c r="A319" t="n">
        <v>2019</v>
      </c>
      <c r="B319" t="inlineStr">
        <is>
          <t>II</t>
        </is>
      </c>
      <c r="C319" t="inlineStr">
        <is>
          <t>celulosa</t>
        </is>
      </c>
      <c r="D319" t="n">
        <v>0.2507514191179529</v>
      </c>
      <c r="E319" s="71">
        <f>D319/SUMIFS($D$2:$D$771,$A$2:$A$771,A319,$C$2:$C$771,C319)</f>
        <v/>
      </c>
    </row>
    <row r="320">
      <c r="A320" t="n">
        <v>2019</v>
      </c>
      <c r="B320" t="inlineStr">
        <is>
          <t>II</t>
        </is>
      </c>
      <c r="C320" t="inlineStr">
        <is>
          <t>cemento</t>
        </is>
      </c>
      <c r="D320" t="n">
        <v>498.5364074328</v>
      </c>
      <c r="E320" s="71">
        <f>D320/SUMIFS($D$2:$D$771,$A$2:$A$771,A320,$C$2:$C$771,C320)</f>
        <v/>
      </c>
    </row>
    <row r="321">
      <c r="A321" t="n">
        <v>2019</v>
      </c>
      <c r="B321" t="inlineStr">
        <is>
          <t>II</t>
        </is>
      </c>
      <c r="C321" t="inlineStr">
        <is>
          <t>cobre</t>
        </is>
      </c>
      <c r="D321" t="n">
        <v>22679.22846124914</v>
      </c>
      <c r="E321" s="71">
        <f>D321/SUMIFS($D$2:$D$771,$A$2:$A$771,A321,$C$2:$C$771,C321)</f>
        <v/>
      </c>
    </row>
    <row r="322">
      <c r="A322" t="n">
        <v>2019</v>
      </c>
      <c r="B322" t="inlineStr">
        <is>
          <t>II</t>
        </is>
      </c>
      <c r="C322" t="inlineStr">
        <is>
          <t>energia_comercial</t>
        </is>
      </c>
      <c r="D322" t="n">
        <v>455.3615725102881</v>
      </c>
      <c r="E322" s="71">
        <f>D322/SUMIFS($D$2:$D$771,$A$2:$A$771,A322,$C$2:$C$771,C322)</f>
        <v/>
      </c>
    </row>
    <row r="323">
      <c r="A323" t="n">
        <v>2019</v>
      </c>
      <c r="B323" t="inlineStr">
        <is>
          <t>II</t>
        </is>
      </c>
      <c r="C323" t="inlineStr">
        <is>
          <t>energia_publico</t>
        </is>
      </c>
      <c r="D323" t="n">
        <v>41.8518558141074</v>
      </c>
      <c r="E323" s="71">
        <f>D323/SUMIFS($D$2:$D$771,$A$2:$A$771,A323,$C$2:$C$771,C323)</f>
        <v/>
      </c>
    </row>
    <row r="324">
      <c r="A324" t="n">
        <v>2019</v>
      </c>
      <c r="B324" t="inlineStr">
        <is>
          <t>II</t>
        </is>
      </c>
      <c r="C324" t="inlineStr">
        <is>
          <t>manufactura</t>
        </is>
      </c>
      <c r="D324" t="n">
        <v>1515.78791283347</v>
      </c>
      <c r="E324" s="71">
        <f>D324/SUMIFS($D$2:$D$771,$A$2:$A$771,A324,$C$2:$C$771,C324)</f>
        <v/>
      </c>
    </row>
    <row r="325">
      <c r="A325" t="n">
        <v>2019</v>
      </c>
      <c r="B325" t="inlineStr">
        <is>
          <t>II</t>
        </is>
      </c>
      <c r="C325" t="inlineStr">
        <is>
          <t>mineral</t>
        </is>
      </c>
      <c r="D325" t="n">
        <v>2757.823078283742</v>
      </c>
      <c r="E325" s="71">
        <f>D325/SUMIFS($D$2:$D$771,$A$2:$A$771,A325,$C$2:$C$771,C325)</f>
        <v/>
      </c>
    </row>
    <row r="326">
      <c r="A326" t="n">
        <v>2019</v>
      </c>
      <c r="B326" t="inlineStr">
        <is>
          <t>II</t>
        </is>
      </c>
      <c r="C326" t="inlineStr">
        <is>
          <t>pesca</t>
        </is>
      </c>
      <c r="D326" t="n">
        <v>94.21077842427067</v>
      </c>
      <c r="E326" s="71">
        <f>D326/SUMIFS($D$2:$D$771,$A$2:$A$771,A326,$C$2:$C$771,C326)</f>
        <v/>
      </c>
    </row>
    <row r="327">
      <c r="A327" t="n">
        <v>2019</v>
      </c>
      <c r="B327" t="inlineStr">
        <is>
          <t>II</t>
        </is>
      </c>
      <c r="C327" t="inlineStr">
        <is>
          <t>salitre</t>
        </is>
      </c>
      <c r="D327" t="n">
        <v>1420.630341891599</v>
      </c>
      <c r="E327" s="71">
        <f>D327/SUMIFS($D$2:$D$771,$A$2:$A$771,A327,$C$2:$C$771,C327)</f>
        <v/>
      </c>
    </row>
    <row r="328">
      <c r="A328" t="n">
        <v>2019</v>
      </c>
      <c r="B328" t="inlineStr">
        <is>
          <t>III</t>
        </is>
      </c>
      <c r="C328" t="inlineStr">
        <is>
          <t>Residencial</t>
        </is>
      </c>
      <c r="D328" t="n">
        <v>329.8943248654578</v>
      </c>
      <c r="E328" s="71">
        <f>D328/SUMIFS($D$2:$D$771,$A$2:$A$771,A328,$C$2:$C$771,C328)</f>
        <v/>
      </c>
    </row>
    <row r="329">
      <c r="A329" t="n">
        <v>2019</v>
      </c>
      <c r="B329" t="inlineStr">
        <is>
          <t>III</t>
        </is>
      </c>
      <c r="C329" t="inlineStr">
        <is>
          <t>acero</t>
        </is>
      </c>
      <c r="D329" t="n">
        <v>0.2437257677142225</v>
      </c>
      <c r="E329" s="71">
        <f>D329/SUMIFS($D$2:$D$771,$A$2:$A$771,A329,$C$2:$C$771,C329)</f>
        <v/>
      </c>
    </row>
    <row r="330">
      <c r="A330" t="n">
        <v>2019</v>
      </c>
      <c r="B330" t="inlineStr">
        <is>
          <t>III</t>
        </is>
      </c>
      <c r="C330" t="inlineStr">
        <is>
          <t>cemento</t>
        </is>
      </c>
      <c r="D330" t="n">
        <v>128.692989054</v>
      </c>
      <c r="E330" s="71">
        <f>D330/SUMIFS($D$2:$D$771,$A$2:$A$771,A330,$C$2:$C$771,C330)</f>
        <v/>
      </c>
    </row>
    <row r="331">
      <c r="A331" t="n">
        <v>2019</v>
      </c>
      <c r="B331" t="inlineStr">
        <is>
          <t>III</t>
        </is>
      </c>
      <c r="C331" t="inlineStr">
        <is>
          <t>cobre</t>
        </is>
      </c>
      <c r="D331" t="n">
        <v>4753.70013354516</v>
      </c>
      <c r="E331" s="71">
        <f>D331/SUMIFS($D$2:$D$771,$A$2:$A$771,A331,$C$2:$C$771,C331)</f>
        <v/>
      </c>
    </row>
    <row r="332">
      <c r="A332" t="n">
        <v>2019</v>
      </c>
      <c r="B332" t="inlineStr">
        <is>
          <t>III</t>
        </is>
      </c>
      <c r="C332" t="inlineStr">
        <is>
          <t>energia_comercial</t>
        </is>
      </c>
      <c r="D332" t="n">
        <v>196.8573919883033</v>
      </c>
      <c r="E332" s="71">
        <f>D332/SUMIFS($D$2:$D$771,$A$2:$A$771,A332,$C$2:$C$771,C332)</f>
        <v/>
      </c>
    </row>
    <row r="333">
      <c r="A333" t="n">
        <v>2019</v>
      </c>
      <c r="B333" t="inlineStr">
        <is>
          <t>III</t>
        </is>
      </c>
      <c r="C333" t="inlineStr">
        <is>
          <t>energia_publico</t>
        </is>
      </c>
      <c r="D333" t="n">
        <v>19.7163436975</v>
      </c>
      <c r="E333" s="71">
        <f>D333/SUMIFS($D$2:$D$771,$A$2:$A$771,A333,$C$2:$C$771,C333)</f>
        <v/>
      </c>
    </row>
    <row r="334">
      <c r="A334" t="n">
        <v>2019</v>
      </c>
      <c r="B334" t="inlineStr">
        <is>
          <t>III</t>
        </is>
      </c>
      <c r="C334" t="inlineStr">
        <is>
          <t>hierro</t>
        </is>
      </c>
      <c r="D334" t="n">
        <v>1032.070250384</v>
      </c>
      <c r="E334" s="71">
        <f>D334/SUMIFS($D$2:$D$771,$A$2:$A$771,A334,$C$2:$C$771,C334)</f>
        <v/>
      </c>
    </row>
    <row r="335">
      <c r="A335" t="n">
        <v>2019</v>
      </c>
      <c r="B335" t="inlineStr">
        <is>
          <t>III</t>
        </is>
      </c>
      <c r="C335" t="inlineStr">
        <is>
          <t>manufactura</t>
        </is>
      </c>
      <c r="D335" t="n">
        <v>160.8315127127981</v>
      </c>
      <c r="E335" s="71">
        <f>D335/SUMIFS($D$2:$D$771,$A$2:$A$771,A335,$C$2:$C$771,C335)</f>
        <v/>
      </c>
    </row>
    <row r="336">
      <c r="A336" t="n">
        <v>2019</v>
      </c>
      <c r="B336" t="inlineStr">
        <is>
          <t>III</t>
        </is>
      </c>
      <c r="C336" t="inlineStr">
        <is>
          <t>mineral</t>
        </is>
      </c>
      <c r="D336" t="n">
        <v>865.7518634662647</v>
      </c>
      <c r="E336" s="71">
        <f>D336/SUMIFS($D$2:$D$771,$A$2:$A$771,A336,$C$2:$C$771,C336)</f>
        <v/>
      </c>
    </row>
    <row r="337">
      <c r="A337" t="n">
        <v>2019</v>
      </c>
      <c r="B337" t="inlineStr">
        <is>
          <t>III</t>
        </is>
      </c>
      <c r="C337" t="inlineStr">
        <is>
          <t>pesca</t>
        </is>
      </c>
      <c r="D337" t="n">
        <v>7.80309956462141</v>
      </c>
      <c r="E337" s="71">
        <f>D337/SUMIFS($D$2:$D$771,$A$2:$A$771,A337,$C$2:$C$771,C337)</f>
        <v/>
      </c>
    </row>
    <row r="338">
      <c r="A338" t="n">
        <v>2019</v>
      </c>
      <c r="B338" t="inlineStr">
        <is>
          <t>IV</t>
        </is>
      </c>
      <c r="C338" t="inlineStr">
        <is>
          <t>Residencial</t>
        </is>
      </c>
      <c r="D338" t="n">
        <v>936.0729059297605</v>
      </c>
      <c r="E338" s="71">
        <f>D338/SUMIFS($D$2:$D$771,$A$2:$A$771,A338,$C$2:$C$771,C338)</f>
        <v/>
      </c>
    </row>
    <row r="339">
      <c r="A339" t="n">
        <v>2019</v>
      </c>
      <c r="B339" t="inlineStr">
        <is>
          <t>IV</t>
        </is>
      </c>
      <c r="C339" t="inlineStr">
        <is>
          <t>acero</t>
        </is>
      </c>
      <c r="D339" t="n">
        <v>0.1181657565</v>
      </c>
      <c r="E339" s="71">
        <f>D339/SUMIFS($D$2:$D$771,$A$2:$A$771,A339,$C$2:$C$771,C339)</f>
        <v/>
      </c>
    </row>
    <row r="340">
      <c r="A340" t="n">
        <v>2019</v>
      </c>
      <c r="B340" t="inlineStr">
        <is>
          <t>IV</t>
        </is>
      </c>
      <c r="C340" t="inlineStr">
        <is>
          <t>cemento</t>
        </is>
      </c>
      <c r="D340" t="n">
        <v>3.153016666</v>
      </c>
      <c r="E340" s="71">
        <f>D340/SUMIFS($D$2:$D$771,$A$2:$A$771,A340,$C$2:$C$771,C340)</f>
        <v/>
      </c>
    </row>
    <row r="341">
      <c r="A341" t="n">
        <v>2019</v>
      </c>
      <c r="B341" t="inlineStr">
        <is>
          <t>IV</t>
        </is>
      </c>
      <c r="C341" t="inlineStr">
        <is>
          <t>cobre</t>
        </is>
      </c>
      <c r="D341" t="n">
        <v>2689.245634087924</v>
      </c>
      <c r="E341" s="71">
        <f>D341/SUMIFS($D$2:$D$771,$A$2:$A$771,A341,$C$2:$C$771,C341)</f>
        <v/>
      </c>
    </row>
    <row r="342">
      <c r="A342" t="n">
        <v>2019</v>
      </c>
      <c r="B342" t="inlineStr">
        <is>
          <t>IV</t>
        </is>
      </c>
      <c r="C342" t="inlineStr">
        <is>
          <t>energia_comercial</t>
        </is>
      </c>
      <c r="D342" t="n">
        <v>454.5953946522317</v>
      </c>
      <c r="E342" s="71">
        <f>D342/SUMIFS($D$2:$D$771,$A$2:$A$771,A342,$C$2:$C$771,C342)</f>
        <v/>
      </c>
    </row>
    <row r="343">
      <c r="A343" t="n">
        <v>2019</v>
      </c>
      <c r="B343" t="inlineStr">
        <is>
          <t>IV</t>
        </is>
      </c>
      <c r="C343" t="inlineStr">
        <is>
          <t>energia_publico</t>
        </is>
      </c>
      <c r="D343" t="n">
        <v>201.3196509406309</v>
      </c>
      <c r="E343" s="71">
        <f>D343/SUMIFS($D$2:$D$771,$A$2:$A$771,A343,$C$2:$C$771,C343)</f>
        <v/>
      </c>
    </row>
    <row r="344">
      <c r="A344" t="n">
        <v>2019</v>
      </c>
      <c r="B344" t="inlineStr">
        <is>
          <t>IV</t>
        </is>
      </c>
      <c r="C344" t="inlineStr">
        <is>
          <t>hierro</t>
        </is>
      </c>
      <c r="D344" t="n">
        <v>129.676716536</v>
      </c>
      <c r="E344" s="71">
        <f>D344/SUMIFS($D$2:$D$771,$A$2:$A$771,A344,$C$2:$C$771,C344)</f>
        <v/>
      </c>
    </row>
    <row r="345">
      <c r="A345" t="n">
        <v>2019</v>
      </c>
      <c r="B345" t="inlineStr">
        <is>
          <t>IV</t>
        </is>
      </c>
      <c r="C345" t="inlineStr">
        <is>
          <t>manufactura</t>
        </is>
      </c>
      <c r="D345" t="n">
        <v>438.2569206269472</v>
      </c>
      <c r="E345" s="71">
        <f>D345/SUMIFS($D$2:$D$771,$A$2:$A$771,A345,$C$2:$C$771,C345)</f>
        <v/>
      </c>
    </row>
    <row r="346">
      <c r="A346" t="n">
        <v>2019</v>
      </c>
      <c r="B346" t="inlineStr">
        <is>
          <t>IV</t>
        </is>
      </c>
      <c r="C346" t="inlineStr">
        <is>
          <t>mineral</t>
        </is>
      </c>
      <c r="D346" t="n">
        <v>260.9229869996079</v>
      </c>
      <c r="E346" s="71">
        <f>D346/SUMIFS($D$2:$D$771,$A$2:$A$771,A346,$C$2:$C$771,C346)</f>
        <v/>
      </c>
    </row>
    <row r="347">
      <c r="A347" t="n">
        <v>2019</v>
      </c>
      <c r="B347" t="inlineStr">
        <is>
          <t>IV</t>
        </is>
      </c>
      <c r="C347" t="inlineStr">
        <is>
          <t>pesca</t>
        </is>
      </c>
      <c r="D347" t="n">
        <v>22.63799014351473</v>
      </c>
      <c r="E347" s="71">
        <f>D347/SUMIFS($D$2:$D$771,$A$2:$A$771,A347,$C$2:$C$771,C347)</f>
        <v/>
      </c>
    </row>
    <row r="348">
      <c r="A348" t="n">
        <v>2019</v>
      </c>
      <c r="B348" t="inlineStr">
        <is>
          <t>IX</t>
        </is>
      </c>
      <c r="C348" t="inlineStr">
        <is>
          <t>Residencial</t>
        </is>
      </c>
      <c r="D348" t="n">
        <v>3982.209107380567</v>
      </c>
      <c r="E348" s="71">
        <f>D348/SUMIFS($D$2:$D$771,$A$2:$A$771,A348,$C$2:$C$771,C348)</f>
        <v/>
      </c>
    </row>
    <row r="349">
      <c r="A349" t="n">
        <v>2019</v>
      </c>
      <c r="B349" t="inlineStr">
        <is>
          <t>IX</t>
        </is>
      </c>
      <c r="C349" t="inlineStr">
        <is>
          <t>acero</t>
        </is>
      </c>
      <c r="D349" t="n">
        <v>0.018171054</v>
      </c>
      <c r="E349" s="71">
        <f>D349/SUMIFS($D$2:$D$771,$A$2:$A$771,A349,$C$2:$C$771,C349)</f>
        <v/>
      </c>
    </row>
    <row r="350">
      <c r="A350" t="n">
        <v>2019</v>
      </c>
      <c r="B350" t="inlineStr">
        <is>
          <t>IX</t>
        </is>
      </c>
      <c r="C350" t="inlineStr">
        <is>
          <t>azucar</t>
        </is>
      </c>
      <c r="D350" t="n">
        <v>7.22475669368</v>
      </c>
      <c r="E350" s="71">
        <f>D350/SUMIFS($D$2:$D$771,$A$2:$A$771,A350,$C$2:$C$771,C350)</f>
        <v/>
      </c>
    </row>
    <row r="351">
      <c r="A351" t="n">
        <v>2019</v>
      </c>
      <c r="B351" t="inlineStr">
        <is>
          <t>IX</t>
        </is>
      </c>
      <c r="C351" t="inlineStr">
        <is>
          <t>celulosa</t>
        </is>
      </c>
      <c r="D351" t="n">
        <v>2586.107431200001</v>
      </c>
      <c r="E351" s="71">
        <f>D351/SUMIFS($D$2:$D$771,$A$2:$A$771,A351,$C$2:$C$771,C351)</f>
        <v/>
      </c>
    </row>
    <row r="352">
      <c r="A352" t="n">
        <v>2019</v>
      </c>
      <c r="B352" t="inlineStr">
        <is>
          <t>IX</t>
        </is>
      </c>
      <c r="C352" t="inlineStr">
        <is>
          <t>cemento</t>
        </is>
      </c>
      <c r="D352" t="n">
        <v>0.5366770150000001</v>
      </c>
      <c r="E352" s="71">
        <f>D352/SUMIFS($D$2:$D$771,$A$2:$A$771,A352,$C$2:$C$771,C352)</f>
        <v/>
      </c>
    </row>
    <row r="353">
      <c r="A353" t="n">
        <v>2019</v>
      </c>
      <c r="B353" t="inlineStr">
        <is>
          <t>IX</t>
        </is>
      </c>
      <c r="C353" t="inlineStr">
        <is>
          <t>energia_comercial</t>
        </is>
      </c>
      <c r="D353" t="n">
        <v>619.5801346554933</v>
      </c>
      <c r="E353" s="71">
        <f>D353/SUMIFS($D$2:$D$771,$A$2:$A$771,A353,$C$2:$C$771,C353)</f>
        <v/>
      </c>
    </row>
    <row r="354">
      <c r="A354" t="n">
        <v>2019</v>
      </c>
      <c r="B354" t="inlineStr">
        <is>
          <t>IX</t>
        </is>
      </c>
      <c r="C354" t="inlineStr">
        <is>
          <t>energia_publico</t>
        </is>
      </c>
      <c r="D354" t="n">
        <v>135.9366250567896</v>
      </c>
      <c r="E354" s="71">
        <f>D354/SUMIFS($D$2:$D$771,$A$2:$A$771,A354,$C$2:$C$771,C354)</f>
        <v/>
      </c>
    </row>
    <row r="355">
      <c r="A355" t="n">
        <v>2019</v>
      </c>
      <c r="B355" t="inlineStr">
        <is>
          <t>IX</t>
        </is>
      </c>
      <c r="C355" t="inlineStr">
        <is>
          <t>manufactura</t>
        </is>
      </c>
      <c r="D355" t="n">
        <v>561.3889709582764</v>
      </c>
      <c r="E355" s="71">
        <f>D355/SUMIFS($D$2:$D$771,$A$2:$A$771,A355,$C$2:$C$771,C355)</f>
        <v/>
      </c>
    </row>
    <row r="356">
      <c r="A356" t="n">
        <v>2019</v>
      </c>
      <c r="B356" t="inlineStr">
        <is>
          <t>IX</t>
        </is>
      </c>
      <c r="C356" t="inlineStr">
        <is>
          <t>pesca</t>
        </is>
      </c>
      <c r="D356" t="n">
        <v>1.527953521</v>
      </c>
      <c r="E356" s="71">
        <f>D356/SUMIFS($D$2:$D$771,$A$2:$A$771,A356,$C$2:$C$771,C356)</f>
        <v/>
      </c>
    </row>
    <row r="357">
      <c r="A357" t="n">
        <v>2019</v>
      </c>
      <c r="B357" t="inlineStr">
        <is>
          <t>RM</t>
        </is>
      </c>
      <c r="C357" t="inlineStr">
        <is>
          <t>Residencial</t>
        </is>
      </c>
      <c r="D357" t="n">
        <v>14201.31818388807</v>
      </c>
      <c r="E357" s="71">
        <f>D357/SUMIFS($D$2:$D$771,$A$2:$A$771,A357,$C$2:$C$771,C357)</f>
        <v/>
      </c>
    </row>
    <row r="358">
      <c r="A358" t="n">
        <v>2019</v>
      </c>
      <c r="B358" t="inlineStr">
        <is>
          <t>RM</t>
        </is>
      </c>
      <c r="C358" t="inlineStr">
        <is>
          <t>acero</t>
        </is>
      </c>
      <c r="D358" t="n">
        <v>362.60475947322</v>
      </c>
      <c r="E358" s="71">
        <f>D358/SUMIFS($D$2:$D$771,$A$2:$A$771,A358,$C$2:$C$771,C358)</f>
        <v/>
      </c>
    </row>
    <row r="359">
      <c r="A359" t="n">
        <v>2019</v>
      </c>
      <c r="B359" t="inlineStr">
        <is>
          <t>RM</t>
        </is>
      </c>
      <c r="C359" t="inlineStr">
        <is>
          <t>celulosa</t>
        </is>
      </c>
      <c r="D359" t="n">
        <v>1576.716659214882</v>
      </c>
      <c r="E359" s="71">
        <f>D359/SUMIFS($D$2:$D$771,$A$2:$A$771,A359,$C$2:$C$771,C359)</f>
        <v/>
      </c>
    </row>
    <row r="360">
      <c r="A360" t="n">
        <v>2019</v>
      </c>
      <c r="B360" t="inlineStr">
        <is>
          <t>RM</t>
        </is>
      </c>
      <c r="C360" t="inlineStr">
        <is>
          <t>cemento</t>
        </is>
      </c>
      <c r="D360" t="n">
        <v>651.61722624086</v>
      </c>
      <c r="E360" s="71">
        <f>D360/SUMIFS($D$2:$D$771,$A$2:$A$771,A360,$C$2:$C$771,C360)</f>
        <v/>
      </c>
    </row>
    <row r="361">
      <c r="A361" t="n">
        <v>2019</v>
      </c>
      <c r="B361" t="inlineStr">
        <is>
          <t>RM</t>
        </is>
      </c>
      <c r="C361" t="inlineStr">
        <is>
          <t>cobre</t>
        </is>
      </c>
      <c r="D361" t="n">
        <v>2343.477923924</v>
      </c>
      <c r="E361" s="71">
        <f>D361/SUMIFS($D$2:$D$771,$A$2:$A$771,A361,$C$2:$C$771,C361)</f>
        <v/>
      </c>
    </row>
    <row r="362">
      <c r="A362" t="n">
        <v>2019</v>
      </c>
      <c r="B362" t="inlineStr">
        <is>
          <t>RM</t>
        </is>
      </c>
      <c r="C362" t="inlineStr">
        <is>
          <t>energia_comercial</t>
        </is>
      </c>
      <c r="D362" t="n">
        <v>8031.122215798143</v>
      </c>
      <c r="E362" s="71">
        <f>D362/SUMIFS($D$2:$D$771,$A$2:$A$771,A362,$C$2:$C$771,C362)</f>
        <v/>
      </c>
    </row>
    <row r="363">
      <c r="A363" t="n">
        <v>2019</v>
      </c>
      <c r="B363" t="inlineStr">
        <is>
          <t>RM</t>
        </is>
      </c>
      <c r="C363" t="inlineStr">
        <is>
          <t>energia_publico</t>
        </is>
      </c>
      <c r="D363" t="n">
        <v>1016.729181922096</v>
      </c>
      <c r="E363" s="71">
        <f>D363/SUMIFS($D$2:$D$771,$A$2:$A$771,A363,$C$2:$C$771,C363)</f>
        <v/>
      </c>
    </row>
    <row r="364">
      <c r="A364" t="n">
        <v>2019</v>
      </c>
      <c r="B364" t="inlineStr">
        <is>
          <t>RM</t>
        </is>
      </c>
      <c r="C364" t="inlineStr">
        <is>
          <t>manufactura</t>
        </is>
      </c>
      <c r="D364" t="n">
        <v>9136.784859115116</v>
      </c>
      <c r="E364" s="71">
        <f>D364/SUMIFS($D$2:$D$771,$A$2:$A$771,A364,$C$2:$C$771,C364)</f>
        <v/>
      </c>
    </row>
    <row r="365">
      <c r="A365" t="n">
        <v>2019</v>
      </c>
      <c r="B365" t="inlineStr">
        <is>
          <t>RM</t>
        </is>
      </c>
      <c r="C365" t="inlineStr">
        <is>
          <t>mineral</t>
        </is>
      </c>
      <c r="D365" t="n">
        <v>628.3402139232303</v>
      </c>
      <c r="E365" s="71">
        <f>D365/SUMIFS($D$2:$D$771,$A$2:$A$771,A365,$C$2:$C$771,C365)</f>
        <v/>
      </c>
    </row>
    <row r="366">
      <c r="A366" t="n">
        <v>2019</v>
      </c>
      <c r="B366" t="inlineStr">
        <is>
          <t>RM</t>
        </is>
      </c>
      <c r="C366" t="inlineStr">
        <is>
          <t>petroquimica</t>
        </is>
      </c>
      <c r="D366" t="n">
        <v>0.181639598</v>
      </c>
      <c r="E366" s="71">
        <f>D366/SUMIFS($D$2:$D$771,$A$2:$A$771,A366,$C$2:$C$771,C366)</f>
        <v/>
      </c>
    </row>
    <row r="367">
      <c r="A367" t="n">
        <v>2019</v>
      </c>
      <c r="B367" t="inlineStr">
        <is>
          <t>V</t>
        </is>
      </c>
      <c r="C367" t="inlineStr">
        <is>
          <t>Residencial</t>
        </is>
      </c>
      <c r="D367" t="n">
        <v>3362.169169950769</v>
      </c>
      <c r="E367" s="71">
        <f>D367/SUMIFS($D$2:$D$771,$A$2:$A$771,A367,$C$2:$C$771,C367)</f>
        <v/>
      </c>
    </row>
    <row r="368">
      <c r="A368" t="n">
        <v>2019</v>
      </c>
      <c r="B368" t="inlineStr">
        <is>
          <t>V</t>
        </is>
      </c>
      <c r="C368" t="inlineStr">
        <is>
          <t>acero</t>
        </is>
      </c>
      <c r="D368" t="n">
        <v>1.903662501950672</v>
      </c>
      <c r="E368" s="71">
        <f>D368/SUMIFS($D$2:$D$771,$A$2:$A$771,A368,$C$2:$C$771,C368)</f>
        <v/>
      </c>
    </row>
    <row r="369">
      <c r="A369" t="n">
        <v>2019</v>
      </c>
      <c r="B369" t="inlineStr">
        <is>
          <t>V</t>
        </is>
      </c>
      <c r="C369" t="inlineStr">
        <is>
          <t>celulosa</t>
        </is>
      </c>
      <c r="D369" t="n">
        <v>12.14650979880704</v>
      </c>
      <c r="E369" s="71">
        <f>D369/SUMIFS($D$2:$D$771,$A$2:$A$771,A369,$C$2:$C$771,C369)</f>
        <v/>
      </c>
    </row>
    <row r="370">
      <c r="A370" t="n">
        <v>2019</v>
      </c>
      <c r="B370" t="inlineStr">
        <is>
          <t>V</t>
        </is>
      </c>
      <c r="C370" t="inlineStr">
        <is>
          <t>cemento</t>
        </is>
      </c>
      <c r="D370" t="n">
        <v>866.6752822469003</v>
      </c>
      <c r="E370" s="71">
        <f>D370/SUMIFS($D$2:$D$771,$A$2:$A$771,A370,$C$2:$C$771,C370)</f>
        <v/>
      </c>
    </row>
    <row r="371">
      <c r="A371" t="n">
        <v>2019</v>
      </c>
      <c r="B371" t="inlineStr">
        <is>
          <t>V</t>
        </is>
      </c>
      <c r="C371" t="inlineStr">
        <is>
          <t>cobre</t>
        </is>
      </c>
      <c r="D371" t="n">
        <v>2480.824419524</v>
      </c>
      <c r="E371" s="71">
        <f>D371/SUMIFS($D$2:$D$771,$A$2:$A$771,A371,$C$2:$C$771,C371)</f>
        <v/>
      </c>
    </row>
    <row r="372">
      <c r="A372" t="n">
        <v>2019</v>
      </c>
      <c r="B372" t="inlineStr">
        <is>
          <t>V</t>
        </is>
      </c>
      <c r="C372" t="inlineStr">
        <is>
          <t>energia_comercial</t>
        </is>
      </c>
      <c r="D372" t="n">
        <v>907.3647340506097</v>
      </c>
      <c r="E372" s="71">
        <f>D372/SUMIFS($D$2:$D$771,$A$2:$A$771,A372,$C$2:$C$771,C372)</f>
        <v/>
      </c>
    </row>
    <row r="373">
      <c r="A373" t="n">
        <v>2019</v>
      </c>
      <c r="B373" t="inlineStr">
        <is>
          <t>V</t>
        </is>
      </c>
      <c r="C373" t="inlineStr">
        <is>
          <t>energia_publico</t>
        </is>
      </c>
      <c r="D373" t="n">
        <v>372.8453900316341</v>
      </c>
      <c r="E373" s="71">
        <f>D373/SUMIFS($D$2:$D$771,$A$2:$A$771,A373,$C$2:$C$771,C373)</f>
        <v/>
      </c>
    </row>
    <row r="374">
      <c r="A374" t="n">
        <v>2019</v>
      </c>
      <c r="B374" t="inlineStr">
        <is>
          <t>V</t>
        </is>
      </c>
      <c r="C374" t="inlineStr">
        <is>
          <t>manufactura</t>
        </is>
      </c>
      <c r="D374" t="n">
        <v>1911.976739823376</v>
      </c>
      <c r="E374" s="71">
        <f>D374/SUMIFS($D$2:$D$771,$A$2:$A$771,A374,$C$2:$C$771,C374)</f>
        <v/>
      </c>
    </row>
    <row r="375">
      <c r="A375" t="n">
        <v>2019</v>
      </c>
      <c r="B375" t="inlineStr">
        <is>
          <t>V</t>
        </is>
      </c>
      <c r="C375" t="inlineStr">
        <is>
          <t>mineral</t>
        </is>
      </c>
      <c r="D375" t="n">
        <v>151.5838043007095</v>
      </c>
      <c r="E375" s="71">
        <f>D375/SUMIFS($D$2:$D$771,$A$2:$A$771,A375,$C$2:$C$771,C375)</f>
        <v/>
      </c>
    </row>
    <row r="376">
      <c r="A376" t="n">
        <v>2019</v>
      </c>
      <c r="B376" t="inlineStr">
        <is>
          <t>V</t>
        </is>
      </c>
      <c r="C376" t="inlineStr">
        <is>
          <t>pesca</t>
        </is>
      </c>
      <c r="D376" t="n">
        <v>2.430425390683396</v>
      </c>
      <c r="E376" s="71">
        <f>D376/SUMIFS($D$2:$D$771,$A$2:$A$771,A376,$C$2:$C$771,C376)</f>
        <v/>
      </c>
    </row>
    <row r="377">
      <c r="A377" t="n">
        <v>2019</v>
      </c>
      <c r="B377" t="inlineStr">
        <is>
          <t>V</t>
        </is>
      </c>
      <c r="C377" t="inlineStr">
        <is>
          <t>petroquimica</t>
        </is>
      </c>
      <c r="D377" t="n">
        <v>15.218441269</v>
      </c>
      <c r="E377" s="71">
        <f>D377/SUMIFS($D$2:$D$771,$A$2:$A$771,A377,$C$2:$C$771,C377)</f>
        <v/>
      </c>
    </row>
    <row r="378">
      <c r="A378" t="n">
        <v>2019</v>
      </c>
      <c r="B378" t="inlineStr">
        <is>
          <t>V</t>
        </is>
      </c>
      <c r="C378" t="inlineStr">
        <is>
          <t>refineria_energia</t>
        </is>
      </c>
      <c r="D378" t="n">
        <v>5718.000841096622</v>
      </c>
      <c r="E378" s="71">
        <f>D378/SUMIFS($D$2:$D$771,$A$2:$A$771,A378,$C$2:$C$771,C378)</f>
        <v/>
      </c>
    </row>
    <row r="379">
      <c r="A379" t="n">
        <v>2019</v>
      </c>
      <c r="B379" t="inlineStr">
        <is>
          <t>VI</t>
        </is>
      </c>
      <c r="C379" t="inlineStr">
        <is>
          <t>Residencial</t>
        </is>
      </c>
      <c r="D379" t="n">
        <v>2213.211471631284</v>
      </c>
      <c r="E379" s="71">
        <f>D379/SUMIFS($D$2:$D$771,$A$2:$A$771,A379,$C$2:$C$771,C379)</f>
        <v/>
      </c>
    </row>
    <row r="380">
      <c r="A380" t="n">
        <v>2019</v>
      </c>
      <c r="B380" t="inlineStr">
        <is>
          <t>VI</t>
        </is>
      </c>
      <c r="C380" t="inlineStr">
        <is>
          <t>acero</t>
        </is>
      </c>
      <c r="D380" t="n">
        <v>2.162062657572</v>
      </c>
      <c r="E380" s="71">
        <f>D380/SUMIFS($D$2:$D$771,$A$2:$A$771,A380,$C$2:$C$771,C380)</f>
        <v/>
      </c>
    </row>
    <row r="381">
      <c r="A381" t="n">
        <v>2019</v>
      </c>
      <c r="B381" t="inlineStr">
        <is>
          <t>VI</t>
        </is>
      </c>
      <c r="C381" t="inlineStr">
        <is>
          <t>azucar</t>
        </is>
      </c>
      <c r="D381" t="n">
        <v>13.738920279</v>
      </c>
      <c r="E381" s="71">
        <f>D381/SUMIFS($D$2:$D$771,$A$2:$A$771,A381,$C$2:$C$771,C381)</f>
        <v/>
      </c>
    </row>
    <row r="382">
      <c r="A382" t="n">
        <v>2019</v>
      </c>
      <c r="B382" t="inlineStr">
        <is>
          <t>VI</t>
        </is>
      </c>
      <c r="C382" t="inlineStr">
        <is>
          <t>celulosa</t>
        </is>
      </c>
      <c r="D382" t="n">
        <v>92.0793395078</v>
      </c>
      <c r="E382" s="71">
        <f>D382/SUMIFS($D$2:$D$771,$A$2:$A$771,A382,$C$2:$C$771,C382)</f>
        <v/>
      </c>
    </row>
    <row r="383">
      <c r="A383" t="n">
        <v>2019</v>
      </c>
      <c r="B383" t="inlineStr">
        <is>
          <t>VI</t>
        </is>
      </c>
      <c r="C383" t="inlineStr">
        <is>
          <t>cemento</t>
        </is>
      </c>
      <c r="D383" t="n">
        <v>0.313360395</v>
      </c>
      <c r="E383" s="71">
        <f>D383/SUMIFS($D$2:$D$771,$A$2:$A$771,A383,$C$2:$C$771,C383)</f>
        <v/>
      </c>
    </row>
    <row r="384">
      <c r="A384" t="n">
        <v>2019</v>
      </c>
      <c r="B384" t="inlineStr">
        <is>
          <t>VI</t>
        </is>
      </c>
      <c r="C384" t="inlineStr">
        <is>
          <t>cobre</t>
        </is>
      </c>
      <c r="D384" t="n">
        <v>2445.816810289176</v>
      </c>
      <c r="E384" s="71">
        <f>D384/SUMIFS($D$2:$D$771,$A$2:$A$771,A384,$C$2:$C$771,C384)</f>
        <v/>
      </c>
    </row>
    <row r="385">
      <c r="A385" t="n">
        <v>2019</v>
      </c>
      <c r="B385" t="inlineStr">
        <is>
          <t>VI</t>
        </is>
      </c>
      <c r="C385" t="inlineStr">
        <is>
          <t>energia_comercial</t>
        </is>
      </c>
      <c r="D385" t="n">
        <v>509.3979956870554</v>
      </c>
      <c r="E385" s="71">
        <f>D385/SUMIFS($D$2:$D$771,$A$2:$A$771,A385,$C$2:$C$771,C385)</f>
        <v/>
      </c>
    </row>
    <row r="386">
      <c r="A386" t="n">
        <v>2019</v>
      </c>
      <c r="B386" t="inlineStr">
        <is>
          <t>VI</t>
        </is>
      </c>
      <c r="C386" t="inlineStr">
        <is>
          <t>energia_publico</t>
        </is>
      </c>
      <c r="D386" t="n">
        <v>119.4668142728805</v>
      </c>
      <c r="E386" s="71">
        <f>D386/SUMIFS($D$2:$D$771,$A$2:$A$771,A386,$C$2:$C$771,C386)</f>
        <v/>
      </c>
    </row>
    <row r="387">
      <c r="A387" t="n">
        <v>2019</v>
      </c>
      <c r="B387" t="inlineStr">
        <is>
          <t>VI</t>
        </is>
      </c>
      <c r="C387" t="inlineStr">
        <is>
          <t>manufactura</t>
        </is>
      </c>
      <c r="D387" t="n">
        <v>1481.880845473201</v>
      </c>
      <c r="E387" s="71">
        <f>D387/SUMIFS($D$2:$D$771,$A$2:$A$771,A387,$C$2:$C$771,C387)</f>
        <v/>
      </c>
    </row>
    <row r="388">
      <c r="A388" t="n">
        <v>2019</v>
      </c>
      <c r="B388" t="inlineStr">
        <is>
          <t>VI</t>
        </is>
      </c>
      <c r="C388" t="inlineStr">
        <is>
          <t>mineral</t>
        </is>
      </c>
      <c r="D388" t="n">
        <v>27.43252745588881</v>
      </c>
      <c r="E388" s="71">
        <f>D388/SUMIFS($D$2:$D$771,$A$2:$A$771,A388,$C$2:$C$771,C388)</f>
        <v/>
      </c>
    </row>
    <row r="389">
      <c r="A389" t="n">
        <v>2019</v>
      </c>
      <c r="B389" t="inlineStr">
        <is>
          <t>VII</t>
        </is>
      </c>
      <c r="C389" t="inlineStr">
        <is>
          <t>Residencial</t>
        </is>
      </c>
      <c r="D389" t="n">
        <v>2536.651547819657</v>
      </c>
      <c r="E389" s="71">
        <f>D389/SUMIFS($D$2:$D$771,$A$2:$A$771,A389,$C$2:$C$771,C389)</f>
        <v/>
      </c>
    </row>
    <row r="390">
      <c r="A390" t="n">
        <v>2019</v>
      </c>
      <c r="B390" t="inlineStr">
        <is>
          <t>VII</t>
        </is>
      </c>
      <c r="C390" t="inlineStr">
        <is>
          <t>acero</t>
        </is>
      </c>
      <c r="D390" t="n">
        <v>0.0035563715</v>
      </c>
      <c r="E390" s="71">
        <f>D390/SUMIFS($D$2:$D$771,$A$2:$A$771,A390,$C$2:$C$771,C390)</f>
        <v/>
      </c>
    </row>
    <row r="391">
      <c r="A391" t="n">
        <v>2019</v>
      </c>
      <c r="B391" t="inlineStr">
        <is>
          <t>VII</t>
        </is>
      </c>
      <c r="C391" t="inlineStr">
        <is>
          <t>azucar</t>
        </is>
      </c>
      <c r="D391" t="n">
        <v>2.359222796</v>
      </c>
      <c r="E391" s="71">
        <f>D391/SUMIFS($D$2:$D$771,$A$2:$A$771,A391,$C$2:$C$771,C391)</f>
        <v/>
      </c>
    </row>
    <row r="392">
      <c r="A392" t="n">
        <v>2019</v>
      </c>
      <c r="B392" t="inlineStr">
        <is>
          <t>VII</t>
        </is>
      </c>
      <c r="C392" t="inlineStr">
        <is>
          <t>celulosa</t>
        </is>
      </c>
      <c r="D392" t="n">
        <v>3833.937047486007</v>
      </c>
      <c r="E392" s="71">
        <f>D392/SUMIFS($D$2:$D$771,$A$2:$A$771,A392,$C$2:$C$771,C392)</f>
        <v/>
      </c>
    </row>
    <row r="393">
      <c r="A393" t="n">
        <v>2019</v>
      </c>
      <c r="B393" t="inlineStr">
        <is>
          <t>VII</t>
        </is>
      </c>
      <c r="C393" t="inlineStr">
        <is>
          <t>cemento</t>
        </is>
      </c>
      <c r="D393" t="n">
        <v>95.219314039168</v>
      </c>
      <c r="E393" s="71">
        <f>D393/SUMIFS($D$2:$D$771,$A$2:$A$771,A393,$C$2:$C$771,C393)</f>
        <v/>
      </c>
    </row>
    <row r="394">
      <c r="A394" t="n">
        <v>2019</v>
      </c>
      <c r="B394" t="inlineStr">
        <is>
          <t>VII</t>
        </is>
      </c>
      <c r="C394" t="inlineStr">
        <is>
          <t>energia_comercial</t>
        </is>
      </c>
      <c r="D394" t="n">
        <v>791.0495668707746</v>
      </c>
      <c r="E394" s="71">
        <f>D394/SUMIFS($D$2:$D$771,$A$2:$A$771,A394,$C$2:$C$771,C394)</f>
        <v/>
      </c>
    </row>
    <row r="395">
      <c r="A395" t="n">
        <v>2019</v>
      </c>
      <c r="B395" t="inlineStr">
        <is>
          <t>VII</t>
        </is>
      </c>
      <c r="C395" t="inlineStr">
        <is>
          <t>energia_publico</t>
        </is>
      </c>
      <c r="D395" t="n">
        <v>112.5752975735715</v>
      </c>
      <c r="E395" s="71">
        <f>D395/SUMIFS($D$2:$D$771,$A$2:$A$771,A395,$C$2:$C$771,C395)</f>
        <v/>
      </c>
    </row>
    <row r="396">
      <c r="A396" t="n">
        <v>2019</v>
      </c>
      <c r="B396" t="inlineStr">
        <is>
          <t>VII</t>
        </is>
      </c>
      <c r="C396" t="inlineStr">
        <is>
          <t>manufactura</t>
        </is>
      </c>
      <c r="D396" t="n">
        <v>2113.739318809303</v>
      </c>
      <c r="E396" s="71">
        <f>D396/SUMIFS($D$2:$D$771,$A$2:$A$771,A396,$C$2:$C$771,C396)</f>
        <v/>
      </c>
    </row>
    <row r="397">
      <c r="A397" t="n">
        <v>2019</v>
      </c>
      <c r="B397" t="inlineStr">
        <is>
          <t>VII</t>
        </is>
      </c>
      <c r="C397" t="inlineStr">
        <is>
          <t>mineral</t>
        </is>
      </c>
      <c r="D397" t="n">
        <v>28.50954839655067</v>
      </c>
      <c r="E397" s="71">
        <f>D397/SUMIFS($D$2:$D$771,$A$2:$A$771,A397,$C$2:$C$771,C397)</f>
        <v/>
      </c>
    </row>
    <row r="398">
      <c r="A398" t="n">
        <v>2019</v>
      </c>
      <c r="B398" t="inlineStr">
        <is>
          <t>VII</t>
        </is>
      </c>
      <c r="C398" t="inlineStr">
        <is>
          <t>pesca</t>
        </is>
      </c>
      <c r="D398" t="n">
        <v>0.8535660535519843</v>
      </c>
      <c r="E398" s="71">
        <f>D398/SUMIFS($D$2:$D$771,$A$2:$A$771,A398,$C$2:$C$771,C398)</f>
        <v/>
      </c>
    </row>
    <row r="399">
      <c r="A399" t="n">
        <v>2019</v>
      </c>
      <c r="B399" t="inlineStr">
        <is>
          <t>VIII</t>
        </is>
      </c>
      <c r="C399" t="inlineStr">
        <is>
          <t>Residencial</t>
        </is>
      </c>
      <c r="D399" t="n">
        <v>4513.664672074992</v>
      </c>
      <c r="E399" s="71">
        <f>D399/SUMIFS($D$2:$D$771,$A$2:$A$771,A399,$C$2:$C$771,C399)</f>
        <v/>
      </c>
    </row>
    <row r="400">
      <c r="A400" t="n">
        <v>2019</v>
      </c>
      <c r="B400" t="inlineStr">
        <is>
          <t>VIII</t>
        </is>
      </c>
      <c r="C400" t="inlineStr">
        <is>
          <t>acero</t>
        </is>
      </c>
      <c r="D400" t="n">
        <v>8504.672999049508</v>
      </c>
      <c r="E400" s="71">
        <f>D400/SUMIFS($D$2:$D$771,$A$2:$A$771,A400,$C$2:$C$771,C400)</f>
        <v/>
      </c>
    </row>
    <row r="401">
      <c r="A401" t="n">
        <v>2019</v>
      </c>
      <c r="B401" t="inlineStr">
        <is>
          <t>VIII</t>
        </is>
      </c>
      <c r="C401" t="inlineStr">
        <is>
          <t>azucar</t>
        </is>
      </c>
      <c r="D401" t="n">
        <v>223.799778782</v>
      </c>
      <c r="E401" s="71">
        <f>D401/SUMIFS($D$2:$D$771,$A$2:$A$771,A401,$C$2:$C$771,C401)</f>
        <v/>
      </c>
    </row>
    <row r="402">
      <c r="A402" t="n">
        <v>2019</v>
      </c>
      <c r="B402" t="inlineStr">
        <is>
          <t>VIII</t>
        </is>
      </c>
      <c r="C402" t="inlineStr">
        <is>
          <t>celulosa</t>
        </is>
      </c>
      <c r="D402" t="n">
        <v>12234.76033512967</v>
      </c>
      <c r="E402" s="71">
        <f>D402/SUMIFS($D$2:$D$771,$A$2:$A$771,A402,$C$2:$C$771,C402)</f>
        <v/>
      </c>
    </row>
    <row r="403">
      <c r="A403" t="n">
        <v>2019</v>
      </c>
      <c r="B403" t="inlineStr">
        <is>
          <t>VIII</t>
        </is>
      </c>
      <c r="C403" t="inlineStr">
        <is>
          <t>cemento</t>
        </is>
      </c>
      <c r="D403" t="n">
        <v>422.1063211736133</v>
      </c>
      <c r="E403" s="71">
        <f>D403/SUMIFS($D$2:$D$771,$A$2:$A$771,A403,$C$2:$C$771,C403)</f>
        <v/>
      </c>
    </row>
    <row r="404">
      <c r="A404" t="n">
        <v>2019</v>
      </c>
      <c r="B404" t="inlineStr">
        <is>
          <t>VIII</t>
        </is>
      </c>
      <c r="C404" t="inlineStr">
        <is>
          <t>energia_comercial</t>
        </is>
      </c>
      <c r="D404" t="n">
        <v>953.9637847414147</v>
      </c>
      <c r="E404" s="71">
        <f>D404/SUMIFS($D$2:$D$771,$A$2:$A$771,A404,$C$2:$C$771,C404)</f>
        <v/>
      </c>
    </row>
    <row r="405">
      <c r="A405" t="n">
        <v>2019</v>
      </c>
      <c r="B405" t="inlineStr">
        <is>
          <t>VIII</t>
        </is>
      </c>
      <c r="C405" t="inlineStr">
        <is>
          <t>energia_publico</t>
        </is>
      </c>
      <c r="D405" t="n">
        <v>214.5518234558994</v>
      </c>
      <c r="E405" s="71">
        <f>D405/SUMIFS($D$2:$D$771,$A$2:$A$771,A405,$C$2:$C$771,C405)</f>
        <v/>
      </c>
    </row>
    <row r="406">
      <c r="A406" t="n">
        <v>2019</v>
      </c>
      <c r="B406" t="inlineStr">
        <is>
          <t>VIII</t>
        </is>
      </c>
      <c r="C406" t="inlineStr">
        <is>
          <t>manufactura</t>
        </is>
      </c>
      <c r="D406" t="n">
        <v>3749.209435213479</v>
      </c>
      <c r="E406" s="71">
        <f>D406/SUMIFS($D$2:$D$771,$A$2:$A$771,A406,$C$2:$C$771,C406)</f>
        <v/>
      </c>
    </row>
    <row r="407">
      <c r="A407" t="n">
        <v>2019</v>
      </c>
      <c r="B407" t="inlineStr">
        <is>
          <t>VIII</t>
        </is>
      </c>
      <c r="C407" t="inlineStr">
        <is>
          <t>mineral</t>
        </is>
      </c>
      <c r="D407" t="n">
        <v>1.218746715061898</v>
      </c>
      <c r="E407" s="71">
        <f>D407/SUMIFS($D$2:$D$771,$A$2:$A$771,A407,$C$2:$C$771,C407)</f>
        <v/>
      </c>
    </row>
    <row r="408">
      <c r="A408" t="n">
        <v>2019</v>
      </c>
      <c r="B408" t="inlineStr">
        <is>
          <t>VIII</t>
        </is>
      </c>
      <c r="C408" t="inlineStr">
        <is>
          <t>pesca</t>
        </is>
      </c>
      <c r="D408" t="n">
        <v>877.7210022461961</v>
      </c>
      <c r="E408" s="71">
        <f>D408/SUMIFS($D$2:$D$771,$A$2:$A$771,A408,$C$2:$C$771,C408)</f>
        <v/>
      </c>
    </row>
    <row r="409">
      <c r="A409" t="n">
        <v>2019</v>
      </c>
      <c r="B409" t="inlineStr">
        <is>
          <t>VIII</t>
        </is>
      </c>
      <c r="C409" t="inlineStr">
        <is>
          <t>petroquimica</t>
        </is>
      </c>
      <c r="D409" t="n">
        <v>30.659556</v>
      </c>
      <c r="E409" s="71">
        <f>D409/SUMIFS($D$2:$D$771,$A$2:$A$771,A409,$C$2:$C$771,C409)</f>
        <v/>
      </c>
    </row>
    <row r="410">
      <c r="A410" t="n">
        <v>2019</v>
      </c>
      <c r="B410" t="inlineStr">
        <is>
          <t>VIII</t>
        </is>
      </c>
      <c r="C410" t="inlineStr">
        <is>
          <t>refineria_energia</t>
        </is>
      </c>
      <c r="D410" t="n">
        <v>4405.609843567619</v>
      </c>
      <c r="E410" s="71">
        <f>D410/SUMIFS($D$2:$D$771,$A$2:$A$771,A410,$C$2:$C$771,C410)</f>
        <v/>
      </c>
    </row>
    <row r="411">
      <c r="A411" t="n">
        <v>2019</v>
      </c>
      <c r="B411" t="inlineStr">
        <is>
          <t>X</t>
        </is>
      </c>
      <c r="C411" t="inlineStr">
        <is>
          <t>Residencial</t>
        </is>
      </c>
      <c r="D411" t="n">
        <v>6457.706082494042</v>
      </c>
      <c r="E411" s="71">
        <f>D411/SUMIFS($D$2:$D$771,$A$2:$A$771,A411,$C$2:$C$771,C411)</f>
        <v/>
      </c>
    </row>
    <row r="412">
      <c r="A412" t="n">
        <v>2019</v>
      </c>
      <c r="B412" t="inlineStr">
        <is>
          <t>X</t>
        </is>
      </c>
      <c r="C412" t="inlineStr">
        <is>
          <t>acero</t>
        </is>
      </c>
      <c r="D412" t="n">
        <v>0.0616293535</v>
      </c>
      <c r="E412" s="71">
        <f>D412/SUMIFS($D$2:$D$771,$A$2:$A$771,A412,$C$2:$C$771,C412)</f>
        <v/>
      </c>
    </row>
    <row r="413">
      <c r="A413" t="n">
        <v>2019</v>
      </c>
      <c r="B413" t="inlineStr">
        <is>
          <t>X</t>
        </is>
      </c>
      <c r="C413" t="inlineStr">
        <is>
          <t>celulosa</t>
        </is>
      </c>
      <c r="D413" t="n">
        <v>8.17582943594128</v>
      </c>
      <c r="E413" s="71">
        <f>D413/SUMIFS($D$2:$D$771,$A$2:$A$771,A413,$C$2:$C$771,C413)</f>
        <v/>
      </c>
    </row>
    <row r="414">
      <c r="A414" t="n">
        <v>2019</v>
      </c>
      <c r="B414" t="inlineStr">
        <is>
          <t>X</t>
        </is>
      </c>
      <c r="C414" t="inlineStr">
        <is>
          <t>cemento</t>
        </is>
      </c>
      <c r="D414" t="n">
        <v>30.8299492125</v>
      </c>
      <c r="E414" s="71">
        <f>D414/SUMIFS($D$2:$D$771,$A$2:$A$771,A414,$C$2:$C$771,C414)</f>
        <v/>
      </c>
    </row>
    <row r="415">
      <c r="A415" t="n">
        <v>2019</v>
      </c>
      <c r="B415" t="inlineStr">
        <is>
          <t>X</t>
        </is>
      </c>
      <c r="C415" t="inlineStr">
        <is>
          <t>energia_comercial</t>
        </is>
      </c>
      <c r="D415" t="n">
        <v>1064.484991385399</v>
      </c>
      <c r="E415" s="71">
        <f>D415/SUMIFS($D$2:$D$771,$A$2:$A$771,A415,$C$2:$C$771,C415)</f>
        <v/>
      </c>
    </row>
    <row r="416">
      <c r="A416" t="n">
        <v>2019</v>
      </c>
      <c r="B416" t="inlineStr">
        <is>
          <t>X</t>
        </is>
      </c>
      <c r="C416" t="inlineStr">
        <is>
          <t>energia_publico</t>
        </is>
      </c>
      <c r="D416" t="n">
        <v>133.8849308683389</v>
      </c>
      <c r="E416" s="71">
        <f>D416/SUMIFS($D$2:$D$771,$A$2:$A$771,A416,$C$2:$C$771,C416)</f>
        <v/>
      </c>
    </row>
    <row r="417">
      <c r="A417" t="n">
        <v>2019</v>
      </c>
      <c r="B417" t="inlineStr">
        <is>
          <t>X</t>
        </is>
      </c>
      <c r="C417" t="inlineStr">
        <is>
          <t>manufactura</t>
        </is>
      </c>
      <c r="D417" t="n">
        <v>1468.071608167843</v>
      </c>
      <c r="E417" s="71">
        <f>D417/SUMIFS($D$2:$D$771,$A$2:$A$771,A417,$C$2:$C$771,C417)</f>
        <v/>
      </c>
    </row>
    <row r="418">
      <c r="A418" t="n">
        <v>2019</v>
      </c>
      <c r="B418" t="inlineStr">
        <is>
          <t>X</t>
        </is>
      </c>
      <c r="C418" t="inlineStr">
        <is>
          <t>pesca</t>
        </is>
      </c>
      <c r="D418" t="n">
        <v>666.5561548869</v>
      </c>
      <c r="E418" s="71">
        <f>D418/SUMIFS($D$2:$D$771,$A$2:$A$771,A418,$C$2:$C$771,C418)</f>
        <v/>
      </c>
    </row>
    <row r="419">
      <c r="A419" t="n">
        <v>2019</v>
      </c>
      <c r="B419" t="inlineStr">
        <is>
          <t>XI</t>
        </is>
      </c>
      <c r="C419" t="inlineStr">
        <is>
          <t>Residencial</t>
        </is>
      </c>
      <c r="D419" t="n">
        <v>815.241334384169</v>
      </c>
      <c r="E419" s="71">
        <f>D419/SUMIFS($D$2:$D$771,$A$2:$A$771,A419,$C$2:$C$771,C419)</f>
        <v/>
      </c>
    </row>
    <row r="420">
      <c r="A420" t="n">
        <v>2019</v>
      </c>
      <c r="B420" t="inlineStr">
        <is>
          <t>XI</t>
        </is>
      </c>
      <c r="C420" t="inlineStr">
        <is>
          <t>energia_comercial</t>
        </is>
      </c>
      <c r="D420" t="n">
        <v>110.8319419359384</v>
      </c>
      <c r="E420" s="71">
        <f>D420/SUMIFS($D$2:$D$771,$A$2:$A$771,A420,$C$2:$C$771,C420)</f>
        <v/>
      </c>
    </row>
    <row r="421">
      <c r="A421" t="n">
        <v>2019</v>
      </c>
      <c r="B421" t="inlineStr">
        <is>
          <t>XI</t>
        </is>
      </c>
      <c r="C421" t="inlineStr">
        <is>
          <t>energia_publico</t>
        </is>
      </c>
      <c r="D421" t="n">
        <v>56.26412857923617</v>
      </c>
      <c r="E421" s="71">
        <f>D421/SUMIFS($D$2:$D$771,$A$2:$A$771,A421,$C$2:$C$771,C421)</f>
        <v/>
      </c>
    </row>
    <row r="422">
      <c r="A422" t="n">
        <v>2019</v>
      </c>
      <c r="B422" t="inlineStr">
        <is>
          <t>XI</t>
        </is>
      </c>
      <c r="C422" t="inlineStr">
        <is>
          <t>manufactura</t>
        </is>
      </c>
      <c r="D422" t="n">
        <v>179.5103900815063</v>
      </c>
      <c r="E422" s="71">
        <f>D422/SUMIFS($D$2:$D$771,$A$2:$A$771,A422,$C$2:$C$771,C422)</f>
        <v/>
      </c>
    </row>
    <row r="423">
      <c r="A423" t="n">
        <v>2019</v>
      </c>
      <c r="B423" t="inlineStr">
        <is>
          <t>XI</t>
        </is>
      </c>
      <c r="C423" t="inlineStr">
        <is>
          <t>mineral</t>
        </is>
      </c>
      <c r="D423" t="n">
        <v>2.27461898733164</v>
      </c>
      <c r="E423" s="71">
        <f>D423/SUMIFS($D$2:$D$771,$A$2:$A$771,A423,$C$2:$C$771,C423)</f>
        <v/>
      </c>
    </row>
    <row r="424">
      <c r="A424" t="n">
        <v>2019</v>
      </c>
      <c r="B424" t="inlineStr">
        <is>
          <t>XI</t>
        </is>
      </c>
      <c r="C424" t="inlineStr">
        <is>
          <t>pesca</t>
        </is>
      </c>
      <c r="D424" t="n">
        <v>194.7694588779948</v>
      </c>
      <c r="E424" s="71">
        <f>D424/SUMIFS($D$2:$D$771,$A$2:$A$771,A424,$C$2:$C$771,C424)</f>
        <v/>
      </c>
    </row>
    <row r="425">
      <c r="A425" t="n">
        <v>2019</v>
      </c>
      <c r="B425" t="inlineStr">
        <is>
          <t>XII</t>
        </is>
      </c>
      <c r="C425" t="inlineStr">
        <is>
          <t>Residencial</t>
        </is>
      </c>
      <c r="D425" t="n">
        <v>2437.706007239822</v>
      </c>
      <c r="E425" s="71">
        <f>D425/SUMIFS($D$2:$D$771,$A$2:$A$771,A425,$C$2:$C$771,C425)</f>
        <v/>
      </c>
    </row>
    <row r="426">
      <c r="A426" t="n">
        <v>2019</v>
      </c>
      <c r="B426" t="inlineStr">
        <is>
          <t>XII</t>
        </is>
      </c>
      <c r="C426" t="inlineStr">
        <is>
          <t>celulosa</t>
        </is>
      </c>
      <c r="D426" t="n">
        <v>4.825212</v>
      </c>
      <c r="E426" s="71">
        <f>D426/SUMIFS($D$2:$D$771,$A$2:$A$771,A426,$C$2:$C$771,C426)</f>
        <v/>
      </c>
    </row>
    <row r="427">
      <c r="A427" t="n">
        <v>2019</v>
      </c>
      <c r="B427" t="inlineStr">
        <is>
          <t>XII</t>
        </is>
      </c>
      <c r="C427" t="inlineStr">
        <is>
          <t>energia_comercial</t>
        </is>
      </c>
      <c r="D427" t="n">
        <v>630.0141201391019</v>
      </c>
      <c r="E427" s="71">
        <f>D427/SUMIFS($D$2:$D$771,$A$2:$A$771,A427,$C$2:$C$771,C427)</f>
        <v/>
      </c>
    </row>
    <row r="428">
      <c r="A428" t="n">
        <v>2019</v>
      </c>
      <c r="B428" t="inlineStr">
        <is>
          <t>XII</t>
        </is>
      </c>
      <c r="C428" t="inlineStr">
        <is>
          <t>energia_publico</t>
        </is>
      </c>
      <c r="D428" t="n">
        <v>260.517197317356</v>
      </c>
      <c r="E428" s="71">
        <f>D428/SUMIFS($D$2:$D$771,$A$2:$A$771,A428,$C$2:$C$771,C428)</f>
        <v/>
      </c>
    </row>
    <row r="429">
      <c r="A429" t="n">
        <v>2019</v>
      </c>
      <c r="B429" t="inlineStr">
        <is>
          <t>XII</t>
        </is>
      </c>
      <c r="C429" t="inlineStr">
        <is>
          <t>manufactura</t>
        </is>
      </c>
      <c r="D429" t="n">
        <v>342.7263637624762</v>
      </c>
      <c r="E429" s="71">
        <f>D429/SUMIFS($D$2:$D$771,$A$2:$A$771,A429,$C$2:$C$771,C429)</f>
        <v/>
      </c>
    </row>
    <row r="430">
      <c r="A430" t="n">
        <v>2019</v>
      </c>
      <c r="B430" t="inlineStr">
        <is>
          <t>XII</t>
        </is>
      </c>
      <c r="C430" t="inlineStr">
        <is>
          <t>mineral</t>
        </is>
      </c>
      <c r="D430" t="n">
        <v>1.94940396</v>
      </c>
      <c r="E430" s="71">
        <f>D430/SUMIFS($D$2:$D$771,$A$2:$A$771,A430,$C$2:$C$771,C430)</f>
        <v/>
      </c>
    </row>
    <row r="431">
      <c r="A431" t="n">
        <v>2019</v>
      </c>
      <c r="B431" t="inlineStr">
        <is>
          <t>XII</t>
        </is>
      </c>
      <c r="C431" t="inlineStr">
        <is>
          <t>pesca</t>
        </is>
      </c>
      <c r="D431" t="n">
        <v>215.7699191445436</v>
      </c>
      <c r="E431" s="71">
        <f>D431/SUMIFS($D$2:$D$771,$A$2:$A$771,A431,$C$2:$C$771,C431)</f>
        <v/>
      </c>
    </row>
    <row r="432">
      <c r="A432" t="n">
        <v>2019</v>
      </c>
      <c r="B432" t="inlineStr">
        <is>
          <t>XII</t>
        </is>
      </c>
      <c r="C432" t="inlineStr">
        <is>
          <t>refineria_energia</t>
        </is>
      </c>
      <c r="D432" t="n">
        <v>2140.633418339567</v>
      </c>
      <c r="E432" s="71">
        <f>D432/SUMIFS($D$2:$D$771,$A$2:$A$771,A432,$C$2:$C$771,C432)</f>
        <v/>
      </c>
    </row>
    <row r="433">
      <c r="A433" t="n">
        <v>2019</v>
      </c>
      <c r="B433" t="inlineStr">
        <is>
          <t>XIV</t>
        </is>
      </c>
      <c r="C433" t="inlineStr">
        <is>
          <t>Residencial</t>
        </is>
      </c>
      <c r="D433" t="n">
        <v>2622.215524301133</v>
      </c>
      <c r="E433" s="71">
        <f>D433/SUMIFS($D$2:$D$771,$A$2:$A$771,A433,$C$2:$C$771,C433)</f>
        <v/>
      </c>
    </row>
    <row r="434">
      <c r="A434" t="n">
        <v>2019</v>
      </c>
      <c r="B434" t="inlineStr">
        <is>
          <t>XIV</t>
        </is>
      </c>
      <c r="C434" t="inlineStr">
        <is>
          <t>acero</t>
        </is>
      </c>
      <c r="D434" t="n">
        <v>0.1403271485</v>
      </c>
      <c r="E434" s="71">
        <f>D434/SUMIFS($D$2:$D$771,$A$2:$A$771,A434,$C$2:$C$771,C434)</f>
        <v/>
      </c>
    </row>
    <row r="435">
      <c r="A435" t="n">
        <v>2019</v>
      </c>
      <c r="B435" t="inlineStr">
        <is>
          <t>XIV</t>
        </is>
      </c>
      <c r="C435" t="inlineStr">
        <is>
          <t>azucar</t>
        </is>
      </c>
      <c r="D435" t="n">
        <v>0.11817174</v>
      </c>
      <c r="E435" s="71">
        <f>D435/SUMIFS($D$2:$D$771,$A$2:$A$771,A435,$C$2:$C$771,C435)</f>
        <v/>
      </c>
    </row>
    <row r="436">
      <c r="A436" t="n">
        <v>2019</v>
      </c>
      <c r="B436" t="inlineStr">
        <is>
          <t>XIV</t>
        </is>
      </c>
      <c r="C436" t="inlineStr">
        <is>
          <t>celulosa</t>
        </is>
      </c>
      <c r="D436" t="n">
        <v>1377.766019244659</v>
      </c>
      <c r="E436" s="71">
        <f>D436/SUMIFS($D$2:$D$771,$A$2:$A$771,A436,$C$2:$C$771,C436)</f>
        <v/>
      </c>
    </row>
    <row r="437">
      <c r="A437" t="n">
        <v>2019</v>
      </c>
      <c r="B437" t="inlineStr">
        <is>
          <t>XIV</t>
        </is>
      </c>
      <c r="C437" t="inlineStr">
        <is>
          <t>energia_comercial</t>
        </is>
      </c>
      <c r="D437" t="n">
        <v>257.2375152751034</v>
      </c>
      <c r="E437" s="71">
        <f>D437/SUMIFS($D$2:$D$771,$A$2:$A$771,A437,$C$2:$C$771,C437)</f>
        <v/>
      </c>
    </row>
    <row r="438">
      <c r="A438" t="n">
        <v>2019</v>
      </c>
      <c r="B438" t="inlineStr">
        <is>
          <t>XIV</t>
        </is>
      </c>
      <c r="C438" t="inlineStr">
        <is>
          <t>energia_publico</t>
        </is>
      </c>
      <c r="D438" t="n">
        <v>108.8546232377712</v>
      </c>
      <c r="E438" s="71">
        <f>D438/SUMIFS($D$2:$D$771,$A$2:$A$771,A438,$C$2:$C$771,C438)</f>
        <v/>
      </c>
    </row>
    <row r="439">
      <c r="A439" t="n">
        <v>2019</v>
      </c>
      <c r="B439" t="inlineStr">
        <is>
          <t>XIV</t>
        </is>
      </c>
      <c r="C439" t="inlineStr">
        <is>
          <t>manufactura</t>
        </is>
      </c>
      <c r="D439" t="n">
        <v>1084.119313681945</v>
      </c>
      <c r="E439" s="71">
        <f>D439/SUMIFS($D$2:$D$771,$A$2:$A$771,A439,$C$2:$C$771,C439)</f>
        <v/>
      </c>
    </row>
    <row r="440">
      <c r="A440" t="n">
        <v>2019</v>
      </c>
      <c r="B440" t="inlineStr">
        <is>
          <t>XIV</t>
        </is>
      </c>
      <c r="C440" t="inlineStr">
        <is>
          <t>pesca</t>
        </is>
      </c>
      <c r="D440" t="n">
        <v>34.88668983430205</v>
      </c>
      <c r="E440" s="71">
        <f>D440/SUMIFS($D$2:$D$771,$A$2:$A$771,A440,$C$2:$C$771,C440)</f>
        <v/>
      </c>
    </row>
    <row r="441">
      <c r="A441" t="n">
        <v>2019</v>
      </c>
      <c r="B441" t="inlineStr">
        <is>
          <t>XV</t>
        </is>
      </c>
      <c r="C441" t="inlineStr">
        <is>
          <t>Residencial</t>
        </is>
      </c>
      <c r="D441" t="n">
        <v>251.5840103249624</v>
      </c>
      <c r="E441" s="71">
        <f>D441/SUMIFS($D$2:$D$771,$A$2:$A$771,A441,$C$2:$C$771,C441)</f>
        <v/>
      </c>
    </row>
    <row r="442">
      <c r="A442" t="n">
        <v>2019</v>
      </c>
      <c r="B442" t="inlineStr">
        <is>
          <t>XV</t>
        </is>
      </c>
      <c r="C442" t="inlineStr">
        <is>
          <t>cemento</t>
        </is>
      </c>
      <c r="D442" t="n">
        <v>0.7741921039999999</v>
      </c>
      <c r="E442" s="71">
        <f>D442/SUMIFS($D$2:$D$771,$A$2:$A$771,A442,$C$2:$C$771,C442)</f>
        <v/>
      </c>
    </row>
    <row r="443">
      <c r="A443" t="n">
        <v>2019</v>
      </c>
      <c r="B443" t="inlineStr">
        <is>
          <t>XV</t>
        </is>
      </c>
      <c r="C443" t="inlineStr">
        <is>
          <t>energia_comercial</t>
        </is>
      </c>
      <c r="D443" t="n">
        <v>160.2884045833182</v>
      </c>
      <c r="E443" s="71">
        <f>D443/SUMIFS($D$2:$D$771,$A$2:$A$771,A443,$C$2:$C$771,C443)</f>
        <v/>
      </c>
    </row>
    <row r="444">
      <c r="A444" t="n">
        <v>2019</v>
      </c>
      <c r="B444" t="inlineStr">
        <is>
          <t>XV</t>
        </is>
      </c>
      <c r="C444" t="inlineStr">
        <is>
          <t>energia_publico</t>
        </is>
      </c>
      <c r="D444" t="n">
        <v>57.39622315856974</v>
      </c>
      <c r="E444" s="71">
        <f>D444/SUMIFS($D$2:$D$771,$A$2:$A$771,A444,$C$2:$C$771,C444)</f>
        <v/>
      </c>
    </row>
    <row r="445">
      <c r="A445" t="n">
        <v>2019</v>
      </c>
      <c r="B445" t="inlineStr">
        <is>
          <t>XV</t>
        </is>
      </c>
      <c r="C445" t="inlineStr">
        <is>
          <t>manufactura</t>
        </is>
      </c>
      <c r="D445" t="n">
        <v>95.61103123091507</v>
      </c>
      <c r="E445" s="71">
        <f>D445/SUMIFS($D$2:$D$771,$A$2:$A$771,A445,$C$2:$C$771,C445)</f>
        <v/>
      </c>
    </row>
    <row r="446">
      <c r="A446" t="n">
        <v>2019</v>
      </c>
      <c r="B446" t="inlineStr">
        <is>
          <t>XV</t>
        </is>
      </c>
      <c r="C446" t="inlineStr">
        <is>
          <t>mineral</t>
        </is>
      </c>
      <c r="D446" t="n">
        <v>22.14363378278196</v>
      </c>
      <c r="E446" s="71">
        <f>D446/SUMIFS($D$2:$D$771,$A$2:$A$771,A446,$C$2:$C$771,C446)</f>
        <v/>
      </c>
    </row>
    <row r="447">
      <c r="A447" t="n">
        <v>2019</v>
      </c>
      <c r="B447" t="inlineStr">
        <is>
          <t>XV</t>
        </is>
      </c>
      <c r="C447" t="inlineStr">
        <is>
          <t>pesca</t>
        </is>
      </c>
      <c r="D447" t="n">
        <v>137.2460524921049</v>
      </c>
      <c r="E447" s="71">
        <f>D447/SUMIFS($D$2:$D$771,$A$2:$A$771,A447,$C$2:$C$771,C447)</f>
        <v/>
      </c>
    </row>
    <row r="448">
      <c r="A448" t="n">
        <v>2019</v>
      </c>
      <c r="B448" t="inlineStr">
        <is>
          <t>XV</t>
        </is>
      </c>
      <c r="C448" t="inlineStr">
        <is>
          <t>salitre</t>
        </is>
      </c>
      <c r="D448" t="n">
        <v>0.8770880925886799</v>
      </c>
      <c r="E448" s="71">
        <f>D448/SUMIFS($D$2:$D$771,$A$2:$A$771,A448,$C$2:$C$771,C448)</f>
        <v/>
      </c>
    </row>
    <row r="449">
      <c r="A449" t="n">
        <v>2019</v>
      </c>
      <c r="B449" t="inlineStr">
        <is>
          <t>XVI</t>
        </is>
      </c>
      <c r="C449" t="inlineStr">
        <is>
          <t>Residencial</t>
        </is>
      </c>
      <c r="D449" t="n">
        <v>1322.879264360749</v>
      </c>
      <c r="E449" s="71">
        <f>D449/SUMIFS($D$2:$D$771,$A$2:$A$771,A449,$C$2:$C$771,C449)</f>
        <v/>
      </c>
    </row>
    <row r="450">
      <c r="A450" t="n">
        <v>2019</v>
      </c>
      <c r="B450" t="inlineStr">
        <is>
          <t>XVI</t>
        </is>
      </c>
      <c r="C450" t="inlineStr">
        <is>
          <t>acero</t>
        </is>
      </c>
      <c r="D450" t="n">
        <v>0.051509579</v>
      </c>
      <c r="E450" s="71">
        <f>D450/SUMIFS($D$2:$D$771,$A$2:$A$771,A450,$C$2:$C$771,C450)</f>
        <v/>
      </c>
    </row>
    <row r="451">
      <c r="A451" t="n">
        <v>2019</v>
      </c>
      <c r="B451" t="inlineStr">
        <is>
          <t>XVI</t>
        </is>
      </c>
      <c r="C451" t="inlineStr">
        <is>
          <t>azucar</t>
        </is>
      </c>
      <c r="D451" t="n">
        <v>352.5757711544</v>
      </c>
      <c r="E451" s="71">
        <f>D451/SUMIFS($D$2:$D$771,$A$2:$A$771,A451,$C$2:$C$771,C451)</f>
        <v/>
      </c>
    </row>
    <row r="452">
      <c r="A452" t="n">
        <v>2019</v>
      </c>
      <c r="B452" t="inlineStr">
        <is>
          <t>XVI</t>
        </is>
      </c>
      <c r="C452" t="inlineStr">
        <is>
          <t>celulosa</t>
        </is>
      </c>
      <c r="D452" t="n">
        <v>2476.321456985396</v>
      </c>
      <c r="E452" s="71">
        <f>D452/SUMIFS($D$2:$D$771,$A$2:$A$771,A452,$C$2:$C$771,C452)</f>
        <v/>
      </c>
    </row>
    <row r="453">
      <c r="A453" t="n">
        <v>2019</v>
      </c>
      <c r="B453" t="inlineStr">
        <is>
          <t>XVI</t>
        </is>
      </c>
      <c r="C453" t="inlineStr">
        <is>
          <t>cemento</t>
        </is>
      </c>
      <c r="D453" t="n">
        <v>0.279849184</v>
      </c>
      <c r="E453" s="71">
        <f>D453/SUMIFS($D$2:$D$771,$A$2:$A$771,A453,$C$2:$C$771,C453)</f>
        <v/>
      </c>
    </row>
    <row r="454">
      <c r="A454" t="n">
        <v>2019</v>
      </c>
      <c r="B454" t="inlineStr">
        <is>
          <t>XVI</t>
        </is>
      </c>
      <c r="C454" t="inlineStr">
        <is>
          <t>energia_comercial</t>
        </is>
      </c>
      <c r="D454" t="n">
        <v>273.072060493912</v>
      </c>
      <c r="E454" s="71">
        <f>D454/SUMIFS($D$2:$D$771,$A$2:$A$771,A454,$C$2:$C$771,C454)</f>
        <v/>
      </c>
    </row>
    <row r="455">
      <c r="A455" t="n">
        <v>2019</v>
      </c>
      <c r="B455" t="inlineStr">
        <is>
          <t>XVI</t>
        </is>
      </c>
      <c r="C455" t="inlineStr">
        <is>
          <t>energia_publico</t>
        </is>
      </c>
      <c r="D455" t="n">
        <v>23.528716402329</v>
      </c>
      <c r="E455" s="71">
        <f>D455/SUMIFS($D$2:$D$771,$A$2:$A$771,A455,$C$2:$C$771,C455)</f>
        <v/>
      </c>
    </row>
    <row r="456">
      <c r="A456" t="n">
        <v>2019</v>
      </c>
      <c r="B456" t="inlineStr">
        <is>
          <t>XVI</t>
        </is>
      </c>
      <c r="C456" t="inlineStr">
        <is>
          <t>manufactura</t>
        </is>
      </c>
      <c r="D456" t="n">
        <v>1234.946876124807</v>
      </c>
      <c r="E456" s="71">
        <f>D456/SUMIFS($D$2:$D$771,$A$2:$A$771,A456,$C$2:$C$771,C456)</f>
        <v/>
      </c>
    </row>
    <row r="457">
      <c r="A457" t="n">
        <v>2020</v>
      </c>
      <c r="B457" t="inlineStr">
        <is>
          <t>I</t>
        </is>
      </c>
      <c r="C457" t="inlineStr">
        <is>
          <t>Residencial</t>
        </is>
      </c>
      <c r="D457" t="n">
        <v>332.0305455986489</v>
      </c>
      <c r="E457" s="71">
        <f>D457/SUMIFS($D$2:$D$771,$A$2:$A$771,A457,$C$2:$C$771,C457)</f>
        <v/>
      </c>
    </row>
    <row r="458">
      <c r="A458" t="n">
        <v>2020</v>
      </c>
      <c r="B458" t="inlineStr">
        <is>
          <t>I</t>
        </is>
      </c>
      <c r="C458" t="inlineStr">
        <is>
          <t>acero</t>
        </is>
      </c>
      <c r="D458" t="n">
        <v>1.334925768396</v>
      </c>
      <c r="E458" s="71">
        <f>D458/SUMIFS($D$2:$D$771,$A$2:$A$771,A458,$C$2:$C$771,C458)</f>
        <v/>
      </c>
    </row>
    <row r="459">
      <c r="A459" t="n">
        <v>2020</v>
      </c>
      <c r="B459" t="inlineStr">
        <is>
          <t>I</t>
        </is>
      </c>
      <c r="C459" t="inlineStr">
        <is>
          <t>celulosa</t>
        </is>
      </c>
      <c r="D459" t="n">
        <v>0.0006482447999999999</v>
      </c>
      <c r="E459" s="71">
        <f>D459/SUMIFS($D$2:$D$771,$A$2:$A$771,A459,$C$2:$C$771,C459)</f>
        <v/>
      </c>
    </row>
    <row r="460">
      <c r="A460" t="n">
        <v>2020</v>
      </c>
      <c r="B460" t="inlineStr">
        <is>
          <t>I</t>
        </is>
      </c>
      <c r="C460" t="inlineStr">
        <is>
          <t>cemento</t>
        </is>
      </c>
      <c r="D460" t="n">
        <v>0.224826</v>
      </c>
      <c r="E460" s="71">
        <f>D460/SUMIFS($D$2:$D$771,$A$2:$A$771,A460,$C$2:$C$771,C460)</f>
        <v/>
      </c>
    </row>
    <row r="461">
      <c r="A461" t="n">
        <v>2020</v>
      </c>
      <c r="B461" t="inlineStr">
        <is>
          <t>I</t>
        </is>
      </c>
      <c r="C461" t="inlineStr">
        <is>
          <t>cobre</t>
        </is>
      </c>
      <c r="D461" t="n">
        <v>3863.677444837406</v>
      </c>
      <c r="E461" s="71">
        <f>D461/SUMIFS($D$2:$D$771,$A$2:$A$771,A461,$C$2:$C$771,C461)</f>
        <v/>
      </c>
    </row>
    <row r="462">
      <c r="A462" t="n">
        <v>2020</v>
      </c>
      <c r="B462" t="inlineStr">
        <is>
          <t>I</t>
        </is>
      </c>
      <c r="C462" t="inlineStr">
        <is>
          <t>energia_comercial</t>
        </is>
      </c>
      <c r="D462" t="n">
        <v>86.93142827778979</v>
      </c>
      <c r="E462" s="71">
        <f>D462/SUMIFS($D$2:$D$771,$A$2:$A$771,A462,$C$2:$C$771,C462)</f>
        <v/>
      </c>
    </row>
    <row r="463">
      <c r="A463" t="n">
        <v>2020</v>
      </c>
      <c r="B463" t="inlineStr">
        <is>
          <t>I</t>
        </is>
      </c>
      <c r="C463" t="inlineStr">
        <is>
          <t>energia_publico</t>
        </is>
      </c>
      <c r="D463" t="n">
        <v>34.30849865832181</v>
      </c>
      <c r="E463" s="71">
        <f>D463/SUMIFS($D$2:$D$771,$A$2:$A$771,A463,$C$2:$C$771,C463)</f>
        <v/>
      </c>
    </row>
    <row r="464">
      <c r="A464" t="n">
        <v>2020</v>
      </c>
      <c r="B464" t="inlineStr">
        <is>
          <t>I</t>
        </is>
      </c>
      <c r="C464" t="inlineStr">
        <is>
          <t>manufactura</t>
        </is>
      </c>
      <c r="D464" t="n">
        <v>64.28481663805614</v>
      </c>
      <c r="E464" s="71">
        <f>D464/SUMIFS($D$2:$D$771,$A$2:$A$771,A464,$C$2:$C$771,C464)</f>
        <v/>
      </c>
    </row>
    <row r="465">
      <c r="A465" t="n">
        <v>2020</v>
      </c>
      <c r="B465" t="inlineStr">
        <is>
          <t>I</t>
        </is>
      </c>
      <c r="C465" t="inlineStr">
        <is>
          <t>mineral</t>
        </is>
      </c>
      <c r="D465" t="n">
        <v>766.0454090092811</v>
      </c>
      <c r="E465" s="71">
        <f>D465/SUMIFS($D$2:$D$771,$A$2:$A$771,A465,$C$2:$C$771,C465)</f>
        <v/>
      </c>
    </row>
    <row r="466">
      <c r="A466" t="n">
        <v>2020</v>
      </c>
      <c r="B466" t="inlineStr">
        <is>
          <t>I</t>
        </is>
      </c>
      <c r="C466" t="inlineStr">
        <is>
          <t>pesca</t>
        </is>
      </c>
      <c r="D466" t="n">
        <v>233.7890245460502</v>
      </c>
      <c r="E466" s="71">
        <f>D466/SUMIFS($D$2:$D$771,$A$2:$A$771,A466,$C$2:$C$771,C466)</f>
        <v/>
      </c>
    </row>
    <row r="467">
      <c r="A467" t="n">
        <v>2020</v>
      </c>
      <c r="B467" t="inlineStr">
        <is>
          <t>I</t>
        </is>
      </c>
      <c r="C467" t="inlineStr">
        <is>
          <t>salitre</t>
        </is>
      </c>
      <c r="D467" t="n">
        <v>112.0633576305662</v>
      </c>
      <c r="E467" s="71">
        <f>D467/SUMIFS($D$2:$D$771,$A$2:$A$771,A467,$C$2:$C$771,C467)</f>
        <v/>
      </c>
    </row>
    <row r="468">
      <c r="A468" t="n">
        <v>2020</v>
      </c>
      <c r="B468" t="inlineStr">
        <is>
          <t>II</t>
        </is>
      </c>
      <c r="C468" t="inlineStr">
        <is>
          <t>Residencial</t>
        </is>
      </c>
      <c r="D468" t="n">
        <v>728.5989000294601</v>
      </c>
      <c r="E468" s="71">
        <f>D468/SUMIFS($D$2:$D$771,$A$2:$A$771,A468,$C$2:$C$771,C468)</f>
        <v/>
      </c>
    </row>
    <row r="469">
      <c r="A469" t="n">
        <v>2020</v>
      </c>
      <c r="B469" t="inlineStr">
        <is>
          <t>II</t>
        </is>
      </c>
      <c r="C469" t="inlineStr">
        <is>
          <t>acero</t>
        </is>
      </c>
      <c r="D469" t="n">
        <v>13.002235924612</v>
      </c>
      <c r="E469" s="71">
        <f>D469/SUMIFS($D$2:$D$771,$A$2:$A$771,A469,$C$2:$C$771,C469)</f>
        <v/>
      </c>
    </row>
    <row r="470">
      <c r="A470" t="n">
        <v>2020</v>
      </c>
      <c r="B470" t="inlineStr">
        <is>
          <t>II</t>
        </is>
      </c>
      <c r="C470" t="inlineStr">
        <is>
          <t>cemento</t>
        </is>
      </c>
      <c r="D470" t="n">
        <v>823.8262274556409</v>
      </c>
      <c r="E470" s="71">
        <f>D470/SUMIFS($D$2:$D$771,$A$2:$A$771,A470,$C$2:$C$771,C470)</f>
        <v/>
      </c>
    </row>
    <row r="471">
      <c r="A471" t="n">
        <v>2020</v>
      </c>
      <c r="B471" t="inlineStr">
        <is>
          <t>II</t>
        </is>
      </c>
      <c r="C471" t="inlineStr">
        <is>
          <t>cobre</t>
        </is>
      </c>
      <c r="D471" t="n">
        <v>24050.38580802061</v>
      </c>
      <c r="E471" s="71">
        <f>D471/SUMIFS($D$2:$D$771,$A$2:$A$771,A471,$C$2:$C$771,C471)</f>
        <v/>
      </c>
    </row>
    <row r="472">
      <c r="A472" t="n">
        <v>2020</v>
      </c>
      <c r="B472" t="inlineStr">
        <is>
          <t>II</t>
        </is>
      </c>
      <c r="C472" t="inlineStr">
        <is>
          <t>energia_comercial</t>
        </is>
      </c>
      <c r="D472" t="n">
        <v>510.1137651428858</v>
      </c>
      <c r="E472" s="71">
        <f>D472/SUMIFS($D$2:$D$771,$A$2:$A$771,A472,$C$2:$C$771,C472)</f>
        <v/>
      </c>
    </row>
    <row r="473">
      <c r="A473" t="n">
        <v>2020</v>
      </c>
      <c r="B473" t="inlineStr">
        <is>
          <t>II</t>
        </is>
      </c>
      <c r="C473" t="inlineStr">
        <is>
          <t>energia_publico</t>
        </is>
      </c>
      <c r="D473" t="n">
        <v>39.41719212090973</v>
      </c>
      <c r="E473" s="71">
        <f>D473/SUMIFS($D$2:$D$771,$A$2:$A$771,A473,$C$2:$C$771,C473)</f>
        <v/>
      </c>
    </row>
    <row r="474">
      <c r="A474" t="n">
        <v>2020</v>
      </c>
      <c r="B474" t="inlineStr">
        <is>
          <t>II</t>
        </is>
      </c>
      <c r="C474" t="inlineStr">
        <is>
          <t>manufactura</t>
        </is>
      </c>
      <c r="D474" t="n">
        <v>1704.428738726248</v>
      </c>
      <c r="E474" s="71">
        <f>D474/SUMIFS($D$2:$D$771,$A$2:$A$771,A474,$C$2:$C$771,C474)</f>
        <v/>
      </c>
    </row>
    <row r="475">
      <c r="A475" t="n">
        <v>2020</v>
      </c>
      <c r="B475" t="inlineStr">
        <is>
          <t>II</t>
        </is>
      </c>
      <c r="C475" t="inlineStr">
        <is>
          <t>mineral</t>
        </is>
      </c>
      <c r="D475" t="n">
        <v>3164.354748800904</v>
      </c>
      <c r="E475" s="71">
        <f>D475/SUMIFS($D$2:$D$771,$A$2:$A$771,A475,$C$2:$C$771,C475)</f>
        <v/>
      </c>
    </row>
    <row r="476">
      <c r="A476" t="n">
        <v>2020</v>
      </c>
      <c r="B476" t="inlineStr">
        <is>
          <t>II</t>
        </is>
      </c>
      <c r="C476" t="inlineStr">
        <is>
          <t>pesca</t>
        </is>
      </c>
      <c r="D476" t="n">
        <v>70.804735002596</v>
      </c>
      <c r="E476" s="71">
        <f>D476/SUMIFS($D$2:$D$771,$A$2:$A$771,A476,$C$2:$C$771,C476)</f>
        <v/>
      </c>
    </row>
    <row r="477">
      <c r="A477" t="n">
        <v>2020</v>
      </c>
      <c r="B477" t="inlineStr">
        <is>
          <t>II</t>
        </is>
      </c>
      <c r="C477" t="inlineStr">
        <is>
          <t>salitre</t>
        </is>
      </c>
      <c r="D477" t="n">
        <v>1603.390605386846</v>
      </c>
      <c r="E477" s="71">
        <f>D477/SUMIFS($D$2:$D$771,$A$2:$A$771,A477,$C$2:$C$771,C477)</f>
        <v/>
      </c>
    </row>
    <row r="478">
      <c r="A478" t="n">
        <v>2020</v>
      </c>
      <c r="B478" t="inlineStr">
        <is>
          <t>III</t>
        </is>
      </c>
      <c r="C478" t="inlineStr">
        <is>
          <t>Residencial</t>
        </is>
      </c>
      <c r="D478" t="n">
        <v>346.293599991309</v>
      </c>
      <c r="E478" s="71">
        <f>D478/SUMIFS($D$2:$D$771,$A$2:$A$771,A478,$C$2:$C$771,C478)</f>
        <v/>
      </c>
    </row>
    <row r="479">
      <c r="A479" t="n">
        <v>2020</v>
      </c>
      <c r="B479" t="inlineStr">
        <is>
          <t>III</t>
        </is>
      </c>
      <c r="C479" t="inlineStr">
        <is>
          <t>acero</t>
        </is>
      </c>
      <c r="D479" t="n">
        <v>0.3467401331159999</v>
      </c>
      <c r="E479" s="71">
        <f>D479/SUMIFS($D$2:$D$771,$A$2:$A$771,A479,$C$2:$C$771,C479)</f>
        <v/>
      </c>
    </row>
    <row r="480">
      <c r="A480" t="n">
        <v>2020</v>
      </c>
      <c r="B480" t="inlineStr">
        <is>
          <t>III</t>
        </is>
      </c>
      <c r="C480" t="inlineStr">
        <is>
          <t>cemento</t>
        </is>
      </c>
      <c r="D480" t="n">
        <v>287.07935375</v>
      </c>
      <c r="E480" s="71">
        <f>D480/SUMIFS($D$2:$D$771,$A$2:$A$771,A480,$C$2:$C$771,C480)</f>
        <v/>
      </c>
    </row>
    <row r="481">
      <c r="A481" t="n">
        <v>2020</v>
      </c>
      <c r="B481" t="inlineStr">
        <is>
          <t>III</t>
        </is>
      </c>
      <c r="C481" t="inlineStr">
        <is>
          <t>cobre</t>
        </is>
      </c>
      <c r="D481" t="n">
        <v>4784.07782218164</v>
      </c>
      <c r="E481" s="71">
        <f>D481/SUMIFS($D$2:$D$771,$A$2:$A$771,A481,$C$2:$C$771,C481)</f>
        <v/>
      </c>
    </row>
    <row r="482">
      <c r="A482" t="n">
        <v>2020</v>
      </c>
      <c r="B482" t="inlineStr">
        <is>
          <t>III</t>
        </is>
      </c>
      <c r="C482" t="inlineStr">
        <is>
          <t>energia_comercial</t>
        </is>
      </c>
      <c r="D482" t="n">
        <v>151.1398837856407</v>
      </c>
      <c r="E482" s="71">
        <f>D482/SUMIFS($D$2:$D$771,$A$2:$A$771,A482,$C$2:$C$771,C482)</f>
        <v/>
      </c>
    </row>
    <row r="483">
      <c r="A483" t="n">
        <v>2020</v>
      </c>
      <c r="B483" t="inlineStr">
        <is>
          <t>III</t>
        </is>
      </c>
      <c r="C483" t="inlineStr">
        <is>
          <t>energia_publico</t>
        </is>
      </c>
      <c r="D483" t="n">
        <v>33.91652110065311</v>
      </c>
      <c r="E483" s="71">
        <f>D483/SUMIFS($D$2:$D$771,$A$2:$A$771,A483,$C$2:$C$771,C483)</f>
        <v/>
      </c>
    </row>
    <row r="484">
      <c r="A484" t="n">
        <v>2020</v>
      </c>
      <c r="B484" t="inlineStr">
        <is>
          <t>III</t>
        </is>
      </c>
      <c r="C484" t="inlineStr">
        <is>
          <t>hierro</t>
        </is>
      </c>
      <c r="D484" t="n">
        <v>1113.591563664</v>
      </c>
      <c r="E484" s="71">
        <f>D484/SUMIFS($D$2:$D$771,$A$2:$A$771,A484,$C$2:$C$771,C484)</f>
        <v/>
      </c>
    </row>
    <row r="485">
      <c r="A485" t="n">
        <v>2020</v>
      </c>
      <c r="B485" t="inlineStr">
        <is>
          <t>III</t>
        </is>
      </c>
      <c r="C485" t="inlineStr">
        <is>
          <t>manufactura</t>
        </is>
      </c>
      <c r="D485" t="n">
        <v>166.0751951242949</v>
      </c>
      <c r="E485" s="71">
        <f>D485/SUMIFS($D$2:$D$771,$A$2:$A$771,A485,$C$2:$C$771,C485)</f>
        <v/>
      </c>
    </row>
    <row r="486">
      <c r="A486" t="n">
        <v>2020</v>
      </c>
      <c r="B486" t="inlineStr">
        <is>
          <t>III</t>
        </is>
      </c>
      <c r="C486" t="inlineStr">
        <is>
          <t>mineral</t>
        </is>
      </c>
      <c r="D486" t="n">
        <v>710.4519962412586</v>
      </c>
      <c r="E486" s="71">
        <f>D486/SUMIFS($D$2:$D$771,$A$2:$A$771,A486,$C$2:$C$771,C486)</f>
        <v/>
      </c>
    </row>
    <row r="487">
      <c r="A487" t="n">
        <v>2020</v>
      </c>
      <c r="B487" t="inlineStr">
        <is>
          <t>III</t>
        </is>
      </c>
      <c r="C487" t="inlineStr">
        <is>
          <t>pesca</t>
        </is>
      </c>
      <c r="D487" t="n">
        <v>0.938789761</v>
      </c>
      <c r="E487" s="71">
        <f>D487/SUMIFS($D$2:$D$771,$A$2:$A$771,A487,$C$2:$C$771,C487)</f>
        <v/>
      </c>
    </row>
    <row r="488">
      <c r="A488" t="n">
        <v>2020</v>
      </c>
      <c r="B488" t="inlineStr">
        <is>
          <t>IV</t>
        </is>
      </c>
      <c r="C488" t="inlineStr">
        <is>
          <t>Residencial</t>
        </is>
      </c>
      <c r="D488" t="n">
        <v>983.0577701259957</v>
      </c>
      <c r="E488" s="71">
        <f>D488/SUMIFS($D$2:$D$771,$A$2:$A$771,A488,$C$2:$C$771,C488)</f>
        <v/>
      </c>
    </row>
    <row r="489">
      <c r="A489" t="n">
        <v>2020</v>
      </c>
      <c r="B489" t="inlineStr">
        <is>
          <t>IV</t>
        </is>
      </c>
      <c r="C489" t="inlineStr">
        <is>
          <t>acero</t>
        </is>
      </c>
      <c r="D489" t="n">
        <v>0.4910635565</v>
      </c>
      <c r="E489" s="71">
        <f>D489/SUMIFS($D$2:$D$771,$A$2:$A$771,A489,$C$2:$C$771,C489)</f>
        <v/>
      </c>
    </row>
    <row r="490">
      <c r="A490" t="n">
        <v>2020</v>
      </c>
      <c r="B490" t="inlineStr">
        <is>
          <t>IV</t>
        </is>
      </c>
      <c r="C490" t="inlineStr">
        <is>
          <t>cemento</t>
        </is>
      </c>
      <c r="D490" t="n">
        <v>2.05460015</v>
      </c>
      <c r="E490" s="71">
        <f>D490/SUMIFS($D$2:$D$771,$A$2:$A$771,A490,$C$2:$C$771,C490)</f>
        <v/>
      </c>
    </row>
    <row r="491">
      <c r="A491" t="n">
        <v>2020</v>
      </c>
      <c r="B491" t="inlineStr">
        <is>
          <t>IV</t>
        </is>
      </c>
      <c r="C491" t="inlineStr">
        <is>
          <t>cobre</t>
        </is>
      </c>
      <c r="D491" t="n">
        <v>2598.339122559488</v>
      </c>
      <c r="E491" s="71">
        <f>D491/SUMIFS($D$2:$D$771,$A$2:$A$771,A491,$C$2:$C$771,C491)</f>
        <v/>
      </c>
    </row>
    <row r="492">
      <c r="A492" t="n">
        <v>2020</v>
      </c>
      <c r="B492" t="inlineStr">
        <is>
          <t>IV</t>
        </is>
      </c>
      <c r="C492" t="inlineStr">
        <is>
          <t>energia_comercial</t>
        </is>
      </c>
      <c r="D492" t="n">
        <v>325.4594827267942</v>
      </c>
      <c r="E492" s="71">
        <f>D492/SUMIFS($D$2:$D$771,$A$2:$A$771,A492,$C$2:$C$771,C492)</f>
        <v/>
      </c>
    </row>
    <row r="493">
      <c r="A493" t="n">
        <v>2020</v>
      </c>
      <c r="B493" t="inlineStr">
        <is>
          <t>IV</t>
        </is>
      </c>
      <c r="C493" t="inlineStr">
        <is>
          <t>energia_publico</t>
        </is>
      </c>
      <c r="D493" t="n">
        <v>103.7736621292522</v>
      </c>
      <c r="E493" s="71">
        <f>D493/SUMIFS($D$2:$D$771,$A$2:$A$771,A493,$C$2:$C$771,C493)</f>
        <v/>
      </c>
    </row>
    <row r="494">
      <c r="A494" t="n">
        <v>2020</v>
      </c>
      <c r="B494" t="inlineStr">
        <is>
          <t>IV</t>
        </is>
      </c>
      <c r="C494" t="inlineStr">
        <is>
          <t>hierro</t>
        </is>
      </c>
      <c r="D494" t="n">
        <v>164.424954752</v>
      </c>
      <c r="E494" s="71">
        <f>D494/SUMIFS($D$2:$D$771,$A$2:$A$771,A494,$C$2:$C$771,C494)</f>
        <v/>
      </c>
    </row>
    <row r="495">
      <c r="A495" t="n">
        <v>2020</v>
      </c>
      <c r="B495" t="inlineStr">
        <is>
          <t>IV</t>
        </is>
      </c>
      <c r="C495" t="inlineStr">
        <is>
          <t>manufactura</t>
        </is>
      </c>
      <c r="D495" t="n">
        <v>326.2137715091796</v>
      </c>
      <c r="E495" s="71">
        <f>D495/SUMIFS($D$2:$D$771,$A$2:$A$771,A495,$C$2:$C$771,C495)</f>
        <v/>
      </c>
    </row>
    <row r="496">
      <c r="A496" t="n">
        <v>2020</v>
      </c>
      <c r="B496" t="inlineStr">
        <is>
          <t>IV</t>
        </is>
      </c>
      <c r="C496" t="inlineStr">
        <is>
          <t>mineral</t>
        </is>
      </c>
      <c r="D496" t="n">
        <v>289.9497968689203</v>
      </c>
      <c r="E496" s="71">
        <f>D496/SUMIFS($D$2:$D$771,$A$2:$A$771,A496,$C$2:$C$771,C496)</f>
        <v/>
      </c>
    </row>
    <row r="497">
      <c r="A497" t="n">
        <v>2020</v>
      </c>
      <c r="B497" t="inlineStr">
        <is>
          <t>IV</t>
        </is>
      </c>
      <c r="C497" t="inlineStr">
        <is>
          <t>pesca</t>
        </is>
      </c>
      <c r="D497" t="n">
        <v>33.6765303915</v>
      </c>
      <c r="E497" s="71">
        <f>D497/SUMIFS($D$2:$D$771,$A$2:$A$771,A497,$C$2:$C$771,C497)</f>
        <v/>
      </c>
    </row>
    <row r="498">
      <c r="A498" t="n">
        <v>2020</v>
      </c>
      <c r="B498" t="inlineStr">
        <is>
          <t>IX</t>
        </is>
      </c>
      <c r="C498" t="inlineStr">
        <is>
          <t>Residencial</t>
        </is>
      </c>
      <c r="D498" t="n">
        <v>4058.401639096387</v>
      </c>
      <c r="E498" s="71">
        <f>D498/SUMIFS($D$2:$D$771,$A$2:$A$771,A498,$C$2:$C$771,C498)</f>
        <v/>
      </c>
    </row>
    <row r="499">
      <c r="A499" t="n">
        <v>2020</v>
      </c>
      <c r="B499" t="inlineStr">
        <is>
          <t>IX</t>
        </is>
      </c>
      <c r="C499" t="inlineStr">
        <is>
          <t>acero</t>
        </is>
      </c>
      <c r="D499" t="n">
        <v>0.0277737955</v>
      </c>
      <c r="E499" s="71">
        <f>D499/SUMIFS($D$2:$D$771,$A$2:$A$771,A499,$C$2:$C$771,C499)</f>
        <v/>
      </c>
    </row>
    <row r="500">
      <c r="A500" t="n">
        <v>2020</v>
      </c>
      <c r="B500" t="inlineStr">
        <is>
          <t>IX</t>
        </is>
      </c>
      <c r="C500" t="inlineStr">
        <is>
          <t>azucar</t>
        </is>
      </c>
      <c r="D500" t="n">
        <v>9.127752344000001</v>
      </c>
      <c r="E500" s="71">
        <f>D500/SUMIFS($D$2:$D$771,$A$2:$A$771,A500,$C$2:$C$771,C500)</f>
        <v/>
      </c>
    </row>
    <row r="501">
      <c r="A501" t="n">
        <v>2020</v>
      </c>
      <c r="B501" t="inlineStr">
        <is>
          <t>IX</t>
        </is>
      </c>
      <c r="C501" t="inlineStr">
        <is>
          <t>celulosa</t>
        </is>
      </c>
      <c r="D501" t="n">
        <v>1296.24365508</v>
      </c>
      <c r="E501" s="71">
        <f>D501/SUMIFS($D$2:$D$771,$A$2:$A$771,A501,$C$2:$C$771,C501)</f>
        <v/>
      </c>
    </row>
    <row r="502">
      <c r="A502" t="n">
        <v>2020</v>
      </c>
      <c r="B502" t="inlineStr">
        <is>
          <t>IX</t>
        </is>
      </c>
      <c r="C502" t="inlineStr">
        <is>
          <t>cemento</t>
        </is>
      </c>
      <c r="D502" t="n">
        <v>0.277728721</v>
      </c>
      <c r="E502" s="71">
        <f>D502/SUMIFS($D$2:$D$771,$A$2:$A$771,A502,$C$2:$C$771,C502)</f>
        <v/>
      </c>
    </row>
    <row r="503">
      <c r="A503" t="n">
        <v>2020</v>
      </c>
      <c r="B503" t="inlineStr">
        <is>
          <t>IX</t>
        </is>
      </c>
      <c r="C503" t="inlineStr">
        <is>
          <t>energia_comercial</t>
        </is>
      </c>
      <c r="D503" t="n">
        <v>518.863090603407</v>
      </c>
      <c r="E503" s="71">
        <f>D503/SUMIFS($D$2:$D$771,$A$2:$A$771,A503,$C$2:$C$771,C503)</f>
        <v/>
      </c>
    </row>
    <row r="504">
      <c r="A504" t="n">
        <v>2020</v>
      </c>
      <c r="B504" t="inlineStr">
        <is>
          <t>IX</t>
        </is>
      </c>
      <c r="C504" t="inlineStr">
        <is>
          <t>energia_publico</t>
        </is>
      </c>
      <c r="D504" t="n">
        <v>131.3206648370315</v>
      </c>
      <c r="E504" s="71">
        <f>D504/SUMIFS($D$2:$D$771,$A$2:$A$771,A504,$C$2:$C$771,C504)</f>
        <v/>
      </c>
    </row>
    <row r="505">
      <c r="A505" t="n">
        <v>2020</v>
      </c>
      <c r="B505" t="inlineStr">
        <is>
          <t>IX</t>
        </is>
      </c>
      <c r="C505" t="inlineStr">
        <is>
          <t>manufactura</t>
        </is>
      </c>
      <c r="D505" t="n">
        <v>812.8160596196847</v>
      </c>
      <c r="E505" s="71">
        <f>D505/SUMIFS($D$2:$D$771,$A$2:$A$771,A505,$C$2:$C$771,C505)</f>
        <v/>
      </c>
    </row>
    <row r="506">
      <c r="A506" t="n">
        <v>2020</v>
      </c>
      <c r="B506" t="inlineStr">
        <is>
          <t>IX</t>
        </is>
      </c>
      <c r="C506" t="inlineStr">
        <is>
          <t>mineral</t>
        </is>
      </c>
      <c r="D506" t="n">
        <v>0.0112167</v>
      </c>
      <c r="E506" s="71">
        <f>D506/SUMIFS($D$2:$D$771,$A$2:$A$771,A506,$C$2:$C$771,C506)</f>
        <v/>
      </c>
    </row>
    <row r="507">
      <c r="A507" t="n">
        <v>2020</v>
      </c>
      <c r="B507" t="inlineStr">
        <is>
          <t>IX</t>
        </is>
      </c>
      <c r="C507" t="inlineStr">
        <is>
          <t>pesca</t>
        </is>
      </c>
      <c r="D507" t="n">
        <v>1.429061976</v>
      </c>
      <c r="E507" s="71">
        <f>D507/SUMIFS($D$2:$D$771,$A$2:$A$771,A507,$C$2:$C$771,C507)</f>
        <v/>
      </c>
    </row>
    <row r="508">
      <c r="A508" t="n">
        <v>2020</v>
      </c>
      <c r="B508" t="inlineStr">
        <is>
          <t>RM</t>
        </is>
      </c>
      <c r="C508" t="inlineStr">
        <is>
          <t>Residencial</t>
        </is>
      </c>
      <c r="D508" t="n">
        <v>15611.95921469486</v>
      </c>
      <c r="E508" s="71">
        <f>D508/SUMIFS($D$2:$D$771,$A$2:$A$771,A508,$C$2:$C$771,C508)</f>
        <v/>
      </c>
    </row>
    <row r="509">
      <c r="A509" t="n">
        <v>2020</v>
      </c>
      <c r="B509" t="inlineStr">
        <is>
          <t>RM</t>
        </is>
      </c>
      <c r="C509" t="inlineStr">
        <is>
          <t>acero</t>
        </is>
      </c>
      <c r="D509" t="n">
        <v>362.764114944204</v>
      </c>
      <c r="E509" s="71">
        <f>D509/SUMIFS($D$2:$D$771,$A$2:$A$771,A509,$C$2:$C$771,C509)</f>
        <v/>
      </c>
    </row>
    <row r="510">
      <c r="A510" t="n">
        <v>2020</v>
      </c>
      <c r="B510" t="inlineStr">
        <is>
          <t>RM</t>
        </is>
      </c>
      <c r="C510" t="inlineStr">
        <is>
          <t>celulosa</t>
        </is>
      </c>
      <c r="D510" t="n">
        <v>1823.22472654134</v>
      </c>
      <c r="E510" s="71">
        <f>D510/SUMIFS($D$2:$D$771,$A$2:$A$771,A510,$C$2:$C$771,C510)</f>
        <v/>
      </c>
    </row>
    <row r="511">
      <c r="A511" t="n">
        <v>2020</v>
      </c>
      <c r="B511" t="inlineStr">
        <is>
          <t>RM</t>
        </is>
      </c>
      <c r="C511" t="inlineStr">
        <is>
          <t>cemento</t>
        </is>
      </c>
      <c r="D511" t="n">
        <v>672.9695489993129</v>
      </c>
      <c r="E511" s="71">
        <f>D511/SUMIFS($D$2:$D$771,$A$2:$A$771,A511,$C$2:$C$771,C511)</f>
        <v/>
      </c>
    </row>
    <row r="512">
      <c r="A512" t="n">
        <v>2020</v>
      </c>
      <c r="B512" t="inlineStr">
        <is>
          <t>RM</t>
        </is>
      </c>
      <c r="C512" t="inlineStr">
        <is>
          <t>cobre</t>
        </is>
      </c>
      <c r="D512" t="n">
        <v>1962.383558481982</v>
      </c>
      <c r="E512" s="71">
        <f>D512/SUMIFS($D$2:$D$771,$A$2:$A$771,A512,$C$2:$C$771,C512)</f>
        <v/>
      </c>
    </row>
    <row r="513">
      <c r="A513" t="n">
        <v>2020</v>
      </c>
      <c r="B513" t="inlineStr">
        <is>
          <t>RM</t>
        </is>
      </c>
      <c r="C513" t="inlineStr">
        <is>
          <t>energia_comercial</t>
        </is>
      </c>
      <c r="D513" t="n">
        <v>6232.168540343157</v>
      </c>
      <c r="E513" s="71">
        <f>D513/SUMIFS($D$2:$D$771,$A$2:$A$771,A513,$C$2:$C$771,C513)</f>
        <v/>
      </c>
    </row>
    <row r="514">
      <c r="A514" t="n">
        <v>2020</v>
      </c>
      <c r="B514" t="inlineStr">
        <is>
          <t>RM</t>
        </is>
      </c>
      <c r="C514" t="inlineStr">
        <is>
          <t>energia_publico</t>
        </is>
      </c>
      <c r="D514" t="n">
        <v>1100.09881551413</v>
      </c>
      <c r="E514" s="71">
        <f>D514/SUMIFS($D$2:$D$771,$A$2:$A$771,A514,$C$2:$C$771,C514)</f>
        <v/>
      </c>
    </row>
    <row r="515">
      <c r="A515" t="n">
        <v>2020</v>
      </c>
      <c r="B515" t="inlineStr">
        <is>
          <t>RM</t>
        </is>
      </c>
      <c r="C515" t="inlineStr">
        <is>
          <t>manufactura</t>
        </is>
      </c>
      <c r="D515" t="n">
        <v>8435.458992034242</v>
      </c>
      <c r="E515" s="71">
        <f>D515/SUMIFS($D$2:$D$771,$A$2:$A$771,A515,$C$2:$C$771,C515)</f>
        <v/>
      </c>
    </row>
    <row r="516">
      <c r="A516" t="n">
        <v>2020</v>
      </c>
      <c r="B516" t="inlineStr">
        <is>
          <t>RM</t>
        </is>
      </c>
      <c r="C516" t="inlineStr">
        <is>
          <t>mineral</t>
        </is>
      </c>
      <c r="D516" t="n">
        <v>665.3136228618537</v>
      </c>
      <c r="E516" s="71">
        <f>D516/SUMIFS($D$2:$D$771,$A$2:$A$771,A516,$C$2:$C$771,C516)</f>
        <v/>
      </c>
    </row>
    <row r="517">
      <c r="A517" t="n">
        <v>2020</v>
      </c>
      <c r="B517" t="inlineStr">
        <is>
          <t>RM</t>
        </is>
      </c>
      <c r="C517" t="inlineStr">
        <is>
          <t>pesca</t>
        </is>
      </c>
      <c r="D517" t="n">
        <v>10.162509675</v>
      </c>
      <c r="E517" s="71">
        <f>D517/SUMIFS($D$2:$D$771,$A$2:$A$771,A517,$C$2:$C$771,C517)</f>
        <v/>
      </c>
    </row>
    <row r="518">
      <c r="A518" t="n">
        <v>2020</v>
      </c>
      <c r="B518" t="inlineStr">
        <is>
          <t>RM</t>
        </is>
      </c>
      <c r="C518" t="inlineStr">
        <is>
          <t>petroquimica</t>
        </is>
      </c>
      <c r="D518" t="n">
        <v>0.173892</v>
      </c>
      <c r="E518" s="71">
        <f>D518/SUMIFS($D$2:$D$771,$A$2:$A$771,A518,$C$2:$C$771,C518)</f>
        <v/>
      </c>
    </row>
    <row r="519">
      <c r="A519" t="n">
        <v>2020</v>
      </c>
      <c r="B519" t="inlineStr">
        <is>
          <t>RM</t>
        </is>
      </c>
      <c r="C519" t="inlineStr">
        <is>
          <t>salitre</t>
        </is>
      </c>
      <c r="D519" t="n">
        <v>1.803009161</v>
      </c>
      <c r="E519" s="71">
        <f>D519/SUMIFS($D$2:$D$771,$A$2:$A$771,A519,$C$2:$C$771,C519)</f>
        <v/>
      </c>
    </row>
    <row r="520">
      <c r="A520" t="n">
        <v>2020</v>
      </c>
      <c r="B520" t="inlineStr">
        <is>
          <t>V</t>
        </is>
      </c>
      <c r="C520" t="inlineStr">
        <is>
          <t>Residencial</t>
        </is>
      </c>
      <c r="D520" t="n">
        <v>3383.547805555176</v>
      </c>
      <c r="E520" s="71">
        <f>D520/SUMIFS($D$2:$D$771,$A$2:$A$771,A520,$C$2:$C$771,C520)</f>
        <v/>
      </c>
    </row>
    <row r="521">
      <c r="A521" t="n">
        <v>2020</v>
      </c>
      <c r="B521" t="inlineStr">
        <is>
          <t>V</t>
        </is>
      </c>
      <c r="C521" t="inlineStr">
        <is>
          <t>acero</t>
        </is>
      </c>
      <c r="D521" t="n">
        <v>0.555613033476</v>
      </c>
      <c r="E521" s="71">
        <f>D521/SUMIFS($D$2:$D$771,$A$2:$A$771,A521,$C$2:$C$771,C521)</f>
        <v/>
      </c>
    </row>
    <row r="522">
      <c r="A522" t="n">
        <v>2020</v>
      </c>
      <c r="B522" t="inlineStr">
        <is>
          <t>V</t>
        </is>
      </c>
      <c r="C522" t="inlineStr">
        <is>
          <t>celulosa</t>
        </is>
      </c>
      <c r="D522" t="n">
        <v>15.67746683910583</v>
      </c>
      <c r="E522" s="71">
        <f>D522/SUMIFS($D$2:$D$771,$A$2:$A$771,A522,$C$2:$C$771,C522)</f>
        <v/>
      </c>
    </row>
    <row r="523">
      <c r="A523" t="n">
        <v>2020</v>
      </c>
      <c r="B523" t="inlineStr">
        <is>
          <t>V</t>
        </is>
      </c>
      <c r="C523" t="inlineStr">
        <is>
          <t>cemento</t>
        </is>
      </c>
      <c r="D523" t="n">
        <v>565.9022901586601</v>
      </c>
      <c r="E523" s="71">
        <f>D523/SUMIFS($D$2:$D$771,$A$2:$A$771,A523,$C$2:$C$771,C523)</f>
        <v/>
      </c>
    </row>
    <row r="524">
      <c r="A524" t="n">
        <v>2020</v>
      </c>
      <c r="B524" t="inlineStr">
        <is>
          <t>V</t>
        </is>
      </c>
      <c r="C524" t="inlineStr">
        <is>
          <t>cobre</t>
        </is>
      </c>
      <c r="D524" t="n">
        <v>2480.610825471547</v>
      </c>
      <c r="E524" s="71">
        <f>D524/SUMIFS($D$2:$D$771,$A$2:$A$771,A524,$C$2:$C$771,C524)</f>
        <v/>
      </c>
    </row>
    <row r="525">
      <c r="A525" t="n">
        <v>2020</v>
      </c>
      <c r="B525" t="inlineStr">
        <is>
          <t>V</t>
        </is>
      </c>
      <c r="C525" t="inlineStr">
        <is>
          <t>energia_comercial</t>
        </is>
      </c>
      <c r="D525" t="n">
        <v>968.5612042104958</v>
      </c>
      <c r="E525" s="71">
        <f>D525/SUMIFS($D$2:$D$771,$A$2:$A$771,A525,$C$2:$C$771,C525)</f>
        <v/>
      </c>
    </row>
    <row r="526">
      <c r="A526" t="n">
        <v>2020</v>
      </c>
      <c r="B526" t="inlineStr">
        <is>
          <t>V</t>
        </is>
      </c>
      <c r="C526" t="inlineStr">
        <is>
          <t>energia_publico</t>
        </is>
      </c>
      <c r="D526" t="n">
        <v>441.6018375357897</v>
      </c>
      <c r="E526" s="71">
        <f>D526/SUMIFS($D$2:$D$771,$A$2:$A$771,A526,$C$2:$C$771,C526)</f>
        <v/>
      </c>
    </row>
    <row r="527">
      <c r="A527" t="n">
        <v>2020</v>
      </c>
      <c r="B527" t="inlineStr">
        <is>
          <t>V</t>
        </is>
      </c>
      <c r="C527" t="inlineStr">
        <is>
          <t>manufactura</t>
        </is>
      </c>
      <c r="D527" t="n">
        <v>1833.6026340499</v>
      </c>
      <c r="E527" s="71">
        <f>D527/SUMIFS($D$2:$D$771,$A$2:$A$771,A527,$C$2:$C$771,C527)</f>
        <v/>
      </c>
    </row>
    <row r="528">
      <c r="A528" t="n">
        <v>2020</v>
      </c>
      <c r="B528" t="inlineStr">
        <is>
          <t>V</t>
        </is>
      </c>
      <c r="C528" t="inlineStr">
        <is>
          <t>mineral</t>
        </is>
      </c>
      <c r="D528" t="n">
        <v>147.0971955716914</v>
      </c>
      <c r="E528" s="71">
        <f>D528/SUMIFS($D$2:$D$771,$A$2:$A$771,A528,$C$2:$C$771,C528)</f>
        <v/>
      </c>
    </row>
    <row r="529">
      <c r="A529" t="n">
        <v>2020</v>
      </c>
      <c r="B529" t="inlineStr">
        <is>
          <t>V</t>
        </is>
      </c>
      <c r="C529" t="inlineStr">
        <is>
          <t>petroquimica</t>
        </is>
      </c>
      <c r="D529" t="n">
        <v>15.315615692</v>
      </c>
      <c r="E529" s="71">
        <f>D529/SUMIFS($D$2:$D$771,$A$2:$A$771,A529,$C$2:$C$771,C529)</f>
        <v/>
      </c>
    </row>
    <row r="530">
      <c r="A530" t="n">
        <v>2020</v>
      </c>
      <c r="B530" t="inlineStr">
        <is>
          <t>V</t>
        </is>
      </c>
      <c r="C530" t="inlineStr">
        <is>
          <t>refineria_energia</t>
        </is>
      </c>
      <c r="D530" t="n">
        <v>45605.06620233347</v>
      </c>
      <c r="E530" s="71">
        <f>D530/SUMIFS($D$2:$D$771,$A$2:$A$771,A530,$C$2:$C$771,C530)</f>
        <v/>
      </c>
    </row>
    <row r="531">
      <c r="A531" t="n">
        <v>2020</v>
      </c>
      <c r="B531" t="inlineStr">
        <is>
          <t>VI</t>
        </is>
      </c>
      <c r="C531" t="inlineStr">
        <is>
          <t>Residencial</t>
        </is>
      </c>
      <c r="D531" t="n">
        <v>2227.043873074913</v>
      </c>
      <c r="E531" s="71">
        <f>D531/SUMIFS($D$2:$D$771,$A$2:$A$771,A531,$C$2:$C$771,C531)</f>
        <v/>
      </c>
    </row>
    <row r="532">
      <c r="A532" t="n">
        <v>2020</v>
      </c>
      <c r="B532" t="inlineStr">
        <is>
          <t>VI</t>
        </is>
      </c>
      <c r="C532" t="inlineStr">
        <is>
          <t>acero</t>
        </is>
      </c>
      <c r="D532" t="n">
        <v>1.56829002962</v>
      </c>
      <c r="E532" s="71">
        <f>D532/SUMIFS($D$2:$D$771,$A$2:$A$771,A532,$C$2:$C$771,C532)</f>
        <v/>
      </c>
    </row>
    <row r="533">
      <c r="A533" t="n">
        <v>2020</v>
      </c>
      <c r="B533" t="inlineStr">
        <is>
          <t>VI</t>
        </is>
      </c>
      <c r="C533" t="inlineStr">
        <is>
          <t>azucar</t>
        </is>
      </c>
      <c r="D533" t="n">
        <v>13.868545336</v>
      </c>
      <c r="E533" s="71">
        <f>D533/SUMIFS($D$2:$D$771,$A$2:$A$771,A533,$C$2:$C$771,C533)</f>
        <v/>
      </c>
    </row>
    <row r="534">
      <c r="A534" t="n">
        <v>2020</v>
      </c>
      <c r="B534" t="inlineStr">
        <is>
          <t>VI</t>
        </is>
      </c>
      <c r="C534" t="inlineStr">
        <is>
          <t>celulosa</t>
        </is>
      </c>
      <c r="D534" t="n">
        <v>93.270914769</v>
      </c>
      <c r="E534" s="71">
        <f>D534/SUMIFS($D$2:$D$771,$A$2:$A$771,A534,$C$2:$C$771,C534)</f>
        <v/>
      </c>
    </row>
    <row r="535">
      <c r="A535" t="n">
        <v>2020</v>
      </c>
      <c r="B535" t="inlineStr">
        <is>
          <t>VI</t>
        </is>
      </c>
      <c r="C535" t="inlineStr">
        <is>
          <t>cemento</t>
        </is>
      </c>
      <c r="D535" t="n">
        <v>0.055161195</v>
      </c>
      <c r="E535" s="71">
        <f>D535/SUMIFS($D$2:$D$771,$A$2:$A$771,A535,$C$2:$C$771,C535)</f>
        <v/>
      </c>
    </row>
    <row r="536">
      <c r="A536" t="n">
        <v>2020</v>
      </c>
      <c r="B536" t="inlineStr">
        <is>
          <t>VI</t>
        </is>
      </c>
      <c r="C536" t="inlineStr">
        <is>
          <t>cobre</t>
        </is>
      </c>
      <c r="D536" t="n">
        <v>2291.188200397835</v>
      </c>
      <c r="E536" s="71">
        <f>D536/SUMIFS($D$2:$D$771,$A$2:$A$771,A536,$C$2:$C$771,C536)</f>
        <v/>
      </c>
    </row>
    <row r="537">
      <c r="A537" t="n">
        <v>2020</v>
      </c>
      <c r="B537" t="inlineStr">
        <is>
          <t>VI</t>
        </is>
      </c>
      <c r="C537" t="inlineStr">
        <is>
          <t>energia_comercial</t>
        </is>
      </c>
      <c r="D537" t="n">
        <v>403.7407842817172</v>
      </c>
      <c r="E537" s="71">
        <f>D537/SUMIFS($D$2:$D$771,$A$2:$A$771,A537,$C$2:$C$771,C537)</f>
        <v/>
      </c>
    </row>
    <row r="538">
      <c r="A538" t="n">
        <v>2020</v>
      </c>
      <c r="B538" t="inlineStr">
        <is>
          <t>VI</t>
        </is>
      </c>
      <c r="C538" t="inlineStr">
        <is>
          <t>energia_publico</t>
        </is>
      </c>
      <c r="D538" t="n">
        <v>111.5659622682847</v>
      </c>
      <c r="E538" s="71">
        <f>D538/SUMIFS($D$2:$D$771,$A$2:$A$771,A538,$C$2:$C$771,C538)</f>
        <v/>
      </c>
    </row>
    <row r="539">
      <c r="A539" t="n">
        <v>2020</v>
      </c>
      <c r="B539" t="inlineStr">
        <is>
          <t>VI</t>
        </is>
      </c>
      <c r="C539" t="inlineStr">
        <is>
          <t>manufactura</t>
        </is>
      </c>
      <c r="D539" t="n">
        <v>1171.51549985951</v>
      </c>
      <c r="E539" s="71">
        <f>D539/SUMIFS($D$2:$D$771,$A$2:$A$771,A539,$C$2:$C$771,C539)</f>
        <v/>
      </c>
    </row>
    <row r="540">
      <c r="A540" t="n">
        <v>2020</v>
      </c>
      <c r="B540" t="inlineStr">
        <is>
          <t>VI</t>
        </is>
      </c>
      <c r="C540" t="inlineStr">
        <is>
          <t>mineral</t>
        </is>
      </c>
      <c r="D540" t="n">
        <v>35.88697661081273</v>
      </c>
      <c r="E540" s="71">
        <f>D540/SUMIFS($D$2:$D$771,$A$2:$A$771,A540,$C$2:$C$771,C540)</f>
        <v/>
      </c>
    </row>
    <row r="541">
      <c r="A541" t="n">
        <v>2020</v>
      </c>
      <c r="B541" t="inlineStr">
        <is>
          <t>VII</t>
        </is>
      </c>
      <c r="C541" t="inlineStr">
        <is>
          <t>Residencial</t>
        </is>
      </c>
      <c r="D541" t="n">
        <v>2593.220620849831</v>
      </c>
      <c r="E541" s="71">
        <f>D541/SUMIFS($D$2:$D$771,$A$2:$A$771,A541,$C$2:$C$771,C541)</f>
        <v/>
      </c>
    </row>
    <row r="542">
      <c r="A542" t="n">
        <v>2020</v>
      </c>
      <c r="B542" t="inlineStr">
        <is>
          <t>VII</t>
        </is>
      </c>
      <c r="C542" t="inlineStr">
        <is>
          <t>acero</t>
        </is>
      </c>
      <c r="D542" t="n">
        <v>0.001557875</v>
      </c>
      <c r="E542" s="71">
        <f>D542/SUMIFS($D$2:$D$771,$A$2:$A$771,A542,$C$2:$C$771,C542)</f>
        <v/>
      </c>
    </row>
    <row r="543">
      <c r="A543" t="n">
        <v>2020</v>
      </c>
      <c r="B543" t="inlineStr">
        <is>
          <t>VII</t>
        </is>
      </c>
      <c r="C543" t="inlineStr">
        <is>
          <t>azucar</t>
        </is>
      </c>
      <c r="D543" t="n">
        <v>1.690753172</v>
      </c>
      <c r="E543" s="71">
        <f>D543/SUMIFS($D$2:$D$771,$A$2:$A$771,A543,$C$2:$C$771,C543)</f>
        <v/>
      </c>
    </row>
    <row r="544">
      <c r="A544" t="n">
        <v>2020</v>
      </c>
      <c r="B544" t="inlineStr">
        <is>
          <t>VII</t>
        </is>
      </c>
      <c r="C544" t="inlineStr">
        <is>
          <t>celulosa</t>
        </is>
      </c>
      <c r="D544" t="n">
        <v>3865.737133295</v>
      </c>
      <c r="E544" s="71">
        <f>D544/SUMIFS($D$2:$D$771,$A$2:$A$771,A544,$C$2:$C$771,C544)</f>
        <v/>
      </c>
    </row>
    <row r="545">
      <c r="A545" t="n">
        <v>2020</v>
      </c>
      <c r="B545" t="inlineStr">
        <is>
          <t>VII</t>
        </is>
      </c>
      <c r="C545" t="inlineStr">
        <is>
          <t>cemento</t>
        </is>
      </c>
      <c r="D545" t="n">
        <v>91.46773092922001</v>
      </c>
      <c r="E545" s="71">
        <f>D545/SUMIFS($D$2:$D$771,$A$2:$A$771,A545,$C$2:$C$771,C545)</f>
        <v/>
      </c>
    </row>
    <row r="546">
      <c r="A546" t="n">
        <v>2020</v>
      </c>
      <c r="B546" t="inlineStr">
        <is>
          <t>VII</t>
        </is>
      </c>
      <c r="C546" t="inlineStr">
        <is>
          <t>energia_comercial</t>
        </is>
      </c>
      <c r="D546" t="n">
        <v>937.1409054000493</v>
      </c>
      <c r="E546" s="71">
        <f>D546/SUMIFS($D$2:$D$771,$A$2:$A$771,A546,$C$2:$C$771,C546)</f>
        <v/>
      </c>
    </row>
    <row r="547">
      <c r="A547" t="n">
        <v>2020</v>
      </c>
      <c r="B547" t="inlineStr">
        <is>
          <t>VII</t>
        </is>
      </c>
      <c r="C547" t="inlineStr">
        <is>
          <t>energia_publico</t>
        </is>
      </c>
      <c r="D547" t="n">
        <v>90.87308988122199</v>
      </c>
      <c r="E547" s="71">
        <f>D547/SUMIFS($D$2:$D$771,$A$2:$A$771,A547,$C$2:$C$771,C547)</f>
        <v/>
      </c>
    </row>
    <row r="548">
      <c r="A548" t="n">
        <v>2020</v>
      </c>
      <c r="B548" t="inlineStr">
        <is>
          <t>VII</t>
        </is>
      </c>
      <c r="C548" t="inlineStr">
        <is>
          <t>manufactura</t>
        </is>
      </c>
      <c r="D548" t="n">
        <v>1555.620768470421</v>
      </c>
      <c r="E548" s="71">
        <f>D548/SUMIFS($D$2:$D$771,$A$2:$A$771,A548,$C$2:$C$771,C548)</f>
        <v/>
      </c>
    </row>
    <row r="549">
      <c r="A549" t="n">
        <v>2020</v>
      </c>
      <c r="B549" t="inlineStr">
        <is>
          <t>VII</t>
        </is>
      </c>
      <c r="C549" t="inlineStr">
        <is>
          <t>mineral</t>
        </is>
      </c>
      <c r="D549" t="n">
        <v>28.45682176915967</v>
      </c>
      <c r="E549" s="71">
        <f>D549/SUMIFS($D$2:$D$771,$A$2:$A$771,A549,$C$2:$C$771,C549)</f>
        <v/>
      </c>
    </row>
    <row r="550">
      <c r="A550" t="n">
        <v>2020</v>
      </c>
      <c r="B550" t="inlineStr">
        <is>
          <t>VII</t>
        </is>
      </c>
      <c r="C550" t="inlineStr">
        <is>
          <t>pesca</t>
        </is>
      </c>
      <c r="D550" t="n">
        <v>0.002804175</v>
      </c>
      <c r="E550" s="71">
        <f>D550/SUMIFS($D$2:$D$771,$A$2:$A$771,A550,$C$2:$C$771,C550)</f>
        <v/>
      </c>
    </row>
    <row r="551">
      <c r="A551" t="n">
        <v>2020</v>
      </c>
      <c r="B551" t="inlineStr">
        <is>
          <t>VIII</t>
        </is>
      </c>
      <c r="C551" t="inlineStr">
        <is>
          <t>Residencial</t>
        </is>
      </c>
      <c r="D551" t="n">
        <v>4748.691808116764</v>
      </c>
      <c r="E551" s="71">
        <f>D551/SUMIFS($D$2:$D$771,$A$2:$A$771,A551,$C$2:$C$771,C551)</f>
        <v/>
      </c>
    </row>
    <row r="552">
      <c r="A552" t="n">
        <v>2020</v>
      </c>
      <c r="B552" t="inlineStr">
        <is>
          <t>VIII</t>
        </is>
      </c>
      <c r="C552" t="inlineStr">
        <is>
          <t>acero</t>
        </is>
      </c>
      <c r="D552" t="n">
        <v>7733.485434244627</v>
      </c>
      <c r="E552" s="71">
        <f>D552/SUMIFS($D$2:$D$771,$A$2:$A$771,A552,$C$2:$C$771,C552)</f>
        <v/>
      </c>
    </row>
    <row r="553">
      <c r="A553" t="n">
        <v>2020</v>
      </c>
      <c r="B553" t="inlineStr">
        <is>
          <t>VIII</t>
        </is>
      </c>
      <c r="C553" t="inlineStr">
        <is>
          <t>azucar</t>
        </is>
      </c>
      <c r="D553" t="n">
        <v>159.486113745</v>
      </c>
      <c r="E553" s="71">
        <f>D553/SUMIFS($D$2:$D$771,$A$2:$A$771,A553,$C$2:$C$771,C553)</f>
        <v/>
      </c>
    </row>
    <row r="554">
      <c r="A554" t="n">
        <v>2020</v>
      </c>
      <c r="B554" t="inlineStr">
        <is>
          <t>VIII</t>
        </is>
      </c>
      <c r="C554" t="inlineStr">
        <is>
          <t>celulosa</t>
        </is>
      </c>
      <c r="D554" t="n">
        <v>13770.48816359195</v>
      </c>
      <c r="E554" s="71">
        <f>D554/SUMIFS($D$2:$D$771,$A$2:$A$771,A554,$C$2:$C$771,C554)</f>
        <v/>
      </c>
    </row>
    <row r="555">
      <c r="A555" t="n">
        <v>2020</v>
      </c>
      <c r="B555" t="inlineStr">
        <is>
          <t>VIII</t>
        </is>
      </c>
      <c r="C555" t="inlineStr">
        <is>
          <t>cemento</t>
        </is>
      </c>
      <c r="D555" t="n">
        <v>275.8448675042999</v>
      </c>
      <c r="E555" s="71">
        <f>D555/SUMIFS($D$2:$D$771,$A$2:$A$771,A555,$C$2:$C$771,C555)</f>
        <v/>
      </c>
    </row>
    <row r="556">
      <c r="A556" t="n">
        <v>2020</v>
      </c>
      <c r="B556" t="inlineStr">
        <is>
          <t>VIII</t>
        </is>
      </c>
      <c r="C556" t="inlineStr">
        <is>
          <t>energia_comercial</t>
        </is>
      </c>
      <c r="D556" t="n">
        <v>607.6672046322776</v>
      </c>
      <c r="E556" s="71">
        <f>D556/SUMIFS($D$2:$D$771,$A$2:$A$771,A556,$C$2:$C$771,C556)</f>
        <v/>
      </c>
    </row>
    <row r="557">
      <c r="A557" t="n">
        <v>2020</v>
      </c>
      <c r="B557" t="inlineStr">
        <is>
          <t>VIII</t>
        </is>
      </c>
      <c r="C557" t="inlineStr">
        <is>
          <t>energia_publico</t>
        </is>
      </c>
      <c r="D557" t="n">
        <v>205.6300532789512</v>
      </c>
      <c r="E557" s="71">
        <f>D557/SUMIFS($D$2:$D$771,$A$2:$A$771,A557,$C$2:$C$771,C557)</f>
        <v/>
      </c>
    </row>
    <row r="558">
      <c r="A558" t="n">
        <v>2020</v>
      </c>
      <c r="B558" t="inlineStr">
        <is>
          <t>VIII</t>
        </is>
      </c>
      <c r="C558" t="inlineStr">
        <is>
          <t>manufactura</t>
        </is>
      </c>
      <c r="D558" t="n">
        <v>3336.572613350179</v>
      </c>
      <c r="E558" s="71">
        <f>D558/SUMIFS($D$2:$D$771,$A$2:$A$771,A558,$C$2:$C$771,C558)</f>
        <v/>
      </c>
    </row>
    <row r="559">
      <c r="A559" t="n">
        <v>2020</v>
      </c>
      <c r="B559" t="inlineStr">
        <is>
          <t>VIII</t>
        </is>
      </c>
      <c r="C559" t="inlineStr">
        <is>
          <t>mineral</t>
        </is>
      </c>
      <c r="D559" t="n">
        <v>6.641385748067829</v>
      </c>
      <c r="E559" s="71">
        <f>D559/SUMIFS($D$2:$D$771,$A$2:$A$771,A559,$C$2:$C$771,C559)</f>
        <v/>
      </c>
    </row>
    <row r="560">
      <c r="A560" t="n">
        <v>2020</v>
      </c>
      <c r="B560" t="inlineStr">
        <is>
          <t>VIII</t>
        </is>
      </c>
      <c r="C560" t="inlineStr">
        <is>
          <t>pesca</t>
        </is>
      </c>
      <c r="D560" t="n">
        <v>676.4205671963714</v>
      </c>
      <c r="E560" s="71">
        <f>D560/SUMIFS($D$2:$D$771,$A$2:$A$771,A560,$C$2:$C$771,C560)</f>
        <v/>
      </c>
    </row>
    <row r="561">
      <c r="A561" t="n">
        <v>2020</v>
      </c>
      <c r="B561" t="inlineStr">
        <is>
          <t>VIII</t>
        </is>
      </c>
      <c r="C561" t="inlineStr">
        <is>
          <t>petroquimica</t>
        </is>
      </c>
      <c r="D561" t="n">
        <v>28.875029362</v>
      </c>
      <c r="E561" s="71">
        <f>D561/SUMIFS($D$2:$D$771,$A$2:$A$771,A561,$C$2:$C$771,C561)</f>
        <v/>
      </c>
    </row>
    <row r="562">
      <c r="A562" t="n">
        <v>2020</v>
      </c>
      <c r="B562" t="inlineStr">
        <is>
          <t>VIII</t>
        </is>
      </c>
      <c r="C562" t="inlineStr">
        <is>
          <t>refineria_energia</t>
        </is>
      </c>
      <c r="D562" t="n">
        <v>42777.23122162859</v>
      </c>
      <c r="E562" s="71">
        <f>D562/SUMIFS($D$2:$D$771,$A$2:$A$771,A562,$C$2:$C$771,C562)</f>
        <v/>
      </c>
    </row>
    <row r="563">
      <c r="A563" t="n">
        <v>2020</v>
      </c>
      <c r="B563" t="inlineStr">
        <is>
          <t>X</t>
        </is>
      </c>
      <c r="C563" t="inlineStr">
        <is>
          <t>Residencial</t>
        </is>
      </c>
      <c r="D563" t="n">
        <v>6300.794107371837</v>
      </c>
      <c r="E563" s="71">
        <f>D563/SUMIFS($D$2:$D$771,$A$2:$A$771,A563,$C$2:$C$771,C563)</f>
        <v/>
      </c>
    </row>
    <row r="564">
      <c r="A564" t="n">
        <v>2020</v>
      </c>
      <c r="B564" t="inlineStr">
        <is>
          <t>X</t>
        </is>
      </c>
      <c r="C564" t="inlineStr">
        <is>
          <t>acero</t>
        </is>
      </c>
      <c r="D564" t="n">
        <v>0.090587739</v>
      </c>
      <c r="E564" s="71">
        <f>D564/SUMIFS($D$2:$D$771,$A$2:$A$771,A564,$C$2:$C$771,C564)</f>
        <v/>
      </c>
    </row>
    <row r="565">
      <c r="A565" t="n">
        <v>2020</v>
      </c>
      <c r="B565" t="inlineStr">
        <is>
          <t>X</t>
        </is>
      </c>
      <c r="C565" t="inlineStr">
        <is>
          <t>celulosa</t>
        </is>
      </c>
      <c r="D565" t="n">
        <v>10.7255119386</v>
      </c>
      <c r="E565" s="71">
        <f>D565/SUMIFS($D$2:$D$771,$A$2:$A$771,A565,$C$2:$C$771,C565)</f>
        <v/>
      </c>
    </row>
    <row r="566">
      <c r="A566" t="n">
        <v>2020</v>
      </c>
      <c r="B566" t="inlineStr">
        <is>
          <t>X</t>
        </is>
      </c>
      <c r="C566" t="inlineStr">
        <is>
          <t>cemento</t>
        </is>
      </c>
      <c r="D566" t="n">
        <v>30.5914398675</v>
      </c>
      <c r="E566" s="71">
        <f>D566/SUMIFS($D$2:$D$771,$A$2:$A$771,A566,$C$2:$C$771,C566)</f>
        <v/>
      </c>
    </row>
    <row r="567">
      <c r="A567" t="n">
        <v>2020</v>
      </c>
      <c r="B567" t="inlineStr">
        <is>
          <t>X</t>
        </is>
      </c>
      <c r="C567" t="inlineStr">
        <is>
          <t>energia_comercial</t>
        </is>
      </c>
      <c r="D567" t="n">
        <v>859.5116660966942</v>
      </c>
      <c r="E567" s="71">
        <f>D567/SUMIFS($D$2:$D$771,$A$2:$A$771,A567,$C$2:$C$771,C567)</f>
        <v/>
      </c>
    </row>
    <row r="568">
      <c r="A568" t="n">
        <v>2020</v>
      </c>
      <c r="B568" t="inlineStr">
        <is>
          <t>X</t>
        </is>
      </c>
      <c r="C568" t="inlineStr">
        <is>
          <t>energia_publico</t>
        </is>
      </c>
      <c r="D568" t="n">
        <v>139.6709198484737</v>
      </c>
      <c r="E568" s="71">
        <f>D568/SUMIFS($D$2:$D$771,$A$2:$A$771,A568,$C$2:$C$771,C568)</f>
        <v/>
      </c>
    </row>
    <row r="569">
      <c r="A569" t="n">
        <v>2020</v>
      </c>
      <c r="B569" t="inlineStr">
        <is>
          <t>X</t>
        </is>
      </c>
      <c r="C569" t="inlineStr">
        <is>
          <t>manufactura</t>
        </is>
      </c>
      <c r="D569" t="n">
        <v>1874.339101712231</v>
      </c>
      <c r="E569" s="71">
        <f>D569/SUMIFS($D$2:$D$771,$A$2:$A$771,A569,$C$2:$C$771,C569)</f>
        <v/>
      </c>
    </row>
    <row r="570">
      <c r="A570" t="n">
        <v>2020</v>
      </c>
      <c r="B570" t="inlineStr">
        <is>
          <t>X</t>
        </is>
      </c>
      <c r="C570" t="inlineStr">
        <is>
          <t>mineral</t>
        </is>
      </c>
      <c r="D570" t="n">
        <v>0.015142545</v>
      </c>
      <c r="E570" s="71">
        <f>D570/SUMIFS($D$2:$D$771,$A$2:$A$771,A570,$C$2:$C$771,C570)</f>
        <v/>
      </c>
    </row>
    <row r="571">
      <c r="A571" t="n">
        <v>2020</v>
      </c>
      <c r="B571" t="inlineStr">
        <is>
          <t>X</t>
        </is>
      </c>
      <c r="C571" t="inlineStr">
        <is>
          <t>pesca</t>
        </is>
      </c>
      <c r="D571" t="n">
        <v>874.5479136726432</v>
      </c>
      <c r="E571" s="71">
        <f>D571/SUMIFS($D$2:$D$771,$A$2:$A$771,A571,$C$2:$C$771,C571)</f>
        <v/>
      </c>
    </row>
    <row r="572">
      <c r="A572" t="n">
        <v>2020</v>
      </c>
      <c r="B572" t="inlineStr">
        <is>
          <t>XI</t>
        </is>
      </c>
      <c r="C572" t="inlineStr">
        <is>
          <t>Residencial</t>
        </is>
      </c>
      <c r="D572" t="n">
        <v>773.9569829597748</v>
      </c>
      <c r="E572" s="71">
        <f>D572/SUMIFS($D$2:$D$771,$A$2:$A$771,A572,$C$2:$C$771,C572)</f>
        <v/>
      </c>
    </row>
    <row r="573">
      <c r="A573" t="n">
        <v>2020</v>
      </c>
      <c r="B573" t="inlineStr">
        <is>
          <t>XI</t>
        </is>
      </c>
      <c r="C573" t="inlineStr">
        <is>
          <t>energia_comercial</t>
        </is>
      </c>
      <c r="D573" t="n">
        <v>100.6953580074022</v>
      </c>
      <c r="E573" s="71">
        <f>D573/SUMIFS($D$2:$D$771,$A$2:$A$771,A573,$C$2:$C$771,C573)</f>
        <v/>
      </c>
    </row>
    <row r="574">
      <c r="A574" t="n">
        <v>2020</v>
      </c>
      <c r="B574" t="inlineStr">
        <is>
          <t>XI</t>
        </is>
      </c>
      <c r="C574" t="inlineStr">
        <is>
          <t>energia_publico</t>
        </is>
      </c>
      <c r="D574" t="n">
        <v>48.58463330760665</v>
      </c>
      <c r="E574" s="71">
        <f>D574/SUMIFS($D$2:$D$771,$A$2:$A$771,A574,$C$2:$C$771,C574)</f>
        <v/>
      </c>
    </row>
    <row r="575">
      <c r="A575" t="n">
        <v>2020</v>
      </c>
      <c r="B575" t="inlineStr">
        <is>
          <t>XI</t>
        </is>
      </c>
      <c r="C575" t="inlineStr">
        <is>
          <t>manufactura</t>
        </is>
      </c>
      <c r="D575" t="n">
        <v>185.4961167988662</v>
      </c>
      <c r="E575" s="71">
        <f>D575/SUMIFS($D$2:$D$771,$A$2:$A$771,A575,$C$2:$C$771,C575)</f>
        <v/>
      </c>
    </row>
    <row r="576">
      <c r="A576" t="n">
        <v>2020</v>
      </c>
      <c r="B576" t="inlineStr">
        <is>
          <t>XI</t>
        </is>
      </c>
      <c r="C576" t="inlineStr">
        <is>
          <t>mineral</t>
        </is>
      </c>
      <c r="D576" t="n">
        <v>35.846152</v>
      </c>
      <c r="E576" s="71">
        <f>D576/SUMIFS($D$2:$D$771,$A$2:$A$771,A576,$C$2:$C$771,C576)</f>
        <v/>
      </c>
    </row>
    <row r="577">
      <c r="A577" t="n">
        <v>2020</v>
      </c>
      <c r="B577" t="inlineStr">
        <is>
          <t>XI</t>
        </is>
      </c>
      <c r="C577" t="inlineStr">
        <is>
          <t>pesca</t>
        </is>
      </c>
      <c r="D577" t="n">
        <v>288.274793278403</v>
      </c>
      <c r="E577" s="71">
        <f>D577/SUMIFS($D$2:$D$771,$A$2:$A$771,A577,$C$2:$C$771,C577)</f>
        <v/>
      </c>
    </row>
    <row r="578">
      <c r="A578" t="n">
        <v>2020</v>
      </c>
      <c r="B578" t="inlineStr">
        <is>
          <t>XII</t>
        </is>
      </c>
      <c r="C578" t="inlineStr">
        <is>
          <t>Residencial</t>
        </is>
      </c>
      <c r="D578" t="n">
        <v>2406.215826109937</v>
      </c>
      <c r="E578" s="71">
        <f>D578/SUMIFS($D$2:$D$771,$A$2:$A$771,A578,$C$2:$C$771,C578)</f>
        <v/>
      </c>
    </row>
    <row r="579">
      <c r="A579" t="n">
        <v>2020</v>
      </c>
      <c r="B579" t="inlineStr">
        <is>
          <t>XII</t>
        </is>
      </c>
      <c r="C579" t="inlineStr">
        <is>
          <t>celulosa</t>
        </is>
      </c>
      <c r="D579" t="n">
        <v>3.57084</v>
      </c>
      <c r="E579" s="71">
        <f>D579/SUMIFS($D$2:$D$771,$A$2:$A$771,A579,$C$2:$C$771,C579)</f>
        <v/>
      </c>
    </row>
    <row r="580">
      <c r="A580" t="n">
        <v>2020</v>
      </c>
      <c r="B580" t="inlineStr">
        <is>
          <t>XII</t>
        </is>
      </c>
      <c r="C580" t="inlineStr">
        <is>
          <t>energia_comercial</t>
        </is>
      </c>
      <c r="D580" t="n">
        <v>505.8348068138655</v>
      </c>
      <c r="E580" s="71">
        <f>D580/SUMIFS($D$2:$D$771,$A$2:$A$771,A580,$C$2:$C$771,C580)</f>
        <v/>
      </c>
    </row>
    <row r="581">
      <c r="A581" t="n">
        <v>2020</v>
      </c>
      <c r="B581" t="inlineStr">
        <is>
          <t>XII</t>
        </is>
      </c>
      <c r="C581" t="inlineStr">
        <is>
          <t>energia_publico</t>
        </is>
      </c>
      <c r="D581" t="n">
        <v>210.8144869313223</v>
      </c>
      <c r="E581" s="71">
        <f>D581/SUMIFS($D$2:$D$771,$A$2:$A$771,A581,$C$2:$C$771,C581)</f>
        <v/>
      </c>
    </row>
    <row r="582">
      <c r="A582" t="n">
        <v>2020</v>
      </c>
      <c r="B582" t="inlineStr">
        <is>
          <t>XII</t>
        </is>
      </c>
      <c r="C582" t="inlineStr">
        <is>
          <t>manufactura</t>
        </is>
      </c>
      <c r="D582" t="n">
        <v>273.0581061897144</v>
      </c>
      <c r="E582" s="71">
        <f>D582/SUMIFS($D$2:$D$771,$A$2:$A$771,A582,$C$2:$C$771,C582)</f>
        <v/>
      </c>
    </row>
    <row r="583">
      <c r="A583" t="n">
        <v>2020</v>
      </c>
      <c r="B583" t="inlineStr">
        <is>
          <t>XII</t>
        </is>
      </c>
      <c r="C583" t="inlineStr">
        <is>
          <t>mineral</t>
        </is>
      </c>
      <c r="D583" t="n">
        <v>6.612479754048</v>
      </c>
      <c r="E583" s="71">
        <f>D583/SUMIFS($D$2:$D$771,$A$2:$A$771,A583,$C$2:$C$771,C583)</f>
        <v/>
      </c>
    </row>
    <row r="584">
      <c r="A584" t="n">
        <v>2020</v>
      </c>
      <c r="B584" t="inlineStr">
        <is>
          <t>XII</t>
        </is>
      </c>
      <c r="C584" t="inlineStr">
        <is>
          <t>pesca</t>
        </is>
      </c>
      <c r="D584" t="n">
        <v>347.7563471975734</v>
      </c>
      <c r="E584" s="71">
        <f>D584/SUMIFS($D$2:$D$771,$A$2:$A$771,A584,$C$2:$C$771,C584)</f>
        <v/>
      </c>
    </row>
    <row r="585">
      <c r="A585" t="n">
        <v>2020</v>
      </c>
      <c r="B585" t="inlineStr">
        <is>
          <t>XII</t>
        </is>
      </c>
      <c r="C585" t="inlineStr">
        <is>
          <t>refineria_energia</t>
        </is>
      </c>
      <c r="D585" t="n">
        <v>3049.208766892214</v>
      </c>
      <c r="E585" s="71">
        <f>D585/SUMIFS($D$2:$D$771,$A$2:$A$771,A585,$C$2:$C$771,C585)</f>
        <v/>
      </c>
    </row>
    <row r="586">
      <c r="A586" t="n">
        <v>2020</v>
      </c>
      <c r="B586" t="inlineStr">
        <is>
          <t>XIV</t>
        </is>
      </c>
      <c r="C586" t="inlineStr">
        <is>
          <t>Residencial</t>
        </is>
      </c>
      <c r="D586" t="n">
        <v>2542.342769753733</v>
      </c>
      <c r="E586" s="71">
        <f>D586/SUMIFS($D$2:$D$771,$A$2:$A$771,A586,$C$2:$C$771,C586)</f>
        <v/>
      </c>
    </row>
    <row r="587">
      <c r="A587" t="n">
        <v>2020</v>
      </c>
      <c r="B587" t="inlineStr">
        <is>
          <t>XIV</t>
        </is>
      </c>
      <c r="C587" t="inlineStr">
        <is>
          <t>acero</t>
        </is>
      </c>
      <c r="D587" t="n">
        <v>0.12487926</v>
      </c>
      <c r="E587" s="71">
        <f>D587/SUMIFS($D$2:$D$771,$A$2:$A$771,A587,$C$2:$C$771,C587)</f>
        <v/>
      </c>
    </row>
    <row r="588">
      <c r="A588" t="n">
        <v>2020</v>
      </c>
      <c r="B588" t="inlineStr">
        <is>
          <t>XIV</t>
        </is>
      </c>
      <c r="C588" t="inlineStr">
        <is>
          <t>azucar</t>
        </is>
      </c>
      <c r="D588" t="n">
        <v>0.12051352</v>
      </c>
      <c r="E588" s="71">
        <f>D588/SUMIFS($D$2:$D$771,$A$2:$A$771,A588,$C$2:$C$771,C588)</f>
        <v/>
      </c>
    </row>
    <row r="589">
      <c r="A589" t="n">
        <v>2020</v>
      </c>
      <c r="B589" t="inlineStr">
        <is>
          <t>XIV</t>
        </is>
      </c>
      <c r="C589" t="inlineStr">
        <is>
          <t>celulosa</t>
        </is>
      </c>
      <c r="D589" t="n">
        <v>1548.97954019</v>
      </c>
      <c r="E589" s="71">
        <f>D589/SUMIFS($D$2:$D$771,$A$2:$A$771,A589,$C$2:$C$771,C589)</f>
        <v/>
      </c>
    </row>
    <row r="590">
      <c r="A590" t="n">
        <v>2020</v>
      </c>
      <c r="B590" t="inlineStr">
        <is>
          <t>XIV</t>
        </is>
      </c>
      <c r="C590" t="inlineStr">
        <is>
          <t>energia_comercial</t>
        </is>
      </c>
      <c r="D590" t="n">
        <v>287.7226034060005</v>
      </c>
      <c r="E590" s="71">
        <f>D590/SUMIFS($D$2:$D$771,$A$2:$A$771,A590,$C$2:$C$771,C590)</f>
        <v/>
      </c>
    </row>
    <row r="591">
      <c r="A591" t="n">
        <v>2020</v>
      </c>
      <c r="B591" t="inlineStr">
        <is>
          <t>XIV</t>
        </is>
      </c>
      <c r="C591" t="inlineStr">
        <is>
          <t>energia_publico</t>
        </is>
      </c>
      <c r="D591" t="n">
        <v>57.03091956204538</v>
      </c>
      <c r="E591" s="71">
        <f>D591/SUMIFS($D$2:$D$771,$A$2:$A$771,A591,$C$2:$C$771,C591)</f>
        <v/>
      </c>
    </row>
    <row r="592">
      <c r="A592" t="n">
        <v>2020</v>
      </c>
      <c r="B592" t="inlineStr">
        <is>
          <t>XIV</t>
        </is>
      </c>
      <c r="C592" t="inlineStr">
        <is>
          <t>manufactura</t>
        </is>
      </c>
      <c r="D592" t="n">
        <v>688.6056160356279</v>
      </c>
      <c r="E592" s="71">
        <f>D592/SUMIFS($D$2:$D$771,$A$2:$A$771,A592,$C$2:$C$771,C592)</f>
        <v/>
      </c>
    </row>
    <row r="593">
      <c r="A593" t="n">
        <v>2020</v>
      </c>
      <c r="B593" t="inlineStr">
        <is>
          <t>XIV</t>
        </is>
      </c>
      <c r="C593" t="inlineStr">
        <is>
          <t>pesca</t>
        </is>
      </c>
      <c r="D593" t="n">
        <v>15.0065486495</v>
      </c>
      <c r="E593" s="71">
        <f>D593/SUMIFS($D$2:$D$771,$A$2:$A$771,A593,$C$2:$C$771,C593)</f>
        <v/>
      </c>
    </row>
    <row r="594">
      <c r="A594" t="n">
        <v>2020</v>
      </c>
      <c r="B594" t="inlineStr">
        <is>
          <t>XV</t>
        </is>
      </c>
      <c r="C594" t="inlineStr">
        <is>
          <t>Residencial</t>
        </is>
      </c>
      <c r="D594" t="n">
        <v>238.7403160255711</v>
      </c>
      <c r="E594" s="71">
        <f>D594/SUMIFS($D$2:$D$771,$A$2:$A$771,A594,$C$2:$C$771,C594)</f>
        <v/>
      </c>
    </row>
    <row r="595">
      <c r="A595" t="n">
        <v>2020</v>
      </c>
      <c r="B595" t="inlineStr">
        <is>
          <t>XV</t>
        </is>
      </c>
      <c r="C595" t="inlineStr">
        <is>
          <t>cemento</t>
        </is>
      </c>
      <c r="D595" t="n">
        <v>3.9483272265</v>
      </c>
      <c r="E595" s="71">
        <f>D595/SUMIFS($D$2:$D$771,$A$2:$A$771,A595,$C$2:$C$771,C595)</f>
        <v/>
      </c>
    </row>
    <row r="596">
      <c r="A596" t="n">
        <v>2020</v>
      </c>
      <c r="B596" t="inlineStr">
        <is>
          <t>XV</t>
        </is>
      </c>
      <c r="C596" t="inlineStr">
        <is>
          <t>cobre</t>
        </is>
      </c>
      <c r="D596" t="n">
        <v>20.59609163668728</v>
      </c>
      <c r="E596" s="71">
        <f>D596/SUMIFS($D$2:$D$771,$A$2:$A$771,A596,$C$2:$C$771,C596)</f>
        <v/>
      </c>
    </row>
    <row r="597">
      <c r="A597" t="n">
        <v>2020</v>
      </c>
      <c r="B597" t="inlineStr">
        <is>
          <t>XV</t>
        </is>
      </c>
      <c r="C597" t="inlineStr">
        <is>
          <t>energia_comercial</t>
        </is>
      </c>
      <c r="D597" t="n">
        <v>77.57254737573362</v>
      </c>
      <c r="E597" s="71">
        <f>D597/SUMIFS($D$2:$D$771,$A$2:$A$771,A597,$C$2:$C$771,C597)</f>
        <v/>
      </c>
    </row>
    <row r="598">
      <c r="A598" t="n">
        <v>2020</v>
      </c>
      <c r="B598" t="inlineStr">
        <is>
          <t>XV</t>
        </is>
      </c>
      <c r="C598" t="inlineStr">
        <is>
          <t>energia_publico</t>
        </is>
      </c>
      <c r="D598" t="n">
        <v>18.52934833913988</v>
      </c>
      <c r="E598" s="71">
        <f>D598/SUMIFS($D$2:$D$771,$A$2:$A$771,A598,$C$2:$C$771,C598)</f>
        <v/>
      </c>
    </row>
    <row r="599">
      <c r="A599" t="n">
        <v>2020</v>
      </c>
      <c r="B599" t="inlineStr">
        <is>
          <t>XV</t>
        </is>
      </c>
      <c r="C599" t="inlineStr">
        <is>
          <t>manufactura</t>
        </is>
      </c>
      <c r="D599" t="n">
        <v>104.0052056076878</v>
      </c>
      <c r="E599" s="71">
        <f>D599/SUMIFS($D$2:$D$771,$A$2:$A$771,A599,$C$2:$C$771,C599)</f>
        <v/>
      </c>
    </row>
    <row r="600">
      <c r="A600" t="n">
        <v>2020</v>
      </c>
      <c r="B600" t="inlineStr">
        <is>
          <t>XV</t>
        </is>
      </c>
      <c r="C600" t="inlineStr">
        <is>
          <t>mineral</t>
        </is>
      </c>
      <c r="D600" t="n">
        <v>103.9112043371462</v>
      </c>
      <c r="E600" s="71">
        <f>D600/SUMIFS($D$2:$D$771,$A$2:$A$771,A600,$C$2:$C$771,C600)</f>
        <v/>
      </c>
    </row>
    <row r="601">
      <c r="A601" t="n">
        <v>2020</v>
      </c>
      <c r="B601" t="inlineStr">
        <is>
          <t>XV</t>
        </is>
      </c>
      <c r="C601" t="inlineStr">
        <is>
          <t>pesca</t>
        </is>
      </c>
      <c r="D601" t="n">
        <v>155.7894906707179</v>
      </c>
      <c r="E601" s="71">
        <f>D601/SUMIFS($D$2:$D$771,$A$2:$A$771,A601,$C$2:$C$771,C601)</f>
        <v/>
      </c>
    </row>
    <row r="602">
      <c r="A602" t="n">
        <v>2020</v>
      </c>
      <c r="B602" t="inlineStr">
        <is>
          <t>XV</t>
        </is>
      </c>
      <c r="C602" t="inlineStr">
        <is>
          <t>salitre</t>
        </is>
      </c>
      <c r="D602" t="n">
        <v>1.04283999643992</v>
      </c>
      <c r="E602" s="71">
        <f>D602/SUMIFS($D$2:$D$771,$A$2:$A$771,A602,$C$2:$C$771,C602)</f>
        <v/>
      </c>
    </row>
    <row r="603">
      <c r="A603" t="n">
        <v>2020</v>
      </c>
      <c r="B603" t="inlineStr">
        <is>
          <t>XVI</t>
        </is>
      </c>
      <c r="C603" t="inlineStr">
        <is>
          <t>Residencial</t>
        </is>
      </c>
      <c r="D603" t="n">
        <v>1242.077142776412</v>
      </c>
      <c r="E603" s="71">
        <f>D603/SUMIFS($D$2:$D$771,$A$2:$A$771,A603,$C$2:$C$771,C603)</f>
        <v/>
      </c>
    </row>
    <row r="604">
      <c r="A604" t="n">
        <v>2020</v>
      </c>
      <c r="B604" t="inlineStr">
        <is>
          <t>XVI</t>
        </is>
      </c>
      <c r="C604" t="inlineStr">
        <is>
          <t>acero</t>
        </is>
      </c>
      <c r="D604" t="n">
        <v>0.0341548515</v>
      </c>
      <c r="E604" s="71">
        <f>D604/SUMIFS($D$2:$D$771,$A$2:$A$771,A604,$C$2:$C$771,C604)</f>
        <v/>
      </c>
    </row>
    <row r="605">
      <c r="A605" t="n">
        <v>2020</v>
      </c>
      <c r="B605" t="inlineStr">
        <is>
          <t>XVI</t>
        </is>
      </c>
      <c r="C605" t="inlineStr">
        <is>
          <t>azucar</t>
        </is>
      </c>
      <c r="D605" t="n">
        <v>366.545694702</v>
      </c>
      <c r="E605" s="71">
        <f>D605/SUMIFS($D$2:$D$771,$A$2:$A$771,A605,$C$2:$C$771,C605)</f>
        <v/>
      </c>
    </row>
    <row r="606">
      <c r="A606" t="n">
        <v>2020</v>
      </c>
      <c r="B606" t="inlineStr">
        <is>
          <t>XVI</t>
        </is>
      </c>
      <c r="C606" t="inlineStr">
        <is>
          <t>celulosa</t>
        </is>
      </c>
      <c r="D606" t="n">
        <v>1244.90437232</v>
      </c>
      <c r="E606" s="71">
        <f>D606/SUMIFS($D$2:$D$771,$A$2:$A$771,A606,$C$2:$C$771,C606)</f>
        <v/>
      </c>
    </row>
    <row r="607">
      <c r="A607" t="n">
        <v>2020</v>
      </c>
      <c r="B607" t="inlineStr">
        <is>
          <t>XVI</t>
        </is>
      </c>
      <c r="C607" t="inlineStr">
        <is>
          <t>cemento</t>
        </is>
      </c>
      <c r="D607" t="n">
        <v>0.3336098645</v>
      </c>
      <c r="E607" s="71">
        <f>D607/SUMIFS($D$2:$D$771,$A$2:$A$771,A607,$C$2:$C$771,C607)</f>
        <v/>
      </c>
    </row>
    <row r="608">
      <c r="A608" t="n">
        <v>2020</v>
      </c>
      <c r="B608" t="inlineStr">
        <is>
          <t>XVI</t>
        </is>
      </c>
      <c r="C608" t="inlineStr">
        <is>
          <t>energia_comercial</t>
        </is>
      </c>
      <c r="D608" t="n">
        <v>168.073304563714</v>
      </c>
      <c r="E608" s="71">
        <f>D608/SUMIFS($D$2:$D$771,$A$2:$A$771,A608,$C$2:$C$771,C608)</f>
        <v/>
      </c>
    </row>
    <row r="609">
      <c r="A609" t="n">
        <v>2020</v>
      </c>
      <c r="B609" t="inlineStr">
        <is>
          <t>XVI</t>
        </is>
      </c>
      <c r="C609" t="inlineStr">
        <is>
          <t>energia_publico</t>
        </is>
      </c>
      <c r="D609" t="n">
        <v>36.69864577857574</v>
      </c>
      <c r="E609" s="71">
        <f>D609/SUMIFS($D$2:$D$771,$A$2:$A$771,A609,$C$2:$C$771,C609)</f>
        <v/>
      </c>
    </row>
    <row r="610">
      <c r="A610" t="n">
        <v>2020</v>
      </c>
      <c r="B610" t="inlineStr">
        <is>
          <t>XVI</t>
        </is>
      </c>
      <c r="C610" t="inlineStr">
        <is>
          <t>manufactura</t>
        </is>
      </c>
      <c r="D610" t="n">
        <v>1318.090504785046</v>
      </c>
      <c r="E610" s="71">
        <f>D610/SUMIFS($D$2:$D$771,$A$2:$A$771,A610,$C$2:$C$771,C610)</f>
        <v/>
      </c>
    </row>
    <row r="611">
      <c r="A611" t="n">
        <v>2020</v>
      </c>
      <c r="B611" t="inlineStr">
        <is>
          <t>XVI</t>
        </is>
      </c>
      <c r="C611" t="inlineStr">
        <is>
          <t>mineral</t>
        </is>
      </c>
      <c r="D611" t="n">
        <v>0.04183494188627305</v>
      </c>
      <c r="E611" s="71">
        <f>D611/SUMIFS($D$2:$D$771,$A$2:$A$771,A611,$C$2:$C$771,C611)</f>
        <v/>
      </c>
    </row>
    <row r="612">
      <c r="A612" t="n">
        <v>2021</v>
      </c>
      <c r="B612" t="inlineStr">
        <is>
          <t>I</t>
        </is>
      </c>
      <c r="C612" t="inlineStr">
        <is>
          <t>Residencial</t>
        </is>
      </c>
      <c r="D612" t="n">
        <v>384.6851025390224</v>
      </c>
      <c r="E612" s="71">
        <f>D612/SUMIFS($D$2:$D$771,$A$2:$A$771,A612,$C$2:$C$771,C612)</f>
        <v/>
      </c>
    </row>
    <row r="613">
      <c r="A613" t="n">
        <v>2021</v>
      </c>
      <c r="B613" t="inlineStr">
        <is>
          <t>I</t>
        </is>
      </c>
      <c r="C613" t="inlineStr">
        <is>
          <t>acero</t>
        </is>
      </c>
      <c r="D613" t="n">
        <v>0.0019965</v>
      </c>
      <c r="E613" s="71">
        <f>D613/SUMIFS($D$2:$D$771,$A$2:$A$771,A613,$C$2:$C$771,C613)</f>
        <v/>
      </c>
    </row>
    <row r="614">
      <c r="A614" t="n">
        <v>2021</v>
      </c>
      <c r="B614" t="inlineStr">
        <is>
          <t>I</t>
        </is>
      </c>
      <c r="C614" t="inlineStr">
        <is>
          <t>celulosa</t>
        </is>
      </c>
      <c r="D614" t="n">
        <v>0.0004898460000000001</v>
      </c>
      <c r="E614" s="71">
        <f>D614/SUMIFS($D$2:$D$771,$A$2:$A$771,A614,$C$2:$C$771,C614)</f>
        <v/>
      </c>
    </row>
    <row r="615">
      <c r="A615" t="n">
        <v>2021</v>
      </c>
      <c r="B615" t="inlineStr">
        <is>
          <t>I</t>
        </is>
      </c>
      <c r="C615" t="inlineStr">
        <is>
          <t>cemento</t>
        </is>
      </c>
      <c r="D615" t="n">
        <v>0.200694216</v>
      </c>
      <c r="E615" s="71">
        <f>D615/SUMIFS($D$2:$D$771,$A$2:$A$771,A615,$C$2:$C$771,C615)</f>
        <v/>
      </c>
    </row>
    <row r="616">
      <c r="A616" t="n">
        <v>2021</v>
      </c>
      <c r="B616" t="inlineStr">
        <is>
          <t>I</t>
        </is>
      </c>
      <c r="C616" t="inlineStr">
        <is>
          <t>cobre</t>
        </is>
      </c>
      <c r="D616" t="n">
        <v>3788.817558790317</v>
      </c>
      <c r="E616" s="71">
        <f>D616/SUMIFS($D$2:$D$771,$A$2:$A$771,A616,$C$2:$C$771,C616)</f>
        <v/>
      </c>
    </row>
    <row r="617">
      <c r="A617" t="n">
        <v>2021</v>
      </c>
      <c r="B617" t="inlineStr">
        <is>
          <t>I</t>
        </is>
      </c>
      <c r="C617" t="inlineStr">
        <is>
          <t>energia_comercial</t>
        </is>
      </c>
      <c r="D617" t="n">
        <v>176.3348410031753</v>
      </c>
      <c r="E617" s="71">
        <f>D617/SUMIFS($D$2:$D$771,$A$2:$A$771,A617,$C$2:$C$771,C617)</f>
        <v/>
      </c>
    </row>
    <row r="618">
      <c r="A618" t="n">
        <v>2021</v>
      </c>
      <c r="B618" t="inlineStr">
        <is>
          <t>I</t>
        </is>
      </c>
      <c r="C618" t="inlineStr">
        <is>
          <t>energia_publico</t>
        </is>
      </c>
      <c r="D618" t="n">
        <v>35.88242326829602</v>
      </c>
      <c r="E618" s="71">
        <f>D618/SUMIFS($D$2:$D$771,$A$2:$A$771,A618,$C$2:$C$771,C618)</f>
        <v/>
      </c>
    </row>
    <row r="619">
      <c r="A619" t="n">
        <v>2021</v>
      </c>
      <c r="B619" t="inlineStr">
        <is>
          <t>I</t>
        </is>
      </c>
      <c r="C619" t="inlineStr">
        <is>
          <t>manufactura</t>
        </is>
      </c>
      <c r="D619" t="n">
        <v>52.29272892946488</v>
      </c>
      <c r="E619" s="71">
        <f>D619/SUMIFS($D$2:$D$771,$A$2:$A$771,A619,$C$2:$C$771,C619)</f>
        <v/>
      </c>
    </row>
    <row r="620">
      <c r="A620" t="n">
        <v>2021</v>
      </c>
      <c r="B620" t="inlineStr">
        <is>
          <t>I</t>
        </is>
      </c>
      <c r="C620" t="inlineStr">
        <is>
          <t>mineral</t>
        </is>
      </c>
      <c r="D620" t="n">
        <v>734.8950881258521</v>
      </c>
      <c r="E620" s="71">
        <f>D620/SUMIFS($D$2:$D$771,$A$2:$A$771,A620,$C$2:$C$771,C620)</f>
        <v/>
      </c>
    </row>
    <row r="621">
      <c r="A621" t="n">
        <v>2021</v>
      </c>
      <c r="B621" t="inlineStr">
        <is>
          <t>I</t>
        </is>
      </c>
      <c r="C621" t="inlineStr">
        <is>
          <t>pesca</t>
        </is>
      </c>
      <c r="D621" t="n">
        <v>239.5509085</v>
      </c>
      <c r="E621" s="71">
        <f>D621/SUMIFS($D$2:$D$771,$A$2:$A$771,A621,$C$2:$C$771,C621)</f>
        <v/>
      </c>
    </row>
    <row r="622">
      <c r="A622" t="n">
        <v>2021</v>
      </c>
      <c r="B622" t="inlineStr">
        <is>
          <t>I</t>
        </is>
      </c>
      <c r="C622" t="inlineStr">
        <is>
          <t>salitre</t>
        </is>
      </c>
      <c r="D622" t="n">
        <v>110.1756154119793</v>
      </c>
      <c r="E622" s="71">
        <f>D622/SUMIFS($D$2:$D$771,$A$2:$A$771,A622,$C$2:$C$771,C622)</f>
        <v/>
      </c>
    </row>
    <row r="623">
      <c r="A623" t="n">
        <v>2021</v>
      </c>
      <c r="B623" t="inlineStr">
        <is>
          <t>II</t>
        </is>
      </c>
      <c r="C623" t="inlineStr">
        <is>
          <t>Residencial</t>
        </is>
      </c>
      <c r="D623" t="n">
        <v>892.5510189703016</v>
      </c>
      <c r="E623" s="71">
        <f>D623/SUMIFS($D$2:$D$771,$A$2:$A$771,A623,$C$2:$C$771,C623)</f>
        <v/>
      </c>
    </row>
    <row r="624">
      <c r="A624" t="n">
        <v>2021</v>
      </c>
      <c r="B624" t="inlineStr">
        <is>
          <t>II</t>
        </is>
      </c>
      <c r="C624" t="inlineStr">
        <is>
          <t>acero</t>
        </is>
      </c>
      <c r="D624" t="n">
        <v>4.8101706686</v>
      </c>
      <c r="E624" s="71">
        <f>D624/SUMIFS($D$2:$D$771,$A$2:$A$771,A624,$C$2:$C$771,C624)</f>
        <v/>
      </c>
    </row>
    <row r="625">
      <c r="A625" t="n">
        <v>2021</v>
      </c>
      <c r="B625" t="inlineStr">
        <is>
          <t>II</t>
        </is>
      </c>
      <c r="C625" t="inlineStr">
        <is>
          <t>cemento</t>
        </is>
      </c>
      <c r="D625" t="n">
        <v>81.99060344201928</v>
      </c>
      <c r="E625" s="71">
        <f>D625/SUMIFS($D$2:$D$771,$A$2:$A$771,A625,$C$2:$C$771,C625)</f>
        <v/>
      </c>
    </row>
    <row r="626">
      <c r="A626" t="n">
        <v>2021</v>
      </c>
      <c r="B626" t="inlineStr">
        <is>
          <t>II</t>
        </is>
      </c>
      <c r="C626" t="inlineStr">
        <is>
          <t>cobre</t>
        </is>
      </c>
      <c r="D626" t="n">
        <v>24965.18291097106</v>
      </c>
      <c r="E626" s="71">
        <f>D626/SUMIFS($D$2:$D$771,$A$2:$A$771,A626,$C$2:$C$771,C626)</f>
        <v/>
      </c>
    </row>
    <row r="627">
      <c r="A627" t="n">
        <v>2021</v>
      </c>
      <c r="B627" t="inlineStr">
        <is>
          <t>II</t>
        </is>
      </c>
      <c r="C627" t="inlineStr">
        <is>
          <t>energia_comercial</t>
        </is>
      </c>
      <c r="D627" t="n">
        <v>510.5031739394196</v>
      </c>
      <c r="E627" s="71">
        <f>D627/SUMIFS($D$2:$D$771,$A$2:$A$771,A627,$C$2:$C$771,C627)</f>
        <v/>
      </c>
    </row>
    <row r="628">
      <c r="A628" t="n">
        <v>2021</v>
      </c>
      <c r="B628" t="inlineStr">
        <is>
          <t>II</t>
        </is>
      </c>
      <c r="C628" t="inlineStr">
        <is>
          <t>energia_publico</t>
        </is>
      </c>
      <c r="D628" t="n">
        <v>42.0245357961544</v>
      </c>
      <c r="E628" s="71">
        <f>D628/SUMIFS($D$2:$D$771,$A$2:$A$771,A628,$C$2:$C$771,C628)</f>
        <v/>
      </c>
    </row>
    <row r="629">
      <c r="A629" t="n">
        <v>2021</v>
      </c>
      <c r="B629" t="inlineStr">
        <is>
          <t>II</t>
        </is>
      </c>
      <c r="C629" t="inlineStr">
        <is>
          <t>manufactura</t>
        </is>
      </c>
      <c r="D629" t="n">
        <v>1721.185987387156</v>
      </c>
      <c r="E629" s="71">
        <f>D629/SUMIFS($D$2:$D$771,$A$2:$A$771,A629,$C$2:$C$771,C629)</f>
        <v/>
      </c>
    </row>
    <row r="630">
      <c r="A630" t="n">
        <v>2021</v>
      </c>
      <c r="B630" t="inlineStr">
        <is>
          <t>II</t>
        </is>
      </c>
      <c r="C630" t="inlineStr">
        <is>
          <t>mineral</t>
        </is>
      </c>
      <c r="D630" t="n">
        <v>3105.607724282834</v>
      </c>
      <c r="E630" s="71">
        <f>D630/SUMIFS($D$2:$D$771,$A$2:$A$771,A630,$C$2:$C$771,C630)</f>
        <v/>
      </c>
    </row>
    <row r="631">
      <c r="A631" t="n">
        <v>2021</v>
      </c>
      <c r="B631" t="inlineStr">
        <is>
          <t>II</t>
        </is>
      </c>
      <c r="C631" t="inlineStr">
        <is>
          <t>pesca</t>
        </is>
      </c>
      <c r="D631" t="n">
        <v>206.194583108456</v>
      </c>
      <c r="E631" s="71">
        <f>D631/SUMIFS($D$2:$D$771,$A$2:$A$771,A631,$C$2:$C$771,C631)</f>
        <v/>
      </c>
    </row>
    <row r="632">
      <c r="A632" t="n">
        <v>2021</v>
      </c>
      <c r="B632" t="inlineStr">
        <is>
          <t>II</t>
        </is>
      </c>
      <c r="C632" t="inlineStr">
        <is>
          <t>refineria_energia</t>
        </is>
      </c>
      <c r="D632" t="n">
        <v>0.0133570374084</v>
      </c>
      <c r="E632" s="71">
        <f>D632/SUMIFS($D$2:$D$771,$A$2:$A$771,A632,$C$2:$C$771,C632)</f>
        <v/>
      </c>
    </row>
    <row r="633">
      <c r="A633" t="n">
        <v>2021</v>
      </c>
      <c r="B633" t="inlineStr">
        <is>
          <t>II</t>
        </is>
      </c>
      <c r="C633" t="inlineStr">
        <is>
          <t>salitre</t>
        </is>
      </c>
      <c r="D633" t="n">
        <v>1644.056256408049</v>
      </c>
      <c r="E633" s="71">
        <f>D633/SUMIFS($D$2:$D$771,$A$2:$A$771,A633,$C$2:$C$771,C633)</f>
        <v/>
      </c>
    </row>
    <row r="634">
      <c r="A634" t="n">
        <v>2021</v>
      </c>
      <c r="B634" t="inlineStr">
        <is>
          <t>III</t>
        </is>
      </c>
      <c r="C634" t="inlineStr">
        <is>
          <t>Residencial</t>
        </is>
      </c>
      <c r="D634" t="n">
        <v>361.8256589725871</v>
      </c>
      <c r="E634" s="71">
        <f>D634/SUMIFS($D$2:$D$771,$A$2:$A$771,A634,$C$2:$C$771,C634)</f>
        <v/>
      </c>
    </row>
    <row r="635">
      <c r="A635" t="n">
        <v>2021</v>
      </c>
      <c r="B635" t="inlineStr">
        <is>
          <t>III</t>
        </is>
      </c>
      <c r="C635" t="inlineStr">
        <is>
          <t>acero</t>
        </is>
      </c>
      <c r="D635" t="n">
        <v>0.0161535</v>
      </c>
      <c r="E635" s="71">
        <f>D635/SUMIFS($D$2:$D$771,$A$2:$A$771,A635,$C$2:$C$771,C635)</f>
        <v/>
      </c>
    </row>
    <row r="636">
      <c r="A636" t="n">
        <v>2021</v>
      </c>
      <c r="B636" t="inlineStr">
        <is>
          <t>III</t>
        </is>
      </c>
      <c r="C636" t="inlineStr">
        <is>
          <t>cemento</t>
        </is>
      </c>
      <c r="D636" t="n">
        <v>309.1234336635</v>
      </c>
      <c r="E636" s="71">
        <f>D636/SUMIFS($D$2:$D$771,$A$2:$A$771,A636,$C$2:$C$771,C636)</f>
        <v/>
      </c>
    </row>
    <row r="637">
      <c r="A637" t="n">
        <v>2021</v>
      </c>
      <c r="B637" t="inlineStr">
        <is>
          <t>III</t>
        </is>
      </c>
      <c r="C637" t="inlineStr">
        <is>
          <t>cobre</t>
        </is>
      </c>
      <c r="D637" t="n">
        <v>4500.011133275191</v>
      </c>
      <c r="E637" s="71">
        <f>D637/SUMIFS($D$2:$D$771,$A$2:$A$771,A637,$C$2:$C$771,C637)</f>
        <v/>
      </c>
    </row>
    <row r="638">
      <c r="A638" t="n">
        <v>2021</v>
      </c>
      <c r="B638" t="inlineStr">
        <is>
          <t>III</t>
        </is>
      </c>
      <c r="C638" t="inlineStr">
        <is>
          <t>energia_comercial</t>
        </is>
      </c>
      <c r="D638" t="n">
        <v>196.9315021766265</v>
      </c>
      <c r="E638" s="71">
        <f>D638/SUMIFS($D$2:$D$771,$A$2:$A$771,A638,$C$2:$C$771,C638)</f>
        <v/>
      </c>
    </row>
    <row r="639">
      <c r="A639" t="n">
        <v>2021</v>
      </c>
      <c r="B639" t="inlineStr">
        <is>
          <t>III</t>
        </is>
      </c>
      <c r="C639" t="inlineStr">
        <is>
          <t>energia_publico</t>
        </is>
      </c>
      <c r="D639" t="n">
        <v>37.14822463443799</v>
      </c>
      <c r="E639" s="71">
        <f>D639/SUMIFS($D$2:$D$771,$A$2:$A$771,A639,$C$2:$C$771,C639)</f>
        <v/>
      </c>
    </row>
    <row r="640">
      <c r="A640" t="n">
        <v>2021</v>
      </c>
      <c r="B640" t="inlineStr">
        <is>
          <t>III</t>
        </is>
      </c>
      <c r="C640" t="inlineStr">
        <is>
          <t>hierro</t>
        </is>
      </c>
      <c r="D640" t="n">
        <v>1065.775263804</v>
      </c>
      <c r="E640" s="71">
        <f>D640/SUMIFS($D$2:$D$771,$A$2:$A$771,A640,$C$2:$C$771,C640)</f>
        <v/>
      </c>
    </row>
    <row r="641">
      <c r="A641" t="n">
        <v>2021</v>
      </c>
      <c r="B641" t="inlineStr">
        <is>
          <t>III</t>
        </is>
      </c>
      <c r="C641" t="inlineStr">
        <is>
          <t>manufactura</t>
        </is>
      </c>
      <c r="D641" t="n">
        <v>110.4813191334137</v>
      </c>
      <c r="E641" s="71">
        <f>D641/SUMIFS($D$2:$D$771,$A$2:$A$771,A641,$C$2:$C$771,C641)</f>
        <v/>
      </c>
    </row>
    <row r="642">
      <c r="A642" t="n">
        <v>2021</v>
      </c>
      <c r="B642" t="inlineStr">
        <is>
          <t>III</t>
        </is>
      </c>
      <c r="C642" t="inlineStr">
        <is>
          <t>mineral</t>
        </is>
      </c>
      <c r="D642" t="n">
        <v>854.9697862404959</v>
      </c>
      <c r="E642" s="71">
        <f>D642/SUMIFS($D$2:$D$771,$A$2:$A$771,A642,$C$2:$C$771,C642)</f>
        <v/>
      </c>
    </row>
    <row r="643">
      <c r="A643" t="n">
        <v>2021</v>
      </c>
      <c r="B643" t="inlineStr">
        <is>
          <t>III</t>
        </is>
      </c>
      <c r="C643" t="inlineStr">
        <is>
          <t>pesca</t>
        </is>
      </c>
      <c r="D643" t="n">
        <v>13.857560179</v>
      </c>
      <c r="E643" s="71">
        <f>D643/SUMIFS($D$2:$D$771,$A$2:$A$771,A643,$C$2:$C$771,C643)</f>
        <v/>
      </c>
    </row>
    <row r="644">
      <c r="A644" t="n">
        <v>2021</v>
      </c>
      <c r="B644" t="inlineStr">
        <is>
          <t>IV</t>
        </is>
      </c>
      <c r="C644" t="inlineStr">
        <is>
          <t>Residencial</t>
        </is>
      </c>
      <c r="D644" t="n">
        <v>1055.535598034739</v>
      </c>
      <c r="E644" s="71">
        <f>D644/SUMIFS($D$2:$D$771,$A$2:$A$771,A644,$C$2:$C$771,C644)</f>
        <v/>
      </c>
    </row>
    <row r="645">
      <c r="A645" t="n">
        <v>2021</v>
      </c>
      <c r="B645" t="inlineStr">
        <is>
          <t>IV</t>
        </is>
      </c>
      <c r="C645" t="inlineStr">
        <is>
          <t>acero</t>
        </is>
      </c>
      <c r="D645" t="n">
        <v>0.3771052725</v>
      </c>
      <c r="E645" s="71">
        <f>D645/SUMIFS($D$2:$D$771,$A$2:$A$771,A645,$C$2:$C$771,C645)</f>
        <v/>
      </c>
    </row>
    <row r="646">
      <c r="A646" t="n">
        <v>2021</v>
      </c>
      <c r="B646" t="inlineStr">
        <is>
          <t>IV</t>
        </is>
      </c>
      <c r="C646" t="inlineStr">
        <is>
          <t>cemento</t>
        </is>
      </c>
      <c r="D646" t="n">
        <v>1.700690376</v>
      </c>
      <c r="E646" s="71">
        <f>D646/SUMIFS($D$2:$D$771,$A$2:$A$771,A646,$C$2:$C$771,C646)</f>
        <v/>
      </c>
    </row>
    <row r="647">
      <c r="A647" t="n">
        <v>2021</v>
      </c>
      <c r="B647" t="inlineStr">
        <is>
          <t>IV</t>
        </is>
      </c>
      <c r="C647" t="inlineStr">
        <is>
          <t>cobre</t>
        </is>
      </c>
      <c r="D647" t="n">
        <v>2816.736020931335</v>
      </c>
      <c r="E647" s="71">
        <f>D647/SUMIFS($D$2:$D$771,$A$2:$A$771,A647,$C$2:$C$771,C647)</f>
        <v/>
      </c>
    </row>
    <row r="648">
      <c r="A648" t="n">
        <v>2021</v>
      </c>
      <c r="B648" t="inlineStr">
        <is>
          <t>IV</t>
        </is>
      </c>
      <c r="C648" t="inlineStr">
        <is>
          <t>energia_comercial</t>
        </is>
      </c>
      <c r="D648" t="n">
        <v>270.1831443988017</v>
      </c>
      <c r="E648" s="71">
        <f>D648/SUMIFS($D$2:$D$771,$A$2:$A$771,A648,$C$2:$C$771,C648)</f>
        <v/>
      </c>
    </row>
    <row r="649">
      <c r="A649" t="n">
        <v>2021</v>
      </c>
      <c r="B649" t="inlineStr">
        <is>
          <t>IV</t>
        </is>
      </c>
      <c r="C649" t="inlineStr">
        <is>
          <t>energia_publico</t>
        </is>
      </c>
      <c r="D649" t="n">
        <v>87.7821121769816</v>
      </c>
      <c r="E649" s="71">
        <f>D649/SUMIFS($D$2:$D$771,$A$2:$A$771,A649,$C$2:$C$771,C649)</f>
        <v/>
      </c>
    </row>
    <row r="650">
      <c r="A650" t="n">
        <v>2021</v>
      </c>
      <c r="B650" t="inlineStr">
        <is>
          <t>IV</t>
        </is>
      </c>
      <c r="C650" t="inlineStr">
        <is>
          <t>hierro</t>
        </is>
      </c>
      <c r="D650" t="n">
        <v>161.761263184</v>
      </c>
      <c r="E650" s="71">
        <f>D650/SUMIFS($D$2:$D$771,$A$2:$A$771,A650,$C$2:$C$771,C650)</f>
        <v/>
      </c>
    </row>
    <row r="651">
      <c r="A651" t="n">
        <v>2021</v>
      </c>
      <c r="B651" t="inlineStr">
        <is>
          <t>IV</t>
        </is>
      </c>
      <c r="C651" t="inlineStr">
        <is>
          <t>manufactura</t>
        </is>
      </c>
      <c r="D651" t="n">
        <v>472.3605594141273</v>
      </c>
      <c r="E651" s="71">
        <f>D651/SUMIFS($D$2:$D$771,$A$2:$A$771,A651,$C$2:$C$771,C651)</f>
        <v/>
      </c>
    </row>
    <row r="652">
      <c r="A652" t="n">
        <v>2021</v>
      </c>
      <c r="B652" t="inlineStr">
        <is>
          <t>IV</t>
        </is>
      </c>
      <c r="C652" t="inlineStr">
        <is>
          <t>mineral</t>
        </is>
      </c>
      <c r="D652" t="n">
        <v>287.3403679293773</v>
      </c>
      <c r="E652" s="71">
        <f>D652/SUMIFS($D$2:$D$771,$A$2:$A$771,A652,$C$2:$C$771,C652)</f>
        <v/>
      </c>
    </row>
    <row r="653">
      <c r="A653" t="n">
        <v>2021</v>
      </c>
      <c r="B653" t="inlineStr">
        <is>
          <t>IV</t>
        </is>
      </c>
      <c r="C653" t="inlineStr">
        <is>
          <t>pesca</t>
        </is>
      </c>
      <c r="D653" t="n">
        <v>27.545202039</v>
      </c>
      <c r="E653" s="71">
        <f>D653/SUMIFS($D$2:$D$771,$A$2:$A$771,A653,$C$2:$C$771,C653)</f>
        <v/>
      </c>
    </row>
    <row r="654">
      <c r="A654" t="n">
        <v>2021</v>
      </c>
      <c r="B654" t="inlineStr">
        <is>
          <t>IX</t>
        </is>
      </c>
      <c r="C654" t="inlineStr">
        <is>
          <t>Residencial</t>
        </is>
      </c>
      <c r="D654" t="n">
        <v>4159.664830864356</v>
      </c>
      <c r="E654" s="71">
        <f>D654/SUMIFS($D$2:$D$771,$A$2:$A$771,A654,$C$2:$C$771,C654)</f>
        <v/>
      </c>
    </row>
    <row r="655">
      <c r="A655" t="n">
        <v>2021</v>
      </c>
      <c r="B655" t="inlineStr">
        <is>
          <t>IX</t>
        </is>
      </c>
      <c r="C655" t="inlineStr">
        <is>
          <t>acero</t>
        </is>
      </c>
      <c r="D655" t="n">
        <v>0.03153139</v>
      </c>
      <c r="E655" s="71">
        <f>D655/SUMIFS($D$2:$D$771,$A$2:$A$771,A655,$C$2:$C$771,C655)</f>
        <v/>
      </c>
    </row>
    <row r="656">
      <c r="A656" t="n">
        <v>2021</v>
      </c>
      <c r="B656" t="inlineStr">
        <is>
          <t>IX</t>
        </is>
      </c>
      <c r="C656" t="inlineStr">
        <is>
          <t>celulosa</t>
        </is>
      </c>
      <c r="D656" t="n">
        <v>697.534915294</v>
      </c>
      <c r="E656" s="71">
        <f>D656/SUMIFS($D$2:$D$771,$A$2:$A$771,A656,$C$2:$C$771,C656)</f>
        <v/>
      </c>
    </row>
    <row r="657">
      <c r="A657" t="n">
        <v>2021</v>
      </c>
      <c r="B657" t="inlineStr">
        <is>
          <t>IX</t>
        </is>
      </c>
      <c r="C657" t="inlineStr">
        <is>
          <t>cemento</t>
        </is>
      </c>
      <c r="D657" t="n">
        <v>0.3929240055</v>
      </c>
      <c r="E657" s="71">
        <f>D657/SUMIFS($D$2:$D$771,$A$2:$A$771,A657,$C$2:$C$771,C657)</f>
        <v/>
      </c>
    </row>
    <row r="658">
      <c r="A658" t="n">
        <v>2021</v>
      </c>
      <c r="B658" t="inlineStr">
        <is>
          <t>IX</t>
        </is>
      </c>
      <c r="C658" t="inlineStr">
        <is>
          <t>cobre</t>
        </is>
      </c>
      <c r="D658" t="n">
        <v>0.0469947</v>
      </c>
      <c r="E658" s="71">
        <f>D658/SUMIFS($D$2:$D$771,$A$2:$A$771,A658,$C$2:$C$771,C658)</f>
        <v/>
      </c>
    </row>
    <row r="659">
      <c r="A659" t="n">
        <v>2021</v>
      </c>
      <c r="B659" t="inlineStr">
        <is>
          <t>IX</t>
        </is>
      </c>
      <c r="C659" t="inlineStr">
        <is>
          <t>energia_comercial</t>
        </is>
      </c>
      <c r="D659" t="n">
        <v>622.970567087636</v>
      </c>
      <c r="E659" s="71">
        <f>D659/SUMIFS($D$2:$D$771,$A$2:$A$771,A659,$C$2:$C$771,C659)</f>
        <v/>
      </c>
    </row>
    <row r="660">
      <c r="A660" t="n">
        <v>2021</v>
      </c>
      <c r="B660" t="inlineStr">
        <is>
          <t>IX</t>
        </is>
      </c>
      <c r="C660" t="inlineStr">
        <is>
          <t>energia_publico</t>
        </is>
      </c>
      <c r="D660" t="n">
        <v>172.9570415120297</v>
      </c>
      <c r="E660" s="71">
        <f>D660/SUMIFS($D$2:$D$771,$A$2:$A$771,A660,$C$2:$C$771,C660)</f>
        <v/>
      </c>
    </row>
    <row r="661">
      <c r="A661" t="n">
        <v>2021</v>
      </c>
      <c r="B661" t="inlineStr">
        <is>
          <t>IX</t>
        </is>
      </c>
      <c r="C661" t="inlineStr">
        <is>
          <t>manufactura</t>
        </is>
      </c>
      <c r="D661" t="n">
        <v>740.6996378900581</v>
      </c>
      <c r="E661" s="71">
        <f>D661/SUMIFS($D$2:$D$771,$A$2:$A$771,A661,$C$2:$C$771,C661)</f>
        <v/>
      </c>
    </row>
    <row r="662">
      <c r="A662" t="n">
        <v>2021</v>
      </c>
      <c r="B662" t="inlineStr">
        <is>
          <t>IX</t>
        </is>
      </c>
      <c r="C662" t="inlineStr">
        <is>
          <t>pesca</t>
        </is>
      </c>
      <c r="D662" t="n">
        <v>0.5468702085</v>
      </c>
      <c r="E662" s="71">
        <f>D662/SUMIFS($D$2:$D$771,$A$2:$A$771,A662,$C$2:$C$771,C662)</f>
        <v/>
      </c>
    </row>
    <row r="663">
      <c r="A663" t="n">
        <v>2021</v>
      </c>
      <c r="B663" t="inlineStr">
        <is>
          <t>RM</t>
        </is>
      </c>
      <c r="C663" t="inlineStr">
        <is>
          <t>Residencial</t>
        </is>
      </c>
      <c r="D663" t="n">
        <v>15251.00707150644</v>
      </c>
      <c r="E663" s="71">
        <f>D663/SUMIFS($D$2:$D$771,$A$2:$A$771,A663,$C$2:$C$771,C663)</f>
        <v/>
      </c>
    </row>
    <row r="664">
      <c r="A664" t="n">
        <v>2021</v>
      </c>
      <c r="B664" t="inlineStr">
        <is>
          <t>RM</t>
        </is>
      </c>
      <c r="C664" t="inlineStr">
        <is>
          <t>acero</t>
        </is>
      </c>
      <c r="D664" t="n">
        <v>477.720003129</v>
      </c>
      <c r="E664" s="71">
        <f>D664/SUMIFS($D$2:$D$771,$A$2:$A$771,A664,$C$2:$C$771,C664)</f>
        <v/>
      </c>
    </row>
    <row r="665">
      <c r="A665" t="n">
        <v>2021</v>
      </c>
      <c r="B665" t="inlineStr">
        <is>
          <t>RM</t>
        </is>
      </c>
      <c r="C665" t="inlineStr">
        <is>
          <t>azucar</t>
        </is>
      </c>
      <c r="D665" t="n">
        <v>10.112501213</v>
      </c>
      <c r="E665" s="71">
        <f>D665/SUMIFS($D$2:$D$771,$A$2:$A$771,A665,$C$2:$C$771,C665)</f>
        <v/>
      </c>
    </row>
    <row r="666">
      <c r="A666" t="n">
        <v>2021</v>
      </c>
      <c r="B666" t="inlineStr">
        <is>
          <t>RM</t>
        </is>
      </c>
      <c r="C666" t="inlineStr">
        <is>
          <t>celulosa</t>
        </is>
      </c>
      <c r="D666" t="n">
        <v>1783.17775435392</v>
      </c>
      <c r="E666" s="71">
        <f>D666/SUMIFS($D$2:$D$771,$A$2:$A$771,A666,$C$2:$C$771,C666)</f>
        <v/>
      </c>
    </row>
    <row r="667">
      <c r="A667" t="n">
        <v>2021</v>
      </c>
      <c r="B667" t="inlineStr">
        <is>
          <t>RM</t>
        </is>
      </c>
      <c r="C667" t="inlineStr">
        <is>
          <t>cemento</t>
        </is>
      </c>
      <c r="D667" t="n">
        <v>660.48994747522</v>
      </c>
      <c r="E667" s="71">
        <f>D667/SUMIFS($D$2:$D$771,$A$2:$A$771,A667,$C$2:$C$771,C667)</f>
        <v/>
      </c>
    </row>
    <row r="668">
      <c r="A668" t="n">
        <v>2021</v>
      </c>
      <c r="B668" t="inlineStr">
        <is>
          <t>RM</t>
        </is>
      </c>
      <c r="C668" t="inlineStr">
        <is>
          <t>cobre</t>
        </is>
      </c>
      <c r="D668" t="n">
        <v>2226.775891892798</v>
      </c>
      <c r="E668" s="71">
        <f>D668/SUMIFS($D$2:$D$771,$A$2:$A$771,A668,$C$2:$C$771,C668)</f>
        <v/>
      </c>
    </row>
    <row r="669">
      <c r="A669" t="n">
        <v>2021</v>
      </c>
      <c r="B669" t="inlineStr">
        <is>
          <t>RM</t>
        </is>
      </c>
      <c r="C669" t="inlineStr">
        <is>
          <t>energia_comercial</t>
        </is>
      </c>
      <c r="D669" t="n">
        <v>7423.195775702086</v>
      </c>
      <c r="E669" s="71">
        <f>D669/SUMIFS($D$2:$D$771,$A$2:$A$771,A669,$C$2:$C$771,C669)</f>
        <v/>
      </c>
    </row>
    <row r="670">
      <c r="A670" t="n">
        <v>2021</v>
      </c>
      <c r="B670" t="inlineStr">
        <is>
          <t>RM</t>
        </is>
      </c>
      <c r="C670" t="inlineStr">
        <is>
          <t>energia_publico</t>
        </is>
      </c>
      <c r="D670" t="n">
        <v>1221.780559972939</v>
      </c>
      <c r="E670" s="71">
        <f>D670/SUMIFS($D$2:$D$771,$A$2:$A$771,A670,$C$2:$C$771,C670)</f>
        <v/>
      </c>
    </row>
    <row r="671">
      <c r="A671" t="n">
        <v>2021</v>
      </c>
      <c r="B671" t="inlineStr">
        <is>
          <t>RM</t>
        </is>
      </c>
      <c r="C671" t="inlineStr">
        <is>
          <t>manufactura</t>
        </is>
      </c>
      <c r="D671" t="n">
        <v>8912.090527788032</v>
      </c>
      <c r="E671" s="71">
        <f>D671/SUMIFS($D$2:$D$771,$A$2:$A$771,A671,$C$2:$C$771,C671)</f>
        <v/>
      </c>
    </row>
    <row r="672">
      <c r="A672" t="n">
        <v>2021</v>
      </c>
      <c r="B672" t="inlineStr">
        <is>
          <t>RM</t>
        </is>
      </c>
      <c r="C672" t="inlineStr">
        <is>
          <t>mineral</t>
        </is>
      </c>
      <c r="D672" t="n">
        <v>496.6529183798185</v>
      </c>
      <c r="E672" s="71">
        <f>D672/SUMIFS($D$2:$D$771,$A$2:$A$771,A672,$C$2:$C$771,C672)</f>
        <v/>
      </c>
    </row>
    <row r="673">
      <c r="A673" t="n">
        <v>2021</v>
      </c>
      <c r="B673" t="inlineStr">
        <is>
          <t>RM</t>
        </is>
      </c>
      <c r="C673" t="inlineStr">
        <is>
          <t>pesca</t>
        </is>
      </c>
      <c r="D673" t="n">
        <v>19.431708138</v>
      </c>
      <c r="E673" s="71">
        <f>D673/SUMIFS($D$2:$D$771,$A$2:$A$771,A673,$C$2:$C$771,C673)</f>
        <v/>
      </c>
    </row>
    <row r="674">
      <c r="A674" t="n">
        <v>2021</v>
      </c>
      <c r="B674" t="inlineStr">
        <is>
          <t>RM</t>
        </is>
      </c>
      <c r="C674" t="inlineStr">
        <is>
          <t>petroquimica</t>
        </is>
      </c>
      <c r="D674" t="n">
        <v>0.175956</v>
      </c>
      <c r="E674" s="71">
        <f>D674/SUMIFS($D$2:$D$771,$A$2:$A$771,A674,$C$2:$C$771,C674)</f>
        <v/>
      </c>
    </row>
    <row r="675">
      <c r="A675" t="n">
        <v>2021</v>
      </c>
      <c r="B675" t="inlineStr">
        <is>
          <t>RM</t>
        </is>
      </c>
      <c r="C675" t="inlineStr">
        <is>
          <t>refineria_energia</t>
        </is>
      </c>
      <c r="D675" t="n">
        <v>9.326989819895999</v>
      </c>
      <c r="E675" s="71">
        <f>D675/SUMIFS($D$2:$D$771,$A$2:$A$771,A675,$C$2:$C$771,C675)</f>
        <v/>
      </c>
    </row>
    <row r="676">
      <c r="A676" t="n">
        <v>2021</v>
      </c>
      <c r="B676" t="inlineStr">
        <is>
          <t>RM</t>
        </is>
      </c>
      <c r="C676" t="inlineStr">
        <is>
          <t>salitre</t>
        </is>
      </c>
      <c r="D676" t="n">
        <v>2.151129549</v>
      </c>
      <c r="E676" s="71">
        <f>D676/SUMIFS($D$2:$D$771,$A$2:$A$771,A676,$C$2:$C$771,C676)</f>
        <v/>
      </c>
    </row>
    <row r="677">
      <c r="A677" t="n">
        <v>2021</v>
      </c>
      <c r="B677" t="inlineStr">
        <is>
          <t>V</t>
        </is>
      </c>
      <c r="C677" t="inlineStr">
        <is>
          <t>Residencial</t>
        </is>
      </c>
      <c r="D677" t="n">
        <v>3529.996143031569</v>
      </c>
      <c r="E677" s="71">
        <f>D677/SUMIFS($D$2:$D$771,$A$2:$A$771,A677,$C$2:$C$771,C677)</f>
        <v/>
      </c>
    </row>
    <row r="678">
      <c r="A678" t="n">
        <v>2021</v>
      </c>
      <c r="B678" t="inlineStr">
        <is>
          <t>V</t>
        </is>
      </c>
      <c r="C678" t="inlineStr">
        <is>
          <t>acero</t>
        </is>
      </c>
      <c r="D678" t="n">
        <v>0.0035695</v>
      </c>
      <c r="E678" s="71">
        <f>D678/SUMIFS($D$2:$D$771,$A$2:$A$771,A678,$C$2:$C$771,C678)</f>
        <v/>
      </c>
    </row>
    <row r="679">
      <c r="A679" t="n">
        <v>2021</v>
      </c>
      <c r="B679" t="inlineStr">
        <is>
          <t>V</t>
        </is>
      </c>
      <c r="C679" t="inlineStr">
        <is>
          <t>celulosa</t>
        </is>
      </c>
      <c r="D679" t="n">
        <v>0.455758523304</v>
      </c>
      <c r="E679" s="71">
        <f>D679/SUMIFS($D$2:$D$771,$A$2:$A$771,A679,$C$2:$C$771,C679)</f>
        <v/>
      </c>
    </row>
    <row r="680">
      <c r="A680" t="n">
        <v>2021</v>
      </c>
      <c r="B680" t="inlineStr">
        <is>
          <t>V</t>
        </is>
      </c>
      <c r="C680" t="inlineStr">
        <is>
          <t>cemento</t>
        </is>
      </c>
      <c r="D680" t="n">
        <v>570.4198384253202</v>
      </c>
      <c r="E680" s="71">
        <f>D680/SUMIFS($D$2:$D$771,$A$2:$A$771,A680,$C$2:$C$771,C680)</f>
        <v/>
      </c>
    </row>
    <row r="681">
      <c r="A681" t="n">
        <v>2021</v>
      </c>
      <c r="B681" t="inlineStr">
        <is>
          <t>V</t>
        </is>
      </c>
      <c r="C681" t="inlineStr">
        <is>
          <t>cobre</t>
        </is>
      </c>
      <c r="D681" t="n">
        <v>2441.819613407145</v>
      </c>
      <c r="E681" s="71">
        <f>D681/SUMIFS($D$2:$D$771,$A$2:$A$771,A681,$C$2:$C$771,C681)</f>
        <v/>
      </c>
    </row>
    <row r="682">
      <c r="A682" t="n">
        <v>2021</v>
      </c>
      <c r="B682" t="inlineStr">
        <is>
          <t>V</t>
        </is>
      </c>
      <c r="C682" t="inlineStr">
        <is>
          <t>energia_comercial</t>
        </is>
      </c>
      <c r="D682" t="n">
        <v>793.1248983442699</v>
      </c>
      <c r="E682" s="71">
        <f>D682/SUMIFS($D$2:$D$771,$A$2:$A$771,A682,$C$2:$C$771,C682)</f>
        <v/>
      </c>
    </row>
    <row r="683">
      <c r="A683" t="n">
        <v>2021</v>
      </c>
      <c r="B683" t="inlineStr">
        <is>
          <t>V</t>
        </is>
      </c>
      <c r="C683" t="inlineStr">
        <is>
          <t>energia_publico</t>
        </is>
      </c>
      <c r="D683" t="n">
        <v>381.7662039278997</v>
      </c>
      <c r="E683" s="71">
        <f>D683/SUMIFS($D$2:$D$771,$A$2:$A$771,A683,$C$2:$C$771,C683)</f>
        <v/>
      </c>
    </row>
    <row r="684">
      <c r="A684" t="n">
        <v>2021</v>
      </c>
      <c r="B684" t="inlineStr">
        <is>
          <t>V</t>
        </is>
      </c>
      <c r="C684" t="inlineStr">
        <is>
          <t>manufactura</t>
        </is>
      </c>
      <c r="D684" t="n">
        <v>1287.291990053133</v>
      </c>
      <c r="E684" s="71">
        <f>D684/SUMIFS($D$2:$D$771,$A$2:$A$771,A684,$C$2:$C$771,C684)</f>
        <v/>
      </c>
    </row>
    <row r="685">
      <c r="A685" t="n">
        <v>2021</v>
      </c>
      <c r="B685" t="inlineStr">
        <is>
          <t>V</t>
        </is>
      </c>
      <c r="C685" t="inlineStr">
        <is>
          <t>mineral</t>
        </is>
      </c>
      <c r="D685" t="n">
        <v>159.9819823941098</v>
      </c>
      <c r="E685" s="71">
        <f>D685/SUMIFS($D$2:$D$771,$A$2:$A$771,A685,$C$2:$C$771,C685)</f>
        <v/>
      </c>
    </row>
    <row r="686">
      <c r="A686" t="n">
        <v>2021</v>
      </c>
      <c r="B686" t="inlineStr">
        <is>
          <t>V</t>
        </is>
      </c>
      <c r="C686" t="inlineStr">
        <is>
          <t>petroquimica</t>
        </is>
      </c>
      <c r="D686" t="n">
        <v>21.623181988</v>
      </c>
      <c r="E686" s="71">
        <f>D686/SUMIFS($D$2:$D$771,$A$2:$A$771,A686,$C$2:$C$771,C686)</f>
        <v/>
      </c>
    </row>
    <row r="687">
      <c r="A687" t="n">
        <v>2021</v>
      </c>
      <c r="B687" t="inlineStr">
        <is>
          <t>V</t>
        </is>
      </c>
      <c r="C687" t="inlineStr">
        <is>
          <t>refineria_energia</t>
        </is>
      </c>
      <c r="D687" t="n">
        <v>43295.71412803197</v>
      </c>
      <c r="E687" s="71">
        <f>D687/SUMIFS($D$2:$D$771,$A$2:$A$771,A687,$C$2:$C$771,C687)</f>
        <v/>
      </c>
    </row>
    <row r="688">
      <c r="A688" t="n">
        <v>2021</v>
      </c>
      <c r="B688" t="inlineStr">
        <is>
          <t>VI</t>
        </is>
      </c>
      <c r="C688" t="inlineStr">
        <is>
          <t>Residencial</t>
        </is>
      </c>
      <c r="D688" t="n">
        <v>2337.797959039965</v>
      </c>
      <c r="E688" s="71">
        <f>D688/SUMIFS($D$2:$D$771,$A$2:$A$771,A688,$C$2:$C$771,C688)</f>
        <v/>
      </c>
    </row>
    <row r="689">
      <c r="A689" t="n">
        <v>2021</v>
      </c>
      <c r="B689" t="inlineStr">
        <is>
          <t>VI</t>
        </is>
      </c>
      <c r="C689" t="inlineStr">
        <is>
          <t>acero</t>
        </is>
      </c>
      <c r="D689" t="n">
        <v>0.179367496</v>
      </c>
      <c r="E689" s="71">
        <f>D689/SUMIFS($D$2:$D$771,$A$2:$A$771,A689,$C$2:$C$771,C689)</f>
        <v/>
      </c>
    </row>
    <row r="690">
      <c r="A690" t="n">
        <v>2021</v>
      </c>
      <c r="B690" t="inlineStr">
        <is>
          <t>VI</t>
        </is>
      </c>
      <c r="C690" t="inlineStr">
        <is>
          <t>celulosa</t>
        </is>
      </c>
      <c r="D690" t="n">
        <v>99.178111153</v>
      </c>
      <c r="E690" s="71">
        <f>D690/SUMIFS($D$2:$D$771,$A$2:$A$771,A690,$C$2:$C$771,C690)</f>
        <v/>
      </c>
    </row>
    <row r="691">
      <c r="A691" t="n">
        <v>2021</v>
      </c>
      <c r="B691" t="inlineStr">
        <is>
          <t>VI</t>
        </is>
      </c>
      <c r="C691" t="inlineStr">
        <is>
          <t>cemento</t>
        </is>
      </c>
      <c r="D691" t="n">
        <v>0.0482168</v>
      </c>
      <c r="E691" s="71">
        <f>D691/SUMIFS($D$2:$D$771,$A$2:$A$771,A691,$C$2:$C$771,C691)</f>
        <v/>
      </c>
    </row>
    <row r="692">
      <c r="A692" t="n">
        <v>2021</v>
      </c>
      <c r="B692" t="inlineStr">
        <is>
          <t>VI</t>
        </is>
      </c>
      <c r="C692" t="inlineStr">
        <is>
          <t>cobre</t>
        </is>
      </c>
      <c r="D692" t="n">
        <v>2661.617756599426</v>
      </c>
      <c r="E692" s="71">
        <f>D692/SUMIFS($D$2:$D$771,$A$2:$A$771,A692,$C$2:$C$771,C692)</f>
        <v/>
      </c>
    </row>
    <row r="693">
      <c r="A693" t="n">
        <v>2021</v>
      </c>
      <c r="B693" t="inlineStr">
        <is>
          <t>VI</t>
        </is>
      </c>
      <c r="C693" t="inlineStr">
        <is>
          <t>energia_comercial</t>
        </is>
      </c>
      <c r="D693" t="n">
        <v>523.5379980812245</v>
      </c>
      <c r="E693" s="71">
        <f>D693/SUMIFS($D$2:$D$771,$A$2:$A$771,A693,$C$2:$C$771,C693)</f>
        <v/>
      </c>
    </row>
    <row r="694">
      <c r="A694" t="n">
        <v>2021</v>
      </c>
      <c r="B694" t="inlineStr">
        <is>
          <t>VI</t>
        </is>
      </c>
      <c r="C694" t="inlineStr">
        <is>
          <t>energia_publico</t>
        </is>
      </c>
      <c r="D694" t="n">
        <v>112.5849955049302</v>
      </c>
      <c r="E694" s="71">
        <f>D694/SUMIFS($D$2:$D$771,$A$2:$A$771,A694,$C$2:$C$771,C694)</f>
        <v/>
      </c>
    </row>
    <row r="695">
      <c r="A695" t="n">
        <v>2021</v>
      </c>
      <c r="B695" t="inlineStr">
        <is>
          <t>VI</t>
        </is>
      </c>
      <c r="C695" t="inlineStr">
        <is>
          <t>manufactura</t>
        </is>
      </c>
      <c r="D695" t="n">
        <v>1304.732582467578</v>
      </c>
      <c r="E695" s="71">
        <f>D695/SUMIFS($D$2:$D$771,$A$2:$A$771,A695,$C$2:$C$771,C695)</f>
        <v/>
      </c>
    </row>
    <row r="696">
      <c r="A696" t="n">
        <v>2021</v>
      </c>
      <c r="B696" t="inlineStr">
        <is>
          <t>VI</t>
        </is>
      </c>
      <c r="C696" t="inlineStr">
        <is>
          <t>mineral</t>
        </is>
      </c>
      <c r="D696" t="n">
        <v>98.76095875087337</v>
      </c>
      <c r="E696" s="71">
        <f>D696/SUMIFS($D$2:$D$771,$A$2:$A$771,A696,$C$2:$C$771,C696)</f>
        <v/>
      </c>
    </row>
    <row r="697">
      <c r="A697" t="n">
        <v>2021</v>
      </c>
      <c r="B697" t="inlineStr">
        <is>
          <t>VII</t>
        </is>
      </c>
      <c r="C697" t="inlineStr">
        <is>
          <t>Residencial</t>
        </is>
      </c>
      <c r="D697" t="n">
        <v>2729.170628959791</v>
      </c>
      <c r="E697" s="71">
        <f>D697/SUMIFS($D$2:$D$771,$A$2:$A$771,A697,$C$2:$C$771,C697)</f>
        <v/>
      </c>
    </row>
    <row r="698">
      <c r="A698" t="n">
        <v>2021</v>
      </c>
      <c r="B698" t="inlineStr">
        <is>
          <t>VII</t>
        </is>
      </c>
      <c r="C698" t="inlineStr">
        <is>
          <t>acero</t>
        </is>
      </c>
      <c r="D698" t="n">
        <v>0.006493223</v>
      </c>
      <c r="E698" s="71">
        <f>D698/SUMIFS($D$2:$D$771,$A$2:$A$771,A698,$C$2:$C$771,C698)</f>
        <v/>
      </c>
    </row>
    <row r="699">
      <c r="A699" t="n">
        <v>2021</v>
      </c>
      <c r="B699" t="inlineStr">
        <is>
          <t>VII</t>
        </is>
      </c>
      <c r="C699" t="inlineStr">
        <is>
          <t>azucar</t>
        </is>
      </c>
      <c r="D699" t="n">
        <v>1.224856796</v>
      </c>
      <c r="E699" s="71">
        <f>D699/SUMIFS($D$2:$D$771,$A$2:$A$771,A699,$C$2:$C$771,C699)</f>
        <v/>
      </c>
    </row>
    <row r="700">
      <c r="A700" t="n">
        <v>2021</v>
      </c>
      <c r="B700" t="inlineStr">
        <is>
          <t>VII</t>
        </is>
      </c>
      <c r="C700" t="inlineStr">
        <is>
          <t>celulosa</t>
        </is>
      </c>
      <c r="D700" t="n">
        <v>2145.6403508487</v>
      </c>
      <c r="E700" s="71">
        <f>D700/SUMIFS($D$2:$D$771,$A$2:$A$771,A700,$C$2:$C$771,C700)</f>
        <v/>
      </c>
    </row>
    <row r="701">
      <c r="A701" t="n">
        <v>2021</v>
      </c>
      <c r="B701" t="inlineStr">
        <is>
          <t>VII</t>
        </is>
      </c>
      <c r="C701" t="inlineStr">
        <is>
          <t>cemento</t>
        </is>
      </c>
      <c r="D701" t="n">
        <v>368.79138644022</v>
      </c>
      <c r="E701" s="71">
        <f>D701/SUMIFS($D$2:$D$771,$A$2:$A$771,A701,$C$2:$C$771,C701)</f>
        <v/>
      </c>
    </row>
    <row r="702">
      <c r="A702" t="n">
        <v>2021</v>
      </c>
      <c r="B702" t="inlineStr">
        <is>
          <t>VII</t>
        </is>
      </c>
      <c r="C702" t="inlineStr">
        <is>
          <t>energia_comercial</t>
        </is>
      </c>
      <c r="D702" t="n">
        <v>1112.168132483931</v>
      </c>
      <c r="E702" s="71">
        <f>D702/SUMIFS($D$2:$D$771,$A$2:$A$771,A702,$C$2:$C$771,C702)</f>
        <v/>
      </c>
    </row>
    <row r="703">
      <c r="A703" t="n">
        <v>2021</v>
      </c>
      <c r="B703" t="inlineStr">
        <is>
          <t>VII</t>
        </is>
      </c>
      <c r="C703" t="inlineStr">
        <is>
          <t>energia_publico</t>
        </is>
      </c>
      <c r="D703" t="n">
        <v>135.8019372269029</v>
      </c>
      <c r="E703" s="71">
        <f>D703/SUMIFS($D$2:$D$771,$A$2:$A$771,A703,$C$2:$C$771,C703)</f>
        <v/>
      </c>
    </row>
    <row r="704">
      <c r="A704" t="n">
        <v>2021</v>
      </c>
      <c r="B704" t="inlineStr">
        <is>
          <t>VII</t>
        </is>
      </c>
      <c r="C704" t="inlineStr">
        <is>
          <t>manufactura</t>
        </is>
      </c>
      <c r="D704" t="n">
        <v>1341.630989040377</v>
      </c>
      <c r="E704" s="71">
        <f>D704/SUMIFS($D$2:$D$771,$A$2:$A$771,A704,$C$2:$C$771,C704)</f>
        <v/>
      </c>
    </row>
    <row r="705">
      <c r="A705" t="n">
        <v>2021</v>
      </c>
      <c r="B705" t="inlineStr">
        <is>
          <t>VII</t>
        </is>
      </c>
      <c r="C705" t="inlineStr">
        <is>
          <t>mineral</t>
        </is>
      </c>
      <c r="D705" t="n">
        <v>9.822422513516655</v>
      </c>
      <c r="E705" s="71">
        <f>D705/SUMIFS($D$2:$D$771,$A$2:$A$771,A705,$C$2:$C$771,C705)</f>
        <v/>
      </c>
    </row>
    <row r="706">
      <c r="A706" t="n">
        <v>2021</v>
      </c>
      <c r="B706" t="inlineStr">
        <is>
          <t>VII</t>
        </is>
      </c>
      <c r="C706" t="inlineStr">
        <is>
          <t>pesca</t>
        </is>
      </c>
      <c r="D706" t="n">
        <v>0.0037389</v>
      </c>
      <c r="E706" s="71">
        <f>D706/SUMIFS($D$2:$D$771,$A$2:$A$771,A706,$C$2:$C$771,C706)</f>
        <v/>
      </c>
    </row>
    <row r="707">
      <c r="A707" t="n">
        <v>2021</v>
      </c>
      <c r="B707" t="inlineStr">
        <is>
          <t>VIII</t>
        </is>
      </c>
      <c r="C707" t="inlineStr">
        <is>
          <t>Residencial</t>
        </is>
      </c>
      <c r="D707" t="n">
        <v>4899.182090982812</v>
      </c>
      <c r="E707" s="71">
        <f>D707/SUMIFS($D$2:$D$771,$A$2:$A$771,A707,$C$2:$C$771,C707)</f>
        <v/>
      </c>
    </row>
    <row r="708">
      <c r="A708" t="n">
        <v>2021</v>
      </c>
      <c r="B708" t="inlineStr">
        <is>
          <t>VIII</t>
        </is>
      </c>
      <c r="C708" t="inlineStr">
        <is>
          <t>acero</t>
        </is>
      </c>
      <c r="D708" t="n">
        <v>8249.150720752621</v>
      </c>
      <c r="E708" s="71">
        <f>D708/SUMIFS($D$2:$D$771,$A$2:$A$771,A708,$C$2:$C$771,C708)</f>
        <v/>
      </c>
    </row>
    <row r="709">
      <c r="A709" t="n">
        <v>2021</v>
      </c>
      <c r="B709" t="inlineStr">
        <is>
          <t>VIII</t>
        </is>
      </c>
      <c r="C709" t="inlineStr">
        <is>
          <t>azucar</t>
        </is>
      </c>
      <c r="D709" t="n">
        <v>0.58196288</v>
      </c>
      <c r="E709" s="71">
        <f>D709/SUMIFS($D$2:$D$771,$A$2:$A$771,A709,$C$2:$C$771,C709)</f>
        <v/>
      </c>
    </row>
    <row r="710">
      <c r="A710" t="n">
        <v>2021</v>
      </c>
      <c r="B710" t="inlineStr">
        <is>
          <t>VIII</t>
        </is>
      </c>
      <c r="C710" t="inlineStr">
        <is>
          <t>celulosa</t>
        </is>
      </c>
      <c r="D710" t="n">
        <v>10525.1749267891</v>
      </c>
      <c r="E710" s="71">
        <f>D710/SUMIFS($D$2:$D$771,$A$2:$A$771,A710,$C$2:$C$771,C710)</f>
        <v/>
      </c>
    </row>
    <row r="711">
      <c r="A711" t="n">
        <v>2021</v>
      </c>
      <c r="B711" t="inlineStr">
        <is>
          <t>VIII</t>
        </is>
      </c>
      <c r="C711" t="inlineStr">
        <is>
          <t>cemento</t>
        </is>
      </c>
      <c r="D711" t="n">
        <v>357.57561874342</v>
      </c>
      <c r="E711" s="71">
        <f>D711/SUMIFS($D$2:$D$771,$A$2:$A$771,A711,$C$2:$C$771,C711)</f>
        <v/>
      </c>
    </row>
    <row r="712">
      <c r="A712" t="n">
        <v>2021</v>
      </c>
      <c r="B712" t="inlineStr">
        <is>
          <t>VIII</t>
        </is>
      </c>
      <c r="C712" t="inlineStr">
        <is>
          <t>cobre</t>
        </is>
      </c>
      <c r="D712" t="n">
        <v>0.3719518691561896</v>
      </c>
      <c r="E712" s="71">
        <f>D712/SUMIFS($D$2:$D$771,$A$2:$A$771,A712,$C$2:$C$771,C712)</f>
        <v/>
      </c>
    </row>
    <row r="713">
      <c r="A713" t="n">
        <v>2021</v>
      </c>
      <c r="B713" t="inlineStr">
        <is>
          <t>VIII</t>
        </is>
      </c>
      <c r="C713" t="inlineStr">
        <is>
          <t>energia_comercial</t>
        </is>
      </c>
      <c r="D713" t="n">
        <v>991.8851851659714</v>
      </c>
      <c r="E713" s="71">
        <f>D713/SUMIFS($D$2:$D$771,$A$2:$A$771,A713,$C$2:$C$771,C713)</f>
        <v/>
      </c>
    </row>
    <row r="714">
      <c r="A714" t="n">
        <v>2021</v>
      </c>
      <c r="B714" t="inlineStr">
        <is>
          <t>VIII</t>
        </is>
      </c>
      <c r="C714" t="inlineStr">
        <is>
          <t>energia_publico</t>
        </is>
      </c>
      <c r="D714" t="n">
        <v>215.1679599002749</v>
      </c>
      <c r="E714" s="71">
        <f>D714/SUMIFS($D$2:$D$771,$A$2:$A$771,A714,$C$2:$C$771,C714)</f>
        <v/>
      </c>
    </row>
    <row r="715">
      <c r="A715" t="n">
        <v>2021</v>
      </c>
      <c r="B715" t="inlineStr">
        <is>
          <t>VIII</t>
        </is>
      </c>
      <c r="C715" t="inlineStr">
        <is>
          <t>manufactura</t>
        </is>
      </c>
      <c r="D715" t="n">
        <v>3141.906110474576</v>
      </c>
      <c r="E715" s="71">
        <f>D715/SUMIFS($D$2:$D$771,$A$2:$A$771,A715,$C$2:$C$771,C715)</f>
        <v/>
      </c>
    </row>
    <row r="716">
      <c r="A716" t="n">
        <v>2021</v>
      </c>
      <c r="B716" t="inlineStr">
        <is>
          <t>VIII</t>
        </is>
      </c>
      <c r="C716" t="inlineStr">
        <is>
          <t>mineral</t>
        </is>
      </c>
      <c r="D716" t="n">
        <v>67.39507893991387</v>
      </c>
      <c r="E716" s="71">
        <f>D716/SUMIFS($D$2:$D$771,$A$2:$A$771,A716,$C$2:$C$771,C716)</f>
        <v/>
      </c>
    </row>
    <row r="717">
      <c r="A717" t="n">
        <v>2021</v>
      </c>
      <c r="B717" t="inlineStr">
        <is>
          <t>VIII</t>
        </is>
      </c>
      <c r="C717" t="inlineStr">
        <is>
          <t>pesca</t>
        </is>
      </c>
      <c r="D717" t="n">
        <v>631.8775690745999</v>
      </c>
      <c r="E717" s="71">
        <f>D717/SUMIFS($D$2:$D$771,$A$2:$A$771,A717,$C$2:$C$771,C717)</f>
        <v/>
      </c>
    </row>
    <row r="718">
      <c r="A718" t="n">
        <v>2021</v>
      </c>
      <c r="B718" t="inlineStr">
        <is>
          <t>VIII</t>
        </is>
      </c>
      <c r="C718" t="inlineStr">
        <is>
          <t>petroquimica</t>
        </is>
      </c>
      <c r="D718" t="n">
        <v>28.708216</v>
      </c>
      <c r="E718" s="71">
        <f>D718/SUMIFS($D$2:$D$771,$A$2:$A$771,A718,$C$2:$C$771,C718)</f>
        <v/>
      </c>
    </row>
    <row r="719">
      <c r="A719" t="n">
        <v>2021</v>
      </c>
      <c r="B719" t="inlineStr">
        <is>
          <t>VIII</t>
        </is>
      </c>
      <c r="C719" t="inlineStr">
        <is>
          <t>refineria_energia</t>
        </is>
      </c>
      <c r="D719" t="n">
        <v>56148.11630440745</v>
      </c>
      <c r="E719" s="71">
        <f>D719/SUMIFS($D$2:$D$771,$A$2:$A$771,A719,$C$2:$C$771,C719)</f>
        <v/>
      </c>
    </row>
    <row r="720">
      <c r="A720" t="n">
        <v>2021</v>
      </c>
      <c r="B720" t="inlineStr">
        <is>
          <t>X</t>
        </is>
      </c>
      <c r="C720" t="inlineStr">
        <is>
          <t>Residencial</t>
        </is>
      </c>
      <c r="D720" t="n">
        <v>6530.188678386979</v>
      </c>
      <c r="E720" s="71">
        <f>D720/SUMIFS($D$2:$D$771,$A$2:$A$771,A720,$C$2:$C$771,C720)</f>
        <v/>
      </c>
    </row>
    <row r="721">
      <c r="A721" t="n">
        <v>2021</v>
      </c>
      <c r="B721" t="inlineStr">
        <is>
          <t>X</t>
        </is>
      </c>
      <c r="C721" t="inlineStr">
        <is>
          <t>acero</t>
        </is>
      </c>
      <c r="D721" t="n">
        <v>0.37310955</v>
      </c>
      <c r="E721" s="71">
        <f>D721/SUMIFS($D$2:$D$771,$A$2:$A$771,A721,$C$2:$C$771,C721)</f>
        <v/>
      </c>
    </row>
    <row r="722">
      <c r="A722" t="n">
        <v>2021</v>
      </c>
      <c r="B722" t="inlineStr">
        <is>
          <t>X</t>
        </is>
      </c>
      <c r="C722" t="inlineStr">
        <is>
          <t>celulosa</t>
        </is>
      </c>
      <c r="D722" t="n">
        <v>1.2681502548</v>
      </c>
      <c r="E722" s="71">
        <f>D722/SUMIFS($D$2:$D$771,$A$2:$A$771,A722,$C$2:$C$771,C722)</f>
        <v/>
      </c>
    </row>
    <row r="723">
      <c r="A723" t="n">
        <v>2021</v>
      </c>
      <c r="B723" t="inlineStr">
        <is>
          <t>X</t>
        </is>
      </c>
      <c r="C723" t="inlineStr">
        <is>
          <t>cemento</t>
        </is>
      </c>
      <c r="D723" t="n">
        <v>35.894189522</v>
      </c>
      <c r="E723" s="71">
        <f>D723/SUMIFS($D$2:$D$771,$A$2:$A$771,A723,$C$2:$C$771,C723)</f>
        <v/>
      </c>
    </row>
    <row r="724">
      <c r="A724" t="n">
        <v>2021</v>
      </c>
      <c r="B724" t="inlineStr">
        <is>
          <t>X</t>
        </is>
      </c>
      <c r="C724" t="inlineStr">
        <is>
          <t>energia_comercial</t>
        </is>
      </c>
      <c r="D724" t="n">
        <v>1010.302604609</v>
      </c>
      <c r="E724" s="71">
        <f>D724/SUMIFS($D$2:$D$771,$A$2:$A$771,A724,$C$2:$C$771,C724)</f>
        <v/>
      </c>
    </row>
    <row r="725">
      <c r="A725" t="n">
        <v>2021</v>
      </c>
      <c r="B725" t="inlineStr">
        <is>
          <t>X</t>
        </is>
      </c>
      <c r="C725" t="inlineStr">
        <is>
          <t>energia_publico</t>
        </is>
      </c>
      <c r="D725" t="n">
        <v>184.4989558321953</v>
      </c>
      <c r="E725" s="71">
        <f>D725/SUMIFS($D$2:$D$771,$A$2:$A$771,A725,$C$2:$C$771,C725)</f>
        <v/>
      </c>
    </row>
    <row r="726">
      <c r="A726" t="n">
        <v>2021</v>
      </c>
      <c r="B726" t="inlineStr">
        <is>
          <t>X</t>
        </is>
      </c>
      <c r="C726" t="inlineStr">
        <is>
          <t>manufactura</t>
        </is>
      </c>
      <c r="D726" t="n">
        <v>2298.154393677963</v>
      </c>
      <c r="E726" s="71">
        <f>D726/SUMIFS($D$2:$D$771,$A$2:$A$771,A726,$C$2:$C$771,C726)</f>
        <v/>
      </c>
    </row>
    <row r="727">
      <c r="A727" t="n">
        <v>2021</v>
      </c>
      <c r="B727" t="inlineStr">
        <is>
          <t>X</t>
        </is>
      </c>
      <c r="C727" t="inlineStr">
        <is>
          <t>mineral</t>
        </is>
      </c>
      <c r="D727" t="n">
        <v>0.41561822</v>
      </c>
      <c r="E727" s="71">
        <f>D727/SUMIFS($D$2:$D$771,$A$2:$A$771,A727,$C$2:$C$771,C727)</f>
        <v/>
      </c>
    </row>
    <row r="728">
      <c r="A728" t="n">
        <v>2021</v>
      </c>
      <c r="B728" t="inlineStr">
        <is>
          <t>X</t>
        </is>
      </c>
      <c r="C728" t="inlineStr">
        <is>
          <t>pesca</t>
        </is>
      </c>
      <c r="D728" t="n">
        <v>877.20208868716</v>
      </c>
      <c r="E728" s="71">
        <f>D728/SUMIFS($D$2:$D$771,$A$2:$A$771,A728,$C$2:$C$771,C728)</f>
        <v/>
      </c>
    </row>
    <row r="729">
      <c r="A729" t="n">
        <v>2021</v>
      </c>
      <c r="B729" t="inlineStr">
        <is>
          <t>X</t>
        </is>
      </c>
      <c r="C729" t="inlineStr">
        <is>
          <t>refineria_energia</t>
        </is>
      </c>
      <c r="D729" t="n">
        <v>0.1994687897076</v>
      </c>
      <c r="E729" s="71">
        <f>D729/SUMIFS($D$2:$D$771,$A$2:$A$771,A729,$C$2:$C$771,C729)</f>
        <v/>
      </c>
    </row>
    <row r="730">
      <c r="A730" t="n">
        <v>2021</v>
      </c>
      <c r="B730" t="inlineStr">
        <is>
          <t>XI</t>
        </is>
      </c>
      <c r="C730" t="inlineStr">
        <is>
          <t>Residencial</t>
        </is>
      </c>
      <c r="D730" t="n">
        <v>780.3577566443662</v>
      </c>
      <c r="E730" s="71">
        <f>D730/SUMIFS($D$2:$D$771,$A$2:$A$771,A730,$C$2:$C$771,C730)</f>
        <v/>
      </c>
    </row>
    <row r="731">
      <c r="A731" t="n">
        <v>2021</v>
      </c>
      <c r="B731" t="inlineStr">
        <is>
          <t>XI</t>
        </is>
      </c>
      <c r="C731" t="inlineStr">
        <is>
          <t>cobre</t>
        </is>
      </c>
      <c r="D731" t="n">
        <v>75.54458116626036</v>
      </c>
      <c r="E731" s="71">
        <f>D731/SUMIFS($D$2:$D$771,$A$2:$A$771,A731,$C$2:$C$771,C731)</f>
        <v/>
      </c>
    </row>
    <row r="732">
      <c r="A732" t="n">
        <v>2021</v>
      </c>
      <c r="B732" t="inlineStr">
        <is>
          <t>XI</t>
        </is>
      </c>
      <c r="C732" t="inlineStr">
        <is>
          <t>energia_comercial</t>
        </is>
      </c>
      <c r="D732" t="n">
        <v>97.01715236402791</v>
      </c>
      <c r="E732" s="71">
        <f>D732/SUMIFS($D$2:$D$771,$A$2:$A$771,A732,$C$2:$C$771,C732)</f>
        <v/>
      </c>
    </row>
    <row r="733">
      <c r="A733" t="n">
        <v>2021</v>
      </c>
      <c r="B733" t="inlineStr">
        <is>
          <t>XI</t>
        </is>
      </c>
      <c r="C733" t="inlineStr">
        <is>
          <t>energia_publico</t>
        </is>
      </c>
      <c r="D733" t="n">
        <v>57.51668725598926</v>
      </c>
      <c r="E733" s="71">
        <f>D733/SUMIFS($D$2:$D$771,$A$2:$A$771,A733,$C$2:$C$771,C733)</f>
        <v/>
      </c>
    </row>
    <row r="734">
      <c r="A734" t="n">
        <v>2021</v>
      </c>
      <c r="B734" t="inlineStr">
        <is>
          <t>XI</t>
        </is>
      </c>
      <c r="C734" t="inlineStr">
        <is>
          <t>manufactura</t>
        </is>
      </c>
      <c r="D734" t="n">
        <v>205.7957323392</v>
      </c>
      <c r="E734" s="71">
        <f>D734/SUMIFS($D$2:$D$771,$A$2:$A$771,A734,$C$2:$C$771,C734)</f>
        <v/>
      </c>
    </row>
    <row r="735">
      <c r="A735" t="n">
        <v>2021</v>
      </c>
      <c r="B735" t="inlineStr">
        <is>
          <t>XI</t>
        </is>
      </c>
      <c r="C735" t="inlineStr">
        <is>
          <t>mineral</t>
        </is>
      </c>
      <c r="D735" t="n">
        <v>28.53413883373964</v>
      </c>
      <c r="E735" s="71">
        <f>D735/SUMIFS($D$2:$D$771,$A$2:$A$771,A735,$C$2:$C$771,C735)</f>
        <v/>
      </c>
    </row>
    <row r="736">
      <c r="A736" t="n">
        <v>2021</v>
      </c>
      <c r="B736" t="inlineStr">
        <is>
          <t>XI</t>
        </is>
      </c>
      <c r="C736" t="inlineStr">
        <is>
          <t>pesca</t>
        </is>
      </c>
      <c r="D736" t="n">
        <v>224.78403652126</v>
      </c>
      <c r="E736" s="71">
        <f>D736/SUMIFS($D$2:$D$771,$A$2:$A$771,A736,$C$2:$C$771,C736)</f>
        <v/>
      </c>
    </row>
    <row r="737">
      <c r="A737" t="n">
        <v>2021</v>
      </c>
      <c r="B737" t="inlineStr">
        <is>
          <t>XII</t>
        </is>
      </c>
      <c r="C737" t="inlineStr">
        <is>
          <t>Residencial</t>
        </is>
      </c>
      <c r="D737" t="n">
        <v>2442.24472590597</v>
      </c>
      <c r="E737" s="71">
        <f>D737/SUMIFS($D$2:$D$771,$A$2:$A$771,A737,$C$2:$C$771,C737)</f>
        <v/>
      </c>
    </row>
    <row r="738">
      <c r="A738" t="n">
        <v>2021</v>
      </c>
      <c r="B738" t="inlineStr">
        <is>
          <t>XII</t>
        </is>
      </c>
      <c r="C738" t="inlineStr">
        <is>
          <t>celulosa</t>
        </is>
      </c>
      <c r="D738" t="n">
        <v>4.39488</v>
      </c>
      <c r="E738" s="71">
        <f>D738/SUMIFS($D$2:$D$771,$A$2:$A$771,A738,$C$2:$C$771,C738)</f>
        <v/>
      </c>
    </row>
    <row r="739">
      <c r="A739" t="n">
        <v>2021</v>
      </c>
      <c r="B739" t="inlineStr">
        <is>
          <t>XII</t>
        </is>
      </c>
      <c r="C739" t="inlineStr">
        <is>
          <t>energia_comercial</t>
        </is>
      </c>
      <c r="D739" t="n">
        <v>877.4876189044002</v>
      </c>
      <c r="E739" s="71">
        <f>D739/SUMIFS($D$2:$D$771,$A$2:$A$771,A739,$C$2:$C$771,C739)</f>
        <v/>
      </c>
    </row>
    <row r="740">
      <c r="A740" t="n">
        <v>2021</v>
      </c>
      <c r="B740" t="inlineStr">
        <is>
          <t>XII</t>
        </is>
      </c>
      <c r="C740" t="inlineStr">
        <is>
          <t>energia_publico</t>
        </is>
      </c>
      <c r="D740" t="n">
        <v>100.3808547098331</v>
      </c>
      <c r="E740" s="71">
        <f>D740/SUMIFS($D$2:$D$771,$A$2:$A$771,A740,$C$2:$C$771,C740)</f>
        <v/>
      </c>
    </row>
    <row r="741">
      <c r="A741" t="n">
        <v>2021</v>
      </c>
      <c r="B741" t="inlineStr">
        <is>
          <t>XII</t>
        </is>
      </c>
      <c r="C741" t="inlineStr">
        <is>
          <t>manufactura</t>
        </is>
      </c>
      <c r="D741" t="n">
        <v>293.7395396311304</v>
      </c>
      <c r="E741" s="71">
        <f>D741/SUMIFS($D$2:$D$771,$A$2:$A$771,A741,$C$2:$C$771,C741)</f>
        <v/>
      </c>
    </row>
    <row r="742">
      <c r="A742" t="n">
        <v>2021</v>
      </c>
      <c r="B742" t="inlineStr">
        <is>
          <t>XII</t>
        </is>
      </c>
      <c r="C742" t="inlineStr">
        <is>
          <t>mineral</t>
        </is>
      </c>
      <c r="D742" t="n">
        <v>7.208444378107999</v>
      </c>
      <c r="E742" s="71">
        <f>D742/SUMIFS($D$2:$D$771,$A$2:$A$771,A742,$C$2:$C$771,C742)</f>
        <v/>
      </c>
    </row>
    <row r="743">
      <c r="A743" t="n">
        <v>2021</v>
      </c>
      <c r="B743" t="inlineStr">
        <is>
          <t>XII</t>
        </is>
      </c>
      <c r="C743" t="inlineStr">
        <is>
          <t>pesca</t>
        </is>
      </c>
      <c r="D743" t="n">
        <v>183.19623265468</v>
      </c>
      <c r="E743" s="71">
        <f>D743/SUMIFS($D$2:$D$771,$A$2:$A$771,A743,$C$2:$C$771,C743)</f>
        <v/>
      </c>
    </row>
    <row r="744">
      <c r="A744" t="n">
        <v>2021</v>
      </c>
      <c r="B744" t="inlineStr">
        <is>
          <t>XII</t>
        </is>
      </c>
      <c r="C744" t="inlineStr">
        <is>
          <t>refineria_energia</t>
        </is>
      </c>
      <c r="D744" t="n">
        <v>3724.362492574995</v>
      </c>
      <c r="E744" s="71">
        <f>D744/SUMIFS($D$2:$D$771,$A$2:$A$771,A744,$C$2:$C$771,C744)</f>
        <v/>
      </c>
    </row>
    <row r="745">
      <c r="A745" t="n">
        <v>2021</v>
      </c>
      <c r="B745" t="inlineStr">
        <is>
          <t>XIV</t>
        </is>
      </c>
      <c r="C745" t="inlineStr">
        <is>
          <t>Residencial</t>
        </is>
      </c>
      <c r="D745" t="n">
        <v>2724.515504271287</v>
      </c>
      <c r="E745" s="71">
        <f>D745/SUMIFS($D$2:$D$771,$A$2:$A$771,A745,$C$2:$C$771,C745)</f>
        <v/>
      </c>
    </row>
    <row r="746">
      <c r="A746" t="n">
        <v>2021</v>
      </c>
      <c r="B746" t="inlineStr">
        <is>
          <t>XIV</t>
        </is>
      </c>
      <c r="C746" t="inlineStr">
        <is>
          <t>acero</t>
        </is>
      </c>
      <c r="D746" t="n">
        <v>0.1646673875</v>
      </c>
      <c r="E746" s="71">
        <f>D746/SUMIFS($D$2:$D$771,$A$2:$A$771,A746,$C$2:$C$771,C746)</f>
        <v/>
      </c>
    </row>
    <row r="747">
      <c r="A747" t="n">
        <v>2021</v>
      </c>
      <c r="B747" t="inlineStr">
        <is>
          <t>XIV</t>
        </is>
      </c>
      <c r="C747" t="inlineStr">
        <is>
          <t>celulosa</t>
        </is>
      </c>
      <c r="D747" t="n">
        <v>1944.8323624865</v>
      </c>
      <c r="E747" s="71">
        <f>D747/SUMIFS($D$2:$D$771,$A$2:$A$771,A747,$C$2:$C$771,C747)</f>
        <v/>
      </c>
    </row>
    <row r="748">
      <c r="A748" t="n">
        <v>2021</v>
      </c>
      <c r="B748" t="inlineStr">
        <is>
          <t>XIV</t>
        </is>
      </c>
      <c r="C748" t="inlineStr">
        <is>
          <t>cobre</t>
        </is>
      </c>
      <c r="D748" t="n">
        <v>0.010042947</v>
      </c>
      <c r="E748" s="71">
        <f>D748/SUMIFS($D$2:$D$771,$A$2:$A$771,A748,$C$2:$C$771,C748)</f>
        <v/>
      </c>
    </row>
    <row r="749">
      <c r="A749" t="n">
        <v>2021</v>
      </c>
      <c r="B749" t="inlineStr">
        <is>
          <t>XIV</t>
        </is>
      </c>
      <c r="C749" t="inlineStr">
        <is>
          <t>energia_comercial</t>
        </is>
      </c>
      <c r="D749" t="n">
        <v>470.3872931673795</v>
      </c>
      <c r="E749" s="71">
        <f>D749/SUMIFS($D$2:$D$771,$A$2:$A$771,A749,$C$2:$C$771,C749)</f>
        <v/>
      </c>
    </row>
    <row r="750">
      <c r="A750" t="n">
        <v>2021</v>
      </c>
      <c r="B750" t="inlineStr">
        <is>
          <t>XIV</t>
        </is>
      </c>
      <c r="C750" t="inlineStr">
        <is>
          <t>energia_publico</t>
        </is>
      </c>
      <c r="D750" t="n">
        <v>57.59823689983691</v>
      </c>
      <c r="E750" s="71">
        <f>D750/SUMIFS($D$2:$D$771,$A$2:$A$771,A750,$C$2:$C$771,C750)</f>
        <v/>
      </c>
    </row>
    <row r="751">
      <c r="A751" t="n">
        <v>2021</v>
      </c>
      <c r="B751" t="inlineStr">
        <is>
          <t>XIV</t>
        </is>
      </c>
      <c r="C751" t="inlineStr">
        <is>
          <t>manufactura</t>
        </is>
      </c>
      <c r="D751" t="n">
        <v>566.0729210189261</v>
      </c>
      <c r="E751" s="71">
        <f>D751/SUMIFS($D$2:$D$771,$A$2:$A$771,A751,$C$2:$C$771,C751)</f>
        <v/>
      </c>
    </row>
    <row r="752">
      <c r="A752" t="n">
        <v>2021</v>
      </c>
      <c r="B752" t="inlineStr">
        <is>
          <t>XIV</t>
        </is>
      </c>
      <c r="C752" t="inlineStr">
        <is>
          <t>pesca</t>
        </is>
      </c>
      <c r="D752" t="n">
        <v>18.9216252515</v>
      </c>
      <c r="E752" s="71">
        <f>D752/SUMIFS($D$2:$D$771,$A$2:$A$771,A752,$C$2:$C$771,C752)</f>
        <v/>
      </c>
    </row>
    <row r="753">
      <c r="A753" t="n">
        <v>2021</v>
      </c>
      <c r="B753" t="inlineStr">
        <is>
          <t>XV</t>
        </is>
      </c>
      <c r="C753" t="inlineStr">
        <is>
          <t>Residencial</t>
        </is>
      </c>
      <c r="D753" t="n">
        <v>267.3701165519707</v>
      </c>
      <c r="E753" s="71">
        <f>D753/SUMIFS($D$2:$D$771,$A$2:$A$771,A753,$C$2:$C$771,C753)</f>
        <v/>
      </c>
    </row>
    <row r="754">
      <c r="A754" t="n">
        <v>2021</v>
      </c>
      <c r="B754" t="inlineStr">
        <is>
          <t>XV</t>
        </is>
      </c>
      <c r="C754" t="inlineStr">
        <is>
          <t>acero</t>
        </is>
      </c>
      <c r="D754" t="n">
        <v>0.0056265</v>
      </c>
      <c r="E754" s="71">
        <f>D754/SUMIFS($D$2:$D$771,$A$2:$A$771,A754,$C$2:$C$771,C754)</f>
        <v/>
      </c>
    </row>
    <row r="755">
      <c r="A755" t="n">
        <v>2021</v>
      </c>
      <c r="B755" t="inlineStr">
        <is>
          <t>XV</t>
        </is>
      </c>
      <c r="C755" t="inlineStr">
        <is>
          <t>cemento</t>
        </is>
      </c>
      <c r="D755" t="n">
        <v>5.81056100556</v>
      </c>
      <c r="E755" s="71">
        <f>D755/SUMIFS($D$2:$D$771,$A$2:$A$771,A755,$C$2:$C$771,C755)</f>
        <v/>
      </c>
    </row>
    <row r="756">
      <c r="A756" t="n">
        <v>2021</v>
      </c>
      <c r="B756" t="inlineStr">
        <is>
          <t>XV</t>
        </is>
      </c>
      <c r="C756" t="inlineStr">
        <is>
          <t>cobre</t>
        </is>
      </c>
      <c r="D756" t="n">
        <v>26.07694875217068</v>
      </c>
      <c r="E756" s="71">
        <f>D756/SUMIFS($D$2:$D$771,$A$2:$A$771,A756,$C$2:$C$771,C756)</f>
        <v/>
      </c>
    </row>
    <row r="757">
      <c r="A757" t="n">
        <v>2021</v>
      </c>
      <c r="B757" t="inlineStr">
        <is>
          <t>XV</t>
        </is>
      </c>
      <c r="C757" t="inlineStr">
        <is>
          <t>energia_comercial</t>
        </is>
      </c>
      <c r="D757" t="n">
        <v>100.8372931965433</v>
      </c>
      <c r="E757" s="71">
        <f>D757/SUMIFS($D$2:$D$771,$A$2:$A$771,A757,$C$2:$C$771,C757)</f>
        <v/>
      </c>
    </row>
    <row r="758">
      <c r="A758" t="n">
        <v>2021</v>
      </c>
      <c r="B758" t="inlineStr">
        <is>
          <t>XV</t>
        </is>
      </c>
      <c r="C758" t="inlineStr">
        <is>
          <t>energia_publico</t>
        </is>
      </c>
      <c r="D758" t="n">
        <v>11.62872171499633</v>
      </c>
      <c r="E758" s="71">
        <f>D758/SUMIFS($D$2:$D$771,$A$2:$A$771,A758,$C$2:$C$771,C758)</f>
        <v/>
      </c>
    </row>
    <row r="759">
      <c r="A759" t="n">
        <v>2021</v>
      </c>
      <c r="B759" t="inlineStr">
        <is>
          <t>XV</t>
        </is>
      </c>
      <c r="C759" t="inlineStr">
        <is>
          <t>manufactura</t>
        </is>
      </c>
      <c r="D759" t="n">
        <v>107.2148899626168</v>
      </c>
      <c r="E759" s="71">
        <f>D759/SUMIFS($D$2:$D$771,$A$2:$A$771,A759,$C$2:$C$771,C759)</f>
        <v/>
      </c>
    </row>
    <row r="760">
      <c r="A760" t="n">
        <v>2021</v>
      </c>
      <c r="B760" t="inlineStr">
        <is>
          <t>XV</t>
        </is>
      </c>
      <c r="C760" t="inlineStr">
        <is>
          <t>mineral</t>
        </is>
      </c>
      <c r="D760" t="n">
        <v>99.63853070647076</v>
      </c>
      <c r="E760" s="71">
        <f>D760/SUMIFS($D$2:$D$771,$A$2:$A$771,A760,$C$2:$C$771,C760)</f>
        <v/>
      </c>
    </row>
    <row r="761">
      <c r="A761" t="n">
        <v>2021</v>
      </c>
      <c r="B761" t="inlineStr">
        <is>
          <t>XV</t>
        </is>
      </c>
      <c r="C761" t="inlineStr">
        <is>
          <t>pesca</t>
        </is>
      </c>
      <c r="D761" t="n">
        <v>135.8077692325</v>
      </c>
      <c r="E761" s="71">
        <f>D761/SUMIFS($D$2:$D$771,$A$2:$A$771,A761,$C$2:$C$771,C761)</f>
        <v/>
      </c>
    </row>
    <row r="762">
      <c r="A762" t="n">
        <v>2021</v>
      </c>
      <c r="B762" t="inlineStr">
        <is>
          <t>XV</t>
        </is>
      </c>
      <c r="C762" t="inlineStr">
        <is>
          <t>salitre</t>
        </is>
      </c>
      <c r="D762" t="n">
        <v>1.32035172612252</v>
      </c>
      <c r="E762" s="71">
        <f>D762/SUMIFS($D$2:$D$771,$A$2:$A$771,A762,$C$2:$C$771,C762)</f>
        <v/>
      </c>
    </row>
    <row r="763">
      <c r="A763" t="n">
        <v>2021</v>
      </c>
      <c r="B763" t="inlineStr">
        <is>
          <t>XVI</t>
        </is>
      </c>
      <c r="C763" t="inlineStr">
        <is>
          <t>Residencial</t>
        </is>
      </c>
      <c r="D763" t="n">
        <v>1305.193689465603</v>
      </c>
      <c r="E763" s="71">
        <f>D763/SUMIFS($D$2:$D$771,$A$2:$A$771,A763,$C$2:$C$771,C763)</f>
        <v/>
      </c>
    </row>
    <row r="764">
      <c r="A764" t="n">
        <v>2021</v>
      </c>
      <c r="B764" t="inlineStr">
        <is>
          <t>XVI</t>
        </is>
      </c>
      <c r="C764" t="inlineStr">
        <is>
          <t>acero</t>
        </is>
      </c>
      <c r="D764" t="n">
        <v>0.028191306</v>
      </c>
      <c r="E764" s="71">
        <f>D764/SUMIFS($D$2:$D$771,$A$2:$A$771,A764,$C$2:$C$771,C764)</f>
        <v/>
      </c>
    </row>
    <row r="765">
      <c r="A765" t="n">
        <v>2021</v>
      </c>
      <c r="B765" t="inlineStr">
        <is>
          <t>XVI</t>
        </is>
      </c>
      <c r="C765" t="inlineStr">
        <is>
          <t>azucar</t>
        </is>
      </c>
      <c r="D765" t="n">
        <v>398.4692168846</v>
      </c>
      <c r="E765" s="71">
        <f>D765/SUMIFS($D$2:$D$771,$A$2:$A$771,A765,$C$2:$C$771,C765)</f>
        <v/>
      </c>
    </row>
    <row r="766">
      <c r="A766" t="n">
        <v>2021</v>
      </c>
      <c r="B766" t="inlineStr">
        <is>
          <t>XVI</t>
        </is>
      </c>
      <c r="C766" t="inlineStr">
        <is>
          <t>celulosa</t>
        </is>
      </c>
      <c r="D766" t="n">
        <v>1145.21859342</v>
      </c>
      <c r="E766" s="71">
        <f>D766/SUMIFS($D$2:$D$771,$A$2:$A$771,A766,$C$2:$C$771,C766)</f>
        <v/>
      </c>
    </row>
    <row r="767">
      <c r="A767" t="n">
        <v>2021</v>
      </c>
      <c r="B767" t="inlineStr">
        <is>
          <t>XVI</t>
        </is>
      </c>
      <c r="C767" t="inlineStr">
        <is>
          <t>cemento</t>
        </is>
      </c>
      <c r="D767" t="n">
        <v>1.0437872175</v>
      </c>
      <c r="E767" s="71">
        <f>D767/SUMIFS($D$2:$D$771,$A$2:$A$771,A767,$C$2:$C$771,C767)</f>
        <v/>
      </c>
    </row>
    <row r="768">
      <c r="A768" t="n">
        <v>2021</v>
      </c>
      <c r="B768" t="inlineStr">
        <is>
          <t>XVI</t>
        </is>
      </c>
      <c r="C768" t="inlineStr">
        <is>
          <t>energia_comercial</t>
        </is>
      </c>
      <c r="D768" t="n">
        <v>212.1095761187298</v>
      </c>
      <c r="E768" s="71">
        <f>D768/SUMIFS($D$2:$D$771,$A$2:$A$771,A768,$C$2:$C$771,C768)</f>
        <v/>
      </c>
    </row>
    <row r="769">
      <c r="A769" t="n">
        <v>2021</v>
      </c>
      <c r="B769" t="inlineStr">
        <is>
          <t>XVI</t>
        </is>
      </c>
      <c r="C769" t="inlineStr">
        <is>
          <t>energia_publico</t>
        </is>
      </c>
      <c r="D769" t="n">
        <v>27.4675092745734</v>
      </c>
      <c r="E769" s="71">
        <f>D769/SUMIFS($D$2:$D$771,$A$2:$A$771,A769,$C$2:$C$771,C769)</f>
        <v/>
      </c>
    </row>
    <row r="770">
      <c r="A770" t="n">
        <v>2021</v>
      </c>
      <c r="B770" t="inlineStr">
        <is>
          <t>XVI</t>
        </is>
      </c>
      <c r="C770" t="inlineStr">
        <is>
          <t>manufactura</t>
        </is>
      </c>
      <c r="D770" t="n">
        <v>1267.493430332113</v>
      </c>
      <c r="E770" s="71">
        <f>D770/SUMIFS($D$2:$D$771,$A$2:$A$771,A770,$C$2:$C$771,C770)</f>
        <v/>
      </c>
    </row>
    <row r="771">
      <c r="A771" t="n">
        <v>2021</v>
      </c>
      <c r="B771" t="inlineStr">
        <is>
          <t>XVI</t>
        </is>
      </c>
      <c r="C771" t="inlineStr">
        <is>
          <t>mineral</t>
        </is>
      </c>
      <c r="D771" t="n">
        <v>0.05046535087225407</v>
      </c>
      <c r="E771" s="71">
        <f>D771/SUMIFS($D$2:$D$771,$A$2:$A$771,A771,$C$2:$C$771,C771)</f>
        <v/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A1:AK17"/>
  <sheetViews>
    <sheetView workbookViewId="0">
      <selection activeCell="D2" sqref="D2:AK17"/>
    </sheetView>
  </sheetViews>
  <sheetFormatPr baseColWidth="10" defaultRowHeight="15"/>
  <sheetData>
    <row r="1">
      <c r="A1" s="165" t="inlineStr">
        <is>
          <t>Region</t>
        </is>
      </c>
      <c r="B1" s="164" t="inlineStr">
        <is>
          <t>variable</t>
        </is>
      </c>
      <c r="C1" s="164" t="inlineStr">
        <is>
          <t>Unidad</t>
        </is>
      </c>
      <c r="D1" s="164" t="n">
        <v>2017</v>
      </c>
      <c r="E1" s="164" t="n">
        <v>2018</v>
      </c>
      <c r="F1" s="164" t="n">
        <v>2019</v>
      </c>
      <c r="G1" s="164" t="n">
        <v>2020</v>
      </c>
      <c r="H1" s="164" t="n">
        <v>2021</v>
      </c>
      <c r="I1" s="164" t="n">
        <v>2022</v>
      </c>
      <c r="J1" s="164" t="n">
        <v>2023</v>
      </c>
      <c r="K1" s="164" t="n">
        <v>2024</v>
      </c>
      <c r="L1" s="164" t="n">
        <v>2025</v>
      </c>
      <c r="M1" s="164" t="n">
        <v>2026</v>
      </c>
      <c r="N1" s="164" t="n">
        <v>2027</v>
      </c>
      <c r="O1" s="164" t="n">
        <v>2028</v>
      </c>
      <c r="P1" s="164" t="n">
        <v>2029</v>
      </c>
      <c r="Q1" s="164" t="n">
        <v>2030</v>
      </c>
      <c r="R1" s="164" t="n">
        <v>2031</v>
      </c>
      <c r="S1" s="164" t="n">
        <v>2032</v>
      </c>
      <c r="T1" s="164" t="n">
        <v>2033</v>
      </c>
      <c r="U1" s="164" t="n">
        <v>2034</v>
      </c>
      <c r="V1" s="164" t="n">
        <v>2035</v>
      </c>
      <c r="W1" s="164" t="n">
        <v>2036</v>
      </c>
      <c r="X1" s="164" t="n">
        <v>2037</v>
      </c>
      <c r="Y1" s="164" t="n">
        <v>2038</v>
      </c>
      <c r="Z1" s="164" t="n">
        <v>2039</v>
      </c>
      <c r="AA1" s="164" t="n">
        <v>2040</v>
      </c>
      <c r="AB1" s="164" t="n">
        <v>2041</v>
      </c>
      <c r="AC1" s="164" t="n">
        <v>2042</v>
      </c>
      <c r="AD1" s="164" t="n">
        <v>2043</v>
      </c>
      <c r="AE1" s="164" t="n">
        <v>2044</v>
      </c>
      <c r="AF1" s="164" t="n">
        <v>2045</v>
      </c>
      <c r="AG1" s="164" t="n">
        <v>2046</v>
      </c>
      <c r="AH1" s="164" t="n">
        <v>2047</v>
      </c>
      <c r="AI1" s="164" t="n">
        <v>2048</v>
      </c>
      <c r="AJ1" s="164" t="n">
        <v>2049</v>
      </c>
      <c r="AK1" s="164" t="n">
        <v>2050</v>
      </c>
    </row>
    <row r="2">
      <c r="A2" s="166" t="inlineStr">
        <is>
          <t>XV</t>
        </is>
      </c>
      <c r="B2" t="inlineStr">
        <is>
          <t>salitre</t>
        </is>
      </c>
      <c r="C2" t="inlineStr">
        <is>
          <t>miles ton</t>
        </is>
      </c>
      <c r="D2" s="162" t="n">
        <v>0</v>
      </c>
      <c r="E2" s="162" t="n">
        <v>0</v>
      </c>
      <c r="F2" s="162" t="n">
        <v>0</v>
      </c>
      <c r="G2" s="162" t="n">
        <v>0</v>
      </c>
      <c r="H2" s="162" t="n">
        <v>0</v>
      </c>
      <c r="I2" s="162" t="n">
        <v>0</v>
      </c>
      <c r="J2" s="162" t="n">
        <v>0</v>
      </c>
      <c r="K2" s="162" t="n">
        <v>0</v>
      </c>
      <c r="L2" s="162" t="n">
        <v>0</v>
      </c>
      <c r="M2" s="162" t="n">
        <v>0</v>
      </c>
      <c r="N2" s="162" t="n">
        <v>0</v>
      </c>
      <c r="O2" s="162" t="n">
        <v>0</v>
      </c>
      <c r="P2" s="162" t="n">
        <v>0</v>
      </c>
      <c r="Q2" s="162" t="n">
        <v>0</v>
      </c>
      <c r="R2" s="162" t="n">
        <v>0</v>
      </c>
      <c r="S2" s="162" t="n">
        <v>0</v>
      </c>
      <c r="T2" s="162" t="n">
        <v>0</v>
      </c>
      <c r="U2" s="162" t="n">
        <v>0</v>
      </c>
      <c r="V2" s="162" t="n">
        <v>0</v>
      </c>
      <c r="W2" s="162" t="n">
        <v>0</v>
      </c>
      <c r="X2" s="162" t="n">
        <v>0</v>
      </c>
      <c r="Y2" s="162" t="n">
        <v>0</v>
      </c>
      <c r="Z2" s="162" t="n">
        <v>0</v>
      </c>
      <c r="AA2" s="162" t="n">
        <v>0</v>
      </c>
      <c r="AB2" s="162" t="n">
        <v>0</v>
      </c>
      <c r="AC2" s="162" t="n">
        <v>0</v>
      </c>
      <c r="AD2" s="162" t="n">
        <v>0</v>
      </c>
      <c r="AE2" s="162" t="n">
        <v>0</v>
      </c>
      <c r="AF2" s="162" t="n">
        <v>0</v>
      </c>
      <c r="AG2" s="162" t="n">
        <v>0</v>
      </c>
      <c r="AH2" s="162" t="n">
        <v>0</v>
      </c>
      <c r="AI2" s="162" t="n">
        <v>0</v>
      </c>
      <c r="AJ2" s="162" t="n">
        <v>0</v>
      </c>
      <c r="AK2" s="162" t="n">
        <v>0</v>
      </c>
    </row>
    <row r="3">
      <c r="A3" s="166" t="inlineStr">
        <is>
          <t>I</t>
        </is>
      </c>
      <c r="B3" t="inlineStr">
        <is>
          <t>salitre</t>
        </is>
      </c>
      <c r="C3" t="inlineStr">
        <is>
          <t>miles ton</t>
        </is>
      </c>
      <c r="D3" s="162" t="n">
        <v>46.50403819453815</v>
      </c>
      <c r="E3" s="162" t="n">
        <v>37.68004059409667</v>
      </c>
      <c r="F3" s="162" t="n">
        <v>27.01352227052916</v>
      </c>
      <c r="G3" s="162" t="n">
        <v>37.53082547165808</v>
      </c>
      <c r="H3" s="162" t="n">
        <v>35.6735618693337</v>
      </c>
      <c r="I3" s="162" t="n">
        <v>36.63108021677795</v>
      </c>
      <c r="J3" s="162" t="n">
        <v>37.98778689147343</v>
      </c>
      <c r="K3" s="162" t="n">
        <v>39.34449356616891</v>
      </c>
      <c r="L3" s="162" t="n">
        <v>40.70120024086439</v>
      </c>
      <c r="M3" s="162" t="n">
        <v>42.5101424737917</v>
      </c>
      <c r="N3" s="162" t="n">
        <v>44.09296692760309</v>
      </c>
      <c r="O3" s="162" t="n">
        <v>46.35414471876222</v>
      </c>
      <c r="P3" s="162" t="n">
        <v>48.61532250992135</v>
      </c>
      <c r="Q3" s="162" t="n">
        <v>50.87650030108048</v>
      </c>
      <c r="R3" s="162" t="n">
        <v>51.44179474887027</v>
      </c>
      <c r="S3" s="162" t="n">
        <v>52.00708919666005</v>
      </c>
      <c r="T3" s="162" t="n">
        <v>52.68544253400779</v>
      </c>
      <c r="U3" s="162" t="n">
        <v>53.36379587135553</v>
      </c>
      <c r="V3" s="162" t="n">
        <v>54.26826698781918</v>
      </c>
      <c r="W3" s="162" t="n">
        <v>54.60744365649305</v>
      </c>
      <c r="X3" s="162" t="n">
        <v>54.94662032516693</v>
      </c>
      <c r="Y3" s="162" t="n">
        <v>55.28579699384079</v>
      </c>
      <c r="Z3" s="162" t="n">
        <v>55.62497366251466</v>
      </c>
      <c r="AA3" s="162" t="n">
        <v>55.96415033118853</v>
      </c>
      <c r="AB3" s="162" t="n">
        <v>56.3033269998624</v>
      </c>
      <c r="AC3" s="162" t="n">
        <v>56.64250366853627</v>
      </c>
      <c r="AD3" s="162" t="n">
        <v>56.98168033721014</v>
      </c>
      <c r="AE3" s="162" t="n">
        <v>57.32085700588402</v>
      </c>
      <c r="AF3" s="162" t="n">
        <v>57.66003367455788</v>
      </c>
      <c r="AG3" s="162" t="n">
        <v>57.99921034323175</v>
      </c>
      <c r="AH3" s="162" t="n">
        <v>58.33838701190562</v>
      </c>
      <c r="AI3" s="162" t="n">
        <v>58.67756368057949</v>
      </c>
      <c r="AJ3" s="162" t="n">
        <v>59.01674034925336</v>
      </c>
      <c r="AK3" s="162" t="n">
        <v>59.35591701792723</v>
      </c>
    </row>
    <row r="4">
      <c r="A4" s="166" t="inlineStr">
        <is>
          <t>II</t>
        </is>
      </c>
      <c r="B4" t="inlineStr">
        <is>
          <t>salitre</t>
        </is>
      </c>
      <c r="C4" t="inlineStr">
        <is>
          <t>miles ton</t>
        </is>
      </c>
      <c r="D4" s="162" t="n">
        <v>2010.124961805462</v>
      </c>
      <c r="E4" s="162" t="n">
        <v>1628.709959405903</v>
      </c>
      <c r="F4" s="162" t="n">
        <v>1167.652477729471</v>
      </c>
      <c r="G4" s="162" t="n">
        <v>1622.260174528342</v>
      </c>
      <c r="H4" s="162" t="n">
        <v>1541.980438130666</v>
      </c>
      <c r="I4" s="162" t="n">
        <v>1583.368919783222</v>
      </c>
      <c r="J4" s="162" t="n">
        <v>1642.012213108527</v>
      </c>
      <c r="K4" s="162" t="n">
        <v>1700.655506433831</v>
      </c>
      <c r="L4" s="162" t="n">
        <v>1759.298799759136</v>
      </c>
      <c r="M4" s="162" t="n">
        <v>1837.489857526208</v>
      </c>
      <c r="N4" s="162" t="n">
        <v>1905.907033072397</v>
      </c>
      <c r="O4" s="162" t="n">
        <v>2003.645855281238</v>
      </c>
      <c r="P4" s="162" t="n">
        <v>2101.384677490079</v>
      </c>
      <c r="Q4" s="162" t="n">
        <v>2199.12349969892</v>
      </c>
      <c r="R4" s="162" t="n">
        <v>2223.55820525113</v>
      </c>
      <c r="S4" s="162" t="n">
        <v>2247.99291080334</v>
      </c>
      <c r="T4" s="162" t="n">
        <v>2277.314557465992</v>
      </c>
      <c r="U4" s="162" t="n">
        <v>2306.636204128645</v>
      </c>
      <c r="V4" s="162" t="n">
        <v>2345.731733012181</v>
      </c>
      <c r="W4" s="162" t="n">
        <v>2360.392556343507</v>
      </c>
      <c r="X4" s="162" t="n">
        <v>2375.053379674833</v>
      </c>
      <c r="Y4" s="162" t="n">
        <v>2389.714203006159</v>
      </c>
      <c r="Z4" s="162" t="n">
        <v>2404.375026337485</v>
      </c>
      <c r="AA4" s="162" t="n">
        <v>2419.035849668811</v>
      </c>
      <c r="AB4" s="162" t="n">
        <v>2433.696673000138</v>
      </c>
      <c r="AC4" s="162" t="n">
        <v>2448.357496331464</v>
      </c>
      <c r="AD4" s="162" t="n">
        <v>2463.01831966279</v>
      </c>
      <c r="AE4" s="162" t="n">
        <v>2477.679142994116</v>
      </c>
      <c r="AF4" s="162" t="n">
        <v>2492.339966325442</v>
      </c>
      <c r="AG4" s="162" t="n">
        <v>2507.000789656768</v>
      </c>
      <c r="AH4" s="162" t="n">
        <v>2521.661612988094</v>
      </c>
      <c r="AI4" s="162" t="n">
        <v>2536.32243631942</v>
      </c>
      <c r="AJ4" s="162" t="n">
        <v>2550.983259650747</v>
      </c>
      <c r="AK4" s="162" t="n">
        <v>2565.644082982073</v>
      </c>
    </row>
    <row r="5">
      <c r="A5" s="166" t="inlineStr">
        <is>
          <t>III</t>
        </is>
      </c>
      <c r="B5" t="inlineStr">
        <is>
          <t>salitre</t>
        </is>
      </c>
      <c r="C5" t="inlineStr">
        <is>
          <t>miles ton</t>
        </is>
      </c>
      <c r="D5" s="162" t="n">
        <v>0</v>
      </c>
      <c r="E5" s="162" t="n">
        <v>0</v>
      </c>
      <c r="F5" s="162" t="n">
        <v>0</v>
      </c>
      <c r="G5" s="162" t="n">
        <v>0</v>
      </c>
      <c r="H5" s="162" t="n">
        <v>0</v>
      </c>
      <c r="I5" s="162" t="n">
        <v>0</v>
      </c>
      <c r="J5" s="162" t="n">
        <v>0</v>
      </c>
      <c r="K5" s="162" t="n">
        <v>0</v>
      </c>
      <c r="L5" s="162" t="n">
        <v>0</v>
      </c>
      <c r="M5" s="162" t="n">
        <v>0</v>
      </c>
      <c r="N5" s="162" t="n">
        <v>0</v>
      </c>
      <c r="O5" s="162" t="n">
        <v>0</v>
      </c>
      <c r="P5" s="162" t="n">
        <v>0</v>
      </c>
      <c r="Q5" s="162" t="n">
        <v>0</v>
      </c>
      <c r="R5" s="162" t="n">
        <v>0</v>
      </c>
      <c r="S5" s="162" t="n">
        <v>0</v>
      </c>
      <c r="T5" s="162" t="n">
        <v>0</v>
      </c>
      <c r="U5" s="162" t="n">
        <v>0</v>
      </c>
      <c r="V5" s="162" t="n">
        <v>0</v>
      </c>
      <c r="W5" s="162" t="n">
        <v>0</v>
      </c>
      <c r="X5" s="162" t="n">
        <v>0</v>
      </c>
      <c r="Y5" s="162" t="n">
        <v>0</v>
      </c>
      <c r="Z5" s="162" t="n">
        <v>0</v>
      </c>
      <c r="AA5" s="162" t="n">
        <v>0</v>
      </c>
      <c r="AB5" s="162" t="n">
        <v>0</v>
      </c>
      <c r="AC5" s="162" t="n">
        <v>0</v>
      </c>
      <c r="AD5" s="162" t="n">
        <v>0</v>
      </c>
      <c r="AE5" s="162" t="n">
        <v>0</v>
      </c>
      <c r="AF5" s="162" t="n">
        <v>0</v>
      </c>
      <c r="AG5" s="162" t="n">
        <v>0</v>
      </c>
      <c r="AH5" s="162" t="n">
        <v>0</v>
      </c>
      <c r="AI5" s="162" t="n">
        <v>0</v>
      </c>
      <c r="AJ5" s="162" t="n">
        <v>0</v>
      </c>
      <c r="AK5" s="162" t="n">
        <v>0</v>
      </c>
    </row>
    <row r="6">
      <c r="A6" s="166" t="inlineStr">
        <is>
          <t>IV</t>
        </is>
      </c>
      <c r="B6" t="inlineStr">
        <is>
          <t>salitre</t>
        </is>
      </c>
      <c r="C6" t="inlineStr">
        <is>
          <t>miles ton</t>
        </is>
      </c>
      <c r="D6" s="162" t="n">
        <v>0</v>
      </c>
      <c r="E6" s="162" t="n">
        <v>0</v>
      </c>
      <c r="F6" s="162" t="n">
        <v>0</v>
      </c>
      <c r="G6" s="162" t="n">
        <v>0</v>
      </c>
      <c r="H6" s="162" t="n">
        <v>0</v>
      </c>
      <c r="I6" s="162" t="n">
        <v>0</v>
      </c>
      <c r="J6" s="162" t="n">
        <v>0</v>
      </c>
      <c r="K6" s="162" t="n">
        <v>0</v>
      </c>
      <c r="L6" s="162" t="n">
        <v>0</v>
      </c>
      <c r="M6" s="162" t="n">
        <v>0</v>
      </c>
      <c r="N6" s="162" t="n">
        <v>0</v>
      </c>
      <c r="O6" s="162" t="n">
        <v>0</v>
      </c>
      <c r="P6" s="162" t="n">
        <v>0</v>
      </c>
      <c r="Q6" s="162" t="n">
        <v>0</v>
      </c>
      <c r="R6" s="162" t="n">
        <v>0</v>
      </c>
      <c r="S6" s="162" t="n">
        <v>0</v>
      </c>
      <c r="T6" s="162" t="n">
        <v>0</v>
      </c>
      <c r="U6" s="162" t="n">
        <v>0</v>
      </c>
      <c r="V6" s="162" t="n">
        <v>0</v>
      </c>
      <c r="W6" s="162" t="n">
        <v>0</v>
      </c>
      <c r="X6" s="162" t="n">
        <v>0</v>
      </c>
      <c r="Y6" s="162" t="n">
        <v>0</v>
      </c>
      <c r="Z6" s="162" t="n">
        <v>0</v>
      </c>
      <c r="AA6" s="162" t="n">
        <v>0</v>
      </c>
      <c r="AB6" s="162" t="n">
        <v>0</v>
      </c>
      <c r="AC6" s="162" t="n">
        <v>0</v>
      </c>
      <c r="AD6" s="162" t="n">
        <v>0</v>
      </c>
      <c r="AE6" s="162" t="n">
        <v>0</v>
      </c>
      <c r="AF6" s="162" t="n">
        <v>0</v>
      </c>
      <c r="AG6" s="162" t="n">
        <v>0</v>
      </c>
      <c r="AH6" s="162" t="n">
        <v>0</v>
      </c>
      <c r="AI6" s="162" t="n">
        <v>0</v>
      </c>
      <c r="AJ6" s="162" t="n">
        <v>0</v>
      </c>
      <c r="AK6" s="162" t="n">
        <v>0</v>
      </c>
    </row>
    <row r="7">
      <c r="A7" s="166" t="inlineStr">
        <is>
          <t>V</t>
        </is>
      </c>
      <c r="B7" t="inlineStr">
        <is>
          <t>salitre</t>
        </is>
      </c>
      <c r="C7" t="inlineStr">
        <is>
          <t>miles ton</t>
        </is>
      </c>
      <c r="D7" s="162" t="n">
        <v>0</v>
      </c>
      <c r="E7" s="162" t="n">
        <v>0</v>
      </c>
      <c r="F7" s="162" t="n">
        <v>0</v>
      </c>
      <c r="G7" s="162" t="n">
        <v>0</v>
      </c>
      <c r="H7" s="162" t="n">
        <v>0</v>
      </c>
      <c r="I7" s="162" t="n">
        <v>0</v>
      </c>
      <c r="J7" s="162" t="n">
        <v>0</v>
      </c>
      <c r="K7" s="162" t="n">
        <v>0</v>
      </c>
      <c r="L7" s="162" t="n">
        <v>0</v>
      </c>
      <c r="M7" s="162" t="n">
        <v>0</v>
      </c>
      <c r="N7" s="162" t="n">
        <v>0</v>
      </c>
      <c r="O7" s="162" t="n">
        <v>0</v>
      </c>
      <c r="P7" s="162" t="n">
        <v>0</v>
      </c>
      <c r="Q7" s="162" t="n">
        <v>0</v>
      </c>
      <c r="R7" s="162" t="n">
        <v>0</v>
      </c>
      <c r="S7" s="162" t="n">
        <v>0</v>
      </c>
      <c r="T7" s="162" t="n">
        <v>0</v>
      </c>
      <c r="U7" s="162" t="n">
        <v>0</v>
      </c>
      <c r="V7" s="162" t="n">
        <v>0</v>
      </c>
      <c r="W7" s="162" t="n">
        <v>0</v>
      </c>
      <c r="X7" s="162" t="n">
        <v>0</v>
      </c>
      <c r="Y7" s="162" t="n">
        <v>0</v>
      </c>
      <c r="Z7" s="162" t="n">
        <v>0</v>
      </c>
      <c r="AA7" s="162" t="n">
        <v>0</v>
      </c>
      <c r="AB7" s="162" t="n">
        <v>0</v>
      </c>
      <c r="AC7" s="162" t="n">
        <v>0</v>
      </c>
      <c r="AD7" s="162" t="n">
        <v>0</v>
      </c>
      <c r="AE7" s="162" t="n">
        <v>0</v>
      </c>
      <c r="AF7" s="162" t="n">
        <v>0</v>
      </c>
      <c r="AG7" s="162" t="n">
        <v>0</v>
      </c>
      <c r="AH7" s="162" t="n">
        <v>0</v>
      </c>
      <c r="AI7" s="162" t="n">
        <v>0</v>
      </c>
      <c r="AJ7" s="162" t="n">
        <v>0</v>
      </c>
      <c r="AK7" s="162" t="n">
        <v>0</v>
      </c>
    </row>
    <row r="8">
      <c r="A8" s="166" t="inlineStr">
        <is>
          <t>RM</t>
        </is>
      </c>
      <c r="B8" t="inlineStr">
        <is>
          <t>salitre</t>
        </is>
      </c>
      <c r="C8" t="inlineStr">
        <is>
          <t>miles ton</t>
        </is>
      </c>
      <c r="D8" s="162" t="n">
        <v>0</v>
      </c>
      <c r="E8" s="162" t="n">
        <v>0</v>
      </c>
      <c r="F8" s="162" t="n">
        <v>0</v>
      </c>
      <c r="G8" s="162" t="n">
        <v>0</v>
      </c>
      <c r="H8" s="162" t="n">
        <v>0</v>
      </c>
      <c r="I8" s="162" t="n">
        <v>0</v>
      </c>
      <c r="J8" s="162" t="n">
        <v>0</v>
      </c>
      <c r="K8" s="162" t="n">
        <v>0</v>
      </c>
      <c r="L8" s="162" t="n">
        <v>0</v>
      </c>
      <c r="M8" s="162" t="n">
        <v>0</v>
      </c>
      <c r="N8" s="162" t="n">
        <v>0</v>
      </c>
      <c r="O8" s="162" t="n">
        <v>0</v>
      </c>
      <c r="P8" s="162" t="n">
        <v>0</v>
      </c>
      <c r="Q8" s="162" t="n">
        <v>0</v>
      </c>
      <c r="R8" s="162" t="n">
        <v>0</v>
      </c>
      <c r="S8" s="162" t="n">
        <v>0</v>
      </c>
      <c r="T8" s="162" t="n">
        <v>0</v>
      </c>
      <c r="U8" s="162" t="n">
        <v>0</v>
      </c>
      <c r="V8" s="162" t="n">
        <v>0</v>
      </c>
      <c r="W8" s="162" t="n">
        <v>0</v>
      </c>
      <c r="X8" s="162" t="n">
        <v>0</v>
      </c>
      <c r="Y8" s="162" t="n">
        <v>0</v>
      </c>
      <c r="Z8" s="162" t="n">
        <v>0</v>
      </c>
      <c r="AA8" s="162" t="n">
        <v>0</v>
      </c>
      <c r="AB8" s="162" t="n">
        <v>0</v>
      </c>
      <c r="AC8" s="162" t="n">
        <v>0</v>
      </c>
      <c r="AD8" s="162" t="n">
        <v>0</v>
      </c>
      <c r="AE8" s="162" t="n">
        <v>0</v>
      </c>
      <c r="AF8" s="162" t="n">
        <v>0</v>
      </c>
      <c r="AG8" s="162" t="n">
        <v>0</v>
      </c>
      <c r="AH8" s="162" t="n">
        <v>0</v>
      </c>
      <c r="AI8" s="162" t="n">
        <v>0</v>
      </c>
      <c r="AJ8" s="162" t="n">
        <v>0</v>
      </c>
      <c r="AK8" s="162" t="n">
        <v>0</v>
      </c>
    </row>
    <row r="9">
      <c r="A9" s="166" t="inlineStr">
        <is>
          <t>VI</t>
        </is>
      </c>
      <c r="B9" t="inlineStr">
        <is>
          <t>salitre</t>
        </is>
      </c>
      <c r="C9" t="inlineStr">
        <is>
          <t>miles ton</t>
        </is>
      </c>
      <c r="D9" s="162" t="n">
        <v>0</v>
      </c>
      <c r="E9" s="162" t="n">
        <v>0</v>
      </c>
      <c r="F9" s="162" t="n">
        <v>0</v>
      </c>
      <c r="G9" s="162" t="n">
        <v>0</v>
      </c>
      <c r="H9" s="162" t="n">
        <v>0</v>
      </c>
      <c r="I9" s="162" t="n">
        <v>0</v>
      </c>
      <c r="J9" s="162" t="n">
        <v>0</v>
      </c>
      <c r="K9" s="162" t="n">
        <v>0</v>
      </c>
      <c r="L9" s="162" t="n">
        <v>0</v>
      </c>
      <c r="M9" s="162" t="n">
        <v>0</v>
      </c>
      <c r="N9" s="162" t="n">
        <v>0</v>
      </c>
      <c r="O9" s="162" t="n">
        <v>0</v>
      </c>
      <c r="P9" s="162" t="n">
        <v>0</v>
      </c>
      <c r="Q9" s="162" t="n">
        <v>0</v>
      </c>
      <c r="R9" s="162" t="n">
        <v>0</v>
      </c>
      <c r="S9" s="162" t="n">
        <v>0</v>
      </c>
      <c r="T9" s="162" t="n">
        <v>0</v>
      </c>
      <c r="U9" s="162" t="n">
        <v>0</v>
      </c>
      <c r="V9" s="162" t="n">
        <v>0</v>
      </c>
      <c r="W9" s="162" t="n">
        <v>0</v>
      </c>
      <c r="X9" s="162" t="n">
        <v>0</v>
      </c>
      <c r="Y9" s="162" t="n">
        <v>0</v>
      </c>
      <c r="Z9" s="162" t="n">
        <v>0</v>
      </c>
      <c r="AA9" s="162" t="n">
        <v>0</v>
      </c>
      <c r="AB9" s="162" t="n">
        <v>0</v>
      </c>
      <c r="AC9" s="162" t="n">
        <v>0</v>
      </c>
      <c r="AD9" s="162" t="n">
        <v>0</v>
      </c>
      <c r="AE9" s="162" t="n">
        <v>0</v>
      </c>
      <c r="AF9" s="162" t="n">
        <v>0</v>
      </c>
      <c r="AG9" s="162" t="n">
        <v>0</v>
      </c>
      <c r="AH9" s="162" t="n">
        <v>0</v>
      </c>
      <c r="AI9" s="162" t="n">
        <v>0</v>
      </c>
      <c r="AJ9" s="162" t="n">
        <v>0</v>
      </c>
      <c r="AK9" s="162" t="n">
        <v>0</v>
      </c>
    </row>
    <row r="10">
      <c r="A10" s="166" t="inlineStr">
        <is>
          <t>VII</t>
        </is>
      </c>
      <c r="B10" t="inlineStr">
        <is>
          <t>salitre</t>
        </is>
      </c>
      <c r="C10" t="inlineStr">
        <is>
          <t>miles ton</t>
        </is>
      </c>
      <c r="D10" s="162" t="n">
        <v>0</v>
      </c>
      <c r="E10" s="162" t="n">
        <v>0</v>
      </c>
      <c r="F10" s="162" t="n">
        <v>0</v>
      </c>
      <c r="G10" s="162" t="n">
        <v>0</v>
      </c>
      <c r="H10" s="162" t="n">
        <v>0</v>
      </c>
      <c r="I10" s="162" t="n">
        <v>0</v>
      </c>
      <c r="J10" s="162" t="n">
        <v>0</v>
      </c>
      <c r="K10" s="162" t="n">
        <v>0</v>
      </c>
      <c r="L10" s="162" t="n">
        <v>0</v>
      </c>
      <c r="M10" s="162" t="n">
        <v>0</v>
      </c>
      <c r="N10" s="162" t="n">
        <v>0</v>
      </c>
      <c r="O10" s="162" t="n">
        <v>0</v>
      </c>
      <c r="P10" s="162" t="n">
        <v>0</v>
      </c>
      <c r="Q10" s="162" t="n">
        <v>0</v>
      </c>
      <c r="R10" s="162" t="n">
        <v>0</v>
      </c>
      <c r="S10" s="162" t="n">
        <v>0</v>
      </c>
      <c r="T10" s="162" t="n">
        <v>0</v>
      </c>
      <c r="U10" s="162" t="n">
        <v>0</v>
      </c>
      <c r="V10" s="162" t="n">
        <v>0</v>
      </c>
      <c r="W10" s="162" t="n">
        <v>0</v>
      </c>
      <c r="X10" s="162" t="n">
        <v>0</v>
      </c>
      <c r="Y10" s="162" t="n">
        <v>0</v>
      </c>
      <c r="Z10" s="162" t="n">
        <v>0</v>
      </c>
      <c r="AA10" s="162" t="n">
        <v>0</v>
      </c>
      <c r="AB10" s="162" t="n">
        <v>0</v>
      </c>
      <c r="AC10" s="162" t="n">
        <v>0</v>
      </c>
      <c r="AD10" s="162" t="n">
        <v>0</v>
      </c>
      <c r="AE10" s="162" t="n">
        <v>0</v>
      </c>
      <c r="AF10" s="162" t="n">
        <v>0</v>
      </c>
      <c r="AG10" s="162" t="n">
        <v>0</v>
      </c>
      <c r="AH10" s="162" t="n">
        <v>0</v>
      </c>
      <c r="AI10" s="162" t="n">
        <v>0</v>
      </c>
      <c r="AJ10" s="162" t="n">
        <v>0</v>
      </c>
      <c r="AK10" s="162" t="n">
        <v>0</v>
      </c>
    </row>
    <row r="11">
      <c r="A11" s="166" t="inlineStr">
        <is>
          <t>XVI</t>
        </is>
      </c>
      <c r="B11" t="inlineStr">
        <is>
          <t>salitre</t>
        </is>
      </c>
      <c r="C11" t="inlineStr">
        <is>
          <t>miles ton</t>
        </is>
      </c>
      <c r="D11" s="162" t="n">
        <v>0</v>
      </c>
      <c r="E11" s="162" t="n">
        <v>0</v>
      </c>
      <c r="F11" s="162" t="n">
        <v>0</v>
      </c>
      <c r="G11" s="162" t="n">
        <v>0</v>
      </c>
      <c r="H11" s="162" t="n">
        <v>0</v>
      </c>
      <c r="I11" s="162" t="n">
        <v>0</v>
      </c>
      <c r="J11" s="162" t="n">
        <v>0</v>
      </c>
      <c r="K11" s="162" t="n">
        <v>0</v>
      </c>
      <c r="L11" s="162" t="n">
        <v>0</v>
      </c>
      <c r="M11" s="162" t="n">
        <v>0</v>
      </c>
      <c r="N11" s="162" t="n">
        <v>0</v>
      </c>
      <c r="O11" s="162" t="n">
        <v>0</v>
      </c>
      <c r="P11" s="162" t="n">
        <v>0</v>
      </c>
      <c r="Q11" s="162" t="n">
        <v>0</v>
      </c>
      <c r="R11" s="162" t="n">
        <v>0</v>
      </c>
      <c r="S11" s="162" t="n">
        <v>0</v>
      </c>
      <c r="T11" s="162" t="n">
        <v>0</v>
      </c>
      <c r="U11" s="162" t="n">
        <v>0</v>
      </c>
      <c r="V11" s="162" t="n">
        <v>0</v>
      </c>
      <c r="W11" s="162" t="n">
        <v>0</v>
      </c>
      <c r="X11" s="162" t="n">
        <v>0</v>
      </c>
      <c r="Y11" s="162" t="n">
        <v>0</v>
      </c>
      <c r="Z11" s="162" t="n">
        <v>0</v>
      </c>
      <c r="AA11" s="162" t="n">
        <v>0</v>
      </c>
      <c r="AB11" s="162" t="n">
        <v>0</v>
      </c>
      <c r="AC11" s="162" t="n">
        <v>0</v>
      </c>
      <c r="AD11" s="162" t="n">
        <v>0</v>
      </c>
      <c r="AE11" s="162" t="n">
        <v>0</v>
      </c>
      <c r="AF11" s="162" t="n">
        <v>0</v>
      </c>
      <c r="AG11" s="162" t="n">
        <v>0</v>
      </c>
      <c r="AH11" s="162" t="n">
        <v>0</v>
      </c>
      <c r="AI11" s="162" t="n">
        <v>0</v>
      </c>
      <c r="AJ11" s="162" t="n">
        <v>0</v>
      </c>
      <c r="AK11" s="162" t="n">
        <v>0</v>
      </c>
    </row>
    <row r="12">
      <c r="A12" s="166" t="inlineStr">
        <is>
          <t>VIII</t>
        </is>
      </c>
      <c r="B12" t="inlineStr">
        <is>
          <t>salitre</t>
        </is>
      </c>
      <c r="C12" t="inlineStr">
        <is>
          <t>miles ton</t>
        </is>
      </c>
      <c r="D12" s="162" t="n">
        <v>0</v>
      </c>
      <c r="E12" s="162" t="n">
        <v>0</v>
      </c>
      <c r="F12" s="162" t="n">
        <v>0</v>
      </c>
      <c r="G12" s="162" t="n">
        <v>0</v>
      </c>
      <c r="H12" s="162" t="n">
        <v>0</v>
      </c>
      <c r="I12" s="162" t="n">
        <v>0</v>
      </c>
      <c r="J12" s="162" t="n">
        <v>0</v>
      </c>
      <c r="K12" s="162" t="n">
        <v>0</v>
      </c>
      <c r="L12" s="162" t="n">
        <v>0</v>
      </c>
      <c r="M12" s="162" t="n">
        <v>0</v>
      </c>
      <c r="N12" s="162" t="n">
        <v>0</v>
      </c>
      <c r="O12" s="162" t="n">
        <v>0</v>
      </c>
      <c r="P12" s="162" t="n">
        <v>0</v>
      </c>
      <c r="Q12" s="162" t="n">
        <v>0</v>
      </c>
      <c r="R12" s="162" t="n">
        <v>0</v>
      </c>
      <c r="S12" s="162" t="n">
        <v>0</v>
      </c>
      <c r="T12" s="162" t="n">
        <v>0</v>
      </c>
      <c r="U12" s="162" t="n">
        <v>0</v>
      </c>
      <c r="V12" s="162" t="n">
        <v>0</v>
      </c>
      <c r="W12" s="162" t="n">
        <v>0</v>
      </c>
      <c r="X12" s="162" t="n">
        <v>0</v>
      </c>
      <c r="Y12" s="162" t="n">
        <v>0</v>
      </c>
      <c r="Z12" s="162" t="n">
        <v>0</v>
      </c>
      <c r="AA12" s="162" t="n">
        <v>0</v>
      </c>
      <c r="AB12" s="162" t="n">
        <v>0</v>
      </c>
      <c r="AC12" s="162" t="n">
        <v>0</v>
      </c>
      <c r="AD12" s="162" t="n">
        <v>0</v>
      </c>
      <c r="AE12" s="162" t="n">
        <v>0</v>
      </c>
      <c r="AF12" s="162" t="n">
        <v>0</v>
      </c>
      <c r="AG12" s="162" t="n">
        <v>0</v>
      </c>
      <c r="AH12" s="162" t="n">
        <v>0</v>
      </c>
      <c r="AI12" s="162" t="n">
        <v>0</v>
      </c>
      <c r="AJ12" s="162" t="n">
        <v>0</v>
      </c>
      <c r="AK12" s="162" t="n">
        <v>0</v>
      </c>
    </row>
    <row r="13">
      <c r="A13" s="166" t="inlineStr">
        <is>
          <t>IX</t>
        </is>
      </c>
      <c r="B13" t="inlineStr">
        <is>
          <t>salitre</t>
        </is>
      </c>
      <c r="C13" t="inlineStr">
        <is>
          <t>miles ton</t>
        </is>
      </c>
      <c r="D13" s="162" t="n">
        <v>0</v>
      </c>
      <c r="E13" s="162" t="n">
        <v>0</v>
      </c>
      <c r="F13" s="162" t="n">
        <v>0</v>
      </c>
      <c r="G13" s="162" t="n">
        <v>0</v>
      </c>
      <c r="H13" s="162" t="n">
        <v>0</v>
      </c>
      <c r="I13" s="162" t="n">
        <v>0</v>
      </c>
      <c r="J13" s="162" t="n">
        <v>0</v>
      </c>
      <c r="K13" s="162" t="n">
        <v>0</v>
      </c>
      <c r="L13" s="162" t="n">
        <v>0</v>
      </c>
      <c r="M13" s="162" t="n">
        <v>0</v>
      </c>
      <c r="N13" s="162" t="n">
        <v>0</v>
      </c>
      <c r="O13" s="162" t="n">
        <v>0</v>
      </c>
      <c r="P13" s="162" t="n">
        <v>0</v>
      </c>
      <c r="Q13" s="162" t="n">
        <v>0</v>
      </c>
      <c r="R13" s="162" t="n">
        <v>0</v>
      </c>
      <c r="S13" s="162" t="n">
        <v>0</v>
      </c>
      <c r="T13" s="162" t="n">
        <v>0</v>
      </c>
      <c r="U13" s="162" t="n">
        <v>0</v>
      </c>
      <c r="V13" s="162" t="n">
        <v>0</v>
      </c>
      <c r="W13" s="162" t="n">
        <v>0</v>
      </c>
      <c r="X13" s="162" t="n">
        <v>0</v>
      </c>
      <c r="Y13" s="162" t="n">
        <v>0</v>
      </c>
      <c r="Z13" s="162" t="n">
        <v>0</v>
      </c>
      <c r="AA13" s="162" t="n">
        <v>0</v>
      </c>
      <c r="AB13" s="162" t="n">
        <v>0</v>
      </c>
      <c r="AC13" s="162" t="n">
        <v>0</v>
      </c>
      <c r="AD13" s="162" t="n">
        <v>0</v>
      </c>
      <c r="AE13" s="162" t="n">
        <v>0</v>
      </c>
      <c r="AF13" s="162" t="n">
        <v>0</v>
      </c>
      <c r="AG13" s="162" t="n">
        <v>0</v>
      </c>
      <c r="AH13" s="162" t="n">
        <v>0</v>
      </c>
      <c r="AI13" s="162" t="n">
        <v>0</v>
      </c>
      <c r="AJ13" s="162" t="n">
        <v>0</v>
      </c>
      <c r="AK13" s="162" t="n">
        <v>0</v>
      </c>
    </row>
    <row r="14">
      <c r="A14" s="166" t="inlineStr">
        <is>
          <t>XIV</t>
        </is>
      </c>
      <c r="B14" t="inlineStr">
        <is>
          <t>salitre</t>
        </is>
      </c>
      <c r="C14" t="inlineStr">
        <is>
          <t>miles ton</t>
        </is>
      </c>
      <c r="D14" s="162" t="n">
        <v>0</v>
      </c>
      <c r="E14" s="162" t="n">
        <v>0</v>
      </c>
      <c r="F14" s="162" t="n">
        <v>0</v>
      </c>
      <c r="G14" s="162" t="n">
        <v>0</v>
      </c>
      <c r="H14" s="162" t="n">
        <v>0</v>
      </c>
      <c r="I14" s="162" t="n">
        <v>0</v>
      </c>
      <c r="J14" s="162" t="n">
        <v>0</v>
      </c>
      <c r="K14" s="162" t="n">
        <v>0</v>
      </c>
      <c r="L14" s="162" t="n">
        <v>0</v>
      </c>
      <c r="M14" s="162" t="n">
        <v>0</v>
      </c>
      <c r="N14" s="162" t="n">
        <v>0</v>
      </c>
      <c r="O14" s="162" t="n">
        <v>0</v>
      </c>
      <c r="P14" s="162" t="n">
        <v>0</v>
      </c>
      <c r="Q14" s="162" t="n">
        <v>0</v>
      </c>
      <c r="R14" s="162" t="n">
        <v>0</v>
      </c>
      <c r="S14" s="162" t="n">
        <v>0</v>
      </c>
      <c r="T14" s="162" t="n">
        <v>0</v>
      </c>
      <c r="U14" s="162" t="n">
        <v>0</v>
      </c>
      <c r="V14" s="162" t="n">
        <v>0</v>
      </c>
      <c r="W14" s="162" t="n">
        <v>0</v>
      </c>
      <c r="X14" s="162" t="n">
        <v>0</v>
      </c>
      <c r="Y14" s="162" t="n">
        <v>0</v>
      </c>
      <c r="Z14" s="162" t="n">
        <v>0</v>
      </c>
      <c r="AA14" s="162" t="n">
        <v>0</v>
      </c>
      <c r="AB14" s="162" t="n">
        <v>0</v>
      </c>
      <c r="AC14" s="162" t="n">
        <v>0</v>
      </c>
      <c r="AD14" s="162" t="n">
        <v>0</v>
      </c>
      <c r="AE14" s="162" t="n">
        <v>0</v>
      </c>
      <c r="AF14" s="162" t="n">
        <v>0</v>
      </c>
      <c r="AG14" s="162" t="n">
        <v>0</v>
      </c>
      <c r="AH14" s="162" t="n">
        <v>0</v>
      </c>
      <c r="AI14" s="162" t="n">
        <v>0</v>
      </c>
      <c r="AJ14" s="162" t="n">
        <v>0</v>
      </c>
      <c r="AK14" s="162" t="n">
        <v>0</v>
      </c>
    </row>
    <row r="15">
      <c r="A15" s="166" t="inlineStr">
        <is>
          <t>X</t>
        </is>
      </c>
      <c r="B15" t="inlineStr">
        <is>
          <t>salitre</t>
        </is>
      </c>
      <c r="C15" t="inlineStr">
        <is>
          <t>miles ton</t>
        </is>
      </c>
      <c r="D15" s="162" t="n">
        <v>0</v>
      </c>
      <c r="E15" s="162" t="n">
        <v>0</v>
      </c>
      <c r="F15" s="162" t="n">
        <v>0</v>
      </c>
      <c r="G15" s="162" t="n">
        <v>0</v>
      </c>
      <c r="H15" s="162" t="n">
        <v>0</v>
      </c>
      <c r="I15" s="162" t="n">
        <v>0</v>
      </c>
      <c r="J15" s="162" t="n">
        <v>0</v>
      </c>
      <c r="K15" s="162" t="n">
        <v>0</v>
      </c>
      <c r="L15" s="162" t="n">
        <v>0</v>
      </c>
      <c r="M15" s="162" t="n">
        <v>0</v>
      </c>
      <c r="N15" s="162" t="n">
        <v>0</v>
      </c>
      <c r="O15" s="162" t="n">
        <v>0</v>
      </c>
      <c r="P15" s="162" t="n">
        <v>0</v>
      </c>
      <c r="Q15" s="162" t="n">
        <v>0</v>
      </c>
      <c r="R15" s="162" t="n">
        <v>0</v>
      </c>
      <c r="S15" s="162" t="n">
        <v>0</v>
      </c>
      <c r="T15" s="162" t="n">
        <v>0</v>
      </c>
      <c r="U15" s="162" t="n">
        <v>0</v>
      </c>
      <c r="V15" s="162" t="n">
        <v>0</v>
      </c>
      <c r="W15" s="162" t="n">
        <v>0</v>
      </c>
      <c r="X15" s="162" t="n">
        <v>0</v>
      </c>
      <c r="Y15" s="162" t="n">
        <v>0</v>
      </c>
      <c r="Z15" s="162" t="n">
        <v>0</v>
      </c>
      <c r="AA15" s="162" t="n">
        <v>0</v>
      </c>
      <c r="AB15" s="162" t="n">
        <v>0</v>
      </c>
      <c r="AC15" s="162" t="n">
        <v>0</v>
      </c>
      <c r="AD15" s="162" t="n">
        <v>0</v>
      </c>
      <c r="AE15" s="162" t="n">
        <v>0</v>
      </c>
      <c r="AF15" s="162" t="n">
        <v>0</v>
      </c>
      <c r="AG15" s="162" t="n">
        <v>0</v>
      </c>
      <c r="AH15" s="162" t="n">
        <v>0</v>
      </c>
      <c r="AI15" s="162" t="n">
        <v>0</v>
      </c>
      <c r="AJ15" s="162" t="n">
        <v>0</v>
      </c>
      <c r="AK15" s="162" t="n">
        <v>0</v>
      </c>
    </row>
    <row r="16">
      <c r="A16" s="166" t="inlineStr">
        <is>
          <t>XI</t>
        </is>
      </c>
      <c r="B16" t="inlineStr">
        <is>
          <t>salitre</t>
        </is>
      </c>
      <c r="C16" t="inlineStr">
        <is>
          <t>miles ton</t>
        </is>
      </c>
      <c r="D16" s="162" t="n">
        <v>0</v>
      </c>
      <c r="E16" s="162" t="n">
        <v>0</v>
      </c>
      <c r="F16" s="162" t="n">
        <v>0</v>
      </c>
      <c r="G16" s="162" t="n">
        <v>0</v>
      </c>
      <c r="H16" s="162" t="n">
        <v>0</v>
      </c>
      <c r="I16" s="162" t="n">
        <v>0</v>
      </c>
      <c r="J16" s="162" t="n">
        <v>0</v>
      </c>
      <c r="K16" s="162" t="n">
        <v>0</v>
      </c>
      <c r="L16" s="162" t="n">
        <v>0</v>
      </c>
      <c r="M16" s="162" t="n">
        <v>0</v>
      </c>
      <c r="N16" s="162" t="n">
        <v>0</v>
      </c>
      <c r="O16" s="162" t="n">
        <v>0</v>
      </c>
      <c r="P16" s="162" t="n">
        <v>0</v>
      </c>
      <c r="Q16" s="162" t="n">
        <v>0</v>
      </c>
      <c r="R16" s="162" t="n">
        <v>0</v>
      </c>
      <c r="S16" s="162" t="n">
        <v>0</v>
      </c>
      <c r="T16" s="162" t="n">
        <v>0</v>
      </c>
      <c r="U16" s="162" t="n">
        <v>0</v>
      </c>
      <c r="V16" s="162" t="n">
        <v>0</v>
      </c>
      <c r="W16" s="162" t="n">
        <v>0</v>
      </c>
      <c r="X16" s="162" t="n">
        <v>0</v>
      </c>
      <c r="Y16" s="162" t="n">
        <v>0</v>
      </c>
      <c r="Z16" s="162" t="n">
        <v>0</v>
      </c>
      <c r="AA16" s="162" t="n">
        <v>0</v>
      </c>
      <c r="AB16" s="162" t="n">
        <v>0</v>
      </c>
      <c r="AC16" s="162" t="n">
        <v>0</v>
      </c>
      <c r="AD16" s="162" t="n">
        <v>0</v>
      </c>
      <c r="AE16" s="162" t="n">
        <v>0</v>
      </c>
      <c r="AF16" s="162" t="n">
        <v>0</v>
      </c>
      <c r="AG16" s="162" t="n">
        <v>0</v>
      </c>
      <c r="AH16" s="162" t="n">
        <v>0</v>
      </c>
      <c r="AI16" s="162" t="n">
        <v>0</v>
      </c>
      <c r="AJ16" s="162" t="n">
        <v>0</v>
      </c>
      <c r="AK16" s="162" t="n">
        <v>0</v>
      </c>
    </row>
    <row r="17">
      <c r="A17" s="165" t="inlineStr">
        <is>
          <t>XII</t>
        </is>
      </c>
      <c r="B17" t="inlineStr">
        <is>
          <t>salitre</t>
        </is>
      </c>
      <c r="C17" t="inlineStr">
        <is>
          <t>miles ton</t>
        </is>
      </c>
      <c r="D17" s="162" t="n">
        <v>0</v>
      </c>
      <c r="E17" s="162" t="n">
        <v>0</v>
      </c>
      <c r="F17" s="162" t="n">
        <v>0</v>
      </c>
      <c r="G17" s="162" t="n">
        <v>0</v>
      </c>
      <c r="H17" s="162" t="n">
        <v>0</v>
      </c>
      <c r="I17" s="162" t="n">
        <v>0</v>
      </c>
      <c r="J17" s="162" t="n">
        <v>0</v>
      </c>
      <c r="K17" s="162" t="n">
        <v>0</v>
      </c>
      <c r="L17" s="162" t="n">
        <v>0</v>
      </c>
      <c r="M17" s="162" t="n">
        <v>0</v>
      </c>
      <c r="N17" s="162" t="n">
        <v>0</v>
      </c>
      <c r="O17" s="162" t="n">
        <v>0</v>
      </c>
      <c r="P17" s="162" t="n">
        <v>0</v>
      </c>
      <c r="Q17" s="162" t="n">
        <v>0</v>
      </c>
      <c r="R17" s="162" t="n">
        <v>0</v>
      </c>
      <c r="S17" s="162" t="n">
        <v>0</v>
      </c>
      <c r="T17" s="162" t="n">
        <v>0</v>
      </c>
      <c r="U17" s="162" t="n">
        <v>0</v>
      </c>
      <c r="V17" s="162" t="n">
        <v>0</v>
      </c>
      <c r="W17" s="162" t="n">
        <v>0</v>
      </c>
      <c r="X17" s="162" t="n">
        <v>0</v>
      </c>
      <c r="Y17" s="162" t="n">
        <v>0</v>
      </c>
      <c r="Z17" s="162" t="n">
        <v>0</v>
      </c>
      <c r="AA17" s="162" t="n">
        <v>0</v>
      </c>
      <c r="AB17" s="162" t="n">
        <v>0</v>
      </c>
      <c r="AC17" s="162" t="n">
        <v>0</v>
      </c>
      <c r="AD17" s="162" t="n">
        <v>0</v>
      </c>
      <c r="AE17" s="162" t="n">
        <v>0</v>
      </c>
      <c r="AF17" s="162" t="n">
        <v>0</v>
      </c>
      <c r="AG17" s="162" t="n">
        <v>0</v>
      </c>
      <c r="AH17" s="162" t="n">
        <v>0</v>
      </c>
      <c r="AI17" s="162" t="n">
        <v>0</v>
      </c>
      <c r="AJ17" s="162" t="n">
        <v>0</v>
      </c>
      <c r="AK17" s="162" t="n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AL200"/>
  <sheetViews>
    <sheetView workbookViewId="0">
      <selection activeCell="A1" sqref="A1"/>
    </sheetView>
  </sheetViews>
  <sheetFormatPr baseColWidth="10" defaultRowHeight="15"/>
  <cols>
    <col width="7.140625" bestFit="1" customWidth="1" style="192" min="1" max="1"/>
    <col width="15.140625" bestFit="1" customWidth="1" style="192" min="2" max="2"/>
  </cols>
  <sheetData>
    <row r="1">
      <c r="A1" s="141" t="inlineStr">
        <is>
          <t>Region</t>
        </is>
      </c>
      <c r="B1" s="141" t="inlineStr">
        <is>
          <t>Uso</t>
        </is>
      </c>
      <c r="C1" s="141" t="inlineStr">
        <is>
          <t>Energetico</t>
        </is>
      </c>
      <c r="D1" s="141" t="inlineStr">
        <is>
          <t>Unidad</t>
        </is>
      </c>
      <c r="E1" s="141" t="n">
        <v>2017</v>
      </c>
      <c r="F1" s="141" t="n">
        <v>2018</v>
      </c>
      <c r="G1" s="141" t="n">
        <v>2019</v>
      </c>
      <c r="H1" s="141" t="n">
        <v>2020</v>
      </c>
      <c r="I1" s="141" t="n">
        <v>2021</v>
      </c>
      <c r="J1" s="141" t="n">
        <v>2022</v>
      </c>
      <c r="K1" s="141" t="n">
        <v>2023</v>
      </c>
      <c r="L1" s="141" t="n">
        <v>2024</v>
      </c>
      <c r="M1" s="141" t="n">
        <v>2025</v>
      </c>
      <c r="N1" s="141" t="n">
        <v>2026</v>
      </c>
      <c r="O1" s="141" t="n">
        <v>2027</v>
      </c>
      <c r="P1" s="141" t="n">
        <v>2028</v>
      </c>
      <c r="Q1" s="141" t="n">
        <v>2029</v>
      </c>
      <c r="R1" s="141" t="n">
        <v>2030</v>
      </c>
      <c r="S1" s="141" t="n">
        <v>2031</v>
      </c>
      <c r="T1" s="141" t="n">
        <v>2032</v>
      </c>
      <c r="U1" s="141" t="n">
        <v>2033</v>
      </c>
      <c r="V1" s="141" t="n">
        <v>2034</v>
      </c>
      <c r="W1" s="141" t="n">
        <v>2035</v>
      </c>
      <c r="X1" s="141" t="n">
        <v>2036</v>
      </c>
      <c r="Y1" s="141" t="n">
        <v>2037</v>
      </c>
      <c r="Z1" s="141" t="n">
        <v>2038</v>
      </c>
      <c r="AA1" s="141" t="n">
        <v>2039</v>
      </c>
      <c r="AB1" s="141" t="n">
        <v>2040</v>
      </c>
      <c r="AC1" s="141" t="n">
        <v>2041</v>
      </c>
      <c r="AD1" s="141" t="n">
        <v>2042</v>
      </c>
      <c r="AE1" s="141" t="n">
        <v>2043</v>
      </c>
      <c r="AF1" s="141" t="n">
        <v>2044</v>
      </c>
      <c r="AG1" s="141" t="n">
        <v>2045</v>
      </c>
      <c r="AH1" s="141" t="n">
        <v>2046</v>
      </c>
      <c r="AI1" s="141" t="n">
        <v>2047</v>
      </c>
      <c r="AJ1" s="141" t="n">
        <v>2048</v>
      </c>
      <c r="AK1" s="141" t="n">
        <v>2049</v>
      </c>
      <c r="AL1" s="141" t="n">
        <v>2050</v>
      </c>
    </row>
    <row r="2">
      <c r="A2" t="inlineStr">
        <is>
          <t>RM</t>
        </is>
      </c>
      <c r="B2" t="inlineStr">
        <is>
          <t>ACS</t>
        </is>
      </c>
      <c r="C2" t="inlineStr">
        <is>
          <t>gas_licuado</t>
        </is>
      </c>
      <c r="D2" t="inlineStr">
        <is>
          <t>Tcal</t>
        </is>
      </c>
      <c r="E2" t="n">
        <v>2179.5</v>
      </c>
      <c r="F2" t="n">
        <v>2179.5</v>
      </c>
      <c r="G2" t="n">
        <v>2179.5</v>
      </c>
      <c r="H2" t="n">
        <v>2179.5</v>
      </c>
      <c r="I2" t="n">
        <v>2179.5</v>
      </c>
      <c r="J2" t="n">
        <v>2179.5</v>
      </c>
      <c r="K2" t="n">
        <v>2179.5</v>
      </c>
      <c r="L2" t="n">
        <v>2179.5</v>
      </c>
      <c r="M2" t="n">
        <v>2179.5</v>
      </c>
      <c r="N2" t="n">
        <v>2179.5</v>
      </c>
      <c r="O2" t="n">
        <v>2179.5</v>
      </c>
      <c r="P2" t="n">
        <v>2179.5</v>
      </c>
      <c r="Q2" t="n">
        <v>2179.5</v>
      </c>
      <c r="R2" t="n">
        <v>2179.5</v>
      </c>
      <c r="S2" t="n">
        <v>2179.5</v>
      </c>
      <c r="T2" t="n">
        <v>2179.5</v>
      </c>
      <c r="U2" t="n">
        <v>2179.5</v>
      </c>
      <c r="V2" t="n">
        <v>2179.5</v>
      </c>
      <c r="W2" t="n">
        <v>2179.5</v>
      </c>
      <c r="X2" t="n">
        <v>2179.5</v>
      </c>
      <c r="Y2" t="n">
        <v>2179.5</v>
      </c>
      <c r="Z2" t="n">
        <v>2179.5</v>
      </c>
      <c r="AA2" t="n">
        <v>2179.5</v>
      </c>
      <c r="AB2" t="n">
        <v>2179.5</v>
      </c>
      <c r="AC2" t="n">
        <v>2179.5</v>
      </c>
      <c r="AD2" t="n">
        <v>2179.5</v>
      </c>
      <c r="AE2" t="n">
        <v>2179.5</v>
      </c>
      <c r="AF2" t="n">
        <v>2179.5</v>
      </c>
      <c r="AG2" t="n">
        <v>2179.5</v>
      </c>
      <c r="AH2" t="n">
        <v>2179.5</v>
      </c>
      <c r="AI2" t="n">
        <v>2179.5</v>
      </c>
      <c r="AJ2" t="n">
        <v>2179.5</v>
      </c>
      <c r="AK2" t="n">
        <v>2179.5</v>
      </c>
      <c r="AL2" t="n">
        <v>2179.5</v>
      </c>
    </row>
    <row r="3">
      <c r="A3" t="inlineStr">
        <is>
          <t>RM</t>
        </is>
      </c>
      <c r="B3" t="inlineStr">
        <is>
          <t>ACS</t>
        </is>
      </c>
      <c r="C3" t="inlineStr">
        <is>
          <t>gas_natural</t>
        </is>
      </c>
      <c r="D3" t="inlineStr">
        <is>
          <t>Tcal</t>
        </is>
      </c>
      <c r="E3" t="n">
        <v>975.3</v>
      </c>
      <c r="F3" t="n">
        <v>975.3</v>
      </c>
      <c r="G3" t="n">
        <v>975.3</v>
      </c>
      <c r="H3" t="n">
        <v>975.3</v>
      </c>
      <c r="I3" t="n">
        <v>975.3</v>
      </c>
      <c r="J3" t="n">
        <v>975.3</v>
      </c>
      <c r="K3" t="n">
        <v>975.3</v>
      </c>
      <c r="L3" t="n">
        <v>975.3</v>
      </c>
      <c r="M3" t="n">
        <v>975.3</v>
      </c>
      <c r="N3" t="n">
        <v>975.3</v>
      </c>
      <c r="O3" t="n">
        <v>975.3</v>
      </c>
      <c r="P3" t="n">
        <v>975.3</v>
      </c>
      <c r="Q3" t="n">
        <v>975.3</v>
      </c>
      <c r="R3" t="n">
        <v>975.3</v>
      </c>
      <c r="S3" t="n">
        <v>975.3</v>
      </c>
      <c r="T3" t="n">
        <v>975.3</v>
      </c>
      <c r="U3" t="n">
        <v>975.3</v>
      </c>
      <c r="V3" t="n">
        <v>975.3</v>
      </c>
      <c r="W3" t="n">
        <v>975.3</v>
      </c>
      <c r="X3" t="n">
        <v>975.3</v>
      </c>
      <c r="Y3" t="n">
        <v>975.3</v>
      </c>
      <c r="Z3" t="n">
        <v>975.3</v>
      </c>
      <c r="AA3" t="n">
        <v>975.3</v>
      </c>
      <c r="AB3" t="n">
        <v>975.3</v>
      </c>
      <c r="AC3" t="n">
        <v>975.3</v>
      </c>
      <c r="AD3" t="n">
        <v>975.3</v>
      </c>
      <c r="AE3" t="n">
        <v>975.3</v>
      </c>
      <c r="AF3" t="n">
        <v>975.3</v>
      </c>
      <c r="AG3" t="n">
        <v>975.3</v>
      </c>
      <c r="AH3" t="n">
        <v>975.3</v>
      </c>
      <c r="AI3" t="n">
        <v>975.3</v>
      </c>
      <c r="AJ3" t="n">
        <v>975.3</v>
      </c>
      <c r="AK3" t="n">
        <v>975.3</v>
      </c>
      <c r="AL3" t="n">
        <v>975.3</v>
      </c>
    </row>
    <row r="4">
      <c r="A4" t="inlineStr">
        <is>
          <t>RM</t>
        </is>
      </c>
      <c r="B4" t="inlineStr">
        <is>
          <t>calefaccion</t>
        </is>
      </c>
      <c r="C4" t="inlineStr">
        <is>
          <t>biomasa</t>
        </is>
      </c>
      <c r="D4" t="inlineStr">
        <is>
          <t>Tcal</t>
        </is>
      </c>
      <c r="E4" t="n">
        <v>426.4</v>
      </c>
      <c r="F4" t="n">
        <v>426.4</v>
      </c>
      <c r="G4" t="n">
        <v>426.4</v>
      </c>
      <c r="H4" t="n">
        <v>426.4</v>
      </c>
      <c r="I4" t="n">
        <v>426.4</v>
      </c>
      <c r="J4" t="n">
        <v>426.4</v>
      </c>
      <c r="K4" t="n">
        <v>426.4</v>
      </c>
      <c r="L4" t="n">
        <v>426.4</v>
      </c>
      <c r="M4" t="n">
        <v>426.4</v>
      </c>
      <c r="N4" t="n">
        <v>426.4</v>
      </c>
      <c r="O4" t="n">
        <v>426.4</v>
      </c>
      <c r="P4" t="n">
        <v>426.4</v>
      </c>
      <c r="Q4" t="n">
        <v>426.4</v>
      </c>
      <c r="R4" t="n">
        <v>426.4</v>
      </c>
      <c r="S4" t="n">
        <v>426.4</v>
      </c>
      <c r="T4" t="n">
        <v>426.4</v>
      </c>
      <c r="U4" t="n">
        <v>426.4</v>
      </c>
      <c r="V4" t="n">
        <v>426.4</v>
      </c>
      <c r="W4" t="n">
        <v>426.4</v>
      </c>
      <c r="X4" t="n">
        <v>426.4</v>
      </c>
      <c r="Y4" t="n">
        <v>426.4</v>
      </c>
      <c r="Z4" t="n">
        <v>426.4</v>
      </c>
      <c r="AA4" t="n">
        <v>426.4</v>
      </c>
      <c r="AB4" t="n">
        <v>426.4</v>
      </c>
      <c r="AC4" t="n">
        <v>426.4</v>
      </c>
      <c r="AD4" t="n">
        <v>426.4</v>
      </c>
      <c r="AE4" t="n">
        <v>426.4</v>
      </c>
      <c r="AF4" t="n">
        <v>426.4</v>
      </c>
      <c r="AG4" t="n">
        <v>426.4</v>
      </c>
      <c r="AH4" t="n">
        <v>426.4</v>
      </c>
      <c r="AI4" t="n">
        <v>426.4</v>
      </c>
      <c r="AJ4" t="n">
        <v>426.4</v>
      </c>
      <c r="AK4" t="n">
        <v>426.4</v>
      </c>
      <c r="AL4" t="n">
        <v>426.4</v>
      </c>
    </row>
    <row r="5">
      <c r="A5" t="inlineStr">
        <is>
          <t>RM</t>
        </is>
      </c>
      <c r="B5" t="inlineStr">
        <is>
          <t>calefaccion</t>
        </is>
      </c>
      <c r="C5" t="inlineStr">
        <is>
          <t>electricidad</t>
        </is>
      </c>
      <c r="D5" t="inlineStr">
        <is>
          <t>Tcal</t>
        </is>
      </c>
      <c r="E5" t="n">
        <v>289.1</v>
      </c>
      <c r="F5" t="n">
        <v>289.1</v>
      </c>
      <c r="G5" t="n">
        <v>289.1</v>
      </c>
      <c r="H5" t="n">
        <v>289.1</v>
      </c>
      <c r="I5" t="n">
        <v>289.1</v>
      </c>
      <c r="J5" t="n">
        <v>289.1</v>
      </c>
      <c r="K5" t="n">
        <v>289.1</v>
      </c>
      <c r="L5" t="n">
        <v>289.1</v>
      </c>
      <c r="M5" t="n">
        <v>289.1</v>
      </c>
      <c r="N5" t="n">
        <v>289.1</v>
      </c>
      <c r="O5" t="n">
        <v>289.1</v>
      </c>
      <c r="P5" t="n">
        <v>289.1</v>
      </c>
      <c r="Q5" t="n">
        <v>289.1</v>
      </c>
      <c r="R5" t="n">
        <v>289.1</v>
      </c>
      <c r="S5" t="n">
        <v>289.1</v>
      </c>
      <c r="T5" t="n">
        <v>289.1</v>
      </c>
      <c r="U5" t="n">
        <v>289.1</v>
      </c>
      <c r="V5" t="n">
        <v>289.1</v>
      </c>
      <c r="W5" t="n">
        <v>289.1</v>
      </c>
      <c r="X5" t="n">
        <v>289.1</v>
      </c>
      <c r="Y5" t="n">
        <v>289.1</v>
      </c>
      <c r="Z5" t="n">
        <v>289.1</v>
      </c>
      <c r="AA5" t="n">
        <v>289.1</v>
      </c>
      <c r="AB5" t="n">
        <v>289.1</v>
      </c>
      <c r="AC5" t="n">
        <v>289.1</v>
      </c>
      <c r="AD5" t="n">
        <v>289.1</v>
      </c>
      <c r="AE5" t="n">
        <v>289.1</v>
      </c>
      <c r="AF5" t="n">
        <v>289.1</v>
      </c>
      <c r="AG5" t="n">
        <v>289.1</v>
      </c>
      <c r="AH5" t="n">
        <v>289.1</v>
      </c>
      <c r="AI5" t="n">
        <v>289.1</v>
      </c>
      <c r="AJ5" t="n">
        <v>289.1</v>
      </c>
      <c r="AK5" t="n">
        <v>289.1</v>
      </c>
      <c r="AL5" t="n">
        <v>289.1</v>
      </c>
    </row>
    <row r="6">
      <c r="A6" t="inlineStr">
        <is>
          <t>RM</t>
        </is>
      </c>
      <c r="B6" t="inlineStr">
        <is>
          <t>calefaccion</t>
        </is>
      </c>
      <c r="C6" t="inlineStr">
        <is>
          <t>gas_licuado</t>
        </is>
      </c>
      <c r="D6" t="inlineStr">
        <is>
          <t>Tcal</t>
        </is>
      </c>
      <c r="E6" t="n">
        <v>1354.5</v>
      </c>
      <c r="F6" t="n">
        <v>1354.5</v>
      </c>
      <c r="G6" t="n">
        <v>1354.5</v>
      </c>
      <c r="H6" t="n">
        <v>1354.5</v>
      </c>
      <c r="I6" t="n">
        <v>1354.5</v>
      </c>
      <c r="J6" t="n">
        <v>1354.5</v>
      </c>
      <c r="K6" t="n">
        <v>1354.5</v>
      </c>
      <c r="L6" t="n">
        <v>1354.5</v>
      </c>
      <c r="M6" t="n">
        <v>1354.5</v>
      </c>
      <c r="N6" t="n">
        <v>1354.5</v>
      </c>
      <c r="O6" t="n">
        <v>1354.5</v>
      </c>
      <c r="P6" t="n">
        <v>1354.5</v>
      </c>
      <c r="Q6" t="n">
        <v>1354.5</v>
      </c>
      <c r="R6" t="n">
        <v>1354.5</v>
      </c>
      <c r="S6" t="n">
        <v>1354.5</v>
      </c>
      <c r="T6" t="n">
        <v>1354.5</v>
      </c>
      <c r="U6" t="n">
        <v>1354.5</v>
      </c>
      <c r="V6" t="n">
        <v>1354.5</v>
      </c>
      <c r="W6" t="n">
        <v>1354.5</v>
      </c>
      <c r="X6" t="n">
        <v>1354.5</v>
      </c>
      <c r="Y6" t="n">
        <v>1354.5</v>
      </c>
      <c r="Z6" t="n">
        <v>1354.5</v>
      </c>
      <c r="AA6" t="n">
        <v>1354.5</v>
      </c>
      <c r="AB6" t="n">
        <v>1354.5</v>
      </c>
      <c r="AC6" t="n">
        <v>1354.5</v>
      </c>
      <c r="AD6" t="n">
        <v>1354.5</v>
      </c>
      <c r="AE6" t="n">
        <v>1354.5</v>
      </c>
      <c r="AF6" t="n">
        <v>1354.5</v>
      </c>
      <c r="AG6" t="n">
        <v>1354.5</v>
      </c>
      <c r="AH6" t="n">
        <v>1354.5</v>
      </c>
      <c r="AI6" t="n">
        <v>1354.5</v>
      </c>
      <c r="AJ6" t="n">
        <v>1354.5</v>
      </c>
      <c r="AK6" t="n">
        <v>1354.5</v>
      </c>
      <c r="AL6" t="n">
        <v>1354.5</v>
      </c>
    </row>
    <row r="7">
      <c r="A7" t="inlineStr">
        <is>
          <t>RM</t>
        </is>
      </c>
      <c r="B7" t="inlineStr">
        <is>
          <t>calefaccion</t>
        </is>
      </c>
      <c r="C7" t="inlineStr">
        <is>
          <t>gas_natural</t>
        </is>
      </c>
      <c r="D7" t="inlineStr">
        <is>
          <t>Tcal</t>
        </is>
      </c>
      <c r="E7" t="n">
        <v>1414.3</v>
      </c>
      <c r="F7" t="n">
        <v>1414.3</v>
      </c>
      <c r="G7" t="n">
        <v>1414.3</v>
      </c>
      <c r="H7" t="n">
        <v>1414.3</v>
      </c>
      <c r="I7" t="n">
        <v>1414.3</v>
      </c>
      <c r="J7" t="n">
        <v>1414.3</v>
      </c>
      <c r="K7" t="n">
        <v>1414.3</v>
      </c>
      <c r="L7" t="n">
        <v>1414.3</v>
      </c>
      <c r="M7" t="n">
        <v>1414.3</v>
      </c>
      <c r="N7" t="n">
        <v>1414.3</v>
      </c>
      <c r="O7" t="n">
        <v>1414.3</v>
      </c>
      <c r="P7" t="n">
        <v>1414.3</v>
      </c>
      <c r="Q7" t="n">
        <v>1414.3</v>
      </c>
      <c r="R7" t="n">
        <v>1414.3</v>
      </c>
      <c r="S7" t="n">
        <v>1414.3</v>
      </c>
      <c r="T7" t="n">
        <v>1414.3</v>
      </c>
      <c r="U7" t="n">
        <v>1414.3</v>
      </c>
      <c r="V7" t="n">
        <v>1414.3</v>
      </c>
      <c r="W7" t="n">
        <v>1414.3</v>
      </c>
      <c r="X7" t="n">
        <v>1414.3</v>
      </c>
      <c r="Y7" t="n">
        <v>1414.3</v>
      </c>
      <c r="Z7" t="n">
        <v>1414.3</v>
      </c>
      <c r="AA7" t="n">
        <v>1414.3</v>
      </c>
      <c r="AB7" t="n">
        <v>1414.3</v>
      </c>
      <c r="AC7" t="n">
        <v>1414.3</v>
      </c>
      <c r="AD7" t="n">
        <v>1414.3</v>
      </c>
      <c r="AE7" t="n">
        <v>1414.3</v>
      </c>
      <c r="AF7" t="n">
        <v>1414.3</v>
      </c>
      <c r="AG7" t="n">
        <v>1414.3</v>
      </c>
      <c r="AH7" t="n">
        <v>1414.3</v>
      </c>
      <c r="AI7" t="n">
        <v>1414.3</v>
      </c>
      <c r="AJ7" t="n">
        <v>1414.3</v>
      </c>
      <c r="AK7" t="n">
        <v>1414.3</v>
      </c>
      <c r="AL7" t="n">
        <v>1414.3</v>
      </c>
    </row>
    <row r="8">
      <c r="A8" t="inlineStr">
        <is>
          <t>RM</t>
        </is>
      </c>
      <c r="B8" t="inlineStr">
        <is>
          <t>calefaccion</t>
        </is>
      </c>
      <c r="C8" t="inlineStr">
        <is>
          <t>kerosene</t>
        </is>
      </c>
      <c r="D8" t="inlineStr">
        <is>
          <t>Tcal</t>
        </is>
      </c>
      <c r="E8" t="n">
        <v>724.8</v>
      </c>
      <c r="F8" t="n">
        <v>724.8</v>
      </c>
      <c r="G8" t="n">
        <v>724.8</v>
      </c>
      <c r="H8" t="n">
        <v>724.8</v>
      </c>
      <c r="I8" t="n">
        <v>724.8</v>
      </c>
      <c r="J8" t="n">
        <v>724.8</v>
      </c>
      <c r="K8" t="n">
        <v>724.8</v>
      </c>
      <c r="L8" t="n">
        <v>724.8</v>
      </c>
      <c r="M8" t="n">
        <v>724.8</v>
      </c>
      <c r="N8" t="n">
        <v>724.8</v>
      </c>
      <c r="O8" t="n">
        <v>724.8</v>
      </c>
      <c r="P8" t="n">
        <v>724.8</v>
      </c>
      <c r="Q8" t="n">
        <v>724.8</v>
      </c>
      <c r="R8" t="n">
        <v>724.8</v>
      </c>
      <c r="S8" t="n">
        <v>724.8</v>
      </c>
      <c r="T8" t="n">
        <v>724.8</v>
      </c>
      <c r="U8" t="n">
        <v>724.8</v>
      </c>
      <c r="V8" t="n">
        <v>724.8</v>
      </c>
      <c r="W8" t="n">
        <v>724.8</v>
      </c>
      <c r="X8" t="n">
        <v>724.8</v>
      </c>
      <c r="Y8" t="n">
        <v>724.8</v>
      </c>
      <c r="Z8" t="n">
        <v>724.8</v>
      </c>
      <c r="AA8" t="n">
        <v>724.8</v>
      </c>
      <c r="AB8" t="n">
        <v>724.8</v>
      </c>
      <c r="AC8" t="n">
        <v>724.8</v>
      </c>
      <c r="AD8" t="n">
        <v>724.8</v>
      </c>
      <c r="AE8" t="n">
        <v>724.8</v>
      </c>
      <c r="AF8" t="n">
        <v>724.8</v>
      </c>
      <c r="AG8" t="n">
        <v>724.8</v>
      </c>
      <c r="AH8" t="n">
        <v>724.8</v>
      </c>
      <c r="AI8" t="n">
        <v>724.8</v>
      </c>
      <c r="AJ8" t="n">
        <v>724.8</v>
      </c>
      <c r="AK8" t="n">
        <v>724.8</v>
      </c>
      <c r="AL8" t="n">
        <v>724.8</v>
      </c>
    </row>
    <row r="9">
      <c r="A9" t="inlineStr">
        <is>
          <t>RM</t>
        </is>
      </c>
      <c r="B9" t="inlineStr">
        <is>
          <t>coccion</t>
        </is>
      </c>
      <c r="C9" t="inlineStr">
        <is>
          <t>electricidad</t>
        </is>
      </c>
      <c r="D9" t="inlineStr">
        <is>
          <t>Tcal</t>
        </is>
      </c>
      <c r="E9" t="n">
        <v>12.8</v>
      </c>
      <c r="F9" t="n">
        <v>12.8</v>
      </c>
      <c r="G9" t="n">
        <v>12.8</v>
      </c>
      <c r="H9" t="n">
        <v>12.8</v>
      </c>
      <c r="I9" t="n">
        <v>12.8</v>
      </c>
      <c r="J9" t="n">
        <v>12.8</v>
      </c>
      <c r="K9" t="n">
        <v>12.8</v>
      </c>
      <c r="L9" t="n">
        <v>12.8</v>
      </c>
      <c r="M9" t="n">
        <v>12.8</v>
      </c>
      <c r="N9" t="n">
        <v>12.8</v>
      </c>
      <c r="O9" t="n">
        <v>12.8</v>
      </c>
      <c r="P9" t="n">
        <v>12.8</v>
      </c>
      <c r="Q9" t="n">
        <v>12.8</v>
      </c>
      <c r="R9" t="n">
        <v>12.8</v>
      </c>
      <c r="S9" t="n">
        <v>12.8</v>
      </c>
      <c r="T9" t="n">
        <v>12.8</v>
      </c>
      <c r="U9" t="n">
        <v>12.8</v>
      </c>
      <c r="V9" t="n">
        <v>12.8</v>
      </c>
      <c r="W9" t="n">
        <v>12.8</v>
      </c>
      <c r="X9" t="n">
        <v>12.8</v>
      </c>
      <c r="Y9" t="n">
        <v>12.8</v>
      </c>
      <c r="Z9" t="n">
        <v>12.8</v>
      </c>
      <c r="AA9" t="n">
        <v>12.8</v>
      </c>
      <c r="AB9" t="n">
        <v>12.8</v>
      </c>
      <c r="AC9" t="n">
        <v>12.8</v>
      </c>
      <c r="AD9" t="n">
        <v>12.8</v>
      </c>
      <c r="AE9" t="n">
        <v>12.8</v>
      </c>
      <c r="AF9" t="n">
        <v>12.8</v>
      </c>
      <c r="AG9" t="n">
        <v>12.8</v>
      </c>
      <c r="AH9" t="n">
        <v>12.8</v>
      </c>
      <c r="AI9" t="n">
        <v>12.8</v>
      </c>
      <c r="AJ9" t="n">
        <v>12.8</v>
      </c>
      <c r="AK9" t="n">
        <v>12.8</v>
      </c>
      <c r="AL9" t="n">
        <v>12.8</v>
      </c>
    </row>
    <row r="10">
      <c r="A10" t="inlineStr">
        <is>
          <t>RM</t>
        </is>
      </c>
      <c r="B10" t="inlineStr">
        <is>
          <t>coccion</t>
        </is>
      </c>
      <c r="C10" t="inlineStr">
        <is>
          <t>gas_licuado</t>
        </is>
      </c>
      <c r="D10" t="inlineStr">
        <is>
          <t>Tcal</t>
        </is>
      </c>
      <c r="E10" t="n">
        <v>411.7</v>
      </c>
      <c r="F10" t="n">
        <v>411.7</v>
      </c>
      <c r="G10" t="n">
        <v>411.7</v>
      </c>
      <c r="H10" t="n">
        <v>411.7</v>
      </c>
      <c r="I10" t="n">
        <v>411.7</v>
      </c>
      <c r="J10" t="n">
        <v>411.7</v>
      </c>
      <c r="K10" t="n">
        <v>411.7</v>
      </c>
      <c r="L10" t="n">
        <v>411.7</v>
      </c>
      <c r="M10" t="n">
        <v>411.7</v>
      </c>
      <c r="N10" t="n">
        <v>411.7</v>
      </c>
      <c r="O10" t="n">
        <v>411.7</v>
      </c>
      <c r="P10" t="n">
        <v>411.7</v>
      </c>
      <c r="Q10" t="n">
        <v>411.7</v>
      </c>
      <c r="R10" t="n">
        <v>411.7</v>
      </c>
      <c r="S10" t="n">
        <v>411.7</v>
      </c>
      <c r="T10" t="n">
        <v>411.7</v>
      </c>
      <c r="U10" t="n">
        <v>411.7</v>
      </c>
      <c r="V10" t="n">
        <v>411.7</v>
      </c>
      <c r="W10" t="n">
        <v>411.7</v>
      </c>
      <c r="X10" t="n">
        <v>411.7</v>
      </c>
      <c r="Y10" t="n">
        <v>411.7</v>
      </c>
      <c r="Z10" t="n">
        <v>411.7</v>
      </c>
      <c r="AA10" t="n">
        <v>411.7</v>
      </c>
      <c r="AB10" t="n">
        <v>411.7</v>
      </c>
      <c r="AC10" t="n">
        <v>411.7</v>
      </c>
      <c r="AD10" t="n">
        <v>411.7</v>
      </c>
      <c r="AE10" t="n">
        <v>411.7</v>
      </c>
      <c r="AF10" t="n">
        <v>411.7</v>
      </c>
      <c r="AG10" t="n">
        <v>411.7</v>
      </c>
      <c r="AH10" t="n">
        <v>411.7</v>
      </c>
      <c r="AI10" t="n">
        <v>411.7</v>
      </c>
      <c r="AJ10" t="n">
        <v>411.7</v>
      </c>
      <c r="AK10" t="n">
        <v>411.7</v>
      </c>
      <c r="AL10" t="n">
        <v>411.7</v>
      </c>
    </row>
    <row r="11">
      <c r="A11" t="inlineStr">
        <is>
          <t>RM</t>
        </is>
      </c>
      <c r="B11" t="inlineStr">
        <is>
          <t>coccion</t>
        </is>
      </c>
      <c r="C11" t="inlineStr">
        <is>
          <t>gas_natural</t>
        </is>
      </c>
      <c r="D11" t="inlineStr">
        <is>
          <t>Tcal</t>
        </is>
      </c>
      <c r="E11" t="n">
        <v>184.2</v>
      </c>
      <c r="F11" t="n">
        <v>184.2</v>
      </c>
      <c r="G11" t="n">
        <v>184.2</v>
      </c>
      <c r="H11" t="n">
        <v>184.2</v>
      </c>
      <c r="I11" t="n">
        <v>184.2</v>
      </c>
      <c r="J11" t="n">
        <v>184.2</v>
      </c>
      <c r="K11" t="n">
        <v>184.2</v>
      </c>
      <c r="L11" t="n">
        <v>184.2</v>
      </c>
      <c r="M11" t="n">
        <v>184.2</v>
      </c>
      <c r="N11" t="n">
        <v>184.2</v>
      </c>
      <c r="O11" t="n">
        <v>184.2</v>
      </c>
      <c r="P11" t="n">
        <v>184.2</v>
      </c>
      <c r="Q11" t="n">
        <v>184.2</v>
      </c>
      <c r="R11" t="n">
        <v>184.2</v>
      </c>
      <c r="S11" t="n">
        <v>184.2</v>
      </c>
      <c r="T11" t="n">
        <v>184.2</v>
      </c>
      <c r="U11" t="n">
        <v>184.2</v>
      </c>
      <c r="V11" t="n">
        <v>184.2</v>
      </c>
      <c r="W11" t="n">
        <v>184.2</v>
      </c>
      <c r="X11" t="n">
        <v>184.2</v>
      </c>
      <c r="Y11" t="n">
        <v>184.2</v>
      </c>
      <c r="Z11" t="n">
        <v>184.2</v>
      </c>
      <c r="AA11" t="n">
        <v>184.2</v>
      </c>
      <c r="AB11" t="n">
        <v>184.2</v>
      </c>
      <c r="AC11" t="n">
        <v>184.2</v>
      </c>
      <c r="AD11" t="n">
        <v>184.2</v>
      </c>
      <c r="AE11" t="n">
        <v>184.2</v>
      </c>
      <c r="AF11" t="n">
        <v>184.2</v>
      </c>
      <c r="AG11" t="n">
        <v>184.2</v>
      </c>
      <c r="AH11" t="n">
        <v>184.2</v>
      </c>
      <c r="AI11" t="n">
        <v>184.2</v>
      </c>
      <c r="AJ11" t="n">
        <v>184.2</v>
      </c>
      <c r="AK11" t="n">
        <v>184.2</v>
      </c>
      <c r="AL11" t="n">
        <v>184.2</v>
      </c>
    </row>
    <row r="12">
      <c r="A12" t="inlineStr">
        <is>
          <t>RM</t>
        </is>
      </c>
      <c r="B12" t="inlineStr">
        <is>
          <t>enfriamiento</t>
        </is>
      </c>
      <c r="C12" t="inlineStr">
        <is>
          <t>electricidad</t>
        </is>
      </c>
      <c r="D12" t="inlineStr">
        <is>
          <t>Tcal</t>
        </is>
      </c>
      <c r="E12" t="n">
        <v>133.8</v>
      </c>
      <c r="F12" t="n">
        <v>133.8</v>
      </c>
      <c r="G12" t="n">
        <v>133.8</v>
      </c>
      <c r="H12" t="n">
        <v>133.8</v>
      </c>
      <c r="I12" t="n">
        <v>133.8</v>
      </c>
      <c r="J12" t="n">
        <v>133.8</v>
      </c>
      <c r="K12" t="n">
        <v>133.8</v>
      </c>
      <c r="L12" t="n">
        <v>133.8</v>
      </c>
      <c r="M12" t="n">
        <v>133.8</v>
      </c>
      <c r="N12" t="n">
        <v>133.8</v>
      </c>
      <c r="O12" t="n">
        <v>133.8</v>
      </c>
      <c r="P12" t="n">
        <v>133.8</v>
      </c>
      <c r="Q12" t="n">
        <v>133.8</v>
      </c>
      <c r="R12" t="n">
        <v>133.8</v>
      </c>
      <c r="S12" t="n">
        <v>133.8</v>
      </c>
      <c r="T12" t="n">
        <v>133.8</v>
      </c>
      <c r="U12" t="n">
        <v>133.8</v>
      </c>
      <c r="V12" t="n">
        <v>133.8</v>
      </c>
      <c r="W12" t="n">
        <v>133.8</v>
      </c>
      <c r="X12" t="n">
        <v>133.8</v>
      </c>
      <c r="Y12" t="n">
        <v>133.8</v>
      </c>
      <c r="Z12" t="n">
        <v>133.8</v>
      </c>
      <c r="AA12" t="n">
        <v>133.8</v>
      </c>
      <c r="AB12" t="n">
        <v>133.8</v>
      </c>
      <c r="AC12" t="n">
        <v>133.8</v>
      </c>
      <c r="AD12" t="n">
        <v>133.8</v>
      </c>
      <c r="AE12" t="n">
        <v>133.8</v>
      </c>
      <c r="AF12" t="n">
        <v>133.8</v>
      </c>
      <c r="AG12" t="n">
        <v>133.8</v>
      </c>
      <c r="AH12" t="n">
        <v>133.8</v>
      </c>
      <c r="AI12" t="n">
        <v>133.8</v>
      </c>
      <c r="AJ12" t="n">
        <v>133.8</v>
      </c>
      <c r="AK12" t="n">
        <v>133.8</v>
      </c>
      <c r="AL12" t="n">
        <v>133.8</v>
      </c>
    </row>
    <row r="13">
      <c r="A13" t="inlineStr">
        <is>
          <t>RM</t>
        </is>
      </c>
      <c r="B13" t="inlineStr">
        <is>
          <t>iluminacion</t>
        </is>
      </c>
      <c r="C13" t="inlineStr">
        <is>
          <t>electricidad</t>
        </is>
      </c>
      <c r="D13" t="inlineStr">
        <is>
          <t>Tcal</t>
        </is>
      </c>
      <c r="E13" t="n">
        <v>535.1</v>
      </c>
      <c r="F13" t="n">
        <v>535.1</v>
      </c>
      <c r="G13" t="n">
        <v>535.1</v>
      </c>
      <c r="H13" t="n">
        <v>535.1</v>
      </c>
      <c r="I13" t="n">
        <v>535.1</v>
      </c>
      <c r="J13" t="n">
        <v>535.1</v>
      </c>
      <c r="K13" t="n">
        <v>535.1</v>
      </c>
      <c r="L13" t="n">
        <v>535.1</v>
      </c>
      <c r="M13" t="n">
        <v>535.1</v>
      </c>
      <c r="N13" t="n">
        <v>535.1</v>
      </c>
      <c r="O13" t="n">
        <v>535.1</v>
      </c>
      <c r="P13" t="n">
        <v>535.1</v>
      </c>
      <c r="Q13" t="n">
        <v>535.1</v>
      </c>
      <c r="R13" t="n">
        <v>535.1</v>
      </c>
      <c r="S13" t="n">
        <v>535.1</v>
      </c>
      <c r="T13" t="n">
        <v>535.1</v>
      </c>
      <c r="U13" t="n">
        <v>535.1</v>
      </c>
      <c r="V13" t="n">
        <v>535.1</v>
      </c>
      <c r="W13" t="n">
        <v>535.1</v>
      </c>
      <c r="X13" t="n">
        <v>535.1</v>
      </c>
      <c r="Y13" t="n">
        <v>535.1</v>
      </c>
      <c r="Z13" t="n">
        <v>535.1</v>
      </c>
      <c r="AA13" t="n">
        <v>535.1</v>
      </c>
      <c r="AB13" t="n">
        <v>535.1</v>
      </c>
      <c r="AC13" t="n">
        <v>535.1</v>
      </c>
      <c r="AD13" t="n">
        <v>535.1</v>
      </c>
      <c r="AE13" t="n">
        <v>535.1</v>
      </c>
      <c r="AF13" t="n">
        <v>535.1</v>
      </c>
      <c r="AG13" t="n">
        <v>535.1</v>
      </c>
      <c r="AH13" t="n">
        <v>535.1</v>
      </c>
      <c r="AI13" t="n">
        <v>535.1</v>
      </c>
      <c r="AJ13" t="n">
        <v>535.1</v>
      </c>
      <c r="AK13" t="n">
        <v>535.1</v>
      </c>
      <c r="AL13" t="n">
        <v>535.1</v>
      </c>
    </row>
    <row r="14">
      <c r="A14" t="inlineStr">
        <is>
          <t>RM</t>
        </is>
      </c>
      <c r="B14" t="inlineStr">
        <is>
          <t>otros_electricos</t>
        </is>
      </c>
      <c r="C14" t="inlineStr">
        <is>
          <t>electricidad</t>
        </is>
      </c>
      <c r="D14" t="inlineStr">
        <is>
          <t>Tcal</t>
        </is>
      </c>
      <c r="E14" t="n">
        <v>3210.6</v>
      </c>
      <c r="F14" t="n">
        <v>3210.6</v>
      </c>
      <c r="G14" t="n">
        <v>3210.6</v>
      </c>
      <c r="H14" t="n">
        <v>3210.6</v>
      </c>
      <c r="I14" t="n">
        <v>3210.6</v>
      </c>
      <c r="J14" t="n">
        <v>3210.6</v>
      </c>
      <c r="K14" t="n">
        <v>3210.6</v>
      </c>
      <c r="L14" t="n">
        <v>3210.6</v>
      </c>
      <c r="M14" t="n">
        <v>3210.6</v>
      </c>
      <c r="N14" t="n">
        <v>3210.6</v>
      </c>
      <c r="O14" t="n">
        <v>3210.6</v>
      </c>
      <c r="P14" t="n">
        <v>3210.6</v>
      </c>
      <c r="Q14" t="n">
        <v>3210.6</v>
      </c>
      <c r="R14" t="n">
        <v>3210.6</v>
      </c>
      <c r="S14" t="n">
        <v>3210.6</v>
      </c>
      <c r="T14" t="n">
        <v>3210.6</v>
      </c>
      <c r="U14" t="n">
        <v>3210.6</v>
      </c>
      <c r="V14" t="n">
        <v>3210.6</v>
      </c>
      <c r="W14" t="n">
        <v>3210.6</v>
      </c>
      <c r="X14" t="n">
        <v>3210.6</v>
      </c>
      <c r="Y14" t="n">
        <v>3210.6</v>
      </c>
      <c r="Z14" t="n">
        <v>3210.6</v>
      </c>
      <c r="AA14" t="n">
        <v>3210.6</v>
      </c>
      <c r="AB14" t="n">
        <v>3210.6</v>
      </c>
      <c r="AC14" t="n">
        <v>3210.6</v>
      </c>
      <c r="AD14" t="n">
        <v>3210.6</v>
      </c>
      <c r="AE14" t="n">
        <v>3210.6</v>
      </c>
      <c r="AF14" t="n">
        <v>3210.6</v>
      </c>
      <c r="AG14" t="n">
        <v>3210.6</v>
      </c>
      <c r="AH14" t="n">
        <v>3210.6</v>
      </c>
      <c r="AI14" t="n">
        <v>3210.6</v>
      </c>
      <c r="AJ14" t="n">
        <v>3210.6</v>
      </c>
      <c r="AK14" t="n">
        <v>3210.6</v>
      </c>
      <c r="AL14" t="n">
        <v>3210.6</v>
      </c>
    </row>
    <row r="15">
      <c r="A15" t="inlineStr">
        <is>
          <t>RM</t>
        </is>
      </c>
      <c r="B15" t="inlineStr">
        <is>
          <t>refrigeracion</t>
        </is>
      </c>
      <c r="C15" t="inlineStr">
        <is>
          <t>electricidad</t>
        </is>
      </c>
      <c r="D15" t="inlineStr">
        <is>
          <t>Tcal</t>
        </is>
      </c>
      <c r="E15" t="n">
        <v>668.9</v>
      </c>
      <c r="F15" t="n">
        <v>668.9</v>
      </c>
      <c r="G15" t="n">
        <v>668.9</v>
      </c>
      <c r="H15" t="n">
        <v>668.9</v>
      </c>
      <c r="I15" t="n">
        <v>668.9</v>
      </c>
      <c r="J15" t="n">
        <v>668.9</v>
      </c>
      <c r="K15" t="n">
        <v>668.9</v>
      </c>
      <c r="L15" t="n">
        <v>668.9</v>
      </c>
      <c r="M15" t="n">
        <v>668.9</v>
      </c>
      <c r="N15" t="n">
        <v>668.9</v>
      </c>
      <c r="O15" t="n">
        <v>668.9</v>
      </c>
      <c r="P15" t="n">
        <v>668.9</v>
      </c>
      <c r="Q15" t="n">
        <v>668.9</v>
      </c>
      <c r="R15" t="n">
        <v>668.9</v>
      </c>
      <c r="S15" t="n">
        <v>668.9</v>
      </c>
      <c r="T15" t="n">
        <v>668.9</v>
      </c>
      <c r="U15" t="n">
        <v>668.9</v>
      </c>
      <c r="V15" t="n">
        <v>668.9</v>
      </c>
      <c r="W15" t="n">
        <v>668.9</v>
      </c>
      <c r="X15" t="n">
        <v>668.9</v>
      </c>
      <c r="Y15" t="n">
        <v>668.9</v>
      </c>
      <c r="Z15" t="n">
        <v>668.9</v>
      </c>
      <c r="AA15" t="n">
        <v>668.9</v>
      </c>
      <c r="AB15" t="n">
        <v>668.9</v>
      </c>
      <c r="AC15" t="n">
        <v>668.9</v>
      </c>
      <c r="AD15" t="n">
        <v>668.9</v>
      </c>
      <c r="AE15" t="n">
        <v>668.9</v>
      </c>
      <c r="AF15" t="n">
        <v>668.9</v>
      </c>
      <c r="AG15" t="n">
        <v>668.9</v>
      </c>
      <c r="AH15" t="n">
        <v>668.9</v>
      </c>
      <c r="AI15" t="n">
        <v>668.9</v>
      </c>
      <c r="AJ15" t="n">
        <v>668.9</v>
      </c>
      <c r="AK15" t="n">
        <v>668.9</v>
      </c>
      <c r="AL15" t="n">
        <v>668.9</v>
      </c>
    </row>
    <row r="16">
      <c r="A16" t="inlineStr">
        <is>
          <t>I</t>
        </is>
      </c>
      <c r="B16" t="inlineStr">
        <is>
          <t>ACS</t>
        </is>
      </c>
      <c r="C16" t="inlineStr">
        <is>
          <t>gas_licuado</t>
        </is>
      </c>
      <c r="D16" t="inlineStr">
        <is>
          <t>Tcal</t>
        </is>
      </c>
      <c r="E16" t="n">
        <v>58.3</v>
      </c>
      <c r="F16" t="n">
        <v>58.3</v>
      </c>
      <c r="G16" t="n">
        <v>58.3</v>
      </c>
      <c r="H16" t="n">
        <v>58.3</v>
      </c>
      <c r="I16" t="n">
        <v>58.3</v>
      </c>
      <c r="J16" t="n">
        <v>58.3</v>
      </c>
      <c r="K16" t="n">
        <v>58.3</v>
      </c>
      <c r="L16" t="n">
        <v>58.3</v>
      </c>
      <c r="M16" t="n">
        <v>58.3</v>
      </c>
      <c r="N16" t="n">
        <v>58.3</v>
      </c>
      <c r="O16" t="n">
        <v>58.3</v>
      </c>
      <c r="P16" t="n">
        <v>58.3</v>
      </c>
      <c r="Q16" t="n">
        <v>58.3</v>
      </c>
      <c r="R16" t="n">
        <v>58.3</v>
      </c>
      <c r="S16" t="n">
        <v>58.3</v>
      </c>
      <c r="T16" t="n">
        <v>58.3</v>
      </c>
      <c r="U16" t="n">
        <v>58.3</v>
      </c>
      <c r="V16" t="n">
        <v>58.3</v>
      </c>
      <c r="W16" t="n">
        <v>58.3</v>
      </c>
      <c r="X16" t="n">
        <v>58.3</v>
      </c>
      <c r="Y16" t="n">
        <v>58.3</v>
      </c>
      <c r="Z16" t="n">
        <v>58.3</v>
      </c>
      <c r="AA16" t="n">
        <v>58.3</v>
      </c>
      <c r="AB16" t="n">
        <v>58.3</v>
      </c>
      <c r="AC16" t="n">
        <v>58.3</v>
      </c>
      <c r="AD16" t="n">
        <v>58.3</v>
      </c>
      <c r="AE16" t="n">
        <v>58.3</v>
      </c>
      <c r="AF16" t="n">
        <v>58.3</v>
      </c>
      <c r="AG16" t="n">
        <v>58.3</v>
      </c>
      <c r="AH16" t="n">
        <v>58.3</v>
      </c>
      <c r="AI16" t="n">
        <v>58.3</v>
      </c>
      <c r="AJ16" t="n">
        <v>58.3</v>
      </c>
      <c r="AK16" t="n">
        <v>58.3</v>
      </c>
      <c r="AL16" t="n">
        <v>58.3</v>
      </c>
    </row>
    <row r="17">
      <c r="A17" t="inlineStr">
        <is>
          <t>I</t>
        </is>
      </c>
      <c r="B17" t="inlineStr">
        <is>
          <t>ACS</t>
        </is>
      </c>
      <c r="C17" t="inlineStr">
        <is>
          <t>gas_natural</t>
        </is>
      </c>
      <c r="D17" t="inlineStr">
        <is>
          <t>Tcal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</row>
    <row r="18">
      <c r="A18" t="inlineStr">
        <is>
          <t>I</t>
        </is>
      </c>
      <c r="B18" t="inlineStr">
        <is>
          <t>calefaccion</t>
        </is>
      </c>
      <c r="C18" t="inlineStr">
        <is>
          <t>biomasa</t>
        </is>
      </c>
      <c r="D18" t="inlineStr">
        <is>
          <t>Tcal</t>
        </is>
      </c>
      <c r="E18" t="n">
        <v>14.1</v>
      </c>
      <c r="F18" t="n">
        <v>14.1</v>
      </c>
      <c r="G18" t="n">
        <v>14.1</v>
      </c>
      <c r="H18" t="n">
        <v>14.1</v>
      </c>
      <c r="I18" t="n">
        <v>14.1</v>
      </c>
      <c r="J18" t="n">
        <v>14.1</v>
      </c>
      <c r="K18" t="n">
        <v>14.1</v>
      </c>
      <c r="L18" t="n">
        <v>14.1</v>
      </c>
      <c r="M18" t="n">
        <v>14.1</v>
      </c>
      <c r="N18" t="n">
        <v>14.1</v>
      </c>
      <c r="O18" t="n">
        <v>14.1</v>
      </c>
      <c r="P18" t="n">
        <v>14.1</v>
      </c>
      <c r="Q18" t="n">
        <v>14.1</v>
      </c>
      <c r="R18" t="n">
        <v>14.1</v>
      </c>
      <c r="S18" t="n">
        <v>14.1</v>
      </c>
      <c r="T18" t="n">
        <v>14.1</v>
      </c>
      <c r="U18" t="n">
        <v>14.1</v>
      </c>
      <c r="V18" t="n">
        <v>14.1</v>
      </c>
      <c r="W18" t="n">
        <v>14.1</v>
      </c>
      <c r="X18" t="n">
        <v>14.1</v>
      </c>
      <c r="Y18" t="n">
        <v>14.1</v>
      </c>
      <c r="Z18" t="n">
        <v>14.1</v>
      </c>
      <c r="AA18" t="n">
        <v>14.1</v>
      </c>
      <c r="AB18" t="n">
        <v>14.1</v>
      </c>
      <c r="AC18" t="n">
        <v>14.1</v>
      </c>
      <c r="AD18" t="n">
        <v>14.1</v>
      </c>
      <c r="AE18" t="n">
        <v>14.1</v>
      </c>
      <c r="AF18" t="n">
        <v>14.1</v>
      </c>
      <c r="AG18" t="n">
        <v>14.1</v>
      </c>
      <c r="AH18" t="n">
        <v>14.1</v>
      </c>
      <c r="AI18" t="n">
        <v>14.1</v>
      </c>
      <c r="AJ18" t="n">
        <v>14.1</v>
      </c>
      <c r="AK18" t="n">
        <v>14.1</v>
      </c>
      <c r="AL18" t="n">
        <v>14.1</v>
      </c>
    </row>
    <row r="19">
      <c r="A19" t="inlineStr">
        <is>
          <t>I</t>
        </is>
      </c>
      <c r="B19" t="inlineStr">
        <is>
          <t>calefaccion</t>
        </is>
      </c>
      <c r="C19" t="inlineStr">
        <is>
          <t>gas_licuado</t>
        </is>
      </c>
      <c r="D19" t="inlineStr">
        <is>
          <t>Tcal</t>
        </is>
      </c>
      <c r="E19" t="n">
        <v>4.2</v>
      </c>
      <c r="F19" t="n">
        <v>4.2</v>
      </c>
      <c r="G19" t="n">
        <v>4.2</v>
      </c>
      <c r="H19" t="n">
        <v>4.2</v>
      </c>
      <c r="I19" t="n">
        <v>4.2</v>
      </c>
      <c r="J19" t="n">
        <v>4.2</v>
      </c>
      <c r="K19" t="n">
        <v>4.2</v>
      </c>
      <c r="L19" t="n">
        <v>4.2</v>
      </c>
      <c r="M19" t="n">
        <v>4.2</v>
      </c>
      <c r="N19" t="n">
        <v>4.2</v>
      </c>
      <c r="O19" t="n">
        <v>4.2</v>
      </c>
      <c r="P19" t="n">
        <v>4.2</v>
      </c>
      <c r="Q19" t="n">
        <v>4.2</v>
      </c>
      <c r="R19" t="n">
        <v>4.2</v>
      </c>
      <c r="S19" t="n">
        <v>4.2</v>
      </c>
      <c r="T19" t="n">
        <v>4.2</v>
      </c>
      <c r="U19" t="n">
        <v>4.2</v>
      </c>
      <c r="V19" t="n">
        <v>4.2</v>
      </c>
      <c r="W19" t="n">
        <v>4.2</v>
      </c>
      <c r="X19" t="n">
        <v>4.2</v>
      </c>
      <c r="Y19" t="n">
        <v>4.2</v>
      </c>
      <c r="Z19" t="n">
        <v>4.2</v>
      </c>
      <c r="AA19" t="n">
        <v>4.2</v>
      </c>
      <c r="AB19" t="n">
        <v>4.2</v>
      </c>
      <c r="AC19" t="n">
        <v>4.2</v>
      </c>
      <c r="AD19" t="n">
        <v>4.2</v>
      </c>
      <c r="AE19" t="n">
        <v>4.2</v>
      </c>
      <c r="AF19" t="n">
        <v>4.2</v>
      </c>
      <c r="AG19" t="n">
        <v>4.2</v>
      </c>
      <c r="AH19" t="n">
        <v>4.2</v>
      </c>
      <c r="AI19" t="n">
        <v>4.2</v>
      </c>
      <c r="AJ19" t="n">
        <v>4.2</v>
      </c>
      <c r="AK19" t="n">
        <v>4.2</v>
      </c>
      <c r="AL19" t="n">
        <v>4.2</v>
      </c>
    </row>
    <row r="20">
      <c r="A20" t="inlineStr">
        <is>
          <t>I</t>
        </is>
      </c>
      <c r="B20" t="inlineStr">
        <is>
          <t>calefaccion</t>
        </is>
      </c>
      <c r="C20" t="inlineStr">
        <is>
          <t>gas_natural</t>
        </is>
      </c>
      <c r="D20" t="inlineStr">
        <is>
          <t>Tcal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</row>
    <row r="21">
      <c r="A21" t="inlineStr">
        <is>
          <t>I</t>
        </is>
      </c>
      <c r="B21" t="inlineStr">
        <is>
          <t>calefaccion</t>
        </is>
      </c>
      <c r="C21" t="inlineStr">
        <is>
          <t>kerosene</t>
        </is>
      </c>
      <c r="D21" t="inlineStr">
        <is>
          <t>Tcal</t>
        </is>
      </c>
      <c r="E21" t="n">
        <v>0.5</v>
      </c>
      <c r="F21" t="n">
        <v>0.5</v>
      </c>
      <c r="G21" t="n">
        <v>0.5</v>
      </c>
      <c r="H21" t="n">
        <v>0.5</v>
      </c>
      <c r="I21" t="n">
        <v>0.5</v>
      </c>
      <c r="J21" t="n">
        <v>0.5</v>
      </c>
      <c r="K21" t="n">
        <v>0.5</v>
      </c>
      <c r="L21" t="n">
        <v>0.5</v>
      </c>
      <c r="M21" t="n">
        <v>0.5</v>
      </c>
      <c r="N21" t="n">
        <v>0.5</v>
      </c>
      <c r="O21" t="n">
        <v>0.5</v>
      </c>
      <c r="P21" t="n">
        <v>0.5</v>
      </c>
      <c r="Q21" t="n">
        <v>0.5</v>
      </c>
      <c r="R21" t="n">
        <v>0.5</v>
      </c>
      <c r="S21" t="n">
        <v>0.5</v>
      </c>
      <c r="T21" t="n">
        <v>0.5</v>
      </c>
      <c r="U21" t="n">
        <v>0.5</v>
      </c>
      <c r="V21" t="n">
        <v>0.5</v>
      </c>
      <c r="W21" t="n">
        <v>0.5</v>
      </c>
      <c r="X21" t="n">
        <v>0.5</v>
      </c>
      <c r="Y21" t="n">
        <v>0.5</v>
      </c>
      <c r="Z21" t="n">
        <v>0.5</v>
      </c>
      <c r="AA21" t="n">
        <v>0.5</v>
      </c>
      <c r="AB21" t="n">
        <v>0.5</v>
      </c>
      <c r="AC21" t="n">
        <v>0.5</v>
      </c>
      <c r="AD21" t="n">
        <v>0.5</v>
      </c>
      <c r="AE21" t="n">
        <v>0.5</v>
      </c>
      <c r="AF21" t="n">
        <v>0.5</v>
      </c>
      <c r="AG21" t="n">
        <v>0.5</v>
      </c>
      <c r="AH21" t="n">
        <v>0.5</v>
      </c>
      <c r="AI21" t="n">
        <v>0.5</v>
      </c>
      <c r="AJ21" t="n">
        <v>0.5</v>
      </c>
      <c r="AK21" t="n">
        <v>0.5</v>
      </c>
      <c r="AL21" t="n">
        <v>0.5</v>
      </c>
    </row>
    <row r="22">
      <c r="A22" t="inlineStr">
        <is>
          <t>I</t>
        </is>
      </c>
      <c r="B22" t="inlineStr">
        <is>
          <t>coccion</t>
        </is>
      </c>
      <c r="C22" t="inlineStr">
        <is>
          <t>gas_licuado</t>
        </is>
      </c>
      <c r="D22" t="inlineStr">
        <is>
          <t>Tcal</t>
        </is>
      </c>
      <c r="E22" t="n">
        <v>21.9</v>
      </c>
      <c r="F22" t="n">
        <v>21.9</v>
      </c>
      <c r="G22" t="n">
        <v>21.9</v>
      </c>
      <c r="H22" t="n">
        <v>21.9</v>
      </c>
      <c r="I22" t="n">
        <v>21.9</v>
      </c>
      <c r="J22" t="n">
        <v>21.9</v>
      </c>
      <c r="K22" t="n">
        <v>21.9</v>
      </c>
      <c r="L22" t="n">
        <v>21.9</v>
      </c>
      <c r="M22" t="n">
        <v>21.9</v>
      </c>
      <c r="N22" t="n">
        <v>21.9</v>
      </c>
      <c r="O22" t="n">
        <v>21.9</v>
      </c>
      <c r="P22" t="n">
        <v>21.9</v>
      </c>
      <c r="Q22" t="n">
        <v>21.9</v>
      </c>
      <c r="R22" t="n">
        <v>21.9</v>
      </c>
      <c r="S22" t="n">
        <v>21.9</v>
      </c>
      <c r="T22" t="n">
        <v>21.9</v>
      </c>
      <c r="U22" t="n">
        <v>21.9</v>
      </c>
      <c r="V22" t="n">
        <v>21.9</v>
      </c>
      <c r="W22" t="n">
        <v>21.9</v>
      </c>
      <c r="X22" t="n">
        <v>21.9</v>
      </c>
      <c r="Y22" t="n">
        <v>21.9</v>
      </c>
      <c r="Z22" t="n">
        <v>21.9</v>
      </c>
      <c r="AA22" t="n">
        <v>21.9</v>
      </c>
      <c r="AB22" t="n">
        <v>21.9</v>
      </c>
      <c r="AC22" t="n">
        <v>21.9</v>
      </c>
      <c r="AD22" t="n">
        <v>21.9</v>
      </c>
      <c r="AE22" t="n">
        <v>21.9</v>
      </c>
      <c r="AF22" t="n">
        <v>21.9</v>
      </c>
      <c r="AG22" t="n">
        <v>21.9</v>
      </c>
      <c r="AH22" t="n">
        <v>21.9</v>
      </c>
      <c r="AI22" t="n">
        <v>21.9</v>
      </c>
      <c r="AJ22" t="n">
        <v>21.9</v>
      </c>
      <c r="AK22" t="n">
        <v>21.9</v>
      </c>
      <c r="AL22" t="n">
        <v>21.9</v>
      </c>
    </row>
    <row r="23">
      <c r="A23" t="inlineStr">
        <is>
          <t>I</t>
        </is>
      </c>
      <c r="B23" t="inlineStr">
        <is>
          <t>coccion</t>
        </is>
      </c>
      <c r="C23" t="inlineStr">
        <is>
          <t>gas_natural</t>
        </is>
      </c>
      <c r="D23" t="inlineStr">
        <is>
          <t>Tcal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</row>
    <row r="24">
      <c r="A24" t="inlineStr">
        <is>
          <t>I</t>
        </is>
      </c>
      <c r="B24" t="inlineStr">
        <is>
          <t>enfriamiento</t>
        </is>
      </c>
      <c r="C24" t="inlineStr">
        <is>
          <t>electricidad</t>
        </is>
      </c>
      <c r="D24" t="inlineStr">
        <is>
          <t>Tcal</t>
        </is>
      </c>
      <c r="E24" t="n">
        <v>29</v>
      </c>
      <c r="F24" t="n">
        <v>29</v>
      </c>
      <c r="G24" t="n">
        <v>29</v>
      </c>
      <c r="H24" t="n">
        <v>29</v>
      </c>
      <c r="I24" t="n">
        <v>29</v>
      </c>
      <c r="J24" t="n">
        <v>29</v>
      </c>
      <c r="K24" t="n">
        <v>29</v>
      </c>
      <c r="L24" t="n">
        <v>29</v>
      </c>
      <c r="M24" t="n">
        <v>29</v>
      </c>
      <c r="N24" t="n">
        <v>29</v>
      </c>
      <c r="O24" t="n">
        <v>29</v>
      </c>
      <c r="P24" t="n">
        <v>29</v>
      </c>
      <c r="Q24" t="n">
        <v>29</v>
      </c>
      <c r="R24" t="n">
        <v>29</v>
      </c>
      <c r="S24" t="n">
        <v>29</v>
      </c>
      <c r="T24" t="n">
        <v>29</v>
      </c>
      <c r="U24" t="n">
        <v>29</v>
      </c>
      <c r="V24" t="n">
        <v>29</v>
      </c>
      <c r="W24" t="n">
        <v>29</v>
      </c>
      <c r="X24" t="n">
        <v>29</v>
      </c>
      <c r="Y24" t="n">
        <v>29</v>
      </c>
      <c r="Z24" t="n">
        <v>29</v>
      </c>
      <c r="AA24" t="n">
        <v>29</v>
      </c>
      <c r="AB24" t="n">
        <v>29</v>
      </c>
      <c r="AC24" t="n">
        <v>29</v>
      </c>
      <c r="AD24" t="n">
        <v>29</v>
      </c>
      <c r="AE24" t="n">
        <v>29</v>
      </c>
      <c r="AF24" t="n">
        <v>29</v>
      </c>
      <c r="AG24" t="n">
        <v>29</v>
      </c>
      <c r="AH24" t="n">
        <v>29</v>
      </c>
      <c r="AI24" t="n">
        <v>29</v>
      </c>
      <c r="AJ24" t="n">
        <v>29</v>
      </c>
      <c r="AK24" t="n">
        <v>29</v>
      </c>
      <c r="AL24" t="n">
        <v>29</v>
      </c>
    </row>
    <row r="25">
      <c r="A25" t="inlineStr">
        <is>
          <t>I</t>
        </is>
      </c>
      <c r="B25" t="inlineStr">
        <is>
          <t>iluminacion</t>
        </is>
      </c>
      <c r="C25" t="inlineStr">
        <is>
          <t>electricidad</t>
        </is>
      </c>
      <c r="D25" t="inlineStr">
        <is>
          <t>Tcal</t>
        </is>
      </c>
      <c r="E25" t="n">
        <v>29</v>
      </c>
      <c r="F25" t="n">
        <v>29</v>
      </c>
      <c r="G25" t="n">
        <v>29</v>
      </c>
      <c r="H25" t="n">
        <v>29</v>
      </c>
      <c r="I25" t="n">
        <v>29</v>
      </c>
      <c r="J25" t="n">
        <v>29</v>
      </c>
      <c r="K25" t="n">
        <v>29</v>
      </c>
      <c r="L25" t="n">
        <v>29</v>
      </c>
      <c r="M25" t="n">
        <v>29</v>
      </c>
      <c r="N25" t="n">
        <v>29</v>
      </c>
      <c r="O25" t="n">
        <v>29</v>
      </c>
      <c r="P25" t="n">
        <v>29</v>
      </c>
      <c r="Q25" t="n">
        <v>29</v>
      </c>
      <c r="R25" t="n">
        <v>29</v>
      </c>
      <c r="S25" t="n">
        <v>29</v>
      </c>
      <c r="T25" t="n">
        <v>29</v>
      </c>
      <c r="U25" t="n">
        <v>29</v>
      </c>
      <c r="V25" t="n">
        <v>29</v>
      </c>
      <c r="W25" t="n">
        <v>29</v>
      </c>
      <c r="X25" t="n">
        <v>29</v>
      </c>
      <c r="Y25" t="n">
        <v>29</v>
      </c>
      <c r="Z25" t="n">
        <v>29</v>
      </c>
      <c r="AA25" t="n">
        <v>29</v>
      </c>
      <c r="AB25" t="n">
        <v>29</v>
      </c>
      <c r="AC25" t="n">
        <v>29</v>
      </c>
      <c r="AD25" t="n">
        <v>29</v>
      </c>
      <c r="AE25" t="n">
        <v>29</v>
      </c>
      <c r="AF25" t="n">
        <v>29</v>
      </c>
      <c r="AG25" t="n">
        <v>29</v>
      </c>
      <c r="AH25" t="n">
        <v>29</v>
      </c>
      <c r="AI25" t="n">
        <v>29</v>
      </c>
      <c r="AJ25" t="n">
        <v>29</v>
      </c>
      <c r="AK25" t="n">
        <v>29</v>
      </c>
      <c r="AL25" t="n">
        <v>29</v>
      </c>
    </row>
    <row r="26">
      <c r="A26" t="inlineStr">
        <is>
          <t>I</t>
        </is>
      </c>
      <c r="B26" t="inlineStr">
        <is>
          <t>otros_electricos</t>
        </is>
      </c>
      <c r="C26" t="inlineStr">
        <is>
          <t>electricidad</t>
        </is>
      </c>
      <c r="D26" t="inlineStr">
        <is>
          <t>Tcal</t>
        </is>
      </c>
      <c r="E26" t="n">
        <v>63.8</v>
      </c>
      <c r="F26" t="n">
        <v>63.8</v>
      </c>
      <c r="G26" t="n">
        <v>63.8</v>
      </c>
      <c r="H26" t="n">
        <v>63.8</v>
      </c>
      <c r="I26" t="n">
        <v>63.8</v>
      </c>
      <c r="J26" t="n">
        <v>63.8</v>
      </c>
      <c r="K26" t="n">
        <v>63.8</v>
      </c>
      <c r="L26" t="n">
        <v>63.8</v>
      </c>
      <c r="M26" t="n">
        <v>63.8</v>
      </c>
      <c r="N26" t="n">
        <v>63.8</v>
      </c>
      <c r="O26" t="n">
        <v>63.8</v>
      </c>
      <c r="P26" t="n">
        <v>63.8</v>
      </c>
      <c r="Q26" t="n">
        <v>63.8</v>
      </c>
      <c r="R26" t="n">
        <v>63.8</v>
      </c>
      <c r="S26" t="n">
        <v>63.8</v>
      </c>
      <c r="T26" t="n">
        <v>63.8</v>
      </c>
      <c r="U26" t="n">
        <v>63.8</v>
      </c>
      <c r="V26" t="n">
        <v>63.8</v>
      </c>
      <c r="W26" t="n">
        <v>63.8</v>
      </c>
      <c r="X26" t="n">
        <v>63.8</v>
      </c>
      <c r="Y26" t="n">
        <v>63.8</v>
      </c>
      <c r="Z26" t="n">
        <v>63.8</v>
      </c>
      <c r="AA26" t="n">
        <v>63.8</v>
      </c>
      <c r="AB26" t="n">
        <v>63.8</v>
      </c>
      <c r="AC26" t="n">
        <v>63.8</v>
      </c>
      <c r="AD26" t="n">
        <v>63.8</v>
      </c>
      <c r="AE26" t="n">
        <v>63.8</v>
      </c>
      <c r="AF26" t="n">
        <v>63.8</v>
      </c>
      <c r="AG26" t="n">
        <v>63.8</v>
      </c>
      <c r="AH26" t="n">
        <v>63.8</v>
      </c>
      <c r="AI26" t="n">
        <v>63.8</v>
      </c>
      <c r="AJ26" t="n">
        <v>63.8</v>
      </c>
      <c r="AK26" t="n">
        <v>63.8</v>
      </c>
      <c r="AL26" t="n">
        <v>63.8</v>
      </c>
    </row>
    <row r="27">
      <c r="A27" t="inlineStr">
        <is>
          <t>I</t>
        </is>
      </c>
      <c r="B27" t="inlineStr">
        <is>
          <t>refrigeracion</t>
        </is>
      </c>
      <c r="C27" t="inlineStr">
        <is>
          <t>electricidad</t>
        </is>
      </c>
      <c r="D27" t="inlineStr">
        <is>
          <t>Tcal</t>
        </is>
      </c>
      <c r="E27" t="n">
        <v>43.5</v>
      </c>
      <c r="F27" t="n">
        <v>43.5</v>
      </c>
      <c r="G27" t="n">
        <v>43.5</v>
      </c>
      <c r="H27" t="n">
        <v>43.5</v>
      </c>
      <c r="I27" t="n">
        <v>43.5</v>
      </c>
      <c r="J27" t="n">
        <v>43.5</v>
      </c>
      <c r="K27" t="n">
        <v>43.5</v>
      </c>
      <c r="L27" t="n">
        <v>43.5</v>
      </c>
      <c r="M27" t="n">
        <v>43.5</v>
      </c>
      <c r="N27" t="n">
        <v>43.5</v>
      </c>
      <c r="O27" t="n">
        <v>43.5</v>
      </c>
      <c r="P27" t="n">
        <v>43.5</v>
      </c>
      <c r="Q27" t="n">
        <v>43.5</v>
      </c>
      <c r="R27" t="n">
        <v>43.5</v>
      </c>
      <c r="S27" t="n">
        <v>43.5</v>
      </c>
      <c r="T27" t="n">
        <v>43.5</v>
      </c>
      <c r="U27" t="n">
        <v>43.5</v>
      </c>
      <c r="V27" t="n">
        <v>43.5</v>
      </c>
      <c r="W27" t="n">
        <v>43.5</v>
      </c>
      <c r="X27" t="n">
        <v>43.5</v>
      </c>
      <c r="Y27" t="n">
        <v>43.5</v>
      </c>
      <c r="Z27" t="n">
        <v>43.5</v>
      </c>
      <c r="AA27" t="n">
        <v>43.5</v>
      </c>
      <c r="AB27" t="n">
        <v>43.5</v>
      </c>
      <c r="AC27" t="n">
        <v>43.5</v>
      </c>
      <c r="AD27" t="n">
        <v>43.5</v>
      </c>
      <c r="AE27" t="n">
        <v>43.5</v>
      </c>
      <c r="AF27" t="n">
        <v>43.5</v>
      </c>
      <c r="AG27" t="n">
        <v>43.5</v>
      </c>
      <c r="AH27" t="n">
        <v>43.5</v>
      </c>
      <c r="AI27" t="n">
        <v>43.5</v>
      </c>
      <c r="AJ27" t="n">
        <v>43.5</v>
      </c>
      <c r="AK27" t="n">
        <v>43.5</v>
      </c>
      <c r="AL27" t="n">
        <v>43.5</v>
      </c>
    </row>
    <row r="28">
      <c r="A28" t="inlineStr">
        <is>
          <t>II</t>
        </is>
      </c>
      <c r="B28" t="inlineStr">
        <is>
          <t>ACS</t>
        </is>
      </c>
      <c r="C28" t="inlineStr">
        <is>
          <t>gas_licuado</t>
        </is>
      </c>
      <c r="D28" t="inlineStr">
        <is>
          <t>Tcal</t>
        </is>
      </c>
      <c r="E28" t="n">
        <v>173.2</v>
      </c>
      <c r="F28" t="n">
        <v>173.2</v>
      </c>
      <c r="G28" t="n">
        <v>173.2</v>
      </c>
      <c r="H28" t="n">
        <v>173.2</v>
      </c>
      <c r="I28" t="n">
        <v>173.2</v>
      </c>
      <c r="J28" t="n">
        <v>173.2</v>
      </c>
      <c r="K28" t="n">
        <v>173.2</v>
      </c>
      <c r="L28" t="n">
        <v>173.2</v>
      </c>
      <c r="M28" t="n">
        <v>173.2</v>
      </c>
      <c r="N28" t="n">
        <v>173.2</v>
      </c>
      <c r="O28" t="n">
        <v>173.2</v>
      </c>
      <c r="P28" t="n">
        <v>173.2</v>
      </c>
      <c r="Q28" t="n">
        <v>173.2</v>
      </c>
      <c r="R28" t="n">
        <v>173.2</v>
      </c>
      <c r="S28" t="n">
        <v>173.2</v>
      </c>
      <c r="T28" t="n">
        <v>173.2</v>
      </c>
      <c r="U28" t="n">
        <v>173.2</v>
      </c>
      <c r="V28" t="n">
        <v>173.2</v>
      </c>
      <c r="W28" t="n">
        <v>173.2</v>
      </c>
      <c r="X28" t="n">
        <v>173.2</v>
      </c>
      <c r="Y28" t="n">
        <v>173.2</v>
      </c>
      <c r="Z28" t="n">
        <v>173.2</v>
      </c>
      <c r="AA28" t="n">
        <v>173.2</v>
      </c>
      <c r="AB28" t="n">
        <v>173.2</v>
      </c>
      <c r="AC28" t="n">
        <v>173.2</v>
      </c>
      <c r="AD28" t="n">
        <v>173.2</v>
      </c>
      <c r="AE28" t="n">
        <v>173.2</v>
      </c>
      <c r="AF28" t="n">
        <v>173.2</v>
      </c>
      <c r="AG28" t="n">
        <v>173.2</v>
      </c>
      <c r="AH28" t="n">
        <v>173.2</v>
      </c>
      <c r="AI28" t="n">
        <v>173.2</v>
      </c>
      <c r="AJ28" t="n">
        <v>173.2</v>
      </c>
      <c r="AK28" t="n">
        <v>173.2</v>
      </c>
      <c r="AL28" t="n">
        <v>173.2</v>
      </c>
    </row>
    <row r="29">
      <c r="A29" t="inlineStr">
        <is>
          <t>II</t>
        </is>
      </c>
      <c r="B29" t="inlineStr">
        <is>
          <t>ACS</t>
        </is>
      </c>
      <c r="C29" t="inlineStr">
        <is>
          <t>gas_natural</t>
        </is>
      </c>
      <c r="D29" t="inlineStr">
        <is>
          <t>Tcal</t>
        </is>
      </c>
      <c r="E29" t="n">
        <v>7</v>
      </c>
      <c r="F29" t="n">
        <v>7</v>
      </c>
      <c r="G29" t="n">
        <v>7</v>
      </c>
      <c r="H29" t="n">
        <v>7</v>
      </c>
      <c r="I29" t="n">
        <v>7</v>
      </c>
      <c r="J29" t="n">
        <v>7</v>
      </c>
      <c r="K29" t="n">
        <v>7</v>
      </c>
      <c r="L29" t="n">
        <v>7</v>
      </c>
      <c r="M29" t="n">
        <v>7</v>
      </c>
      <c r="N29" t="n">
        <v>7</v>
      </c>
      <c r="O29" t="n">
        <v>7</v>
      </c>
      <c r="P29" t="n">
        <v>7</v>
      </c>
      <c r="Q29" t="n">
        <v>7</v>
      </c>
      <c r="R29" t="n">
        <v>7</v>
      </c>
      <c r="S29" t="n">
        <v>7</v>
      </c>
      <c r="T29" t="n">
        <v>7</v>
      </c>
      <c r="U29" t="n">
        <v>7</v>
      </c>
      <c r="V29" t="n">
        <v>7</v>
      </c>
      <c r="W29" t="n">
        <v>7</v>
      </c>
      <c r="X29" t="n">
        <v>7</v>
      </c>
      <c r="Y29" t="n">
        <v>7</v>
      </c>
      <c r="Z29" t="n">
        <v>7</v>
      </c>
      <c r="AA29" t="n">
        <v>7</v>
      </c>
      <c r="AB29" t="n">
        <v>7</v>
      </c>
      <c r="AC29" t="n">
        <v>7</v>
      </c>
      <c r="AD29" t="n">
        <v>7</v>
      </c>
      <c r="AE29" t="n">
        <v>7</v>
      </c>
      <c r="AF29" t="n">
        <v>7</v>
      </c>
      <c r="AG29" t="n">
        <v>7</v>
      </c>
      <c r="AH29" t="n">
        <v>7</v>
      </c>
      <c r="AI29" t="n">
        <v>7</v>
      </c>
      <c r="AJ29" t="n">
        <v>7</v>
      </c>
      <c r="AK29" t="n">
        <v>7</v>
      </c>
      <c r="AL29" t="n">
        <v>7</v>
      </c>
    </row>
    <row r="30">
      <c r="A30" t="inlineStr">
        <is>
          <t>II</t>
        </is>
      </c>
      <c r="B30" t="inlineStr">
        <is>
          <t>calefaccion</t>
        </is>
      </c>
      <c r="C30" t="inlineStr">
        <is>
          <t>biomasa</t>
        </is>
      </c>
      <c r="D30" t="inlineStr">
        <is>
          <t>Tcal</t>
        </is>
      </c>
      <c r="E30" t="n">
        <v>19.9</v>
      </c>
      <c r="F30" t="n">
        <v>19.9</v>
      </c>
      <c r="G30" t="n">
        <v>19.9</v>
      </c>
      <c r="H30" t="n">
        <v>19.9</v>
      </c>
      <c r="I30" t="n">
        <v>19.9</v>
      </c>
      <c r="J30" t="n">
        <v>19.9</v>
      </c>
      <c r="K30" t="n">
        <v>19.9</v>
      </c>
      <c r="L30" t="n">
        <v>19.9</v>
      </c>
      <c r="M30" t="n">
        <v>19.9</v>
      </c>
      <c r="N30" t="n">
        <v>19.9</v>
      </c>
      <c r="O30" t="n">
        <v>19.9</v>
      </c>
      <c r="P30" t="n">
        <v>19.9</v>
      </c>
      <c r="Q30" t="n">
        <v>19.9</v>
      </c>
      <c r="R30" t="n">
        <v>19.9</v>
      </c>
      <c r="S30" t="n">
        <v>19.9</v>
      </c>
      <c r="T30" t="n">
        <v>19.9</v>
      </c>
      <c r="U30" t="n">
        <v>19.9</v>
      </c>
      <c r="V30" t="n">
        <v>19.9</v>
      </c>
      <c r="W30" t="n">
        <v>19.9</v>
      </c>
      <c r="X30" t="n">
        <v>19.9</v>
      </c>
      <c r="Y30" t="n">
        <v>19.9</v>
      </c>
      <c r="Z30" t="n">
        <v>19.9</v>
      </c>
      <c r="AA30" t="n">
        <v>19.9</v>
      </c>
      <c r="AB30" t="n">
        <v>19.9</v>
      </c>
      <c r="AC30" t="n">
        <v>19.9</v>
      </c>
      <c r="AD30" t="n">
        <v>19.9</v>
      </c>
      <c r="AE30" t="n">
        <v>19.9</v>
      </c>
      <c r="AF30" t="n">
        <v>19.9</v>
      </c>
      <c r="AG30" t="n">
        <v>19.9</v>
      </c>
      <c r="AH30" t="n">
        <v>19.9</v>
      </c>
      <c r="AI30" t="n">
        <v>19.9</v>
      </c>
      <c r="AJ30" t="n">
        <v>19.9</v>
      </c>
      <c r="AK30" t="n">
        <v>19.9</v>
      </c>
      <c r="AL30" t="n">
        <v>19.9</v>
      </c>
    </row>
    <row r="31">
      <c r="A31" t="inlineStr">
        <is>
          <t>II</t>
        </is>
      </c>
      <c r="B31" t="inlineStr">
        <is>
          <t>calefaccion</t>
        </is>
      </c>
      <c r="C31" t="inlineStr">
        <is>
          <t>gas_licuado</t>
        </is>
      </c>
      <c r="D31" t="inlineStr">
        <is>
          <t>Tcal</t>
        </is>
      </c>
      <c r="E31" t="n">
        <v>19.8</v>
      </c>
      <c r="F31" t="n">
        <v>19.8</v>
      </c>
      <c r="G31" t="n">
        <v>19.8</v>
      </c>
      <c r="H31" t="n">
        <v>19.8</v>
      </c>
      <c r="I31" t="n">
        <v>19.8</v>
      </c>
      <c r="J31" t="n">
        <v>19.8</v>
      </c>
      <c r="K31" t="n">
        <v>19.8</v>
      </c>
      <c r="L31" t="n">
        <v>19.8</v>
      </c>
      <c r="M31" t="n">
        <v>19.8</v>
      </c>
      <c r="N31" t="n">
        <v>19.8</v>
      </c>
      <c r="O31" t="n">
        <v>19.8</v>
      </c>
      <c r="P31" t="n">
        <v>19.8</v>
      </c>
      <c r="Q31" t="n">
        <v>19.8</v>
      </c>
      <c r="R31" t="n">
        <v>19.8</v>
      </c>
      <c r="S31" t="n">
        <v>19.8</v>
      </c>
      <c r="T31" t="n">
        <v>19.8</v>
      </c>
      <c r="U31" t="n">
        <v>19.8</v>
      </c>
      <c r="V31" t="n">
        <v>19.8</v>
      </c>
      <c r="W31" t="n">
        <v>19.8</v>
      </c>
      <c r="X31" t="n">
        <v>19.8</v>
      </c>
      <c r="Y31" t="n">
        <v>19.8</v>
      </c>
      <c r="Z31" t="n">
        <v>19.8</v>
      </c>
      <c r="AA31" t="n">
        <v>19.8</v>
      </c>
      <c r="AB31" t="n">
        <v>19.8</v>
      </c>
      <c r="AC31" t="n">
        <v>19.8</v>
      </c>
      <c r="AD31" t="n">
        <v>19.8</v>
      </c>
      <c r="AE31" t="n">
        <v>19.8</v>
      </c>
      <c r="AF31" t="n">
        <v>19.8</v>
      </c>
      <c r="AG31" t="n">
        <v>19.8</v>
      </c>
      <c r="AH31" t="n">
        <v>19.8</v>
      </c>
      <c r="AI31" t="n">
        <v>19.8</v>
      </c>
      <c r="AJ31" t="n">
        <v>19.8</v>
      </c>
      <c r="AK31" t="n">
        <v>19.8</v>
      </c>
      <c r="AL31" t="n">
        <v>19.8</v>
      </c>
    </row>
    <row r="32">
      <c r="A32" t="inlineStr">
        <is>
          <t>II</t>
        </is>
      </c>
      <c r="B32" t="inlineStr">
        <is>
          <t>calefaccion</t>
        </is>
      </c>
      <c r="C32" t="inlineStr">
        <is>
          <t>gas_natural</t>
        </is>
      </c>
      <c r="D32" t="inlineStr">
        <is>
          <t>Tcal</t>
        </is>
      </c>
      <c r="E32" t="n">
        <v>1.9</v>
      </c>
      <c r="F32" t="n">
        <v>1.9</v>
      </c>
      <c r="G32" t="n">
        <v>1.9</v>
      </c>
      <c r="H32" t="n">
        <v>1.9</v>
      </c>
      <c r="I32" t="n">
        <v>1.9</v>
      </c>
      <c r="J32" t="n">
        <v>1.9</v>
      </c>
      <c r="K32" t="n">
        <v>1.9</v>
      </c>
      <c r="L32" t="n">
        <v>1.9</v>
      </c>
      <c r="M32" t="n">
        <v>1.9</v>
      </c>
      <c r="N32" t="n">
        <v>1.9</v>
      </c>
      <c r="O32" t="n">
        <v>1.9</v>
      </c>
      <c r="P32" t="n">
        <v>1.9</v>
      </c>
      <c r="Q32" t="n">
        <v>1.9</v>
      </c>
      <c r="R32" t="n">
        <v>1.9</v>
      </c>
      <c r="S32" t="n">
        <v>1.9</v>
      </c>
      <c r="T32" t="n">
        <v>1.9</v>
      </c>
      <c r="U32" t="n">
        <v>1.9</v>
      </c>
      <c r="V32" t="n">
        <v>1.9</v>
      </c>
      <c r="W32" t="n">
        <v>1.9</v>
      </c>
      <c r="X32" t="n">
        <v>1.9</v>
      </c>
      <c r="Y32" t="n">
        <v>1.9</v>
      </c>
      <c r="Z32" t="n">
        <v>1.9</v>
      </c>
      <c r="AA32" t="n">
        <v>1.9</v>
      </c>
      <c r="AB32" t="n">
        <v>1.9</v>
      </c>
      <c r="AC32" t="n">
        <v>1.9</v>
      </c>
      <c r="AD32" t="n">
        <v>1.9</v>
      </c>
      <c r="AE32" t="n">
        <v>1.9</v>
      </c>
      <c r="AF32" t="n">
        <v>1.9</v>
      </c>
      <c r="AG32" t="n">
        <v>1.9</v>
      </c>
      <c r="AH32" t="n">
        <v>1.9</v>
      </c>
      <c r="AI32" t="n">
        <v>1.9</v>
      </c>
      <c r="AJ32" t="n">
        <v>1.9</v>
      </c>
      <c r="AK32" t="n">
        <v>1.9</v>
      </c>
      <c r="AL32" t="n">
        <v>1.9</v>
      </c>
    </row>
    <row r="33">
      <c r="A33" t="inlineStr">
        <is>
          <t>II</t>
        </is>
      </c>
      <c r="B33" t="inlineStr">
        <is>
          <t>calefaccion</t>
        </is>
      </c>
      <c r="C33" t="inlineStr">
        <is>
          <t>kerosene</t>
        </is>
      </c>
      <c r="D33" t="inlineStr">
        <is>
          <t>Tcal</t>
        </is>
      </c>
      <c r="E33" t="n">
        <v>1.8</v>
      </c>
      <c r="F33" t="n">
        <v>1.8</v>
      </c>
      <c r="G33" t="n">
        <v>1.8</v>
      </c>
      <c r="H33" t="n">
        <v>1.8</v>
      </c>
      <c r="I33" t="n">
        <v>1.8</v>
      </c>
      <c r="J33" t="n">
        <v>1.8</v>
      </c>
      <c r="K33" t="n">
        <v>1.8</v>
      </c>
      <c r="L33" t="n">
        <v>1.8</v>
      </c>
      <c r="M33" t="n">
        <v>1.8</v>
      </c>
      <c r="N33" t="n">
        <v>1.8</v>
      </c>
      <c r="O33" t="n">
        <v>1.8</v>
      </c>
      <c r="P33" t="n">
        <v>1.8</v>
      </c>
      <c r="Q33" t="n">
        <v>1.8</v>
      </c>
      <c r="R33" t="n">
        <v>1.8</v>
      </c>
      <c r="S33" t="n">
        <v>1.8</v>
      </c>
      <c r="T33" t="n">
        <v>1.8</v>
      </c>
      <c r="U33" t="n">
        <v>1.8</v>
      </c>
      <c r="V33" t="n">
        <v>1.8</v>
      </c>
      <c r="W33" t="n">
        <v>1.8</v>
      </c>
      <c r="X33" t="n">
        <v>1.8</v>
      </c>
      <c r="Y33" t="n">
        <v>1.8</v>
      </c>
      <c r="Z33" t="n">
        <v>1.8</v>
      </c>
      <c r="AA33" t="n">
        <v>1.8</v>
      </c>
      <c r="AB33" t="n">
        <v>1.8</v>
      </c>
      <c r="AC33" t="n">
        <v>1.8</v>
      </c>
      <c r="AD33" t="n">
        <v>1.8</v>
      </c>
      <c r="AE33" t="n">
        <v>1.8</v>
      </c>
      <c r="AF33" t="n">
        <v>1.8</v>
      </c>
      <c r="AG33" t="n">
        <v>1.8</v>
      </c>
      <c r="AH33" t="n">
        <v>1.8</v>
      </c>
      <c r="AI33" t="n">
        <v>1.8</v>
      </c>
      <c r="AJ33" t="n">
        <v>1.8</v>
      </c>
      <c r="AK33" t="n">
        <v>1.8</v>
      </c>
      <c r="AL33" t="n">
        <v>1.8</v>
      </c>
    </row>
    <row r="34">
      <c r="A34" t="inlineStr">
        <is>
          <t>II</t>
        </is>
      </c>
      <c r="B34" t="inlineStr">
        <is>
          <t>coccion</t>
        </is>
      </c>
      <c r="C34" t="inlineStr">
        <is>
          <t>gas_licuado</t>
        </is>
      </c>
      <c r="D34" t="inlineStr">
        <is>
          <t>Tcal</t>
        </is>
      </c>
      <c r="E34" t="n">
        <v>34.7</v>
      </c>
      <c r="F34" t="n">
        <v>34.7</v>
      </c>
      <c r="G34" t="n">
        <v>34.7</v>
      </c>
      <c r="H34" t="n">
        <v>34.7</v>
      </c>
      <c r="I34" t="n">
        <v>34.7</v>
      </c>
      <c r="J34" t="n">
        <v>34.7</v>
      </c>
      <c r="K34" t="n">
        <v>34.7</v>
      </c>
      <c r="L34" t="n">
        <v>34.7</v>
      </c>
      <c r="M34" t="n">
        <v>34.7</v>
      </c>
      <c r="N34" t="n">
        <v>34.7</v>
      </c>
      <c r="O34" t="n">
        <v>34.7</v>
      </c>
      <c r="P34" t="n">
        <v>34.7</v>
      </c>
      <c r="Q34" t="n">
        <v>34.7</v>
      </c>
      <c r="R34" t="n">
        <v>34.7</v>
      </c>
      <c r="S34" t="n">
        <v>34.7</v>
      </c>
      <c r="T34" t="n">
        <v>34.7</v>
      </c>
      <c r="U34" t="n">
        <v>34.7</v>
      </c>
      <c r="V34" t="n">
        <v>34.7</v>
      </c>
      <c r="W34" t="n">
        <v>34.7</v>
      </c>
      <c r="X34" t="n">
        <v>34.7</v>
      </c>
      <c r="Y34" t="n">
        <v>34.7</v>
      </c>
      <c r="Z34" t="n">
        <v>34.7</v>
      </c>
      <c r="AA34" t="n">
        <v>34.7</v>
      </c>
      <c r="AB34" t="n">
        <v>34.7</v>
      </c>
      <c r="AC34" t="n">
        <v>34.7</v>
      </c>
      <c r="AD34" t="n">
        <v>34.7</v>
      </c>
      <c r="AE34" t="n">
        <v>34.7</v>
      </c>
      <c r="AF34" t="n">
        <v>34.7</v>
      </c>
      <c r="AG34" t="n">
        <v>34.7</v>
      </c>
      <c r="AH34" t="n">
        <v>34.7</v>
      </c>
      <c r="AI34" t="n">
        <v>34.7</v>
      </c>
      <c r="AJ34" t="n">
        <v>34.7</v>
      </c>
      <c r="AK34" t="n">
        <v>34.7</v>
      </c>
      <c r="AL34" t="n">
        <v>34.7</v>
      </c>
    </row>
    <row r="35">
      <c r="A35" t="inlineStr">
        <is>
          <t>II</t>
        </is>
      </c>
      <c r="B35" t="inlineStr">
        <is>
          <t>coccion</t>
        </is>
      </c>
      <c r="C35" t="inlineStr">
        <is>
          <t>gas_natural</t>
        </is>
      </c>
      <c r="D35" t="inlineStr">
        <is>
          <t>Tcal</t>
        </is>
      </c>
      <c r="E35" t="n">
        <v>1.4</v>
      </c>
      <c r="F35" t="n">
        <v>1.4</v>
      </c>
      <c r="G35" t="n">
        <v>1.4</v>
      </c>
      <c r="H35" t="n">
        <v>1.4</v>
      </c>
      <c r="I35" t="n">
        <v>1.4</v>
      </c>
      <c r="J35" t="n">
        <v>1.4</v>
      </c>
      <c r="K35" t="n">
        <v>1.4</v>
      </c>
      <c r="L35" t="n">
        <v>1.4</v>
      </c>
      <c r="M35" t="n">
        <v>1.4</v>
      </c>
      <c r="N35" t="n">
        <v>1.4</v>
      </c>
      <c r="O35" t="n">
        <v>1.4</v>
      </c>
      <c r="P35" t="n">
        <v>1.4</v>
      </c>
      <c r="Q35" t="n">
        <v>1.4</v>
      </c>
      <c r="R35" t="n">
        <v>1.4</v>
      </c>
      <c r="S35" t="n">
        <v>1.4</v>
      </c>
      <c r="T35" t="n">
        <v>1.4</v>
      </c>
      <c r="U35" t="n">
        <v>1.4</v>
      </c>
      <c r="V35" t="n">
        <v>1.4</v>
      </c>
      <c r="W35" t="n">
        <v>1.4</v>
      </c>
      <c r="X35" t="n">
        <v>1.4</v>
      </c>
      <c r="Y35" t="n">
        <v>1.4</v>
      </c>
      <c r="Z35" t="n">
        <v>1.4</v>
      </c>
      <c r="AA35" t="n">
        <v>1.4</v>
      </c>
      <c r="AB35" t="n">
        <v>1.4</v>
      </c>
      <c r="AC35" t="n">
        <v>1.4</v>
      </c>
      <c r="AD35" t="n">
        <v>1.4</v>
      </c>
      <c r="AE35" t="n">
        <v>1.4</v>
      </c>
      <c r="AF35" t="n">
        <v>1.4</v>
      </c>
      <c r="AG35" t="n">
        <v>1.4</v>
      </c>
      <c r="AH35" t="n">
        <v>1.4</v>
      </c>
      <c r="AI35" t="n">
        <v>1.4</v>
      </c>
      <c r="AJ35" t="n">
        <v>1.4</v>
      </c>
      <c r="AK35" t="n">
        <v>1.4</v>
      </c>
      <c r="AL35" t="n">
        <v>1.4</v>
      </c>
    </row>
    <row r="36">
      <c r="A36" t="inlineStr">
        <is>
          <t>II</t>
        </is>
      </c>
      <c r="B36" t="inlineStr">
        <is>
          <t>enfriamiento</t>
        </is>
      </c>
      <c r="C36" t="inlineStr">
        <is>
          <t>electricidad</t>
        </is>
      </c>
      <c r="D36" t="inlineStr">
        <is>
          <t>Tcal</t>
        </is>
      </c>
      <c r="E36" t="n">
        <v>12.9</v>
      </c>
      <c r="F36" t="n">
        <v>12.9</v>
      </c>
      <c r="G36" t="n">
        <v>12.9</v>
      </c>
      <c r="H36" t="n">
        <v>12.9</v>
      </c>
      <c r="I36" t="n">
        <v>12.9</v>
      </c>
      <c r="J36" t="n">
        <v>12.9</v>
      </c>
      <c r="K36" t="n">
        <v>12.9</v>
      </c>
      <c r="L36" t="n">
        <v>12.9</v>
      </c>
      <c r="M36" t="n">
        <v>12.9</v>
      </c>
      <c r="N36" t="n">
        <v>12.9</v>
      </c>
      <c r="O36" t="n">
        <v>12.9</v>
      </c>
      <c r="P36" t="n">
        <v>12.9</v>
      </c>
      <c r="Q36" t="n">
        <v>12.9</v>
      </c>
      <c r="R36" t="n">
        <v>12.9</v>
      </c>
      <c r="S36" t="n">
        <v>12.9</v>
      </c>
      <c r="T36" t="n">
        <v>12.9</v>
      </c>
      <c r="U36" t="n">
        <v>12.9</v>
      </c>
      <c r="V36" t="n">
        <v>12.9</v>
      </c>
      <c r="W36" t="n">
        <v>12.9</v>
      </c>
      <c r="X36" t="n">
        <v>12.9</v>
      </c>
      <c r="Y36" t="n">
        <v>12.9</v>
      </c>
      <c r="Z36" t="n">
        <v>12.9</v>
      </c>
      <c r="AA36" t="n">
        <v>12.9</v>
      </c>
      <c r="AB36" t="n">
        <v>12.9</v>
      </c>
      <c r="AC36" t="n">
        <v>12.9</v>
      </c>
      <c r="AD36" t="n">
        <v>12.9</v>
      </c>
      <c r="AE36" t="n">
        <v>12.9</v>
      </c>
      <c r="AF36" t="n">
        <v>12.9</v>
      </c>
      <c r="AG36" t="n">
        <v>12.9</v>
      </c>
      <c r="AH36" t="n">
        <v>12.9</v>
      </c>
      <c r="AI36" t="n">
        <v>12.9</v>
      </c>
      <c r="AJ36" t="n">
        <v>12.9</v>
      </c>
      <c r="AK36" t="n">
        <v>12.9</v>
      </c>
      <c r="AL36" t="n">
        <v>12.9</v>
      </c>
    </row>
    <row r="37">
      <c r="A37" t="inlineStr">
        <is>
          <t>II</t>
        </is>
      </c>
      <c r="B37" t="inlineStr">
        <is>
          <t>iluminacion</t>
        </is>
      </c>
      <c r="C37" t="inlineStr">
        <is>
          <t>electricidad</t>
        </is>
      </c>
      <c r="D37" t="inlineStr">
        <is>
          <t>Tcal</t>
        </is>
      </c>
      <c r="E37" t="n">
        <v>45.3</v>
      </c>
      <c r="F37" t="n">
        <v>45.3</v>
      </c>
      <c r="G37" t="n">
        <v>45.3</v>
      </c>
      <c r="H37" t="n">
        <v>45.3</v>
      </c>
      <c r="I37" t="n">
        <v>45.3</v>
      </c>
      <c r="J37" t="n">
        <v>45.3</v>
      </c>
      <c r="K37" t="n">
        <v>45.3</v>
      </c>
      <c r="L37" t="n">
        <v>45.3</v>
      </c>
      <c r="M37" t="n">
        <v>45.3</v>
      </c>
      <c r="N37" t="n">
        <v>45.3</v>
      </c>
      <c r="O37" t="n">
        <v>45.3</v>
      </c>
      <c r="P37" t="n">
        <v>45.3</v>
      </c>
      <c r="Q37" t="n">
        <v>45.3</v>
      </c>
      <c r="R37" t="n">
        <v>45.3</v>
      </c>
      <c r="S37" t="n">
        <v>45.3</v>
      </c>
      <c r="T37" t="n">
        <v>45.3</v>
      </c>
      <c r="U37" t="n">
        <v>45.3</v>
      </c>
      <c r="V37" t="n">
        <v>45.3</v>
      </c>
      <c r="W37" t="n">
        <v>45.3</v>
      </c>
      <c r="X37" t="n">
        <v>45.3</v>
      </c>
      <c r="Y37" t="n">
        <v>45.3</v>
      </c>
      <c r="Z37" t="n">
        <v>45.3</v>
      </c>
      <c r="AA37" t="n">
        <v>45.3</v>
      </c>
      <c r="AB37" t="n">
        <v>45.3</v>
      </c>
      <c r="AC37" t="n">
        <v>45.3</v>
      </c>
      <c r="AD37" t="n">
        <v>45.3</v>
      </c>
      <c r="AE37" t="n">
        <v>45.3</v>
      </c>
      <c r="AF37" t="n">
        <v>45.3</v>
      </c>
      <c r="AG37" t="n">
        <v>45.3</v>
      </c>
      <c r="AH37" t="n">
        <v>45.3</v>
      </c>
      <c r="AI37" t="n">
        <v>45.3</v>
      </c>
      <c r="AJ37" t="n">
        <v>45.3</v>
      </c>
      <c r="AK37" t="n">
        <v>45.3</v>
      </c>
      <c r="AL37" t="n">
        <v>45.3</v>
      </c>
    </row>
    <row r="38">
      <c r="A38" t="inlineStr">
        <is>
          <t>II</t>
        </is>
      </c>
      <c r="B38" t="inlineStr">
        <is>
          <t>otros_electricos</t>
        </is>
      </c>
      <c r="C38" t="inlineStr">
        <is>
          <t>electricidad</t>
        </is>
      </c>
      <c r="D38" t="inlineStr">
        <is>
          <t>Tcal</t>
        </is>
      </c>
      <c r="E38" t="n">
        <v>194</v>
      </c>
      <c r="F38" t="n">
        <v>194</v>
      </c>
      <c r="G38" t="n">
        <v>194</v>
      </c>
      <c r="H38" t="n">
        <v>194</v>
      </c>
      <c r="I38" t="n">
        <v>194</v>
      </c>
      <c r="J38" t="n">
        <v>194</v>
      </c>
      <c r="K38" t="n">
        <v>194</v>
      </c>
      <c r="L38" t="n">
        <v>194</v>
      </c>
      <c r="M38" t="n">
        <v>194</v>
      </c>
      <c r="N38" t="n">
        <v>194</v>
      </c>
      <c r="O38" t="n">
        <v>194</v>
      </c>
      <c r="P38" t="n">
        <v>194</v>
      </c>
      <c r="Q38" t="n">
        <v>194</v>
      </c>
      <c r="R38" t="n">
        <v>194</v>
      </c>
      <c r="S38" t="n">
        <v>194</v>
      </c>
      <c r="T38" t="n">
        <v>194</v>
      </c>
      <c r="U38" t="n">
        <v>194</v>
      </c>
      <c r="V38" t="n">
        <v>194</v>
      </c>
      <c r="W38" t="n">
        <v>194</v>
      </c>
      <c r="X38" t="n">
        <v>194</v>
      </c>
      <c r="Y38" t="n">
        <v>194</v>
      </c>
      <c r="Z38" t="n">
        <v>194</v>
      </c>
      <c r="AA38" t="n">
        <v>194</v>
      </c>
      <c r="AB38" t="n">
        <v>194</v>
      </c>
      <c r="AC38" t="n">
        <v>194</v>
      </c>
      <c r="AD38" t="n">
        <v>194</v>
      </c>
      <c r="AE38" t="n">
        <v>194</v>
      </c>
      <c r="AF38" t="n">
        <v>194</v>
      </c>
      <c r="AG38" t="n">
        <v>194</v>
      </c>
      <c r="AH38" t="n">
        <v>194</v>
      </c>
      <c r="AI38" t="n">
        <v>194</v>
      </c>
      <c r="AJ38" t="n">
        <v>194</v>
      </c>
      <c r="AK38" t="n">
        <v>194</v>
      </c>
      <c r="AL38" t="n">
        <v>194</v>
      </c>
    </row>
    <row r="39">
      <c r="A39" t="inlineStr">
        <is>
          <t>II</t>
        </is>
      </c>
      <c r="B39" t="inlineStr">
        <is>
          <t>refrigeracion</t>
        </is>
      </c>
      <c r="C39" t="inlineStr">
        <is>
          <t>electricidad</t>
        </is>
      </c>
      <c r="D39" t="inlineStr">
        <is>
          <t>Tcal</t>
        </is>
      </c>
      <c r="E39" t="n">
        <v>90.5</v>
      </c>
      <c r="F39" t="n">
        <v>90.5</v>
      </c>
      <c r="G39" t="n">
        <v>90.5</v>
      </c>
      <c r="H39" t="n">
        <v>90.5</v>
      </c>
      <c r="I39" t="n">
        <v>90.5</v>
      </c>
      <c r="J39" t="n">
        <v>90.5</v>
      </c>
      <c r="K39" t="n">
        <v>90.5</v>
      </c>
      <c r="L39" t="n">
        <v>90.5</v>
      </c>
      <c r="M39" t="n">
        <v>90.5</v>
      </c>
      <c r="N39" t="n">
        <v>90.5</v>
      </c>
      <c r="O39" t="n">
        <v>90.5</v>
      </c>
      <c r="P39" t="n">
        <v>90.5</v>
      </c>
      <c r="Q39" t="n">
        <v>90.5</v>
      </c>
      <c r="R39" t="n">
        <v>90.5</v>
      </c>
      <c r="S39" t="n">
        <v>90.5</v>
      </c>
      <c r="T39" t="n">
        <v>90.5</v>
      </c>
      <c r="U39" t="n">
        <v>90.5</v>
      </c>
      <c r="V39" t="n">
        <v>90.5</v>
      </c>
      <c r="W39" t="n">
        <v>90.5</v>
      </c>
      <c r="X39" t="n">
        <v>90.5</v>
      </c>
      <c r="Y39" t="n">
        <v>90.5</v>
      </c>
      <c r="Z39" t="n">
        <v>90.5</v>
      </c>
      <c r="AA39" t="n">
        <v>90.5</v>
      </c>
      <c r="AB39" t="n">
        <v>90.5</v>
      </c>
      <c r="AC39" t="n">
        <v>90.5</v>
      </c>
      <c r="AD39" t="n">
        <v>90.5</v>
      </c>
      <c r="AE39" t="n">
        <v>90.5</v>
      </c>
      <c r="AF39" t="n">
        <v>90.5</v>
      </c>
      <c r="AG39" t="n">
        <v>90.5</v>
      </c>
      <c r="AH39" t="n">
        <v>90.5</v>
      </c>
      <c r="AI39" t="n">
        <v>90.5</v>
      </c>
      <c r="AJ39" t="n">
        <v>90.5</v>
      </c>
      <c r="AK39" t="n">
        <v>90.5</v>
      </c>
      <c r="AL39" t="n">
        <v>90.5</v>
      </c>
    </row>
    <row r="40">
      <c r="A40" t="inlineStr">
        <is>
          <t>III</t>
        </is>
      </c>
      <c r="B40" t="inlineStr">
        <is>
          <t>ACS</t>
        </is>
      </c>
      <c r="C40" t="inlineStr">
        <is>
          <t>gas_licuado</t>
        </is>
      </c>
      <c r="D40" t="inlineStr">
        <is>
          <t>Tcal</t>
        </is>
      </c>
      <c r="E40" t="n">
        <v>76.90000000000001</v>
      </c>
      <c r="F40" t="n">
        <v>76.90000000000001</v>
      </c>
      <c r="G40" t="n">
        <v>76.90000000000001</v>
      </c>
      <c r="H40" t="n">
        <v>76.90000000000001</v>
      </c>
      <c r="I40" t="n">
        <v>76.90000000000001</v>
      </c>
      <c r="J40" t="n">
        <v>76.90000000000001</v>
      </c>
      <c r="K40" t="n">
        <v>76.90000000000001</v>
      </c>
      <c r="L40" t="n">
        <v>76.90000000000001</v>
      </c>
      <c r="M40" t="n">
        <v>76.90000000000001</v>
      </c>
      <c r="N40" t="n">
        <v>76.90000000000001</v>
      </c>
      <c r="O40" t="n">
        <v>76.90000000000001</v>
      </c>
      <c r="P40" t="n">
        <v>76.90000000000001</v>
      </c>
      <c r="Q40" t="n">
        <v>76.90000000000001</v>
      </c>
      <c r="R40" t="n">
        <v>76.90000000000001</v>
      </c>
      <c r="S40" t="n">
        <v>76.90000000000001</v>
      </c>
      <c r="T40" t="n">
        <v>76.90000000000001</v>
      </c>
      <c r="U40" t="n">
        <v>76.90000000000001</v>
      </c>
      <c r="V40" t="n">
        <v>76.90000000000001</v>
      </c>
      <c r="W40" t="n">
        <v>76.90000000000001</v>
      </c>
      <c r="X40" t="n">
        <v>76.90000000000001</v>
      </c>
      <c r="Y40" t="n">
        <v>76.90000000000001</v>
      </c>
      <c r="Z40" t="n">
        <v>76.90000000000001</v>
      </c>
      <c r="AA40" t="n">
        <v>76.90000000000001</v>
      </c>
      <c r="AB40" t="n">
        <v>76.90000000000001</v>
      </c>
      <c r="AC40" t="n">
        <v>76.90000000000001</v>
      </c>
      <c r="AD40" t="n">
        <v>76.90000000000001</v>
      </c>
      <c r="AE40" t="n">
        <v>76.90000000000001</v>
      </c>
      <c r="AF40" t="n">
        <v>76.90000000000001</v>
      </c>
      <c r="AG40" t="n">
        <v>76.90000000000001</v>
      </c>
      <c r="AH40" t="n">
        <v>76.90000000000001</v>
      </c>
      <c r="AI40" t="n">
        <v>76.90000000000001</v>
      </c>
      <c r="AJ40" t="n">
        <v>76.90000000000001</v>
      </c>
      <c r="AK40" t="n">
        <v>76.90000000000001</v>
      </c>
      <c r="AL40" t="n">
        <v>76.90000000000001</v>
      </c>
    </row>
    <row r="41">
      <c r="A41" t="inlineStr">
        <is>
          <t>III</t>
        </is>
      </c>
      <c r="B41" t="inlineStr">
        <is>
          <t>ACS</t>
        </is>
      </c>
      <c r="C41" t="inlineStr">
        <is>
          <t>gas_natural</t>
        </is>
      </c>
      <c r="D41" t="inlineStr">
        <is>
          <t>Tcal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</row>
    <row r="42">
      <c r="A42" t="inlineStr">
        <is>
          <t>III</t>
        </is>
      </c>
      <c r="B42" t="inlineStr">
        <is>
          <t>calefaccion</t>
        </is>
      </c>
      <c r="C42" t="inlineStr">
        <is>
          <t>biomasa</t>
        </is>
      </c>
      <c r="D42" t="inlineStr">
        <is>
          <t>Tcal</t>
        </is>
      </c>
      <c r="E42" t="n">
        <v>8.1</v>
      </c>
      <c r="F42" t="n">
        <v>8.1</v>
      </c>
      <c r="G42" t="n">
        <v>8.1</v>
      </c>
      <c r="H42" t="n">
        <v>8.1</v>
      </c>
      <c r="I42" t="n">
        <v>8.1</v>
      </c>
      <c r="J42" t="n">
        <v>8.1</v>
      </c>
      <c r="K42" t="n">
        <v>8.1</v>
      </c>
      <c r="L42" t="n">
        <v>8.1</v>
      </c>
      <c r="M42" t="n">
        <v>8.1</v>
      </c>
      <c r="N42" t="n">
        <v>8.1</v>
      </c>
      <c r="O42" t="n">
        <v>8.1</v>
      </c>
      <c r="P42" t="n">
        <v>8.1</v>
      </c>
      <c r="Q42" t="n">
        <v>8.1</v>
      </c>
      <c r="R42" t="n">
        <v>8.1</v>
      </c>
      <c r="S42" t="n">
        <v>8.1</v>
      </c>
      <c r="T42" t="n">
        <v>8.1</v>
      </c>
      <c r="U42" t="n">
        <v>8.1</v>
      </c>
      <c r="V42" t="n">
        <v>8.1</v>
      </c>
      <c r="W42" t="n">
        <v>8.1</v>
      </c>
      <c r="X42" t="n">
        <v>8.1</v>
      </c>
      <c r="Y42" t="n">
        <v>8.1</v>
      </c>
      <c r="Z42" t="n">
        <v>8.1</v>
      </c>
      <c r="AA42" t="n">
        <v>8.1</v>
      </c>
      <c r="AB42" t="n">
        <v>8.1</v>
      </c>
      <c r="AC42" t="n">
        <v>8.1</v>
      </c>
      <c r="AD42" t="n">
        <v>8.1</v>
      </c>
      <c r="AE42" t="n">
        <v>8.1</v>
      </c>
      <c r="AF42" t="n">
        <v>8.1</v>
      </c>
      <c r="AG42" t="n">
        <v>8.1</v>
      </c>
      <c r="AH42" t="n">
        <v>8.1</v>
      </c>
      <c r="AI42" t="n">
        <v>8.1</v>
      </c>
      <c r="AJ42" t="n">
        <v>8.1</v>
      </c>
      <c r="AK42" t="n">
        <v>8.1</v>
      </c>
      <c r="AL42" t="n">
        <v>8.1</v>
      </c>
    </row>
    <row r="43">
      <c r="A43" t="inlineStr">
        <is>
          <t>III</t>
        </is>
      </c>
      <c r="B43" t="inlineStr">
        <is>
          <t>calefaccion</t>
        </is>
      </c>
      <c r="C43" t="inlineStr">
        <is>
          <t>gas_licuado</t>
        </is>
      </c>
      <c r="D43" t="inlineStr">
        <is>
          <t>Tcal</t>
        </is>
      </c>
      <c r="E43" t="n">
        <v>11.8</v>
      </c>
      <c r="F43" t="n">
        <v>11.8</v>
      </c>
      <c r="G43" t="n">
        <v>11.8</v>
      </c>
      <c r="H43" t="n">
        <v>11.8</v>
      </c>
      <c r="I43" t="n">
        <v>11.8</v>
      </c>
      <c r="J43" t="n">
        <v>11.8</v>
      </c>
      <c r="K43" t="n">
        <v>11.8</v>
      </c>
      <c r="L43" t="n">
        <v>11.8</v>
      </c>
      <c r="M43" t="n">
        <v>11.8</v>
      </c>
      <c r="N43" t="n">
        <v>11.8</v>
      </c>
      <c r="O43" t="n">
        <v>11.8</v>
      </c>
      <c r="P43" t="n">
        <v>11.8</v>
      </c>
      <c r="Q43" t="n">
        <v>11.8</v>
      </c>
      <c r="R43" t="n">
        <v>11.8</v>
      </c>
      <c r="S43" t="n">
        <v>11.8</v>
      </c>
      <c r="T43" t="n">
        <v>11.8</v>
      </c>
      <c r="U43" t="n">
        <v>11.8</v>
      </c>
      <c r="V43" t="n">
        <v>11.8</v>
      </c>
      <c r="W43" t="n">
        <v>11.8</v>
      </c>
      <c r="X43" t="n">
        <v>11.8</v>
      </c>
      <c r="Y43" t="n">
        <v>11.8</v>
      </c>
      <c r="Z43" t="n">
        <v>11.8</v>
      </c>
      <c r="AA43" t="n">
        <v>11.8</v>
      </c>
      <c r="AB43" t="n">
        <v>11.8</v>
      </c>
      <c r="AC43" t="n">
        <v>11.8</v>
      </c>
      <c r="AD43" t="n">
        <v>11.8</v>
      </c>
      <c r="AE43" t="n">
        <v>11.8</v>
      </c>
      <c r="AF43" t="n">
        <v>11.8</v>
      </c>
      <c r="AG43" t="n">
        <v>11.8</v>
      </c>
      <c r="AH43" t="n">
        <v>11.8</v>
      </c>
      <c r="AI43" t="n">
        <v>11.8</v>
      </c>
      <c r="AJ43" t="n">
        <v>11.8</v>
      </c>
      <c r="AK43" t="n">
        <v>11.8</v>
      </c>
      <c r="AL43" t="n">
        <v>11.8</v>
      </c>
    </row>
    <row r="44">
      <c r="A44" t="inlineStr">
        <is>
          <t>III</t>
        </is>
      </c>
      <c r="B44" t="inlineStr">
        <is>
          <t>calefaccion</t>
        </is>
      </c>
      <c r="C44" t="inlineStr">
        <is>
          <t>gas_natural</t>
        </is>
      </c>
      <c r="D44" t="inlineStr">
        <is>
          <t>Tcal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</row>
    <row r="45">
      <c r="A45" t="inlineStr">
        <is>
          <t>III</t>
        </is>
      </c>
      <c r="B45" t="inlineStr">
        <is>
          <t>calefaccion</t>
        </is>
      </c>
      <c r="C45" t="inlineStr">
        <is>
          <t>kerosene</t>
        </is>
      </c>
      <c r="D45" t="inlineStr">
        <is>
          <t>Tcal</t>
        </is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</row>
    <row r="46">
      <c r="A46" t="inlineStr">
        <is>
          <t>III</t>
        </is>
      </c>
      <c r="B46" t="inlineStr">
        <is>
          <t>coccion</t>
        </is>
      </c>
      <c r="C46" t="inlineStr">
        <is>
          <t>gas_licuado</t>
        </is>
      </c>
      <c r="D46" t="inlineStr">
        <is>
          <t>Tcal</t>
        </is>
      </c>
      <c r="E46" t="n">
        <v>13.6</v>
      </c>
      <c r="F46" t="n">
        <v>13.6</v>
      </c>
      <c r="G46" t="n">
        <v>13.6</v>
      </c>
      <c r="H46" t="n">
        <v>13.6</v>
      </c>
      <c r="I46" t="n">
        <v>13.6</v>
      </c>
      <c r="J46" t="n">
        <v>13.6</v>
      </c>
      <c r="K46" t="n">
        <v>13.6</v>
      </c>
      <c r="L46" t="n">
        <v>13.6</v>
      </c>
      <c r="M46" t="n">
        <v>13.6</v>
      </c>
      <c r="N46" t="n">
        <v>13.6</v>
      </c>
      <c r="O46" t="n">
        <v>13.6</v>
      </c>
      <c r="P46" t="n">
        <v>13.6</v>
      </c>
      <c r="Q46" t="n">
        <v>13.6</v>
      </c>
      <c r="R46" t="n">
        <v>13.6</v>
      </c>
      <c r="S46" t="n">
        <v>13.6</v>
      </c>
      <c r="T46" t="n">
        <v>13.6</v>
      </c>
      <c r="U46" t="n">
        <v>13.6</v>
      </c>
      <c r="V46" t="n">
        <v>13.6</v>
      </c>
      <c r="W46" t="n">
        <v>13.6</v>
      </c>
      <c r="X46" t="n">
        <v>13.6</v>
      </c>
      <c r="Y46" t="n">
        <v>13.6</v>
      </c>
      <c r="Z46" t="n">
        <v>13.6</v>
      </c>
      <c r="AA46" t="n">
        <v>13.6</v>
      </c>
      <c r="AB46" t="n">
        <v>13.6</v>
      </c>
      <c r="AC46" t="n">
        <v>13.6</v>
      </c>
      <c r="AD46" t="n">
        <v>13.6</v>
      </c>
      <c r="AE46" t="n">
        <v>13.6</v>
      </c>
      <c r="AF46" t="n">
        <v>13.6</v>
      </c>
      <c r="AG46" t="n">
        <v>13.6</v>
      </c>
      <c r="AH46" t="n">
        <v>13.6</v>
      </c>
      <c r="AI46" t="n">
        <v>13.6</v>
      </c>
      <c r="AJ46" t="n">
        <v>13.6</v>
      </c>
      <c r="AK46" t="n">
        <v>13.6</v>
      </c>
      <c r="AL46" t="n">
        <v>13.6</v>
      </c>
    </row>
    <row r="47">
      <c r="A47" t="inlineStr">
        <is>
          <t>III</t>
        </is>
      </c>
      <c r="B47" t="inlineStr">
        <is>
          <t>coccion</t>
        </is>
      </c>
      <c r="C47" t="inlineStr">
        <is>
          <t>gas_natural</t>
        </is>
      </c>
      <c r="D47" t="inlineStr">
        <is>
          <t>Tcal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</row>
    <row r="48">
      <c r="A48" t="inlineStr">
        <is>
          <t>III</t>
        </is>
      </c>
      <c r="B48" t="inlineStr">
        <is>
          <t>enfriamiento</t>
        </is>
      </c>
      <c r="C48" t="inlineStr">
        <is>
          <t>electricidad</t>
        </is>
      </c>
      <c r="D48" t="inlineStr">
        <is>
          <t>Tcal</t>
        </is>
      </c>
      <c r="E48" t="n">
        <v>8.300000000000001</v>
      </c>
      <c r="F48" t="n">
        <v>8.300000000000001</v>
      </c>
      <c r="G48" t="n">
        <v>8.300000000000001</v>
      </c>
      <c r="H48" t="n">
        <v>8.300000000000001</v>
      </c>
      <c r="I48" t="n">
        <v>8.300000000000001</v>
      </c>
      <c r="J48" t="n">
        <v>8.300000000000001</v>
      </c>
      <c r="K48" t="n">
        <v>8.300000000000001</v>
      </c>
      <c r="L48" t="n">
        <v>8.300000000000001</v>
      </c>
      <c r="M48" t="n">
        <v>8.300000000000001</v>
      </c>
      <c r="N48" t="n">
        <v>8.300000000000001</v>
      </c>
      <c r="O48" t="n">
        <v>8.300000000000001</v>
      </c>
      <c r="P48" t="n">
        <v>8.300000000000001</v>
      </c>
      <c r="Q48" t="n">
        <v>8.300000000000001</v>
      </c>
      <c r="R48" t="n">
        <v>8.300000000000001</v>
      </c>
      <c r="S48" t="n">
        <v>8.300000000000001</v>
      </c>
      <c r="T48" t="n">
        <v>8.300000000000001</v>
      </c>
      <c r="U48" t="n">
        <v>8.300000000000001</v>
      </c>
      <c r="V48" t="n">
        <v>8.300000000000001</v>
      </c>
      <c r="W48" t="n">
        <v>8.300000000000001</v>
      </c>
      <c r="X48" t="n">
        <v>8.300000000000001</v>
      </c>
      <c r="Y48" t="n">
        <v>8.300000000000001</v>
      </c>
      <c r="Z48" t="n">
        <v>8.300000000000001</v>
      </c>
      <c r="AA48" t="n">
        <v>8.300000000000001</v>
      </c>
      <c r="AB48" t="n">
        <v>8.300000000000001</v>
      </c>
      <c r="AC48" t="n">
        <v>8.300000000000001</v>
      </c>
      <c r="AD48" t="n">
        <v>8.300000000000001</v>
      </c>
      <c r="AE48" t="n">
        <v>8.300000000000001</v>
      </c>
      <c r="AF48" t="n">
        <v>8.300000000000001</v>
      </c>
      <c r="AG48" t="n">
        <v>8.300000000000001</v>
      </c>
      <c r="AH48" t="n">
        <v>8.300000000000001</v>
      </c>
      <c r="AI48" t="n">
        <v>8.300000000000001</v>
      </c>
      <c r="AJ48" t="n">
        <v>8.300000000000001</v>
      </c>
      <c r="AK48" t="n">
        <v>8.300000000000001</v>
      </c>
      <c r="AL48" t="n">
        <v>8.300000000000001</v>
      </c>
    </row>
    <row r="49">
      <c r="A49" t="inlineStr">
        <is>
          <t>III</t>
        </is>
      </c>
      <c r="B49" t="inlineStr">
        <is>
          <t>iluminacion</t>
        </is>
      </c>
      <c r="C49" t="inlineStr">
        <is>
          <t>electricidad</t>
        </is>
      </c>
      <c r="D49" t="inlineStr">
        <is>
          <t>Tcal</t>
        </is>
      </c>
      <c r="E49" t="n">
        <v>33</v>
      </c>
      <c r="F49" t="n">
        <v>33</v>
      </c>
      <c r="G49" t="n">
        <v>33</v>
      </c>
      <c r="H49" t="n">
        <v>33</v>
      </c>
      <c r="I49" t="n">
        <v>33</v>
      </c>
      <c r="J49" t="n">
        <v>33</v>
      </c>
      <c r="K49" t="n">
        <v>33</v>
      </c>
      <c r="L49" t="n">
        <v>33</v>
      </c>
      <c r="M49" t="n">
        <v>33</v>
      </c>
      <c r="N49" t="n">
        <v>33</v>
      </c>
      <c r="O49" t="n">
        <v>33</v>
      </c>
      <c r="P49" t="n">
        <v>33</v>
      </c>
      <c r="Q49" t="n">
        <v>33</v>
      </c>
      <c r="R49" t="n">
        <v>33</v>
      </c>
      <c r="S49" t="n">
        <v>33</v>
      </c>
      <c r="T49" t="n">
        <v>33</v>
      </c>
      <c r="U49" t="n">
        <v>33</v>
      </c>
      <c r="V49" t="n">
        <v>33</v>
      </c>
      <c r="W49" t="n">
        <v>33</v>
      </c>
      <c r="X49" t="n">
        <v>33</v>
      </c>
      <c r="Y49" t="n">
        <v>33</v>
      </c>
      <c r="Z49" t="n">
        <v>33</v>
      </c>
      <c r="AA49" t="n">
        <v>33</v>
      </c>
      <c r="AB49" t="n">
        <v>33</v>
      </c>
      <c r="AC49" t="n">
        <v>33</v>
      </c>
      <c r="AD49" t="n">
        <v>33</v>
      </c>
      <c r="AE49" t="n">
        <v>33</v>
      </c>
      <c r="AF49" t="n">
        <v>33</v>
      </c>
      <c r="AG49" t="n">
        <v>33</v>
      </c>
      <c r="AH49" t="n">
        <v>33</v>
      </c>
      <c r="AI49" t="n">
        <v>33</v>
      </c>
      <c r="AJ49" t="n">
        <v>33</v>
      </c>
      <c r="AK49" t="n">
        <v>33</v>
      </c>
      <c r="AL49" t="n">
        <v>33</v>
      </c>
    </row>
    <row r="50">
      <c r="A50" t="inlineStr">
        <is>
          <t>III</t>
        </is>
      </c>
      <c r="B50" t="inlineStr">
        <is>
          <t>otros_electricos</t>
        </is>
      </c>
      <c r="C50" t="inlineStr">
        <is>
          <t>electricidad</t>
        </is>
      </c>
      <c r="D50" t="inlineStr">
        <is>
          <t>Tcal</t>
        </is>
      </c>
      <c r="E50" t="n">
        <v>111.4</v>
      </c>
      <c r="F50" t="n">
        <v>111.4</v>
      </c>
      <c r="G50" t="n">
        <v>111.4</v>
      </c>
      <c r="H50" t="n">
        <v>111.4</v>
      </c>
      <c r="I50" t="n">
        <v>111.4</v>
      </c>
      <c r="J50" t="n">
        <v>111.4</v>
      </c>
      <c r="K50" t="n">
        <v>111.4</v>
      </c>
      <c r="L50" t="n">
        <v>111.4</v>
      </c>
      <c r="M50" t="n">
        <v>111.4</v>
      </c>
      <c r="N50" t="n">
        <v>111.4</v>
      </c>
      <c r="O50" t="n">
        <v>111.4</v>
      </c>
      <c r="P50" t="n">
        <v>111.4</v>
      </c>
      <c r="Q50" t="n">
        <v>111.4</v>
      </c>
      <c r="R50" t="n">
        <v>111.4</v>
      </c>
      <c r="S50" t="n">
        <v>111.4</v>
      </c>
      <c r="T50" t="n">
        <v>111.4</v>
      </c>
      <c r="U50" t="n">
        <v>111.4</v>
      </c>
      <c r="V50" t="n">
        <v>111.4</v>
      </c>
      <c r="W50" t="n">
        <v>111.4</v>
      </c>
      <c r="X50" t="n">
        <v>111.4</v>
      </c>
      <c r="Y50" t="n">
        <v>111.4</v>
      </c>
      <c r="Z50" t="n">
        <v>111.4</v>
      </c>
      <c r="AA50" t="n">
        <v>111.4</v>
      </c>
      <c r="AB50" t="n">
        <v>111.4</v>
      </c>
      <c r="AC50" t="n">
        <v>111.4</v>
      </c>
      <c r="AD50" t="n">
        <v>111.4</v>
      </c>
      <c r="AE50" t="n">
        <v>111.4</v>
      </c>
      <c r="AF50" t="n">
        <v>111.4</v>
      </c>
      <c r="AG50" t="n">
        <v>111.4</v>
      </c>
      <c r="AH50" t="n">
        <v>111.4</v>
      </c>
      <c r="AI50" t="n">
        <v>111.4</v>
      </c>
      <c r="AJ50" t="n">
        <v>111.4</v>
      </c>
      <c r="AK50" t="n">
        <v>111.4</v>
      </c>
      <c r="AL50" t="n">
        <v>111.4</v>
      </c>
    </row>
    <row r="51">
      <c r="A51" t="inlineStr">
        <is>
          <t>III</t>
        </is>
      </c>
      <c r="B51" t="inlineStr">
        <is>
          <t>refrigeracion</t>
        </is>
      </c>
      <c r="C51" t="inlineStr">
        <is>
          <t>electricidad</t>
        </is>
      </c>
      <c r="D51" t="inlineStr">
        <is>
          <t>Tcal</t>
        </is>
      </c>
      <c r="E51" t="n">
        <v>49.5</v>
      </c>
      <c r="F51" t="n">
        <v>49.5</v>
      </c>
      <c r="G51" t="n">
        <v>49.5</v>
      </c>
      <c r="H51" t="n">
        <v>49.5</v>
      </c>
      <c r="I51" t="n">
        <v>49.5</v>
      </c>
      <c r="J51" t="n">
        <v>49.5</v>
      </c>
      <c r="K51" t="n">
        <v>49.5</v>
      </c>
      <c r="L51" t="n">
        <v>49.5</v>
      </c>
      <c r="M51" t="n">
        <v>49.5</v>
      </c>
      <c r="N51" t="n">
        <v>49.5</v>
      </c>
      <c r="O51" t="n">
        <v>49.5</v>
      </c>
      <c r="P51" t="n">
        <v>49.5</v>
      </c>
      <c r="Q51" t="n">
        <v>49.5</v>
      </c>
      <c r="R51" t="n">
        <v>49.5</v>
      </c>
      <c r="S51" t="n">
        <v>49.5</v>
      </c>
      <c r="T51" t="n">
        <v>49.5</v>
      </c>
      <c r="U51" t="n">
        <v>49.5</v>
      </c>
      <c r="V51" t="n">
        <v>49.5</v>
      </c>
      <c r="W51" t="n">
        <v>49.5</v>
      </c>
      <c r="X51" t="n">
        <v>49.5</v>
      </c>
      <c r="Y51" t="n">
        <v>49.5</v>
      </c>
      <c r="Z51" t="n">
        <v>49.5</v>
      </c>
      <c r="AA51" t="n">
        <v>49.5</v>
      </c>
      <c r="AB51" t="n">
        <v>49.5</v>
      </c>
      <c r="AC51" t="n">
        <v>49.5</v>
      </c>
      <c r="AD51" t="n">
        <v>49.5</v>
      </c>
      <c r="AE51" t="n">
        <v>49.5</v>
      </c>
      <c r="AF51" t="n">
        <v>49.5</v>
      </c>
      <c r="AG51" t="n">
        <v>49.5</v>
      </c>
      <c r="AH51" t="n">
        <v>49.5</v>
      </c>
      <c r="AI51" t="n">
        <v>49.5</v>
      </c>
      <c r="AJ51" t="n">
        <v>49.5</v>
      </c>
      <c r="AK51" t="n">
        <v>49.5</v>
      </c>
      <c r="AL51" t="n">
        <v>49.5</v>
      </c>
    </row>
    <row r="52">
      <c r="A52" t="inlineStr">
        <is>
          <t>IV</t>
        </is>
      </c>
      <c r="B52" t="inlineStr">
        <is>
          <t>ACS</t>
        </is>
      </c>
      <c r="C52" t="inlineStr">
        <is>
          <t>gas_licuado</t>
        </is>
      </c>
      <c r="D52" t="inlineStr">
        <is>
          <t>Tcal</t>
        </is>
      </c>
      <c r="E52" t="n">
        <v>236.8</v>
      </c>
      <c r="F52" t="n">
        <v>236.8</v>
      </c>
      <c r="G52" t="n">
        <v>236.8</v>
      </c>
      <c r="H52" t="n">
        <v>236.8</v>
      </c>
      <c r="I52" t="n">
        <v>236.8</v>
      </c>
      <c r="J52" t="n">
        <v>236.8</v>
      </c>
      <c r="K52" t="n">
        <v>236.8</v>
      </c>
      <c r="L52" t="n">
        <v>236.8</v>
      </c>
      <c r="M52" t="n">
        <v>236.8</v>
      </c>
      <c r="N52" t="n">
        <v>236.8</v>
      </c>
      <c r="O52" t="n">
        <v>236.8</v>
      </c>
      <c r="P52" t="n">
        <v>236.8</v>
      </c>
      <c r="Q52" t="n">
        <v>236.8</v>
      </c>
      <c r="R52" t="n">
        <v>236.8</v>
      </c>
      <c r="S52" t="n">
        <v>236.8</v>
      </c>
      <c r="T52" t="n">
        <v>236.8</v>
      </c>
      <c r="U52" t="n">
        <v>236.8</v>
      </c>
      <c r="V52" t="n">
        <v>236.8</v>
      </c>
      <c r="W52" t="n">
        <v>236.8</v>
      </c>
      <c r="X52" t="n">
        <v>236.8</v>
      </c>
      <c r="Y52" t="n">
        <v>236.8</v>
      </c>
      <c r="Z52" t="n">
        <v>236.8</v>
      </c>
      <c r="AA52" t="n">
        <v>236.8</v>
      </c>
      <c r="AB52" t="n">
        <v>236.8</v>
      </c>
      <c r="AC52" t="n">
        <v>236.8</v>
      </c>
      <c r="AD52" t="n">
        <v>236.8</v>
      </c>
      <c r="AE52" t="n">
        <v>236.8</v>
      </c>
      <c r="AF52" t="n">
        <v>236.8</v>
      </c>
      <c r="AG52" t="n">
        <v>236.8</v>
      </c>
      <c r="AH52" t="n">
        <v>236.8</v>
      </c>
      <c r="AI52" t="n">
        <v>236.8</v>
      </c>
      <c r="AJ52" t="n">
        <v>236.8</v>
      </c>
      <c r="AK52" t="n">
        <v>236.8</v>
      </c>
      <c r="AL52" t="n">
        <v>236.8</v>
      </c>
    </row>
    <row r="53">
      <c r="A53" t="inlineStr">
        <is>
          <t>IV</t>
        </is>
      </c>
      <c r="B53" t="inlineStr">
        <is>
          <t>ACS</t>
        </is>
      </c>
      <c r="C53" t="inlineStr">
        <is>
          <t>gas_natural</t>
        </is>
      </c>
      <c r="D53" t="inlineStr">
        <is>
          <t>Tcal</t>
        </is>
      </c>
      <c r="E53" t="n">
        <v>0.5</v>
      </c>
      <c r="F53" t="n">
        <v>0.5</v>
      </c>
      <c r="G53" t="n">
        <v>0.5</v>
      </c>
      <c r="H53" t="n">
        <v>0.5</v>
      </c>
      <c r="I53" t="n">
        <v>0.5</v>
      </c>
      <c r="J53" t="n">
        <v>0.5</v>
      </c>
      <c r="K53" t="n">
        <v>0.5</v>
      </c>
      <c r="L53" t="n">
        <v>0.5</v>
      </c>
      <c r="M53" t="n">
        <v>0.5</v>
      </c>
      <c r="N53" t="n">
        <v>0.5</v>
      </c>
      <c r="O53" t="n">
        <v>0.5</v>
      </c>
      <c r="P53" t="n">
        <v>0.5</v>
      </c>
      <c r="Q53" t="n">
        <v>0.5</v>
      </c>
      <c r="R53" t="n">
        <v>0.5</v>
      </c>
      <c r="S53" t="n">
        <v>0.5</v>
      </c>
      <c r="T53" t="n">
        <v>0.5</v>
      </c>
      <c r="U53" t="n">
        <v>0.5</v>
      </c>
      <c r="V53" t="n">
        <v>0.5</v>
      </c>
      <c r="W53" t="n">
        <v>0.5</v>
      </c>
      <c r="X53" t="n">
        <v>0.5</v>
      </c>
      <c r="Y53" t="n">
        <v>0.5</v>
      </c>
      <c r="Z53" t="n">
        <v>0.5</v>
      </c>
      <c r="AA53" t="n">
        <v>0.5</v>
      </c>
      <c r="AB53" t="n">
        <v>0.5</v>
      </c>
      <c r="AC53" t="n">
        <v>0.5</v>
      </c>
      <c r="AD53" t="n">
        <v>0.5</v>
      </c>
      <c r="AE53" t="n">
        <v>0.5</v>
      </c>
      <c r="AF53" t="n">
        <v>0.5</v>
      </c>
      <c r="AG53" t="n">
        <v>0.5</v>
      </c>
      <c r="AH53" t="n">
        <v>0.5</v>
      </c>
      <c r="AI53" t="n">
        <v>0.5</v>
      </c>
      <c r="AJ53" t="n">
        <v>0.5</v>
      </c>
      <c r="AK53" t="n">
        <v>0.5</v>
      </c>
      <c r="AL53" t="n">
        <v>0.5</v>
      </c>
    </row>
    <row r="54">
      <c r="A54" t="inlineStr">
        <is>
          <t>IV</t>
        </is>
      </c>
      <c r="B54" t="inlineStr">
        <is>
          <t>calefaccion</t>
        </is>
      </c>
      <c r="C54" t="inlineStr">
        <is>
          <t>biomasa</t>
        </is>
      </c>
      <c r="D54" t="inlineStr">
        <is>
          <t>Tcal</t>
        </is>
      </c>
      <c r="E54" t="n">
        <v>18.6</v>
      </c>
      <c r="F54" t="n">
        <v>18.6</v>
      </c>
      <c r="G54" t="n">
        <v>18.6</v>
      </c>
      <c r="H54" t="n">
        <v>18.6</v>
      </c>
      <c r="I54" t="n">
        <v>18.6</v>
      </c>
      <c r="J54" t="n">
        <v>18.6</v>
      </c>
      <c r="K54" t="n">
        <v>18.6</v>
      </c>
      <c r="L54" t="n">
        <v>18.6</v>
      </c>
      <c r="M54" t="n">
        <v>18.6</v>
      </c>
      <c r="N54" t="n">
        <v>18.6</v>
      </c>
      <c r="O54" t="n">
        <v>18.6</v>
      </c>
      <c r="P54" t="n">
        <v>18.6</v>
      </c>
      <c r="Q54" t="n">
        <v>18.6</v>
      </c>
      <c r="R54" t="n">
        <v>18.6</v>
      </c>
      <c r="S54" t="n">
        <v>18.6</v>
      </c>
      <c r="T54" t="n">
        <v>18.6</v>
      </c>
      <c r="U54" t="n">
        <v>18.6</v>
      </c>
      <c r="V54" t="n">
        <v>18.6</v>
      </c>
      <c r="W54" t="n">
        <v>18.6</v>
      </c>
      <c r="X54" t="n">
        <v>18.6</v>
      </c>
      <c r="Y54" t="n">
        <v>18.6</v>
      </c>
      <c r="Z54" t="n">
        <v>18.6</v>
      </c>
      <c r="AA54" t="n">
        <v>18.6</v>
      </c>
      <c r="AB54" t="n">
        <v>18.6</v>
      </c>
      <c r="AC54" t="n">
        <v>18.6</v>
      </c>
      <c r="AD54" t="n">
        <v>18.6</v>
      </c>
      <c r="AE54" t="n">
        <v>18.6</v>
      </c>
      <c r="AF54" t="n">
        <v>18.6</v>
      </c>
      <c r="AG54" t="n">
        <v>18.6</v>
      </c>
      <c r="AH54" t="n">
        <v>18.6</v>
      </c>
      <c r="AI54" t="n">
        <v>18.6</v>
      </c>
      <c r="AJ54" t="n">
        <v>18.6</v>
      </c>
      <c r="AK54" t="n">
        <v>18.6</v>
      </c>
      <c r="AL54" t="n">
        <v>18.6</v>
      </c>
    </row>
    <row r="55">
      <c r="A55" t="inlineStr">
        <is>
          <t>IV</t>
        </is>
      </c>
      <c r="B55" t="inlineStr">
        <is>
          <t>calefaccion</t>
        </is>
      </c>
      <c r="C55" t="inlineStr">
        <is>
          <t>gas_licuado</t>
        </is>
      </c>
      <c r="D55" t="inlineStr">
        <is>
          <t>Tcal</t>
        </is>
      </c>
      <c r="E55" t="n">
        <v>56.4</v>
      </c>
      <c r="F55" t="n">
        <v>56.4</v>
      </c>
      <c r="G55" t="n">
        <v>56.4</v>
      </c>
      <c r="H55" t="n">
        <v>56.4</v>
      </c>
      <c r="I55" t="n">
        <v>56.4</v>
      </c>
      <c r="J55" t="n">
        <v>56.4</v>
      </c>
      <c r="K55" t="n">
        <v>56.4</v>
      </c>
      <c r="L55" t="n">
        <v>56.4</v>
      </c>
      <c r="M55" t="n">
        <v>56.4</v>
      </c>
      <c r="N55" t="n">
        <v>56.4</v>
      </c>
      <c r="O55" t="n">
        <v>56.4</v>
      </c>
      <c r="P55" t="n">
        <v>56.4</v>
      </c>
      <c r="Q55" t="n">
        <v>56.4</v>
      </c>
      <c r="R55" t="n">
        <v>56.4</v>
      </c>
      <c r="S55" t="n">
        <v>56.4</v>
      </c>
      <c r="T55" t="n">
        <v>56.4</v>
      </c>
      <c r="U55" t="n">
        <v>56.4</v>
      </c>
      <c r="V55" t="n">
        <v>56.4</v>
      </c>
      <c r="W55" t="n">
        <v>56.4</v>
      </c>
      <c r="X55" t="n">
        <v>56.4</v>
      </c>
      <c r="Y55" t="n">
        <v>56.4</v>
      </c>
      <c r="Z55" t="n">
        <v>56.4</v>
      </c>
      <c r="AA55" t="n">
        <v>56.4</v>
      </c>
      <c r="AB55" t="n">
        <v>56.4</v>
      </c>
      <c r="AC55" t="n">
        <v>56.4</v>
      </c>
      <c r="AD55" t="n">
        <v>56.4</v>
      </c>
      <c r="AE55" t="n">
        <v>56.4</v>
      </c>
      <c r="AF55" t="n">
        <v>56.4</v>
      </c>
      <c r="AG55" t="n">
        <v>56.4</v>
      </c>
      <c r="AH55" t="n">
        <v>56.4</v>
      </c>
      <c r="AI55" t="n">
        <v>56.4</v>
      </c>
      <c r="AJ55" t="n">
        <v>56.4</v>
      </c>
      <c r="AK55" t="n">
        <v>56.4</v>
      </c>
      <c r="AL55" t="n">
        <v>56.4</v>
      </c>
    </row>
    <row r="56">
      <c r="A56" t="inlineStr">
        <is>
          <t>IV</t>
        </is>
      </c>
      <c r="B56" t="inlineStr">
        <is>
          <t>calefaccion</t>
        </is>
      </c>
      <c r="C56" t="inlineStr">
        <is>
          <t>gas_natural</t>
        </is>
      </c>
      <c r="D56" t="inlineStr">
        <is>
          <t>Tcal</t>
        </is>
      </c>
      <c r="E56" t="n">
        <v>0.3</v>
      </c>
      <c r="F56" t="n">
        <v>0.3</v>
      </c>
      <c r="G56" t="n">
        <v>0.3</v>
      </c>
      <c r="H56" t="n">
        <v>0.3</v>
      </c>
      <c r="I56" t="n">
        <v>0.3</v>
      </c>
      <c r="J56" t="n">
        <v>0.3</v>
      </c>
      <c r="K56" t="n">
        <v>0.3</v>
      </c>
      <c r="L56" t="n">
        <v>0.3</v>
      </c>
      <c r="M56" t="n">
        <v>0.3</v>
      </c>
      <c r="N56" t="n">
        <v>0.3</v>
      </c>
      <c r="O56" t="n">
        <v>0.3</v>
      </c>
      <c r="P56" t="n">
        <v>0.3</v>
      </c>
      <c r="Q56" t="n">
        <v>0.3</v>
      </c>
      <c r="R56" t="n">
        <v>0.3</v>
      </c>
      <c r="S56" t="n">
        <v>0.3</v>
      </c>
      <c r="T56" t="n">
        <v>0.3</v>
      </c>
      <c r="U56" t="n">
        <v>0.3</v>
      </c>
      <c r="V56" t="n">
        <v>0.3</v>
      </c>
      <c r="W56" t="n">
        <v>0.3</v>
      </c>
      <c r="X56" t="n">
        <v>0.3</v>
      </c>
      <c r="Y56" t="n">
        <v>0.3</v>
      </c>
      <c r="Z56" t="n">
        <v>0.3</v>
      </c>
      <c r="AA56" t="n">
        <v>0.3</v>
      </c>
      <c r="AB56" t="n">
        <v>0.3</v>
      </c>
      <c r="AC56" t="n">
        <v>0.3</v>
      </c>
      <c r="AD56" t="n">
        <v>0.3</v>
      </c>
      <c r="AE56" t="n">
        <v>0.3</v>
      </c>
      <c r="AF56" t="n">
        <v>0.3</v>
      </c>
      <c r="AG56" t="n">
        <v>0.3</v>
      </c>
      <c r="AH56" t="n">
        <v>0.3</v>
      </c>
      <c r="AI56" t="n">
        <v>0.3</v>
      </c>
      <c r="AJ56" t="n">
        <v>0.3</v>
      </c>
      <c r="AK56" t="n">
        <v>0.3</v>
      </c>
      <c r="AL56" t="n">
        <v>0.3</v>
      </c>
    </row>
    <row r="57">
      <c r="A57" t="inlineStr">
        <is>
          <t>IV</t>
        </is>
      </c>
      <c r="B57" t="inlineStr">
        <is>
          <t>calefaccion</t>
        </is>
      </c>
      <c r="C57" t="inlineStr">
        <is>
          <t>kerosene</t>
        </is>
      </c>
      <c r="D57" t="inlineStr">
        <is>
          <t>Tcal</t>
        </is>
      </c>
      <c r="E57" t="n">
        <v>5.9</v>
      </c>
      <c r="F57" t="n">
        <v>5.9</v>
      </c>
      <c r="G57" t="n">
        <v>5.9</v>
      </c>
      <c r="H57" t="n">
        <v>5.9</v>
      </c>
      <c r="I57" t="n">
        <v>5.9</v>
      </c>
      <c r="J57" t="n">
        <v>5.9</v>
      </c>
      <c r="K57" t="n">
        <v>5.9</v>
      </c>
      <c r="L57" t="n">
        <v>5.9</v>
      </c>
      <c r="M57" t="n">
        <v>5.9</v>
      </c>
      <c r="N57" t="n">
        <v>5.9</v>
      </c>
      <c r="O57" t="n">
        <v>5.9</v>
      </c>
      <c r="P57" t="n">
        <v>5.9</v>
      </c>
      <c r="Q57" t="n">
        <v>5.9</v>
      </c>
      <c r="R57" t="n">
        <v>5.9</v>
      </c>
      <c r="S57" t="n">
        <v>5.9</v>
      </c>
      <c r="T57" t="n">
        <v>5.9</v>
      </c>
      <c r="U57" t="n">
        <v>5.9</v>
      </c>
      <c r="V57" t="n">
        <v>5.9</v>
      </c>
      <c r="W57" t="n">
        <v>5.9</v>
      </c>
      <c r="X57" t="n">
        <v>5.9</v>
      </c>
      <c r="Y57" t="n">
        <v>5.9</v>
      </c>
      <c r="Z57" t="n">
        <v>5.9</v>
      </c>
      <c r="AA57" t="n">
        <v>5.9</v>
      </c>
      <c r="AB57" t="n">
        <v>5.9</v>
      </c>
      <c r="AC57" t="n">
        <v>5.9</v>
      </c>
      <c r="AD57" t="n">
        <v>5.9</v>
      </c>
      <c r="AE57" t="n">
        <v>5.9</v>
      </c>
      <c r="AF57" t="n">
        <v>5.9</v>
      </c>
      <c r="AG57" t="n">
        <v>5.9</v>
      </c>
      <c r="AH57" t="n">
        <v>5.9</v>
      </c>
      <c r="AI57" t="n">
        <v>5.9</v>
      </c>
      <c r="AJ57" t="n">
        <v>5.9</v>
      </c>
      <c r="AK57" t="n">
        <v>5.9</v>
      </c>
      <c r="AL57" t="n">
        <v>5.9</v>
      </c>
    </row>
    <row r="58">
      <c r="A58" t="inlineStr">
        <is>
          <t>IV</t>
        </is>
      </c>
      <c r="B58" t="inlineStr">
        <is>
          <t>coccion</t>
        </is>
      </c>
      <c r="C58" t="inlineStr">
        <is>
          <t>gas_licuado</t>
        </is>
      </c>
      <c r="D58" t="inlineStr">
        <is>
          <t>Tcal</t>
        </is>
      </c>
      <c r="E58" t="n">
        <v>41.2</v>
      </c>
      <c r="F58" t="n">
        <v>41.2</v>
      </c>
      <c r="G58" t="n">
        <v>41.2</v>
      </c>
      <c r="H58" t="n">
        <v>41.2</v>
      </c>
      <c r="I58" t="n">
        <v>41.2</v>
      </c>
      <c r="J58" t="n">
        <v>41.2</v>
      </c>
      <c r="K58" t="n">
        <v>41.2</v>
      </c>
      <c r="L58" t="n">
        <v>41.2</v>
      </c>
      <c r="M58" t="n">
        <v>41.2</v>
      </c>
      <c r="N58" t="n">
        <v>41.2</v>
      </c>
      <c r="O58" t="n">
        <v>41.2</v>
      </c>
      <c r="P58" t="n">
        <v>41.2</v>
      </c>
      <c r="Q58" t="n">
        <v>41.2</v>
      </c>
      <c r="R58" t="n">
        <v>41.2</v>
      </c>
      <c r="S58" t="n">
        <v>41.2</v>
      </c>
      <c r="T58" t="n">
        <v>41.2</v>
      </c>
      <c r="U58" t="n">
        <v>41.2</v>
      </c>
      <c r="V58" t="n">
        <v>41.2</v>
      </c>
      <c r="W58" t="n">
        <v>41.2</v>
      </c>
      <c r="X58" t="n">
        <v>41.2</v>
      </c>
      <c r="Y58" t="n">
        <v>41.2</v>
      </c>
      <c r="Z58" t="n">
        <v>41.2</v>
      </c>
      <c r="AA58" t="n">
        <v>41.2</v>
      </c>
      <c r="AB58" t="n">
        <v>41.2</v>
      </c>
      <c r="AC58" t="n">
        <v>41.2</v>
      </c>
      <c r="AD58" t="n">
        <v>41.2</v>
      </c>
      <c r="AE58" t="n">
        <v>41.2</v>
      </c>
      <c r="AF58" t="n">
        <v>41.2</v>
      </c>
      <c r="AG58" t="n">
        <v>41.2</v>
      </c>
      <c r="AH58" t="n">
        <v>41.2</v>
      </c>
      <c r="AI58" t="n">
        <v>41.2</v>
      </c>
      <c r="AJ58" t="n">
        <v>41.2</v>
      </c>
      <c r="AK58" t="n">
        <v>41.2</v>
      </c>
      <c r="AL58" t="n">
        <v>41.2</v>
      </c>
    </row>
    <row r="59">
      <c r="A59" t="inlineStr">
        <is>
          <t>IV</t>
        </is>
      </c>
      <c r="B59" t="inlineStr">
        <is>
          <t>coccion</t>
        </is>
      </c>
      <c r="C59" t="inlineStr">
        <is>
          <t>gas_natural</t>
        </is>
      </c>
      <c r="D59" t="inlineStr">
        <is>
          <t>Tcal</t>
        </is>
      </c>
      <c r="E59" t="n">
        <v>0.1</v>
      </c>
      <c r="F59" t="n">
        <v>0.1</v>
      </c>
      <c r="G59" t="n">
        <v>0.1</v>
      </c>
      <c r="H59" t="n">
        <v>0.1</v>
      </c>
      <c r="I59" t="n">
        <v>0.1</v>
      </c>
      <c r="J59" t="n">
        <v>0.1</v>
      </c>
      <c r="K59" t="n">
        <v>0.1</v>
      </c>
      <c r="L59" t="n">
        <v>0.1</v>
      </c>
      <c r="M59" t="n">
        <v>0.1</v>
      </c>
      <c r="N59" t="n">
        <v>0.1</v>
      </c>
      <c r="O59" t="n">
        <v>0.1</v>
      </c>
      <c r="P59" t="n">
        <v>0.1</v>
      </c>
      <c r="Q59" t="n">
        <v>0.1</v>
      </c>
      <c r="R59" t="n">
        <v>0.1</v>
      </c>
      <c r="S59" t="n">
        <v>0.1</v>
      </c>
      <c r="T59" t="n">
        <v>0.1</v>
      </c>
      <c r="U59" t="n">
        <v>0.1</v>
      </c>
      <c r="V59" t="n">
        <v>0.1</v>
      </c>
      <c r="W59" t="n">
        <v>0.1</v>
      </c>
      <c r="X59" t="n">
        <v>0.1</v>
      </c>
      <c r="Y59" t="n">
        <v>0.1</v>
      </c>
      <c r="Z59" t="n">
        <v>0.1</v>
      </c>
      <c r="AA59" t="n">
        <v>0.1</v>
      </c>
      <c r="AB59" t="n">
        <v>0.1</v>
      </c>
      <c r="AC59" t="n">
        <v>0.1</v>
      </c>
      <c r="AD59" t="n">
        <v>0.1</v>
      </c>
      <c r="AE59" t="n">
        <v>0.1</v>
      </c>
      <c r="AF59" t="n">
        <v>0.1</v>
      </c>
      <c r="AG59" t="n">
        <v>0.1</v>
      </c>
      <c r="AH59" t="n">
        <v>0.1</v>
      </c>
      <c r="AI59" t="n">
        <v>0.1</v>
      </c>
      <c r="AJ59" t="n">
        <v>0.1</v>
      </c>
      <c r="AK59" t="n">
        <v>0.1</v>
      </c>
      <c r="AL59" t="n">
        <v>0.1</v>
      </c>
    </row>
    <row r="60">
      <c r="A60" t="inlineStr">
        <is>
          <t>IV</t>
        </is>
      </c>
      <c r="B60" t="inlineStr">
        <is>
          <t>enfriamiento</t>
        </is>
      </c>
      <c r="C60" t="inlineStr">
        <is>
          <t>electricidad</t>
        </is>
      </c>
      <c r="D60" t="inlineStr">
        <is>
          <t>Tcal</t>
        </is>
      </c>
      <c r="E60" t="n">
        <v>7.9</v>
      </c>
      <c r="F60" t="n">
        <v>7.9</v>
      </c>
      <c r="G60" t="n">
        <v>7.9</v>
      </c>
      <c r="H60" t="n">
        <v>7.9</v>
      </c>
      <c r="I60" t="n">
        <v>7.9</v>
      </c>
      <c r="J60" t="n">
        <v>7.9</v>
      </c>
      <c r="K60" t="n">
        <v>7.9</v>
      </c>
      <c r="L60" t="n">
        <v>7.9</v>
      </c>
      <c r="M60" t="n">
        <v>7.9</v>
      </c>
      <c r="N60" t="n">
        <v>7.9</v>
      </c>
      <c r="O60" t="n">
        <v>7.9</v>
      </c>
      <c r="P60" t="n">
        <v>7.9</v>
      </c>
      <c r="Q60" t="n">
        <v>7.9</v>
      </c>
      <c r="R60" t="n">
        <v>7.9</v>
      </c>
      <c r="S60" t="n">
        <v>7.9</v>
      </c>
      <c r="T60" t="n">
        <v>7.9</v>
      </c>
      <c r="U60" t="n">
        <v>7.9</v>
      </c>
      <c r="V60" t="n">
        <v>7.9</v>
      </c>
      <c r="W60" t="n">
        <v>7.9</v>
      </c>
      <c r="X60" t="n">
        <v>7.9</v>
      </c>
      <c r="Y60" t="n">
        <v>7.9</v>
      </c>
      <c r="Z60" t="n">
        <v>7.9</v>
      </c>
      <c r="AA60" t="n">
        <v>7.9</v>
      </c>
      <c r="AB60" t="n">
        <v>7.9</v>
      </c>
      <c r="AC60" t="n">
        <v>7.9</v>
      </c>
      <c r="AD60" t="n">
        <v>7.9</v>
      </c>
      <c r="AE60" t="n">
        <v>7.9</v>
      </c>
      <c r="AF60" t="n">
        <v>7.9</v>
      </c>
      <c r="AG60" t="n">
        <v>7.9</v>
      </c>
      <c r="AH60" t="n">
        <v>7.9</v>
      </c>
      <c r="AI60" t="n">
        <v>7.9</v>
      </c>
      <c r="AJ60" t="n">
        <v>7.9</v>
      </c>
      <c r="AK60" t="n">
        <v>7.9</v>
      </c>
      <c r="AL60" t="n">
        <v>7.9</v>
      </c>
    </row>
    <row r="61">
      <c r="A61" t="inlineStr">
        <is>
          <t>IV</t>
        </is>
      </c>
      <c r="B61" t="inlineStr">
        <is>
          <t>iluminacion</t>
        </is>
      </c>
      <c r="C61" t="inlineStr">
        <is>
          <t>electricidad</t>
        </is>
      </c>
      <c r="D61" t="inlineStr">
        <is>
          <t>Tcal</t>
        </is>
      </c>
      <c r="E61" t="n">
        <v>71.40000000000001</v>
      </c>
      <c r="F61" t="n">
        <v>71.40000000000001</v>
      </c>
      <c r="G61" t="n">
        <v>71.40000000000001</v>
      </c>
      <c r="H61" t="n">
        <v>71.40000000000001</v>
      </c>
      <c r="I61" t="n">
        <v>71.40000000000001</v>
      </c>
      <c r="J61" t="n">
        <v>71.40000000000001</v>
      </c>
      <c r="K61" t="n">
        <v>71.40000000000001</v>
      </c>
      <c r="L61" t="n">
        <v>71.40000000000001</v>
      </c>
      <c r="M61" t="n">
        <v>71.40000000000001</v>
      </c>
      <c r="N61" t="n">
        <v>71.40000000000001</v>
      </c>
      <c r="O61" t="n">
        <v>71.40000000000001</v>
      </c>
      <c r="P61" t="n">
        <v>71.40000000000001</v>
      </c>
      <c r="Q61" t="n">
        <v>71.40000000000001</v>
      </c>
      <c r="R61" t="n">
        <v>71.40000000000001</v>
      </c>
      <c r="S61" t="n">
        <v>71.40000000000001</v>
      </c>
      <c r="T61" t="n">
        <v>71.40000000000001</v>
      </c>
      <c r="U61" t="n">
        <v>71.40000000000001</v>
      </c>
      <c r="V61" t="n">
        <v>71.40000000000001</v>
      </c>
      <c r="W61" t="n">
        <v>71.40000000000001</v>
      </c>
      <c r="X61" t="n">
        <v>71.40000000000001</v>
      </c>
      <c r="Y61" t="n">
        <v>71.40000000000001</v>
      </c>
      <c r="Z61" t="n">
        <v>71.40000000000001</v>
      </c>
      <c r="AA61" t="n">
        <v>71.40000000000001</v>
      </c>
      <c r="AB61" t="n">
        <v>71.40000000000001</v>
      </c>
      <c r="AC61" t="n">
        <v>71.40000000000001</v>
      </c>
      <c r="AD61" t="n">
        <v>71.40000000000001</v>
      </c>
      <c r="AE61" t="n">
        <v>71.40000000000001</v>
      </c>
      <c r="AF61" t="n">
        <v>71.40000000000001</v>
      </c>
      <c r="AG61" t="n">
        <v>71.40000000000001</v>
      </c>
      <c r="AH61" t="n">
        <v>71.40000000000001</v>
      </c>
      <c r="AI61" t="n">
        <v>71.40000000000001</v>
      </c>
      <c r="AJ61" t="n">
        <v>71.40000000000001</v>
      </c>
      <c r="AK61" t="n">
        <v>71.40000000000001</v>
      </c>
      <c r="AL61" t="n">
        <v>71.40000000000001</v>
      </c>
    </row>
    <row r="62">
      <c r="A62" t="inlineStr">
        <is>
          <t>IV</t>
        </is>
      </c>
      <c r="B62" t="inlineStr">
        <is>
          <t>otros_electricos</t>
        </is>
      </c>
      <c r="C62" t="inlineStr">
        <is>
          <t>electricidad</t>
        </is>
      </c>
      <c r="D62" t="inlineStr">
        <is>
          <t>Tcal</t>
        </is>
      </c>
      <c r="E62" t="n">
        <v>198.3</v>
      </c>
      <c r="F62" t="n">
        <v>198.3</v>
      </c>
      <c r="G62" t="n">
        <v>198.3</v>
      </c>
      <c r="H62" t="n">
        <v>198.3</v>
      </c>
      <c r="I62" t="n">
        <v>198.3</v>
      </c>
      <c r="J62" t="n">
        <v>198.3</v>
      </c>
      <c r="K62" t="n">
        <v>198.3</v>
      </c>
      <c r="L62" t="n">
        <v>198.3</v>
      </c>
      <c r="M62" t="n">
        <v>198.3</v>
      </c>
      <c r="N62" t="n">
        <v>198.3</v>
      </c>
      <c r="O62" t="n">
        <v>198.3</v>
      </c>
      <c r="P62" t="n">
        <v>198.3</v>
      </c>
      <c r="Q62" t="n">
        <v>198.3</v>
      </c>
      <c r="R62" t="n">
        <v>198.3</v>
      </c>
      <c r="S62" t="n">
        <v>198.3</v>
      </c>
      <c r="T62" t="n">
        <v>198.3</v>
      </c>
      <c r="U62" t="n">
        <v>198.3</v>
      </c>
      <c r="V62" t="n">
        <v>198.3</v>
      </c>
      <c r="W62" t="n">
        <v>198.3</v>
      </c>
      <c r="X62" t="n">
        <v>198.3</v>
      </c>
      <c r="Y62" t="n">
        <v>198.3</v>
      </c>
      <c r="Z62" t="n">
        <v>198.3</v>
      </c>
      <c r="AA62" t="n">
        <v>198.3</v>
      </c>
      <c r="AB62" t="n">
        <v>198.3</v>
      </c>
      <c r="AC62" t="n">
        <v>198.3</v>
      </c>
      <c r="AD62" t="n">
        <v>198.3</v>
      </c>
      <c r="AE62" t="n">
        <v>198.3</v>
      </c>
      <c r="AF62" t="n">
        <v>198.3</v>
      </c>
      <c r="AG62" t="n">
        <v>198.3</v>
      </c>
      <c r="AH62" t="n">
        <v>198.3</v>
      </c>
      <c r="AI62" t="n">
        <v>198.3</v>
      </c>
      <c r="AJ62" t="n">
        <v>198.3</v>
      </c>
      <c r="AK62" t="n">
        <v>198.3</v>
      </c>
      <c r="AL62" t="n">
        <v>198.3</v>
      </c>
    </row>
    <row r="63">
      <c r="A63" t="inlineStr">
        <is>
          <t>IV</t>
        </is>
      </c>
      <c r="B63" t="inlineStr">
        <is>
          <t>refrigeracion</t>
        </is>
      </c>
      <c r="C63" t="inlineStr">
        <is>
          <t>electricidad</t>
        </is>
      </c>
      <c r="D63" t="inlineStr">
        <is>
          <t>Tcal</t>
        </is>
      </c>
      <c r="E63" t="n">
        <v>87.3</v>
      </c>
      <c r="F63" t="n">
        <v>87.3</v>
      </c>
      <c r="G63" t="n">
        <v>87.3</v>
      </c>
      <c r="H63" t="n">
        <v>87.3</v>
      </c>
      <c r="I63" t="n">
        <v>87.3</v>
      </c>
      <c r="J63" t="n">
        <v>87.3</v>
      </c>
      <c r="K63" t="n">
        <v>87.3</v>
      </c>
      <c r="L63" t="n">
        <v>87.3</v>
      </c>
      <c r="M63" t="n">
        <v>87.3</v>
      </c>
      <c r="N63" t="n">
        <v>87.3</v>
      </c>
      <c r="O63" t="n">
        <v>87.3</v>
      </c>
      <c r="P63" t="n">
        <v>87.3</v>
      </c>
      <c r="Q63" t="n">
        <v>87.3</v>
      </c>
      <c r="R63" t="n">
        <v>87.3</v>
      </c>
      <c r="S63" t="n">
        <v>87.3</v>
      </c>
      <c r="T63" t="n">
        <v>87.3</v>
      </c>
      <c r="U63" t="n">
        <v>87.3</v>
      </c>
      <c r="V63" t="n">
        <v>87.3</v>
      </c>
      <c r="W63" t="n">
        <v>87.3</v>
      </c>
      <c r="X63" t="n">
        <v>87.3</v>
      </c>
      <c r="Y63" t="n">
        <v>87.3</v>
      </c>
      <c r="Z63" t="n">
        <v>87.3</v>
      </c>
      <c r="AA63" t="n">
        <v>87.3</v>
      </c>
      <c r="AB63" t="n">
        <v>87.3</v>
      </c>
      <c r="AC63" t="n">
        <v>87.3</v>
      </c>
      <c r="AD63" t="n">
        <v>87.3</v>
      </c>
      <c r="AE63" t="n">
        <v>87.3</v>
      </c>
      <c r="AF63" t="n">
        <v>87.3</v>
      </c>
      <c r="AG63" t="n">
        <v>87.3</v>
      </c>
      <c r="AH63" t="n">
        <v>87.3</v>
      </c>
      <c r="AI63" t="n">
        <v>87.3</v>
      </c>
      <c r="AJ63" t="n">
        <v>87.3</v>
      </c>
      <c r="AK63" t="n">
        <v>87.3</v>
      </c>
      <c r="AL63" t="n">
        <v>87.3</v>
      </c>
    </row>
    <row r="64">
      <c r="A64" t="inlineStr">
        <is>
          <t>V</t>
        </is>
      </c>
      <c r="B64" t="inlineStr">
        <is>
          <t>ACS</t>
        </is>
      </c>
      <c r="C64" t="inlineStr">
        <is>
          <t>gas_licuado</t>
        </is>
      </c>
      <c r="D64" t="inlineStr">
        <is>
          <t>Tcal</t>
        </is>
      </c>
      <c r="E64" t="n">
        <v>438.7</v>
      </c>
      <c r="F64" t="n">
        <v>438.7</v>
      </c>
      <c r="G64" t="n">
        <v>438.7</v>
      </c>
      <c r="H64" t="n">
        <v>438.7</v>
      </c>
      <c r="I64" t="n">
        <v>438.7</v>
      </c>
      <c r="J64" t="n">
        <v>438.7</v>
      </c>
      <c r="K64" t="n">
        <v>438.7</v>
      </c>
      <c r="L64" t="n">
        <v>438.7</v>
      </c>
      <c r="M64" t="n">
        <v>438.7</v>
      </c>
      <c r="N64" t="n">
        <v>438.7</v>
      </c>
      <c r="O64" t="n">
        <v>438.7</v>
      </c>
      <c r="P64" t="n">
        <v>438.7</v>
      </c>
      <c r="Q64" t="n">
        <v>438.7</v>
      </c>
      <c r="R64" t="n">
        <v>438.7</v>
      </c>
      <c r="S64" t="n">
        <v>438.7</v>
      </c>
      <c r="T64" t="n">
        <v>438.7</v>
      </c>
      <c r="U64" t="n">
        <v>438.7</v>
      </c>
      <c r="V64" t="n">
        <v>438.7</v>
      </c>
      <c r="W64" t="n">
        <v>438.7</v>
      </c>
      <c r="X64" t="n">
        <v>438.7</v>
      </c>
      <c r="Y64" t="n">
        <v>438.7</v>
      </c>
      <c r="Z64" t="n">
        <v>438.7</v>
      </c>
      <c r="AA64" t="n">
        <v>438.7</v>
      </c>
      <c r="AB64" t="n">
        <v>438.7</v>
      </c>
      <c r="AC64" t="n">
        <v>438.7</v>
      </c>
      <c r="AD64" t="n">
        <v>438.7</v>
      </c>
      <c r="AE64" t="n">
        <v>438.7</v>
      </c>
      <c r="AF64" t="n">
        <v>438.7</v>
      </c>
      <c r="AG64" t="n">
        <v>438.7</v>
      </c>
      <c r="AH64" t="n">
        <v>438.7</v>
      </c>
      <c r="AI64" t="n">
        <v>438.7</v>
      </c>
      <c r="AJ64" t="n">
        <v>438.7</v>
      </c>
      <c r="AK64" t="n">
        <v>438.7</v>
      </c>
      <c r="AL64" t="n">
        <v>438.7</v>
      </c>
    </row>
    <row r="65">
      <c r="A65" t="inlineStr">
        <is>
          <t>V</t>
        </is>
      </c>
      <c r="B65" t="inlineStr">
        <is>
          <t>ACS</t>
        </is>
      </c>
      <c r="C65" t="inlineStr">
        <is>
          <t>gas_natural</t>
        </is>
      </c>
      <c r="D65" t="inlineStr">
        <is>
          <t>Tcal</t>
        </is>
      </c>
      <c r="E65" t="n">
        <v>76.3</v>
      </c>
      <c r="F65" t="n">
        <v>76.3</v>
      </c>
      <c r="G65" t="n">
        <v>76.3</v>
      </c>
      <c r="H65" t="n">
        <v>76.3</v>
      </c>
      <c r="I65" t="n">
        <v>76.3</v>
      </c>
      <c r="J65" t="n">
        <v>76.3</v>
      </c>
      <c r="K65" t="n">
        <v>76.3</v>
      </c>
      <c r="L65" t="n">
        <v>76.3</v>
      </c>
      <c r="M65" t="n">
        <v>76.3</v>
      </c>
      <c r="N65" t="n">
        <v>76.3</v>
      </c>
      <c r="O65" t="n">
        <v>76.3</v>
      </c>
      <c r="P65" t="n">
        <v>76.3</v>
      </c>
      <c r="Q65" t="n">
        <v>76.3</v>
      </c>
      <c r="R65" t="n">
        <v>76.3</v>
      </c>
      <c r="S65" t="n">
        <v>76.3</v>
      </c>
      <c r="T65" t="n">
        <v>76.3</v>
      </c>
      <c r="U65" t="n">
        <v>76.3</v>
      </c>
      <c r="V65" t="n">
        <v>76.3</v>
      </c>
      <c r="W65" t="n">
        <v>76.3</v>
      </c>
      <c r="X65" t="n">
        <v>76.3</v>
      </c>
      <c r="Y65" t="n">
        <v>76.3</v>
      </c>
      <c r="Z65" t="n">
        <v>76.3</v>
      </c>
      <c r="AA65" t="n">
        <v>76.3</v>
      </c>
      <c r="AB65" t="n">
        <v>76.3</v>
      </c>
      <c r="AC65" t="n">
        <v>76.3</v>
      </c>
      <c r="AD65" t="n">
        <v>76.3</v>
      </c>
      <c r="AE65" t="n">
        <v>76.3</v>
      </c>
      <c r="AF65" t="n">
        <v>76.3</v>
      </c>
      <c r="AG65" t="n">
        <v>76.3</v>
      </c>
      <c r="AH65" t="n">
        <v>76.3</v>
      </c>
      <c r="AI65" t="n">
        <v>76.3</v>
      </c>
      <c r="AJ65" t="n">
        <v>76.3</v>
      </c>
      <c r="AK65" t="n">
        <v>76.3</v>
      </c>
      <c r="AL65" t="n">
        <v>76.3</v>
      </c>
    </row>
    <row r="66">
      <c r="A66" t="inlineStr">
        <is>
          <t>V</t>
        </is>
      </c>
      <c r="B66" t="inlineStr">
        <is>
          <t>calefaccion</t>
        </is>
      </c>
      <c r="C66" t="inlineStr">
        <is>
          <t>biomasa</t>
        </is>
      </c>
      <c r="D66" t="inlineStr">
        <is>
          <t>Tcal</t>
        </is>
      </c>
      <c r="E66" t="n">
        <v>326.6</v>
      </c>
      <c r="F66" t="n">
        <v>326.6</v>
      </c>
      <c r="G66" t="n">
        <v>326.6</v>
      </c>
      <c r="H66" t="n">
        <v>326.6</v>
      </c>
      <c r="I66" t="n">
        <v>326.6</v>
      </c>
      <c r="J66" t="n">
        <v>326.6</v>
      </c>
      <c r="K66" t="n">
        <v>326.6</v>
      </c>
      <c r="L66" t="n">
        <v>326.6</v>
      </c>
      <c r="M66" t="n">
        <v>326.6</v>
      </c>
      <c r="N66" t="n">
        <v>326.6</v>
      </c>
      <c r="O66" t="n">
        <v>326.6</v>
      </c>
      <c r="P66" t="n">
        <v>326.6</v>
      </c>
      <c r="Q66" t="n">
        <v>326.6</v>
      </c>
      <c r="R66" t="n">
        <v>326.6</v>
      </c>
      <c r="S66" t="n">
        <v>326.6</v>
      </c>
      <c r="T66" t="n">
        <v>326.6</v>
      </c>
      <c r="U66" t="n">
        <v>326.6</v>
      </c>
      <c r="V66" t="n">
        <v>326.6</v>
      </c>
      <c r="W66" t="n">
        <v>326.6</v>
      </c>
      <c r="X66" t="n">
        <v>326.6</v>
      </c>
      <c r="Y66" t="n">
        <v>326.6</v>
      </c>
      <c r="Z66" t="n">
        <v>326.6</v>
      </c>
      <c r="AA66" t="n">
        <v>326.6</v>
      </c>
      <c r="AB66" t="n">
        <v>326.6</v>
      </c>
      <c r="AC66" t="n">
        <v>326.6</v>
      </c>
      <c r="AD66" t="n">
        <v>326.6</v>
      </c>
      <c r="AE66" t="n">
        <v>326.6</v>
      </c>
      <c r="AF66" t="n">
        <v>326.6</v>
      </c>
      <c r="AG66" t="n">
        <v>326.6</v>
      </c>
      <c r="AH66" t="n">
        <v>326.6</v>
      </c>
      <c r="AI66" t="n">
        <v>326.6</v>
      </c>
      <c r="AJ66" t="n">
        <v>326.6</v>
      </c>
      <c r="AK66" t="n">
        <v>326.6</v>
      </c>
      <c r="AL66" t="n">
        <v>326.6</v>
      </c>
    </row>
    <row r="67">
      <c r="A67" t="inlineStr">
        <is>
          <t>V</t>
        </is>
      </c>
      <c r="B67" t="inlineStr">
        <is>
          <t>calefaccion</t>
        </is>
      </c>
      <c r="C67" t="inlineStr">
        <is>
          <t>electricidad</t>
        </is>
      </c>
      <c r="D67" t="inlineStr">
        <is>
          <t>Tcal</t>
        </is>
      </c>
      <c r="E67" t="n">
        <v>142.3</v>
      </c>
      <c r="F67" t="n">
        <v>142.3</v>
      </c>
      <c r="G67" t="n">
        <v>142.3</v>
      </c>
      <c r="H67" t="n">
        <v>142.3</v>
      </c>
      <c r="I67" t="n">
        <v>142.3</v>
      </c>
      <c r="J67" t="n">
        <v>142.3</v>
      </c>
      <c r="K67" t="n">
        <v>142.3</v>
      </c>
      <c r="L67" t="n">
        <v>142.3</v>
      </c>
      <c r="M67" t="n">
        <v>142.3</v>
      </c>
      <c r="N67" t="n">
        <v>142.3</v>
      </c>
      <c r="O67" t="n">
        <v>142.3</v>
      </c>
      <c r="P67" t="n">
        <v>142.3</v>
      </c>
      <c r="Q67" t="n">
        <v>142.3</v>
      </c>
      <c r="R67" t="n">
        <v>142.3</v>
      </c>
      <c r="S67" t="n">
        <v>142.3</v>
      </c>
      <c r="T67" t="n">
        <v>142.3</v>
      </c>
      <c r="U67" t="n">
        <v>142.3</v>
      </c>
      <c r="V67" t="n">
        <v>142.3</v>
      </c>
      <c r="W67" t="n">
        <v>142.3</v>
      </c>
      <c r="X67" t="n">
        <v>142.3</v>
      </c>
      <c r="Y67" t="n">
        <v>142.3</v>
      </c>
      <c r="Z67" t="n">
        <v>142.3</v>
      </c>
      <c r="AA67" t="n">
        <v>142.3</v>
      </c>
      <c r="AB67" t="n">
        <v>142.3</v>
      </c>
      <c r="AC67" t="n">
        <v>142.3</v>
      </c>
      <c r="AD67" t="n">
        <v>142.3</v>
      </c>
      <c r="AE67" t="n">
        <v>142.3</v>
      </c>
      <c r="AF67" t="n">
        <v>142.3</v>
      </c>
      <c r="AG67" t="n">
        <v>142.3</v>
      </c>
      <c r="AH67" t="n">
        <v>142.3</v>
      </c>
      <c r="AI67" t="n">
        <v>142.3</v>
      </c>
      <c r="AJ67" t="n">
        <v>142.3</v>
      </c>
      <c r="AK67" t="n">
        <v>142.3</v>
      </c>
      <c r="AL67" t="n">
        <v>142.3</v>
      </c>
    </row>
    <row r="68">
      <c r="A68" t="inlineStr">
        <is>
          <t>V</t>
        </is>
      </c>
      <c r="B68" t="inlineStr">
        <is>
          <t>calefaccion</t>
        </is>
      </c>
      <c r="C68" t="inlineStr">
        <is>
          <t>gas_licuado</t>
        </is>
      </c>
      <c r="D68" t="inlineStr">
        <is>
          <t>Tcal</t>
        </is>
      </c>
      <c r="E68" t="n">
        <v>341.7</v>
      </c>
      <c r="F68" t="n">
        <v>341.7</v>
      </c>
      <c r="G68" t="n">
        <v>341.7</v>
      </c>
      <c r="H68" t="n">
        <v>341.7</v>
      </c>
      <c r="I68" t="n">
        <v>341.7</v>
      </c>
      <c r="J68" t="n">
        <v>341.7</v>
      </c>
      <c r="K68" t="n">
        <v>341.7</v>
      </c>
      <c r="L68" t="n">
        <v>341.7</v>
      </c>
      <c r="M68" t="n">
        <v>341.7</v>
      </c>
      <c r="N68" t="n">
        <v>341.7</v>
      </c>
      <c r="O68" t="n">
        <v>341.7</v>
      </c>
      <c r="P68" t="n">
        <v>341.7</v>
      </c>
      <c r="Q68" t="n">
        <v>341.7</v>
      </c>
      <c r="R68" t="n">
        <v>341.7</v>
      </c>
      <c r="S68" t="n">
        <v>341.7</v>
      </c>
      <c r="T68" t="n">
        <v>341.7</v>
      </c>
      <c r="U68" t="n">
        <v>341.7</v>
      </c>
      <c r="V68" t="n">
        <v>341.7</v>
      </c>
      <c r="W68" t="n">
        <v>341.7</v>
      </c>
      <c r="X68" t="n">
        <v>341.7</v>
      </c>
      <c r="Y68" t="n">
        <v>341.7</v>
      </c>
      <c r="Z68" t="n">
        <v>341.7</v>
      </c>
      <c r="AA68" t="n">
        <v>341.7</v>
      </c>
      <c r="AB68" t="n">
        <v>341.7</v>
      </c>
      <c r="AC68" t="n">
        <v>341.7</v>
      </c>
      <c r="AD68" t="n">
        <v>341.7</v>
      </c>
      <c r="AE68" t="n">
        <v>341.7</v>
      </c>
      <c r="AF68" t="n">
        <v>341.7</v>
      </c>
      <c r="AG68" t="n">
        <v>341.7</v>
      </c>
      <c r="AH68" t="n">
        <v>341.7</v>
      </c>
      <c r="AI68" t="n">
        <v>341.7</v>
      </c>
      <c r="AJ68" t="n">
        <v>341.7</v>
      </c>
      <c r="AK68" t="n">
        <v>341.7</v>
      </c>
      <c r="AL68" t="n">
        <v>341.7</v>
      </c>
    </row>
    <row r="69">
      <c r="A69" t="inlineStr">
        <is>
          <t>V</t>
        </is>
      </c>
      <c r="B69" t="inlineStr">
        <is>
          <t>calefaccion</t>
        </is>
      </c>
      <c r="C69" t="inlineStr">
        <is>
          <t>gas_natural</t>
        </is>
      </c>
      <c r="D69" t="inlineStr">
        <is>
          <t>Tcal</t>
        </is>
      </c>
      <c r="E69" t="n">
        <v>138.6</v>
      </c>
      <c r="F69" t="n">
        <v>138.6</v>
      </c>
      <c r="G69" t="n">
        <v>138.6</v>
      </c>
      <c r="H69" t="n">
        <v>138.6</v>
      </c>
      <c r="I69" t="n">
        <v>138.6</v>
      </c>
      <c r="J69" t="n">
        <v>138.6</v>
      </c>
      <c r="K69" t="n">
        <v>138.6</v>
      </c>
      <c r="L69" t="n">
        <v>138.6</v>
      </c>
      <c r="M69" t="n">
        <v>138.6</v>
      </c>
      <c r="N69" t="n">
        <v>138.6</v>
      </c>
      <c r="O69" t="n">
        <v>138.6</v>
      </c>
      <c r="P69" t="n">
        <v>138.6</v>
      </c>
      <c r="Q69" t="n">
        <v>138.6</v>
      </c>
      <c r="R69" t="n">
        <v>138.6</v>
      </c>
      <c r="S69" t="n">
        <v>138.6</v>
      </c>
      <c r="T69" t="n">
        <v>138.6</v>
      </c>
      <c r="U69" t="n">
        <v>138.6</v>
      </c>
      <c r="V69" t="n">
        <v>138.6</v>
      </c>
      <c r="W69" t="n">
        <v>138.6</v>
      </c>
      <c r="X69" t="n">
        <v>138.6</v>
      </c>
      <c r="Y69" t="n">
        <v>138.6</v>
      </c>
      <c r="Z69" t="n">
        <v>138.6</v>
      </c>
      <c r="AA69" t="n">
        <v>138.6</v>
      </c>
      <c r="AB69" t="n">
        <v>138.6</v>
      </c>
      <c r="AC69" t="n">
        <v>138.6</v>
      </c>
      <c r="AD69" t="n">
        <v>138.6</v>
      </c>
      <c r="AE69" t="n">
        <v>138.6</v>
      </c>
      <c r="AF69" t="n">
        <v>138.6</v>
      </c>
      <c r="AG69" t="n">
        <v>138.6</v>
      </c>
      <c r="AH69" t="n">
        <v>138.6</v>
      </c>
      <c r="AI69" t="n">
        <v>138.6</v>
      </c>
      <c r="AJ69" t="n">
        <v>138.6</v>
      </c>
      <c r="AK69" t="n">
        <v>138.6</v>
      </c>
      <c r="AL69" t="n">
        <v>138.6</v>
      </c>
    </row>
    <row r="70">
      <c r="A70" t="inlineStr">
        <is>
          <t>V</t>
        </is>
      </c>
      <c r="B70" t="inlineStr">
        <is>
          <t>calefaccion</t>
        </is>
      </c>
      <c r="C70" t="inlineStr">
        <is>
          <t>kerosene</t>
        </is>
      </c>
      <c r="D70" t="inlineStr">
        <is>
          <t>Tcal</t>
        </is>
      </c>
      <c r="E70" t="n">
        <v>50.4</v>
      </c>
      <c r="F70" t="n">
        <v>50.4</v>
      </c>
      <c r="G70" t="n">
        <v>50.4</v>
      </c>
      <c r="H70" t="n">
        <v>50.4</v>
      </c>
      <c r="I70" t="n">
        <v>50.4</v>
      </c>
      <c r="J70" t="n">
        <v>50.4</v>
      </c>
      <c r="K70" t="n">
        <v>50.4</v>
      </c>
      <c r="L70" t="n">
        <v>50.4</v>
      </c>
      <c r="M70" t="n">
        <v>50.4</v>
      </c>
      <c r="N70" t="n">
        <v>50.4</v>
      </c>
      <c r="O70" t="n">
        <v>50.4</v>
      </c>
      <c r="P70" t="n">
        <v>50.4</v>
      </c>
      <c r="Q70" t="n">
        <v>50.4</v>
      </c>
      <c r="R70" t="n">
        <v>50.4</v>
      </c>
      <c r="S70" t="n">
        <v>50.4</v>
      </c>
      <c r="T70" t="n">
        <v>50.4</v>
      </c>
      <c r="U70" t="n">
        <v>50.4</v>
      </c>
      <c r="V70" t="n">
        <v>50.4</v>
      </c>
      <c r="W70" t="n">
        <v>50.4</v>
      </c>
      <c r="X70" t="n">
        <v>50.4</v>
      </c>
      <c r="Y70" t="n">
        <v>50.4</v>
      </c>
      <c r="Z70" t="n">
        <v>50.4</v>
      </c>
      <c r="AA70" t="n">
        <v>50.4</v>
      </c>
      <c r="AB70" t="n">
        <v>50.4</v>
      </c>
      <c r="AC70" t="n">
        <v>50.4</v>
      </c>
      <c r="AD70" t="n">
        <v>50.4</v>
      </c>
      <c r="AE70" t="n">
        <v>50.4</v>
      </c>
      <c r="AF70" t="n">
        <v>50.4</v>
      </c>
      <c r="AG70" t="n">
        <v>50.4</v>
      </c>
      <c r="AH70" t="n">
        <v>50.4</v>
      </c>
      <c r="AI70" t="n">
        <v>50.4</v>
      </c>
      <c r="AJ70" t="n">
        <v>50.4</v>
      </c>
      <c r="AK70" t="n">
        <v>50.4</v>
      </c>
      <c r="AL70" t="n">
        <v>50.4</v>
      </c>
    </row>
    <row r="71">
      <c r="A71" t="inlineStr">
        <is>
          <t>V</t>
        </is>
      </c>
      <c r="B71" t="inlineStr">
        <is>
          <t>coccion</t>
        </is>
      </c>
      <c r="C71" t="inlineStr">
        <is>
          <t>gas_licuado</t>
        </is>
      </c>
      <c r="D71" t="inlineStr">
        <is>
          <t>Tcal</t>
        </is>
      </c>
      <c r="E71" t="n">
        <v>76.8</v>
      </c>
      <c r="F71" t="n">
        <v>76.8</v>
      </c>
      <c r="G71" t="n">
        <v>76.8</v>
      </c>
      <c r="H71" t="n">
        <v>76.8</v>
      </c>
      <c r="I71" t="n">
        <v>76.8</v>
      </c>
      <c r="J71" t="n">
        <v>76.8</v>
      </c>
      <c r="K71" t="n">
        <v>76.8</v>
      </c>
      <c r="L71" t="n">
        <v>76.8</v>
      </c>
      <c r="M71" t="n">
        <v>76.8</v>
      </c>
      <c r="N71" t="n">
        <v>76.8</v>
      </c>
      <c r="O71" t="n">
        <v>76.8</v>
      </c>
      <c r="P71" t="n">
        <v>76.8</v>
      </c>
      <c r="Q71" t="n">
        <v>76.8</v>
      </c>
      <c r="R71" t="n">
        <v>76.8</v>
      </c>
      <c r="S71" t="n">
        <v>76.8</v>
      </c>
      <c r="T71" t="n">
        <v>76.8</v>
      </c>
      <c r="U71" t="n">
        <v>76.8</v>
      </c>
      <c r="V71" t="n">
        <v>76.8</v>
      </c>
      <c r="W71" t="n">
        <v>76.8</v>
      </c>
      <c r="X71" t="n">
        <v>76.8</v>
      </c>
      <c r="Y71" t="n">
        <v>76.8</v>
      </c>
      <c r="Z71" t="n">
        <v>76.8</v>
      </c>
      <c r="AA71" t="n">
        <v>76.8</v>
      </c>
      <c r="AB71" t="n">
        <v>76.8</v>
      </c>
      <c r="AC71" t="n">
        <v>76.8</v>
      </c>
      <c r="AD71" t="n">
        <v>76.8</v>
      </c>
      <c r="AE71" t="n">
        <v>76.8</v>
      </c>
      <c r="AF71" t="n">
        <v>76.8</v>
      </c>
      <c r="AG71" t="n">
        <v>76.8</v>
      </c>
      <c r="AH71" t="n">
        <v>76.8</v>
      </c>
      <c r="AI71" t="n">
        <v>76.8</v>
      </c>
      <c r="AJ71" t="n">
        <v>76.8</v>
      </c>
      <c r="AK71" t="n">
        <v>76.8</v>
      </c>
      <c r="AL71" t="n">
        <v>76.8</v>
      </c>
    </row>
    <row r="72">
      <c r="A72" t="inlineStr">
        <is>
          <t>V</t>
        </is>
      </c>
      <c r="B72" t="inlineStr">
        <is>
          <t>coccion</t>
        </is>
      </c>
      <c r="C72" t="inlineStr">
        <is>
          <t>gas_natural</t>
        </is>
      </c>
      <c r="D72" t="inlineStr">
        <is>
          <t>Tcal</t>
        </is>
      </c>
      <c r="E72" t="n">
        <v>13.4</v>
      </c>
      <c r="F72" t="n">
        <v>13.4</v>
      </c>
      <c r="G72" t="n">
        <v>13.4</v>
      </c>
      <c r="H72" t="n">
        <v>13.4</v>
      </c>
      <c r="I72" t="n">
        <v>13.4</v>
      </c>
      <c r="J72" t="n">
        <v>13.4</v>
      </c>
      <c r="K72" t="n">
        <v>13.4</v>
      </c>
      <c r="L72" t="n">
        <v>13.4</v>
      </c>
      <c r="M72" t="n">
        <v>13.4</v>
      </c>
      <c r="N72" t="n">
        <v>13.4</v>
      </c>
      <c r="O72" t="n">
        <v>13.4</v>
      </c>
      <c r="P72" t="n">
        <v>13.4</v>
      </c>
      <c r="Q72" t="n">
        <v>13.4</v>
      </c>
      <c r="R72" t="n">
        <v>13.4</v>
      </c>
      <c r="S72" t="n">
        <v>13.4</v>
      </c>
      <c r="T72" t="n">
        <v>13.4</v>
      </c>
      <c r="U72" t="n">
        <v>13.4</v>
      </c>
      <c r="V72" t="n">
        <v>13.4</v>
      </c>
      <c r="W72" t="n">
        <v>13.4</v>
      </c>
      <c r="X72" t="n">
        <v>13.4</v>
      </c>
      <c r="Y72" t="n">
        <v>13.4</v>
      </c>
      <c r="Z72" t="n">
        <v>13.4</v>
      </c>
      <c r="AA72" t="n">
        <v>13.4</v>
      </c>
      <c r="AB72" t="n">
        <v>13.4</v>
      </c>
      <c r="AC72" t="n">
        <v>13.4</v>
      </c>
      <c r="AD72" t="n">
        <v>13.4</v>
      </c>
      <c r="AE72" t="n">
        <v>13.4</v>
      </c>
      <c r="AF72" t="n">
        <v>13.4</v>
      </c>
      <c r="AG72" t="n">
        <v>13.4</v>
      </c>
      <c r="AH72" t="n">
        <v>13.4</v>
      </c>
      <c r="AI72" t="n">
        <v>13.4</v>
      </c>
      <c r="AJ72" t="n">
        <v>13.4</v>
      </c>
      <c r="AK72" t="n">
        <v>13.4</v>
      </c>
      <c r="AL72" t="n">
        <v>13.4</v>
      </c>
    </row>
    <row r="73">
      <c r="A73" t="inlineStr">
        <is>
          <t>V</t>
        </is>
      </c>
      <c r="B73" t="inlineStr">
        <is>
          <t>enfriamiento</t>
        </is>
      </c>
      <c r="C73" t="inlineStr">
        <is>
          <t>electricidad</t>
        </is>
      </c>
      <c r="D73" t="inlineStr">
        <is>
          <t>Tcal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</row>
    <row r="74">
      <c r="A74" t="inlineStr">
        <is>
          <t>V</t>
        </is>
      </c>
      <c r="B74" t="inlineStr">
        <is>
          <t>iluminacion</t>
        </is>
      </c>
      <c r="C74" t="inlineStr">
        <is>
          <t>electricidad</t>
        </is>
      </c>
      <c r="D74" t="inlineStr">
        <is>
          <t>Tcal</t>
        </is>
      </c>
      <c r="E74" t="n">
        <v>137.7</v>
      </c>
      <c r="F74" t="n">
        <v>137.7</v>
      </c>
      <c r="G74" t="n">
        <v>137.7</v>
      </c>
      <c r="H74" t="n">
        <v>137.7</v>
      </c>
      <c r="I74" t="n">
        <v>137.7</v>
      </c>
      <c r="J74" t="n">
        <v>137.7</v>
      </c>
      <c r="K74" t="n">
        <v>137.7</v>
      </c>
      <c r="L74" t="n">
        <v>137.7</v>
      </c>
      <c r="M74" t="n">
        <v>137.7</v>
      </c>
      <c r="N74" t="n">
        <v>137.7</v>
      </c>
      <c r="O74" t="n">
        <v>137.7</v>
      </c>
      <c r="P74" t="n">
        <v>137.7</v>
      </c>
      <c r="Q74" t="n">
        <v>137.7</v>
      </c>
      <c r="R74" t="n">
        <v>137.7</v>
      </c>
      <c r="S74" t="n">
        <v>137.7</v>
      </c>
      <c r="T74" t="n">
        <v>137.7</v>
      </c>
      <c r="U74" t="n">
        <v>137.7</v>
      </c>
      <c r="V74" t="n">
        <v>137.7</v>
      </c>
      <c r="W74" t="n">
        <v>137.7</v>
      </c>
      <c r="X74" t="n">
        <v>137.7</v>
      </c>
      <c r="Y74" t="n">
        <v>137.7</v>
      </c>
      <c r="Z74" t="n">
        <v>137.7</v>
      </c>
      <c r="AA74" t="n">
        <v>137.7</v>
      </c>
      <c r="AB74" t="n">
        <v>137.7</v>
      </c>
      <c r="AC74" t="n">
        <v>137.7</v>
      </c>
      <c r="AD74" t="n">
        <v>137.7</v>
      </c>
      <c r="AE74" t="n">
        <v>137.7</v>
      </c>
      <c r="AF74" t="n">
        <v>137.7</v>
      </c>
      <c r="AG74" t="n">
        <v>137.7</v>
      </c>
      <c r="AH74" t="n">
        <v>137.7</v>
      </c>
      <c r="AI74" t="n">
        <v>137.7</v>
      </c>
      <c r="AJ74" t="n">
        <v>137.7</v>
      </c>
      <c r="AK74" t="n">
        <v>137.7</v>
      </c>
      <c r="AL74" t="n">
        <v>137.7</v>
      </c>
    </row>
    <row r="75">
      <c r="A75" t="inlineStr">
        <is>
          <t>V</t>
        </is>
      </c>
      <c r="B75" t="inlineStr">
        <is>
          <t>otros_electricos</t>
        </is>
      </c>
      <c r="C75" t="inlineStr">
        <is>
          <t>electricidad</t>
        </is>
      </c>
      <c r="D75" t="inlineStr">
        <is>
          <t>Tcal</t>
        </is>
      </c>
      <c r="E75" t="n">
        <v>523.1</v>
      </c>
      <c r="F75" t="n">
        <v>523.1</v>
      </c>
      <c r="G75" t="n">
        <v>523.1</v>
      </c>
      <c r="H75" t="n">
        <v>523.1</v>
      </c>
      <c r="I75" t="n">
        <v>523.1</v>
      </c>
      <c r="J75" t="n">
        <v>523.1</v>
      </c>
      <c r="K75" t="n">
        <v>523.1</v>
      </c>
      <c r="L75" t="n">
        <v>523.1</v>
      </c>
      <c r="M75" t="n">
        <v>523.1</v>
      </c>
      <c r="N75" t="n">
        <v>523.1</v>
      </c>
      <c r="O75" t="n">
        <v>523.1</v>
      </c>
      <c r="P75" t="n">
        <v>523.1</v>
      </c>
      <c r="Q75" t="n">
        <v>523.1</v>
      </c>
      <c r="R75" t="n">
        <v>523.1</v>
      </c>
      <c r="S75" t="n">
        <v>523.1</v>
      </c>
      <c r="T75" t="n">
        <v>523.1</v>
      </c>
      <c r="U75" t="n">
        <v>523.1</v>
      </c>
      <c r="V75" t="n">
        <v>523.1</v>
      </c>
      <c r="W75" t="n">
        <v>523.1</v>
      </c>
      <c r="X75" t="n">
        <v>523.1</v>
      </c>
      <c r="Y75" t="n">
        <v>523.1</v>
      </c>
      <c r="Z75" t="n">
        <v>523.1</v>
      </c>
      <c r="AA75" t="n">
        <v>523.1</v>
      </c>
      <c r="AB75" t="n">
        <v>523.1</v>
      </c>
      <c r="AC75" t="n">
        <v>523.1</v>
      </c>
      <c r="AD75" t="n">
        <v>523.1</v>
      </c>
      <c r="AE75" t="n">
        <v>523.1</v>
      </c>
      <c r="AF75" t="n">
        <v>523.1</v>
      </c>
      <c r="AG75" t="n">
        <v>523.1</v>
      </c>
      <c r="AH75" t="n">
        <v>523.1</v>
      </c>
      <c r="AI75" t="n">
        <v>523.1</v>
      </c>
      <c r="AJ75" t="n">
        <v>523.1</v>
      </c>
      <c r="AK75" t="n">
        <v>523.1</v>
      </c>
      <c r="AL75" t="n">
        <v>523.1</v>
      </c>
    </row>
    <row r="76">
      <c r="A76" t="inlineStr">
        <is>
          <t>V</t>
        </is>
      </c>
      <c r="B76" t="inlineStr">
        <is>
          <t>refrigeracion</t>
        </is>
      </c>
      <c r="C76" t="inlineStr">
        <is>
          <t>electricidad</t>
        </is>
      </c>
      <c r="D76" t="inlineStr">
        <is>
          <t>Tcal</t>
        </is>
      </c>
      <c r="E76" t="n">
        <v>247.8</v>
      </c>
      <c r="F76" t="n">
        <v>247.8</v>
      </c>
      <c r="G76" t="n">
        <v>247.8</v>
      </c>
      <c r="H76" t="n">
        <v>247.8</v>
      </c>
      <c r="I76" t="n">
        <v>247.8</v>
      </c>
      <c r="J76" t="n">
        <v>247.8</v>
      </c>
      <c r="K76" t="n">
        <v>247.8</v>
      </c>
      <c r="L76" t="n">
        <v>247.8</v>
      </c>
      <c r="M76" t="n">
        <v>247.8</v>
      </c>
      <c r="N76" t="n">
        <v>247.8</v>
      </c>
      <c r="O76" t="n">
        <v>247.8</v>
      </c>
      <c r="P76" t="n">
        <v>247.8</v>
      </c>
      <c r="Q76" t="n">
        <v>247.8</v>
      </c>
      <c r="R76" t="n">
        <v>247.8</v>
      </c>
      <c r="S76" t="n">
        <v>247.8</v>
      </c>
      <c r="T76" t="n">
        <v>247.8</v>
      </c>
      <c r="U76" t="n">
        <v>247.8</v>
      </c>
      <c r="V76" t="n">
        <v>247.8</v>
      </c>
      <c r="W76" t="n">
        <v>247.8</v>
      </c>
      <c r="X76" t="n">
        <v>247.8</v>
      </c>
      <c r="Y76" t="n">
        <v>247.8</v>
      </c>
      <c r="Z76" t="n">
        <v>247.8</v>
      </c>
      <c r="AA76" t="n">
        <v>247.8</v>
      </c>
      <c r="AB76" t="n">
        <v>247.8</v>
      </c>
      <c r="AC76" t="n">
        <v>247.8</v>
      </c>
      <c r="AD76" t="n">
        <v>247.8</v>
      </c>
      <c r="AE76" t="n">
        <v>247.8</v>
      </c>
      <c r="AF76" t="n">
        <v>247.8</v>
      </c>
      <c r="AG76" t="n">
        <v>247.8</v>
      </c>
      <c r="AH76" t="n">
        <v>247.8</v>
      </c>
      <c r="AI76" t="n">
        <v>247.8</v>
      </c>
      <c r="AJ76" t="n">
        <v>247.8</v>
      </c>
      <c r="AK76" t="n">
        <v>247.8</v>
      </c>
      <c r="AL76" t="n">
        <v>247.8</v>
      </c>
    </row>
    <row r="77">
      <c r="A77" t="inlineStr">
        <is>
          <t>VI</t>
        </is>
      </c>
      <c r="B77" t="inlineStr">
        <is>
          <t>ACS</t>
        </is>
      </c>
      <c r="C77" t="inlineStr">
        <is>
          <t>gas_licuado</t>
        </is>
      </c>
      <c r="D77" t="inlineStr">
        <is>
          <t>Tcal</t>
        </is>
      </c>
      <c r="E77" t="n">
        <v>292.3</v>
      </c>
      <c r="F77" t="n">
        <v>292.3</v>
      </c>
      <c r="G77" t="n">
        <v>292.3</v>
      </c>
      <c r="H77" t="n">
        <v>292.3</v>
      </c>
      <c r="I77" t="n">
        <v>292.3</v>
      </c>
      <c r="J77" t="n">
        <v>292.3</v>
      </c>
      <c r="K77" t="n">
        <v>292.3</v>
      </c>
      <c r="L77" t="n">
        <v>292.3</v>
      </c>
      <c r="M77" t="n">
        <v>292.3</v>
      </c>
      <c r="N77" t="n">
        <v>292.3</v>
      </c>
      <c r="O77" t="n">
        <v>292.3</v>
      </c>
      <c r="P77" t="n">
        <v>292.3</v>
      </c>
      <c r="Q77" t="n">
        <v>292.3</v>
      </c>
      <c r="R77" t="n">
        <v>292.3</v>
      </c>
      <c r="S77" t="n">
        <v>292.3</v>
      </c>
      <c r="T77" t="n">
        <v>292.3</v>
      </c>
      <c r="U77" t="n">
        <v>292.3</v>
      </c>
      <c r="V77" t="n">
        <v>292.3</v>
      </c>
      <c r="W77" t="n">
        <v>292.3</v>
      </c>
      <c r="X77" t="n">
        <v>292.3</v>
      </c>
      <c r="Y77" t="n">
        <v>292.3</v>
      </c>
      <c r="Z77" t="n">
        <v>292.3</v>
      </c>
      <c r="AA77" t="n">
        <v>292.3</v>
      </c>
      <c r="AB77" t="n">
        <v>292.3</v>
      </c>
      <c r="AC77" t="n">
        <v>292.3</v>
      </c>
      <c r="AD77" t="n">
        <v>292.3</v>
      </c>
      <c r="AE77" t="n">
        <v>292.3</v>
      </c>
      <c r="AF77" t="n">
        <v>292.3</v>
      </c>
      <c r="AG77" t="n">
        <v>292.3</v>
      </c>
      <c r="AH77" t="n">
        <v>292.3</v>
      </c>
      <c r="AI77" t="n">
        <v>292.3</v>
      </c>
      <c r="AJ77" t="n">
        <v>292.3</v>
      </c>
      <c r="AK77" t="n">
        <v>292.3</v>
      </c>
      <c r="AL77" t="n">
        <v>292.3</v>
      </c>
    </row>
    <row r="78">
      <c r="A78" t="inlineStr">
        <is>
          <t>VI</t>
        </is>
      </c>
      <c r="B78" t="inlineStr">
        <is>
          <t>ACS</t>
        </is>
      </c>
      <c r="C78" t="inlineStr">
        <is>
          <t>gas_natural</t>
        </is>
      </c>
      <c r="D78" t="inlineStr">
        <is>
          <t>Tcal</t>
        </is>
      </c>
      <c r="E78" t="n">
        <v>6</v>
      </c>
      <c r="F78" t="n">
        <v>6</v>
      </c>
      <c r="G78" t="n">
        <v>6</v>
      </c>
      <c r="H78" t="n">
        <v>6</v>
      </c>
      <c r="I78" t="n">
        <v>6</v>
      </c>
      <c r="J78" t="n">
        <v>6</v>
      </c>
      <c r="K78" t="n">
        <v>6</v>
      </c>
      <c r="L78" t="n">
        <v>6</v>
      </c>
      <c r="M78" t="n">
        <v>6</v>
      </c>
      <c r="N78" t="n">
        <v>6</v>
      </c>
      <c r="O78" t="n">
        <v>6</v>
      </c>
      <c r="P78" t="n">
        <v>6</v>
      </c>
      <c r="Q78" t="n">
        <v>6</v>
      </c>
      <c r="R78" t="n">
        <v>6</v>
      </c>
      <c r="S78" t="n">
        <v>6</v>
      </c>
      <c r="T78" t="n">
        <v>6</v>
      </c>
      <c r="U78" t="n">
        <v>6</v>
      </c>
      <c r="V78" t="n">
        <v>6</v>
      </c>
      <c r="W78" t="n">
        <v>6</v>
      </c>
      <c r="X78" t="n">
        <v>6</v>
      </c>
      <c r="Y78" t="n">
        <v>6</v>
      </c>
      <c r="Z78" t="n">
        <v>6</v>
      </c>
      <c r="AA78" t="n">
        <v>6</v>
      </c>
      <c r="AB78" t="n">
        <v>6</v>
      </c>
      <c r="AC78" t="n">
        <v>6</v>
      </c>
      <c r="AD78" t="n">
        <v>6</v>
      </c>
      <c r="AE78" t="n">
        <v>6</v>
      </c>
      <c r="AF78" t="n">
        <v>6</v>
      </c>
      <c r="AG78" t="n">
        <v>6</v>
      </c>
      <c r="AH78" t="n">
        <v>6</v>
      </c>
      <c r="AI78" t="n">
        <v>6</v>
      </c>
      <c r="AJ78" t="n">
        <v>6</v>
      </c>
      <c r="AK78" t="n">
        <v>6</v>
      </c>
      <c r="AL78" t="n">
        <v>6</v>
      </c>
    </row>
    <row r="79">
      <c r="A79" t="inlineStr">
        <is>
          <t>VI</t>
        </is>
      </c>
      <c r="B79" t="inlineStr">
        <is>
          <t>calefaccion</t>
        </is>
      </c>
      <c r="C79" t="inlineStr">
        <is>
          <t>biomasa</t>
        </is>
      </c>
      <c r="D79" t="inlineStr">
        <is>
          <t>Tcal</t>
        </is>
      </c>
      <c r="E79" t="n">
        <v>450.8</v>
      </c>
      <c r="F79" t="n">
        <v>450.8</v>
      </c>
      <c r="G79" t="n">
        <v>450.8</v>
      </c>
      <c r="H79" t="n">
        <v>450.8</v>
      </c>
      <c r="I79" t="n">
        <v>450.8</v>
      </c>
      <c r="J79" t="n">
        <v>450.8</v>
      </c>
      <c r="K79" t="n">
        <v>450.8</v>
      </c>
      <c r="L79" t="n">
        <v>450.8</v>
      </c>
      <c r="M79" t="n">
        <v>450.8</v>
      </c>
      <c r="N79" t="n">
        <v>450.8</v>
      </c>
      <c r="O79" t="n">
        <v>450.8</v>
      </c>
      <c r="P79" t="n">
        <v>450.8</v>
      </c>
      <c r="Q79" t="n">
        <v>450.8</v>
      </c>
      <c r="R79" t="n">
        <v>450.8</v>
      </c>
      <c r="S79" t="n">
        <v>450.8</v>
      </c>
      <c r="T79" t="n">
        <v>450.8</v>
      </c>
      <c r="U79" t="n">
        <v>450.8</v>
      </c>
      <c r="V79" t="n">
        <v>450.8</v>
      </c>
      <c r="W79" t="n">
        <v>450.8</v>
      </c>
      <c r="X79" t="n">
        <v>450.8</v>
      </c>
      <c r="Y79" t="n">
        <v>450.8</v>
      </c>
      <c r="Z79" t="n">
        <v>450.8</v>
      </c>
      <c r="AA79" t="n">
        <v>450.8</v>
      </c>
      <c r="AB79" t="n">
        <v>450.8</v>
      </c>
      <c r="AC79" t="n">
        <v>450.8</v>
      </c>
      <c r="AD79" t="n">
        <v>450.8</v>
      </c>
      <c r="AE79" t="n">
        <v>450.8</v>
      </c>
      <c r="AF79" t="n">
        <v>450.8</v>
      </c>
      <c r="AG79" t="n">
        <v>450.8</v>
      </c>
      <c r="AH79" t="n">
        <v>450.8</v>
      </c>
      <c r="AI79" t="n">
        <v>450.8</v>
      </c>
      <c r="AJ79" t="n">
        <v>450.8</v>
      </c>
      <c r="AK79" t="n">
        <v>450.8</v>
      </c>
      <c r="AL79" t="n">
        <v>450.8</v>
      </c>
    </row>
    <row r="80">
      <c r="A80" t="inlineStr">
        <is>
          <t>VI</t>
        </is>
      </c>
      <c r="B80" t="inlineStr">
        <is>
          <t>calefaccion</t>
        </is>
      </c>
      <c r="C80" t="inlineStr">
        <is>
          <t>electricidad</t>
        </is>
      </c>
      <c r="D80" t="inlineStr">
        <is>
          <t>Tcal</t>
        </is>
      </c>
      <c r="E80" t="n">
        <v>52.1</v>
      </c>
      <c r="F80" t="n">
        <v>52.1</v>
      </c>
      <c r="G80" t="n">
        <v>52.1</v>
      </c>
      <c r="H80" t="n">
        <v>52.1</v>
      </c>
      <c r="I80" t="n">
        <v>52.1</v>
      </c>
      <c r="J80" t="n">
        <v>52.1</v>
      </c>
      <c r="K80" t="n">
        <v>52.1</v>
      </c>
      <c r="L80" t="n">
        <v>52.1</v>
      </c>
      <c r="M80" t="n">
        <v>52.1</v>
      </c>
      <c r="N80" t="n">
        <v>52.1</v>
      </c>
      <c r="O80" t="n">
        <v>52.1</v>
      </c>
      <c r="P80" t="n">
        <v>52.1</v>
      </c>
      <c r="Q80" t="n">
        <v>52.1</v>
      </c>
      <c r="R80" t="n">
        <v>52.1</v>
      </c>
      <c r="S80" t="n">
        <v>52.1</v>
      </c>
      <c r="T80" t="n">
        <v>52.1</v>
      </c>
      <c r="U80" t="n">
        <v>52.1</v>
      </c>
      <c r="V80" t="n">
        <v>52.1</v>
      </c>
      <c r="W80" t="n">
        <v>52.1</v>
      </c>
      <c r="X80" t="n">
        <v>52.1</v>
      </c>
      <c r="Y80" t="n">
        <v>52.1</v>
      </c>
      <c r="Z80" t="n">
        <v>52.1</v>
      </c>
      <c r="AA80" t="n">
        <v>52.1</v>
      </c>
      <c r="AB80" t="n">
        <v>52.1</v>
      </c>
      <c r="AC80" t="n">
        <v>52.1</v>
      </c>
      <c r="AD80" t="n">
        <v>52.1</v>
      </c>
      <c r="AE80" t="n">
        <v>52.1</v>
      </c>
      <c r="AF80" t="n">
        <v>52.1</v>
      </c>
      <c r="AG80" t="n">
        <v>52.1</v>
      </c>
      <c r="AH80" t="n">
        <v>52.1</v>
      </c>
      <c r="AI80" t="n">
        <v>52.1</v>
      </c>
      <c r="AJ80" t="n">
        <v>52.1</v>
      </c>
      <c r="AK80" t="n">
        <v>52.1</v>
      </c>
      <c r="AL80" t="n">
        <v>52.1</v>
      </c>
    </row>
    <row r="81">
      <c r="A81" t="inlineStr">
        <is>
          <t>VI</t>
        </is>
      </c>
      <c r="B81" t="inlineStr">
        <is>
          <t>calefaccion</t>
        </is>
      </c>
      <c r="C81" t="inlineStr">
        <is>
          <t>gas_licuado</t>
        </is>
      </c>
      <c r="D81" t="inlineStr">
        <is>
          <t>Tcal</t>
        </is>
      </c>
      <c r="E81" t="n">
        <v>143.2</v>
      </c>
      <c r="F81" t="n">
        <v>143.2</v>
      </c>
      <c r="G81" t="n">
        <v>143.2</v>
      </c>
      <c r="H81" t="n">
        <v>143.2</v>
      </c>
      <c r="I81" t="n">
        <v>143.2</v>
      </c>
      <c r="J81" t="n">
        <v>143.2</v>
      </c>
      <c r="K81" t="n">
        <v>143.2</v>
      </c>
      <c r="L81" t="n">
        <v>143.2</v>
      </c>
      <c r="M81" t="n">
        <v>143.2</v>
      </c>
      <c r="N81" t="n">
        <v>143.2</v>
      </c>
      <c r="O81" t="n">
        <v>143.2</v>
      </c>
      <c r="P81" t="n">
        <v>143.2</v>
      </c>
      <c r="Q81" t="n">
        <v>143.2</v>
      </c>
      <c r="R81" t="n">
        <v>143.2</v>
      </c>
      <c r="S81" t="n">
        <v>143.2</v>
      </c>
      <c r="T81" t="n">
        <v>143.2</v>
      </c>
      <c r="U81" t="n">
        <v>143.2</v>
      </c>
      <c r="V81" t="n">
        <v>143.2</v>
      </c>
      <c r="W81" t="n">
        <v>143.2</v>
      </c>
      <c r="X81" t="n">
        <v>143.2</v>
      </c>
      <c r="Y81" t="n">
        <v>143.2</v>
      </c>
      <c r="Z81" t="n">
        <v>143.2</v>
      </c>
      <c r="AA81" t="n">
        <v>143.2</v>
      </c>
      <c r="AB81" t="n">
        <v>143.2</v>
      </c>
      <c r="AC81" t="n">
        <v>143.2</v>
      </c>
      <c r="AD81" t="n">
        <v>143.2</v>
      </c>
      <c r="AE81" t="n">
        <v>143.2</v>
      </c>
      <c r="AF81" t="n">
        <v>143.2</v>
      </c>
      <c r="AG81" t="n">
        <v>143.2</v>
      </c>
      <c r="AH81" t="n">
        <v>143.2</v>
      </c>
      <c r="AI81" t="n">
        <v>143.2</v>
      </c>
      <c r="AJ81" t="n">
        <v>143.2</v>
      </c>
      <c r="AK81" t="n">
        <v>143.2</v>
      </c>
      <c r="AL81" t="n">
        <v>143.2</v>
      </c>
    </row>
    <row r="82">
      <c r="A82" t="inlineStr">
        <is>
          <t>VI</t>
        </is>
      </c>
      <c r="B82" t="inlineStr">
        <is>
          <t>calefaccion</t>
        </is>
      </c>
      <c r="C82" t="inlineStr">
        <is>
          <t>gas_natural</t>
        </is>
      </c>
      <c r="D82" t="inlineStr">
        <is>
          <t>Tcal</t>
        </is>
      </c>
      <c r="E82" t="n">
        <v>6.9</v>
      </c>
      <c r="F82" t="n">
        <v>6.9</v>
      </c>
      <c r="G82" t="n">
        <v>6.9</v>
      </c>
      <c r="H82" t="n">
        <v>6.9</v>
      </c>
      <c r="I82" t="n">
        <v>6.9</v>
      </c>
      <c r="J82" t="n">
        <v>6.9</v>
      </c>
      <c r="K82" t="n">
        <v>6.9</v>
      </c>
      <c r="L82" t="n">
        <v>6.9</v>
      </c>
      <c r="M82" t="n">
        <v>6.9</v>
      </c>
      <c r="N82" t="n">
        <v>6.9</v>
      </c>
      <c r="O82" t="n">
        <v>6.9</v>
      </c>
      <c r="P82" t="n">
        <v>6.9</v>
      </c>
      <c r="Q82" t="n">
        <v>6.9</v>
      </c>
      <c r="R82" t="n">
        <v>6.9</v>
      </c>
      <c r="S82" t="n">
        <v>6.9</v>
      </c>
      <c r="T82" t="n">
        <v>6.9</v>
      </c>
      <c r="U82" t="n">
        <v>6.9</v>
      </c>
      <c r="V82" t="n">
        <v>6.9</v>
      </c>
      <c r="W82" t="n">
        <v>6.9</v>
      </c>
      <c r="X82" t="n">
        <v>6.9</v>
      </c>
      <c r="Y82" t="n">
        <v>6.9</v>
      </c>
      <c r="Z82" t="n">
        <v>6.9</v>
      </c>
      <c r="AA82" t="n">
        <v>6.9</v>
      </c>
      <c r="AB82" t="n">
        <v>6.9</v>
      </c>
      <c r="AC82" t="n">
        <v>6.9</v>
      </c>
      <c r="AD82" t="n">
        <v>6.9</v>
      </c>
      <c r="AE82" t="n">
        <v>6.9</v>
      </c>
      <c r="AF82" t="n">
        <v>6.9</v>
      </c>
      <c r="AG82" t="n">
        <v>6.9</v>
      </c>
      <c r="AH82" t="n">
        <v>6.9</v>
      </c>
      <c r="AI82" t="n">
        <v>6.9</v>
      </c>
      <c r="AJ82" t="n">
        <v>6.9</v>
      </c>
      <c r="AK82" t="n">
        <v>6.9</v>
      </c>
      <c r="AL82" t="n">
        <v>6.9</v>
      </c>
    </row>
    <row r="83">
      <c r="A83" t="inlineStr">
        <is>
          <t>VI</t>
        </is>
      </c>
      <c r="B83" t="inlineStr">
        <is>
          <t>calefaccion</t>
        </is>
      </c>
      <c r="C83" t="inlineStr">
        <is>
          <t>kerosene</t>
        </is>
      </c>
      <c r="D83" t="inlineStr">
        <is>
          <t>Tcal</t>
        </is>
      </c>
      <c r="E83" t="n">
        <v>86.7</v>
      </c>
      <c r="F83" t="n">
        <v>86.7</v>
      </c>
      <c r="G83" t="n">
        <v>86.7</v>
      </c>
      <c r="H83" t="n">
        <v>86.7</v>
      </c>
      <c r="I83" t="n">
        <v>86.7</v>
      </c>
      <c r="J83" t="n">
        <v>86.7</v>
      </c>
      <c r="K83" t="n">
        <v>86.7</v>
      </c>
      <c r="L83" t="n">
        <v>86.7</v>
      </c>
      <c r="M83" t="n">
        <v>86.7</v>
      </c>
      <c r="N83" t="n">
        <v>86.7</v>
      </c>
      <c r="O83" t="n">
        <v>86.7</v>
      </c>
      <c r="P83" t="n">
        <v>86.7</v>
      </c>
      <c r="Q83" t="n">
        <v>86.7</v>
      </c>
      <c r="R83" t="n">
        <v>86.7</v>
      </c>
      <c r="S83" t="n">
        <v>86.7</v>
      </c>
      <c r="T83" t="n">
        <v>86.7</v>
      </c>
      <c r="U83" t="n">
        <v>86.7</v>
      </c>
      <c r="V83" t="n">
        <v>86.7</v>
      </c>
      <c r="W83" t="n">
        <v>86.7</v>
      </c>
      <c r="X83" t="n">
        <v>86.7</v>
      </c>
      <c r="Y83" t="n">
        <v>86.7</v>
      </c>
      <c r="Z83" t="n">
        <v>86.7</v>
      </c>
      <c r="AA83" t="n">
        <v>86.7</v>
      </c>
      <c r="AB83" t="n">
        <v>86.7</v>
      </c>
      <c r="AC83" t="n">
        <v>86.7</v>
      </c>
      <c r="AD83" t="n">
        <v>86.7</v>
      </c>
      <c r="AE83" t="n">
        <v>86.7</v>
      </c>
      <c r="AF83" t="n">
        <v>86.7</v>
      </c>
      <c r="AG83" t="n">
        <v>86.7</v>
      </c>
      <c r="AH83" t="n">
        <v>86.7</v>
      </c>
      <c r="AI83" t="n">
        <v>86.7</v>
      </c>
      <c r="AJ83" t="n">
        <v>86.7</v>
      </c>
      <c r="AK83" t="n">
        <v>86.7</v>
      </c>
      <c r="AL83" t="n">
        <v>86.7</v>
      </c>
    </row>
    <row r="84">
      <c r="A84" t="inlineStr">
        <is>
          <t>VI</t>
        </is>
      </c>
      <c r="B84" t="inlineStr">
        <is>
          <t>coccion</t>
        </is>
      </c>
      <c r="C84" t="inlineStr">
        <is>
          <t>biomasa</t>
        </is>
      </c>
      <c r="D84" t="inlineStr">
        <is>
          <t>Tcal</t>
        </is>
      </c>
      <c r="E84" t="n">
        <v>8.6</v>
      </c>
      <c r="F84" t="n">
        <v>8.6</v>
      </c>
      <c r="G84" t="n">
        <v>8.6</v>
      </c>
      <c r="H84" t="n">
        <v>8.6</v>
      </c>
      <c r="I84" t="n">
        <v>8.6</v>
      </c>
      <c r="J84" t="n">
        <v>8.6</v>
      </c>
      <c r="K84" t="n">
        <v>8.6</v>
      </c>
      <c r="L84" t="n">
        <v>8.6</v>
      </c>
      <c r="M84" t="n">
        <v>8.6</v>
      </c>
      <c r="N84" t="n">
        <v>8.6</v>
      </c>
      <c r="O84" t="n">
        <v>8.6</v>
      </c>
      <c r="P84" t="n">
        <v>8.6</v>
      </c>
      <c r="Q84" t="n">
        <v>8.6</v>
      </c>
      <c r="R84" t="n">
        <v>8.6</v>
      </c>
      <c r="S84" t="n">
        <v>8.6</v>
      </c>
      <c r="T84" t="n">
        <v>8.6</v>
      </c>
      <c r="U84" t="n">
        <v>8.6</v>
      </c>
      <c r="V84" t="n">
        <v>8.6</v>
      </c>
      <c r="W84" t="n">
        <v>8.6</v>
      </c>
      <c r="X84" t="n">
        <v>8.6</v>
      </c>
      <c r="Y84" t="n">
        <v>8.6</v>
      </c>
      <c r="Z84" t="n">
        <v>8.6</v>
      </c>
      <c r="AA84" t="n">
        <v>8.6</v>
      </c>
      <c r="AB84" t="n">
        <v>8.6</v>
      </c>
      <c r="AC84" t="n">
        <v>8.6</v>
      </c>
      <c r="AD84" t="n">
        <v>8.6</v>
      </c>
      <c r="AE84" t="n">
        <v>8.6</v>
      </c>
      <c r="AF84" t="n">
        <v>8.6</v>
      </c>
      <c r="AG84" t="n">
        <v>8.6</v>
      </c>
      <c r="AH84" t="n">
        <v>8.6</v>
      </c>
      <c r="AI84" t="n">
        <v>8.6</v>
      </c>
      <c r="AJ84" t="n">
        <v>8.6</v>
      </c>
      <c r="AK84" t="n">
        <v>8.6</v>
      </c>
      <c r="AL84" t="n">
        <v>8.6</v>
      </c>
    </row>
    <row r="85">
      <c r="A85" t="inlineStr">
        <is>
          <t>VI</t>
        </is>
      </c>
      <c r="B85" t="inlineStr">
        <is>
          <t>coccion</t>
        </is>
      </c>
      <c r="C85" t="inlineStr">
        <is>
          <t>gas_licuado</t>
        </is>
      </c>
      <c r="D85" t="inlineStr">
        <is>
          <t>Tcal</t>
        </is>
      </c>
      <c r="E85" t="n">
        <v>48.9</v>
      </c>
      <c r="F85" t="n">
        <v>48.9</v>
      </c>
      <c r="G85" t="n">
        <v>48.9</v>
      </c>
      <c r="H85" t="n">
        <v>48.9</v>
      </c>
      <c r="I85" t="n">
        <v>48.9</v>
      </c>
      <c r="J85" t="n">
        <v>48.9</v>
      </c>
      <c r="K85" t="n">
        <v>48.9</v>
      </c>
      <c r="L85" t="n">
        <v>48.9</v>
      </c>
      <c r="M85" t="n">
        <v>48.9</v>
      </c>
      <c r="N85" t="n">
        <v>48.9</v>
      </c>
      <c r="O85" t="n">
        <v>48.9</v>
      </c>
      <c r="P85" t="n">
        <v>48.9</v>
      </c>
      <c r="Q85" t="n">
        <v>48.9</v>
      </c>
      <c r="R85" t="n">
        <v>48.9</v>
      </c>
      <c r="S85" t="n">
        <v>48.9</v>
      </c>
      <c r="T85" t="n">
        <v>48.9</v>
      </c>
      <c r="U85" t="n">
        <v>48.9</v>
      </c>
      <c r="V85" t="n">
        <v>48.9</v>
      </c>
      <c r="W85" t="n">
        <v>48.9</v>
      </c>
      <c r="X85" t="n">
        <v>48.9</v>
      </c>
      <c r="Y85" t="n">
        <v>48.9</v>
      </c>
      <c r="Z85" t="n">
        <v>48.9</v>
      </c>
      <c r="AA85" t="n">
        <v>48.9</v>
      </c>
      <c r="AB85" t="n">
        <v>48.9</v>
      </c>
      <c r="AC85" t="n">
        <v>48.9</v>
      </c>
      <c r="AD85" t="n">
        <v>48.9</v>
      </c>
      <c r="AE85" t="n">
        <v>48.9</v>
      </c>
      <c r="AF85" t="n">
        <v>48.9</v>
      </c>
      <c r="AG85" t="n">
        <v>48.9</v>
      </c>
      <c r="AH85" t="n">
        <v>48.9</v>
      </c>
      <c r="AI85" t="n">
        <v>48.9</v>
      </c>
      <c r="AJ85" t="n">
        <v>48.9</v>
      </c>
      <c r="AK85" t="n">
        <v>48.9</v>
      </c>
      <c r="AL85" t="n">
        <v>48.9</v>
      </c>
    </row>
    <row r="86">
      <c r="A86" t="inlineStr">
        <is>
          <t>VI</t>
        </is>
      </c>
      <c r="B86" t="inlineStr">
        <is>
          <t>coccion</t>
        </is>
      </c>
      <c r="C86" t="inlineStr">
        <is>
          <t>gas_natural</t>
        </is>
      </c>
      <c r="D86" t="inlineStr">
        <is>
          <t>Tcal</t>
        </is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</row>
    <row r="87">
      <c r="A87" t="inlineStr">
        <is>
          <t>VI</t>
        </is>
      </c>
      <c r="B87" t="inlineStr">
        <is>
          <t>enfriamiento</t>
        </is>
      </c>
      <c r="C87" t="inlineStr">
        <is>
          <t>electricidad</t>
        </is>
      </c>
      <c r="D87" t="inlineStr">
        <is>
          <t>Tcal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</row>
    <row r="88">
      <c r="A88" t="inlineStr">
        <is>
          <t>VI</t>
        </is>
      </c>
      <c r="B88" t="inlineStr">
        <is>
          <t>iluminacion</t>
        </is>
      </c>
      <c r="C88" t="inlineStr">
        <is>
          <t>electricidad</t>
        </is>
      </c>
      <c r="D88" t="inlineStr">
        <is>
          <t>Tcal</t>
        </is>
      </c>
      <c r="E88" t="n">
        <v>92.59999999999999</v>
      </c>
      <c r="F88" t="n">
        <v>92.59999999999999</v>
      </c>
      <c r="G88" t="n">
        <v>92.59999999999999</v>
      </c>
      <c r="H88" t="n">
        <v>92.59999999999999</v>
      </c>
      <c r="I88" t="n">
        <v>92.59999999999999</v>
      </c>
      <c r="J88" t="n">
        <v>92.59999999999999</v>
      </c>
      <c r="K88" t="n">
        <v>92.59999999999999</v>
      </c>
      <c r="L88" t="n">
        <v>92.59999999999999</v>
      </c>
      <c r="M88" t="n">
        <v>92.59999999999999</v>
      </c>
      <c r="N88" t="n">
        <v>92.59999999999999</v>
      </c>
      <c r="O88" t="n">
        <v>92.59999999999999</v>
      </c>
      <c r="P88" t="n">
        <v>92.59999999999999</v>
      </c>
      <c r="Q88" t="n">
        <v>92.59999999999999</v>
      </c>
      <c r="R88" t="n">
        <v>92.59999999999999</v>
      </c>
      <c r="S88" t="n">
        <v>92.59999999999999</v>
      </c>
      <c r="T88" t="n">
        <v>92.59999999999999</v>
      </c>
      <c r="U88" t="n">
        <v>92.59999999999999</v>
      </c>
      <c r="V88" t="n">
        <v>92.59999999999999</v>
      </c>
      <c r="W88" t="n">
        <v>92.59999999999999</v>
      </c>
      <c r="X88" t="n">
        <v>92.59999999999999</v>
      </c>
      <c r="Y88" t="n">
        <v>92.59999999999999</v>
      </c>
      <c r="Z88" t="n">
        <v>92.59999999999999</v>
      </c>
      <c r="AA88" t="n">
        <v>92.59999999999999</v>
      </c>
      <c r="AB88" t="n">
        <v>92.59999999999999</v>
      </c>
      <c r="AC88" t="n">
        <v>92.59999999999999</v>
      </c>
      <c r="AD88" t="n">
        <v>92.59999999999999</v>
      </c>
      <c r="AE88" t="n">
        <v>92.59999999999999</v>
      </c>
      <c r="AF88" t="n">
        <v>92.59999999999999</v>
      </c>
      <c r="AG88" t="n">
        <v>92.59999999999999</v>
      </c>
      <c r="AH88" t="n">
        <v>92.59999999999999</v>
      </c>
      <c r="AI88" t="n">
        <v>92.59999999999999</v>
      </c>
      <c r="AJ88" t="n">
        <v>92.59999999999999</v>
      </c>
      <c r="AK88" t="n">
        <v>92.59999999999999</v>
      </c>
      <c r="AL88" t="n">
        <v>92.59999999999999</v>
      </c>
    </row>
    <row r="89">
      <c r="A89" t="inlineStr">
        <is>
          <t>VI</t>
        </is>
      </c>
      <c r="B89" t="inlineStr">
        <is>
          <t>otros_electricos</t>
        </is>
      </c>
      <c r="C89" t="inlineStr">
        <is>
          <t>electricidad</t>
        </is>
      </c>
      <c r="D89" t="inlineStr">
        <is>
          <t>Tcal</t>
        </is>
      </c>
      <c r="E89" t="n">
        <v>231.5</v>
      </c>
      <c r="F89" t="n">
        <v>231.5</v>
      </c>
      <c r="G89" t="n">
        <v>231.5</v>
      </c>
      <c r="H89" t="n">
        <v>231.5</v>
      </c>
      <c r="I89" t="n">
        <v>231.5</v>
      </c>
      <c r="J89" t="n">
        <v>231.5</v>
      </c>
      <c r="K89" t="n">
        <v>231.5</v>
      </c>
      <c r="L89" t="n">
        <v>231.5</v>
      </c>
      <c r="M89" t="n">
        <v>231.5</v>
      </c>
      <c r="N89" t="n">
        <v>231.5</v>
      </c>
      <c r="O89" t="n">
        <v>231.5</v>
      </c>
      <c r="P89" t="n">
        <v>231.5</v>
      </c>
      <c r="Q89" t="n">
        <v>231.5</v>
      </c>
      <c r="R89" t="n">
        <v>231.5</v>
      </c>
      <c r="S89" t="n">
        <v>231.5</v>
      </c>
      <c r="T89" t="n">
        <v>231.5</v>
      </c>
      <c r="U89" t="n">
        <v>231.5</v>
      </c>
      <c r="V89" t="n">
        <v>231.5</v>
      </c>
      <c r="W89" t="n">
        <v>231.5</v>
      </c>
      <c r="X89" t="n">
        <v>231.5</v>
      </c>
      <c r="Y89" t="n">
        <v>231.5</v>
      </c>
      <c r="Z89" t="n">
        <v>231.5</v>
      </c>
      <c r="AA89" t="n">
        <v>231.5</v>
      </c>
      <c r="AB89" t="n">
        <v>231.5</v>
      </c>
      <c r="AC89" t="n">
        <v>231.5</v>
      </c>
      <c r="AD89" t="n">
        <v>231.5</v>
      </c>
      <c r="AE89" t="n">
        <v>231.5</v>
      </c>
      <c r="AF89" t="n">
        <v>231.5</v>
      </c>
      <c r="AG89" t="n">
        <v>231.5</v>
      </c>
      <c r="AH89" t="n">
        <v>231.5</v>
      </c>
      <c r="AI89" t="n">
        <v>231.5</v>
      </c>
      <c r="AJ89" t="n">
        <v>231.5</v>
      </c>
      <c r="AK89" t="n">
        <v>231.5</v>
      </c>
      <c r="AL89" t="n">
        <v>231.5</v>
      </c>
    </row>
    <row r="90">
      <c r="A90" t="inlineStr">
        <is>
          <t>VI</t>
        </is>
      </c>
      <c r="B90" t="inlineStr">
        <is>
          <t>refrigeracion</t>
        </is>
      </c>
      <c r="C90" t="inlineStr">
        <is>
          <t>electricidad</t>
        </is>
      </c>
      <c r="D90" t="inlineStr">
        <is>
          <t>Tcal</t>
        </is>
      </c>
      <c r="E90" t="n">
        <v>138.9</v>
      </c>
      <c r="F90" t="n">
        <v>138.9</v>
      </c>
      <c r="G90" t="n">
        <v>138.9</v>
      </c>
      <c r="H90" t="n">
        <v>138.9</v>
      </c>
      <c r="I90" t="n">
        <v>138.9</v>
      </c>
      <c r="J90" t="n">
        <v>138.9</v>
      </c>
      <c r="K90" t="n">
        <v>138.9</v>
      </c>
      <c r="L90" t="n">
        <v>138.9</v>
      </c>
      <c r="M90" t="n">
        <v>138.9</v>
      </c>
      <c r="N90" t="n">
        <v>138.9</v>
      </c>
      <c r="O90" t="n">
        <v>138.9</v>
      </c>
      <c r="P90" t="n">
        <v>138.9</v>
      </c>
      <c r="Q90" t="n">
        <v>138.9</v>
      </c>
      <c r="R90" t="n">
        <v>138.9</v>
      </c>
      <c r="S90" t="n">
        <v>138.9</v>
      </c>
      <c r="T90" t="n">
        <v>138.9</v>
      </c>
      <c r="U90" t="n">
        <v>138.9</v>
      </c>
      <c r="V90" t="n">
        <v>138.9</v>
      </c>
      <c r="W90" t="n">
        <v>138.9</v>
      </c>
      <c r="X90" t="n">
        <v>138.9</v>
      </c>
      <c r="Y90" t="n">
        <v>138.9</v>
      </c>
      <c r="Z90" t="n">
        <v>138.9</v>
      </c>
      <c r="AA90" t="n">
        <v>138.9</v>
      </c>
      <c r="AB90" t="n">
        <v>138.9</v>
      </c>
      <c r="AC90" t="n">
        <v>138.9</v>
      </c>
      <c r="AD90" t="n">
        <v>138.9</v>
      </c>
      <c r="AE90" t="n">
        <v>138.9</v>
      </c>
      <c r="AF90" t="n">
        <v>138.9</v>
      </c>
      <c r="AG90" t="n">
        <v>138.9</v>
      </c>
      <c r="AH90" t="n">
        <v>138.9</v>
      </c>
      <c r="AI90" t="n">
        <v>138.9</v>
      </c>
      <c r="AJ90" t="n">
        <v>138.9</v>
      </c>
      <c r="AK90" t="n">
        <v>138.9</v>
      </c>
      <c r="AL90" t="n">
        <v>138.9</v>
      </c>
    </row>
    <row r="91">
      <c r="A91" t="inlineStr">
        <is>
          <t>VII</t>
        </is>
      </c>
      <c r="B91" t="inlineStr">
        <is>
          <t>ACS</t>
        </is>
      </c>
      <c r="C91" t="inlineStr">
        <is>
          <t>gas_licuado</t>
        </is>
      </c>
      <c r="D91" t="inlineStr">
        <is>
          <t>Tcal</t>
        </is>
      </c>
      <c r="E91" t="n">
        <v>271.1</v>
      </c>
      <c r="F91" t="n">
        <v>271.1</v>
      </c>
      <c r="G91" t="n">
        <v>271.1</v>
      </c>
      <c r="H91" t="n">
        <v>271.1</v>
      </c>
      <c r="I91" t="n">
        <v>271.1</v>
      </c>
      <c r="J91" t="n">
        <v>271.1</v>
      </c>
      <c r="K91" t="n">
        <v>271.1</v>
      </c>
      <c r="L91" t="n">
        <v>271.1</v>
      </c>
      <c r="M91" t="n">
        <v>271.1</v>
      </c>
      <c r="N91" t="n">
        <v>271.1</v>
      </c>
      <c r="O91" t="n">
        <v>271.1</v>
      </c>
      <c r="P91" t="n">
        <v>271.1</v>
      </c>
      <c r="Q91" t="n">
        <v>271.1</v>
      </c>
      <c r="R91" t="n">
        <v>271.1</v>
      </c>
      <c r="S91" t="n">
        <v>271.1</v>
      </c>
      <c r="T91" t="n">
        <v>271.1</v>
      </c>
      <c r="U91" t="n">
        <v>271.1</v>
      </c>
      <c r="V91" t="n">
        <v>271.1</v>
      </c>
      <c r="W91" t="n">
        <v>271.1</v>
      </c>
      <c r="X91" t="n">
        <v>271.1</v>
      </c>
      <c r="Y91" t="n">
        <v>271.1</v>
      </c>
      <c r="Z91" t="n">
        <v>271.1</v>
      </c>
      <c r="AA91" t="n">
        <v>271.1</v>
      </c>
      <c r="AB91" t="n">
        <v>271.1</v>
      </c>
      <c r="AC91" t="n">
        <v>271.1</v>
      </c>
      <c r="AD91" t="n">
        <v>271.1</v>
      </c>
      <c r="AE91" t="n">
        <v>271.1</v>
      </c>
      <c r="AF91" t="n">
        <v>271.1</v>
      </c>
      <c r="AG91" t="n">
        <v>271.1</v>
      </c>
      <c r="AH91" t="n">
        <v>271.1</v>
      </c>
      <c r="AI91" t="n">
        <v>271.1</v>
      </c>
      <c r="AJ91" t="n">
        <v>271.1</v>
      </c>
      <c r="AK91" t="n">
        <v>271.1</v>
      </c>
      <c r="AL91" t="n">
        <v>271.1</v>
      </c>
    </row>
    <row r="92">
      <c r="A92" t="inlineStr">
        <is>
          <t>VII</t>
        </is>
      </c>
      <c r="B92" t="inlineStr">
        <is>
          <t>ACS</t>
        </is>
      </c>
      <c r="C92" t="inlineStr">
        <is>
          <t>gas_natural</t>
        </is>
      </c>
      <c r="D92" t="inlineStr">
        <is>
          <t>Tcal</t>
        </is>
      </c>
      <c r="E92" t="n">
        <v>0.6</v>
      </c>
      <c r="F92" t="n">
        <v>0.6</v>
      </c>
      <c r="G92" t="n">
        <v>0.6</v>
      </c>
      <c r="H92" t="n">
        <v>0.6</v>
      </c>
      <c r="I92" t="n">
        <v>0.6</v>
      </c>
      <c r="J92" t="n">
        <v>0.6</v>
      </c>
      <c r="K92" t="n">
        <v>0.6</v>
      </c>
      <c r="L92" t="n">
        <v>0.6</v>
      </c>
      <c r="M92" t="n">
        <v>0.6</v>
      </c>
      <c r="N92" t="n">
        <v>0.6</v>
      </c>
      <c r="O92" t="n">
        <v>0.6</v>
      </c>
      <c r="P92" t="n">
        <v>0.6</v>
      </c>
      <c r="Q92" t="n">
        <v>0.6</v>
      </c>
      <c r="R92" t="n">
        <v>0.6</v>
      </c>
      <c r="S92" t="n">
        <v>0.6</v>
      </c>
      <c r="T92" t="n">
        <v>0.6</v>
      </c>
      <c r="U92" t="n">
        <v>0.6</v>
      </c>
      <c r="V92" t="n">
        <v>0.6</v>
      </c>
      <c r="W92" t="n">
        <v>0.6</v>
      </c>
      <c r="X92" t="n">
        <v>0.6</v>
      </c>
      <c r="Y92" t="n">
        <v>0.6</v>
      </c>
      <c r="Z92" t="n">
        <v>0.6</v>
      </c>
      <c r="AA92" t="n">
        <v>0.6</v>
      </c>
      <c r="AB92" t="n">
        <v>0.6</v>
      </c>
      <c r="AC92" t="n">
        <v>0.6</v>
      </c>
      <c r="AD92" t="n">
        <v>0.6</v>
      </c>
      <c r="AE92" t="n">
        <v>0.6</v>
      </c>
      <c r="AF92" t="n">
        <v>0.6</v>
      </c>
      <c r="AG92" t="n">
        <v>0.6</v>
      </c>
      <c r="AH92" t="n">
        <v>0.6</v>
      </c>
      <c r="AI92" t="n">
        <v>0.6</v>
      </c>
      <c r="AJ92" t="n">
        <v>0.6</v>
      </c>
      <c r="AK92" t="n">
        <v>0.6</v>
      </c>
      <c r="AL92" t="n">
        <v>0.6</v>
      </c>
    </row>
    <row r="93">
      <c r="A93" t="inlineStr">
        <is>
          <t>VII</t>
        </is>
      </c>
      <c r="B93" t="inlineStr">
        <is>
          <t>calefaccion</t>
        </is>
      </c>
      <c r="C93" t="inlineStr">
        <is>
          <t>biomasa</t>
        </is>
      </c>
      <c r="D93" t="inlineStr">
        <is>
          <t>Tcal</t>
        </is>
      </c>
      <c r="E93" t="n">
        <v>642.9</v>
      </c>
      <c r="F93" t="n">
        <v>642.9</v>
      </c>
      <c r="G93" t="n">
        <v>642.9</v>
      </c>
      <c r="H93" t="n">
        <v>642.9</v>
      </c>
      <c r="I93" t="n">
        <v>642.9</v>
      </c>
      <c r="J93" t="n">
        <v>642.9</v>
      </c>
      <c r="K93" t="n">
        <v>642.9</v>
      </c>
      <c r="L93" t="n">
        <v>642.9</v>
      </c>
      <c r="M93" t="n">
        <v>642.9</v>
      </c>
      <c r="N93" t="n">
        <v>642.9</v>
      </c>
      <c r="O93" t="n">
        <v>642.9</v>
      </c>
      <c r="P93" t="n">
        <v>642.9</v>
      </c>
      <c r="Q93" t="n">
        <v>642.9</v>
      </c>
      <c r="R93" t="n">
        <v>642.9</v>
      </c>
      <c r="S93" t="n">
        <v>642.9</v>
      </c>
      <c r="T93" t="n">
        <v>642.9</v>
      </c>
      <c r="U93" t="n">
        <v>642.9</v>
      </c>
      <c r="V93" t="n">
        <v>642.9</v>
      </c>
      <c r="W93" t="n">
        <v>642.9</v>
      </c>
      <c r="X93" t="n">
        <v>642.9</v>
      </c>
      <c r="Y93" t="n">
        <v>642.9</v>
      </c>
      <c r="Z93" t="n">
        <v>642.9</v>
      </c>
      <c r="AA93" t="n">
        <v>642.9</v>
      </c>
      <c r="AB93" t="n">
        <v>642.9</v>
      </c>
      <c r="AC93" t="n">
        <v>642.9</v>
      </c>
      <c r="AD93" t="n">
        <v>642.9</v>
      </c>
      <c r="AE93" t="n">
        <v>642.9</v>
      </c>
      <c r="AF93" t="n">
        <v>642.9</v>
      </c>
      <c r="AG93" t="n">
        <v>642.9</v>
      </c>
      <c r="AH93" t="n">
        <v>642.9</v>
      </c>
      <c r="AI93" t="n">
        <v>642.9</v>
      </c>
      <c r="AJ93" t="n">
        <v>642.9</v>
      </c>
      <c r="AK93" t="n">
        <v>642.9</v>
      </c>
      <c r="AL93" t="n">
        <v>642.9</v>
      </c>
    </row>
    <row r="94">
      <c r="A94" t="inlineStr">
        <is>
          <t>VII</t>
        </is>
      </c>
      <c r="B94" t="inlineStr">
        <is>
          <t>calefaccion</t>
        </is>
      </c>
      <c r="C94" t="inlineStr">
        <is>
          <t>electricidad</t>
        </is>
      </c>
      <c r="D94" t="inlineStr">
        <is>
          <t>Tcal</t>
        </is>
      </c>
      <c r="E94" t="n">
        <v>12.5</v>
      </c>
      <c r="F94" t="n">
        <v>12.5</v>
      </c>
      <c r="G94" t="n">
        <v>12.5</v>
      </c>
      <c r="H94" t="n">
        <v>12.5</v>
      </c>
      <c r="I94" t="n">
        <v>12.5</v>
      </c>
      <c r="J94" t="n">
        <v>12.5</v>
      </c>
      <c r="K94" t="n">
        <v>12.5</v>
      </c>
      <c r="L94" t="n">
        <v>12.5</v>
      </c>
      <c r="M94" t="n">
        <v>12.5</v>
      </c>
      <c r="N94" t="n">
        <v>12.5</v>
      </c>
      <c r="O94" t="n">
        <v>12.5</v>
      </c>
      <c r="P94" t="n">
        <v>12.5</v>
      </c>
      <c r="Q94" t="n">
        <v>12.5</v>
      </c>
      <c r="R94" t="n">
        <v>12.5</v>
      </c>
      <c r="S94" t="n">
        <v>12.5</v>
      </c>
      <c r="T94" t="n">
        <v>12.5</v>
      </c>
      <c r="U94" t="n">
        <v>12.5</v>
      </c>
      <c r="V94" t="n">
        <v>12.5</v>
      </c>
      <c r="W94" t="n">
        <v>12.5</v>
      </c>
      <c r="X94" t="n">
        <v>12.5</v>
      </c>
      <c r="Y94" t="n">
        <v>12.5</v>
      </c>
      <c r="Z94" t="n">
        <v>12.5</v>
      </c>
      <c r="AA94" t="n">
        <v>12.5</v>
      </c>
      <c r="AB94" t="n">
        <v>12.5</v>
      </c>
      <c r="AC94" t="n">
        <v>12.5</v>
      </c>
      <c r="AD94" t="n">
        <v>12.5</v>
      </c>
      <c r="AE94" t="n">
        <v>12.5</v>
      </c>
      <c r="AF94" t="n">
        <v>12.5</v>
      </c>
      <c r="AG94" t="n">
        <v>12.5</v>
      </c>
      <c r="AH94" t="n">
        <v>12.5</v>
      </c>
      <c r="AI94" t="n">
        <v>12.5</v>
      </c>
      <c r="AJ94" t="n">
        <v>12.5</v>
      </c>
      <c r="AK94" t="n">
        <v>12.5</v>
      </c>
      <c r="AL94" t="n">
        <v>12.5</v>
      </c>
    </row>
    <row r="95">
      <c r="A95" t="inlineStr">
        <is>
          <t>VII</t>
        </is>
      </c>
      <c r="B95" t="inlineStr">
        <is>
          <t>calefaccion</t>
        </is>
      </c>
      <c r="C95" t="inlineStr">
        <is>
          <t>gas_licuado</t>
        </is>
      </c>
      <c r="D95" t="inlineStr">
        <is>
          <t>Tcal</t>
        </is>
      </c>
      <c r="E95" t="n">
        <v>143.2</v>
      </c>
      <c r="F95" t="n">
        <v>143.2</v>
      </c>
      <c r="G95" t="n">
        <v>143.2</v>
      </c>
      <c r="H95" t="n">
        <v>143.2</v>
      </c>
      <c r="I95" t="n">
        <v>143.2</v>
      </c>
      <c r="J95" t="n">
        <v>143.2</v>
      </c>
      <c r="K95" t="n">
        <v>143.2</v>
      </c>
      <c r="L95" t="n">
        <v>143.2</v>
      </c>
      <c r="M95" t="n">
        <v>143.2</v>
      </c>
      <c r="N95" t="n">
        <v>143.2</v>
      </c>
      <c r="O95" t="n">
        <v>143.2</v>
      </c>
      <c r="P95" t="n">
        <v>143.2</v>
      </c>
      <c r="Q95" t="n">
        <v>143.2</v>
      </c>
      <c r="R95" t="n">
        <v>143.2</v>
      </c>
      <c r="S95" t="n">
        <v>143.2</v>
      </c>
      <c r="T95" t="n">
        <v>143.2</v>
      </c>
      <c r="U95" t="n">
        <v>143.2</v>
      </c>
      <c r="V95" t="n">
        <v>143.2</v>
      </c>
      <c r="W95" t="n">
        <v>143.2</v>
      </c>
      <c r="X95" t="n">
        <v>143.2</v>
      </c>
      <c r="Y95" t="n">
        <v>143.2</v>
      </c>
      <c r="Z95" t="n">
        <v>143.2</v>
      </c>
      <c r="AA95" t="n">
        <v>143.2</v>
      </c>
      <c r="AB95" t="n">
        <v>143.2</v>
      </c>
      <c r="AC95" t="n">
        <v>143.2</v>
      </c>
      <c r="AD95" t="n">
        <v>143.2</v>
      </c>
      <c r="AE95" t="n">
        <v>143.2</v>
      </c>
      <c r="AF95" t="n">
        <v>143.2</v>
      </c>
      <c r="AG95" t="n">
        <v>143.2</v>
      </c>
      <c r="AH95" t="n">
        <v>143.2</v>
      </c>
      <c r="AI95" t="n">
        <v>143.2</v>
      </c>
      <c r="AJ95" t="n">
        <v>143.2</v>
      </c>
      <c r="AK95" t="n">
        <v>143.2</v>
      </c>
      <c r="AL95" t="n">
        <v>143.2</v>
      </c>
    </row>
    <row r="96">
      <c r="A96" t="inlineStr">
        <is>
          <t>VII</t>
        </is>
      </c>
      <c r="B96" t="inlineStr">
        <is>
          <t>calefaccion</t>
        </is>
      </c>
      <c r="C96" t="inlineStr">
        <is>
          <t>gas_natural</t>
        </is>
      </c>
      <c r="D96" t="inlineStr">
        <is>
          <t>Tcal</t>
        </is>
      </c>
      <c r="E96" t="n">
        <v>0.8</v>
      </c>
      <c r="F96" t="n">
        <v>0.8</v>
      </c>
      <c r="G96" t="n">
        <v>0.8</v>
      </c>
      <c r="H96" t="n">
        <v>0.8</v>
      </c>
      <c r="I96" t="n">
        <v>0.8</v>
      </c>
      <c r="J96" t="n">
        <v>0.8</v>
      </c>
      <c r="K96" t="n">
        <v>0.8</v>
      </c>
      <c r="L96" t="n">
        <v>0.8</v>
      </c>
      <c r="M96" t="n">
        <v>0.8</v>
      </c>
      <c r="N96" t="n">
        <v>0.8</v>
      </c>
      <c r="O96" t="n">
        <v>0.8</v>
      </c>
      <c r="P96" t="n">
        <v>0.8</v>
      </c>
      <c r="Q96" t="n">
        <v>0.8</v>
      </c>
      <c r="R96" t="n">
        <v>0.8</v>
      </c>
      <c r="S96" t="n">
        <v>0.8</v>
      </c>
      <c r="T96" t="n">
        <v>0.8</v>
      </c>
      <c r="U96" t="n">
        <v>0.8</v>
      </c>
      <c r="V96" t="n">
        <v>0.8</v>
      </c>
      <c r="W96" t="n">
        <v>0.8</v>
      </c>
      <c r="X96" t="n">
        <v>0.8</v>
      </c>
      <c r="Y96" t="n">
        <v>0.8</v>
      </c>
      <c r="Z96" t="n">
        <v>0.8</v>
      </c>
      <c r="AA96" t="n">
        <v>0.8</v>
      </c>
      <c r="AB96" t="n">
        <v>0.8</v>
      </c>
      <c r="AC96" t="n">
        <v>0.8</v>
      </c>
      <c r="AD96" t="n">
        <v>0.8</v>
      </c>
      <c r="AE96" t="n">
        <v>0.8</v>
      </c>
      <c r="AF96" t="n">
        <v>0.8</v>
      </c>
      <c r="AG96" t="n">
        <v>0.8</v>
      </c>
      <c r="AH96" t="n">
        <v>0.8</v>
      </c>
      <c r="AI96" t="n">
        <v>0.8</v>
      </c>
      <c r="AJ96" t="n">
        <v>0.8</v>
      </c>
      <c r="AK96" t="n">
        <v>0.8</v>
      </c>
      <c r="AL96" t="n">
        <v>0.8</v>
      </c>
    </row>
    <row r="97">
      <c r="A97" t="inlineStr">
        <is>
          <t>VII</t>
        </is>
      </c>
      <c r="B97" t="inlineStr">
        <is>
          <t>calefaccion</t>
        </is>
      </c>
      <c r="C97" t="inlineStr">
        <is>
          <t>kerosene</t>
        </is>
      </c>
      <c r="D97" t="inlineStr">
        <is>
          <t>Tcal</t>
        </is>
      </c>
      <c r="E97" t="n">
        <v>73.3</v>
      </c>
      <c r="F97" t="n">
        <v>73.3</v>
      </c>
      <c r="G97" t="n">
        <v>73.3</v>
      </c>
      <c r="H97" t="n">
        <v>73.3</v>
      </c>
      <c r="I97" t="n">
        <v>73.3</v>
      </c>
      <c r="J97" t="n">
        <v>73.3</v>
      </c>
      <c r="K97" t="n">
        <v>73.3</v>
      </c>
      <c r="L97" t="n">
        <v>73.3</v>
      </c>
      <c r="M97" t="n">
        <v>73.3</v>
      </c>
      <c r="N97" t="n">
        <v>73.3</v>
      </c>
      <c r="O97" t="n">
        <v>73.3</v>
      </c>
      <c r="P97" t="n">
        <v>73.3</v>
      </c>
      <c r="Q97" t="n">
        <v>73.3</v>
      </c>
      <c r="R97" t="n">
        <v>73.3</v>
      </c>
      <c r="S97" t="n">
        <v>73.3</v>
      </c>
      <c r="T97" t="n">
        <v>73.3</v>
      </c>
      <c r="U97" t="n">
        <v>73.3</v>
      </c>
      <c r="V97" t="n">
        <v>73.3</v>
      </c>
      <c r="W97" t="n">
        <v>73.3</v>
      </c>
      <c r="X97" t="n">
        <v>73.3</v>
      </c>
      <c r="Y97" t="n">
        <v>73.3</v>
      </c>
      <c r="Z97" t="n">
        <v>73.3</v>
      </c>
      <c r="AA97" t="n">
        <v>73.3</v>
      </c>
      <c r="AB97" t="n">
        <v>73.3</v>
      </c>
      <c r="AC97" t="n">
        <v>73.3</v>
      </c>
      <c r="AD97" t="n">
        <v>73.3</v>
      </c>
      <c r="AE97" t="n">
        <v>73.3</v>
      </c>
      <c r="AF97" t="n">
        <v>73.3</v>
      </c>
      <c r="AG97" t="n">
        <v>73.3</v>
      </c>
      <c r="AH97" t="n">
        <v>73.3</v>
      </c>
      <c r="AI97" t="n">
        <v>73.3</v>
      </c>
      <c r="AJ97" t="n">
        <v>73.3</v>
      </c>
      <c r="AK97" t="n">
        <v>73.3</v>
      </c>
      <c r="AL97" t="n">
        <v>73.3</v>
      </c>
    </row>
    <row r="98">
      <c r="A98" t="inlineStr">
        <is>
          <t>VII</t>
        </is>
      </c>
      <c r="B98" t="inlineStr">
        <is>
          <t>coccion</t>
        </is>
      </c>
      <c r="C98" t="inlineStr">
        <is>
          <t>biomasa</t>
        </is>
      </c>
      <c r="D98" t="inlineStr">
        <is>
          <t>Tcal</t>
        </is>
      </c>
      <c r="E98" t="n">
        <v>9.9</v>
      </c>
      <c r="F98" t="n">
        <v>9.9</v>
      </c>
      <c r="G98" t="n">
        <v>9.9</v>
      </c>
      <c r="H98" t="n">
        <v>9.9</v>
      </c>
      <c r="I98" t="n">
        <v>9.9</v>
      </c>
      <c r="J98" t="n">
        <v>9.9</v>
      </c>
      <c r="K98" t="n">
        <v>9.9</v>
      </c>
      <c r="L98" t="n">
        <v>9.9</v>
      </c>
      <c r="M98" t="n">
        <v>9.9</v>
      </c>
      <c r="N98" t="n">
        <v>9.9</v>
      </c>
      <c r="O98" t="n">
        <v>9.9</v>
      </c>
      <c r="P98" t="n">
        <v>9.9</v>
      </c>
      <c r="Q98" t="n">
        <v>9.9</v>
      </c>
      <c r="R98" t="n">
        <v>9.9</v>
      </c>
      <c r="S98" t="n">
        <v>9.9</v>
      </c>
      <c r="T98" t="n">
        <v>9.9</v>
      </c>
      <c r="U98" t="n">
        <v>9.9</v>
      </c>
      <c r="V98" t="n">
        <v>9.9</v>
      </c>
      <c r="W98" t="n">
        <v>9.9</v>
      </c>
      <c r="X98" t="n">
        <v>9.9</v>
      </c>
      <c r="Y98" t="n">
        <v>9.9</v>
      </c>
      <c r="Z98" t="n">
        <v>9.9</v>
      </c>
      <c r="AA98" t="n">
        <v>9.9</v>
      </c>
      <c r="AB98" t="n">
        <v>9.9</v>
      </c>
      <c r="AC98" t="n">
        <v>9.9</v>
      </c>
      <c r="AD98" t="n">
        <v>9.9</v>
      </c>
      <c r="AE98" t="n">
        <v>9.9</v>
      </c>
      <c r="AF98" t="n">
        <v>9.9</v>
      </c>
      <c r="AG98" t="n">
        <v>9.9</v>
      </c>
      <c r="AH98" t="n">
        <v>9.9</v>
      </c>
      <c r="AI98" t="n">
        <v>9.9</v>
      </c>
      <c r="AJ98" t="n">
        <v>9.9</v>
      </c>
      <c r="AK98" t="n">
        <v>9.9</v>
      </c>
      <c r="AL98" t="n">
        <v>9.9</v>
      </c>
    </row>
    <row r="99">
      <c r="A99" t="inlineStr">
        <is>
          <t>VII</t>
        </is>
      </c>
      <c r="B99" t="inlineStr">
        <is>
          <t>coccion</t>
        </is>
      </c>
      <c r="C99" t="inlineStr">
        <is>
          <t>gas_licuado</t>
        </is>
      </c>
      <c r="D99" t="inlineStr">
        <is>
          <t>Tcal</t>
        </is>
      </c>
      <c r="E99" t="n">
        <v>42.9</v>
      </c>
      <c r="F99" t="n">
        <v>42.9</v>
      </c>
      <c r="G99" t="n">
        <v>42.9</v>
      </c>
      <c r="H99" t="n">
        <v>42.9</v>
      </c>
      <c r="I99" t="n">
        <v>42.9</v>
      </c>
      <c r="J99" t="n">
        <v>42.9</v>
      </c>
      <c r="K99" t="n">
        <v>42.9</v>
      </c>
      <c r="L99" t="n">
        <v>42.9</v>
      </c>
      <c r="M99" t="n">
        <v>42.9</v>
      </c>
      <c r="N99" t="n">
        <v>42.9</v>
      </c>
      <c r="O99" t="n">
        <v>42.9</v>
      </c>
      <c r="P99" t="n">
        <v>42.9</v>
      </c>
      <c r="Q99" t="n">
        <v>42.9</v>
      </c>
      <c r="R99" t="n">
        <v>42.9</v>
      </c>
      <c r="S99" t="n">
        <v>42.9</v>
      </c>
      <c r="T99" t="n">
        <v>42.9</v>
      </c>
      <c r="U99" t="n">
        <v>42.9</v>
      </c>
      <c r="V99" t="n">
        <v>42.9</v>
      </c>
      <c r="W99" t="n">
        <v>42.9</v>
      </c>
      <c r="X99" t="n">
        <v>42.9</v>
      </c>
      <c r="Y99" t="n">
        <v>42.9</v>
      </c>
      <c r="Z99" t="n">
        <v>42.9</v>
      </c>
      <c r="AA99" t="n">
        <v>42.9</v>
      </c>
      <c r="AB99" t="n">
        <v>42.9</v>
      </c>
      <c r="AC99" t="n">
        <v>42.9</v>
      </c>
      <c r="AD99" t="n">
        <v>42.9</v>
      </c>
      <c r="AE99" t="n">
        <v>42.9</v>
      </c>
      <c r="AF99" t="n">
        <v>42.9</v>
      </c>
      <c r="AG99" t="n">
        <v>42.9</v>
      </c>
      <c r="AH99" t="n">
        <v>42.9</v>
      </c>
      <c r="AI99" t="n">
        <v>42.9</v>
      </c>
      <c r="AJ99" t="n">
        <v>42.9</v>
      </c>
      <c r="AK99" t="n">
        <v>42.9</v>
      </c>
      <c r="AL99" t="n">
        <v>42.9</v>
      </c>
    </row>
    <row r="100">
      <c r="A100" t="inlineStr">
        <is>
          <t>VII</t>
        </is>
      </c>
      <c r="B100" t="inlineStr">
        <is>
          <t>coccion</t>
        </is>
      </c>
      <c r="C100" t="inlineStr">
        <is>
          <t>gas_natural</t>
        </is>
      </c>
      <c r="D100" t="inlineStr">
        <is>
          <t>Tcal</t>
        </is>
      </c>
      <c r="E100" t="n">
        <v>0.1</v>
      </c>
      <c r="F100" t="n">
        <v>0.1</v>
      </c>
      <c r="G100" t="n">
        <v>0.1</v>
      </c>
      <c r="H100" t="n">
        <v>0.1</v>
      </c>
      <c r="I100" t="n">
        <v>0.1</v>
      </c>
      <c r="J100" t="n">
        <v>0.1</v>
      </c>
      <c r="K100" t="n">
        <v>0.1</v>
      </c>
      <c r="L100" t="n">
        <v>0.1</v>
      </c>
      <c r="M100" t="n">
        <v>0.1</v>
      </c>
      <c r="N100" t="n">
        <v>0.1</v>
      </c>
      <c r="O100" t="n">
        <v>0.1</v>
      </c>
      <c r="P100" t="n">
        <v>0.1</v>
      </c>
      <c r="Q100" t="n">
        <v>0.1</v>
      </c>
      <c r="R100" t="n">
        <v>0.1</v>
      </c>
      <c r="S100" t="n">
        <v>0.1</v>
      </c>
      <c r="T100" t="n">
        <v>0.1</v>
      </c>
      <c r="U100" t="n">
        <v>0.1</v>
      </c>
      <c r="V100" t="n">
        <v>0.1</v>
      </c>
      <c r="W100" t="n">
        <v>0.1</v>
      </c>
      <c r="X100" t="n">
        <v>0.1</v>
      </c>
      <c r="Y100" t="n">
        <v>0.1</v>
      </c>
      <c r="Z100" t="n">
        <v>0.1</v>
      </c>
      <c r="AA100" t="n">
        <v>0.1</v>
      </c>
      <c r="AB100" t="n">
        <v>0.1</v>
      </c>
      <c r="AC100" t="n">
        <v>0.1</v>
      </c>
      <c r="AD100" t="n">
        <v>0.1</v>
      </c>
      <c r="AE100" t="n">
        <v>0.1</v>
      </c>
      <c r="AF100" t="n">
        <v>0.1</v>
      </c>
      <c r="AG100" t="n">
        <v>0.1</v>
      </c>
      <c r="AH100" t="n">
        <v>0.1</v>
      </c>
      <c r="AI100" t="n">
        <v>0.1</v>
      </c>
      <c r="AJ100" t="n">
        <v>0.1</v>
      </c>
      <c r="AK100" t="n">
        <v>0.1</v>
      </c>
      <c r="AL100" t="n">
        <v>0.1</v>
      </c>
    </row>
    <row r="101">
      <c r="A101" t="inlineStr">
        <is>
          <t>VII</t>
        </is>
      </c>
      <c r="B101" t="inlineStr">
        <is>
          <t>enfriamiento</t>
        </is>
      </c>
      <c r="C101" t="inlineStr">
        <is>
          <t>electricidad</t>
        </is>
      </c>
      <c r="D101" t="inlineStr">
        <is>
          <t>Tcal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</row>
    <row r="102">
      <c r="A102" t="inlineStr">
        <is>
          <t>VII</t>
        </is>
      </c>
      <c r="B102" t="inlineStr">
        <is>
          <t>iluminacion</t>
        </is>
      </c>
      <c r="C102" t="inlineStr">
        <is>
          <t>electricidad</t>
        </is>
      </c>
      <c r="D102" t="inlineStr">
        <is>
          <t>Tcal</t>
        </is>
      </c>
      <c r="E102" t="n">
        <v>140.9</v>
      </c>
      <c r="F102" t="n">
        <v>140.9</v>
      </c>
      <c r="G102" t="n">
        <v>140.9</v>
      </c>
      <c r="H102" t="n">
        <v>140.9</v>
      </c>
      <c r="I102" t="n">
        <v>140.9</v>
      </c>
      <c r="J102" t="n">
        <v>140.9</v>
      </c>
      <c r="K102" t="n">
        <v>140.9</v>
      </c>
      <c r="L102" t="n">
        <v>140.9</v>
      </c>
      <c r="M102" t="n">
        <v>140.9</v>
      </c>
      <c r="N102" t="n">
        <v>140.9</v>
      </c>
      <c r="O102" t="n">
        <v>140.9</v>
      </c>
      <c r="P102" t="n">
        <v>140.9</v>
      </c>
      <c r="Q102" t="n">
        <v>140.9</v>
      </c>
      <c r="R102" t="n">
        <v>140.9</v>
      </c>
      <c r="S102" t="n">
        <v>140.9</v>
      </c>
      <c r="T102" t="n">
        <v>140.9</v>
      </c>
      <c r="U102" t="n">
        <v>140.9</v>
      </c>
      <c r="V102" t="n">
        <v>140.9</v>
      </c>
      <c r="W102" t="n">
        <v>140.9</v>
      </c>
      <c r="X102" t="n">
        <v>140.9</v>
      </c>
      <c r="Y102" t="n">
        <v>140.9</v>
      </c>
      <c r="Z102" t="n">
        <v>140.9</v>
      </c>
      <c r="AA102" t="n">
        <v>140.9</v>
      </c>
      <c r="AB102" t="n">
        <v>140.9</v>
      </c>
      <c r="AC102" t="n">
        <v>140.9</v>
      </c>
      <c r="AD102" t="n">
        <v>140.9</v>
      </c>
      <c r="AE102" t="n">
        <v>140.9</v>
      </c>
      <c r="AF102" t="n">
        <v>140.9</v>
      </c>
      <c r="AG102" t="n">
        <v>140.9</v>
      </c>
      <c r="AH102" t="n">
        <v>140.9</v>
      </c>
      <c r="AI102" t="n">
        <v>140.9</v>
      </c>
      <c r="AJ102" t="n">
        <v>140.9</v>
      </c>
      <c r="AK102" t="n">
        <v>140.9</v>
      </c>
      <c r="AL102" t="n">
        <v>140.9</v>
      </c>
    </row>
    <row r="103">
      <c r="A103" t="inlineStr">
        <is>
          <t>VII</t>
        </is>
      </c>
      <c r="B103" t="inlineStr">
        <is>
          <t>otros_electricos</t>
        </is>
      </c>
      <c r="C103" t="inlineStr">
        <is>
          <t>electricidad</t>
        </is>
      </c>
      <c r="D103" t="inlineStr">
        <is>
          <t>Tcal</t>
        </is>
      </c>
      <c r="E103" t="n">
        <v>234.8</v>
      </c>
      <c r="F103" t="n">
        <v>234.8</v>
      </c>
      <c r="G103" t="n">
        <v>234.8</v>
      </c>
      <c r="H103" t="n">
        <v>234.8</v>
      </c>
      <c r="I103" t="n">
        <v>234.8</v>
      </c>
      <c r="J103" t="n">
        <v>234.8</v>
      </c>
      <c r="K103" t="n">
        <v>234.8</v>
      </c>
      <c r="L103" t="n">
        <v>234.8</v>
      </c>
      <c r="M103" t="n">
        <v>234.8</v>
      </c>
      <c r="N103" t="n">
        <v>234.8</v>
      </c>
      <c r="O103" t="n">
        <v>234.8</v>
      </c>
      <c r="P103" t="n">
        <v>234.8</v>
      </c>
      <c r="Q103" t="n">
        <v>234.8</v>
      </c>
      <c r="R103" t="n">
        <v>234.8</v>
      </c>
      <c r="S103" t="n">
        <v>234.8</v>
      </c>
      <c r="T103" t="n">
        <v>234.8</v>
      </c>
      <c r="U103" t="n">
        <v>234.8</v>
      </c>
      <c r="V103" t="n">
        <v>234.8</v>
      </c>
      <c r="W103" t="n">
        <v>234.8</v>
      </c>
      <c r="X103" t="n">
        <v>234.8</v>
      </c>
      <c r="Y103" t="n">
        <v>234.8</v>
      </c>
      <c r="Z103" t="n">
        <v>234.8</v>
      </c>
      <c r="AA103" t="n">
        <v>234.8</v>
      </c>
      <c r="AB103" t="n">
        <v>234.8</v>
      </c>
      <c r="AC103" t="n">
        <v>234.8</v>
      </c>
      <c r="AD103" t="n">
        <v>234.8</v>
      </c>
      <c r="AE103" t="n">
        <v>234.8</v>
      </c>
      <c r="AF103" t="n">
        <v>234.8</v>
      </c>
      <c r="AG103" t="n">
        <v>234.8</v>
      </c>
      <c r="AH103" t="n">
        <v>234.8</v>
      </c>
      <c r="AI103" t="n">
        <v>234.8</v>
      </c>
      <c r="AJ103" t="n">
        <v>234.8</v>
      </c>
      <c r="AK103" t="n">
        <v>234.8</v>
      </c>
      <c r="AL103" t="n">
        <v>234.8</v>
      </c>
    </row>
    <row r="104">
      <c r="A104" t="inlineStr">
        <is>
          <t>VII</t>
        </is>
      </c>
      <c r="B104" t="inlineStr">
        <is>
          <t>refrigeracion</t>
        </is>
      </c>
      <c r="C104" t="inlineStr">
        <is>
          <t>electricidad</t>
        </is>
      </c>
      <c r="D104" t="inlineStr">
        <is>
          <t>Tcal</t>
        </is>
      </c>
      <c r="E104" t="n">
        <v>187.8</v>
      </c>
      <c r="F104" t="n">
        <v>187.8</v>
      </c>
      <c r="G104" t="n">
        <v>187.8</v>
      </c>
      <c r="H104" t="n">
        <v>187.8</v>
      </c>
      <c r="I104" t="n">
        <v>187.8</v>
      </c>
      <c r="J104" t="n">
        <v>187.8</v>
      </c>
      <c r="K104" t="n">
        <v>187.8</v>
      </c>
      <c r="L104" t="n">
        <v>187.8</v>
      </c>
      <c r="M104" t="n">
        <v>187.8</v>
      </c>
      <c r="N104" t="n">
        <v>187.8</v>
      </c>
      <c r="O104" t="n">
        <v>187.8</v>
      </c>
      <c r="P104" t="n">
        <v>187.8</v>
      </c>
      <c r="Q104" t="n">
        <v>187.8</v>
      </c>
      <c r="R104" t="n">
        <v>187.8</v>
      </c>
      <c r="S104" t="n">
        <v>187.8</v>
      </c>
      <c r="T104" t="n">
        <v>187.8</v>
      </c>
      <c r="U104" t="n">
        <v>187.8</v>
      </c>
      <c r="V104" t="n">
        <v>187.8</v>
      </c>
      <c r="W104" t="n">
        <v>187.8</v>
      </c>
      <c r="X104" t="n">
        <v>187.8</v>
      </c>
      <c r="Y104" t="n">
        <v>187.8</v>
      </c>
      <c r="Z104" t="n">
        <v>187.8</v>
      </c>
      <c r="AA104" t="n">
        <v>187.8</v>
      </c>
      <c r="AB104" t="n">
        <v>187.8</v>
      </c>
      <c r="AC104" t="n">
        <v>187.8</v>
      </c>
      <c r="AD104" t="n">
        <v>187.8</v>
      </c>
      <c r="AE104" t="n">
        <v>187.8</v>
      </c>
      <c r="AF104" t="n">
        <v>187.8</v>
      </c>
      <c r="AG104" t="n">
        <v>187.8</v>
      </c>
      <c r="AH104" t="n">
        <v>187.8</v>
      </c>
      <c r="AI104" t="n">
        <v>187.8</v>
      </c>
      <c r="AJ104" t="n">
        <v>187.8</v>
      </c>
      <c r="AK104" t="n">
        <v>187.8</v>
      </c>
      <c r="AL104" t="n">
        <v>187.8</v>
      </c>
    </row>
    <row r="105">
      <c r="A105" t="inlineStr">
        <is>
          <t>VIII</t>
        </is>
      </c>
      <c r="B105" t="inlineStr">
        <is>
          <t>ACS</t>
        </is>
      </c>
      <c r="C105" t="inlineStr">
        <is>
          <t>gas_licuado</t>
        </is>
      </c>
      <c r="D105" t="inlineStr">
        <is>
          <t>Tcal</t>
        </is>
      </c>
      <c r="E105" t="n">
        <v>512.1</v>
      </c>
      <c r="F105" t="n">
        <v>512.1</v>
      </c>
      <c r="G105" t="n">
        <v>512.1</v>
      </c>
      <c r="H105" t="n">
        <v>512.1</v>
      </c>
      <c r="I105" t="n">
        <v>512.1</v>
      </c>
      <c r="J105" t="n">
        <v>512.1</v>
      </c>
      <c r="K105" t="n">
        <v>512.1</v>
      </c>
      <c r="L105" t="n">
        <v>512.1</v>
      </c>
      <c r="M105" t="n">
        <v>512.1</v>
      </c>
      <c r="N105" t="n">
        <v>512.1</v>
      </c>
      <c r="O105" t="n">
        <v>512.1</v>
      </c>
      <c r="P105" t="n">
        <v>512.1</v>
      </c>
      <c r="Q105" t="n">
        <v>512.1</v>
      </c>
      <c r="R105" t="n">
        <v>512.1</v>
      </c>
      <c r="S105" t="n">
        <v>512.1</v>
      </c>
      <c r="T105" t="n">
        <v>512.1</v>
      </c>
      <c r="U105" t="n">
        <v>512.1</v>
      </c>
      <c r="V105" t="n">
        <v>512.1</v>
      </c>
      <c r="W105" t="n">
        <v>512.1</v>
      </c>
      <c r="X105" t="n">
        <v>512.1</v>
      </c>
      <c r="Y105" t="n">
        <v>512.1</v>
      </c>
      <c r="Z105" t="n">
        <v>512.1</v>
      </c>
      <c r="AA105" t="n">
        <v>512.1</v>
      </c>
      <c r="AB105" t="n">
        <v>512.1</v>
      </c>
      <c r="AC105" t="n">
        <v>512.1</v>
      </c>
      <c r="AD105" t="n">
        <v>512.1</v>
      </c>
      <c r="AE105" t="n">
        <v>512.1</v>
      </c>
      <c r="AF105" t="n">
        <v>512.1</v>
      </c>
      <c r="AG105" t="n">
        <v>512.1</v>
      </c>
      <c r="AH105" t="n">
        <v>512.1</v>
      </c>
      <c r="AI105" t="n">
        <v>512.1</v>
      </c>
      <c r="AJ105" t="n">
        <v>512.1</v>
      </c>
      <c r="AK105" t="n">
        <v>512.1</v>
      </c>
      <c r="AL105" t="n">
        <v>512.1</v>
      </c>
    </row>
    <row r="106">
      <c r="A106" t="inlineStr">
        <is>
          <t>VIII</t>
        </is>
      </c>
      <c r="B106" t="inlineStr">
        <is>
          <t>ACS</t>
        </is>
      </c>
      <c r="C106" t="inlineStr">
        <is>
          <t>gas_natural</t>
        </is>
      </c>
      <c r="D106" t="inlineStr">
        <is>
          <t>Tcal</t>
        </is>
      </c>
      <c r="E106" t="n">
        <v>5.3</v>
      </c>
      <c r="F106" t="n">
        <v>5.3</v>
      </c>
      <c r="G106" t="n">
        <v>5.3</v>
      </c>
      <c r="H106" t="n">
        <v>5.3</v>
      </c>
      <c r="I106" t="n">
        <v>5.3</v>
      </c>
      <c r="J106" t="n">
        <v>5.3</v>
      </c>
      <c r="K106" t="n">
        <v>5.3</v>
      </c>
      <c r="L106" t="n">
        <v>5.3</v>
      </c>
      <c r="M106" t="n">
        <v>5.3</v>
      </c>
      <c r="N106" t="n">
        <v>5.3</v>
      </c>
      <c r="O106" t="n">
        <v>5.3</v>
      </c>
      <c r="P106" t="n">
        <v>5.3</v>
      </c>
      <c r="Q106" t="n">
        <v>5.3</v>
      </c>
      <c r="R106" t="n">
        <v>5.3</v>
      </c>
      <c r="S106" t="n">
        <v>5.3</v>
      </c>
      <c r="T106" t="n">
        <v>5.3</v>
      </c>
      <c r="U106" t="n">
        <v>5.3</v>
      </c>
      <c r="V106" t="n">
        <v>5.3</v>
      </c>
      <c r="W106" t="n">
        <v>5.3</v>
      </c>
      <c r="X106" t="n">
        <v>5.3</v>
      </c>
      <c r="Y106" t="n">
        <v>5.3</v>
      </c>
      <c r="Z106" t="n">
        <v>5.3</v>
      </c>
      <c r="AA106" t="n">
        <v>5.3</v>
      </c>
      <c r="AB106" t="n">
        <v>5.3</v>
      </c>
      <c r="AC106" t="n">
        <v>5.3</v>
      </c>
      <c r="AD106" t="n">
        <v>5.3</v>
      </c>
      <c r="AE106" t="n">
        <v>5.3</v>
      </c>
      <c r="AF106" t="n">
        <v>5.3</v>
      </c>
      <c r="AG106" t="n">
        <v>5.3</v>
      </c>
      <c r="AH106" t="n">
        <v>5.3</v>
      </c>
      <c r="AI106" t="n">
        <v>5.3</v>
      </c>
      <c r="AJ106" t="n">
        <v>5.3</v>
      </c>
      <c r="AK106" t="n">
        <v>5.3</v>
      </c>
      <c r="AL106" t="n">
        <v>5.3</v>
      </c>
    </row>
    <row r="107">
      <c r="A107" t="inlineStr">
        <is>
          <t>VIII</t>
        </is>
      </c>
      <c r="B107" t="inlineStr">
        <is>
          <t>calefaccion</t>
        </is>
      </c>
      <c r="C107" t="inlineStr">
        <is>
          <t>biomasa</t>
        </is>
      </c>
      <c r="D107" t="inlineStr">
        <is>
          <t>Tcal</t>
        </is>
      </c>
      <c r="E107" t="n">
        <v>1970.9</v>
      </c>
      <c r="F107" t="n">
        <v>1970.9</v>
      </c>
      <c r="G107" t="n">
        <v>1970.9</v>
      </c>
      <c r="H107" t="n">
        <v>1970.9</v>
      </c>
      <c r="I107" t="n">
        <v>1970.9</v>
      </c>
      <c r="J107" t="n">
        <v>1970.9</v>
      </c>
      <c r="K107" t="n">
        <v>1970.9</v>
      </c>
      <c r="L107" t="n">
        <v>1970.9</v>
      </c>
      <c r="M107" t="n">
        <v>1970.9</v>
      </c>
      <c r="N107" t="n">
        <v>1970.9</v>
      </c>
      <c r="O107" t="n">
        <v>1970.9</v>
      </c>
      <c r="P107" t="n">
        <v>1970.9</v>
      </c>
      <c r="Q107" t="n">
        <v>1970.9</v>
      </c>
      <c r="R107" t="n">
        <v>1970.9</v>
      </c>
      <c r="S107" t="n">
        <v>1970.9</v>
      </c>
      <c r="T107" t="n">
        <v>1970.9</v>
      </c>
      <c r="U107" t="n">
        <v>1970.9</v>
      </c>
      <c r="V107" t="n">
        <v>1970.9</v>
      </c>
      <c r="W107" t="n">
        <v>1970.9</v>
      </c>
      <c r="X107" t="n">
        <v>1970.9</v>
      </c>
      <c r="Y107" t="n">
        <v>1970.9</v>
      </c>
      <c r="Z107" t="n">
        <v>1970.9</v>
      </c>
      <c r="AA107" t="n">
        <v>1970.9</v>
      </c>
      <c r="AB107" t="n">
        <v>1970.9</v>
      </c>
      <c r="AC107" t="n">
        <v>1970.9</v>
      </c>
      <c r="AD107" t="n">
        <v>1970.9</v>
      </c>
      <c r="AE107" t="n">
        <v>1970.9</v>
      </c>
      <c r="AF107" t="n">
        <v>1970.9</v>
      </c>
      <c r="AG107" t="n">
        <v>1970.9</v>
      </c>
      <c r="AH107" t="n">
        <v>1970.9</v>
      </c>
      <c r="AI107" t="n">
        <v>1970.9</v>
      </c>
      <c r="AJ107" t="n">
        <v>1970.9</v>
      </c>
      <c r="AK107" t="n">
        <v>1970.9</v>
      </c>
      <c r="AL107" t="n">
        <v>1970.9</v>
      </c>
    </row>
    <row r="108">
      <c r="A108" t="inlineStr">
        <is>
          <t>VIII</t>
        </is>
      </c>
      <c r="B108" t="inlineStr">
        <is>
          <t>calefaccion</t>
        </is>
      </c>
      <c r="C108" t="inlineStr">
        <is>
          <t>electricidad</t>
        </is>
      </c>
      <c r="D108" t="inlineStr">
        <is>
          <t>Tcal</t>
        </is>
      </c>
      <c r="E108" t="n">
        <v>27.3</v>
      </c>
      <c r="F108" t="n">
        <v>27.3</v>
      </c>
      <c r="G108" t="n">
        <v>27.3</v>
      </c>
      <c r="H108" t="n">
        <v>27.3</v>
      </c>
      <c r="I108" t="n">
        <v>27.3</v>
      </c>
      <c r="J108" t="n">
        <v>27.3</v>
      </c>
      <c r="K108" t="n">
        <v>27.3</v>
      </c>
      <c r="L108" t="n">
        <v>27.3</v>
      </c>
      <c r="M108" t="n">
        <v>27.3</v>
      </c>
      <c r="N108" t="n">
        <v>27.3</v>
      </c>
      <c r="O108" t="n">
        <v>27.3</v>
      </c>
      <c r="P108" t="n">
        <v>27.3</v>
      </c>
      <c r="Q108" t="n">
        <v>27.3</v>
      </c>
      <c r="R108" t="n">
        <v>27.3</v>
      </c>
      <c r="S108" t="n">
        <v>27.3</v>
      </c>
      <c r="T108" t="n">
        <v>27.3</v>
      </c>
      <c r="U108" t="n">
        <v>27.3</v>
      </c>
      <c r="V108" t="n">
        <v>27.3</v>
      </c>
      <c r="W108" t="n">
        <v>27.3</v>
      </c>
      <c r="X108" t="n">
        <v>27.3</v>
      </c>
      <c r="Y108" t="n">
        <v>27.3</v>
      </c>
      <c r="Z108" t="n">
        <v>27.3</v>
      </c>
      <c r="AA108" t="n">
        <v>27.3</v>
      </c>
      <c r="AB108" t="n">
        <v>27.3</v>
      </c>
      <c r="AC108" t="n">
        <v>27.3</v>
      </c>
      <c r="AD108" t="n">
        <v>27.3</v>
      </c>
      <c r="AE108" t="n">
        <v>27.3</v>
      </c>
      <c r="AF108" t="n">
        <v>27.3</v>
      </c>
      <c r="AG108" t="n">
        <v>27.3</v>
      </c>
      <c r="AH108" t="n">
        <v>27.3</v>
      </c>
      <c r="AI108" t="n">
        <v>27.3</v>
      </c>
      <c r="AJ108" t="n">
        <v>27.3</v>
      </c>
      <c r="AK108" t="n">
        <v>27.3</v>
      </c>
      <c r="AL108" t="n">
        <v>27.3</v>
      </c>
    </row>
    <row r="109">
      <c r="A109" t="inlineStr">
        <is>
          <t>VIII</t>
        </is>
      </c>
      <c r="B109" t="inlineStr">
        <is>
          <t>calefaccion</t>
        </is>
      </c>
      <c r="C109" t="inlineStr">
        <is>
          <t>gas_licuado</t>
        </is>
      </c>
      <c r="D109" t="inlineStr">
        <is>
          <t>Tcal</t>
        </is>
      </c>
      <c r="E109" t="n">
        <v>255.9</v>
      </c>
      <c r="F109" t="n">
        <v>255.9</v>
      </c>
      <c r="G109" t="n">
        <v>255.9</v>
      </c>
      <c r="H109" t="n">
        <v>255.9</v>
      </c>
      <c r="I109" t="n">
        <v>255.9</v>
      </c>
      <c r="J109" t="n">
        <v>255.9</v>
      </c>
      <c r="K109" t="n">
        <v>255.9</v>
      </c>
      <c r="L109" t="n">
        <v>255.9</v>
      </c>
      <c r="M109" t="n">
        <v>255.9</v>
      </c>
      <c r="N109" t="n">
        <v>255.9</v>
      </c>
      <c r="O109" t="n">
        <v>255.9</v>
      </c>
      <c r="P109" t="n">
        <v>255.9</v>
      </c>
      <c r="Q109" t="n">
        <v>255.9</v>
      </c>
      <c r="R109" t="n">
        <v>255.9</v>
      </c>
      <c r="S109" t="n">
        <v>255.9</v>
      </c>
      <c r="T109" t="n">
        <v>255.9</v>
      </c>
      <c r="U109" t="n">
        <v>255.9</v>
      </c>
      <c r="V109" t="n">
        <v>255.9</v>
      </c>
      <c r="W109" t="n">
        <v>255.9</v>
      </c>
      <c r="X109" t="n">
        <v>255.9</v>
      </c>
      <c r="Y109" t="n">
        <v>255.9</v>
      </c>
      <c r="Z109" t="n">
        <v>255.9</v>
      </c>
      <c r="AA109" t="n">
        <v>255.9</v>
      </c>
      <c r="AB109" t="n">
        <v>255.9</v>
      </c>
      <c r="AC109" t="n">
        <v>255.9</v>
      </c>
      <c r="AD109" t="n">
        <v>255.9</v>
      </c>
      <c r="AE109" t="n">
        <v>255.9</v>
      </c>
      <c r="AF109" t="n">
        <v>255.9</v>
      </c>
      <c r="AG109" t="n">
        <v>255.9</v>
      </c>
      <c r="AH109" t="n">
        <v>255.9</v>
      </c>
      <c r="AI109" t="n">
        <v>255.9</v>
      </c>
      <c r="AJ109" t="n">
        <v>255.9</v>
      </c>
      <c r="AK109" t="n">
        <v>255.9</v>
      </c>
      <c r="AL109" t="n">
        <v>255.9</v>
      </c>
    </row>
    <row r="110">
      <c r="A110" t="inlineStr">
        <is>
          <t>VIII</t>
        </is>
      </c>
      <c r="B110" t="inlineStr">
        <is>
          <t>calefaccion</t>
        </is>
      </c>
      <c r="C110" t="inlineStr">
        <is>
          <t>gas_natural</t>
        </is>
      </c>
      <c r="D110" t="inlineStr">
        <is>
          <t>Tcal</t>
        </is>
      </c>
      <c r="E110" t="n">
        <v>6.2</v>
      </c>
      <c r="F110" t="n">
        <v>6.2</v>
      </c>
      <c r="G110" t="n">
        <v>6.2</v>
      </c>
      <c r="H110" t="n">
        <v>6.2</v>
      </c>
      <c r="I110" t="n">
        <v>6.2</v>
      </c>
      <c r="J110" t="n">
        <v>6.2</v>
      </c>
      <c r="K110" t="n">
        <v>6.2</v>
      </c>
      <c r="L110" t="n">
        <v>6.2</v>
      </c>
      <c r="M110" t="n">
        <v>6.2</v>
      </c>
      <c r="N110" t="n">
        <v>6.2</v>
      </c>
      <c r="O110" t="n">
        <v>6.2</v>
      </c>
      <c r="P110" t="n">
        <v>6.2</v>
      </c>
      <c r="Q110" t="n">
        <v>6.2</v>
      </c>
      <c r="R110" t="n">
        <v>6.2</v>
      </c>
      <c r="S110" t="n">
        <v>6.2</v>
      </c>
      <c r="T110" t="n">
        <v>6.2</v>
      </c>
      <c r="U110" t="n">
        <v>6.2</v>
      </c>
      <c r="V110" t="n">
        <v>6.2</v>
      </c>
      <c r="W110" t="n">
        <v>6.2</v>
      </c>
      <c r="X110" t="n">
        <v>6.2</v>
      </c>
      <c r="Y110" t="n">
        <v>6.2</v>
      </c>
      <c r="Z110" t="n">
        <v>6.2</v>
      </c>
      <c r="AA110" t="n">
        <v>6.2</v>
      </c>
      <c r="AB110" t="n">
        <v>6.2</v>
      </c>
      <c r="AC110" t="n">
        <v>6.2</v>
      </c>
      <c r="AD110" t="n">
        <v>6.2</v>
      </c>
      <c r="AE110" t="n">
        <v>6.2</v>
      </c>
      <c r="AF110" t="n">
        <v>6.2</v>
      </c>
      <c r="AG110" t="n">
        <v>6.2</v>
      </c>
      <c r="AH110" t="n">
        <v>6.2</v>
      </c>
      <c r="AI110" t="n">
        <v>6.2</v>
      </c>
      <c r="AJ110" t="n">
        <v>6.2</v>
      </c>
      <c r="AK110" t="n">
        <v>6.2</v>
      </c>
      <c r="AL110" t="n">
        <v>6.2</v>
      </c>
    </row>
    <row r="111">
      <c r="A111" t="inlineStr">
        <is>
          <t>VIII</t>
        </is>
      </c>
      <c r="B111" t="inlineStr">
        <is>
          <t>calefaccion</t>
        </is>
      </c>
      <c r="C111" t="inlineStr">
        <is>
          <t>kerosene</t>
        </is>
      </c>
      <c r="D111" t="inlineStr">
        <is>
          <t>Tcal</t>
        </is>
      </c>
      <c r="E111" t="n">
        <v>98.40000000000001</v>
      </c>
      <c r="F111" t="n">
        <v>98.40000000000001</v>
      </c>
      <c r="G111" t="n">
        <v>98.40000000000001</v>
      </c>
      <c r="H111" t="n">
        <v>98.40000000000001</v>
      </c>
      <c r="I111" t="n">
        <v>98.40000000000001</v>
      </c>
      <c r="J111" t="n">
        <v>98.40000000000001</v>
      </c>
      <c r="K111" t="n">
        <v>98.40000000000001</v>
      </c>
      <c r="L111" t="n">
        <v>98.40000000000001</v>
      </c>
      <c r="M111" t="n">
        <v>98.40000000000001</v>
      </c>
      <c r="N111" t="n">
        <v>98.40000000000001</v>
      </c>
      <c r="O111" t="n">
        <v>98.40000000000001</v>
      </c>
      <c r="P111" t="n">
        <v>98.40000000000001</v>
      </c>
      <c r="Q111" t="n">
        <v>98.40000000000001</v>
      </c>
      <c r="R111" t="n">
        <v>98.40000000000001</v>
      </c>
      <c r="S111" t="n">
        <v>98.40000000000001</v>
      </c>
      <c r="T111" t="n">
        <v>98.40000000000001</v>
      </c>
      <c r="U111" t="n">
        <v>98.40000000000001</v>
      </c>
      <c r="V111" t="n">
        <v>98.40000000000001</v>
      </c>
      <c r="W111" t="n">
        <v>98.40000000000001</v>
      </c>
      <c r="X111" t="n">
        <v>98.40000000000001</v>
      </c>
      <c r="Y111" t="n">
        <v>98.40000000000001</v>
      </c>
      <c r="Z111" t="n">
        <v>98.40000000000001</v>
      </c>
      <c r="AA111" t="n">
        <v>98.40000000000001</v>
      </c>
      <c r="AB111" t="n">
        <v>98.40000000000001</v>
      </c>
      <c r="AC111" t="n">
        <v>98.40000000000001</v>
      </c>
      <c r="AD111" t="n">
        <v>98.40000000000001</v>
      </c>
      <c r="AE111" t="n">
        <v>98.40000000000001</v>
      </c>
      <c r="AF111" t="n">
        <v>98.40000000000001</v>
      </c>
      <c r="AG111" t="n">
        <v>98.40000000000001</v>
      </c>
      <c r="AH111" t="n">
        <v>98.40000000000001</v>
      </c>
      <c r="AI111" t="n">
        <v>98.40000000000001</v>
      </c>
      <c r="AJ111" t="n">
        <v>98.40000000000001</v>
      </c>
      <c r="AK111" t="n">
        <v>98.40000000000001</v>
      </c>
      <c r="AL111" t="n">
        <v>98.40000000000001</v>
      </c>
    </row>
    <row r="112">
      <c r="A112" t="inlineStr">
        <is>
          <t>VIII</t>
        </is>
      </c>
      <c r="B112" t="inlineStr">
        <is>
          <t>coccion</t>
        </is>
      </c>
      <c r="C112" t="inlineStr">
        <is>
          <t>biomasa</t>
        </is>
      </c>
      <c r="D112" t="inlineStr">
        <is>
          <t>Tcal</t>
        </is>
      </c>
      <c r="E112" t="n">
        <v>23.1</v>
      </c>
      <c r="F112" t="n">
        <v>23.1</v>
      </c>
      <c r="G112" t="n">
        <v>23.1</v>
      </c>
      <c r="H112" t="n">
        <v>23.1</v>
      </c>
      <c r="I112" t="n">
        <v>23.1</v>
      </c>
      <c r="J112" t="n">
        <v>23.1</v>
      </c>
      <c r="K112" t="n">
        <v>23.1</v>
      </c>
      <c r="L112" t="n">
        <v>23.1</v>
      </c>
      <c r="M112" t="n">
        <v>23.1</v>
      </c>
      <c r="N112" t="n">
        <v>23.1</v>
      </c>
      <c r="O112" t="n">
        <v>23.1</v>
      </c>
      <c r="P112" t="n">
        <v>23.1</v>
      </c>
      <c r="Q112" t="n">
        <v>23.1</v>
      </c>
      <c r="R112" t="n">
        <v>23.1</v>
      </c>
      <c r="S112" t="n">
        <v>23.1</v>
      </c>
      <c r="T112" t="n">
        <v>23.1</v>
      </c>
      <c r="U112" t="n">
        <v>23.1</v>
      </c>
      <c r="V112" t="n">
        <v>23.1</v>
      </c>
      <c r="W112" t="n">
        <v>23.1</v>
      </c>
      <c r="X112" t="n">
        <v>23.1</v>
      </c>
      <c r="Y112" t="n">
        <v>23.1</v>
      </c>
      <c r="Z112" t="n">
        <v>23.1</v>
      </c>
      <c r="AA112" t="n">
        <v>23.1</v>
      </c>
      <c r="AB112" t="n">
        <v>23.1</v>
      </c>
      <c r="AC112" t="n">
        <v>23.1</v>
      </c>
      <c r="AD112" t="n">
        <v>23.1</v>
      </c>
      <c r="AE112" t="n">
        <v>23.1</v>
      </c>
      <c r="AF112" t="n">
        <v>23.1</v>
      </c>
      <c r="AG112" t="n">
        <v>23.1</v>
      </c>
      <c r="AH112" t="n">
        <v>23.1</v>
      </c>
      <c r="AI112" t="n">
        <v>23.1</v>
      </c>
      <c r="AJ112" t="n">
        <v>23.1</v>
      </c>
      <c r="AK112" t="n">
        <v>23.1</v>
      </c>
      <c r="AL112" t="n">
        <v>23.1</v>
      </c>
    </row>
    <row r="113">
      <c r="A113" t="inlineStr">
        <is>
          <t>VIII</t>
        </is>
      </c>
      <c r="B113" t="inlineStr">
        <is>
          <t>coccion</t>
        </is>
      </c>
      <c r="C113" t="inlineStr">
        <is>
          <t>gas_licuado</t>
        </is>
      </c>
      <c r="D113" t="inlineStr">
        <is>
          <t>Tcal</t>
        </is>
      </c>
      <c r="E113" t="n">
        <v>68.09999999999999</v>
      </c>
      <c r="F113" t="n">
        <v>68.09999999999999</v>
      </c>
      <c r="G113" t="n">
        <v>68.09999999999999</v>
      </c>
      <c r="H113" t="n">
        <v>68.09999999999999</v>
      </c>
      <c r="I113" t="n">
        <v>68.09999999999999</v>
      </c>
      <c r="J113" t="n">
        <v>68.09999999999999</v>
      </c>
      <c r="K113" t="n">
        <v>68.09999999999999</v>
      </c>
      <c r="L113" t="n">
        <v>68.09999999999999</v>
      </c>
      <c r="M113" t="n">
        <v>68.09999999999999</v>
      </c>
      <c r="N113" t="n">
        <v>68.09999999999999</v>
      </c>
      <c r="O113" t="n">
        <v>68.09999999999999</v>
      </c>
      <c r="P113" t="n">
        <v>68.09999999999999</v>
      </c>
      <c r="Q113" t="n">
        <v>68.09999999999999</v>
      </c>
      <c r="R113" t="n">
        <v>68.09999999999999</v>
      </c>
      <c r="S113" t="n">
        <v>68.09999999999999</v>
      </c>
      <c r="T113" t="n">
        <v>68.09999999999999</v>
      </c>
      <c r="U113" t="n">
        <v>68.09999999999999</v>
      </c>
      <c r="V113" t="n">
        <v>68.09999999999999</v>
      </c>
      <c r="W113" t="n">
        <v>68.09999999999999</v>
      </c>
      <c r="X113" t="n">
        <v>68.09999999999999</v>
      </c>
      <c r="Y113" t="n">
        <v>68.09999999999999</v>
      </c>
      <c r="Z113" t="n">
        <v>68.09999999999999</v>
      </c>
      <c r="AA113" t="n">
        <v>68.09999999999999</v>
      </c>
      <c r="AB113" t="n">
        <v>68.09999999999999</v>
      </c>
      <c r="AC113" t="n">
        <v>68.09999999999999</v>
      </c>
      <c r="AD113" t="n">
        <v>68.09999999999999</v>
      </c>
      <c r="AE113" t="n">
        <v>68.09999999999999</v>
      </c>
      <c r="AF113" t="n">
        <v>68.09999999999999</v>
      </c>
      <c r="AG113" t="n">
        <v>68.09999999999999</v>
      </c>
      <c r="AH113" t="n">
        <v>68.09999999999999</v>
      </c>
      <c r="AI113" t="n">
        <v>68.09999999999999</v>
      </c>
      <c r="AJ113" t="n">
        <v>68.09999999999999</v>
      </c>
      <c r="AK113" t="n">
        <v>68.09999999999999</v>
      </c>
      <c r="AL113" t="n">
        <v>68.09999999999999</v>
      </c>
    </row>
    <row r="114">
      <c r="A114" t="inlineStr">
        <is>
          <t>VIII</t>
        </is>
      </c>
      <c r="B114" t="inlineStr">
        <is>
          <t>coccion</t>
        </is>
      </c>
      <c r="C114" t="inlineStr">
        <is>
          <t>gas_natural</t>
        </is>
      </c>
      <c r="D114" t="inlineStr">
        <is>
          <t>Tcal</t>
        </is>
      </c>
      <c r="E114" t="n">
        <v>0.7</v>
      </c>
      <c r="F114" t="n">
        <v>0.7</v>
      </c>
      <c r="G114" t="n">
        <v>0.7</v>
      </c>
      <c r="H114" t="n">
        <v>0.7</v>
      </c>
      <c r="I114" t="n">
        <v>0.7</v>
      </c>
      <c r="J114" t="n">
        <v>0.7</v>
      </c>
      <c r="K114" t="n">
        <v>0.7</v>
      </c>
      <c r="L114" t="n">
        <v>0.7</v>
      </c>
      <c r="M114" t="n">
        <v>0.7</v>
      </c>
      <c r="N114" t="n">
        <v>0.7</v>
      </c>
      <c r="O114" t="n">
        <v>0.7</v>
      </c>
      <c r="P114" t="n">
        <v>0.7</v>
      </c>
      <c r="Q114" t="n">
        <v>0.7</v>
      </c>
      <c r="R114" t="n">
        <v>0.7</v>
      </c>
      <c r="S114" t="n">
        <v>0.7</v>
      </c>
      <c r="T114" t="n">
        <v>0.7</v>
      </c>
      <c r="U114" t="n">
        <v>0.7</v>
      </c>
      <c r="V114" t="n">
        <v>0.7</v>
      </c>
      <c r="W114" t="n">
        <v>0.7</v>
      </c>
      <c r="X114" t="n">
        <v>0.7</v>
      </c>
      <c r="Y114" t="n">
        <v>0.7</v>
      </c>
      <c r="Z114" t="n">
        <v>0.7</v>
      </c>
      <c r="AA114" t="n">
        <v>0.7</v>
      </c>
      <c r="AB114" t="n">
        <v>0.7</v>
      </c>
      <c r="AC114" t="n">
        <v>0.7</v>
      </c>
      <c r="AD114" t="n">
        <v>0.7</v>
      </c>
      <c r="AE114" t="n">
        <v>0.7</v>
      </c>
      <c r="AF114" t="n">
        <v>0.7</v>
      </c>
      <c r="AG114" t="n">
        <v>0.7</v>
      </c>
      <c r="AH114" t="n">
        <v>0.7</v>
      </c>
      <c r="AI114" t="n">
        <v>0.7</v>
      </c>
      <c r="AJ114" t="n">
        <v>0.7</v>
      </c>
      <c r="AK114" t="n">
        <v>0.7</v>
      </c>
      <c r="AL114" t="n">
        <v>0.7</v>
      </c>
    </row>
    <row r="115">
      <c r="A115" t="inlineStr">
        <is>
          <t>VIII</t>
        </is>
      </c>
      <c r="B115" t="inlineStr">
        <is>
          <t>enfriamiento</t>
        </is>
      </c>
      <c r="C115" t="inlineStr">
        <is>
          <t>electricidad</t>
        </is>
      </c>
      <c r="D115" t="inlineStr">
        <is>
          <t>Tcal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</row>
    <row r="116">
      <c r="A116" t="inlineStr">
        <is>
          <t>VIII</t>
        </is>
      </c>
      <c r="B116" t="inlineStr">
        <is>
          <t>iluminacion</t>
        </is>
      </c>
      <c r="C116" t="inlineStr">
        <is>
          <t>electricidad</t>
        </is>
      </c>
      <c r="D116" t="inlineStr">
        <is>
          <t>Tcal</t>
        </is>
      </c>
      <c r="E116" t="n">
        <v>231</v>
      </c>
      <c r="F116" t="n">
        <v>231</v>
      </c>
      <c r="G116" t="n">
        <v>231</v>
      </c>
      <c r="H116" t="n">
        <v>231</v>
      </c>
      <c r="I116" t="n">
        <v>231</v>
      </c>
      <c r="J116" t="n">
        <v>231</v>
      </c>
      <c r="K116" t="n">
        <v>231</v>
      </c>
      <c r="L116" t="n">
        <v>231</v>
      </c>
      <c r="M116" t="n">
        <v>231</v>
      </c>
      <c r="N116" t="n">
        <v>231</v>
      </c>
      <c r="O116" t="n">
        <v>231</v>
      </c>
      <c r="P116" t="n">
        <v>231</v>
      </c>
      <c r="Q116" t="n">
        <v>231</v>
      </c>
      <c r="R116" t="n">
        <v>231</v>
      </c>
      <c r="S116" t="n">
        <v>231</v>
      </c>
      <c r="T116" t="n">
        <v>231</v>
      </c>
      <c r="U116" t="n">
        <v>231</v>
      </c>
      <c r="V116" t="n">
        <v>231</v>
      </c>
      <c r="W116" t="n">
        <v>231</v>
      </c>
      <c r="X116" t="n">
        <v>231</v>
      </c>
      <c r="Y116" t="n">
        <v>231</v>
      </c>
      <c r="Z116" t="n">
        <v>231</v>
      </c>
      <c r="AA116" t="n">
        <v>231</v>
      </c>
      <c r="AB116" t="n">
        <v>231</v>
      </c>
      <c r="AC116" t="n">
        <v>231</v>
      </c>
      <c r="AD116" t="n">
        <v>231</v>
      </c>
      <c r="AE116" t="n">
        <v>231</v>
      </c>
      <c r="AF116" t="n">
        <v>231</v>
      </c>
      <c r="AG116" t="n">
        <v>231</v>
      </c>
      <c r="AH116" t="n">
        <v>231</v>
      </c>
      <c r="AI116" t="n">
        <v>231</v>
      </c>
      <c r="AJ116" t="n">
        <v>231</v>
      </c>
      <c r="AK116" t="n">
        <v>231</v>
      </c>
      <c r="AL116" t="n">
        <v>231</v>
      </c>
    </row>
    <row r="117">
      <c r="A117" t="inlineStr">
        <is>
          <t>VIII</t>
        </is>
      </c>
      <c r="B117" t="inlineStr">
        <is>
          <t>otros_electricos</t>
        </is>
      </c>
      <c r="C117" t="inlineStr">
        <is>
          <t>electricidad</t>
        </is>
      </c>
      <c r="D117" t="inlineStr">
        <is>
          <t>Tcal</t>
        </is>
      </c>
      <c r="E117" t="n">
        <v>461.9</v>
      </c>
      <c r="F117" t="n">
        <v>461.9</v>
      </c>
      <c r="G117" t="n">
        <v>461.9</v>
      </c>
      <c r="H117" t="n">
        <v>461.9</v>
      </c>
      <c r="I117" t="n">
        <v>461.9</v>
      </c>
      <c r="J117" t="n">
        <v>461.9</v>
      </c>
      <c r="K117" t="n">
        <v>461.9</v>
      </c>
      <c r="L117" t="n">
        <v>461.9</v>
      </c>
      <c r="M117" t="n">
        <v>461.9</v>
      </c>
      <c r="N117" t="n">
        <v>461.9</v>
      </c>
      <c r="O117" t="n">
        <v>461.9</v>
      </c>
      <c r="P117" t="n">
        <v>461.9</v>
      </c>
      <c r="Q117" t="n">
        <v>461.9</v>
      </c>
      <c r="R117" t="n">
        <v>461.9</v>
      </c>
      <c r="S117" t="n">
        <v>461.9</v>
      </c>
      <c r="T117" t="n">
        <v>461.9</v>
      </c>
      <c r="U117" t="n">
        <v>461.9</v>
      </c>
      <c r="V117" t="n">
        <v>461.9</v>
      </c>
      <c r="W117" t="n">
        <v>461.9</v>
      </c>
      <c r="X117" t="n">
        <v>461.9</v>
      </c>
      <c r="Y117" t="n">
        <v>461.9</v>
      </c>
      <c r="Z117" t="n">
        <v>461.9</v>
      </c>
      <c r="AA117" t="n">
        <v>461.9</v>
      </c>
      <c r="AB117" t="n">
        <v>461.9</v>
      </c>
      <c r="AC117" t="n">
        <v>461.9</v>
      </c>
      <c r="AD117" t="n">
        <v>461.9</v>
      </c>
      <c r="AE117" t="n">
        <v>461.9</v>
      </c>
      <c r="AF117" t="n">
        <v>461.9</v>
      </c>
      <c r="AG117" t="n">
        <v>461.9</v>
      </c>
      <c r="AH117" t="n">
        <v>461.9</v>
      </c>
      <c r="AI117" t="n">
        <v>461.9</v>
      </c>
      <c r="AJ117" t="n">
        <v>461.9</v>
      </c>
      <c r="AK117" t="n">
        <v>461.9</v>
      </c>
      <c r="AL117" t="n">
        <v>461.9</v>
      </c>
    </row>
    <row r="118">
      <c r="A118" t="inlineStr">
        <is>
          <t>VIII</t>
        </is>
      </c>
      <c r="B118" t="inlineStr">
        <is>
          <t>refrigeracion</t>
        </is>
      </c>
      <c r="C118" t="inlineStr">
        <is>
          <t>electricidad</t>
        </is>
      </c>
      <c r="D118" t="inlineStr">
        <is>
          <t>Tcal</t>
        </is>
      </c>
      <c r="E118" t="n">
        <v>308</v>
      </c>
      <c r="F118" t="n">
        <v>308</v>
      </c>
      <c r="G118" t="n">
        <v>308</v>
      </c>
      <c r="H118" t="n">
        <v>308</v>
      </c>
      <c r="I118" t="n">
        <v>308</v>
      </c>
      <c r="J118" t="n">
        <v>308</v>
      </c>
      <c r="K118" t="n">
        <v>308</v>
      </c>
      <c r="L118" t="n">
        <v>308</v>
      </c>
      <c r="M118" t="n">
        <v>308</v>
      </c>
      <c r="N118" t="n">
        <v>308</v>
      </c>
      <c r="O118" t="n">
        <v>308</v>
      </c>
      <c r="P118" t="n">
        <v>308</v>
      </c>
      <c r="Q118" t="n">
        <v>308</v>
      </c>
      <c r="R118" t="n">
        <v>308</v>
      </c>
      <c r="S118" t="n">
        <v>308</v>
      </c>
      <c r="T118" t="n">
        <v>308</v>
      </c>
      <c r="U118" t="n">
        <v>308</v>
      </c>
      <c r="V118" t="n">
        <v>308</v>
      </c>
      <c r="W118" t="n">
        <v>308</v>
      </c>
      <c r="X118" t="n">
        <v>308</v>
      </c>
      <c r="Y118" t="n">
        <v>308</v>
      </c>
      <c r="Z118" t="n">
        <v>308</v>
      </c>
      <c r="AA118" t="n">
        <v>308</v>
      </c>
      <c r="AB118" t="n">
        <v>308</v>
      </c>
      <c r="AC118" t="n">
        <v>308</v>
      </c>
      <c r="AD118" t="n">
        <v>308</v>
      </c>
      <c r="AE118" t="n">
        <v>308</v>
      </c>
      <c r="AF118" t="n">
        <v>308</v>
      </c>
      <c r="AG118" t="n">
        <v>308</v>
      </c>
      <c r="AH118" t="n">
        <v>308</v>
      </c>
      <c r="AI118" t="n">
        <v>308</v>
      </c>
      <c r="AJ118" t="n">
        <v>308</v>
      </c>
      <c r="AK118" t="n">
        <v>308</v>
      </c>
      <c r="AL118" t="n">
        <v>308</v>
      </c>
    </row>
    <row r="119">
      <c r="A119" t="inlineStr">
        <is>
          <t>IX</t>
        </is>
      </c>
      <c r="B119" t="inlineStr">
        <is>
          <t>ACS</t>
        </is>
      </c>
      <c r="C119" t="inlineStr">
        <is>
          <t>gas_licuado</t>
        </is>
      </c>
      <c r="D119" t="inlineStr">
        <is>
          <t>Tcal</t>
        </is>
      </c>
      <c r="E119" t="n">
        <v>284.7</v>
      </c>
      <c r="F119" t="n">
        <v>284.7</v>
      </c>
      <c r="G119" t="n">
        <v>284.7</v>
      </c>
      <c r="H119" t="n">
        <v>284.7</v>
      </c>
      <c r="I119" t="n">
        <v>284.7</v>
      </c>
      <c r="J119" t="n">
        <v>284.7</v>
      </c>
      <c r="K119" t="n">
        <v>284.7</v>
      </c>
      <c r="L119" t="n">
        <v>284.7</v>
      </c>
      <c r="M119" t="n">
        <v>284.7</v>
      </c>
      <c r="N119" t="n">
        <v>284.7</v>
      </c>
      <c r="O119" t="n">
        <v>284.7</v>
      </c>
      <c r="P119" t="n">
        <v>284.7</v>
      </c>
      <c r="Q119" t="n">
        <v>284.7</v>
      </c>
      <c r="R119" t="n">
        <v>284.7</v>
      </c>
      <c r="S119" t="n">
        <v>284.7</v>
      </c>
      <c r="T119" t="n">
        <v>284.7</v>
      </c>
      <c r="U119" t="n">
        <v>284.7</v>
      </c>
      <c r="V119" t="n">
        <v>284.7</v>
      </c>
      <c r="W119" t="n">
        <v>284.7</v>
      </c>
      <c r="X119" t="n">
        <v>284.7</v>
      </c>
      <c r="Y119" t="n">
        <v>284.7</v>
      </c>
      <c r="Z119" t="n">
        <v>284.7</v>
      </c>
      <c r="AA119" t="n">
        <v>284.7</v>
      </c>
      <c r="AB119" t="n">
        <v>284.7</v>
      </c>
      <c r="AC119" t="n">
        <v>284.7</v>
      </c>
      <c r="AD119" t="n">
        <v>284.7</v>
      </c>
      <c r="AE119" t="n">
        <v>284.7</v>
      </c>
      <c r="AF119" t="n">
        <v>284.7</v>
      </c>
      <c r="AG119" t="n">
        <v>284.7</v>
      </c>
      <c r="AH119" t="n">
        <v>284.7</v>
      </c>
      <c r="AI119" t="n">
        <v>284.7</v>
      </c>
      <c r="AJ119" t="n">
        <v>284.7</v>
      </c>
      <c r="AK119" t="n">
        <v>284.7</v>
      </c>
      <c r="AL119" t="n">
        <v>284.7</v>
      </c>
    </row>
    <row r="120">
      <c r="A120" t="inlineStr">
        <is>
          <t>IX</t>
        </is>
      </c>
      <c r="B120" t="inlineStr">
        <is>
          <t>ACS</t>
        </is>
      </c>
      <c r="C120" t="inlineStr">
        <is>
          <t>gas_natural</t>
        </is>
      </c>
      <c r="D120" t="inlineStr">
        <is>
          <t>Tcal</t>
        </is>
      </c>
      <c r="E120" t="n">
        <v>14.1</v>
      </c>
      <c r="F120" t="n">
        <v>14.1</v>
      </c>
      <c r="G120" t="n">
        <v>14.1</v>
      </c>
      <c r="H120" t="n">
        <v>14.1</v>
      </c>
      <c r="I120" t="n">
        <v>14.1</v>
      </c>
      <c r="J120" t="n">
        <v>14.1</v>
      </c>
      <c r="K120" t="n">
        <v>14.1</v>
      </c>
      <c r="L120" t="n">
        <v>14.1</v>
      </c>
      <c r="M120" t="n">
        <v>14.1</v>
      </c>
      <c r="N120" t="n">
        <v>14.1</v>
      </c>
      <c r="O120" t="n">
        <v>14.1</v>
      </c>
      <c r="P120" t="n">
        <v>14.1</v>
      </c>
      <c r="Q120" t="n">
        <v>14.1</v>
      </c>
      <c r="R120" t="n">
        <v>14.1</v>
      </c>
      <c r="S120" t="n">
        <v>14.1</v>
      </c>
      <c r="T120" t="n">
        <v>14.1</v>
      </c>
      <c r="U120" t="n">
        <v>14.1</v>
      </c>
      <c r="V120" t="n">
        <v>14.1</v>
      </c>
      <c r="W120" t="n">
        <v>14.1</v>
      </c>
      <c r="X120" t="n">
        <v>14.1</v>
      </c>
      <c r="Y120" t="n">
        <v>14.1</v>
      </c>
      <c r="Z120" t="n">
        <v>14.1</v>
      </c>
      <c r="AA120" t="n">
        <v>14.1</v>
      </c>
      <c r="AB120" t="n">
        <v>14.1</v>
      </c>
      <c r="AC120" t="n">
        <v>14.1</v>
      </c>
      <c r="AD120" t="n">
        <v>14.1</v>
      </c>
      <c r="AE120" t="n">
        <v>14.1</v>
      </c>
      <c r="AF120" t="n">
        <v>14.1</v>
      </c>
      <c r="AG120" t="n">
        <v>14.1</v>
      </c>
      <c r="AH120" t="n">
        <v>14.1</v>
      </c>
      <c r="AI120" t="n">
        <v>14.1</v>
      </c>
      <c r="AJ120" t="n">
        <v>14.1</v>
      </c>
      <c r="AK120" t="n">
        <v>14.1</v>
      </c>
      <c r="AL120" t="n">
        <v>14.1</v>
      </c>
    </row>
    <row r="121">
      <c r="A121" t="inlineStr">
        <is>
          <t>IX</t>
        </is>
      </c>
      <c r="B121" t="inlineStr">
        <is>
          <t>calefaccion</t>
        </is>
      </c>
      <c r="C121" t="inlineStr">
        <is>
          <t>biomasa</t>
        </is>
      </c>
      <c r="D121" t="inlineStr">
        <is>
          <t>Tcal</t>
        </is>
      </c>
      <c r="E121" t="n">
        <v>1721.2</v>
      </c>
      <c r="F121" t="n">
        <v>1721.2</v>
      </c>
      <c r="G121" t="n">
        <v>1721.2</v>
      </c>
      <c r="H121" t="n">
        <v>1721.2</v>
      </c>
      <c r="I121" t="n">
        <v>1721.2</v>
      </c>
      <c r="J121" t="n">
        <v>1721.2</v>
      </c>
      <c r="K121" t="n">
        <v>1721.2</v>
      </c>
      <c r="L121" t="n">
        <v>1721.2</v>
      </c>
      <c r="M121" t="n">
        <v>1721.2</v>
      </c>
      <c r="N121" t="n">
        <v>1721.2</v>
      </c>
      <c r="O121" t="n">
        <v>1721.2</v>
      </c>
      <c r="P121" t="n">
        <v>1721.2</v>
      </c>
      <c r="Q121" t="n">
        <v>1721.2</v>
      </c>
      <c r="R121" t="n">
        <v>1721.2</v>
      </c>
      <c r="S121" t="n">
        <v>1721.2</v>
      </c>
      <c r="T121" t="n">
        <v>1721.2</v>
      </c>
      <c r="U121" t="n">
        <v>1721.2</v>
      </c>
      <c r="V121" t="n">
        <v>1721.2</v>
      </c>
      <c r="W121" t="n">
        <v>1721.2</v>
      </c>
      <c r="X121" t="n">
        <v>1721.2</v>
      </c>
      <c r="Y121" t="n">
        <v>1721.2</v>
      </c>
      <c r="Z121" t="n">
        <v>1721.2</v>
      </c>
      <c r="AA121" t="n">
        <v>1721.2</v>
      </c>
      <c r="AB121" t="n">
        <v>1721.2</v>
      </c>
      <c r="AC121" t="n">
        <v>1721.2</v>
      </c>
      <c r="AD121" t="n">
        <v>1721.2</v>
      </c>
      <c r="AE121" t="n">
        <v>1721.2</v>
      </c>
      <c r="AF121" t="n">
        <v>1721.2</v>
      </c>
      <c r="AG121" t="n">
        <v>1721.2</v>
      </c>
      <c r="AH121" t="n">
        <v>1721.2</v>
      </c>
      <c r="AI121" t="n">
        <v>1721.2</v>
      </c>
      <c r="AJ121" t="n">
        <v>1721.2</v>
      </c>
      <c r="AK121" t="n">
        <v>1721.2</v>
      </c>
      <c r="AL121" t="n">
        <v>1721.2</v>
      </c>
    </row>
    <row r="122">
      <c r="A122" t="inlineStr">
        <is>
          <t>IX</t>
        </is>
      </c>
      <c r="B122" t="inlineStr">
        <is>
          <t>calefaccion</t>
        </is>
      </c>
      <c r="C122" t="inlineStr">
        <is>
          <t>gas_licuado</t>
        </is>
      </c>
      <c r="D122" t="inlineStr">
        <is>
          <t>Tcal</t>
        </is>
      </c>
      <c r="E122" t="n">
        <v>59.5</v>
      </c>
      <c r="F122" t="n">
        <v>59.5</v>
      </c>
      <c r="G122" t="n">
        <v>59.5</v>
      </c>
      <c r="H122" t="n">
        <v>59.5</v>
      </c>
      <c r="I122" t="n">
        <v>59.5</v>
      </c>
      <c r="J122" t="n">
        <v>59.5</v>
      </c>
      <c r="K122" t="n">
        <v>59.5</v>
      </c>
      <c r="L122" t="n">
        <v>59.5</v>
      </c>
      <c r="M122" t="n">
        <v>59.5</v>
      </c>
      <c r="N122" t="n">
        <v>59.5</v>
      </c>
      <c r="O122" t="n">
        <v>59.5</v>
      </c>
      <c r="P122" t="n">
        <v>59.5</v>
      </c>
      <c r="Q122" t="n">
        <v>59.5</v>
      </c>
      <c r="R122" t="n">
        <v>59.5</v>
      </c>
      <c r="S122" t="n">
        <v>59.5</v>
      </c>
      <c r="T122" t="n">
        <v>59.5</v>
      </c>
      <c r="U122" t="n">
        <v>59.5</v>
      </c>
      <c r="V122" t="n">
        <v>59.5</v>
      </c>
      <c r="W122" t="n">
        <v>59.5</v>
      </c>
      <c r="X122" t="n">
        <v>59.5</v>
      </c>
      <c r="Y122" t="n">
        <v>59.5</v>
      </c>
      <c r="Z122" t="n">
        <v>59.5</v>
      </c>
      <c r="AA122" t="n">
        <v>59.5</v>
      </c>
      <c r="AB122" t="n">
        <v>59.5</v>
      </c>
      <c r="AC122" t="n">
        <v>59.5</v>
      </c>
      <c r="AD122" t="n">
        <v>59.5</v>
      </c>
      <c r="AE122" t="n">
        <v>59.5</v>
      </c>
      <c r="AF122" t="n">
        <v>59.5</v>
      </c>
      <c r="AG122" t="n">
        <v>59.5</v>
      </c>
      <c r="AH122" t="n">
        <v>59.5</v>
      </c>
      <c r="AI122" t="n">
        <v>59.5</v>
      </c>
      <c r="AJ122" t="n">
        <v>59.5</v>
      </c>
      <c r="AK122" t="n">
        <v>59.5</v>
      </c>
      <c r="AL122" t="n">
        <v>59.5</v>
      </c>
    </row>
    <row r="123">
      <c r="A123" t="inlineStr">
        <is>
          <t>IX</t>
        </is>
      </c>
      <c r="B123" t="inlineStr">
        <is>
          <t>calefaccion</t>
        </is>
      </c>
      <c r="C123" t="inlineStr">
        <is>
          <t>gas_natural</t>
        </is>
      </c>
      <c r="D123" t="inlineStr">
        <is>
          <t>Tcal</t>
        </is>
      </c>
      <c r="E123" t="n">
        <v>6.9</v>
      </c>
      <c r="F123" t="n">
        <v>6.9</v>
      </c>
      <c r="G123" t="n">
        <v>6.9</v>
      </c>
      <c r="H123" t="n">
        <v>6.9</v>
      </c>
      <c r="I123" t="n">
        <v>6.9</v>
      </c>
      <c r="J123" t="n">
        <v>6.9</v>
      </c>
      <c r="K123" t="n">
        <v>6.9</v>
      </c>
      <c r="L123" t="n">
        <v>6.9</v>
      </c>
      <c r="M123" t="n">
        <v>6.9</v>
      </c>
      <c r="N123" t="n">
        <v>6.9</v>
      </c>
      <c r="O123" t="n">
        <v>6.9</v>
      </c>
      <c r="P123" t="n">
        <v>6.9</v>
      </c>
      <c r="Q123" t="n">
        <v>6.9</v>
      </c>
      <c r="R123" t="n">
        <v>6.9</v>
      </c>
      <c r="S123" t="n">
        <v>6.9</v>
      </c>
      <c r="T123" t="n">
        <v>6.9</v>
      </c>
      <c r="U123" t="n">
        <v>6.9</v>
      </c>
      <c r="V123" t="n">
        <v>6.9</v>
      </c>
      <c r="W123" t="n">
        <v>6.9</v>
      </c>
      <c r="X123" t="n">
        <v>6.9</v>
      </c>
      <c r="Y123" t="n">
        <v>6.9</v>
      </c>
      <c r="Z123" t="n">
        <v>6.9</v>
      </c>
      <c r="AA123" t="n">
        <v>6.9</v>
      </c>
      <c r="AB123" t="n">
        <v>6.9</v>
      </c>
      <c r="AC123" t="n">
        <v>6.9</v>
      </c>
      <c r="AD123" t="n">
        <v>6.9</v>
      </c>
      <c r="AE123" t="n">
        <v>6.9</v>
      </c>
      <c r="AF123" t="n">
        <v>6.9</v>
      </c>
      <c r="AG123" t="n">
        <v>6.9</v>
      </c>
      <c r="AH123" t="n">
        <v>6.9</v>
      </c>
      <c r="AI123" t="n">
        <v>6.9</v>
      </c>
      <c r="AJ123" t="n">
        <v>6.9</v>
      </c>
      <c r="AK123" t="n">
        <v>6.9</v>
      </c>
      <c r="AL123" t="n">
        <v>6.9</v>
      </c>
    </row>
    <row r="124">
      <c r="A124" t="inlineStr">
        <is>
          <t>IX</t>
        </is>
      </c>
      <c r="B124" t="inlineStr">
        <is>
          <t>calefaccion</t>
        </is>
      </c>
      <c r="C124" t="inlineStr">
        <is>
          <t>kerosene</t>
        </is>
      </c>
      <c r="D124" t="inlineStr">
        <is>
          <t>Tcal</t>
        </is>
      </c>
      <c r="E124" t="n">
        <v>40.7</v>
      </c>
      <c r="F124" t="n">
        <v>40.7</v>
      </c>
      <c r="G124" t="n">
        <v>40.7</v>
      </c>
      <c r="H124" t="n">
        <v>40.7</v>
      </c>
      <c r="I124" t="n">
        <v>40.7</v>
      </c>
      <c r="J124" t="n">
        <v>40.7</v>
      </c>
      <c r="K124" t="n">
        <v>40.7</v>
      </c>
      <c r="L124" t="n">
        <v>40.7</v>
      </c>
      <c r="M124" t="n">
        <v>40.7</v>
      </c>
      <c r="N124" t="n">
        <v>40.7</v>
      </c>
      <c r="O124" t="n">
        <v>40.7</v>
      </c>
      <c r="P124" t="n">
        <v>40.7</v>
      </c>
      <c r="Q124" t="n">
        <v>40.7</v>
      </c>
      <c r="R124" t="n">
        <v>40.7</v>
      </c>
      <c r="S124" t="n">
        <v>40.7</v>
      </c>
      <c r="T124" t="n">
        <v>40.7</v>
      </c>
      <c r="U124" t="n">
        <v>40.7</v>
      </c>
      <c r="V124" t="n">
        <v>40.7</v>
      </c>
      <c r="W124" t="n">
        <v>40.7</v>
      </c>
      <c r="X124" t="n">
        <v>40.7</v>
      </c>
      <c r="Y124" t="n">
        <v>40.7</v>
      </c>
      <c r="Z124" t="n">
        <v>40.7</v>
      </c>
      <c r="AA124" t="n">
        <v>40.7</v>
      </c>
      <c r="AB124" t="n">
        <v>40.7</v>
      </c>
      <c r="AC124" t="n">
        <v>40.7</v>
      </c>
      <c r="AD124" t="n">
        <v>40.7</v>
      </c>
      <c r="AE124" t="n">
        <v>40.7</v>
      </c>
      <c r="AF124" t="n">
        <v>40.7</v>
      </c>
      <c r="AG124" t="n">
        <v>40.7</v>
      </c>
      <c r="AH124" t="n">
        <v>40.7</v>
      </c>
      <c r="AI124" t="n">
        <v>40.7</v>
      </c>
      <c r="AJ124" t="n">
        <v>40.7</v>
      </c>
      <c r="AK124" t="n">
        <v>40.7</v>
      </c>
      <c r="AL124" t="n">
        <v>40.7</v>
      </c>
    </row>
    <row r="125">
      <c r="A125" t="inlineStr">
        <is>
          <t>IX</t>
        </is>
      </c>
      <c r="B125" t="inlineStr">
        <is>
          <t>coccion</t>
        </is>
      </c>
      <c r="C125" t="inlineStr">
        <is>
          <t>gas_licuado</t>
        </is>
      </c>
      <c r="D125" t="inlineStr">
        <is>
          <t>Tcal</t>
        </is>
      </c>
      <c r="E125" t="n">
        <v>33.4</v>
      </c>
      <c r="F125" t="n">
        <v>33.4</v>
      </c>
      <c r="G125" t="n">
        <v>33.4</v>
      </c>
      <c r="H125" t="n">
        <v>33.4</v>
      </c>
      <c r="I125" t="n">
        <v>33.4</v>
      </c>
      <c r="J125" t="n">
        <v>33.4</v>
      </c>
      <c r="K125" t="n">
        <v>33.4</v>
      </c>
      <c r="L125" t="n">
        <v>33.4</v>
      </c>
      <c r="M125" t="n">
        <v>33.4</v>
      </c>
      <c r="N125" t="n">
        <v>33.4</v>
      </c>
      <c r="O125" t="n">
        <v>33.4</v>
      </c>
      <c r="P125" t="n">
        <v>33.4</v>
      </c>
      <c r="Q125" t="n">
        <v>33.4</v>
      </c>
      <c r="R125" t="n">
        <v>33.4</v>
      </c>
      <c r="S125" t="n">
        <v>33.4</v>
      </c>
      <c r="T125" t="n">
        <v>33.4</v>
      </c>
      <c r="U125" t="n">
        <v>33.4</v>
      </c>
      <c r="V125" t="n">
        <v>33.4</v>
      </c>
      <c r="W125" t="n">
        <v>33.4</v>
      </c>
      <c r="X125" t="n">
        <v>33.4</v>
      </c>
      <c r="Y125" t="n">
        <v>33.4</v>
      </c>
      <c r="Z125" t="n">
        <v>33.4</v>
      </c>
      <c r="AA125" t="n">
        <v>33.4</v>
      </c>
      <c r="AB125" t="n">
        <v>33.4</v>
      </c>
      <c r="AC125" t="n">
        <v>33.4</v>
      </c>
      <c r="AD125" t="n">
        <v>33.4</v>
      </c>
      <c r="AE125" t="n">
        <v>33.4</v>
      </c>
      <c r="AF125" t="n">
        <v>33.4</v>
      </c>
      <c r="AG125" t="n">
        <v>33.4</v>
      </c>
      <c r="AH125" t="n">
        <v>33.4</v>
      </c>
      <c r="AI125" t="n">
        <v>33.4</v>
      </c>
      <c r="AJ125" t="n">
        <v>33.4</v>
      </c>
      <c r="AK125" t="n">
        <v>33.4</v>
      </c>
      <c r="AL125" t="n">
        <v>33.4</v>
      </c>
    </row>
    <row r="126">
      <c r="A126" t="inlineStr">
        <is>
          <t>IX</t>
        </is>
      </c>
      <c r="B126" t="inlineStr">
        <is>
          <t>coccion</t>
        </is>
      </c>
      <c r="C126" t="inlineStr">
        <is>
          <t>gas_natural</t>
        </is>
      </c>
      <c r="D126" t="inlineStr">
        <is>
          <t>Tcal</t>
        </is>
      </c>
      <c r="E126" t="n">
        <v>1.7</v>
      </c>
      <c r="F126" t="n">
        <v>1.7</v>
      </c>
      <c r="G126" t="n">
        <v>1.7</v>
      </c>
      <c r="H126" t="n">
        <v>1.7</v>
      </c>
      <c r="I126" t="n">
        <v>1.7</v>
      </c>
      <c r="J126" t="n">
        <v>1.7</v>
      </c>
      <c r="K126" t="n">
        <v>1.7</v>
      </c>
      <c r="L126" t="n">
        <v>1.7</v>
      </c>
      <c r="M126" t="n">
        <v>1.7</v>
      </c>
      <c r="N126" t="n">
        <v>1.7</v>
      </c>
      <c r="O126" t="n">
        <v>1.7</v>
      </c>
      <c r="P126" t="n">
        <v>1.7</v>
      </c>
      <c r="Q126" t="n">
        <v>1.7</v>
      </c>
      <c r="R126" t="n">
        <v>1.7</v>
      </c>
      <c r="S126" t="n">
        <v>1.7</v>
      </c>
      <c r="T126" t="n">
        <v>1.7</v>
      </c>
      <c r="U126" t="n">
        <v>1.7</v>
      </c>
      <c r="V126" t="n">
        <v>1.7</v>
      </c>
      <c r="W126" t="n">
        <v>1.7</v>
      </c>
      <c r="X126" t="n">
        <v>1.7</v>
      </c>
      <c r="Y126" t="n">
        <v>1.7</v>
      </c>
      <c r="Z126" t="n">
        <v>1.7</v>
      </c>
      <c r="AA126" t="n">
        <v>1.7</v>
      </c>
      <c r="AB126" t="n">
        <v>1.7</v>
      </c>
      <c r="AC126" t="n">
        <v>1.7</v>
      </c>
      <c r="AD126" t="n">
        <v>1.7</v>
      </c>
      <c r="AE126" t="n">
        <v>1.7</v>
      </c>
      <c r="AF126" t="n">
        <v>1.7</v>
      </c>
      <c r="AG126" t="n">
        <v>1.7</v>
      </c>
      <c r="AH126" t="n">
        <v>1.7</v>
      </c>
      <c r="AI126" t="n">
        <v>1.7</v>
      </c>
      <c r="AJ126" t="n">
        <v>1.7</v>
      </c>
      <c r="AK126" t="n">
        <v>1.7</v>
      </c>
      <c r="AL126" t="n">
        <v>1.7</v>
      </c>
    </row>
    <row r="127">
      <c r="A127" t="inlineStr">
        <is>
          <t>IX</t>
        </is>
      </c>
      <c r="B127" t="inlineStr">
        <is>
          <t>enfriamiento</t>
        </is>
      </c>
      <c r="C127" t="inlineStr">
        <is>
          <t>electricidad</t>
        </is>
      </c>
      <c r="D127" t="inlineStr">
        <is>
          <t>Tcal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</row>
    <row r="128">
      <c r="A128" t="inlineStr">
        <is>
          <t>IX</t>
        </is>
      </c>
      <c r="B128" t="inlineStr">
        <is>
          <t>iluminacion</t>
        </is>
      </c>
      <c r="C128" t="inlineStr">
        <is>
          <t>electricidad</t>
        </is>
      </c>
      <c r="D128" t="inlineStr">
        <is>
          <t>Tcal</t>
        </is>
      </c>
      <c r="E128" t="n">
        <v>67.8</v>
      </c>
      <c r="F128" t="n">
        <v>67.8</v>
      </c>
      <c r="G128" t="n">
        <v>67.8</v>
      </c>
      <c r="H128" t="n">
        <v>67.8</v>
      </c>
      <c r="I128" t="n">
        <v>67.8</v>
      </c>
      <c r="J128" t="n">
        <v>67.8</v>
      </c>
      <c r="K128" t="n">
        <v>67.8</v>
      </c>
      <c r="L128" t="n">
        <v>67.8</v>
      </c>
      <c r="M128" t="n">
        <v>67.8</v>
      </c>
      <c r="N128" t="n">
        <v>67.8</v>
      </c>
      <c r="O128" t="n">
        <v>67.8</v>
      </c>
      <c r="P128" t="n">
        <v>67.8</v>
      </c>
      <c r="Q128" t="n">
        <v>67.8</v>
      </c>
      <c r="R128" t="n">
        <v>67.8</v>
      </c>
      <c r="S128" t="n">
        <v>67.8</v>
      </c>
      <c r="T128" t="n">
        <v>67.8</v>
      </c>
      <c r="U128" t="n">
        <v>67.8</v>
      </c>
      <c r="V128" t="n">
        <v>67.8</v>
      </c>
      <c r="W128" t="n">
        <v>67.8</v>
      </c>
      <c r="X128" t="n">
        <v>67.8</v>
      </c>
      <c r="Y128" t="n">
        <v>67.8</v>
      </c>
      <c r="Z128" t="n">
        <v>67.8</v>
      </c>
      <c r="AA128" t="n">
        <v>67.8</v>
      </c>
      <c r="AB128" t="n">
        <v>67.8</v>
      </c>
      <c r="AC128" t="n">
        <v>67.8</v>
      </c>
      <c r="AD128" t="n">
        <v>67.8</v>
      </c>
      <c r="AE128" t="n">
        <v>67.8</v>
      </c>
      <c r="AF128" t="n">
        <v>67.8</v>
      </c>
      <c r="AG128" t="n">
        <v>67.8</v>
      </c>
      <c r="AH128" t="n">
        <v>67.8</v>
      </c>
      <c r="AI128" t="n">
        <v>67.8</v>
      </c>
      <c r="AJ128" t="n">
        <v>67.8</v>
      </c>
      <c r="AK128" t="n">
        <v>67.8</v>
      </c>
      <c r="AL128" t="n">
        <v>67.8</v>
      </c>
    </row>
    <row r="129">
      <c r="A129" t="inlineStr">
        <is>
          <t>IX</t>
        </is>
      </c>
      <c r="B129" t="inlineStr">
        <is>
          <t>otros_electricos</t>
        </is>
      </c>
      <c r="C129" t="inlineStr">
        <is>
          <t>electricidad</t>
        </is>
      </c>
      <c r="D129" t="inlineStr">
        <is>
          <t>Tcal</t>
        </is>
      </c>
      <c r="E129" t="n">
        <v>135.6</v>
      </c>
      <c r="F129" t="n">
        <v>135.6</v>
      </c>
      <c r="G129" t="n">
        <v>135.6</v>
      </c>
      <c r="H129" t="n">
        <v>135.6</v>
      </c>
      <c r="I129" t="n">
        <v>135.6</v>
      </c>
      <c r="J129" t="n">
        <v>135.6</v>
      </c>
      <c r="K129" t="n">
        <v>135.6</v>
      </c>
      <c r="L129" t="n">
        <v>135.6</v>
      </c>
      <c r="M129" t="n">
        <v>135.6</v>
      </c>
      <c r="N129" t="n">
        <v>135.6</v>
      </c>
      <c r="O129" t="n">
        <v>135.6</v>
      </c>
      <c r="P129" t="n">
        <v>135.6</v>
      </c>
      <c r="Q129" t="n">
        <v>135.6</v>
      </c>
      <c r="R129" t="n">
        <v>135.6</v>
      </c>
      <c r="S129" t="n">
        <v>135.6</v>
      </c>
      <c r="T129" t="n">
        <v>135.6</v>
      </c>
      <c r="U129" t="n">
        <v>135.6</v>
      </c>
      <c r="V129" t="n">
        <v>135.6</v>
      </c>
      <c r="W129" t="n">
        <v>135.6</v>
      </c>
      <c r="X129" t="n">
        <v>135.6</v>
      </c>
      <c r="Y129" t="n">
        <v>135.6</v>
      </c>
      <c r="Z129" t="n">
        <v>135.6</v>
      </c>
      <c r="AA129" t="n">
        <v>135.6</v>
      </c>
      <c r="AB129" t="n">
        <v>135.6</v>
      </c>
      <c r="AC129" t="n">
        <v>135.6</v>
      </c>
      <c r="AD129" t="n">
        <v>135.6</v>
      </c>
      <c r="AE129" t="n">
        <v>135.6</v>
      </c>
      <c r="AF129" t="n">
        <v>135.6</v>
      </c>
      <c r="AG129" t="n">
        <v>135.6</v>
      </c>
      <c r="AH129" t="n">
        <v>135.6</v>
      </c>
      <c r="AI129" t="n">
        <v>135.6</v>
      </c>
      <c r="AJ129" t="n">
        <v>135.6</v>
      </c>
      <c r="AK129" t="n">
        <v>135.6</v>
      </c>
      <c r="AL129" t="n">
        <v>135.6</v>
      </c>
    </row>
    <row r="130">
      <c r="A130" t="inlineStr">
        <is>
          <t>IX</t>
        </is>
      </c>
      <c r="B130" t="inlineStr">
        <is>
          <t>refrigeracion</t>
        </is>
      </c>
      <c r="C130" t="inlineStr">
        <is>
          <t>electricidad</t>
        </is>
      </c>
      <c r="D130" t="inlineStr">
        <is>
          <t>Tcal</t>
        </is>
      </c>
      <c r="E130" t="n">
        <v>203.4</v>
      </c>
      <c r="F130" t="n">
        <v>203.4</v>
      </c>
      <c r="G130" t="n">
        <v>203.4</v>
      </c>
      <c r="H130" t="n">
        <v>203.4</v>
      </c>
      <c r="I130" t="n">
        <v>203.4</v>
      </c>
      <c r="J130" t="n">
        <v>203.4</v>
      </c>
      <c r="K130" t="n">
        <v>203.4</v>
      </c>
      <c r="L130" t="n">
        <v>203.4</v>
      </c>
      <c r="M130" t="n">
        <v>203.4</v>
      </c>
      <c r="N130" t="n">
        <v>203.4</v>
      </c>
      <c r="O130" t="n">
        <v>203.4</v>
      </c>
      <c r="P130" t="n">
        <v>203.4</v>
      </c>
      <c r="Q130" t="n">
        <v>203.4</v>
      </c>
      <c r="R130" t="n">
        <v>203.4</v>
      </c>
      <c r="S130" t="n">
        <v>203.4</v>
      </c>
      <c r="T130" t="n">
        <v>203.4</v>
      </c>
      <c r="U130" t="n">
        <v>203.4</v>
      </c>
      <c r="V130" t="n">
        <v>203.4</v>
      </c>
      <c r="W130" t="n">
        <v>203.4</v>
      </c>
      <c r="X130" t="n">
        <v>203.4</v>
      </c>
      <c r="Y130" t="n">
        <v>203.4</v>
      </c>
      <c r="Z130" t="n">
        <v>203.4</v>
      </c>
      <c r="AA130" t="n">
        <v>203.4</v>
      </c>
      <c r="AB130" t="n">
        <v>203.4</v>
      </c>
      <c r="AC130" t="n">
        <v>203.4</v>
      </c>
      <c r="AD130" t="n">
        <v>203.4</v>
      </c>
      <c r="AE130" t="n">
        <v>203.4</v>
      </c>
      <c r="AF130" t="n">
        <v>203.4</v>
      </c>
      <c r="AG130" t="n">
        <v>203.4</v>
      </c>
      <c r="AH130" t="n">
        <v>203.4</v>
      </c>
      <c r="AI130" t="n">
        <v>203.4</v>
      </c>
      <c r="AJ130" t="n">
        <v>203.4</v>
      </c>
      <c r="AK130" t="n">
        <v>203.4</v>
      </c>
      <c r="AL130" t="n">
        <v>203.4</v>
      </c>
    </row>
    <row r="131">
      <c r="A131" t="inlineStr">
        <is>
          <t>X</t>
        </is>
      </c>
      <c r="B131" t="inlineStr">
        <is>
          <t>ACS</t>
        </is>
      </c>
      <c r="C131" t="inlineStr">
        <is>
          <t>gas_licuado</t>
        </is>
      </c>
      <c r="D131" t="inlineStr">
        <is>
          <t>Tcal</t>
        </is>
      </c>
      <c r="E131" t="n">
        <v>286.5</v>
      </c>
      <c r="F131" t="n">
        <v>286.5</v>
      </c>
      <c r="G131" t="n">
        <v>286.5</v>
      </c>
      <c r="H131" t="n">
        <v>286.5</v>
      </c>
      <c r="I131" t="n">
        <v>286.5</v>
      </c>
      <c r="J131" t="n">
        <v>286.5</v>
      </c>
      <c r="K131" t="n">
        <v>286.5</v>
      </c>
      <c r="L131" t="n">
        <v>286.5</v>
      </c>
      <c r="M131" t="n">
        <v>286.5</v>
      </c>
      <c r="N131" t="n">
        <v>286.5</v>
      </c>
      <c r="O131" t="n">
        <v>286.5</v>
      </c>
      <c r="P131" t="n">
        <v>286.5</v>
      </c>
      <c r="Q131" t="n">
        <v>286.5</v>
      </c>
      <c r="R131" t="n">
        <v>286.5</v>
      </c>
      <c r="S131" t="n">
        <v>286.5</v>
      </c>
      <c r="T131" t="n">
        <v>286.5</v>
      </c>
      <c r="U131" t="n">
        <v>286.5</v>
      </c>
      <c r="V131" t="n">
        <v>286.5</v>
      </c>
      <c r="W131" t="n">
        <v>286.5</v>
      </c>
      <c r="X131" t="n">
        <v>286.5</v>
      </c>
      <c r="Y131" t="n">
        <v>286.5</v>
      </c>
      <c r="Z131" t="n">
        <v>286.5</v>
      </c>
      <c r="AA131" t="n">
        <v>286.5</v>
      </c>
      <c r="AB131" t="n">
        <v>286.5</v>
      </c>
      <c r="AC131" t="n">
        <v>286.5</v>
      </c>
      <c r="AD131" t="n">
        <v>286.5</v>
      </c>
      <c r="AE131" t="n">
        <v>286.5</v>
      </c>
      <c r="AF131" t="n">
        <v>286.5</v>
      </c>
      <c r="AG131" t="n">
        <v>286.5</v>
      </c>
      <c r="AH131" t="n">
        <v>286.5</v>
      </c>
      <c r="AI131" t="n">
        <v>286.5</v>
      </c>
      <c r="AJ131" t="n">
        <v>286.5</v>
      </c>
      <c r="AK131" t="n">
        <v>286.5</v>
      </c>
      <c r="AL131" t="n">
        <v>286.5</v>
      </c>
    </row>
    <row r="132">
      <c r="A132" t="inlineStr">
        <is>
          <t>X</t>
        </is>
      </c>
      <c r="B132" t="inlineStr">
        <is>
          <t>ACS</t>
        </is>
      </c>
      <c r="C132" t="inlineStr">
        <is>
          <t>gas_natural</t>
        </is>
      </c>
      <c r="D132" t="inlineStr">
        <is>
          <t>Tcal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</row>
    <row r="133">
      <c r="A133" t="inlineStr">
        <is>
          <t>X</t>
        </is>
      </c>
      <c r="B133" t="inlineStr">
        <is>
          <t>calefaccion</t>
        </is>
      </c>
      <c r="C133" t="inlineStr">
        <is>
          <t>biomasa</t>
        </is>
      </c>
      <c r="D133" t="inlineStr">
        <is>
          <t>Tcal</t>
        </is>
      </c>
      <c r="E133" t="n">
        <v>3096.3</v>
      </c>
      <c r="F133" t="n">
        <v>3096.3</v>
      </c>
      <c r="G133" t="n">
        <v>3096.3</v>
      </c>
      <c r="H133" t="n">
        <v>3096.3</v>
      </c>
      <c r="I133" t="n">
        <v>3096.3</v>
      </c>
      <c r="J133" t="n">
        <v>3096.3</v>
      </c>
      <c r="K133" t="n">
        <v>3096.3</v>
      </c>
      <c r="L133" t="n">
        <v>3096.3</v>
      </c>
      <c r="M133" t="n">
        <v>3096.3</v>
      </c>
      <c r="N133" t="n">
        <v>3096.3</v>
      </c>
      <c r="O133" t="n">
        <v>3096.3</v>
      </c>
      <c r="P133" t="n">
        <v>3096.3</v>
      </c>
      <c r="Q133" t="n">
        <v>3096.3</v>
      </c>
      <c r="R133" t="n">
        <v>3096.3</v>
      </c>
      <c r="S133" t="n">
        <v>3096.3</v>
      </c>
      <c r="T133" t="n">
        <v>3096.3</v>
      </c>
      <c r="U133" t="n">
        <v>3096.3</v>
      </c>
      <c r="V133" t="n">
        <v>3096.3</v>
      </c>
      <c r="W133" t="n">
        <v>3096.3</v>
      </c>
      <c r="X133" t="n">
        <v>3096.3</v>
      </c>
      <c r="Y133" t="n">
        <v>3096.3</v>
      </c>
      <c r="Z133" t="n">
        <v>3096.3</v>
      </c>
      <c r="AA133" t="n">
        <v>3096.3</v>
      </c>
      <c r="AB133" t="n">
        <v>3096.3</v>
      </c>
      <c r="AC133" t="n">
        <v>3096.3</v>
      </c>
      <c r="AD133" t="n">
        <v>3096.3</v>
      </c>
      <c r="AE133" t="n">
        <v>3096.3</v>
      </c>
      <c r="AF133" t="n">
        <v>3096.3</v>
      </c>
      <c r="AG133" t="n">
        <v>3096.3</v>
      </c>
      <c r="AH133" t="n">
        <v>3096.3</v>
      </c>
      <c r="AI133" t="n">
        <v>3096.3</v>
      </c>
      <c r="AJ133" t="n">
        <v>3096.3</v>
      </c>
      <c r="AK133" t="n">
        <v>3096.3</v>
      </c>
      <c r="AL133" t="n">
        <v>3096.3</v>
      </c>
    </row>
    <row r="134">
      <c r="A134" t="inlineStr">
        <is>
          <t>X</t>
        </is>
      </c>
      <c r="B134" t="inlineStr">
        <is>
          <t>calefaccion</t>
        </is>
      </c>
      <c r="C134" t="inlineStr">
        <is>
          <t>electricidad</t>
        </is>
      </c>
      <c r="D134" t="inlineStr">
        <is>
          <t>Tcal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</row>
    <row r="135">
      <c r="A135" t="inlineStr">
        <is>
          <t>X</t>
        </is>
      </c>
      <c r="B135" t="inlineStr">
        <is>
          <t>calefaccion</t>
        </is>
      </c>
      <c r="C135" t="inlineStr">
        <is>
          <t>gas_licuado</t>
        </is>
      </c>
      <c r="D135" t="inlineStr">
        <is>
          <t>Tcal</t>
        </is>
      </c>
      <c r="E135" t="n">
        <v>55.1</v>
      </c>
      <c r="F135" t="n">
        <v>55.1</v>
      </c>
      <c r="G135" t="n">
        <v>55.1</v>
      </c>
      <c r="H135" t="n">
        <v>55.1</v>
      </c>
      <c r="I135" t="n">
        <v>55.1</v>
      </c>
      <c r="J135" t="n">
        <v>55.1</v>
      </c>
      <c r="K135" t="n">
        <v>55.1</v>
      </c>
      <c r="L135" t="n">
        <v>55.1</v>
      </c>
      <c r="M135" t="n">
        <v>55.1</v>
      </c>
      <c r="N135" t="n">
        <v>55.1</v>
      </c>
      <c r="O135" t="n">
        <v>55.1</v>
      </c>
      <c r="P135" t="n">
        <v>55.1</v>
      </c>
      <c r="Q135" t="n">
        <v>55.1</v>
      </c>
      <c r="R135" t="n">
        <v>55.1</v>
      </c>
      <c r="S135" t="n">
        <v>55.1</v>
      </c>
      <c r="T135" t="n">
        <v>55.1</v>
      </c>
      <c r="U135" t="n">
        <v>55.1</v>
      </c>
      <c r="V135" t="n">
        <v>55.1</v>
      </c>
      <c r="W135" t="n">
        <v>55.1</v>
      </c>
      <c r="X135" t="n">
        <v>55.1</v>
      </c>
      <c r="Y135" t="n">
        <v>55.1</v>
      </c>
      <c r="Z135" t="n">
        <v>55.1</v>
      </c>
      <c r="AA135" t="n">
        <v>55.1</v>
      </c>
      <c r="AB135" t="n">
        <v>55.1</v>
      </c>
      <c r="AC135" t="n">
        <v>55.1</v>
      </c>
      <c r="AD135" t="n">
        <v>55.1</v>
      </c>
      <c r="AE135" t="n">
        <v>55.1</v>
      </c>
      <c r="AF135" t="n">
        <v>55.1</v>
      </c>
      <c r="AG135" t="n">
        <v>55.1</v>
      </c>
      <c r="AH135" t="n">
        <v>55.1</v>
      </c>
      <c r="AI135" t="n">
        <v>55.1</v>
      </c>
      <c r="AJ135" t="n">
        <v>55.1</v>
      </c>
      <c r="AK135" t="n">
        <v>55.1</v>
      </c>
      <c r="AL135" t="n">
        <v>55.1</v>
      </c>
    </row>
    <row r="136">
      <c r="A136" t="inlineStr">
        <is>
          <t>X</t>
        </is>
      </c>
      <c r="B136" t="inlineStr">
        <is>
          <t>calefaccion</t>
        </is>
      </c>
      <c r="C136" t="inlineStr">
        <is>
          <t>gas_natural</t>
        </is>
      </c>
      <c r="D136" t="inlineStr">
        <is>
          <t>Tcal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</row>
    <row r="137">
      <c r="A137" t="inlineStr">
        <is>
          <t>X</t>
        </is>
      </c>
      <c r="B137" t="inlineStr">
        <is>
          <t>calefaccion</t>
        </is>
      </c>
      <c r="C137" t="inlineStr">
        <is>
          <t>kerosene</t>
        </is>
      </c>
      <c r="D137" t="inlineStr">
        <is>
          <t>Tcal</t>
        </is>
      </c>
      <c r="E137" t="n">
        <v>56.6</v>
      </c>
      <c r="F137" t="n">
        <v>56.6</v>
      </c>
      <c r="G137" t="n">
        <v>56.6</v>
      </c>
      <c r="H137" t="n">
        <v>56.6</v>
      </c>
      <c r="I137" t="n">
        <v>56.6</v>
      </c>
      <c r="J137" t="n">
        <v>56.6</v>
      </c>
      <c r="K137" t="n">
        <v>56.6</v>
      </c>
      <c r="L137" t="n">
        <v>56.6</v>
      </c>
      <c r="M137" t="n">
        <v>56.6</v>
      </c>
      <c r="N137" t="n">
        <v>56.6</v>
      </c>
      <c r="O137" t="n">
        <v>56.6</v>
      </c>
      <c r="P137" t="n">
        <v>56.6</v>
      </c>
      <c r="Q137" t="n">
        <v>56.6</v>
      </c>
      <c r="R137" t="n">
        <v>56.6</v>
      </c>
      <c r="S137" t="n">
        <v>56.6</v>
      </c>
      <c r="T137" t="n">
        <v>56.6</v>
      </c>
      <c r="U137" t="n">
        <v>56.6</v>
      </c>
      <c r="V137" t="n">
        <v>56.6</v>
      </c>
      <c r="W137" t="n">
        <v>56.6</v>
      </c>
      <c r="X137" t="n">
        <v>56.6</v>
      </c>
      <c r="Y137" t="n">
        <v>56.6</v>
      </c>
      <c r="Z137" t="n">
        <v>56.6</v>
      </c>
      <c r="AA137" t="n">
        <v>56.6</v>
      </c>
      <c r="AB137" t="n">
        <v>56.6</v>
      </c>
      <c r="AC137" t="n">
        <v>56.6</v>
      </c>
      <c r="AD137" t="n">
        <v>56.6</v>
      </c>
      <c r="AE137" t="n">
        <v>56.6</v>
      </c>
      <c r="AF137" t="n">
        <v>56.6</v>
      </c>
      <c r="AG137" t="n">
        <v>56.6</v>
      </c>
      <c r="AH137" t="n">
        <v>56.6</v>
      </c>
      <c r="AI137" t="n">
        <v>56.6</v>
      </c>
      <c r="AJ137" t="n">
        <v>56.6</v>
      </c>
      <c r="AK137" t="n">
        <v>56.6</v>
      </c>
      <c r="AL137" t="n">
        <v>56.6</v>
      </c>
    </row>
    <row r="138">
      <c r="A138" t="inlineStr">
        <is>
          <t>X</t>
        </is>
      </c>
      <c r="B138" t="inlineStr">
        <is>
          <t>coccion</t>
        </is>
      </c>
      <c r="C138" t="inlineStr">
        <is>
          <t>biomasa</t>
        </is>
      </c>
      <c r="D138" t="inlineStr">
        <is>
          <t>Tcal</t>
        </is>
      </c>
      <c r="E138" t="n">
        <v>13.4</v>
      </c>
      <c r="F138" t="n">
        <v>13.4</v>
      </c>
      <c r="G138" t="n">
        <v>13.4</v>
      </c>
      <c r="H138" t="n">
        <v>13.4</v>
      </c>
      <c r="I138" t="n">
        <v>13.4</v>
      </c>
      <c r="J138" t="n">
        <v>13.4</v>
      </c>
      <c r="K138" t="n">
        <v>13.4</v>
      </c>
      <c r="L138" t="n">
        <v>13.4</v>
      </c>
      <c r="M138" t="n">
        <v>13.4</v>
      </c>
      <c r="N138" t="n">
        <v>13.4</v>
      </c>
      <c r="O138" t="n">
        <v>13.4</v>
      </c>
      <c r="P138" t="n">
        <v>13.4</v>
      </c>
      <c r="Q138" t="n">
        <v>13.4</v>
      </c>
      <c r="R138" t="n">
        <v>13.4</v>
      </c>
      <c r="S138" t="n">
        <v>13.4</v>
      </c>
      <c r="T138" t="n">
        <v>13.4</v>
      </c>
      <c r="U138" t="n">
        <v>13.4</v>
      </c>
      <c r="V138" t="n">
        <v>13.4</v>
      </c>
      <c r="W138" t="n">
        <v>13.4</v>
      </c>
      <c r="X138" t="n">
        <v>13.4</v>
      </c>
      <c r="Y138" t="n">
        <v>13.4</v>
      </c>
      <c r="Z138" t="n">
        <v>13.4</v>
      </c>
      <c r="AA138" t="n">
        <v>13.4</v>
      </c>
      <c r="AB138" t="n">
        <v>13.4</v>
      </c>
      <c r="AC138" t="n">
        <v>13.4</v>
      </c>
      <c r="AD138" t="n">
        <v>13.4</v>
      </c>
      <c r="AE138" t="n">
        <v>13.4</v>
      </c>
      <c r="AF138" t="n">
        <v>13.4</v>
      </c>
      <c r="AG138" t="n">
        <v>13.4</v>
      </c>
      <c r="AH138" t="n">
        <v>13.4</v>
      </c>
      <c r="AI138" t="n">
        <v>13.4</v>
      </c>
      <c r="AJ138" t="n">
        <v>13.4</v>
      </c>
      <c r="AK138" t="n">
        <v>13.4</v>
      </c>
      <c r="AL138" t="n">
        <v>13.4</v>
      </c>
    </row>
    <row r="139">
      <c r="A139" t="inlineStr">
        <is>
          <t>X</t>
        </is>
      </c>
      <c r="B139" t="inlineStr">
        <is>
          <t>coccion</t>
        </is>
      </c>
      <c r="C139" t="inlineStr">
        <is>
          <t>gas_licuado</t>
        </is>
      </c>
      <c r="D139" t="inlineStr">
        <is>
          <t>Tcal</t>
        </is>
      </c>
      <c r="E139" t="n">
        <v>45.9</v>
      </c>
      <c r="F139" t="n">
        <v>45.9</v>
      </c>
      <c r="G139" t="n">
        <v>45.9</v>
      </c>
      <c r="H139" t="n">
        <v>45.9</v>
      </c>
      <c r="I139" t="n">
        <v>45.9</v>
      </c>
      <c r="J139" t="n">
        <v>45.9</v>
      </c>
      <c r="K139" t="n">
        <v>45.9</v>
      </c>
      <c r="L139" t="n">
        <v>45.9</v>
      </c>
      <c r="M139" t="n">
        <v>45.9</v>
      </c>
      <c r="N139" t="n">
        <v>45.9</v>
      </c>
      <c r="O139" t="n">
        <v>45.9</v>
      </c>
      <c r="P139" t="n">
        <v>45.9</v>
      </c>
      <c r="Q139" t="n">
        <v>45.9</v>
      </c>
      <c r="R139" t="n">
        <v>45.9</v>
      </c>
      <c r="S139" t="n">
        <v>45.9</v>
      </c>
      <c r="T139" t="n">
        <v>45.9</v>
      </c>
      <c r="U139" t="n">
        <v>45.9</v>
      </c>
      <c r="V139" t="n">
        <v>45.9</v>
      </c>
      <c r="W139" t="n">
        <v>45.9</v>
      </c>
      <c r="X139" t="n">
        <v>45.9</v>
      </c>
      <c r="Y139" t="n">
        <v>45.9</v>
      </c>
      <c r="Z139" t="n">
        <v>45.9</v>
      </c>
      <c r="AA139" t="n">
        <v>45.9</v>
      </c>
      <c r="AB139" t="n">
        <v>45.9</v>
      </c>
      <c r="AC139" t="n">
        <v>45.9</v>
      </c>
      <c r="AD139" t="n">
        <v>45.9</v>
      </c>
      <c r="AE139" t="n">
        <v>45.9</v>
      </c>
      <c r="AF139" t="n">
        <v>45.9</v>
      </c>
      <c r="AG139" t="n">
        <v>45.9</v>
      </c>
      <c r="AH139" t="n">
        <v>45.9</v>
      </c>
      <c r="AI139" t="n">
        <v>45.9</v>
      </c>
      <c r="AJ139" t="n">
        <v>45.9</v>
      </c>
      <c r="AK139" t="n">
        <v>45.9</v>
      </c>
      <c r="AL139" t="n">
        <v>45.9</v>
      </c>
    </row>
    <row r="140">
      <c r="A140" t="inlineStr">
        <is>
          <t>X</t>
        </is>
      </c>
      <c r="B140" t="inlineStr">
        <is>
          <t>coccion</t>
        </is>
      </c>
      <c r="C140" t="inlineStr">
        <is>
          <t>gas_natural</t>
        </is>
      </c>
      <c r="D140" t="inlineStr">
        <is>
          <t>Tcal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</row>
    <row r="141">
      <c r="A141" t="inlineStr">
        <is>
          <t>X</t>
        </is>
      </c>
      <c r="B141" t="inlineStr">
        <is>
          <t>enfriamiento</t>
        </is>
      </c>
      <c r="C141" t="inlineStr">
        <is>
          <t>electricidad</t>
        </is>
      </c>
      <c r="D141" t="inlineStr">
        <is>
          <t>Tcal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</row>
    <row r="142">
      <c r="A142" t="inlineStr">
        <is>
          <t>X</t>
        </is>
      </c>
      <c r="B142" t="inlineStr">
        <is>
          <t>iluminacion</t>
        </is>
      </c>
      <c r="C142" t="inlineStr">
        <is>
          <t>electricidad</t>
        </is>
      </c>
      <c r="D142" t="inlineStr">
        <is>
          <t>Tcal</t>
        </is>
      </c>
      <c r="E142" t="n">
        <v>45.6</v>
      </c>
      <c r="F142" t="n">
        <v>45.6</v>
      </c>
      <c r="G142" t="n">
        <v>45.6</v>
      </c>
      <c r="H142" t="n">
        <v>45.6</v>
      </c>
      <c r="I142" t="n">
        <v>45.6</v>
      </c>
      <c r="J142" t="n">
        <v>45.6</v>
      </c>
      <c r="K142" t="n">
        <v>45.6</v>
      </c>
      <c r="L142" t="n">
        <v>45.6</v>
      </c>
      <c r="M142" t="n">
        <v>45.6</v>
      </c>
      <c r="N142" t="n">
        <v>45.6</v>
      </c>
      <c r="O142" t="n">
        <v>45.6</v>
      </c>
      <c r="P142" t="n">
        <v>45.6</v>
      </c>
      <c r="Q142" t="n">
        <v>45.6</v>
      </c>
      <c r="R142" t="n">
        <v>45.6</v>
      </c>
      <c r="S142" t="n">
        <v>45.6</v>
      </c>
      <c r="T142" t="n">
        <v>45.6</v>
      </c>
      <c r="U142" t="n">
        <v>45.6</v>
      </c>
      <c r="V142" t="n">
        <v>45.6</v>
      </c>
      <c r="W142" t="n">
        <v>45.6</v>
      </c>
      <c r="X142" t="n">
        <v>45.6</v>
      </c>
      <c r="Y142" t="n">
        <v>45.6</v>
      </c>
      <c r="Z142" t="n">
        <v>45.6</v>
      </c>
      <c r="AA142" t="n">
        <v>45.6</v>
      </c>
      <c r="AB142" t="n">
        <v>45.6</v>
      </c>
      <c r="AC142" t="n">
        <v>45.6</v>
      </c>
      <c r="AD142" t="n">
        <v>45.6</v>
      </c>
      <c r="AE142" t="n">
        <v>45.6</v>
      </c>
      <c r="AF142" t="n">
        <v>45.6</v>
      </c>
      <c r="AG142" t="n">
        <v>45.6</v>
      </c>
      <c r="AH142" t="n">
        <v>45.6</v>
      </c>
      <c r="AI142" t="n">
        <v>45.6</v>
      </c>
      <c r="AJ142" t="n">
        <v>45.6</v>
      </c>
      <c r="AK142" t="n">
        <v>45.6</v>
      </c>
      <c r="AL142" t="n">
        <v>45.6</v>
      </c>
    </row>
    <row r="143">
      <c r="A143" t="inlineStr">
        <is>
          <t>X</t>
        </is>
      </c>
      <c r="B143" t="inlineStr">
        <is>
          <t>otros_electricos</t>
        </is>
      </c>
      <c r="C143" t="inlineStr">
        <is>
          <t>electricidad</t>
        </is>
      </c>
      <c r="D143" t="inlineStr">
        <is>
          <t>Tcal</t>
        </is>
      </c>
      <c r="E143" t="n">
        <v>136.7</v>
      </c>
      <c r="F143" t="n">
        <v>136.7</v>
      </c>
      <c r="G143" t="n">
        <v>136.7</v>
      </c>
      <c r="H143" t="n">
        <v>136.7</v>
      </c>
      <c r="I143" t="n">
        <v>136.7</v>
      </c>
      <c r="J143" t="n">
        <v>136.7</v>
      </c>
      <c r="K143" t="n">
        <v>136.7</v>
      </c>
      <c r="L143" t="n">
        <v>136.7</v>
      </c>
      <c r="M143" t="n">
        <v>136.7</v>
      </c>
      <c r="N143" t="n">
        <v>136.7</v>
      </c>
      <c r="O143" t="n">
        <v>136.7</v>
      </c>
      <c r="P143" t="n">
        <v>136.7</v>
      </c>
      <c r="Q143" t="n">
        <v>136.7</v>
      </c>
      <c r="R143" t="n">
        <v>136.7</v>
      </c>
      <c r="S143" t="n">
        <v>136.7</v>
      </c>
      <c r="T143" t="n">
        <v>136.7</v>
      </c>
      <c r="U143" t="n">
        <v>136.7</v>
      </c>
      <c r="V143" t="n">
        <v>136.7</v>
      </c>
      <c r="W143" t="n">
        <v>136.7</v>
      </c>
      <c r="X143" t="n">
        <v>136.7</v>
      </c>
      <c r="Y143" t="n">
        <v>136.7</v>
      </c>
      <c r="Z143" t="n">
        <v>136.7</v>
      </c>
      <c r="AA143" t="n">
        <v>136.7</v>
      </c>
      <c r="AB143" t="n">
        <v>136.7</v>
      </c>
      <c r="AC143" t="n">
        <v>136.7</v>
      </c>
      <c r="AD143" t="n">
        <v>136.7</v>
      </c>
      <c r="AE143" t="n">
        <v>136.7</v>
      </c>
      <c r="AF143" t="n">
        <v>136.7</v>
      </c>
      <c r="AG143" t="n">
        <v>136.7</v>
      </c>
      <c r="AH143" t="n">
        <v>136.7</v>
      </c>
      <c r="AI143" t="n">
        <v>136.7</v>
      </c>
      <c r="AJ143" t="n">
        <v>136.7</v>
      </c>
      <c r="AK143" t="n">
        <v>136.7</v>
      </c>
      <c r="AL143" t="n">
        <v>136.7</v>
      </c>
    </row>
    <row r="144">
      <c r="A144" t="inlineStr">
        <is>
          <t>X</t>
        </is>
      </c>
      <c r="B144" t="inlineStr">
        <is>
          <t>refrigeracion</t>
        </is>
      </c>
      <c r="C144" t="inlineStr">
        <is>
          <t>electricidad</t>
        </is>
      </c>
      <c r="D144" t="inlineStr">
        <is>
          <t>Tcal</t>
        </is>
      </c>
      <c r="E144" t="n">
        <v>182.2</v>
      </c>
      <c r="F144" t="n">
        <v>182.2</v>
      </c>
      <c r="G144" t="n">
        <v>182.2</v>
      </c>
      <c r="H144" t="n">
        <v>182.2</v>
      </c>
      <c r="I144" t="n">
        <v>182.2</v>
      </c>
      <c r="J144" t="n">
        <v>182.2</v>
      </c>
      <c r="K144" t="n">
        <v>182.2</v>
      </c>
      <c r="L144" t="n">
        <v>182.2</v>
      </c>
      <c r="M144" t="n">
        <v>182.2</v>
      </c>
      <c r="N144" t="n">
        <v>182.2</v>
      </c>
      <c r="O144" t="n">
        <v>182.2</v>
      </c>
      <c r="P144" t="n">
        <v>182.2</v>
      </c>
      <c r="Q144" t="n">
        <v>182.2</v>
      </c>
      <c r="R144" t="n">
        <v>182.2</v>
      </c>
      <c r="S144" t="n">
        <v>182.2</v>
      </c>
      <c r="T144" t="n">
        <v>182.2</v>
      </c>
      <c r="U144" t="n">
        <v>182.2</v>
      </c>
      <c r="V144" t="n">
        <v>182.2</v>
      </c>
      <c r="W144" t="n">
        <v>182.2</v>
      </c>
      <c r="X144" t="n">
        <v>182.2</v>
      </c>
      <c r="Y144" t="n">
        <v>182.2</v>
      </c>
      <c r="Z144" t="n">
        <v>182.2</v>
      </c>
      <c r="AA144" t="n">
        <v>182.2</v>
      </c>
      <c r="AB144" t="n">
        <v>182.2</v>
      </c>
      <c r="AC144" t="n">
        <v>182.2</v>
      </c>
      <c r="AD144" t="n">
        <v>182.2</v>
      </c>
      <c r="AE144" t="n">
        <v>182.2</v>
      </c>
      <c r="AF144" t="n">
        <v>182.2</v>
      </c>
      <c r="AG144" t="n">
        <v>182.2</v>
      </c>
      <c r="AH144" t="n">
        <v>182.2</v>
      </c>
      <c r="AI144" t="n">
        <v>182.2</v>
      </c>
      <c r="AJ144" t="n">
        <v>182.2</v>
      </c>
      <c r="AK144" t="n">
        <v>182.2</v>
      </c>
      <c r="AL144" t="n">
        <v>182.2</v>
      </c>
    </row>
    <row r="145">
      <c r="A145" t="inlineStr">
        <is>
          <t>XI</t>
        </is>
      </c>
      <c r="B145" t="inlineStr">
        <is>
          <t>ACS</t>
        </is>
      </c>
      <c r="C145" t="inlineStr">
        <is>
          <t>gas_licuado</t>
        </is>
      </c>
      <c r="D145" t="inlineStr">
        <is>
          <t>Tcal</t>
        </is>
      </c>
      <c r="E145" t="n">
        <v>56.8</v>
      </c>
      <c r="F145" t="n">
        <v>56.8</v>
      </c>
      <c r="G145" t="n">
        <v>56.8</v>
      </c>
      <c r="H145" t="n">
        <v>56.8</v>
      </c>
      <c r="I145" t="n">
        <v>56.8</v>
      </c>
      <c r="J145" t="n">
        <v>56.8</v>
      </c>
      <c r="K145" t="n">
        <v>56.8</v>
      </c>
      <c r="L145" t="n">
        <v>56.8</v>
      </c>
      <c r="M145" t="n">
        <v>56.8</v>
      </c>
      <c r="N145" t="n">
        <v>56.8</v>
      </c>
      <c r="O145" t="n">
        <v>56.8</v>
      </c>
      <c r="P145" t="n">
        <v>56.8</v>
      </c>
      <c r="Q145" t="n">
        <v>56.8</v>
      </c>
      <c r="R145" t="n">
        <v>56.8</v>
      </c>
      <c r="S145" t="n">
        <v>56.8</v>
      </c>
      <c r="T145" t="n">
        <v>56.8</v>
      </c>
      <c r="U145" t="n">
        <v>56.8</v>
      </c>
      <c r="V145" t="n">
        <v>56.8</v>
      </c>
      <c r="W145" t="n">
        <v>56.8</v>
      </c>
      <c r="X145" t="n">
        <v>56.8</v>
      </c>
      <c r="Y145" t="n">
        <v>56.8</v>
      </c>
      <c r="Z145" t="n">
        <v>56.8</v>
      </c>
      <c r="AA145" t="n">
        <v>56.8</v>
      </c>
      <c r="AB145" t="n">
        <v>56.8</v>
      </c>
      <c r="AC145" t="n">
        <v>56.8</v>
      </c>
      <c r="AD145" t="n">
        <v>56.8</v>
      </c>
      <c r="AE145" t="n">
        <v>56.8</v>
      </c>
      <c r="AF145" t="n">
        <v>56.8</v>
      </c>
      <c r="AG145" t="n">
        <v>56.8</v>
      </c>
      <c r="AH145" t="n">
        <v>56.8</v>
      </c>
      <c r="AI145" t="n">
        <v>56.8</v>
      </c>
      <c r="AJ145" t="n">
        <v>56.8</v>
      </c>
      <c r="AK145" t="n">
        <v>56.8</v>
      </c>
      <c r="AL145" t="n">
        <v>56.8</v>
      </c>
    </row>
    <row r="146">
      <c r="A146" t="inlineStr">
        <is>
          <t>XI</t>
        </is>
      </c>
      <c r="B146" t="inlineStr">
        <is>
          <t>ACS</t>
        </is>
      </c>
      <c r="C146" t="inlineStr">
        <is>
          <t>gas_natural</t>
        </is>
      </c>
      <c r="D146" t="inlineStr">
        <is>
          <t>Tcal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</row>
    <row r="147">
      <c r="A147" t="inlineStr">
        <is>
          <t>XI</t>
        </is>
      </c>
      <c r="B147" t="inlineStr">
        <is>
          <t>calefaccion</t>
        </is>
      </c>
      <c r="C147" t="inlineStr">
        <is>
          <t>biomasa</t>
        </is>
      </c>
      <c r="D147" t="inlineStr">
        <is>
          <t>Tcal</t>
        </is>
      </c>
      <c r="E147" t="n">
        <v>351.4</v>
      </c>
      <c r="F147" t="n">
        <v>351.4</v>
      </c>
      <c r="G147" t="n">
        <v>351.4</v>
      </c>
      <c r="H147" t="n">
        <v>351.4</v>
      </c>
      <c r="I147" t="n">
        <v>351.4</v>
      </c>
      <c r="J147" t="n">
        <v>351.4</v>
      </c>
      <c r="K147" t="n">
        <v>351.4</v>
      </c>
      <c r="L147" t="n">
        <v>351.4</v>
      </c>
      <c r="M147" t="n">
        <v>351.4</v>
      </c>
      <c r="N147" t="n">
        <v>351.4</v>
      </c>
      <c r="O147" t="n">
        <v>351.4</v>
      </c>
      <c r="P147" t="n">
        <v>351.4</v>
      </c>
      <c r="Q147" t="n">
        <v>351.4</v>
      </c>
      <c r="R147" t="n">
        <v>351.4</v>
      </c>
      <c r="S147" t="n">
        <v>351.4</v>
      </c>
      <c r="T147" t="n">
        <v>351.4</v>
      </c>
      <c r="U147" t="n">
        <v>351.4</v>
      </c>
      <c r="V147" t="n">
        <v>351.4</v>
      </c>
      <c r="W147" t="n">
        <v>351.4</v>
      </c>
      <c r="X147" t="n">
        <v>351.4</v>
      </c>
      <c r="Y147" t="n">
        <v>351.4</v>
      </c>
      <c r="Z147" t="n">
        <v>351.4</v>
      </c>
      <c r="AA147" t="n">
        <v>351.4</v>
      </c>
      <c r="AB147" t="n">
        <v>351.4</v>
      </c>
      <c r="AC147" t="n">
        <v>351.4</v>
      </c>
      <c r="AD147" t="n">
        <v>351.4</v>
      </c>
      <c r="AE147" t="n">
        <v>351.4</v>
      </c>
      <c r="AF147" t="n">
        <v>351.4</v>
      </c>
      <c r="AG147" t="n">
        <v>351.4</v>
      </c>
      <c r="AH147" t="n">
        <v>351.4</v>
      </c>
      <c r="AI147" t="n">
        <v>351.4</v>
      </c>
      <c r="AJ147" t="n">
        <v>351.4</v>
      </c>
      <c r="AK147" t="n">
        <v>351.4</v>
      </c>
      <c r="AL147" t="n">
        <v>351.4</v>
      </c>
    </row>
    <row r="148">
      <c r="A148" t="inlineStr">
        <is>
          <t>XI</t>
        </is>
      </c>
      <c r="B148" t="inlineStr">
        <is>
          <t>calefaccion</t>
        </is>
      </c>
      <c r="C148" t="inlineStr">
        <is>
          <t>electricidad</t>
        </is>
      </c>
      <c r="D148" t="inlineStr">
        <is>
          <t>Tcal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</row>
    <row r="149">
      <c r="A149" t="inlineStr">
        <is>
          <t>XI</t>
        </is>
      </c>
      <c r="B149" t="inlineStr">
        <is>
          <t>calefaccion</t>
        </is>
      </c>
      <c r="C149" t="inlineStr">
        <is>
          <t>gas_licuado</t>
        </is>
      </c>
      <c r="D149" t="inlineStr">
        <is>
          <t>Tcal</t>
        </is>
      </c>
      <c r="E149" t="n">
        <v>1.9</v>
      </c>
      <c r="F149" t="n">
        <v>1.9</v>
      </c>
      <c r="G149" t="n">
        <v>1.9</v>
      </c>
      <c r="H149" t="n">
        <v>1.9</v>
      </c>
      <c r="I149" t="n">
        <v>1.9</v>
      </c>
      <c r="J149" t="n">
        <v>1.9</v>
      </c>
      <c r="K149" t="n">
        <v>1.9</v>
      </c>
      <c r="L149" t="n">
        <v>1.9</v>
      </c>
      <c r="M149" t="n">
        <v>1.9</v>
      </c>
      <c r="N149" t="n">
        <v>1.9</v>
      </c>
      <c r="O149" t="n">
        <v>1.9</v>
      </c>
      <c r="P149" t="n">
        <v>1.9</v>
      </c>
      <c r="Q149" t="n">
        <v>1.9</v>
      </c>
      <c r="R149" t="n">
        <v>1.9</v>
      </c>
      <c r="S149" t="n">
        <v>1.9</v>
      </c>
      <c r="T149" t="n">
        <v>1.9</v>
      </c>
      <c r="U149" t="n">
        <v>1.9</v>
      </c>
      <c r="V149" t="n">
        <v>1.9</v>
      </c>
      <c r="W149" t="n">
        <v>1.9</v>
      </c>
      <c r="X149" t="n">
        <v>1.9</v>
      </c>
      <c r="Y149" t="n">
        <v>1.9</v>
      </c>
      <c r="Z149" t="n">
        <v>1.9</v>
      </c>
      <c r="AA149" t="n">
        <v>1.9</v>
      </c>
      <c r="AB149" t="n">
        <v>1.9</v>
      </c>
      <c r="AC149" t="n">
        <v>1.9</v>
      </c>
      <c r="AD149" t="n">
        <v>1.9</v>
      </c>
      <c r="AE149" t="n">
        <v>1.9</v>
      </c>
      <c r="AF149" t="n">
        <v>1.9</v>
      </c>
      <c r="AG149" t="n">
        <v>1.9</v>
      </c>
      <c r="AH149" t="n">
        <v>1.9</v>
      </c>
      <c r="AI149" t="n">
        <v>1.9</v>
      </c>
      <c r="AJ149" t="n">
        <v>1.9</v>
      </c>
      <c r="AK149" t="n">
        <v>1.9</v>
      </c>
      <c r="AL149" t="n">
        <v>1.9</v>
      </c>
    </row>
    <row r="150">
      <c r="A150" t="inlineStr">
        <is>
          <t>XI</t>
        </is>
      </c>
      <c r="B150" t="inlineStr">
        <is>
          <t>calefaccion</t>
        </is>
      </c>
      <c r="C150" t="inlineStr">
        <is>
          <t>gas_natural</t>
        </is>
      </c>
      <c r="D150" t="inlineStr">
        <is>
          <t>Tcal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</row>
    <row r="151">
      <c r="A151" t="inlineStr">
        <is>
          <t>XI</t>
        </is>
      </c>
      <c r="B151" t="inlineStr">
        <is>
          <t>calefaccion</t>
        </is>
      </c>
      <c r="C151" t="inlineStr">
        <is>
          <t>kerosene</t>
        </is>
      </c>
      <c r="D151" t="inlineStr">
        <is>
          <t>Tcal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</row>
    <row r="152">
      <c r="A152" t="inlineStr">
        <is>
          <t>XI</t>
        </is>
      </c>
      <c r="B152" t="inlineStr">
        <is>
          <t>coccion</t>
        </is>
      </c>
      <c r="C152" t="inlineStr">
        <is>
          <t>biomasa</t>
        </is>
      </c>
      <c r="D152" t="inlineStr">
        <is>
          <t>Tcal</t>
        </is>
      </c>
      <c r="E152" t="n">
        <v>5.7</v>
      </c>
      <c r="F152" t="n">
        <v>5.7</v>
      </c>
      <c r="G152" t="n">
        <v>5.7</v>
      </c>
      <c r="H152" t="n">
        <v>5.7</v>
      </c>
      <c r="I152" t="n">
        <v>5.7</v>
      </c>
      <c r="J152" t="n">
        <v>5.7</v>
      </c>
      <c r="K152" t="n">
        <v>5.7</v>
      </c>
      <c r="L152" t="n">
        <v>5.7</v>
      </c>
      <c r="M152" t="n">
        <v>5.7</v>
      </c>
      <c r="N152" t="n">
        <v>5.7</v>
      </c>
      <c r="O152" t="n">
        <v>5.7</v>
      </c>
      <c r="P152" t="n">
        <v>5.7</v>
      </c>
      <c r="Q152" t="n">
        <v>5.7</v>
      </c>
      <c r="R152" t="n">
        <v>5.7</v>
      </c>
      <c r="S152" t="n">
        <v>5.7</v>
      </c>
      <c r="T152" t="n">
        <v>5.7</v>
      </c>
      <c r="U152" t="n">
        <v>5.7</v>
      </c>
      <c r="V152" t="n">
        <v>5.7</v>
      </c>
      <c r="W152" t="n">
        <v>5.7</v>
      </c>
      <c r="X152" t="n">
        <v>5.7</v>
      </c>
      <c r="Y152" t="n">
        <v>5.7</v>
      </c>
      <c r="Z152" t="n">
        <v>5.7</v>
      </c>
      <c r="AA152" t="n">
        <v>5.7</v>
      </c>
      <c r="AB152" t="n">
        <v>5.7</v>
      </c>
      <c r="AC152" t="n">
        <v>5.7</v>
      </c>
      <c r="AD152" t="n">
        <v>5.7</v>
      </c>
      <c r="AE152" t="n">
        <v>5.7</v>
      </c>
      <c r="AF152" t="n">
        <v>5.7</v>
      </c>
      <c r="AG152" t="n">
        <v>5.7</v>
      </c>
      <c r="AH152" t="n">
        <v>5.7</v>
      </c>
      <c r="AI152" t="n">
        <v>5.7</v>
      </c>
      <c r="AJ152" t="n">
        <v>5.7</v>
      </c>
      <c r="AK152" t="n">
        <v>5.7</v>
      </c>
      <c r="AL152" t="n">
        <v>5.7</v>
      </c>
    </row>
    <row r="153">
      <c r="A153" t="inlineStr">
        <is>
          <t>XI</t>
        </is>
      </c>
      <c r="B153" t="inlineStr">
        <is>
          <t>coccion</t>
        </is>
      </c>
      <c r="C153" t="inlineStr">
        <is>
          <t>gas_licuado</t>
        </is>
      </c>
      <c r="D153" t="inlineStr">
        <is>
          <t>Tcal</t>
        </is>
      </c>
      <c r="E153" t="n">
        <v>4.4</v>
      </c>
      <c r="F153" t="n">
        <v>4.4</v>
      </c>
      <c r="G153" t="n">
        <v>4.4</v>
      </c>
      <c r="H153" t="n">
        <v>4.4</v>
      </c>
      <c r="I153" t="n">
        <v>4.4</v>
      </c>
      <c r="J153" t="n">
        <v>4.4</v>
      </c>
      <c r="K153" t="n">
        <v>4.4</v>
      </c>
      <c r="L153" t="n">
        <v>4.4</v>
      </c>
      <c r="M153" t="n">
        <v>4.4</v>
      </c>
      <c r="N153" t="n">
        <v>4.4</v>
      </c>
      <c r="O153" t="n">
        <v>4.4</v>
      </c>
      <c r="P153" t="n">
        <v>4.4</v>
      </c>
      <c r="Q153" t="n">
        <v>4.4</v>
      </c>
      <c r="R153" t="n">
        <v>4.4</v>
      </c>
      <c r="S153" t="n">
        <v>4.4</v>
      </c>
      <c r="T153" t="n">
        <v>4.4</v>
      </c>
      <c r="U153" t="n">
        <v>4.4</v>
      </c>
      <c r="V153" t="n">
        <v>4.4</v>
      </c>
      <c r="W153" t="n">
        <v>4.4</v>
      </c>
      <c r="X153" t="n">
        <v>4.4</v>
      </c>
      <c r="Y153" t="n">
        <v>4.4</v>
      </c>
      <c r="Z153" t="n">
        <v>4.4</v>
      </c>
      <c r="AA153" t="n">
        <v>4.4</v>
      </c>
      <c r="AB153" t="n">
        <v>4.4</v>
      </c>
      <c r="AC153" t="n">
        <v>4.4</v>
      </c>
      <c r="AD153" t="n">
        <v>4.4</v>
      </c>
      <c r="AE153" t="n">
        <v>4.4</v>
      </c>
      <c r="AF153" t="n">
        <v>4.4</v>
      </c>
      <c r="AG153" t="n">
        <v>4.4</v>
      </c>
      <c r="AH153" t="n">
        <v>4.4</v>
      </c>
      <c r="AI153" t="n">
        <v>4.4</v>
      </c>
      <c r="AJ153" t="n">
        <v>4.4</v>
      </c>
      <c r="AK153" t="n">
        <v>4.4</v>
      </c>
      <c r="AL153" t="n">
        <v>4.4</v>
      </c>
    </row>
    <row r="154">
      <c r="A154" t="inlineStr">
        <is>
          <t>XI</t>
        </is>
      </c>
      <c r="B154" t="inlineStr">
        <is>
          <t>coccion</t>
        </is>
      </c>
      <c r="C154" t="inlineStr">
        <is>
          <t>gas_natural</t>
        </is>
      </c>
      <c r="D154" t="inlineStr">
        <is>
          <t>Tcal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</row>
    <row r="155">
      <c r="A155" t="inlineStr">
        <is>
          <t>XI</t>
        </is>
      </c>
      <c r="B155" t="inlineStr">
        <is>
          <t>enfriamiento</t>
        </is>
      </c>
      <c r="C155" t="inlineStr">
        <is>
          <t>electricidad</t>
        </is>
      </c>
      <c r="D155" t="inlineStr">
        <is>
          <t>Tcal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</row>
    <row r="156">
      <c r="A156" t="inlineStr">
        <is>
          <t>XI</t>
        </is>
      </c>
      <c r="B156" t="inlineStr">
        <is>
          <t>iluminacion</t>
        </is>
      </c>
      <c r="C156" t="inlineStr">
        <is>
          <t>electricidad</t>
        </is>
      </c>
      <c r="D156" t="inlineStr">
        <is>
          <t>Tcal</t>
        </is>
      </c>
      <c r="E156" t="n">
        <v>8.5</v>
      </c>
      <c r="F156" t="n">
        <v>8.5</v>
      </c>
      <c r="G156" t="n">
        <v>8.5</v>
      </c>
      <c r="H156" t="n">
        <v>8.5</v>
      </c>
      <c r="I156" t="n">
        <v>8.5</v>
      </c>
      <c r="J156" t="n">
        <v>8.5</v>
      </c>
      <c r="K156" t="n">
        <v>8.5</v>
      </c>
      <c r="L156" t="n">
        <v>8.5</v>
      </c>
      <c r="M156" t="n">
        <v>8.5</v>
      </c>
      <c r="N156" t="n">
        <v>8.5</v>
      </c>
      <c r="O156" t="n">
        <v>8.5</v>
      </c>
      <c r="P156" t="n">
        <v>8.5</v>
      </c>
      <c r="Q156" t="n">
        <v>8.5</v>
      </c>
      <c r="R156" t="n">
        <v>8.5</v>
      </c>
      <c r="S156" t="n">
        <v>8.5</v>
      </c>
      <c r="T156" t="n">
        <v>8.5</v>
      </c>
      <c r="U156" t="n">
        <v>8.5</v>
      </c>
      <c r="V156" t="n">
        <v>8.5</v>
      </c>
      <c r="W156" t="n">
        <v>8.5</v>
      </c>
      <c r="X156" t="n">
        <v>8.5</v>
      </c>
      <c r="Y156" t="n">
        <v>8.5</v>
      </c>
      <c r="Z156" t="n">
        <v>8.5</v>
      </c>
      <c r="AA156" t="n">
        <v>8.5</v>
      </c>
      <c r="AB156" t="n">
        <v>8.5</v>
      </c>
      <c r="AC156" t="n">
        <v>8.5</v>
      </c>
      <c r="AD156" t="n">
        <v>8.5</v>
      </c>
      <c r="AE156" t="n">
        <v>8.5</v>
      </c>
      <c r="AF156" t="n">
        <v>8.5</v>
      </c>
      <c r="AG156" t="n">
        <v>8.5</v>
      </c>
      <c r="AH156" t="n">
        <v>8.5</v>
      </c>
      <c r="AI156" t="n">
        <v>8.5</v>
      </c>
      <c r="AJ156" t="n">
        <v>8.5</v>
      </c>
      <c r="AK156" t="n">
        <v>8.5</v>
      </c>
      <c r="AL156" t="n">
        <v>8.5</v>
      </c>
    </row>
    <row r="157">
      <c r="A157" t="inlineStr">
        <is>
          <t>XI</t>
        </is>
      </c>
      <c r="B157" t="inlineStr">
        <is>
          <t>otros_electricos</t>
        </is>
      </c>
      <c r="C157" t="inlineStr">
        <is>
          <t>electricidad</t>
        </is>
      </c>
      <c r="D157" t="inlineStr">
        <is>
          <t>Tcal</t>
        </is>
      </c>
      <c r="E157" t="n">
        <v>17</v>
      </c>
      <c r="F157" t="n">
        <v>17</v>
      </c>
      <c r="G157" t="n">
        <v>17</v>
      </c>
      <c r="H157" t="n">
        <v>17</v>
      </c>
      <c r="I157" t="n">
        <v>17</v>
      </c>
      <c r="J157" t="n">
        <v>17</v>
      </c>
      <c r="K157" t="n">
        <v>17</v>
      </c>
      <c r="L157" t="n">
        <v>17</v>
      </c>
      <c r="M157" t="n">
        <v>17</v>
      </c>
      <c r="N157" t="n">
        <v>17</v>
      </c>
      <c r="O157" t="n">
        <v>17</v>
      </c>
      <c r="P157" t="n">
        <v>17</v>
      </c>
      <c r="Q157" t="n">
        <v>17</v>
      </c>
      <c r="R157" t="n">
        <v>17</v>
      </c>
      <c r="S157" t="n">
        <v>17</v>
      </c>
      <c r="T157" t="n">
        <v>17</v>
      </c>
      <c r="U157" t="n">
        <v>17</v>
      </c>
      <c r="V157" t="n">
        <v>17</v>
      </c>
      <c r="W157" t="n">
        <v>17</v>
      </c>
      <c r="X157" t="n">
        <v>17</v>
      </c>
      <c r="Y157" t="n">
        <v>17</v>
      </c>
      <c r="Z157" t="n">
        <v>17</v>
      </c>
      <c r="AA157" t="n">
        <v>17</v>
      </c>
      <c r="AB157" t="n">
        <v>17</v>
      </c>
      <c r="AC157" t="n">
        <v>17</v>
      </c>
      <c r="AD157" t="n">
        <v>17</v>
      </c>
      <c r="AE157" t="n">
        <v>17</v>
      </c>
      <c r="AF157" t="n">
        <v>17</v>
      </c>
      <c r="AG157" t="n">
        <v>17</v>
      </c>
      <c r="AH157" t="n">
        <v>17</v>
      </c>
      <c r="AI157" t="n">
        <v>17</v>
      </c>
      <c r="AJ157" t="n">
        <v>17</v>
      </c>
      <c r="AK157" t="n">
        <v>17</v>
      </c>
      <c r="AL157" t="n">
        <v>17</v>
      </c>
    </row>
    <row r="158">
      <c r="A158" t="inlineStr">
        <is>
          <t>XI</t>
        </is>
      </c>
      <c r="B158" t="inlineStr">
        <is>
          <t>refrigeracion</t>
        </is>
      </c>
      <c r="C158" t="inlineStr">
        <is>
          <t>electricidad</t>
        </is>
      </c>
      <c r="D158" t="inlineStr">
        <is>
          <t>Tcal</t>
        </is>
      </c>
      <c r="E158" t="n">
        <v>17</v>
      </c>
      <c r="F158" t="n">
        <v>17</v>
      </c>
      <c r="G158" t="n">
        <v>17</v>
      </c>
      <c r="H158" t="n">
        <v>17</v>
      </c>
      <c r="I158" t="n">
        <v>17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</row>
    <row r="159">
      <c r="A159" t="inlineStr">
        <is>
          <t>XII</t>
        </is>
      </c>
      <c r="B159" t="inlineStr">
        <is>
          <t>ACS</t>
        </is>
      </c>
      <c r="C159" t="inlineStr">
        <is>
          <t>gas_licuado</t>
        </is>
      </c>
      <c r="D159" t="inlineStr">
        <is>
          <t>Tcal</t>
        </is>
      </c>
      <c r="E159" t="n">
        <v>1.7</v>
      </c>
      <c r="F159" t="n">
        <v>1.7</v>
      </c>
      <c r="G159" t="n">
        <v>1.7</v>
      </c>
      <c r="H159" t="n">
        <v>1.7</v>
      </c>
      <c r="I159" t="n">
        <v>1.7</v>
      </c>
      <c r="J159" t="n">
        <v>1.7</v>
      </c>
      <c r="K159" t="n">
        <v>1.7</v>
      </c>
      <c r="L159" t="n">
        <v>1.7</v>
      </c>
      <c r="M159" t="n">
        <v>1.7</v>
      </c>
      <c r="N159" t="n">
        <v>1.7</v>
      </c>
      <c r="O159" t="n">
        <v>1.7</v>
      </c>
      <c r="P159" t="n">
        <v>1.7</v>
      </c>
      <c r="Q159" t="n">
        <v>1.7</v>
      </c>
      <c r="R159" t="n">
        <v>1.7</v>
      </c>
      <c r="S159" t="n">
        <v>1.7</v>
      </c>
      <c r="T159" t="n">
        <v>1.7</v>
      </c>
      <c r="U159" t="n">
        <v>1.7</v>
      </c>
      <c r="V159" t="n">
        <v>1.7</v>
      </c>
      <c r="W159" t="n">
        <v>1.7</v>
      </c>
      <c r="X159" t="n">
        <v>1.7</v>
      </c>
      <c r="Y159" t="n">
        <v>1.7</v>
      </c>
      <c r="Z159" t="n">
        <v>1.7</v>
      </c>
      <c r="AA159" t="n">
        <v>1.7</v>
      </c>
      <c r="AB159" t="n">
        <v>1.7</v>
      </c>
      <c r="AC159" t="n">
        <v>1.7</v>
      </c>
      <c r="AD159" t="n">
        <v>1.7</v>
      </c>
      <c r="AE159" t="n">
        <v>1.7</v>
      </c>
      <c r="AF159" t="n">
        <v>1.7</v>
      </c>
      <c r="AG159" t="n">
        <v>1.7</v>
      </c>
      <c r="AH159" t="n">
        <v>1.7</v>
      </c>
      <c r="AI159" t="n">
        <v>1.7</v>
      </c>
      <c r="AJ159" t="n">
        <v>1.7</v>
      </c>
      <c r="AK159" t="n">
        <v>1.7</v>
      </c>
      <c r="AL159" t="n">
        <v>1.7</v>
      </c>
    </row>
    <row r="160">
      <c r="A160" t="inlineStr">
        <is>
          <t>XII</t>
        </is>
      </c>
      <c r="B160" t="inlineStr">
        <is>
          <t>ACS</t>
        </is>
      </c>
      <c r="C160" t="inlineStr">
        <is>
          <t>gas_natural</t>
        </is>
      </c>
      <c r="D160" t="inlineStr">
        <is>
          <t>Tcal</t>
        </is>
      </c>
      <c r="E160" t="n">
        <v>259.5</v>
      </c>
      <c r="F160" t="n">
        <v>259.5</v>
      </c>
      <c r="G160" t="n">
        <v>259.5</v>
      </c>
      <c r="H160" t="n">
        <v>259.5</v>
      </c>
      <c r="I160" t="n">
        <v>259.5</v>
      </c>
      <c r="J160" t="n">
        <v>259.5</v>
      </c>
      <c r="K160" t="n">
        <v>259.5</v>
      </c>
      <c r="L160" t="n">
        <v>259.5</v>
      </c>
      <c r="M160" t="n">
        <v>259.5</v>
      </c>
      <c r="N160" t="n">
        <v>259.5</v>
      </c>
      <c r="O160" t="n">
        <v>259.5</v>
      </c>
      <c r="P160" t="n">
        <v>259.5</v>
      </c>
      <c r="Q160" t="n">
        <v>259.5</v>
      </c>
      <c r="R160" t="n">
        <v>259.5</v>
      </c>
      <c r="S160" t="n">
        <v>259.5</v>
      </c>
      <c r="T160" t="n">
        <v>259.5</v>
      </c>
      <c r="U160" t="n">
        <v>259.5</v>
      </c>
      <c r="V160" t="n">
        <v>259.5</v>
      </c>
      <c r="W160" t="n">
        <v>259.5</v>
      </c>
      <c r="X160" t="n">
        <v>259.5</v>
      </c>
      <c r="Y160" t="n">
        <v>259.5</v>
      </c>
      <c r="Z160" t="n">
        <v>259.5</v>
      </c>
      <c r="AA160" t="n">
        <v>259.5</v>
      </c>
      <c r="AB160" t="n">
        <v>259.5</v>
      </c>
      <c r="AC160" t="n">
        <v>259.5</v>
      </c>
      <c r="AD160" t="n">
        <v>259.5</v>
      </c>
      <c r="AE160" t="n">
        <v>259.5</v>
      </c>
      <c r="AF160" t="n">
        <v>259.5</v>
      </c>
      <c r="AG160" t="n">
        <v>259.5</v>
      </c>
      <c r="AH160" t="n">
        <v>259.5</v>
      </c>
      <c r="AI160" t="n">
        <v>259.5</v>
      </c>
      <c r="AJ160" t="n">
        <v>259.5</v>
      </c>
      <c r="AK160" t="n">
        <v>259.5</v>
      </c>
      <c r="AL160" t="n">
        <v>259.5</v>
      </c>
    </row>
    <row r="161">
      <c r="A161" t="inlineStr">
        <is>
          <t>XII</t>
        </is>
      </c>
      <c r="B161" t="inlineStr">
        <is>
          <t>calefaccion</t>
        </is>
      </c>
      <c r="C161" t="inlineStr">
        <is>
          <t>biomasa</t>
        </is>
      </c>
      <c r="D161" t="inlineStr">
        <is>
          <t>Tcal</t>
        </is>
      </c>
      <c r="E161" t="n">
        <v>91.59999999999999</v>
      </c>
      <c r="F161" t="n">
        <v>91.59999999999999</v>
      </c>
      <c r="G161" t="n">
        <v>91.59999999999999</v>
      </c>
      <c r="H161" t="n">
        <v>91.59999999999999</v>
      </c>
      <c r="I161" t="n">
        <v>91.59999999999999</v>
      </c>
      <c r="J161" t="n">
        <v>91.59999999999999</v>
      </c>
      <c r="K161" t="n">
        <v>91.59999999999999</v>
      </c>
      <c r="L161" t="n">
        <v>91.59999999999999</v>
      </c>
      <c r="M161" t="n">
        <v>91.59999999999999</v>
      </c>
      <c r="N161" t="n">
        <v>91.59999999999999</v>
      </c>
      <c r="O161" t="n">
        <v>91.59999999999999</v>
      </c>
      <c r="P161" t="n">
        <v>91.59999999999999</v>
      </c>
      <c r="Q161" t="n">
        <v>91.59999999999999</v>
      </c>
      <c r="R161" t="n">
        <v>91.59999999999999</v>
      </c>
      <c r="S161" t="n">
        <v>91.59999999999999</v>
      </c>
      <c r="T161" t="n">
        <v>91.59999999999999</v>
      </c>
      <c r="U161" t="n">
        <v>91.59999999999999</v>
      </c>
      <c r="V161" t="n">
        <v>91.59999999999999</v>
      </c>
      <c r="W161" t="n">
        <v>91.59999999999999</v>
      </c>
      <c r="X161" t="n">
        <v>91.59999999999999</v>
      </c>
      <c r="Y161" t="n">
        <v>91.59999999999999</v>
      </c>
      <c r="Z161" t="n">
        <v>91.59999999999999</v>
      </c>
      <c r="AA161" t="n">
        <v>91.59999999999999</v>
      </c>
      <c r="AB161" t="n">
        <v>91.59999999999999</v>
      </c>
      <c r="AC161" t="n">
        <v>91.59999999999999</v>
      </c>
      <c r="AD161" t="n">
        <v>91.59999999999999</v>
      </c>
      <c r="AE161" t="n">
        <v>91.59999999999999</v>
      </c>
      <c r="AF161" t="n">
        <v>91.59999999999999</v>
      </c>
      <c r="AG161" t="n">
        <v>91.59999999999999</v>
      </c>
      <c r="AH161" t="n">
        <v>91.59999999999999</v>
      </c>
      <c r="AI161" t="n">
        <v>91.59999999999999</v>
      </c>
      <c r="AJ161" t="n">
        <v>91.59999999999999</v>
      </c>
      <c r="AK161" t="n">
        <v>91.59999999999999</v>
      </c>
      <c r="AL161" t="n">
        <v>91.59999999999999</v>
      </c>
    </row>
    <row r="162">
      <c r="A162" t="inlineStr">
        <is>
          <t>XII</t>
        </is>
      </c>
      <c r="B162" t="inlineStr">
        <is>
          <t>calefaccion</t>
        </is>
      </c>
      <c r="C162" t="inlineStr">
        <is>
          <t>electricidad</t>
        </is>
      </c>
      <c r="D162" t="inlineStr">
        <is>
          <t>Tcal</t>
        </is>
      </c>
      <c r="E162" t="n">
        <v>15.2</v>
      </c>
      <c r="F162" t="n">
        <v>15.2</v>
      </c>
      <c r="G162" t="n">
        <v>15.2</v>
      </c>
      <c r="H162" t="n">
        <v>15.2</v>
      </c>
      <c r="I162" t="n">
        <v>15.2</v>
      </c>
      <c r="J162" t="n">
        <v>15.2</v>
      </c>
      <c r="K162" t="n">
        <v>15.2</v>
      </c>
      <c r="L162" t="n">
        <v>15.2</v>
      </c>
      <c r="M162" t="n">
        <v>15.2</v>
      </c>
      <c r="N162" t="n">
        <v>15.2</v>
      </c>
      <c r="O162" t="n">
        <v>15.2</v>
      </c>
      <c r="P162" t="n">
        <v>15.2</v>
      </c>
      <c r="Q162" t="n">
        <v>15.2</v>
      </c>
      <c r="R162" t="n">
        <v>15.2</v>
      </c>
      <c r="S162" t="n">
        <v>15.2</v>
      </c>
      <c r="T162" t="n">
        <v>15.2</v>
      </c>
      <c r="U162" t="n">
        <v>15.2</v>
      </c>
      <c r="V162" t="n">
        <v>15.2</v>
      </c>
      <c r="W162" t="n">
        <v>15.2</v>
      </c>
      <c r="X162" t="n">
        <v>15.2</v>
      </c>
      <c r="Y162" t="n">
        <v>15.2</v>
      </c>
      <c r="Z162" t="n">
        <v>15.2</v>
      </c>
      <c r="AA162" t="n">
        <v>15.2</v>
      </c>
      <c r="AB162" t="n">
        <v>15.2</v>
      </c>
      <c r="AC162" t="n">
        <v>15.2</v>
      </c>
      <c r="AD162" t="n">
        <v>15.2</v>
      </c>
      <c r="AE162" t="n">
        <v>15.2</v>
      </c>
      <c r="AF162" t="n">
        <v>15.2</v>
      </c>
      <c r="AG162" t="n">
        <v>15.2</v>
      </c>
      <c r="AH162" t="n">
        <v>15.2</v>
      </c>
      <c r="AI162" t="n">
        <v>15.2</v>
      </c>
      <c r="AJ162" t="n">
        <v>15.2</v>
      </c>
      <c r="AK162" t="n">
        <v>15.2</v>
      </c>
      <c r="AL162" t="n">
        <v>15.2</v>
      </c>
    </row>
    <row r="163">
      <c r="A163" t="inlineStr">
        <is>
          <t>XII</t>
        </is>
      </c>
      <c r="B163" t="inlineStr">
        <is>
          <t>calefaccion</t>
        </is>
      </c>
      <c r="C163" t="inlineStr">
        <is>
          <t>gas_licuado</t>
        </is>
      </c>
      <c r="D163" t="inlineStr">
        <is>
          <t>Tcal</t>
        </is>
      </c>
      <c r="E163" t="n">
        <v>4.3</v>
      </c>
      <c r="F163" t="n">
        <v>4.3</v>
      </c>
      <c r="G163" t="n">
        <v>4.3</v>
      </c>
      <c r="H163" t="n">
        <v>4.3</v>
      </c>
      <c r="I163" t="n">
        <v>4.3</v>
      </c>
      <c r="J163" t="n">
        <v>4.3</v>
      </c>
      <c r="K163" t="n">
        <v>4.3</v>
      </c>
      <c r="L163" t="n">
        <v>4.3</v>
      </c>
      <c r="M163" t="n">
        <v>4.3</v>
      </c>
      <c r="N163" t="n">
        <v>4.3</v>
      </c>
      <c r="O163" t="n">
        <v>4.3</v>
      </c>
      <c r="P163" t="n">
        <v>4.3</v>
      </c>
      <c r="Q163" t="n">
        <v>4.3</v>
      </c>
      <c r="R163" t="n">
        <v>4.3</v>
      </c>
      <c r="S163" t="n">
        <v>4.3</v>
      </c>
      <c r="T163" t="n">
        <v>4.3</v>
      </c>
      <c r="U163" t="n">
        <v>4.3</v>
      </c>
      <c r="V163" t="n">
        <v>4.3</v>
      </c>
      <c r="W163" t="n">
        <v>4.3</v>
      </c>
      <c r="X163" t="n">
        <v>4.3</v>
      </c>
      <c r="Y163" t="n">
        <v>4.3</v>
      </c>
      <c r="Z163" t="n">
        <v>4.3</v>
      </c>
      <c r="AA163" t="n">
        <v>4.3</v>
      </c>
      <c r="AB163" t="n">
        <v>4.3</v>
      </c>
      <c r="AC163" t="n">
        <v>4.3</v>
      </c>
      <c r="AD163" t="n">
        <v>4.3</v>
      </c>
      <c r="AE163" t="n">
        <v>4.3</v>
      </c>
      <c r="AF163" t="n">
        <v>4.3</v>
      </c>
      <c r="AG163" t="n">
        <v>4.3</v>
      </c>
      <c r="AH163" t="n">
        <v>4.3</v>
      </c>
      <c r="AI163" t="n">
        <v>4.3</v>
      </c>
      <c r="AJ163" t="n">
        <v>4.3</v>
      </c>
      <c r="AK163" t="n">
        <v>4.3</v>
      </c>
      <c r="AL163" t="n">
        <v>4.3</v>
      </c>
    </row>
    <row r="164">
      <c r="A164" t="inlineStr">
        <is>
          <t>XII</t>
        </is>
      </c>
      <c r="B164" t="inlineStr">
        <is>
          <t>calefaccion</t>
        </is>
      </c>
      <c r="C164" t="inlineStr">
        <is>
          <t>gas_natural</t>
        </is>
      </c>
      <c r="D164" t="inlineStr">
        <is>
          <t>Tcal</t>
        </is>
      </c>
      <c r="E164" t="n">
        <v>1552.2</v>
      </c>
      <c r="F164" t="n">
        <v>1552.2</v>
      </c>
      <c r="G164" t="n">
        <v>1552.2</v>
      </c>
      <c r="H164" t="n">
        <v>1552.2</v>
      </c>
      <c r="I164" t="n">
        <v>1552.2</v>
      </c>
      <c r="J164" t="n">
        <v>1552.2</v>
      </c>
      <c r="K164" t="n">
        <v>1552.2</v>
      </c>
      <c r="L164" t="n">
        <v>1552.2</v>
      </c>
      <c r="M164" t="n">
        <v>1552.2</v>
      </c>
      <c r="N164" t="n">
        <v>1552.2</v>
      </c>
      <c r="O164" t="n">
        <v>1552.2</v>
      </c>
      <c r="P164" t="n">
        <v>1552.2</v>
      </c>
      <c r="Q164" t="n">
        <v>1552.2</v>
      </c>
      <c r="R164" t="n">
        <v>1552.2</v>
      </c>
      <c r="S164" t="n">
        <v>1552.2</v>
      </c>
      <c r="T164" t="n">
        <v>1552.2</v>
      </c>
      <c r="U164" t="n">
        <v>1552.2</v>
      </c>
      <c r="V164" t="n">
        <v>1552.2</v>
      </c>
      <c r="W164" t="n">
        <v>1552.2</v>
      </c>
      <c r="X164" t="n">
        <v>1552.2</v>
      </c>
      <c r="Y164" t="n">
        <v>1552.2</v>
      </c>
      <c r="Z164" t="n">
        <v>1552.2</v>
      </c>
      <c r="AA164" t="n">
        <v>1552.2</v>
      </c>
      <c r="AB164" t="n">
        <v>1552.2</v>
      </c>
      <c r="AC164" t="n">
        <v>1552.2</v>
      </c>
      <c r="AD164" t="n">
        <v>1552.2</v>
      </c>
      <c r="AE164" t="n">
        <v>1552.2</v>
      </c>
      <c r="AF164" t="n">
        <v>1552.2</v>
      </c>
      <c r="AG164" t="n">
        <v>1552.2</v>
      </c>
      <c r="AH164" t="n">
        <v>1552.2</v>
      </c>
      <c r="AI164" t="n">
        <v>1552.2</v>
      </c>
      <c r="AJ164" t="n">
        <v>1552.2</v>
      </c>
      <c r="AK164" t="n">
        <v>1552.2</v>
      </c>
      <c r="AL164" t="n">
        <v>1552.2</v>
      </c>
    </row>
    <row r="165">
      <c r="A165" t="inlineStr">
        <is>
          <t>XII</t>
        </is>
      </c>
      <c r="B165" t="inlineStr">
        <is>
          <t>calefaccion</t>
        </is>
      </c>
      <c r="C165" t="inlineStr">
        <is>
          <t>kerosene</t>
        </is>
      </c>
      <c r="D165" t="inlineStr">
        <is>
          <t>Tcal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</row>
    <row r="166">
      <c r="A166" t="inlineStr">
        <is>
          <t>XII</t>
        </is>
      </c>
      <c r="B166" t="inlineStr">
        <is>
          <t>coccion</t>
        </is>
      </c>
      <c r="C166" t="inlineStr">
        <is>
          <t>biomasa</t>
        </is>
      </c>
      <c r="D166" t="inlineStr">
        <is>
          <t>Tcal</t>
        </is>
      </c>
      <c r="E166" t="n">
        <v>0.7</v>
      </c>
      <c r="F166" t="n">
        <v>0.7</v>
      </c>
      <c r="G166" t="n">
        <v>0.7</v>
      </c>
      <c r="H166" t="n">
        <v>0.7</v>
      </c>
      <c r="I166" t="n">
        <v>0.7</v>
      </c>
      <c r="J166" t="n">
        <v>0.7</v>
      </c>
      <c r="K166" t="n">
        <v>0.7</v>
      </c>
      <c r="L166" t="n">
        <v>0.7</v>
      </c>
      <c r="M166" t="n">
        <v>0.7</v>
      </c>
      <c r="N166" t="n">
        <v>0.7</v>
      </c>
      <c r="O166" t="n">
        <v>0.7</v>
      </c>
      <c r="P166" t="n">
        <v>0.7</v>
      </c>
      <c r="Q166" t="n">
        <v>0.7</v>
      </c>
      <c r="R166" t="n">
        <v>0.7</v>
      </c>
      <c r="S166" t="n">
        <v>0.7</v>
      </c>
      <c r="T166" t="n">
        <v>0.7</v>
      </c>
      <c r="U166" t="n">
        <v>0.7</v>
      </c>
      <c r="V166" t="n">
        <v>0.7</v>
      </c>
      <c r="W166" t="n">
        <v>0.7</v>
      </c>
      <c r="X166" t="n">
        <v>0.7</v>
      </c>
      <c r="Y166" t="n">
        <v>0.7</v>
      </c>
      <c r="Z166" t="n">
        <v>0.7</v>
      </c>
      <c r="AA166" t="n">
        <v>0.7</v>
      </c>
      <c r="AB166" t="n">
        <v>0.7</v>
      </c>
      <c r="AC166" t="n">
        <v>0.7</v>
      </c>
      <c r="AD166" t="n">
        <v>0.7</v>
      </c>
      <c r="AE166" t="n">
        <v>0.7</v>
      </c>
      <c r="AF166" t="n">
        <v>0.7</v>
      </c>
      <c r="AG166" t="n">
        <v>0.7</v>
      </c>
      <c r="AH166" t="n">
        <v>0.7</v>
      </c>
      <c r="AI166" t="n">
        <v>0.7</v>
      </c>
      <c r="AJ166" t="n">
        <v>0.7</v>
      </c>
      <c r="AK166" t="n">
        <v>0.7</v>
      </c>
      <c r="AL166" t="n">
        <v>0.7</v>
      </c>
    </row>
    <row r="167">
      <c r="A167" t="inlineStr">
        <is>
          <t>XII</t>
        </is>
      </c>
      <c r="B167" t="inlineStr">
        <is>
          <t>coccion</t>
        </is>
      </c>
      <c r="C167" t="inlineStr">
        <is>
          <t>gas_licuado</t>
        </is>
      </c>
      <c r="D167" t="inlineStr">
        <is>
          <t>Tcal</t>
        </is>
      </c>
      <c r="E167" t="n">
        <v>0.3</v>
      </c>
      <c r="F167" t="n">
        <v>0.3</v>
      </c>
      <c r="G167" t="n">
        <v>0.3</v>
      </c>
      <c r="H167" t="n">
        <v>0.3</v>
      </c>
      <c r="I167" t="n">
        <v>0.3</v>
      </c>
      <c r="J167" t="n">
        <v>0.3</v>
      </c>
      <c r="K167" t="n">
        <v>0.3</v>
      </c>
      <c r="L167" t="n">
        <v>0.3</v>
      </c>
      <c r="M167" t="n">
        <v>0.3</v>
      </c>
      <c r="N167" t="n">
        <v>0.3</v>
      </c>
      <c r="O167" t="n">
        <v>0.3</v>
      </c>
      <c r="P167" t="n">
        <v>0.3</v>
      </c>
      <c r="Q167" t="n">
        <v>0.3</v>
      </c>
      <c r="R167" t="n">
        <v>0.3</v>
      </c>
      <c r="S167" t="n">
        <v>0.3</v>
      </c>
      <c r="T167" t="n">
        <v>0.3</v>
      </c>
      <c r="U167" t="n">
        <v>0.3</v>
      </c>
      <c r="V167" t="n">
        <v>0.3</v>
      </c>
      <c r="W167" t="n">
        <v>0.3</v>
      </c>
      <c r="X167" t="n">
        <v>0.3</v>
      </c>
      <c r="Y167" t="n">
        <v>0.3</v>
      </c>
      <c r="Z167" t="n">
        <v>0.3</v>
      </c>
      <c r="AA167" t="n">
        <v>0.3</v>
      </c>
      <c r="AB167" t="n">
        <v>0.3</v>
      </c>
      <c r="AC167" t="n">
        <v>0.3</v>
      </c>
      <c r="AD167" t="n">
        <v>0.3</v>
      </c>
      <c r="AE167" t="n">
        <v>0.3</v>
      </c>
      <c r="AF167" t="n">
        <v>0.3</v>
      </c>
      <c r="AG167" t="n">
        <v>0.3</v>
      </c>
      <c r="AH167" t="n">
        <v>0.3</v>
      </c>
      <c r="AI167" t="n">
        <v>0.3</v>
      </c>
      <c r="AJ167" t="n">
        <v>0.3</v>
      </c>
      <c r="AK167" t="n">
        <v>0.3</v>
      </c>
      <c r="AL167" t="n">
        <v>0.3</v>
      </c>
    </row>
    <row r="168">
      <c r="A168" t="inlineStr">
        <is>
          <t>XII</t>
        </is>
      </c>
      <c r="B168" t="inlineStr">
        <is>
          <t>coccion</t>
        </is>
      </c>
      <c r="C168" t="inlineStr">
        <is>
          <t>gas_natural</t>
        </is>
      </c>
      <c r="D168" t="inlineStr">
        <is>
          <t>Tcal</t>
        </is>
      </c>
      <c r="E168" t="n">
        <v>42.1</v>
      </c>
      <c r="F168" t="n">
        <v>42.1</v>
      </c>
      <c r="G168" t="n">
        <v>42.1</v>
      </c>
      <c r="H168" t="n">
        <v>42.1</v>
      </c>
      <c r="I168" t="n">
        <v>42.1</v>
      </c>
      <c r="J168" t="n">
        <v>42.1</v>
      </c>
      <c r="K168" t="n">
        <v>42.1</v>
      </c>
      <c r="L168" t="n">
        <v>42.1</v>
      </c>
      <c r="M168" t="n">
        <v>42.1</v>
      </c>
      <c r="N168" t="n">
        <v>42.1</v>
      </c>
      <c r="O168" t="n">
        <v>42.1</v>
      </c>
      <c r="P168" t="n">
        <v>42.1</v>
      </c>
      <c r="Q168" t="n">
        <v>42.1</v>
      </c>
      <c r="R168" t="n">
        <v>42.1</v>
      </c>
      <c r="S168" t="n">
        <v>42.1</v>
      </c>
      <c r="T168" t="n">
        <v>42.1</v>
      </c>
      <c r="U168" t="n">
        <v>42.1</v>
      </c>
      <c r="V168" t="n">
        <v>42.1</v>
      </c>
      <c r="W168" t="n">
        <v>42.1</v>
      </c>
      <c r="X168" t="n">
        <v>42.1</v>
      </c>
      <c r="Y168" t="n">
        <v>42.1</v>
      </c>
      <c r="Z168" t="n">
        <v>42.1</v>
      </c>
      <c r="AA168" t="n">
        <v>42.1</v>
      </c>
      <c r="AB168" t="n">
        <v>42.1</v>
      </c>
      <c r="AC168" t="n">
        <v>42.1</v>
      </c>
      <c r="AD168" t="n">
        <v>42.1</v>
      </c>
      <c r="AE168" t="n">
        <v>42.1</v>
      </c>
      <c r="AF168" t="n">
        <v>42.1</v>
      </c>
      <c r="AG168" t="n">
        <v>42.1</v>
      </c>
      <c r="AH168" t="n">
        <v>42.1</v>
      </c>
      <c r="AI168" t="n">
        <v>42.1</v>
      </c>
      <c r="AJ168" t="n">
        <v>42.1</v>
      </c>
      <c r="AK168" t="n">
        <v>42.1</v>
      </c>
      <c r="AL168" t="n">
        <v>42.1</v>
      </c>
    </row>
    <row r="169">
      <c r="A169" t="inlineStr">
        <is>
          <t>XII</t>
        </is>
      </c>
      <c r="B169" t="inlineStr">
        <is>
          <t>enfriamiento</t>
        </is>
      </c>
      <c r="C169" t="inlineStr">
        <is>
          <t>electricidad</t>
        </is>
      </c>
      <c r="D169" t="inlineStr">
        <is>
          <t>Tcal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</row>
    <row r="170">
      <c r="A170" t="inlineStr">
        <is>
          <t>XII</t>
        </is>
      </c>
      <c r="B170" t="inlineStr">
        <is>
          <t>iluminacion</t>
        </is>
      </c>
      <c r="C170" t="inlineStr">
        <is>
          <t>electricidad</t>
        </is>
      </c>
      <c r="D170" t="inlineStr">
        <is>
          <t>Tcal</t>
        </is>
      </c>
      <c r="E170" t="n">
        <v>49.9</v>
      </c>
      <c r="F170" t="n">
        <v>49.9</v>
      </c>
      <c r="G170" t="n">
        <v>49.9</v>
      </c>
      <c r="H170" t="n">
        <v>49.9</v>
      </c>
      <c r="I170" t="n">
        <v>49.9</v>
      </c>
      <c r="J170" t="n">
        <v>49.9</v>
      </c>
      <c r="K170" t="n">
        <v>49.9</v>
      </c>
      <c r="L170" t="n">
        <v>49.9</v>
      </c>
      <c r="M170" t="n">
        <v>49.9</v>
      </c>
      <c r="N170" t="n">
        <v>49.9</v>
      </c>
      <c r="O170" t="n">
        <v>49.9</v>
      </c>
      <c r="P170" t="n">
        <v>49.9</v>
      </c>
      <c r="Q170" t="n">
        <v>49.9</v>
      </c>
      <c r="R170" t="n">
        <v>49.9</v>
      </c>
      <c r="S170" t="n">
        <v>49.9</v>
      </c>
      <c r="T170" t="n">
        <v>49.9</v>
      </c>
      <c r="U170" t="n">
        <v>49.9</v>
      </c>
      <c r="V170" t="n">
        <v>49.9</v>
      </c>
      <c r="W170" t="n">
        <v>49.9</v>
      </c>
      <c r="X170" t="n">
        <v>49.9</v>
      </c>
      <c r="Y170" t="n">
        <v>49.9</v>
      </c>
      <c r="Z170" t="n">
        <v>49.9</v>
      </c>
      <c r="AA170" t="n">
        <v>49.9</v>
      </c>
      <c r="AB170" t="n">
        <v>49.9</v>
      </c>
      <c r="AC170" t="n">
        <v>49.9</v>
      </c>
      <c r="AD170" t="n">
        <v>49.9</v>
      </c>
      <c r="AE170" t="n">
        <v>49.9</v>
      </c>
      <c r="AF170" t="n">
        <v>49.9</v>
      </c>
      <c r="AG170" t="n">
        <v>49.9</v>
      </c>
      <c r="AH170" t="n">
        <v>49.9</v>
      </c>
      <c r="AI170" t="n">
        <v>49.9</v>
      </c>
      <c r="AJ170" t="n">
        <v>49.9</v>
      </c>
      <c r="AK170" t="n">
        <v>49.9</v>
      </c>
      <c r="AL170" t="n">
        <v>49.9</v>
      </c>
    </row>
    <row r="171">
      <c r="A171" t="inlineStr">
        <is>
          <t>XII</t>
        </is>
      </c>
      <c r="B171" t="inlineStr">
        <is>
          <t>otros_electricos</t>
        </is>
      </c>
      <c r="C171" t="inlineStr">
        <is>
          <t>electricidad</t>
        </is>
      </c>
      <c r="D171" t="inlineStr">
        <is>
          <t>Tcal</t>
        </is>
      </c>
      <c r="E171" t="n">
        <v>49.9</v>
      </c>
      <c r="F171" t="n">
        <v>49.9</v>
      </c>
      <c r="G171" t="n">
        <v>49.9</v>
      </c>
      <c r="H171" t="n">
        <v>49.9</v>
      </c>
      <c r="I171" t="n">
        <v>49.9</v>
      </c>
      <c r="J171" t="n">
        <v>49.9</v>
      </c>
      <c r="K171" t="n">
        <v>49.9</v>
      </c>
      <c r="L171" t="n">
        <v>49.9</v>
      </c>
      <c r="M171" t="n">
        <v>49.9</v>
      </c>
      <c r="N171" t="n">
        <v>49.9</v>
      </c>
      <c r="O171" t="n">
        <v>49.9</v>
      </c>
      <c r="P171" t="n">
        <v>49.9</v>
      </c>
      <c r="Q171" t="n">
        <v>49.9</v>
      </c>
      <c r="R171" t="n">
        <v>49.9</v>
      </c>
      <c r="S171" t="n">
        <v>49.9</v>
      </c>
      <c r="T171" t="n">
        <v>49.9</v>
      </c>
      <c r="U171" t="n">
        <v>49.9</v>
      </c>
      <c r="V171" t="n">
        <v>49.9</v>
      </c>
      <c r="W171" t="n">
        <v>49.9</v>
      </c>
      <c r="X171" t="n">
        <v>49.9</v>
      </c>
      <c r="Y171" t="n">
        <v>49.9</v>
      </c>
      <c r="Z171" t="n">
        <v>49.9</v>
      </c>
      <c r="AA171" t="n">
        <v>49.9</v>
      </c>
      <c r="AB171" t="n">
        <v>49.9</v>
      </c>
      <c r="AC171" t="n">
        <v>49.9</v>
      </c>
      <c r="AD171" t="n">
        <v>49.9</v>
      </c>
      <c r="AE171" t="n">
        <v>49.9</v>
      </c>
      <c r="AF171" t="n">
        <v>49.9</v>
      </c>
      <c r="AG171" t="n">
        <v>49.9</v>
      </c>
      <c r="AH171" t="n">
        <v>49.9</v>
      </c>
      <c r="AI171" t="n">
        <v>49.9</v>
      </c>
      <c r="AJ171" t="n">
        <v>49.9</v>
      </c>
      <c r="AK171" t="n">
        <v>49.9</v>
      </c>
      <c r="AL171" t="n">
        <v>49.9</v>
      </c>
    </row>
    <row r="172">
      <c r="A172" t="inlineStr">
        <is>
          <t>XII</t>
        </is>
      </c>
      <c r="B172" t="inlineStr">
        <is>
          <t>refrigeracion</t>
        </is>
      </c>
      <c r="C172" t="inlineStr">
        <is>
          <t>electricidad</t>
        </is>
      </c>
      <c r="D172" t="inlineStr">
        <is>
          <t>Tcal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</row>
    <row r="173">
      <c r="A173" t="inlineStr">
        <is>
          <t>XIV</t>
        </is>
      </c>
      <c r="B173" t="inlineStr">
        <is>
          <t>ACS</t>
        </is>
      </c>
      <c r="C173" t="inlineStr">
        <is>
          <t>gas_licuado</t>
        </is>
      </c>
      <c r="D173" t="inlineStr">
        <is>
          <t>Tcal</t>
        </is>
      </c>
      <c r="E173" t="n">
        <v>104.2</v>
      </c>
      <c r="F173" t="n">
        <v>104.2</v>
      </c>
      <c r="G173" t="n">
        <v>104.2</v>
      </c>
      <c r="H173" t="n">
        <v>104.2</v>
      </c>
      <c r="I173" t="n">
        <v>104.2</v>
      </c>
      <c r="J173" t="n">
        <v>104.2</v>
      </c>
      <c r="K173" t="n">
        <v>104.2</v>
      </c>
      <c r="L173" t="n">
        <v>104.2</v>
      </c>
      <c r="M173" t="n">
        <v>104.2</v>
      </c>
      <c r="N173" t="n">
        <v>104.2</v>
      </c>
      <c r="O173" t="n">
        <v>104.2</v>
      </c>
      <c r="P173" t="n">
        <v>104.2</v>
      </c>
      <c r="Q173" t="n">
        <v>104.2</v>
      </c>
      <c r="R173" t="n">
        <v>104.2</v>
      </c>
      <c r="S173" t="n">
        <v>104.2</v>
      </c>
      <c r="T173" t="n">
        <v>104.2</v>
      </c>
      <c r="U173" t="n">
        <v>104.2</v>
      </c>
      <c r="V173" t="n">
        <v>104.2</v>
      </c>
      <c r="W173" t="n">
        <v>104.2</v>
      </c>
      <c r="X173" t="n">
        <v>104.2</v>
      </c>
      <c r="Y173" t="n">
        <v>104.2</v>
      </c>
      <c r="Z173" t="n">
        <v>104.2</v>
      </c>
      <c r="AA173" t="n">
        <v>104.2</v>
      </c>
      <c r="AB173" t="n">
        <v>104.2</v>
      </c>
      <c r="AC173" t="n">
        <v>104.2</v>
      </c>
      <c r="AD173" t="n">
        <v>104.2</v>
      </c>
      <c r="AE173" t="n">
        <v>104.2</v>
      </c>
      <c r="AF173" t="n">
        <v>104.2</v>
      </c>
      <c r="AG173" t="n">
        <v>104.2</v>
      </c>
      <c r="AH173" t="n">
        <v>104.2</v>
      </c>
      <c r="AI173" t="n">
        <v>104.2</v>
      </c>
      <c r="AJ173" t="n">
        <v>104.2</v>
      </c>
      <c r="AK173" t="n">
        <v>104.2</v>
      </c>
      <c r="AL173" t="n">
        <v>104.2</v>
      </c>
    </row>
    <row r="174">
      <c r="A174" t="inlineStr">
        <is>
          <t>XIV</t>
        </is>
      </c>
      <c r="B174" t="inlineStr">
        <is>
          <t>ACS</t>
        </is>
      </c>
      <c r="C174" t="inlineStr">
        <is>
          <t>gas_natural</t>
        </is>
      </c>
      <c r="D174" t="inlineStr">
        <is>
          <t>Tcal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</row>
    <row r="175">
      <c r="A175" t="inlineStr">
        <is>
          <t>XIV</t>
        </is>
      </c>
      <c r="B175" t="inlineStr">
        <is>
          <t>calefaccion</t>
        </is>
      </c>
      <c r="C175" t="inlineStr">
        <is>
          <t>biomasa</t>
        </is>
      </c>
      <c r="D175" t="inlineStr">
        <is>
          <t>Tcal</t>
        </is>
      </c>
      <c r="E175" t="n">
        <v>1240.8</v>
      </c>
      <c r="F175" t="n">
        <v>1240.8</v>
      </c>
      <c r="G175" t="n">
        <v>1240.8</v>
      </c>
      <c r="H175" t="n">
        <v>1240.8</v>
      </c>
      <c r="I175" t="n">
        <v>1240.8</v>
      </c>
      <c r="J175" t="n">
        <v>1240.8</v>
      </c>
      <c r="K175" t="n">
        <v>1240.8</v>
      </c>
      <c r="L175" t="n">
        <v>1240.8</v>
      </c>
      <c r="M175" t="n">
        <v>1240.8</v>
      </c>
      <c r="N175" t="n">
        <v>1240.8</v>
      </c>
      <c r="O175" t="n">
        <v>1240.8</v>
      </c>
      <c r="P175" t="n">
        <v>1240.8</v>
      </c>
      <c r="Q175" t="n">
        <v>1240.8</v>
      </c>
      <c r="R175" t="n">
        <v>1240.8</v>
      </c>
      <c r="S175" t="n">
        <v>1240.8</v>
      </c>
      <c r="T175" t="n">
        <v>1240.8</v>
      </c>
      <c r="U175" t="n">
        <v>1240.8</v>
      </c>
      <c r="V175" t="n">
        <v>1240.8</v>
      </c>
      <c r="W175" t="n">
        <v>1240.8</v>
      </c>
      <c r="X175" t="n">
        <v>1240.8</v>
      </c>
      <c r="Y175" t="n">
        <v>1240.8</v>
      </c>
      <c r="Z175" t="n">
        <v>1240.8</v>
      </c>
      <c r="AA175" t="n">
        <v>1240.8</v>
      </c>
      <c r="AB175" t="n">
        <v>1240.8</v>
      </c>
      <c r="AC175" t="n">
        <v>1240.8</v>
      </c>
      <c r="AD175" t="n">
        <v>1240.8</v>
      </c>
      <c r="AE175" t="n">
        <v>1240.8</v>
      </c>
      <c r="AF175" t="n">
        <v>1240.8</v>
      </c>
      <c r="AG175" t="n">
        <v>1240.8</v>
      </c>
      <c r="AH175" t="n">
        <v>1240.8</v>
      </c>
      <c r="AI175" t="n">
        <v>1240.8</v>
      </c>
      <c r="AJ175" t="n">
        <v>1240.8</v>
      </c>
      <c r="AK175" t="n">
        <v>1240.8</v>
      </c>
      <c r="AL175" t="n">
        <v>1240.8</v>
      </c>
    </row>
    <row r="176">
      <c r="A176" t="inlineStr">
        <is>
          <t>XIV</t>
        </is>
      </c>
      <c r="B176" t="inlineStr">
        <is>
          <t>calefaccion</t>
        </is>
      </c>
      <c r="C176" t="inlineStr">
        <is>
          <t>electricidad</t>
        </is>
      </c>
      <c r="D176" t="inlineStr">
        <is>
          <t>Tcal</t>
        </is>
      </c>
      <c r="E176" t="n">
        <v>12.1</v>
      </c>
      <c r="F176" t="n">
        <v>12.1</v>
      </c>
      <c r="G176" t="n">
        <v>12.1</v>
      </c>
      <c r="H176" t="n">
        <v>12.1</v>
      </c>
      <c r="I176" t="n">
        <v>12.1</v>
      </c>
      <c r="J176" t="n">
        <v>12.1</v>
      </c>
      <c r="K176" t="n">
        <v>12.1</v>
      </c>
      <c r="L176" t="n">
        <v>12.1</v>
      </c>
      <c r="M176" t="n">
        <v>12.1</v>
      </c>
      <c r="N176" t="n">
        <v>12.1</v>
      </c>
      <c r="O176" t="n">
        <v>12.1</v>
      </c>
      <c r="P176" t="n">
        <v>12.1</v>
      </c>
      <c r="Q176" t="n">
        <v>12.1</v>
      </c>
      <c r="R176" t="n">
        <v>12.1</v>
      </c>
      <c r="S176" t="n">
        <v>12.1</v>
      </c>
      <c r="T176" t="n">
        <v>12.1</v>
      </c>
      <c r="U176" t="n">
        <v>12.1</v>
      </c>
      <c r="V176" t="n">
        <v>12.1</v>
      </c>
      <c r="W176" t="n">
        <v>12.1</v>
      </c>
      <c r="X176" t="n">
        <v>12.1</v>
      </c>
      <c r="Y176" t="n">
        <v>12.1</v>
      </c>
      <c r="Z176" t="n">
        <v>12.1</v>
      </c>
      <c r="AA176" t="n">
        <v>12.1</v>
      </c>
      <c r="AB176" t="n">
        <v>12.1</v>
      </c>
      <c r="AC176" t="n">
        <v>12.1</v>
      </c>
      <c r="AD176" t="n">
        <v>12.1</v>
      </c>
      <c r="AE176" t="n">
        <v>12.1</v>
      </c>
      <c r="AF176" t="n">
        <v>12.1</v>
      </c>
      <c r="AG176" t="n">
        <v>12.1</v>
      </c>
      <c r="AH176" t="n">
        <v>12.1</v>
      </c>
      <c r="AI176" t="n">
        <v>12.1</v>
      </c>
      <c r="AJ176" t="n">
        <v>12.1</v>
      </c>
      <c r="AK176" t="n">
        <v>12.1</v>
      </c>
      <c r="AL176" t="n">
        <v>12.1</v>
      </c>
    </row>
    <row r="177">
      <c r="A177" t="inlineStr">
        <is>
          <t>XIV</t>
        </is>
      </c>
      <c r="B177" t="inlineStr">
        <is>
          <t>calefaccion</t>
        </is>
      </c>
      <c r="C177" t="inlineStr">
        <is>
          <t>gas_licuado</t>
        </is>
      </c>
      <c r="D177" t="inlineStr">
        <is>
          <t>Tcal</t>
        </is>
      </c>
      <c r="E177" t="n">
        <v>32.9</v>
      </c>
      <c r="F177" t="n">
        <v>32.9</v>
      </c>
      <c r="G177" t="n">
        <v>32.9</v>
      </c>
      <c r="H177" t="n">
        <v>32.9</v>
      </c>
      <c r="I177" t="n">
        <v>32.9</v>
      </c>
      <c r="J177" t="n">
        <v>32.9</v>
      </c>
      <c r="K177" t="n">
        <v>32.9</v>
      </c>
      <c r="L177" t="n">
        <v>32.9</v>
      </c>
      <c r="M177" t="n">
        <v>32.9</v>
      </c>
      <c r="N177" t="n">
        <v>32.9</v>
      </c>
      <c r="O177" t="n">
        <v>32.9</v>
      </c>
      <c r="P177" t="n">
        <v>32.9</v>
      </c>
      <c r="Q177" t="n">
        <v>32.9</v>
      </c>
      <c r="R177" t="n">
        <v>32.9</v>
      </c>
      <c r="S177" t="n">
        <v>32.9</v>
      </c>
      <c r="T177" t="n">
        <v>32.9</v>
      </c>
      <c r="U177" t="n">
        <v>32.9</v>
      </c>
      <c r="V177" t="n">
        <v>32.9</v>
      </c>
      <c r="W177" t="n">
        <v>32.9</v>
      </c>
      <c r="X177" t="n">
        <v>32.9</v>
      </c>
      <c r="Y177" t="n">
        <v>32.9</v>
      </c>
      <c r="Z177" t="n">
        <v>32.9</v>
      </c>
      <c r="AA177" t="n">
        <v>32.9</v>
      </c>
      <c r="AB177" t="n">
        <v>32.9</v>
      </c>
      <c r="AC177" t="n">
        <v>32.9</v>
      </c>
      <c r="AD177" t="n">
        <v>32.9</v>
      </c>
      <c r="AE177" t="n">
        <v>32.9</v>
      </c>
      <c r="AF177" t="n">
        <v>32.9</v>
      </c>
      <c r="AG177" t="n">
        <v>32.9</v>
      </c>
      <c r="AH177" t="n">
        <v>32.9</v>
      </c>
      <c r="AI177" t="n">
        <v>32.9</v>
      </c>
      <c r="AJ177" t="n">
        <v>32.9</v>
      </c>
      <c r="AK177" t="n">
        <v>32.9</v>
      </c>
      <c r="AL177" t="n">
        <v>32.9</v>
      </c>
    </row>
    <row r="178">
      <c r="A178" t="inlineStr">
        <is>
          <t>XIV</t>
        </is>
      </c>
      <c r="B178" t="inlineStr">
        <is>
          <t>calefaccion</t>
        </is>
      </c>
      <c r="C178" t="inlineStr">
        <is>
          <t>gas_natural</t>
        </is>
      </c>
      <c r="D178" t="inlineStr">
        <is>
          <t>Tcal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</row>
    <row r="179">
      <c r="A179" t="inlineStr">
        <is>
          <t>XIV</t>
        </is>
      </c>
      <c r="B179" t="inlineStr">
        <is>
          <t>calefaccion</t>
        </is>
      </c>
      <c r="C179" t="inlineStr">
        <is>
          <t>kerosene</t>
        </is>
      </c>
      <c r="D179" t="inlineStr">
        <is>
          <t>Tcal</t>
        </is>
      </c>
      <c r="E179" t="n">
        <v>16.9</v>
      </c>
      <c r="F179" t="n">
        <v>16.9</v>
      </c>
      <c r="G179" t="n">
        <v>16.9</v>
      </c>
      <c r="H179" t="n">
        <v>16.9</v>
      </c>
      <c r="I179" t="n">
        <v>16.9</v>
      </c>
      <c r="J179" t="n">
        <v>16.9</v>
      </c>
      <c r="K179" t="n">
        <v>16.9</v>
      </c>
      <c r="L179" t="n">
        <v>16.9</v>
      </c>
      <c r="M179" t="n">
        <v>16.9</v>
      </c>
      <c r="N179" t="n">
        <v>16.9</v>
      </c>
      <c r="O179" t="n">
        <v>16.9</v>
      </c>
      <c r="P179" t="n">
        <v>16.9</v>
      </c>
      <c r="Q179" t="n">
        <v>16.9</v>
      </c>
      <c r="R179" t="n">
        <v>16.9</v>
      </c>
      <c r="S179" t="n">
        <v>16.9</v>
      </c>
      <c r="T179" t="n">
        <v>16.9</v>
      </c>
      <c r="U179" t="n">
        <v>16.9</v>
      </c>
      <c r="V179" t="n">
        <v>16.9</v>
      </c>
      <c r="W179" t="n">
        <v>16.9</v>
      </c>
      <c r="X179" t="n">
        <v>16.9</v>
      </c>
      <c r="Y179" t="n">
        <v>16.9</v>
      </c>
      <c r="Z179" t="n">
        <v>16.9</v>
      </c>
      <c r="AA179" t="n">
        <v>16.9</v>
      </c>
      <c r="AB179" t="n">
        <v>16.9</v>
      </c>
      <c r="AC179" t="n">
        <v>16.9</v>
      </c>
      <c r="AD179" t="n">
        <v>16.9</v>
      </c>
      <c r="AE179" t="n">
        <v>16.9</v>
      </c>
      <c r="AF179" t="n">
        <v>16.9</v>
      </c>
      <c r="AG179" t="n">
        <v>16.9</v>
      </c>
      <c r="AH179" t="n">
        <v>16.9</v>
      </c>
      <c r="AI179" t="n">
        <v>16.9</v>
      </c>
      <c r="AJ179" t="n">
        <v>16.9</v>
      </c>
      <c r="AK179" t="n">
        <v>16.9</v>
      </c>
      <c r="AL179" t="n">
        <v>16.9</v>
      </c>
    </row>
    <row r="180">
      <c r="A180" t="inlineStr">
        <is>
          <t>XIV</t>
        </is>
      </c>
      <c r="B180" t="inlineStr">
        <is>
          <t>coccion</t>
        </is>
      </c>
      <c r="C180" t="inlineStr">
        <is>
          <t>biomasa</t>
        </is>
      </c>
      <c r="D180" t="inlineStr">
        <is>
          <t>Tcal</t>
        </is>
      </c>
      <c r="E180" t="n">
        <v>10.4</v>
      </c>
      <c r="F180" t="n">
        <v>10.4</v>
      </c>
      <c r="G180" t="n">
        <v>10.4</v>
      </c>
      <c r="H180" t="n">
        <v>10.4</v>
      </c>
      <c r="I180" t="n">
        <v>10.4</v>
      </c>
      <c r="J180" t="n">
        <v>10.4</v>
      </c>
      <c r="K180" t="n">
        <v>10.4</v>
      </c>
      <c r="L180" t="n">
        <v>10.4</v>
      </c>
      <c r="M180" t="n">
        <v>10.4</v>
      </c>
      <c r="N180" t="n">
        <v>10.4</v>
      </c>
      <c r="O180" t="n">
        <v>10.4</v>
      </c>
      <c r="P180" t="n">
        <v>10.4</v>
      </c>
      <c r="Q180" t="n">
        <v>10.4</v>
      </c>
      <c r="R180" t="n">
        <v>10.4</v>
      </c>
      <c r="S180" t="n">
        <v>10.4</v>
      </c>
      <c r="T180" t="n">
        <v>10.4</v>
      </c>
      <c r="U180" t="n">
        <v>10.4</v>
      </c>
      <c r="V180" t="n">
        <v>10.4</v>
      </c>
      <c r="W180" t="n">
        <v>10.4</v>
      </c>
      <c r="X180" t="n">
        <v>10.4</v>
      </c>
      <c r="Y180" t="n">
        <v>10.4</v>
      </c>
      <c r="Z180" t="n">
        <v>10.4</v>
      </c>
      <c r="AA180" t="n">
        <v>10.4</v>
      </c>
      <c r="AB180" t="n">
        <v>10.4</v>
      </c>
      <c r="AC180" t="n">
        <v>10.4</v>
      </c>
      <c r="AD180" t="n">
        <v>10.4</v>
      </c>
      <c r="AE180" t="n">
        <v>10.4</v>
      </c>
      <c r="AF180" t="n">
        <v>10.4</v>
      </c>
      <c r="AG180" t="n">
        <v>10.4</v>
      </c>
      <c r="AH180" t="n">
        <v>10.4</v>
      </c>
      <c r="AI180" t="n">
        <v>10.4</v>
      </c>
      <c r="AJ180" t="n">
        <v>10.4</v>
      </c>
      <c r="AK180" t="n">
        <v>10.4</v>
      </c>
      <c r="AL180" t="n">
        <v>10.4</v>
      </c>
    </row>
    <row r="181">
      <c r="A181" t="inlineStr">
        <is>
          <t>XIV</t>
        </is>
      </c>
      <c r="B181" t="inlineStr">
        <is>
          <t>coccion</t>
        </is>
      </c>
      <c r="C181" t="inlineStr">
        <is>
          <t>gas_licuado</t>
        </is>
      </c>
      <c r="D181" t="inlineStr">
        <is>
          <t>Tcal</t>
        </is>
      </c>
      <c r="E181" t="n">
        <v>11.7</v>
      </c>
      <c r="F181" t="n">
        <v>11.7</v>
      </c>
      <c r="G181" t="n">
        <v>11.7</v>
      </c>
      <c r="H181" t="n">
        <v>11.7</v>
      </c>
      <c r="I181" t="n">
        <v>11.7</v>
      </c>
      <c r="J181" t="n">
        <v>11.7</v>
      </c>
      <c r="K181" t="n">
        <v>11.7</v>
      </c>
      <c r="L181" t="n">
        <v>11.7</v>
      </c>
      <c r="M181" t="n">
        <v>11.7</v>
      </c>
      <c r="N181" t="n">
        <v>11.7</v>
      </c>
      <c r="O181" t="n">
        <v>11.7</v>
      </c>
      <c r="P181" t="n">
        <v>11.7</v>
      </c>
      <c r="Q181" t="n">
        <v>11.7</v>
      </c>
      <c r="R181" t="n">
        <v>11.7</v>
      </c>
      <c r="S181" t="n">
        <v>11.7</v>
      </c>
      <c r="T181" t="n">
        <v>11.7</v>
      </c>
      <c r="U181" t="n">
        <v>11.7</v>
      </c>
      <c r="V181" t="n">
        <v>11.7</v>
      </c>
      <c r="W181" t="n">
        <v>11.7</v>
      </c>
      <c r="X181" t="n">
        <v>11.7</v>
      </c>
      <c r="Y181" t="n">
        <v>11.7</v>
      </c>
      <c r="Z181" t="n">
        <v>11.7</v>
      </c>
      <c r="AA181" t="n">
        <v>11.7</v>
      </c>
      <c r="AB181" t="n">
        <v>11.7</v>
      </c>
      <c r="AC181" t="n">
        <v>11.7</v>
      </c>
      <c r="AD181" t="n">
        <v>11.7</v>
      </c>
      <c r="AE181" t="n">
        <v>11.7</v>
      </c>
      <c r="AF181" t="n">
        <v>11.7</v>
      </c>
      <c r="AG181" t="n">
        <v>11.7</v>
      </c>
      <c r="AH181" t="n">
        <v>11.7</v>
      </c>
      <c r="AI181" t="n">
        <v>11.7</v>
      </c>
      <c r="AJ181" t="n">
        <v>11.7</v>
      </c>
      <c r="AK181" t="n">
        <v>11.7</v>
      </c>
      <c r="AL181" t="n">
        <v>11.7</v>
      </c>
    </row>
    <row r="182">
      <c r="A182" t="inlineStr">
        <is>
          <t>XIV</t>
        </is>
      </c>
      <c r="B182" t="inlineStr">
        <is>
          <t>coccion</t>
        </is>
      </c>
      <c r="C182" t="inlineStr">
        <is>
          <t>gas_natural</t>
        </is>
      </c>
      <c r="D182" t="inlineStr">
        <is>
          <t>Tcal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</row>
    <row r="183">
      <c r="A183" t="inlineStr">
        <is>
          <t>XIV</t>
        </is>
      </c>
      <c r="B183" t="inlineStr">
        <is>
          <t>enfriamiento</t>
        </is>
      </c>
      <c r="C183" t="inlineStr">
        <is>
          <t>electricidad</t>
        </is>
      </c>
      <c r="D183" t="inlineStr">
        <is>
          <t>Tcal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</row>
    <row r="184">
      <c r="A184" t="inlineStr">
        <is>
          <t>XIV</t>
        </is>
      </c>
      <c r="B184" t="inlineStr">
        <is>
          <t>iluminacion</t>
        </is>
      </c>
      <c r="C184" t="inlineStr">
        <is>
          <t>electricidad</t>
        </is>
      </c>
      <c r="D184" t="inlineStr">
        <is>
          <t>Tcal</t>
        </is>
      </c>
      <c r="E184" t="n">
        <v>17</v>
      </c>
      <c r="F184" t="n">
        <v>17</v>
      </c>
      <c r="G184" t="n">
        <v>17</v>
      </c>
      <c r="H184" t="n">
        <v>17</v>
      </c>
      <c r="I184" t="n">
        <v>17</v>
      </c>
      <c r="J184" t="n">
        <v>17</v>
      </c>
      <c r="K184" t="n">
        <v>17</v>
      </c>
      <c r="L184" t="n">
        <v>17</v>
      </c>
      <c r="M184" t="n">
        <v>17</v>
      </c>
      <c r="N184" t="n">
        <v>17</v>
      </c>
      <c r="O184" t="n">
        <v>17</v>
      </c>
      <c r="P184" t="n">
        <v>17</v>
      </c>
      <c r="Q184" t="n">
        <v>17</v>
      </c>
      <c r="R184" t="n">
        <v>17</v>
      </c>
      <c r="S184" t="n">
        <v>17</v>
      </c>
      <c r="T184" t="n">
        <v>17</v>
      </c>
      <c r="U184" t="n">
        <v>17</v>
      </c>
      <c r="V184" t="n">
        <v>17</v>
      </c>
      <c r="W184" t="n">
        <v>17</v>
      </c>
      <c r="X184" t="n">
        <v>17</v>
      </c>
      <c r="Y184" t="n">
        <v>17</v>
      </c>
      <c r="Z184" t="n">
        <v>17</v>
      </c>
      <c r="AA184" t="n">
        <v>17</v>
      </c>
      <c r="AB184" t="n">
        <v>17</v>
      </c>
      <c r="AC184" t="n">
        <v>17</v>
      </c>
      <c r="AD184" t="n">
        <v>17</v>
      </c>
      <c r="AE184" t="n">
        <v>17</v>
      </c>
      <c r="AF184" t="n">
        <v>17</v>
      </c>
      <c r="AG184" t="n">
        <v>17</v>
      </c>
      <c r="AH184" t="n">
        <v>17</v>
      </c>
      <c r="AI184" t="n">
        <v>17</v>
      </c>
      <c r="AJ184" t="n">
        <v>17</v>
      </c>
      <c r="AK184" t="n">
        <v>17</v>
      </c>
      <c r="AL184" t="n">
        <v>17</v>
      </c>
    </row>
    <row r="185">
      <c r="A185" t="inlineStr">
        <is>
          <t>XIV</t>
        </is>
      </c>
      <c r="B185" t="inlineStr">
        <is>
          <t>otros_electricos</t>
        </is>
      </c>
      <c r="C185" t="inlineStr">
        <is>
          <t>electricidad</t>
        </is>
      </c>
      <c r="D185" t="inlineStr">
        <is>
          <t>Tcal</t>
        </is>
      </c>
      <c r="E185" t="n">
        <v>68.09999999999999</v>
      </c>
      <c r="F185" t="n">
        <v>68.09999999999999</v>
      </c>
      <c r="G185" t="n">
        <v>68.09999999999999</v>
      </c>
      <c r="H185" t="n">
        <v>68.09999999999999</v>
      </c>
      <c r="I185" t="n">
        <v>68.09999999999999</v>
      </c>
      <c r="J185" t="n">
        <v>68.09999999999999</v>
      </c>
      <c r="K185" t="n">
        <v>68.09999999999999</v>
      </c>
      <c r="L185" t="n">
        <v>68.09999999999999</v>
      </c>
      <c r="M185" t="n">
        <v>68.09999999999999</v>
      </c>
      <c r="N185" t="n">
        <v>68.09999999999999</v>
      </c>
      <c r="O185" t="n">
        <v>68.09999999999999</v>
      </c>
      <c r="P185" t="n">
        <v>68.09999999999999</v>
      </c>
      <c r="Q185" t="n">
        <v>68.09999999999999</v>
      </c>
      <c r="R185" t="n">
        <v>68.09999999999999</v>
      </c>
      <c r="S185" t="n">
        <v>68.09999999999999</v>
      </c>
      <c r="T185" t="n">
        <v>68.09999999999999</v>
      </c>
      <c r="U185" t="n">
        <v>68.09999999999999</v>
      </c>
      <c r="V185" t="n">
        <v>68.09999999999999</v>
      </c>
      <c r="W185" t="n">
        <v>68.09999999999999</v>
      </c>
      <c r="X185" t="n">
        <v>68.09999999999999</v>
      </c>
      <c r="Y185" t="n">
        <v>68.09999999999999</v>
      </c>
      <c r="Z185" t="n">
        <v>68.09999999999999</v>
      </c>
      <c r="AA185" t="n">
        <v>68.09999999999999</v>
      </c>
      <c r="AB185" t="n">
        <v>68.09999999999999</v>
      </c>
      <c r="AC185" t="n">
        <v>68.09999999999999</v>
      </c>
      <c r="AD185" t="n">
        <v>68.09999999999999</v>
      </c>
      <c r="AE185" t="n">
        <v>68.09999999999999</v>
      </c>
      <c r="AF185" t="n">
        <v>68.09999999999999</v>
      </c>
      <c r="AG185" t="n">
        <v>68.09999999999999</v>
      </c>
      <c r="AH185" t="n">
        <v>68.09999999999999</v>
      </c>
      <c r="AI185" t="n">
        <v>68.09999999999999</v>
      </c>
      <c r="AJ185" t="n">
        <v>68.09999999999999</v>
      </c>
      <c r="AK185" t="n">
        <v>68.09999999999999</v>
      </c>
      <c r="AL185" t="n">
        <v>68.09999999999999</v>
      </c>
    </row>
    <row r="186">
      <c r="A186" t="inlineStr">
        <is>
          <t>XIV</t>
        </is>
      </c>
      <c r="B186" t="inlineStr">
        <is>
          <t>refrigeracion</t>
        </is>
      </c>
      <c r="C186" t="inlineStr">
        <is>
          <t>electricidad</t>
        </is>
      </c>
      <c r="D186" t="inlineStr">
        <is>
          <t>Tcal</t>
        </is>
      </c>
      <c r="E186" t="n">
        <v>51.1</v>
      </c>
      <c r="F186" t="n">
        <v>51.1</v>
      </c>
      <c r="G186" t="n">
        <v>51.1</v>
      </c>
      <c r="H186" t="n">
        <v>51.1</v>
      </c>
      <c r="I186" t="n">
        <v>51.1</v>
      </c>
      <c r="J186" t="n">
        <v>51.1</v>
      </c>
      <c r="K186" t="n">
        <v>51.1</v>
      </c>
      <c r="L186" t="n">
        <v>51.1</v>
      </c>
      <c r="M186" t="n">
        <v>51.1</v>
      </c>
      <c r="N186" t="n">
        <v>51.1</v>
      </c>
      <c r="O186" t="n">
        <v>51.1</v>
      </c>
      <c r="P186" t="n">
        <v>51.1</v>
      </c>
      <c r="Q186" t="n">
        <v>51.1</v>
      </c>
      <c r="R186" t="n">
        <v>51.1</v>
      </c>
      <c r="S186" t="n">
        <v>51.1</v>
      </c>
      <c r="T186" t="n">
        <v>51.1</v>
      </c>
      <c r="U186" t="n">
        <v>51.1</v>
      </c>
      <c r="V186" t="n">
        <v>51.1</v>
      </c>
      <c r="W186" t="n">
        <v>51.1</v>
      </c>
      <c r="X186" t="n">
        <v>51.1</v>
      </c>
      <c r="Y186" t="n">
        <v>51.1</v>
      </c>
      <c r="Z186" t="n">
        <v>51.1</v>
      </c>
      <c r="AA186" t="n">
        <v>51.1</v>
      </c>
      <c r="AB186" t="n">
        <v>51.1</v>
      </c>
      <c r="AC186" t="n">
        <v>51.1</v>
      </c>
      <c r="AD186" t="n">
        <v>51.1</v>
      </c>
      <c r="AE186" t="n">
        <v>51.1</v>
      </c>
      <c r="AF186" t="n">
        <v>51.1</v>
      </c>
      <c r="AG186" t="n">
        <v>51.1</v>
      </c>
      <c r="AH186" t="n">
        <v>51.1</v>
      </c>
      <c r="AI186" t="n">
        <v>51.1</v>
      </c>
      <c r="AJ186" t="n">
        <v>51.1</v>
      </c>
      <c r="AK186" t="n">
        <v>51.1</v>
      </c>
      <c r="AL186" t="n">
        <v>51.1</v>
      </c>
    </row>
    <row r="187">
      <c r="A187" t="inlineStr">
        <is>
          <t>XV</t>
        </is>
      </c>
      <c r="B187" t="inlineStr">
        <is>
          <t>ACS</t>
        </is>
      </c>
      <c r="C187" t="inlineStr">
        <is>
          <t>gas_licuado</t>
        </is>
      </c>
      <c r="D187" t="inlineStr">
        <is>
          <t>Tcal</t>
        </is>
      </c>
      <c r="E187" t="n">
        <v>43.5</v>
      </c>
      <c r="F187" t="n">
        <v>43.5</v>
      </c>
      <c r="G187" t="n">
        <v>43.5</v>
      </c>
      <c r="H187" t="n">
        <v>43.5</v>
      </c>
      <c r="I187" t="n">
        <v>43.5</v>
      </c>
      <c r="J187" t="n">
        <v>43.5</v>
      </c>
      <c r="K187" t="n">
        <v>43.5</v>
      </c>
      <c r="L187" t="n">
        <v>43.5</v>
      </c>
      <c r="M187" t="n">
        <v>43.5</v>
      </c>
      <c r="N187" t="n">
        <v>43.5</v>
      </c>
      <c r="O187" t="n">
        <v>43.5</v>
      </c>
      <c r="P187" t="n">
        <v>43.5</v>
      </c>
      <c r="Q187" t="n">
        <v>43.5</v>
      </c>
      <c r="R187" t="n">
        <v>43.5</v>
      </c>
      <c r="S187" t="n">
        <v>43.5</v>
      </c>
      <c r="T187" t="n">
        <v>43.5</v>
      </c>
      <c r="U187" t="n">
        <v>43.5</v>
      </c>
      <c r="V187" t="n">
        <v>43.5</v>
      </c>
      <c r="W187" t="n">
        <v>43.5</v>
      </c>
      <c r="X187" t="n">
        <v>43.5</v>
      </c>
      <c r="Y187" t="n">
        <v>43.5</v>
      </c>
      <c r="Z187" t="n">
        <v>43.5</v>
      </c>
      <c r="AA187" t="n">
        <v>43.5</v>
      </c>
      <c r="AB187" t="n">
        <v>43.5</v>
      </c>
      <c r="AC187" t="n">
        <v>43.5</v>
      </c>
      <c r="AD187" t="n">
        <v>43.5</v>
      </c>
      <c r="AE187" t="n">
        <v>43.5</v>
      </c>
      <c r="AF187" t="n">
        <v>43.5</v>
      </c>
      <c r="AG187" t="n">
        <v>43.5</v>
      </c>
      <c r="AH187" t="n">
        <v>43.5</v>
      </c>
      <c r="AI187" t="n">
        <v>43.5</v>
      </c>
      <c r="AJ187" t="n">
        <v>43.5</v>
      </c>
      <c r="AK187" t="n">
        <v>43.5</v>
      </c>
      <c r="AL187" t="n">
        <v>43.5</v>
      </c>
    </row>
    <row r="188">
      <c r="A188" t="inlineStr">
        <is>
          <t>XV</t>
        </is>
      </c>
      <c r="B188" t="inlineStr">
        <is>
          <t>ACS</t>
        </is>
      </c>
      <c r="C188" t="inlineStr">
        <is>
          <t>gas_natural</t>
        </is>
      </c>
      <c r="D188" t="inlineStr">
        <is>
          <t>Tcal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</row>
    <row r="189">
      <c r="A189" t="inlineStr">
        <is>
          <t>XV</t>
        </is>
      </c>
      <c r="B189" t="inlineStr">
        <is>
          <t>calefaccion</t>
        </is>
      </c>
      <c r="C189" t="inlineStr">
        <is>
          <t>biomasa</t>
        </is>
      </c>
      <c r="D189" t="inlineStr">
        <is>
          <t>Tcal</t>
        </is>
      </c>
      <c r="E189" t="n">
        <v>21.7</v>
      </c>
      <c r="F189" t="n">
        <v>21.7</v>
      </c>
      <c r="G189" t="n">
        <v>21.7</v>
      </c>
      <c r="H189" t="n">
        <v>21.7</v>
      </c>
      <c r="I189" t="n">
        <v>21.7</v>
      </c>
      <c r="J189" t="n">
        <v>21.7</v>
      </c>
      <c r="K189" t="n">
        <v>21.7</v>
      </c>
      <c r="L189" t="n">
        <v>21.7</v>
      </c>
      <c r="M189" t="n">
        <v>21.7</v>
      </c>
      <c r="N189" t="n">
        <v>21.7</v>
      </c>
      <c r="O189" t="n">
        <v>21.7</v>
      </c>
      <c r="P189" t="n">
        <v>21.7</v>
      </c>
      <c r="Q189" t="n">
        <v>21.7</v>
      </c>
      <c r="R189" t="n">
        <v>21.7</v>
      </c>
      <c r="S189" t="n">
        <v>21.7</v>
      </c>
      <c r="T189" t="n">
        <v>21.7</v>
      </c>
      <c r="U189" t="n">
        <v>21.7</v>
      </c>
      <c r="V189" t="n">
        <v>21.7</v>
      </c>
      <c r="W189" t="n">
        <v>21.7</v>
      </c>
      <c r="X189" t="n">
        <v>21.7</v>
      </c>
      <c r="Y189" t="n">
        <v>21.7</v>
      </c>
      <c r="Z189" t="n">
        <v>21.7</v>
      </c>
      <c r="AA189" t="n">
        <v>21.7</v>
      </c>
      <c r="AB189" t="n">
        <v>21.7</v>
      </c>
      <c r="AC189" t="n">
        <v>21.7</v>
      </c>
      <c r="AD189" t="n">
        <v>21.7</v>
      </c>
      <c r="AE189" t="n">
        <v>21.7</v>
      </c>
      <c r="AF189" t="n">
        <v>21.7</v>
      </c>
      <c r="AG189" t="n">
        <v>21.7</v>
      </c>
      <c r="AH189" t="n">
        <v>21.7</v>
      </c>
      <c r="AI189" t="n">
        <v>21.7</v>
      </c>
      <c r="AJ189" t="n">
        <v>21.7</v>
      </c>
      <c r="AK189" t="n">
        <v>21.7</v>
      </c>
      <c r="AL189" t="n">
        <v>21.7</v>
      </c>
    </row>
    <row r="190">
      <c r="A190" t="inlineStr">
        <is>
          <t>XV</t>
        </is>
      </c>
      <c r="B190" t="inlineStr">
        <is>
          <t>calefaccion</t>
        </is>
      </c>
      <c r="C190" t="inlineStr">
        <is>
          <t>electricidad</t>
        </is>
      </c>
      <c r="D190" t="inlineStr">
        <is>
          <t>Tcal</t>
        </is>
      </c>
      <c r="E190" t="n">
        <v>0.3</v>
      </c>
      <c r="F190" t="n">
        <v>0.3</v>
      </c>
      <c r="G190" t="n">
        <v>0.3</v>
      </c>
      <c r="H190" t="n">
        <v>0.3</v>
      </c>
      <c r="I190" t="n">
        <v>0.3</v>
      </c>
      <c r="J190" t="n">
        <v>0.3</v>
      </c>
      <c r="K190" t="n">
        <v>0.3</v>
      </c>
      <c r="L190" t="n">
        <v>0.3</v>
      </c>
      <c r="M190" t="n">
        <v>0.3</v>
      </c>
      <c r="N190" t="n">
        <v>0.3</v>
      </c>
      <c r="O190" t="n">
        <v>0.3</v>
      </c>
      <c r="P190" t="n">
        <v>0.3</v>
      </c>
      <c r="Q190" t="n">
        <v>0.3</v>
      </c>
      <c r="R190" t="n">
        <v>0.3</v>
      </c>
      <c r="S190" t="n">
        <v>0.3</v>
      </c>
      <c r="T190" t="n">
        <v>0.3</v>
      </c>
      <c r="U190" t="n">
        <v>0.3</v>
      </c>
      <c r="V190" t="n">
        <v>0.3</v>
      </c>
      <c r="W190" t="n">
        <v>0.3</v>
      </c>
      <c r="X190" t="n">
        <v>0.3</v>
      </c>
      <c r="Y190" t="n">
        <v>0.3</v>
      </c>
      <c r="Z190" t="n">
        <v>0.3</v>
      </c>
      <c r="AA190" t="n">
        <v>0.3</v>
      </c>
      <c r="AB190" t="n">
        <v>0.3</v>
      </c>
      <c r="AC190" t="n">
        <v>0.3</v>
      </c>
      <c r="AD190" t="n">
        <v>0.3</v>
      </c>
      <c r="AE190" t="n">
        <v>0.3</v>
      </c>
      <c r="AF190" t="n">
        <v>0.3</v>
      </c>
      <c r="AG190" t="n">
        <v>0.3</v>
      </c>
      <c r="AH190" t="n">
        <v>0.3</v>
      </c>
      <c r="AI190" t="n">
        <v>0.3</v>
      </c>
      <c r="AJ190" t="n">
        <v>0.3</v>
      </c>
      <c r="AK190" t="n">
        <v>0.3</v>
      </c>
      <c r="AL190" t="n">
        <v>0.3</v>
      </c>
    </row>
    <row r="191">
      <c r="A191" t="inlineStr">
        <is>
          <t>XV</t>
        </is>
      </c>
      <c r="B191" t="inlineStr">
        <is>
          <t>calefaccion</t>
        </is>
      </c>
      <c r="C191" t="inlineStr">
        <is>
          <t>gas_licuado</t>
        </is>
      </c>
      <c r="D191" t="inlineStr">
        <is>
          <t>Tcal</t>
        </is>
      </c>
      <c r="E191" t="n">
        <v>2.7</v>
      </c>
      <c r="F191" t="n">
        <v>2.7</v>
      </c>
      <c r="G191" t="n">
        <v>2.7</v>
      </c>
      <c r="H191" t="n">
        <v>2.7</v>
      </c>
      <c r="I191" t="n">
        <v>2.7</v>
      </c>
      <c r="J191" t="n">
        <v>2.7</v>
      </c>
      <c r="K191" t="n">
        <v>2.7</v>
      </c>
      <c r="L191" t="n">
        <v>2.7</v>
      </c>
      <c r="M191" t="n">
        <v>2.7</v>
      </c>
      <c r="N191" t="n">
        <v>2.7</v>
      </c>
      <c r="O191" t="n">
        <v>2.7</v>
      </c>
      <c r="P191" t="n">
        <v>2.7</v>
      </c>
      <c r="Q191" t="n">
        <v>2.7</v>
      </c>
      <c r="R191" t="n">
        <v>2.7</v>
      </c>
      <c r="S191" t="n">
        <v>2.7</v>
      </c>
      <c r="T191" t="n">
        <v>2.7</v>
      </c>
      <c r="U191" t="n">
        <v>2.7</v>
      </c>
      <c r="V191" t="n">
        <v>2.7</v>
      </c>
      <c r="W191" t="n">
        <v>2.7</v>
      </c>
      <c r="X191" t="n">
        <v>2.7</v>
      </c>
      <c r="Y191" t="n">
        <v>2.7</v>
      </c>
      <c r="Z191" t="n">
        <v>2.7</v>
      </c>
      <c r="AA191" t="n">
        <v>2.7</v>
      </c>
      <c r="AB191" t="n">
        <v>2.7</v>
      </c>
      <c r="AC191" t="n">
        <v>2.7</v>
      </c>
      <c r="AD191" t="n">
        <v>2.7</v>
      </c>
      <c r="AE191" t="n">
        <v>2.7</v>
      </c>
      <c r="AF191" t="n">
        <v>2.7</v>
      </c>
      <c r="AG191" t="n">
        <v>2.7</v>
      </c>
      <c r="AH191" t="n">
        <v>2.7</v>
      </c>
      <c r="AI191" t="n">
        <v>2.7</v>
      </c>
      <c r="AJ191" t="n">
        <v>2.7</v>
      </c>
      <c r="AK191" t="n">
        <v>2.7</v>
      </c>
      <c r="AL191" t="n">
        <v>2.7</v>
      </c>
    </row>
    <row r="192">
      <c r="A192" t="inlineStr">
        <is>
          <t>XV</t>
        </is>
      </c>
      <c r="B192" t="inlineStr">
        <is>
          <t>calefaccion</t>
        </is>
      </c>
      <c r="C192" t="inlineStr">
        <is>
          <t>gas_natural</t>
        </is>
      </c>
      <c r="D192" t="inlineStr">
        <is>
          <t>Tcal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</row>
    <row r="193">
      <c r="A193" t="inlineStr">
        <is>
          <t>XV</t>
        </is>
      </c>
      <c r="B193" t="inlineStr">
        <is>
          <t>calefaccion</t>
        </is>
      </c>
      <c r="C193" t="inlineStr">
        <is>
          <t>kerosene</t>
        </is>
      </c>
      <c r="D193" t="inlineStr">
        <is>
          <t>Tcal</t>
        </is>
      </c>
      <c r="E193" t="n">
        <v>0.1</v>
      </c>
      <c r="F193" t="n">
        <v>0.1</v>
      </c>
      <c r="G193" t="n">
        <v>0.1</v>
      </c>
      <c r="H193" t="n">
        <v>0.1</v>
      </c>
      <c r="I193" t="n">
        <v>0.1</v>
      </c>
      <c r="J193" t="n">
        <v>0.1</v>
      </c>
      <c r="K193" t="n">
        <v>0.1</v>
      </c>
      <c r="L193" t="n">
        <v>0.1</v>
      </c>
      <c r="M193" t="n">
        <v>0.1</v>
      </c>
      <c r="N193" t="n">
        <v>0.1</v>
      </c>
      <c r="O193" t="n">
        <v>0.1</v>
      </c>
      <c r="P193" t="n">
        <v>0.1</v>
      </c>
      <c r="Q193" t="n">
        <v>0.1</v>
      </c>
      <c r="R193" t="n">
        <v>0.1</v>
      </c>
      <c r="S193" t="n">
        <v>0.1</v>
      </c>
      <c r="T193" t="n">
        <v>0.1</v>
      </c>
      <c r="U193" t="n">
        <v>0.1</v>
      </c>
      <c r="V193" t="n">
        <v>0.1</v>
      </c>
      <c r="W193" t="n">
        <v>0.1</v>
      </c>
      <c r="X193" t="n">
        <v>0.1</v>
      </c>
      <c r="Y193" t="n">
        <v>0.1</v>
      </c>
      <c r="Z193" t="n">
        <v>0.1</v>
      </c>
      <c r="AA193" t="n">
        <v>0.1</v>
      </c>
      <c r="AB193" t="n">
        <v>0.1</v>
      </c>
      <c r="AC193" t="n">
        <v>0.1</v>
      </c>
      <c r="AD193" t="n">
        <v>0.1</v>
      </c>
      <c r="AE193" t="n">
        <v>0.1</v>
      </c>
      <c r="AF193" t="n">
        <v>0.1</v>
      </c>
      <c r="AG193" t="n">
        <v>0.1</v>
      </c>
      <c r="AH193" t="n">
        <v>0.1</v>
      </c>
      <c r="AI193" t="n">
        <v>0.1</v>
      </c>
      <c r="AJ193" t="n">
        <v>0.1</v>
      </c>
      <c r="AK193" t="n">
        <v>0.1</v>
      </c>
      <c r="AL193" t="n">
        <v>0.1</v>
      </c>
    </row>
    <row r="194">
      <c r="A194" t="inlineStr">
        <is>
          <t>XV</t>
        </is>
      </c>
      <c r="B194" t="inlineStr">
        <is>
          <t>coccion</t>
        </is>
      </c>
      <c r="C194" t="inlineStr">
        <is>
          <t>biomasa</t>
        </is>
      </c>
      <c r="D194" t="inlineStr">
        <is>
          <t>Tcal</t>
        </is>
      </c>
      <c r="E194" t="n">
        <v>2.1</v>
      </c>
      <c r="F194" t="n">
        <v>2.1</v>
      </c>
      <c r="G194" t="n">
        <v>2.1</v>
      </c>
      <c r="H194" t="n">
        <v>2.1</v>
      </c>
      <c r="I194" t="n">
        <v>2.1</v>
      </c>
      <c r="J194" t="n">
        <v>2.1</v>
      </c>
      <c r="K194" t="n">
        <v>2.1</v>
      </c>
      <c r="L194" t="n">
        <v>2.1</v>
      </c>
      <c r="M194" t="n">
        <v>2.1</v>
      </c>
      <c r="N194" t="n">
        <v>2.1</v>
      </c>
      <c r="O194" t="n">
        <v>2.1</v>
      </c>
      <c r="P194" t="n">
        <v>2.1</v>
      </c>
      <c r="Q194" t="n">
        <v>2.1</v>
      </c>
      <c r="R194" t="n">
        <v>2.1</v>
      </c>
      <c r="S194" t="n">
        <v>2.1</v>
      </c>
      <c r="T194" t="n">
        <v>2.1</v>
      </c>
      <c r="U194" t="n">
        <v>2.1</v>
      </c>
      <c r="V194" t="n">
        <v>2.1</v>
      </c>
      <c r="W194" t="n">
        <v>2.1</v>
      </c>
      <c r="X194" t="n">
        <v>2.1</v>
      </c>
      <c r="Y194" t="n">
        <v>2.1</v>
      </c>
      <c r="Z194" t="n">
        <v>2.1</v>
      </c>
      <c r="AA194" t="n">
        <v>2.1</v>
      </c>
      <c r="AB194" t="n">
        <v>2.1</v>
      </c>
      <c r="AC194" t="n">
        <v>2.1</v>
      </c>
      <c r="AD194" t="n">
        <v>2.1</v>
      </c>
      <c r="AE194" t="n">
        <v>2.1</v>
      </c>
      <c r="AF194" t="n">
        <v>2.1</v>
      </c>
      <c r="AG194" t="n">
        <v>2.1</v>
      </c>
      <c r="AH194" t="n">
        <v>2.1</v>
      </c>
      <c r="AI194" t="n">
        <v>2.1</v>
      </c>
      <c r="AJ194" t="n">
        <v>2.1</v>
      </c>
      <c r="AK194" t="n">
        <v>2.1</v>
      </c>
      <c r="AL194" t="n">
        <v>2.1</v>
      </c>
    </row>
    <row r="195">
      <c r="A195" t="inlineStr">
        <is>
          <t>XV</t>
        </is>
      </c>
      <c r="B195" t="inlineStr">
        <is>
          <t>coccion</t>
        </is>
      </c>
      <c r="C195" t="inlineStr">
        <is>
          <t>gas_licuado</t>
        </is>
      </c>
      <c r="D195" t="inlineStr">
        <is>
          <t>Tcal</t>
        </is>
      </c>
      <c r="E195" t="n">
        <v>13.4</v>
      </c>
      <c r="F195" t="n">
        <v>13.4</v>
      </c>
      <c r="G195" t="n">
        <v>13.4</v>
      </c>
      <c r="H195" t="n">
        <v>13.4</v>
      </c>
      <c r="I195" t="n">
        <v>13.4</v>
      </c>
      <c r="J195" t="n">
        <v>13.4</v>
      </c>
      <c r="K195" t="n">
        <v>13.4</v>
      </c>
      <c r="L195" t="n">
        <v>13.4</v>
      </c>
      <c r="M195" t="n">
        <v>13.4</v>
      </c>
      <c r="N195" t="n">
        <v>13.4</v>
      </c>
      <c r="O195" t="n">
        <v>13.4</v>
      </c>
      <c r="P195" t="n">
        <v>13.4</v>
      </c>
      <c r="Q195" t="n">
        <v>13.4</v>
      </c>
      <c r="R195" t="n">
        <v>13.4</v>
      </c>
      <c r="S195" t="n">
        <v>13.4</v>
      </c>
      <c r="T195" t="n">
        <v>13.4</v>
      </c>
      <c r="U195" t="n">
        <v>13.4</v>
      </c>
      <c r="V195" t="n">
        <v>13.4</v>
      </c>
      <c r="W195" t="n">
        <v>13.4</v>
      </c>
      <c r="X195" t="n">
        <v>13.4</v>
      </c>
      <c r="Y195" t="n">
        <v>13.4</v>
      </c>
      <c r="Z195" t="n">
        <v>13.4</v>
      </c>
      <c r="AA195" t="n">
        <v>13.4</v>
      </c>
      <c r="AB195" t="n">
        <v>13.4</v>
      </c>
      <c r="AC195" t="n">
        <v>13.4</v>
      </c>
      <c r="AD195" t="n">
        <v>13.4</v>
      </c>
      <c r="AE195" t="n">
        <v>13.4</v>
      </c>
      <c r="AF195" t="n">
        <v>13.4</v>
      </c>
      <c r="AG195" t="n">
        <v>13.4</v>
      </c>
      <c r="AH195" t="n">
        <v>13.4</v>
      </c>
      <c r="AI195" t="n">
        <v>13.4</v>
      </c>
      <c r="AJ195" t="n">
        <v>13.4</v>
      </c>
      <c r="AK195" t="n">
        <v>13.4</v>
      </c>
      <c r="AL195" t="n">
        <v>13.4</v>
      </c>
    </row>
    <row r="196">
      <c r="A196" t="inlineStr">
        <is>
          <t>XV</t>
        </is>
      </c>
      <c r="B196" t="inlineStr">
        <is>
          <t>coccion</t>
        </is>
      </c>
      <c r="C196" t="inlineStr">
        <is>
          <t>gas_natural</t>
        </is>
      </c>
      <c r="D196" t="inlineStr">
        <is>
          <t>Tcal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</row>
    <row r="197">
      <c r="A197" t="inlineStr">
        <is>
          <t>XV</t>
        </is>
      </c>
      <c r="B197" t="inlineStr">
        <is>
          <t>enfriamiento</t>
        </is>
      </c>
      <c r="C197" t="inlineStr">
        <is>
          <t>electricidad</t>
        </is>
      </c>
      <c r="D197" t="inlineStr">
        <is>
          <t>Tcal</t>
        </is>
      </c>
      <c r="E197" t="n">
        <v>3.9</v>
      </c>
      <c r="F197" t="n">
        <v>3.9</v>
      </c>
      <c r="G197" t="n">
        <v>3.9</v>
      </c>
      <c r="H197" t="n">
        <v>3.9</v>
      </c>
      <c r="I197" t="n">
        <v>3.9</v>
      </c>
      <c r="J197" t="n">
        <v>3.9</v>
      </c>
      <c r="K197" t="n">
        <v>3.9</v>
      </c>
      <c r="L197" t="n">
        <v>3.9</v>
      </c>
      <c r="M197" t="n">
        <v>3.9</v>
      </c>
      <c r="N197" t="n">
        <v>3.9</v>
      </c>
      <c r="O197" t="n">
        <v>3.9</v>
      </c>
      <c r="P197" t="n">
        <v>3.9</v>
      </c>
      <c r="Q197" t="n">
        <v>3.9</v>
      </c>
      <c r="R197" t="n">
        <v>3.9</v>
      </c>
      <c r="S197" t="n">
        <v>3.9</v>
      </c>
      <c r="T197" t="n">
        <v>3.9</v>
      </c>
      <c r="U197" t="n">
        <v>3.9</v>
      </c>
      <c r="V197" t="n">
        <v>3.9</v>
      </c>
      <c r="W197" t="n">
        <v>3.9</v>
      </c>
      <c r="X197" t="n">
        <v>3.9</v>
      </c>
      <c r="Y197" t="n">
        <v>3.9</v>
      </c>
      <c r="Z197" t="n">
        <v>3.9</v>
      </c>
      <c r="AA197" t="n">
        <v>3.9</v>
      </c>
      <c r="AB197" t="n">
        <v>3.9</v>
      </c>
      <c r="AC197" t="n">
        <v>3.9</v>
      </c>
      <c r="AD197" t="n">
        <v>3.9</v>
      </c>
      <c r="AE197" t="n">
        <v>3.9</v>
      </c>
      <c r="AF197" t="n">
        <v>3.9</v>
      </c>
      <c r="AG197" t="n">
        <v>3.9</v>
      </c>
      <c r="AH197" t="n">
        <v>3.9</v>
      </c>
      <c r="AI197" t="n">
        <v>3.9</v>
      </c>
      <c r="AJ197" t="n">
        <v>3.9</v>
      </c>
      <c r="AK197" t="n">
        <v>3.9</v>
      </c>
      <c r="AL197" t="n">
        <v>3.9</v>
      </c>
    </row>
    <row r="198">
      <c r="A198" t="inlineStr">
        <is>
          <t>XV</t>
        </is>
      </c>
      <c r="B198" t="inlineStr">
        <is>
          <t>iluminacion</t>
        </is>
      </c>
      <c r="C198" t="inlineStr">
        <is>
          <t>electricidad</t>
        </is>
      </c>
      <c r="D198" t="inlineStr">
        <is>
          <t>Tcal</t>
        </is>
      </c>
      <c r="E198" t="n">
        <v>19.4</v>
      </c>
      <c r="F198" t="n">
        <v>19.4</v>
      </c>
      <c r="G198" t="n">
        <v>19.4</v>
      </c>
      <c r="H198" t="n">
        <v>19.4</v>
      </c>
      <c r="I198" t="n">
        <v>19.4</v>
      </c>
      <c r="J198" t="n">
        <v>19.4</v>
      </c>
      <c r="K198" t="n">
        <v>19.4</v>
      </c>
      <c r="L198" t="n">
        <v>19.4</v>
      </c>
      <c r="M198" t="n">
        <v>19.4</v>
      </c>
      <c r="N198" t="n">
        <v>19.4</v>
      </c>
      <c r="O198" t="n">
        <v>19.4</v>
      </c>
      <c r="P198" t="n">
        <v>19.4</v>
      </c>
      <c r="Q198" t="n">
        <v>19.4</v>
      </c>
      <c r="R198" t="n">
        <v>19.4</v>
      </c>
      <c r="S198" t="n">
        <v>19.4</v>
      </c>
      <c r="T198" t="n">
        <v>19.4</v>
      </c>
      <c r="U198" t="n">
        <v>19.4</v>
      </c>
      <c r="V198" t="n">
        <v>19.4</v>
      </c>
      <c r="W198" t="n">
        <v>19.4</v>
      </c>
      <c r="X198" t="n">
        <v>19.4</v>
      </c>
      <c r="Y198" t="n">
        <v>19.4</v>
      </c>
      <c r="Z198" t="n">
        <v>19.4</v>
      </c>
      <c r="AA198" t="n">
        <v>19.4</v>
      </c>
      <c r="AB198" t="n">
        <v>19.4</v>
      </c>
      <c r="AC198" t="n">
        <v>19.4</v>
      </c>
      <c r="AD198" t="n">
        <v>19.4</v>
      </c>
      <c r="AE198" t="n">
        <v>19.4</v>
      </c>
      <c r="AF198" t="n">
        <v>19.4</v>
      </c>
      <c r="AG198" t="n">
        <v>19.4</v>
      </c>
      <c r="AH198" t="n">
        <v>19.4</v>
      </c>
      <c r="AI198" t="n">
        <v>19.4</v>
      </c>
      <c r="AJ198" t="n">
        <v>19.4</v>
      </c>
      <c r="AK198" t="n">
        <v>19.4</v>
      </c>
      <c r="AL198" t="n">
        <v>19.4</v>
      </c>
    </row>
    <row r="199">
      <c r="A199" t="inlineStr">
        <is>
          <t>XV</t>
        </is>
      </c>
      <c r="B199" t="inlineStr">
        <is>
          <t>otros_electricos</t>
        </is>
      </c>
      <c r="C199" t="inlineStr">
        <is>
          <t>electricidad</t>
        </is>
      </c>
      <c r="D199" t="inlineStr">
        <is>
          <t>Tcal</t>
        </is>
      </c>
      <c r="E199" t="n">
        <v>54.2</v>
      </c>
      <c r="F199" t="n">
        <v>54.2</v>
      </c>
      <c r="G199" t="n">
        <v>54.2</v>
      </c>
      <c r="H199" t="n">
        <v>54.2</v>
      </c>
      <c r="I199" t="n">
        <v>54.2</v>
      </c>
      <c r="J199" t="n">
        <v>54.2</v>
      </c>
      <c r="K199" t="n">
        <v>54.2</v>
      </c>
      <c r="L199" t="n">
        <v>54.2</v>
      </c>
      <c r="M199" t="n">
        <v>54.2</v>
      </c>
      <c r="N199" t="n">
        <v>54.2</v>
      </c>
      <c r="O199" t="n">
        <v>54.2</v>
      </c>
      <c r="P199" t="n">
        <v>54.2</v>
      </c>
      <c r="Q199" t="n">
        <v>54.2</v>
      </c>
      <c r="R199" t="n">
        <v>54.2</v>
      </c>
      <c r="S199" t="n">
        <v>54.2</v>
      </c>
      <c r="T199" t="n">
        <v>54.2</v>
      </c>
      <c r="U199" t="n">
        <v>54.2</v>
      </c>
      <c r="V199" t="n">
        <v>54.2</v>
      </c>
      <c r="W199" t="n">
        <v>54.2</v>
      </c>
      <c r="X199" t="n">
        <v>54.2</v>
      </c>
      <c r="Y199" t="n">
        <v>54.2</v>
      </c>
      <c r="Z199" t="n">
        <v>54.2</v>
      </c>
      <c r="AA199" t="n">
        <v>54.2</v>
      </c>
      <c r="AB199" t="n">
        <v>54.2</v>
      </c>
      <c r="AC199" t="n">
        <v>54.2</v>
      </c>
      <c r="AD199" t="n">
        <v>54.2</v>
      </c>
      <c r="AE199" t="n">
        <v>54.2</v>
      </c>
      <c r="AF199" t="n">
        <v>54.2</v>
      </c>
      <c r="AG199" t="n">
        <v>54.2</v>
      </c>
      <c r="AH199" t="n">
        <v>54.2</v>
      </c>
      <c r="AI199" t="n">
        <v>54.2</v>
      </c>
      <c r="AJ199" t="n">
        <v>54.2</v>
      </c>
      <c r="AK199" t="n">
        <v>54.2</v>
      </c>
      <c r="AL199" t="n">
        <v>54.2</v>
      </c>
    </row>
    <row r="200">
      <c r="A200" t="inlineStr">
        <is>
          <t>XV</t>
        </is>
      </c>
      <c r="B200" t="inlineStr">
        <is>
          <t>refrigeracion</t>
        </is>
      </c>
      <c r="C200" t="inlineStr">
        <is>
          <t>electricidad</t>
        </is>
      </c>
      <c r="D200" t="inlineStr">
        <is>
          <t>Tcal</t>
        </is>
      </c>
      <c r="E200" t="n">
        <v>29</v>
      </c>
      <c r="F200" t="n">
        <v>29</v>
      </c>
      <c r="G200" t="n">
        <v>29</v>
      </c>
      <c r="H200" t="n">
        <v>29</v>
      </c>
      <c r="I200" t="n">
        <v>29</v>
      </c>
      <c r="J200" t="n">
        <v>29</v>
      </c>
      <c r="K200" t="n">
        <v>29</v>
      </c>
      <c r="L200" t="n">
        <v>29</v>
      </c>
      <c r="M200" t="n">
        <v>29</v>
      </c>
      <c r="N200" t="n">
        <v>29</v>
      </c>
      <c r="O200" t="n">
        <v>29</v>
      </c>
      <c r="P200" t="n">
        <v>29</v>
      </c>
      <c r="Q200" t="n">
        <v>29</v>
      </c>
      <c r="R200" t="n">
        <v>29</v>
      </c>
      <c r="S200" t="n">
        <v>29</v>
      </c>
      <c r="T200" t="n">
        <v>29</v>
      </c>
      <c r="U200" t="n">
        <v>29</v>
      </c>
      <c r="V200" t="n">
        <v>29</v>
      </c>
      <c r="W200" t="n">
        <v>29</v>
      </c>
      <c r="X200" t="n">
        <v>29</v>
      </c>
      <c r="Y200" t="n">
        <v>29</v>
      </c>
      <c r="Z200" t="n">
        <v>29</v>
      </c>
      <c r="AA200" t="n">
        <v>29</v>
      </c>
      <c r="AB200" t="n">
        <v>29</v>
      </c>
      <c r="AC200" t="n">
        <v>29</v>
      </c>
      <c r="AD200" t="n">
        <v>29</v>
      </c>
      <c r="AE200" t="n">
        <v>29</v>
      </c>
      <c r="AF200" t="n">
        <v>29</v>
      </c>
      <c r="AG200" t="n">
        <v>29</v>
      </c>
      <c r="AH200" t="n">
        <v>29</v>
      </c>
      <c r="AI200" t="n">
        <v>29</v>
      </c>
      <c r="AJ200" t="n">
        <v>29</v>
      </c>
      <c r="AK200" t="n">
        <v>29</v>
      </c>
      <c r="AL200" t="n">
        <v>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D200"/>
  <sheetViews>
    <sheetView workbookViewId="0">
      <selection activeCell="N25" sqref="N25:N26"/>
    </sheetView>
  </sheetViews>
  <sheetFormatPr baseColWidth="10" defaultRowHeight="15"/>
  <cols>
    <col width="15.140625" bestFit="1" customWidth="1" style="192" min="4" max="4"/>
  </cols>
  <sheetData>
    <row r="1">
      <c r="A1" s="141" t="inlineStr">
        <is>
          <t>Region</t>
        </is>
      </c>
      <c r="B1" s="141" t="inlineStr">
        <is>
          <t>Uso</t>
        </is>
      </c>
      <c r="C1" s="141" t="inlineStr">
        <is>
          <t>Energetico</t>
        </is>
      </c>
      <c r="D1" s="141" t="inlineStr">
        <is>
          <t>factor</t>
        </is>
      </c>
    </row>
    <row r="2">
      <c r="A2" t="inlineStr">
        <is>
          <t>RM</t>
        </is>
      </c>
      <c r="B2" t="inlineStr">
        <is>
          <t>ACS</t>
        </is>
      </c>
      <c r="C2" t="inlineStr">
        <is>
          <t>gas_licuado</t>
        </is>
      </c>
      <c r="D2" t="inlineStr">
        <is>
          <t>ACS</t>
        </is>
      </c>
    </row>
    <row r="3">
      <c r="A3" t="inlineStr">
        <is>
          <t>RM</t>
        </is>
      </c>
      <c r="B3" t="inlineStr">
        <is>
          <t>ACS</t>
        </is>
      </c>
      <c r="C3" t="inlineStr">
        <is>
          <t>gas_natural</t>
        </is>
      </c>
      <c r="D3" t="inlineStr">
        <is>
          <t>ACS</t>
        </is>
      </c>
    </row>
    <row r="4">
      <c r="A4" t="inlineStr">
        <is>
          <t>RM</t>
        </is>
      </c>
      <c r="B4" t="inlineStr">
        <is>
          <t>calefaccion</t>
        </is>
      </c>
      <c r="C4" t="inlineStr">
        <is>
          <t>biomasa</t>
        </is>
      </c>
      <c r="D4" t="inlineStr">
        <is>
          <t>calefaccion</t>
        </is>
      </c>
    </row>
    <row r="5">
      <c r="A5" t="inlineStr">
        <is>
          <t>RM</t>
        </is>
      </c>
      <c r="B5" t="inlineStr">
        <is>
          <t>calefaccion</t>
        </is>
      </c>
      <c r="C5" t="inlineStr">
        <is>
          <t>electricidad</t>
        </is>
      </c>
      <c r="D5" t="inlineStr">
        <is>
          <t>calefaccion</t>
        </is>
      </c>
    </row>
    <row r="6">
      <c r="A6" t="inlineStr">
        <is>
          <t>RM</t>
        </is>
      </c>
      <c r="B6" t="inlineStr">
        <is>
          <t>calefaccion</t>
        </is>
      </c>
      <c r="C6" t="inlineStr">
        <is>
          <t>gas_licuado</t>
        </is>
      </c>
      <c r="D6" t="inlineStr">
        <is>
          <t>calefaccion</t>
        </is>
      </c>
    </row>
    <row r="7">
      <c r="A7" t="inlineStr">
        <is>
          <t>RM</t>
        </is>
      </c>
      <c r="B7" t="inlineStr">
        <is>
          <t>calefaccion</t>
        </is>
      </c>
      <c r="C7" t="inlineStr">
        <is>
          <t>gas_natural</t>
        </is>
      </c>
      <c r="D7" t="inlineStr">
        <is>
          <t>calefaccion</t>
        </is>
      </c>
    </row>
    <row r="8">
      <c r="A8" t="inlineStr">
        <is>
          <t>RM</t>
        </is>
      </c>
      <c r="B8" t="inlineStr">
        <is>
          <t>calefaccion</t>
        </is>
      </c>
      <c r="C8" t="inlineStr">
        <is>
          <t>kerosene</t>
        </is>
      </c>
      <c r="D8" t="inlineStr">
        <is>
          <t>calefaccion</t>
        </is>
      </c>
    </row>
    <row r="9">
      <c r="A9" t="inlineStr">
        <is>
          <t>RM</t>
        </is>
      </c>
      <c r="B9" t="inlineStr">
        <is>
          <t>coccion</t>
        </is>
      </c>
      <c r="C9" t="inlineStr">
        <is>
          <t>electricidad</t>
        </is>
      </c>
      <c r="D9" t="inlineStr">
        <is>
          <t>coccion</t>
        </is>
      </c>
    </row>
    <row r="10">
      <c r="A10" t="inlineStr">
        <is>
          <t>RM</t>
        </is>
      </c>
      <c r="B10" t="inlineStr">
        <is>
          <t>coccion</t>
        </is>
      </c>
      <c r="C10" t="inlineStr">
        <is>
          <t>gas_licuado</t>
        </is>
      </c>
      <c r="D10" t="inlineStr">
        <is>
          <t>coccion</t>
        </is>
      </c>
    </row>
    <row r="11">
      <c r="A11" t="inlineStr">
        <is>
          <t>RM</t>
        </is>
      </c>
      <c r="B11" t="inlineStr">
        <is>
          <t>coccion</t>
        </is>
      </c>
      <c r="C11" t="inlineStr">
        <is>
          <t>gas_natural</t>
        </is>
      </c>
      <c r="D11" t="inlineStr">
        <is>
          <t>coccion</t>
        </is>
      </c>
    </row>
    <row r="12">
      <c r="A12" t="inlineStr">
        <is>
          <t>RM</t>
        </is>
      </c>
      <c r="B12" t="inlineStr">
        <is>
          <t>enfriamiento</t>
        </is>
      </c>
      <c r="C12" t="inlineStr">
        <is>
          <t>electricidad</t>
        </is>
      </c>
      <c r="D12" t="inlineStr">
        <is>
          <t>electricidad_res</t>
        </is>
      </c>
    </row>
    <row r="13">
      <c r="A13" t="inlineStr">
        <is>
          <t>RM</t>
        </is>
      </c>
      <c r="B13" t="inlineStr">
        <is>
          <t>iluminacion</t>
        </is>
      </c>
      <c r="C13" t="inlineStr">
        <is>
          <t>electricidad</t>
        </is>
      </c>
      <c r="D13" t="inlineStr">
        <is>
          <t>electricidad_res</t>
        </is>
      </c>
    </row>
    <row r="14">
      <c r="A14" t="inlineStr">
        <is>
          <t>RM</t>
        </is>
      </c>
      <c r="B14" t="inlineStr">
        <is>
          <t>otros_electricos</t>
        </is>
      </c>
      <c r="C14" t="inlineStr">
        <is>
          <t>electricidad</t>
        </is>
      </c>
      <c r="D14" t="inlineStr">
        <is>
          <t>electricidad_res</t>
        </is>
      </c>
    </row>
    <row r="15">
      <c r="A15" t="inlineStr">
        <is>
          <t>RM</t>
        </is>
      </c>
      <c r="B15" t="inlineStr">
        <is>
          <t>refrigeracion</t>
        </is>
      </c>
      <c r="C15" t="inlineStr">
        <is>
          <t>electricidad</t>
        </is>
      </c>
      <c r="D15" t="inlineStr">
        <is>
          <t>electricidad_res</t>
        </is>
      </c>
    </row>
    <row r="16">
      <c r="A16" t="inlineStr">
        <is>
          <t>I</t>
        </is>
      </c>
      <c r="B16" t="inlineStr">
        <is>
          <t>ACS</t>
        </is>
      </c>
      <c r="C16" t="inlineStr">
        <is>
          <t>gas_licuado</t>
        </is>
      </c>
      <c r="D16" t="inlineStr">
        <is>
          <t>ACS</t>
        </is>
      </c>
    </row>
    <row r="17">
      <c r="A17" t="inlineStr">
        <is>
          <t>I</t>
        </is>
      </c>
      <c r="B17" t="inlineStr">
        <is>
          <t>ACS</t>
        </is>
      </c>
      <c r="C17" t="inlineStr">
        <is>
          <t>gas_natural</t>
        </is>
      </c>
      <c r="D17" t="inlineStr">
        <is>
          <t>ACS</t>
        </is>
      </c>
    </row>
    <row r="18">
      <c r="A18" t="inlineStr">
        <is>
          <t>I</t>
        </is>
      </c>
      <c r="B18" t="inlineStr">
        <is>
          <t>calefaccion</t>
        </is>
      </c>
      <c r="C18" t="inlineStr">
        <is>
          <t>biomasa</t>
        </is>
      </c>
      <c r="D18" t="inlineStr">
        <is>
          <t>calefaccion</t>
        </is>
      </c>
    </row>
    <row r="19">
      <c r="A19" t="inlineStr">
        <is>
          <t>I</t>
        </is>
      </c>
      <c r="B19" t="inlineStr">
        <is>
          <t>calefaccion</t>
        </is>
      </c>
      <c r="C19" t="inlineStr">
        <is>
          <t>gas_licuado</t>
        </is>
      </c>
      <c r="D19" t="inlineStr">
        <is>
          <t>calefaccion</t>
        </is>
      </c>
    </row>
    <row r="20">
      <c r="A20" t="inlineStr">
        <is>
          <t>I</t>
        </is>
      </c>
      <c r="B20" t="inlineStr">
        <is>
          <t>calefaccion</t>
        </is>
      </c>
      <c r="C20" t="inlineStr">
        <is>
          <t>gas_natural</t>
        </is>
      </c>
      <c r="D20" t="inlineStr">
        <is>
          <t>calefaccion</t>
        </is>
      </c>
    </row>
    <row r="21">
      <c r="A21" t="inlineStr">
        <is>
          <t>I</t>
        </is>
      </c>
      <c r="B21" t="inlineStr">
        <is>
          <t>calefaccion</t>
        </is>
      </c>
      <c r="C21" t="inlineStr">
        <is>
          <t>kerosene</t>
        </is>
      </c>
      <c r="D21" t="inlineStr">
        <is>
          <t>calefaccion</t>
        </is>
      </c>
    </row>
    <row r="22">
      <c r="A22" t="inlineStr">
        <is>
          <t>I</t>
        </is>
      </c>
      <c r="B22" t="inlineStr">
        <is>
          <t>coccion</t>
        </is>
      </c>
      <c r="C22" t="inlineStr">
        <is>
          <t>gas_licuado</t>
        </is>
      </c>
      <c r="D22" t="inlineStr">
        <is>
          <t>coccion</t>
        </is>
      </c>
    </row>
    <row r="23">
      <c r="A23" t="inlineStr">
        <is>
          <t>I</t>
        </is>
      </c>
      <c r="B23" t="inlineStr">
        <is>
          <t>coccion</t>
        </is>
      </c>
      <c r="C23" t="inlineStr">
        <is>
          <t>gas_natural</t>
        </is>
      </c>
      <c r="D23" t="inlineStr">
        <is>
          <t>coccion</t>
        </is>
      </c>
    </row>
    <row r="24">
      <c r="A24" t="inlineStr">
        <is>
          <t>I</t>
        </is>
      </c>
      <c r="B24" t="inlineStr">
        <is>
          <t>enfriamiento</t>
        </is>
      </c>
      <c r="C24" t="inlineStr">
        <is>
          <t>electricidad</t>
        </is>
      </c>
      <c r="D24" t="inlineStr">
        <is>
          <t>electricidad_res</t>
        </is>
      </c>
    </row>
    <row r="25">
      <c r="A25" t="inlineStr">
        <is>
          <t>I</t>
        </is>
      </c>
      <c r="B25" t="inlineStr">
        <is>
          <t>iluminacion</t>
        </is>
      </c>
      <c r="C25" t="inlineStr">
        <is>
          <t>electricidad</t>
        </is>
      </c>
      <c r="D25" t="inlineStr">
        <is>
          <t>electricidad_res</t>
        </is>
      </c>
    </row>
    <row r="26">
      <c r="A26" t="inlineStr">
        <is>
          <t>I</t>
        </is>
      </c>
      <c r="B26" t="inlineStr">
        <is>
          <t>otros_electricos</t>
        </is>
      </c>
      <c r="C26" t="inlineStr">
        <is>
          <t>electricidad</t>
        </is>
      </c>
      <c r="D26" t="inlineStr">
        <is>
          <t>electricidad_res</t>
        </is>
      </c>
    </row>
    <row r="27">
      <c r="A27" t="inlineStr">
        <is>
          <t>I</t>
        </is>
      </c>
      <c r="B27" t="inlineStr">
        <is>
          <t>refrigeracion</t>
        </is>
      </c>
      <c r="C27" t="inlineStr">
        <is>
          <t>electricidad</t>
        </is>
      </c>
      <c r="D27" t="inlineStr">
        <is>
          <t>electricidad_res</t>
        </is>
      </c>
    </row>
    <row r="28">
      <c r="A28" t="inlineStr">
        <is>
          <t>II</t>
        </is>
      </c>
      <c r="B28" t="inlineStr">
        <is>
          <t>ACS</t>
        </is>
      </c>
      <c r="C28" t="inlineStr">
        <is>
          <t>gas_licuado</t>
        </is>
      </c>
      <c r="D28" t="inlineStr">
        <is>
          <t>ACS</t>
        </is>
      </c>
    </row>
    <row r="29">
      <c r="A29" t="inlineStr">
        <is>
          <t>II</t>
        </is>
      </c>
      <c r="B29" t="inlineStr">
        <is>
          <t>ACS</t>
        </is>
      </c>
      <c r="C29" t="inlineStr">
        <is>
          <t>gas_natural</t>
        </is>
      </c>
      <c r="D29" t="inlineStr">
        <is>
          <t>ACS</t>
        </is>
      </c>
    </row>
    <row r="30">
      <c r="A30" t="inlineStr">
        <is>
          <t>II</t>
        </is>
      </c>
      <c r="B30" t="inlineStr">
        <is>
          <t>calefaccion</t>
        </is>
      </c>
      <c r="C30" t="inlineStr">
        <is>
          <t>biomasa</t>
        </is>
      </c>
      <c r="D30" t="inlineStr">
        <is>
          <t>calefaccion</t>
        </is>
      </c>
    </row>
    <row r="31">
      <c r="A31" t="inlineStr">
        <is>
          <t>II</t>
        </is>
      </c>
      <c r="B31" t="inlineStr">
        <is>
          <t>calefaccion</t>
        </is>
      </c>
      <c r="C31" t="inlineStr">
        <is>
          <t>gas_licuado</t>
        </is>
      </c>
      <c r="D31" t="inlineStr">
        <is>
          <t>calefaccion</t>
        </is>
      </c>
    </row>
    <row r="32">
      <c r="A32" t="inlineStr">
        <is>
          <t>II</t>
        </is>
      </c>
      <c r="B32" t="inlineStr">
        <is>
          <t>calefaccion</t>
        </is>
      </c>
      <c r="C32" t="inlineStr">
        <is>
          <t>gas_natural</t>
        </is>
      </c>
      <c r="D32" t="inlineStr">
        <is>
          <t>calefaccion</t>
        </is>
      </c>
    </row>
    <row r="33">
      <c r="A33" t="inlineStr">
        <is>
          <t>II</t>
        </is>
      </c>
      <c r="B33" t="inlineStr">
        <is>
          <t>calefaccion</t>
        </is>
      </c>
      <c r="C33" t="inlineStr">
        <is>
          <t>kerosene</t>
        </is>
      </c>
      <c r="D33" t="inlineStr">
        <is>
          <t>calefaccion</t>
        </is>
      </c>
    </row>
    <row r="34">
      <c r="A34" t="inlineStr">
        <is>
          <t>II</t>
        </is>
      </c>
      <c r="B34" t="inlineStr">
        <is>
          <t>coccion</t>
        </is>
      </c>
      <c r="C34" t="inlineStr">
        <is>
          <t>gas_licuado</t>
        </is>
      </c>
      <c r="D34" t="inlineStr">
        <is>
          <t>coccion</t>
        </is>
      </c>
    </row>
    <row r="35">
      <c r="A35" t="inlineStr">
        <is>
          <t>II</t>
        </is>
      </c>
      <c r="B35" t="inlineStr">
        <is>
          <t>coccion</t>
        </is>
      </c>
      <c r="C35" t="inlineStr">
        <is>
          <t>gas_natural</t>
        </is>
      </c>
      <c r="D35" t="inlineStr">
        <is>
          <t>coccion</t>
        </is>
      </c>
    </row>
    <row r="36">
      <c r="A36" t="inlineStr">
        <is>
          <t>II</t>
        </is>
      </c>
      <c r="B36" t="inlineStr">
        <is>
          <t>enfriamiento</t>
        </is>
      </c>
      <c r="C36" t="inlineStr">
        <is>
          <t>electricidad</t>
        </is>
      </c>
      <c r="D36" t="inlineStr">
        <is>
          <t>electricidad_res</t>
        </is>
      </c>
    </row>
    <row r="37">
      <c r="A37" t="inlineStr">
        <is>
          <t>II</t>
        </is>
      </c>
      <c r="B37" t="inlineStr">
        <is>
          <t>iluminacion</t>
        </is>
      </c>
      <c r="C37" t="inlineStr">
        <is>
          <t>electricidad</t>
        </is>
      </c>
      <c r="D37" t="inlineStr">
        <is>
          <t>electricidad_res</t>
        </is>
      </c>
    </row>
    <row r="38">
      <c r="A38" t="inlineStr">
        <is>
          <t>II</t>
        </is>
      </c>
      <c r="B38" t="inlineStr">
        <is>
          <t>otros_electricos</t>
        </is>
      </c>
      <c r="C38" t="inlineStr">
        <is>
          <t>electricidad</t>
        </is>
      </c>
      <c r="D38" t="inlineStr">
        <is>
          <t>electricidad_res</t>
        </is>
      </c>
    </row>
    <row r="39">
      <c r="A39" t="inlineStr">
        <is>
          <t>II</t>
        </is>
      </c>
      <c r="B39" t="inlineStr">
        <is>
          <t>refrigeracion</t>
        </is>
      </c>
      <c r="C39" t="inlineStr">
        <is>
          <t>electricidad</t>
        </is>
      </c>
      <c r="D39" t="inlineStr">
        <is>
          <t>electricidad_res</t>
        </is>
      </c>
    </row>
    <row r="40">
      <c r="A40" t="inlineStr">
        <is>
          <t>III</t>
        </is>
      </c>
      <c r="B40" t="inlineStr">
        <is>
          <t>ACS</t>
        </is>
      </c>
      <c r="C40" t="inlineStr">
        <is>
          <t>gas_licuado</t>
        </is>
      </c>
      <c r="D40" t="inlineStr">
        <is>
          <t>ACS</t>
        </is>
      </c>
    </row>
    <row r="41">
      <c r="A41" t="inlineStr">
        <is>
          <t>III</t>
        </is>
      </c>
      <c r="B41" t="inlineStr">
        <is>
          <t>ACS</t>
        </is>
      </c>
      <c r="C41" t="inlineStr">
        <is>
          <t>gas_natural</t>
        </is>
      </c>
      <c r="D41" t="inlineStr">
        <is>
          <t>ACS</t>
        </is>
      </c>
    </row>
    <row r="42">
      <c r="A42" t="inlineStr">
        <is>
          <t>III</t>
        </is>
      </c>
      <c r="B42" t="inlineStr">
        <is>
          <t>calefaccion</t>
        </is>
      </c>
      <c r="C42" t="inlineStr">
        <is>
          <t>biomasa</t>
        </is>
      </c>
      <c r="D42" t="inlineStr">
        <is>
          <t>calefaccion</t>
        </is>
      </c>
    </row>
    <row r="43">
      <c r="A43" t="inlineStr">
        <is>
          <t>III</t>
        </is>
      </c>
      <c r="B43" t="inlineStr">
        <is>
          <t>calefaccion</t>
        </is>
      </c>
      <c r="C43" t="inlineStr">
        <is>
          <t>gas_licuado</t>
        </is>
      </c>
      <c r="D43" t="inlineStr">
        <is>
          <t>calefaccion</t>
        </is>
      </c>
    </row>
    <row r="44">
      <c r="A44" t="inlineStr">
        <is>
          <t>III</t>
        </is>
      </c>
      <c r="B44" t="inlineStr">
        <is>
          <t>calefaccion</t>
        </is>
      </c>
      <c r="C44" t="inlineStr">
        <is>
          <t>gas_natural</t>
        </is>
      </c>
      <c r="D44" t="inlineStr">
        <is>
          <t>calefaccion</t>
        </is>
      </c>
    </row>
    <row r="45">
      <c r="A45" t="inlineStr">
        <is>
          <t>III</t>
        </is>
      </c>
      <c r="B45" t="inlineStr">
        <is>
          <t>calefaccion</t>
        </is>
      </c>
      <c r="C45" t="inlineStr">
        <is>
          <t>kerosene</t>
        </is>
      </c>
      <c r="D45" t="inlineStr">
        <is>
          <t>calefaccion</t>
        </is>
      </c>
    </row>
    <row r="46">
      <c r="A46" t="inlineStr">
        <is>
          <t>III</t>
        </is>
      </c>
      <c r="B46" t="inlineStr">
        <is>
          <t>coccion</t>
        </is>
      </c>
      <c r="C46" t="inlineStr">
        <is>
          <t>gas_licuado</t>
        </is>
      </c>
      <c r="D46" t="inlineStr">
        <is>
          <t>coccion</t>
        </is>
      </c>
    </row>
    <row r="47">
      <c r="A47" t="inlineStr">
        <is>
          <t>III</t>
        </is>
      </c>
      <c r="B47" t="inlineStr">
        <is>
          <t>coccion</t>
        </is>
      </c>
      <c r="C47" t="inlineStr">
        <is>
          <t>gas_natural</t>
        </is>
      </c>
      <c r="D47" t="inlineStr">
        <is>
          <t>coccion</t>
        </is>
      </c>
    </row>
    <row r="48">
      <c r="A48" t="inlineStr">
        <is>
          <t>III</t>
        </is>
      </c>
      <c r="B48" t="inlineStr">
        <is>
          <t>enfriamiento</t>
        </is>
      </c>
      <c r="C48" t="inlineStr">
        <is>
          <t>electricidad</t>
        </is>
      </c>
      <c r="D48" t="inlineStr">
        <is>
          <t>electricidad_res</t>
        </is>
      </c>
    </row>
    <row r="49">
      <c r="A49" t="inlineStr">
        <is>
          <t>III</t>
        </is>
      </c>
      <c r="B49" t="inlineStr">
        <is>
          <t>iluminacion</t>
        </is>
      </c>
      <c r="C49" t="inlineStr">
        <is>
          <t>electricidad</t>
        </is>
      </c>
      <c r="D49" t="inlineStr">
        <is>
          <t>electricidad_res</t>
        </is>
      </c>
    </row>
    <row r="50">
      <c r="A50" t="inlineStr">
        <is>
          <t>III</t>
        </is>
      </c>
      <c r="B50" t="inlineStr">
        <is>
          <t>otros_electricos</t>
        </is>
      </c>
      <c r="C50" t="inlineStr">
        <is>
          <t>electricidad</t>
        </is>
      </c>
      <c r="D50" t="inlineStr">
        <is>
          <t>electricidad_res</t>
        </is>
      </c>
    </row>
    <row r="51">
      <c r="A51" t="inlineStr">
        <is>
          <t>III</t>
        </is>
      </c>
      <c r="B51" t="inlineStr">
        <is>
          <t>refrigeracion</t>
        </is>
      </c>
      <c r="C51" t="inlineStr">
        <is>
          <t>electricidad</t>
        </is>
      </c>
      <c r="D51" t="inlineStr">
        <is>
          <t>electricidad_res</t>
        </is>
      </c>
    </row>
    <row r="52">
      <c r="A52" t="inlineStr">
        <is>
          <t>IV</t>
        </is>
      </c>
      <c r="B52" t="inlineStr">
        <is>
          <t>ACS</t>
        </is>
      </c>
      <c r="C52" t="inlineStr">
        <is>
          <t>gas_licuado</t>
        </is>
      </c>
      <c r="D52" t="inlineStr">
        <is>
          <t>ACS</t>
        </is>
      </c>
    </row>
    <row r="53">
      <c r="A53" t="inlineStr">
        <is>
          <t>IV</t>
        </is>
      </c>
      <c r="B53" t="inlineStr">
        <is>
          <t>ACS</t>
        </is>
      </c>
      <c r="C53" t="inlineStr">
        <is>
          <t>gas_natural</t>
        </is>
      </c>
      <c r="D53" t="inlineStr">
        <is>
          <t>ACS</t>
        </is>
      </c>
    </row>
    <row r="54">
      <c r="A54" t="inlineStr">
        <is>
          <t>IV</t>
        </is>
      </c>
      <c r="B54" t="inlineStr">
        <is>
          <t>calefaccion</t>
        </is>
      </c>
      <c r="C54" t="inlineStr">
        <is>
          <t>biomasa</t>
        </is>
      </c>
      <c r="D54" t="inlineStr">
        <is>
          <t>calefaccion</t>
        </is>
      </c>
    </row>
    <row r="55">
      <c r="A55" t="inlineStr">
        <is>
          <t>IV</t>
        </is>
      </c>
      <c r="B55" t="inlineStr">
        <is>
          <t>calefaccion</t>
        </is>
      </c>
      <c r="C55" t="inlineStr">
        <is>
          <t>gas_licuado</t>
        </is>
      </c>
      <c r="D55" t="inlineStr">
        <is>
          <t>calefaccion</t>
        </is>
      </c>
    </row>
    <row r="56">
      <c r="A56" t="inlineStr">
        <is>
          <t>IV</t>
        </is>
      </c>
      <c r="B56" t="inlineStr">
        <is>
          <t>calefaccion</t>
        </is>
      </c>
      <c r="C56" t="inlineStr">
        <is>
          <t>gas_natural</t>
        </is>
      </c>
      <c r="D56" t="inlineStr">
        <is>
          <t>calefaccion</t>
        </is>
      </c>
    </row>
    <row r="57">
      <c r="A57" t="inlineStr">
        <is>
          <t>IV</t>
        </is>
      </c>
      <c r="B57" t="inlineStr">
        <is>
          <t>calefaccion</t>
        </is>
      </c>
      <c r="C57" t="inlineStr">
        <is>
          <t>kerosene</t>
        </is>
      </c>
      <c r="D57" t="inlineStr">
        <is>
          <t>calefaccion</t>
        </is>
      </c>
    </row>
    <row r="58">
      <c r="A58" t="inlineStr">
        <is>
          <t>IV</t>
        </is>
      </c>
      <c r="B58" t="inlineStr">
        <is>
          <t>coccion</t>
        </is>
      </c>
      <c r="C58" t="inlineStr">
        <is>
          <t>gas_licuado</t>
        </is>
      </c>
      <c r="D58" t="inlineStr">
        <is>
          <t>coccion</t>
        </is>
      </c>
    </row>
    <row r="59">
      <c r="A59" t="inlineStr">
        <is>
          <t>IV</t>
        </is>
      </c>
      <c r="B59" t="inlineStr">
        <is>
          <t>coccion</t>
        </is>
      </c>
      <c r="C59" t="inlineStr">
        <is>
          <t>gas_natural</t>
        </is>
      </c>
      <c r="D59" t="inlineStr">
        <is>
          <t>coccion</t>
        </is>
      </c>
    </row>
    <row r="60">
      <c r="A60" t="inlineStr">
        <is>
          <t>IV</t>
        </is>
      </c>
      <c r="B60" t="inlineStr">
        <is>
          <t>enfriamiento</t>
        </is>
      </c>
      <c r="C60" t="inlineStr">
        <is>
          <t>electricidad</t>
        </is>
      </c>
      <c r="D60" t="inlineStr">
        <is>
          <t>electricidad_res</t>
        </is>
      </c>
    </row>
    <row r="61">
      <c r="A61" t="inlineStr">
        <is>
          <t>IV</t>
        </is>
      </c>
      <c r="B61" t="inlineStr">
        <is>
          <t>iluminacion</t>
        </is>
      </c>
      <c r="C61" t="inlineStr">
        <is>
          <t>electricidad</t>
        </is>
      </c>
      <c r="D61" t="inlineStr">
        <is>
          <t>electricidad_res</t>
        </is>
      </c>
    </row>
    <row r="62">
      <c r="A62" t="inlineStr">
        <is>
          <t>IV</t>
        </is>
      </c>
      <c r="B62" t="inlineStr">
        <is>
          <t>otros_electricos</t>
        </is>
      </c>
      <c r="C62" t="inlineStr">
        <is>
          <t>electricidad</t>
        </is>
      </c>
      <c r="D62" t="inlineStr">
        <is>
          <t>electricidad_res</t>
        </is>
      </c>
    </row>
    <row r="63">
      <c r="A63" t="inlineStr">
        <is>
          <t>IV</t>
        </is>
      </c>
      <c r="B63" t="inlineStr">
        <is>
          <t>refrigeracion</t>
        </is>
      </c>
      <c r="C63" t="inlineStr">
        <is>
          <t>electricidad</t>
        </is>
      </c>
      <c r="D63" t="inlineStr">
        <is>
          <t>electricidad_res</t>
        </is>
      </c>
    </row>
    <row r="64">
      <c r="A64" t="inlineStr">
        <is>
          <t>V</t>
        </is>
      </c>
      <c r="B64" t="inlineStr">
        <is>
          <t>ACS</t>
        </is>
      </c>
      <c r="C64" t="inlineStr">
        <is>
          <t>gas_licuado</t>
        </is>
      </c>
      <c r="D64" t="inlineStr">
        <is>
          <t>ACS</t>
        </is>
      </c>
    </row>
    <row r="65">
      <c r="A65" t="inlineStr">
        <is>
          <t>V</t>
        </is>
      </c>
      <c r="B65" t="inlineStr">
        <is>
          <t>ACS</t>
        </is>
      </c>
      <c r="C65" t="inlineStr">
        <is>
          <t>gas_natural</t>
        </is>
      </c>
      <c r="D65" t="inlineStr">
        <is>
          <t>ACS</t>
        </is>
      </c>
    </row>
    <row r="66">
      <c r="A66" t="inlineStr">
        <is>
          <t>V</t>
        </is>
      </c>
      <c r="B66" t="inlineStr">
        <is>
          <t>calefaccion</t>
        </is>
      </c>
      <c r="C66" t="inlineStr">
        <is>
          <t>biomasa</t>
        </is>
      </c>
      <c r="D66" t="inlineStr">
        <is>
          <t>calefaccion</t>
        </is>
      </c>
    </row>
    <row r="67">
      <c r="A67" t="inlineStr">
        <is>
          <t>V</t>
        </is>
      </c>
      <c r="B67" t="inlineStr">
        <is>
          <t>calefaccion</t>
        </is>
      </c>
      <c r="C67" t="inlineStr">
        <is>
          <t>electricidad</t>
        </is>
      </c>
      <c r="D67" t="inlineStr">
        <is>
          <t>calefaccion</t>
        </is>
      </c>
    </row>
    <row r="68">
      <c r="A68" t="inlineStr">
        <is>
          <t>V</t>
        </is>
      </c>
      <c r="B68" t="inlineStr">
        <is>
          <t>calefaccion</t>
        </is>
      </c>
      <c r="C68" t="inlineStr">
        <is>
          <t>gas_licuado</t>
        </is>
      </c>
      <c r="D68" t="inlineStr">
        <is>
          <t>calefaccion</t>
        </is>
      </c>
    </row>
    <row r="69">
      <c r="A69" t="inlineStr">
        <is>
          <t>V</t>
        </is>
      </c>
      <c r="B69" t="inlineStr">
        <is>
          <t>calefaccion</t>
        </is>
      </c>
      <c r="C69" t="inlineStr">
        <is>
          <t>gas_natural</t>
        </is>
      </c>
      <c r="D69" t="inlineStr">
        <is>
          <t>calefaccion</t>
        </is>
      </c>
    </row>
    <row r="70">
      <c r="A70" t="inlineStr">
        <is>
          <t>V</t>
        </is>
      </c>
      <c r="B70" t="inlineStr">
        <is>
          <t>calefaccion</t>
        </is>
      </c>
      <c r="C70" t="inlineStr">
        <is>
          <t>kerosene</t>
        </is>
      </c>
      <c r="D70" t="inlineStr">
        <is>
          <t>calefaccion</t>
        </is>
      </c>
    </row>
    <row r="71">
      <c r="A71" t="inlineStr">
        <is>
          <t>V</t>
        </is>
      </c>
      <c r="B71" t="inlineStr">
        <is>
          <t>coccion</t>
        </is>
      </c>
      <c r="C71" t="inlineStr">
        <is>
          <t>gas_licuado</t>
        </is>
      </c>
      <c r="D71" t="inlineStr">
        <is>
          <t>coccion</t>
        </is>
      </c>
    </row>
    <row r="72">
      <c r="A72" t="inlineStr">
        <is>
          <t>V</t>
        </is>
      </c>
      <c r="B72" t="inlineStr">
        <is>
          <t>coccion</t>
        </is>
      </c>
      <c r="C72" t="inlineStr">
        <is>
          <t>gas_natural</t>
        </is>
      </c>
      <c r="D72" t="inlineStr">
        <is>
          <t>coccion</t>
        </is>
      </c>
    </row>
    <row r="73">
      <c r="A73" t="inlineStr">
        <is>
          <t>V</t>
        </is>
      </c>
      <c r="B73" t="inlineStr">
        <is>
          <t>enfriamiento</t>
        </is>
      </c>
      <c r="C73" t="inlineStr">
        <is>
          <t>electricidad</t>
        </is>
      </c>
      <c r="D73" t="inlineStr">
        <is>
          <t>electricidad_res</t>
        </is>
      </c>
    </row>
    <row r="74">
      <c r="A74" t="inlineStr">
        <is>
          <t>V</t>
        </is>
      </c>
      <c r="B74" t="inlineStr">
        <is>
          <t>iluminacion</t>
        </is>
      </c>
      <c r="C74" t="inlineStr">
        <is>
          <t>electricidad</t>
        </is>
      </c>
      <c r="D74" t="inlineStr">
        <is>
          <t>electricidad_res</t>
        </is>
      </c>
    </row>
    <row r="75">
      <c r="A75" t="inlineStr">
        <is>
          <t>V</t>
        </is>
      </c>
      <c r="B75" t="inlineStr">
        <is>
          <t>otros_electricos</t>
        </is>
      </c>
      <c r="C75" t="inlineStr">
        <is>
          <t>electricidad</t>
        </is>
      </c>
      <c r="D75" t="inlineStr">
        <is>
          <t>electricidad_res</t>
        </is>
      </c>
    </row>
    <row r="76">
      <c r="A76" t="inlineStr">
        <is>
          <t>V</t>
        </is>
      </c>
      <c r="B76" t="inlineStr">
        <is>
          <t>refrigeracion</t>
        </is>
      </c>
      <c r="C76" t="inlineStr">
        <is>
          <t>electricidad</t>
        </is>
      </c>
      <c r="D76" t="inlineStr">
        <is>
          <t>electricidad_res</t>
        </is>
      </c>
    </row>
    <row r="77">
      <c r="A77" t="inlineStr">
        <is>
          <t>VI</t>
        </is>
      </c>
      <c r="B77" t="inlineStr">
        <is>
          <t>ACS</t>
        </is>
      </c>
      <c r="C77" t="inlineStr">
        <is>
          <t>gas_licuado</t>
        </is>
      </c>
      <c r="D77" t="inlineStr">
        <is>
          <t>ACS</t>
        </is>
      </c>
    </row>
    <row r="78">
      <c r="A78" t="inlineStr">
        <is>
          <t>VI</t>
        </is>
      </c>
      <c r="B78" t="inlineStr">
        <is>
          <t>ACS</t>
        </is>
      </c>
      <c r="C78" t="inlineStr">
        <is>
          <t>gas_natural</t>
        </is>
      </c>
      <c r="D78" t="inlineStr">
        <is>
          <t>ACS</t>
        </is>
      </c>
    </row>
    <row r="79">
      <c r="A79" t="inlineStr">
        <is>
          <t>VI</t>
        </is>
      </c>
      <c r="B79" t="inlineStr">
        <is>
          <t>calefaccion</t>
        </is>
      </c>
      <c r="C79" t="inlineStr">
        <is>
          <t>biomasa</t>
        </is>
      </c>
      <c r="D79" t="inlineStr">
        <is>
          <t>calefaccion</t>
        </is>
      </c>
    </row>
    <row r="80">
      <c r="A80" t="inlineStr">
        <is>
          <t>VI</t>
        </is>
      </c>
      <c r="B80" t="inlineStr">
        <is>
          <t>calefaccion</t>
        </is>
      </c>
      <c r="C80" t="inlineStr">
        <is>
          <t>electricidad</t>
        </is>
      </c>
      <c r="D80" t="inlineStr">
        <is>
          <t>calefaccion</t>
        </is>
      </c>
    </row>
    <row r="81">
      <c r="A81" t="inlineStr">
        <is>
          <t>VI</t>
        </is>
      </c>
      <c r="B81" t="inlineStr">
        <is>
          <t>calefaccion</t>
        </is>
      </c>
      <c r="C81" t="inlineStr">
        <is>
          <t>gas_licuado</t>
        </is>
      </c>
      <c r="D81" t="inlineStr">
        <is>
          <t>calefaccion</t>
        </is>
      </c>
    </row>
    <row r="82">
      <c r="A82" t="inlineStr">
        <is>
          <t>VI</t>
        </is>
      </c>
      <c r="B82" t="inlineStr">
        <is>
          <t>calefaccion</t>
        </is>
      </c>
      <c r="C82" t="inlineStr">
        <is>
          <t>gas_natural</t>
        </is>
      </c>
      <c r="D82" t="inlineStr">
        <is>
          <t>calefaccion</t>
        </is>
      </c>
    </row>
    <row r="83">
      <c r="A83" t="inlineStr">
        <is>
          <t>VI</t>
        </is>
      </c>
      <c r="B83" t="inlineStr">
        <is>
          <t>calefaccion</t>
        </is>
      </c>
      <c r="C83" t="inlineStr">
        <is>
          <t>kerosene</t>
        </is>
      </c>
      <c r="D83" t="inlineStr">
        <is>
          <t>calefaccion</t>
        </is>
      </c>
    </row>
    <row r="84">
      <c r="A84" t="inlineStr">
        <is>
          <t>VI</t>
        </is>
      </c>
      <c r="B84" t="inlineStr">
        <is>
          <t>coccion</t>
        </is>
      </c>
      <c r="C84" t="inlineStr">
        <is>
          <t>biomasa</t>
        </is>
      </c>
      <c r="D84" t="inlineStr">
        <is>
          <t>coccion</t>
        </is>
      </c>
    </row>
    <row r="85">
      <c r="A85" t="inlineStr">
        <is>
          <t>VI</t>
        </is>
      </c>
      <c r="B85" t="inlineStr">
        <is>
          <t>coccion</t>
        </is>
      </c>
      <c r="C85" t="inlineStr">
        <is>
          <t>gas_licuado</t>
        </is>
      </c>
      <c r="D85" t="inlineStr">
        <is>
          <t>coccion</t>
        </is>
      </c>
    </row>
    <row r="86">
      <c r="A86" t="inlineStr">
        <is>
          <t>VI</t>
        </is>
      </c>
      <c r="B86" t="inlineStr">
        <is>
          <t>coccion</t>
        </is>
      </c>
      <c r="C86" t="inlineStr">
        <is>
          <t>gas_natural</t>
        </is>
      </c>
      <c r="D86" t="inlineStr">
        <is>
          <t>coccion</t>
        </is>
      </c>
    </row>
    <row r="87">
      <c r="A87" t="inlineStr">
        <is>
          <t>VI</t>
        </is>
      </c>
      <c r="B87" t="inlineStr">
        <is>
          <t>enfriamiento</t>
        </is>
      </c>
      <c r="C87" t="inlineStr">
        <is>
          <t>electricidad</t>
        </is>
      </c>
      <c r="D87" t="inlineStr">
        <is>
          <t>electricidad_res</t>
        </is>
      </c>
    </row>
    <row r="88">
      <c r="A88" t="inlineStr">
        <is>
          <t>VI</t>
        </is>
      </c>
      <c r="B88" t="inlineStr">
        <is>
          <t>iluminacion</t>
        </is>
      </c>
      <c r="C88" t="inlineStr">
        <is>
          <t>electricidad</t>
        </is>
      </c>
      <c r="D88" t="inlineStr">
        <is>
          <t>electricidad_res</t>
        </is>
      </c>
    </row>
    <row r="89">
      <c r="A89" t="inlineStr">
        <is>
          <t>VI</t>
        </is>
      </c>
      <c r="B89" t="inlineStr">
        <is>
          <t>otros_electricos</t>
        </is>
      </c>
      <c r="C89" t="inlineStr">
        <is>
          <t>electricidad</t>
        </is>
      </c>
      <c r="D89" t="inlineStr">
        <is>
          <t>electricidad_res</t>
        </is>
      </c>
    </row>
    <row r="90">
      <c r="A90" t="inlineStr">
        <is>
          <t>VI</t>
        </is>
      </c>
      <c r="B90" t="inlineStr">
        <is>
          <t>refrigeracion</t>
        </is>
      </c>
      <c r="C90" t="inlineStr">
        <is>
          <t>electricidad</t>
        </is>
      </c>
      <c r="D90" t="inlineStr">
        <is>
          <t>electricidad_res</t>
        </is>
      </c>
    </row>
    <row r="91">
      <c r="A91" t="inlineStr">
        <is>
          <t>VII</t>
        </is>
      </c>
      <c r="B91" t="inlineStr">
        <is>
          <t>ACS</t>
        </is>
      </c>
      <c r="C91" t="inlineStr">
        <is>
          <t>gas_licuado</t>
        </is>
      </c>
      <c r="D91" t="inlineStr">
        <is>
          <t>ACS</t>
        </is>
      </c>
    </row>
    <row r="92">
      <c r="A92" t="inlineStr">
        <is>
          <t>VII</t>
        </is>
      </c>
      <c r="B92" t="inlineStr">
        <is>
          <t>ACS</t>
        </is>
      </c>
      <c r="C92" t="inlineStr">
        <is>
          <t>gas_natural</t>
        </is>
      </c>
      <c r="D92" t="inlineStr">
        <is>
          <t>ACS</t>
        </is>
      </c>
    </row>
    <row r="93">
      <c r="A93" t="inlineStr">
        <is>
          <t>VII</t>
        </is>
      </c>
      <c r="B93" t="inlineStr">
        <is>
          <t>calefaccion</t>
        </is>
      </c>
      <c r="C93" t="inlineStr">
        <is>
          <t>biomasa</t>
        </is>
      </c>
      <c r="D93" t="inlineStr">
        <is>
          <t>calefaccion</t>
        </is>
      </c>
    </row>
    <row r="94">
      <c r="A94" t="inlineStr">
        <is>
          <t>VII</t>
        </is>
      </c>
      <c r="B94" t="inlineStr">
        <is>
          <t>calefaccion</t>
        </is>
      </c>
      <c r="C94" t="inlineStr">
        <is>
          <t>electricidad</t>
        </is>
      </c>
      <c r="D94" t="inlineStr">
        <is>
          <t>calefaccion</t>
        </is>
      </c>
    </row>
    <row r="95">
      <c r="A95" t="inlineStr">
        <is>
          <t>VII</t>
        </is>
      </c>
      <c r="B95" t="inlineStr">
        <is>
          <t>calefaccion</t>
        </is>
      </c>
      <c r="C95" t="inlineStr">
        <is>
          <t>gas_licuado</t>
        </is>
      </c>
      <c r="D95" t="inlineStr">
        <is>
          <t>calefaccion</t>
        </is>
      </c>
    </row>
    <row r="96">
      <c r="A96" t="inlineStr">
        <is>
          <t>VII</t>
        </is>
      </c>
      <c r="B96" t="inlineStr">
        <is>
          <t>calefaccion</t>
        </is>
      </c>
      <c r="C96" t="inlineStr">
        <is>
          <t>gas_natural</t>
        </is>
      </c>
      <c r="D96" t="inlineStr">
        <is>
          <t>calefaccion</t>
        </is>
      </c>
    </row>
    <row r="97">
      <c r="A97" t="inlineStr">
        <is>
          <t>VII</t>
        </is>
      </c>
      <c r="B97" t="inlineStr">
        <is>
          <t>calefaccion</t>
        </is>
      </c>
      <c r="C97" t="inlineStr">
        <is>
          <t>kerosene</t>
        </is>
      </c>
      <c r="D97" t="inlineStr">
        <is>
          <t>calefaccion</t>
        </is>
      </c>
    </row>
    <row r="98">
      <c r="A98" t="inlineStr">
        <is>
          <t>VII</t>
        </is>
      </c>
      <c r="B98" t="inlineStr">
        <is>
          <t>coccion</t>
        </is>
      </c>
      <c r="C98" t="inlineStr">
        <is>
          <t>biomasa</t>
        </is>
      </c>
      <c r="D98" t="inlineStr">
        <is>
          <t>coccion</t>
        </is>
      </c>
    </row>
    <row r="99">
      <c r="A99" t="inlineStr">
        <is>
          <t>VII</t>
        </is>
      </c>
      <c r="B99" t="inlineStr">
        <is>
          <t>coccion</t>
        </is>
      </c>
      <c r="C99" t="inlineStr">
        <is>
          <t>gas_licuado</t>
        </is>
      </c>
      <c r="D99" t="inlineStr">
        <is>
          <t>coccion</t>
        </is>
      </c>
    </row>
    <row r="100">
      <c r="A100" t="inlineStr">
        <is>
          <t>VII</t>
        </is>
      </c>
      <c r="B100" t="inlineStr">
        <is>
          <t>coccion</t>
        </is>
      </c>
      <c r="C100" t="inlineStr">
        <is>
          <t>gas_natural</t>
        </is>
      </c>
      <c r="D100" t="inlineStr">
        <is>
          <t>coccion</t>
        </is>
      </c>
    </row>
    <row r="101">
      <c r="A101" t="inlineStr">
        <is>
          <t>VII</t>
        </is>
      </c>
      <c r="B101" t="inlineStr">
        <is>
          <t>enfriamiento</t>
        </is>
      </c>
      <c r="C101" t="inlineStr">
        <is>
          <t>electricidad</t>
        </is>
      </c>
      <c r="D101" t="inlineStr">
        <is>
          <t>electricidad_res</t>
        </is>
      </c>
    </row>
    <row r="102">
      <c r="A102" t="inlineStr">
        <is>
          <t>VII</t>
        </is>
      </c>
      <c r="B102" t="inlineStr">
        <is>
          <t>iluminacion</t>
        </is>
      </c>
      <c r="C102" t="inlineStr">
        <is>
          <t>electricidad</t>
        </is>
      </c>
      <c r="D102" t="inlineStr">
        <is>
          <t>electricidad_res</t>
        </is>
      </c>
    </row>
    <row r="103">
      <c r="A103" t="inlineStr">
        <is>
          <t>VII</t>
        </is>
      </c>
      <c r="B103" t="inlineStr">
        <is>
          <t>otros_electricos</t>
        </is>
      </c>
      <c r="C103" t="inlineStr">
        <is>
          <t>electricidad</t>
        </is>
      </c>
      <c r="D103" t="inlineStr">
        <is>
          <t>electricidad_res</t>
        </is>
      </c>
    </row>
    <row r="104">
      <c r="A104" t="inlineStr">
        <is>
          <t>VII</t>
        </is>
      </c>
      <c r="B104" t="inlineStr">
        <is>
          <t>refrigeracion</t>
        </is>
      </c>
      <c r="C104" t="inlineStr">
        <is>
          <t>electricidad</t>
        </is>
      </c>
      <c r="D104" t="inlineStr">
        <is>
          <t>electricidad_res</t>
        </is>
      </c>
    </row>
    <row r="105">
      <c r="A105" t="inlineStr">
        <is>
          <t>VIII</t>
        </is>
      </c>
      <c r="B105" t="inlineStr">
        <is>
          <t>ACS</t>
        </is>
      </c>
      <c r="C105" t="inlineStr">
        <is>
          <t>gas_licuado</t>
        </is>
      </c>
      <c r="D105" t="inlineStr">
        <is>
          <t>ACS</t>
        </is>
      </c>
    </row>
    <row r="106">
      <c r="A106" t="inlineStr">
        <is>
          <t>VIII</t>
        </is>
      </c>
      <c r="B106" t="inlineStr">
        <is>
          <t>ACS</t>
        </is>
      </c>
      <c r="C106" t="inlineStr">
        <is>
          <t>gas_natural</t>
        </is>
      </c>
      <c r="D106" t="inlineStr">
        <is>
          <t>ACS</t>
        </is>
      </c>
    </row>
    <row r="107">
      <c r="A107" t="inlineStr">
        <is>
          <t>VIII</t>
        </is>
      </c>
      <c r="B107" t="inlineStr">
        <is>
          <t>calefaccion</t>
        </is>
      </c>
      <c r="C107" t="inlineStr">
        <is>
          <t>biomasa</t>
        </is>
      </c>
      <c r="D107" t="inlineStr">
        <is>
          <t>calefaccion</t>
        </is>
      </c>
    </row>
    <row r="108">
      <c r="A108" t="inlineStr">
        <is>
          <t>VIII</t>
        </is>
      </c>
      <c r="B108" t="inlineStr">
        <is>
          <t>calefaccion</t>
        </is>
      </c>
      <c r="C108" t="inlineStr">
        <is>
          <t>electricidad</t>
        </is>
      </c>
      <c r="D108" t="inlineStr">
        <is>
          <t>calefaccion</t>
        </is>
      </c>
    </row>
    <row r="109">
      <c r="A109" t="inlineStr">
        <is>
          <t>VIII</t>
        </is>
      </c>
      <c r="B109" t="inlineStr">
        <is>
          <t>calefaccion</t>
        </is>
      </c>
      <c r="C109" t="inlineStr">
        <is>
          <t>gas_licuado</t>
        </is>
      </c>
      <c r="D109" t="inlineStr">
        <is>
          <t>calefaccion</t>
        </is>
      </c>
    </row>
    <row r="110">
      <c r="A110" t="inlineStr">
        <is>
          <t>VIII</t>
        </is>
      </c>
      <c r="B110" t="inlineStr">
        <is>
          <t>calefaccion</t>
        </is>
      </c>
      <c r="C110" t="inlineStr">
        <is>
          <t>gas_natural</t>
        </is>
      </c>
      <c r="D110" t="inlineStr">
        <is>
          <t>calefaccion</t>
        </is>
      </c>
    </row>
    <row r="111">
      <c r="A111" t="inlineStr">
        <is>
          <t>VIII</t>
        </is>
      </c>
      <c r="B111" t="inlineStr">
        <is>
          <t>calefaccion</t>
        </is>
      </c>
      <c r="C111" t="inlineStr">
        <is>
          <t>kerosene</t>
        </is>
      </c>
      <c r="D111" t="inlineStr">
        <is>
          <t>calefaccion</t>
        </is>
      </c>
    </row>
    <row r="112">
      <c r="A112" t="inlineStr">
        <is>
          <t>VIII</t>
        </is>
      </c>
      <c r="B112" t="inlineStr">
        <is>
          <t>coccion</t>
        </is>
      </c>
      <c r="C112" t="inlineStr">
        <is>
          <t>biomasa</t>
        </is>
      </c>
      <c r="D112" t="inlineStr">
        <is>
          <t>coccion</t>
        </is>
      </c>
    </row>
    <row r="113">
      <c r="A113" t="inlineStr">
        <is>
          <t>VIII</t>
        </is>
      </c>
      <c r="B113" t="inlineStr">
        <is>
          <t>coccion</t>
        </is>
      </c>
      <c r="C113" t="inlineStr">
        <is>
          <t>gas_licuado</t>
        </is>
      </c>
      <c r="D113" t="inlineStr">
        <is>
          <t>coccion</t>
        </is>
      </c>
    </row>
    <row r="114">
      <c r="A114" t="inlineStr">
        <is>
          <t>VIII</t>
        </is>
      </c>
      <c r="B114" t="inlineStr">
        <is>
          <t>coccion</t>
        </is>
      </c>
      <c r="C114" t="inlineStr">
        <is>
          <t>gas_natural</t>
        </is>
      </c>
      <c r="D114" t="inlineStr">
        <is>
          <t>coccion</t>
        </is>
      </c>
    </row>
    <row r="115">
      <c r="A115" t="inlineStr">
        <is>
          <t>VIII</t>
        </is>
      </c>
      <c r="B115" t="inlineStr">
        <is>
          <t>enfriamiento</t>
        </is>
      </c>
      <c r="C115" t="inlineStr">
        <is>
          <t>electricidad</t>
        </is>
      </c>
      <c r="D115" t="inlineStr">
        <is>
          <t>electricidad_res</t>
        </is>
      </c>
    </row>
    <row r="116">
      <c r="A116" t="inlineStr">
        <is>
          <t>VIII</t>
        </is>
      </c>
      <c r="B116" t="inlineStr">
        <is>
          <t>iluminacion</t>
        </is>
      </c>
      <c r="C116" t="inlineStr">
        <is>
          <t>electricidad</t>
        </is>
      </c>
      <c r="D116" t="inlineStr">
        <is>
          <t>electricidad_res</t>
        </is>
      </c>
    </row>
    <row r="117">
      <c r="A117" t="inlineStr">
        <is>
          <t>VIII</t>
        </is>
      </c>
      <c r="B117" t="inlineStr">
        <is>
          <t>otros_electricos</t>
        </is>
      </c>
      <c r="C117" t="inlineStr">
        <is>
          <t>electricidad</t>
        </is>
      </c>
      <c r="D117" t="inlineStr">
        <is>
          <t>electricidad_res</t>
        </is>
      </c>
    </row>
    <row r="118">
      <c r="A118" t="inlineStr">
        <is>
          <t>VIII</t>
        </is>
      </c>
      <c r="B118" t="inlineStr">
        <is>
          <t>refrigeracion</t>
        </is>
      </c>
      <c r="C118" t="inlineStr">
        <is>
          <t>electricidad</t>
        </is>
      </c>
      <c r="D118" t="inlineStr">
        <is>
          <t>electricidad_res</t>
        </is>
      </c>
    </row>
    <row r="119">
      <c r="A119" t="inlineStr">
        <is>
          <t>IX</t>
        </is>
      </c>
      <c r="B119" t="inlineStr">
        <is>
          <t>ACS</t>
        </is>
      </c>
      <c r="C119" t="inlineStr">
        <is>
          <t>gas_licuado</t>
        </is>
      </c>
      <c r="D119" t="inlineStr">
        <is>
          <t>ACS</t>
        </is>
      </c>
    </row>
    <row r="120">
      <c r="A120" t="inlineStr">
        <is>
          <t>IX</t>
        </is>
      </c>
      <c r="B120" t="inlineStr">
        <is>
          <t>ACS</t>
        </is>
      </c>
      <c r="C120" t="inlineStr">
        <is>
          <t>gas_natural</t>
        </is>
      </c>
      <c r="D120" t="inlineStr">
        <is>
          <t>ACS</t>
        </is>
      </c>
    </row>
    <row r="121">
      <c r="A121" t="inlineStr">
        <is>
          <t>IX</t>
        </is>
      </c>
      <c r="B121" t="inlineStr">
        <is>
          <t>calefaccion</t>
        </is>
      </c>
      <c r="C121" t="inlineStr">
        <is>
          <t>biomasa</t>
        </is>
      </c>
      <c r="D121" t="inlineStr">
        <is>
          <t>calefaccion</t>
        </is>
      </c>
    </row>
    <row r="122">
      <c r="A122" t="inlineStr">
        <is>
          <t>IX</t>
        </is>
      </c>
      <c r="B122" t="inlineStr">
        <is>
          <t>calefaccion</t>
        </is>
      </c>
      <c r="C122" t="inlineStr">
        <is>
          <t>gas_licuado</t>
        </is>
      </c>
      <c r="D122" t="inlineStr">
        <is>
          <t>calefaccion</t>
        </is>
      </c>
    </row>
    <row r="123">
      <c r="A123" t="inlineStr">
        <is>
          <t>IX</t>
        </is>
      </c>
      <c r="B123" t="inlineStr">
        <is>
          <t>calefaccion</t>
        </is>
      </c>
      <c r="C123" t="inlineStr">
        <is>
          <t>gas_natural</t>
        </is>
      </c>
      <c r="D123" t="inlineStr">
        <is>
          <t>calefaccion</t>
        </is>
      </c>
    </row>
    <row r="124">
      <c r="A124" t="inlineStr">
        <is>
          <t>IX</t>
        </is>
      </c>
      <c r="B124" t="inlineStr">
        <is>
          <t>calefaccion</t>
        </is>
      </c>
      <c r="C124" t="inlineStr">
        <is>
          <t>kerosene</t>
        </is>
      </c>
      <c r="D124" t="inlineStr">
        <is>
          <t>calefaccion</t>
        </is>
      </c>
    </row>
    <row r="125">
      <c r="A125" t="inlineStr">
        <is>
          <t>IX</t>
        </is>
      </c>
      <c r="B125" t="inlineStr">
        <is>
          <t>coccion</t>
        </is>
      </c>
      <c r="C125" t="inlineStr">
        <is>
          <t>gas_licuado</t>
        </is>
      </c>
      <c r="D125" t="inlineStr">
        <is>
          <t>coccion</t>
        </is>
      </c>
    </row>
    <row r="126">
      <c r="A126" t="inlineStr">
        <is>
          <t>IX</t>
        </is>
      </c>
      <c r="B126" t="inlineStr">
        <is>
          <t>coccion</t>
        </is>
      </c>
      <c r="C126" t="inlineStr">
        <is>
          <t>gas_natural</t>
        </is>
      </c>
      <c r="D126" t="inlineStr">
        <is>
          <t>coccion</t>
        </is>
      </c>
    </row>
    <row r="127">
      <c r="A127" t="inlineStr">
        <is>
          <t>IX</t>
        </is>
      </c>
      <c r="B127" t="inlineStr">
        <is>
          <t>enfriamiento</t>
        </is>
      </c>
      <c r="C127" t="inlineStr">
        <is>
          <t>electricidad</t>
        </is>
      </c>
      <c r="D127" t="inlineStr">
        <is>
          <t>electricidad_res</t>
        </is>
      </c>
    </row>
    <row r="128">
      <c r="A128" t="inlineStr">
        <is>
          <t>IX</t>
        </is>
      </c>
      <c r="B128" t="inlineStr">
        <is>
          <t>iluminacion</t>
        </is>
      </c>
      <c r="C128" t="inlineStr">
        <is>
          <t>electricidad</t>
        </is>
      </c>
      <c r="D128" t="inlineStr">
        <is>
          <t>electricidad_res</t>
        </is>
      </c>
    </row>
    <row r="129">
      <c r="A129" t="inlineStr">
        <is>
          <t>IX</t>
        </is>
      </c>
      <c r="B129" t="inlineStr">
        <is>
          <t>otros_electricos</t>
        </is>
      </c>
      <c r="C129" t="inlineStr">
        <is>
          <t>electricidad</t>
        </is>
      </c>
      <c r="D129" t="inlineStr">
        <is>
          <t>electricidad_res</t>
        </is>
      </c>
    </row>
    <row r="130">
      <c r="A130" t="inlineStr">
        <is>
          <t>IX</t>
        </is>
      </c>
      <c r="B130" t="inlineStr">
        <is>
          <t>refrigeracion</t>
        </is>
      </c>
      <c r="C130" t="inlineStr">
        <is>
          <t>electricidad</t>
        </is>
      </c>
      <c r="D130" t="inlineStr">
        <is>
          <t>electricidad_res</t>
        </is>
      </c>
    </row>
    <row r="131">
      <c r="A131" t="inlineStr">
        <is>
          <t>X</t>
        </is>
      </c>
      <c r="B131" t="inlineStr">
        <is>
          <t>ACS</t>
        </is>
      </c>
      <c r="C131" t="inlineStr">
        <is>
          <t>gas_licuado</t>
        </is>
      </c>
      <c r="D131" t="inlineStr">
        <is>
          <t>ACS</t>
        </is>
      </c>
    </row>
    <row r="132">
      <c r="A132" t="inlineStr">
        <is>
          <t>X</t>
        </is>
      </c>
      <c r="B132" t="inlineStr">
        <is>
          <t>ACS</t>
        </is>
      </c>
      <c r="C132" t="inlineStr">
        <is>
          <t>gas_natural</t>
        </is>
      </c>
      <c r="D132" t="inlineStr">
        <is>
          <t>ACS</t>
        </is>
      </c>
    </row>
    <row r="133">
      <c r="A133" t="inlineStr">
        <is>
          <t>X</t>
        </is>
      </c>
      <c r="B133" t="inlineStr">
        <is>
          <t>calefaccion</t>
        </is>
      </c>
      <c r="C133" t="inlineStr">
        <is>
          <t>biomasa</t>
        </is>
      </c>
      <c r="D133" t="inlineStr">
        <is>
          <t>calefaccion</t>
        </is>
      </c>
    </row>
    <row r="134">
      <c r="A134" t="inlineStr">
        <is>
          <t>X</t>
        </is>
      </c>
      <c r="B134" t="inlineStr">
        <is>
          <t>calefaccion</t>
        </is>
      </c>
      <c r="C134" t="inlineStr">
        <is>
          <t>electricidad</t>
        </is>
      </c>
      <c r="D134" t="inlineStr">
        <is>
          <t>calefaccion</t>
        </is>
      </c>
    </row>
    <row r="135">
      <c r="A135" t="inlineStr">
        <is>
          <t>X</t>
        </is>
      </c>
      <c r="B135" t="inlineStr">
        <is>
          <t>calefaccion</t>
        </is>
      </c>
      <c r="C135" t="inlineStr">
        <is>
          <t>gas_licuado</t>
        </is>
      </c>
      <c r="D135" t="inlineStr">
        <is>
          <t>calefaccion</t>
        </is>
      </c>
    </row>
    <row r="136">
      <c r="A136" t="inlineStr">
        <is>
          <t>X</t>
        </is>
      </c>
      <c r="B136" t="inlineStr">
        <is>
          <t>calefaccion</t>
        </is>
      </c>
      <c r="C136" t="inlineStr">
        <is>
          <t>gas_natural</t>
        </is>
      </c>
      <c r="D136" t="inlineStr">
        <is>
          <t>calefaccion</t>
        </is>
      </c>
    </row>
    <row r="137">
      <c r="A137" t="inlineStr">
        <is>
          <t>X</t>
        </is>
      </c>
      <c r="B137" t="inlineStr">
        <is>
          <t>calefaccion</t>
        </is>
      </c>
      <c r="C137" t="inlineStr">
        <is>
          <t>kerosene</t>
        </is>
      </c>
      <c r="D137" t="inlineStr">
        <is>
          <t>calefaccion</t>
        </is>
      </c>
    </row>
    <row r="138">
      <c r="A138" t="inlineStr">
        <is>
          <t>X</t>
        </is>
      </c>
      <c r="B138" t="inlineStr">
        <is>
          <t>coccion</t>
        </is>
      </c>
      <c r="C138" t="inlineStr">
        <is>
          <t>biomasa</t>
        </is>
      </c>
      <c r="D138" t="inlineStr">
        <is>
          <t>coccion</t>
        </is>
      </c>
    </row>
    <row r="139">
      <c r="A139" t="inlineStr">
        <is>
          <t>X</t>
        </is>
      </c>
      <c r="B139" t="inlineStr">
        <is>
          <t>coccion</t>
        </is>
      </c>
      <c r="C139" t="inlineStr">
        <is>
          <t>gas_licuado</t>
        </is>
      </c>
      <c r="D139" t="inlineStr">
        <is>
          <t>coccion</t>
        </is>
      </c>
    </row>
    <row r="140">
      <c r="A140" t="inlineStr">
        <is>
          <t>X</t>
        </is>
      </c>
      <c r="B140" t="inlineStr">
        <is>
          <t>coccion</t>
        </is>
      </c>
      <c r="C140" t="inlineStr">
        <is>
          <t>gas_natural</t>
        </is>
      </c>
      <c r="D140" t="inlineStr">
        <is>
          <t>coccion</t>
        </is>
      </c>
    </row>
    <row r="141">
      <c r="A141" t="inlineStr">
        <is>
          <t>X</t>
        </is>
      </c>
      <c r="B141" t="inlineStr">
        <is>
          <t>enfriamiento</t>
        </is>
      </c>
      <c r="C141" t="inlineStr">
        <is>
          <t>electricidad</t>
        </is>
      </c>
      <c r="D141" t="inlineStr">
        <is>
          <t>electricidad_res</t>
        </is>
      </c>
    </row>
    <row r="142">
      <c r="A142" t="inlineStr">
        <is>
          <t>X</t>
        </is>
      </c>
      <c r="B142" t="inlineStr">
        <is>
          <t>iluminacion</t>
        </is>
      </c>
      <c r="C142" t="inlineStr">
        <is>
          <t>electricidad</t>
        </is>
      </c>
      <c r="D142" t="inlineStr">
        <is>
          <t>electricidad_res</t>
        </is>
      </c>
    </row>
    <row r="143">
      <c r="A143" t="inlineStr">
        <is>
          <t>X</t>
        </is>
      </c>
      <c r="B143" t="inlineStr">
        <is>
          <t>otros_electricos</t>
        </is>
      </c>
      <c r="C143" t="inlineStr">
        <is>
          <t>electricidad</t>
        </is>
      </c>
      <c r="D143" t="inlineStr">
        <is>
          <t>electricidad_res</t>
        </is>
      </c>
    </row>
    <row r="144">
      <c r="A144" t="inlineStr">
        <is>
          <t>X</t>
        </is>
      </c>
      <c r="B144" t="inlineStr">
        <is>
          <t>refrigeracion</t>
        </is>
      </c>
      <c r="C144" t="inlineStr">
        <is>
          <t>electricidad</t>
        </is>
      </c>
      <c r="D144" t="inlineStr">
        <is>
          <t>electricidad_res</t>
        </is>
      </c>
    </row>
    <row r="145">
      <c r="A145" t="inlineStr">
        <is>
          <t>XI</t>
        </is>
      </c>
      <c r="B145" t="inlineStr">
        <is>
          <t>ACS</t>
        </is>
      </c>
      <c r="C145" t="inlineStr">
        <is>
          <t>gas_licuado</t>
        </is>
      </c>
      <c r="D145" t="inlineStr">
        <is>
          <t>ACS</t>
        </is>
      </c>
    </row>
    <row r="146">
      <c r="A146" t="inlineStr">
        <is>
          <t>XI</t>
        </is>
      </c>
      <c r="B146" t="inlineStr">
        <is>
          <t>ACS</t>
        </is>
      </c>
      <c r="C146" t="inlineStr">
        <is>
          <t>gas_natural</t>
        </is>
      </c>
      <c r="D146" t="inlineStr">
        <is>
          <t>ACS</t>
        </is>
      </c>
    </row>
    <row r="147">
      <c r="A147" t="inlineStr">
        <is>
          <t>XI</t>
        </is>
      </c>
      <c r="B147" t="inlineStr">
        <is>
          <t>calefaccion</t>
        </is>
      </c>
      <c r="C147" t="inlineStr">
        <is>
          <t>biomasa</t>
        </is>
      </c>
      <c r="D147" t="inlineStr">
        <is>
          <t>calefaccion</t>
        </is>
      </c>
    </row>
    <row r="148">
      <c r="A148" t="inlineStr">
        <is>
          <t>XI</t>
        </is>
      </c>
      <c r="B148" t="inlineStr">
        <is>
          <t>calefaccion</t>
        </is>
      </c>
      <c r="C148" t="inlineStr">
        <is>
          <t>electricidad</t>
        </is>
      </c>
      <c r="D148" t="inlineStr">
        <is>
          <t>calefaccion</t>
        </is>
      </c>
    </row>
    <row r="149">
      <c r="A149" t="inlineStr">
        <is>
          <t>XI</t>
        </is>
      </c>
      <c r="B149" t="inlineStr">
        <is>
          <t>calefaccion</t>
        </is>
      </c>
      <c r="C149" t="inlineStr">
        <is>
          <t>gas_licuado</t>
        </is>
      </c>
      <c r="D149" t="inlineStr">
        <is>
          <t>calefaccion</t>
        </is>
      </c>
    </row>
    <row r="150">
      <c r="A150" t="inlineStr">
        <is>
          <t>XI</t>
        </is>
      </c>
      <c r="B150" t="inlineStr">
        <is>
          <t>calefaccion</t>
        </is>
      </c>
      <c r="C150" t="inlineStr">
        <is>
          <t>gas_natural</t>
        </is>
      </c>
      <c r="D150" t="inlineStr">
        <is>
          <t>calefaccion</t>
        </is>
      </c>
    </row>
    <row r="151">
      <c r="A151" t="inlineStr">
        <is>
          <t>XI</t>
        </is>
      </c>
      <c r="B151" t="inlineStr">
        <is>
          <t>calefaccion</t>
        </is>
      </c>
      <c r="C151" t="inlineStr">
        <is>
          <t>kerosene</t>
        </is>
      </c>
      <c r="D151" t="inlineStr">
        <is>
          <t>calefaccion</t>
        </is>
      </c>
    </row>
    <row r="152">
      <c r="A152" t="inlineStr">
        <is>
          <t>XI</t>
        </is>
      </c>
      <c r="B152" t="inlineStr">
        <is>
          <t>coccion</t>
        </is>
      </c>
      <c r="C152" t="inlineStr">
        <is>
          <t>biomasa</t>
        </is>
      </c>
      <c r="D152" t="inlineStr">
        <is>
          <t>coccion</t>
        </is>
      </c>
    </row>
    <row r="153">
      <c r="A153" t="inlineStr">
        <is>
          <t>XI</t>
        </is>
      </c>
      <c r="B153" t="inlineStr">
        <is>
          <t>coccion</t>
        </is>
      </c>
      <c r="C153" t="inlineStr">
        <is>
          <t>gas_licuado</t>
        </is>
      </c>
      <c r="D153" t="inlineStr">
        <is>
          <t>coccion</t>
        </is>
      </c>
    </row>
    <row r="154">
      <c r="A154" t="inlineStr">
        <is>
          <t>XI</t>
        </is>
      </c>
      <c r="B154" t="inlineStr">
        <is>
          <t>coccion</t>
        </is>
      </c>
      <c r="C154" t="inlineStr">
        <is>
          <t>gas_natural</t>
        </is>
      </c>
      <c r="D154" t="inlineStr">
        <is>
          <t>coccion</t>
        </is>
      </c>
    </row>
    <row r="155">
      <c r="A155" t="inlineStr">
        <is>
          <t>XI</t>
        </is>
      </c>
      <c r="B155" t="inlineStr">
        <is>
          <t>enfriamiento</t>
        </is>
      </c>
      <c r="C155" t="inlineStr">
        <is>
          <t>electricidad</t>
        </is>
      </c>
      <c r="D155" t="inlineStr">
        <is>
          <t>electricidad_res</t>
        </is>
      </c>
    </row>
    <row r="156">
      <c r="A156" t="inlineStr">
        <is>
          <t>XI</t>
        </is>
      </c>
      <c r="B156" t="inlineStr">
        <is>
          <t>iluminacion</t>
        </is>
      </c>
      <c r="C156" t="inlineStr">
        <is>
          <t>electricidad</t>
        </is>
      </c>
      <c r="D156" t="inlineStr">
        <is>
          <t>electricidad_res</t>
        </is>
      </c>
    </row>
    <row r="157">
      <c r="A157" t="inlineStr">
        <is>
          <t>XI</t>
        </is>
      </c>
      <c r="B157" t="inlineStr">
        <is>
          <t>otros_electricos</t>
        </is>
      </c>
      <c r="C157" t="inlineStr">
        <is>
          <t>electricidad</t>
        </is>
      </c>
      <c r="D157" t="inlineStr">
        <is>
          <t>electricidad_res</t>
        </is>
      </c>
    </row>
    <row r="158">
      <c r="A158" t="inlineStr">
        <is>
          <t>XI</t>
        </is>
      </c>
      <c r="B158" t="inlineStr">
        <is>
          <t>refrigeracion</t>
        </is>
      </c>
      <c r="C158" t="inlineStr">
        <is>
          <t>electricidad</t>
        </is>
      </c>
      <c r="D158" t="inlineStr">
        <is>
          <t>electricidad_res</t>
        </is>
      </c>
    </row>
    <row r="159">
      <c r="A159" t="inlineStr">
        <is>
          <t>XII</t>
        </is>
      </c>
      <c r="B159" t="inlineStr">
        <is>
          <t>ACS</t>
        </is>
      </c>
      <c r="C159" t="inlineStr">
        <is>
          <t>gas_licuado</t>
        </is>
      </c>
      <c r="D159" t="inlineStr">
        <is>
          <t>ACS</t>
        </is>
      </c>
    </row>
    <row r="160">
      <c r="A160" t="inlineStr">
        <is>
          <t>XII</t>
        </is>
      </c>
      <c r="B160" t="inlineStr">
        <is>
          <t>ACS</t>
        </is>
      </c>
      <c r="C160" t="inlineStr">
        <is>
          <t>gas_natural</t>
        </is>
      </c>
      <c r="D160" t="inlineStr">
        <is>
          <t>ACS</t>
        </is>
      </c>
    </row>
    <row r="161">
      <c r="A161" t="inlineStr">
        <is>
          <t>XII</t>
        </is>
      </c>
      <c r="B161" t="inlineStr">
        <is>
          <t>calefaccion</t>
        </is>
      </c>
      <c r="C161" t="inlineStr">
        <is>
          <t>biomasa</t>
        </is>
      </c>
      <c r="D161" t="inlineStr">
        <is>
          <t>calefaccion</t>
        </is>
      </c>
    </row>
    <row r="162">
      <c r="A162" t="inlineStr">
        <is>
          <t>XII</t>
        </is>
      </c>
      <c r="B162" t="inlineStr">
        <is>
          <t>calefaccion</t>
        </is>
      </c>
      <c r="C162" t="inlineStr">
        <is>
          <t>electricidad</t>
        </is>
      </c>
      <c r="D162" t="inlineStr">
        <is>
          <t>calefaccion</t>
        </is>
      </c>
    </row>
    <row r="163">
      <c r="A163" t="inlineStr">
        <is>
          <t>XII</t>
        </is>
      </c>
      <c r="B163" t="inlineStr">
        <is>
          <t>calefaccion</t>
        </is>
      </c>
      <c r="C163" t="inlineStr">
        <is>
          <t>gas_licuado</t>
        </is>
      </c>
      <c r="D163" t="inlineStr">
        <is>
          <t>calefaccion</t>
        </is>
      </c>
    </row>
    <row r="164">
      <c r="A164" t="inlineStr">
        <is>
          <t>XII</t>
        </is>
      </c>
      <c r="B164" t="inlineStr">
        <is>
          <t>calefaccion</t>
        </is>
      </c>
      <c r="C164" t="inlineStr">
        <is>
          <t>gas_natural</t>
        </is>
      </c>
      <c r="D164" t="inlineStr">
        <is>
          <t>calefaccion</t>
        </is>
      </c>
    </row>
    <row r="165">
      <c r="A165" t="inlineStr">
        <is>
          <t>XII</t>
        </is>
      </c>
      <c r="B165" t="inlineStr">
        <is>
          <t>calefaccion</t>
        </is>
      </c>
      <c r="C165" t="inlineStr">
        <is>
          <t>kerosene</t>
        </is>
      </c>
      <c r="D165" t="inlineStr">
        <is>
          <t>calefaccion</t>
        </is>
      </c>
    </row>
    <row r="166">
      <c r="A166" t="inlineStr">
        <is>
          <t>XII</t>
        </is>
      </c>
      <c r="B166" t="inlineStr">
        <is>
          <t>coccion</t>
        </is>
      </c>
      <c r="C166" t="inlineStr">
        <is>
          <t>biomasa</t>
        </is>
      </c>
      <c r="D166" t="inlineStr">
        <is>
          <t>coccion</t>
        </is>
      </c>
    </row>
    <row r="167">
      <c r="A167" t="inlineStr">
        <is>
          <t>XII</t>
        </is>
      </c>
      <c r="B167" t="inlineStr">
        <is>
          <t>coccion</t>
        </is>
      </c>
      <c r="C167" t="inlineStr">
        <is>
          <t>gas_licuado</t>
        </is>
      </c>
      <c r="D167" t="inlineStr">
        <is>
          <t>coccion</t>
        </is>
      </c>
    </row>
    <row r="168">
      <c r="A168" t="inlineStr">
        <is>
          <t>XII</t>
        </is>
      </c>
      <c r="B168" t="inlineStr">
        <is>
          <t>coccion</t>
        </is>
      </c>
      <c r="C168" t="inlineStr">
        <is>
          <t>gas_natural</t>
        </is>
      </c>
      <c r="D168" t="inlineStr">
        <is>
          <t>coccion</t>
        </is>
      </c>
    </row>
    <row r="169">
      <c r="A169" t="inlineStr">
        <is>
          <t>XII</t>
        </is>
      </c>
      <c r="B169" t="inlineStr">
        <is>
          <t>enfriamiento</t>
        </is>
      </c>
      <c r="C169" t="inlineStr">
        <is>
          <t>electricidad</t>
        </is>
      </c>
      <c r="D169" t="inlineStr">
        <is>
          <t>electricidad_res</t>
        </is>
      </c>
    </row>
    <row r="170">
      <c r="A170" t="inlineStr">
        <is>
          <t>XII</t>
        </is>
      </c>
      <c r="B170" t="inlineStr">
        <is>
          <t>iluminacion</t>
        </is>
      </c>
      <c r="C170" t="inlineStr">
        <is>
          <t>electricidad</t>
        </is>
      </c>
      <c r="D170" t="inlineStr">
        <is>
          <t>electricidad_res</t>
        </is>
      </c>
    </row>
    <row r="171">
      <c r="A171" t="inlineStr">
        <is>
          <t>XII</t>
        </is>
      </c>
      <c r="B171" t="inlineStr">
        <is>
          <t>otros_electricos</t>
        </is>
      </c>
      <c r="C171" t="inlineStr">
        <is>
          <t>electricidad</t>
        </is>
      </c>
      <c r="D171" t="inlineStr">
        <is>
          <t>electricidad_res</t>
        </is>
      </c>
    </row>
    <row r="172">
      <c r="A172" t="inlineStr">
        <is>
          <t>XII</t>
        </is>
      </c>
      <c r="B172" t="inlineStr">
        <is>
          <t>refrigeracion</t>
        </is>
      </c>
      <c r="C172" t="inlineStr">
        <is>
          <t>electricidad</t>
        </is>
      </c>
      <c r="D172" t="inlineStr">
        <is>
          <t>electricidad_res</t>
        </is>
      </c>
    </row>
    <row r="173">
      <c r="A173" t="inlineStr">
        <is>
          <t>XIV</t>
        </is>
      </c>
      <c r="B173" t="inlineStr">
        <is>
          <t>ACS</t>
        </is>
      </c>
      <c r="C173" t="inlineStr">
        <is>
          <t>gas_licuado</t>
        </is>
      </c>
      <c r="D173" t="inlineStr">
        <is>
          <t>ACS</t>
        </is>
      </c>
    </row>
    <row r="174">
      <c r="A174" t="inlineStr">
        <is>
          <t>XIV</t>
        </is>
      </c>
      <c r="B174" t="inlineStr">
        <is>
          <t>ACS</t>
        </is>
      </c>
      <c r="C174" t="inlineStr">
        <is>
          <t>gas_natural</t>
        </is>
      </c>
      <c r="D174" t="inlineStr">
        <is>
          <t>ACS</t>
        </is>
      </c>
    </row>
    <row r="175">
      <c r="A175" t="inlineStr">
        <is>
          <t>XIV</t>
        </is>
      </c>
      <c r="B175" t="inlineStr">
        <is>
          <t>calefaccion</t>
        </is>
      </c>
      <c r="C175" t="inlineStr">
        <is>
          <t>biomasa</t>
        </is>
      </c>
      <c r="D175" t="inlineStr">
        <is>
          <t>calefaccion</t>
        </is>
      </c>
    </row>
    <row r="176">
      <c r="A176" t="inlineStr">
        <is>
          <t>XIV</t>
        </is>
      </c>
      <c r="B176" t="inlineStr">
        <is>
          <t>calefaccion</t>
        </is>
      </c>
      <c r="C176" t="inlineStr">
        <is>
          <t>electricidad</t>
        </is>
      </c>
      <c r="D176" t="inlineStr">
        <is>
          <t>calefaccion</t>
        </is>
      </c>
    </row>
    <row r="177">
      <c r="A177" t="inlineStr">
        <is>
          <t>XIV</t>
        </is>
      </c>
      <c r="B177" t="inlineStr">
        <is>
          <t>calefaccion</t>
        </is>
      </c>
      <c r="C177" t="inlineStr">
        <is>
          <t>gas_licuado</t>
        </is>
      </c>
      <c r="D177" t="inlineStr">
        <is>
          <t>calefaccion</t>
        </is>
      </c>
    </row>
    <row r="178">
      <c r="A178" t="inlineStr">
        <is>
          <t>XIV</t>
        </is>
      </c>
      <c r="B178" t="inlineStr">
        <is>
          <t>calefaccion</t>
        </is>
      </c>
      <c r="C178" t="inlineStr">
        <is>
          <t>gas_natural</t>
        </is>
      </c>
      <c r="D178" t="inlineStr">
        <is>
          <t>calefaccion</t>
        </is>
      </c>
    </row>
    <row r="179">
      <c r="A179" t="inlineStr">
        <is>
          <t>XIV</t>
        </is>
      </c>
      <c r="B179" t="inlineStr">
        <is>
          <t>calefaccion</t>
        </is>
      </c>
      <c r="C179" t="inlineStr">
        <is>
          <t>kerosene</t>
        </is>
      </c>
      <c r="D179" t="inlineStr">
        <is>
          <t>calefaccion</t>
        </is>
      </c>
    </row>
    <row r="180">
      <c r="A180" t="inlineStr">
        <is>
          <t>XIV</t>
        </is>
      </c>
      <c r="B180" t="inlineStr">
        <is>
          <t>coccion</t>
        </is>
      </c>
      <c r="C180" t="inlineStr">
        <is>
          <t>biomasa</t>
        </is>
      </c>
      <c r="D180" t="inlineStr">
        <is>
          <t>coccion</t>
        </is>
      </c>
    </row>
    <row r="181">
      <c r="A181" t="inlineStr">
        <is>
          <t>XIV</t>
        </is>
      </c>
      <c r="B181" t="inlineStr">
        <is>
          <t>coccion</t>
        </is>
      </c>
      <c r="C181" t="inlineStr">
        <is>
          <t>gas_licuado</t>
        </is>
      </c>
      <c r="D181" t="inlineStr">
        <is>
          <t>coccion</t>
        </is>
      </c>
    </row>
    <row r="182">
      <c r="A182" t="inlineStr">
        <is>
          <t>XIV</t>
        </is>
      </c>
      <c r="B182" t="inlineStr">
        <is>
          <t>coccion</t>
        </is>
      </c>
      <c r="C182" t="inlineStr">
        <is>
          <t>gas_natural</t>
        </is>
      </c>
      <c r="D182" t="inlineStr">
        <is>
          <t>coccion</t>
        </is>
      </c>
    </row>
    <row r="183">
      <c r="A183" t="inlineStr">
        <is>
          <t>XIV</t>
        </is>
      </c>
      <c r="B183" t="inlineStr">
        <is>
          <t>enfriamiento</t>
        </is>
      </c>
      <c r="C183" t="inlineStr">
        <is>
          <t>electricidad</t>
        </is>
      </c>
      <c r="D183" t="inlineStr">
        <is>
          <t>electricidad_res</t>
        </is>
      </c>
    </row>
    <row r="184">
      <c r="A184" t="inlineStr">
        <is>
          <t>XIV</t>
        </is>
      </c>
      <c r="B184" t="inlineStr">
        <is>
          <t>iluminacion</t>
        </is>
      </c>
      <c r="C184" t="inlineStr">
        <is>
          <t>electricidad</t>
        </is>
      </c>
      <c r="D184" t="inlineStr">
        <is>
          <t>electricidad_res</t>
        </is>
      </c>
    </row>
    <row r="185">
      <c r="A185" t="inlineStr">
        <is>
          <t>XIV</t>
        </is>
      </c>
      <c r="B185" t="inlineStr">
        <is>
          <t>otros_electricos</t>
        </is>
      </c>
      <c r="C185" t="inlineStr">
        <is>
          <t>electricidad</t>
        </is>
      </c>
      <c r="D185" t="inlineStr">
        <is>
          <t>electricidad_res</t>
        </is>
      </c>
    </row>
    <row r="186">
      <c r="A186" t="inlineStr">
        <is>
          <t>XIV</t>
        </is>
      </c>
      <c r="B186" t="inlineStr">
        <is>
          <t>refrigeracion</t>
        </is>
      </c>
      <c r="C186" t="inlineStr">
        <is>
          <t>electricidad</t>
        </is>
      </c>
      <c r="D186" t="inlineStr">
        <is>
          <t>electricidad_res</t>
        </is>
      </c>
    </row>
    <row r="187">
      <c r="A187" t="inlineStr">
        <is>
          <t>XV</t>
        </is>
      </c>
      <c r="B187" t="inlineStr">
        <is>
          <t>ACS</t>
        </is>
      </c>
      <c r="C187" t="inlineStr">
        <is>
          <t>gas_licuado</t>
        </is>
      </c>
      <c r="D187" t="inlineStr">
        <is>
          <t>ACS</t>
        </is>
      </c>
    </row>
    <row r="188">
      <c r="A188" t="inlineStr">
        <is>
          <t>XV</t>
        </is>
      </c>
      <c r="B188" t="inlineStr">
        <is>
          <t>ACS</t>
        </is>
      </c>
      <c r="C188" t="inlineStr">
        <is>
          <t>gas_natural</t>
        </is>
      </c>
      <c r="D188" t="inlineStr">
        <is>
          <t>ACS</t>
        </is>
      </c>
    </row>
    <row r="189">
      <c r="A189" t="inlineStr">
        <is>
          <t>XV</t>
        </is>
      </c>
      <c r="B189" t="inlineStr">
        <is>
          <t>calefaccion</t>
        </is>
      </c>
      <c r="C189" t="inlineStr">
        <is>
          <t>biomasa</t>
        </is>
      </c>
      <c r="D189" t="inlineStr">
        <is>
          <t>calefaccion</t>
        </is>
      </c>
    </row>
    <row r="190">
      <c r="A190" t="inlineStr">
        <is>
          <t>XV</t>
        </is>
      </c>
      <c r="B190" t="inlineStr">
        <is>
          <t>calefaccion</t>
        </is>
      </c>
      <c r="C190" t="inlineStr">
        <is>
          <t>electricidad</t>
        </is>
      </c>
      <c r="D190" t="inlineStr">
        <is>
          <t>calefaccion</t>
        </is>
      </c>
    </row>
    <row r="191">
      <c r="A191" t="inlineStr">
        <is>
          <t>XV</t>
        </is>
      </c>
      <c r="B191" t="inlineStr">
        <is>
          <t>calefaccion</t>
        </is>
      </c>
      <c r="C191" t="inlineStr">
        <is>
          <t>gas_licuado</t>
        </is>
      </c>
      <c r="D191" t="inlineStr">
        <is>
          <t>calefaccion</t>
        </is>
      </c>
    </row>
    <row r="192">
      <c r="A192" t="inlineStr">
        <is>
          <t>XV</t>
        </is>
      </c>
      <c r="B192" t="inlineStr">
        <is>
          <t>calefaccion</t>
        </is>
      </c>
      <c r="C192" t="inlineStr">
        <is>
          <t>gas_natural</t>
        </is>
      </c>
      <c r="D192" t="inlineStr">
        <is>
          <t>calefaccion</t>
        </is>
      </c>
    </row>
    <row r="193">
      <c r="A193" t="inlineStr">
        <is>
          <t>XV</t>
        </is>
      </c>
      <c r="B193" t="inlineStr">
        <is>
          <t>calefaccion</t>
        </is>
      </c>
      <c r="C193" t="inlineStr">
        <is>
          <t>kerosene</t>
        </is>
      </c>
      <c r="D193" t="inlineStr">
        <is>
          <t>calefaccion</t>
        </is>
      </c>
    </row>
    <row r="194">
      <c r="A194" t="inlineStr">
        <is>
          <t>XV</t>
        </is>
      </c>
      <c r="B194" t="inlineStr">
        <is>
          <t>coccion</t>
        </is>
      </c>
      <c r="C194" t="inlineStr">
        <is>
          <t>biomasa</t>
        </is>
      </c>
      <c r="D194" t="inlineStr">
        <is>
          <t>coccion</t>
        </is>
      </c>
    </row>
    <row r="195">
      <c r="A195" t="inlineStr">
        <is>
          <t>XV</t>
        </is>
      </c>
      <c r="B195" t="inlineStr">
        <is>
          <t>coccion</t>
        </is>
      </c>
      <c r="C195" t="inlineStr">
        <is>
          <t>gas_licuado</t>
        </is>
      </c>
      <c r="D195" t="inlineStr">
        <is>
          <t>coccion</t>
        </is>
      </c>
    </row>
    <row r="196">
      <c r="A196" t="inlineStr">
        <is>
          <t>XV</t>
        </is>
      </c>
      <c r="B196" t="inlineStr">
        <is>
          <t>coccion</t>
        </is>
      </c>
      <c r="C196" t="inlineStr">
        <is>
          <t>gas_natural</t>
        </is>
      </c>
      <c r="D196" t="inlineStr">
        <is>
          <t>coccion</t>
        </is>
      </c>
    </row>
    <row r="197">
      <c r="A197" t="inlineStr">
        <is>
          <t>XV</t>
        </is>
      </c>
      <c r="B197" t="inlineStr">
        <is>
          <t>enfriamiento</t>
        </is>
      </c>
      <c r="C197" t="inlineStr">
        <is>
          <t>electricidad</t>
        </is>
      </c>
      <c r="D197" t="inlineStr">
        <is>
          <t>electricidad_res</t>
        </is>
      </c>
    </row>
    <row r="198">
      <c r="A198" t="inlineStr">
        <is>
          <t>XV</t>
        </is>
      </c>
      <c r="B198" t="inlineStr">
        <is>
          <t>iluminacion</t>
        </is>
      </c>
      <c r="C198" t="inlineStr">
        <is>
          <t>electricidad</t>
        </is>
      </c>
      <c r="D198" t="inlineStr">
        <is>
          <t>electricidad_res</t>
        </is>
      </c>
    </row>
    <row r="199">
      <c r="A199" t="inlineStr">
        <is>
          <t>XV</t>
        </is>
      </c>
      <c r="B199" t="inlineStr">
        <is>
          <t>otros_electricos</t>
        </is>
      </c>
      <c r="C199" t="inlineStr">
        <is>
          <t>electricidad</t>
        </is>
      </c>
      <c r="D199" t="inlineStr">
        <is>
          <t>electricidad_res</t>
        </is>
      </c>
    </row>
    <row r="200">
      <c r="A200" t="inlineStr">
        <is>
          <t>XV</t>
        </is>
      </c>
      <c r="B200" t="inlineStr">
        <is>
          <t>refrigeracion</t>
        </is>
      </c>
      <c r="C200" t="inlineStr">
        <is>
          <t>electricidad</t>
        </is>
      </c>
      <c r="D200" t="inlineStr">
        <is>
          <t>electricidad_res</t>
        </is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>
  <sheetPr>
    <tabColor theme="2" tint="-0.249977111117893"/>
    <outlinePr summaryBelow="1" summaryRight="1"/>
    <pageSetUpPr/>
  </sheetPr>
  <dimension ref="A1:AK19"/>
  <sheetViews>
    <sheetView workbookViewId="0">
      <selection activeCell="C1" sqref="C1"/>
    </sheetView>
  </sheetViews>
  <sheetFormatPr baseColWidth="10" defaultRowHeight="15"/>
  <cols>
    <col width="32.42578125" bestFit="1" customWidth="1" style="192" min="1" max="1"/>
  </cols>
  <sheetData>
    <row r="1">
      <c r="A1" s="148" t="inlineStr">
        <is>
          <t>Uso</t>
        </is>
      </c>
      <c r="B1" s="148" t="inlineStr">
        <is>
          <t>Energetico</t>
        </is>
      </c>
      <c r="C1" s="148" t="inlineStr">
        <is>
          <t>Unidad</t>
        </is>
      </c>
      <c r="D1" s="148" t="n">
        <v>2017</v>
      </c>
      <c r="E1" s="141" t="n">
        <v>2018</v>
      </c>
      <c r="F1" s="141" t="n">
        <v>2019</v>
      </c>
      <c r="G1" s="141" t="n">
        <v>2020</v>
      </c>
      <c r="H1" s="141" t="n">
        <v>2021</v>
      </c>
      <c r="I1" s="141" t="n">
        <v>2022</v>
      </c>
      <c r="J1" s="141" t="n">
        <v>2023</v>
      </c>
      <c r="K1" s="141" t="n">
        <v>2024</v>
      </c>
      <c r="L1" s="141" t="n">
        <v>2025</v>
      </c>
      <c r="M1" s="141" t="n">
        <v>2026</v>
      </c>
      <c r="N1" s="141" t="n">
        <v>2027</v>
      </c>
      <c r="O1" s="141" t="n">
        <v>2028</v>
      </c>
      <c r="P1" s="141" t="n">
        <v>2029</v>
      </c>
      <c r="Q1" s="141" t="n">
        <v>2030</v>
      </c>
      <c r="R1" s="141" t="n">
        <v>2031</v>
      </c>
      <c r="S1" s="141" t="n">
        <v>2032</v>
      </c>
      <c r="T1" s="141" t="n">
        <v>2033</v>
      </c>
      <c r="U1" s="141" t="n">
        <v>2034</v>
      </c>
      <c r="V1" s="141" t="n">
        <v>2035</v>
      </c>
      <c r="W1" s="141" t="n">
        <v>2036</v>
      </c>
      <c r="X1" s="141" t="n">
        <v>2037</v>
      </c>
      <c r="Y1" s="141" t="n">
        <v>2038</v>
      </c>
      <c r="Z1" s="141" t="n">
        <v>2039</v>
      </c>
      <c r="AA1" s="141" t="n">
        <v>2040</v>
      </c>
      <c r="AB1" s="141" t="n">
        <v>2041</v>
      </c>
      <c r="AC1" s="141" t="n">
        <v>2042</v>
      </c>
      <c r="AD1" s="141" t="n">
        <v>2043</v>
      </c>
      <c r="AE1" s="141" t="n">
        <v>2044</v>
      </c>
      <c r="AF1" s="141" t="n">
        <v>2045</v>
      </c>
      <c r="AG1" s="141" t="n">
        <v>2046</v>
      </c>
      <c r="AH1" s="141" t="n">
        <v>2047</v>
      </c>
      <c r="AI1" s="141" t="n">
        <v>2048</v>
      </c>
      <c r="AJ1" s="141" t="n">
        <v>2049</v>
      </c>
      <c r="AK1" s="141" t="n">
        <v>2050</v>
      </c>
    </row>
    <row r="2">
      <c r="A2" t="inlineStr">
        <is>
          <t>ACS</t>
        </is>
      </c>
      <c r="B2" t="inlineStr">
        <is>
          <t>electricidad</t>
        </is>
      </c>
      <c r="C2" t="inlineStr">
        <is>
          <t>%</t>
        </is>
      </c>
      <c r="D2" s="153" t="n">
        <v>0.9</v>
      </c>
      <c r="E2" s="153" t="n">
        <v>0.9</v>
      </c>
      <c r="F2" s="153" t="n">
        <v>0.9</v>
      </c>
      <c r="G2" s="153" t="n">
        <v>0.9</v>
      </c>
      <c r="H2" s="153" t="n">
        <v>0.9</v>
      </c>
      <c r="I2" s="153" t="n">
        <v>0.9</v>
      </c>
      <c r="J2" s="153" t="n">
        <v>0.9</v>
      </c>
      <c r="K2" s="153" t="n">
        <v>0.9</v>
      </c>
      <c r="L2" s="153" t="n">
        <v>0.9</v>
      </c>
      <c r="M2" s="153" t="n">
        <v>0.9</v>
      </c>
      <c r="N2" s="153" t="n">
        <v>0.9</v>
      </c>
      <c r="O2" s="153" t="n">
        <v>0.9</v>
      </c>
      <c r="P2" s="153" t="n">
        <v>0.9</v>
      </c>
      <c r="Q2" s="153" t="n">
        <v>0.9</v>
      </c>
      <c r="R2" s="153" t="n">
        <v>0.9</v>
      </c>
      <c r="S2" s="153" t="n">
        <v>0.9</v>
      </c>
      <c r="T2" s="153" t="n">
        <v>0.9</v>
      </c>
      <c r="U2" s="153" t="n">
        <v>0.9</v>
      </c>
      <c r="V2" s="153" t="n">
        <v>0.9</v>
      </c>
      <c r="W2" s="153" t="n">
        <v>0.9</v>
      </c>
      <c r="X2" s="153" t="n">
        <v>0.9</v>
      </c>
      <c r="Y2" s="153" t="n">
        <v>0.9</v>
      </c>
      <c r="Z2" s="153" t="n">
        <v>0.9</v>
      </c>
      <c r="AA2" s="153" t="n">
        <v>0.9</v>
      </c>
      <c r="AB2" s="153" t="n">
        <v>0.9</v>
      </c>
      <c r="AC2" s="153" t="n">
        <v>0.9</v>
      </c>
      <c r="AD2" s="153" t="n">
        <v>0.9</v>
      </c>
      <c r="AE2" s="153" t="n">
        <v>0.9</v>
      </c>
      <c r="AF2" s="153" t="n">
        <v>0.9</v>
      </c>
      <c r="AG2" s="153" t="n">
        <v>0.9</v>
      </c>
      <c r="AH2" s="153" t="n">
        <v>0.9</v>
      </c>
      <c r="AI2" s="153" t="n">
        <v>0.9</v>
      </c>
      <c r="AJ2" s="153" t="n">
        <v>0.9</v>
      </c>
      <c r="AK2" s="153" t="n">
        <v>0.9</v>
      </c>
    </row>
    <row r="3">
      <c r="A3" t="inlineStr">
        <is>
          <t>ACS</t>
        </is>
      </c>
      <c r="B3" t="inlineStr">
        <is>
          <t>gas_licuado</t>
        </is>
      </c>
      <c r="C3" t="inlineStr">
        <is>
          <t>%</t>
        </is>
      </c>
      <c r="D3" s="153" t="n">
        <v>0.7</v>
      </c>
      <c r="E3" s="153" t="n">
        <v>0.7</v>
      </c>
      <c r="F3" s="153" t="n">
        <v>0.7</v>
      </c>
      <c r="G3" s="153" t="n">
        <v>0.7</v>
      </c>
      <c r="H3" s="153" t="n">
        <v>0.7</v>
      </c>
      <c r="I3" s="153" t="n">
        <v>0.7</v>
      </c>
      <c r="J3" s="153" t="n">
        <v>0.7</v>
      </c>
      <c r="K3" s="153" t="n">
        <v>0.7</v>
      </c>
      <c r="L3" s="153" t="n">
        <v>0.7</v>
      </c>
      <c r="M3" s="153" t="n">
        <v>0.7</v>
      </c>
      <c r="N3" s="153" t="n">
        <v>0.7</v>
      </c>
      <c r="O3" s="153" t="n">
        <v>0.7</v>
      </c>
      <c r="P3" s="153" t="n">
        <v>0.7</v>
      </c>
      <c r="Q3" s="153" t="n">
        <v>0.7</v>
      </c>
      <c r="R3" s="153" t="n">
        <v>0.7</v>
      </c>
      <c r="S3" s="153" t="n">
        <v>0.7</v>
      </c>
      <c r="T3" s="153" t="n">
        <v>0.7</v>
      </c>
      <c r="U3" s="153" t="n">
        <v>0.7</v>
      </c>
      <c r="V3" s="153" t="n">
        <v>0.7</v>
      </c>
      <c r="W3" s="153" t="n">
        <v>0.7</v>
      </c>
      <c r="X3" s="153" t="n">
        <v>0.7</v>
      </c>
      <c r="Y3" s="153" t="n">
        <v>0.7</v>
      </c>
      <c r="Z3" s="153" t="n">
        <v>0.7</v>
      </c>
      <c r="AA3" s="153" t="n">
        <v>0.7</v>
      </c>
      <c r="AB3" s="153" t="n">
        <v>0.7</v>
      </c>
      <c r="AC3" s="153" t="n">
        <v>0.7</v>
      </c>
      <c r="AD3" s="153" t="n">
        <v>0.7</v>
      </c>
      <c r="AE3" s="153" t="n">
        <v>0.7</v>
      </c>
      <c r="AF3" s="153" t="n">
        <v>0.7</v>
      </c>
      <c r="AG3" s="153" t="n">
        <v>0.7</v>
      </c>
      <c r="AH3" s="153" t="n">
        <v>0.7</v>
      </c>
      <c r="AI3" s="153" t="n">
        <v>0.7</v>
      </c>
      <c r="AJ3" s="153" t="n">
        <v>0.7</v>
      </c>
      <c r="AK3" s="153" t="n">
        <v>0.7</v>
      </c>
    </row>
    <row r="4">
      <c r="A4" t="inlineStr">
        <is>
          <t>ACS</t>
        </is>
      </c>
      <c r="B4" t="inlineStr">
        <is>
          <t>gas_natural</t>
        </is>
      </c>
      <c r="C4" t="inlineStr">
        <is>
          <t>%</t>
        </is>
      </c>
      <c r="D4" s="153" t="n">
        <v>0.7</v>
      </c>
      <c r="E4" s="153" t="n">
        <v>0.7</v>
      </c>
      <c r="F4" s="153" t="n">
        <v>0.7</v>
      </c>
      <c r="G4" s="153" t="n">
        <v>0.7</v>
      </c>
      <c r="H4" s="153" t="n">
        <v>0.7</v>
      </c>
      <c r="I4" s="153" t="n">
        <v>0.7</v>
      </c>
      <c r="J4" s="153" t="n">
        <v>0.7</v>
      </c>
      <c r="K4" s="153" t="n">
        <v>0.7</v>
      </c>
      <c r="L4" s="153" t="n">
        <v>0.7</v>
      </c>
      <c r="M4" s="153" t="n">
        <v>0.7</v>
      </c>
      <c r="N4" s="153" t="n">
        <v>0.7</v>
      </c>
      <c r="O4" s="153" t="n">
        <v>0.7</v>
      </c>
      <c r="P4" s="153" t="n">
        <v>0.7</v>
      </c>
      <c r="Q4" s="153" t="n">
        <v>0.7</v>
      </c>
      <c r="R4" s="153" t="n">
        <v>0.7</v>
      </c>
      <c r="S4" s="153" t="n">
        <v>0.7</v>
      </c>
      <c r="T4" s="153" t="n">
        <v>0.7</v>
      </c>
      <c r="U4" s="153" t="n">
        <v>0.7</v>
      </c>
      <c r="V4" s="153" t="n">
        <v>0.7</v>
      </c>
      <c r="W4" s="153" t="n">
        <v>0.7</v>
      </c>
      <c r="X4" s="153" t="n">
        <v>0.7</v>
      </c>
      <c r="Y4" s="153" t="n">
        <v>0.7</v>
      </c>
      <c r="Z4" s="153" t="n">
        <v>0.7</v>
      </c>
      <c r="AA4" s="153" t="n">
        <v>0.7</v>
      </c>
      <c r="AB4" s="153" t="n">
        <v>0.7</v>
      </c>
      <c r="AC4" s="153" t="n">
        <v>0.7</v>
      </c>
      <c r="AD4" s="153" t="n">
        <v>0.7</v>
      </c>
      <c r="AE4" s="153" t="n">
        <v>0.7</v>
      </c>
      <c r="AF4" s="153" t="n">
        <v>0.7</v>
      </c>
      <c r="AG4" s="153" t="n">
        <v>0.7</v>
      </c>
      <c r="AH4" s="153" t="n">
        <v>0.7</v>
      </c>
      <c r="AI4" s="153" t="n">
        <v>0.7</v>
      </c>
      <c r="AJ4" s="153" t="n">
        <v>0.7</v>
      </c>
      <c r="AK4" s="153" t="n">
        <v>0.7</v>
      </c>
    </row>
    <row r="5">
      <c r="A5" t="inlineStr">
        <is>
          <t>calefaccion</t>
        </is>
      </c>
      <c r="B5" t="inlineStr">
        <is>
          <t>biomasa</t>
        </is>
      </c>
      <c r="C5" t="inlineStr">
        <is>
          <t>%</t>
        </is>
      </c>
      <c r="D5" s="153" t="n">
        <v>0.6</v>
      </c>
      <c r="E5" s="153" t="n">
        <v>0.6</v>
      </c>
      <c r="F5" s="153" t="n">
        <v>0.6</v>
      </c>
      <c r="G5" s="153" t="n">
        <v>0.6</v>
      </c>
      <c r="H5" s="153" t="n">
        <v>0.6</v>
      </c>
      <c r="I5" s="153" t="n">
        <v>0.6</v>
      </c>
      <c r="J5" s="153" t="n">
        <v>0.6</v>
      </c>
      <c r="K5" s="153" t="n">
        <v>0.6</v>
      </c>
      <c r="L5" s="153" t="n">
        <v>0.6</v>
      </c>
      <c r="M5" s="153" t="n">
        <v>0.6</v>
      </c>
      <c r="N5" s="153" t="n">
        <v>0.6</v>
      </c>
      <c r="O5" s="153" t="n">
        <v>0.6</v>
      </c>
      <c r="P5" s="153" t="n">
        <v>0.6</v>
      </c>
      <c r="Q5" s="153" t="n">
        <v>0.6</v>
      </c>
      <c r="R5" s="153" t="n">
        <v>0.6</v>
      </c>
      <c r="S5" s="153" t="n">
        <v>0.6</v>
      </c>
      <c r="T5" s="153" t="n">
        <v>0.6</v>
      </c>
      <c r="U5" s="153" t="n">
        <v>0.6</v>
      </c>
      <c r="V5" s="153" t="n">
        <v>0.6</v>
      </c>
      <c r="W5" s="153" t="n">
        <v>0.6</v>
      </c>
      <c r="X5" s="153" t="n">
        <v>0.6</v>
      </c>
      <c r="Y5" s="153" t="n">
        <v>0.6</v>
      </c>
      <c r="Z5" s="153" t="n">
        <v>0.6</v>
      </c>
      <c r="AA5" s="153" t="n">
        <v>0.6</v>
      </c>
      <c r="AB5" s="153" t="n">
        <v>0.6</v>
      </c>
      <c r="AC5" s="153" t="n">
        <v>0.6</v>
      </c>
      <c r="AD5" s="153" t="n">
        <v>0.6</v>
      </c>
      <c r="AE5" s="153" t="n">
        <v>0.6</v>
      </c>
      <c r="AF5" s="153" t="n">
        <v>0.6</v>
      </c>
      <c r="AG5" s="153" t="n">
        <v>0.6</v>
      </c>
      <c r="AH5" s="153" t="n">
        <v>0.6</v>
      </c>
      <c r="AI5" s="153" t="n">
        <v>0.6</v>
      </c>
      <c r="AJ5" s="153" t="n">
        <v>0.6</v>
      </c>
      <c r="AK5" s="153" t="n">
        <v>0.6</v>
      </c>
    </row>
    <row r="6">
      <c r="A6" t="inlineStr">
        <is>
          <t>calefaccion</t>
        </is>
      </c>
      <c r="B6" t="inlineStr">
        <is>
          <t>electricidad</t>
        </is>
      </c>
      <c r="C6" t="inlineStr">
        <is>
          <t>%</t>
        </is>
      </c>
      <c r="D6" s="153" t="n">
        <v>0.95</v>
      </c>
      <c r="E6" s="153" t="n">
        <v>0.95</v>
      </c>
      <c r="F6" s="153" t="n">
        <v>0.95</v>
      </c>
      <c r="G6" s="153" t="n">
        <v>0.95</v>
      </c>
      <c r="H6" s="153" t="n">
        <v>0.95</v>
      </c>
      <c r="I6" s="153" t="n">
        <v>0.95</v>
      </c>
      <c r="J6" s="153" t="n">
        <v>0.95</v>
      </c>
      <c r="K6" s="153" t="n">
        <v>0.95</v>
      </c>
      <c r="L6" s="153" t="n">
        <v>0.95</v>
      </c>
      <c r="M6" s="153" t="n">
        <v>0.95</v>
      </c>
      <c r="N6" s="153" t="n">
        <v>0.95</v>
      </c>
      <c r="O6" s="153" t="n">
        <v>0.95</v>
      </c>
      <c r="P6" s="153" t="n">
        <v>0.95</v>
      </c>
      <c r="Q6" s="153" t="n">
        <v>0.95</v>
      </c>
      <c r="R6" s="153" t="n">
        <v>0.95</v>
      </c>
      <c r="S6" s="153" t="n">
        <v>0.95</v>
      </c>
      <c r="T6" s="153" t="n">
        <v>0.95</v>
      </c>
      <c r="U6" s="153" t="n">
        <v>0.95</v>
      </c>
      <c r="V6" s="153" t="n">
        <v>0.95</v>
      </c>
      <c r="W6" s="153" t="n">
        <v>0.95</v>
      </c>
      <c r="X6" s="153" t="n">
        <v>0.95</v>
      </c>
      <c r="Y6" s="153" t="n">
        <v>0.95</v>
      </c>
      <c r="Z6" s="153" t="n">
        <v>0.95</v>
      </c>
      <c r="AA6" s="153" t="n">
        <v>0.95</v>
      </c>
      <c r="AB6" s="153" t="n">
        <v>0.95</v>
      </c>
      <c r="AC6" s="153" t="n">
        <v>0.95</v>
      </c>
      <c r="AD6" s="153" t="n">
        <v>0.95</v>
      </c>
      <c r="AE6" s="153" t="n">
        <v>0.95</v>
      </c>
      <c r="AF6" s="153" t="n">
        <v>0.95</v>
      </c>
      <c r="AG6" s="153" t="n">
        <v>0.95</v>
      </c>
      <c r="AH6" s="153" t="n">
        <v>0.95</v>
      </c>
      <c r="AI6" s="153" t="n">
        <v>0.95</v>
      </c>
      <c r="AJ6" s="153" t="n">
        <v>0.95</v>
      </c>
      <c r="AK6" s="153" t="n">
        <v>0.95</v>
      </c>
    </row>
    <row r="7">
      <c r="A7" t="inlineStr">
        <is>
          <t>calefaccion</t>
        </is>
      </c>
      <c r="B7" t="inlineStr">
        <is>
          <t>gas_licuado</t>
        </is>
      </c>
      <c r="C7" t="inlineStr">
        <is>
          <t>%</t>
        </is>
      </c>
      <c r="D7" s="153" t="n">
        <v>0.95</v>
      </c>
      <c r="E7" s="153" t="n">
        <v>0.95</v>
      </c>
      <c r="F7" s="153" t="n">
        <v>0.95</v>
      </c>
      <c r="G7" s="153" t="n">
        <v>0.95</v>
      </c>
      <c r="H7" s="153" t="n">
        <v>0.95</v>
      </c>
      <c r="I7" s="153" t="n">
        <v>0.95</v>
      </c>
      <c r="J7" s="153" t="n">
        <v>0.95</v>
      </c>
      <c r="K7" s="153" t="n">
        <v>0.95</v>
      </c>
      <c r="L7" s="153" t="n">
        <v>0.95</v>
      </c>
      <c r="M7" s="153" t="n">
        <v>0.95</v>
      </c>
      <c r="N7" s="153" t="n">
        <v>0.95</v>
      </c>
      <c r="O7" s="153" t="n">
        <v>0.95</v>
      </c>
      <c r="P7" s="153" t="n">
        <v>0.95</v>
      </c>
      <c r="Q7" s="153" t="n">
        <v>0.95</v>
      </c>
      <c r="R7" s="153" t="n">
        <v>0.95</v>
      </c>
      <c r="S7" s="153" t="n">
        <v>0.95</v>
      </c>
      <c r="T7" s="153" t="n">
        <v>0.95</v>
      </c>
      <c r="U7" s="153" t="n">
        <v>0.95</v>
      </c>
      <c r="V7" s="153" t="n">
        <v>0.95</v>
      </c>
      <c r="W7" s="153" t="n">
        <v>0.95</v>
      </c>
      <c r="X7" s="153" t="n">
        <v>0.95</v>
      </c>
      <c r="Y7" s="153" t="n">
        <v>0.95</v>
      </c>
      <c r="Z7" s="153" t="n">
        <v>0.95</v>
      </c>
      <c r="AA7" s="153" t="n">
        <v>0.95</v>
      </c>
      <c r="AB7" s="153" t="n">
        <v>0.95</v>
      </c>
      <c r="AC7" s="153" t="n">
        <v>0.95</v>
      </c>
      <c r="AD7" s="153" t="n">
        <v>0.95</v>
      </c>
      <c r="AE7" s="153" t="n">
        <v>0.95</v>
      </c>
      <c r="AF7" s="153" t="n">
        <v>0.95</v>
      </c>
      <c r="AG7" s="153" t="n">
        <v>0.95</v>
      </c>
      <c r="AH7" s="153" t="n">
        <v>0.95</v>
      </c>
      <c r="AI7" s="153" t="n">
        <v>0.95</v>
      </c>
      <c r="AJ7" s="153" t="n">
        <v>0.95</v>
      </c>
      <c r="AK7" s="153" t="n">
        <v>0.95</v>
      </c>
    </row>
    <row r="8">
      <c r="A8" t="inlineStr">
        <is>
          <t>calefaccion</t>
        </is>
      </c>
      <c r="B8" t="inlineStr">
        <is>
          <t>gas_natural</t>
        </is>
      </c>
      <c r="C8" t="inlineStr">
        <is>
          <t>%</t>
        </is>
      </c>
      <c r="D8" s="153" t="n">
        <v>0.95</v>
      </c>
      <c r="E8" s="153" t="n">
        <v>0.95</v>
      </c>
      <c r="F8" s="153" t="n">
        <v>0.95</v>
      </c>
      <c r="G8" s="153" t="n">
        <v>0.95</v>
      </c>
      <c r="H8" s="153" t="n">
        <v>0.95</v>
      </c>
      <c r="I8" s="153" t="n">
        <v>0.95</v>
      </c>
      <c r="J8" s="153" t="n">
        <v>0.95</v>
      </c>
      <c r="K8" s="153" t="n">
        <v>0.95</v>
      </c>
      <c r="L8" s="153" t="n">
        <v>0.95</v>
      </c>
      <c r="M8" s="153" t="n">
        <v>0.95</v>
      </c>
      <c r="N8" s="153" t="n">
        <v>0.95</v>
      </c>
      <c r="O8" s="153" t="n">
        <v>0.95</v>
      </c>
      <c r="P8" s="153" t="n">
        <v>0.95</v>
      </c>
      <c r="Q8" s="153" t="n">
        <v>0.95</v>
      </c>
      <c r="R8" s="153" t="n">
        <v>0.95</v>
      </c>
      <c r="S8" s="153" t="n">
        <v>0.95</v>
      </c>
      <c r="T8" s="153" t="n">
        <v>0.95</v>
      </c>
      <c r="U8" s="153" t="n">
        <v>0.95</v>
      </c>
      <c r="V8" s="153" t="n">
        <v>0.95</v>
      </c>
      <c r="W8" s="153" t="n">
        <v>0.95</v>
      </c>
      <c r="X8" s="153" t="n">
        <v>0.95</v>
      </c>
      <c r="Y8" s="153" t="n">
        <v>0.95</v>
      </c>
      <c r="Z8" s="153" t="n">
        <v>0.95</v>
      </c>
      <c r="AA8" s="153" t="n">
        <v>0.95</v>
      </c>
      <c r="AB8" s="153" t="n">
        <v>0.95</v>
      </c>
      <c r="AC8" s="153" t="n">
        <v>0.95</v>
      </c>
      <c r="AD8" s="153" t="n">
        <v>0.95</v>
      </c>
      <c r="AE8" s="153" t="n">
        <v>0.95</v>
      </c>
      <c r="AF8" s="153" t="n">
        <v>0.95</v>
      </c>
      <c r="AG8" s="153" t="n">
        <v>0.95</v>
      </c>
      <c r="AH8" s="153" t="n">
        <v>0.95</v>
      </c>
      <c r="AI8" s="153" t="n">
        <v>0.95</v>
      </c>
      <c r="AJ8" s="153" t="n">
        <v>0.95</v>
      </c>
      <c r="AK8" s="153" t="n">
        <v>0.95</v>
      </c>
    </row>
    <row r="9">
      <c r="A9" t="inlineStr">
        <is>
          <t>calefaccion</t>
        </is>
      </c>
      <c r="B9" t="inlineStr">
        <is>
          <t>kerosene</t>
        </is>
      </c>
      <c r="C9" t="inlineStr">
        <is>
          <t>%</t>
        </is>
      </c>
      <c r="D9" s="153" t="n">
        <v>0.95</v>
      </c>
      <c r="E9" s="153" t="n">
        <v>0.95</v>
      </c>
      <c r="F9" s="153" t="n">
        <v>0.95</v>
      </c>
      <c r="G9" s="153" t="n">
        <v>0.95</v>
      </c>
      <c r="H9" s="153" t="n">
        <v>0.95</v>
      </c>
      <c r="I9" s="153" t="n">
        <v>0.95</v>
      </c>
      <c r="J9" s="153" t="n">
        <v>0.95</v>
      </c>
      <c r="K9" s="153" t="n">
        <v>0.95</v>
      </c>
      <c r="L9" s="153" t="n">
        <v>0.95</v>
      </c>
      <c r="M9" s="153" t="n">
        <v>0.95</v>
      </c>
      <c r="N9" s="153" t="n">
        <v>0.95</v>
      </c>
      <c r="O9" s="153" t="n">
        <v>0.95</v>
      </c>
      <c r="P9" s="153" t="n">
        <v>0.95</v>
      </c>
      <c r="Q9" s="153" t="n">
        <v>0.95</v>
      </c>
      <c r="R9" s="153" t="n">
        <v>0.95</v>
      </c>
      <c r="S9" s="153" t="n">
        <v>0.95</v>
      </c>
      <c r="T9" s="153" t="n">
        <v>0.95</v>
      </c>
      <c r="U9" s="153" t="n">
        <v>0.95</v>
      </c>
      <c r="V9" s="153" t="n">
        <v>0.95</v>
      </c>
      <c r="W9" s="153" t="n">
        <v>0.95</v>
      </c>
      <c r="X9" s="153" t="n">
        <v>0.95</v>
      </c>
      <c r="Y9" s="153" t="n">
        <v>0.95</v>
      </c>
      <c r="Z9" s="153" t="n">
        <v>0.95</v>
      </c>
      <c r="AA9" s="153" t="n">
        <v>0.95</v>
      </c>
      <c r="AB9" s="153" t="n">
        <v>0.95</v>
      </c>
      <c r="AC9" s="153" t="n">
        <v>0.95</v>
      </c>
      <c r="AD9" s="153" t="n">
        <v>0.95</v>
      </c>
      <c r="AE9" s="153" t="n">
        <v>0.95</v>
      </c>
      <c r="AF9" s="153" t="n">
        <v>0.95</v>
      </c>
      <c r="AG9" s="153" t="n">
        <v>0.95</v>
      </c>
      <c r="AH9" s="153" t="n">
        <v>0.95</v>
      </c>
      <c r="AI9" s="153" t="n">
        <v>0.95</v>
      </c>
      <c r="AJ9" s="153" t="n">
        <v>0.95</v>
      </c>
      <c r="AK9" s="153" t="n">
        <v>0.95</v>
      </c>
    </row>
    <row r="10">
      <c r="A10" t="inlineStr">
        <is>
          <t>coccion</t>
        </is>
      </c>
      <c r="B10" t="inlineStr">
        <is>
          <t>biomasa</t>
        </is>
      </c>
      <c r="C10" t="inlineStr">
        <is>
          <t>%</t>
        </is>
      </c>
      <c r="D10" s="153" t="n">
        <v>0.7</v>
      </c>
      <c r="E10" s="153" t="n">
        <v>0.7</v>
      </c>
      <c r="F10" s="153" t="n">
        <v>0.7</v>
      </c>
      <c r="G10" s="153" t="n">
        <v>0.7</v>
      </c>
      <c r="H10" s="153" t="n">
        <v>0.7</v>
      </c>
      <c r="I10" s="153" t="n">
        <v>0.7</v>
      </c>
      <c r="J10" s="153" t="n">
        <v>0.7</v>
      </c>
      <c r="K10" s="153" t="n">
        <v>0.7</v>
      </c>
      <c r="L10" s="153" t="n">
        <v>0.7</v>
      </c>
      <c r="M10" s="153" t="n">
        <v>0.7</v>
      </c>
      <c r="N10" s="153" t="n">
        <v>0.7</v>
      </c>
      <c r="O10" s="153" t="n">
        <v>0.7</v>
      </c>
      <c r="P10" s="153" t="n">
        <v>0.7</v>
      </c>
      <c r="Q10" s="153" t="n">
        <v>0.7</v>
      </c>
      <c r="R10" s="153" t="n">
        <v>0.7</v>
      </c>
      <c r="S10" s="153" t="n">
        <v>0.7</v>
      </c>
      <c r="T10" s="153" t="n">
        <v>0.7</v>
      </c>
      <c r="U10" s="153" t="n">
        <v>0.7</v>
      </c>
      <c r="V10" s="153" t="n">
        <v>0.7</v>
      </c>
      <c r="W10" s="153" t="n">
        <v>0.7</v>
      </c>
      <c r="X10" s="153" t="n">
        <v>0.7</v>
      </c>
      <c r="Y10" s="153" t="n">
        <v>0.7</v>
      </c>
      <c r="Z10" s="153" t="n">
        <v>0.7</v>
      </c>
      <c r="AA10" s="153" t="n">
        <v>0.7</v>
      </c>
      <c r="AB10" s="153" t="n">
        <v>0.7</v>
      </c>
      <c r="AC10" s="153" t="n">
        <v>0.7</v>
      </c>
      <c r="AD10" s="153" t="n">
        <v>0.7</v>
      </c>
      <c r="AE10" s="153" t="n">
        <v>0.7</v>
      </c>
      <c r="AF10" s="153" t="n">
        <v>0.7</v>
      </c>
      <c r="AG10" s="153" t="n">
        <v>0.7</v>
      </c>
      <c r="AH10" s="153" t="n">
        <v>0.7</v>
      </c>
      <c r="AI10" s="153" t="n">
        <v>0.7</v>
      </c>
      <c r="AJ10" s="153" t="n">
        <v>0.7</v>
      </c>
      <c r="AK10" s="153" t="n">
        <v>0.7</v>
      </c>
    </row>
    <row r="11">
      <c r="A11" t="inlineStr">
        <is>
          <t>coccion</t>
        </is>
      </c>
      <c r="B11" t="inlineStr">
        <is>
          <t>electricidad</t>
        </is>
      </c>
      <c r="C11" t="inlineStr">
        <is>
          <t>%</t>
        </is>
      </c>
      <c r="D11" s="153" t="n">
        <v>0.7</v>
      </c>
      <c r="E11" s="153" t="n">
        <v>0.7</v>
      </c>
      <c r="F11" s="153" t="n">
        <v>0.7</v>
      </c>
      <c r="G11" s="153" t="n">
        <v>0.7</v>
      </c>
      <c r="H11" s="153" t="n">
        <v>0.7</v>
      </c>
      <c r="I11" s="153" t="n">
        <v>0.7</v>
      </c>
      <c r="J11" s="153" t="n">
        <v>0.7</v>
      </c>
      <c r="K11" s="153" t="n">
        <v>0.7</v>
      </c>
      <c r="L11" s="153" t="n">
        <v>0.7</v>
      </c>
      <c r="M11" s="153" t="n">
        <v>0.7</v>
      </c>
      <c r="N11" s="153" t="n">
        <v>0.7</v>
      </c>
      <c r="O11" s="153" t="n">
        <v>0.7</v>
      </c>
      <c r="P11" s="153" t="n">
        <v>0.7</v>
      </c>
      <c r="Q11" s="153" t="n">
        <v>0.7</v>
      </c>
      <c r="R11" s="153" t="n">
        <v>0.7</v>
      </c>
      <c r="S11" s="153" t="n">
        <v>0.7</v>
      </c>
      <c r="T11" s="153" t="n">
        <v>0.7</v>
      </c>
      <c r="U11" s="153" t="n">
        <v>0.7</v>
      </c>
      <c r="V11" s="153" t="n">
        <v>0.7</v>
      </c>
      <c r="W11" s="153" t="n">
        <v>0.7</v>
      </c>
      <c r="X11" s="153" t="n">
        <v>0.7</v>
      </c>
      <c r="Y11" s="153" t="n">
        <v>0.7</v>
      </c>
      <c r="Z11" s="153" t="n">
        <v>0.7</v>
      </c>
      <c r="AA11" s="153" t="n">
        <v>0.7</v>
      </c>
      <c r="AB11" s="153" t="n">
        <v>0.7</v>
      </c>
      <c r="AC11" s="153" t="n">
        <v>0.7</v>
      </c>
      <c r="AD11" s="153" t="n">
        <v>0.7</v>
      </c>
      <c r="AE11" s="153" t="n">
        <v>0.7</v>
      </c>
      <c r="AF11" s="153" t="n">
        <v>0.7</v>
      </c>
      <c r="AG11" s="153" t="n">
        <v>0.7</v>
      </c>
      <c r="AH11" s="153" t="n">
        <v>0.7</v>
      </c>
      <c r="AI11" s="153" t="n">
        <v>0.7</v>
      </c>
      <c r="AJ11" s="153" t="n">
        <v>0.7</v>
      </c>
      <c r="AK11" s="153" t="n">
        <v>0.7</v>
      </c>
    </row>
    <row r="12">
      <c r="A12" t="inlineStr">
        <is>
          <t>coccion</t>
        </is>
      </c>
      <c r="B12" t="inlineStr">
        <is>
          <t>gas_licuado</t>
        </is>
      </c>
      <c r="C12" t="inlineStr">
        <is>
          <t>%</t>
        </is>
      </c>
      <c r="D12" s="153" t="n">
        <v>0.4</v>
      </c>
      <c r="E12" s="153" t="n">
        <v>0.4</v>
      </c>
      <c r="F12" s="153" t="n">
        <v>0.4</v>
      </c>
      <c r="G12" s="153" t="n">
        <v>0.4</v>
      </c>
      <c r="H12" s="153" t="n">
        <v>0.4</v>
      </c>
      <c r="I12" s="153" t="n">
        <v>0.4</v>
      </c>
      <c r="J12" s="153" t="n">
        <v>0.4</v>
      </c>
      <c r="K12" s="153" t="n">
        <v>0.4</v>
      </c>
      <c r="L12" s="153" t="n">
        <v>0.4</v>
      </c>
      <c r="M12" s="153" t="n">
        <v>0.4</v>
      </c>
      <c r="N12" s="153" t="n">
        <v>0.4</v>
      </c>
      <c r="O12" s="153" t="n">
        <v>0.4</v>
      </c>
      <c r="P12" s="153" t="n">
        <v>0.4</v>
      </c>
      <c r="Q12" s="153" t="n">
        <v>0.4</v>
      </c>
      <c r="R12" s="153" t="n">
        <v>0.4</v>
      </c>
      <c r="S12" s="153" t="n">
        <v>0.4</v>
      </c>
      <c r="T12" s="153" t="n">
        <v>0.4</v>
      </c>
      <c r="U12" s="153" t="n">
        <v>0.4</v>
      </c>
      <c r="V12" s="153" t="n">
        <v>0.4</v>
      </c>
      <c r="W12" s="153" t="n">
        <v>0.4</v>
      </c>
      <c r="X12" s="153" t="n">
        <v>0.4</v>
      </c>
      <c r="Y12" s="153" t="n">
        <v>0.4</v>
      </c>
      <c r="Z12" s="153" t="n">
        <v>0.4</v>
      </c>
      <c r="AA12" s="153" t="n">
        <v>0.4</v>
      </c>
      <c r="AB12" s="153" t="n">
        <v>0.4</v>
      </c>
      <c r="AC12" s="153" t="n">
        <v>0.4</v>
      </c>
      <c r="AD12" s="153" t="n">
        <v>0.4</v>
      </c>
      <c r="AE12" s="153" t="n">
        <v>0.4</v>
      </c>
      <c r="AF12" s="153" t="n">
        <v>0.4</v>
      </c>
      <c r="AG12" s="153" t="n">
        <v>0.4</v>
      </c>
      <c r="AH12" s="153" t="n">
        <v>0.4</v>
      </c>
      <c r="AI12" s="153" t="n">
        <v>0.4</v>
      </c>
      <c r="AJ12" s="153" t="n">
        <v>0.4</v>
      </c>
      <c r="AK12" s="153" t="n">
        <v>0.4</v>
      </c>
    </row>
    <row r="13">
      <c r="A13" t="inlineStr">
        <is>
          <t>coccion</t>
        </is>
      </c>
      <c r="B13" t="inlineStr">
        <is>
          <t>gas_natural</t>
        </is>
      </c>
      <c r="C13" t="inlineStr">
        <is>
          <t>%</t>
        </is>
      </c>
      <c r="D13" s="153" t="n">
        <v>0.4</v>
      </c>
      <c r="E13" s="153" t="n">
        <v>0.4</v>
      </c>
      <c r="F13" s="153" t="n">
        <v>0.4</v>
      </c>
      <c r="G13" s="153" t="n">
        <v>0.4</v>
      </c>
      <c r="H13" s="153" t="n">
        <v>0.4</v>
      </c>
      <c r="I13" s="153" t="n">
        <v>0.4</v>
      </c>
      <c r="J13" s="153" t="n">
        <v>0.4</v>
      </c>
      <c r="K13" s="153" t="n">
        <v>0.4</v>
      </c>
      <c r="L13" s="153" t="n">
        <v>0.4</v>
      </c>
      <c r="M13" s="153" t="n">
        <v>0.4</v>
      </c>
      <c r="N13" s="153" t="n">
        <v>0.4</v>
      </c>
      <c r="O13" s="153" t="n">
        <v>0.4</v>
      </c>
      <c r="P13" s="153" t="n">
        <v>0.4</v>
      </c>
      <c r="Q13" s="153" t="n">
        <v>0.4</v>
      </c>
      <c r="R13" s="153" t="n">
        <v>0.4</v>
      </c>
      <c r="S13" s="153" t="n">
        <v>0.4</v>
      </c>
      <c r="T13" s="153" t="n">
        <v>0.4</v>
      </c>
      <c r="U13" s="153" t="n">
        <v>0.4</v>
      </c>
      <c r="V13" s="153" t="n">
        <v>0.4</v>
      </c>
      <c r="W13" s="153" t="n">
        <v>0.4</v>
      </c>
      <c r="X13" s="153" t="n">
        <v>0.4</v>
      </c>
      <c r="Y13" s="153" t="n">
        <v>0.4</v>
      </c>
      <c r="Z13" s="153" t="n">
        <v>0.4</v>
      </c>
      <c r="AA13" s="153" t="n">
        <v>0.4</v>
      </c>
      <c r="AB13" s="153" t="n">
        <v>0.4</v>
      </c>
      <c r="AC13" s="153" t="n">
        <v>0.4</v>
      </c>
      <c r="AD13" s="153" t="n">
        <v>0.4</v>
      </c>
      <c r="AE13" s="153" t="n">
        <v>0.4</v>
      </c>
      <c r="AF13" s="153" t="n">
        <v>0.4</v>
      </c>
      <c r="AG13" s="153" t="n">
        <v>0.4</v>
      </c>
      <c r="AH13" s="153" t="n">
        <v>0.4</v>
      </c>
      <c r="AI13" s="153" t="n">
        <v>0.4</v>
      </c>
      <c r="AJ13" s="153" t="n">
        <v>0.4</v>
      </c>
      <c r="AK13" s="153" t="n">
        <v>0.4</v>
      </c>
    </row>
    <row r="14">
      <c r="A14" t="inlineStr">
        <is>
          <t>electrogeno</t>
        </is>
      </c>
      <c r="B14" t="inlineStr">
        <is>
          <t>diesel</t>
        </is>
      </c>
      <c r="C14" t="inlineStr">
        <is>
          <t>%</t>
        </is>
      </c>
      <c r="D14" s="153" t="n">
        <v>0.3</v>
      </c>
      <c r="E14" s="153" t="n">
        <v>0.3</v>
      </c>
      <c r="F14" s="153" t="n">
        <v>0.3</v>
      </c>
      <c r="G14" s="153" t="n">
        <v>0.3</v>
      </c>
      <c r="H14" s="153" t="n">
        <v>0.3</v>
      </c>
      <c r="I14" s="153" t="n">
        <v>0.3</v>
      </c>
      <c r="J14" s="153" t="n">
        <v>0.3</v>
      </c>
      <c r="K14" s="153" t="n">
        <v>0.3</v>
      </c>
      <c r="L14" s="153" t="n">
        <v>0.3</v>
      </c>
      <c r="M14" s="153" t="n">
        <v>0.3</v>
      </c>
      <c r="N14" s="153" t="n">
        <v>0.3</v>
      </c>
      <c r="O14" s="153" t="n">
        <v>0.3</v>
      </c>
      <c r="P14" s="153" t="n">
        <v>0.3</v>
      </c>
      <c r="Q14" s="153" t="n">
        <v>0.3</v>
      </c>
      <c r="R14" s="153" t="n">
        <v>0.3</v>
      </c>
      <c r="S14" s="153" t="n">
        <v>0.3</v>
      </c>
      <c r="T14" s="153" t="n">
        <v>0.3</v>
      </c>
      <c r="U14" s="153" t="n">
        <v>0.3</v>
      </c>
      <c r="V14" s="153" t="n">
        <v>0.3</v>
      </c>
      <c r="W14" s="153" t="n">
        <v>0.3</v>
      </c>
      <c r="X14" s="153" t="n">
        <v>0.3</v>
      </c>
      <c r="Y14" s="153" t="n">
        <v>0.3</v>
      </c>
      <c r="Z14" s="153" t="n">
        <v>0.3</v>
      </c>
      <c r="AA14" s="153" t="n">
        <v>0.3</v>
      </c>
      <c r="AB14" s="153" t="n">
        <v>0.3</v>
      </c>
      <c r="AC14" s="153" t="n">
        <v>0.3</v>
      </c>
      <c r="AD14" s="153" t="n">
        <v>0.3</v>
      </c>
      <c r="AE14" s="153" t="n">
        <v>0.3</v>
      </c>
      <c r="AF14" s="153" t="n">
        <v>0.3</v>
      </c>
      <c r="AG14" s="153" t="n">
        <v>0.3</v>
      </c>
      <c r="AH14" s="153" t="n">
        <v>0.3</v>
      </c>
      <c r="AI14" s="153" t="n">
        <v>0.3</v>
      </c>
      <c r="AJ14" s="153" t="n">
        <v>0.3</v>
      </c>
      <c r="AK14" s="153" t="n">
        <v>0.3</v>
      </c>
    </row>
    <row r="15">
      <c r="A15" t="inlineStr">
        <is>
          <t>enfriamiento</t>
        </is>
      </c>
      <c r="B15" t="inlineStr">
        <is>
          <t>electricidad</t>
        </is>
      </c>
      <c r="C15" t="inlineStr">
        <is>
          <t>%</t>
        </is>
      </c>
      <c r="D15" s="153" t="n">
        <v>0.95</v>
      </c>
      <c r="E15" s="153" t="n">
        <v>0.95</v>
      </c>
      <c r="F15" s="153" t="n">
        <v>0.95</v>
      </c>
      <c r="G15" s="153" t="n">
        <v>0.95</v>
      </c>
      <c r="H15" s="153" t="n">
        <v>0.95</v>
      </c>
      <c r="I15" s="153" t="n">
        <v>0.95</v>
      </c>
      <c r="J15" s="153" t="n">
        <v>0.95</v>
      </c>
      <c r="K15" s="153" t="n">
        <v>0.95</v>
      </c>
      <c r="L15" s="153" t="n">
        <v>0.95</v>
      </c>
      <c r="M15" s="153" t="n">
        <v>0.95</v>
      </c>
      <c r="N15" s="153" t="n">
        <v>0.95</v>
      </c>
      <c r="O15" s="153" t="n">
        <v>0.95</v>
      </c>
      <c r="P15" s="153" t="n">
        <v>0.95</v>
      </c>
      <c r="Q15" s="153" t="n">
        <v>0.95</v>
      </c>
      <c r="R15" s="153" t="n">
        <v>0.95</v>
      </c>
      <c r="S15" s="153" t="n">
        <v>0.95</v>
      </c>
      <c r="T15" s="153" t="n">
        <v>0.95</v>
      </c>
      <c r="U15" s="153" t="n">
        <v>0.95</v>
      </c>
      <c r="V15" s="153" t="n">
        <v>0.95</v>
      </c>
      <c r="W15" s="153" t="n">
        <v>0.95</v>
      </c>
      <c r="X15" s="153" t="n">
        <v>0.95</v>
      </c>
      <c r="Y15" s="153" t="n">
        <v>0.95</v>
      </c>
      <c r="Z15" s="153" t="n">
        <v>0.95</v>
      </c>
      <c r="AA15" s="153" t="n">
        <v>0.95</v>
      </c>
      <c r="AB15" s="153" t="n">
        <v>0.95</v>
      </c>
      <c r="AC15" s="153" t="n">
        <v>0.95</v>
      </c>
      <c r="AD15" s="153" t="n">
        <v>0.95</v>
      </c>
      <c r="AE15" s="153" t="n">
        <v>0.95</v>
      </c>
      <c r="AF15" s="153" t="n">
        <v>0.95</v>
      </c>
      <c r="AG15" s="153" t="n">
        <v>0.95</v>
      </c>
      <c r="AH15" s="153" t="n">
        <v>0.95</v>
      </c>
      <c r="AI15" s="153" t="n">
        <v>0.95</v>
      </c>
      <c r="AJ15" s="153" t="n">
        <v>0.95</v>
      </c>
      <c r="AK15" s="153" t="n">
        <v>0.95</v>
      </c>
    </row>
    <row r="16">
      <c r="A16" t="inlineStr">
        <is>
          <t>iluminacion</t>
        </is>
      </c>
      <c r="B16" t="inlineStr">
        <is>
          <t>electricidad</t>
        </is>
      </c>
      <c r="C16" t="inlineStr">
        <is>
          <t>%</t>
        </is>
      </c>
      <c r="D16" s="153" t="n">
        <v>0.95</v>
      </c>
      <c r="E16" s="153" t="n">
        <v>0.95</v>
      </c>
      <c r="F16" s="153" t="n">
        <v>0.95</v>
      </c>
      <c r="G16" s="153" t="n">
        <v>0.95</v>
      </c>
      <c r="H16" s="153" t="n">
        <v>0.95</v>
      </c>
      <c r="I16" s="153" t="n">
        <v>0.95</v>
      </c>
      <c r="J16" s="153" t="n">
        <v>0.95</v>
      </c>
      <c r="K16" s="153" t="n">
        <v>0.95</v>
      </c>
      <c r="L16" s="153" t="n">
        <v>0.95</v>
      </c>
      <c r="M16" s="153" t="n">
        <v>0.95</v>
      </c>
      <c r="N16" s="153" t="n">
        <v>0.95</v>
      </c>
      <c r="O16" s="153" t="n">
        <v>0.95</v>
      </c>
      <c r="P16" s="153" t="n">
        <v>0.95</v>
      </c>
      <c r="Q16" s="153" t="n">
        <v>0.95</v>
      </c>
      <c r="R16" s="153" t="n">
        <v>0.95</v>
      </c>
      <c r="S16" s="153" t="n">
        <v>0.95</v>
      </c>
      <c r="T16" s="153" t="n">
        <v>0.95</v>
      </c>
      <c r="U16" s="153" t="n">
        <v>0.95</v>
      </c>
      <c r="V16" s="153" t="n">
        <v>0.95</v>
      </c>
      <c r="W16" s="153" t="n">
        <v>0.95</v>
      </c>
      <c r="X16" s="153" t="n">
        <v>0.95</v>
      </c>
      <c r="Y16" s="153" t="n">
        <v>0.95</v>
      </c>
      <c r="Z16" s="153" t="n">
        <v>0.95</v>
      </c>
      <c r="AA16" s="153" t="n">
        <v>0.95</v>
      </c>
      <c r="AB16" s="153" t="n">
        <v>0.95</v>
      </c>
      <c r="AC16" s="153" t="n">
        <v>0.95</v>
      </c>
      <c r="AD16" s="153" t="n">
        <v>0.95</v>
      </c>
      <c r="AE16" s="153" t="n">
        <v>0.95</v>
      </c>
      <c r="AF16" s="153" t="n">
        <v>0.95</v>
      </c>
      <c r="AG16" s="153" t="n">
        <v>0.95</v>
      </c>
      <c r="AH16" s="153" t="n">
        <v>0.95</v>
      </c>
      <c r="AI16" s="153" t="n">
        <v>0.95</v>
      </c>
      <c r="AJ16" s="153" t="n">
        <v>0.95</v>
      </c>
      <c r="AK16" s="153" t="n">
        <v>0.95</v>
      </c>
    </row>
    <row r="17">
      <c r="A17" t="inlineStr">
        <is>
          <t>otros_electricos</t>
        </is>
      </c>
      <c r="B17" t="inlineStr">
        <is>
          <t>electricidad</t>
        </is>
      </c>
      <c r="C17" t="inlineStr">
        <is>
          <t>%</t>
        </is>
      </c>
      <c r="D17" s="153" t="n">
        <v>0.95</v>
      </c>
      <c r="E17" s="153" t="n">
        <v>0.95</v>
      </c>
      <c r="F17" s="153" t="n">
        <v>0.95</v>
      </c>
      <c r="G17" s="153" t="n">
        <v>0.95</v>
      </c>
      <c r="H17" s="153" t="n">
        <v>0.95</v>
      </c>
      <c r="I17" s="153" t="n">
        <v>0.95</v>
      </c>
      <c r="J17" s="153" t="n">
        <v>0.95</v>
      </c>
      <c r="K17" s="153" t="n">
        <v>0.95</v>
      </c>
      <c r="L17" s="153" t="n">
        <v>0.95</v>
      </c>
      <c r="M17" s="153" t="n">
        <v>0.95</v>
      </c>
      <c r="N17" s="153" t="n">
        <v>0.95</v>
      </c>
      <c r="O17" s="153" t="n">
        <v>0.95</v>
      </c>
      <c r="P17" s="153" t="n">
        <v>0.95</v>
      </c>
      <c r="Q17" s="153" t="n">
        <v>0.95</v>
      </c>
      <c r="R17" s="153" t="n">
        <v>0.95</v>
      </c>
      <c r="S17" s="153" t="n">
        <v>0.95</v>
      </c>
      <c r="T17" s="153" t="n">
        <v>0.95</v>
      </c>
      <c r="U17" s="153" t="n">
        <v>0.95</v>
      </c>
      <c r="V17" s="153" t="n">
        <v>0.95</v>
      </c>
      <c r="W17" s="153" t="n">
        <v>0.95</v>
      </c>
      <c r="X17" s="153" t="n">
        <v>0.95</v>
      </c>
      <c r="Y17" s="153" t="n">
        <v>0.95</v>
      </c>
      <c r="Z17" s="153" t="n">
        <v>0.95</v>
      </c>
      <c r="AA17" s="153" t="n">
        <v>0.95</v>
      </c>
      <c r="AB17" s="153" t="n">
        <v>0.95</v>
      </c>
      <c r="AC17" s="153" t="n">
        <v>0.95</v>
      </c>
      <c r="AD17" s="153" t="n">
        <v>0.95</v>
      </c>
      <c r="AE17" s="153" t="n">
        <v>0.95</v>
      </c>
      <c r="AF17" s="153" t="n">
        <v>0.95</v>
      </c>
      <c r="AG17" s="153" t="n">
        <v>0.95</v>
      </c>
      <c r="AH17" s="153" t="n">
        <v>0.95</v>
      </c>
      <c r="AI17" s="153" t="n">
        <v>0.95</v>
      </c>
      <c r="AJ17" s="153" t="n">
        <v>0.95</v>
      </c>
      <c r="AK17" s="153" t="n">
        <v>0.95</v>
      </c>
    </row>
    <row r="18">
      <c r="A18" t="inlineStr">
        <is>
          <t>refrigeracion</t>
        </is>
      </c>
      <c r="B18" t="inlineStr">
        <is>
          <t>electricidad</t>
        </is>
      </c>
      <c r="C18" t="inlineStr">
        <is>
          <t>%</t>
        </is>
      </c>
      <c r="D18" s="153" t="n">
        <v>0.95</v>
      </c>
      <c r="E18" s="153" t="n">
        <v>0.95</v>
      </c>
      <c r="F18" s="153" t="n">
        <v>0.95</v>
      </c>
      <c r="G18" s="153" t="n">
        <v>0.95</v>
      </c>
      <c r="H18" s="153" t="n">
        <v>0.95</v>
      </c>
      <c r="I18" s="153" t="n">
        <v>0.95</v>
      </c>
      <c r="J18" s="153" t="n">
        <v>0.95</v>
      </c>
      <c r="K18" s="153" t="n">
        <v>0.95</v>
      </c>
      <c r="L18" s="153" t="n">
        <v>0.95</v>
      </c>
      <c r="M18" s="153" t="n">
        <v>0.95</v>
      </c>
      <c r="N18" s="153" t="n">
        <v>0.95</v>
      </c>
      <c r="O18" s="153" t="n">
        <v>0.95</v>
      </c>
      <c r="P18" s="153" t="n">
        <v>0.95</v>
      </c>
      <c r="Q18" s="153" t="n">
        <v>0.95</v>
      </c>
      <c r="R18" s="153" t="n">
        <v>0.95</v>
      </c>
      <c r="S18" s="153" t="n">
        <v>0.95</v>
      </c>
      <c r="T18" s="153" t="n">
        <v>0.95</v>
      </c>
      <c r="U18" s="153" t="n">
        <v>0.95</v>
      </c>
      <c r="V18" s="153" t="n">
        <v>0.95</v>
      </c>
      <c r="W18" s="153" t="n">
        <v>0.95</v>
      </c>
      <c r="X18" s="153" t="n">
        <v>0.95</v>
      </c>
      <c r="Y18" s="153" t="n">
        <v>0.95</v>
      </c>
      <c r="Z18" s="153" t="n">
        <v>0.95</v>
      </c>
      <c r="AA18" s="153" t="n">
        <v>0.95</v>
      </c>
      <c r="AB18" s="153" t="n">
        <v>0.95</v>
      </c>
      <c r="AC18" s="153" t="n">
        <v>0.95</v>
      </c>
      <c r="AD18" s="153" t="n">
        <v>0.95</v>
      </c>
      <c r="AE18" s="153" t="n">
        <v>0.95</v>
      </c>
      <c r="AF18" s="153" t="n">
        <v>0.95</v>
      </c>
      <c r="AG18" s="153" t="n">
        <v>0.95</v>
      </c>
      <c r="AH18" s="153" t="n">
        <v>0.95</v>
      </c>
      <c r="AI18" s="153" t="n">
        <v>0.95</v>
      </c>
      <c r="AJ18" s="153" t="n">
        <v>0.95</v>
      </c>
      <c r="AK18" s="153" t="n">
        <v>0.95</v>
      </c>
    </row>
    <row r="19">
      <c r="A19" t="inlineStr">
        <is>
          <t>transporte</t>
        </is>
      </c>
      <c r="B19" t="inlineStr">
        <is>
          <t>diesel</t>
        </is>
      </c>
      <c r="C19" t="inlineStr">
        <is>
          <t>%</t>
        </is>
      </c>
      <c r="D19" s="153" t="n">
        <v>0.2</v>
      </c>
      <c r="E19" s="153" t="n">
        <v>0.2</v>
      </c>
      <c r="F19" s="153" t="n">
        <v>0.2</v>
      </c>
      <c r="G19" s="153" t="n">
        <v>0.2</v>
      </c>
      <c r="H19" s="153" t="n">
        <v>0.2</v>
      </c>
      <c r="I19" s="153" t="n">
        <v>0.2</v>
      </c>
      <c r="J19" s="153" t="n">
        <v>0.2</v>
      </c>
      <c r="K19" s="153" t="n">
        <v>0.2</v>
      </c>
      <c r="L19" s="153" t="n">
        <v>0.2</v>
      </c>
      <c r="M19" s="153" t="n">
        <v>0.2</v>
      </c>
      <c r="N19" s="153" t="n">
        <v>0.2</v>
      </c>
      <c r="O19" s="153" t="n">
        <v>0.2</v>
      </c>
      <c r="P19" s="153" t="n">
        <v>0.2</v>
      </c>
      <c r="Q19" s="153" t="n">
        <v>0.2</v>
      </c>
      <c r="R19" s="153" t="n">
        <v>0.2</v>
      </c>
      <c r="S19" s="153" t="n">
        <v>0.2</v>
      </c>
      <c r="T19" s="153" t="n">
        <v>0.2</v>
      </c>
      <c r="U19" s="153" t="n">
        <v>0.2</v>
      </c>
      <c r="V19" s="153" t="n">
        <v>0.2</v>
      </c>
      <c r="W19" s="153" t="n">
        <v>0.2</v>
      </c>
      <c r="X19" s="153" t="n">
        <v>0.2</v>
      </c>
      <c r="Y19" s="153" t="n">
        <v>0.2</v>
      </c>
      <c r="Z19" s="153" t="n">
        <v>0.2</v>
      </c>
      <c r="AA19" s="153" t="n">
        <v>0.2</v>
      </c>
      <c r="AB19" s="153" t="n">
        <v>0.2</v>
      </c>
      <c r="AC19" s="153" t="n">
        <v>0.2</v>
      </c>
      <c r="AD19" s="153" t="n">
        <v>0.2</v>
      </c>
      <c r="AE19" s="153" t="n">
        <v>0.2</v>
      </c>
      <c r="AF19" s="153" t="n">
        <v>0.2</v>
      </c>
      <c r="AG19" s="153" t="n">
        <v>0.2</v>
      </c>
      <c r="AH19" s="153" t="n">
        <v>0.2</v>
      </c>
      <c r="AI19" s="153" t="n">
        <v>0.2</v>
      </c>
      <c r="AJ19" s="153" t="n">
        <v>0.2</v>
      </c>
      <c r="AK19" s="153" t="n">
        <v>0.2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>
  <sheetPr>
    <tabColor theme="2" tint="-0.249977111117893"/>
    <outlinePr summaryBelow="1" summaryRight="1"/>
    <pageSetUpPr/>
  </sheetPr>
  <dimension ref="A1:AJ61"/>
  <sheetViews>
    <sheetView workbookViewId="0">
      <selection activeCell="G7" sqref="G7"/>
    </sheetView>
  </sheetViews>
  <sheetFormatPr baseColWidth="10" defaultRowHeight="15"/>
  <cols>
    <col width="11.42578125" bestFit="1" customWidth="1" style="192" min="1" max="1"/>
  </cols>
  <sheetData>
    <row r="1">
      <c r="A1" s="148" t="inlineStr">
        <is>
          <t>Energetico</t>
        </is>
      </c>
      <c r="B1" s="148" t="inlineStr">
        <is>
          <t>Unidad</t>
        </is>
      </c>
      <c r="C1" s="148" t="n">
        <v>2017</v>
      </c>
      <c r="D1" s="141" t="n">
        <v>2018</v>
      </c>
      <c r="E1" s="141" t="n">
        <v>2019</v>
      </c>
      <c r="F1" s="141" t="n">
        <v>2020</v>
      </c>
      <c r="G1" s="141" t="n">
        <v>2021</v>
      </c>
      <c r="H1" s="141" t="n">
        <v>2022</v>
      </c>
      <c r="I1" s="141" t="n">
        <v>2023</v>
      </c>
      <c r="J1" s="141" t="n">
        <v>2024</v>
      </c>
      <c r="K1" s="141" t="n">
        <v>2025</v>
      </c>
      <c r="L1" s="141" t="n">
        <v>2026</v>
      </c>
      <c r="M1" s="141" t="n">
        <v>2027</v>
      </c>
      <c r="N1" s="141" t="n">
        <v>2028</v>
      </c>
      <c r="O1" s="141" t="n">
        <v>2029</v>
      </c>
      <c r="P1" s="141" t="n">
        <v>2030</v>
      </c>
      <c r="Q1" s="141" t="n">
        <v>2031</v>
      </c>
      <c r="R1" s="141" t="n">
        <v>2032</v>
      </c>
      <c r="S1" s="141" t="n">
        <v>2033</v>
      </c>
      <c r="T1" s="141" t="n">
        <v>2034</v>
      </c>
      <c r="U1" s="141" t="n">
        <v>2035</v>
      </c>
      <c r="V1" s="141" t="n">
        <v>2036</v>
      </c>
      <c r="W1" s="141" t="n">
        <v>2037</v>
      </c>
      <c r="X1" s="141" t="n">
        <v>2038</v>
      </c>
      <c r="Y1" s="141" t="n">
        <v>2039</v>
      </c>
      <c r="Z1" s="141" t="n">
        <v>2040</v>
      </c>
      <c r="AA1" s="141" t="n">
        <v>2041</v>
      </c>
      <c r="AB1" s="141" t="n">
        <v>2042</v>
      </c>
      <c r="AC1" s="141" t="n">
        <v>2043</v>
      </c>
      <c r="AD1" s="141" t="n">
        <v>2044</v>
      </c>
      <c r="AE1" s="141" t="n">
        <v>2045</v>
      </c>
      <c r="AF1" s="141" t="n">
        <v>2046</v>
      </c>
      <c r="AG1" s="141" t="n">
        <v>2047</v>
      </c>
      <c r="AH1" s="141" t="n">
        <v>2048</v>
      </c>
      <c r="AI1" s="141" t="n">
        <v>2049</v>
      </c>
      <c r="AJ1" s="141" t="n">
        <v>2050</v>
      </c>
    </row>
    <row r="2">
      <c r="A2" s="149" t="inlineStr">
        <is>
          <t>biomasa</t>
        </is>
      </c>
      <c r="B2" s="149" t="inlineStr">
        <is>
          <t>%</t>
        </is>
      </c>
      <c r="C2" s="150" t="n">
        <v>0.0032</v>
      </c>
      <c r="D2" s="1" t="n">
        <v>0.0032</v>
      </c>
      <c r="E2" s="1" t="n">
        <v>0.0032</v>
      </c>
      <c r="F2" s="1" t="n">
        <v>0.0032</v>
      </c>
      <c r="G2" s="1" t="n">
        <v>0.0032</v>
      </c>
      <c r="H2" s="1" t="n">
        <v>0.0032</v>
      </c>
      <c r="I2" s="1" t="n">
        <v>0.0032</v>
      </c>
      <c r="J2" s="1" t="n">
        <v>0.0032</v>
      </c>
      <c r="K2" s="1" t="n">
        <v>0.0032</v>
      </c>
      <c r="L2" s="1" t="n">
        <v>0.0032</v>
      </c>
      <c r="M2" s="1" t="n">
        <v>0.0032</v>
      </c>
      <c r="N2" s="1" t="n">
        <v>0.0032</v>
      </c>
      <c r="O2" s="1" t="n">
        <v>0.0032</v>
      </c>
      <c r="P2" s="1" t="n">
        <v>0.0032</v>
      </c>
      <c r="Q2" s="1" t="n">
        <v>0.0032</v>
      </c>
      <c r="R2" s="1" t="n">
        <v>0.0032</v>
      </c>
      <c r="S2" s="1" t="n">
        <v>0.0032</v>
      </c>
      <c r="T2" s="1" t="n">
        <v>0.0032</v>
      </c>
      <c r="U2" s="1" t="n">
        <v>0.0032</v>
      </c>
      <c r="V2" s="1" t="n">
        <v>0.0032</v>
      </c>
      <c r="W2" s="1" t="n">
        <v>0.0032</v>
      </c>
      <c r="X2" s="1" t="n">
        <v>0.0032</v>
      </c>
      <c r="Y2" s="1" t="n">
        <v>0.0032</v>
      </c>
      <c r="Z2" s="1" t="n">
        <v>0.0032</v>
      </c>
      <c r="AA2" s="1" t="n">
        <v>0.0032</v>
      </c>
      <c r="AB2" s="1" t="n">
        <v>0.0032</v>
      </c>
      <c r="AC2" s="1" t="n">
        <v>0.0032</v>
      </c>
      <c r="AD2" s="1" t="n">
        <v>0.0032</v>
      </c>
      <c r="AE2" s="1" t="n">
        <v>0.0032</v>
      </c>
      <c r="AF2" s="1" t="n">
        <v>0.0032</v>
      </c>
      <c r="AG2" s="1" t="n">
        <v>0.0032</v>
      </c>
      <c r="AH2" s="1" t="n">
        <v>0.0032</v>
      </c>
      <c r="AI2" s="1" t="n">
        <v>0.0032</v>
      </c>
      <c r="AJ2" s="1" t="n">
        <v>0.0032</v>
      </c>
    </row>
    <row r="3">
      <c r="A3" s="149" t="inlineStr">
        <is>
          <t>diesel</t>
        </is>
      </c>
      <c r="B3" s="149" t="inlineStr">
        <is>
          <t>%</t>
        </is>
      </c>
      <c r="C3" s="150" t="n">
        <v>0.2914</v>
      </c>
      <c r="D3" s="1" t="n">
        <v>0.2914</v>
      </c>
      <c r="E3" s="1" t="n">
        <v>0.2914</v>
      </c>
      <c r="F3" s="1" t="n">
        <v>0.2914</v>
      </c>
      <c r="G3" s="1" t="n">
        <v>0.2914</v>
      </c>
      <c r="H3" s="1" t="n">
        <v>0.2914</v>
      </c>
      <c r="I3" s="1" t="n">
        <v>0.2914</v>
      </c>
      <c r="J3" s="1" t="n">
        <v>0.2914</v>
      </c>
      <c r="K3" s="1" t="n">
        <v>0.2914</v>
      </c>
      <c r="L3" s="1" t="n">
        <v>0.2914</v>
      </c>
      <c r="M3" s="1" t="n">
        <v>0.2914</v>
      </c>
      <c r="N3" s="1" t="n">
        <v>0.2914</v>
      </c>
      <c r="O3" s="1" t="n">
        <v>0.2914</v>
      </c>
      <c r="P3" s="1" t="n">
        <v>0.2914</v>
      </c>
      <c r="Q3" s="1" t="n">
        <v>0.2914</v>
      </c>
      <c r="R3" s="1" t="n">
        <v>0.2914</v>
      </c>
      <c r="S3" s="1" t="n">
        <v>0.2914</v>
      </c>
      <c r="T3" s="1" t="n">
        <v>0.2914</v>
      </c>
      <c r="U3" s="1" t="n">
        <v>0.2914</v>
      </c>
      <c r="V3" s="1" t="n">
        <v>0.2914</v>
      </c>
      <c r="W3" s="1" t="n">
        <v>0.2914</v>
      </c>
      <c r="X3" s="1" t="n">
        <v>0.2914</v>
      </c>
      <c r="Y3" s="1" t="n">
        <v>0.2914</v>
      </c>
      <c r="Z3" s="1" t="n">
        <v>0.2914</v>
      </c>
      <c r="AA3" s="1" t="n">
        <v>0.2914</v>
      </c>
      <c r="AB3" s="1" t="n">
        <v>0.2914</v>
      </c>
      <c r="AC3" s="1" t="n">
        <v>0.2914</v>
      </c>
      <c r="AD3" s="1" t="n">
        <v>0.2914</v>
      </c>
      <c r="AE3" s="1" t="n">
        <v>0.2914</v>
      </c>
      <c r="AF3" s="1" t="n">
        <v>0.2914</v>
      </c>
      <c r="AG3" s="1" t="n">
        <v>0.2914</v>
      </c>
      <c r="AH3" s="1" t="n">
        <v>0.2914</v>
      </c>
      <c r="AI3" s="1" t="n">
        <v>0.2914</v>
      </c>
      <c r="AJ3" s="1" t="n">
        <v>0.2914</v>
      </c>
    </row>
    <row r="4">
      <c r="A4" s="149" t="inlineStr">
        <is>
          <t>electricidad</t>
        </is>
      </c>
      <c r="B4" s="149" t="inlineStr">
        <is>
          <t>%</t>
        </is>
      </c>
      <c r="C4" s="150" t="n">
        <v>0.4997</v>
      </c>
      <c r="D4" s="1" t="n">
        <v>0.4997</v>
      </c>
      <c r="E4" s="1" t="n">
        <v>0.4997</v>
      </c>
      <c r="F4" s="1" t="n">
        <v>0.4997</v>
      </c>
      <c r="G4" s="1" t="n">
        <v>0.4997</v>
      </c>
      <c r="H4" s="1" t="n">
        <v>0.4997</v>
      </c>
      <c r="I4" s="1" t="n">
        <v>0.4997</v>
      </c>
      <c r="J4" s="1" t="n">
        <v>0.4997</v>
      </c>
      <c r="K4" s="1" t="n">
        <v>0.4997</v>
      </c>
      <c r="L4" s="1" t="n">
        <v>0.4997</v>
      </c>
      <c r="M4" s="1" t="n">
        <v>0.4997</v>
      </c>
      <c r="N4" s="1" t="n">
        <v>0.4997</v>
      </c>
      <c r="O4" s="1" t="n">
        <v>0.4997</v>
      </c>
      <c r="P4" s="1" t="n">
        <v>0.4997</v>
      </c>
      <c r="Q4" s="1" t="n">
        <v>0.4997</v>
      </c>
      <c r="R4" s="1" t="n">
        <v>0.4997</v>
      </c>
      <c r="S4" s="1" t="n">
        <v>0.4997</v>
      </c>
      <c r="T4" s="1" t="n">
        <v>0.4997</v>
      </c>
      <c r="U4" s="1" t="n">
        <v>0.4997</v>
      </c>
      <c r="V4" s="1" t="n">
        <v>0.4997</v>
      </c>
      <c r="W4" s="1" t="n">
        <v>0.4997</v>
      </c>
      <c r="X4" s="1" t="n">
        <v>0.4997</v>
      </c>
      <c r="Y4" s="1" t="n">
        <v>0.4997</v>
      </c>
      <c r="Z4" s="1" t="n">
        <v>0.4997</v>
      </c>
      <c r="AA4" s="1" t="n">
        <v>0.4997</v>
      </c>
      <c r="AB4" s="1" t="n">
        <v>0.4997</v>
      </c>
      <c r="AC4" s="1" t="n">
        <v>0.4997</v>
      </c>
      <c r="AD4" s="1" t="n">
        <v>0.4997</v>
      </c>
      <c r="AE4" s="1" t="n">
        <v>0.4997</v>
      </c>
      <c r="AF4" s="1" t="n">
        <v>0.4997</v>
      </c>
      <c r="AG4" s="1" t="n">
        <v>0.4997</v>
      </c>
      <c r="AH4" s="1" t="n">
        <v>0.4997</v>
      </c>
      <c r="AI4" s="1" t="n">
        <v>0.4997</v>
      </c>
      <c r="AJ4" s="1" t="n">
        <v>0.4997</v>
      </c>
    </row>
    <row r="5">
      <c r="A5" s="149" t="inlineStr">
        <is>
          <t>gas_licuado</t>
        </is>
      </c>
      <c r="B5" s="149" t="inlineStr">
        <is>
          <t>%</t>
        </is>
      </c>
      <c r="C5" s="150" t="n">
        <v>0.1172</v>
      </c>
      <c r="D5" s="1" t="n">
        <v>0.1172</v>
      </c>
      <c r="E5" s="1" t="n">
        <v>0.1172</v>
      </c>
      <c r="F5" s="1" t="n">
        <v>0.1172</v>
      </c>
      <c r="G5" s="1" t="n">
        <v>0.1172</v>
      </c>
      <c r="H5" s="1" t="n">
        <v>0.1172</v>
      </c>
      <c r="I5" s="1" t="n">
        <v>0.1172</v>
      </c>
      <c r="J5" s="1" t="n">
        <v>0.1172</v>
      </c>
      <c r="K5" s="1" t="n">
        <v>0.1172</v>
      </c>
      <c r="L5" s="1" t="n">
        <v>0.1172</v>
      </c>
      <c r="M5" s="1" t="n">
        <v>0.1172</v>
      </c>
      <c r="N5" s="1" t="n">
        <v>0.1172</v>
      </c>
      <c r="O5" s="1" t="n">
        <v>0.1172</v>
      </c>
      <c r="P5" s="1" t="n">
        <v>0.1172</v>
      </c>
      <c r="Q5" s="1" t="n">
        <v>0.1172</v>
      </c>
      <c r="R5" s="1" t="n">
        <v>0.1172</v>
      </c>
      <c r="S5" s="1" t="n">
        <v>0.1172</v>
      </c>
      <c r="T5" s="1" t="n">
        <v>0.1172</v>
      </c>
      <c r="U5" s="1" t="n">
        <v>0.1172</v>
      </c>
      <c r="V5" s="1" t="n">
        <v>0.1172</v>
      </c>
      <c r="W5" s="1" t="n">
        <v>0.1172</v>
      </c>
      <c r="X5" s="1" t="n">
        <v>0.1172</v>
      </c>
      <c r="Y5" s="1" t="n">
        <v>0.1172</v>
      </c>
      <c r="Z5" s="1" t="n">
        <v>0.1172</v>
      </c>
      <c r="AA5" s="1" t="n">
        <v>0.1172</v>
      </c>
      <c r="AB5" s="1" t="n">
        <v>0.1172</v>
      </c>
      <c r="AC5" s="1" t="n">
        <v>0.1172</v>
      </c>
      <c r="AD5" s="1" t="n">
        <v>0.1172</v>
      </c>
      <c r="AE5" s="1" t="n">
        <v>0.1172</v>
      </c>
      <c r="AF5" s="1" t="n">
        <v>0.1172</v>
      </c>
      <c r="AG5" s="1" t="n">
        <v>0.1172</v>
      </c>
      <c r="AH5" s="1" t="n">
        <v>0.1172</v>
      </c>
      <c r="AI5" s="1" t="n">
        <v>0.1172</v>
      </c>
      <c r="AJ5" s="1" t="n">
        <v>0.1172</v>
      </c>
    </row>
    <row r="6">
      <c r="A6" s="149" t="inlineStr">
        <is>
          <t>gas_natural</t>
        </is>
      </c>
      <c r="B6" s="149" t="inlineStr">
        <is>
          <t>%</t>
        </is>
      </c>
      <c r="C6" s="150" t="n">
        <v>0.0861</v>
      </c>
      <c r="D6" s="1" t="n">
        <v>0.0861</v>
      </c>
      <c r="E6" s="1" t="n">
        <v>0.0861</v>
      </c>
      <c r="F6" s="1" t="n">
        <v>0.0861</v>
      </c>
      <c r="G6" s="1" t="n">
        <v>0.0861</v>
      </c>
      <c r="H6" s="1" t="n">
        <v>0.0861</v>
      </c>
      <c r="I6" s="1" t="n">
        <v>0.0861</v>
      </c>
      <c r="J6" s="1" t="n">
        <v>0.0861</v>
      </c>
      <c r="K6" s="1" t="n">
        <v>0.0861</v>
      </c>
      <c r="L6" s="1" t="n">
        <v>0.0861</v>
      </c>
      <c r="M6" s="1" t="n">
        <v>0.0861</v>
      </c>
      <c r="N6" s="1" t="n">
        <v>0.0861</v>
      </c>
      <c r="O6" s="1" t="n">
        <v>0.0861</v>
      </c>
      <c r="P6" s="1" t="n">
        <v>0.0861</v>
      </c>
      <c r="Q6" s="1" t="n">
        <v>0.0861</v>
      </c>
      <c r="R6" s="1" t="n">
        <v>0.0861</v>
      </c>
      <c r="S6" s="1" t="n">
        <v>0.0861</v>
      </c>
      <c r="T6" s="1" t="n">
        <v>0.0861</v>
      </c>
      <c r="U6" s="1" t="n">
        <v>0.0861</v>
      </c>
      <c r="V6" s="1" t="n">
        <v>0.0861</v>
      </c>
      <c r="W6" s="1" t="n">
        <v>0.0861</v>
      </c>
      <c r="X6" s="1" t="n">
        <v>0.0861</v>
      </c>
      <c r="Y6" s="1" t="n">
        <v>0.0861</v>
      </c>
      <c r="Z6" s="1" t="n">
        <v>0.0861</v>
      </c>
      <c r="AA6" s="1" t="n">
        <v>0.0861</v>
      </c>
      <c r="AB6" s="1" t="n">
        <v>0.0861</v>
      </c>
      <c r="AC6" s="1" t="n">
        <v>0.0861</v>
      </c>
      <c r="AD6" s="1" t="n">
        <v>0.0861</v>
      </c>
      <c r="AE6" s="1" t="n">
        <v>0.0861</v>
      </c>
      <c r="AF6" s="1" t="n">
        <v>0.0861</v>
      </c>
      <c r="AG6" s="1" t="n">
        <v>0.0861</v>
      </c>
      <c r="AH6" s="1" t="n">
        <v>0.0861</v>
      </c>
      <c r="AI6" s="1" t="n">
        <v>0.0861</v>
      </c>
      <c r="AJ6" s="1" t="n">
        <v>0.0861</v>
      </c>
    </row>
    <row r="7">
      <c r="A7" s="149" t="inlineStr">
        <is>
          <t>kerosene</t>
        </is>
      </c>
      <c r="B7" s="149" t="inlineStr">
        <is>
          <t>%</t>
        </is>
      </c>
      <c r="C7" s="150" t="n">
        <v>0.0024</v>
      </c>
      <c r="D7" s="1" t="n">
        <v>0.0024</v>
      </c>
      <c r="E7" s="1" t="n">
        <v>0.0024</v>
      </c>
      <c r="F7" s="1" t="n">
        <v>0.0024</v>
      </c>
      <c r="G7" s="1" t="n">
        <v>0.0024</v>
      </c>
      <c r="H7" s="1" t="n">
        <v>0.0024</v>
      </c>
      <c r="I7" s="1" t="n">
        <v>0.0024</v>
      </c>
      <c r="J7" s="1" t="n">
        <v>0.0024</v>
      </c>
      <c r="K7" s="1" t="n">
        <v>0.0024</v>
      </c>
      <c r="L7" s="1" t="n">
        <v>0.0024</v>
      </c>
      <c r="M7" s="1" t="n">
        <v>0.0024</v>
      </c>
      <c r="N7" s="1" t="n">
        <v>0.0024</v>
      </c>
      <c r="O7" s="1" t="n">
        <v>0.0024</v>
      </c>
      <c r="P7" s="1" t="n">
        <v>0.0024</v>
      </c>
      <c r="Q7" s="1" t="n">
        <v>0.0024</v>
      </c>
      <c r="R7" s="1" t="n">
        <v>0.0024</v>
      </c>
      <c r="S7" s="1" t="n">
        <v>0.0024</v>
      </c>
      <c r="T7" s="1" t="n">
        <v>0.0024</v>
      </c>
      <c r="U7" s="1" t="n">
        <v>0.0024</v>
      </c>
      <c r="V7" s="1" t="n">
        <v>0.0024</v>
      </c>
      <c r="W7" s="1" t="n">
        <v>0.0024</v>
      </c>
      <c r="X7" s="1" t="n">
        <v>0.0024</v>
      </c>
      <c r="Y7" s="1" t="n">
        <v>0.0024</v>
      </c>
      <c r="Z7" s="1" t="n">
        <v>0.0024</v>
      </c>
      <c r="AA7" s="1" t="n">
        <v>0.0024</v>
      </c>
      <c r="AB7" s="1" t="n">
        <v>0.0024</v>
      </c>
      <c r="AC7" s="1" t="n">
        <v>0.0024</v>
      </c>
      <c r="AD7" s="1" t="n">
        <v>0.0024</v>
      </c>
      <c r="AE7" s="1" t="n">
        <v>0.0024</v>
      </c>
      <c r="AF7" s="1" t="n">
        <v>0.0024</v>
      </c>
      <c r="AG7" s="1" t="n">
        <v>0.0024</v>
      </c>
      <c r="AH7" s="1" t="n">
        <v>0.0024</v>
      </c>
      <c r="AI7" s="1" t="n">
        <v>0.0024</v>
      </c>
      <c r="AJ7" s="1" t="n">
        <v>0.0024</v>
      </c>
    </row>
    <row r="8">
      <c r="A8" s="149" t="n"/>
      <c r="B8" s="149" t="n"/>
      <c r="C8" s="150" t="n"/>
      <c r="D8" s="150" t="n"/>
      <c r="E8" s="150" t="n"/>
      <c r="F8" s="150" t="n"/>
      <c r="G8" s="150" t="n"/>
      <c r="H8" s="150" t="n"/>
      <c r="I8" s="150" t="n"/>
      <c r="J8" s="150" t="n"/>
      <c r="K8" s="150" t="n"/>
      <c r="L8" s="150" t="n"/>
      <c r="M8" s="150" t="n"/>
      <c r="N8" s="150" t="n"/>
      <c r="O8" s="150" t="n"/>
      <c r="P8" s="150" t="n"/>
      <c r="Q8" s="150" t="n"/>
      <c r="R8" s="150" t="n"/>
      <c r="S8" s="150" t="n"/>
      <c r="T8" s="150" t="n"/>
      <c r="U8" s="150" t="n"/>
      <c r="V8" s="150" t="n"/>
      <c r="W8" s="150" t="n"/>
      <c r="X8" s="150" t="n"/>
      <c r="Y8" s="150" t="n"/>
      <c r="Z8" s="150" t="n"/>
      <c r="AA8" s="150" t="n"/>
      <c r="AB8" s="150" t="n"/>
      <c r="AC8" s="150" t="n"/>
      <c r="AD8" s="150" t="n"/>
      <c r="AE8" s="150" t="n"/>
      <c r="AF8" s="150" t="n"/>
      <c r="AG8" s="150" t="n"/>
      <c r="AH8" s="150" t="n"/>
      <c r="AI8" s="150" t="n"/>
      <c r="AJ8" s="150" t="n"/>
    </row>
    <row r="9">
      <c r="A9" s="149" t="n"/>
      <c r="B9" s="149" t="n"/>
      <c r="C9" s="150" t="n"/>
      <c r="D9" s="150" t="n"/>
      <c r="E9" s="150" t="n"/>
      <c r="F9" s="150" t="n"/>
      <c r="G9" s="150" t="n"/>
      <c r="H9" s="150" t="n"/>
      <c r="I9" s="150" t="n"/>
      <c r="J9" s="150" t="n"/>
      <c r="K9" s="150" t="n"/>
      <c r="L9" s="150" t="n"/>
      <c r="M9" s="150" t="n"/>
      <c r="N9" s="150" t="n"/>
      <c r="O9" s="150" t="n"/>
      <c r="P9" s="150" t="n"/>
      <c r="Q9" s="150" t="n"/>
      <c r="R9" s="150" t="n"/>
      <c r="S9" s="150" t="n"/>
      <c r="T9" s="150" t="n"/>
      <c r="U9" s="150" t="n"/>
      <c r="V9" s="150" t="n"/>
      <c r="W9" s="150" t="n"/>
      <c r="X9" s="150" t="n"/>
      <c r="Y9" s="150" t="n"/>
      <c r="Z9" s="150" t="n"/>
      <c r="AA9" s="150" t="n"/>
      <c r="AB9" s="150" t="n"/>
      <c r="AC9" s="150" t="n"/>
      <c r="AD9" s="150" t="n"/>
      <c r="AE9" s="150" t="n"/>
      <c r="AF9" s="150" t="n"/>
      <c r="AG9" s="150" t="n"/>
      <c r="AH9" s="150" t="n"/>
      <c r="AI9" s="150" t="n"/>
      <c r="AJ9" s="150" t="n"/>
    </row>
    <row r="10">
      <c r="A10" s="149" t="n"/>
      <c r="B10" s="149" t="n"/>
      <c r="C10" s="150" t="n"/>
      <c r="D10" s="150" t="n"/>
      <c r="E10" s="150" t="n"/>
      <c r="F10" s="150" t="n"/>
      <c r="G10" s="150" t="n"/>
      <c r="H10" s="150" t="n"/>
      <c r="I10" s="150" t="n"/>
      <c r="J10" s="150" t="n"/>
      <c r="K10" s="150" t="n"/>
      <c r="L10" s="150" t="n"/>
      <c r="M10" s="150" t="n"/>
      <c r="N10" s="150" t="n"/>
      <c r="O10" s="150" t="n"/>
      <c r="P10" s="150" t="n"/>
      <c r="Q10" s="150" t="n"/>
      <c r="R10" s="150" t="n"/>
      <c r="S10" s="150" t="n"/>
      <c r="T10" s="150" t="n"/>
      <c r="U10" s="150" t="n"/>
      <c r="V10" s="150" t="n"/>
      <c r="W10" s="150" t="n"/>
      <c r="X10" s="150" t="n"/>
      <c r="Y10" s="150" t="n"/>
      <c r="Z10" s="150" t="n"/>
      <c r="AA10" s="150" t="n"/>
      <c r="AB10" s="150" t="n"/>
      <c r="AC10" s="150" t="n"/>
      <c r="AD10" s="150" t="n"/>
      <c r="AE10" s="150" t="n"/>
      <c r="AF10" s="150" t="n"/>
      <c r="AG10" s="150" t="n"/>
      <c r="AH10" s="150" t="n"/>
      <c r="AI10" s="150" t="n"/>
      <c r="AJ10" s="150" t="n"/>
    </row>
    <row r="11">
      <c r="A11" s="149" t="n"/>
      <c r="B11" s="149" t="n"/>
      <c r="C11" s="150" t="n"/>
      <c r="D11" s="150" t="n"/>
      <c r="E11" s="150" t="n"/>
      <c r="F11" s="150" t="n"/>
      <c r="G11" s="150" t="n"/>
      <c r="H11" s="150" t="n"/>
      <c r="I11" s="150" t="n"/>
      <c r="J11" s="150" t="n"/>
      <c r="K11" s="150" t="n"/>
      <c r="L11" s="150" t="n"/>
      <c r="M11" s="150" t="n"/>
      <c r="N11" s="150" t="n"/>
      <c r="O11" s="150" t="n"/>
      <c r="P11" s="150" t="n"/>
      <c r="Q11" s="150" t="n"/>
      <c r="R11" s="150" t="n"/>
      <c r="S11" s="150" t="n"/>
      <c r="T11" s="150" t="n"/>
      <c r="U11" s="150" t="n"/>
      <c r="V11" s="150" t="n"/>
      <c r="W11" s="150" t="n"/>
      <c r="X11" s="150" t="n"/>
      <c r="Y11" s="150" t="n"/>
      <c r="Z11" s="150" t="n"/>
      <c r="AA11" s="150" t="n"/>
      <c r="AB11" s="150" t="n"/>
      <c r="AC11" s="150" t="n"/>
      <c r="AD11" s="150" t="n"/>
      <c r="AE11" s="150" t="n"/>
      <c r="AF11" s="150" t="n"/>
      <c r="AG11" s="150" t="n"/>
      <c r="AH11" s="150" t="n"/>
      <c r="AI11" s="150" t="n"/>
      <c r="AJ11" s="150" t="n"/>
    </row>
    <row r="12">
      <c r="A12" s="149" t="n"/>
      <c r="B12" s="149" t="n"/>
      <c r="C12" s="150" t="n"/>
      <c r="D12" s="150" t="n"/>
      <c r="E12" s="150" t="n"/>
      <c r="F12" s="150" t="n"/>
      <c r="G12" s="150" t="n"/>
      <c r="H12" s="150" t="n"/>
      <c r="I12" s="150" t="n"/>
      <c r="J12" s="150" t="n"/>
      <c r="K12" s="150" t="n"/>
      <c r="L12" s="150" t="n"/>
      <c r="M12" s="150" t="n"/>
      <c r="N12" s="150" t="n"/>
      <c r="O12" s="150" t="n"/>
      <c r="P12" s="150" t="n"/>
      <c r="Q12" s="150" t="n"/>
      <c r="R12" s="150" t="n"/>
      <c r="S12" s="150" t="n"/>
      <c r="T12" s="150" t="n"/>
      <c r="U12" s="150" t="n"/>
      <c r="V12" s="150" t="n"/>
      <c r="W12" s="150" t="n"/>
      <c r="X12" s="150" t="n"/>
      <c r="Y12" s="150" t="n"/>
      <c r="Z12" s="150" t="n"/>
      <c r="AA12" s="150" t="n"/>
      <c r="AB12" s="150" t="n"/>
      <c r="AC12" s="150" t="n"/>
      <c r="AD12" s="150" t="n"/>
      <c r="AE12" s="150" t="n"/>
      <c r="AF12" s="150" t="n"/>
      <c r="AG12" s="150" t="n"/>
      <c r="AH12" s="150" t="n"/>
      <c r="AI12" s="150" t="n"/>
      <c r="AJ12" s="150" t="n"/>
    </row>
    <row r="13">
      <c r="A13" s="149" t="n"/>
      <c r="B13" s="149" t="n"/>
      <c r="C13" s="150" t="n"/>
      <c r="D13" s="150" t="n"/>
      <c r="E13" s="150" t="n"/>
      <c r="F13" s="150" t="n"/>
      <c r="G13" s="150" t="n"/>
      <c r="H13" s="150" t="n"/>
      <c r="I13" s="150" t="n"/>
      <c r="J13" s="150" t="n"/>
      <c r="K13" s="150" t="n"/>
      <c r="L13" s="150" t="n"/>
      <c r="M13" s="150" t="n"/>
      <c r="N13" s="150" t="n"/>
      <c r="O13" s="150" t="n"/>
      <c r="P13" s="150" t="n"/>
      <c r="Q13" s="150" t="n"/>
      <c r="R13" s="150" t="n"/>
      <c r="S13" s="150" t="n"/>
      <c r="T13" s="150" t="n"/>
      <c r="U13" s="150" t="n"/>
      <c r="V13" s="150" t="n"/>
      <c r="W13" s="150" t="n"/>
      <c r="X13" s="150" t="n"/>
      <c r="Y13" s="150" t="n"/>
      <c r="Z13" s="150" t="n"/>
      <c r="AA13" s="150" t="n"/>
      <c r="AB13" s="150" t="n"/>
      <c r="AC13" s="150" t="n"/>
      <c r="AD13" s="150" t="n"/>
      <c r="AE13" s="150" t="n"/>
      <c r="AF13" s="150" t="n"/>
      <c r="AG13" s="150" t="n"/>
      <c r="AH13" s="150" t="n"/>
      <c r="AI13" s="150" t="n"/>
      <c r="AJ13" s="150" t="n"/>
    </row>
    <row r="14">
      <c r="A14" s="149" t="n"/>
      <c r="B14" s="149" t="n"/>
      <c r="C14" s="150" t="n"/>
      <c r="D14" s="150" t="n"/>
      <c r="E14" s="150" t="n"/>
      <c r="F14" s="150" t="n"/>
      <c r="G14" s="150" t="n"/>
      <c r="H14" s="150" t="n"/>
      <c r="I14" s="150" t="n"/>
      <c r="J14" s="150" t="n"/>
      <c r="K14" s="150" t="n"/>
      <c r="L14" s="150" t="n"/>
      <c r="M14" s="150" t="n"/>
      <c r="N14" s="150" t="n"/>
      <c r="O14" s="150" t="n"/>
      <c r="P14" s="150" t="n"/>
      <c r="Q14" s="150" t="n"/>
      <c r="R14" s="150" t="n"/>
      <c r="S14" s="150" t="n"/>
      <c r="T14" s="150" t="n"/>
      <c r="U14" s="150" t="n"/>
      <c r="V14" s="150" t="n"/>
      <c r="W14" s="150" t="n"/>
      <c r="X14" s="150" t="n"/>
      <c r="Y14" s="150" t="n"/>
      <c r="Z14" s="150" t="n"/>
      <c r="AA14" s="150" t="n"/>
      <c r="AB14" s="150" t="n"/>
      <c r="AC14" s="150" t="n"/>
      <c r="AD14" s="150" t="n"/>
      <c r="AE14" s="150" t="n"/>
      <c r="AF14" s="150" t="n"/>
      <c r="AG14" s="150" t="n"/>
      <c r="AH14" s="150" t="n"/>
      <c r="AI14" s="150" t="n"/>
      <c r="AJ14" s="150" t="n"/>
    </row>
    <row r="15">
      <c r="A15" s="149" t="n"/>
      <c r="B15" s="149" t="n"/>
      <c r="C15" s="150" t="n"/>
      <c r="D15" s="150" t="n"/>
      <c r="E15" s="150" t="n"/>
      <c r="F15" s="150" t="n"/>
      <c r="G15" s="150" t="n"/>
      <c r="H15" s="150" t="n"/>
      <c r="I15" s="150" t="n"/>
      <c r="J15" s="150" t="n"/>
      <c r="K15" s="150" t="n"/>
      <c r="L15" s="150" t="n"/>
      <c r="M15" s="150" t="n"/>
      <c r="N15" s="150" t="n"/>
      <c r="O15" s="150" t="n"/>
      <c r="P15" s="150" t="n"/>
      <c r="Q15" s="150" t="n"/>
      <c r="R15" s="150" t="n"/>
      <c r="S15" s="150" t="n"/>
      <c r="T15" s="150" t="n"/>
      <c r="U15" s="150" t="n"/>
      <c r="V15" s="150" t="n"/>
      <c r="W15" s="150" t="n"/>
      <c r="X15" s="150" t="n"/>
      <c r="Y15" s="150" t="n"/>
      <c r="Z15" s="150" t="n"/>
      <c r="AA15" s="150" t="n"/>
      <c r="AB15" s="150" t="n"/>
      <c r="AC15" s="150" t="n"/>
      <c r="AD15" s="150" t="n"/>
      <c r="AE15" s="150" t="n"/>
      <c r="AF15" s="150" t="n"/>
      <c r="AG15" s="150" t="n"/>
      <c r="AH15" s="150" t="n"/>
      <c r="AI15" s="150" t="n"/>
      <c r="AJ15" s="150" t="n"/>
    </row>
    <row r="16">
      <c r="A16" s="149" t="n"/>
      <c r="B16" s="149" t="n"/>
      <c r="C16" s="150" t="n"/>
      <c r="D16" s="150" t="n"/>
      <c r="E16" s="150" t="n"/>
      <c r="F16" s="150" t="n"/>
      <c r="G16" s="150" t="n"/>
      <c r="H16" s="150" t="n"/>
      <c r="I16" s="150" t="n"/>
      <c r="J16" s="150" t="n"/>
      <c r="K16" s="150" t="n"/>
      <c r="L16" s="150" t="n"/>
      <c r="M16" s="150" t="n"/>
      <c r="N16" s="150" t="n"/>
      <c r="O16" s="150" t="n"/>
      <c r="P16" s="150" t="n"/>
      <c r="Q16" s="150" t="n"/>
      <c r="R16" s="150" t="n"/>
      <c r="S16" s="150" t="n"/>
      <c r="T16" s="150" t="n"/>
      <c r="U16" s="150" t="n"/>
      <c r="V16" s="150" t="n"/>
      <c r="W16" s="150" t="n"/>
      <c r="X16" s="150" t="n"/>
      <c r="Y16" s="150" t="n"/>
      <c r="Z16" s="150" t="n"/>
      <c r="AA16" s="150" t="n"/>
      <c r="AB16" s="150" t="n"/>
      <c r="AC16" s="150" t="n"/>
      <c r="AD16" s="150" t="n"/>
      <c r="AE16" s="150" t="n"/>
      <c r="AF16" s="150" t="n"/>
      <c r="AG16" s="150" t="n"/>
      <c r="AH16" s="150" t="n"/>
      <c r="AI16" s="150" t="n"/>
      <c r="AJ16" s="150" t="n"/>
    </row>
    <row r="17">
      <c r="A17" s="149" t="n"/>
      <c r="B17" s="149" t="n"/>
      <c r="C17" s="150" t="n"/>
      <c r="D17" s="150" t="n"/>
      <c r="E17" s="150" t="n"/>
      <c r="F17" s="150" t="n"/>
      <c r="G17" s="150" t="n"/>
      <c r="H17" s="150" t="n"/>
      <c r="I17" s="150" t="n"/>
      <c r="J17" s="150" t="n"/>
      <c r="K17" s="150" t="n"/>
      <c r="L17" s="150" t="n"/>
      <c r="M17" s="150" t="n"/>
      <c r="N17" s="150" t="n"/>
      <c r="O17" s="150" t="n"/>
      <c r="P17" s="150" t="n"/>
      <c r="Q17" s="150" t="n"/>
      <c r="R17" s="150" t="n"/>
      <c r="S17" s="150" t="n"/>
      <c r="T17" s="150" t="n"/>
      <c r="U17" s="150" t="n"/>
      <c r="V17" s="150" t="n"/>
      <c r="W17" s="150" t="n"/>
      <c r="X17" s="150" t="n"/>
      <c r="Y17" s="150" t="n"/>
      <c r="Z17" s="150" t="n"/>
      <c r="AA17" s="150" t="n"/>
      <c r="AB17" s="150" t="n"/>
      <c r="AC17" s="150" t="n"/>
      <c r="AD17" s="150" t="n"/>
      <c r="AE17" s="150" t="n"/>
      <c r="AF17" s="150" t="n"/>
      <c r="AG17" s="150" t="n"/>
      <c r="AH17" s="150" t="n"/>
      <c r="AI17" s="150" t="n"/>
      <c r="AJ17" s="150" t="n"/>
    </row>
    <row r="18">
      <c r="A18" s="149" t="n"/>
      <c r="B18" s="149" t="n"/>
      <c r="C18" s="150" t="n"/>
      <c r="D18" s="150" t="n"/>
      <c r="E18" s="150" t="n"/>
      <c r="F18" s="150" t="n"/>
      <c r="G18" s="150" t="n"/>
      <c r="H18" s="150" t="n"/>
      <c r="I18" s="150" t="n"/>
      <c r="J18" s="150" t="n"/>
      <c r="K18" s="150" t="n"/>
      <c r="L18" s="150" t="n"/>
      <c r="M18" s="150" t="n"/>
      <c r="N18" s="150" t="n"/>
      <c r="O18" s="150" t="n"/>
      <c r="P18" s="150" t="n"/>
      <c r="Q18" s="150" t="n"/>
      <c r="R18" s="150" t="n"/>
      <c r="S18" s="150" t="n"/>
      <c r="T18" s="150" t="n"/>
      <c r="U18" s="150" t="n"/>
      <c r="V18" s="150" t="n"/>
      <c r="W18" s="150" t="n"/>
      <c r="X18" s="150" t="n"/>
      <c r="Y18" s="150" t="n"/>
      <c r="Z18" s="150" t="n"/>
      <c r="AA18" s="150" t="n"/>
      <c r="AB18" s="150" t="n"/>
      <c r="AC18" s="150" t="n"/>
      <c r="AD18" s="150" t="n"/>
      <c r="AE18" s="150" t="n"/>
      <c r="AF18" s="150" t="n"/>
      <c r="AG18" s="150" t="n"/>
      <c r="AH18" s="150" t="n"/>
      <c r="AI18" s="150" t="n"/>
      <c r="AJ18" s="150" t="n"/>
    </row>
    <row r="19">
      <c r="A19" s="149" t="n"/>
      <c r="B19" s="149" t="n"/>
      <c r="C19" s="150" t="n"/>
      <c r="D19" s="150" t="n"/>
      <c r="E19" s="150" t="n"/>
      <c r="F19" s="150" t="n"/>
      <c r="G19" s="150" t="n"/>
      <c r="H19" s="150" t="n"/>
      <c r="I19" s="150" t="n"/>
      <c r="J19" s="150" t="n"/>
      <c r="K19" s="150" t="n"/>
      <c r="L19" s="150" t="n"/>
      <c r="M19" s="150" t="n"/>
      <c r="N19" s="150" t="n"/>
      <c r="O19" s="150" t="n"/>
      <c r="P19" s="150" t="n"/>
      <c r="Q19" s="150" t="n"/>
      <c r="R19" s="150" t="n"/>
      <c r="S19" s="150" t="n"/>
      <c r="T19" s="150" t="n"/>
      <c r="U19" s="150" t="n"/>
      <c r="V19" s="150" t="n"/>
      <c r="W19" s="150" t="n"/>
      <c r="X19" s="150" t="n"/>
      <c r="Y19" s="150" t="n"/>
      <c r="Z19" s="150" t="n"/>
      <c r="AA19" s="150" t="n"/>
      <c r="AB19" s="150" t="n"/>
      <c r="AC19" s="150" t="n"/>
      <c r="AD19" s="150" t="n"/>
      <c r="AE19" s="150" t="n"/>
      <c r="AF19" s="150" t="n"/>
      <c r="AG19" s="150" t="n"/>
      <c r="AH19" s="150" t="n"/>
      <c r="AI19" s="150" t="n"/>
      <c r="AJ19" s="150" t="n"/>
    </row>
    <row r="20">
      <c r="A20" s="149" t="n"/>
      <c r="B20" s="149" t="n"/>
      <c r="C20" s="150" t="n"/>
      <c r="D20" s="150" t="n"/>
      <c r="E20" s="150" t="n"/>
      <c r="F20" s="150" t="n"/>
      <c r="G20" s="150" t="n"/>
      <c r="H20" s="150" t="n"/>
      <c r="I20" s="150" t="n"/>
      <c r="J20" s="150" t="n"/>
      <c r="K20" s="150" t="n"/>
      <c r="L20" s="150" t="n"/>
      <c r="M20" s="150" t="n"/>
      <c r="N20" s="150" t="n"/>
      <c r="O20" s="150" t="n"/>
      <c r="P20" s="150" t="n"/>
      <c r="Q20" s="150" t="n"/>
      <c r="R20" s="150" t="n"/>
      <c r="S20" s="150" t="n"/>
      <c r="T20" s="150" t="n"/>
      <c r="U20" s="150" t="n"/>
      <c r="V20" s="150" t="n"/>
      <c r="W20" s="150" t="n"/>
      <c r="X20" s="150" t="n"/>
      <c r="Y20" s="150" t="n"/>
      <c r="Z20" s="150" t="n"/>
      <c r="AA20" s="150" t="n"/>
      <c r="AB20" s="150" t="n"/>
      <c r="AC20" s="150" t="n"/>
      <c r="AD20" s="150" t="n"/>
      <c r="AE20" s="150" t="n"/>
      <c r="AF20" s="150" t="n"/>
      <c r="AG20" s="150" t="n"/>
      <c r="AH20" s="150" t="n"/>
      <c r="AI20" s="150" t="n"/>
      <c r="AJ20" s="150" t="n"/>
    </row>
    <row r="21">
      <c r="A21" s="149" t="n"/>
      <c r="B21" s="149" t="n"/>
      <c r="C21" s="150" t="n"/>
      <c r="D21" s="150" t="n"/>
      <c r="E21" s="150" t="n"/>
      <c r="F21" s="150" t="n"/>
      <c r="G21" s="150" t="n"/>
      <c r="H21" s="150" t="n"/>
      <c r="I21" s="150" t="n"/>
      <c r="J21" s="150" t="n"/>
      <c r="K21" s="150" t="n"/>
      <c r="L21" s="150" t="n"/>
      <c r="M21" s="150" t="n"/>
      <c r="N21" s="150" t="n"/>
      <c r="O21" s="150" t="n"/>
      <c r="P21" s="150" t="n"/>
      <c r="Q21" s="150" t="n"/>
      <c r="R21" s="150" t="n"/>
      <c r="S21" s="150" t="n"/>
      <c r="T21" s="150" t="n"/>
      <c r="U21" s="150" t="n"/>
      <c r="V21" s="150" t="n"/>
      <c r="W21" s="150" t="n"/>
      <c r="X21" s="150" t="n"/>
      <c r="Y21" s="150" t="n"/>
      <c r="Z21" s="150" t="n"/>
      <c r="AA21" s="150" t="n"/>
      <c r="AB21" s="150" t="n"/>
      <c r="AC21" s="150" t="n"/>
      <c r="AD21" s="150" t="n"/>
      <c r="AE21" s="150" t="n"/>
      <c r="AF21" s="150" t="n"/>
      <c r="AG21" s="150" t="n"/>
      <c r="AH21" s="150" t="n"/>
      <c r="AI21" s="150" t="n"/>
      <c r="AJ21" s="150" t="n"/>
    </row>
    <row r="22">
      <c r="A22" s="149" t="n"/>
      <c r="B22" s="149" t="n"/>
      <c r="C22" s="150" t="n"/>
      <c r="D22" s="150" t="n"/>
      <c r="E22" s="150" t="n"/>
      <c r="F22" s="150" t="n"/>
      <c r="G22" s="150" t="n"/>
      <c r="H22" s="150" t="n"/>
      <c r="I22" s="150" t="n"/>
      <c r="J22" s="150" t="n"/>
      <c r="K22" s="150" t="n"/>
      <c r="L22" s="150" t="n"/>
      <c r="M22" s="150" t="n"/>
      <c r="N22" s="150" t="n"/>
      <c r="O22" s="150" t="n"/>
      <c r="P22" s="150" t="n"/>
      <c r="Q22" s="150" t="n"/>
      <c r="R22" s="150" t="n"/>
      <c r="S22" s="150" t="n"/>
      <c r="T22" s="150" t="n"/>
      <c r="U22" s="150" t="n"/>
      <c r="V22" s="150" t="n"/>
      <c r="W22" s="150" t="n"/>
      <c r="X22" s="150" t="n"/>
      <c r="Y22" s="150" t="n"/>
      <c r="Z22" s="150" t="n"/>
      <c r="AA22" s="150" t="n"/>
      <c r="AB22" s="150" t="n"/>
      <c r="AC22" s="150" t="n"/>
      <c r="AD22" s="150" t="n"/>
      <c r="AE22" s="150" t="n"/>
      <c r="AF22" s="150" t="n"/>
      <c r="AG22" s="150" t="n"/>
      <c r="AH22" s="150" t="n"/>
      <c r="AI22" s="150" t="n"/>
      <c r="AJ22" s="150" t="n"/>
    </row>
    <row r="23">
      <c r="A23" s="149" t="n"/>
      <c r="B23" s="149" t="n"/>
      <c r="C23" s="150" t="n"/>
      <c r="D23" s="150" t="n"/>
      <c r="E23" s="150" t="n"/>
      <c r="F23" s="150" t="n"/>
      <c r="G23" s="150" t="n"/>
      <c r="H23" s="150" t="n"/>
      <c r="I23" s="150" t="n"/>
      <c r="J23" s="150" t="n"/>
      <c r="K23" s="150" t="n"/>
      <c r="L23" s="150" t="n"/>
      <c r="M23" s="150" t="n"/>
      <c r="N23" s="150" t="n"/>
      <c r="O23" s="150" t="n"/>
      <c r="P23" s="150" t="n"/>
      <c r="Q23" s="150" t="n"/>
      <c r="R23" s="150" t="n"/>
      <c r="S23" s="150" t="n"/>
      <c r="T23" s="150" t="n"/>
      <c r="U23" s="150" t="n"/>
      <c r="V23" s="150" t="n"/>
      <c r="W23" s="150" t="n"/>
      <c r="X23" s="150" t="n"/>
      <c r="Y23" s="150" t="n"/>
      <c r="Z23" s="150" t="n"/>
      <c r="AA23" s="150" t="n"/>
      <c r="AB23" s="150" t="n"/>
      <c r="AC23" s="150" t="n"/>
      <c r="AD23" s="150" t="n"/>
      <c r="AE23" s="150" t="n"/>
      <c r="AF23" s="150" t="n"/>
      <c r="AG23" s="150" t="n"/>
      <c r="AH23" s="150" t="n"/>
      <c r="AI23" s="150" t="n"/>
      <c r="AJ23" s="150" t="n"/>
    </row>
    <row r="24">
      <c r="A24" s="149" t="n"/>
      <c r="B24" s="149" t="n"/>
      <c r="C24" s="150" t="n"/>
      <c r="D24" s="150" t="n"/>
      <c r="E24" s="150" t="n"/>
      <c r="F24" s="150" t="n"/>
      <c r="G24" s="150" t="n"/>
      <c r="H24" s="150" t="n"/>
      <c r="I24" s="150" t="n"/>
      <c r="J24" s="150" t="n"/>
      <c r="K24" s="150" t="n"/>
      <c r="L24" s="150" t="n"/>
      <c r="M24" s="150" t="n"/>
      <c r="N24" s="150" t="n"/>
      <c r="O24" s="150" t="n"/>
      <c r="P24" s="150" t="n"/>
      <c r="Q24" s="150" t="n"/>
      <c r="R24" s="150" t="n"/>
      <c r="S24" s="150" t="n"/>
      <c r="T24" s="150" t="n"/>
      <c r="U24" s="150" t="n"/>
      <c r="V24" s="150" t="n"/>
      <c r="W24" s="150" t="n"/>
      <c r="X24" s="150" t="n"/>
      <c r="Y24" s="150" t="n"/>
      <c r="Z24" s="150" t="n"/>
      <c r="AA24" s="150" t="n"/>
      <c r="AB24" s="150" t="n"/>
      <c r="AC24" s="150" t="n"/>
      <c r="AD24" s="150" t="n"/>
      <c r="AE24" s="150" t="n"/>
      <c r="AF24" s="150" t="n"/>
      <c r="AG24" s="150" t="n"/>
      <c r="AH24" s="150" t="n"/>
      <c r="AI24" s="150" t="n"/>
      <c r="AJ24" s="150" t="n"/>
    </row>
    <row r="25">
      <c r="A25" s="149" t="n"/>
      <c r="B25" s="149" t="n"/>
      <c r="C25" s="150" t="n"/>
      <c r="D25" s="150" t="n"/>
      <c r="E25" s="150" t="n"/>
      <c r="F25" s="150" t="n"/>
      <c r="G25" s="150" t="n"/>
      <c r="H25" s="150" t="n"/>
      <c r="I25" s="150" t="n"/>
      <c r="J25" s="150" t="n"/>
      <c r="K25" s="150" t="n"/>
      <c r="L25" s="150" t="n"/>
      <c r="M25" s="150" t="n"/>
      <c r="N25" s="150" t="n"/>
      <c r="O25" s="150" t="n"/>
      <c r="P25" s="150" t="n"/>
      <c r="Q25" s="150" t="n"/>
      <c r="R25" s="150" t="n"/>
      <c r="S25" s="150" t="n"/>
      <c r="T25" s="150" t="n"/>
      <c r="U25" s="150" t="n"/>
      <c r="V25" s="150" t="n"/>
      <c r="W25" s="150" t="n"/>
      <c r="X25" s="150" t="n"/>
      <c r="Y25" s="150" t="n"/>
      <c r="Z25" s="150" t="n"/>
      <c r="AA25" s="150" t="n"/>
      <c r="AB25" s="150" t="n"/>
      <c r="AC25" s="150" t="n"/>
      <c r="AD25" s="150" t="n"/>
      <c r="AE25" s="150" t="n"/>
      <c r="AF25" s="150" t="n"/>
      <c r="AG25" s="150" t="n"/>
      <c r="AH25" s="150" t="n"/>
      <c r="AI25" s="150" t="n"/>
      <c r="AJ25" s="150" t="n"/>
    </row>
    <row r="26">
      <c r="A26" s="149" t="n"/>
      <c r="B26" s="149" t="n"/>
      <c r="C26" s="150" t="n"/>
      <c r="D26" s="150" t="n"/>
      <c r="E26" s="150" t="n"/>
      <c r="F26" s="150" t="n"/>
      <c r="G26" s="150" t="n"/>
      <c r="H26" s="150" t="n"/>
      <c r="I26" s="150" t="n"/>
      <c r="J26" s="150" t="n"/>
      <c r="K26" s="150" t="n"/>
      <c r="L26" s="150" t="n"/>
      <c r="M26" s="150" t="n"/>
      <c r="N26" s="150" t="n"/>
      <c r="O26" s="150" t="n"/>
      <c r="P26" s="150" t="n"/>
      <c r="Q26" s="150" t="n"/>
      <c r="R26" s="150" t="n"/>
      <c r="S26" s="150" t="n"/>
      <c r="T26" s="150" t="n"/>
      <c r="U26" s="150" t="n"/>
      <c r="V26" s="150" t="n"/>
      <c r="W26" s="150" t="n"/>
      <c r="X26" s="150" t="n"/>
      <c r="Y26" s="150" t="n"/>
      <c r="Z26" s="150" t="n"/>
      <c r="AA26" s="150" t="n"/>
      <c r="AB26" s="150" t="n"/>
      <c r="AC26" s="150" t="n"/>
      <c r="AD26" s="150" t="n"/>
      <c r="AE26" s="150" t="n"/>
      <c r="AF26" s="150" t="n"/>
      <c r="AG26" s="150" t="n"/>
      <c r="AH26" s="150" t="n"/>
      <c r="AI26" s="150" t="n"/>
      <c r="AJ26" s="150" t="n"/>
    </row>
    <row r="27">
      <c r="A27" s="149" t="n"/>
      <c r="B27" s="149" t="n"/>
      <c r="C27" s="150" t="n"/>
      <c r="D27" s="150" t="n"/>
      <c r="E27" s="150" t="n"/>
      <c r="F27" s="150" t="n"/>
      <c r="G27" s="150" t="n"/>
      <c r="H27" s="150" t="n"/>
      <c r="I27" s="150" t="n"/>
      <c r="J27" s="150" t="n"/>
      <c r="K27" s="150" t="n"/>
      <c r="L27" s="150" t="n"/>
      <c r="M27" s="150" t="n"/>
      <c r="N27" s="150" t="n"/>
      <c r="O27" s="150" t="n"/>
      <c r="P27" s="150" t="n"/>
      <c r="Q27" s="150" t="n"/>
      <c r="R27" s="150" t="n"/>
      <c r="S27" s="150" t="n"/>
      <c r="T27" s="150" t="n"/>
      <c r="U27" s="150" t="n"/>
      <c r="V27" s="150" t="n"/>
      <c r="W27" s="150" t="n"/>
      <c r="X27" s="150" t="n"/>
      <c r="Y27" s="150" t="n"/>
      <c r="Z27" s="150" t="n"/>
      <c r="AA27" s="150" t="n"/>
      <c r="AB27" s="150" t="n"/>
      <c r="AC27" s="150" t="n"/>
      <c r="AD27" s="150" t="n"/>
      <c r="AE27" s="150" t="n"/>
      <c r="AF27" s="150" t="n"/>
      <c r="AG27" s="150" t="n"/>
      <c r="AH27" s="150" t="n"/>
      <c r="AI27" s="150" t="n"/>
      <c r="AJ27" s="150" t="n"/>
    </row>
    <row r="28">
      <c r="A28" s="149" t="n"/>
      <c r="B28" s="149" t="n"/>
      <c r="C28" s="150" t="n"/>
      <c r="D28" s="150" t="n"/>
      <c r="E28" s="150" t="n"/>
      <c r="F28" s="150" t="n"/>
      <c r="G28" s="150" t="n"/>
      <c r="H28" s="150" t="n"/>
      <c r="I28" s="150" t="n"/>
      <c r="J28" s="150" t="n"/>
      <c r="K28" s="150" t="n"/>
      <c r="L28" s="150" t="n"/>
      <c r="M28" s="150" t="n"/>
      <c r="N28" s="150" t="n"/>
      <c r="O28" s="150" t="n"/>
      <c r="P28" s="150" t="n"/>
      <c r="Q28" s="150" t="n"/>
      <c r="R28" s="150" t="n"/>
      <c r="S28" s="150" t="n"/>
      <c r="T28" s="150" t="n"/>
      <c r="U28" s="150" t="n"/>
      <c r="V28" s="150" t="n"/>
      <c r="W28" s="150" t="n"/>
      <c r="X28" s="150" t="n"/>
      <c r="Y28" s="150" t="n"/>
      <c r="Z28" s="150" t="n"/>
      <c r="AA28" s="150" t="n"/>
      <c r="AB28" s="150" t="n"/>
      <c r="AC28" s="150" t="n"/>
      <c r="AD28" s="150" t="n"/>
      <c r="AE28" s="150" t="n"/>
      <c r="AF28" s="150" t="n"/>
      <c r="AG28" s="150" t="n"/>
      <c r="AH28" s="150" t="n"/>
      <c r="AI28" s="150" t="n"/>
      <c r="AJ28" s="150" t="n"/>
    </row>
    <row r="29">
      <c r="A29" s="149" t="n"/>
      <c r="B29" s="149" t="n"/>
      <c r="C29" s="150" t="n"/>
      <c r="D29" s="150" t="n"/>
      <c r="E29" s="150" t="n"/>
      <c r="F29" s="150" t="n"/>
      <c r="G29" s="150" t="n"/>
      <c r="H29" s="150" t="n"/>
      <c r="I29" s="150" t="n"/>
      <c r="J29" s="150" t="n"/>
      <c r="K29" s="150" t="n"/>
      <c r="L29" s="150" t="n"/>
      <c r="M29" s="150" t="n"/>
      <c r="N29" s="150" t="n"/>
      <c r="O29" s="150" t="n"/>
      <c r="P29" s="150" t="n"/>
      <c r="Q29" s="150" t="n"/>
      <c r="R29" s="150" t="n"/>
      <c r="S29" s="150" t="n"/>
      <c r="T29" s="150" t="n"/>
      <c r="U29" s="150" t="n"/>
      <c r="V29" s="150" t="n"/>
      <c r="W29" s="150" t="n"/>
      <c r="X29" s="150" t="n"/>
      <c r="Y29" s="150" t="n"/>
      <c r="Z29" s="150" t="n"/>
      <c r="AA29" s="150" t="n"/>
      <c r="AB29" s="150" t="n"/>
      <c r="AC29" s="150" t="n"/>
      <c r="AD29" s="150" t="n"/>
      <c r="AE29" s="150" t="n"/>
      <c r="AF29" s="150" t="n"/>
      <c r="AG29" s="150" t="n"/>
      <c r="AH29" s="150" t="n"/>
      <c r="AI29" s="150" t="n"/>
      <c r="AJ29" s="150" t="n"/>
    </row>
    <row r="30">
      <c r="A30" s="149" t="n"/>
      <c r="B30" s="149" t="n"/>
      <c r="C30" s="150" t="n"/>
      <c r="D30" s="150" t="n"/>
      <c r="E30" s="150" t="n"/>
      <c r="F30" s="150" t="n"/>
      <c r="G30" s="150" t="n"/>
      <c r="H30" s="150" t="n"/>
      <c r="I30" s="150" t="n"/>
      <c r="J30" s="150" t="n"/>
      <c r="K30" s="150" t="n"/>
      <c r="L30" s="150" t="n"/>
      <c r="M30" s="150" t="n"/>
      <c r="N30" s="150" t="n"/>
      <c r="O30" s="150" t="n"/>
      <c r="P30" s="150" t="n"/>
      <c r="Q30" s="150" t="n"/>
      <c r="R30" s="150" t="n"/>
      <c r="S30" s="150" t="n"/>
      <c r="T30" s="150" t="n"/>
      <c r="U30" s="150" t="n"/>
      <c r="V30" s="150" t="n"/>
      <c r="W30" s="150" t="n"/>
      <c r="X30" s="150" t="n"/>
      <c r="Y30" s="150" t="n"/>
      <c r="Z30" s="150" t="n"/>
      <c r="AA30" s="150" t="n"/>
      <c r="AB30" s="150" t="n"/>
      <c r="AC30" s="150" t="n"/>
      <c r="AD30" s="150" t="n"/>
      <c r="AE30" s="150" t="n"/>
      <c r="AF30" s="150" t="n"/>
      <c r="AG30" s="150" t="n"/>
      <c r="AH30" s="150" t="n"/>
      <c r="AI30" s="150" t="n"/>
      <c r="AJ30" s="150" t="n"/>
    </row>
    <row r="31">
      <c r="A31" s="149" t="n"/>
      <c r="B31" s="149" t="n"/>
      <c r="C31" s="150" t="n"/>
      <c r="D31" s="150" t="n"/>
      <c r="E31" s="150" t="n"/>
      <c r="F31" s="150" t="n"/>
      <c r="G31" s="150" t="n"/>
      <c r="H31" s="150" t="n"/>
      <c r="I31" s="150" t="n"/>
      <c r="J31" s="150" t="n"/>
      <c r="K31" s="150" t="n"/>
      <c r="L31" s="150" t="n"/>
      <c r="M31" s="150" t="n"/>
      <c r="N31" s="150" t="n"/>
      <c r="O31" s="150" t="n"/>
      <c r="P31" s="150" t="n"/>
      <c r="Q31" s="150" t="n"/>
      <c r="R31" s="150" t="n"/>
      <c r="S31" s="150" t="n"/>
      <c r="T31" s="150" t="n"/>
      <c r="U31" s="150" t="n"/>
      <c r="V31" s="150" t="n"/>
      <c r="W31" s="150" t="n"/>
      <c r="X31" s="150" t="n"/>
      <c r="Y31" s="150" t="n"/>
      <c r="Z31" s="150" t="n"/>
      <c r="AA31" s="150" t="n"/>
      <c r="AB31" s="150" t="n"/>
      <c r="AC31" s="150" t="n"/>
      <c r="AD31" s="150" t="n"/>
      <c r="AE31" s="150" t="n"/>
      <c r="AF31" s="150" t="n"/>
      <c r="AG31" s="150" t="n"/>
      <c r="AH31" s="150" t="n"/>
      <c r="AI31" s="150" t="n"/>
      <c r="AJ31" s="150" t="n"/>
    </row>
    <row r="32">
      <c r="A32" s="149" t="n"/>
      <c r="B32" s="149" t="n"/>
      <c r="C32" s="150" t="n"/>
      <c r="D32" s="150" t="n"/>
      <c r="E32" s="150" t="n"/>
      <c r="F32" s="150" t="n"/>
      <c r="G32" s="150" t="n"/>
      <c r="H32" s="150" t="n"/>
      <c r="I32" s="150" t="n"/>
      <c r="J32" s="150" t="n"/>
      <c r="K32" s="150" t="n"/>
      <c r="L32" s="150" t="n"/>
      <c r="M32" s="150" t="n"/>
      <c r="N32" s="150" t="n"/>
      <c r="O32" s="150" t="n"/>
      <c r="P32" s="150" t="n"/>
      <c r="Q32" s="150" t="n"/>
      <c r="R32" s="150" t="n"/>
      <c r="S32" s="150" t="n"/>
      <c r="T32" s="150" t="n"/>
      <c r="U32" s="150" t="n"/>
      <c r="V32" s="150" t="n"/>
      <c r="W32" s="150" t="n"/>
      <c r="X32" s="150" t="n"/>
      <c r="Y32" s="150" t="n"/>
      <c r="Z32" s="150" t="n"/>
      <c r="AA32" s="150" t="n"/>
      <c r="AB32" s="150" t="n"/>
      <c r="AC32" s="150" t="n"/>
      <c r="AD32" s="150" t="n"/>
      <c r="AE32" s="150" t="n"/>
      <c r="AF32" s="150" t="n"/>
      <c r="AG32" s="150" t="n"/>
      <c r="AH32" s="150" t="n"/>
      <c r="AI32" s="150" t="n"/>
      <c r="AJ32" s="150" t="n"/>
    </row>
    <row r="33">
      <c r="A33" s="149" t="n"/>
      <c r="B33" s="149" t="n"/>
      <c r="C33" s="150" t="n"/>
      <c r="D33" s="150" t="n"/>
      <c r="E33" s="150" t="n"/>
      <c r="F33" s="150" t="n"/>
      <c r="G33" s="150" t="n"/>
      <c r="H33" s="150" t="n"/>
      <c r="I33" s="150" t="n"/>
      <c r="J33" s="150" t="n"/>
      <c r="K33" s="150" t="n"/>
      <c r="L33" s="150" t="n"/>
      <c r="M33" s="150" t="n"/>
      <c r="N33" s="150" t="n"/>
      <c r="O33" s="150" t="n"/>
      <c r="P33" s="150" t="n"/>
      <c r="Q33" s="150" t="n"/>
      <c r="R33" s="150" t="n"/>
      <c r="S33" s="150" t="n"/>
      <c r="T33" s="150" t="n"/>
      <c r="U33" s="150" t="n"/>
      <c r="V33" s="150" t="n"/>
      <c r="W33" s="150" t="n"/>
      <c r="X33" s="150" t="n"/>
      <c r="Y33" s="150" t="n"/>
      <c r="Z33" s="150" t="n"/>
      <c r="AA33" s="150" t="n"/>
      <c r="AB33" s="150" t="n"/>
      <c r="AC33" s="150" t="n"/>
      <c r="AD33" s="150" t="n"/>
      <c r="AE33" s="150" t="n"/>
      <c r="AF33" s="150" t="n"/>
      <c r="AG33" s="150" t="n"/>
      <c r="AH33" s="150" t="n"/>
      <c r="AI33" s="150" t="n"/>
      <c r="AJ33" s="150" t="n"/>
    </row>
    <row r="34">
      <c r="A34" s="149" t="n"/>
      <c r="B34" s="149" t="n"/>
      <c r="C34" s="150" t="n"/>
      <c r="D34" s="150" t="n"/>
      <c r="E34" s="150" t="n"/>
      <c r="F34" s="150" t="n"/>
      <c r="G34" s="150" t="n"/>
      <c r="H34" s="150" t="n"/>
      <c r="I34" s="150" t="n"/>
      <c r="J34" s="150" t="n"/>
      <c r="K34" s="150" t="n"/>
      <c r="L34" s="150" t="n"/>
      <c r="M34" s="150" t="n"/>
      <c r="N34" s="150" t="n"/>
      <c r="O34" s="150" t="n"/>
      <c r="P34" s="150" t="n"/>
      <c r="Q34" s="150" t="n"/>
      <c r="R34" s="150" t="n"/>
      <c r="S34" s="150" t="n"/>
      <c r="T34" s="150" t="n"/>
      <c r="U34" s="150" t="n"/>
      <c r="V34" s="150" t="n"/>
      <c r="W34" s="150" t="n"/>
      <c r="X34" s="150" t="n"/>
      <c r="Y34" s="150" t="n"/>
      <c r="Z34" s="150" t="n"/>
      <c r="AA34" s="150" t="n"/>
      <c r="AB34" s="150" t="n"/>
      <c r="AC34" s="150" t="n"/>
      <c r="AD34" s="150" t="n"/>
      <c r="AE34" s="150" t="n"/>
      <c r="AF34" s="150" t="n"/>
      <c r="AG34" s="150" t="n"/>
      <c r="AH34" s="150" t="n"/>
      <c r="AI34" s="150" t="n"/>
      <c r="AJ34" s="150" t="n"/>
    </row>
    <row r="35">
      <c r="A35" s="149" t="n"/>
      <c r="B35" s="149" t="n"/>
      <c r="C35" s="150" t="n"/>
      <c r="D35" s="150" t="n"/>
      <c r="E35" s="150" t="n"/>
      <c r="F35" s="150" t="n"/>
      <c r="G35" s="150" t="n"/>
      <c r="H35" s="150" t="n"/>
      <c r="I35" s="150" t="n"/>
      <c r="J35" s="150" t="n"/>
      <c r="K35" s="150" t="n"/>
      <c r="L35" s="150" t="n"/>
      <c r="M35" s="150" t="n"/>
      <c r="N35" s="150" t="n"/>
      <c r="O35" s="150" t="n"/>
      <c r="P35" s="150" t="n"/>
      <c r="Q35" s="150" t="n"/>
      <c r="R35" s="150" t="n"/>
      <c r="S35" s="150" t="n"/>
      <c r="T35" s="150" t="n"/>
      <c r="U35" s="150" t="n"/>
      <c r="V35" s="150" t="n"/>
      <c r="W35" s="150" t="n"/>
      <c r="X35" s="150" t="n"/>
      <c r="Y35" s="150" t="n"/>
      <c r="Z35" s="150" t="n"/>
      <c r="AA35" s="150" t="n"/>
      <c r="AB35" s="150" t="n"/>
      <c r="AC35" s="150" t="n"/>
      <c r="AD35" s="150" t="n"/>
      <c r="AE35" s="150" t="n"/>
      <c r="AF35" s="150" t="n"/>
      <c r="AG35" s="150" t="n"/>
      <c r="AH35" s="150" t="n"/>
      <c r="AI35" s="150" t="n"/>
      <c r="AJ35" s="150" t="n"/>
    </row>
    <row r="36">
      <c r="A36" s="149" t="n"/>
      <c r="B36" s="149" t="n"/>
      <c r="C36" s="150" t="n"/>
      <c r="D36" s="150" t="n"/>
      <c r="E36" s="150" t="n"/>
      <c r="F36" s="150" t="n"/>
      <c r="G36" s="150" t="n"/>
      <c r="H36" s="150" t="n"/>
      <c r="I36" s="150" t="n"/>
      <c r="J36" s="150" t="n"/>
      <c r="K36" s="150" t="n"/>
      <c r="L36" s="150" t="n"/>
      <c r="M36" s="150" t="n"/>
      <c r="N36" s="150" t="n"/>
      <c r="O36" s="150" t="n"/>
      <c r="P36" s="150" t="n"/>
      <c r="Q36" s="150" t="n"/>
      <c r="R36" s="150" t="n"/>
      <c r="S36" s="150" t="n"/>
      <c r="T36" s="150" t="n"/>
      <c r="U36" s="150" t="n"/>
      <c r="V36" s="150" t="n"/>
      <c r="W36" s="150" t="n"/>
      <c r="X36" s="150" t="n"/>
      <c r="Y36" s="150" t="n"/>
      <c r="Z36" s="150" t="n"/>
      <c r="AA36" s="150" t="n"/>
      <c r="AB36" s="150" t="n"/>
      <c r="AC36" s="150" t="n"/>
      <c r="AD36" s="150" t="n"/>
      <c r="AE36" s="150" t="n"/>
      <c r="AF36" s="150" t="n"/>
      <c r="AG36" s="150" t="n"/>
      <c r="AH36" s="150" t="n"/>
      <c r="AI36" s="150" t="n"/>
      <c r="AJ36" s="150" t="n"/>
    </row>
    <row r="37">
      <c r="A37" s="149" t="n"/>
      <c r="B37" s="149" t="n"/>
      <c r="C37" s="150" t="n"/>
      <c r="D37" s="150" t="n"/>
      <c r="E37" s="150" t="n"/>
      <c r="F37" s="150" t="n"/>
      <c r="G37" s="150" t="n"/>
      <c r="H37" s="150" t="n"/>
      <c r="I37" s="150" t="n"/>
      <c r="J37" s="150" t="n"/>
      <c r="K37" s="150" t="n"/>
      <c r="L37" s="150" t="n"/>
      <c r="M37" s="150" t="n"/>
      <c r="N37" s="150" t="n"/>
      <c r="O37" s="150" t="n"/>
      <c r="P37" s="150" t="n"/>
      <c r="Q37" s="150" t="n"/>
      <c r="R37" s="150" t="n"/>
      <c r="S37" s="150" t="n"/>
      <c r="T37" s="150" t="n"/>
      <c r="U37" s="150" t="n"/>
      <c r="V37" s="150" t="n"/>
      <c r="W37" s="150" t="n"/>
      <c r="X37" s="150" t="n"/>
      <c r="Y37" s="150" t="n"/>
      <c r="Z37" s="150" t="n"/>
      <c r="AA37" s="150" t="n"/>
      <c r="AB37" s="150" t="n"/>
      <c r="AC37" s="150" t="n"/>
      <c r="AD37" s="150" t="n"/>
      <c r="AE37" s="150" t="n"/>
      <c r="AF37" s="150" t="n"/>
      <c r="AG37" s="150" t="n"/>
      <c r="AH37" s="150" t="n"/>
      <c r="AI37" s="150" t="n"/>
      <c r="AJ37" s="150" t="n"/>
    </row>
    <row r="38">
      <c r="A38" s="149" t="n"/>
      <c r="B38" s="149" t="n"/>
      <c r="C38" s="150" t="n"/>
      <c r="D38" s="150" t="n"/>
      <c r="E38" s="150" t="n"/>
      <c r="F38" s="150" t="n"/>
      <c r="G38" s="150" t="n"/>
      <c r="H38" s="150" t="n"/>
      <c r="I38" s="150" t="n"/>
      <c r="J38" s="150" t="n"/>
      <c r="K38" s="150" t="n"/>
      <c r="L38" s="150" t="n"/>
      <c r="M38" s="150" t="n"/>
      <c r="N38" s="150" t="n"/>
      <c r="O38" s="150" t="n"/>
      <c r="P38" s="150" t="n"/>
      <c r="Q38" s="150" t="n"/>
      <c r="R38" s="150" t="n"/>
      <c r="S38" s="150" t="n"/>
      <c r="T38" s="150" t="n"/>
      <c r="U38" s="150" t="n"/>
      <c r="V38" s="150" t="n"/>
      <c r="W38" s="150" t="n"/>
      <c r="X38" s="150" t="n"/>
      <c r="Y38" s="150" t="n"/>
      <c r="Z38" s="150" t="n"/>
      <c r="AA38" s="150" t="n"/>
      <c r="AB38" s="150" t="n"/>
      <c r="AC38" s="150" t="n"/>
      <c r="AD38" s="150" t="n"/>
      <c r="AE38" s="150" t="n"/>
      <c r="AF38" s="150" t="n"/>
      <c r="AG38" s="150" t="n"/>
      <c r="AH38" s="150" t="n"/>
      <c r="AI38" s="150" t="n"/>
      <c r="AJ38" s="150" t="n"/>
    </row>
    <row r="39">
      <c r="A39" s="149" t="n"/>
      <c r="B39" s="149" t="n"/>
      <c r="C39" s="150" t="n"/>
      <c r="D39" s="150" t="n"/>
      <c r="E39" s="150" t="n"/>
      <c r="F39" s="150" t="n"/>
      <c r="G39" s="150" t="n"/>
      <c r="H39" s="150" t="n"/>
      <c r="I39" s="150" t="n"/>
      <c r="J39" s="150" t="n"/>
      <c r="K39" s="150" t="n"/>
      <c r="L39" s="150" t="n"/>
      <c r="M39" s="150" t="n"/>
      <c r="N39" s="150" t="n"/>
      <c r="O39" s="150" t="n"/>
      <c r="P39" s="150" t="n"/>
      <c r="Q39" s="150" t="n"/>
      <c r="R39" s="150" t="n"/>
      <c r="S39" s="150" t="n"/>
      <c r="T39" s="150" t="n"/>
      <c r="U39" s="150" t="n"/>
      <c r="V39" s="150" t="n"/>
      <c r="W39" s="150" t="n"/>
      <c r="X39" s="150" t="n"/>
      <c r="Y39" s="150" t="n"/>
      <c r="Z39" s="150" t="n"/>
      <c r="AA39" s="150" t="n"/>
      <c r="AB39" s="150" t="n"/>
      <c r="AC39" s="150" t="n"/>
      <c r="AD39" s="150" t="n"/>
      <c r="AE39" s="150" t="n"/>
      <c r="AF39" s="150" t="n"/>
      <c r="AG39" s="150" t="n"/>
      <c r="AH39" s="150" t="n"/>
      <c r="AI39" s="150" t="n"/>
      <c r="AJ39" s="150" t="n"/>
    </row>
    <row r="40">
      <c r="A40" s="149" t="n"/>
      <c r="B40" s="149" t="n"/>
      <c r="C40" s="150" t="n"/>
      <c r="D40" s="150" t="n"/>
      <c r="E40" s="150" t="n"/>
      <c r="F40" s="150" t="n"/>
      <c r="G40" s="150" t="n"/>
      <c r="H40" s="150" t="n"/>
      <c r="I40" s="150" t="n"/>
      <c r="J40" s="150" t="n"/>
      <c r="K40" s="150" t="n"/>
      <c r="L40" s="150" t="n"/>
      <c r="M40" s="150" t="n"/>
      <c r="N40" s="150" t="n"/>
      <c r="O40" s="150" t="n"/>
      <c r="P40" s="150" t="n"/>
      <c r="Q40" s="150" t="n"/>
      <c r="R40" s="150" t="n"/>
      <c r="S40" s="150" t="n"/>
      <c r="T40" s="150" t="n"/>
      <c r="U40" s="150" t="n"/>
      <c r="V40" s="150" t="n"/>
      <c r="W40" s="150" t="n"/>
      <c r="X40" s="150" t="n"/>
      <c r="Y40" s="150" t="n"/>
      <c r="Z40" s="150" t="n"/>
      <c r="AA40" s="150" t="n"/>
      <c r="AB40" s="150" t="n"/>
      <c r="AC40" s="150" t="n"/>
      <c r="AD40" s="150" t="n"/>
      <c r="AE40" s="150" t="n"/>
      <c r="AF40" s="150" t="n"/>
      <c r="AG40" s="150" t="n"/>
      <c r="AH40" s="150" t="n"/>
      <c r="AI40" s="150" t="n"/>
      <c r="AJ40" s="150" t="n"/>
    </row>
    <row r="41">
      <c r="A41" s="149" t="n"/>
      <c r="B41" s="149" t="n"/>
      <c r="C41" s="150" t="n"/>
      <c r="D41" s="150" t="n"/>
      <c r="E41" s="150" t="n"/>
      <c r="F41" s="150" t="n"/>
      <c r="G41" s="150" t="n"/>
      <c r="H41" s="150" t="n"/>
      <c r="I41" s="150" t="n"/>
      <c r="J41" s="150" t="n"/>
      <c r="K41" s="150" t="n"/>
      <c r="L41" s="150" t="n"/>
      <c r="M41" s="150" t="n"/>
      <c r="N41" s="150" t="n"/>
      <c r="O41" s="150" t="n"/>
      <c r="P41" s="150" t="n"/>
      <c r="Q41" s="150" t="n"/>
      <c r="R41" s="150" t="n"/>
      <c r="S41" s="150" t="n"/>
      <c r="T41" s="150" t="n"/>
      <c r="U41" s="150" t="n"/>
      <c r="V41" s="150" t="n"/>
      <c r="W41" s="150" t="n"/>
      <c r="X41" s="150" t="n"/>
      <c r="Y41" s="150" t="n"/>
      <c r="Z41" s="150" t="n"/>
      <c r="AA41" s="150" t="n"/>
      <c r="AB41" s="150" t="n"/>
      <c r="AC41" s="150" t="n"/>
      <c r="AD41" s="150" t="n"/>
      <c r="AE41" s="150" t="n"/>
      <c r="AF41" s="150" t="n"/>
      <c r="AG41" s="150" t="n"/>
      <c r="AH41" s="150" t="n"/>
      <c r="AI41" s="150" t="n"/>
      <c r="AJ41" s="150" t="n"/>
    </row>
    <row r="42">
      <c r="A42" s="149" t="n"/>
      <c r="B42" s="149" t="n"/>
      <c r="C42" s="150" t="n"/>
      <c r="D42" s="150" t="n"/>
      <c r="E42" s="150" t="n"/>
      <c r="F42" s="150" t="n"/>
      <c r="G42" s="150" t="n"/>
      <c r="H42" s="150" t="n"/>
      <c r="I42" s="150" t="n"/>
      <c r="J42" s="150" t="n"/>
      <c r="K42" s="150" t="n"/>
      <c r="L42" s="150" t="n"/>
      <c r="M42" s="150" t="n"/>
      <c r="N42" s="150" t="n"/>
      <c r="O42" s="150" t="n"/>
      <c r="P42" s="150" t="n"/>
      <c r="Q42" s="150" t="n"/>
      <c r="R42" s="150" t="n"/>
      <c r="S42" s="150" t="n"/>
      <c r="T42" s="150" t="n"/>
      <c r="U42" s="150" t="n"/>
      <c r="V42" s="150" t="n"/>
      <c r="W42" s="150" t="n"/>
      <c r="X42" s="150" t="n"/>
      <c r="Y42" s="150" t="n"/>
      <c r="Z42" s="150" t="n"/>
      <c r="AA42" s="150" t="n"/>
      <c r="AB42" s="150" t="n"/>
      <c r="AC42" s="150" t="n"/>
      <c r="AD42" s="150" t="n"/>
      <c r="AE42" s="150" t="n"/>
      <c r="AF42" s="150" t="n"/>
      <c r="AG42" s="150" t="n"/>
      <c r="AH42" s="150" t="n"/>
      <c r="AI42" s="150" t="n"/>
      <c r="AJ42" s="150" t="n"/>
    </row>
    <row r="43">
      <c r="A43" s="149" t="n"/>
      <c r="B43" s="149" t="n"/>
      <c r="C43" s="150" t="n"/>
      <c r="D43" s="150" t="n"/>
      <c r="E43" s="150" t="n"/>
      <c r="F43" s="150" t="n"/>
      <c r="G43" s="150" t="n"/>
      <c r="H43" s="150" t="n"/>
      <c r="I43" s="150" t="n"/>
      <c r="J43" s="150" t="n"/>
      <c r="K43" s="150" t="n"/>
      <c r="L43" s="150" t="n"/>
      <c r="M43" s="150" t="n"/>
      <c r="N43" s="150" t="n"/>
      <c r="O43" s="150" t="n"/>
      <c r="P43" s="150" t="n"/>
      <c r="Q43" s="150" t="n"/>
      <c r="R43" s="150" t="n"/>
      <c r="S43" s="150" t="n"/>
      <c r="T43" s="150" t="n"/>
      <c r="U43" s="150" t="n"/>
      <c r="V43" s="150" t="n"/>
      <c r="W43" s="150" t="n"/>
      <c r="X43" s="150" t="n"/>
      <c r="Y43" s="150" t="n"/>
      <c r="Z43" s="150" t="n"/>
      <c r="AA43" s="150" t="n"/>
      <c r="AB43" s="150" t="n"/>
      <c r="AC43" s="150" t="n"/>
      <c r="AD43" s="150" t="n"/>
      <c r="AE43" s="150" t="n"/>
      <c r="AF43" s="150" t="n"/>
      <c r="AG43" s="150" t="n"/>
      <c r="AH43" s="150" t="n"/>
      <c r="AI43" s="150" t="n"/>
      <c r="AJ43" s="150" t="n"/>
    </row>
    <row r="44">
      <c r="A44" s="149" t="n"/>
      <c r="B44" s="149" t="n"/>
      <c r="C44" s="150" t="n"/>
      <c r="D44" s="150" t="n"/>
      <c r="E44" s="150" t="n"/>
      <c r="F44" s="150" t="n"/>
      <c r="G44" s="150" t="n"/>
      <c r="H44" s="150" t="n"/>
      <c r="I44" s="150" t="n"/>
      <c r="J44" s="150" t="n"/>
      <c r="K44" s="150" t="n"/>
      <c r="L44" s="150" t="n"/>
      <c r="M44" s="150" t="n"/>
      <c r="N44" s="150" t="n"/>
      <c r="O44" s="150" t="n"/>
      <c r="P44" s="150" t="n"/>
      <c r="Q44" s="150" t="n"/>
      <c r="R44" s="150" t="n"/>
      <c r="S44" s="150" t="n"/>
      <c r="T44" s="150" t="n"/>
      <c r="U44" s="150" t="n"/>
      <c r="V44" s="150" t="n"/>
      <c r="W44" s="150" t="n"/>
      <c r="X44" s="150" t="n"/>
      <c r="Y44" s="150" t="n"/>
      <c r="Z44" s="150" t="n"/>
      <c r="AA44" s="150" t="n"/>
      <c r="AB44" s="150" t="n"/>
      <c r="AC44" s="150" t="n"/>
      <c r="AD44" s="150" t="n"/>
      <c r="AE44" s="150" t="n"/>
      <c r="AF44" s="150" t="n"/>
      <c r="AG44" s="150" t="n"/>
      <c r="AH44" s="150" t="n"/>
      <c r="AI44" s="150" t="n"/>
      <c r="AJ44" s="150" t="n"/>
    </row>
    <row r="45">
      <c r="A45" s="149" t="n"/>
      <c r="B45" s="149" t="n"/>
      <c r="C45" s="150" t="n"/>
      <c r="D45" s="150" t="n"/>
      <c r="E45" s="150" t="n"/>
      <c r="F45" s="150" t="n"/>
      <c r="G45" s="150" t="n"/>
      <c r="H45" s="150" t="n"/>
      <c r="I45" s="150" t="n"/>
      <c r="J45" s="150" t="n"/>
      <c r="K45" s="150" t="n"/>
      <c r="L45" s="150" t="n"/>
      <c r="M45" s="150" t="n"/>
      <c r="N45" s="150" t="n"/>
      <c r="O45" s="150" t="n"/>
      <c r="P45" s="150" t="n"/>
      <c r="Q45" s="150" t="n"/>
      <c r="R45" s="150" t="n"/>
      <c r="S45" s="150" t="n"/>
      <c r="T45" s="150" t="n"/>
      <c r="U45" s="150" t="n"/>
      <c r="V45" s="150" t="n"/>
      <c r="W45" s="150" t="n"/>
      <c r="X45" s="150" t="n"/>
      <c r="Y45" s="150" t="n"/>
      <c r="Z45" s="150" t="n"/>
      <c r="AA45" s="150" t="n"/>
      <c r="AB45" s="150" t="n"/>
      <c r="AC45" s="150" t="n"/>
      <c r="AD45" s="150" t="n"/>
      <c r="AE45" s="150" t="n"/>
      <c r="AF45" s="150" t="n"/>
      <c r="AG45" s="150" t="n"/>
      <c r="AH45" s="150" t="n"/>
      <c r="AI45" s="150" t="n"/>
      <c r="AJ45" s="150" t="n"/>
    </row>
    <row r="46">
      <c r="A46" s="149" t="n"/>
      <c r="B46" s="149" t="n"/>
      <c r="C46" s="150" t="n"/>
      <c r="D46" s="150" t="n"/>
      <c r="E46" s="150" t="n"/>
      <c r="F46" s="150" t="n"/>
      <c r="G46" s="150" t="n"/>
      <c r="H46" s="150" t="n"/>
      <c r="I46" s="150" t="n"/>
      <c r="J46" s="150" t="n"/>
      <c r="K46" s="150" t="n"/>
      <c r="L46" s="150" t="n"/>
      <c r="M46" s="150" t="n"/>
      <c r="N46" s="150" t="n"/>
      <c r="O46" s="150" t="n"/>
      <c r="P46" s="150" t="n"/>
      <c r="Q46" s="150" t="n"/>
      <c r="R46" s="150" t="n"/>
      <c r="S46" s="150" t="n"/>
      <c r="T46" s="150" t="n"/>
      <c r="U46" s="150" t="n"/>
      <c r="V46" s="150" t="n"/>
      <c r="W46" s="150" t="n"/>
      <c r="X46" s="150" t="n"/>
      <c r="Y46" s="150" t="n"/>
      <c r="Z46" s="150" t="n"/>
      <c r="AA46" s="150" t="n"/>
      <c r="AB46" s="150" t="n"/>
      <c r="AC46" s="150" t="n"/>
      <c r="AD46" s="150" t="n"/>
      <c r="AE46" s="150" t="n"/>
      <c r="AF46" s="150" t="n"/>
      <c r="AG46" s="150" t="n"/>
      <c r="AH46" s="150" t="n"/>
      <c r="AI46" s="150" t="n"/>
      <c r="AJ46" s="150" t="n"/>
    </row>
    <row r="47">
      <c r="A47" s="149" t="n"/>
      <c r="B47" s="149" t="n"/>
      <c r="C47" s="150" t="n"/>
      <c r="D47" s="150" t="n"/>
      <c r="E47" s="150" t="n"/>
      <c r="F47" s="150" t="n"/>
      <c r="G47" s="150" t="n"/>
      <c r="H47" s="150" t="n"/>
      <c r="I47" s="150" t="n"/>
      <c r="J47" s="150" t="n"/>
      <c r="K47" s="150" t="n"/>
      <c r="L47" s="150" t="n"/>
      <c r="M47" s="150" t="n"/>
      <c r="N47" s="150" t="n"/>
      <c r="O47" s="150" t="n"/>
      <c r="P47" s="150" t="n"/>
      <c r="Q47" s="150" t="n"/>
      <c r="R47" s="150" t="n"/>
      <c r="S47" s="150" t="n"/>
      <c r="T47" s="150" t="n"/>
      <c r="U47" s="150" t="n"/>
      <c r="V47" s="150" t="n"/>
      <c r="W47" s="150" t="n"/>
      <c r="X47" s="150" t="n"/>
      <c r="Y47" s="150" t="n"/>
      <c r="Z47" s="150" t="n"/>
      <c r="AA47" s="150" t="n"/>
      <c r="AB47" s="150" t="n"/>
      <c r="AC47" s="150" t="n"/>
      <c r="AD47" s="150" t="n"/>
      <c r="AE47" s="150" t="n"/>
      <c r="AF47" s="150" t="n"/>
      <c r="AG47" s="150" t="n"/>
      <c r="AH47" s="150" t="n"/>
      <c r="AI47" s="150" t="n"/>
      <c r="AJ47" s="150" t="n"/>
    </row>
    <row r="48">
      <c r="A48" s="149" t="n"/>
      <c r="B48" s="149" t="n"/>
      <c r="C48" s="150" t="n"/>
      <c r="D48" s="150" t="n"/>
      <c r="E48" s="150" t="n"/>
      <c r="F48" s="150" t="n"/>
      <c r="G48" s="150" t="n"/>
      <c r="H48" s="150" t="n"/>
      <c r="I48" s="150" t="n"/>
      <c r="J48" s="150" t="n"/>
      <c r="K48" s="150" t="n"/>
      <c r="L48" s="150" t="n"/>
      <c r="M48" s="150" t="n"/>
      <c r="N48" s="150" t="n"/>
      <c r="O48" s="150" t="n"/>
      <c r="P48" s="150" t="n"/>
      <c r="Q48" s="150" t="n"/>
      <c r="R48" s="150" t="n"/>
      <c r="S48" s="150" t="n"/>
      <c r="T48" s="150" t="n"/>
      <c r="U48" s="150" t="n"/>
      <c r="V48" s="150" t="n"/>
      <c r="W48" s="150" t="n"/>
      <c r="X48" s="150" t="n"/>
      <c r="Y48" s="150" t="n"/>
      <c r="Z48" s="150" t="n"/>
      <c r="AA48" s="150" t="n"/>
      <c r="AB48" s="150" t="n"/>
      <c r="AC48" s="150" t="n"/>
      <c r="AD48" s="150" t="n"/>
      <c r="AE48" s="150" t="n"/>
      <c r="AF48" s="150" t="n"/>
      <c r="AG48" s="150" t="n"/>
      <c r="AH48" s="150" t="n"/>
      <c r="AI48" s="150" t="n"/>
      <c r="AJ48" s="150" t="n"/>
    </row>
    <row r="49">
      <c r="A49" s="149" t="n"/>
      <c r="B49" s="149" t="n"/>
      <c r="C49" s="150" t="n"/>
      <c r="D49" s="150" t="n"/>
      <c r="E49" s="150" t="n"/>
      <c r="F49" s="150" t="n"/>
      <c r="G49" s="150" t="n"/>
      <c r="H49" s="150" t="n"/>
      <c r="I49" s="150" t="n"/>
      <c r="J49" s="150" t="n"/>
      <c r="K49" s="150" t="n"/>
      <c r="L49" s="150" t="n"/>
      <c r="M49" s="150" t="n"/>
      <c r="N49" s="150" t="n"/>
      <c r="O49" s="150" t="n"/>
      <c r="P49" s="150" t="n"/>
      <c r="Q49" s="150" t="n"/>
      <c r="R49" s="150" t="n"/>
      <c r="S49" s="150" t="n"/>
      <c r="T49" s="150" t="n"/>
      <c r="U49" s="150" t="n"/>
      <c r="V49" s="150" t="n"/>
      <c r="W49" s="150" t="n"/>
      <c r="X49" s="150" t="n"/>
      <c r="Y49" s="150" t="n"/>
      <c r="Z49" s="150" t="n"/>
      <c r="AA49" s="150" t="n"/>
      <c r="AB49" s="150" t="n"/>
      <c r="AC49" s="150" t="n"/>
      <c r="AD49" s="150" t="n"/>
      <c r="AE49" s="150" t="n"/>
      <c r="AF49" s="150" t="n"/>
      <c r="AG49" s="150" t="n"/>
      <c r="AH49" s="150" t="n"/>
      <c r="AI49" s="150" t="n"/>
      <c r="AJ49" s="150" t="n"/>
    </row>
    <row r="50">
      <c r="A50" s="149" t="n"/>
      <c r="B50" s="149" t="n"/>
      <c r="C50" s="150" t="n"/>
      <c r="D50" s="150" t="n"/>
      <c r="E50" s="150" t="n"/>
      <c r="F50" s="150" t="n"/>
      <c r="G50" s="150" t="n"/>
      <c r="H50" s="150" t="n"/>
      <c r="I50" s="150" t="n"/>
      <c r="J50" s="150" t="n"/>
      <c r="K50" s="150" t="n"/>
      <c r="L50" s="150" t="n"/>
      <c r="M50" s="150" t="n"/>
      <c r="N50" s="150" t="n"/>
      <c r="O50" s="150" t="n"/>
      <c r="P50" s="150" t="n"/>
      <c r="Q50" s="150" t="n"/>
      <c r="R50" s="150" t="n"/>
      <c r="S50" s="150" t="n"/>
      <c r="T50" s="150" t="n"/>
      <c r="U50" s="150" t="n"/>
      <c r="V50" s="150" t="n"/>
      <c r="W50" s="150" t="n"/>
      <c r="X50" s="150" t="n"/>
      <c r="Y50" s="150" t="n"/>
      <c r="Z50" s="150" t="n"/>
      <c r="AA50" s="150" t="n"/>
      <c r="AB50" s="150" t="n"/>
      <c r="AC50" s="150" t="n"/>
      <c r="AD50" s="150" t="n"/>
      <c r="AE50" s="150" t="n"/>
      <c r="AF50" s="150" t="n"/>
      <c r="AG50" s="150" t="n"/>
      <c r="AH50" s="150" t="n"/>
      <c r="AI50" s="150" t="n"/>
      <c r="AJ50" s="150" t="n"/>
    </row>
    <row r="51">
      <c r="A51" s="149" t="n"/>
      <c r="B51" s="149" t="n"/>
      <c r="C51" s="150" t="n"/>
      <c r="D51" s="150" t="n"/>
      <c r="E51" s="150" t="n"/>
      <c r="F51" s="150" t="n"/>
      <c r="G51" s="150" t="n"/>
      <c r="H51" s="150" t="n"/>
      <c r="I51" s="150" t="n"/>
      <c r="J51" s="150" t="n"/>
      <c r="K51" s="150" t="n"/>
      <c r="L51" s="150" t="n"/>
      <c r="M51" s="150" t="n"/>
      <c r="N51" s="150" t="n"/>
      <c r="O51" s="150" t="n"/>
      <c r="P51" s="150" t="n"/>
      <c r="Q51" s="150" t="n"/>
      <c r="R51" s="150" t="n"/>
      <c r="S51" s="150" t="n"/>
      <c r="T51" s="150" t="n"/>
      <c r="U51" s="150" t="n"/>
      <c r="V51" s="150" t="n"/>
      <c r="W51" s="150" t="n"/>
      <c r="X51" s="150" t="n"/>
      <c r="Y51" s="150" t="n"/>
      <c r="Z51" s="150" t="n"/>
      <c r="AA51" s="150" t="n"/>
      <c r="AB51" s="150" t="n"/>
      <c r="AC51" s="150" t="n"/>
      <c r="AD51" s="150" t="n"/>
      <c r="AE51" s="150" t="n"/>
      <c r="AF51" s="150" t="n"/>
      <c r="AG51" s="150" t="n"/>
      <c r="AH51" s="150" t="n"/>
      <c r="AI51" s="150" t="n"/>
      <c r="AJ51" s="150" t="n"/>
    </row>
    <row r="52">
      <c r="A52" s="149" t="n"/>
      <c r="B52" s="149" t="n"/>
      <c r="C52" s="150" t="n"/>
      <c r="D52" s="150" t="n"/>
      <c r="E52" s="150" t="n"/>
      <c r="F52" s="150" t="n"/>
      <c r="G52" s="150" t="n"/>
      <c r="H52" s="150" t="n"/>
      <c r="I52" s="150" t="n"/>
      <c r="J52" s="150" t="n"/>
      <c r="K52" s="150" t="n"/>
      <c r="L52" s="150" t="n"/>
      <c r="M52" s="150" t="n"/>
      <c r="N52" s="150" t="n"/>
      <c r="O52" s="150" t="n"/>
      <c r="P52" s="150" t="n"/>
      <c r="Q52" s="150" t="n"/>
      <c r="R52" s="150" t="n"/>
      <c r="S52" s="150" t="n"/>
      <c r="T52" s="150" t="n"/>
      <c r="U52" s="150" t="n"/>
      <c r="V52" s="150" t="n"/>
      <c r="W52" s="150" t="n"/>
      <c r="X52" s="150" t="n"/>
      <c r="Y52" s="150" t="n"/>
      <c r="Z52" s="150" t="n"/>
      <c r="AA52" s="150" t="n"/>
      <c r="AB52" s="150" t="n"/>
      <c r="AC52" s="150" t="n"/>
      <c r="AD52" s="150" t="n"/>
      <c r="AE52" s="150" t="n"/>
      <c r="AF52" s="150" t="n"/>
      <c r="AG52" s="150" t="n"/>
      <c r="AH52" s="150" t="n"/>
      <c r="AI52" s="150" t="n"/>
      <c r="AJ52" s="150" t="n"/>
    </row>
    <row r="53">
      <c r="A53" s="149" t="n"/>
      <c r="B53" s="149" t="n"/>
      <c r="C53" s="150" t="n"/>
      <c r="D53" s="150" t="n"/>
      <c r="E53" s="150" t="n"/>
      <c r="F53" s="150" t="n"/>
      <c r="G53" s="150" t="n"/>
      <c r="H53" s="150" t="n"/>
      <c r="I53" s="150" t="n"/>
      <c r="J53" s="150" t="n"/>
      <c r="K53" s="150" t="n"/>
      <c r="L53" s="150" t="n"/>
      <c r="M53" s="150" t="n"/>
      <c r="N53" s="150" t="n"/>
      <c r="O53" s="150" t="n"/>
      <c r="P53" s="150" t="n"/>
      <c r="Q53" s="150" t="n"/>
      <c r="R53" s="150" t="n"/>
      <c r="S53" s="150" t="n"/>
      <c r="T53" s="150" t="n"/>
      <c r="U53" s="150" t="n"/>
      <c r="V53" s="150" t="n"/>
      <c r="W53" s="150" t="n"/>
      <c r="X53" s="150" t="n"/>
      <c r="Y53" s="150" t="n"/>
      <c r="Z53" s="150" t="n"/>
      <c r="AA53" s="150" t="n"/>
      <c r="AB53" s="150" t="n"/>
      <c r="AC53" s="150" t="n"/>
      <c r="AD53" s="150" t="n"/>
      <c r="AE53" s="150" t="n"/>
      <c r="AF53" s="150" t="n"/>
      <c r="AG53" s="150" t="n"/>
      <c r="AH53" s="150" t="n"/>
      <c r="AI53" s="150" t="n"/>
      <c r="AJ53" s="150" t="n"/>
    </row>
    <row r="54">
      <c r="A54" s="149" t="n"/>
      <c r="B54" s="149" t="n"/>
      <c r="C54" s="150" t="n"/>
      <c r="D54" s="150" t="n"/>
      <c r="E54" s="150" t="n"/>
      <c r="F54" s="150" t="n"/>
      <c r="G54" s="150" t="n"/>
      <c r="H54" s="150" t="n"/>
      <c r="I54" s="150" t="n"/>
      <c r="J54" s="150" t="n"/>
      <c r="K54" s="150" t="n"/>
      <c r="L54" s="150" t="n"/>
      <c r="M54" s="150" t="n"/>
      <c r="N54" s="150" t="n"/>
      <c r="O54" s="150" t="n"/>
      <c r="P54" s="150" t="n"/>
      <c r="Q54" s="150" t="n"/>
      <c r="R54" s="150" t="n"/>
      <c r="S54" s="150" t="n"/>
      <c r="T54" s="150" t="n"/>
      <c r="U54" s="150" t="n"/>
      <c r="V54" s="150" t="n"/>
      <c r="W54" s="150" t="n"/>
      <c r="X54" s="150" t="n"/>
      <c r="Y54" s="150" t="n"/>
      <c r="Z54" s="150" t="n"/>
      <c r="AA54" s="150" t="n"/>
      <c r="AB54" s="150" t="n"/>
      <c r="AC54" s="150" t="n"/>
      <c r="AD54" s="150" t="n"/>
      <c r="AE54" s="150" t="n"/>
      <c r="AF54" s="150" t="n"/>
      <c r="AG54" s="150" t="n"/>
      <c r="AH54" s="150" t="n"/>
      <c r="AI54" s="150" t="n"/>
      <c r="AJ54" s="150" t="n"/>
    </row>
    <row r="55">
      <c r="A55" s="149" t="n"/>
      <c r="B55" s="149" t="n"/>
      <c r="C55" s="150" t="n"/>
      <c r="D55" s="150" t="n"/>
      <c r="E55" s="150" t="n"/>
      <c r="F55" s="150" t="n"/>
      <c r="G55" s="150" t="n"/>
      <c r="H55" s="150" t="n"/>
      <c r="I55" s="150" t="n"/>
      <c r="J55" s="150" t="n"/>
      <c r="K55" s="150" t="n"/>
      <c r="L55" s="150" t="n"/>
      <c r="M55" s="150" t="n"/>
      <c r="N55" s="150" t="n"/>
      <c r="O55" s="150" t="n"/>
      <c r="P55" s="150" t="n"/>
      <c r="Q55" s="150" t="n"/>
      <c r="R55" s="150" t="n"/>
      <c r="S55" s="150" t="n"/>
      <c r="T55" s="150" t="n"/>
      <c r="U55" s="150" t="n"/>
      <c r="V55" s="150" t="n"/>
      <c r="W55" s="150" t="n"/>
      <c r="X55" s="150" t="n"/>
      <c r="Y55" s="150" t="n"/>
      <c r="Z55" s="150" t="n"/>
      <c r="AA55" s="150" t="n"/>
      <c r="AB55" s="150" t="n"/>
      <c r="AC55" s="150" t="n"/>
      <c r="AD55" s="150" t="n"/>
      <c r="AE55" s="150" t="n"/>
      <c r="AF55" s="150" t="n"/>
      <c r="AG55" s="150" t="n"/>
      <c r="AH55" s="150" t="n"/>
      <c r="AI55" s="150" t="n"/>
      <c r="AJ55" s="150" t="n"/>
    </row>
    <row r="56">
      <c r="A56" s="149" t="n"/>
      <c r="B56" s="149" t="n"/>
      <c r="C56" s="150" t="n"/>
      <c r="D56" s="150" t="n"/>
      <c r="E56" s="150" t="n"/>
      <c r="F56" s="150" t="n"/>
      <c r="G56" s="150" t="n"/>
      <c r="H56" s="150" t="n"/>
      <c r="I56" s="150" t="n"/>
      <c r="J56" s="150" t="n"/>
      <c r="K56" s="150" t="n"/>
      <c r="L56" s="150" t="n"/>
      <c r="M56" s="150" t="n"/>
      <c r="N56" s="150" t="n"/>
      <c r="O56" s="150" t="n"/>
      <c r="P56" s="150" t="n"/>
      <c r="Q56" s="150" t="n"/>
      <c r="R56" s="150" t="n"/>
      <c r="S56" s="150" t="n"/>
      <c r="T56" s="150" t="n"/>
      <c r="U56" s="150" t="n"/>
      <c r="V56" s="150" t="n"/>
      <c r="W56" s="150" t="n"/>
      <c r="X56" s="150" t="n"/>
      <c r="Y56" s="150" t="n"/>
      <c r="Z56" s="150" t="n"/>
      <c r="AA56" s="150" t="n"/>
      <c r="AB56" s="150" t="n"/>
      <c r="AC56" s="150" t="n"/>
      <c r="AD56" s="150" t="n"/>
      <c r="AE56" s="150" t="n"/>
      <c r="AF56" s="150" t="n"/>
      <c r="AG56" s="150" t="n"/>
      <c r="AH56" s="150" t="n"/>
      <c r="AI56" s="150" t="n"/>
      <c r="AJ56" s="150" t="n"/>
    </row>
    <row r="57">
      <c r="A57" s="149" t="n"/>
      <c r="B57" s="149" t="n"/>
      <c r="C57" s="150" t="n"/>
      <c r="D57" s="150" t="n"/>
      <c r="E57" s="150" t="n"/>
      <c r="F57" s="150" t="n"/>
      <c r="G57" s="150" t="n"/>
      <c r="H57" s="150" t="n"/>
      <c r="I57" s="150" t="n"/>
      <c r="J57" s="150" t="n"/>
      <c r="K57" s="150" t="n"/>
      <c r="L57" s="150" t="n"/>
      <c r="M57" s="150" t="n"/>
      <c r="N57" s="150" t="n"/>
      <c r="O57" s="150" t="n"/>
      <c r="P57" s="150" t="n"/>
      <c r="Q57" s="150" t="n"/>
      <c r="R57" s="150" t="n"/>
      <c r="S57" s="150" t="n"/>
      <c r="T57" s="150" t="n"/>
      <c r="U57" s="150" t="n"/>
      <c r="V57" s="150" t="n"/>
      <c r="W57" s="150" t="n"/>
      <c r="X57" s="150" t="n"/>
      <c r="Y57" s="150" t="n"/>
      <c r="Z57" s="150" t="n"/>
      <c r="AA57" s="150" t="n"/>
      <c r="AB57" s="150" t="n"/>
      <c r="AC57" s="150" t="n"/>
      <c r="AD57" s="150" t="n"/>
      <c r="AE57" s="150" t="n"/>
      <c r="AF57" s="150" t="n"/>
      <c r="AG57" s="150" t="n"/>
      <c r="AH57" s="150" t="n"/>
      <c r="AI57" s="150" t="n"/>
      <c r="AJ57" s="150" t="n"/>
    </row>
    <row r="58">
      <c r="A58" s="149" t="n"/>
      <c r="B58" s="149" t="n"/>
      <c r="C58" s="150" t="n"/>
      <c r="D58" s="150" t="n"/>
      <c r="E58" s="150" t="n"/>
      <c r="F58" s="150" t="n"/>
      <c r="G58" s="150" t="n"/>
      <c r="H58" s="150" t="n"/>
      <c r="I58" s="150" t="n"/>
      <c r="J58" s="150" t="n"/>
      <c r="K58" s="150" t="n"/>
      <c r="L58" s="150" t="n"/>
      <c r="M58" s="150" t="n"/>
      <c r="N58" s="150" t="n"/>
      <c r="O58" s="150" t="n"/>
      <c r="P58" s="150" t="n"/>
      <c r="Q58" s="150" t="n"/>
      <c r="R58" s="150" t="n"/>
      <c r="S58" s="150" t="n"/>
      <c r="T58" s="150" t="n"/>
      <c r="U58" s="150" t="n"/>
      <c r="V58" s="150" t="n"/>
      <c r="W58" s="150" t="n"/>
      <c r="X58" s="150" t="n"/>
      <c r="Y58" s="150" t="n"/>
      <c r="Z58" s="150" t="n"/>
      <c r="AA58" s="150" t="n"/>
      <c r="AB58" s="150" t="n"/>
      <c r="AC58" s="150" t="n"/>
      <c r="AD58" s="150" t="n"/>
      <c r="AE58" s="150" t="n"/>
      <c r="AF58" s="150" t="n"/>
      <c r="AG58" s="150" t="n"/>
      <c r="AH58" s="150" t="n"/>
      <c r="AI58" s="150" t="n"/>
      <c r="AJ58" s="150" t="n"/>
    </row>
    <row r="59">
      <c r="A59" s="149" t="n"/>
      <c r="B59" s="149" t="n"/>
      <c r="C59" s="150" t="n"/>
      <c r="D59" s="150" t="n"/>
      <c r="E59" s="150" t="n"/>
      <c r="F59" s="150" t="n"/>
      <c r="G59" s="150" t="n"/>
      <c r="H59" s="150" t="n"/>
      <c r="I59" s="150" t="n"/>
      <c r="J59" s="150" t="n"/>
      <c r="K59" s="150" t="n"/>
      <c r="L59" s="150" t="n"/>
      <c r="M59" s="150" t="n"/>
      <c r="N59" s="150" t="n"/>
      <c r="O59" s="150" t="n"/>
      <c r="P59" s="150" t="n"/>
      <c r="Q59" s="150" t="n"/>
      <c r="R59" s="150" t="n"/>
      <c r="S59" s="150" t="n"/>
      <c r="T59" s="150" t="n"/>
      <c r="U59" s="150" t="n"/>
      <c r="V59" s="150" t="n"/>
      <c r="W59" s="150" t="n"/>
      <c r="X59" s="150" t="n"/>
      <c r="Y59" s="150" t="n"/>
      <c r="Z59" s="150" t="n"/>
      <c r="AA59" s="150" t="n"/>
      <c r="AB59" s="150" t="n"/>
      <c r="AC59" s="150" t="n"/>
      <c r="AD59" s="150" t="n"/>
      <c r="AE59" s="150" t="n"/>
      <c r="AF59" s="150" t="n"/>
      <c r="AG59" s="150" t="n"/>
      <c r="AH59" s="150" t="n"/>
      <c r="AI59" s="150" t="n"/>
      <c r="AJ59" s="150" t="n"/>
    </row>
    <row r="60">
      <c r="A60" s="149" t="n"/>
      <c r="B60" s="149" t="n"/>
      <c r="C60" s="150" t="n"/>
      <c r="D60" s="150" t="n"/>
      <c r="E60" s="150" t="n"/>
      <c r="F60" s="150" t="n"/>
      <c r="G60" s="150" t="n"/>
      <c r="H60" s="150" t="n"/>
      <c r="I60" s="150" t="n"/>
      <c r="J60" s="150" t="n"/>
      <c r="K60" s="150" t="n"/>
      <c r="L60" s="150" t="n"/>
      <c r="M60" s="150" t="n"/>
      <c r="N60" s="150" t="n"/>
      <c r="O60" s="150" t="n"/>
      <c r="P60" s="150" t="n"/>
      <c r="Q60" s="150" t="n"/>
      <c r="R60" s="150" t="n"/>
      <c r="S60" s="150" t="n"/>
      <c r="T60" s="150" t="n"/>
      <c r="U60" s="150" t="n"/>
      <c r="V60" s="150" t="n"/>
      <c r="W60" s="150" t="n"/>
      <c r="X60" s="150" t="n"/>
      <c r="Y60" s="150" t="n"/>
      <c r="Z60" s="150" t="n"/>
      <c r="AA60" s="150" t="n"/>
      <c r="AB60" s="150" t="n"/>
      <c r="AC60" s="150" t="n"/>
      <c r="AD60" s="150" t="n"/>
      <c r="AE60" s="150" t="n"/>
      <c r="AF60" s="150" t="n"/>
      <c r="AG60" s="150" t="n"/>
      <c r="AH60" s="150" t="n"/>
      <c r="AI60" s="150" t="n"/>
      <c r="AJ60" s="150" t="n"/>
    </row>
    <row r="61">
      <c r="A61" s="149" t="n"/>
      <c r="B61" s="149" t="n"/>
      <c r="C61" s="150" t="n"/>
      <c r="D61" s="150" t="n"/>
      <c r="E61" s="150" t="n"/>
      <c r="F61" s="150" t="n"/>
      <c r="G61" s="150" t="n"/>
      <c r="H61" s="150" t="n"/>
      <c r="I61" s="150" t="n"/>
      <c r="J61" s="150" t="n"/>
      <c r="K61" s="150" t="n"/>
      <c r="L61" s="150" t="n"/>
      <c r="M61" s="150" t="n"/>
      <c r="N61" s="150" t="n"/>
      <c r="O61" s="150" t="n"/>
      <c r="P61" s="150" t="n"/>
      <c r="Q61" s="150" t="n"/>
      <c r="R61" s="150" t="n"/>
      <c r="S61" s="150" t="n"/>
      <c r="T61" s="150" t="n"/>
      <c r="U61" s="150" t="n"/>
      <c r="V61" s="150" t="n"/>
      <c r="W61" s="150" t="n"/>
      <c r="X61" s="150" t="n"/>
      <c r="Y61" s="150" t="n"/>
      <c r="Z61" s="150" t="n"/>
      <c r="AA61" s="150" t="n"/>
      <c r="AB61" s="150" t="n"/>
      <c r="AC61" s="150" t="n"/>
      <c r="AD61" s="150" t="n"/>
      <c r="AE61" s="150" t="n"/>
      <c r="AF61" s="150" t="n"/>
      <c r="AG61" s="150" t="n"/>
      <c r="AH61" s="150" t="n"/>
      <c r="AI61" s="150" t="n"/>
      <c r="AJ61" s="150" t="n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>
  <sheetPr>
    <tabColor theme="2" tint="-0.249977111117893"/>
    <outlinePr summaryBelow="1" summaryRight="1"/>
    <pageSetUpPr/>
  </sheetPr>
  <dimension ref="A1:AK19"/>
  <sheetViews>
    <sheetView workbookViewId="0">
      <selection activeCell="A31" sqref="A31"/>
    </sheetView>
  </sheetViews>
  <sheetFormatPr baseColWidth="10" defaultRowHeight="15"/>
  <cols>
    <col width="35.28515625" bestFit="1" customWidth="1" style="192" min="1" max="1"/>
  </cols>
  <sheetData>
    <row r="1">
      <c r="A1" s="148" t="inlineStr">
        <is>
          <t>Uso</t>
        </is>
      </c>
      <c r="B1" s="148" t="inlineStr">
        <is>
          <t>Energetico</t>
        </is>
      </c>
      <c r="C1" s="148" t="inlineStr">
        <is>
          <t>Unidad</t>
        </is>
      </c>
      <c r="D1" s="148" t="n">
        <v>2017</v>
      </c>
      <c r="E1" s="141" t="n">
        <v>2018</v>
      </c>
      <c r="F1" s="141" t="n">
        <v>2019</v>
      </c>
      <c r="G1" s="141" t="n">
        <v>2020</v>
      </c>
      <c r="H1" s="141" t="n">
        <v>2021</v>
      </c>
      <c r="I1" s="141" t="n">
        <v>2022</v>
      </c>
      <c r="J1" s="141" t="n">
        <v>2023</v>
      </c>
      <c r="K1" s="141" t="n">
        <v>2024</v>
      </c>
      <c r="L1" s="141" t="n">
        <v>2025</v>
      </c>
      <c r="M1" s="141" t="n">
        <v>2026</v>
      </c>
      <c r="N1" s="141" t="n">
        <v>2027</v>
      </c>
      <c r="O1" s="141" t="n">
        <v>2028</v>
      </c>
      <c r="P1" s="141" t="n">
        <v>2029</v>
      </c>
      <c r="Q1" s="141" t="n">
        <v>2030</v>
      </c>
      <c r="R1" s="141" t="n">
        <v>2031</v>
      </c>
      <c r="S1" s="141" t="n">
        <v>2032</v>
      </c>
      <c r="T1" s="141" t="n">
        <v>2033</v>
      </c>
      <c r="U1" s="141" t="n">
        <v>2034</v>
      </c>
      <c r="V1" s="141" t="n">
        <v>2035</v>
      </c>
      <c r="W1" s="141" t="n">
        <v>2036</v>
      </c>
      <c r="X1" s="141" t="n">
        <v>2037</v>
      </c>
      <c r="Y1" s="141" t="n">
        <v>2038</v>
      </c>
      <c r="Z1" s="141" t="n">
        <v>2039</v>
      </c>
      <c r="AA1" s="141" t="n">
        <v>2040</v>
      </c>
      <c r="AB1" s="141" t="n">
        <v>2041</v>
      </c>
      <c r="AC1" s="141" t="n">
        <v>2042</v>
      </c>
      <c r="AD1" s="141" t="n">
        <v>2043</v>
      </c>
      <c r="AE1" s="141" t="n">
        <v>2044</v>
      </c>
      <c r="AF1" s="141" t="n">
        <v>2045</v>
      </c>
      <c r="AG1" s="141" t="n">
        <v>2046</v>
      </c>
      <c r="AH1" s="141" t="n">
        <v>2047</v>
      </c>
      <c r="AI1" s="141" t="n">
        <v>2048</v>
      </c>
      <c r="AJ1" s="141" t="n">
        <v>2049</v>
      </c>
      <c r="AK1" s="141" t="n">
        <v>2050</v>
      </c>
    </row>
    <row r="2">
      <c r="A2" t="inlineStr">
        <is>
          <t>ACS</t>
        </is>
      </c>
      <c r="B2" t="inlineStr">
        <is>
          <t>electricidad</t>
        </is>
      </c>
      <c r="C2" t="inlineStr">
        <is>
          <t>%</t>
        </is>
      </c>
      <c r="D2" s="153" t="n">
        <v>0.03</v>
      </c>
      <c r="E2" s="153" t="n">
        <v>0.03</v>
      </c>
      <c r="F2" s="153" t="n">
        <v>0.03</v>
      </c>
      <c r="G2" s="153" t="n">
        <v>0.03</v>
      </c>
      <c r="H2" s="153" t="n">
        <v>0.03</v>
      </c>
      <c r="I2" s="153" t="n">
        <v>0.03</v>
      </c>
      <c r="J2" s="153" t="n">
        <v>0.03</v>
      </c>
      <c r="K2" s="153" t="n">
        <v>0.03</v>
      </c>
      <c r="L2" s="153" t="n">
        <v>0.03</v>
      </c>
      <c r="M2" s="153" t="n">
        <v>0.03</v>
      </c>
      <c r="N2" s="153" t="n">
        <v>0.03</v>
      </c>
      <c r="O2" s="153" t="n">
        <v>0.03</v>
      </c>
      <c r="P2" s="153" t="n">
        <v>0.03</v>
      </c>
      <c r="Q2" s="153" t="n">
        <v>0.03</v>
      </c>
      <c r="R2" s="153" t="n">
        <v>0.03</v>
      </c>
      <c r="S2" s="153" t="n">
        <v>0.03</v>
      </c>
      <c r="T2" s="153" t="n">
        <v>0.03</v>
      </c>
      <c r="U2" s="153" t="n">
        <v>0.03</v>
      </c>
      <c r="V2" s="153" t="n">
        <v>0.03</v>
      </c>
      <c r="W2" s="153" t="n">
        <v>0.03</v>
      </c>
      <c r="X2" s="153" t="n">
        <v>0.03</v>
      </c>
      <c r="Y2" s="153" t="n">
        <v>0.03</v>
      </c>
      <c r="Z2" s="153" t="n">
        <v>0.03</v>
      </c>
      <c r="AA2" s="153" t="n">
        <v>0.03</v>
      </c>
      <c r="AB2" s="153" t="n">
        <v>0.03</v>
      </c>
      <c r="AC2" s="153" t="n">
        <v>0.03</v>
      </c>
      <c r="AD2" s="153" t="n">
        <v>0.03</v>
      </c>
      <c r="AE2" s="153" t="n">
        <v>0.03</v>
      </c>
      <c r="AF2" s="153" t="n">
        <v>0.03</v>
      </c>
      <c r="AG2" s="153" t="n">
        <v>0.03</v>
      </c>
      <c r="AH2" s="153" t="n">
        <v>0.03</v>
      </c>
      <c r="AI2" s="153" t="n">
        <v>0.03</v>
      </c>
      <c r="AJ2" s="153" t="n">
        <v>0.03</v>
      </c>
      <c r="AK2" s="153" t="n">
        <v>0.03</v>
      </c>
    </row>
    <row r="3">
      <c r="A3" t="inlineStr">
        <is>
          <t>ACS</t>
        </is>
      </c>
      <c r="B3" t="inlineStr">
        <is>
          <t>gas_licuado</t>
        </is>
      </c>
      <c r="C3" t="inlineStr">
        <is>
          <t>%</t>
        </is>
      </c>
      <c r="D3" s="153" t="n">
        <v>0.2</v>
      </c>
      <c r="E3" s="153" t="n">
        <v>0.2</v>
      </c>
      <c r="F3" s="153" t="n">
        <v>0.2</v>
      </c>
      <c r="G3" s="153" t="n">
        <v>0.2</v>
      </c>
      <c r="H3" s="153" t="n">
        <v>0.2</v>
      </c>
      <c r="I3" s="153" t="n">
        <v>0.2</v>
      </c>
      <c r="J3" s="153" t="n">
        <v>0.2</v>
      </c>
      <c r="K3" s="153" t="n">
        <v>0.2</v>
      </c>
      <c r="L3" s="153" t="n">
        <v>0.2</v>
      </c>
      <c r="M3" s="153" t="n">
        <v>0.2</v>
      </c>
      <c r="N3" s="153" t="n">
        <v>0.2</v>
      </c>
      <c r="O3" s="153" t="n">
        <v>0.2</v>
      </c>
      <c r="P3" s="153" t="n">
        <v>0.2</v>
      </c>
      <c r="Q3" s="153" t="n">
        <v>0.2</v>
      </c>
      <c r="R3" s="153" t="n">
        <v>0.2</v>
      </c>
      <c r="S3" s="153" t="n">
        <v>0.2</v>
      </c>
      <c r="T3" s="153" t="n">
        <v>0.2</v>
      </c>
      <c r="U3" s="153" t="n">
        <v>0.2</v>
      </c>
      <c r="V3" s="153" t="n">
        <v>0.2</v>
      </c>
      <c r="W3" s="153" t="n">
        <v>0.2</v>
      </c>
      <c r="X3" s="153" t="n">
        <v>0.2</v>
      </c>
      <c r="Y3" s="153" t="n">
        <v>0.2</v>
      </c>
      <c r="Z3" s="153" t="n">
        <v>0.2</v>
      </c>
      <c r="AA3" s="153" t="n">
        <v>0.2</v>
      </c>
      <c r="AB3" s="153" t="n">
        <v>0.2</v>
      </c>
      <c r="AC3" s="153" t="n">
        <v>0.2</v>
      </c>
      <c r="AD3" s="153" t="n">
        <v>0.2</v>
      </c>
      <c r="AE3" s="153" t="n">
        <v>0.2</v>
      </c>
      <c r="AF3" s="153" t="n">
        <v>0.2</v>
      </c>
      <c r="AG3" s="153" t="n">
        <v>0.2</v>
      </c>
      <c r="AH3" s="153" t="n">
        <v>0.2</v>
      </c>
      <c r="AI3" s="153" t="n">
        <v>0.2</v>
      </c>
      <c r="AJ3" s="153" t="n">
        <v>0.2</v>
      </c>
      <c r="AK3" s="153" t="n">
        <v>0.2</v>
      </c>
    </row>
    <row r="4">
      <c r="A4" t="inlineStr">
        <is>
          <t>ACS</t>
        </is>
      </c>
      <c r="B4" t="inlineStr">
        <is>
          <t>gas_natural</t>
        </is>
      </c>
      <c r="C4" t="inlineStr">
        <is>
          <t>%</t>
        </is>
      </c>
      <c r="D4" s="153" t="n">
        <v>0.2</v>
      </c>
      <c r="E4" s="153" t="n">
        <v>0.2</v>
      </c>
      <c r="F4" s="153" t="n">
        <v>0.2</v>
      </c>
      <c r="G4" s="153" t="n">
        <v>0.2</v>
      </c>
      <c r="H4" s="153" t="n">
        <v>0.2</v>
      </c>
      <c r="I4" s="153" t="n">
        <v>0.2</v>
      </c>
      <c r="J4" s="153" t="n">
        <v>0.2</v>
      </c>
      <c r="K4" s="153" t="n">
        <v>0.2</v>
      </c>
      <c r="L4" s="153" t="n">
        <v>0.2</v>
      </c>
      <c r="M4" s="153" t="n">
        <v>0.2</v>
      </c>
      <c r="N4" s="153" t="n">
        <v>0.2</v>
      </c>
      <c r="O4" s="153" t="n">
        <v>0.2</v>
      </c>
      <c r="P4" s="153" t="n">
        <v>0.2</v>
      </c>
      <c r="Q4" s="153" t="n">
        <v>0.2</v>
      </c>
      <c r="R4" s="153" t="n">
        <v>0.2</v>
      </c>
      <c r="S4" s="153" t="n">
        <v>0.2</v>
      </c>
      <c r="T4" s="153" t="n">
        <v>0.2</v>
      </c>
      <c r="U4" s="153" t="n">
        <v>0.2</v>
      </c>
      <c r="V4" s="153" t="n">
        <v>0.2</v>
      </c>
      <c r="W4" s="153" t="n">
        <v>0.2</v>
      </c>
      <c r="X4" s="153" t="n">
        <v>0.2</v>
      </c>
      <c r="Y4" s="153" t="n">
        <v>0.2</v>
      </c>
      <c r="Z4" s="153" t="n">
        <v>0.2</v>
      </c>
      <c r="AA4" s="153" t="n">
        <v>0.2</v>
      </c>
      <c r="AB4" s="153" t="n">
        <v>0.2</v>
      </c>
      <c r="AC4" s="153" t="n">
        <v>0.2</v>
      </c>
      <c r="AD4" s="153" t="n">
        <v>0.2</v>
      </c>
      <c r="AE4" s="153" t="n">
        <v>0.2</v>
      </c>
      <c r="AF4" s="153" t="n">
        <v>0.2</v>
      </c>
      <c r="AG4" s="153" t="n">
        <v>0.2</v>
      </c>
      <c r="AH4" s="153" t="n">
        <v>0.2</v>
      </c>
      <c r="AI4" s="153" t="n">
        <v>0.2</v>
      </c>
      <c r="AJ4" s="153" t="n">
        <v>0.2</v>
      </c>
      <c r="AK4" s="153" t="n">
        <v>0.2</v>
      </c>
    </row>
    <row r="5">
      <c r="A5" t="inlineStr">
        <is>
          <t>calefaccion</t>
        </is>
      </c>
      <c r="B5" t="inlineStr">
        <is>
          <t>biomasa</t>
        </is>
      </c>
      <c r="C5" t="inlineStr">
        <is>
          <t>%</t>
        </is>
      </c>
      <c r="D5" s="153" t="n">
        <v>0.95</v>
      </c>
      <c r="E5" s="153" t="n">
        <v>0.95</v>
      </c>
      <c r="F5" s="153" t="n">
        <v>0.95</v>
      </c>
      <c r="G5" s="153" t="n">
        <v>0.95</v>
      </c>
      <c r="H5" s="153" t="n">
        <v>0.95</v>
      </c>
      <c r="I5" s="153" t="n">
        <v>0.95</v>
      </c>
      <c r="J5" s="153" t="n">
        <v>0.95</v>
      </c>
      <c r="K5" s="153" t="n">
        <v>0.95</v>
      </c>
      <c r="L5" s="153" t="n">
        <v>0.95</v>
      </c>
      <c r="M5" s="153" t="n">
        <v>0.95</v>
      </c>
      <c r="N5" s="153" t="n">
        <v>0.95</v>
      </c>
      <c r="O5" s="153" t="n">
        <v>0.95</v>
      </c>
      <c r="P5" s="153" t="n">
        <v>0.95</v>
      </c>
      <c r="Q5" s="153" t="n">
        <v>0.95</v>
      </c>
      <c r="R5" s="153" t="n">
        <v>0.95</v>
      </c>
      <c r="S5" s="153" t="n">
        <v>0.95</v>
      </c>
      <c r="T5" s="153" t="n">
        <v>0.95</v>
      </c>
      <c r="U5" s="153" t="n">
        <v>0.95</v>
      </c>
      <c r="V5" s="153" t="n">
        <v>0.95</v>
      </c>
      <c r="W5" s="153" t="n">
        <v>0.95</v>
      </c>
      <c r="X5" s="153" t="n">
        <v>0.95</v>
      </c>
      <c r="Y5" s="153" t="n">
        <v>0.95</v>
      </c>
      <c r="Z5" s="153" t="n">
        <v>0.95</v>
      </c>
      <c r="AA5" s="153" t="n">
        <v>0.95</v>
      </c>
      <c r="AB5" s="153" t="n">
        <v>0.95</v>
      </c>
      <c r="AC5" s="153" t="n">
        <v>0.95</v>
      </c>
      <c r="AD5" s="153" t="n">
        <v>0.95</v>
      </c>
      <c r="AE5" s="153" t="n">
        <v>0.95</v>
      </c>
      <c r="AF5" s="153" t="n">
        <v>0.95</v>
      </c>
      <c r="AG5" s="153" t="n">
        <v>0.95</v>
      </c>
      <c r="AH5" s="153" t="n">
        <v>0.95</v>
      </c>
      <c r="AI5" s="153" t="n">
        <v>0.95</v>
      </c>
      <c r="AJ5" s="153" t="n">
        <v>0.95</v>
      </c>
      <c r="AK5" s="153" t="n">
        <v>0.95</v>
      </c>
    </row>
    <row r="6">
      <c r="A6" t="inlineStr">
        <is>
          <t>calefaccion</t>
        </is>
      </c>
      <c r="B6" t="inlineStr">
        <is>
          <t>electricidad</t>
        </is>
      </c>
      <c r="C6" t="inlineStr">
        <is>
          <t>%</t>
        </is>
      </c>
      <c r="D6" s="153" t="n">
        <v>0.1</v>
      </c>
      <c r="E6" s="153" t="n">
        <v>0.1</v>
      </c>
      <c r="F6" s="153" t="n">
        <v>0.1</v>
      </c>
      <c r="G6" s="153" t="n">
        <v>0.1</v>
      </c>
      <c r="H6" s="153" t="n">
        <v>0.1</v>
      </c>
      <c r="I6" s="153" t="n">
        <v>0.1</v>
      </c>
      <c r="J6" s="153" t="n">
        <v>0.1</v>
      </c>
      <c r="K6" s="153" t="n">
        <v>0.1</v>
      </c>
      <c r="L6" s="153" t="n">
        <v>0.1</v>
      </c>
      <c r="M6" s="153" t="n">
        <v>0.1</v>
      </c>
      <c r="N6" s="153" t="n">
        <v>0.1</v>
      </c>
      <c r="O6" s="153" t="n">
        <v>0.1</v>
      </c>
      <c r="P6" s="153" t="n">
        <v>0.1</v>
      </c>
      <c r="Q6" s="153" t="n">
        <v>0.1</v>
      </c>
      <c r="R6" s="153" t="n">
        <v>0.1</v>
      </c>
      <c r="S6" s="153" t="n">
        <v>0.1</v>
      </c>
      <c r="T6" s="153" t="n">
        <v>0.1</v>
      </c>
      <c r="U6" s="153" t="n">
        <v>0.1</v>
      </c>
      <c r="V6" s="153" t="n">
        <v>0.1</v>
      </c>
      <c r="W6" s="153" t="n">
        <v>0.1</v>
      </c>
      <c r="X6" s="153" t="n">
        <v>0.1</v>
      </c>
      <c r="Y6" s="153" t="n">
        <v>0.1</v>
      </c>
      <c r="Z6" s="153" t="n">
        <v>0.1</v>
      </c>
      <c r="AA6" s="153" t="n">
        <v>0.1</v>
      </c>
      <c r="AB6" s="153" t="n">
        <v>0.1</v>
      </c>
      <c r="AC6" s="153" t="n">
        <v>0.1</v>
      </c>
      <c r="AD6" s="153" t="n">
        <v>0.1</v>
      </c>
      <c r="AE6" s="153" t="n">
        <v>0.1</v>
      </c>
      <c r="AF6" s="153" t="n">
        <v>0.1</v>
      </c>
      <c r="AG6" s="153" t="n">
        <v>0.1</v>
      </c>
      <c r="AH6" s="153" t="n">
        <v>0.1</v>
      </c>
      <c r="AI6" s="153" t="n">
        <v>0.1</v>
      </c>
      <c r="AJ6" s="153" t="n">
        <v>0.1</v>
      </c>
      <c r="AK6" s="153" t="n">
        <v>0.1</v>
      </c>
    </row>
    <row r="7">
      <c r="A7" t="inlineStr">
        <is>
          <t>calefaccion</t>
        </is>
      </c>
      <c r="B7" t="inlineStr">
        <is>
          <t>gas_licuado</t>
        </is>
      </c>
      <c r="C7" t="inlineStr">
        <is>
          <t>%</t>
        </is>
      </c>
      <c r="D7" s="153" t="n">
        <v>0.3</v>
      </c>
      <c r="E7" s="153" t="n">
        <v>0.3</v>
      </c>
      <c r="F7" s="153" t="n">
        <v>0.3</v>
      </c>
      <c r="G7" s="153" t="n">
        <v>0.3</v>
      </c>
      <c r="H7" s="153" t="n">
        <v>0.3</v>
      </c>
      <c r="I7" s="153" t="n">
        <v>0.3</v>
      </c>
      <c r="J7" s="153" t="n">
        <v>0.3</v>
      </c>
      <c r="K7" s="153" t="n">
        <v>0.3</v>
      </c>
      <c r="L7" s="153" t="n">
        <v>0.3</v>
      </c>
      <c r="M7" s="153" t="n">
        <v>0.3</v>
      </c>
      <c r="N7" s="153" t="n">
        <v>0.3</v>
      </c>
      <c r="O7" s="153" t="n">
        <v>0.3</v>
      </c>
      <c r="P7" s="153" t="n">
        <v>0.3</v>
      </c>
      <c r="Q7" s="153" t="n">
        <v>0.3</v>
      </c>
      <c r="R7" s="153" t="n">
        <v>0.3</v>
      </c>
      <c r="S7" s="153" t="n">
        <v>0.3</v>
      </c>
      <c r="T7" s="153" t="n">
        <v>0.3</v>
      </c>
      <c r="U7" s="153" t="n">
        <v>0.3</v>
      </c>
      <c r="V7" s="153" t="n">
        <v>0.3</v>
      </c>
      <c r="W7" s="153" t="n">
        <v>0.3</v>
      </c>
      <c r="X7" s="153" t="n">
        <v>0.3</v>
      </c>
      <c r="Y7" s="153" t="n">
        <v>0.3</v>
      </c>
      <c r="Z7" s="153" t="n">
        <v>0.3</v>
      </c>
      <c r="AA7" s="153" t="n">
        <v>0.3</v>
      </c>
      <c r="AB7" s="153" t="n">
        <v>0.3</v>
      </c>
      <c r="AC7" s="153" t="n">
        <v>0.3</v>
      </c>
      <c r="AD7" s="153" t="n">
        <v>0.3</v>
      </c>
      <c r="AE7" s="153" t="n">
        <v>0.3</v>
      </c>
      <c r="AF7" s="153" t="n">
        <v>0.3</v>
      </c>
      <c r="AG7" s="153" t="n">
        <v>0.3</v>
      </c>
      <c r="AH7" s="153" t="n">
        <v>0.3</v>
      </c>
      <c r="AI7" s="153" t="n">
        <v>0.3</v>
      </c>
      <c r="AJ7" s="153" t="n">
        <v>0.3</v>
      </c>
      <c r="AK7" s="153" t="n">
        <v>0.3</v>
      </c>
    </row>
    <row r="8">
      <c r="A8" t="inlineStr">
        <is>
          <t>calefaccion</t>
        </is>
      </c>
      <c r="B8" t="inlineStr">
        <is>
          <t>gas_natural</t>
        </is>
      </c>
      <c r="C8" t="inlineStr">
        <is>
          <t>%</t>
        </is>
      </c>
      <c r="D8" s="153" t="n">
        <v>0.5</v>
      </c>
      <c r="E8" s="153" t="n">
        <v>0.5</v>
      </c>
      <c r="F8" s="153" t="n">
        <v>0.5</v>
      </c>
      <c r="G8" s="153" t="n">
        <v>0.5</v>
      </c>
      <c r="H8" s="153" t="n">
        <v>0.5</v>
      </c>
      <c r="I8" s="153" t="n">
        <v>0.5</v>
      </c>
      <c r="J8" s="153" t="n">
        <v>0.5</v>
      </c>
      <c r="K8" s="153" t="n">
        <v>0.5</v>
      </c>
      <c r="L8" s="153" t="n">
        <v>0.5</v>
      </c>
      <c r="M8" s="153" t="n">
        <v>0.5</v>
      </c>
      <c r="N8" s="153" t="n">
        <v>0.5</v>
      </c>
      <c r="O8" s="153" t="n">
        <v>0.5</v>
      </c>
      <c r="P8" s="153" t="n">
        <v>0.5</v>
      </c>
      <c r="Q8" s="153" t="n">
        <v>0.5</v>
      </c>
      <c r="R8" s="153" t="n">
        <v>0.5</v>
      </c>
      <c r="S8" s="153" t="n">
        <v>0.5</v>
      </c>
      <c r="T8" s="153" t="n">
        <v>0.5</v>
      </c>
      <c r="U8" s="153" t="n">
        <v>0.5</v>
      </c>
      <c r="V8" s="153" t="n">
        <v>0.5</v>
      </c>
      <c r="W8" s="153" t="n">
        <v>0.5</v>
      </c>
      <c r="X8" s="153" t="n">
        <v>0.5</v>
      </c>
      <c r="Y8" s="153" t="n">
        <v>0.5</v>
      </c>
      <c r="Z8" s="153" t="n">
        <v>0.5</v>
      </c>
      <c r="AA8" s="153" t="n">
        <v>0.5</v>
      </c>
      <c r="AB8" s="153" t="n">
        <v>0.5</v>
      </c>
      <c r="AC8" s="153" t="n">
        <v>0.5</v>
      </c>
      <c r="AD8" s="153" t="n">
        <v>0.5</v>
      </c>
      <c r="AE8" s="153" t="n">
        <v>0.5</v>
      </c>
      <c r="AF8" s="153" t="n">
        <v>0.5</v>
      </c>
      <c r="AG8" s="153" t="n">
        <v>0.5</v>
      </c>
      <c r="AH8" s="153" t="n">
        <v>0.5</v>
      </c>
      <c r="AI8" s="153" t="n">
        <v>0.5</v>
      </c>
      <c r="AJ8" s="153" t="n">
        <v>0.5</v>
      </c>
      <c r="AK8" s="153" t="n">
        <v>0.5</v>
      </c>
    </row>
    <row r="9">
      <c r="A9" t="inlineStr">
        <is>
          <t>calefaccion</t>
        </is>
      </c>
      <c r="B9" t="inlineStr">
        <is>
          <t>kerosene</t>
        </is>
      </c>
      <c r="C9" t="inlineStr">
        <is>
          <t>%</t>
        </is>
      </c>
      <c r="D9" s="153" t="n">
        <v>1</v>
      </c>
      <c r="E9" s="153" t="n">
        <v>1</v>
      </c>
      <c r="F9" s="153" t="n">
        <v>1</v>
      </c>
      <c r="G9" s="153" t="n">
        <v>1</v>
      </c>
      <c r="H9" s="153" t="n">
        <v>1</v>
      </c>
      <c r="I9" s="153" t="n">
        <v>1</v>
      </c>
      <c r="J9" s="153" t="n">
        <v>1</v>
      </c>
      <c r="K9" s="153" t="n">
        <v>1</v>
      </c>
      <c r="L9" s="153" t="n">
        <v>1</v>
      </c>
      <c r="M9" s="153" t="n">
        <v>1</v>
      </c>
      <c r="N9" s="153" t="n">
        <v>1</v>
      </c>
      <c r="O9" s="153" t="n">
        <v>1</v>
      </c>
      <c r="P9" s="153" t="n">
        <v>1</v>
      </c>
      <c r="Q9" s="153" t="n">
        <v>1</v>
      </c>
      <c r="R9" s="153" t="n">
        <v>1</v>
      </c>
      <c r="S9" s="153" t="n">
        <v>1</v>
      </c>
      <c r="T9" s="153" t="n">
        <v>1</v>
      </c>
      <c r="U9" s="153" t="n">
        <v>1</v>
      </c>
      <c r="V9" s="153" t="n">
        <v>1</v>
      </c>
      <c r="W9" s="153" t="n">
        <v>1</v>
      </c>
      <c r="X9" s="153" t="n">
        <v>1</v>
      </c>
      <c r="Y9" s="153" t="n">
        <v>1</v>
      </c>
      <c r="Z9" s="153" t="n">
        <v>1</v>
      </c>
      <c r="AA9" s="153" t="n">
        <v>1</v>
      </c>
      <c r="AB9" s="153" t="n">
        <v>1</v>
      </c>
      <c r="AC9" s="153" t="n">
        <v>1</v>
      </c>
      <c r="AD9" s="153" t="n">
        <v>1</v>
      </c>
      <c r="AE9" s="153" t="n">
        <v>1</v>
      </c>
      <c r="AF9" s="153" t="n">
        <v>1</v>
      </c>
      <c r="AG9" s="153" t="n">
        <v>1</v>
      </c>
      <c r="AH9" s="153" t="n">
        <v>1</v>
      </c>
      <c r="AI9" s="153" t="n">
        <v>1</v>
      </c>
      <c r="AJ9" s="153" t="n">
        <v>1</v>
      </c>
      <c r="AK9" s="153" t="n">
        <v>1</v>
      </c>
    </row>
    <row r="10">
      <c r="A10" t="inlineStr">
        <is>
          <t>coccion</t>
        </is>
      </c>
      <c r="B10" t="inlineStr">
        <is>
          <t>biomasa</t>
        </is>
      </c>
      <c r="C10" t="inlineStr">
        <is>
          <t>%</t>
        </is>
      </c>
      <c r="D10" s="153" t="n">
        <v>0.05</v>
      </c>
      <c r="E10" s="153" t="n">
        <v>0.05</v>
      </c>
      <c r="F10" s="153" t="n">
        <v>0.05</v>
      </c>
      <c r="G10" s="153" t="n">
        <v>0.05</v>
      </c>
      <c r="H10" s="153" t="n">
        <v>0.05</v>
      </c>
      <c r="I10" s="153" t="n">
        <v>0.05</v>
      </c>
      <c r="J10" s="153" t="n">
        <v>0.05</v>
      </c>
      <c r="K10" s="153" t="n">
        <v>0.05</v>
      </c>
      <c r="L10" s="153" t="n">
        <v>0.05</v>
      </c>
      <c r="M10" s="153" t="n">
        <v>0.05</v>
      </c>
      <c r="N10" s="153" t="n">
        <v>0.05</v>
      </c>
      <c r="O10" s="153" t="n">
        <v>0.05</v>
      </c>
      <c r="P10" s="153" t="n">
        <v>0.05</v>
      </c>
      <c r="Q10" s="153" t="n">
        <v>0.05</v>
      </c>
      <c r="R10" s="153" t="n">
        <v>0.05</v>
      </c>
      <c r="S10" s="153" t="n">
        <v>0.05</v>
      </c>
      <c r="T10" s="153" t="n">
        <v>0.05</v>
      </c>
      <c r="U10" s="153" t="n">
        <v>0.05</v>
      </c>
      <c r="V10" s="153" t="n">
        <v>0.05</v>
      </c>
      <c r="W10" s="153" t="n">
        <v>0.05</v>
      </c>
      <c r="X10" s="153" t="n">
        <v>0.05</v>
      </c>
      <c r="Y10" s="153" t="n">
        <v>0.05</v>
      </c>
      <c r="Z10" s="153" t="n">
        <v>0.05</v>
      </c>
      <c r="AA10" s="153" t="n">
        <v>0.05</v>
      </c>
      <c r="AB10" s="153" t="n">
        <v>0.05</v>
      </c>
      <c r="AC10" s="153" t="n">
        <v>0.05</v>
      </c>
      <c r="AD10" s="153" t="n">
        <v>0.05</v>
      </c>
      <c r="AE10" s="153" t="n">
        <v>0.05</v>
      </c>
      <c r="AF10" s="153" t="n">
        <v>0.05</v>
      </c>
      <c r="AG10" s="153" t="n">
        <v>0.05</v>
      </c>
      <c r="AH10" s="153" t="n">
        <v>0.05</v>
      </c>
      <c r="AI10" s="153" t="n">
        <v>0.05</v>
      </c>
      <c r="AJ10" s="153" t="n">
        <v>0.05</v>
      </c>
      <c r="AK10" s="153" t="n">
        <v>0.05</v>
      </c>
    </row>
    <row r="11">
      <c r="A11" t="inlineStr">
        <is>
          <t>coccion</t>
        </is>
      </c>
      <c r="B11" t="inlineStr">
        <is>
          <t>electricidad</t>
        </is>
      </c>
      <c r="C11" t="inlineStr">
        <is>
          <t>%</t>
        </is>
      </c>
      <c r="D11" s="153" t="n">
        <v>0.05</v>
      </c>
      <c r="E11" s="153" t="n">
        <v>0.05</v>
      </c>
      <c r="F11" s="153" t="n">
        <v>0.05</v>
      </c>
      <c r="G11" s="153" t="n">
        <v>0.05</v>
      </c>
      <c r="H11" s="153" t="n">
        <v>0.05</v>
      </c>
      <c r="I11" s="153" t="n">
        <v>0.05</v>
      </c>
      <c r="J11" s="153" t="n">
        <v>0.05</v>
      </c>
      <c r="K11" s="153" t="n">
        <v>0.05</v>
      </c>
      <c r="L11" s="153" t="n">
        <v>0.05</v>
      </c>
      <c r="M11" s="153" t="n">
        <v>0.05</v>
      </c>
      <c r="N11" s="153" t="n">
        <v>0.05</v>
      </c>
      <c r="O11" s="153" t="n">
        <v>0.05</v>
      </c>
      <c r="P11" s="153" t="n">
        <v>0.05</v>
      </c>
      <c r="Q11" s="153" t="n">
        <v>0.05</v>
      </c>
      <c r="R11" s="153" t="n">
        <v>0.05</v>
      </c>
      <c r="S11" s="153" t="n">
        <v>0.05</v>
      </c>
      <c r="T11" s="153" t="n">
        <v>0.05</v>
      </c>
      <c r="U11" s="153" t="n">
        <v>0.05</v>
      </c>
      <c r="V11" s="153" t="n">
        <v>0.05</v>
      </c>
      <c r="W11" s="153" t="n">
        <v>0.05</v>
      </c>
      <c r="X11" s="153" t="n">
        <v>0.05</v>
      </c>
      <c r="Y11" s="153" t="n">
        <v>0.05</v>
      </c>
      <c r="Z11" s="153" t="n">
        <v>0.05</v>
      </c>
      <c r="AA11" s="153" t="n">
        <v>0.05</v>
      </c>
      <c r="AB11" s="153" t="n">
        <v>0.05</v>
      </c>
      <c r="AC11" s="153" t="n">
        <v>0.05</v>
      </c>
      <c r="AD11" s="153" t="n">
        <v>0.05</v>
      </c>
      <c r="AE11" s="153" t="n">
        <v>0.05</v>
      </c>
      <c r="AF11" s="153" t="n">
        <v>0.05</v>
      </c>
      <c r="AG11" s="153" t="n">
        <v>0.05</v>
      </c>
      <c r="AH11" s="153" t="n">
        <v>0.05</v>
      </c>
      <c r="AI11" s="153" t="n">
        <v>0.05</v>
      </c>
      <c r="AJ11" s="153" t="n">
        <v>0.05</v>
      </c>
      <c r="AK11" s="153" t="n">
        <v>0.05</v>
      </c>
    </row>
    <row r="12">
      <c r="A12" t="inlineStr">
        <is>
          <t>coccion</t>
        </is>
      </c>
      <c r="B12" t="inlineStr">
        <is>
          <t>gas_licuado</t>
        </is>
      </c>
      <c r="C12" t="inlineStr">
        <is>
          <t>%</t>
        </is>
      </c>
      <c r="D12" s="153" t="n">
        <v>0.5</v>
      </c>
      <c r="E12" s="153" t="n">
        <v>0.5</v>
      </c>
      <c r="F12" s="153" t="n">
        <v>0.5</v>
      </c>
      <c r="G12" s="153" t="n">
        <v>0.5</v>
      </c>
      <c r="H12" s="153" t="n">
        <v>0.5</v>
      </c>
      <c r="I12" s="153" t="n">
        <v>0.5</v>
      </c>
      <c r="J12" s="153" t="n">
        <v>0.5</v>
      </c>
      <c r="K12" s="153" t="n">
        <v>0.5</v>
      </c>
      <c r="L12" s="153" t="n">
        <v>0.5</v>
      </c>
      <c r="M12" s="153" t="n">
        <v>0.5</v>
      </c>
      <c r="N12" s="153" t="n">
        <v>0.5</v>
      </c>
      <c r="O12" s="153" t="n">
        <v>0.5</v>
      </c>
      <c r="P12" s="153" t="n">
        <v>0.5</v>
      </c>
      <c r="Q12" s="153" t="n">
        <v>0.5</v>
      </c>
      <c r="R12" s="153" t="n">
        <v>0.5</v>
      </c>
      <c r="S12" s="153" t="n">
        <v>0.5</v>
      </c>
      <c r="T12" s="153" t="n">
        <v>0.5</v>
      </c>
      <c r="U12" s="153" t="n">
        <v>0.5</v>
      </c>
      <c r="V12" s="153" t="n">
        <v>0.5</v>
      </c>
      <c r="W12" s="153" t="n">
        <v>0.5</v>
      </c>
      <c r="X12" s="153" t="n">
        <v>0.5</v>
      </c>
      <c r="Y12" s="153" t="n">
        <v>0.5</v>
      </c>
      <c r="Z12" s="153" t="n">
        <v>0.5</v>
      </c>
      <c r="AA12" s="153" t="n">
        <v>0.5</v>
      </c>
      <c r="AB12" s="153" t="n">
        <v>0.5</v>
      </c>
      <c r="AC12" s="153" t="n">
        <v>0.5</v>
      </c>
      <c r="AD12" s="153" t="n">
        <v>0.5</v>
      </c>
      <c r="AE12" s="153" t="n">
        <v>0.5</v>
      </c>
      <c r="AF12" s="153" t="n">
        <v>0.5</v>
      </c>
      <c r="AG12" s="153" t="n">
        <v>0.5</v>
      </c>
      <c r="AH12" s="153" t="n">
        <v>0.5</v>
      </c>
      <c r="AI12" s="153" t="n">
        <v>0.5</v>
      </c>
      <c r="AJ12" s="153" t="n">
        <v>0.5</v>
      </c>
      <c r="AK12" s="153" t="n">
        <v>0.5</v>
      </c>
    </row>
    <row r="13">
      <c r="A13" t="inlineStr">
        <is>
          <t>coccion</t>
        </is>
      </c>
      <c r="B13" t="inlineStr">
        <is>
          <t>gas_natural</t>
        </is>
      </c>
      <c r="C13" t="inlineStr">
        <is>
          <t>%</t>
        </is>
      </c>
      <c r="D13" s="153" t="n">
        <v>0.3</v>
      </c>
      <c r="E13" s="153" t="n">
        <v>0.3</v>
      </c>
      <c r="F13" s="153" t="n">
        <v>0.3</v>
      </c>
      <c r="G13" s="153" t="n">
        <v>0.3</v>
      </c>
      <c r="H13" s="153" t="n">
        <v>0.3</v>
      </c>
      <c r="I13" s="153" t="n">
        <v>0.3</v>
      </c>
      <c r="J13" s="153" t="n">
        <v>0.3</v>
      </c>
      <c r="K13" s="153" t="n">
        <v>0.3</v>
      </c>
      <c r="L13" s="153" t="n">
        <v>0.3</v>
      </c>
      <c r="M13" s="153" t="n">
        <v>0.3</v>
      </c>
      <c r="N13" s="153" t="n">
        <v>0.3</v>
      </c>
      <c r="O13" s="153" t="n">
        <v>0.3</v>
      </c>
      <c r="P13" s="153" t="n">
        <v>0.3</v>
      </c>
      <c r="Q13" s="153" t="n">
        <v>0.3</v>
      </c>
      <c r="R13" s="153" t="n">
        <v>0.3</v>
      </c>
      <c r="S13" s="153" t="n">
        <v>0.3</v>
      </c>
      <c r="T13" s="153" t="n">
        <v>0.3</v>
      </c>
      <c r="U13" s="153" t="n">
        <v>0.3</v>
      </c>
      <c r="V13" s="153" t="n">
        <v>0.3</v>
      </c>
      <c r="W13" s="153" t="n">
        <v>0.3</v>
      </c>
      <c r="X13" s="153" t="n">
        <v>0.3</v>
      </c>
      <c r="Y13" s="153" t="n">
        <v>0.3</v>
      </c>
      <c r="Z13" s="153" t="n">
        <v>0.3</v>
      </c>
      <c r="AA13" s="153" t="n">
        <v>0.3</v>
      </c>
      <c r="AB13" s="153" t="n">
        <v>0.3</v>
      </c>
      <c r="AC13" s="153" t="n">
        <v>0.3</v>
      </c>
      <c r="AD13" s="153" t="n">
        <v>0.3</v>
      </c>
      <c r="AE13" s="153" t="n">
        <v>0.3</v>
      </c>
      <c r="AF13" s="153" t="n">
        <v>0.3</v>
      </c>
      <c r="AG13" s="153" t="n">
        <v>0.3</v>
      </c>
      <c r="AH13" s="153" t="n">
        <v>0.3</v>
      </c>
      <c r="AI13" s="153" t="n">
        <v>0.3</v>
      </c>
      <c r="AJ13" s="153" t="n">
        <v>0.3</v>
      </c>
      <c r="AK13" s="153" t="n">
        <v>0.3</v>
      </c>
    </row>
    <row r="14">
      <c r="A14" t="inlineStr">
        <is>
          <t>electrogeno</t>
        </is>
      </c>
      <c r="B14" t="inlineStr">
        <is>
          <t>diesel</t>
        </is>
      </c>
      <c r="C14" t="inlineStr">
        <is>
          <t>%</t>
        </is>
      </c>
      <c r="D14" s="153" t="n">
        <v>0.3</v>
      </c>
      <c r="E14" s="153" t="n">
        <v>0.3</v>
      </c>
      <c r="F14" s="153" t="n">
        <v>0.3</v>
      </c>
      <c r="G14" s="153" t="n">
        <v>0.3</v>
      </c>
      <c r="H14" s="153" t="n">
        <v>0.3</v>
      </c>
      <c r="I14" s="153" t="n">
        <v>0.3</v>
      </c>
      <c r="J14" s="153" t="n">
        <v>0.3</v>
      </c>
      <c r="K14" s="153" t="n">
        <v>0.3</v>
      </c>
      <c r="L14" s="153" t="n">
        <v>0.3</v>
      </c>
      <c r="M14" s="153" t="n">
        <v>0.3</v>
      </c>
      <c r="N14" s="153" t="n">
        <v>0.3</v>
      </c>
      <c r="O14" s="153" t="n">
        <v>0.3</v>
      </c>
      <c r="P14" s="153" t="n">
        <v>0.3</v>
      </c>
      <c r="Q14" s="153" t="n">
        <v>0.3</v>
      </c>
      <c r="R14" s="153" t="n">
        <v>0.3</v>
      </c>
      <c r="S14" s="153" t="n">
        <v>0.3</v>
      </c>
      <c r="T14" s="153" t="n">
        <v>0.3</v>
      </c>
      <c r="U14" s="153" t="n">
        <v>0.3</v>
      </c>
      <c r="V14" s="153" t="n">
        <v>0.3</v>
      </c>
      <c r="W14" s="153" t="n">
        <v>0.3</v>
      </c>
      <c r="X14" s="153" t="n">
        <v>0.3</v>
      </c>
      <c r="Y14" s="153" t="n">
        <v>0.3</v>
      </c>
      <c r="Z14" s="153" t="n">
        <v>0.3</v>
      </c>
      <c r="AA14" s="153" t="n">
        <v>0.3</v>
      </c>
      <c r="AB14" s="153" t="n">
        <v>0.3</v>
      </c>
      <c r="AC14" s="153" t="n">
        <v>0.3</v>
      </c>
      <c r="AD14" s="153" t="n">
        <v>0.3</v>
      </c>
      <c r="AE14" s="153" t="n">
        <v>0.3</v>
      </c>
      <c r="AF14" s="153" t="n">
        <v>0.3</v>
      </c>
      <c r="AG14" s="153" t="n">
        <v>0.3</v>
      </c>
      <c r="AH14" s="153" t="n">
        <v>0.3</v>
      </c>
      <c r="AI14" s="153" t="n">
        <v>0.3</v>
      </c>
      <c r="AJ14" s="153" t="n">
        <v>0.3</v>
      </c>
      <c r="AK14" s="153" t="n">
        <v>0.3</v>
      </c>
    </row>
    <row r="15">
      <c r="A15" t="inlineStr">
        <is>
          <t>enfriamiento</t>
        </is>
      </c>
      <c r="B15" t="inlineStr">
        <is>
          <t>electricidad</t>
        </is>
      </c>
      <c r="C15" t="inlineStr">
        <is>
          <t>%</t>
        </is>
      </c>
      <c r="D15" s="153" t="n">
        <v>0.24</v>
      </c>
      <c r="E15" s="153" t="n">
        <v>0.24</v>
      </c>
      <c r="F15" s="153" t="n">
        <v>0.24</v>
      </c>
      <c r="G15" s="153" t="n">
        <v>0.24</v>
      </c>
      <c r="H15" s="153" t="n">
        <v>0.24</v>
      </c>
      <c r="I15" s="153" t="n">
        <v>0.24</v>
      </c>
      <c r="J15" s="153" t="n">
        <v>0.24</v>
      </c>
      <c r="K15" s="153" t="n">
        <v>0.24</v>
      </c>
      <c r="L15" s="153" t="n">
        <v>0.24</v>
      </c>
      <c r="M15" s="153" t="n">
        <v>0.24</v>
      </c>
      <c r="N15" s="153" t="n">
        <v>0.24</v>
      </c>
      <c r="O15" s="153" t="n">
        <v>0.24</v>
      </c>
      <c r="P15" s="153" t="n">
        <v>0.24</v>
      </c>
      <c r="Q15" s="153" t="n">
        <v>0.24</v>
      </c>
      <c r="R15" s="153" t="n">
        <v>0.24</v>
      </c>
      <c r="S15" s="153" t="n">
        <v>0.24</v>
      </c>
      <c r="T15" s="153" t="n">
        <v>0.24</v>
      </c>
      <c r="U15" s="153" t="n">
        <v>0.24</v>
      </c>
      <c r="V15" s="153" t="n">
        <v>0.24</v>
      </c>
      <c r="W15" s="153" t="n">
        <v>0.24</v>
      </c>
      <c r="X15" s="153" t="n">
        <v>0.24</v>
      </c>
      <c r="Y15" s="153" t="n">
        <v>0.24</v>
      </c>
      <c r="Z15" s="153" t="n">
        <v>0.24</v>
      </c>
      <c r="AA15" s="153" t="n">
        <v>0.24</v>
      </c>
      <c r="AB15" s="153" t="n">
        <v>0.24</v>
      </c>
      <c r="AC15" s="153" t="n">
        <v>0.24</v>
      </c>
      <c r="AD15" s="153" t="n">
        <v>0.24</v>
      </c>
      <c r="AE15" s="153" t="n">
        <v>0.24</v>
      </c>
      <c r="AF15" s="153" t="n">
        <v>0.24</v>
      </c>
      <c r="AG15" s="153" t="n">
        <v>0.24</v>
      </c>
      <c r="AH15" s="153" t="n">
        <v>0.24</v>
      </c>
      <c r="AI15" s="153" t="n">
        <v>0.24</v>
      </c>
      <c r="AJ15" s="153" t="n">
        <v>0.24</v>
      </c>
      <c r="AK15" s="153" t="n">
        <v>0.24</v>
      </c>
    </row>
    <row r="16">
      <c r="A16" t="inlineStr">
        <is>
          <t>iluminacion</t>
        </is>
      </c>
      <c r="B16" t="inlineStr">
        <is>
          <t>electricidad</t>
        </is>
      </c>
      <c r="C16" t="inlineStr">
        <is>
          <t>%</t>
        </is>
      </c>
      <c r="D16" s="153" t="n">
        <v>0.29</v>
      </c>
      <c r="E16" s="153" t="n">
        <v>0.29</v>
      </c>
      <c r="F16" s="153" t="n">
        <v>0.29</v>
      </c>
      <c r="G16" s="153" t="n">
        <v>0.29</v>
      </c>
      <c r="H16" s="153" t="n">
        <v>0.29</v>
      </c>
      <c r="I16" s="153" t="n">
        <v>0.29</v>
      </c>
      <c r="J16" s="153" t="n">
        <v>0.29</v>
      </c>
      <c r="K16" s="153" t="n">
        <v>0.29</v>
      </c>
      <c r="L16" s="153" t="n">
        <v>0.29</v>
      </c>
      <c r="M16" s="153" t="n">
        <v>0.29</v>
      </c>
      <c r="N16" s="153" t="n">
        <v>0.29</v>
      </c>
      <c r="O16" s="153" t="n">
        <v>0.29</v>
      </c>
      <c r="P16" s="153" t="n">
        <v>0.29</v>
      </c>
      <c r="Q16" s="153" t="n">
        <v>0.29</v>
      </c>
      <c r="R16" s="153" t="n">
        <v>0.29</v>
      </c>
      <c r="S16" s="153" t="n">
        <v>0.29</v>
      </c>
      <c r="T16" s="153" t="n">
        <v>0.29</v>
      </c>
      <c r="U16" s="153" t="n">
        <v>0.29</v>
      </c>
      <c r="V16" s="153" t="n">
        <v>0.29</v>
      </c>
      <c r="W16" s="153" t="n">
        <v>0.29</v>
      </c>
      <c r="X16" s="153" t="n">
        <v>0.29</v>
      </c>
      <c r="Y16" s="153" t="n">
        <v>0.29</v>
      </c>
      <c r="Z16" s="153" t="n">
        <v>0.29</v>
      </c>
      <c r="AA16" s="153" t="n">
        <v>0.29</v>
      </c>
      <c r="AB16" s="153" t="n">
        <v>0.29</v>
      </c>
      <c r="AC16" s="153" t="n">
        <v>0.29</v>
      </c>
      <c r="AD16" s="153" t="n">
        <v>0.29</v>
      </c>
      <c r="AE16" s="153" t="n">
        <v>0.29</v>
      </c>
      <c r="AF16" s="153" t="n">
        <v>0.29</v>
      </c>
      <c r="AG16" s="153" t="n">
        <v>0.29</v>
      </c>
      <c r="AH16" s="153" t="n">
        <v>0.29</v>
      </c>
      <c r="AI16" s="153" t="n">
        <v>0.29</v>
      </c>
      <c r="AJ16" s="153" t="n">
        <v>0.29</v>
      </c>
      <c r="AK16" s="153" t="n">
        <v>0.29</v>
      </c>
    </row>
    <row r="17">
      <c r="A17" t="inlineStr">
        <is>
          <t>otros_electricos</t>
        </is>
      </c>
      <c r="B17" t="inlineStr">
        <is>
          <t>electricidad</t>
        </is>
      </c>
      <c r="C17" t="inlineStr">
        <is>
          <t>%</t>
        </is>
      </c>
      <c r="D17" s="153" t="n">
        <v>0.09</v>
      </c>
      <c r="E17" s="153" t="n">
        <v>0.09</v>
      </c>
      <c r="F17" s="153" t="n">
        <v>0.09</v>
      </c>
      <c r="G17" s="153" t="n">
        <v>0.09</v>
      </c>
      <c r="H17" s="153" t="n">
        <v>0.09</v>
      </c>
      <c r="I17" s="153" t="n">
        <v>0.09</v>
      </c>
      <c r="J17" s="153" t="n">
        <v>0.09</v>
      </c>
      <c r="K17" s="153" t="n">
        <v>0.09</v>
      </c>
      <c r="L17" s="153" t="n">
        <v>0.09</v>
      </c>
      <c r="M17" s="153" t="n">
        <v>0.09</v>
      </c>
      <c r="N17" s="153" t="n">
        <v>0.09</v>
      </c>
      <c r="O17" s="153" t="n">
        <v>0.09</v>
      </c>
      <c r="P17" s="153" t="n">
        <v>0.09</v>
      </c>
      <c r="Q17" s="153" t="n">
        <v>0.09</v>
      </c>
      <c r="R17" s="153" t="n">
        <v>0.09</v>
      </c>
      <c r="S17" s="153" t="n">
        <v>0.09</v>
      </c>
      <c r="T17" s="153" t="n">
        <v>0.09</v>
      </c>
      <c r="U17" s="153" t="n">
        <v>0.09</v>
      </c>
      <c r="V17" s="153" t="n">
        <v>0.09</v>
      </c>
      <c r="W17" s="153" t="n">
        <v>0.09</v>
      </c>
      <c r="X17" s="153" t="n">
        <v>0.09</v>
      </c>
      <c r="Y17" s="153" t="n">
        <v>0.09</v>
      </c>
      <c r="Z17" s="153" t="n">
        <v>0.09</v>
      </c>
      <c r="AA17" s="153" t="n">
        <v>0.09</v>
      </c>
      <c r="AB17" s="153" t="n">
        <v>0.09</v>
      </c>
      <c r="AC17" s="153" t="n">
        <v>0.09</v>
      </c>
      <c r="AD17" s="153" t="n">
        <v>0.09</v>
      </c>
      <c r="AE17" s="153" t="n">
        <v>0.09</v>
      </c>
      <c r="AF17" s="153" t="n">
        <v>0.09</v>
      </c>
      <c r="AG17" s="153" t="n">
        <v>0.09</v>
      </c>
      <c r="AH17" s="153" t="n">
        <v>0.09</v>
      </c>
      <c r="AI17" s="153" t="n">
        <v>0.09</v>
      </c>
      <c r="AJ17" s="153" t="n">
        <v>0.09</v>
      </c>
      <c r="AK17" s="153" t="n">
        <v>0.09</v>
      </c>
    </row>
    <row r="18">
      <c r="A18" t="inlineStr">
        <is>
          <t>refrigeracion</t>
        </is>
      </c>
      <c r="B18" t="inlineStr">
        <is>
          <t>electricidad</t>
        </is>
      </c>
      <c r="C18" t="inlineStr">
        <is>
          <t>%</t>
        </is>
      </c>
      <c r="D18" s="153" t="n">
        <v>0.2</v>
      </c>
      <c r="E18" s="153" t="n">
        <v>0.2</v>
      </c>
      <c r="F18" s="153" t="n">
        <v>0.2</v>
      </c>
      <c r="G18" s="153" t="n">
        <v>0.2</v>
      </c>
      <c r="H18" s="153" t="n">
        <v>0.2</v>
      </c>
      <c r="I18" s="153" t="n">
        <v>0.2</v>
      </c>
      <c r="J18" s="153" t="n">
        <v>0.2</v>
      </c>
      <c r="K18" s="153" t="n">
        <v>0.2</v>
      </c>
      <c r="L18" s="153" t="n">
        <v>0.2</v>
      </c>
      <c r="M18" s="153" t="n">
        <v>0.2</v>
      </c>
      <c r="N18" s="153" t="n">
        <v>0.2</v>
      </c>
      <c r="O18" s="153" t="n">
        <v>0.2</v>
      </c>
      <c r="P18" s="153" t="n">
        <v>0.2</v>
      </c>
      <c r="Q18" s="153" t="n">
        <v>0.2</v>
      </c>
      <c r="R18" s="153" t="n">
        <v>0.2</v>
      </c>
      <c r="S18" s="153" t="n">
        <v>0.2</v>
      </c>
      <c r="T18" s="153" t="n">
        <v>0.2</v>
      </c>
      <c r="U18" s="153" t="n">
        <v>0.2</v>
      </c>
      <c r="V18" s="153" t="n">
        <v>0.2</v>
      </c>
      <c r="W18" s="153" t="n">
        <v>0.2</v>
      </c>
      <c r="X18" s="153" t="n">
        <v>0.2</v>
      </c>
      <c r="Y18" s="153" t="n">
        <v>0.2</v>
      </c>
      <c r="Z18" s="153" t="n">
        <v>0.2</v>
      </c>
      <c r="AA18" s="153" t="n">
        <v>0.2</v>
      </c>
      <c r="AB18" s="153" t="n">
        <v>0.2</v>
      </c>
      <c r="AC18" s="153" t="n">
        <v>0.2</v>
      </c>
      <c r="AD18" s="153" t="n">
        <v>0.2</v>
      </c>
      <c r="AE18" s="153" t="n">
        <v>0.2</v>
      </c>
      <c r="AF18" s="153" t="n">
        <v>0.2</v>
      </c>
      <c r="AG18" s="153" t="n">
        <v>0.2</v>
      </c>
      <c r="AH18" s="153" t="n">
        <v>0.2</v>
      </c>
      <c r="AI18" s="153" t="n">
        <v>0.2</v>
      </c>
      <c r="AJ18" s="153" t="n">
        <v>0.2</v>
      </c>
      <c r="AK18" s="153" t="n">
        <v>0.2</v>
      </c>
    </row>
    <row r="19">
      <c r="A19" t="inlineStr">
        <is>
          <t>transporte</t>
        </is>
      </c>
      <c r="B19" t="inlineStr">
        <is>
          <t>diesel</t>
        </is>
      </c>
      <c r="C19" t="inlineStr">
        <is>
          <t>%</t>
        </is>
      </c>
      <c r="D19" s="153" t="n">
        <v>0.7</v>
      </c>
      <c r="E19" s="153" t="n">
        <v>0.7</v>
      </c>
      <c r="F19" s="153" t="n">
        <v>0.7</v>
      </c>
      <c r="G19" s="153" t="n">
        <v>0.7</v>
      </c>
      <c r="H19" s="153" t="n">
        <v>0.7</v>
      </c>
      <c r="I19" s="153" t="n">
        <v>0.7</v>
      </c>
      <c r="J19" s="153" t="n">
        <v>0.7</v>
      </c>
      <c r="K19" s="153" t="n">
        <v>0.7</v>
      </c>
      <c r="L19" s="153" t="n">
        <v>0.7</v>
      </c>
      <c r="M19" s="153" t="n">
        <v>0.7</v>
      </c>
      <c r="N19" s="153" t="n">
        <v>0.7</v>
      </c>
      <c r="O19" s="153" t="n">
        <v>0.7</v>
      </c>
      <c r="P19" s="153" t="n">
        <v>0.7</v>
      </c>
      <c r="Q19" s="153" t="n">
        <v>0.7</v>
      </c>
      <c r="R19" s="153" t="n">
        <v>0.7</v>
      </c>
      <c r="S19" s="153" t="n">
        <v>0.7</v>
      </c>
      <c r="T19" s="153" t="n">
        <v>0.7</v>
      </c>
      <c r="U19" s="153" t="n">
        <v>0.7</v>
      </c>
      <c r="V19" s="153" t="n">
        <v>0.7</v>
      </c>
      <c r="W19" s="153" t="n">
        <v>0.7</v>
      </c>
      <c r="X19" s="153" t="n">
        <v>0.7</v>
      </c>
      <c r="Y19" s="153" t="n">
        <v>0.7</v>
      </c>
      <c r="Z19" s="153" t="n">
        <v>0.7</v>
      </c>
      <c r="AA19" s="153" t="n">
        <v>0.7</v>
      </c>
      <c r="AB19" s="153" t="n">
        <v>0.7</v>
      </c>
      <c r="AC19" s="153" t="n">
        <v>0.7</v>
      </c>
      <c r="AD19" s="153" t="n">
        <v>0.7</v>
      </c>
      <c r="AE19" s="153" t="n">
        <v>0.7</v>
      </c>
      <c r="AF19" s="153" t="n">
        <v>0.7</v>
      </c>
      <c r="AG19" s="153" t="n">
        <v>0.7</v>
      </c>
      <c r="AH19" s="153" t="n">
        <v>0.7</v>
      </c>
      <c r="AI19" s="153" t="n">
        <v>0.7</v>
      </c>
      <c r="AJ19" s="153" t="n">
        <v>0.7</v>
      </c>
      <c r="AK19" s="153" t="n">
        <v>0.7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>
  <sheetPr>
    <tabColor theme="2" tint="-0.249977111117893"/>
    <outlinePr summaryBelow="1" summaryRight="1"/>
    <pageSetUpPr/>
  </sheetPr>
  <dimension ref="A1:C19"/>
  <sheetViews>
    <sheetView workbookViewId="0">
      <selection activeCell="M31" sqref="M31"/>
    </sheetView>
  </sheetViews>
  <sheetFormatPr baseColWidth="10" defaultRowHeight="15"/>
  <cols>
    <col width="28" bestFit="1" customWidth="1" style="192" min="1" max="1"/>
  </cols>
  <sheetData>
    <row r="1">
      <c r="A1" s="141" t="inlineStr">
        <is>
          <t>Nombre_demanda</t>
        </is>
      </c>
      <c r="B1" s="141" t="inlineStr">
        <is>
          <t>Energetico</t>
        </is>
      </c>
      <c r="C1" s="141" t="inlineStr">
        <is>
          <t>Uso</t>
        </is>
      </c>
    </row>
    <row r="2">
      <c r="A2" t="inlineStr">
        <is>
          <t>calefaccion_biomasa_COM</t>
        </is>
      </c>
      <c r="B2" t="inlineStr">
        <is>
          <t>biomasa</t>
        </is>
      </c>
      <c r="C2" t="inlineStr">
        <is>
          <t>calefaccion</t>
        </is>
      </c>
    </row>
    <row r="3">
      <c r="A3" t="inlineStr">
        <is>
          <t>coccion_biomasa_COM</t>
        </is>
      </c>
      <c r="B3" t="inlineStr">
        <is>
          <t>biomasa</t>
        </is>
      </c>
      <c r="C3" t="inlineStr">
        <is>
          <t>coccion</t>
        </is>
      </c>
    </row>
    <row r="4">
      <c r="A4" t="inlineStr">
        <is>
          <t>electrogeno_diesel_COM</t>
        </is>
      </c>
      <c r="B4" t="inlineStr">
        <is>
          <t>diesel</t>
        </is>
      </c>
      <c r="C4" t="inlineStr">
        <is>
          <t>electrogeno</t>
        </is>
      </c>
    </row>
    <row r="5">
      <c r="A5" t="inlineStr">
        <is>
          <t>transporte_diesel_COM</t>
        </is>
      </c>
      <c r="B5" t="inlineStr">
        <is>
          <t>diesel</t>
        </is>
      </c>
      <c r="C5" t="inlineStr">
        <is>
          <t>transporte</t>
        </is>
      </c>
    </row>
    <row r="6">
      <c r="A6" t="inlineStr">
        <is>
          <t>ACS_electricidad_COM</t>
        </is>
      </c>
      <c r="B6" t="inlineStr">
        <is>
          <t>electricidad</t>
        </is>
      </c>
      <c r="C6" t="inlineStr">
        <is>
          <t>ACS</t>
        </is>
      </c>
    </row>
    <row r="7">
      <c r="A7" t="inlineStr">
        <is>
          <t>calefaccion_electricidad_COM</t>
        </is>
      </c>
      <c r="B7" t="inlineStr">
        <is>
          <t>electricidad</t>
        </is>
      </c>
      <c r="C7" t="inlineStr">
        <is>
          <t>calefaccion</t>
        </is>
      </c>
    </row>
    <row r="8">
      <c r="A8" t="inlineStr">
        <is>
          <t>coccion_electricidad_COM</t>
        </is>
      </c>
      <c r="B8" t="inlineStr">
        <is>
          <t>electricidad</t>
        </is>
      </c>
      <c r="C8" t="inlineStr">
        <is>
          <t>coccion</t>
        </is>
      </c>
    </row>
    <row r="9">
      <c r="A9" t="inlineStr">
        <is>
          <t>refrigeracion_COM</t>
        </is>
      </c>
      <c r="B9" t="inlineStr">
        <is>
          <t>electricidad</t>
        </is>
      </c>
      <c r="C9" t="inlineStr">
        <is>
          <t>refrigeracion</t>
        </is>
      </c>
    </row>
    <row r="10">
      <c r="A10" t="inlineStr">
        <is>
          <t>iluminacion_COM</t>
        </is>
      </c>
      <c r="B10" t="inlineStr">
        <is>
          <t>electricidad</t>
        </is>
      </c>
      <c r="C10" t="inlineStr">
        <is>
          <t>iluminacion</t>
        </is>
      </c>
    </row>
    <row r="11">
      <c r="A11" t="inlineStr">
        <is>
          <t>otros_electricos_COM</t>
        </is>
      </c>
      <c r="B11" t="inlineStr">
        <is>
          <t>electricidad</t>
        </is>
      </c>
      <c r="C11" t="inlineStr">
        <is>
          <t>otros_electricos</t>
        </is>
      </c>
    </row>
    <row r="12">
      <c r="A12" t="inlineStr">
        <is>
          <t>enfriamiento_COM</t>
        </is>
      </c>
      <c r="B12" t="inlineStr">
        <is>
          <t>electricidad</t>
        </is>
      </c>
      <c r="C12" t="inlineStr">
        <is>
          <t>enfriamiento</t>
        </is>
      </c>
    </row>
    <row r="13">
      <c r="A13" t="inlineStr">
        <is>
          <t>calefaccion_gas_licuado_COM</t>
        </is>
      </c>
      <c r="B13" t="inlineStr">
        <is>
          <t>gas_licuado</t>
        </is>
      </c>
      <c r="C13" t="inlineStr">
        <is>
          <t>calefaccion</t>
        </is>
      </c>
    </row>
    <row r="14">
      <c r="A14" t="inlineStr">
        <is>
          <t>coccion_gas_licuado_COM</t>
        </is>
      </c>
      <c r="B14" t="inlineStr">
        <is>
          <t>gas_licuado</t>
        </is>
      </c>
      <c r="C14" t="inlineStr">
        <is>
          <t>coccion</t>
        </is>
      </c>
    </row>
    <row r="15">
      <c r="A15" t="inlineStr">
        <is>
          <t>ACS_gas_licuado_COM</t>
        </is>
      </c>
      <c r="B15" t="inlineStr">
        <is>
          <t>gas_licuado</t>
        </is>
      </c>
      <c r="C15" t="inlineStr">
        <is>
          <t>ACS</t>
        </is>
      </c>
    </row>
    <row r="16">
      <c r="A16" t="inlineStr">
        <is>
          <t>calefaccion_gas_natural_COM</t>
        </is>
      </c>
      <c r="B16" t="inlineStr">
        <is>
          <t>gas_natural</t>
        </is>
      </c>
      <c r="C16" t="inlineStr">
        <is>
          <t>calefaccion</t>
        </is>
      </c>
    </row>
    <row r="17">
      <c r="A17" t="inlineStr">
        <is>
          <t>coccion_gas_natural_COM</t>
        </is>
      </c>
      <c r="B17" t="inlineStr">
        <is>
          <t>gas_natural</t>
        </is>
      </c>
      <c r="C17" t="inlineStr">
        <is>
          <t>coccion</t>
        </is>
      </c>
    </row>
    <row r="18">
      <c r="A18" t="inlineStr">
        <is>
          <t>ACS_gas_natural_COM</t>
        </is>
      </c>
      <c r="B18" t="inlineStr">
        <is>
          <t>gas_natural</t>
        </is>
      </c>
      <c r="C18" t="inlineStr">
        <is>
          <t>ACS</t>
        </is>
      </c>
    </row>
    <row r="19">
      <c r="A19" t="inlineStr">
        <is>
          <t>calefaccion_kerosene_COM</t>
        </is>
      </c>
      <c r="B19" t="inlineStr">
        <is>
          <t>kerosene</t>
        </is>
      </c>
      <c r="C19" t="inlineStr">
        <is>
          <t>calefaccion</t>
        </is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>
  <sheetPr>
    <tabColor rgb="FF660066"/>
    <outlinePr summaryBelow="1" summaryRight="1"/>
    <pageSetUpPr/>
  </sheetPr>
  <dimension ref="A1:AJ7"/>
  <sheetViews>
    <sheetView workbookViewId="0">
      <selection activeCell="A32" sqref="A32"/>
    </sheetView>
  </sheetViews>
  <sheetFormatPr baseColWidth="10" defaultRowHeight="15"/>
  <cols>
    <col width="21.42578125" bestFit="1" customWidth="1" style="192" min="1" max="1"/>
  </cols>
  <sheetData>
    <row r="1">
      <c r="A1" s="148" t="inlineStr">
        <is>
          <t>Proceso</t>
        </is>
      </c>
      <c r="B1" s="148" t="inlineStr">
        <is>
          <t>Unidad</t>
        </is>
      </c>
      <c r="C1" s="148" t="n">
        <v>2017</v>
      </c>
      <c r="D1" s="141" t="n">
        <v>2018</v>
      </c>
      <c r="E1" s="141" t="n">
        <v>2019</v>
      </c>
      <c r="F1" s="141" t="n">
        <v>2020</v>
      </c>
      <c r="G1" s="141" t="n">
        <v>2021</v>
      </c>
      <c r="H1" s="141" t="n">
        <v>2022</v>
      </c>
      <c r="I1" s="141" t="n">
        <v>2023</v>
      </c>
      <c r="J1" s="141" t="n">
        <v>2024</v>
      </c>
      <c r="K1" s="141" t="n">
        <v>2025</v>
      </c>
      <c r="L1" s="141" t="n">
        <v>2026</v>
      </c>
      <c r="M1" s="141" t="n">
        <v>2027</v>
      </c>
      <c r="N1" s="141" t="n">
        <v>2028</v>
      </c>
      <c r="O1" s="141" t="n">
        <v>2029</v>
      </c>
      <c r="P1" s="141" t="n">
        <v>2030</v>
      </c>
      <c r="Q1" s="141" t="n">
        <v>2031</v>
      </c>
      <c r="R1" s="141" t="n">
        <v>2032</v>
      </c>
      <c r="S1" s="141" t="n">
        <v>2033</v>
      </c>
      <c r="T1" s="141" t="n">
        <v>2034</v>
      </c>
      <c r="U1" s="141" t="n">
        <v>2035</v>
      </c>
      <c r="V1" s="141" t="n">
        <v>2036</v>
      </c>
      <c r="W1" s="141" t="n">
        <v>2037</v>
      </c>
      <c r="X1" s="141" t="n">
        <v>2038</v>
      </c>
      <c r="Y1" s="141" t="n">
        <v>2039</v>
      </c>
      <c r="Z1" s="141" t="n">
        <v>2040</v>
      </c>
      <c r="AA1" s="141" t="n">
        <v>2041</v>
      </c>
      <c r="AB1" s="141" t="n">
        <v>2042</v>
      </c>
      <c r="AC1" s="141" t="n">
        <v>2043</v>
      </c>
      <c r="AD1" s="141" t="n">
        <v>2044</v>
      </c>
      <c r="AE1" s="141" t="n">
        <v>2045</v>
      </c>
      <c r="AF1" s="141" t="n">
        <v>2046</v>
      </c>
      <c r="AG1" s="141" t="n">
        <v>2047</v>
      </c>
      <c r="AH1" s="141" t="n">
        <v>2048</v>
      </c>
      <c r="AI1" s="141" t="n">
        <v>2049</v>
      </c>
      <c r="AJ1" s="141" t="n">
        <v>2050</v>
      </c>
    </row>
    <row r="2">
      <c r="A2" t="inlineStr">
        <is>
          <t>Mina Rajo</t>
        </is>
      </c>
      <c r="B2" t="inlineStr">
        <is>
          <t>%</t>
        </is>
      </c>
      <c r="C2" s="174" t="n">
        <v>0.8064691986189352</v>
      </c>
      <c r="D2" s="174" t="n">
        <v>0.8173868312757202</v>
      </c>
      <c r="E2" s="174" t="n">
        <v>0.809400380162433</v>
      </c>
      <c r="F2" s="174" t="n">
        <v>0.8067329495900925</v>
      </c>
      <c r="G2" s="174" t="n">
        <v>0.7983641536273115</v>
      </c>
      <c r="H2" s="174" t="n">
        <v>0.8065050756163248</v>
      </c>
      <c r="I2" s="1" t="n">
        <v>0.8743763236380162</v>
      </c>
      <c r="J2" s="1" t="n">
        <v>0.8765616662482217</v>
      </c>
      <c r="K2" s="1" t="n">
        <v>0.8765093022934514</v>
      </c>
      <c r="L2" s="1" t="n">
        <v>0.8753044853774179</v>
      </c>
      <c r="M2" s="1" t="n">
        <v>0.8721458096126274</v>
      </c>
      <c r="N2" s="1" t="n">
        <v>0.8706189157500975</v>
      </c>
      <c r="O2" s="1" t="n">
        <v>0.8706189157500975</v>
      </c>
      <c r="P2" s="1" t="n">
        <v>0.8706189157500975</v>
      </c>
      <c r="Q2" s="1" t="n">
        <v>0.8706189157500976</v>
      </c>
      <c r="R2" s="1" t="n">
        <v>0.8706189157500975</v>
      </c>
      <c r="S2" s="1" t="n">
        <v>0.8706189157500979</v>
      </c>
      <c r="T2" s="1" t="n">
        <v>0.8706189157500979</v>
      </c>
      <c r="U2" s="1" t="n">
        <v>0.8706189157500979</v>
      </c>
      <c r="V2" s="1" t="n">
        <v>0.8706189157500975</v>
      </c>
      <c r="W2" s="1" t="n">
        <v>0.8706189157500979</v>
      </c>
      <c r="X2" s="1" t="n">
        <v>0.8706189157500975</v>
      </c>
      <c r="Y2" s="1" t="n">
        <v>0.8706189157500975</v>
      </c>
      <c r="Z2" s="1" t="n">
        <v>0.8706189157500979</v>
      </c>
      <c r="AA2" s="1" t="n">
        <v>0.8706189157500974</v>
      </c>
      <c r="AB2" s="1" t="n">
        <v>0.8706189157500979</v>
      </c>
      <c r="AC2" s="1" t="n">
        <v>0.8706189157500975</v>
      </c>
      <c r="AD2" s="1" t="n">
        <v>0.8706189157500975</v>
      </c>
      <c r="AE2" s="1" t="n">
        <v>0.8706189157500976</v>
      </c>
      <c r="AF2" s="1" t="n">
        <v>0.8706189157500975</v>
      </c>
      <c r="AG2" s="1" t="n">
        <v>0.8706189157500979</v>
      </c>
      <c r="AH2" s="1" t="n">
        <v>0.8706189157500975</v>
      </c>
      <c r="AI2" s="1" t="n">
        <v>0.8706189157500975</v>
      </c>
      <c r="AJ2" s="1" t="n">
        <v>0.8706189157500975</v>
      </c>
    </row>
    <row r="3">
      <c r="A3" t="inlineStr">
        <is>
          <t>Mina Subterranea</t>
        </is>
      </c>
      <c r="B3" t="inlineStr">
        <is>
          <t>%</t>
        </is>
      </c>
      <c r="C3" s="174" t="n">
        <v>0.1935308013810649</v>
      </c>
      <c r="D3" s="174" t="n">
        <v>0.1826131687242798</v>
      </c>
      <c r="E3" s="174" t="n">
        <v>0.190599619837567</v>
      </c>
      <c r="F3" s="174" t="n">
        <v>0.1932670504099075</v>
      </c>
      <c r="G3" s="174" t="n">
        <v>0.2016358463726885</v>
      </c>
      <c r="H3" s="174" t="n">
        <v>0.1934949243836752</v>
      </c>
      <c r="I3" s="1" t="n">
        <v>0.1256236763619837</v>
      </c>
      <c r="J3" s="1" t="n">
        <v>0.1234383337517784</v>
      </c>
      <c r="K3" s="1" t="n">
        <v>0.1234906977065488</v>
      </c>
      <c r="L3" s="1" t="n">
        <v>0.1246955146225821</v>
      </c>
      <c r="M3" s="1" t="n">
        <v>0.1278541903873724</v>
      </c>
      <c r="N3" s="1" t="n">
        <v>0.1293810842499023</v>
      </c>
      <c r="O3" s="1" t="n">
        <v>0.1293810842499023</v>
      </c>
      <c r="P3" s="1" t="n">
        <v>0.1293810842499023</v>
      </c>
      <c r="Q3" s="1" t="n">
        <v>0.1293810842499023</v>
      </c>
      <c r="R3" s="1" t="n">
        <v>0.1293810842499023</v>
      </c>
      <c r="S3" s="1" t="n">
        <v>0.1293810842499023</v>
      </c>
      <c r="T3" s="1" t="n">
        <v>0.1293810842499023</v>
      </c>
      <c r="U3" s="1" t="n">
        <v>0.1293810842499023</v>
      </c>
      <c r="V3" s="1" t="n">
        <v>0.1293810842499023</v>
      </c>
      <c r="W3" s="1" t="n">
        <v>0.1293810842499023</v>
      </c>
      <c r="X3" s="1" t="n">
        <v>0.1293810842499023</v>
      </c>
      <c r="Y3" s="1" t="n">
        <v>0.1293810842499023</v>
      </c>
      <c r="Z3" s="1" t="n">
        <v>0.1293810842499023</v>
      </c>
      <c r="AA3" s="1" t="n">
        <v>0.1293810842499022</v>
      </c>
      <c r="AB3" s="1" t="n">
        <v>0.1293810842499023</v>
      </c>
      <c r="AC3" s="1" t="n">
        <v>0.1293810842499023</v>
      </c>
      <c r="AD3" s="1" t="n">
        <v>0.1293810842499023</v>
      </c>
      <c r="AE3" s="1" t="n">
        <v>0.1293810842499023</v>
      </c>
      <c r="AF3" s="1" t="n">
        <v>0.1293810842499023</v>
      </c>
      <c r="AG3" s="1" t="n">
        <v>0.1293810842499023</v>
      </c>
      <c r="AH3" s="1" t="n">
        <v>0.1293810842499023</v>
      </c>
      <c r="AI3" s="1" t="n">
        <v>0.1293810842499023</v>
      </c>
      <c r="AJ3" s="1" t="n">
        <v>0.1293810842499023</v>
      </c>
    </row>
    <row r="4">
      <c r="A4" t="inlineStr">
        <is>
          <t>Óxidos</t>
        </is>
      </c>
      <c r="B4" t="inlineStr">
        <is>
          <t>%</t>
        </is>
      </c>
      <c r="C4" s="174" t="n">
        <v>0.2881540697674418</v>
      </c>
      <c r="D4" s="174" t="n">
        <v>0.2700617283950617</v>
      </c>
      <c r="E4" s="174" t="n">
        <v>0.2730257473647831</v>
      </c>
      <c r="F4" s="174" t="n">
        <v>0.256106071179344</v>
      </c>
      <c r="G4" s="174" t="n">
        <v>0.2512446657183499</v>
      </c>
      <c r="H4" s="174" t="n">
        <v>0.2652300041442188</v>
      </c>
      <c r="I4" s="175" t="n">
        <v>0.2212185618136734</v>
      </c>
      <c r="J4" s="175" t="n">
        <v>0.2229202037351443</v>
      </c>
      <c r="K4" s="175" t="n">
        <v>0.2103286384976526</v>
      </c>
      <c r="L4" s="175" t="n">
        <v>0.19058229352347</v>
      </c>
      <c r="M4" s="175" t="n">
        <v>0.1726566992524439</v>
      </c>
      <c r="N4" s="175" t="n">
        <v>0.1630695443645084</v>
      </c>
      <c r="O4" s="175" t="n">
        <v>0.1536081024054016</v>
      </c>
      <c r="P4" s="175" t="n">
        <v>0.13234263283331</v>
      </c>
      <c r="Q4" s="175" t="n">
        <v>0.1046427012079755</v>
      </c>
      <c r="R4" s="175" t="n">
        <v>0.07862629914143697</v>
      </c>
      <c r="S4" s="175" t="n">
        <v>0.06320267395928289</v>
      </c>
      <c r="T4" s="175" t="n">
        <v>0.06940298507462686</v>
      </c>
      <c r="U4" s="1" t="n">
        <v>0.003256538347308944</v>
      </c>
      <c r="V4" s="1" t="n">
        <v>0.002591748851893538</v>
      </c>
      <c r="W4" s="1" t="n">
        <v>0.001577614237665802</v>
      </c>
      <c r="X4" s="1" t="n">
        <v>0.0009367139939976206</v>
      </c>
      <c r="Y4" s="1" t="n">
        <v>0.0005905476693734157</v>
      </c>
      <c r="Z4" s="1" t="n">
        <v>0.0003515648850158276</v>
      </c>
      <c r="AA4" s="1" t="n">
        <v>0.0003474022014023677</v>
      </c>
      <c r="AB4" s="1" t="n">
        <v>0.0002307791415692181</v>
      </c>
      <c r="AC4" s="1" t="n">
        <v>0.0001149817475948822</v>
      </c>
      <c r="AD4" s="1" t="n">
        <v>0.0001144927455047049</v>
      </c>
      <c r="AE4" s="1" t="n">
        <v>0.0001134050585395968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v>0</v>
      </c>
    </row>
    <row r="5">
      <c r="A5" t="inlineStr">
        <is>
          <t>Sulfuros</t>
        </is>
      </c>
      <c r="B5" t="inlineStr">
        <is>
          <t>%</t>
        </is>
      </c>
      <c r="C5" s="174" t="n">
        <v>0.7118459302325582</v>
      </c>
      <c r="D5" s="174" t="n">
        <v>0.7299382716049383</v>
      </c>
      <c r="E5" s="174" t="n">
        <v>0.7269742526352169</v>
      </c>
      <c r="F5" s="174" t="n">
        <v>0.743893928820656</v>
      </c>
      <c r="G5" s="174" t="n">
        <v>0.7487553342816501</v>
      </c>
      <c r="H5" s="174" t="n">
        <v>0.7347699958557812</v>
      </c>
      <c r="I5" s="175" t="n">
        <v>0.7787814381863266</v>
      </c>
      <c r="J5" s="175" t="n">
        <v>0.7770797962648557</v>
      </c>
      <c r="K5" s="175" t="n">
        <v>0.7896713615023474</v>
      </c>
      <c r="L5" s="175" t="n">
        <v>0.80941770647653</v>
      </c>
      <c r="M5" s="175" t="n">
        <v>0.827343300747556</v>
      </c>
      <c r="N5" s="175" t="n">
        <v>0.8369304556354916</v>
      </c>
      <c r="O5" s="175" t="n">
        <v>0.8463918975945984</v>
      </c>
      <c r="P5" s="175" t="n">
        <v>0.8677975606336745</v>
      </c>
      <c r="Q5" s="175" t="n">
        <v>0.895502838014845</v>
      </c>
      <c r="R5" s="175" t="n">
        <v>0.9213737008585631</v>
      </c>
      <c r="S5" s="175" t="n">
        <v>0.9367973260407171</v>
      </c>
      <c r="T5" s="175" t="n">
        <v>0.9305970149253732</v>
      </c>
      <c r="U5" s="1" t="n">
        <v>0.9967434616526911</v>
      </c>
      <c r="V5" s="1" t="n">
        <v>0.9974082511481063</v>
      </c>
      <c r="W5" s="1" t="n">
        <v>0.9984223857623342</v>
      </c>
      <c r="X5" s="1" t="n">
        <v>0.9990632860060022</v>
      </c>
      <c r="Y5" s="1" t="n">
        <v>0.9994094523306265</v>
      </c>
      <c r="Z5" s="1" t="n">
        <v>0.9996484351149845</v>
      </c>
      <c r="AA5" s="1" t="n">
        <v>0.9996525977985973</v>
      </c>
      <c r="AB5" s="1" t="n">
        <v>0.999769220858431</v>
      </c>
      <c r="AC5" s="1" t="n">
        <v>0.9998850182524051</v>
      </c>
      <c r="AD5" s="1" t="n">
        <v>0.9998855072544952</v>
      </c>
      <c r="AE5" s="1" t="n">
        <v>0.9998865949414604</v>
      </c>
      <c r="AF5" s="1" t="n">
        <v>0.9999999999999999</v>
      </c>
      <c r="AG5" s="1" t="n">
        <v>1</v>
      </c>
      <c r="AH5" s="1" t="n">
        <v>0.9999999999999999</v>
      </c>
      <c r="AI5" s="1" t="n">
        <v>0.9999999999999999</v>
      </c>
      <c r="AJ5" s="1" t="n">
        <v>0.9999999999999999</v>
      </c>
    </row>
    <row r="6">
      <c r="A6" t="inlineStr">
        <is>
          <t>Refinería "Saturación"</t>
        </is>
      </c>
      <c r="B6" t="inlineStr">
        <is>
          <t>%</t>
        </is>
      </c>
      <c r="C6" s="1" t="n">
        <v>0.3003471028941196</v>
      </c>
      <c r="D6" s="1" t="n">
        <v>0.2998571678853006</v>
      </c>
      <c r="E6" s="1" t="n">
        <v>0.2792788229228418</v>
      </c>
      <c r="F6" s="1" t="n">
        <v>0.2780152164800125</v>
      </c>
      <c r="G6" s="1" t="n">
        <v>0.2611359074791586</v>
      </c>
      <c r="H6" s="1" t="n">
        <v>0.258194947559678</v>
      </c>
      <c r="I6" s="1" t="n">
        <v>0.2529170788551218</v>
      </c>
      <c r="J6" s="1" t="n">
        <v>0.24929959180899</v>
      </c>
      <c r="K6" s="1" t="n">
        <v>0.2577320803140227</v>
      </c>
      <c r="L6" s="1" t="n">
        <v>0.2484460165113407</v>
      </c>
      <c r="M6" s="1" t="n">
        <v>0.2438332161696479</v>
      </c>
      <c r="N6" s="1" t="n">
        <v>0.2279723247017878</v>
      </c>
      <c r="O6" s="1" t="n">
        <v>0.2201411997707645</v>
      </c>
      <c r="P6" s="1" t="n">
        <v>0.2131015824023103</v>
      </c>
      <c r="Q6" s="1" t="n">
        <v>0.2067392457930366</v>
      </c>
      <c r="R6" s="1" t="n">
        <v>0.2041278864484551</v>
      </c>
      <c r="S6" s="1" t="n">
        <v>0.2031061991838951</v>
      </c>
      <c r="T6" s="1" t="n">
        <v>0.2021017811325356</v>
      </c>
      <c r="U6" s="1" t="n">
        <v>0.201114198002333</v>
      </c>
      <c r="V6" s="1" t="n">
        <v>0.2001430299425991</v>
      </c>
      <c r="W6" s="1" t="n">
        <v>0.1991878709486806</v>
      </c>
      <c r="X6" s="1" t="n">
        <v>0.1982483282958531</v>
      </c>
      <c r="Y6" s="1" t="n">
        <v>0.1973240220007587</v>
      </c>
      <c r="Z6" s="1" t="n">
        <v>0.1964145843088465</v>
      </c>
      <c r="AA6" s="1" t="n">
        <v>0.1950447979254221</v>
      </c>
      <c r="AB6" s="1" t="n">
        <v>0.1946389019554929</v>
      </c>
      <c r="AC6" s="1" t="n">
        <v>0.1942363030284501</v>
      </c>
      <c r="AD6" s="1" t="n">
        <v>0.1937535651121513</v>
      </c>
      <c r="AE6" s="1" t="n">
        <v>0.1926798115440811</v>
      </c>
      <c r="AF6" s="1" t="n">
        <v>0.1917852609717048</v>
      </c>
      <c r="AG6" s="1" t="n">
        <v>0.1916960698787392</v>
      </c>
      <c r="AH6" s="1" t="n">
        <v>0.1915442663813015</v>
      </c>
      <c r="AI6" s="1" t="n">
        <v>0.1913636100647181</v>
      </c>
      <c r="AJ6" s="1" t="n">
        <v>0.1912669913507242</v>
      </c>
    </row>
    <row r="7">
      <c r="A7" t="inlineStr">
        <is>
          <t>Fundición "Saturación"</t>
        </is>
      </c>
      <c r="B7" t="inlineStr">
        <is>
          <t>%</t>
        </is>
      </c>
      <c r="C7" s="1" t="n">
        <v>0.3325140802295191</v>
      </c>
      <c r="D7" s="1" t="n">
        <v>0.3316058484335664</v>
      </c>
      <c r="E7" s="1" t="n">
        <v>0.3065642009896022</v>
      </c>
      <c r="F7" s="1" t="n">
        <v>0.3041665550883256</v>
      </c>
      <c r="G7" s="1" t="n">
        <v>0.2860504223114125</v>
      </c>
      <c r="H7" s="1" t="n">
        <v>0.2815119329428195</v>
      </c>
      <c r="I7" s="1" t="n">
        <v>0.27355444235452</v>
      </c>
      <c r="J7" s="1" t="n">
        <v>0.2700436400294833</v>
      </c>
      <c r="K7" s="1" t="n">
        <v>0.2778610727285394</v>
      </c>
      <c r="L7" s="1" t="n">
        <v>0.2700211784085992</v>
      </c>
      <c r="M7" s="1" t="n">
        <v>0.2657724888260866</v>
      </c>
      <c r="N7" s="1" t="n">
        <v>0.2506212940813042</v>
      </c>
      <c r="O7" s="1" t="n">
        <v>0.2427441883403545</v>
      </c>
      <c r="P7" s="1" t="n">
        <v>0.2356593945744133</v>
      </c>
      <c r="Q7" s="1" t="n">
        <v>0.2292526650485761</v>
      </c>
      <c r="R7" s="1" t="n">
        <v>0.2265976760568075</v>
      </c>
      <c r="S7" s="1" t="n">
        <v>0.2255331028921669</v>
      </c>
      <c r="T7" s="1" t="n">
        <v>0.2244865238257063</v>
      </c>
      <c r="U7" s="1" t="n">
        <v>0.2234574863357282</v>
      </c>
      <c r="V7" s="1" t="n">
        <v>0.2224455529480746</v>
      </c>
      <c r="W7" s="1" t="n">
        <v>0.2214503006158175</v>
      </c>
      <c r="X7" s="1" t="n">
        <v>0.2204713201293903</v>
      </c>
      <c r="Y7" s="1" t="n">
        <v>0.2195082155554191</v>
      </c>
      <c r="Z7" s="1" t="n">
        <v>0.218560603702648</v>
      </c>
      <c r="AA7" s="1" t="n">
        <v>0.2171333197619876</v>
      </c>
      <c r="AB7" s="1" t="n">
        <v>0.2167103860794302</v>
      </c>
      <c r="AC7" s="1" t="n">
        <v>0.2162908878349969</v>
      </c>
      <c r="AD7" s="1" t="n">
        <v>0.215787886721963</v>
      </c>
      <c r="AE7" s="1" t="n">
        <v>0.2146690617413102</v>
      </c>
      <c r="AF7" s="1" t="n">
        <v>0.2137369619033271</v>
      </c>
      <c r="AG7" s="1" t="n">
        <v>0.2136440269638503</v>
      </c>
      <c r="AH7" s="1" t="n">
        <v>0.2134858514288539</v>
      </c>
      <c r="AI7" s="1" t="n">
        <v>0.2132976119613292</v>
      </c>
      <c r="AJ7" s="1" t="n">
        <v>0.2131969376222356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>
  <sheetPr>
    <tabColor rgb="FF660066"/>
    <outlinePr summaryBelow="1" summaryRight="1"/>
    <pageSetUpPr/>
  </sheetPr>
  <dimension ref="A1:AJ3"/>
  <sheetViews>
    <sheetView workbookViewId="0">
      <selection activeCell="I19" sqref="I19"/>
    </sheetView>
  </sheetViews>
  <sheetFormatPr baseColWidth="10" defaultRowHeight="15"/>
  <cols>
    <col width="21.7109375" bestFit="1" customWidth="1" style="192" min="1" max="1"/>
  </cols>
  <sheetData>
    <row r="1">
      <c r="A1" s="148" t="inlineStr">
        <is>
          <t>Ley</t>
        </is>
      </c>
      <c r="B1" s="148" t="inlineStr">
        <is>
          <t>Unidad</t>
        </is>
      </c>
      <c r="C1" s="148" t="n">
        <v>2017</v>
      </c>
      <c r="D1" s="141" t="n">
        <v>2018</v>
      </c>
      <c r="E1" s="141" t="n">
        <v>2019</v>
      </c>
      <c r="F1" s="141" t="n">
        <v>2020</v>
      </c>
      <c r="G1" s="141" t="n">
        <v>2021</v>
      </c>
      <c r="H1" s="141" t="n">
        <v>2022</v>
      </c>
      <c r="I1" s="141" t="n">
        <v>2023</v>
      </c>
      <c r="J1" s="141" t="n">
        <v>2024</v>
      </c>
      <c r="K1" s="141" t="n">
        <v>2025</v>
      </c>
      <c r="L1" s="141" t="n">
        <v>2026</v>
      </c>
      <c r="M1" s="141" t="n">
        <v>2027</v>
      </c>
      <c r="N1" s="141" t="n">
        <v>2028</v>
      </c>
      <c r="O1" s="141" t="n">
        <v>2029</v>
      </c>
      <c r="P1" s="141" t="n">
        <v>2030</v>
      </c>
      <c r="Q1" s="141" t="n">
        <v>2031</v>
      </c>
      <c r="R1" s="141" t="n">
        <v>2032</v>
      </c>
      <c r="S1" s="141" t="n">
        <v>2033</v>
      </c>
      <c r="T1" s="141" t="n">
        <v>2034</v>
      </c>
      <c r="U1" s="141" t="n">
        <v>2035</v>
      </c>
      <c r="V1" s="141" t="n">
        <v>2036</v>
      </c>
      <c r="W1" s="141" t="n">
        <v>2037</v>
      </c>
      <c r="X1" s="141" t="n">
        <v>2038</v>
      </c>
      <c r="Y1" s="141" t="n">
        <v>2039</v>
      </c>
      <c r="Z1" s="141" t="n">
        <v>2040</v>
      </c>
      <c r="AA1" s="141" t="n">
        <v>2041</v>
      </c>
      <c r="AB1" s="141" t="n">
        <v>2042</v>
      </c>
      <c r="AC1" s="141" t="n">
        <v>2043</v>
      </c>
      <c r="AD1" s="141" t="n">
        <v>2044</v>
      </c>
      <c r="AE1" s="141" t="n">
        <v>2045</v>
      </c>
      <c r="AF1" s="141" t="n">
        <v>2046</v>
      </c>
      <c r="AG1" s="141" t="n">
        <v>2047</v>
      </c>
      <c r="AH1" s="141" t="n">
        <v>2048</v>
      </c>
      <c r="AI1" s="141" t="n">
        <v>2049</v>
      </c>
      <c r="AJ1" s="141" t="n">
        <v>2050</v>
      </c>
    </row>
    <row r="2">
      <c r="A2" t="inlineStr">
        <is>
          <t>Óxidos (LX)</t>
        </is>
      </c>
      <c r="B2" t="inlineStr">
        <is>
          <t>%</t>
        </is>
      </c>
      <c r="C2" s="188" t="n">
        <v>0.005916229821616259</v>
      </c>
      <c r="D2" s="188" t="n">
        <v>0.004997398996193738</v>
      </c>
      <c r="E2" s="188" t="n">
        <v>0.005805128454320391</v>
      </c>
      <c r="F2" s="188" t="n">
        <v>0.005499012321934103</v>
      </c>
      <c r="G2" s="188" t="n">
        <v>0.005416242649719995</v>
      </c>
      <c r="H2" s="154" t="n">
        <v>0.005345212038582307</v>
      </c>
      <c r="I2" s="154" t="n">
        <v>0.005372419337707726</v>
      </c>
      <c r="J2" s="154" t="n">
        <v>0.005352262529312059</v>
      </c>
      <c r="K2" s="154" t="n">
        <v>0.005333035090102228</v>
      </c>
      <c r="L2" s="154" t="n">
        <v>0.005314563957448343</v>
      </c>
      <c r="M2" s="154" t="n">
        <v>0.005297142190537269</v>
      </c>
      <c r="N2" s="154" t="n">
        <v>0.005280292312252688</v>
      </c>
      <c r="O2" s="154" t="n">
        <v>0.005264156267478023</v>
      </c>
      <c r="P2" s="154" t="n">
        <v>0.005248721965276673</v>
      </c>
      <c r="Q2" s="154" t="n">
        <v>0.005233827919342186</v>
      </c>
      <c r="R2" s="154" t="n">
        <v>0.005219465711468391</v>
      </c>
      <c r="S2" s="154" t="n">
        <v>0.005205627289962374</v>
      </c>
      <c r="T2" s="154" t="n">
        <v>0.005205627289962374</v>
      </c>
      <c r="U2" s="154" t="n">
        <v>0.005205627289962374</v>
      </c>
      <c r="V2" s="154" t="n">
        <v>0.005205627289962374</v>
      </c>
      <c r="W2" s="154" t="n">
        <v>0.005205627289962374</v>
      </c>
      <c r="X2" s="154" t="n">
        <v>0.005205627289962374</v>
      </c>
      <c r="Y2" s="154" t="n">
        <v>0.005205627289962374</v>
      </c>
      <c r="Z2" s="154" t="n">
        <v>0.005205627289962374</v>
      </c>
      <c r="AA2" s="154" t="n">
        <v>0.005205627289962374</v>
      </c>
      <c r="AB2" s="154" t="n">
        <v>0.005205627289962374</v>
      </c>
      <c r="AC2" s="154" t="n">
        <v>0.005205627289962374</v>
      </c>
      <c r="AD2" s="154" t="n">
        <v>0.005205627289962374</v>
      </c>
      <c r="AE2" s="154" t="n">
        <v>0.005205627289962374</v>
      </c>
      <c r="AF2" s="154" t="n">
        <v>0.005205627289962374</v>
      </c>
      <c r="AG2" s="154" t="n">
        <v>0.005205627289962374</v>
      </c>
      <c r="AH2" s="154" t="n">
        <v>0.005205627289962374</v>
      </c>
      <c r="AI2" s="154" t="n">
        <v>0.005205627289962374</v>
      </c>
      <c r="AJ2" s="154" t="n">
        <v>0.005205627289962374</v>
      </c>
    </row>
    <row r="3">
      <c r="A3" t="inlineStr">
        <is>
          <t>Sulfuros (Concentrado)</t>
        </is>
      </c>
      <c r="B3" t="inlineStr">
        <is>
          <t>%</t>
        </is>
      </c>
      <c r="C3" s="188" t="n">
        <v>0.007995429952764879</v>
      </c>
      <c r="D3" s="188" t="n">
        <v>0.007783205106990525</v>
      </c>
      <c r="E3" s="188" t="n">
        <v>0.007737021479753958</v>
      </c>
      <c r="F3" s="188" t="n">
        <v>0.007770222160722626</v>
      </c>
      <c r="G3" s="188" t="n">
        <v>0.007277581467256563</v>
      </c>
      <c r="H3" s="154" t="n">
        <v>0.007210066043083323</v>
      </c>
      <c r="I3" s="154" t="n">
        <v>0.007147054808175743</v>
      </c>
      <c r="J3" s="154" t="n">
        <v>0.00708770285068674</v>
      </c>
      <c r="K3" s="154" t="n">
        <v>0.007031645043305414</v>
      </c>
      <c r="L3" s="154" t="n">
        <v>0.006978748807697771</v>
      </c>
      <c r="M3" s="154" t="n">
        <v>0.006928482698680228</v>
      </c>
      <c r="N3" s="154" t="n">
        <v>0.006880952210509862</v>
      </c>
      <c r="O3" s="154" t="n">
        <v>0.006835462617598841</v>
      </c>
      <c r="P3" s="154" t="n">
        <v>0.006792142606218642</v>
      </c>
      <c r="Q3" s="154" t="n">
        <v>0.006750727102522187</v>
      </c>
      <c r="R3" s="154" t="n">
        <v>0.006711156603679736</v>
      </c>
      <c r="S3" s="154" t="n">
        <v>0.00667337522107678</v>
      </c>
      <c r="T3" s="154" t="n">
        <v>0.00667337522107678</v>
      </c>
      <c r="U3" s="154" t="n">
        <v>0.00667337522107678</v>
      </c>
      <c r="V3" s="154" t="n">
        <v>0.00667337522107678</v>
      </c>
      <c r="W3" s="154" t="n">
        <v>0.00667337522107678</v>
      </c>
      <c r="X3" s="154" t="n">
        <v>0.00667337522107678</v>
      </c>
      <c r="Y3" s="154" t="n">
        <v>0.00667337522107678</v>
      </c>
      <c r="Z3" s="154" t="n">
        <v>0.00667337522107678</v>
      </c>
      <c r="AA3" s="154" t="n">
        <v>0.00667337522107678</v>
      </c>
      <c r="AB3" s="154" t="n">
        <v>0.00667337522107678</v>
      </c>
      <c r="AC3" s="154" t="n">
        <v>0.00667337522107678</v>
      </c>
      <c r="AD3" s="154" t="n">
        <v>0.00667337522107678</v>
      </c>
      <c r="AE3" s="154" t="n">
        <v>0.00667337522107678</v>
      </c>
      <c r="AF3" s="154" t="n">
        <v>0.00667337522107678</v>
      </c>
      <c r="AG3" s="154" t="n">
        <v>0.00667337522107678</v>
      </c>
      <c r="AH3" s="154" t="n">
        <v>0.00667337522107678</v>
      </c>
      <c r="AI3" s="154" t="n">
        <v>0.00667337522107678</v>
      </c>
      <c r="AJ3" s="154" t="n">
        <v>0.00667337522107678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>
  <sheetPr>
    <tabColor rgb="FF660066"/>
    <outlinePr summaryBelow="1" summaryRight="1"/>
    <pageSetUpPr/>
  </sheetPr>
  <dimension ref="A1:AJ3"/>
  <sheetViews>
    <sheetView topLeftCell="O1" workbookViewId="0">
      <selection activeCell="AA24" sqref="AA24"/>
    </sheetView>
  </sheetViews>
  <sheetFormatPr baseColWidth="10" defaultRowHeight="15"/>
  <sheetData>
    <row r="1">
      <c r="A1" s="148" t="inlineStr">
        <is>
          <t>Proceso</t>
        </is>
      </c>
      <c r="B1" s="148" t="inlineStr">
        <is>
          <t>Unidad</t>
        </is>
      </c>
      <c r="C1" s="148" t="n">
        <v>2017</v>
      </c>
      <c r="D1" s="141" t="n">
        <v>2018</v>
      </c>
      <c r="E1" s="141" t="n">
        <v>2019</v>
      </c>
      <c r="F1" s="141" t="n">
        <v>2020</v>
      </c>
      <c r="G1" s="141" t="n">
        <v>2021</v>
      </c>
      <c r="H1" s="141" t="n">
        <v>2022</v>
      </c>
      <c r="I1" s="141" t="n">
        <v>2023</v>
      </c>
      <c r="J1" s="141" t="n">
        <v>2024</v>
      </c>
      <c r="K1" s="141" t="n">
        <v>2025</v>
      </c>
      <c r="L1" s="141" t="n">
        <v>2026</v>
      </c>
      <c r="M1" s="141" t="n">
        <v>2027</v>
      </c>
      <c r="N1" s="141" t="n">
        <v>2028</v>
      </c>
      <c r="O1" s="141" t="n">
        <v>2029</v>
      </c>
      <c r="P1" s="141" t="n">
        <v>2030</v>
      </c>
      <c r="Q1" s="141" t="n">
        <v>2031</v>
      </c>
      <c r="R1" s="141" t="n">
        <v>2032</v>
      </c>
      <c r="S1" s="141" t="n">
        <v>2033</v>
      </c>
      <c r="T1" s="141" t="n">
        <v>2034</v>
      </c>
      <c r="U1" s="141" t="n">
        <v>2035</v>
      </c>
      <c r="V1" s="141" t="n">
        <v>2036</v>
      </c>
      <c r="W1" s="141" t="n">
        <v>2037</v>
      </c>
      <c r="X1" s="141" t="n">
        <v>2038</v>
      </c>
      <c r="Y1" s="141" t="n">
        <v>2039</v>
      </c>
      <c r="Z1" s="141" t="n">
        <v>2040</v>
      </c>
      <c r="AA1" s="141" t="n">
        <v>2041</v>
      </c>
      <c r="AB1" s="141" t="n">
        <v>2042</v>
      </c>
      <c r="AC1" s="141" t="n">
        <v>2043</v>
      </c>
      <c r="AD1" s="141" t="n">
        <v>2044</v>
      </c>
      <c r="AE1" s="141" t="n">
        <v>2045</v>
      </c>
      <c r="AF1" s="141" t="n">
        <v>2046</v>
      </c>
      <c r="AG1" s="141" t="n">
        <v>2047</v>
      </c>
      <c r="AH1" s="141" t="n">
        <v>2048</v>
      </c>
      <c r="AI1" s="141" t="n">
        <v>2049</v>
      </c>
      <c r="AJ1" s="141" t="n">
        <v>2050</v>
      </c>
    </row>
    <row r="2">
      <c r="A2" t="inlineStr">
        <is>
          <t>Óxidos</t>
        </is>
      </c>
      <c r="B2" t="inlineStr">
        <is>
          <t>%</t>
        </is>
      </c>
      <c r="C2" s="1" t="n">
        <v>0.576784941984425</v>
      </c>
      <c r="D2" s="1" t="n">
        <v>0.576784941984425</v>
      </c>
      <c r="E2" s="1" t="n">
        <v>0.576784941984425</v>
      </c>
      <c r="F2" s="1" t="n">
        <v>0.576784941984425</v>
      </c>
      <c r="G2" s="1" t="n">
        <v>0.576784941984425</v>
      </c>
      <c r="H2" s="1" t="n">
        <v>0.576784941984425</v>
      </c>
      <c r="I2" s="1" t="n">
        <v>0.576784941984425</v>
      </c>
      <c r="J2" s="1" t="n">
        <v>0.576784941984425</v>
      </c>
      <c r="K2" s="1" t="n">
        <v>0.576784941984425</v>
      </c>
      <c r="L2" s="1" t="n">
        <v>0.576784941984425</v>
      </c>
      <c r="M2" s="1" t="n">
        <v>0.576784941984425</v>
      </c>
      <c r="N2" s="1" t="n">
        <v>0.576784941984425</v>
      </c>
      <c r="O2" s="1" t="n">
        <v>0.576784941984425</v>
      </c>
      <c r="P2" s="1" t="n">
        <v>0.576784941984425</v>
      </c>
      <c r="Q2" s="1" t="n">
        <v>0.576784941984425</v>
      </c>
      <c r="R2" s="1" t="n">
        <v>0.576784941984425</v>
      </c>
      <c r="S2" s="1" t="n">
        <v>0.576784941984425</v>
      </c>
      <c r="T2" s="1" t="n">
        <v>0.576784941984425</v>
      </c>
      <c r="U2" s="1" t="n">
        <v>0.576784941984425</v>
      </c>
      <c r="V2" s="1" t="n">
        <v>0.576784941984425</v>
      </c>
      <c r="W2" s="1" t="n">
        <v>0.576784941984425</v>
      </c>
      <c r="X2" s="1" t="n">
        <v>0.576784941984425</v>
      </c>
      <c r="Y2" s="1" t="n">
        <v>0.576784941984425</v>
      </c>
      <c r="Z2" s="1" t="n">
        <v>0.576784941984425</v>
      </c>
      <c r="AA2" s="1" t="n">
        <v>0.576784941984425</v>
      </c>
      <c r="AB2" s="1" t="n">
        <v>0.576784941984425</v>
      </c>
      <c r="AC2" s="1" t="n">
        <v>0.576784941984425</v>
      </c>
      <c r="AD2" s="1" t="n">
        <v>0.576784941984425</v>
      </c>
      <c r="AE2" s="1" t="n">
        <v>0.576784941984425</v>
      </c>
      <c r="AF2" s="1" t="n">
        <v>0.576784941984425</v>
      </c>
      <c r="AG2" s="1" t="n">
        <v>0.576784941984425</v>
      </c>
      <c r="AH2" s="1" t="n">
        <v>0.576784941984425</v>
      </c>
      <c r="AI2" s="1" t="n">
        <v>0.576784941984425</v>
      </c>
      <c r="AJ2" s="1" t="n">
        <v>0.576784941984425</v>
      </c>
    </row>
    <row r="3">
      <c r="A3" t="inlineStr">
        <is>
          <t>Sulfuros</t>
        </is>
      </c>
      <c r="B3" t="inlineStr">
        <is>
          <t>%</t>
        </is>
      </c>
      <c r="C3" s="1" t="n">
        <v>0.856511382748084</v>
      </c>
      <c r="D3" s="1" t="n">
        <v>0.856511382748084</v>
      </c>
      <c r="E3" s="1" t="n">
        <v>0.856511382748084</v>
      </c>
      <c r="F3" s="1" t="n">
        <v>0.856511382748084</v>
      </c>
      <c r="G3" s="1" t="n">
        <v>0.856511382748084</v>
      </c>
      <c r="H3" s="1" t="n">
        <v>0.856511382748084</v>
      </c>
      <c r="I3" s="1" t="n">
        <v>0.856511382748084</v>
      </c>
      <c r="J3" s="1" t="n">
        <v>0.856511382748084</v>
      </c>
      <c r="K3" s="1" t="n">
        <v>0.856511382748084</v>
      </c>
      <c r="L3" s="1" t="n">
        <v>0.856511382748084</v>
      </c>
      <c r="M3" s="1" t="n">
        <v>0.856511382748084</v>
      </c>
      <c r="N3" s="1" t="n">
        <v>0.856511382748084</v>
      </c>
      <c r="O3" s="1" t="n">
        <v>0.856511382748084</v>
      </c>
      <c r="P3" s="1" t="n">
        <v>0.856511382748084</v>
      </c>
      <c r="Q3" s="1" t="n">
        <v>0.856511382748084</v>
      </c>
      <c r="R3" s="1" t="n">
        <v>0.856511382748084</v>
      </c>
      <c r="S3" s="1" t="n">
        <v>0.856511382748084</v>
      </c>
      <c r="T3" s="1" t="n">
        <v>0.856511382748084</v>
      </c>
      <c r="U3" s="1" t="n">
        <v>0.856511382748084</v>
      </c>
      <c r="V3" s="1" t="n">
        <v>0.856511382748084</v>
      </c>
      <c r="W3" s="1" t="n">
        <v>0.856511382748084</v>
      </c>
      <c r="X3" s="1" t="n">
        <v>0.856511382748084</v>
      </c>
      <c r="Y3" s="1" t="n">
        <v>0.856511382748084</v>
      </c>
      <c r="Z3" s="1" t="n">
        <v>0.856511382748084</v>
      </c>
      <c r="AA3" s="1" t="n">
        <v>0.856511382748084</v>
      </c>
      <c r="AB3" s="1" t="n">
        <v>0.856511382748084</v>
      </c>
      <c r="AC3" s="1" t="n">
        <v>0.856511382748084</v>
      </c>
      <c r="AD3" s="1" t="n">
        <v>0.856511382748084</v>
      </c>
      <c r="AE3" s="1" t="n">
        <v>0.856511382748084</v>
      </c>
      <c r="AF3" s="1" t="n">
        <v>0.856511382748084</v>
      </c>
      <c r="AG3" s="1" t="n">
        <v>0.856511382748084</v>
      </c>
      <c r="AH3" s="1" t="n">
        <v>0.856511382748084</v>
      </c>
      <c r="AI3" s="1" t="n">
        <v>0.856511382748084</v>
      </c>
      <c r="AJ3" s="1" t="n">
        <v>0.856511382748084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tabColor theme="8" tint="-0.499984740745262"/>
    <outlinePr summaryBelow="1" summaryRight="1"/>
    <pageSetUpPr/>
  </sheetPr>
  <dimension ref="A1:AQ31"/>
  <sheetViews>
    <sheetView zoomScale="82" zoomScaleNormal="82" workbookViewId="0">
      <selection activeCell="M89" sqref="M89"/>
    </sheetView>
  </sheetViews>
  <sheetFormatPr baseColWidth="10" defaultRowHeight="15"/>
  <cols>
    <col width="22.5703125" bestFit="1" customWidth="1" style="192" min="1" max="1"/>
    <col width="9.28515625" bestFit="1" customWidth="1" style="192" min="2" max="2"/>
  </cols>
  <sheetData>
    <row r="1">
      <c r="A1" s="177" t="inlineStr">
        <is>
          <t>Variable</t>
        </is>
      </c>
      <c r="B1" s="177" t="inlineStr">
        <is>
          <t>Unidad</t>
        </is>
      </c>
      <c r="C1" s="177" t="n">
        <v>2010</v>
      </c>
      <c r="D1" s="177" t="n">
        <v>2011</v>
      </c>
      <c r="E1" s="177" t="n">
        <v>2012</v>
      </c>
      <c r="F1" s="177" t="n">
        <v>2013</v>
      </c>
      <c r="G1" s="177" t="n">
        <v>2014</v>
      </c>
      <c r="H1" s="177" t="n">
        <v>2015</v>
      </c>
      <c r="I1" s="177" t="n">
        <v>2016</v>
      </c>
      <c r="J1" s="177" t="n">
        <v>2017</v>
      </c>
      <c r="K1" s="177" t="n">
        <v>2018</v>
      </c>
      <c r="L1" s="177" t="n">
        <v>2019</v>
      </c>
      <c r="M1" s="177" t="n">
        <v>2020</v>
      </c>
      <c r="N1" s="177" t="n">
        <v>2021</v>
      </c>
      <c r="O1" s="177" t="n">
        <v>2022</v>
      </c>
      <c r="P1" s="177" t="n">
        <v>2023</v>
      </c>
      <c r="Q1" s="177" t="n">
        <v>2024</v>
      </c>
      <c r="R1" s="177" t="n">
        <v>2025</v>
      </c>
      <c r="S1" s="177" t="n">
        <v>2026</v>
      </c>
      <c r="T1" s="177" t="n">
        <v>2027</v>
      </c>
      <c r="U1" s="177" t="n">
        <v>2028</v>
      </c>
      <c r="V1" s="177" t="n">
        <v>2029</v>
      </c>
      <c r="W1" s="177" t="n">
        <v>2030</v>
      </c>
      <c r="X1" s="177" t="n">
        <v>2031</v>
      </c>
      <c r="Y1" s="177" t="n">
        <v>2032</v>
      </c>
      <c r="Z1" s="177" t="n">
        <v>2033</v>
      </c>
      <c r="AA1" s="177" t="n">
        <v>2034</v>
      </c>
      <c r="AB1" s="177" t="n">
        <v>2035</v>
      </c>
      <c r="AC1" s="177" t="n">
        <v>2036</v>
      </c>
      <c r="AD1" s="177" t="n">
        <v>2037</v>
      </c>
      <c r="AE1" s="177" t="n">
        <v>2038</v>
      </c>
      <c r="AF1" s="177" t="n">
        <v>2039</v>
      </c>
      <c r="AG1" s="177" t="n">
        <v>2040</v>
      </c>
      <c r="AH1" s="177" t="n">
        <v>2041</v>
      </c>
      <c r="AI1" s="177" t="n">
        <v>2042</v>
      </c>
      <c r="AJ1" s="177" t="n">
        <v>2043</v>
      </c>
      <c r="AK1" s="177" t="n">
        <v>2044</v>
      </c>
      <c r="AL1" s="177" t="n">
        <v>2045</v>
      </c>
      <c r="AM1" s="177" t="n">
        <v>2046</v>
      </c>
      <c r="AN1" s="177" t="n">
        <v>2047</v>
      </c>
      <c r="AO1" s="177" t="n">
        <v>2048</v>
      </c>
      <c r="AP1" s="177" t="n">
        <v>2049</v>
      </c>
      <c r="AQ1" s="177" t="n">
        <v>2050</v>
      </c>
    </row>
    <row r="2">
      <c r="A2">
        <f>salida_proyeccion_sector!A2</f>
        <v/>
      </c>
      <c r="B2" t="inlineStr">
        <is>
          <t>miles ton</t>
        </is>
      </c>
      <c r="C2" s="57" t="n"/>
      <c r="D2" s="57" t="n"/>
      <c r="E2" s="57" t="n"/>
      <c r="F2" s="57" t="n"/>
      <c r="G2" s="57" t="n"/>
      <c r="H2" s="57" t="n"/>
      <c r="I2" s="57" t="n"/>
      <c r="J2" s="86">
        <f>salida_proyeccion_sector!C2</f>
        <v/>
      </c>
      <c r="K2" s="86">
        <f>salida_proyeccion_sector!D2</f>
        <v/>
      </c>
      <c r="L2" s="86">
        <f>salida_proyeccion_sector!E2</f>
        <v/>
      </c>
      <c r="M2" s="86">
        <f>salida_proyeccion_sector!F2</f>
        <v/>
      </c>
      <c r="N2" s="86">
        <f>salida_proyeccion_sector!G2</f>
        <v/>
      </c>
      <c r="O2" s="86">
        <f>salida_proyeccion_sector!H2</f>
        <v/>
      </c>
      <c r="P2" s="86">
        <f>salida_proyeccion_sector!I2</f>
        <v/>
      </c>
      <c r="Q2" s="86">
        <f>salida_proyeccion_sector!J2</f>
        <v/>
      </c>
      <c r="R2" s="86">
        <f>salida_proyeccion_sector!K2</f>
        <v/>
      </c>
      <c r="S2" s="86">
        <f>salida_proyeccion_sector!L2</f>
        <v/>
      </c>
      <c r="T2" s="86">
        <f>salida_proyeccion_sector!M2</f>
        <v/>
      </c>
      <c r="U2" s="86">
        <f>salida_proyeccion_sector!N2</f>
        <v/>
      </c>
      <c r="V2" s="86">
        <f>salida_proyeccion_sector!O2</f>
        <v/>
      </c>
      <c r="W2" s="86">
        <f>salida_proyeccion_sector!P2</f>
        <v/>
      </c>
      <c r="X2" s="86">
        <f>salida_proyeccion_sector!Q2</f>
        <v/>
      </c>
      <c r="Y2" s="86">
        <f>salida_proyeccion_sector!R2</f>
        <v/>
      </c>
      <c r="Z2" s="86">
        <f>salida_proyeccion_sector!S2</f>
        <v/>
      </c>
      <c r="AA2" s="86">
        <f>salida_proyeccion_sector!T2</f>
        <v/>
      </c>
      <c r="AB2" s="86">
        <f>salida_proyeccion_sector!U2</f>
        <v/>
      </c>
      <c r="AC2" s="86">
        <f>salida_proyeccion_sector!V2</f>
        <v/>
      </c>
      <c r="AD2" s="86">
        <f>salida_proyeccion_sector!W2</f>
        <v/>
      </c>
      <c r="AE2" s="86">
        <f>salida_proyeccion_sector!X2</f>
        <v/>
      </c>
      <c r="AF2" s="86">
        <f>salida_proyeccion_sector!Y2</f>
        <v/>
      </c>
      <c r="AG2" s="86">
        <f>salida_proyeccion_sector!Z2</f>
        <v/>
      </c>
      <c r="AH2" s="86">
        <f>salida_proyeccion_sector!AA2</f>
        <v/>
      </c>
      <c r="AI2" s="86">
        <f>salida_proyeccion_sector!AB2</f>
        <v/>
      </c>
      <c r="AJ2" s="86">
        <f>salida_proyeccion_sector!AC2</f>
        <v/>
      </c>
      <c r="AK2" s="86">
        <f>salida_proyeccion_sector!AD2</f>
        <v/>
      </c>
      <c r="AL2" s="86">
        <f>salida_proyeccion_sector!AE2</f>
        <v/>
      </c>
      <c r="AM2" s="86">
        <f>salida_proyeccion_sector!AF2</f>
        <v/>
      </c>
      <c r="AN2" s="86">
        <f>salida_proyeccion_sector!AG2</f>
        <v/>
      </c>
      <c r="AO2" s="86">
        <f>salida_proyeccion_sector!AH2</f>
        <v/>
      </c>
      <c r="AP2" s="86">
        <f>salida_proyeccion_sector!AI2</f>
        <v/>
      </c>
      <c r="AQ2" s="86">
        <f>salida_proyeccion_sector!AJ2</f>
        <v/>
      </c>
    </row>
    <row r="3">
      <c r="A3">
        <f>salida_proyeccion_sector!A3</f>
        <v/>
      </c>
      <c r="B3" t="inlineStr">
        <is>
          <t>miles ton</t>
        </is>
      </c>
      <c r="C3" s="57" t="n"/>
      <c r="D3" s="57" t="n"/>
      <c r="E3" s="57" t="n"/>
      <c r="F3" s="57" t="n"/>
      <c r="G3" s="57" t="n"/>
      <c r="H3" s="57" t="n"/>
      <c r="I3" s="57" t="n"/>
      <c r="J3" s="86">
        <f>salida_proyeccion_sector!C3</f>
        <v/>
      </c>
      <c r="K3" s="86">
        <f>salida_proyeccion_sector!D3</f>
        <v/>
      </c>
      <c r="L3" s="86">
        <f>salida_proyeccion_sector!E3</f>
        <v/>
      </c>
      <c r="M3" s="86">
        <f>salida_proyeccion_sector!F3</f>
        <v/>
      </c>
      <c r="N3" s="86">
        <f>salida_proyeccion_sector!G3</f>
        <v/>
      </c>
      <c r="O3" s="86">
        <f>salida_proyeccion_sector!H3</f>
        <v/>
      </c>
      <c r="P3" s="86">
        <f>salida_proyeccion_sector!I3</f>
        <v/>
      </c>
      <c r="Q3" s="86">
        <f>salida_proyeccion_sector!J3</f>
        <v/>
      </c>
      <c r="R3" s="86">
        <f>salida_proyeccion_sector!K3</f>
        <v/>
      </c>
      <c r="S3" s="86">
        <f>salida_proyeccion_sector!L3</f>
        <v/>
      </c>
      <c r="T3" s="86">
        <f>salida_proyeccion_sector!M3</f>
        <v/>
      </c>
      <c r="U3" s="86">
        <f>salida_proyeccion_sector!N3</f>
        <v/>
      </c>
      <c r="V3" s="86">
        <f>salida_proyeccion_sector!O3</f>
        <v/>
      </c>
      <c r="W3" s="86">
        <f>salida_proyeccion_sector!P3</f>
        <v/>
      </c>
      <c r="X3" s="86">
        <f>salida_proyeccion_sector!Q3</f>
        <v/>
      </c>
      <c r="Y3" s="86">
        <f>salida_proyeccion_sector!R3</f>
        <v/>
      </c>
      <c r="Z3" s="86">
        <f>salida_proyeccion_sector!S3</f>
        <v/>
      </c>
      <c r="AA3" s="86">
        <f>salida_proyeccion_sector!T3</f>
        <v/>
      </c>
      <c r="AB3" s="86">
        <f>salida_proyeccion_sector!U3</f>
        <v/>
      </c>
      <c r="AC3" s="86">
        <f>salida_proyeccion_sector!V3</f>
        <v/>
      </c>
      <c r="AD3" s="86">
        <f>salida_proyeccion_sector!W3</f>
        <v/>
      </c>
      <c r="AE3" s="86">
        <f>salida_proyeccion_sector!X3</f>
        <v/>
      </c>
      <c r="AF3" s="86">
        <f>salida_proyeccion_sector!Y3</f>
        <v/>
      </c>
      <c r="AG3" s="86">
        <f>salida_proyeccion_sector!Z3</f>
        <v/>
      </c>
      <c r="AH3" s="86">
        <f>salida_proyeccion_sector!AA3</f>
        <v/>
      </c>
      <c r="AI3" s="86">
        <f>salida_proyeccion_sector!AB3</f>
        <v/>
      </c>
      <c r="AJ3" s="86">
        <f>salida_proyeccion_sector!AC3</f>
        <v/>
      </c>
      <c r="AK3" s="86">
        <f>salida_proyeccion_sector!AD3</f>
        <v/>
      </c>
      <c r="AL3" s="86">
        <f>salida_proyeccion_sector!AE3</f>
        <v/>
      </c>
      <c r="AM3" s="86">
        <f>salida_proyeccion_sector!AF3</f>
        <v/>
      </c>
      <c r="AN3" s="86">
        <f>salida_proyeccion_sector!AG3</f>
        <v/>
      </c>
      <c r="AO3" s="86">
        <f>salida_proyeccion_sector!AH3</f>
        <v/>
      </c>
      <c r="AP3" s="86">
        <f>salida_proyeccion_sector!AI3</f>
        <v/>
      </c>
      <c r="AQ3" s="86">
        <f>salida_proyeccion_sector!AJ3</f>
        <v/>
      </c>
    </row>
    <row r="4">
      <c r="A4">
        <f>salida_proyeccion_sector!A4</f>
        <v/>
      </c>
      <c r="B4" t="inlineStr">
        <is>
          <t>miles ton</t>
        </is>
      </c>
      <c r="C4" s="57" t="n"/>
      <c r="D4" s="57" t="n"/>
      <c r="E4" s="57" t="n"/>
      <c r="F4" s="57" t="n"/>
      <c r="G4" s="57" t="n"/>
      <c r="H4" s="57" t="n"/>
      <c r="I4" s="57" t="n"/>
      <c r="J4" s="86">
        <f>salida_proyeccion_sector!C4</f>
        <v/>
      </c>
      <c r="K4" s="86">
        <f>salida_proyeccion_sector!D4</f>
        <v/>
      </c>
      <c r="L4" s="86">
        <f>salida_proyeccion_sector!E4</f>
        <v/>
      </c>
      <c r="M4" s="86">
        <f>salida_proyeccion_sector!F4</f>
        <v/>
      </c>
      <c r="N4" s="86">
        <f>salida_proyeccion_sector!G4</f>
        <v/>
      </c>
      <c r="O4" s="86">
        <f>salida_proyeccion_sector!H4</f>
        <v/>
      </c>
      <c r="P4" s="86">
        <f>salida_proyeccion_sector!I4</f>
        <v/>
      </c>
      <c r="Q4" s="86">
        <f>salida_proyeccion_sector!J4</f>
        <v/>
      </c>
      <c r="R4" s="86">
        <f>salida_proyeccion_sector!K4</f>
        <v/>
      </c>
      <c r="S4" s="86">
        <f>salida_proyeccion_sector!L4</f>
        <v/>
      </c>
      <c r="T4" s="86">
        <f>salida_proyeccion_sector!M4</f>
        <v/>
      </c>
      <c r="U4" s="86">
        <f>salida_proyeccion_sector!N4</f>
        <v/>
      </c>
      <c r="V4" s="86">
        <f>salida_proyeccion_sector!O4</f>
        <v/>
      </c>
      <c r="W4" s="86">
        <f>salida_proyeccion_sector!P4</f>
        <v/>
      </c>
      <c r="X4" s="86">
        <f>salida_proyeccion_sector!Q4</f>
        <v/>
      </c>
      <c r="Y4" s="86">
        <f>salida_proyeccion_sector!R4</f>
        <v/>
      </c>
      <c r="Z4" s="86">
        <f>salida_proyeccion_sector!S4</f>
        <v/>
      </c>
      <c r="AA4" s="86">
        <f>salida_proyeccion_sector!T4</f>
        <v/>
      </c>
      <c r="AB4" s="86">
        <f>salida_proyeccion_sector!U4</f>
        <v/>
      </c>
      <c r="AC4" s="86">
        <f>salida_proyeccion_sector!V4</f>
        <v/>
      </c>
      <c r="AD4" s="86">
        <f>salida_proyeccion_sector!W4</f>
        <v/>
      </c>
      <c r="AE4" s="86">
        <f>salida_proyeccion_sector!X4</f>
        <v/>
      </c>
      <c r="AF4" s="86">
        <f>salida_proyeccion_sector!Y4</f>
        <v/>
      </c>
      <c r="AG4" s="86">
        <f>salida_proyeccion_sector!Z4</f>
        <v/>
      </c>
      <c r="AH4" s="86">
        <f>salida_proyeccion_sector!AA4</f>
        <v/>
      </c>
      <c r="AI4" s="86">
        <f>salida_proyeccion_sector!AB4</f>
        <v/>
      </c>
      <c r="AJ4" s="86">
        <f>salida_proyeccion_sector!AC4</f>
        <v/>
      </c>
      <c r="AK4" s="86">
        <f>salida_proyeccion_sector!AD4</f>
        <v/>
      </c>
      <c r="AL4" s="86">
        <f>salida_proyeccion_sector!AE4</f>
        <v/>
      </c>
      <c r="AM4" s="86">
        <f>salida_proyeccion_sector!AF4</f>
        <v/>
      </c>
      <c r="AN4" s="86">
        <f>salida_proyeccion_sector!AG4</f>
        <v/>
      </c>
      <c r="AO4" s="86">
        <f>salida_proyeccion_sector!AH4</f>
        <v/>
      </c>
      <c r="AP4" s="86">
        <f>salida_proyeccion_sector!AI4</f>
        <v/>
      </c>
      <c r="AQ4" s="86">
        <f>salida_proyeccion_sector!AJ4</f>
        <v/>
      </c>
    </row>
    <row r="5">
      <c r="A5">
        <f>salida_proyeccion_sector!A5</f>
        <v/>
      </c>
      <c r="B5" t="inlineStr">
        <is>
          <t>miles ton</t>
        </is>
      </c>
      <c r="C5" s="57">
        <f>SUMIFS(datos_entrada_historicos!D$10:D$19,datos_entrada_historicos!$A$10:$A$19,analisis_grafico_sectores!$A5)</f>
        <v/>
      </c>
      <c r="D5" s="57">
        <f>SUMIFS(datos_entrada_historicos!E$10:E$19,datos_entrada_historicos!$A$10:$A$19,analisis_grafico_sectores!$A5)</f>
        <v/>
      </c>
      <c r="E5" s="57">
        <f>SUMIFS(datos_entrada_historicos!F$10:F$19,datos_entrada_historicos!$A$10:$A$19,analisis_grafico_sectores!$A5)</f>
        <v/>
      </c>
      <c r="F5" s="57">
        <f>SUMIFS(datos_entrada_historicos!G$10:G$19,datos_entrada_historicos!$A$10:$A$19,analisis_grafico_sectores!$A5)</f>
        <v/>
      </c>
      <c r="G5" s="57">
        <f>SUMIFS(datos_entrada_historicos!H$10:H$19,datos_entrada_historicos!$A$10:$A$19,analisis_grafico_sectores!$A5)</f>
        <v/>
      </c>
      <c r="H5" s="57">
        <f>SUMIFS(datos_entrada_historicos!I$10:I$19,datos_entrada_historicos!$A$10:$A$19,analisis_grafico_sectores!$A5)</f>
        <v/>
      </c>
      <c r="I5" s="57">
        <f>SUMIFS(datos_entrada_historicos!J$10:J$19,datos_entrada_historicos!$A$10:$A$19,analisis_grafico_sectores!$A5)</f>
        <v/>
      </c>
      <c r="J5" s="86">
        <f>salida_proyeccion_sector!C5</f>
        <v/>
      </c>
      <c r="K5" s="86">
        <f>salida_proyeccion_sector!D5</f>
        <v/>
      </c>
      <c r="L5" s="86">
        <f>salida_proyeccion_sector!E5</f>
        <v/>
      </c>
      <c r="M5" s="86">
        <f>salida_proyeccion_sector!F5</f>
        <v/>
      </c>
      <c r="N5" s="86">
        <f>salida_proyeccion_sector!G5</f>
        <v/>
      </c>
      <c r="O5" s="86">
        <f>salida_proyeccion_sector!H5</f>
        <v/>
      </c>
      <c r="P5" s="86">
        <f>salida_proyeccion_sector!I5</f>
        <v/>
      </c>
      <c r="Q5" s="86">
        <f>salida_proyeccion_sector!J5</f>
        <v/>
      </c>
      <c r="R5" s="86">
        <f>salida_proyeccion_sector!K5</f>
        <v/>
      </c>
      <c r="S5" s="86">
        <f>salida_proyeccion_sector!L5</f>
        <v/>
      </c>
      <c r="T5" s="86">
        <f>salida_proyeccion_sector!M5</f>
        <v/>
      </c>
      <c r="U5" s="86">
        <f>salida_proyeccion_sector!N5</f>
        <v/>
      </c>
      <c r="V5" s="86">
        <f>salida_proyeccion_sector!O5</f>
        <v/>
      </c>
      <c r="W5" s="86">
        <f>salida_proyeccion_sector!P5</f>
        <v/>
      </c>
      <c r="X5" s="86">
        <f>salida_proyeccion_sector!Q5</f>
        <v/>
      </c>
      <c r="Y5" s="86">
        <f>salida_proyeccion_sector!R5</f>
        <v/>
      </c>
      <c r="Z5" s="86">
        <f>salida_proyeccion_sector!S5</f>
        <v/>
      </c>
      <c r="AA5" s="86">
        <f>salida_proyeccion_sector!T5</f>
        <v/>
      </c>
      <c r="AB5" s="86">
        <f>salida_proyeccion_sector!U5</f>
        <v/>
      </c>
      <c r="AC5" s="86">
        <f>salida_proyeccion_sector!V5</f>
        <v/>
      </c>
      <c r="AD5" s="86">
        <f>salida_proyeccion_sector!W5</f>
        <v/>
      </c>
      <c r="AE5" s="86">
        <f>salida_proyeccion_sector!X5</f>
        <v/>
      </c>
      <c r="AF5" s="86">
        <f>salida_proyeccion_sector!Y5</f>
        <v/>
      </c>
      <c r="AG5" s="86">
        <f>salida_proyeccion_sector!Z5</f>
        <v/>
      </c>
      <c r="AH5" s="86">
        <f>salida_proyeccion_sector!AA5</f>
        <v/>
      </c>
      <c r="AI5" s="86">
        <f>salida_proyeccion_sector!AB5</f>
        <v/>
      </c>
      <c r="AJ5" s="86">
        <f>salida_proyeccion_sector!AC5</f>
        <v/>
      </c>
      <c r="AK5" s="86">
        <f>salida_proyeccion_sector!AD5</f>
        <v/>
      </c>
      <c r="AL5" s="86">
        <f>salida_proyeccion_sector!AE5</f>
        <v/>
      </c>
      <c r="AM5" s="86">
        <f>salida_proyeccion_sector!AF5</f>
        <v/>
      </c>
      <c r="AN5" s="86">
        <f>salida_proyeccion_sector!AG5</f>
        <v/>
      </c>
      <c r="AO5" s="86">
        <f>salida_proyeccion_sector!AH5</f>
        <v/>
      </c>
      <c r="AP5" s="86">
        <f>salida_proyeccion_sector!AI5</f>
        <v/>
      </c>
      <c r="AQ5" s="86">
        <f>salida_proyeccion_sector!AJ5</f>
        <v/>
      </c>
    </row>
    <row r="6">
      <c r="A6">
        <f>salida_proyeccion_sector!A6</f>
        <v/>
      </c>
      <c r="B6" t="inlineStr">
        <is>
          <t>miles ton</t>
        </is>
      </c>
      <c r="C6" s="57" t="n"/>
      <c r="D6" s="57" t="n"/>
      <c r="E6" s="57" t="n"/>
      <c r="F6" s="57" t="n"/>
      <c r="G6" s="57" t="n"/>
      <c r="H6" s="57" t="n"/>
      <c r="I6" s="57" t="n"/>
      <c r="J6" s="86">
        <f>salida_proyeccion_sector!C6</f>
        <v/>
      </c>
      <c r="K6" s="86">
        <f>salida_proyeccion_sector!D6</f>
        <v/>
      </c>
      <c r="L6" s="86">
        <f>salida_proyeccion_sector!E6</f>
        <v/>
      </c>
      <c r="M6" s="86">
        <f>salida_proyeccion_sector!F6</f>
        <v/>
      </c>
      <c r="N6" s="86">
        <f>salida_proyeccion_sector!G6</f>
        <v/>
      </c>
      <c r="O6" s="86">
        <f>salida_proyeccion_sector!H6</f>
        <v/>
      </c>
      <c r="P6" s="86">
        <f>salida_proyeccion_sector!I6</f>
        <v/>
      </c>
      <c r="Q6" s="86">
        <f>salida_proyeccion_sector!J6</f>
        <v/>
      </c>
      <c r="R6" s="86">
        <f>salida_proyeccion_sector!K6</f>
        <v/>
      </c>
      <c r="S6" s="86">
        <f>salida_proyeccion_sector!L6</f>
        <v/>
      </c>
      <c r="T6" s="86">
        <f>salida_proyeccion_sector!M6</f>
        <v/>
      </c>
      <c r="U6" s="86">
        <f>salida_proyeccion_sector!N6</f>
        <v/>
      </c>
      <c r="V6" s="86">
        <f>salida_proyeccion_sector!O6</f>
        <v/>
      </c>
      <c r="W6" s="86">
        <f>salida_proyeccion_sector!P6</f>
        <v/>
      </c>
      <c r="X6" s="86">
        <f>salida_proyeccion_sector!Q6</f>
        <v/>
      </c>
      <c r="Y6" s="86">
        <f>salida_proyeccion_sector!R6</f>
        <v/>
      </c>
      <c r="Z6" s="86">
        <f>salida_proyeccion_sector!S6</f>
        <v/>
      </c>
      <c r="AA6" s="86">
        <f>salida_proyeccion_sector!T6</f>
        <v/>
      </c>
      <c r="AB6" s="86">
        <f>salida_proyeccion_sector!U6</f>
        <v/>
      </c>
      <c r="AC6" s="86">
        <f>salida_proyeccion_sector!V6</f>
        <v/>
      </c>
      <c r="AD6" s="86">
        <f>salida_proyeccion_sector!W6</f>
        <v/>
      </c>
      <c r="AE6" s="86">
        <f>salida_proyeccion_sector!X6</f>
        <v/>
      </c>
      <c r="AF6" s="86">
        <f>salida_proyeccion_sector!Y6</f>
        <v/>
      </c>
      <c r="AG6" s="86">
        <f>salida_proyeccion_sector!Z6</f>
        <v/>
      </c>
      <c r="AH6" s="86">
        <f>salida_proyeccion_sector!AA6</f>
        <v/>
      </c>
      <c r="AI6" s="86">
        <f>salida_proyeccion_sector!AB6</f>
        <v/>
      </c>
      <c r="AJ6" s="86">
        <f>salida_proyeccion_sector!AC6</f>
        <v/>
      </c>
      <c r="AK6" s="86">
        <f>salida_proyeccion_sector!AD6</f>
        <v/>
      </c>
      <c r="AL6" s="86">
        <f>salida_proyeccion_sector!AE6</f>
        <v/>
      </c>
      <c r="AM6" s="86">
        <f>salida_proyeccion_sector!AF6</f>
        <v/>
      </c>
      <c r="AN6" s="86">
        <f>salida_proyeccion_sector!AG6</f>
        <v/>
      </c>
      <c r="AO6" s="86">
        <f>salida_proyeccion_sector!AH6</f>
        <v/>
      </c>
      <c r="AP6" s="86">
        <f>salida_proyeccion_sector!AI6</f>
        <v/>
      </c>
      <c r="AQ6" s="86">
        <f>salida_proyeccion_sector!AJ6</f>
        <v/>
      </c>
    </row>
    <row r="7">
      <c r="A7">
        <f>salida_proyeccion_sector!A7</f>
        <v/>
      </c>
      <c r="B7" t="inlineStr">
        <is>
          <t>miles ton</t>
        </is>
      </c>
      <c r="C7" s="57" t="n"/>
      <c r="D7" s="57" t="n"/>
      <c r="E7" s="57" t="n"/>
      <c r="F7" s="57" t="n"/>
      <c r="G7" s="57" t="n"/>
      <c r="H7" s="57" t="n"/>
      <c r="I7" s="57" t="n"/>
      <c r="J7" s="86">
        <f>salida_proyeccion_sector!C7</f>
        <v/>
      </c>
      <c r="K7" s="86">
        <f>salida_proyeccion_sector!D7</f>
        <v/>
      </c>
      <c r="L7" s="86">
        <f>salida_proyeccion_sector!E7</f>
        <v/>
      </c>
      <c r="M7" s="86">
        <f>salida_proyeccion_sector!F7</f>
        <v/>
      </c>
      <c r="N7" s="86">
        <f>salida_proyeccion_sector!G7</f>
        <v/>
      </c>
      <c r="O7" s="86">
        <f>salida_proyeccion_sector!H7</f>
        <v/>
      </c>
      <c r="P7" s="86">
        <f>salida_proyeccion_sector!I7</f>
        <v/>
      </c>
      <c r="Q7" s="86">
        <f>salida_proyeccion_sector!J7</f>
        <v/>
      </c>
      <c r="R7" s="86">
        <f>salida_proyeccion_sector!K7</f>
        <v/>
      </c>
      <c r="S7" s="86">
        <f>salida_proyeccion_sector!L7</f>
        <v/>
      </c>
      <c r="T7" s="86">
        <f>salida_proyeccion_sector!M7</f>
        <v/>
      </c>
      <c r="U7" s="86">
        <f>salida_proyeccion_sector!N7</f>
        <v/>
      </c>
      <c r="V7" s="86">
        <f>salida_proyeccion_sector!O7</f>
        <v/>
      </c>
      <c r="W7" s="86">
        <f>salida_proyeccion_sector!P7</f>
        <v/>
      </c>
      <c r="X7" s="86">
        <f>salida_proyeccion_sector!Q7</f>
        <v/>
      </c>
      <c r="Y7" s="86">
        <f>salida_proyeccion_sector!R7</f>
        <v/>
      </c>
      <c r="Z7" s="86">
        <f>salida_proyeccion_sector!S7</f>
        <v/>
      </c>
      <c r="AA7" s="86">
        <f>salida_proyeccion_sector!T7</f>
        <v/>
      </c>
      <c r="AB7" s="86">
        <f>salida_proyeccion_sector!U7</f>
        <v/>
      </c>
      <c r="AC7" s="86">
        <f>salida_proyeccion_sector!V7</f>
        <v/>
      </c>
      <c r="AD7" s="86">
        <f>salida_proyeccion_sector!W7</f>
        <v/>
      </c>
      <c r="AE7" s="86">
        <f>salida_proyeccion_sector!X7</f>
        <v/>
      </c>
      <c r="AF7" s="86">
        <f>salida_proyeccion_sector!Y7</f>
        <v/>
      </c>
      <c r="AG7" s="86">
        <f>salida_proyeccion_sector!Z7</f>
        <v/>
      </c>
      <c r="AH7" s="86">
        <f>salida_proyeccion_sector!AA7</f>
        <v/>
      </c>
      <c r="AI7" s="86">
        <f>salida_proyeccion_sector!AB7</f>
        <v/>
      </c>
      <c r="AJ7" s="86">
        <f>salida_proyeccion_sector!AC7</f>
        <v/>
      </c>
      <c r="AK7" s="86">
        <f>salida_proyeccion_sector!AD7</f>
        <v/>
      </c>
      <c r="AL7" s="86">
        <f>salida_proyeccion_sector!AE7</f>
        <v/>
      </c>
      <c r="AM7" s="86">
        <f>salida_proyeccion_sector!AF7</f>
        <v/>
      </c>
      <c r="AN7" s="86">
        <f>salida_proyeccion_sector!AG7</f>
        <v/>
      </c>
      <c r="AO7" s="86">
        <f>salida_proyeccion_sector!AH7</f>
        <v/>
      </c>
      <c r="AP7" s="86">
        <f>salida_proyeccion_sector!AI7</f>
        <v/>
      </c>
      <c r="AQ7" s="86">
        <f>salida_proyeccion_sector!AJ7</f>
        <v/>
      </c>
    </row>
    <row r="8">
      <c r="A8">
        <f>salida_proyeccion_sector!A8</f>
        <v/>
      </c>
      <c r="B8" t="inlineStr">
        <is>
          <t>miles ton</t>
        </is>
      </c>
      <c r="C8" s="57">
        <f>SUMIFS(datos_entrada_historicos!D$10:D$19,datos_entrada_historicos!$A$10:$A$19,analisis_grafico_sectores!$A8)</f>
        <v/>
      </c>
      <c r="D8" s="57">
        <f>SUMIFS(datos_entrada_historicos!E$10:E$19,datos_entrada_historicos!$A$10:$A$19,analisis_grafico_sectores!$A8)</f>
        <v/>
      </c>
      <c r="E8" s="57">
        <f>SUMIFS(datos_entrada_historicos!F$10:F$19,datos_entrada_historicos!$A$10:$A$19,analisis_grafico_sectores!$A8)</f>
        <v/>
      </c>
      <c r="F8" s="57">
        <f>SUMIFS(datos_entrada_historicos!G$10:G$19,datos_entrada_historicos!$A$10:$A$19,analisis_grafico_sectores!$A8)</f>
        <v/>
      </c>
      <c r="G8" s="57">
        <f>SUMIFS(datos_entrada_historicos!H$10:H$19,datos_entrada_historicos!$A$10:$A$19,analisis_grafico_sectores!$A8)</f>
        <v/>
      </c>
      <c r="H8" s="57">
        <f>SUMIFS(datos_entrada_historicos!I$10:I$19,datos_entrada_historicos!$A$10:$A$19,analisis_grafico_sectores!$A8)</f>
        <v/>
      </c>
      <c r="I8" s="57">
        <f>SUMIFS(datos_entrada_historicos!J$10:J$19,datos_entrada_historicos!$A$10:$A$19,analisis_grafico_sectores!$A8)</f>
        <v/>
      </c>
      <c r="J8" s="86">
        <f>salida_proyeccion_sector!C8</f>
        <v/>
      </c>
      <c r="K8" s="86">
        <f>salida_proyeccion_sector!D8</f>
        <v/>
      </c>
      <c r="L8" s="86">
        <f>salida_proyeccion_sector!E8</f>
        <v/>
      </c>
      <c r="M8" s="86">
        <f>salida_proyeccion_sector!F8</f>
        <v/>
      </c>
      <c r="N8" s="86">
        <f>salida_proyeccion_sector!G8</f>
        <v/>
      </c>
      <c r="O8" s="86">
        <f>salida_proyeccion_sector!H8</f>
        <v/>
      </c>
      <c r="P8" s="86">
        <f>salida_proyeccion_sector!I8</f>
        <v/>
      </c>
      <c r="Q8" s="86">
        <f>salida_proyeccion_sector!J8</f>
        <v/>
      </c>
      <c r="R8" s="86">
        <f>salida_proyeccion_sector!K8</f>
        <v/>
      </c>
      <c r="S8" s="86">
        <f>salida_proyeccion_sector!L8</f>
        <v/>
      </c>
      <c r="T8" s="86">
        <f>salida_proyeccion_sector!M8</f>
        <v/>
      </c>
      <c r="U8" s="86">
        <f>salida_proyeccion_sector!N8</f>
        <v/>
      </c>
      <c r="V8" s="86">
        <f>salida_proyeccion_sector!O8</f>
        <v/>
      </c>
      <c r="W8" s="86">
        <f>salida_proyeccion_sector!P8</f>
        <v/>
      </c>
      <c r="X8" s="86">
        <f>salida_proyeccion_sector!Q8</f>
        <v/>
      </c>
      <c r="Y8" s="86">
        <f>salida_proyeccion_sector!R8</f>
        <v/>
      </c>
      <c r="Z8" s="86">
        <f>salida_proyeccion_sector!S8</f>
        <v/>
      </c>
      <c r="AA8" s="86">
        <f>salida_proyeccion_sector!T8</f>
        <v/>
      </c>
      <c r="AB8" s="86">
        <f>salida_proyeccion_sector!U8</f>
        <v/>
      </c>
      <c r="AC8" s="86">
        <f>salida_proyeccion_sector!V8</f>
        <v/>
      </c>
      <c r="AD8" s="86">
        <f>salida_proyeccion_sector!W8</f>
        <v/>
      </c>
      <c r="AE8" s="86">
        <f>salida_proyeccion_sector!X8</f>
        <v/>
      </c>
      <c r="AF8" s="86">
        <f>salida_proyeccion_sector!Y8</f>
        <v/>
      </c>
      <c r="AG8" s="86">
        <f>salida_proyeccion_sector!Z8</f>
        <v/>
      </c>
      <c r="AH8" s="86">
        <f>salida_proyeccion_sector!AA8</f>
        <v/>
      </c>
      <c r="AI8" s="86">
        <f>salida_proyeccion_sector!AB8</f>
        <v/>
      </c>
      <c r="AJ8" s="86">
        <f>salida_proyeccion_sector!AC8</f>
        <v/>
      </c>
      <c r="AK8" s="86">
        <f>salida_proyeccion_sector!AD8</f>
        <v/>
      </c>
      <c r="AL8" s="86">
        <f>salida_proyeccion_sector!AE8</f>
        <v/>
      </c>
      <c r="AM8" s="86">
        <f>salida_proyeccion_sector!AF8</f>
        <v/>
      </c>
      <c r="AN8" s="86">
        <f>salida_proyeccion_sector!AG8</f>
        <v/>
      </c>
      <c r="AO8" s="86">
        <f>salida_proyeccion_sector!AH8</f>
        <v/>
      </c>
      <c r="AP8" s="86">
        <f>salida_proyeccion_sector!AI8</f>
        <v/>
      </c>
      <c r="AQ8" s="86">
        <f>salida_proyeccion_sector!AJ8</f>
        <v/>
      </c>
    </row>
    <row r="9">
      <c r="A9">
        <f>salida_proyeccion_sector!A9</f>
        <v/>
      </c>
      <c r="B9" t="inlineStr">
        <is>
          <t>miles ton</t>
        </is>
      </c>
      <c r="C9" s="57" t="n"/>
      <c r="D9" s="57" t="n"/>
      <c r="E9" s="57" t="n"/>
      <c r="F9" s="57" t="n"/>
      <c r="G9" s="57" t="n"/>
      <c r="H9" s="57" t="n"/>
      <c r="I9" s="57" t="n"/>
      <c r="J9" s="86">
        <f>salida_proyeccion_sector!C9</f>
        <v/>
      </c>
      <c r="K9" s="86">
        <f>salida_proyeccion_sector!D9</f>
        <v/>
      </c>
      <c r="L9" s="86">
        <f>salida_proyeccion_sector!E9</f>
        <v/>
      </c>
      <c r="M9" s="86">
        <f>salida_proyeccion_sector!F9</f>
        <v/>
      </c>
      <c r="N9" s="86">
        <f>salida_proyeccion_sector!G9</f>
        <v/>
      </c>
      <c r="O9" s="86">
        <f>salida_proyeccion_sector!H9</f>
        <v/>
      </c>
      <c r="P9" s="86">
        <f>salida_proyeccion_sector!I9</f>
        <v/>
      </c>
      <c r="Q9" s="86">
        <f>salida_proyeccion_sector!J9</f>
        <v/>
      </c>
      <c r="R9" s="86">
        <f>salida_proyeccion_sector!K9</f>
        <v/>
      </c>
      <c r="S9" s="86">
        <f>salida_proyeccion_sector!L9</f>
        <v/>
      </c>
      <c r="T9" s="86">
        <f>salida_proyeccion_sector!M9</f>
        <v/>
      </c>
      <c r="U9" s="86">
        <f>salida_proyeccion_sector!N9</f>
        <v/>
      </c>
      <c r="V9" s="86">
        <f>salida_proyeccion_sector!O9</f>
        <v/>
      </c>
      <c r="W9" s="86">
        <f>salida_proyeccion_sector!P9</f>
        <v/>
      </c>
      <c r="X9" s="86">
        <f>salida_proyeccion_sector!Q9</f>
        <v/>
      </c>
      <c r="Y9" s="86">
        <f>salida_proyeccion_sector!R9</f>
        <v/>
      </c>
      <c r="Z9" s="86">
        <f>salida_proyeccion_sector!S9</f>
        <v/>
      </c>
      <c r="AA9" s="86">
        <f>salida_proyeccion_sector!T9</f>
        <v/>
      </c>
      <c r="AB9" s="86">
        <f>salida_proyeccion_sector!U9</f>
        <v/>
      </c>
      <c r="AC9" s="86">
        <f>salida_proyeccion_sector!V9</f>
        <v/>
      </c>
      <c r="AD9" s="86">
        <f>salida_proyeccion_sector!W9</f>
        <v/>
      </c>
      <c r="AE9" s="86">
        <f>salida_proyeccion_sector!X9</f>
        <v/>
      </c>
      <c r="AF9" s="86">
        <f>salida_proyeccion_sector!Y9</f>
        <v/>
      </c>
      <c r="AG9" s="86">
        <f>salida_proyeccion_sector!Z9</f>
        <v/>
      </c>
      <c r="AH9" s="86">
        <f>salida_proyeccion_sector!AA9</f>
        <v/>
      </c>
      <c r="AI9" s="86">
        <f>salida_proyeccion_sector!AB9</f>
        <v/>
      </c>
      <c r="AJ9" s="86">
        <f>salida_proyeccion_sector!AC9</f>
        <v/>
      </c>
      <c r="AK9" s="86">
        <f>salida_proyeccion_sector!AD9</f>
        <v/>
      </c>
      <c r="AL9" s="86">
        <f>salida_proyeccion_sector!AE9</f>
        <v/>
      </c>
      <c r="AM9" s="86">
        <f>salida_proyeccion_sector!AF9</f>
        <v/>
      </c>
      <c r="AN9" s="86">
        <f>salida_proyeccion_sector!AG9</f>
        <v/>
      </c>
      <c r="AO9" s="86">
        <f>salida_proyeccion_sector!AH9</f>
        <v/>
      </c>
      <c r="AP9" s="86">
        <f>salida_proyeccion_sector!AI9</f>
        <v/>
      </c>
      <c r="AQ9" s="86">
        <f>salida_proyeccion_sector!AJ9</f>
        <v/>
      </c>
    </row>
    <row r="10">
      <c r="A10">
        <f>salida_proyeccion_sector!A10</f>
        <v/>
      </c>
      <c r="B10" t="inlineStr">
        <is>
          <t>miles ton</t>
        </is>
      </c>
      <c r="C10" s="57" t="n"/>
      <c r="D10" s="57" t="n"/>
      <c r="E10" s="57" t="n"/>
      <c r="F10" s="57" t="n"/>
      <c r="G10" s="57" t="n"/>
      <c r="H10" s="57" t="n"/>
      <c r="I10" s="57" t="n"/>
      <c r="J10" s="86">
        <f>salida_proyeccion_sector!C10</f>
        <v/>
      </c>
      <c r="K10" s="86">
        <f>salida_proyeccion_sector!D10</f>
        <v/>
      </c>
      <c r="L10" s="86">
        <f>salida_proyeccion_sector!E10</f>
        <v/>
      </c>
      <c r="M10" s="86">
        <f>salida_proyeccion_sector!F10</f>
        <v/>
      </c>
      <c r="N10" s="86">
        <f>salida_proyeccion_sector!G10</f>
        <v/>
      </c>
      <c r="O10" s="86">
        <f>salida_proyeccion_sector!H10</f>
        <v/>
      </c>
      <c r="P10" s="86">
        <f>salida_proyeccion_sector!I10</f>
        <v/>
      </c>
      <c r="Q10" s="86">
        <f>salida_proyeccion_sector!J10</f>
        <v/>
      </c>
      <c r="R10" s="86">
        <f>salida_proyeccion_sector!K10</f>
        <v/>
      </c>
      <c r="S10" s="86">
        <f>salida_proyeccion_sector!L10</f>
        <v/>
      </c>
      <c r="T10" s="86">
        <f>salida_proyeccion_sector!M10</f>
        <v/>
      </c>
      <c r="U10" s="86">
        <f>salida_proyeccion_sector!N10</f>
        <v/>
      </c>
      <c r="V10" s="86">
        <f>salida_proyeccion_sector!O10</f>
        <v/>
      </c>
      <c r="W10" s="86">
        <f>salida_proyeccion_sector!P10</f>
        <v/>
      </c>
      <c r="X10" s="86">
        <f>salida_proyeccion_sector!Q10</f>
        <v/>
      </c>
      <c r="Y10" s="86">
        <f>salida_proyeccion_sector!R10</f>
        <v/>
      </c>
      <c r="Z10" s="86">
        <f>salida_proyeccion_sector!S10</f>
        <v/>
      </c>
      <c r="AA10" s="86">
        <f>salida_proyeccion_sector!T10</f>
        <v/>
      </c>
      <c r="AB10" s="86">
        <f>salida_proyeccion_sector!U10</f>
        <v/>
      </c>
      <c r="AC10" s="86">
        <f>salida_proyeccion_sector!V10</f>
        <v/>
      </c>
      <c r="AD10" s="86">
        <f>salida_proyeccion_sector!W10</f>
        <v/>
      </c>
      <c r="AE10" s="86">
        <f>salida_proyeccion_sector!X10</f>
        <v/>
      </c>
      <c r="AF10" s="86">
        <f>salida_proyeccion_sector!Y10</f>
        <v/>
      </c>
      <c r="AG10" s="86">
        <f>salida_proyeccion_sector!Z10</f>
        <v/>
      </c>
      <c r="AH10" s="86">
        <f>salida_proyeccion_sector!AA10</f>
        <v/>
      </c>
      <c r="AI10" s="86">
        <f>salida_proyeccion_sector!AB10</f>
        <v/>
      </c>
      <c r="AJ10" s="86">
        <f>salida_proyeccion_sector!AC10</f>
        <v/>
      </c>
      <c r="AK10" s="86">
        <f>salida_proyeccion_sector!AD10</f>
        <v/>
      </c>
      <c r="AL10" s="86">
        <f>salida_proyeccion_sector!AE10</f>
        <v/>
      </c>
      <c r="AM10" s="86">
        <f>salida_proyeccion_sector!AF10</f>
        <v/>
      </c>
      <c r="AN10" s="86">
        <f>salida_proyeccion_sector!AG10</f>
        <v/>
      </c>
      <c r="AO10" s="86">
        <f>salida_proyeccion_sector!AH10</f>
        <v/>
      </c>
      <c r="AP10" s="86">
        <f>salida_proyeccion_sector!AI10</f>
        <v/>
      </c>
      <c r="AQ10" s="86">
        <f>salida_proyeccion_sector!AJ10</f>
        <v/>
      </c>
    </row>
    <row r="11">
      <c r="A11">
        <f>salida_proyeccion_sector!A11</f>
        <v/>
      </c>
      <c r="B11" t="inlineStr">
        <is>
          <t>Tcal</t>
        </is>
      </c>
      <c r="C11" s="57">
        <f>SUMIFS(datos_entrada_historicos!D$10:D$19,datos_entrada_historicos!$A$10:$A$19,analisis_grafico_sectores!$A11)</f>
        <v/>
      </c>
      <c r="D11" s="57">
        <f>SUMIFS(datos_entrada_historicos!E$10:E$19,datos_entrada_historicos!$A$10:$A$19,analisis_grafico_sectores!$A11)</f>
        <v/>
      </c>
      <c r="E11" s="57">
        <f>SUMIFS(datos_entrada_historicos!F$10:F$19,datos_entrada_historicos!$A$10:$A$19,analisis_grafico_sectores!$A11)</f>
        <v/>
      </c>
      <c r="F11" s="57">
        <f>SUMIFS(datos_entrada_historicos!G$10:G$19,datos_entrada_historicos!$A$10:$A$19,analisis_grafico_sectores!$A11)</f>
        <v/>
      </c>
      <c r="G11" s="57">
        <f>SUMIFS(datos_entrada_historicos!H$10:H$19,datos_entrada_historicos!$A$10:$A$19,analisis_grafico_sectores!$A11)</f>
        <v/>
      </c>
      <c r="H11" s="57">
        <f>SUMIFS(datos_entrada_historicos!I$10:I$19,datos_entrada_historicos!$A$10:$A$19,analisis_grafico_sectores!$A11)</f>
        <v/>
      </c>
      <c r="I11" s="57">
        <f>SUMIFS(datos_entrada_historicos!J$10:J$19,datos_entrada_historicos!$A$10:$A$19,analisis_grafico_sectores!$A11)</f>
        <v/>
      </c>
      <c r="J11" s="86">
        <f>salida_proyeccion_sector!C11</f>
        <v/>
      </c>
      <c r="K11" s="86">
        <f>salida_proyeccion_sector!D11</f>
        <v/>
      </c>
      <c r="L11" s="86">
        <f>salida_proyeccion_sector!E11</f>
        <v/>
      </c>
      <c r="M11" s="86">
        <f>salida_proyeccion_sector!F11</f>
        <v/>
      </c>
      <c r="N11" s="86">
        <f>salida_proyeccion_sector!G11</f>
        <v/>
      </c>
      <c r="O11" s="86">
        <f>salida_proyeccion_sector!H11</f>
        <v/>
      </c>
      <c r="P11" s="86">
        <f>salida_proyeccion_sector!I11</f>
        <v/>
      </c>
      <c r="Q11" s="86">
        <f>salida_proyeccion_sector!J11</f>
        <v/>
      </c>
      <c r="R11" s="86">
        <f>salida_proyeccion_sector!K11</f>
        <v/>
      </c>
      <c r="S11" s="86">
        <f>salida_proyeccion_sector!L11</f>
        <v/>
      </c>
      <c r="T11" s="86">
        <f>salida_proyeccion_sector!M11</f>
        <v/>
      </c>
      <c r="U11" s="86">
        <f>salida_proyeccion_sector!N11</f>
        <v/>
      </c>
      <c r="V11" s="86">
        <f>salida_proyeccion_sector!O11</f>
        <v/>
      </c>
      <c r="W11" s="86">
        <f>salida_proyeccion_sector!P11</f>
        <v/>
      </c>
      <c r="X11" s="86">
        <f>salida_proyeccion_sector!Q11</f>
        <v/>
      </c>
      <c r="Y11" s="86">
        <f>salida_proyeccion_sector!R11</f>
        <v/>
      </c>
      <c r="Z11" s="86">
        <f>salida_proyeccion_sector!S11</f>
        <v/>
      </c>
      <c r="AA11" s="86">
        <f>salida_proyeccion_sector!T11</f>
        <v/>
      </c>
      <c r="AB11" s="86">
        <f>salida_proyeccion_sector!U11</f>
        <v/>
      </c>
      <c r="AC11" s="86">
        <f>salida_proyeccion_sector!V11</f>
        <v/>
      </c>
      <c r="AD11" s="86">
        <f>salida_proyeccion_sector!W11</f>
        <v/>
      </c>
      <c r="AE11" s="86">
        <f>salida_proyeccion_sector!X11</f>
        <v/>
      </c>
      <c r="AF11" s="86">
        <f>salida_proyeccion_sector!Y11</f>
        <v/>
      </c>
      <c r="AG11" s="86">
        <f>salida_proyeccion_sector!Z11</f>
        <v/>
      </c>
      <c r="AH11" s="86">
        <f>salida_proyeccion_sector!AA11</f>
        <v/>
      </c>
      <c r="AI11" s="86">
        <f>salida_proyeccion_sector!AB11</f>
        <v/>
      </c>
      <c r="AJ11" s="86">
        <f>salida_proyeccion_sector!AC11</f>
        <v/>
      </c>
      <c r="AK11" s="86">
        <f>salida_proyeccion_sector!AD11</f>
        <v/>
      </c>
      <c r="AL11" s="86">
        <f>salida_proyeccion_sector!AE11</f>
        <v/>
      </c>
      <c r="AM11" s="86">
        <f>salida_proyeccion_sector!AF11</f>
        <v/>
      </c>
      <c r="AN11" s="86">
        <f>salida_proyeccion_sector!AG11</f>
        <v/>
      </c>
      <c r="AO11" s="86">
        <f>salida_proyeccion_sector!AH11</f>
        <v/>
      </c>
      <c r="AP11" s="86">
        <f>salida_proyeccion_sector!AI11</f>
        <v/>
      </c>
      <c r="AQ11" s="86">
        <f>salida_proyeccion_sector!AJ11</f>
        <v/>
      </c>
    </row>
    <row r="12">
      <c r="A12">
        <f>salida_proyeccion_sector!A12</f>
        <v/>
      </c>
      <c r="B12" t="inlineStr">
        <is>
          <t>Tcal</t>
        </is>
      </c>
      <c r="C12" s="57" t="n"/>
      <c r="D12" s="57" t="n"/>
      <c r="E12" s="57" t="n"/>
      <c r="F12" s="57" t="n"/>
      <c r="G12" s="57" t="n"/>
      <c r="H12" s="57" t="n"/>
      <c r="I12" s="57" t="n"/>
      <c r="J12" s="86">
        <f>salida_proyeccion_sector!C12</f>
        <v/>
      </c>
      <c r="K12" s="86">
        <f>salida_proyeccion_sector!D12</f>
        <v/>
      </c>
      <c r="L12" s="86">
        <f>salida_proyeccion_sector!E12</f>
        <v/>
      </c>
      <c r="M12" s="86">
        <f>salida_proyeccion_sector!F12</f>
        <v/>
      </c>
      <c r="N12" s="86">
        <f>salida_proyeccion_sector!G12</f>
        <v/>
      </c>
      <c r="O12" s="86">
        <f>salida_proyeccion_sector!H12</f>
        <v/>
      </c>
      <c r="P12" s="86">
        <f>salida_proyeccion_sector!I12</f>
        <v/>
      </c>
      <c r="Q12" s="86">
        <f>salida_proyeccion_sector!J12</f>
        <v/>
      </c>
      <c r="R12" s="86">
        <f>salida_proyeccion_sector!K12</f>
        <v/>
      </c>
      <c r="S12" s="86">
        <f>salida_proyeccion_sector!L12</f>
        <v/>
      </c>
      <c r="T12" s="86">
        <f>salida_proyeccion_sector!M12</f>
        <v/>
      </c>
      <c r="U12" s="86">
        <f>salida_proyeccion_sector!N12</f>
        <v/>
      </c>
      <c r="V12" s="86">
        <f>salida_proyeccion_sector!O12</f>
        <v/>
      </c>
      <c r="W12" s="86">
        <f>salida_proyeccion_sector!P12</f>
        <v/>
      </c>
      <c r="X12" s="86">
        <f>salida_proyeccion_sector!Q12</f>
        <v/>
      </c>
      <c r="Y12" s="86">
        <f>salida_proyeccion_sector!R12</f>
        <v/>
      </c>
      <c r="Z12" s="86">
        <f>salida_proyeccion_sector!S12</f>
        <v/>
      </c>
      <c r="AA12" s="86">
        <f>salida_proyeccion_sector!T12</f>
        <v/>
      </c>
      <c r="AB12" s="86">
        <f>salida_proyeccion_sector!U12</f>
        <v/>
      </c>
      <c r="AC12" s="86">
        <f>salida_proyeccion_sector!V12</f>
        <v/>
      </c>
      <c r="AD12" s="86">
        <f>salida_proyeccion_sector!W12</f>
        <v/>
      </c>
      <c r="AE12" s="86">
        <f>salida_proyeccion_sector!X12</f>
        <v/>
      </c>
      <c r="AF12" s="86">
        <f>salida_proyeccion_sector!Y12</f>
        <v/>
      </c>
      <c r="AG12" s="86">
        <f>salida_proyeccion_sector!Z12</f>
        <v/>
      </c>
      <c r="AH12" s="86">
        <f>salida_proyeccion_sector!AA12</f>
        <v/>
      </c>
      <c r="AI12" s="86">
        <f>salida_proyeccion_sector!AB12</f>
        <v/>
      </c>
      <c r="AJ12" s="86">
        <f>salida_proyeccion_sector!AC12</f>
        <v/>
      </c>
      <c r="AK12" s="86">
        <f>salida_proyeccion_sector!AD12</f>
        <v/>
      </c>
      <c r="AL12" s="86">
        <f>salida_proyeccion_sector!AE12</f>
        <v/>
      </c>
      <c r="AM12" s="86">
        <f>salida_proyeccion_sector!AF12</f>
        <v/>
      </c>
      <c r="AN12" s="86">
        <f>salida_proyeccion_sector!AG12</f>
        <v/>
      </c>
      <c r="AO12" s="86">
        <f>salida_proyeccion_sector!AH12</f>
        <v/>
      </c>
      <c r="AP12" s="86">
        <f>salida_proyeccion_sector!AI12</f>
        <v/>
      </c>
      <c r="AQ12" s="86">
        <f>salida_proyeccion_sector!AJ12</f>
        <v/>
      </c>
    </row>
    <row r="13">
      <c r="A13">
        <f>salida_proyeccion_sector!A13</f>
        <v/>
      </c>
      <c r="B13" t="inlineStr">
        <is>
          <t>Tcal</t>
        </is>
      </c>
      <c r="C13" s="57" t="n"/>
      <c r="D13" s="57" t="n"/>
      <c r="E13" s="57" t="n"/>
      <c r="F13" s="57" t="n"/>
      <c r="G13" s="57" t="n"/>
      <c r="H13" s="57" t="n"/>
      <c r="I13" s="57" t="n"/>
      <c r="J13" s="86">
        <f>salida_proyeccion_sector!C13</f>
        <v/>
      </c>
      <c r="K13" s="86">
        <f>salida_proyeccion_sector!D13</f>
        <v/>
      </c>
      <c r="L13" s="86">
        <f>salida_proyeccion_sector!E13</f>
        <v/>
      </c>
      <c r="M13" s="86">
        <f>salida_proyeccion_sector!F13</f>
        <v/>
      </c>
      <c r="N13" s="86">
        <f>salida_proyeccion_sector!G13</f>
        <v/>
      </c>
      <c r="O13" s="86">
        <f>salida_proyeccion_sector!H13</f>
        <v/>
      </c>
      <c r="P13" s="86">
        <f>salida_proyeccion_sector!I13</f>
        <v/>
      </c>
      <c r="Q13" s="86">
        <f>salida_proyeccion_sector!J13</f>
        <v/>
      </c>
      <c r="R13" s="86">
        <f>salida_proyeccion_sector!K13</f>
        <v/>
      </c>
      <c r="S13" s="86">
        <f>salida_proyeccion_sector!L13</f>
        <v/>
      </c>
      <c r="T13" s="86">
        <f>salida_proyeccion_sector!M13</f>
        <v/>
      </c>
      <c r="U13" s="86">
        <f>salida_proyeccion_sector!N13</f>
        <v/>
      </c>
      <c r="V13" s="86">
        <f>salida_proyeccion_sector!O13</f>
        <v/>
      </c>
      <c r="W13" s="86">
        <f>salida_proyeccion_sector!P13</f>
        <v/>
      </c>
      <c r="X13" s="86">
        <f>salida_proyeccion_sector!Q13</f>
        <v/>
      </c>
      <c r="Y13" s="86">
        <f>salida_proyeccion_sector!R13</f>
        <v/>
      </c>
      <c r="Z13" s="86">
        <f>salida_proyeccion_sector!S13</f>
        <v/>
      </c>
      <c r="AA13" s="86">
        <f>salida_proyeccion_sector!T13</f>
        <v/>
      </c>
      <c r="AB13" s="86">
        <f>salida_proyeccion_sector!U13</f>
        <v/>
      </c>
      <c r="AC13" s="86">
        <f>salida_proyeccion_sector!V13</f>
        <v/>
      </c>
      <c r="AD13" s="86">
        <f>salida_proyeccion_sector!W13</f>
        <v/>
      </c>
      <c r="AE13" s="86">
        <f>salida_proyeccion_sector!X13</f>
        <v/>
      </c>
      <c r="AF13" s="86">
        <f>salida_proyeccion_sector!Y13</f>
        <v/>
      </c>
      <c r="AG13" s="86">
        <f>salida_proyeccion_sector!Z13</f>
        <v/>
      </c>
      <c r="AH13" s="86">
        <f>salida_proyeccion_sector!AA13</f>
        <v/>
      </c>
      <c r="AI13" s="86">
        <f>salida_proyeccion_sector!AB13</f>
        <v/>
      </c>
      <c r="AJ13" s="86">
        <f>salida_proyeccion_sector!AC13</f>
        <v/>
      </c>
      <c r="AK13" s="86">
        <f>salida_proyeccion_sector!AD13</f>
        <v/>
      </c>
      <c r="AL13" s="86">
        <f>salida_proyeccion_sector!AE13</f>
        <v/>
      </c>
      <c r="AM13" s="86">
        <f>salida_proyeccion_sector!AF13</f>
        <v/>
      </c>
      <c r="AN13" s="86">
        <f>salida_proyeccion_sector!AG13</f>
        <v/>
      </c>
      <c r="AO13" s="86">
        <f>salida_proyeccion_sector!AH13</f>
        <v/>
      </c>
      <c r="AP13" s="86">
        <f>salida_proyeccion_sector!AI13</f>
        <v/>
      </c>
      <c r="AQ13" s="86">
        <f>salida_proyeccion_sector!AJ13</f>
        <v/>
      </c>
    </row>
    <row r="14">
      <c r="A14">
        <f>salida_proyeccion_sector!A14</f>
        <v/>
      </c>
      <c r="B14" t="inlineStr">
        <is>
          <t>miles ton</t>
        </is>
      </c>
      <c r="C14" s="57">
        <f>SUMIFS(datos_entrada_historicos!D$10:D$19,datos_entrada_historicos!$A$10:$A$19,analisis_grafico_sectores!$A14)</f>
        <v/>
      </c>
      <c r="D14" s="57">
        <f>SUMIFS(datos_entrada_historicos!E$10:E$19,datos_entrada_historicos!$A$10:$A$19,analisis_grafico_sectores!$A14)</f>
        <v/>
      </c>
      <c r="E14" s="57">
        <f>SUMIFS(datos_entrada_historicos!F$10:F$19,datos_entrada_historicos!$A$10:$A$19,analisis_grafico_sectores!$A14)</f>
        <v/>
      </c>
      <c r="F14" s="57">
        <f>SUMIFS(datos_entrada_historicos!G$10:G$19,datos_entrada_historicos!$A$10:$A$19,analisis_grafico_sectores!$A14)</f>
        <v/>
      </c>
      <c r="G14" s="57">
        <f>SUMIFS(datos_entrada_historicos!H$10:H$19,datos_entrada_historicos!$A$10:$A$19,analisis_grafico_sectores!$A14)</f>
        <v/>
      </c>
      <c r="H14" s="57">
        <f>SUMIFS(datos_entrada_historicos!I$10:I$19,datos_entrada_historicos!$A$10:$A$19,analisis_grafico_sectores!$A14)</f>
        <v/>
      </c>
      <c r="I14" s="57">
        <f>SUMIFS(datos_entrada_historicos!J$10:J$19,datos_entrada_historicos!$A$10:$A$19,analisis_grafico_sectores!$A14)</f>
        <v/>
      </c>
      <c r="J14" s="86">
        <f>salida_proyeccion_sector!C14</f>
        <v/>
      </c>
      <c r="K14" s="86">
        <f>salida_proyeccion_sector!D14</f>
        <v/>
      </c>
      <c r="L14" s="86">
        <f>salida_proyeccion_sector!E14</f>
        <v/>
      </c>
      <c r="M14" s="86">
        <f>salida_proyeccion_sector!F14</f>
        <v/>
      </c>
      <c r="N14" s="86">
        <f>salida_proyeccion_sector!G14</f>
        <v/>
      </c>
      <c r="O14" s="86">
        <f>salida_proyeccion_sector!H14</f>
        <v/>
      </c>
      <c r="P14" s="86">
        <f>salida_proyeccion_sector!I14</f>
        <v/>
      </c>
      <c r="Q14" s="86">
        <f>salida_proyeccion_sector!J14</f>
        <v/>
      </c>
      <c r="R14" s="86">
        <f>salida_proyeccion_sector!K14</f>
        <v/>
      </c>
      <c r="S14" s="86">
        <f>salida_proyeccion_sector!L14</f>
        <v/>
      </c>
      <c r="T14" s="86">
        <f>salida_proyeccion_sector!M14</f>
        <v/>
      </c>
      <c r="U14" s="86">
        <f>salida_proyeccion_sector!N14</f>
        <v/>
      </c>
      <c r="V14" s="86">
        <f>salida_proyeccion_sector!O14</f>
        <v/>
      </c>
      <c r="W14" s="86">
        <f>salida_proyeccion_sector!P14</f>
        <v/>
      </c>
      <c r="X14" s="86">
        <f>salida_proyeccion_sector!Q14</f>
        <v/>
      </c>
      <c r="Y14" s="86">
        <f>salida_proyeccion_sector!R14</f>
        <v/>
      </c>
      <c r="Z14" s="86">
        <f>salida_proyeccion_sector!S14</f>
        <v/>
      </c>
      <c r="AA14" s="86">
        <f>salida_proyeccion_sector!T14</f>
        <v/>
      </c>
      <c r="AB14" s="86">
        <f>salida_proyeccion_sector!U14</f>
        <v/>
      </c>
      <c r="AC14" s="86">
        <f>salida_proyeccion_sector!V14</f>
        <v/>
      </c>
      <c r="AD14" s="86">
        <f>salida_proyeccion_sector!W14</f>
        <v/>
      </c>
      <c r="AE14" s="86">
        <f>salida_proyeccion_sector!X14</f>
        <v/>
      </c>
      <c r="AF14" s="86">
        <f>salida_proyeccion_sector!Y14</f>
        <v/>
      </c>
      <c r="AG14" s="86">
        <f>salida_proyeccion_sector!Z14</f>
        <v/>
      </c>
      <c r="AH14" s="86">
        <f>salida_proyeccion_sector!AA14</f>
        <v/>
      </c>
      <c r="AI14" s="86">
        <f>salida_proyeccion_sector!AB14</f>
        <v/>
      </c>
      <c r="AJ14" s="86">
        <f>salida_proyeccion_sector!AC14</f>
        <v/>
      </c>
      <c r="AK14" s="86">
        <f>salida_proyeccion_sector!AD14</f>
        <v/>
      </c>
      <c r="AL14" s="86">
        <f>salida_proyeccion_sector!AE14</f>
        <v/>
      </c>
      <c r="AM14" s="86">
        <f>salida_proyeccion_sector!AF14</f>
        <v/>
      </c>
      <c r="AN14" s="86">
        <f>salida_proyeccion_sector!AG14</f>
        <v/>
      </c>
      <c r="AO14" s="86">
        <f>salida_proyeccion_sector!AH14</f>
        <v/>
      </c>
      <c r="AP14" s="86">
        <f>salida_proyeccion_sector!AI14</f>
        <v/>
      </c>
      <c r="AQ14" s="86">
        <f>salida_proyeccion_sector!AJ14</f>
        <v/>
      </c>
    </row>
    <row r="15">
      <c r="A15">
        <f>salida_proyeccion_sector!A15</f>
        <v/>
      </c>
      <c r="B15" t="inlineStr">
        <is>
          <t>miles ton</t>
        </is>
      </c>
      <c r="C15" s="57" t="n"/>
      <c r="D15" s="57" t="n"/>
      <c r="E15" s="57" t="n"/>
      <c r="F15" s="57" t="n"/>
      <c r="G15" s="57" t="n"/>
      <c r="H15" s="57" t="n"/>
      <c r="I15" s="57" t="n"/>
      <c r="J15" s="86">
        <f>salida_proyeccion_sector!C15</f>
        <v/>
      </c>
      <c r="K15" s="86">
        <f>salida_proyeccion_sector!D15</f>
        <v/>
      </c>
      <c r="L15" s="86">
        <f>salida_proyeccion_sector!E15</f>
        <v/>
      </c>
      <c r="M15" s="86">
        <f>salida_proyeccion_sector!F15</f>
        <v/>
      </c>
      <c r="N15" s="86">
        <f>salida_proyeccion_sector!G15</f>
        <v/>
      </c>
      <c r="O15" s="86">
        <f>salida_proyeccion_sector!H15</f>
        <v/>
      </c>
      <c r="P15" s="86">
        <f>salida_proyeccion_sector!I15</f>
        <v/>
      </c>
      <c r="Q15" s="86">
        <f>salida_proyeccion_sector!J15</f>
        <v/>
      </c>
      <c r="R15" s="86">
        <f>salida_proyeccion_sector!K15</f>
        <v/>
      </c>
      <c r="S15" s="86">
        <f>salida_proyeccion_sector!L15</f>
        <v/>
      </c>
      <c r="T15" s="86">
        <f>salida_proyeccion_sector!M15</f>
        <v/>
      </c>
      <c r="U15" s="86">
        <f>salida_proyeccion_sector!N15</f>
        <v/>
      </c>
      <c r="V15" s="86">
        <f>salida_proyeccion_sector!O15</f>
        <v/>
      </c>
      <c r="W15" s="86">
        <f>salida_proyeccion_sector!P15</f>
        <v/>
      </c>
      <c r="X15" s="86">
        <f>salida_proyeccion_sector!Q15</f>
        <v/>
      </c>
      <c r="Y15" s="86">
        <f>salida_proyeccion_sector!R15</f>
        <v/>
      </c>
      <c r="Z15" s="86">
        <f>salida_proyeccion_sector!S15</f>
        <v/>
      </c>
      <c r="AA15" s="86">
        <f>salida_proyeccion_sector!T15</f>
        <v/>
      </c>
      <c r="AB15" s="86">
        <f>salida_proyeccion_sector!U15</f>
        <v/>
      </c>
      <c r="AC15" s="86">
        <f>salida_proyeccion_sector!V15</f>
        <v/>
      </c>
      <c r="AD15" s="86">
        <f>salida_proyeccion_sector!W15</f>
        <v/>
      </c>
      <c r="AE15" s="86">
        <f>salida_proyeccion_sector!X15</f>
        <v/>
      </c>
      <c r="AF15" s="86">
        <f>salida_proyeccion_sector!Y15</f>
        <v/>
      </c>
      <c r="AG15" s="86">
        <f>salida_proyeccion_sector!Z15</f>
        <v/>
      </c>
      <c r="AH15" s="86">
        <f>salida_proyeccion_sector!AA15</f>
        <v/>
      </c>
      <c r="AI15" s="86">
        <f>salida_proyeccion_sector!AB15</f>
        <v/>
      </c>
      <c r="AJ15" s="86">
        <f>salida_proyeccion_sector!AC15</f>
        <v/>
      </c>
      <c r="AK15" s="86">
        <f>salida_proyeccion_sector!AD15</f>
        <v/>
      </c>
      <c r="AL15" s="86">
        <f>salida_proyeccion_sector!AE15</f>
        <v/>
      </c>
      <c r="AM15" s="86">
        <f>salida_proyeccion_sector!AF15</f>
        <v/>
      </c>
      <c r="AN15" s="86">
        <f>salida_proyeccion_sector!AG15</f>
        <v/>
      </c>
      <c r="AO15" s="86">
        <f>salida_proyeccion_sector!AH15</f>
        <v/>
      </c>
      <c r="AP15" s="86">
        <f>salida_proyeccion_sector!AI15</f>
        <v/>
      </c>
      <c r="AQ15" s="86">
        <f>salida_proyeccion_sector!AJ15</f>
        <v/>
      </c>
    </row>
    <row r="16">
      <c r="A16">
        <f>salida_proyeccion_sector!A16</f>
        <v/>
      </c>
      <c r="B16" t="inlineStr">
        <is>
          <t>miles ton</t>
        </is>
      </c>
      <c r="C16" s="57" t="n"/>
      <c r="D16" s="57" t="n"/>
      <c r="E16" s="57" t="n"/>
      <c r="F16" s="57" t="n"/>
      <c r="G16" s="57" t="n"/>
      <c r="H16" s="57" t="n"/>
      <c r="I16" s="57" t="n"/>
      <c r="J16" s="86">
        <f>salida_proyeccion_sector!C16</f>
        <v/>
      </c>
      <c r="K16" s="86">
        <f>salida_proyeccion_sector!D16</f>
        <v/>
      </c>
      <c r="L16" s="86">
        <f>salida_proyeccion_sector!E16</f>
        <v/>
      </c>
      <c r="M16" s="86">
        <f>salida_proyeccion_sector!F16</f>
        <v/>
      </c>
      <c r="N16" s="86">
        <f>salida_proyeccion_sector!G16</f>
        <v/>
      </c>
      <c r="O16" s="86">
        <f>salida_proyeccion_sector!H16</f>
        <v/>
      </c>
      <c r="P16" s="86">
        <f>salida_proyeccion_sector!I16</f>
        <v/>
      </c>
      <c r="Q16" s="86">
        <f>salida_proyeccion_sector!J16</f>
        <v/>
      </c>
      <c r="R16" s="86">
        <f>salida_proyeccion_sector!K16</f>
        <v/>
      </c>
      <c r="S16" s="86">
        <f>salida_proyeccion_sector!L16</f>
        <v/>
      </c>
      <c r="T16" s="86">
        <f>salida_proyeccion_sector!M16</f>
        <v/>
      </c>
      <c r="U16" s="86">
        <f>salida_proyeccion_sector!N16</f>
        <v/>
      </c>
      <c r="V16" s="86">
        <f>salida_proyeccion_sector!O16</f>
        <v/>
      </c>
      <c r="W16" s="86">
        <f>salida_proyeccion_sector!P16</f>
        <v/>
      </c>
      <c r="X16" s="86">
        <f>salida_proyeccion_sector!Q16</f>
        <v/>
      </c>
      <c r="Y16" s="86">
        <f>salida_proyeccion_sector!R16</f>
        <v/>
      </c>
      <c r="Z16" s="86">
        <f>salida_proyeccion_sector!S16</f>
        <v/>
      </c>
      <c r="AA16" s="86">
        <f>salida_proyeccion_sector!T16</f>
        <v/>
      </c>
      <c r="AB16" s="86">
        <f>salida_proyeccion_sector!U16</f>
        <v/>
      </c>
      <c r="AC16" s="86">
        <f>salida_proyeccion_sector!V16</f>
        <v/>
      </c>
      <c r="AD16" s="86">
        <f>salida_proyeccion_sector!W16</f>
        <v/>
      </c>
      <c r="AE16" s="86">
        <f>salida_proyeccion_sector!X16</f>
        <v/>
      </c>
      <c r="AF16" s="86">
        <f>salida_proyeccion_sector!Y16</f>
        <v/>
      </c>
      <c r="AG16" s="86">
        <f>salida_proyeccion_sector!Z16</f>
        <v/>
      </c>
      <c r="AH16" s="86">
        <f>salida_proyeccion_sector!AA16</f>
        <v/>
      </c>
      <c r="AI16" s="86">
        <f>salida_proyeccion_sector!AB16</f>
        <v/>
      </c>
      <c r="AJ16" s="86">
        <f>salida_proyeccion_sector!AC16</f>
        <v/>
      </c>
      <c r="AK16" s="86">
        <f>salida_proyeccion_sector!AD16</f>
        <v/>
      </c>
      <c r="AL16" s="86">
        <f>salida_proyeccion_sector!AE16</f>
        <v/>
      </c>
      <c r="AM16" s="86">
        <f>salida_proyeccion_sector!AF16</f>
        <v/>
      </c>
      <c r="AN16" s="86">
        <f>salida_proyeccion_sector!AG16</f>
        <v/>
      </c>
      <c r="AO16" s="86">
        <f>salida_proyeccion_sector!AH16</f>
        <v/>
      </c>
      <c r="AP16" s="86">
        <f>salida_proyeccion_sector!AI16</f>
        <v/>
      </c>
      <c r="AQ16" s="86">
        <f>salida_proyeccion_sector!AJ16</f>
        <v/>
      </c>
    </row>
    <row r="17">
      <c r="A17">
        <f>salida_proyeccion_sector!A17</f>
        <v/>
      </c>
      <c r="B17" t="inlineStr">
        <is>
          <t>Tcal</t>
        </is>
      </c>
      <c r="C17" s="57">
        <f>SUMIFS(datos_entrada_historicos!D$10:D$19,datos_entrada_historicos!$A$10:$A$19,analisis_grafico_sectores!$A17)</f>
        <v/>
      </c>
      <c r="D17" s="57">
        <f>SUMIFS(datos_entrada_historicos!E$10:E$19,datos_entrada_historicos!$A$10:$A$19,analisis_grafico_sectores!$A17)</f>
        <v/>
      </c>
      <c r="E17" s="57">
        <f>SUMIFS(datos_entrada_historicos!F$10:F$19,datos_entrada_historicos!$A$10:$A$19,analisis_grafico_sectores!$A17)</f>
        <v/>
      </c>
      <c r="F17" s="57">
        <f>SUMIFS(datos_entrada_historicos!G$10:G$19,datos_entrada_historicos!$A$10:$A$19,analisis_grafico_sectores!$A17)</f>
        <v/>
      </c>
      <c r="G17" s="57">
        <f>SUMIFS(datos_entrada_historicos!H$10:H$19,datos_entrada_historicos!$A$10:$A$19,analisis_grafico_sectores!$A17)</f>
        <v/>
      </c>
      <c r="H17" s="57">
        <f>SUMIFS(datos_entrada_historicos!I$10:I$19,datos_entrada_historicos!$A$10:$A$19,analisis_grafico_sectores!$A17)</f>
        <v/>
      </c>
      <c r="I17" s="57">
        <f>SUMIFS(datos_entrada_historicos!J$10:J$19,datos_entrada_historicos!$A$10:$A$19,analisis_grafico_sectores!$A17)</f>
        <v/>
      </c>
      <c r="J17" s="86">
        <f>salida_proyeccion_sector!C17</f>
        <v/>
      </c>
      <c r="K17" s="86">
        <f>salida_proyeccion_sector!D17</f>
        <v/>
      </c>
      <c r="L17" s="86">
        <f>salida_proyeccion_sector!E17</f>
        <v/>
      </c>
      <c r="M17" s="86">
        <f>salida_proyeccion_sector!F17</f>
        <v/>
      </c>
      <c r="N17" s="86">
        <f>salida_proyeccion_sector!G17</f>
        <v/>
      </c>
      <c r="O17" s="86">
        <f>salida_proyeccion_sector!H17</f>
        <v/>
      </c>
      <c r="P17" s="86">
        <f>salida_proyeccion_sector!I17</f>
        <v/>
      </c>
      <c r="Q17" s="86">
        <f>salida_proyeccion_sector!J17</f>
        <v/>
      </c>
      <c r="R17" s="86">
        <f>salida_proyeccion_sector!K17</f>
        <v/>
      </c>
      <c r="S17" s="86">
        <f>salida_proyeccion_sector!L17</f>
        <v/>
      </c>
      <c r="T17" s="86">
        <f>salida_proyeccion_sector!M17</f>
        <v/>
      </c>
      <c r="U17" s="86">
        <f>salida_proyeccion_sector!N17</f>
        <v/>
      </c>
      <c r="V17" s="86">
        <f>salida_proyeccion_sector!O17</f>
        <v/>
      </c>
      <c r="W17" s="86">
        <f>salida_proyeccion_sector!P17</f>
        <v/>
      </c>
      <c r="X17" s="86">
        <f>salida_proyeccion_sector!Q17</f>
        <v/>
      </c>
      <c r="Y17" s="86">
        <f>salida_proyeccion_sector!R17</f>
        <v/>
      </c>
      <c r="Z17" s="86">
        <f>salida_proyeccion_sector!S17</f>
        <v/>
      </c>
      <c r="AA17" s="86">
        <f>salida_proyeccion_sector!T17</f>
        <v/>
      </c>
      <c r="AB17" s="86">
        <f>salida_proyeccion_sector!U17</f>
        <v/>
      </c>
      <c r="AC17" s="86">
        <f>salida_proyeccion_sector!V17</f>
        <v/>
      </c>
      <c r="AD17" s="86">
        <f>salida_proyeccion_sector!W17</f>
        <v/>
      </c>
      <c r="AE17" s="86">
        <f>salida_proyeccion_sector!X17</f>
        <v/>
      </c>
      <c r="AF17" s="86">
        <f>salida_proyeccion_sector!Y17</f>
        <v/>
      </c>
      <c r="AG17" s="86">
        <f>salida_proyeccion_sector!Z17</f>
        <v/>
      </c>
      <c r="AH17" s="86">
        <f>salida_proyeccion_sector!AA17</f>
        <v/>
      </c>
      <c r="AI17" s="86">
        <f>salida_proyeccion_sector!AB17</f>
        <v/>
      </c>
      <c r="AJ17" s="86">
        <f>salida_proyeccion_sector!AC17</f>
        <v/>
      </c>
      <c r="AK17" s="86">
        <f>salida_proyeccion_sector!AD17</f>
        <v/>
      </c>
      <c r="AL17" s="86">
        <f>salida_proyeccion_sector!AE17</f>
        <v/>
      </c>
      <c r="AM17" s="86">
        <f>salida_proyeccion_sector!AF17</f>
        <v/>
      </c>
      <c r="AN17" s="86">
        <f>salida_proyeccion_sector!AG17</f>
        <v/>
      </c>
      <c r="AO17" s="86">
        <f>salida_proyeccion_sector!AH17</f>
        <v/>
      </c>
      <c r="AP17" s="86">
        <f>salida_proyeccion_sector!AI17</f>
        <v/>
      </c>
      <c r="AQ17" s="86">
        <f>salida_proyeccion_sector!AJ17</f>
        <v/>
      </c>
    </row>
    <row r="18">
      <c r="A18">
        <f>salida_proyeccion_sector!A18</f>
        <v/>
      </c>
      <c r="B18" t="inlineStr">
        <is>
          <t>Tcal</t>
        </is>
      </c>
      <c r="C18" s="57" t="n"/>
      <c r="D18" s="57" t="n"/>
      <c r="E18" s="57" t="n"/>
      <c r="F18" s="57" t="n"/>
      <c r="G18" s="57" t="n"/>
      <c r="H18" s="57" t="n"/>
      <c r="I18" s="57" t="n"/>
      <c r="J18" s="86">
        <f>salida_proyeccion_sector!C18</f>
        <v/>
      </c>
      <c r="K18" s="86">
        <f>salida_proyeccion_sector!D18</f>
        <v/>
      </c>
      <c r="L18" s="86">
        <f>salida_proyeccion_sector!E18</f>
        <v/>
      </c>
      <c r="M18" s="86">
        <f>salida_proyeccion_sector!F18</f>
        <v/>
      </c>
      <c r="N18" s="86">
        <f>salida_proyeccion_sector!G18</f>
        <v/>
      </c>
      <c r="O18" s="86">
        <f>salida_proyeccion_sector!H18</f>
        <v/>
      </c>
      <c r="P18" s="86">
        <f>salida_proyeccion_sector!I18</f>
        <v/>
      </c>
      <c r="Q18" s="86">
        <f>salida_proyeccion_sector!J18</f>
        <v/>
      </c>
      <c r="R18" s="86">
        <f>salida_proyeccion_sector!K18</f>
        <v/>
      </c>
      <c r="S18" s="86">
        <f>salida_proyeccion_sector!L18</f>
        <v/>
      </c>
      <c r="T18" s="86">
        <f>salida_proyeccion_sector!M18</f>
        <v/>
      </c>
      <c r="U18" s="86">
        <f>salida_proyeccion_sector!N18</f>
        <v/>
      </c>
      <c r="V18" s="86">
        <f>salida_proyeccion_sector!O18</f>
        <v/>
      </c>
      <c r="W18" s="86">
        <f>salida_proyeccion_sector!P18</f>
        <v/>
      </c>
      <c r="X18" s="86">
        <f>salida_proyeccion_sector!Q18</f>
        <v/>
      </c>
      <c r="Y18" s="86">
        <f>salida_proyeccion_sector!R18</f>
        <v/>
      </c>
      <c r="Z18" s="86">
        <f>salida_proyeccion_sector!S18</f>
        <v/>
      </c>
      <c r="AA18" s="86">
        <f>salida_proyeccion_sector!T18</f>
        <v/>
      </c>
      <c r="AB18" s="86">
        <f>salida_proyeccion_sector!U18</f>
        <v/>
      </c>
      <c r="AC18" s="86">
        <f>salida_proyeccion_sector!V18</f>
        <v/>
      </c>
      <c r="AD18" s="86">
        <f>salida_proyeccion_sector!W18</f>
        <v/>
      </c>
      <c r="AE18" s="86">
        <f>salida_proyeccion_sector!X18</f>
        <v/>
      </c>
      <c r="AF18" s="86">
        <f>salida_proyeccion_sector!Y18</f>
        <v/>
      </c>
      <c r="AG18" s="86">
        <f>salida_proyeccion_sector!Z18</f>
        <v/>
      </c>
      <c r="AH18" s="86">
        <f>salida_proyeccion_sector!AA18</f>
        <v/>
      </c>
      <c r="AI18" s="86">
        <f>salida_proyeccion_sector!AB18</f>
        <v/>
      </c>
      <c r="AJ18" s="86">
        <f>salida_proyeccion_sector!AC18</f>
        <v/>
      </c>
      <c r="AK18" s="86">
        <f>salida_proyeccion_sector!AD18</f>
        <v/>
      </c>
      <c r="AL18" s="86">
        <f>salida_proyeccion_sector!AE18</f>
        <v/>
      </c>
      <c r="AM18" s="86">
        <f>salida_proyeccion_sector!AF18</f>
        <v/>
      </c>
      <c r="AN18" s="86">
        <f>salida_proyeccion_sector!AG18</f>
        <v/>
      </c>
      <c r="AO18" s="86">
        <f>salida_proyeccion_sector!AH18</f>
        <v/>
      </c>
      <c r="AP18" s="86">
        <f>salida_proyeccion_sector!AI18</f>
        <v/>
      </c>
      <c r="AQ18" s="86">
        <f>salida_proyeccion_sector!AJ18</f>
        <v/>
      </c>
    </row>
    <row r="19">
      <c r="A19">
        <f>salida_proyeccion_sector!A19</f>
        <v/>
      </c>
      <c r="B19" t="inlineStr">
        <is>
          <t>Tcal</t>
        </is>
      </c>
      <c r="C19" s="57" t="n"/>
      <c r="D19" s="57" t="n"/>
      <c r="E19" s="57" t="n"/>
      <c r="F19" s="57" t="n"/>
      <c r="G19" s="57" t="n"/>
      <c r="H19" s="57" t="n"/>
      <c r="I19" s="57" t="n"/>
      <c r="J19" s="86">
        <f>salida_proyeccion_sector!C19</f>
        <v/>
      </c>
      <c r="K19" s="86">
        <f>salida_proyeccion_sector!D19</f>
        <v/>
      </c>
      <c r="L19" s="86">
        <f>salida_proyeccion_sector!E19</f>
        <v/>
      </c>
      <c r="M19" s="86">
        <f>salida_proyeccion_sector!F19</f>
        <v/>
      </c>
      <c r="N19" s="86">
        <f>salida_proyeccion_sector!G19</f>
        <v/>
      </c>
      <c r="O19" s="86">
        <f>salida_proyeccion_sector!H19</f>
        <v/>
      </c>
      <c r="P19" s="86">
        <f>salida_proyeccion_sector!I19</f>
        <v/>
      </c>
      <c r="Q19" s="86">
        <f>salida_proyeccion_sector!J19</f>
        <v/>
      </c>
      <c r="R19" s="86">
        <f>salida_proyeccion_sector!K19</f>
        <v/>
      </c>
      <c r="S19" s="86">
        <f>salida_proyeccion_sector!L19</f>
        <v/>
      </c>
      <c r="T19" s="86">
        <f>salida_proyeccion_sector!M19</f>
        <v/>
      </c>
      <c r="U19" s="86">
        <f>salida_proyeccion_sector!N19</f>
        <v/>
      </c>
      <c r="V19" s="86">
        <f>salida_proyeccion_sector!O19</f>
        <v/>
      </c>
      <c r="W19" s="86">
        <f>salida_proyeccion_sector!P19</f>
        <v/>
      </c>
      <c r="X19" s="86">
        <f>salida_proyeccion_sector!Q19</f>
        <v/>
      </c>
      <c r="Y19" s="86">
        <f>salida_proyeccion_sector!R19</f>
        <v/>
      </c>
      <c r="Z19" s="86">
        <f>salida_proyeccion_sector!S19</f>
        <v/>
      </c>
      <c r="AA19" s="86">
        <f>salida_proyeccion_sector!T19</f>
        <v/>
      </c>
      <c r="AB19" s="86">
        <f>salida_proyeccion_sector!U19</f>
        <v/>
      </c>
      <c r="AC19" s="86">
        <f>salida_proyeccion_sector!V19</f>
        <v/>
      </c>
      <c r="AD19" s="86">
        <f>salida_proyeccion_sector!W19</f>
        <v/>
      </c>
      <c r="AE19" s="86">
        <f>salida_proyeccion_sector!X19</f>
        <v/>
      </c>
      <c r="AF19" s="86">
        <f>salida_proyeccion_sector!Y19</f>
        <v/>
      </c>
      <c r="AG19" s="86">
        <f>salida_proyeccion_sector!Z19</f>
        <v/>
      </c>
      <c r="AH19" s="86">
        <f>salida_proyeccion_sector!AA19</f>
        <v/>
      </c>
      <c r="AI19" s="86">
        <f>salida_proyeccion_sector!AB19</f>
        <v/>
      </c>
      <c r="AJ19" s="86">
        <f>salida_proyeccion_sector!AC19</f>
        <v/>
      </c>
      <c r="AK19" s="86">
        <f>salida_proyeccion_sector!AD19</f>
        <v/>
      </c>
      <c r="AL19" s="86">
        <f>salida_proyeccion_sector!AE19</f>
        <v/>
      </c>
      <c r="AM19" s="86">
        <f>salida_proyeccion_sector!AF19</f>
        <v/>
      </c>
      <c r="AN19" s="86">
        <f>salida_proyeccion_sector!AG19</f>
        <v/>
      </c>
      <c r="AO19" s="86">
        <f>salida_proyeccion_sector!AH19</f>
        <v/>
      </c>
      <c r="AP19" s="86">
        <f>salida_proyeccion_sector!AI19</f>
        <v/>
      </c>
      <c r="AQ19" s="86">
        <f>salida_proyeccion_sector!AJ19</f>
        <v/>
      </c>
    </row>
    <row r="20">
      <c r="A20">
        <f>salida_proyeccion_sector!A20</f>
        <v/>
      </c>
      <c r="B20" t="inlineStr">
        <is>
          <t>Tcal</t>
        </is>
      </c>
      <c r="C20" s="57" t="n"/>
      <c r="D20" s="57" t="n"/>
      <c r="E20" s="57" t="n"/>
      <c r="F20" s="57" t="n"/>
      <c r="G20" s="57" t="n"/>
      <c r="H20" s="57" t="n"/>
      <c r="I20" s="57" t="n"/>
      <c r="J20" s="86">
        <f>salida_proyeccion_sector!C20</f>
        <v/>
      </c>
      <c r="K20" s="86">
        <f>salida_proyeccion_sector!D20</f>
        <v/>
      </c>
      <c r="L20" s="86">
        <f>salida_proyeccion_sector!E20</f>
        <v/>
      </c>
      <c r="M20" s="86">
        <f>salida_proyeccion_sector!F20</f>
        <v/>
      </c>
      <c r="N20" s="86">
        <f>salida_proyeccion_sector!G20</f>
        <v/>
      </c>
      <c r="O20" s="86">
        <f>salida_proyeccion_sector!H20</f>
        <v/>
      </c>
      <c r="P20" s="86">
        <f>salida_proyeccion_sector!I20</f>
        <v/>
      </c>
      <c r="Q20" s="86">
        <f>salida_proyeccion_sector!J20</f>
        <v/>
      </c>
      <c r="R20" s="86">
        <f>salida_proyeccion_sector!K20</f>
        <v/>
      </c>
      <c r="S20" s="86">
        <f>salida_proyeccion_sector!L20</f>
        <v/>
      </c>
      <c r="T20" s="86">
        <f>salida_proyeccion_sector!M20</f>
        <v/>
      </c>
      <c r="U20" s="86">
        <f>salida_proyeccion_sector!N20</f>
        <v/>
      </c>
      <c r="V20" s="86">
        <f>salida_proyeccion_sector!O20</f>
        <v/>
      </c>
      <c r="W20" s="86">
        <f>salida_proyeccion_sector!P20</f>
        <v/>
      </c>
      <c r="X20" s="86">
        <f>salida_proyeccion_sector!Q20</f>
        <v/>
      </c>
      <c r="Y20" s="86">
        <f>salida_proyeccion_sector!R20</f>
        <v/>
      </c>
      <c r="Z20" s="86">
        <f>salida_proyeccion_sector!S20</f>
        <v/>
      </c>
      <c r="AA20" s="86">
        <f>salida_proyeccion_sector!T20</f>
        <v/>
      </c>
      <c r="AB20" s="86">
        <f>salida_proyeccion_sector!U20</f>
        <v/>
      </c>
      <c r="AC20" s="86">
        <f>salida_proyeccion_sector!V20</f>
        <v/>
      </c>
      <c r="AD20" s="86">
        <f>salida_proyeccion_sector!W20</f>
        <v/>
      </c>
      <c r="AE20" s="86">
        <f>salida_proyeccion_sector!X20</f>
        <v/>
      </c>
      <c r="AF20" s="86">
        <f>salida_proyeccion_sector!Y20</f>
        <v/>
      </c>
      <c r="AG20" s="86">
        <f>salida_proyeccion_sector!Z20</f>
        <v/>
      </c>
      <c r="AH20" s="86">
        <f>salida_proyeccion_sector!AA20</f>
        <v/>
      </c>
      <c r="AI20" s="86">
        <f>salida_proyeccion_sector!AB20</f>
        <v/>
      </c>
      <c r="AJ20" s="86">
        <f>salida_proyeccion_sector!AC20</f>
        <v/>
      </c>
      <c r="AK20" s="86">
        <f>salida_proyeccion_sector!AD20</f>
        <v/>
      </c>
      <c r="AL20" s="86">
        <f>salida_proyeccion_sector!AE20</f>
        <v/>
      </c>
      <c r="AM20" s="86">
        <f>salida_proyeccion_sector!AF20</f>
        <v/>
      </c>
      <c r="AN20" s="86">
        <f>salida_proyeccion_sector!AG20</f>
        <v/>
      </c>
      <c r="AO20" s="86">
        <f>salida_proyeccion_sector!AH20</f>
        <v/>
      </c>
      <c r="AP20" s="86">
        <f>salida_proyeccion_sector!AI20</f>
        <v/>
      </c>
      <c r="AQ20" s="86">
        <f>salida_proyeccion_sector!AJ20</f>
        <v/>
      </c>
    </row>
    <row r="21">
      <c r="A21">
        <f>salida_proyeccion_sector!A21</f>
        <v/>
      </c>
      <c r="B21" t="inlineStr">
        <is>
          <t>Tcal</t>
        </is>
      </c>
      <c r="C21" s="57" t="n"/>
      <c r="D21" s="57" t="n"/>
      <c r="E21" s="57" t="n"/>
      <c r="F21" s="57" t="n"/>
      <c r="G21" s="57" t="n"/>
      <c r="H21" s="57" t="n"/>
      <c r="I21" s="57" t="n"/>
      <c r="J21" s="86">
        <f>salida_proyeccion_sector!C21</f>
        <v/>
      </c>
      <c r="K21" s="86">
        <f>salida_proyeccion_sector!D21</f>
        <v/>
      </c>
      <c r="L21" s="86">
        <f>salida_proyeccion_sector!E21</f>
        <v/>
      </c>
      <c r="M21" s="86">
        <f>salida_proyeccion_sector!F21</f>
        <v/>
      </c>
      <c r="N21" s="86">
        <f>salida_proyeccion_sector!G21</f>
        <v/>
      </c>
      <c r="O21" s="86">
        <f>salida_proyeccion_sector!H21</f>
        <v/>
      </c>
      <c r="P21" s="86">
        <f>salida_proyeccion_sector!I21</f>
        <v/>
      </c>
      <c r="Q21" s="86">
        <f>salida_proyeccion_sector!J21</f>
        <v/>
      </c>
      <c r="R21" s="86">
        <f>salida_proyeccion_sector!K21</f>
        <v/>
      </c>
      <c r="S21" s="86">
        <f>salida_proyeccion_sector!L21</f>
        <v/>
      </c>
      <c r="T21" s="86">
        <f>salida_proyeccion_sector!M21</f>
        <v/>
      </c>
      <c r="U21" s="86">
        <f>salida_proyeccion_sector!N21</f>
        <v/>
      </c>
      <c r="V21" s="86">
        <f>salida_proyeccion_sector!O21</f>
        <v/>
      </c>
      <c r="W21" s="86">
        <f>salida_proyeccion_sector!P21</f>
        <v/>
      </c>
      <c r="X21" s="86">
        <f>salida_proyeccion_sector!Q21</f>
        <v/>
      </c>
      <c r="Y21" s="86">
        <f>salida_proyeccion_sector!R21</f>
        <v/>
      </c>
      <c r="Z21" s="86">
        <f>salida_proyeccion_sector!S21</f>
        <v/>
      </c>
      <c r="AA21" s="86">
        <f>salida_proyeccion_sector!T21</f>
        <v/>
      </c>
      <c r="AB21" s="86">
        <f>salida_proyeccion_sector!U21</f>
        <v/>
      </c>
      <c r="AC21" s="86">
        <f>salida_proyeccion_sector!V21</f>
        <v/>
      </c>
      <c r="AD21" s="86">
        <f>salida_proyeccion_sector!W21</f>
        <v/>
      </c>
      <c r="AE21" s="86">
        <f>salida_proyeccion_sector!X21</f>
        <v/>
      </c>
      <c r="AF21" s="86">
        <f>salida_proyeccion_sector!Y21</f>
        <v/>
      </c>
      <c r="AG21" s="86">
        <f>salida_proyeccion_sector!Z21</f>
        <v/>
      </c>
      <c r="AH21" s="86">
        <f>salida_proyeccion_sector!AA21</f>
        <v/>
      </c>
      <c r="AI21" s="86">
        <f>salida_proyeccion_sector!AB21</f>
        <v/>
      </c>
      <c r="AJ21" s="86">
        <f>salida_proyeccion_sector!AC21</f>
        <v/>
      </c>
      <c r="AK21" s="86">
        <f>salida_proyeccion_sector!AD21</f>
        <v/>
      </c>
      <c r="AL21" s="86">
        <f>salida_proyeccion_sector!AE21</f>
        <v/>
      </c>
      <c r="AM21" s="86">
        <f>salida_proyeccion_sector!AF21</f>
        <v/>
      </c>
      <c r="AN21" s="86">
        <f>salida_proyeccion_sector!AG21</f>
        <v/>
      </c>
      <c r="AO21" s="86">
        <f>salida_proyeccion_sector!AH21</f>
        <v/>
      </c>
      <c r="AP21" s="86">
        <f>salida_proyeccion_sector!AI21</f>
        <v/>
      </c>
      <c r="AQ21" s="86">
        <f>salida_proyeccion_sector!AJ21</f>
        <v/>
      </c>
    </row>
    <row r="22">
      <c r="A22">
        <f>salida_proyeccion_sector!A22</f>
        <v/>
      </c>
      <c r="B22" t="inlineStr">
        <is>
          <t>Tcal</t>
        </is>
      </c>
      <c r="C22" s="57" t="n"/>
      <c r="D22" s="57" t="n"/>
      <c r="E22" s="57" t="n"/>
      <c r="F22" s="57" t="n"/>
      <c r="G22" s="57" t="n"/>
      <c r="H22" s="57" t="n"/>
      <c r="I22" s="57" t="n"/>
      <c r="J22" s="86">
        <f>salida_proyeccion_sector!C22</f>
        <v/>
      </c>
      <c r="K22" s="86">
        <f>salida_proyeccion_sector!D22</f>
        <v/>
      </c>
      <c r="L22" s="86">
        <f>salida_proyeccion_sector!E22</f>
        <v/>
      </c>
      <c r="M22" s="86">
        <f>salida_proyeccion_sector!F22</f>
        <v/>
      </c>
      <c r="N22" s="86">
        <f>salida_proyeccion_sector!G22</f>
        <v/>
      </c>
      <c r="O22" s="86">
        <f>salida_proyeccion_sector!H22</f>
        <v/>
      </c>
      <c r="P22" s="86">
        <f>salida_proyeccion_sector!I22</f>
        <v/>
      </c>
      <c r="Q22" s="86">
        <f>salida_proyeccion_sector!J22</f>
        <v/>
      </c>
      <c r="R22" s="86">
        <f>salida_proyeccion_sector!K22</f>
        <v/>
      </c>
      <c r="S22" s="86">
        <f>salida_proyeccion_sector!L22</f>
        <v/>
      </c>
      <c r="T22" s="86">
        <f>salida_proyeccion_sector!M22</f>
        <v/>
      </c>
      <c r="U22" s="86">
        <f>salida_proyeccion_sector!N22</f>
        <v/>
      </c>
      <c r="V22" s="86">
        <f>salida_proyeccion_sector!O22</f>
        <v/>
      </c>
      <c r="W22" s="86">
        <f>salida_proyeccion_sector!P22</f>
        <v/>
      </c>
      <c r="X22" s="86">
        <f>salida_proyeccion_sector!Q22</f>
        <v/>
      </c>
      <c r="Y22" s="86">
        <f>salida_proyeccion_sector!R22</f>
        <v/>
      </c>
      <c r="Z22" s="86">
        <f>salida_proyeccion_sector!S22</f>
        <v/>
      </c>
      <c r="AA22" s="86">
        <f>salida_proyeccion_sector!T22</f>
        <v/>
      </c>
      <c r="AB22" s="86">
        <f>salida_proyeccion_sector!U22</f>
        <v/>
      </c>
      <c r="AC22" s="86">
        <f>salida_proyeccion_sector!V22</f>
        <v/>
      </c>
      <c r="AD22" s="86">
        <f>salida_proyeccion_sector!W22</f>
        <v/>
      </c>
      <c r="AE22" s="86">
        <f>salida_proyeccion_sector!X22</f>
        <v/>
      </c>
      <c r="AF22" s="86">
        <f>salida_proyeccion_sector!Y22</f>
        <v/>
      </c>
      <c r="AG22" s="86">
        <f>salida_proyeccion_sector!Z22</f>
        <v/>
      </c>
      <c r="AH22" s="86">
        <f>salida_proyeccion_sector!AA22</f>
        <v/>
      </c>
      <c r="AI22" s="86">
        <f>salida_proyeccion_sector!AB22</f>
        <v/>
      </c>
      <c r="AJ22" s="86">
        <f>salida_proyeccion_sector!AC22</f>
        <v/>
      </c>
      <c r="AK22" s="86">
        <f>salida_proyeccion_sector!AD22</f>
        <v/>
      </c>
      <c r="AL22" s="86">
        <f>salida_proyeccion_sector!AE22</f>
        <v/>
      </c>
      <c r="AM22" s="86">
        <f>salida_proyeccion_sector!AF22</f>
        <v/>
      </c>
      <c r="AN22" s="86">
        <f>salida_proyeccion_sector!AG22</f>
        <v/>
      </c>
      <c r="AO22" s="86">
        <f>salida_proyeccion_sector!AH22</f>
        <v/>
      </c>
      <c r="AP22" s="86">
        <f>salida_proyeccion_sector!AI22</f>
        <v/>
      </c>
      <c r="AQ22" s="86">
        <f>salida_proyeccion_sector!AJ22</f>
        <v/>
      </c>
    </row>
    <row r="23">
      <c r="A23">
        <f>salida_proyeccion_sector!A23</f>
        <v/>
      </c>
      <c r="B23" t="inlineStr">
        <is>
          <t>Tcal</t>
        </is>
      </c>
      <c r="C23" s="57" t="n">
        <v>18870</v>
      </c>
      <c r="D23" s="57" t="n">
        <v>20817</v>
      </c>
      <c r="E23" s="57" t="n">
        <v>19027</v>
      </c>
      <c r="F23" s="57" t="n">
        <v>17701</v>
      </c>
      <c r="G23" s="57" t="n">
        <v>21645</v>
      </c>
      <c r="H23" s="57" t="n">
        <v>22945</v>
      </c>
      <c r="I23" s="57" t="n">
        <v>20125</v>
      </c>
      <c r="J23" s="86">
        <f>salida_proyeccion_sector!C23</f>
        <v/>
      </c>
      <c r="K23" s="86">
        <f>salida_proyeccion_sector!D23</f>
        <v/>
      </c>
      <c r="L23" s="86">
        <f>salida_proyeccion_sector!E23</f>
        <v/>
      </c>
      <c r="M23" s="86">
        <f>salida_proyeccion_sector!F23</f>
        <v/>
      </c>
      <c r="N23" s="86">
        <f>salida_proyeccion_sector!G23</f>
        <v/>
      </c>
      <c r="O23" s="86">
        <f>salida_proyeccion_sector!H23</f>
        <v/>
      </c>
      <c r="P23" s="86">
        <f>salida_proyeccion_sector!I23</f>
        <v/>
      </c>
      <c r="Q23" s="86">
        <f>salida_proyeccion_sector!J23</f>
        <v/>
      </c>
      <c r="R23" s="86">
        <f>salida_proyeccion_sector!K23</f>
        <v/>
      </c>
      <c r="S23" s="86">
        <f>salida_proyeccion_sector!L23</f>
        <v/>
      </c>
      <c r="T23" s="86">
        <f>salida_proyeccion_sector!M23</f>
        <v/>
      </c>
      <c r="U23" s="86">
        <f>salida_proyeccion_sector!N23</f>
        <v/>
      </c>
      <c r="V23" s="86">
        <f>salida_proyeccion_sector!O23</f>
        <v/>
      </c>
      <c r="W23" s="86">
        <f>salida_proyeccion_sector!P23</f>
        <v/>
      </c>
      <c r="X23" s="86">
        <f>salida_proyeccion_sector!Q23</f>
        <v/>
      </c>
      <c r="Y23" s="86">
        <f>salida_proyeccion_sector!R23</f>
        <v/>
      </c>
      <c r="Z23" s="86">
        <f>salida_proyeccion_sector!S23</f>
        <v/>
      </c>
      <c r="AA23" s="86">
        <f>salida_proyeccion_sector!T23</f>
        <v/>
      </c>
      <c r="AB23" s="86">
        <f>salida_proyeccion_sector!U23</f>
        <v/>
      </c>
      <c r="AC23" s="86">
        <f>salida_proyeccion_sector!V23</f>
        <v/>
      </c>
      <c r="AD23" s="86">
        <f>salida_proyeccion_sector!W23</f>
        <v/>
      </c>
      <c r="AE23" s="86">
        <f>salida_proyeccion_sector!X23</f>
        <v/>
      </c>
      <c r="AF23" s="86">
        <f>salida_proyeccion_sector!Y23</f>
        <v/>
      </c>
      <c r="AG23" s="86">
        <f>salida_proyeccion_sector!Z23</f>
        <v/>
      </c>
      <c r="AH23" s="86">
        <f>salida_proyeccion_sector!AA23</f>
        <v/>
      </c>
      <c r="AI23" s="86">
        <f>salida_proyeccion_sector!AB23</f>
        <v/>
      </c>
      <c r="AJ23" s="86">
        <f>salida_proyeccion_sector!AC23</f>
        <v/>
      </c>
      <c r="AK23" s="86">
        <f>salida_proyeccion_sector!AD23</f>
        <v/>
      </c>
      <c r="AL23" s="86">
        <f>salida_proyeccion_sector!AE23</f>
        <v/>
      </c>
      <c r="AM23" s="86">
        <f>salida_proyeccion_sector!AF23</f>
        <v/>
      </c>
      <c r="AN23" s="86">
        <f>salida_proyeccion_sector!AG23</f>
        <v/>
      </c>
      <c r="AO23" s="86">
        <f>salida_proyeccion_sector!AH23</f>
        <v/>
      </c>
      <c r="AP23" s="86">
        <f>salida_proyeccion_sector!AI23</f>
        <v/>
      </c>
      <c r="AQ23" s="86">
        <f>salida_proyeccion_sector!AJ23</f>
        <v/>
      </c>
    </row>
    <row r="24">
      <c r="A24">
        <f>salida_proyeccion_sector!A24</f>
        <v/>
      </c>
      <c r="B24" t="inlineStr">
        <is>
          <t>Tcal</t>
        </is>
      </c>
      <c r="C24" s="57" t="n"/>
      <c r="D24" s="57" t="n"/>
      <c r="E24" s="57" t="n"/>
      <c r="F24" s="57" t="n"/>
      <c r="G24" s="57" t="n"/>
      <c r="H24" s="57" t="n"/>
      <c r="I24" s="57" t="n"/>
      <c r="J24" s="86">
        <f>salida_proyeccion_sector!C24</f>
        <v/>
      </c>
      <c r="K24" s="86">
        <f>salida_proyeccion_sector!D24</f>
        <v/>
      </c>
      <c r="L24" s="86">
        <f>salida_proyeccion_sector!E24</f>
        <v/>
      </c>
      <c r="M24" s="86">
        <f>salida_proyeccion_sector!F24</f>
        <v/>
      </c>
      <c r="N24" s="86">
        <f>salida_proyeccion_sector!G24</f>
        <v/>
      </c>
      <c r="O24" s="86">
        <f>salida_proyeccion_sector!H24</f>
        <v/>
      </c>
      <c r="P24" s="86">
        <f>salida_proyeccion_sector!I24</f>
        <v/>
      </c>
      <c r="Q24" s="86">
        <f>salida_proyeccion_sector!J24</f>
        <v/>
      </c>
      <c r="R24" s="86">
        <f>salida_proyeccion_sector!K24</f>
        <v/>
      </c>
      <c r="S24" s="86">
        <f>salida_proyeccion_sector!L24</f>
        <v/>
      </c>
      <c r="T24" s="86">
        <f>salida_proyeccion_sector!M24</f>
        <v/>
      </c>
      <c r="U24" s="86">
        <f>salida_proyeccion_sector!N24</f>
        <v/>
      </c>
      <c r="V24" s="86">
        <f>salida_proyeccion_sector!O24</f>
        <v/>
      </c>
      <c r="W24" s="86">
        <f>salida_proyeccion_sector!P24</f>
        <v/>
      </c>
      <c r="X24" s="86">
        <f>salida_proyeccion_sector!Q24</f>
        <v/>
      </c>
      <c r="Y24" s="86">
        <f>salida_proyeccion_sector!R24</f>
        <v/>
      </c>
      <c r="Z24" s="86">
        <f>salida_proyeccion_sector!S24</f>
        <v/>
      </c>
      <c r="AA24" s="86">
        <f>salida_proyeccion_sector!T24</f>
        <v/>
      </c>
      <c r="AB24" s="86">
        <f>salida_proyeccion_sector!U24</f>
        <v/>
      </c>
      <c r="AC24" s="86">
        <f>salida_proyeccion_sector!V24</f>
        <v/>
      </c>
      <c r="AD24" s="86">
        <f>salida_proyeccion_sector!W24</f>
        <v/>
      </c>
      <c r="AE24" s="86">
        <f>salida_proyeccion_sector!X24</f>
        <v/>
      </c>
      <c r="AF24" s="86">
        <f>salida_proyeccion_sector!Y24</f>
        <v/>
      </c>
      <c r="AG24" s="86">
        <f>salida_proyeccion_sector!Z24</f>
        <v/>
      </c>
      <c r="AH24" s="86">
        <f>salida_proyeccion_sector!AA24</f>
        <v/>
      </c>
      <c r="AI24" s="86">
        <f>salida_proyeccion_sector!AB24</f>
        <v/>
      </c>
      <c r="AJ24" s="86">
        <f>salida_proyeccion_sector!AC24</f>
        <v/>
      </c>
      <c r="AK24" s="86">
        <f>salida_proyeccion_sector!AD24</f>
        <v/>
      </c>
      <c r="AL24" s="86">
        <f>salida_proyeccion_sector!AE24</f>
        <v/>
      </c>
      <c r="AM24" s="86">
        <f>salida_proyeccion_sector!AF24</f>
        <v/>
      </c>
      <c r="AN24" s="86">
        <f>salida_proyeccion_sector!AG24</f>
        <v/>
      </c>
      <c r="AO24" s="86">
        <f>salida_proyeccion_sector!AH24</f>
        <v/>
      </c>
      <c r="AP24" s="86">
        <f>salida_proyeccion_sector!AI24</f>
        <v/>
      </c>
      <c r="AQ24" s="86">
        <f>salida_proyeccion_sector!AJ24</f>
        <v/>
      </c>
    </row>
    <row r="25">
      <c r="A25">
        <f>salida_proyeccion_sector!A25</f>
        <v/>
      </c>
      <c r="B25" t="inlineStr">
        <is>
          <t>Tcal</t>
        </is>
      </c>
      <c r="C25" s="57" t="n"/>
      <c r="D25" s="57" t="n"/>
      <c r="E25" s="57" t="n"/>
      <c r="F25" s="57" t="n"/>
      <c r="G25" s="57" t="n"/>
      <c r="H25" s="57" t="n"/>
      <c r="I25" s="57" t="n"/>
      <c r="J25" s="86">
        <f>salida_proyeccion_sector!C25</f>
        <v/>
      </c>
      <c r="K25" s="86">
        <f>salida_proyeccion_sector!D25</f>
        <v/>
      </c>
      <c r="L25" s="86">
        <f>salida_proyeccion_sector!E25</f>
        <v/>
      </c>
      <c r="M25" s="86">
        <f>salida_proyeccion_sector!F25</f>
        <v/>
      </c>
      <c r="N25" s="86">
        <f>salida_proyeccion_sector!G25</f>
        <v/>
      </c>
      <c r="O25" s="86">
        <f>salida_proyeccion_sector!H25</f>
        <v/>
      </c>
      <c r="P25" s="86">
        <f>salida_proyeccion_sector!I25</f>
        <v/>
      </c>
      <c r="Q25" s="86">
        <f>salida_proyeccion_sector!J25</f>
        <v/>
      </c>
      <c r="R25" s="86">
        <f>salida_proyeccion_sector!K25</f>
        <v/>
      </c>
      <c r="S25" s="86">
        <f>salida_proyeccion_sector!L25</f>
        <v/>
      </c>
      <c r="T25" s="86">
        <f>salida_proyeccion_sector!M25</f>
        <v/>
      </c>
      <c r="U25" s="86">
        <f>salida_proyeccion_sector!N25</f>
        <v/>
      </c>
      <c r="V25" s="86">
        <f>salida_proyeccion_sector!O25</f>
        <v/>
      </c>
      <c r="W25" s="86">
        <f>salida_proyeccion_sector!P25</f>
        <v/>
      </c>
      <c r="X25" s="86">
        <f>salida_proyeccion_sector!Q25</f>
        <v/>
      </c>
      <c r="Y25" s="86">
        <f>salida_proyeccion_sector!R25</f>
        <v/>
      </c>
      <c r="Z25" s="86">
        <f>salida_proyeccion_sector!S25</f>
        <v/>
      </c>
      <c r="AA25" s="86">
        <f>salida_proyeccion_sector!T25</f>
        <v/>
      </c>
      <c r="AB25" s="86">
        <f>salida_proyeccion_sector!U25</f>
        <v/>
      </c>
      <c r="AC25" s="86">
        <f>salida_proyeccion_sector!V25</f>
        <v/>
      </c>
      <c r="AD25" s="86">
        <f>salida_proyeccion_sector!W25</f>
        <v/>
      </c>
      <c r="AE25" s="86">
        <f>salida_proyeccion_sector!X25</f>
        <v/>
      </c>
      <c r="AF25" s="86">
        <f>salida_proyeccion_sector!Y25</f>
        <v/>
      </c>
      <c r="AG25" s="86">
        <f>salida_proyeccion_sector!Z25</f>
        <v/>
      </c>
      <c r="AH25" s="86">
        <f>salida_proyeccion_sector!AA25</f>
        <v/>
      </c>
      <c r="AI25" s="86">
        <f>salida_proyeccion_sector!AB25</f>
        <v/>
      </c>
      <c r="AJ25" s="86">
        <f>salida_proyeccion_sector!AC25</f>
        <v/>
      </c>
      <c r="AK25" s="86">
        <f>salida_proyeccion_sector!AD25</f>
        <v/>
      </c>
      <c r="AL25" s="86">
        <f>salida_proyeccion_sector!AE25</f>
        <v/>
      </c>
      <c r="AM25" s="86">
        <f>salida_proyeccion_sector!AF25</f>
        <v/>
      </c>
      <c r="AN25" s="86">
        <f>salida_proyeccion_sector!AG25</f>
        <v/>
      </c>
      <c r="AO25" s="86">
        <f>salida_proyeccion_sector!AH25</f>
        <v/>
      </c>
      <c r="AP25" s="86">
        <f>salida_proyeccion_sector!AI25</f>
        <v/>
      </c>
      <c r="AQ25" s="86">
        <f>salida_proyeccion_sector!AJ25</f>
        <v/>
      </c>
    </row>
    <row r="26">
      <c r="A26">
        <f>salida_proyeccion_sector!A26</f>
        <v/>
      </c>
      <c r="B26" t="inlineStr">
        <is>
          <t>miles ton</t>
        </is>
      </c>
      <c r="C26" s="57">
        <f>SUMIFS(datos_entrada_historicos!D$10:D$19,datos_entrada_historicos!$A$10:$A$19,analisis_grafico_sectores!$A26)</f>
        <v/>
      </c>
      <c r="D26" s="57">
        <f>SUMIFS(datos_entrada_historicos!E$10:E$19,datos_entrada_historicos!$A$10:$A$19,analisis_grafico_sectores!$A26)</f>
        <v/>
      </c>
      <c r="E26" s="57">
        <f>SUMIFS(datos_entrada_historicos!F$10:F$19,datos_entrada_historicos!$A$10:$A$19,analisis_grafico_sectores!$A26)</f>
        <v/>
      </c>
      <c r="F26" s="57">
        <f>SUMIFS(datos_entrada_historicos!G$10:G$19,datos_entrada_historicos!$A$10:$A$19,analisis_grafico_sectores!$A26)</f>
        <v/>
      </c>
      <c r="G26" s="57">
        <f>SUMIFS(datos_entrada_historicos!H$10:H$19,datos_entrada_historicos!$A$10:$A$19,analisis_grafico_sectores!$A26)</f>
        <v/>
      </c>
      <c r="H26" s="57">
        <f>SUMIFS(datos_entrada_historicos!I$10:I$19,datos_entrada_historicos!$A$10:$A$19,analisis_grafico_sectores!$A26)</f>
        <v/>
      </c>
      <c r="I26" s="57">
        <f>SUMIFS(datos_entrada_historicos!J$10:J$19,datos_entrada_historicos!$A$10:$A$19,analisis_grafico_sectores!$A26)</f>
        <v/>
      </c>
      <c r="J26" s="86">
        <f>salida_proyeccion_sector!C26</f>
        <v/>
      </c>
      <c r="K26" s="86">
        <f>salida_proyeccion_sector!D26</f>
        <v/>
      </c>
      <c r="L26" s="86">
        <f>salida_proyeccion_sector!E26</f>
        <v/>
      </c>
      <c r="M26" s="86">
        <f>salida_proyeccion_sector!F26</f>
        <v/>
      </c>
      <c r="N26" s="86">
        <f>salida_proyeccion_sector!G26</f>
        <v/>
      </c>
      <c r="O26" s="86">
        <f>salida_proyeccion_sector!H26</f>
        <v/>
      </c>
      <c r="P26" s="86">
        <f>salida_proyeccion_sector!I26</f>
        <v/>
      </c>
      <c r="Q26" s="86">
        <f>salida_proyeccion_sector!J26</f>
        <v/>
      </c>
      <c r="R26" s="86">
        <f>salida_proyeccion_sector!K26</f>
        <v/>
      </c>
      <c r="S26" s="86">
        <f>salida_proyeccion_sector!L26</f>
        <v/>
      </c>
      <c r="T26" s="86">
        <f>salida_proyeccion_sector!M26</f>
        <v/>
      </c>
      <c r="U26" s="86">
        <f>salida_proyeccion_sector!N26</f>
        <v/>
      </c>
      <c r="V26" s="86">
        <f>salida_proyeccion_sector!O26</f>
        <v/>
      </c>
      <c r="W26" s="86">
        <f>salida_proyeccion_sector!P26</f>
        <v/>
      </c>
      <c r="X26" s="86">
        <f>salida_proyeccion_sector!Q26</f>
        <v/>
      </c>
      <c r="Y26" s="86">
        <f>salida_proyeccion_sector!R26</f>
        <v/>
      </c>
      <c r="Z26" s="86">
        <f>salida_proyeccion_sector!S26</f>
        <v/>
      </c>
      <c r="AA26" s="86">
        <f>salida_proyeccion_sector!T26</f>
        <v/>
      </c>
      <c r="AB26" s="86">
        <f>salida_proyeccion_sector!U26</f>
        <v/>
      </c>
      <c r="AC26" s="86">
        <f>salida_proyeccion_sector!V26</f>
        <v/>
      </c>
      <c r="AD26" s="86">
        <f>salida_proyeccion_sector!W26</f>
        <v/>
      </c>
      <c r="AE26" s="86">
        <f>salida_proyeccion_sector!X26</f>
        <v/>
      </c>
      <c r="AF26" s="86">
        <f>salida_proyeccion_sector!Y26</f>
        <v/>
      </c>
      <c r="AG26" s="86">
        <f>salida_proyeccion_sector!Z26</f>
        <v/>
      </c>
      <c r="AH26" s="86">
        <f>salida_proyeccion_sector!AA26</f>
        <v/>
      </c>
      <c r="AI26" s="86">
        <f>salida_proyeccion_sector!AB26</f>
        <v/>
      </c>
      <c r="AJ26" s="86">
        <f>salida_proyeccion_sector!AC26</f>
        <v/>
      </c>
      <c r="AK26" s="86">
        <f>salida_proyeccion_sector!AD26</f>
        <v/>
      </c>
      <c r="AL26" s="86">
        <f>salida_proyeccion_sector!AE26</f>
        <v/>
      </c>
      <c r="AM26" s="86">
        <f>salida_proyeccion_sector!AF26</f>
        <v/>
      </c>
      <c r="AN26" s="86">
        <f>salida_proyeccion_sector!AG26</f>
        <v/>
      </c>
      <c r="AO26" s="86">
        <f>salida_proyeccion_sector!AH26</f>
        <v/>
      </c>
      <c r="AP26" s="86">
        <f>salida_proyeccion_sector!AI26</f>
        <v/>
      </c>
      <c r="AQ26" s="86">
        <f>salida_proyeccion_sector!AJ26</f>
        <v/>
      </c>
    </row>
    <row r="27">
      <c r="A27">
        <f>salida_proyeccion_sector!A27</f>
        <v/>
      </c>
      <c r="B27" t="inlineStr">
        <is>
          <t>miles ton</t>
        </is>
      </c>
      <c r="C27" s="57" t="n"/>
      <c r="D27" s="57" t="n"/>
      <c r="E27" s="57" t="n"/>
      <c r="F27" s="57" t="n"/>
      <c r="G27" s="57" t="n"/>
      <c r="H27" s="57" t="n"/>
      <c r="I27" s="57" t="n"/>
      <c r="J27" s="86">
        <f>salida_proyeccion_sector!C27</f>
        <v/>
      </c>
      <c r="K27" s="86">
        <f>salida_proyeccion_sector!D27</f>
        <v/>
      </c>
      <c r="L27" s="86">
        <f>salida_proyeccion_sector!E27</f>
        <v/>
      </c>
      <c r="M27" s="86">
        <f>salida_proyeccion_sector!F27</f>
        <v/>
      </c>
      <c r="N27" s="86">
        <f>salida_proyeccion_sector!G27</f>
        <v/>
      </c>
      <c r="O27" s="86">
        <f>salida_proyeccion_sector!H27</f>
        <v/>
      </c>
      <c r="P27" s="86">
        <f>salida_proyeccion_sector!I27</f>
        <v/>
      </c>
      <c r="Q27" s="86">
        <f>salida_proyeccion_sector!J27</f>
        <v/>
      </c>
      <c r="R27" s="86">
        <f>salida_proyeccion_sector!K27</f>
        <v/>
      </c>
      <c r="S27" s="86">
        <f>salida_proyeccion_sector!L27</f>
        <v/>
      </c>
      <c r="T27" s="86">
        <f>salida_proyeccion_sector!M27</f>
        <v/>
      </c>
      <c r="U27" s="86">
        <f>salida_proyeccion_sector!N27</f>
        <v/>
      </c>
      <c r="V27" s="86">
        <f>salida_proyeccion_sector!O27</f>
        <v/>
      </c>
      <c r="W27" s="86">
        <f>salida_proyeccion_sector!P27</f>
        <v/>
      </c>
      <c r="X27" s="86">
        <f>salida_proyeccion_sector!Q27</f>
        <v/>
      </c>
      <c r="Y27" s="86">
        <f>salida_proyeccion_sector!R27</f>
        <v/>
      </c>
      <c r="Z27" s="86">
        <f>salida_proyeccion_sector!S27</f>
        <v/>
      </c>
      <c r="AA27" s="86">
        <f>salida_proyeccion_sector!T27</f>
        <v/>
      </c>
      <c r="AB27" s="86">
        <f>salida_proyeccion_sector!U27</f>
        <v/>
      </c>
      <c r="AC27" s="86">
        <f>salida_proyeccion_sector!V27</f>
        <v/>
      </c>
      <c r="AD27" s="86">
        <f>salida_proyeccion_sector!W27</f>
        <v/>
      </c>
      <c r="AE27" s="86">
        <f>salida_proyeccion_sector!X27</f>
        <v/>
      </c>
      <c r="AF27" s="86">
        <f>salida_proyeccion_sector!Y27</f>
        <v/>
      </c>
      <c r="AG27" s="86">
        <f>salida_proyeccion_sector!Z27</f>
        <v/>
      </c>
      <c r="AH27" s="86">
        <f>salida_proyeccion_sector!AA27</f>
        <v/>
      </c>
      <c r="AI27" s="86">
        <f>salida_proyeccion_sector!AB27</f>
        <v/>
      </c>
      <c r="AJ27" s="86">
        <f>salida_proyeccion_sector!AC27</f>
        <v/>
      </c>
      <c r="AK27" s="86">
        <f>salida_proyeccion_sector!AD27</f>
        <v/>
      </c>
      <c r="AL27" s="86">
        <f>salida_proyeccion_sector!AE27</f>
        <v/>
      </c>
      <c r="AM27" s="86">
        <f>salida_proyeccion_sector!AF27</f>
        <v/>
      </c>
      <c r="AN27" s="86">
        <f>salida_proyeccion_sector!AG27</f>
        <v/>
      </c>
      <c r="AO27" s="86">
        <f>salida_proyeccion_sector!AH27</f>
        <v/>
      </c>
      <c r="AP27" s="86">
        <f>salida_proyeccion_sector!AI27</f>
        <v/>
      </c>
      <c r="AQ27" s="86">
        <f>salida_proyeccion_sector!AJ27</f>
        <v/>
      </c>
    </row>
    <row r="28">
      <c r="A28">
        <f>salida_proyeccion_sector!A28</f>
        <v/>
      </c>
      <c r="B28" t="inlineStr">
        <is>
          <t>miles ton</t>
        </is>
      </c>
      <c r="C28" s="57" t="n"/>
      <c r="D28" s="57" t="n"/>
      <c r="E28" s="57" t="n"/>
      <c r="F28" s="57" t="n"/>
      <c r="G28" s="57" t="n"/>
      <c r="H28" s="57" t="n"/>
      <c r="I28" s="57" t="n"/>
      <c r="J28" s="86">
        <f>salida_proyeccion_sector!C28</f>
        <v/>
      </c>
      <c r="K28" s="86">
        <f>salida_proyeccion_sector!D28</f>
        <v/>
      </c>
      <c r="L28" s="86">
        <f>salida_proyeccion_sector!E28</f>
        <v/>
      </c>
      <c r="M28" s="86">
        <f>salida_proyeccion_sector!F28</f>
        <v/>
      </c>
      <c r="N28" s="86">
        <f>salida_proyeccion_sector!G28</f>
        <v/>
      </c>
      <c r="O28" s="86">
        <f>salida_proyeccion_sector!H28</f>
        <v/>
      </c>
      <c r="P28" s="86">
        <f>salida_proyeccion_sector!I28</f>
        <v/>
      </c>
      <c r="Q28" s="86">
        <f>salida_proyeccion_sector!J28</f>
        <v/>
      </c>
      <c r="R28" s="86">
        <f>salida_proyeccion_sector!K28</f>
        <v/>
      </c>
      <c r="S28" s="86">
        <f>salida_proyeccion_sector!L28</f>
        <v/>
      </c>
      <c r="T28" s="86">
        <f>salida_proyeccion_sector!M28</f>
        <v/>
      </c>
      <c r="U28" s="86">
        <f>salida_proyeccion_sector!N28</f>
        <v/>
      </c>
      <c r="V28" s="86">
        <f>salida_proyeccion_sector!O28</f>
        <v/>
      </c>
      <c r="W28" s="86">
        <f>salida_proyeccion_sector!P28</f>
        <v/>
      </c>
      <c r="X28" s="86">
        <f>salida_proyeccion_sector!Q28</f>
        <v/>
      </c>
      <c r="Y28" s="86">
        <f>salida_proyeccion_sector!R28</f>
        <v/>
      </c>
      <c r="Z28" s="86">
        <f>salida_proyeccion_sector!S28</f>
        <v/>
      </c>
      <c r="AA28" s="86">
        <f>salida_proyeccion_sector!T28</f>
        <v/>
      </c>
      <c r="AB28" s="86">
        <f>salida_proyeccion_sector!U28</f>
        <v/>
      </c>
      <c r="AC28" s="86">
        <f>salida_proyeccion_sector!V28</f>
        <v/>
      </c>
      <c r="AD28" s="86">
        <f>salida_proyeccion_sector!W28</f>
        <v/>
      </c>
      <c r="AE28" s="86">
        <f>salida_proyeccion_sector!X28</f>
        <v/>
      </c>
      <c r="AF28" s="86">
        <f>salida_proyeccion_sector!Y28</f>
        <v/>
      </c>
      <c r="AG28" s="86">
        <f>salida_proyeccion_sector!Z28</f>
        <v/>
      </c>
      <c r="AH28" s="86">
        <f>salida_proyeccion_sector!AA28</f>
        <v/>
      </c>
      <c r="AI28" s="86">
        <f>salida_proyeccion_sector!AB28</f>
        <v/>
      </c>
      <c r="AJ28" s="86">
        <f>salida_proyeccion_sector!AC28</f>
        <v/>
      </c>
      <c r="AK28" s="86">
        <f>salida_proyeccion_sector!AD28</f>
        <v/>
      </c>
      <c r="AL28" s="86">
        <f>salida_proyeccion_sector!AE28</f>
        <v/>
      </c>
      <c r="AM28" s="86">
        <f>salida_proyeccion_sector!AF28</f>
        <v/>
      </c>
      <c r="AN28" s="86">
        <f>salida_proyeccion_sector!AG28</f>
        <v/>
      </c>
      <c r="AO28" s="86">
        <f>salida_proyeccion_sector!AH28</f>
        <v/>
      </c>
      <c r="AP28" s="86">
        <f>salida_proyeccion_sector!AI28</f>
        <v/>
      </c>
      <c r="AQ28" s="86">
        <f>salida_proyeccion_sector!AJ28</f>
        <v/>
      </c>
    </row>
    <row r="29">
      <c r="A29">
        <f>salida_proyeccion_sector!A29</f>
        <v/>
      </c>
      <c r="B29" t="inlineStr">
        <is>
          <t>miles ton</t>
        </is>
      </c>
      <c r="C29" s="57">
        <f>SUMIFS(datos_entrada_historicos!D$10:D$19,datos_entrada_historicos!$A$10:$A$19,analisis_grafico_sectores!$A29)</f>
        <v/>
      </c>
      <c r="D29" s="57">
        <f>SUMIFS(datos_entrada_historicos!E$10:E$19,datos_entrada_historicos!$A$10:$A$19,analisis_grafico_sectores!$A29)</f>
        <v/>
      </c>
      <c r="E29" s="57">
        <f>SUMIFS(datos_entrada_historicos!F$10:F$19,datos_entrada_historicos!$A$10:$A$19,analisis_grafico_sectores!$A29)</f>
        <v/>
      </c>
      <c r="F29" s="57">
        <f>SUMIFS(datos_entrada_historicos!G$10:G$19,datos_entrada_historicos!$A$10:$A$19,analisis_grafico_sectores!$A29)</f>
        <v/>
      </c>
      <c r="G29" s="57">
        <f>SUMIFS(datos_entrada_historicos!H$10:H$19,datos_entrada_historicos!$A$10:$A$19,analisis_grafico_sectores!$A29)</f>
        <v/>
      </c>
      <c r="H29" s="57">
        <f>SUMIFS(datos_entrada_historicos!I$10:I$19,datos_entrada_historicos!$A$10:$A$19,analisis_grafico_sectores!$A29)</f>
        <v/>
      </c>
      <c r="I29" s="57">
        <f>SUMIFS(datos_entrada_historicos!J$10:J$19,datos_entrada_historicos!$A$10:$A$19,analisis_grafico_sectores!$A29)</f>
        <v/>
      </c>
      <c r="J29" s="86">
        <f>salida_proyeccion_sector!C29</f>
        <v/>
      </c>
      <c r="K29" s="86">
        <f>salida_proyeccion_sector!D29</f>
        <v/>
      </c>
      <c r="L29" s="86">
        <f>salida_proyeccion_sector!E29</f>
        <v/>
      </c>
      <c r="M29" s="86">
        <f>salida_proyeccion_sector!F29</f>
        <v/>
      </c>
      <c r="N29" s="86">
        <f>salida_proyeccion_sector!G29</f>
        <v/>
      </c>
      <c r="O29" s="86">
        <f>salida_proyeccion_sector!H29</f>
        <v/>
      </c>
      <c r="P29" s="86">
        <f>salida_proyeccion_sector!I29</f>
        <v/>
      </c>
      <c r="Q29" s="86">
        <f>salida_proyeccion_sector!J29</f>
        <v/>
      </c>
      <c r="R29" s="86">
        <f>salida_proyeccion_sector!K29</f>
        <v/>
      </c>
      <c r="S29" s="86">
        <f>salida_proyeccion_sector!L29</f>
        <v/>
      </c>
      <c r="T29" s="86">
        <f>salida_proyeccion_sector!M29</f>
        <v/>
      </c>
      <c r="U29" s="86">
        <f>salida_proyeccion_sector!N29</f>
        <v/>
      </c>
      <c r="V29" s="86">
        <f>salida_proyeccion_sector!O29</f>
        <v/>
      </c>
      <c r="W29" s="86">
        <f>salida_proyeccion_sector!P29</f>
        <v/>
      </c>
      <c r="X29" s="86">
        <f>salida_proyeccion_sector!Q29</f>
        <v/>
      </c>
      <c r="Y29" s="86">
        <f>salida_proyeccion_sector!R29</f>
        <v/>
      </c>
      <c r="Z29" s="86">
        <f>salida_proyeccion_sector!S29</f>
        <v/>
      </c>
      <c r="AA29" s="86">
        <f>salida_proyeccion_sector!T29</f>
        <v/>
      </c>
      <c r="AB29" s="86">
        <f>salida_proyeccion_sector!U29</f>
        <v/>
      </c>
      <c r="AC29" s="86">
        <f>salida_proyeccion_sector!V29</f>
        <v/>
      </c>
      <c r="AD29" s="86">
        <f>salida_proyeccion_sector!W29</f>
        <v/>
      </c>
      <c r="AE29" s="86">
        <f>salida_proyeccion_sector!X29</f>
        <v/>
      </c>
      <c r="AF29" s="86">
        <f>salida_proyeccion_sector!Y29</f>
        <v/>
      </c>
      <c r="AG29" s="86">
        <f>salida_proyeccion_sector!Z29</f>
        <v/>
      </c>
      <c r="AH29" s="86">
        <f>salida_proyeccion_sector!AA29</f>
        <v/>
      </c>
      <c r="AI29" s="86">
        <f>salida_proyeccion_sector!AB29</f>
        <v/>
      </c>
      <c r="AJ29" s="86">
        <f>salida_proyeccion_sector!AC29</f>
        <v/>
      </c>
      <c r="AK29" s="86">
        <f>salida_proyeccion_sector!AD29</f>
        <v/>
      </c>
      <c r="AL29" s="86">
        <f>salida_proyeccion_sector!AE29</f>
        <v/>
      </c>
      <c r="AM29" s="86">
        <f>salida_proyeccion_sector!AF29</f>
        <v/>
      </c>
      <c r="AN29" s="86">
        <f>salida_proyeccion_sector!AG29</f>
        <v/>
      </c>
      <c r="AO29" s="86">
        <f>salida_proyeccion_sector!AH29</f>
        <v/>
      </c>
      <c r="AP29" s="86">
        <f>salida_proyeccion_sector!AI29</f>
        <v/>
      </c>
      <c r="AQ29" s="86">
        <f>salida_proyeccion_sector!AJ29</f>
        <v/>
      </c>
    </row>
    <row r="30">
      <c r="A30">
        <f>salida_proyeccion_sector!A30</f>
        <v/>
      </c>
      <c r="B30" t="inlineStr">
        <is>
          <t>miles ton</t>
        </is>
      </c>
      <c r="C30" s="57" t="n"/>
      <c r="D30" s="57" t="n"/>
      <c r="E30" s="57" t="n"/>
      <c r="F30" s="57" t="n"/>
      <c r="G30" s="57" t="n"/>
      <c r="H30" s="57" t="n"/>
      <c r="I30" s="57" t="n"/>
      <c r="J30" s="86">
        <f>salida_proyeccion_sector!C30</f>
        <v/>
      </c>
      <c r="K30" s="86">
        <f>salida_proyeccion_sector!D30</f>
        <v/>
      </c>
      <c r="L30" s="86">
        <f>salida_proyeccion_sector!E30</f>
        <v/>
      </c>
      <c r="M30" s="86">
        <f>salida_proyeccion_sector!F30</f>
        <v/>
      </c>
      <c r="N30" s="86">
        <f>salida_proyeccion_sector!G30</f>
        <v/>
      </c>
      <c r="O30" s="86">
        <f>salida_proyeccion_sector!H30</f>
        <v/>
      </c>
      <c r="P30" s="86">
        <f>salida_proyeccion_sector!I30</f>
        <v/>
      </c>
      <c r="Q30" s="86">
        <f>salida_proyeccion_sector!J30</f>
        <v/>
      </c>
      <c r="R30" s="86">
        <f>salida_proyeccion_sector!K30</f>
        <v/>
      </c>
      <c r="S30" s="86">
        <f>salida_proyeccion_sector!L30</f>
        <v/>
      </c>
      <c r="T30" s="86">
        <f>salida_proyeccion_sector!M30</f>
        <v/>
      </c>
      <c r="U30" s="86">
        <f>salida_proyeccion_sector!N30</f>
        <v/>
      </c>
      <c r="V30" s="86">
        <f>salida_proyeccion_sector!O30</f>
        <v/>
      </c>
      <c r="W30" s="86">
        <f>salida_proyeccion_sector!P30</f>
        <v/>
      </c>
      <c r="X30" s="86">
        <f>salida_proyeccion_sector!Q30</f>
        <v/>
      </c>
      <c r="Y30" s="86">
        <f>salida_proyeccion_sector!R30</f>
        <v/>
      </c>
      <c r="Z30" s="86">
        <f>salida_proyeccion_sector!S30</f>
        <v/>
      </c>
      <c r="AA30" s="86">
        <f>salida_proyeccion_sector!T30</f>
        <v/>
      </c>
      <c r="AB30" s="86">
        <f>salida_proyeccion_sector!U30</f>
        <v/>
      </c>
      <c r="AC30" s="86">
        <f>salida_proyeccion_sector!V30</f>
        <v/>
      </c>
      <c r="AD30" s="86">
        <f>salida_proyeccion_sector!W30</f>
        <v/>
      </c>
      <c r="AE30" s="86">
        <f>salida_proyeccion_sector!X30</f>
        <v/>
      </c>
      <c r="AF30" s="86">
        <f>salida_proyeccion_sector!Y30</f>
        <v/>
      </c>
      <c r="AG30" s="86">
        <f>salida_proyeccion_sector!Z30</f>
        <v/>
      </c>
      <c r="AH30" s="86">
        <f>salida_proyeccion_sector!AA30</f>
        <v/>
      </c>
      <c r="AI30" s="86">
        <f>salida_proyeccion_sector!AB30</f>
        <v/>
      </c>
      <c r="AJ30" s="86">
        <f>salida_proyeccion_sector!AC30</f>
        <v/>
      </c>
      <c r="AK30" s="86">
        <f>salida_proyeccion_sector!AD30</f>
        <v/>
      </c>
      <c r="AL30" s="86">
        <f>salida_proyeccion_sector!AE30</f>
        <v/>
      </c>
      <c r="AM30" s="86">
        <f>salida_proyeccion_sector!AF30</f>
        <v/>
      </c>
      <c r="AN30" s="86">
        <f>salida_proyeccion_sector!AG30</f>
        <v/>
      </c>
      <c r="AO30" s="86">
        <f>salida_proyeccion_sector!AH30</f>
        <v/>
      </c>
      <c r="AP30" s="86">
        <f>salida_proyeccion_sector!AI30</f>
        <v/>
      </c>
      <c r="AQ30" s="86">
        <f>salida_proyeccion_sector!AJ30</f>
        <v/>
      </c>
    </row>
    <row r="31">
      <c r="A31">
        <f>salida_proyeccion_sector!A31</f>
        <v/>
      </c>
      <c r="B31" t="inlineStr">
        <is>
          <t>miles ton</t>
        </is>
      </c>
      <c r="C31" s="57" t="n"/>
      <c r="D31" s="57" t="n"/>
      <c r="E31" s="57" t="n"/>
      <c r="F31" s="57" t="n"/>
      <c r="G31" s="57" t="n"/>
      <c r="H31" s="57" t="n"/>
      <c r="I31" s="57" t="n"/>
      <c r="J31" s="86">
        <f>salida_proyeccion_sector!C31</f>
        <v/>
      </c>
      <c r="K31" s="86">
        <f>salida_proyeccion_sector!D31</f>
        <v/>
      </c>
      <c r="L31" s="86">
        <f>salida_proyeccion_sector!E31</f>
        <v/>
      </c>
      <c r="M31" s="86">
        <f>salida_proyeccion_sector!F31</f>
        <v/>
      </c>
      <c r="N31" s="86">
        <f>salida_proyeccion_sector!G31</f>
        <v/>
      </c>
      <c r="O31" s="86">
        <f>salida_proyeccion_sector!H31</f>
        <v/>
      </c>
      <c r="P31" s="86">
        <f>salida_proyeccion_sector!I31</f>
        <v/>
      </c>
      <c r="Q31" s="86">
        <f>salida_proyeccion_sector!J31</f>
        <v/>
      </c>
      <c r="R31" s="86">
        <f>salida_proyeccion_sector!K31</f>
        <v/>
      </c>
      <c r="S31" s="86">
        <f>salida_proyeccion_sector!L31</f>
        <v/>
      </c>
      <c r="T31" s="86">
        <f>salida_proyeccion_sector!M31</f>
        <v/>
      </c>
      <c r="U31" s="86">
        <f>salida_proyeccion_sector!N31</f>
        <v/>
      </c>
      <c r="V31" s="86">
        <f>salida_proyeccion_sector!O31</f>
        <v/>
      </c>
      <c r="W31" s="86">
        <f>salida_proyeccion_sector!P31</f>
        <v/>
      </c>
      <c r="X31" s="86">
        <f>salida_proyeccion_sector!Q31</f>
        <v/>
      </c>
      <c r="Y31" s="86">
        <f>salida_proyeccion_sector!R31</f>
        <v/>
      </c>
      <c r="Z31" s="86">
        <f>salida_proyeccion_sector!S31</f>
        <v/>
      </c>
      <c r="AA31" s="86">
        <f>salida_proyeccion_sector!T31</f>
        <v/>
      </c>
      <c r="AB31" s="86">
        <f>salida_proyeccion_sector!U31</f>
        <v/>
      </c>
      <c r="AC31" s="86">
        <f>salida_proyeccion_sector!V31</f>
        <v/>
      </c>
      <c r="AD31" s="86">
        <f>salida_proyeccion_sector!W31</f>
        <v/>
      </c>
      <c r="AE31" s="86">
        <f>salida_proyeccion_sector!X31</f>
        <v/>
      </c>
      <c r="AF31" s="86">
        <f>salida_proyeccion_sector!Y31</f>
        <v/>
      </c>
      <c r="AG31" s="86">
        <f>salida_proyeccion_sector!Z31</f>
        <v/>
      </c>
      <c r="AH31" s="86">
        <f>salida_proyeccion_sector!AA31</f>
        <v/>
      </c>
      <c r="AI31" s="86">
        <f>salida_proyeccion_sector!AB31</f>
        <v/>
      </c>
      <c r="AJ31" s="86">
        <f>salida_proyeccion_sector!AC31</f>
        <v/>
      </c>
      <c r="AK31" s="86">
        <f>salida_proyeccion_sector!AD31</f>
        <v/>
      </c>
      <c r="AL31" s="86">
        <f>salida_proyeccion_sector!AE31</f>
        <v/>
      </c>
      <c r="AM31" s="86">
        <f>salida_proyeccion_sector!AF31</f>
        <v/>
      </c>
      <c r="AN31" s="86">
        <f>salida_proyeccion_sector!AG31</f>
        <v/>
      </c>
      <c r="AO31" s="86">
        <f>salida_proyeccion_sector!AH31</f>
        <v/>
      </c>
      <c r="AP31" s="86">
        <f>salida_proyeccion_sector!AI31</f>
        <v/>
      </c>
      <c r="AQ31" s="86">
        <f>salida_proyeccion_sector!AJ31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tabColor rgb="0000B0F0"/>
    <outlinePr summaryBelow="1" summaryRight="1"/>
    <pageSetUpPr/>
  </sheetPr>
  <dimension ref="A1:D28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Año</t>
        </is>
      </c>
      <c r="B1" t="inlineStr">
        <is>
          <t>Variable</t>
        </is>
      </c>
      <c r="C1" t="inlineStr">
        <is>
          <t>Unidad</t>
        </is>
      </c>
      <c r="D1" t="inlineStr">
        <is>
          <t>Valor</t>
        </is>
      </c>
    </row>
    <row r="2">
      <c r="A2" t="n">
        <v>2017</v>
      </c>
      <c r="B2" t="inlineStr">
        <is>
          <t>ACS</t>
        </is>
      </c>
      <c r="D2" t="n">
        <v>1</v>
      </c>
    </row>
    <row r="3">
      <c r="A3" t="n">
        <v>2018</v>
      </c>
      <c r="B3" t="inlineStr">
        <is>
          <t>ACS</t>
        </is>
      </c>
      <c r="D3" t="n">
        <v>1.029120024518491</v>
      </c>
    </row>
    <row r="4">
      <c r="A4" t="n">
        <v>2019</v>
      </c>
      <c r="B4" t="inlineStr">
        <is>
          <t>ACS</t>
        </is>
      </c>
      <c r="D4" t="n">
        <v>1.052003743756488</v>
      </c>
    </row>
    <row r="5">
      <c r="A5" t="n">
        <v>2020</v>
      </c>
      <c r="B5" t="inlineStr">
        <is>
          <t>ACS</t>
        </is>
      </c>
      <c r="D5" t="n">
        <v>1.053757377014809</v>
      </c>
    </row>
    <row r="6">
      <c r="A6" t="n">
        <v>2021</v>
      </c>
      <c r="B6" t="inlineStr">
        <is>
          <t>ACS</t>
        </is>
      </c>
      <c r="D6" t="n">
        <v>1.1031025356689</v>
      </c>
    </row>
    <row r="7">
      <c r="A7" t="n">
        <v>2022</v>
      </c>
      <c r="B7" t="inlineStr">
        <is>
          <t>ACS</t>
        </is>
      </c>
      <c r="D7" t="n">
        <v>1.119803136745007</v>
      </c>
    </row>
    <row r="8">
      <c r="A8" t="n">
        <v>2023</v>
      </c>
      <c r="B8" t="inlineStr">
        <is>
          <t>ACS</t>
        </is>
      </c>
      <c r="D8" t="n">
        <v>1.127991948857733</v>
      </c>
    </row>
    <row r="9">
      <c r="A9" t="n">
        <v>2024</v>
      </c>
      <c r="B9" t="inlineStr">
        <is>
          <t>ACS</t>
        </is>
      </c>
      <c r="D9" t="n">
        <v>1.143962113505011</v>
      </c>
    </row>
    <row r="10">
      <c r="A10" t="n">
        <v>2025</v>
      </c>
      <c r="B10" t="inlineStr">
        <is>
          <t>ACS</t>
        </is>
      </c>
      <c r="D10" t="n">
        <v>1.159094388327324</v>
      </c>
    </row>
    <row r="11">
      <c r="A11" t="n">
        <v>2026</v>
      </c>
      <c r="B11" t="inlineStr">
        <is>
          <t>ACS</t>
        </is>
      </c>
      <c r="D11" t="n">
        <v>1.173357323550192</v>
      </c>
    </row>
    <row r="12">
      <c r="A12" t="n">
        <v>2027</v>
      </c>
      <c r="B12" t="inlineStr">
        <is>
          <t>ACS</t>
        </is>
      </c>
      <c r="D12" t="n">
        <v>1.187018242256688</v>
      </c>
    </row>
    <row r="13">
      <c r="A13" t="n">
        <v>2028</v>
      </c>
      <c r="B13" t="inlineStr">
        <is>
          <t>ACS</t>
        </is>
      </c>
      <c r="D13" t="n">
        <v>1.200583115818574</v>
      </c>
    </row>
    <row r="14">
      <c r="A14" t="n">
        <v>2029</v>
      </c>
      <c r="B14" t="inlineStr">
        <is>
          <t>ACS</t>
        </is>
      </c>
      <c r="D14" t="n">
        <v>1.213853687324184</v>
      </c>
    </row>
    <row r="15">
      <c r="A15" t="n">
        <v>2030</v>
      </c>
      <c r="B15" t="inlineStr">
        <is>
          <t>ACS</t>
        </is>
      </c>
      <c r="D15" t="n">
        <v>1.226558162889174</v>
      </c>
    </row>
    <row r="16">
      <c r="A16" t="n">
        <v>2031</v>
      </c>
      <c r="B16" t="inlineStr">
        <is>
          <t>ACS</t>
        </is>
      </c>
      <c r="D16" t="n">
        <v>1.238773162797445</v>
      </c>
    </row>
    <row r="17">
      <c r="A17" t="n">
        <v>2032</v>
      </c>
      <c r="B17" t="inlineStr">
        <is>
          <t>ACS</t>
        </is>
      </c>
      <c r="D17" t="n">
        <v>1.250514874432921</v>
      </c>
    </row>
    <row r="18">
      <c r="A18" t="n">
        <v>2033</v>
      </c>
      <c r="B18" t="inlineStr">
        <is>
          <t>ACS</t>
        </is>
      </c>
      <c r="D18" t="n">
        <v>1.261765722921629</v>
      </c>
    </row>
    <row r="19">
      <c r="A19" t="n">
        <v>2034</v>
      </c>
      <c r="B19" t="inlineStr">
        <is>
          <t>ACS</t>
        </is>
      </c>
      <c r="D19" t="n">
        <v>1.272510754204133</v>
      </c>
    </row>
    <row r="20">
      <c r="A20" t="n">
        <v>2035</v>
      </c>
      <c r="B20" t="inlineStr">
        <is>
          <t>ACS</t>
        </is>
      </c>
      <c r="D20" t="n">
        <v>1.282739022525593</v>
      </c>
    </row>
    <row r="21">
      <c r="A21" t="n">
        <v>2036</v>
      </c>
      <c r="B21" t="inlineStr">
        <is>
          <t>ACS</t>
        </is>
      </c>
      <c r="D21" t="n">
        <v>1.292444361263559</v>
      </c>
    </row>
    <row r="22">
      <c r="A22" t="n">
        <v>2037</v>
      </c>
      <c r="B22" t="inlineStr">
        <is>
          <t>ACS</t>
        </is>
      </c>
      <c r="D22" t="n">
        <v>1.301623070444566</v>
      </c>
    </row>
    <row r="23">
      <c r="A23" t="n">
        <v>2038</v>
      </c>
      <c r="B23" t="inlineStr">
        <is>
          <t>ACS</t>
        </is>
      </c>
      <c r="D23" t="n">
        <v>1.310274841737489</v>
      </c>
    </row>
    <row r="24">
      <c r="A24" t="n">
        <v>2039</v>
      </c>
      <c r="B24" t="inlineStr">
        <is>
          <t>ACS</t>
        </is>
      </c>
      <c r="D24" t="n">
        <v>1.318400600135696</v>
      </c>
    </row>
    <row r="25">
      <c r="A25" t="n">
        <v>2040</v>
      </c>
      <c r="B25" t="inlineStr">
        <is>
          <t>ACS</t>
        </is>
      </c>
      <c r="D25" t="n">
        <v>1.32600327478485</v>
      </c>
    </row>
    <row r="26">
      <c r="A26" t="n">
        <v>2041</v>
      </c>
      <c r="B26" t="inlineStr">
        <is>
          <t>ACS</t>
        </is>
      </c>
      <c r="D26" t="n">
        <v>1.333088261479592</v>
      </c>
    </row>
    <row r="27">
      <c r="A27" t="n">
        <v>2042</v>
      </c>
      <c r="B27" t="inlineStr">
        <is>
          <t>ACS</t>
        </is>
      </c>
      <c r="D27" t="n">
        <v>1.339660031021194</v>
      </c>
    </row>
    <row r="28">
      <c r="A28" t="n">
        <v>2043</v>
      </c>
      <c r="B28" t="inlineStr">
        <is>
          <t>ACS</t>
        </is>
      </c>
      <c r="D28" t="n">
        <v>1.345722283383126</v>
      </c>
    </row>
    <row r="29">
      <c r="A29" t="n">
        <v>2044</v>
      </c>
      <c r="B29" t="inlineStr">
        <is>
          <t>ACS</t>
        </is>
      </c>
      <c r="D29" t="n">
        <v>1.351276251889877</v>
      </c>
    </row>
    <row r="30">
      <c r="A30" t="n">
        <v>2045</v>
      </c>
      <c r="B30" t="inlineStr">
        <is>
          <t>ACS</t>
        </is>
      </c>
      <c r="D30" t="n">
        <v>1.35631977822359</v>
      </c>
    </row>
    <row r="31">
      <c r="A31" t="n">
        <v>2046</v>
      </c>
      <c r="B31" t="inlineStr">
        <is>
          <t>ACS</t>
        </is>
      </c>
      <c r="D31" t="n">
        <v>1.360851474894216</v>
      </c>
    </row>
    <row r="32">
      <c r="A32" t="n">
        <v>2047</v>
      </c>
      <c r="B32" t="inlineStr">
        <is>
          <t>ACS</t>
        </is>
      </c>
      <c r="D32" t="n">
        <v>1.363810682840895</v>
      </c>
    </row>
    <row r="33">
      <c r="A33" t="n">
        <v>2048</v>
      </c>
      <c r="B33" t="inlineStr">
        <is>
          <t>ACS</t>
        </is>
      </c>
      <c r="D33" t="n">
        <v>1.36652970084327</v>
      </c>
    </row>
    <row r="34">
      <c r="A34" t="n">
        <v>2049</v>
      </c>
      <c r="B34" t="inlineStr">
        <is>
          <t>ACS</t>
        </is>
      </c>
      <c r="D34" t="n">
        <v>1.36900976222583</v>
      </c>
    </row>
    <row r="35">
      <c r="A35" t="n">
        <v>2050</v>
      </c>
      <c r="B35" t="inlineStr">
        <is>
          <t>ACS</t>
        </is>
      </c>
      <c r="D35" t="n">
        <v>1.371249941995208</v>
      </c>
    </row>
    <row r="36">
      <c r="A36" t="n">
        <v>2017</v>
      </c>
      <c r="B36" t="inlineStr">
        <is>
          <t>ACS_electricidad_COM</t>
        </is>
      </c>
      <c r="C36" t="inlineStr">
        <is>
          <t>Tcal</t>
        </is>
      </c>
      <c r="D36" t="n">
        <v>207.6069982983231</v>
      </c>
    </row>
    <row r="37">
      <c r="A37" t="n">
        <v>2018</v>
      </c>
      <c r="B37" t="inlineStr">
        <is>
          <t>ACS_electricidad_COM</t>
        </is>
      </c>
      <c r="C37" t="inlineStr">
        <is>
          <t>Tcal</t>
        </is>
      </c>
      <c r="D37" t="n">
        <v>221.1323663203186</v>
      </c>
    </row>
    <row r="38">
      <c r="A38" t="n">
        <v>2019</v>
      </c>
      <c r="B38" t="inlineStr">
        <is>
          <t>ACS_electricidad_COM</t>
        </is>
      </c>
      <c r="C38" t="inlineStr">
        <is>
          <t>Tcal</t>
        </is>
      </c>
      <c r="D38" t="n">
        <v>225.3593666264549</v>
      </c>
    </row>
    <row r="39">
      <c r="A39" t="n">
        <v>2020</v>
      </c>
      <c r="B39" t="inlineStr">
        <is>
          <t>ACS_electricidad_COM</t>
        </is>
      </c>
      <c r="C39" t="inlineStr">
        <is>
          <t>Tcal</t>
        </is>
      </c>
      <c r="D39" t="n">
        <v>203.3984945100546</v>
      </c>
    </row>
    <row r="40">
      <c r="A40" t="n">
        <v>2021</v>
      </c>
      <c r="B40" t="inlineStr">
        <is>
          <t>ACS_electricidad_COM</t>
        </is>
      </c>
      <c r="C40" t="inlineStr">
        <is>
          <t>Tcal</t>
        </is>
      </c>
      <c r="D40" t="n">
        <v>246.3304873749303</v>
      </c>
    </row>
    <row r="41">
      <c r="A41" t="n">
        <v>2022</v>
      </c>
      <c r="B41" t="inlineStr">
        <is>
          <t>ACS_electricidad_COM</t>
        </is>
      </c>
      <c r="C41" t="inlineStr">
        <is>
          <t>Tcal</t>
        </is>
      </c>
      <c r="D41" t="n">
        <v>257.3034530766906</v>
      </c>
    </row>
    <row r="42">
      <c r="A42" t="n">
        <v>2023</v>
      </c>
      <c r="B42" t="inlineStr">
        <is>
          <t>ACS_electricidad_COM</t>
        </is>
      </c>
      <c r="C42" t="inlineStr">
        <is>
          <t>Tcal</t>
        </is>
      </c>
      <c r="D42" t="n">
        <v>258.2785514273283</v>
      </c>
    </row>
    <row r="43">
      <c r="A43" t="n">
        <v>2024</v>
      </c>
      <c r="B43" t="inlineStr">
        <is>
          <t>ACS_electricidad_COM</t>
        </is>
      </c>
      <c r="C43" t="inlineStr">
        <is>
          <t>Tcal</t>
        </is>
      </c>
      <c r="D43" t="n">
        <v>270.3594766125681</v>
      </c>
    </row>
    <row r="44">
      <c r="A44" t="n">
        <v>2025</v>
      </c>
      <c r="B44" t="inlineStr">
        <is>
          <t>ACS_electricidad_COM</t>
        </is>
      </c>
      <c r="C44" t="inlineStr">
        <is>
          <t>Tcal</t>
        </is>
      </c>
      <c r="D44" t="n">
        <v>281.9686062195886</v>
      </c>
    </row>
    <row r="45">
      <c r="A45" t="n">
        <v>2026</v>
      </c>
      <c r="B45" t="inlineStr">
        <is>
          <t>ACS_electricidad_COM</t>
        </is>
      </c>
      <c r="C45" t="inlineStr">
        <is>
          <t>Tcal</t>
        </is>
      </c>
      <c r="D45" t="n">
        <v>292.9831184705509</v>
      </c>
    </row>
    <row r="46">
      <c r="A46" t="n">
        <v>2027</v>
      </c>
      <c r="B46" t="inlineStr">
        <is>
          <t>ACS_electricidad_COM</t>
        </is>
      </c>
      <c r="C46" t="inlineStr">
        <is>
          <t>Tcal</t>
        </is>
      </c>
      <c r="D46" t="n">
        <v>303.7497159526966</v>
      </c>
    </row>
    <row r="47">
      <c r="A47" t="n">
        <v>2028</v>
      </c>
      <c r="B47" t="inlineStr">
        <is>
          <t>ACS_electricidad_COM</t>
        </is>
      </c>
      <c r="C47" t="inlineStr">
        <is>
          <t>Tcal</t>
        </is>
      </c>
      <c r="D47" t="n">
        <v>315.0325399181554</v>
      </c>
    </row>
    <row r="48">
      <c r="A48" t="n">
        <v>2029</v>
      </c>
      <c r="B48" t="inlineStr">
        <is>
          <t>ACS_electricidad_COM</t>
        </is>
      </c>
      <c r="C48" t="inlineStr">
        <is>
          <t>Tcal</t>
        </is>
      </c>
      <c r="D48" t="n">
        <v>326.5706638516264</v>
      </c>
    </row>
    <row r="49">
      <c r="A49" t="n">
        <v>2030</v>
      </c>
      <c r="B49" t="inlineStr">
        <is>
          <t>ACS_electricidad_COM</t>
        </is>
      </c>
      <c r="C49" t="inlineStr">
        <is>
          <t>Tcal</t>
        </is>
      </c>
      <c r="D49" t="n">
        <v>337.9577004180107</v>
      </c>
    </row>
    <row r="50">
      <c r="A50" t="n">
        <v>2031</v>
      </c>
      <c r="B50" t="inlineStr">
        <is>
          <t>ACS_electricidad_COM</t>
        </is>
      </c>
      <c r="C50" t="inlineStr">
        <is>
          <t>Tcal</t>
        </is>
      </c>
      <c r="D50" t="n">
        <v>349.1485349371351</v>
      </c>
    </row>
    <row r="51">
      <c r="A51" t="n">
        <v>2032</v>
      </c>
      <c r="B51" t="inlineStr">
        <is>
          <t>ACS_electricidad_COM</t>
        </is>
      </c>
      <c r="C51" t="inlineStr">
        <is>
          <t>Tcal</t>
        </is>
      </c>
      <c r="D51" t="n">
        <v>360.2760643912062</v>
      </c>
    </row>
    <row r="52">
      <c r="A52" t="n">
        <v>2033</v>
      </c>
      <c r="B52" t="inlineStr">
        <is>
          <t>ACS_electricidad_COM</t>
        </is>
      </c>
      <c r="C52" t="inlineStr">
        <is>
          <t>Tcal</t>
        </is>
      </c>
      <c r="D52" t="n">
        <v>371.3107648890937</v>
      </c>
    </row>
    <row r="53">
      <c r="A53" t="n">
        <v>2034</v>
      </c>
      <c r="B53" t="inlineStr">
        <is>
          <t>ACS_electricidad_COM</t>
        </is>
      </c>
      <c r="C53" t="inlineStr">
        <is>
          <t>Tcal</t>
        </is>
      </c>
      <c r="D53" t="n">
        <v>382.2225019229917</v>
      </c>
    </row>
    <row r="54">
      <c r="A54" t="n">
        <v>2035</v>
      </c>
      <c r="B54" t="inlineStr">
        <is>
          <t>ACS_electricidad_COM</t>
        </is>
      </c>
      <c r="C54" t="inlineStr">
        <is>
          <t>Tcal</t>
        </is>
      </c>
      <c r="D54" t="n">
        <v>392.9806594745265</v>
      </c>
    </row>
    <row r="55">
      <c r="A55" t="n">
        <v>2036</v>
      </c>
      <c r="B55" t="inlineStr">
        <is>
          <t>ACS_electricidad_COM</t>
        </is>
      </c>
      <c r="C55" t="inlineStr">
        <is>
          <t>Tcal</t>
        </is>
      </c>
      <c r="D55" t="n">
        <v>403.5542761941945</v>
      </c>
    </row>
    <row r="56">
      <c r="A56" t="n">
        <v>2037</v>
      </c>
      <c r="B56" t="inlineStr">
        <is>
          <t>ACS_electricidad_COM</t>
        </is>
      </c>
      <c r="C56" t="inlineStr">
        <is>
          <t>Tcal</t>
        </is>
      </c>
      <c r="D56" t="n">
        <v>413.9121878696494</v>
      </c>
    </row>
    <row r="57">
      <c r="A57" t="n">
        <v>2038</v>
      </c>
      <c r="B57" t="inlineStr">
        <is>
          <t>ACS_electricidad_COM</t>
        </is>
      </c>
      <c r="C57" t="inlineStr">
        <is>
          <t>Tcal</t>
        </is>
      </c>
      <c r="D57" t="n">
        <v>424.023175319583</v>
      </c>
    </row>
    <row r="58">
      <c r="A58" t="n">
        <v>2039</v>
      </c>
      <c r="B58" t="inlineStr">
        <is>
          <t>ACS_electricidad_COM</t>
        </is>
      </c>
      <c r="C58" t="inlineStr">
        <is>
          <t>Tcal</t>
        </is>
      </c>
      <c r="D58" t="n">
        <v>433.8561167772418</v>
      </c>
    </row>
    <row r="59">
      <c r="A59" t="n">
        <v>2040</v>
      </c>
      <c r="B59" t="inlineStr">
        <is>
          <t>ACS_electricidad_COM</t>
        </is>
      </c>
      <c r="C59" t="inlineStr">
        <is>
          <t>Tcal</t>
        </is>
      </c>
      <c r="D59" t="n">
        <v>443.3801437619195</v>
      </c>
    </row>
    <row r="60">
      <c r="A60" t="n">
        <v>2041</v>
      </c>
      <c r="B60" t="inlineStr">
        <is>
          <t>ACS_electricidad_COM</t>
        </is>
      </c>
      <c r="C60" t="inlineStr">
        <is>
          <t>Tcal</t>
        </is>
      </c>
      <c r="D60" t="n">
        <v>452.5647993791402</v>
      </c>
    </row>
    <row r="61">
      <c r="A61" t="n">
        <v>2042</v>
      </c>
      <c r="B61" t="inlineStr">
        <is>
          <t>ACS_electricidad_COM</t>
        </is>
      </c>
      <c r="C61" t="inlineStr">
        <is>
          <t>Tcal</t>
        </is>
      </c>
      <c r="D61" t="n">
        <v>461.3801979414546</v>
      </c>
    </row>
    <row r="62">
      <c r="A62" t="n">
        <v>2043</v>
      </c>
      <c r="B62" t="inlineStr">
        <is>
          <t>ACS_electricidad_COM</t>
        </is>
      </c>
      <c r="C62" t="inlineStr">
        <is>
          <t>Tcal</t>
        </is>
      </c>
      <c r="D62" t="n">
        <v>469.7971847625809</v>
      </c>
    </row>
    <row r="63">
      <c r="A63" t="n">
        <v>2044</v>
      </c>
      <c r="B63" t="inlineStr">
        <is>
          <t>ACS_electricidad_COM</t>
        </is>
      </c>
      <c r="C63" t="inlineStr">
        <is>
          <t>Tcal</t>
        </is>
      </c>
      <c r="D63" t="n">
        <v>477.787494948853</v>
      </c>
    </row>
    <row r="64">
      <c r="A64" t="n">
        <v>2045</v>
      </c>
      <c r="B64" t="inlineStr">
        <is>
          <t>ACS_electricidad_COM</t>
        </is>
      </c>
      <c r="C64" t="inlineStr">
        <is>
          <t>Tcal</t>
        </is>
      </c>
      <c r="D64" t="n">
        <v>485.3239099939465</v>
      </c>
    </row>
    <row r="65">
      <c r="A65" t="n">
        <v>2046</v>
      </c>
      <c r="B65" t="inlineStr">
        <is>
          <t>ACS_electricidad_COM</t>
        </is>
      </c>
      <c r="C65" t="inlineStr">
        <is>
          <t>Tcal</t>
        </is>
      </c>
      <c r="D65" t="n">
        <v>492.3804109763564</v>
      </c>
    </row>
    <row r="66">
      <c r="A66" t="n">
        <v>2047</v>
      </c>
      <c r="B66" t="inlineStr">
        <is>
          <t>ACS_electricidad_COM</t>
        </is>
      </c>
      <c r="C66" t="inlineStr">
        <is>
          <t>Tcal</t>
        </is>
      </c>
      <c r="D66" t="n">
        <v>496.6492525223827</v>
      </c>
    </row>
    <row r="67">
      <c r="A67" t="n">
        <v>2048</v>
      </c>
      <c r="B67" t="inlineStr">
        <is>
          <t>ACS_electricidad_COM</t>
        </is>
      </c>
      <c r="C67" t="inlineStr">
        <is>
          <t>Tcal</t>
        </is>
      </c>
      <c r="D67" t="n">
        <v>500.955104086963</v>
      </c>
    </row>
    <row r="68">
      <c r="A68" t="n">
        <v>2049</v>
      </c>
      <c r="B68" t="inlineStr">
        <is>
          <t>ACS_electricidad_COM</t>
        </is>
      </c>
      <c r="C68" t="inlineStr">
        <is>
          <t>Tcal</t>
        </is>
      </c>
      <c r="D68" t="n">
        <v>505.2982865396944</v>
      </c>
    </row>
    <row r="69">
      <c r="A69" t="n">
        <v>2050</v>
      </c>
      <c r="B69" t="inlineStr">
        <is>
          <t>ACS_electricidad_COM</t>
        </is>
      </c>
      <c r="C69" t="inlineStr">
        <is>
          <t>Tcal</t>
        </is>
      </c>
      <c r="D69" t="n">
        <v>509.6791235320519</v>
      </c>
    </row>
    <row r="70">
      <c r="A70" t="n">
        <v>2017</v>
      </c>
      <c r="B70" t="inlineStr">
        <is>
          <t>ACS_gas_licuado_COM</t>
        </is>
      </c>
      <c r="C70" t="inlineStr">
        <is>
          <t>Tcal</t>
        </is>
      </c>
      <c r="D70" t="n">
        <v>252.4785707038212</v>
      </c>
    </row>
    <row r="71">
      <c r="A71" t="n">
        <v>2018</v>
      </c>
      <c r="B71" t="inlineStr">
        <is>
          <t>ACS_gas_licuado_COM</t>
        </is>
      </c>
      <c r="C71" t="inlineStr">
        <is>
          <t>Tcal</t>
        </is>
      </c>
      <c r="D71" t="n">
        <v>268.9272724066875</v>
      </c>
    </row>
    <row r="72">
      <c r="A72" t="n">
        <v>2019</v>
      </c>
      <c r="B72" t="inlineStr">
        <is>
          <t>ACS_gas_licuado_COM</t>
        </is>
      </c>
      <c r="C72" t="inlineStr">
        <is>
          <t>Tcal</t>
        </is>
      </c>
      <c r="D72" t="n">
        <v>274.0678842569892</v>
      </c>
    </row>
    <row r="73">
      <c r="A73" t="n">
        <v>2020</v>
      </c>
      <c r="B73" t="inlineStr">
        <is>
          <t>ACS_gas_licuado_COM</t>
        </is>
      </c>
      <c r="C73" t="inlineStr">
        <is>
          <t>Tcal</t>
        </is>
      </c>
      <c r="D73" t="n">
        <v>247.3604531549282</v>
      </c>
    </row>
    <row r="74">
      <c r="A74" t="n">
        <v>2021</v>
      </c>
      <c r="B74" t="inlineStr">
        <is>
          <t>ACS_gas_licuado_COM</t>
        </is>
      </c>
      <c r="C74" t="inlineStr">
        <is>
          <t>Tcal</t>
        </is>
      </c>
      <c r="D74" t="n">
        <v>299.5716420109737</v>
      </c>
    </row>
    <row r="75">
      <c r="A75" t="n">
        <v>2022</v>
      </c>
      <c r="B75" t="inlineStr">
        <is>
          <t>ACS_gas_licuado_COM</t>
        </is>
      </c>
      <c r="C75" t="inlineStr">
        <is>
          <t>Tcal</t>
        </is>
      </c>
      <c r="D75" t="n">
        <v>312.9162725844647</v>
      </c>
    </row>
    <row r="76">
      <c r="A76" t="n">
        <v>2023</v>
      </c>
      <c r="B76" t="inlineStr">
        <is>
          <t>ACS_gas_licuado_COM</t>
        </is>
      </c>
      <c r="C76" t="inlineStr">
        <is>
          <t>Tcal</t>
        </is>
      </c>
      <c r="D76" t="n">
        <v>314.1021258547427</v>
      </c>
    </row>
    <row r="77">
      <c r="A77" t="n">
        <v>2024</v>
      </c>
      <c r="B77" t="inlineStr">
        <is>
          <t>ACS_gas_licuado_COM</t>
        </is>
      </c>
      <c r="C77" t="inlineStr">
        <is>
          <t>Tcal</t>
        </is>
      </c>
      <c r="D77" t="n">
        <v>328.7941870499349</v>
      </c>
    </row>
    <row r="78">
      <c r="A78" t="n">
        <v>2025</v>
      </c>
      <c r="B78" t="inlineStr">
        <is>
          <t>ACS_gas_licuado_COM</t>
        </is>
      </c>
      <c r="C78" t="inlineStr">
        <is>
          <t>Tcal</t>
        </is>
      </c>
      <c r="D78" t="n">
        <v>342.9124801437166</v>
      </c>
    </row>
    <row r="79">
      <c r="A79" t="n">
        <v>2026</v>
      </c>
      <c r="B79" t="inlineStr">
        <is>
          <t>ACS_gas_licuado_COM</t>
        </is>
      </c>
      <c r="C79" t="inlineStr">
        <is>
          <t>Tcal</t>
        </is>
      </c>
      <c r="D79" t="n">
        <v>356.3076370166396</v>
      </c>
    </row>
    <row r="80">
      <c r="A80" t="n">
        <v>2027</v>
      </c>
      <c r="B80" t="inlineStr">
        <is>
          <t>ACS_gas_licuado_COM</t>
        </is>
      </c>
      <c r="C80" t="inlineStr">
        <is>
          <t>Tcal</t>
        </is>
      </c>
      <c r="D80" t="n">
        <v>369.4012955441298</v>
      </c>
    </row>
    <row r="81">
      <c r="A81" t="n">
        <v>2028</v>
      </c>
      <c r="B81" t="inlineStr">
        <is>
          <t>ACS_gas_licuado_COM</t>
        </is>
      </c>
      <c r="C81" t="inlineStr">
        <is>
          <t>Tcal</t>
        </is>
      </c>
      <c r="D81" t="n">
        <v>383.1227562446426</v>
      </c>
    </row>
    <row r="82">
      <c r="A82" t="n">
        <v>2029</v>
      </c>
      <c r="B82" t="inlineStr">
        <is>
          <t>ACS_gas_licuado_COM</t>
        </is>
      </c>
      <c r="C82" t="inlineStr">
        <is>
          <t>Tcal</t>
        </is>
      </c>
      <c r="D82" t="n">
        <v>397.1546967052442</v>
      </c>
    </row>
    <row r="83">
      <c r="A83" t="n">
        <v>2030</v>
      </c>
      <c r="B83" t="inlineStr">
        <is>
          <t>ACS_gas_licuado_COM</t>
        </is>
      </c>
      <c r="C83" t="inlineStr">
        <is>
          <t>Tcal</t>
        </is>
      </c>
      <c r="D83" t="n">
        <v>411.0028942149526</v>
      </c>
    </row>
    <row r="84">
      <c r="A84" t="n">
        <v>2031</v>
      </c>
      <c r="B84" t="inlineStr">
        <is>
          <t>ACS_gas_licuado_COM</t>
        </is>
      </c>
      <c r="C84" t="inlineStr">
        <is>
          <t>Tcal</t>
        </is>
      </c>
      <c r="D84" t="n">
        <v>424.6124831379208</v>
      </c>
    </row>
    <row r="85">
      <c r="A85" t="n">
        <v>2032</v>
      </c>
      <c r="B85" t="inlineStr">
        <is>
          <t>ACS_gas_licuado_COM</t>
        </is>
      </c>
      <c r="C85" t="inlineStr">
        <is>
          <t>Tcal</t>
        </is>
      </c>
      <c r="D85" t="n">
        <v>438.1450844233141</v>
      </c>
    </row>
    <row r="86">
      <c r="A86" t="n">
        <v>2033</v>
      </c>
      <c r="B86" t="inlineStr">
        <is>
          <t>ACS_gas_licuado_COM</t>
        </is>
      </c>
      <c r="C86" t="inlineStr">
        <is>
          <t>Tcal</t>
        </is>
      </c>
      <c r="D86" t="n">
        <v>451.564792972098</v>
      </c>
    </row>
    <row r="87">
      <c r="A87" t="n">
        <v>2034</v>
      </c>
      <c r="B87" t="inlineStr">
        <is>
          <t>ACS_gas_licuado_COM</t>
        </is>
      </c>
      <c r="C87" t="inlineStr">
        <is>
          <t>Tcal</t>
        </is>
      </c>
      <c r="D87" t="n">
        <v>464.8349610916512</v>
      </c>
    </row>
    <row r="88">
      <c r="A88" t="n">
        <v>2035</v>
      </c>
      <c r="B88" t="inlineStr">
        <is>
          <t>ACS_gas_licuado_COM</t>
        </is>
      </c>
      <c r="C88" t="inlineStr">
        <is>
          <t>Tcal</t>
        </is>
      </c>
      <c r="D88" t="n">
        <v>477.9183555064914</v>
      </c>
    </row>
    <row r="89">
      <c r="A89" t="n">
        <v>2036</v>
      </c>
      <c r="B89" t="inlineStr">
        <is>
          <t>ACS_gas_licuado_COM</t>
        </is>
      </c>
      <c r="C89" t="inlineStr">
        <is>
          <t>Tcal</t>
        </is>
      </c>
      <c r="D89" t="n">
        <v>490.7773229711415</v>
      </c>
    </row>
    <row r="90">
      <c r="A90" t="n">
        <v>2037</v>
      </c>
      <c r="B90" t="inlineStr">
        <is>
          <t>ACS_gas_licuado_COM</t>
        </is>
      </c>
      <c r="C90" t="inlineStr">
        <is>
          <t>Tcal</t>
        </is>
      </c>
      <c r="D90" t="n">
        <v>503.3739635310969</v>
      </c>
    </row>
    <row r="91">
      <c r="A91" t="n">
        <v>2038</v>
      </c>
      <c r="B91" t="inlineStr">
        <is>
          <t>ACS_gas_licuado_COM</t>
        </is>
      </c>
      <c r="C91" t="inlineStr">
        <is>
          <t>Tcal</t>
        </is>
      </c>
      <c r="D91" t="n">
        <v>515.6703103820603</v>
      </c>
    </row>
    <row r="92">
      <c r="A92" t="n">
        <v>2039</v>
      </c>
      <c r="B92" t="inlineStr">
        <is>
          <t>ACS_gas_licuado_COM</t>
        </is>
      </c>
      <c r="C92" t="inlineStr">
        <is>
          <t>Tcal</t>
        </is>
      </c>
      <c r="D92" t="n">
        <v>527.6285151891864</v>
      </c>
    </row>
    <row r="93">
      <c r="A93" t="n">
        <v>2040</v>
      </c>
      <c r="B93" t="inlineStr">
        <is>
          <t>ACS_gas_licuado_COM</t>
        </is>
      </c>
      <c r="C93" t="inlineStr">
        <is>
          <t>Tcal</t>
        </is>
      </c>
      <c r="D93" t="n">
        <v>539.2110376481871</v>
      </c>
    </row>
    <row r="94">
      <c r="A94" t="n">
        <v>2041</v>
      </c>
      <c r="B94" t="inlineStr">
        <is>
          <t>ACS_gas_licuado_COM</t>
        </is>
      </c>
      <c r="C94" t="inlineStr">
        <is>
          <t>Tcal</t>
        </is>
      </c>
      <c r="D94" t="n">
        <v>550.3808380000543</v>
      </c>
    </row>
    <row r="95">
      <c r="A95" t="n">
        <v>2042</v>
      </c>
      <c r="B95" t="inlineStr">
        <is>
          <t>ACS_gas_licuado_COM</t>
        </is>
      </c>
      <c r="C95" t="inlineStr">
        <is>
          <t>Tcal</t>
        </is>
      </c>
      <c r="D95" t="n">
        <v>561.101571151831</v>
      </c>
    </row>
    <row r="96">
      <c r="A96" t="n">
        <v>2043</v>
      </c>
      <c r="B96" t="inlineStr">
        <is>
          <t>ACS_gas_licuado_COM</t>
        </is>
      </c>
      <c r="C96" t="inlineStr">
        <is>
          <t>Tcal</t>
        </is>
      </c>
      <c r="D96" t="n">
        <v>571.3377810081921</v>
      </c>
    </row>
    <row r="97">
      <c r="A97" t="n">
        <v>2044</v>
      </c>
      <c r="B97" t="inlineStr">
        <is>
          <t>ACS_gas_licuado_COM</t>
        </is>
      </c>
      <c r="C97" t="inlineStr">
        <is>
          <t>Tcal</t>
        </is>
      </c>
      <c r="D97" t="n">
        <v>581.0550935836153</v>
      </c>
    </row>
    <row r="98">
      <c r="A98" t="n">
        <v>2045</v>
      </c>
      <c r="B98" t="inlineStr">
        <is>
          <t>ACS_gas_licuado_COM</t>
        </is>
      </c>
      <c r="C98" t="inlineStr">
        <is>
          <t>Tcal</t>
        </is>
      </c>
      <c r="D98" t="n">
        <v>590.2204074430343</v>
      </c>
    </row>
    <row r="99">
      <c r="A99" t="n">
        <v>2046</v>
      </c>
      <c r="B99" t="inlineStr">
        <is>
          <t>ACS_gas_licuado_COM</t>
        </is>
      </c>
      <c r="C99" t="inlineStr">
        <is>
          <t>Tcal</t>
        </is>
      </c>
      <c r="D99" t="n">
        <v>598.8020800109738</v>
      </c>
    </row>
    <row r="100">
      <c r="A100" t="n">
        <v>2047</v>
      </c>
      <c r="B100" t="inlineStr">
        <is>
          <t>ACS_gas_licuado_COM</t>
        </is>
      </c>
      <c r="C100" t="inlineStr">
        <is>
          <t>Tcal</t>
        </is>
      </c>
      <c r="D100" t="n">
        <v>603.9935765449828</v>
      </c>
    </row>
    <row r="101">
      <c r="A101" t="n">
        <v>2048</v>
      </c>
      <c r="B101" t="inlineStr">
        <is>
          <t>ACS_gas_licuado_COM</t>
        </is>
      </c>
      <c r="C101" t="inlineStr">
        <is>
          <t>Tcal</t>
        </is>
      </c>
      <c r="D101" t="n">
        <v>609.2300823352448</v>
      </c>
    </row>
    <row r="102">
      <c r="A102" t="n">
        <v>2049</v>
      </c>
      <c r="B102" t="inlineStr">
        <is>
          <t>ACS_gas_licuado_COM</t>
        </is>
      </c>
      <c r="C102" t="inlineStr">
        <is>
          <t>Tcal</t>
        </is>
      </c>
      <c r="D102" t="n">
        <v>614.5119876031772</v>
      </c>
    </row>
    <row r="103">
      <c r="A103" t="n">
        <v>2050</v>
      </c>
      <c r="B103" t="inlineStr">
        <is>
          <t>ACS_gas_licuado_COM</t>
        </is>
      </c>
      <c r="C103" t="inlineStr">
        <is>
          <t>Tcal</t>
        </is>
      </c>
      <c r="D103" t="n">
        <v>619.839685953343</v>
      </c>
    </row>
    <row r="104">
      <c r="A104" t="n">
        <v>2017</v>
      </c>
      <c r="B104" t="inlineStr">
        <is>
          <t>ACS_gas_natural_COM</t>
        </is>
      </c>
      <c r="C104" t="inlineStr">
        <is>
          <t>Tcal</t>
        </is>
      </c>
      <c r="D104" t="n">
        <v>185.4812707986263</v>
      </c>
    </row>
    <row r="105">
      <c r="A105" t="n">
        <v>2018</v>
      </c>
      <c r="B105" t="inlineStr">
        <is>
          <t>ACS_gas_natural_COM</t>
        </is>
      </c>
      <c r="C105" t="inlineStr">
        <is>
          <t>Tcal</t>
        </is>
      </c>
      <c r="D105" t="n">
        <v>197.5651719642986</v>
      </c>
    </row>
    <row r="106">
      <c r="A106" t="n">
        <v>2019</v>
      </c>
      <c r="B106" t="inlineStr">
        <is>
          <t>ACS_gas_natural_COM</t>
        </is>
      </c>
      <c r="C106" t="inlineStr">
        <is>
          <t>Tcal</t>
        </is>
      </c>
      <c r="D106" t="n">
        <v>201.3416794754844</v>
      </c>
    </row>
    <row r="107">
      <c r="A107" t="n">
        <v>2020</v>
      </c>
      <c r="B107" t="inlineStr">
        <is>
          <t>ACS_gas_natural_COM</t>
        </is>
      </c>
      <c r="C107" t="inlineStr">
        <is>
          <t>Tcal</t>
        </is>
      </c>
      <c r="D107" t="n">
        <v>181.7212885378781</v>
      </c>
    </row>
    <row r="108">
      <c r="A108" t="n">
        <v>2021</v>
      </c>
      <c r="B108" t="inlineStr">
        <is>
          <t>ACS_gas_natural_COM</t>
        </is>
      </c>
      <c r="C108" t="inlineStr">
        <is>
          <t>Tcal</t>
        </is>
      </c>
      <c r="D108" t="n">
        <v>220.0778018527716</v>
      </c>
    </row>
    <row r="109">
      <c r="A109" t="n">
        <v>2022</v>
      </c>
      <c r="B109" t="inlineStr">
        <is>
          <t>ACS_gas_natural_COM</t>
        </is>
      </c>
      <c r="C109" t="inlineStr">
        <is>
          <t>Tcal</t>
        </is>
      </c>
      <c r="D109" t="n">
        <v>229.8813231187919</v>
      </c>
    </row>
    <row r="110">
      <c r="A110" t="n">
        <v>2023</v>
      </c>
      <c r="B110" t="inlineStr">
        <is>
          <t>ACS_gas_natural_COM</t>
        </is>
      </c>
      <c r="C110" t="inlineStr">
        <is>
          <t>Tcal</t>
        </is>
      </c>
      <c r="D110" t="n">
        <v>230.7525003079637</v>
      </c>
    </row>
    <row r="111">
      <c r="A111" t="n">
        <v>2024</v>
      </c>
      <c r="B111" t="inlineStr">
        <is>
          <t>ACS_gas_natural_COM</t>
        </is>
      </c>
      <c r="C111" t="inlineStr">
        <is>
          <t>Tcal</t>
        </is>
      </c>
      <c r="D111" t="n">
        <v>241.5459002133054</v>
      </c>
    </row>
    <row r="112">
      <c r="A112" t="n">
        <v>2025</v>
      </c>
      <c r="B112" t="inlineStr">
        <is>
          <t>ACS_gas_natural_COM</t>
        </is>
      </c>
      <c r="C112" t="inlineStr">
        <is>
          <t>Tcal</t>
        </is>
      </c>
      <c r="D112" t="n">
        <v>251.9177861806655</v>
      </c>
    </row>
    <row r="113">
      <c r="A113" t="n">
        <v>2026</v>
      </c>
      <c r="B113" t="inlineStr">
        <is>
          <t>ACS_gas_natural_COM</t>
        </is>
      </c>
      <c r="C113" t="inlineStr">
        <is>
          <t>Tcal</t>
        </is>
      </c>
      <c r="D113" t="n">
        <v>261.758426170074</v>
      </c>
    </row>
    <row r="114">
      <c r="A114" t="n">
        <v>2027</v>
      </c>
      <c r="B114" t="inlineStr">
        <is>
          <t>ACS_gas_natural_COM</t>
        </is>
      </c>
      <c r="C114" t="inlineStr">
        <is>
          <t>Tcal</t>
        </is>
      </c>
      <c r="D114" t="n">
        <v>271.3775729210715</v>
      </c>
    </row>
    <row r="115">
      <c r="A115" t="n">
        <v>2028</v>
      </c>
      <c r="B115" t="inlineStr">
        <is>
          <t>ACS_gas_natural_COM</t>
        </is>
      </c>
      <c r="C115" t="inlineStr">
        <is>
          <t>Tcal</t>
        </is>
      </c>
      <c r="D115" t="n">
        <v>281.4579292889396</v>
      </c>
    </row>
    <row r="116">
      <c r="A116" t="n">
        <v>2029</v>
      </c>
      <c r="B116" t="inlineStr">
        <is>
          <t>ACS_gas_natural_COM</t>
        </is>
      </c>
      <c r="C116" t="inlineStr">
        <is>
          <t>Tcal</t>
        </is>
      </c>
      <c r="D116" t="n">
        <v>291.7663770163953</v>
      </c>
    </row>
    <row r="117">
      <c r="A117" t="n">
        <v>2030</v>
      </c>
      <c r="B117" t="inlineStr">
        <is>
          <t>ACS_gas_natural_COM</t>
        </is>
      </c>
      <c r="C117" t="inlineStr">
        <is>
          <t>Tcal</t>
        </is>
      </c>
      <c r="D117" t="n">
        <v>301.9398395213943</v>
      </c>
    </row>
    <row r="118">
      <c r="A118" t="n">
        <v>2031</v>
      </c>
      <c r="B118" t="inlineStr">
        <is>
          <t>ACS_gas_natural_COM</t>
        </is>
      </c>
      <c r="C118" t="inlineStr">
        <is>
          <t>Tcal</t>
        </is>
      </c>
      <c r="D118" t="n">
        <v>311.938010223336</v>
      </c>
    </row>
    <row r="119">
      <c r="A119" t="n">
        <v>2032</v>
      </c>
      <c r="B119" t="inlineStr">
        <is>
          <t>ACS_gas_natural_COM</t>
        </is>
      </c>
      <c r="C119" t="inlineStr">
        <is>
          <t>Tcal</t>
        </is>
      </c>
      <c r="D119" t="n">
        <v>321.8796226010866</v>
      </c>
    </row>
    <row r="120">
      <c r="A120" t="n">
        <v>2033</v>
      </c>
      <c r="B120" t="inlineStr">
        <is>
          <t>ACS_gas_natural_COM</t>
        </is>
      </c>
      <c r="C120" t="inlineStr">
        <is>
          <t>Tcal</t>
        </is>
      </c>
      <c r="D120" t="n">
        <v>331.7382992738707</v>
      </c>
    </row>
    <row r="121">
      <c r="A121" t="n">
        <v>2034</v>
      </c>
      <c r="B121" t="inlineStr">
        <is>
          <t>ACS_gas_natural_COM</t>
        </is>
      </c>
      <c r="C121" t="inlineStr">
        <is>
          <t>Tcal</t>
        </is>
      </c>
      <c r="D121" t="n">
        <v>341.4871173207438</v>
      </c>
    </row>
    <row r="122">
      <c r="A122" t="n">
        <v>2035</v>
      </c>
      <c r="B122" t="inlineStr">
        <is>
          <t>ACS_gas_natural_COM</t>
        </is>
      </c>
      <c r="C122" t="inlineStr">
        <is>
          <t>Tcal</t>
        </is>
      </c>
      <c r="D122" t="n">
        <v>351.0987236272091</v>
      </c>
    </row>
    <row r="123">
      <c r="A123" t="n">
        <v>2036</v>
      </c>
      <c r="B123" t="inlineStr">
        <is>
          <t>ACS_gas_natural_COM</t>
        </is>
      </c>
      <c r="C123" t="inlineStr">
        <is>
          <t>Tcal</t>
        </is>
      </c>
      <c r="D123" t="n">
        <v>360.5454565513248</v>
      </c>
    </row>
    <row r="124">
      <c r="A124" t="n">
        <v>2037</v>
      </c>
      <c r="B124" t="inlineStr">
        <is>
          <t>ACS_gas_natural_COM</t>
        </is>
      </c>
      <c r="C124" t="inlineStr">
        <is>
          <t>Tcal</t>
        </is>
      </c>
      <c r="D124" t="n">
        <v>369.7994732084253</v>
      </c>
    </row>
    <row r="125">
      <c r="A125" t="n">
        <v>2038</v>
      </c>
      <c r="B125" t="inlineStr">
        <is>
          <t>ACS_gas_natural_COM</t>
        </is>
      </c>
      <c r="C125" t="inlineStr">
        <is>
          <t>Tcal</t>
        </is>
      </c>
      <c r="D125" t="n">
        <v>378.832881603203</v>
      </c>
    </row>
    <row r="126">
      <c r="A126" t="n">
        <v>2039</v>
      </c>
      <c r="B126" t="inlineStr">
        <is>
          <t>ACS_gas_natural_COM</t>
        </is>
      </c>
      <c r="C126" t="inlineStr">
        <is>
          <t>Tcal</t>
        </is>
      </c>
      <c r="D126" t="n">
        <v>387.6178767729432</v>
      </c>
    </row>
    <row r="127">
      <c r="A127" t="n">
        <v>2040</v>
      </c>
      <c r="B127" t="inlineStr">
        <is>
          <t>ACS_gas_natural_COM</t>
        </is>
      </c>
      <c r="C127" t="inlineStr">
        <is>
          <t>Tcal</t>
        </is>
      </c>
      <c r="D127" t="n">
        <v>396.1268800470043</v>
      </c>
    </row>
    <row r="128">
      <c r="A128" t="n">
        <v>2041</v>
      </c>
      <c r="B128" t="inlineStr">
        <is>
          <t>ACS_gas_natural_COM</t>
        </is>
      </c>
      <c r="C128" t="inlineStr">
        <is>
          <t>Tcal</t>
        </is>
      </c>
      <c r="D128" t="n">
        <v>404.3326804761491</v>
      </c>
    </row>
    <row r="129">
      <c r="A129" t="n">
        <v>2042</v>
      </c>
      <c r="B129" t="inlineStr">
        <is>
          <t>ACS_gas_natural_COM</t>
        </is>
      </c>
      <c r="C129" t="inlineStr">
        <is>
          <t>Tcal</t>
        </is>
      </c>
      <c r="D129" t="n">
        <v>412.2085774417461</v>
      </c>
    </row>
    <row r="130">
      <c r="A130" t="n">
        <v>2043</v>
      </c>
      <c r="B130" t="inlineStr">
        <is>
          <t>ACS_gas_natural_COM</t>
        </is>
      </c>
      <c r="C130" t="inlineStr">
        <is>
          <t>Tcal</t>
        </is>
      </c>
      <c r="D130" t="n">
        <v>419.7285234198408</v>
      </c>
    </row>
    <row r="131">
      <c r="A131" t="n">
        <v>2044</v>
      </c>
      <c r="B131" t="inlineStr">
        <is>
          <t>ACS_gas_natural_COM</t>
        </is>
      </c>
      <c r="C131" t="inlineStr">
        <is>
          <t>Tcal</t>
        </is>
      </c>
      <c r="D131" t="n">
        <v>426.8672658493966</v>
      </c>
    </row>
    <row r="132">
      <c r="A132" t="n">
        <v>2045</v>
      </c>
      <c r="B132" t="inlineStr">
        <is>
          <t>ACS_gas_natural_COM</t>
        </is>
      </c>
      <c r="C132" t="inlineStr">
        <is>
          <t>Tcal</t>
        </is>
      </c>
      <c r="D132" t="n">
        <v>433.6004870379288</v>
      </c>
    </row>
    <row r="133">
      <c r="A133" t="n">
        <v>2046</v>
      </c>
      <c r="B133" t="inlineStr">
        <is>
          <t>ACS_gas_natural_COM</t>
        </is>
      </c>
      <c r="C133" t="inlineStr">
        <is>
          <t>Tcal</t>
        </is>
      </c>
      <c r="D133" t="n">
        <v>439.9049410319525</v>
      </c>
    </row>
    <row r="134">
      <c r="A134" t="n">
        <v>2047</v>
      </c>
      <c r="B134" t="inlineStr">
        <is>
          <t>ACS_gas_natural_COM</t>
        </is>
      </c>
      <c r="C134" t="inlineStr">
        <is>
          <t>Tcal</t>
        </is>
      </c>
      <c r="D134" t="n">
        <v>443.7188305505377</v>
      </c>
    </row>
    <row r="135">
      <c r="A135" t="n">
        <v>2048</v>
      </c>
      <c r="B135" t="inlineStr">
        <is>
          <t>ACS_gas_natural_COM</t>
        </is>
      </c>
      <c r="C135" t="inlineStr">
        <is>
          <t>Tcal</t>
        </is>
      </c>
      <c r="D135" t="n">
        <v>447.5657857428718</v>
      </c>
    </row>
    <row r="136">
      <c r="A136" t="n">
        <v>2049</v>
      </c>
      <c r="B136" t="inlineStr">
        <is>
          <t>ACS_gas_natural_COM</t>
        </is>
      </c>
      <c r="C136" t="inlineStr">
        <is>
          <t>Tcal</t>
        </is>
      </c>
      <c r="D136" t="n">
        <v>451.4460932818563</v>
      </c>
    </row>
    <row r="137">
      <c r="A137" t="n">
        <v>2050</v>
      </c>
      <c r="B137" t="inlineStr">
        <is>
          <t>ACS_gas_natural_COM</t>
        </is>
      </c>
      <c r="C137" t="inlineStr">
        <is>
          <t>Tcal</t>
        </is>
      </c>
      <c r="D137" t="n">
        <v>455.360042325792</v>
      </c>
    </row>
    <row r="138">
      <c r="A138" t="n">
        <v>2017</v>
      </c>
      <c r="B138" t="inlineStr">
        <is>
          <t>HAB/viv</t>
        </is>
      </c>
      <c r="C138" t="inlineStr">
        <is>
          <t>habitantes/vivienda</t>
        </is>
      </c>
      <c r="D138" t="n">
        <v>2.839605070998637</v>
      </c>
    </row>
    <row r="139">
      <c r="A139" t="n">
        <v>2018</v>
      </c>
      <c r="B139" t="inlineStr">
        <is>
          <t>HAB/viv</t>
        </is>
      </c>
      <c r="C139" t="inlineStr">
        <is>
          <t>habitantes/vivienda</t>
        </is>
      </c>
      <c r="D139" t="n">
        <v>2.809021980277056</v>
      </c>
    </row>
    <row r="140">
      <c r="A140" t="n">
        <v>2019</v>
      </c>
      <c r="B140" t="inlineStr">
        <is>
          <t>HAB/viv</t>
        </is>
      </c>
      <c r="C140" t="inlineStr">
        <is>
          <t>habitantes/vivienda</t>
        </is>
      </c>
      <c r="D140" t="n">
        <v>2.800061200159972</v>
      </c>
    </row>
    <row r="141">
      <c r="A141" t="n">
        <v>2020</v>
      </c>
      <c r="B141" t="inlineStr">
        <is>
          <t>HAB/viv</t>
        </is>
      </c>
      <c r="C141" t="inlineStr">
        <is>
          <t>habitantes/vivienda</t>
        </is>
      </c>
      <c r="D141" t="n">
        <v>2.846766531018011</v>
      </c>
    </row>
    <row r="142">
      <c r="A142" t="n">
        <v>2021</v>
      </c>
      <c r="B142" t="inlineStr">
        <is>
          <t>HAB/viv</t>
        </is>
      </c>
      <c r="C142" t="inlineStr">
        <is>
          <t>habitantes/vivienda</t>
        </is>
      </c>
      <c r="D142" t="n">
        <v>2.75017574262057</v>
      </c>
    </row>
    <row r="143">
      <c r="A143" t="n">
        <v>2022</v>
      </c>
      <c r="B143" t="inlineStr">
        <is>
          <t>HAB/viv</t>
        </is>
      </c>
      <c r="C143" t="inlineStr">
        <is>
          <t>habitantes/vivienda</t>
        </is>
      </c>
      <c r="D143" t="n">
        <v>2.729838193003891</v>
      </c>
    </row>
    <row r="144">
      <c r="A144" t="n">
        <v>2023</v>
      </c>
      <c r="B144" t="inlineStr">
        <is>
          <t>HAB/viv</t>
        </is>
      </c>
      <c r="C144" t="inlineStr">
        <is>
          <t>habitantes/vivienda</t>
        </is>
      </c>
      <c r="D144" t="n">
        <v>2.728106209124889</v>
      </c>
    </row>
    <row r="145">
      <c r="A145" t="n">
        <v>2024</v>
      </c>
      <c r="B145" t="inlineStr">
        <is>
          <t>HAB/viv</t>
        </is>
      </c>
      <c r="C145" t="inlineStr">
        <is>
          <t>habitantes/vivienda</t>
        </is>
      </c>
      <c r="D145" t="n">
        <v>2.706931975420832</v>
      </c>
    </row>
    <row r="146">
      <c r="A146" t="n">
        <v>2025</v>
      </c>
      <c r="B146" t="inlineStr">
        <is>
          <t>HAB/viv</t>
        </is>
      </c>
      <c r="C146" t="inlineStr">
        <is>
          <t>habitantes/vivienda</t>
        </is>
      </c>
      <c r="D146" t="n">
        <v>2.687629615811683</v>
      </c>
    </row>
    <row r="147">
      <c r="A147" t="n">
        <v>2026</v>
      </c>
      <c r="B147" t="inlineStr">
        <is>
          <t>HAB/viv</t>
        </is>
      </c>
      <c r="C147" t="inlineStr">
        <is>
          <t>habitantes/vivienda</t>
        </is>
      </c>
      <c r="D147" t="n">
        <v>2.67018128130794</v>
      </c>
    </row>
    <row r="148">
      <c r="A148" t="n">
        <v>2027</v>
      </c>
      <c r="B148" t="inlineStr">
        <is>
          <t>HAB/viv</t>
        </is>
      </c>
      <c r="C148" t="inlineStr">
        <is>
          <t>habitantes/vivienda</t>
        </is>
      </c>
      <c r="D148" t="n">
        <v>2.653865677421811</v>
      </c>
    </row>
    <row r="149">
      <c r="A149" t="n">
        <v>2028</v>
      </c>
      <c r="B149" t="inlineStr">
        <is>
          <t>HAB/viv</t>
        </is>
      </c>
      <c r="C149" t="inlineStr">
        <is>
          <t>habitantes/vivienda</t>
        </is>
      </c>
      <c r="D149" t="n">
        <v>2.637475941253199</v>
      </c>
    </row>
    <row r="150">
      <c r="A150" t="n">
        <v>2029</v>
      </c>
      <c r="B150" t="inlineStr">
        <is>
          <t>HAB/viv</t>
        </is>
      </c>
      <c r="C150" t="inlineStr">
        <is>
          <t>habitantes/vivienda</t>
        </is>
      </c>
      <c r="D150" t="n">
        <v>2.621413712770967</v>
      </c>
    </row>
    <row r="151">
      <c r="A151" t="n">
        <v>2030</v>
      </c>
      <c r="B151" t="inlineStr">
        <is>
          <t>HAB/viv</t>
        </is>
      </c>
      <c r="C151" t="inlineStr">
        <is>
          <t>habitantes/vivienda</t>
        </is>
      </c>
      <c r="D151" t="n">
        <v>2.606209513236895</v>
      </c>
    </row>
    <row r="152">
      <c r="A152" t="n">
        <v>2031</v>
      </c>
      <c r="B152" t="inlineStr">
        <is>
          <t>HAB/viv</t>
        </is>
      </c>
      <c r="C152" t="inlineStr">
        <is>
          <t>habitantes/vivienda</t>
        </is>
      </c>
      <c r="D152" t="n">
        <v>2.59184929881896</v>
      </c>
    </row>
    <row r="153">
      <c r="A153" t="n">
        <v>2032</v>
      </c>
      <c r="B153" t="inlineStr">
        <is>
          <t>HAB/viv</t>
        </is>
      </c>
      <c r="C153" t="inlineStr">
        <is>
          <t>habitantes/vivienda</t>
        </is>
      </c>
      <c r="D153" t="n">
        <v>2.578100618225934</v>
      </c>
    </row>
    <row r="154">
      <c r="A154" t="n">
        <v>2033</v>
      </c>
      <c r="B154" t="inlineStr">
        <is>
          <t>HAB/viv</t>
        </is>
      </c>
      <c r="C154" t="inlineStr">
        <is>
          <t>habitantes/vivienda</t>
        </is>
      </c>
      <c r="D154" t="n">
        <v>2.564954453490163</v>
      </c>
    </row>
    <row r="155">
      <c r="A155" t="n">
        <v>2034</v>
      </c>
      <c r="B155" t="inlineStr">
        <is>
          <t>HAB/viv</t>
        </is>
      </c>
      <c r="C155" t="inlineStr">
        <is>
          <t>habitantes/vivienda</t>
        </is>
      </c>
      <c r="D155" t="n">
        <v>2.552402207633396</v>
      </c>
    </row>
    <row r="156">
      <c r="A156" t="n">
        <v>2035</v>
      </c>
      <c r="B156" t="inlineStr">
        <is>
          <t>HAB/viv</t>
        </is>
      </c>
      <c r="C156" t="inlineStr">
        <is>
          <t>habitantes/vivienda</t>
        </is>
      </c>
      <c r="D156" t="n">
        <v>2.540435695283275</v>
      </c>
    </row>
    <row r="157">
      <c r="A157" t="n">
        <v>2036</v>
      </c>
      <c r="B157" t="inlineStr">
        <is>
          <t>HAB/viv</t>
        </is>
      </c>
      <c r="C157" t="inlineStr">
        <is>
          <t>habitantes/vivienda</t>
        </is>
      </c>
      <c r="D157" t="n">
        <v>2.529047133764294</v>
      </c>
    </row>
    <row r="158">
      <c r="A158" t="n">
        <v>2037</v>
      </c>
      <c r="B158" t="inlineStr">
        <is>
          <t>HAB/viv</t>
        </is>
      </c>
      <c r="C158" t="inlineStr">
        <is>
          <t>habitantes/vivienda</t>
        </is>
      </c>
      <c r="D158" t="n">
        <v>2.518229134649617</v>
      </c>
    </row>
    <row r="159">
      <c r="A159" t="n">
        <v>2038</v>
      </c>
      <c r="B159" t="inlineStr">
        <is>
          <t>HAB/viv</t>
        </is>
      </c>
      <c r="C159" t="inlineStr">
        <is>
          <t>habitantes/vivienda</t>
        </is>
      </c>
      <c r="D159" t="n">
        <v>2.507974695760896</v>
      </c>
    </row>
    <row r="160">
      <c r="A160" t="n">
        <v>2039</v>
      </c>
      <c r="B160" t="inlineStr">
        <is>
          <t>HAB/viv</t>
        </is>
      </c>
      <c r="C160" t="inlineStr">
        <is>
          <t>habitantes/vivienda</t>
        </is>
      </c>
      <c r="D160" t="n">
        <v>2.498277193603954</v>
      </c>
    </row>
    <row r="161">
      <c r="A161" t="n">
        <v>2040</v>
      </c>
      <c r="B161" t="inlineStr">
        <is>
          <t>HAB/viv</t>
        </is>
      </c>
      <c r="C161" t="inlineStr">
        <is>
          <t>habitantes/vivienda</t>
        </is>
      </c>
      <c r="D161" t="n">
        <v>2.489130376228871</v>
      </c>
    </row>
    <row r="162">
      <c r="A162" t="n">
        <v>2041</v>
      </c>
      <c r="B162" t="inlineStr">
        <is>
          <t>HAB/viv</t>
        </is>
      </c>
      <c r="C162" t="inlineStr">
        <is>
          <t>habitantes/vivienda</t>
        </is>
      </c>
      <c r="D162" t="n">
        <v>2.480528356503687</v>
      </c>
    </row>
    <row r="163">
      <c r="A163" t="n">
        <v>2042</v>
      </c>
      <c r="B163" t="inlineStr">
        <is>
          <t>HAB/viv</t>
        </is>
      </c>
      <c r="C163" t="inlineStr">
        <is>
          <t>habitantes/vivienda</t>
        </is>
      </c>
      <c r="D163" t="n">
        <v>2.472465605791568</v>
      </c>
    </row>
    <row r="164">
      <c r="A164" t="n">
        <v>2043</v>
      </c>
      <c r="B164" t="inlineStr">
        <is>
          <t>HAB/viv</t>
        </is>
      </c>
      <c r="C164" t="inlineStr">
        <is>
          <t>habitantes/vivienda</t>
        </is>
      </c>
      <c r="D164" t="n">
        <v>2.464936948021933</v>
      </c>
    </row>
    <row r="165">
      <c r="A165" t="n">
        <v>2044</v>
      </c>
      <c r="B165" t="inlineStr">
        <is>
          <t>HAB/viv</t>
        </is>
      </c>
      <c r="C165" t="inlineStr">
        <is>
          <t>habitantes/vivienda</t>
        </is>
      </c>
      <c r="D165" t="n">
        <v>2.457937554146612</v>
      </c>
    </row>
    <row r="166">
      <c r="A166" t="n">
        <v>2045</v>
      </c>
      <c r="B166" t="inlineStr">
        <is>
          <t>HAB/viv</t>
        </is>
      </c>
      <c r="C166" t="inlineStr">
        <is>
          <t>habitantes/vivienda</t>
        </is>
      </c>
      <c r="D166" t="n">
        <v>2.451462936972731</v>
      </c>
    </row>
    <row r="167">
      <c r="A167" t="n">
        <v>2046</v>
      </c>
      <c r="B167" t="inlineStr">
        <is>
          <t>HAB/viv</t>
        </is>
      </c>
      <c r="C167" t="inlineStr">
        <is>
          <t>habitantes/vivienda</t>
        </is>
      </c>
      <c r="D167" t="n">
        <v>2.445508946364559</v>
      </c>
    </row>
    <row r="168">
      <c r="A168" t="n">
        <v>2047</v>
      </c>
      <c r="B168" t="inlineStr">
        <is>
          <t>HAB/viv</t>
        </is>
      </c>
      <c r="C168" t="inlineStr">
        <is>
          <t>habitantes/vivienda</t>
        </is>
      </c>
      <c r="D168" t="n">
        <v>2.44196295839233</v>
      </c>
    </row>
    <row r="169">
      <c r="A169" t="n">
        <v>2048</v>
      </c>
      <c r="B169" t="inlineStr">
        <is>
          <t>HAB/viv</t>
        </is>
      </c>
      <c r="C169" t="inlineStr">
        <is>
          <t>habitantes/vivienda</t>
        </is>
      </c>
      <c r="D169" t="n">
        <v>2.438422112102661</v>
      </c>
    </row>
    <row r="170">
      <c r="A170" t="n">
        <v>2049</v>
      </c>
      <c r="B170" t="inlineStr">
        <is>
          <t>HAB/viv</t>
        </is>
      </c>
      <c r="C170" t="inlineStr">
        <is>
          <t>habitantes/vivienda</t>
        </is>
      </c>
      <c r="D170" t="n">
        <v>2.434886400040113</v>
      </c>
    </row>
    <row r="171">
      <c r="A171" t="n">
        <v>2050</v>
      </c>
      <c r="B171" t="inlineStr">
        <is>
          <t>HAB/viv</t>
        </is>
      </c>
      <c r="C171" t="inlineStr">
        <is>
          <t>habitantes/vivienda</t>
        </is>
      </c>
      <c r="D171" t="n">
        <v>2.431355814760054</v>
      </c>
    </row>
    <row r="172">
      <c r="A172" t="n">
        <v>2017</v>
      </c>
      <c r="B172" t="inlineStr">
        <is>
          <t>PIB</t>
        </is>
      </c>
      <c r="C172" t="inlineStr">
        <is>
          <t>miles mill CLP</t>
        </is>
      </c>
      <c r="D172" t="n">
        <v>147530</v>
      </c>
    </row>
    <row r="173">
      <c r="A173" t="n">
        <v>2018</v>
      </c>
      <c r="B173" t="inlineStr">
        <is>
          <t>PIB</t>
        </is>
      </c>
      <c r="C173" t="inlineStr">
        <is>
          <t>miles mill CLP</t>
        </is>
      </c>
      <c r="D173" t="n">
        <v>153009.0564439764</v>
      </c>
    </row>
    <row r="174">
      <c r="A174" t="n">
        <v>2019</v>
      </c>
      <c r="B174" t="inlineStr">
        <is>
          <t>PIB</t>
        </is>
      </c>
      <c r="C174" t="inlineStr">
        <is>
          <t>miles mill CLP</t>
        </is>
      </c>
      <c r="D174" t="n">
        <v>154692.1560648602</v>
      </c>
    </row>
    <row r="175">
      <c r="A175" t="n">
        <v>2020</v>
      </c>
      <c r="B175" t="inlineStr">
        <is>
          <t>PIB</t>
        </is>
      </c>
      <c r="C175" t="inlineStr">
        <is>
          <t>miles mill CLP</t>
        </is>
      </c>
      <c r="D175" t="n">
        <v>145794.6309214319</v>
      </c>
    </row>
    <row r="176">
      <c r="A176" t="n">
        <v>2021</v>
      </c>
      <c r="B176" t="inlineStr">
        <is>
          <t>PIB</t>
        </is>
      </c>
      <c r="C176" t="inlineStr">
        <is>
          <t>miles mill CLP</t>
        </is>
      </c>
      <c r="D176" t="n">
        <v>162852.6027392394</v>
      </c>
    </row>
    <row r="177">
      <c r="A177" t="n">
        <v>2022</v>
      </c>
      <c r="B177" t="inlineStr">
        <is>
          <t>PIB</t>
        </is>
      </c>
      <c r="C177" t="inlineStr">
        <is>
          <t>miles mill CLP</t>
        </is>
      </c>
      <c r="D177" t="n">
        <v>167005.34410909</v>
      </c>
    </row>
    <row r="178">
      <c r="A178" t="n">
        <v>2023</v>
      </c>
      <c r="B178" t="inlineStr">
        <is>
          <t>PIB</t>
        </is>
      </c>
      <c r="C178" t="inlineStr">
        <is>
          <t>miles mill CLP</t>
        </is>
      </c>
      <c r="D178" t="n">
        <v>167370.7195146605</v>
      </c>
    </row>
    <row r="179">
      <c r="A179" t="n">
        <v>2024</v>
      </c>
      <c r="B179" t="inlineStr">
        <is>
          <t>PIB</t>
        </is>
      </c>
      <c r="C179" t="inlineStr">
        <is>
          <t>miles mill CLP</t>
        </is>
      </c>
      <c r="D179" t="n">
        <v>171850.202727374</v>
      </c>
    </row>
    <row r="180">
      <c r="A180" t="n">
        <v>2025</v>
      </c>
      <c r="B180" t="inlineStr">
        <is>
          <t>PIB</t>
        </is>
      </c>
      <c r="C180" t="inlineStr">
        <is>
          <t>miles mill CLP</t>
        </is>
      </c>
      <c r="D180" t="n">
        <v>176075.7708843523</v>
      </c>
    </row>
    <row r="181">
      <c r="A181" t="n">
        <v>2026</v>
      </c>
      <c r="B181" t="inlineStr">
        <is>
          <t>PIB</t>
        </is>
      </c>
      <c r="C181" t="inlineStr">
        <is>
          <t>miles mill CLP</t>
        </is>
      </c>
      <c r="D181" t="n">
        <v>180017.494425116</v>
      </c>
    </row>
    <row r="182">
      <c r="A182" t="n">
        <v>2027</v>
      </c>
      <c r="B182" t="inlineStr">
        <is>
          <t>PIB</t>
        </is>
      </c>
      <c r="C182" t="inlineStr">
        <is>
          <t>miles mill CLP</t>
        </is>
      </c>
      <c r="D182" t="n">
        <v>183810.4619174605</v>
      </c>
    </row>
    <row r="183">
      <c r="A183" t="n">
        <v>2028</v>
      </c>
      <c r="B183" t="inlineStr">
        <is>
          <t>PIB</t>
        </is>
      </c>
      <c r="C183" t="inlineStr">
        <is>
          <t>miles mill CLP</t>
        </is>
      </c>
      <c r="D183" t="n">
        <v>187724.8623743409</v>
      </c>
    </row>
    <row r="184">
      <c r="A184" t="n">
        <v>2029</v>
      </c>
      <c r="B184" t="inlineStr">
        <is>
          <t>PIB</t>
        </is>
      </c>
      <c r="C184" t="inlineStr">
        <is>
          <t>miles mill CLP</t>
        </is>
      </c>
      <c r="D184" t="n">
        <v>191667.084484202</v>
      </c>
    </row>
    <row r="185">
      <c r="A185" t="n">
        <v>2030</v>
      </c>
      <c r="B185" t="inlineStr">
        <is>
          <t>PIB</t>
        </is>
      </c>
      <c r="C185" t="inlineStr">
        <is>
          <t>miles mill CLP</t>
        </is>
      </c>
      <c r="D185" t="n">
        <v>195500.4261738861</v>
      </c>
    </row>
    <row r="186">
      <c r="A186" t="n">
        <v>2031</v>
      </c>
      <c r="B186" t="inlineStr">
        <is>
          <t>PIB</t>
        </is>
      </c>
      <c r="C186" t="inlineStr">
        <is>
          <t>miles mill CLP</t>
        </is>
      </c>
      <c r="D186" t="n">
        <v>199214.9342711899</v>
      </c>
    </row>
    <row r="187">
      <c r="A187" t="n">
        <v>2032</v>
      </c>
      <c r="B187" t="inlineStr">
        <is>
          <t>PIB</t>
        </is>
      </c>
      <c r="C187" t="inlineStr">
        <is>
          <t>miles mill CLP</t>
        </is>
      </c>
      <c r="D187" t="n">
        <v>202858.9074439004</v>
      </c>
    </row>
    <row r="188">
      <c r="A188" t="n">
        <v>2033</v>
      </c>
      <c r="B188" t="inlineStr">
        <is>
          <t>PIB</t>
        </is>
      </c>
      <c r="C188" t="inlineStr">
        <is>
          <t>miles mill CLP</t>
        </is>
      </c>
      <c r="D188" t="n">
        <v>206425.8432331223</v>
      </c>
    </row>
    <row r="189">
      <c r="A189" t="n">
        <v>2034</v>
      </c>
      <c r="B189" t="inlineStr">
        <is>
          <t>PIB</t>
        </is>
      </c>
      <c r="C189" t="inlineStr">
        <is>
          <t>miles mill CLP</t>
        </is>
      </c>
      <c r="D189" t="n">
        <v>209909.2793376812</v>
      </c>
    </row>
    <row r="190">
      <c r="A190" t="n">
        <v>2035</v>
      </c>
      <c r="B190" t="inlineStr">
        <is>
          <t>PIB</t>
        </is>
      </c>
      <c r="C190" t="inlineStr">
        <is>
          <t>miles mill CLP</t>
        </is>
      </c>
      <c r="D190" t="n">
        <v>213302.8126869737</v>
      </c>
    </row>
    <row r="191">
      <c r="A191" t="n">
        <v>2036</v>
      </c>
      <c r="B191" t="inlineStr">
        <is>
          <t>PIB</t>
        </is>
      </c>
      <c r="C191" t="inlineStr">
        <is>
          <t>miles mill CLP</t>
        </is>
      </c>
      <c r="D191" t="n">
        <v>216600.1186664265</v>
      </c>
    </row>
    <row r="192">
      <c r="A192" t="n">
        <v>2037</v>
      </c>
      <c r="B192" t="inlineStr">
        <is>
          <t>PIB</t>
        </is>
      </c>
      <c r="C192" t="inlineStr">
        <is>
          <t>miles mill CLP</t>
        </is>
      </c>
      <c r="D192" t="n">
        <v>219794.9704167563</v>
      </c>
    </row>
    <row r="193">
      <c r="A193" t="n">
        <v>2038</v>
      </c>
      <c r="B193" t="inlineStr">
        <is>
          <t>PIB</t>
        </is>
      </c>
      <c r="C193" t="inlineStr">
        <is>
          <t>miles mill CLP</t>
        </is>
      </c>
      <c r="D193" t="n">
        <v>222881.2581263583</v>
      </c>
    </row>
    <row r="194">
      <c r="A194" t="n">
        <v>2039</v>
      </c>
      <c r="B194" t="inlineStr">
        <is>
          <t>PIB</t>
        </is>
      </c>
      <c r="C194" t="inlineStr">
        <is>
          <t>miles mill CLP</t>
        </is>
      </c>
      <c r="D194" t="n">
        <v>225853.0082347098</v>
      </c>
    </row>
    <row r="195">
      <c r="A195" t="n">
        <v>2040</v>
      </c>
      <c r="B195" t="inlineStr">
        <is>
          <t>PIB</t>
        </is>
      </c>
      <c r="C195" t="inlineStr">
        <is>
          <t>miles mill CLP</t>
        </is>
      </c>
      <c r="D195" t="n">
        <v>228704.402463673</v>
      </c>
    </row>
    <row r="196">
      <c r="A196" t="n">
        <v>2041</v>
      </c>
      <c r="B196" t="inlineStr">
        <is>
          <t>PIB</t>
        </is>
      </c>
      <c r="C196" t="inlineStr">
        <is>
          <t>miles mill CLP</t>
        </is>
      </c>
      <c r="D196" t="n">
        <v>231429.7965930318</v>
      </c>
    </row>
    <row r="197">
      <c r="A197" t="n">
        <v>2042</v>
      </c>
      <c r="B197" t="inlineStr">
        <is>
          <t>PIB</t>
        </is>
      </c>
      <c r="C197" t="inlineStr">
        <is>
          <t>miles mill CLP</t>
        </is>
      </c>
      <c r="D197" t="n">
        <v>234023.738896512</v>
      </c>
    </row>
    <row r="198">
      <c r="A198" t="n">
        <v>2043</v>
      </c>
      <c r="B198" t="inlineStr">
        <is>
          <t>PIB</t>
        </is>
      </c>
      <c r="C198" t="inlineStr">
        <is>
          <t>miles mill CLP</t>
        </is>
      </c>
      <c r="D198" t="n">
        <v>236480.9881549253</v>
      </c>
    </row>
    <row r="199">
      <c r="A199" t="n">
        <v>2044</v>
      </c>
      <c r="B199" t="inlineStr">
        <is>
          <t>PIB</t>
        </is>
      </c>
      <c r="C199" t="inlineStr">
        <is>
          <t>miles mill CLP</t>
        </is>
      </c>
      <c r="D199" t="n">
        <v>238796.5311639423</v>
      </c>
    </row>
    <row r="200">
      <c r="A200" t="n">
        <v>2045</v>
      </c>
      <c r="B200" t="inlineStr">
        <is>
          <t>PIB</t>
        </is>
      </c>
      <c r="C200" t="inlineStr">
        <is>
          <t>miles mill CLP</t>
        </is>
      </c>
      <c r="D200" t="n">
        <v>240965.5996553481</v>
      </c>
    </row>
    <row r="201">
      <c r="A201" t="n">
        <v>2046</v>
      </c>
      <c r="B201" t="inlineStr">
        <is>
          <t>PIB</t>
        </is>
      </c>
      <c r="C201" t="inlineStr">
        <is>
          <t>miles mill CLP</t>
        </is>
      </c>
      <c r="D201" t="n">
        <v>242983.6865524617</v>
      </c>
    </row>
    <row r="202">
      <c r="A202" t="n">
        <v>2047</v>
      </c>
      <c r="B202" t="inlineStr">
        <is>
          <t>PIB</t>
        </is>
      </c>
      <c r="C202" t="inlineStr">
        <is>
          <t>miles mill CLP</t>
        </is>
      </c>
      <c r="D202" t="n">
        <v>244198.604985224</v>
      </c>
    </row>
    <row r="203">
      <c r="A203" t="n">
        <v>2048</v>
      </c>
      <c r="B203" t="inlineStr">
        <is>
          <t>PIB</t>
        </is>
      </c>
      <c r="C203" t="inlineStr">
        <is>
          <t>miles mill CLP</t>
        </is>
      </c>
      <c r="D203" t="n">
        <v>245419.59801015</v>
      </c>
    </row>
    <row r="204">
      <c r="A204" t="n">
        <v>2049</v>
      </c>
      <c r="B204" t="inlineStr">
        <is>
          <t>PIB</t>
        </is>
      </c>
      <c r="C204" t="inlineStr">
        <is>
          <t>miles mill CLP</t>
        </is>
      </c>
      <c r="D204" t="n">
        <v>246646.6960002008</v>
      </c>
    </row>
    <row r="205">
      <c r="A205" t="n">
        <v>2050</v>
      </c>
      <c r="B205" t="inlineStr">
        <is>
          <t>PIB</t>
        </is>
      </c>
      <c r="C205" t="inlineStr">
        <is>
          <t>miles mill CLP</t>
        </is>
      </c>
      <c r="D205" t="n">
        <v>247879.9294802018</v>
      </c>
    </row>
    <row r="206">
      <c r="A206" t="n">
        <v>2017</v>
      </c>
      <c r="B206" t="inlineStr">
        <is>
          <t>PIB (mill USD)</t>
        </is>
      </c>
      <c r="C206" t="inlineStr">
        <is>
          <t>mill USD</t>
        </is>
      </c>
      <c r="D206" t="n">
        <v>227203.8500548155</v>
      </c>
    </row>
    <row r="207">
      <c r="A207" t="n">
        <v>2018</v>
      </c>
      <c r="B207" t="inlineStr">
        <is>
          <t>PIB (mill USD)</t>
        </is>
      </c>
      <c r="C207" t="inlineStr">
        <is>
          <t>mill USD</t>
        </is>
      </c>
      <c r="D207" t="n">
        <v>238968.0798936954</v>
      </c>
    </row>
    <row r="208">
      <c r="A208" t="n">
        <v>2019</v>
      </c>
      <c r="B208" t="inlineStr">
        <is>
          <t>PIB (mill USD)</t>
        </is>
      </c>
      <c r="C208" t="inlineStr">
        <is>
          <t>mill USD</t>
        </is>
      </c>
      <c r="D208" t="n">
        <v>220161.2872359669</v>
      </c>
    </row>
    <row r="209">
      <c r="A209" t="n">
        <v>2020</v>
      </c>
      <c r="B209" t="inlineStr">
        <is>
          <t>PIB (mill USD)</t>
        </is>
      </c>
      <c r="C209" t="inlineStr">
        <is>
          <t>mill USD</t>
        </is>
      </c>
      <c r="D209" t="n">
        <v>184032.5839420375</v>
      </c>
    </row>
    <row r="210">
      <c r="A210" t="n">
        <v>2021</v>
      </c>
      <c r="B210" t="inlineStr">
        <is>
          <t>PIB (mill USD)</t>
        </is>
      </c>
      <c r="C210" t="inlineStr">
        <is>
          <t>mill USD</t>
        </is>
      </c>
      <c r="D210" t="n">
        <v>214484.9573958678</v>
      </c>
    </row>
    <row r="211">
      <c r="A211" t="n">
        <v>2022</v>
      </c>
      <c r="B211" t="inlineStr">
        <is>
          <t>PIB (mill USD)</t>
        </is>
      </c>
      <c r="C211" t="inlineStr">
        <is>
          <t>mill USD</t>
        </is>
      </c>
      <c r="D211" t="n">
        <v>191447.1050055488</v>
      </c>
    </row>
    <row r="212">
      <c r="A212" t="n">
        <v>2023</v>
      </c>
      <c r="B212" t="inlineStr">
        <is>
          <t>PIB (mill USD)</t>
        </is>
      </c>
      <c r="C212" t="inlineStr">
        <is>
          <t>mill USD</t>
        </is>
      </c>
      <c r="D212" t="n">
        <v>191865.9542586062</v>
      </c>
    </row>
    <row r="213">
      <c r="A213" t="n">
        <v>2024</v>
      </c>
      <c r="B213" t="inlineStr">
        <is>
          <t>PIB (mill USD)</t>
        </is>
      </c>
      <c r="C213" t="inlineStr">
        <is>
          <t>mill USD</t>
        </is>
      </c>
      <c r="D213" t="n">
        <v>197001.0240228095</v>
      </c>
    </row>
    <row r="214">
      <c r="A214" t="n">
        <v>2025</v>
      </c>
      <c r="B214" t="inlineStr">
        <is>
          <t>PIB (mill USD)</t>
        </is>
      </c>
      <c r="C214" t="inlineStr">
        <is>
          <t>mill USD</t>
        </is>
      </c>
      <c r="D214" t="n">
        <v>201845.017458904</v>
      </c>
    </row>
    <row r="215">
      <c r="A215" t="n">
        <v>2026</v>
      </c>
      <c r="B215" t="inlineStr">
        <is>
          <t>PIB (mill USD)</t>
        </is>
      </c>
      <c r="C215" t="inlineStr">
        <is>
          <t>mill USD</t>
        </is>
      </c>
      <c r="D215" t="n">
        <v>206363.6247204686</v>
      </c>
    </row>
    <row r="216">
      <c r="A216" t="n">
        <v>2027</v>
      </c>
      <c r="B216" t="inlineStr">
        <is>
          <t>PIB (mill USD)</t>
        </is>
      </c>
      <c r="C216" t="inlineStr">
        <is>
          <t>mill USD</t>
        </is>
      </c>
      <c r="D216" t="n">
        <v>210711.7050149241</v>
      </c>
    </row>
    <row r="217">
      <c r="A217" t="n">
        <v>2028</v>
      </c>
      <c r="B217" t="inlineStr">
        <is>
          <t>PIB (mill USD)</t>
        </is>
      </c>
      <c r="C217" t="inlineStr">
        <is>
          <t>mill USD</t>
        </is>
      </c>
      <c r="D217" t="n">
        <v>215198.9903727666</v>
      </c>
    </row>
    <row r="218">
      <c r="A218" t="n">
        <v>2029</v>
      </c>
      <c r="B218" t="inlineStr">
        <is>
          <t>PIB (mill USD)</t>
        </is>
      </c>
      <c r="C218" t="inlineStr">
        <is>
          <t>mill USD</t>
        </is>
      </c>
      <c r="D218" t="n">
        <v>219718.1691705947</v>
      </c>
    </row>
    <row r="219">
      <c r="A219" t="n">
        <v>2030</v>
      </c>
      <c r="B219" t="inlineStr">
        <is>
          <t>PIB (mill USD)</t>
        </is>
      </c>
      <c r="C219" t="inlineStr">
        <is>
          <t>mill USD</t>
        </is>
      </c>
      <c r="D219" t="n">
        <v>224112.5325540066</v>
      </c>
    </row>
    <row r="220">
      <c r="A220" t="n">
        <v>2031</v>
      </c>
      <c r="B220" t="inlineStr">
        <is>
          <t>PIB (mill USD)</t>
        </is>
      </c>
      <c r="C220" t="inlineStr">
        <is>
          <t>mill USD</t>
        </is>
      </c>
      <c r="D220" t="n">
        <v>228370.6706725327</v>
      </c>
    </row>
    <row r="221">
      <c r="A221" t="n">
        <v>2032</v>
      </c>
      <c r="B221" t="inlineStr">
        <is>
          <t>PIB (mill USD)</t>
        </is>
      </c>
      <c r="C221" t="inlineStr">
        <is>
          <t>mill USD</t>
        </is>
      </c>
      <c r="D221" t="n">
        <v>232547.9508569177</v>
      </c>
    </row>
    <row r="222">
      <c r="A222" t="n">
        <v>2033</v>
      </c>
      <c r="B222" t="inlineStr">
        <is>
          <t>PIB (mill USD)</t>
        </is>
      </c>
      <c r="C222" t="inlineStr">
        <is>
          <t>mill USD</t>
        </is>
      </c>
      <c r="D222" t="n">
        <v>236636.9189928185</v>
      </c>
    </row>
    <row r="223">
      <c r="A223" t="n">
        <v>2034</v>
      </c>
      <c r="B223" t="inlineStr">
        <is>
          <t>PIB (mill USD)</t>
        </is>
      </c>
      <c r="C223" t="inlineStr">
        <is>
          <t>mill USD</t>
        </is>
      </c>
      <c r="D223" t="n">
        <v>240630.1670008223</v>
      </c>
    </row>
    <row r="224">
      <c r="A224" t="n">
        <v>2035</v>
      </c>
      <c r="B224" t="inlineStr">
        <is>
          <t>PIB (mill USD)</t>
        </is>
      </c>
      <c r="C224" t="inlineStr">
        <is>
          <t>mill USD</t>
        </is>
      </c>
      <c r="D224" t="n">
        <v>244520.3547006689</v>
      </c>
    </row>
    <row r="225">
      <c r="A225" t="n">
        <v>2036</v>
      </c>
      <c r="B225" t="inlineStr">
        <is>
          <t>PIB (mill USD)</t>
        </is>
      </c>
      <c r="C225" t="inlineStr">
        <is>
          <t>mill USD</t>
        </is>
      </c>
      <c r="D225" t="n">
        <v>248300.2318504168</v>
      </c>
    </row>
    <row r="226">
      <c r="A226" t="n">
        <v>2037</v>
      </c>
      <c r="B226" t="inlineStr">
        <is>
          <t>PIB (mill USD)</t>
        </is>
      </c>
      <c r="C226" t="inlineStr">
        <is>
          <t>mill USD</t>
        </is>
      </c>
      <c r="D226" t="n">
        <v>251962.6602702104</v>
      </c>
    </row>
    <row r="227">
      <c r="A227" t="n">
        <v>2038</v>
      </c>
      <c r="B227" t="inlineStr">
        <is>
          <t>PIB (mill USD)</t>
        </is>
      </c>
      <c r="C227" t="inlineStr">
        <is>
          <t>mill USD</t>
        </is>
      </c>
      <c r="D227" t="n">
        <v>255500.6359581713</v>
      </c>
    </row>
    <row r="228">
      <c r="A228" t="n">
        <v>2039</v>
      </c>
      <c r="B228" t="inlineStr">
        <is>
          <t>PIB (mill USD)</t>
        </is>
      </c>
      <c r="C228" t="inlineStr">
        <is>
          <t>mill USD</t>
        </is>
      </c>
      <c r="D228" t="n">
        <v>258907.3111042803</v>
      </c>
    </row>
    <row r="229">
      <c r="A229" t="n">
        <v>2040</v>
      </c>
      <c r="B229" t="inlineStr">
        <is>
          <t>PIB (mill USD)</t>
        </is>
      </c>
      <c r="C229" t="inlineStr">
        <is>
          <t>mill USD</t>
        </is>
      </c>
      <c r="D229" t="n">
        <v>262176.0159069719</v>
      </c>
    </row>
    <row r="230">
      <c r="A230" t="n">
        <v>2041</v>
      </c>
      <c r="B230" t="inlineStr">
        <is>
          <t>PIB (mill USD)</t>
        </is>
      </c>
      <c r="C230" t="inlineStr">
        <is>
          <t>mill USD</t>
        </is>
      </c>
      <c r="D230" t="n">
        <v>265300.2800965299</v>
      </c>
    </row>
    <row r="231">
      <c r="A231" t="n">
        <v>2042</v>
      </c>
      <c r="B231" t="inlineStr">
        <is>
          <t>PIB (mill USD)</t>
        </is>
      </c>
      <c r="C231" t="inlineStr">
        <is>
          <t>mill USD</t>
        </is>
      </c>
      <c r="D231" t="n">
        <v>268273.8540692785</v>
      </c>
    </row>
    <row r="232">
      <c r="A232" t="n">
        <v>2043</v>
      </c>
      <c r="B232" t="inlineStr">
        <is>
          <t>PIB (mill USD)</t>
        </is>
      </c>
      <c r="C232" t="inlineStr">
        <is>
          <t>mill USD</t>
        </is>
      </c>
      <c r="D232" t="n">
        <v>271090.7295370059</v>
      </c>
    </row>
    <row r="233">
      <c r="A233" t="n">
        <v>2044</v>
      </c>
      <c r="B233" t="inlineStr">
        <is>
          <t>PIB (mill USD)</t>
        </is>
      </c>
      <c r="C233" t="inlineStr">
        <is>
          <t>mill USD</t>
        </is>
      </c>
      <c r="D233" t="n">
        <v>273745.1595970558</v>
      </c>
    </row>
    <row r="234">
      <c r="A234" t="n">
        <v>2045</v>
      </c>
      <c r="B234" t="inlineStr">
        <is>
          <t>PIB (mill USD)</t>
        </is>
      </c>
      <c r="C234" t="inlineStr">
        <is>
          <t>mill USD</t>
        </is>
      </c>
      <c r="D234" t="n">
        <v>276231.6781300624</v>
      </c>
    </row>
    <row r="235">
      <c r="A235" t="n">
        <v>2046</v>
      </c>
      <c r="B235" t="inlineStr">
        <is>
          <t>PIB (mill USD)</t>
        </is>
      </c>
      <c r="C235" t="inlineStr">
        <is>
          <t>mill USD</t>
        </is>
      </c>
      <c r="D235" t="n">
        <v>278545.1184344016</v>
      </c>
    </row>
    <row r="236">
      <c r="A236" t="n">
        <v>2047</v>
      </c>
      <c r="B236" t="inlineStr">
        <is>
          <t>PIB (mill USD)</t>
        </is>
      </c>
      <c r="C236" t="inlineStr">
        <is>
          <t>mill USD</t>
        </is>
      </c>
      <c r="D236" t="n">
        <v>279937.8440265736</v>
      </c>
    </row>
    <row r="237">
      <c r="A237" t="n">
        <v>2048</v>
      </c>
      <c r="B237" t="inlineStr">
        <is>
          <t>PIB (mill USD)</t>
        </is>
      </c>
      <c r="C237" t="inlineStr">
        <is>
          <t>mill USD</t>
        </is>
      </c>
      <c r="D237" t="n">
        <v>281337.5332467064</v>
      </c>
    </row>
    <row r="238">
      <c r="A238" t="n">
        <v>2049</v>
      </c>
      <c r="B238" t="inlineStr">
        <is>
          <t>PIB (mill USD)</t>
        </is>
      </c>
      <c r="C238" t="inlineStr">
        <is>
          <t>mill USD</t>
        </is>
      </c>
      <c r="D238" t="n">
        <v>282744.22091294</v>
      </c>
    </row>
    <row r="239">
      <c r="A239" t="n">
        <v>2050</v>
      </c>
      <c r="B239" t="inlineStr">
        <is>
          <t>PIB (mill USD)</t>
        </is>
      </c>
      <c r="C239" t="inlineStr">
        <is>
          <t>mill USD</t>
        </is>
      </c>
      <c r="D239" t="n">
        <v>284157.9420175047</v>
      </c>
    </row>
    <row r="240">
      <c r="A240" t="n">
        <v>2017</v>
      </c>
      <c r="B240" t="inlineStr">
        <is>
          <t>PIB per cápita (usd/hab)</t>
        </is>
      </c>
      <c r="C240" t="inlineStr">
        <is>
          <t>usd/habitantes</t>
        </is>
      </c>
      <c r="D240" t="n">
        <v>12335</v>
      </c>
    </row>
    <row r="241">
      <c r="A241" t="n">
        <v>2018</v>
      </c>
      <c r="B241" t="inlineStr">
        <is>
          <t>PIB per cápita (usd/hab)</t>
        </is>
      </c>
      <c r="C241" t="inlineStr">
        <is>
          <t>usd/habitantes</t>
        </is>
      </c>
      <c r="D241" t="n">
        <v>12744</v>
      </c>
    </row>
    <row r="242">
      <c r="A242" t="n">
        <v>2019</v>
      </c>
      <c r="B242" t="inlineStr">
        <is>
          <t>PIB per cápita (usd/hab)</t>
        </is>
      </c>
      <c r="C242" t="inlineStr">
        <is>
          <t>usd/habitantes</t>
        </is>
      </c>
      <c r="D242" t="n">
        <v>11522</v>
      </c>
    </row>
    <row r="243">
      <c r="A243" t="n">
        <v>2020</v>
      </c>
      <c r="B243" t="inlineStr">
        <is>
          <t>PIB per cápita (usd/hab)</t>
        </is>
      </c>
      <c r="C243" t="inlineStr">
        <is>
          <t>usd/habitantes</t>
        </is>
      </c>
      <c r="D243" t="n">
        <v>9458</v>
      </c>
    </row>
    <row r="244">
      <c r="A244" t="n">
        <v>2021</v>
      </c>
      <c r="B244" t="inlineStr">
        <is>
          <t>PIB per cápita (usd/hab)</t>
        </is>
      </c>
      <c r="C244" t="inlineStr">
        <is>
          <t>usd/habitantes</t>
        </is>
      </c>
      <c r="D244" t="n">
        <v>10900</v>
      </c>
    </row>
    <row r="245">
      <c r="A245" t="n">
        <v>2022</v>
      </c>
      <c r="B245" t="inlineStr">
        <is>
          <t>PIB per cápita (usd/hab)</t>
        </is>
      </c>
      <c r="C245" t="inlineStr">
        <is>
          <t>usd/habitantes</t>
        </is>
      </c>
      <c r="D245" t="n">
        <v>9655</v>
      </c>
    </row>
    <row r="246">
      <c r="A246" t="n">
        <v>2023</v>
      </c>
      <c r="B246" t="inlineStr">
        <is>
          <t>PIB per cápita (usd/hab)</t>
        </is>
      </c>
      <c r="C246" t="inlineStr">
        <is>
          <t>usd/habitantes</t>
        </is>
      </c>
      <c r="D246" t="n">
        <v>9612</v>
      </c>
    </row>
    <row r="247">
      <c r="A247" t="n">
        <v>2024</v>
      </c>
      <c r="B247" t="inlineStr">
        <is>
          <t>PIB per cápita (usd/hab)</t>
        </is>
      </c>
      <c r="C247" t="inlineStr">
        <is>
          <t>usd/habitantes</t>
        </is>
      </c>
      <c r="D247" t="n">
        <v>9808</v>
      </c>
    </row>
    <row r="248">
      <c r="A248" t="n">
        <v>2025</v>
      </c>
      <c r="B248" t="inlineStr">
        <is>
          <t>PIB per cápita (usd/hab)</t>
        </is>
      </c>
      <c r="C248" t="inlineStr">
        <is>
          <t>usd/habitantes</t>
        </is>
      </c>
      <c r="D248" t="n">
        <v>9989</v>
      </c>
    </row>
    <row r="249">
      <c r="A249" t="n">
        <v>2026</v>
      </c>
      <c r="B249" t="inlineStr">
        <is>
          <t>PIB per cápita (usd/hab)</t>
        </is>
      </c>
      <c r="C249" t="inlineStr">
        <is>
          <t>usd/habitantes</t>
        </is>
      </c>
      <c r="D249" t="n">
        <v>10154</v>
      </c>
    </row>
    <row r="250">
      <c r="A250" t="n">
        <v>2027</v>
      </c>
      <c r="B250" t="inlineStr">
        <is>
          <t>PIB per cápita (usd/hab)</t>
        </is>
      </c>
      <c r="C250" t="inlineStr">
        <is>
          <t>usd/habitantes</t>
        </is>
      </c>
      <c r="D250" t="n">
        <v>10312</v>
      </c>
    </row>
    <row r="251">
      <c r="A251" t="n">
        <v>2028</v>
      </c>
      <c r="B251" t="inlineStr">
        <is>
          <t>PIB per cápita (usd/hab)</t>
        </is>
      </c>
      <c r="C251" t="inlineStr">
        <is>
          <t>usd/habitantes</t>
        </is>
      </c>
      <c r="D251" t="n">
        <v>10477</v>
      </c>
    </row>
    <row r="252">
      <c r="A252" t="n">
        <v>2029</v>
      </c>
      <c r="B252" t="inlineStr">
        <is>
          <t>PIB per cápita (usd/hab)</t>
        </is>
      </c>
      <c r="C252" t="inlineStr">
        <is>
          <t>usd/habitantes</t>
        </is>
      </c>
      <c r="D252" t="n">
        <v>10645</v>
      </c>
    </row>
    <row r="253">
      <c r="A253" t="n">
        <v>2030</v>
      </c>
      <c r="B253" t="inlineStr">
        <is>
          <t>PIB per cápita (usd/hab)</t>
        </is>
      </c>
      <c r="C253" t="inlineStr">
        <is>
          <t>usd/habitantes</t>
        </is>
      </c>
      <c r="D253" t="n">
        <v>10808</v>
      </c>
    </row>
    <row r="254">
      <c r="A254" t="n">
        <v>2031</v>
      </c>
      <c r="B254" t="inlineStr">
        <is>
          <t>PIB per cápita (usd/hab)</t>
        </is>
      </c>
      <c r="C254" t="inlineStr">
        <is>
          <t>usd/habitantes</t>
        </is>
      </c>
      <c r="D254" t="n">
        <v>10965</v>
      </c>
    </row>
    <row r="255">
      <c r="A255" t="n">
        <v>2032</v>
      </c>
      <c r="B255" t="inlineStr">
        <is>
          <t>PIB per cápita (usd/hab)</t>
        </is>
      </c>
      <c r="C255" t="inlineStr">
        <is>
          <t>usd/habitantes</t>
        </is>
      </c>
      <c r="D255" t="n">
        <v>11120</v>
      </c>
    </row>
    <row r="256">
      <c r="A256" t="n">
        <v>2033</v>
      </c>
      <c r="B256" t="inlineStr">
        <is>
          <t>PIB per cápita (usd/hab)</t>
        </is>
      </c>
      <c r="C256" t="inlineStr">
        <is>
          <t>usd/habitantes</t>
        </is>
      </c>
      <c r="D256" t="n">
        <v>11272</v>
      </c>
    </row>
    <row r="257">
      <c r="A257" t="n">
        <v>2034</v>
      </c>
      <c r="B257" t="inlineStr">
        <is>
          <t>PIB per cápita (usd/hab)</t>
        </is>
      </c>
      <c r="C257" t="inlineStr">
        <is>
          <t>usd/habitantes</t>
        </is>
      </c>
      <c r="D257" t="n">
        <v>11422</v>
      </c>
    </row>
    <row r="258">
      <c r="A258" t="n">
        <v>2035</v>
      </c>
      <c r="B258" t="inlineStr">
        <is>
          <t>PIB per cápita (usd/hab)</t>
        </is>
      </c>
      <c r="C258" t="inlineStr">
        <is>
          <t>usd/habitantes</t>
        </is>
      </c>
      <c r="D258" t="n">
        <v>11568</v>
      </c>
    </row>
    <row r="259">
      <c r="A259" t="n">
        <v>2036</v>
      </c>
      <c r="B259" t="inlineStr">
        <is>
          <t>PIB per cápita (usd/hab)</t>
        </is>
      </c>
      <c r="C259" t="inlineStr">
        <is>
          <t>usd/habitantes</t>
        </is>
      </c>
      <c r="D259" t="n">
        <v>11711</v>
      </c>
    </row>
    <row r="260">
      <c r="A260" t="n">
        <v>2037</v>
      </c>
      <c r="B260" t="inlineStr">
        <is>
          <t>PIB per cápita (usd/hab)</t>
        </is>
      </c>
      <c r="C260" t="inlineStr">
        <is>
          <t>usd/habitantes</t>
        </is>
      </c>
      <c r="D260" t="n">
        <v>11851</v>
      </c>
    </row>
    <row r="261">
      <c r="A261" t="n">
        <v>2038</v>
      </c>
      <c r="B261" t="inlineStr">
        <is>
          <t>PIB per cápita (usd/hab)</t>
        </is>
      </c>
      <c r="C261" t="inlineStr">
        <is>
          <t>usd/habitantes</t>
        </is>
      </c>
      <c r="D261" t="n">
        <v>11987</v>
      </c>
    </row>
    <row r="262">
      <c r="A262" t="n">
        <v>2039</v>
      </c>
      <c r="B262" t="inlineStr">
        <is>
          <t>PIB per cápita (usd/hab)</t>
        </is>
      </c>
      <c r="C262" t="inlineStr">
        <is>
          <t>usd/habitantes</t>
        </is>
      </c>
      <c r="D262" t="n">
        <v>12118</v>
      </c>
    </row>
    <row r="263">
      <c r="A263" t="n">
        <v>2040</v>
      </c>
      <c r="B263" t="inlineStr">
        <is>
          <t>PIB per cápita (usd/hab)</t>
        </is>
      </c>
      <c r="C263" t="inlineStr">
        <is>
          <t>usd/habitantes</t>
        </is>
      </c>
      <c r="D263" t="n">
        <v>12246</v>
      </c>
    </row>
    <row r="264">
      <c r="A264" t="n">
        <v>2041</v>
      </c>
      <c r="B264" t="inlineStr">
        <is>
          <t>PIB per cápita (usd/hab)</t>
        </is>
      </c>
      <c r="C264" t="inlineStr">
        <is>
          <t>usd/habitantes</t>
        </is>
      </c>
      <c r="D264" t="n">
        <v>12369</v>
      </c>
    </row>
    <row r="265">
      <c r="A265" t="n">
        <v>2042</v>
      </c>
      <c r="B265" t="inlineStr">
        <is>
          <t>PIB per cápita (usd/hab)</t>
        </is>
      </c>
      <c r="C265" t="inlineStr">
        <is>
          <t>usd/habitantes</t>
        </is>
      </c>
      <c r="D265" t="n">
        <v>12487</v>
      </c>
    </row>
    <row r="266">
      <c r="A266" t="n">
        <v>2043</v>
      </c>
      <c r="B266" t="inlineStr">
        <is>
          <t>PIB per cápita (usd/hab)</t>
        </is>
      </c>
      <c r="C266" t="inlineStr">
        <is>
          <t>usd/habitantes</t>
        </is>
      </c>
      <c r="D266" t="n">
        <v>12599</v>
      </c>
    </row>
    <row r="267">
      <c r="A267" t="n">
        <v>2044</v>
      </c>
      <c r="B267" t="inlineStr">
        <is>
          <t>PIB per cápita (usd/hab)</t>
        </is>
      </c>
      <c r="C267" t="inlineStr">
        <is>
          <t>usd/habitantes</t>
        </is>
      </c>
      <c r="D267" t="n">
        <v>12706</v>
      </c>
    </row>
    <row r="268">
      <c r="A268" t="n">
        <v>2045</v>
      </c>
      <c r="B268" t="inlineStr">
        <is>
          <t>PIB per cápita (usd/hab)</t>
        </is>
      </c>
      <c r="C268" t="inlineStr">
        <is>
          <t>usd/habitantes</t>
        </is>
      </c>
      <c r="D268" t="n">
        <v>12808</v>
      </c>
    </row>
    <row r="269">
      <c r="A269" t="n">
        <v>2046</v>
      </c>
      <c r="B269" t="inlineStr">
        <is>
          <t>PIB per cápita (usd/hab)</t>
        </is>
      </c>
      <c r="C269" t="inlineStr">
        <is>
          <t>usd/habitantes</t>
        </is>
      </c>
      <c r="D269" t="n">
        <v>12903</v>
      </c>
    </row>
    <row r="270">
      <c r="A270" t="n">
        <v>2047</v>
      </c>
      <c r="B270" t="inlineStr">
        <is>
          <t>PIB per cápita (usd/hab)</t>
        </is>
      </c>
      <c r="C270" t="inlineStr">
        <is>
          <t>usd/habitantes</t>
        </is>
      </c>
      <c r="D270" t="n">
        <v>12959</v>
      </c>
    </row>
    <row r="271">
      <c r="A271" t="n">
        <v>2048</v>
      </c>
      <c r="B271" t="inlineStr">
        <is>
          <t>PIB per cápita (usd/hab)</t>
        </is>
      </c>
      <c r="C271" t="inlineStr">
        <is>
          <t>usd/habitantes</t>
        </is>
      </c>
      <c r="D271" t="n">
        <v>13016</v>
      </c>
    </row>
    <row r="272">
      <c r="A272" t="n">
        <v>2049</v>
      </c>
      <c r="B272" t="inlineStr">
        <is>
          <t>PIB per cápita (usd/hab)</t>
        </is>
      </c>
      <c r="C272" t="inlineStr">
        <is>
          <t>usd/habitantes</t>
        </is>
      </c>
      <c r="D272" t="n">
        <v>13077</v>
      </c>
    </row>
    <row r="273">
      <c r="A273" t="n">
        <v>2050</v>
      </c>
      <c r="B273" t="inlineStr">
        <is>
          <t>PIB per cápita (usd/hab)</t>
        </is>
      </c>
      <c r="C273" t="inlineStr">
        <is>
          <t>usd/habitantes</t>
        </is>
      </c>
      <c r="D273" t="n">
        <v>13140</v>
      </c>
    </row>
    <row r="274">
      <c r="A274" t="n">
        <v>2017</v>
      </c>
      <c r="B274" t="inlineStr">
        <is>
          <t>PIB_eur</t>
        </is>
      </c>
    </row>
    <row r="275">
      <c r="A275" t="n">
        <v>2018</v>
      </c>
      <c r="B275" t="inlineStr">
        <is>
          <t>PIB_eur</t>
        </is>
      </c>
    </row>
    <row r="276">
      <c r="A276" t="n">
        <v>2019</v>
      </c>
      <c r="B276" t="inlineStr">
        <is>
          <t>PIB_eur</t>
        </is>
      </c>
    </row>
    <row r="277">
      <c r="A277" t="n">
        <v>2020</v>
      </c>
      <c r="B277" t="inlineStr">
        <is>
          <t>PIB_eur</t>
        </is>
      </c>
    </row>
    <row r="278">
      <c r="A278" t="n">
        <v>2021</v>
      </c>
      <c r="B278" t="inlineStr">
        <is>
          <t>PIB_eur</t>
        </is>
      </c>
    </row>
    <row r="279">
      <c r="A279" t="n">
        <v>2022</v>
      </c>
      <c r="B279" t="inlineStr">
        <is>
          <t>PIB_eur</t>
        </is>
      </c>
    </row>
    <row r="280">
      <c r="A280" t="n">
        <v>2023</v>
      </c>
      <c r="B280" t="inlineStr">
        <is>
          <t>PIB_eur</t>
        </is>
      </c>
    </row>
    <row r="281">
      <c r="A281" t="n">
        <v>2024</v>
      </c>
      <c r="B281" t="inlineStr">
        <is>
          <t>PIB_eur</t>
        </is>
      </c>
    </row>
    <row r="282">
      <c r="A282" t="n">
        <v>2025</v>
      </c>
      <c r="B282" t="inlineStr">
        <is>
          <t>PIB_eur</t>
        </is>
      </c>
    </row>
    <row r="283">
      <c r="A283" t="n">
        <v>2026</v>
      </c>
      <c r="B283" t="inlineStr">
        <is>
          <t>PIB_eur</t>
        </is>
      </c>
    </row>
    <row r="284">
      <c r="A284" t="n">
        <v>2027</v>
      </c>
      <c r="B284" t="inlineStr">
        <is>
          <t>PIB_eur</t>
        </is>
      </c>
    </row>
    <row r="285">
      <c r="A285" t="n">
        <v>2028</v>
      </c>
      <c r="B285" t="inlineStr">
        <is>
          <t>PIB_eur</t>
        </is>
      </c>
    </row>
    <row r="286">
      <c r="A286" t="n">
        <v>2029</v>
      </c>
      <c r="B286" t="inlineStr">
        <is>
          <t>PIB_eur</t>
        </is>
      </c>
    </row>
    <row r="287">
      <c r="A287" t="n">
        <v>2030</v>
      </c>
      <c r="B287" t="inlineStr">
        <is>
          <t>PIB_eur</t>
        </is>
      </c>
    </row>
    <row r="288">
      <c r="A288" t="n">
        <v>2031</v>
      </c>
      <c r="B288" t="inlineStr">
        <is>
          <t>PIB_eur</t>
        </is>
      </c>
    </row>
    <row r="289">
      <c r="A289" t="n">
        <v>2032</v>
      </c>
      <c r="B289" t="inlineStr">
        <is>
          <t>PIB_eur</t>
        </is>
      </c>
    </row>
    <row r="290">
      <c r="A290" t="n">
        <v>2033</v>
      </c>
      <c r="B290" t="inlineStr">
        <is>
          <t>PIB_eur</t>
        </is>
      </c>
    </row>
    <row r="291">
      <c r="A291" t="n">
        <v>2034</v>
      </c>
      <c r="B291" t="inlineStr">
        <is>
          <t>PIB_eur</t>
        </is>
      </c>
    </row>
    <row r="292">
      <c r="A292" t="n">
        <v>2035</v>
      </c>
      <c r="B292" t="inlineStr">
        <is>
          <t>PIB_eur</t>
        </is>
      </c>
    </row>
    <row r="293">
      <c r="A293" t="n">
        <v>2036</v>
      </c>
      <c r="B293" t="inlineStr">
        <is>
          <t>PIB_eur</t>
        </is>
      </c>
    </row>
    <row r="294">
      <c r="A294" t="n">
        <v>2037</v>
      </c>
      <c r="B294" t="inlineStr">
        <is>
          <t>PIB_eur</t>
        </is>
      </c>
    </row>
    <row r="295">
      <c r="A295" t="n">
        <v>2038</v>
      </c>
      <c r="B295" t="inlineStr">
        <is>
          <t>PIB_eur</t>
        </is>
      </c>
    </row>
    <row r="296">
      <c r="A296" t="n">
        <v>2039</v>
      </c>
      <c r="B296" t="inlineStr">
        <is>
          <t>PIB_eur</t>
        </is>
      </c>
    </row>
    <row r="297">
      <c r="A297" t="n">
        <v>2040</v>
      </c>
      <c r="B297" t="inlineStr">
        <is>
          <t>PIB_eur</t>
        </is>
      </c>
    </row>
    <row r="298">
      <c r="A298" t="n">
        <v>2041</v>
      </c>
      <c r="B298" t="inlineStr">
        <is>
          <t>PIB_eur</t>
        </is>
      </c>
    </row>
    <row r="299">
      <c r="A299" t="n">
        <v>2042</v>
      </c>
      <c r="B299" t="inlineStr">
        <is>
          <t>PIB_eur</t>
        </is>
      </c>
    </row>
    <row r="300">
      <c r="A300" t="n">
        <v>2043</v>
      </c>
      <c r="B300" t="inlineStr">
        <is>
          <t>PIB_eur</t>
        </is>
      </c>
    </row>
    <row r="301">
      <c r="A301" t="n">
        <v>2044</v>
      </c>
      <c r="B301" t="inlineStr">
        <is>
          <t>PIB_eur</t>
        </is>
      </c>
    </row>
    <row r="302">
      <c r="A302" t="n">
        <v>2045</v>
      </c>
      <c r="B302" t="inlineStr">
        <is>
          <t>PIB_eur</t>
        </is>
      </c>
    </row>
    <row r="303">
      <c r="A303" t="n">
        <v>2046</v>
      </c>
      <c r="B303" t="inlineStr">
        <is>
          <t>PIB_eur</t>
        </is>
      </c>
    </row>
    <row r="304">
      <c r="A304" t="n">
        <v>2047</v>
      </c>
      <c r="B304" t="inlineStr">
        <is>
          <t>PIB_eur</t>
        </is>
      </c>
    </row>
    <row r="305">
      <c r="A305" t="n">
        <v>2048</v>
      </c>
      <c r="B305" t="inlineStr">
        <is>
          <t>PIB_eur</t>
        </is>
      </c>
    </row>
    <row r="306">
      <c r="A306" t="n">
        <v>2049</v>
      </c>
      <c r="B306" t="inlineStr">
        <is>
          <t>PIB_eur</t>
        </is>
      </c>
    </row>
    <row r="307">
      <c r="A307" t="n">
        <v>2050</v>
      </c>
      <c r="B307" t="inlineStr">
        <is>
          <t>PIB_eur</t>
        </is>
      </c>
    </row>
    <row r="308">
      <c r="A308" t="n">
        <v>2017</v>
      </c>
      <c r="B308" t="inlineStr">
        <is>
          <t>Población</t>
        </is>
      </c>
      <c r="C308" t="inlineStr">
        <is>
          <t>habitantes</t>
        </is>
      </c>
      <c r="D308" t="n">
        <v>18419192</v>
      </c>
    </row>
    <row r="309">
      <c r="A309" t="n">
        <v>2018</v>
      </c>
      <c r="B309" t="inlineStr">
        <is>
          <t>Población</t>
        </is>
      </c>
      <c r="C309" t="inlineStr">
        <is>
          <t>habitantes</t>
        </is>
      </c>
      <c r="D309" t="n">
        <v>18751405</v>
      </c>
    </row>
    <row r="310">
      <c r="A310" t="n">
        <v>2019</v>
      </c>
      <c r="B310" t="inlineStr">
        <is>
          <t>Población</t>
        </is>
      </c>
      <c r="C310" t="inlineStr">
        <is>
          <t>habitantes</t>
        </is>
      </c>
      <c r="D310" t="n">
        <v>19107216</v>
      </c>
    </row>
    <row r="311">
      <c r="A311" t="n">
        <v>2020</v>
      </c>
      <c r="B311" t="inlineStr">
        <is>
          <t>Población</t>
        </is>
      </c>
      <c r="C311" t="inlineStr">
        <is>
          <t>habitantes</t>
        </is>
      </c>
      <c r="D311" t="n">
        <v>19458310</v>
      </c>
    </row>
    <row r="312">
      <c r="A312" t="n">
        <v>2021</v>
      </c>
      <c r="B312" t="inlineStr">
        <is>
          <t>Población</t>
        </is>
      </c>
      <c r="C312" t="inlineStr">
        <is>
          <t>habitantes</t>
        </is>
      </c>
      <c r="D312" t="n">
        <v>19678363</v>
      </c>
    </row>
    <row r="313">
      <c r="A313" t="n">
        <v>2022</v>
      </c>
      <c r="B313" t="inlineStr">
        <is>
          <t>Población</t>
        </is>
      </c>
      <c r="C313" t="inlineStr">
        <is>
          <t>habitantes</t>
        </is>
      </c>
      <c r="D313" t="n">
        <v>19828563</v>
      </c>
    </row>
    <row r="314">
      <c r="A314" t="n">
        <v>2023</v>
      </c>
      <c r="B314" t="inlineStr">
        <is>
          <t>Población</t>
        </is>
      </c>
      <c r="C314" t="inlineStr">
        <is>
          <t>habitantes</t>
        </is>
      </c>
      <c r="D314" t="n">
        <v>19960889</v>
      </c>
    </row>
    <row r="315">
      <c r="A315" t="n">
        <v>2024</v>
      </c>
      <c r="B315" t="inlineStr">
        <is>
          <t>Población</t>
        </is>
      </c>
      <c r="C315" t="inlineStr">
        <is>
          <t>habitantes</t>
        </is>
      </c>
      <c r="D315" t="n">
        <v>20086377</v>
      </c>
    </row>
    <row r="316">
      <c r="A316" t="n">
        <v>2025</v>
      </c>
      <c r="B316" t="inlineStr">
        <is>
          <t>Población</t>
        </is>
      </c>
      <c r="C316" t="inlineStr">
        <is>
          <t>habitantes</t>
        </is>
      </c>
      <c r="D316" t="n">
        <v>20206953</v>
      </c>
    </row>
    <row r="317">
      <c r="A317" t="n">
        <v>2026</v>
      </c>
      <c r="B317" t="inlineStr">
        <is>
          <t>Población</t>
        </is>
      </c>
      <c r="C317" t="inlineStr">
        <is>
          <t>habitantes</t>
        </is>
      </c>
      <c r="D317" t="n">
        <v>20322807</v>
      </c>
    </row>
    <row r="318">
      <c r="A318" t="n">
        <v>2027</v>
      </c>
      <c r="B318" t="inlineStr">
        <is>
          <t>Población</t>
        </is>
      </c>
      <c r="C318" t="inlineStr">
        <is>
          <t>habitantes</t>
        </is>
      </c>
      <c r="D318" t="n">
        <v>20433791</v>
      </c>
    </row>
    <row r="319">
      <c r="A319" t="n">
        <v>2028</v>
      </c>
      <c r="B319" t="inlineStr">
        <is>
          <t>Población</t>
        </is>
      </c>
      <c r="C319" t="inlineStr">
        <is>
          <t>habitantes</t>
        </is>
      </c>
      <c r="D319" t="n">
        <v>20539666</v>
      </c>
    </row>
    <row r="320">
      <c r="A320" t="n">
        <v>2029</v>
      </c>
      <c r="B320" t="inlineStr">
        <is>
          <t>Población</t>
        </is>
      </c>
      <c r="C320" t="inlineStr">
        <is>
          <t>habitantes</t>
        </is>
      </c>
      <c r="D320" t="n">
        <v>20640230</v>
      </c>
    </row>
    <row r="321">
      <c r="A321" t="n">
        <v>2030</v>
      </c>
      <c r="B321" t="inlineStr">
        <is>
          <t>Población</t>
        </is>
      </c>
      <c r="C321" t="inlineStr">
        <is>
          <t>habitantes</t>
        </is>
      </c>
      <c r="D321" t="n">
        <v>20735289</v>
      </c>
    </row>
    <row r="322">
      <c r="A322" t="n">
        <v>2031</v>
      </c>
      <c r="B322" t="inlineStr">
        <is>
          <t>Población</t>
        </is>
      </c>
      <c r="C322" t="inlineStr">
        <is>
          <t>habitantes</t>
        </is>
      </c>
      <c r="D322" t="n">
        <v>20826397</v>
      </c>
    </row>
    <row r="323">
      <c r="A323" t="n">
        <v>2032</v>
      </c>
      <c r="B323" t="inlineStr">
        <is>
          <t>Población</t>
        </is>
      </c>
      <c r="C323" t="inlineStr">
        <is>
          <t>habitantes</t>
        </is>
      </c>
      <c r="D323" t="n">
        <v>20912278</v>
      </c>
    </row>
    <row r="324">
      <c r="A324" t="n">
        <v>2033</v>
      </c>
      <c r="B324" t="inlineStr">
        <is>
          <t>Población</t>
        </is>
      </c>
      <c r="C324" t="inlineStr">
        <is>
          <t>habitantes</t>
        </is>
      </c>
      <c r="D324" t="n">
        <v>20992831</v>
      </c>
    </row>
    <row r="325">
      <c r="A325" t="n">
        <v>2034</v>
      </c>
      <c r="B325" t="inlineStr">
        <is>
          <t>Población</t>
        </is>
      </c>
      <c r="C325" t="inlineStr">
        <is>
          <t>habitantes</t>
        </is>
      </c>
      <c r="D325" t="n">
        <v>21067996</v>
      </c>
    </row>
    <row r="326">
      <c r="A326" t="n">
        <v>2035</v>
      </c>
      <c r="B326" t="inlineStr">
        <is>
          <t>Población</t>
        </is>
      </c>
      <c r="C326" t="inlineStr">
        <is>
          <t>habitantes</t>
        </is>
      </c>
      <c r="D326" t="n">
        <v>21137769</v>
      </c>
    </row>
    <row r="327">
      <c r="A327" t="n">
        <v>2036</v>
      </c>
      <c r="B327" t="inlineStr">
        <is>
          <t>Población</t>
        </is>
      </c>
      <c r="C327" t="inlineStr">
        <is>
          <t>habitantes</t>
        </is>
      </c>
      <c r="D327" t="n">
        <v>21202223</v>
      </c>
    </row>
    <row r="328">
      <c r="A328" t="n">
        <v>2037</v>
      </c>
      <c r="B328" t="inlineStr">
        <is>
          <t>Población</t>
        </is>
      </c>
      <c r="C328" t="inlineStr">
        <is>
          <t>habitantes</t>
        </is>
      </c>
      <c r="D328" t="n">
        <v>21261462</v>
      </c>
    </row>
    <row r="329">
      <c r="A329" t="n">
        <v>2038</v>
      </c>
      <c r="B329" t="inlineStr">
        <is>
          <t>Población</t>
        </is>
      </c>
      <c r="C329" t="inlineStr">
        <is>
          <t>habitantes</t>
        </is>
      </c>
      <c r="D329" t="n">
        <v>21315630</v>
      </c>
    </row>
    <row r="330">
      <c r="A330" t="n">
        <v>2039</v>
      </c>
      <c r="B330" t="inlineStr">
        <is>
          <t>Población</t>
        </is>
      </c>
      <c r="C330" t="inlineStr">
        <is>
          <t>habitantes</t>
        </is>
      </c>
      <c r="D330" t="n">
        <v>21364889</v>
      </c>
    </row>
    <row r="331">
      <c r="A331" t="n">
        <v>2040</v>
      </c>
      <c r="B331" t="inlineStr">
        <is>
          <t>Población</t>
        </is>
      </c>
      <c r="C331" t="inlineStr">
        <is>
          <t>habitantes</t>
        </is>
      </c>
      <c r="D331" t="n">
        <v>21409418</v>
      </c>
    </row>
    <row r="332">
      <c r="A332" t="n">
        <v>2041</v>
      </c>
      <c r="B332" t="inlineStr">
        <is>
          <t>Población</t>
        </is>
      </c>
      <c r="C332" t="inlineStr">
        <is>
          <t>habitantes</t>
        </is>
      </c>
      <c r="D332" t="n">
        <v>21449428</v>
      </c>
    </row>
    <row r="333">
      <c r="A333" t="n">
        <v>2042</v>
      </c>
      <c r="B333" t="inlineStr">
        <is>
          <t>Población</t>
        </is>
      </c>
      <c r="C333" t="inlineStr">
        <is>
          <t>habitantes</t>
        </is>
      </c>
      <c r="D333" t="n">
        <v>21485105</v>
      </c>
    </row>
    <row r="334">
      <c r="A334" t="n">
        <v>2043</v>
      </c>
      <c r="B334" t="inlineStr">
        <is>
          <t>Población</t>
        </is>
      </c>
      <c r="C334" t="inlineStr">
        <is>
          <t>habitantes</t>
        </is>
      </c>
      <c r="D334" t="n">
        <v>21516611</v>
      </c>
    </row>
    <row r="335">
      <c r="A335" t="n">
        <v>2044</v>
      </c>
      <c r="B335" t="inlineStr">
        <is>
          <t>Población</t>
        </is>
      </c>
      <c r="C335" t="inlineStr">
        <is>
          <t>habitantes</t>
        </is>
      </c>
      <c r="D335" t="n">
        <v>21544064</v>
      </c>
    </row>
    <row r="336">
      <c r="A336" t="n">
        <v>2045</v>
      </c>
      <c r="B336" t="inlineStr">
        <is>
          <t>Población</t>
        </is>
      </c>
      <c r="C336" t="inlineStr">
        <is>
          <t>habitantes</t>
        </is>
      </c>
      <c r="D336" t="n">
        <v>21567513</v>
      </c>
    </row>
    <row r="337">
      <c r="A337" t="n">
        <v>2046</v>
      </c>
      <c r="B337" t="inlineStr">
        <is>
          <t>Población</t>
        </is>
      </c>
      <c r="C337" t="inlineStr">
        <is>
          <t>habitantes</t>
        </is>
      </c>
      <c r="D337" t="n">
        <v>21587015</v>
      </c>
    </row>
    <row r="338">
      <c r="A338" t="n">
        <v>2047</v>
      </c>
      <c r="B338" t="inlineStr">
        <is>
          <t>Población</t>
        </is>
      </c>
      <c r="C338" t="inlineStr">
        <is>
          <t>habitantes</t>
        </is>
      </c>
      <c r="D338" t="n">
        <v>21602589</v>
      </c>
    </row>
    <row r="339">
      <c r="A339" t="n">
        <v>2048</v>
      </c>
      <c r="B339" t="inlineStr">
        <is>
          <t>Población</t>
        </is>
      </c>
      <c r="C339" t="inlineStr">
        <is>
          <t>habitantes</t>
        </is>
      </c>
      <c r="D339" t="n">
        <v>21614271</v>
      </c>
    </row>
    <row r="340">
      <c r="A340" t="n">
        <v>2049</v>
      </c>
      <c r="B340" t="inlineStr">
        <is>
          <t>Población</t>
        </is>
      </c>
      <c r="C340" t="inlineStr">
        <is>
          <t>habitantes</t>
        </is>
      </c>
      <c r="D340" t="n">
        <v>21622101</v>
      </c>
    </row>
    <row r="341">
      <c r="A341" t="n">
        <v>2050</v>
      </c>
      <c r="B341" t="inlineStr">
        <is>
          <t>Población</t>
        </is>
      </c>
      <c r="C341" t="inlineStr">
        <is>
          <t>habitantes</t>
        </is>
      </c>
      <c r="D341" t="n">
        <v>21626079</v>
      </c>
    </row>
    <row r="342">
      <c r="A342" t="n">
        <v>2017</v>
      </c>
      <c r="B342" t="inlineStr">
        <is>
          <t>Proyeccion_comercial</t>
        </is>
      </c>
    </row>
    <row r="343">
      <c r="A343" t="n">
        <v>2018</v>
      </c>
      <c r="B343" t="inlineStr">
        <is>
          <t>Proyeccion_comercial</t>
        </is>
      </c>
    </row>
    <row r="344">
      <c r="A344" t="n">
        <v>2019</v>
      </c>
      <c r="B344" t="inlineStr">
        <is>
          <t>Proyeccion_comercial</t>
        </is>
      </c>
    </row>
    <row r="345">
      <c r="A345" t="n">
        <v>2020</v>
      </c>
      <c r="B345" t="inlineStr">
        <is>
          <t>Proyeccion_comercial</t>
        </is>
      </c>
    </row>
    <row r="346">
      <c r="A346" t="n">
        <v>2021</v>
      </c>
      <c r="B346" t="inlineStr">
        <is>
          <t>Proyeccion_comercial</t>
        </is>
      </c>
    </row>
    <row r="347">
      <c r="A347" t="n">
        <v>2022</v>
      </c>
      <c r="B347" t="inlineStr">
        <is>
          <t>Proyeccion_comercial</t>
        </is>
      </c>
    </row>
    <row r="348">
      <c r="A348" t="n">
        <v>2023</v>
      </c>
      <c r="B348" t="inlineStr">
        <is>
          <t>Proyeccion_comercial</t>
        </is>
      </c>
    </row>
    <row r="349">
      <c r="A349" t="n">
        <v>2024</v>
      </c>
      <c r="B349" t="inlineStr">
        <is>
          <t>Proyeccion_comercial</t>
        </is>
      </c>
    </row>
    <row r="350">
      <c r="A350" t="n">
        <v>2025</v>
      </c>
      <c r="B350" t="inlineStr">
        <is>
          <t>Proyeccion_comercial</t>
        </is>
      </c>
    </row>
    <row r="351">
      <c r="A351" t="n">
        <v>2026</v>
      </c>
      <c r="B351" t="inlineStr">
        <is>
          <t>Proyeccion_comercial</t>
        </is>
      </c>
    </row>
    <row r="352">
      <c r="A352" t="n">
        <v>2027</v>
      </c>
      <c r="B352" t="inlineStr">
        <is>
          <t>Proyeccion_comercial</t>
        </is>
      </c>
    </row>
    <row r="353">
      <c r="A353" t="n">
        <v>2028</v>
      </c>
      <c r="B353" t="inlineStr">
        <is>
          <t>Proyeccion_comercial</t>
        </is>
      </c>
    </row>
    <row r="354">
      <c r="A354" t="n">
        <v>2029</v>
      </c>
      <c r="B354" t="inlineStr">
        <is>
          <t>Proyeccion_comercial</t>
        </is>
      </c>
    </row>
    <row r="355">
      <c r="A355" t="n">
        <v>2030</v>
      </c>
      <c r="B355" t="inlineStr">
        <is>
          <t>Proyeccion_comercial</t>
        </is>
      </c>
    </row>
    <row r="356">
      <c r="A356" t="n">
        <v>2031</v>
      </c>
      <c r="B356" t="inlineStr">
        <is>
          <t>Proyeccion_comercial</t>
        </is>
      </c>
    </row>
    <row r="357">
      <c r="A357" t="n">
        <v>2032</v>
      </c>
      <c r="B357" t="inlineStr">
        <is>
          <t>Proyeccion_comercial</t>
        </is>
      </c>
    </row>
    <row r="358">
      <c r="A358" t="n">
        <v>2033</v>
      </c>
      <c r="B358" t="inlineStr">
        <is>
          <t>Proyeccion_comercial</t>
        </is>
      </c>
    </row>
    <row r="359">
      <c r="A359" t="n">
        <v>2034</v>
      </c>
      <c r="B359" t="inlineStr">
        <is>
          <t>Proyeccion_comercial</t>
        </is>
      </c>
    </row>
    <row r="360">
      <c r="A360" t="n">
        <v>2035</v>
      </c>
      <c r="B360" t="inlineStr">
        <is>
          <t>Proyeccion_comercial</t>
        </is>
      </c>
    </row>
    <row r="361">
      <c r="A361" t="n">
        <v>2036</v>
      </c>
      <c r="B361" t="inlineStr">
        <is>
          <t>Proyeccion_comercial</t>
        </is>
      </c>
    </row>
    <row r="362">
      <c r="A362" t="n">
        <v>2037</v>
      </c>
      <c r="B362" t="inlineStr">
        <is>
          <t>Proyeccion_comercial</t>
        </is>
      </c>
    </row>
    <row r="363">
      <c r="A363" t="n">
        <v>2038</v>
      </c>
      <c r="B363" t="inlineStr">
        <is>
          <t>Proyeccion_comercial</t>
        </is>
      </c>
    </row>
    <row r="364">
      <c r="A364" t="n">
        <v>2039</v>
      </c>
      <c r="B364" t="inlineStr">
        <is>
          <t>Proyeccion_comercial</t>
        </is>
      </c>
    </row>
    <row r="365">
      <c r="A365" t="n">
        <v>2040</v>
      </c>
      <c r="B365" t="inlineStr">
        <is>
          <t>Proyeccion_comercial</t>
        </is>
      </c>
    </row>
    <row r="366">
      <c r="A366" t="n">
        <v>2041</v>
      </c>
      <c r="B366" t="inlineStr">
        <is>
          <t>Proyeccion_comercial</t>
        </is>
      </c>
    </row>
    <row r="367">
      <c r="A367" t="n">
        <v>2042</v>
      </c>
      <c r="B367" t="inlineStr">
        <is>
          <t>Proyeccion_comercial</t>
        </is>
      </c>
    </row>
    <row r="368">
      <c r="A368" t="n">
        <v>2043</v>
      </c>
      <c r="B368" t="inlineStr">
        <is>
          <t>Proyeccion_comercial</t>
        </is>
      </c>
    </row>
    <row r="369">
      <c r="A369" t="n">
        <v>2044</v>
      </c>
      <c r="B369" t="inlineStr">
        <is>
          <t>Proyeccion_comercial</t>
        </is>
      </c>
    </row>
    <row r="370">
      <c r="A370" t="n">
        <v>2045</v>
      </c>
      <c r="B370" t="inlineStr">
        <is>
          <t>Proyeccion_comercial</t>
        </is>
      </c>
    </row>
    <row r="371">
      <c r="A371" t="n">
        <v>2046</v>
      </c>
      <c r="B371" t="inlineStr">
        <is>
          <t>Proyeccion_comercial</t>
        </is>
      </c>
    </row>
    <row r="372">
      <c r="A372" t="n">
        <v>2047</v>
      </c>
      <c r="B372" t="inlineStr">
        <is>
          <t>Proyeccion_comercial</t>
        </is>
      </c>
    </row>
    <row r="373">
      <c r="A373" t="n">
        <v>2048</v>
      </c>
      <c r="B373" t="inlineStr">
        <is>
          <t>Proyeccion_comercial</t>
        </is>
      </c>
    </row>
    <row r="374">
      <c r="A374" t="n">
        <v>2049</v>
      </c>
      <c r="B374" t="inlineStr">
        <is>
          <t>Proyeccion_comercial</t>
        </is>
      </c>
    </row>
    <row r="375">
      <c r="A375" t="n">
        <v>2050</v>
      </c>
      <c r="B375" t="inlineStr">
        <is>
          <t>Proyeccion_comercial</t>
        </is>
      </c>
    </row>
    <row r="376">
      <c r="A376" t="n">
        <v>2017</v>
      </c>
      <c r="B376" t="inlineStr">
        <is>
          <t>Tipo cambio dólar</t>
        </is>
      </c>
      <c r="C376" t="inlineStr">
        <is>
          <t>CLP/USD</t>
        </is>
      </c>
      <c r="D376" t="n">
        <v>649.3287854251005</v>
      </c>
    </row>
    <row r="377">
      <c r="A377" t="n">
        <v>2018</v>
      </c>
      <c r="B377" t="inlineStr">
        <is>
          <t>Tipo cambio dólar</t>
        </is>
      </c>
      <c r="C377" t="inlineStr">
        <is>
          <t>CLP/USD</t>
        </is>
      </c>
      <c r="D377" t="n">
        <v>640.2907723577235</v>
      </c>
    </row>
    <row r="378">
      <c r="A378" t="n">
        <v>2019</v>
      </c>
      <c r="B378" t="inlineStr">
        <is>
          <t>Tipo cambio dólar</t>
        </is>
      </c>
      <c r="C378" t="inlineStr">
        <is>
          <t>CLP/USD</t>
        </is>
      </c>
      <c r="D378" t="n">
        <v>702.6310483870969</v>
      </c>
    </row>
    <row r="379">
      <c r="A379" t="n">
        <v>2020</v>
      </c>
      <c r="B379" t="inlineStr">
        <is>
          <t>Tipo cambio dólar</t>
        </is>
      </c>
      <c r="C379" t="inlineStr">
        <is>
          <t>CLP/USD</t>
        </is>
      </c>
      <c r="D379" t="n">
        <v>792.2218326693226</v>
      </c>
    </row>
    <row r="380">
      <c r="A380" t="n">
        <v>2021</v>
      </c>
      <c r="B380" t="inlineStr">
        <is>
          <t>Tipo cambio dólar</t>
        </is>
      </c>
      <c r="C380" t="inlineStr">
        <is>
          <t>CLP/USD</t>
        </is>
      </c>
      <c r="D380" t="n">
        <v>759.2728399999995</v>
      </c>
    </row>
    <row r="381">
      <c r="A381" t="n">
        <v>2022</v>
      </c>
      <c r="B381" t="inlineStr">
        <is>
          <t>Tipo cambio dólar</t>
        </is>
      </c>
      <c r="C381" t="inlineStr">
        <is>
          <t>CLP/USD</t>
        </is>
      </c>
      <c r="D381" t="n">
        <v>872.3315200000003</v>
      </c>
    </row>
    <row r="382">
      <c r="A382" t="n">
        <v>2023</v>
      </c>
      <c r="B382" t="inlineStr">
        <is>
          <t>Tipo cambio dólar</t>
        </is>
      </c>
      <c r="C382" t="inlineStr">
        <is>
          <t>CLP/USD</t>
        </is>
      </c>
      <c r="D382" t="n">
        <v>872.3315200000003</v>
      </c>
    </row>
    <row r="383">
      <c r="A383" t="n">
        <v>2024</v>
      </c>
      <c r="B383" t="inlineStr">
        <is>
          <t>Tipo cambio dólar</t>
        </is>
      </c>
      <c r="C383" t="inlineStr">
        <is>
          <t>CLP/USD</t>
        </is>
      </c>
      <c r="D383" t="n">
        <v>872.3315200000003</v>
      </c>
    </row>
    <row r="384">
      <c r="A384" t="n">
        <v>2025</v>
      </c>
      <c r="B384" t="inlineStr">
        <is>
          <t>Tipo cambio dólar</t>
        </is>
      </c>
      <c r="C384" t="inlineStr">
        <is>
          <t>CLP/USD</t>
        </is>
      </c>
      <c r="D384" t="n">
        <v>872.3315200000003</v>
      </c>
    </row>
    <row r="385">
      <c r="A385" t="n">
        <v>2026</v>
      </c>
      <c r="B385" t="inlineStr">
        <is>
          <t>Tipo cambio dólar</t>
        </is>
      </c>
      <c r="C385" t="inlineStr">
        <is>
          <t>CLP/USD</t>
        </is>
      </c>
      <c r="D385" t="n">
        <v>872.3315200000003</v>
      </c>
    </row>
    <row r="386">
      <c r="A386" t="n">
        <v>2027</v>
      </c>
      <c r="B386" t="inlineStr">
        <is>
          <t>Tipo cambio dólar</t>
        </is>
      </c>
      <c r="C386" t="inlineStr">
        <is>
          <t>CLP/USD</t>
        </is>
      </c>
      <c r="D386" t="n">
        <v>872.3315200000003</v>
      </c>
    </row>
    <row r="387">
      <c r="A387" t="n">
        <v>2028</v>
      </c>
      <c r="B387" t="inlineStr">
        <is>
          <t>Tipo cambio dólar</t>
        </is>
      </c>
      <c r="C387" t="inlineStr">
        <is>
          <t>CLP/USD</t>
        </is>
      </c>
      <c r="D387" t="n">
        <v>872.3315200000003</v>
      </c>
    </row>
    <row r="388">
      <c r="A388" t="n">
        <v>2029</v>
      </c>
      <c r="B388" t="inlineStr">
        <is>
          <t>Tipo cambio dólar</t>
        </is>
      </c>
      <c r="C388" t="inlineStr">
        <is>
          <t>CLP/USD</t>
        </is>
      </c>
      <c r="D388" t="n">
        <v>872.3315200000003</v>
      </c>
    </row>
    <row r="389">
      <c r="A389" t="n">
        <v>2030</v>
      </c>
      <c r="B389" t="inlineStr">
        <is>
          <t>Tipo cambio dólar</t>
        </is>
      </c>
      <c r="C389" t="inlineStr">
        <is>
          <t>CLP/USD</t>
        </is>
      </c>
      <c r="D389" t="n">
        <v>872.3315200000003</v>
      </c>
    </row>
    <row r="390">
      <c r="A390" t="n">
        <v>2031</v>
      </c>
      <c r="B390" t="inlineStr">
        <is>
          <t>Tipo cambio dólar</t>
        </is>
      </c>
      <c r="C390" t="inlineStr">
        <is>
          <t>CLP/USD</t>
        </is>
      </c>
      <c r="D390" t="n">
        <v>872.3315200000003</v>
      </c>
    </row>
    <row r="391">
      <c r="A391" t="n">
        <v>2032</v>
      </c>
      <c r="B391" t="inlineStr">
        <is>
          <t>Tipo cambio dólar</t>
        </is>
      </c>
      <c r="C391" t="inlineStr">
        <is>
          <t>CLP/USD</t>
        </is>
      </c>
      <c r="D391" t="n">
        <v>872.3315200000003</v>
      </c>
    </row>
    <row r="392">
      <c r="A392" t="n">
        <v>2033</v>
      </c>
      <c r="B392" t="inlineStr">
        <is>
          <t>Tipo cambio dólar</t>
        </is>
      </c>
      <c r="C392" t="inlineStr">
        <is>
          <t>CLP/USD</t>
        </is>
      </c>
      <c r="D392" t="n">
        <v>872.3315200000003</v>
      </c>
    </row>
    <row r="393">
      <c r="A393" t="n">
        <v>2034</v>
      </c>
      <c r="B393" t="inlineStr">
        <is>
          <t>Tipo cambio dólar</t>
        </is>
      </c>
      <c r="C393" t="inlineStr">
        <is>
          <t>CLP/USD</t>
        </is>
      </c>
      <c r="D393" t="n">
        <v>872.3315200000003</v>
      </c>
    </row>
    <row r="394">
      <c r="A394" t="n">
        <v>2035</v>
      </c>
      <c r="B394" t="inlineStr">
        <is>
          <t>Tipo cambio dólar</t>
        </is>
      </c>
      <c r="C394" t="inlineStr">
        <is>
          <t>CLP/USD</t>
        </is>
      </c>
      <c r="D394" t="n">
        <v>872.3315200000003</v>
      </c>
    </row>
    <row r="395">
      <c r="A395" t="n">
        <v>2036</v>
      </c>
      <c r="B395" t="inlineStr">
        <is>
          <t>Tipo cambio dólar</t>
        </is>
      </c>
      <c r="C395" t="inlineStr">
        <is>
          <t>CLP/USD</t>
        </is>
      </c>
      <c r="D395" t="n">
        <v>872.3315200000003</v>
      </c>
    </row>
    <row r="396">
      <c r="A396" t="n">
        <v>2037</v>
      </c>
      <c r="B396" t="inlineStr">
        <is>
          <t>Tipo cambio dólar</t>
        </is>
      </c>
      <c r="C396" t="inlineStr">
        <is>
          <t>CLP/USD</t>
        </is>
      </c>
      <c r="D396" t="n">
        <v>872.3315200000003</v>
      </c>
    </row>
    <row r="397">
      <c r="A397" t="n">
        <v>2038</v>
      </c>
      <c r="B397" t="inlineStr">
        <is>
          <t>Tipo cambio dólar</t>
        </is>
      </c>
      <c r="C397" t="inlineStr">
        <is>
          <t>CLP/USD</t>
        </is>
      </c>
      <c r="D397" t="n">
        <v>872.3315200000003</v>
      </c>
    </row>
    <row r="398">
      <c r="A398" t="n">
        <v>2039</v>
      </c>
      <c r="B398" t="inlineStr">
        <is>
          <t>Tipo cambio dólar</t>
        </is>
      </c>
      <c r="C398" t="inlineStr">
        <is>
          <t>CLP/USD</t>
        </is>
      </c>
      <c r="D398" t="n">
        <v>872.3315200000003</v>
      </c>
    </row>
    <row r="399">
      <c r="A399" t="n">
        <v>2040</v>
      </c>
      <c r="B399" t="inlineStr">
        <is>
          <t>Tipo cambio dólar</t>
        </is>
      </c>
      <c r="C399" t="inlineStr">
        <is>
          <t>CLP/USD</t>
        </is>
      </c>
      <c r="D399" t="n">
        <v>872.3315200000003</v>
      </c>
    </row>
    <row r="400">
      <c r="A400" t="n">
        <v>2041</v>
      </c>
      <c r="B400" t="inlineStr">
        <is>
          <t>Tipo cambio dólar</t>
        </is>
      </c>
      <c r="C400" t="inlineStr">
        <is>
          <t>CLP/USD</t>
        </is>
      </c>
      <c r="D400" t="n">
        <v>872.3315200000003</v>
      </c>
    </row>
    <row r="401">
      <c r="A401" t="n">
        <v>2042</v>
      </c>
      <c r="B401" t="inlineStr">
        <is>
          <t>Tipo cambio dólar</t>
        </is>
      </c>
      <c r="C401" t="inlineStr">
        <is>
          <t>CLP/USD</t>
        </is>
      </c>
      <c r="D401" t="n">
        <v>872.3315200000003</v>
      </c>
    </row>
    <row r="402">
      <c r="A402" t="n">
        <v>2043</v>
      </c>
      <c r="B402" t="inlineStr">
        <is>
          <t>Tipo cambio dólar</t>
        </is>
      </c>
      <c r="C402" t="inlineStr">
        <is>
          <t>CLP/USD</t>
        </is>
      </c>
      <c r="D402" t="n">
        <v>872.3315200000003</v>
      </c>
    </row>
    <row r="403">
      <c r="A403" t="n">
        <v>2044</v>
      </c>
      <c r="B403" t="inlineStr">
        <is>
          <t>Tipo cambio dólar</t>
        </is>
      </c>
      <c r="C403" t="inlineStr">
        <is>
          <t>CLP/USD</t>
        </is>
      </c>
      <c r="D403" t="n">
        <v>872.3315200000003</v>
      </c>
    </row>
    <row r="404">
      <c r="A404" t="n">
        <v>2045</v>
      </c>
      <c r="B404" t="inlineStr">
        <is>
          <t>Tipo cambio dólar</t>
        </is>
      </c>
      <c r="C404" t="inlineStr">
        <is>
          <t>CLP/USD</t>
        </is>
      </c>
      <c r="D404" t="n">
        <v>872.3315200000003</v>
      </c>
    </row>
    <row r="405">
      <c r="A405" t="n">
        <v>2046</v>
      </c>
      <c r="B405" t="inlineStr">
        <is>
          <t>Tipo cambio dólar</t>
        </is>
      </c>
      <c r="C405" t="inlineStr">
        <is>
          <t>CLP/USD</t>
        </is>
      </c>
      <c r="D405" t="n">
        <v>872.3315200000003</v>
      </c>
    </row>
    <row r="406">
      <c r="A406" t="n">
        <v>2047</v>
      </c>
      <c r="B406" t="inlineStr">
        <is>
          <t>Tipo cambio dólar</t>
        </is>
      </c>
      <c r="C406" t="inlineStr">
        <is>
          <t>CLP/USD</t>
        </is>
      </c>
      <c r="D406" t="n">
        <v>872.3315200000003</v>
      </c>
    </row>
    <row r="407">
      <c r="A407" t="n">
        <v>2048</v>
      </c>
      <c r="B407" t="inlineStr">
        <is>
          <t>Tipo cambio dólar</t>
        </is>
      </c>
      <c r="C407" t="inlineStr">
        <is>
          <t>CLP/USD</t>
        </is>
      </c>
      <c r="D407" t="n">
        <v>872.3315200000003</v>
      </c>
    </row>
    <row r="408">
      <c r="A408" t="n">
        <v>2049</v>
      </c>
      <c r="B408" t="inlineStr">
        <is>
          <t>Tipo cambio dólar</t>
        </is>
      </c>
      <c r="C408" t="inlineStr">
        <is>
          <t>CLP/USD</t>
        </is>
      </c>
      <c r="D408" t="n">
        <v>872.3315200000003</v>
      </c>
    </row>
    <row r="409">
      <c r="A409" t="n">
        <v>2050</v>
      </c>
      <c r="B409" t="inlineStr">
        <is>
          <t>Tipo cambio dólar</t>
        </is>
      </c>
      <c r="C409" t="inlineStr">
        <is>
          <t>CLP/USD</t>
        </is>
      </c>
      <c r="D409" t="n">
        <v>872.3315200000003</v>
      </c>
    </row>
    <row r="410">
      <c r="A410" t="n">
        <v>2017</v>
      </c>
      <c r="B410" t="inlineStr">
        <is>
          <t>Viviendas</t>
        </is>
      </c>
      <c r="C410" t="inlineStr">
        <is>
          <t>viviendas</t>
        </is>
      </c>
      <c r="D410" t="n">
        <v>6486533</v>
      </c>
    </row>
    <row r="411">
      <c r="A411" t="n">
        <v>2018</v>
      </c>
      <c r="B411" t="inlineStr">
        <is>
          <t>Viviendas</t>
        </is>
      </c>
      <c r="C411" t="inlineStr">
        <is>
          <t>viviendas</t>
        </is>
      </c>
      <c r="D411" t="n">
        <v>6675421</v>
      </c>
    </row>
    <row r="412">
      <c r="A412" t="n">
        <v>2019</v>
      </c>
      <c r="B412" t="inlineStr">
        <is>
          <t>Viviendas</t>
        </is>
      </c>
      <c r="C412" t="inlineStr">
        <is>
          <t>viviendas</t>
        </is>
      </c>
      <c r="D412" t="n">
        <v>6823857</v>
      </c>
    </row>
    <row r="413">
      <c r="A413" t="n">
        <v>2020</v>
      </c>
      <c r="B413" t="inlineStr">
        <is>
          <t>Viviendas</t>
        </is>
      </c>
      <c r="C413" t="inlineStr">
        <is>
          <t>viviendas</t>
        </is>
      </c>
      <c r="D413" t="n">
        <v>6835232</v>
      </c>
    </row>
    <row r="414">
      <c r="A414" t="n">
        <v>2021</v>
      </c>
      <c r="B414" t="inlineStr">
        <is>
          <t>Viviendas</t>
        </is>
      </c>
      <c r="C414" t="inlineStr">
        <is>
          <t>viviendas</t>
        </is>
      </c>
      <c r="D414" t="n">
        <v>7155311</v>
      </c>
    </row>
    <row r="415">
      <c r="A415" t="n">
        <v>2022</v>
      </c>
      <c r="B415" t="inlineStr">
        <is>
          <t>Viviendas</t>
        </is>
      </c>
      <c r="C415" t="inlineStr">
        <is>
          <t>viviendas</t>
        </is>
      </c>
      <c r="D415" t="n">
        <v>7263640</v>
      </c>
    </row>
    <row r="416">
      <c r="A416" t="n">
        <v>2023</v>
      </c>
      <c r="B416" t="inlineStr">
        <is>
          <t>Viviendas</t>
        </is>
      </c>
      <c r="C416" t="inlineStr">
        <is>
          <t>viviendas</t>
        </is>
      </c>
      <c r="D416" t="n">
        <v>7316757</v>
      </c>
    </row>
    <row r="417">
      <c r="A417" t="n">
        <v>2024</v>
      </c>
      <c r="B417" t="inlineStr">
        <is>
          <t>Viviendas</t>
        </is>
      </c>
      <c r="C417" t="inlineStr">
        <is>
          <t>viviendas</t>
        </is>
      </c>
      <c r="D417" t="n">
        <v>7420348</v>
      </c>
    </row>
    <row r="418">
      <c r="A418" t="n">
        <v>2025</v>
      </c>
      <c r="B418" t="inlineStr">
        <is>
          <t>Viviendas</t>
        </is>
      </c>
      <c r="C418" t="inlineStr">
        <is>
          <t>viviendas</t>
        </is>
      </c>
      <c r="D418" t="n">
        <v>7518504</v>
      </c>
    </row>
    <row r="419">
      <c r="A419" t="n">
        <v>2026</v>
      </c>
      <c r="B419" t="inlineStr">
        <is>
          <t>Viviendas</t>
        </is>
      </c>
      <c r="C419" t="inlineStr">
        <is>
          <t>viviendas</t>
        </is>
      </c>
      <c r="D419" t="n">
        <v>7611021</v>
      </c>
    </row>
    <row r="420">
      <c r="A420" t="n">
        <v>2027</v>
      </c>
      <c r="B420" t="inlineStr">
        <is>
          <t>Viviendas</t>
        </is>
      </c>
      <c r="C420" t="inlineStr">
        <is>
          <t>viviendas</t>
        </is>
      </c>
      <c r="D420" t="n">
        <v>7699633</v>
      </c>
    </row>
    <row r="421">
      <c r="A421" t="n">
        <v>2028</v>
      </c>
      <c r="B421" t="inlineStr">
        <is>
          <t>Viviendas</t>
        </is>
      </c>
      <c r="C421" t="inlineStr">
        <is>
          <t>viviendas</t>
        </is>
      </c>
      <c r="D421" t="n">
        <v>7787622</v>
      </c>
    </row>
    <row r="422">
      <c r="A422" t="n">
        <v>2029</v>
      </c>
      <c r="B422" t="inlineStr">
        <is>
          <t>Viviendas</t>
        </is>
      </c>
      <c r="C422" t="inlineStr">
        <is>
          <t>viviendas</t>
        </is>
      </c>
      <c r="D422" t="n">
        <v>7873702</v>
      </c>
    </row>
    <row r="423">
      <c r="A423" t="n">
        <v>2030</v>
      </c>
      <c r="B423" t="inlineStr">
        <is>
          <t>Viviendas</t>
        </is>
      </c>
      <c r="C423" t="inlineStr">
        <is>
          <t>viviendas</t>
        </is>
      </c>
      <c r="D423" t="n">
        <v>7956110</v>
      </c>
    </row>
    <row r="424">
      <c r="A424" t="n">
        <v>2031</v>
      </c>
      <c r="B424" t="inlineStr">
        <is>
          <t>Viviendas</t>
        </is>
      </c>
      <c r="C424" t="inlineStr">
        <is>
          <t>viviendas</t>
        </is>
      </c>
      <c r="D424" t="n">
        <v>8035343</v>
      </c>
    </row>
    <row r="425">
      <c r="A425" t="n">
        <v>2032</v>
      </c>
      <c r="B425" t="inlineStr">
        <is>
          <t>Viviendas</t>
        </is>
      </c>
      <c r="C425" t="inlineStr">
        <is>
          <t>viviendas</t>
        </is>
      </c>
      <c r="D425" t="n">
        <v>8111506</v>
      </c>
    </row>
    <row r="426">
      <c r="A426" t="n">
        <v>2033</v>
      </c>
      <c r="B426" t="inlineStr">
        <is>
          <t>Viviendas</t>
        </is>
      </c>
      <c r="C426" t="inlineStr">
        <is>
          <t>viviendas</t>
        </is>
      </c>
      <c r="D426" t="n">
        <v>8184485</v>
      </c>
    </row>
    <row r="427">
      <c r="A427" t="n">
        <v>2034</v>
      </c>
      <c r="B427" t="inlineStr">
        <is>
          <t>Viviendas</t>
        </is>
      </c>
      <c r="C427" t="inlineStr">
        <is>
          <t>viviendas</t>
        </is>
      </c>
      <c r="D427" t="n">
        <v>8254183</v>
      </c>
    </row>
    <row r="428">
      <c r="A428" t="n">
        <v>2035</v>
      </c>
      <c r="B428" t="inlineStr">
        <is>
          <t>Viviendas</t>
        </is>
      </c>
      <c r="C428" t="inlineStr">
        <is>
          <t>viviendas</t>
        </is>
      </c>
      <c r="D428" t="n">
        <v>8320529</v>
      </c>
    </row>
    <row r="429">
      <c r="A429" t="n">
        <v>2036</v>
      </c>
      <c r="B429" t="inlineStr">
        <is>
          <t>Viviendas</t>
        </is>
      </c>
      <c r="C429" t="inlineStr">
        <is>
          <t>viviendas</t>
        </is>
      </c>
      <c r="D429" t="n">
        <v>8383483</v>
      </c>
    </row>
    <row r="430">
      <c r="A430" t="n">
        <v>2037</v>
      </c>
      <c r="B430" t="inlineStr">
        <is>
          <t>Viviendas</t>
        </is>
      </c>
      <c r="C430" t="inlineStr">
        <is>
          <t>viviendas</t>
        </is>
      </c>
      <c r="D430" t="n">
        <v>8443021</v>
      </c>
    </row>
    <row r="431">
      <c r="A431" t="n">
        <v>2038</v>
      </c>
      <c r="B431" t="inlineStr">
        <is>
          <t>Viviendas</t>
        </is>
      </c>
      <c r="C431" t="inlineStr">
        <is>
          <t>viviendas</t>
        </is>
      </c>
      <c r="D431" t="n">
        <v>8499141</v>
      </c>
    </row>
    <row r="432">
      <c r="A432" t="n">
        <v>2039</v>
      </c>
      <c r="B432" t="inlineStr">
        <is>
          <t>Viviendas</t>
        </is>
      </c>
      <c r="C432" t="inlineStr">
        <is>
          <t>viviendas</t>
        </is>
      </c>
      <c r="D432" t="n">
        <v>8551849</v>
      </c>
    </row>
    <row r="433">
      <c r="A433" t="n">
        <v>2040</v>
      </c>
      <c r="B433" t="inlineStr">
        <is>
          <t>Viviendas</t>
        </is>
      </c>
      <c r="C433" t="inlineStr">
        <is>
          <t>viviendas</t>
        </is>
      </c>
      <c r="D433" t="n">
        <v>8601164</v>
      </c>
    </row>
    <row r="434">
      <c r="A434" t="n">
        <v>2041</v>
      </c>
      <c r="B434" t="inlineStr">
        <is>
          <t>Viviendas</t>
        </is>
      </c>
      <c r="C434" t="inlineStr">
        <is>
          <t>viviendas</t>
        </is>
      </c>
      <c r="D434" t="n">
        <v>8647121</v>
      </c>
    </row>
    <row r="435">
      <c r="A435" t="n">
        <v>2042</v>
      </c>
      <c r="B435" t="inlineStr">
        <is>
          <t>Viviendas</t>
        </is>
      </c>
      <c r="C435" t="inlineStr">
        <is>
          <t>viviendas</t>
        </is>
      </c>
      <c r="D435" t="n">
        <v>8689749</v>
      </c>
    </row>
    <row r="436">
      <c r="A436" t="n">
        <v>2043</v>
      </c>
      <c r="B436" t="inlineStr">
        <is>
          <t>Viviendas</t>
        </is>
      </c>
      <c r="C436" t="inlineStr">
        <is>
          <t>viviendas</t>
        </is>
      </c>
      <c r="D436" t="n">
        <v>8729072</v>
      </c>
    </row>
    <row r="437">
      <c r="A437" t="n">
        <v>2044</v>
      </c>
      <c r="B437" t="inlineStr">
        <is>
          <t>Viviendas</t>
        </is>
      </c>
      <c r="C437" t="inlineStr">
        <is>
          <t>viviendas</t>
        </is>
      </c>
      <c r="D437" t="n">
        <v>8765098</v>
      </c>
    </row>
    <row r="438">
      <c r="A438" t="n">
        <v>2045</v>
      </c>
      <c r="B438" t="inlineStr">
        <is>
          <t>Viviendas</t>
        </is>
      </c>
      <c r="C438" t="inlineStr">
        <is>
          <t>viviendas</t>
        </is>
      </c>
      <c r="D438" t="n">
        <v>8797813</v>
      </c>
    </row>
    <row r="439">
      <c r="A439" t="n">
        <v>2046</v>
      </c>
      <c r="B439" t="inlineStr">
        <is>
          <t>Viviendas</t>
        </is>
      </c>
      <c r="C439" t="inlineStr">
        <is>
          <t>viviendas</t>
        </is>
      </c>
      <c r="D439" t="n">
        <v>8827208</v>
      </c>
    </row>
    <row r="440">
      <c r="A440" t="n">
        <v>2047</v>
      </c>
      <c r="B440" t="inlineStr">
        <is>
          <t>Viviendas</t>
        </is>
      </c>
      <c r="C440" t="inlineStr">
        <is>
          <t>viviendas</t>
        </is>
      </c>
      <c r="D440" t="n">
        <v>8846403</v>
      </c>
    </row>
    <row r="441">
      <c r="A441" t="n">
        <v>2048</v>
      </c>
      <c r="B441" t="inlineStr">
        <is>
          <t>Viviendas</t>
        </is>
      </c>
      <c r="C441" t="inlineStr">
        <is>
          <t>viviendas</t>
        </is>
      </c>
      <c r="D441" t="n">
        <v>8864040</v>
      </c>
    </row>
    <row r="442">
      <c r="A442" t="n">
        <v>2049</v>
      </c>
      <c r="B442" t="inlineStr">
        <is>
          <t>Viviendas</t>
        </is>
      </c>
      <c r="C442" t="inlineStr">
        <is>
          <t>viviendas</t>
        </is>
      </c>
      <c r="D442" t="n">
        <v>8880127</v>
      </c>
    </row>
    <row r="443">
      <c r="A443" t="n">
        <v>2050</v>
      </c>
      <c r="B443" t="inlineStr">
        <is>
          <t>Viviendas</t>
        </is>
      </c>
      <c r="C443" t="inlineStr">
        <is>
          <t>viviendas</t>
        </is>
      </c>
      <c r="D443" t="n">
        <v>8894658</v>
      </c>
    </row>
    <row r="444">
      <c r="A444" t="n">
        <v>2017</v>
      </c>
      <c r="B444" t="inlineStr">
        <is>
          <t>acero</t>
        </is>
      </c>
      <c r="C444" t="inlineStr">
        <is>
          <t>miles ton</t>
        </is>
      </c>
      <c r="D444" t="n">
        <v>1158</v>
      </c>
    </row>
    <row r="445">
      <c r="A445" t="n">
        <v>2018</v>
      </c>
      <c r="B445" t="inlineStr">
        <is>
          <t>acero</t>
        </is>
      </c>
      <c r="C445" t="inlineStr">
        <is>
          <t>miles ton</t>
        </is>
      </c>
      <c r="D445" t="n">
        <v>1122</v>
      </c>
    </row>
    <row r="446">
      <c r="A446" t="n">
        <v>2019</v>
      </c>
      <c r="B446" t="inlineStr">
        <is>
          <t>acero</t>
        </is>
      </c>
      <c r="C446" t="inlineStr">
        <is>
          <t>miles ton</t>
        </is>
      </c>
      <c r="D446" t="n">
        <v>1117</v>
      </c>
    </row>
    <row r="447">
      <c r="A447" t="n">
        <v>2020</v>
      </c>
      <c r="B447" t="inlineStr">
        <is>
          <t>acero</t>
        </is>
      </c>
      <c r="C447" t="inlineStr">
        <is>
          <t>miles ton</t>
        </is>
      </c>
      <c r="D447" t="n">
        <v>1069</v>
      </c>
    </row>
    <row r="448">
      <c r="A448" t="n">
        <v>2021</v>
      </c>
      <c r="B448" t="inlineStr">
        <is>
          <t>acero</t>
        </is>
      </c>
      <c r="C448" t="inlineStr">
        <is>
          <t>miles ton</t>
        </is>
      </c>
      <c r="D448" t="n">
        <v>1248</v>
      </c>
    </row>
    <row r="449">
      <c r="A449" t="n">
        <v>2022</v>
      </c>
      <c r="B449" t="inlineStr">
        <is>
          <t>acero</t>
        </is>
      </c>
      <c r="C449" t="inlineStr">
        <is>
          <t>miles ton</t>
        </is>
      </c>
      <c r="D449" t="n">
        <v>1004</v>
      </c>
    </row>
    <row r="450">
      <c r="A450" t="n">
        <v>2023</v>
      </c>
      <c r="B450" t="inlineStr">
        <is>
          <t>acero</t>
        </is>
      </c>
      <c r="C450" t="inlineStr">
        <is>
          <t>miles ton</t>
        </is>
      </c>
      <c r="D450" t="n">
        <v>1004</v>
      </c>
    </row>
    <row r="451">
      <c r="A451" t="n">
        <v>2024</v>
      </c>
      <c r="B451" t="inlineStr">
        <is>
          <t>acero</t>
        </is>
      </c>
      <c r="C451" t="inlineStr">
        <is>
          <t>miles ton</t>
        </is>
      </c>
      <c r="D451" t="n">
        <v>1004</v>
      </c>
    </row>
    <row r="452">
      <c r="A452" t="n">
        <v>2025</v>
      </c>
      <c r="B452" t="inlineStr">
        <is>
          <t>acero</t>
        </is>
      </c>
      <c r="C452" t="inlineStr">
        <is>
          <t>miles ton</t>
        </is>
      </c>
      <c r="D452" t="n">
        <v>1004</v>
      </c>
    </row>
    <row r="453">
      <c r="A453" t="n">
        <v>2026</v>
      </c>
      <c r="B453" t="inlineStr">
        <is>
          <t>acero</t>
        </is>
      </c>
      <c r="C453" t="inlineStr">
        <is>
          <t>miles ton</t>
        </is>
      </c>
      <c r="D453" t="n">
        <v>1004</v>
      </c>
    </row>
    <row r="454">
      <c r="A454" t="n">
        <v>2027</v>
      </c>
      <c r="B454" t="inlineStr">
        <is>
          <t>acero</t>
        </is>
      </c>
      <c r="C454" t="inlineStr">
        <is>
          <t>miles ton</t>
        </is>
      </c>
      <c r="D454" t="n">
        <v>1004</v>
      </c>
    </row>
    <row r="455">
      <c r="A455" t="n">
        <v>2028</v>
      </c>
      <c r="B455" t="inlineStr">
        <is>
          <t>acero</t>
        </is>
      </c>
      <c r="C455" t="inlineStr">
        <is>
          <t>miles ton</t>
        </is>
      </c>
      <c r="D455" t="n">
        <v>1004</v>
      </c>
    </row>
    <row r="456">
      <c r="A456" t="n">
        <v>2029</v>
      </c>
      <c r="B456" t="inlineStr">
        <is>
          <t>acero</t>
        </is>
      </c>
      <c r="C456" t="inlineStr">
        <is>
          <t>miles ton</t>
        </is>
      </c>
      <c r="D456" t="n">
        <v>1004</v>
      </c>
    </row>
    <row r="457">
      <c r="A457" t="n">
        <v>2030</v>
      </c>
      <c r="B457" t="inlineStr">
        <is>
          <t>acero</t>
        </is>
      </c>
      <c r="C457" t="inlineStr">
        <is>
          <t>miles ton</t>
        </is>
      </c>
      <c r="D457" t="n">
        <v>1004</v>
      </c>
    </row>
    <row r="458">
      <c r="A458" t="n">
        <v>2031</v>
      </c>
      <c r="B458" t="inlineStr">
        <is>
          <t>acero</t>
        </is>
      </c>
      <c r="C458" t="inlineStr">
        <is>
          <t>miles ton</t>
        </is>
      </c>
      <c r="D458" t="n">
        <v>1004</v>
      </c>
    </row>
    <row r="459">
      <c r="A459" t="n">
        <v>2032</v>
      </c>
      <c r="B459" t="inlineStr">
        <is>
          <t>acero</t>
        </is>
      </c>
      <c r="C459" t="inlineStr">
        <is>
          <t>miles ton</t>
        </is>
      </c>
      <c r="D459" t="n">
        <v>1004</v>
      </c>
    </row>
    <row r="460">
      <c r="A460" t="n">
        <v>2033</v>
      </c>
      <c r="B460" t="inlineStr">
        <is>
          <t>acero</t>
        </is>
      </c>
      <c r="C460" t="inlineStr">
        <is>
          <t>miles ton</t>
        </is>
      </c>
      <c r="D460" t="n">
        <v>1004</v>
      </c>
    </row>
    <row r="461">
      <c r="A461" t="n">
        <v>2034</v>
      </c>
      <c r="B461" t="inlineStr">
        <is>
          <t>acero</t>
        </is>
      </c>
      <c r="C461" t="inlineStr">
        <is>
          <t>miles ton</t>
        </is>
      </c>
      <c r="D461" t="n">
        <v>1004</v>
      </c>
    </row>
    <row r="462">
      <c r="A462" t="n">
        <v>2035</v>
      </c>
      <c r="B462" t="inlineStr">
        <is>
          <t>acero</t>
        </is>
      </c>
      <c r="C462" t="inlineStr">
        <is>
          <t>miles ton</t>
        </is>
      </c>
      <c r="D462" t="n">
        <v>1004</v>
      </c>
    </row>
    <row r="463">
      <c r="A463" t="n">
        <v>2036</v>
      </c>
      <c r="B463" t="inlineStr">
        <is>
          <t>acero</t>
        </is>
      </c>
      <c r="C463" t="inlineStr">
        <is>
          <t>miles ton</t>
        </is>
      </c>
      <c r="D463" t="n">
        <v>1004</v>
      </c>
    </row>
    <row r="464">
      <c r="A464" t="n">
        <v>2037</v>
      </c>
      <c r="B464" t="inlineStr">
        <is>
          <t>acero</t>
        </is>
      </c>
      <c r="C464" t="inlineStr">
        <is>
          <t>miles ton</t>
        </is>
      </c>
      <c r="D464" t="n">
        <v>1004</v>
      </c>
    </row>
    <row r="465">
      <c r="A465" t="n">
        <v>2038</v>
      </c>
      <c r="B465" t="inlineStr">
        <is>
          <t>acero</t>
        </is>
      </c>
      <c r="C465" t="inlineStr">
        <is>
          <t>miles ton</t>
        </is>
      </c>
      <c r="D465" t="n">
        <v>1004</v>
      </c>
    </row>
    <row r="466">
      <c r="A466" t="n">
        <v>2039</v>
      </c>
      <c r="B466" t="inlineStr">
        <is>
          <t>acero</t>
        </is>
      </c>
      <c r="C466" t="inlineStr">
        <is>
          <t>miles ton</t>
        </is>
      </c>
      <c r="D466" t="n">
        <v>1004</v>
      </c>
    </row>
    <row r="467">
      <c r="A467" t="n">
        <v>2040</v>
      </c>
      <c r="B467" t="inlineStr">
        <is>
          <t>acero</t>
        </is>
      </c>
      <c r="C467" t="inlineStr">
        <is>
          <t>miles ton</t>
        </is>
      </c>
      <c r="D467" t="n">
        <v>1004</v>
      </c>
    </row>
    <row r="468">
      <c r="A468" t="n">
        <v>2041</v>
      </c>
      <c r="B468" t="inlineStr">
        <is>
          <t>acero</t>
        </is>
      </c>
      <c r="C468" t="inlineStr">
        <is>
          <t>miles ton</t>
        </is>
      </c>
      <c r="D468" t="n">
        <v>1004</v>
      </c>
    </row>
    <row r="469">
      <c r="A469" t="n">
        <v>2042</v>
      </c>
      <c r="B469" t="inlineStr">
        <is>
          <t>acero</t>
        </is>
      </c>
      <c r="C469" t="inlineStr">
        <is>
          <t>miles ton</t>
        </is>
      </c>
      <c r="D469" t="n">
        <v>1004</v>
      </c>
    </row>
    <row r="470">
      <c r="A470" t="n">
        <v>2043</v>
      </c>
      <c r="B470" t="inlineStr">
        <is>
          <t>acero</t>
        </is>
      </c>
      <c r="C470" t="inlineStr">
        <is>
          <t>miles ton</t>
        </is>
      </c>
      <c r="D470" t="n">
        <v>1004</v>
      </c>
    </row>
    <row r="471">
      <c r="A471" t="n">
        <v>2044</v>
      </c>
      <c r="B471" t="inlineStr">
        <is>
          <t>acero</t>
        </is>
      </c>
      <c r="C471" t="inlineStr">
        <is>
          <t>miles ton</t>
        </is>
      </c>
      <c r="D471" t="n">
        <v>1004</v>
      </c>
    </row>
    <row r="472">
      <c r="A472" t="n">
        <v>2045</v>
      </c>
      <c r="B472" t="inlineStr">
        <is>
          <t>acero</t>
        </is>
      </c>
      <c r="C472" t="inlineStr">
        <is>
          <t>miles ton</t>
        </is>
      </c>
      <c r="D472" t="n">
        <v>1004</v>
      </c>
    </row>
    <row r="473">
      <c r="A473" t="n">
        <v>2046</v>
      </c>
      <c r="B473" t="inlineStr">
        <is>
          <t>acero</t>
        </is>
      </c>
      <c r="C473" t="inlineStr">
        <is>
          <t>miles ton</t>
        </is>
      </c>
      <c r="D473" t="n">
        <v>1004</v>
      </c>
    </row>
    <row r="474">
      <c r="A474" t="n">
        <v>2047</v>
      </c>
      <c r="B474" t="inlineStr">
        <is>
          <t>acero</t>
        </is>
      </c>
      <c r="C474" t="inlineStr">
        <is>
          <t>miles ton</t>
        </is>
      </c>
      <c r="D474" t="n">
        <v>1004</v>
      </c>
    </row>
    <row r="475">
      <c r="A475" t="n">
        <v>2048</v>
      </c>
      <c r="B475" t="inlineStr">
        <is>
          <t>acero</t>
        </is>
      </c>
      <c r="C475" t="inlineStr">
        <is>
          <t>miles ton</t>
        </is>
      </c>
      <c r="D475" t="n">
        <v>1004</v>
      </c>
    </row>
    <row r="476">
      <c r="A476" t="n">
        <v>2049</v>
      </c>
      <c r="B476" t="inlineStr">
        <is>
          <t>acero</t>
        </is>
      </c>
      <c r="C476" t="inlineStr">
        <is>
          <t>miles ton</t>
        </is>
      </c>
      <c r="D476" t="n">
        <v>1004</v>
      </c>
    </row>
    <row r="477">
      <c r="A477" t="n">
        <v>2050</v>
      </c>
      <c r="B477" t="inlineStr">
        <is>
          <t>acero</t>
        </is>
      </c>
      <c r="C477" t="inlineStr">
        <is>
          <t>miles ton</t>
        </is>
      </c>
      <c r="D477" t="n">
        <v>1004</v>
      </c>
    </row>
    <row r="478">
      <c r="A478" t="n">
        <v>2017</v>
      </c>
      <c r="B478" t="inlineStr">
        <is>
          <t>acero_existente</t>
        </is>
      </c>
      <c r="C478" t="inlineStr">
        <is>
          <t>miles ton</t>
        </is>
      </c>
      <c r="D478" t="n">
        <v>1158</v>
      </c>
    </row>
    <row r="479">
      <c r="A479" t="n">
        <v>2018</v>
      </c>
      <c r="B479" t="inlineStr">
        <is>
          <t>acero_existente</t>
        </is>
      </c>
      <c r="C479" t="inlineStr">
        <is>
          <t>miles ton</t>
        </is>
      </c>
      <c r="D479" t="n">
        <v>1122</v>
      </c>
    </row>
    <row r="480">
      <c r="A480" t="n">
        <v>2019</v>
      </c>
      <c r="B480" t="inlineStr">
        <is>
          <t>acero_existente</t>
        </is>
      </c>
      <c r="C480" t="inlineStr">
        <is>
          <t>miles ton</t>
        </is>
      </c>
      <c r="D480" t="n">
        <v>1117</v>
      </c>
    </row>
    <row r="481">
      <c r="A481" t="n">
        <v>2020</v>
      </c>
      <c r="B481" t="inlineStr">
        <is>
          <t>acero_existente</t>
        </is>
      </c>
      <c r="C481" t="inlineStr">
        <is>
          <t>miles ton</t>
        </is>
      </c>
      <c r="D481" t="n">
        <v>1069</v>
      </c>
    </row>
    <row r="482">
      <c r="A482" t="n">
        <v>2021</v>
      </c>
      <c r="B482" t="inlineStr">
        <is>
          <t>acero_existente</t>
        </is>
      </c>
      <c r="C482" t="inlineStr">
        <is>
          <t>miles ton</t>
        </is>
      </c>
      <c r="D482" t="n">
        <v>1248</v>
      </c>
    </row>
    <row r="483">
      <c r="A483" t="n">
        <v>2022</v>
      </c>
      <c r="B483" t="inlineStr">
        <is>
          <t>acero_existente</t>
        </is>
      </c>
      <c r="C483" t="inlineStr">
        <is>
          <t>miles ton</t>
        </is>
      </c>
      <c r="D483" t="n">
        <v>1004</v>
      </c>
    </row>
    <row r="484">
      <c r="A484" t="n">
        <v>2023</v>
      </c>
      <c r="B484" t="inlineStr">
        <is>
          <t>acero_existente</t>
        </is>
      </c>
      <c r="C484" t="inlineStr">
        <is>
          <t>miles ton</t>
        </is>
      </c>
      <c r="D484" t="n">
        <v>1004</v>
      </c>
    </row>
    <row r="485">
      <c r="A485" t="n">
        <v>2024</v>
      </c>
      <c r="B485" t="inlineStr">
        <is>
          <t>acero_existente</t>
        </is>
      </c>
      <c r="C485" t="inlineStr">
        <is>
          <t>miles ton</t>
        </is>
      </c>
      <c r="D485" t="n">
        <v>1004</v>
      </c>
    </row>
    <row r="486">
      <c r="A486" t="n">
        <v>2025</v>
      </c>
      <c r="B486" t="inlineStr">
        <is>
          <t>acero_existente</t>
        </is>
      </c>
      <c r="C486" t="inlineStr">
        <is>
          <t>miles ton</t>
        </is>
      </c>
      <c r="D486" t="n">
        <v>1004</v>
      </c>
    </row>
    <row r="487">
      <c r="A487" t="n">
        <v>2026</v>
      </c>
      <c r="B487" t="inlineStr">
        <is>
          <t>acero_existente</t>
        </is>
      </c>
      <c r="C487" t="inlineStr">
        <is>
          <t>miles ton</t>
        </is>
      </c>
      <c r="D487" t="n">
        <v>1004</v>
      </c>
    </row>
    <row r="488">
      <c r="A488" t="n">
        <v>2027</v>
      </c>
      <c r="B488" t="inlineStr">
        <is>
          <t>acero_existente</t>
        </is>
      </c>
      <c r="C488" t="inlineStr">
        <is>
          <t>miles ton</t>
        </is>
      </c>
      <c r="D488" t="n">
        <v>1004</v>
      </c>
    </row>
    <row r="489">
      <c r="A489" t="n">
        <v>2028</v>
      </c>
      <c r="B489" t="inlineStr">
        <is>
          <t>acero_existente</t>
        </is>
      </c>
      <c r="C489" t="inlineStr">
        <is>
          <t>miles ton</t>
        </is>
      </c>
      <c r="D489" t="n">
        <v>1004</v>
      </c>
    </row>
    <row r="490">
      <c r="A490" t="n">
        <v>2029</v>
      </c>
      <c r="B490" t="inlineStr">
        <is>
          <t>acero_existente</t>
        </is>
      </c>
      <c r="C490" t="inlineStr">
        <is>
          <t>miles ton</t>
        </is>
      </c>
      <c r="D490" t="n">
        <v>1004</v>
      </c>
    </row>
    <row r="491">
      <c r="A491" t="n">
        <v>2030</v>
      </c>
      <c r="B491" t="inlineStr">
        <is>
          <t>acero_existente</t>
        </is>
      </c>
      <c r="C491" t="inlineStr">
        <is>
          <t>miles ton</t>
        </is>
      </c>
      <c r="D491" t="n">
        <v>1004</v>
      </c>
    </row>
    <row r="492">
      <c r="A492" t="n">
        <v>2031</v>
      </c>
      <c r="B492" t="inlineStr">
        <is>
          <t>acero_existente</t>
        </is>
      </c>
      <c r="C492" t="inlineStr">
        <is>
          <t>miles ton</t>
        </is>
      </c>
      <c r="D492" t="n">
        <v>1004</v>
      </c>
    </row>
    <row r="493">
      <c r="A493" t="n">
        <v>2032</v>
      </c>
      <c r="B493" t="inlineStr">
        <is>
          <t>acero_existente</t>
        </is>
      </c>
      <c r="C493" t="inlineStr">
        <is>
          <t>miles ton</t>
        </is>
      </c>
      <c r="D493" t="n">
        <v>1004</v>
      </c>
    </row>
    <row r="494">
      <c r="A494" t="n">
        <v>2033</v>
      </c>
      <c r="B494" t="inlineStr">
        <is>
          <t>acero_existente</t>
        </is>
      </c>
      <c r="C494" t="inlineStr">
        <is>
          <t>miles ton</t>
        </is>
      </c>
      <c r="D494" t="n">
        <v>1004</v>
      </c>
    </row>
    <row r="495">
      <c r="A495" t="n">
        <v>2034</v>
      </c>
      <c r="B495" t="inlineStr">
        <is>
          <t>acero_existente</t>
        </is>
      </c>
      <c r="C495" t="inlineStr">
        <is>
          <t>miles ton</t>
        </is>
      </c>
      <c r="D495" t="n">
        <v>1004</v>
      </c>
    </row>
    <row r="496">
      <c r="A496" t="n">
        <v>2035</v>
      </c>
      <c r="B496" t="inlineStr">
        <is>
          <t>acero_existente</t>
        </is>
      </c>
      <c r="C496" t="inlineStr">
        <is>
          <t>miles ton</t>
        </is>
      </c>
      <c r="D496" t="n">
        <v>1004</v>
      </c>
    </row>
    <row r="497">
      <c r="A497" t="n">
        <v>2036</v>
      </c>
      <c r="B497" t="inlineStr">
        <is>
          <t>acero_existente</t>
        </is>
      </c>
      <c r="C497" t="inlineStr">
        <is>
          <t>miles ton</t>
        </is>
      </c>
      <c r="D497" t="n">
        <v>1004</v>
      </c>
    </row>
    <row r="498">
      <c r="A498" t="n">
        <v>2037</v>
      </c>
      <c r="B498" t="inlineStr">
        <is>
          <t>acero_existente</t>
        </is>
      </c>
      <c r="C498" t="inlineStr">
        <is>
          <t>miles ton</t>
        </is>
      </c>
      <c r="D498" t="n">
        <v>1004</v>
      </c>
    </row>
    <row r="499">
      <c r="A499" t="n">
        <v>2038</v>
      </c>
      <c r="B499" t="inlineStr">
        <is>
          <t>acero_existente</t>
        </is>
      </c>
      <c r="C499" t="inlineStr">
        <is>
          <t>miles ton</t>
        </is>
      </c>
      <c r="D499" t="n">
        <v>1004</v>
      </c>
    </row>
    <row r="500">
      <c r="A500" t="n">
        <v>2039</v>
      </c>
      <c r="B500" t="inlineStr">
        <is>
          <t>acero_existente</t>
        </is>
      </c>
      <c r="C500" t="inlineStr">
        <is>
          <t>miles ton</t>
        </is>
      </c>
      <c r="D500" t="n">
        <v>1004</v>
      </c>
    </row>
    <row r="501">
      <c r="A501" t="n">
        <v>2040</v>
      </c>
      <c r="B501" t="inlineStr">
        <is>
          <t>acero_existente</t>
        </is>
      </c>
      <c r="C501" t="inlineStr">
        <is>
          <t>miles ton</t>
        </is>
      </c>
      <c r="D501" t="n">
        <v>1004</v>
      </c>
    </row>
    <row r="502">
      <c r="A502" t="n">
        <v>2041</v>
      </c>
      <c r="B502" t="inlineStr">
        <is>
          <t>acero_existente</t>
        </is>
      </c>
      <c r="C502" t="inlineStr">
        <is>
          <t>miles ton</t>
        </is>
      </c>
      <c r="D502" t="n">
        <v>1004</v>
      </c>
    </row>
    <row r="503">
      <c r="A503" t="n">
        <v>2042</v>
      </c>
      <c r="B503" t="inlineStr">
        <is>
          <t>acero_existente</t>
        </is>
      </c>
      <c r="C503" t="inlineStr">
        <is>
          <t>miles ton</t>
        </is>
      </c>
      <c r="D503" t="n">
        <v>1004</v>
      </c>
    </row>
    <row r="504">
      <c r="A504" t="n">
        <v>2043</v>
      </c>
      <c r="B504" t="inlineStr">
        <is>
          <t>acero_existente</t>
        </is>
      </c>
      <c r="C504" t="inlineStr">
        <is>
          <t>miles ton</t>
        </is>
      </c>
      <c r="D504" t="n">
        <v>1004</v>
      </c>
    </row>
    <row r="505">
      <c r="A505" t="n">
        <v>2044</v>
      </c>
      <c r="B505" t="inlineStr">
        <is>
          <t>acero_existente</t>
        </is>
      </c>
      <c r="C505" t="inlineStr">
        <is>
          <t>miles ton</t>
        </is>
      </c>
      <c r="D505" t="n">
        <v>1004</v>
      </c>
    </row>
    <row r="506">
      <c r="A506" t="n">
        <v>2045</v>
      </c>
      <c r="B506" t="inlineStr">
        <is>
          <t>acero_existente</t>
        </is>
      </c>
      <c r="C506" t="inlineStr">
        <is>
          <t>miles ton</t>
        </is>
      </c>
      <c r="D506" t="n">
        <v>1004</v>
      </c>
    </row>
    <row r="507">
      <c r="A507" t="n">
        <v>2046</v>
      </c>
      <c r="B507" t="inlineStr">
        <is>
          <t>acero_existente</t>
        </is>
      </c>
      <c r="C507" t="inlineStr">
        <is>
          <t>miles ton</t>
        </is>
      </c>
      <c r="D507" t="n">
        <v>1004</v>
      </c>
    </row>
    <row r="508">
      <c r="A508" t="n">
        <v>2047</v>
      </c>
      <c r="B508" t="inlineStr">
        <is>
          <t>acero_existente</t>
        </is>
      </c>
      <c r="C508" t="inlineStr">
        <is>
          <t>miles ton</t>
        </is>
      </c>
      <c r="D508" t="n">
        <v>1004</v>
      </c>
    </row>
    <row r="509">
      <c r="A509" t="n">
        <v>2048</v>
      </c>
      <c r="B509" t="inlineStr">
        <is>
          <t>acero_existente</t>
        </is>
      </c>
      <c r="C509" t="inlineStr">
        <is>
          <t>miles ton</t>
        </is>
      </c>
      <c r="D509" t="n">
        <v>1004</v>
      </c>
    </row>
    <row r="510">
      <c r="A510" t="n">
        <v>2049</v>
      </c>
      <c r="B510" t="inlineStr">
        <is>
          <t>acero_existente</t>
        </is>
      </c>
      <c r="C510" t="inlineStr">
        <is>
          <t>miles ton</t>
        </is>
      </c>
      <c r="D510" t="n">
        <v>1004</v>
      </c>
    </row>
    <row r="511">
      <c r="A511" t="n">
        <v>2050</v>
      </c>
      <c r="B511" t="inlineStr">
        <is>
          <t>acero_existente</t>
        </is>
      </c>
      <c r="C511" t="inlineStr">
        <is>
          <t>miles ton</t>
        </is>
      </c>
      <c r="D511" t="n">
        <v>1004</v>
      </c>
    </row>
    <row r="512">
      <c r="A512" t="n">
        <v>2017</v>
      </c>
      <c r="B512" t="inlineStr">
        <is>
          <t>acero_nuevo</t>
        </is>
      </c>
      <c r="C512" t="inlineStr">
        <is>
          <t>miles ton</t>
        </is>
      </c>
      <c r="D512" t="n">
        <v>0</v>
      </c>
    </row>
    <row r="513">
      <c r="A513" t="n">
        <v>2018</v>
      </c>
      <c r="B513" t="inlineStr">
        <is>
          <t>acero_nuevo</t>
        </is>
      </c>
      <c r="C513" t="inlineStr">
        <is>
          <t>miles ton</t>
        </is>
      </c>
      <c r="D513" t="n">
        <v>0</v>
      </c>
    </row>
    <row r="514">
      <c r="A514" t="n">
        <v>2019</v>
      </c>
      <c r="B514" t="inlineStr">
        <is>
          <t>acero_nuevo</t>
        </is>
      </c>
      <c r="C514" t="inlineStr">
        <is>
          <t>miles ton</t>
        </is>
      </c>
      <c r="D514" t="n">
        <v>0</v>
      </c>
    </row>
    <row r="515">
      <c r="A515" t="n">
        <v>2020</v>
      </c>
      <c r="B515" t="inlineStr">
        <is>
          <t>acero_nuevo</t>
        </is>
      </c>
      <c r="C515" t="inlineStr">
        <is>
          <t>miles ton</t>
        </is>
      </c>
      <c r="D515" t="n">
        <v>0</v>
      </c>
    </row>
    <row r="516">
      <c r="A516" t="n">
        <v>2021</v>
      </c>
      <c r="B516" t="inlineStr">
        <is>
          <t>acero_nuevo</t>
        </is>
      </c>
      <c r="C516" t="inlineStr">
        <is>
          <t>miles ton</t>
        </is>
      </c>
      <c r="D516" t="n">
        <v>0</v>
      </c>
    </row>
    <row r="517">
      <c r="A517" t="n">
        <v>2022</v>
      </c>
      <c r="B517" t="inlineStr">
        <is>
          <t>acero_nuevo</t>
        </is>
      </c>
      <c r="C517" t="inlineStr">
        <is>
          <t>miles ton</t>
        </is>
      </c>
      <c r="D517" t="n">
        <v>0</v>
      </c>
    </row>
    <row r="518">
      <c r="A518" t="n">
        <v>2023</v>
      </c>
      <c r="B518" t="inlineStr">
        <is>
          <t>acero_nuevo</t>
        </is>
      </c>
      <c r="C518" t="inlineStr">
        <is>
          <t>miles ton</t>
        </is>
      </c>
      <c r="D518" t="n">
        <v>0</v>
      </c>
    </row>
    <row r="519">
      <c r="A519" t="n">
        <v>2024</v>
      </c>
      <c r="B519" t="inlineStr">
        <is>
          <t>acero_nuevo</t>
        </is>
      </c>
      <c r="C519" t="inlineStr">
        <is>
          <t>miles ton</t>
        </is>
      </c>
      <c r="D519" t="n">
        <v>0</v>
      </c>
    </row>
    <row r="520">
      <c r="A520" t="n">
        <v>2025</v>
      </c>
      <c r="B520" t="inlineStr">
        <is>
          <t>acero_nuevo</t>
        </is>
      </c>
      <c r="C520" t="inlineStr">
        <is>
          <t>miles ton</t>
        </is>
      </c>
      <c r="D520" t="n">
        <v>0</v>
      </c>
    </row>
    <row r="521">
      <c r="A521" t="n">
        <v>2026</v>
      </c>
      <c r="B521" t="inlineStr">
        <is>
          <t>acero_nuevo</t>
        </is>
      </c>
      <c r="C521" t="inlineStr">
        <is>
          <t>miles ton</t>
        </is>
      </c>
      <c r="D521" t="n">
        <v>0</v>
      </c>
    </row>
    <row r="522">
      <c r="A522" t="n">
        <v>2027</v>
      </c>
      <c r="B522" t="inlineStr">
        <is>
          <t>acero_nuevo</t>
        </is>
      </c>
      <c r="C522" t="inlineStr">
        <is>
          <t>miles ton</t>
        </is>
      </c>
      <c r="D522" t="n">
        <v>0</v>
      </c>
    </row>
    <row r="523">
      <c r="A523" t="n">
        <v>2028</v>
      </c>
      <c r="B523" t="inlineStr">
        <is>
          <t>acero_nuevo</t>
        </is>
      </c>
      <c r="C523" t="inlineStr">
        <is>
          <t>miles ton</t>
        </is>
      </c>
      <c r="D523" t="n">
        <v>0</v>
      </c>
    </row>
    <row r="524">
      <c r="A524" t="n">
        <v>2029</v>
      </c>
      <c r="B524" t="inlineStr">
        <is>
          <t>acero_nuevo</t>
        </is>
      </c>
      <c r="C524" t="inlineStr">
        <is>
          <t>miles ton</t>
        </is>
      </c>
      <c r="D524" t="n">
        <v>0</v>
      </c>
    </row>
    <row r="525">
      <c r="A525" t="n">
        <v>2030</v>
      </c>
      <c r="B525" t="inlineStr">
        <is>
          <t>acero_nuevo</t>
        </is>
      </c>
      <c r="C525" t="inlineStr">
        <is>
          <t>miles ton</t>
        </is>
      </c>
      <c r="D525" t="n">
        <v>0</v>
      </c>
    </row>
    <row r="526">
      <c r="A526" t="n">
        <v>2031</v>
      </c>
      <c r="B526" t="inlineStr">
        <is>
          <t>acero_nuevo</t>
        </is>
      </c>
      <c r="C526" t="inlineStr">
        <is>
          <t>miles ton</t>
        </is>
      </c>
      <c r="D526" t="n">
        <v>0</v>
      </c>
    </row>
    <row r="527">
      <c r="A527" t="n">
        <v>2032</v>
      </c>
      <c r="B527" t="inlineStr">
        <is>
          <t>acero_nuevo</t>
        </is>
      </c>
      <c r="C527" t="inlineStr">
        <is>
          <t>miles ton</t>
        </is>
      </c>
      <c r="D527" t="n">
        <v>0</v>
      </c>
    </row>
    <row r="528">
      <c r="A528" t="n">
        <v>2033</v>
      </c>
      <c r="B528" t="inlineStr">
        <is>
          <t>acero_nuevo</t>
        </is>
      </c>
      <c r="C528" t="inlineStr">
        <is>
          <t>miles ton</t>
        </is>
      </c>
      <c r="D528" t="n">
        <v>0</v>
      </c>
    </row>
    <row r="529">
      <c r="A529" t="n">
        <v>2034</v>
      </c>
      <c r="B529" t="inlineStr">
        <is>
          <t>acero_nuevo</t>
        </is>
      </c>
      <c r="C529" t="inlineStr">
        <is>
          <t>miles ton</t>
        </is>
      </c>
      <c r="D529" t="n">
        <v>0</v>
      </c>
    </row>
    <row r="530">
      <c r="A530" t="n">
        <v>2035</v>
      </c>
      <c r="B530" t="inlineStr">
        <is>
          <t>acero_nuevo</t>
        </is>
      </c>
      <c r="C530" t="inlineStr">
        <is>
          <t>miles ton</t>
        </is>
      </c>
      <c r="D530" t="n">
        <v>0</v>
      </c>
    </row>
    <row r="531">
      <c r="A531" t="n">
        <v>2036</v>
      </c>
      <c r="B531" t="inlineStr">
        <is>
          <t>acero_nuevo</t>
        </is>
      </c>
      <c r="C531" t="inlineStr">
        <is>
          <t>miles ton</t>
        </is>
      </c>
      <c r="D531" t="n">
        <v>0</v>
      </c>
    </row>
    <row r="532">
      <c r="A532" t="n">
        <v>2037</v>
      </c>
      <c r="B532" t="inlineStr">
        <is>
          <t>acero_nuevo</t>
        </is>
      </c>
      <c r="C532" t="inlineStr">
        <is>
          <t>miles ton</t>
        </is>
      </c>
      <c r="D532" t="n">
        <v>0</v>
      </c>
    </row>
    <row r="533">
      <c r="A533" t="n">
        <v>2038</v>
      </c>
      <c r="B533" t="inlineStr">
        <is>
          <t>acero_nuevo</t>
        </is>
      </c>
      <c r="C533" t="inlineStr">
        <is>
          <t>miles ton</t>
        </is>
      </c>
      <c r="D533" t="n">
        <v>0</v>
      </c>
    </row>
    <row r="534">
      <c r="A534" t="n">
        <v>2039</v>
      </c>
      <c r="B534" t="inlineStr">
        <is>
          <t>acero_nuevo</t>
        </is>
      </c>
      <c r="C534" t="inlineStr">
        <is>
          <t>miles ton</t>
        </is>
      </c>
      <c r="D534" t="n">
        <v>0</v>
      </c>
    </row>
    <row r="535">
      <c r="A535" t="n">
        <v>2040</v>
      </c>
      <c r="B535" t="inlineStr">
        <is>
          <t>acero_nuevo</t>
        </is>
      </c>
      <c r="C535" t="inlineStr">
        <is>
          <t>miles ton</t>
        </is>
      </c>
      <c r="D535" t="n">
        <v>0</v>
      </c>
    </row>
    <row r="536">
      <c r="A536" t="n">
        <v>2041</v>
      </c>
      <c r="B536" t="inlineStr">
        <is>
          <t>acero_nuevo</t>
        </is>
      </c>
      <c r="C536" t="inlineStr">
        <is>
          <t>miles ton</t>
        </is>
      </c>
      <c r="D536" t="n">
        <v>0</v>
      </c>
    </row>
    <row r="537">
      <c r="A537" t="n">
        <v>2042</v>
      </c>
      <c r="B537" t="inlineStr">
        <is>
          <t>acero_nuevo</t>
        </is>
      </c>
      <c r="C537" t="inlineStr">
        <is>
          <t>miles ton</t>
        </is>
      </c>
      <c r="D537" t="n">
        <v>0</v>
      </c>
    </row>
    <row r="538">
      <c r="A538" t="n">
        <v>2043</v>
      </c>
      <c r="B538" t="inlineStr">
        <is>
          <t>acero_nuevo</t>
        </is>
      </c>
      <c r="C538" t="inlineStr">
        <is>
          <t>miles ton</t>
        </is>
      </c>
      <c r="D538" t="n">
        <v>0</v>
      </c>
    </row>
    <row r="539">
      <c r="A539" t="n">
        <v>2044</v>
      </c>
      <c r="B539" t="inlineStr">
        <is>
          <t>acero_nuevo</t>
        </is>
      </c>
      <c r="C539" t="inlineStr">
        <is>
          <t>miles ton</t>
        </is>
      </c>
      <c r="D539" t="n">
        <v>0</v>
      </c>
    </row>
    <row r="540">
      <c r="A540" t="n">
        <v>2045</v>
      </c>
      <c r="B540" t="inlineStr">
        <is>
          <t>acero_nuevo</t>
        </is>
      </c>
      <c r="C540" t="inlineStr">
        <is>
          <t>miles ton</t>
        </is>
      </c>
      <c r="D540" t="n">
        <v>0</v>
      </c>
    </row>
    <row r="541">
      <c r="A541" t="n">
        <v>2046</v>
      </c>
      <c r="B541" t="inlineStr">
        <is>
          <t>acero_nuevo</t>
        </is>
      </c>
      <c r="C541" t="inlineStr">
        <is>
          <t>miles ton</t>
        </is>
      </c>
      <c r="D541" t="n">
        <v>0</v>
      </c>
    </row>
    <row r="542">
      <c r="A542" t="n">
        <v>2047</v>
      </c>
      <c r="B542" t="inlineStr">
        <is>
          <t>acero_nuevo</t>
        </is>
      </c>
      <c r="C542" t="inlineStr">
        <is>
          <t>miles ton</t>
        </is>
      </c>
      <c r="D542" t="n">
        <v>0</v>
      </c>
    </row>
    <row r="543">
      <c r="A543" t="n">
        <v>2048</v>
      </c>
      <c r="B543" t="inlineStr">
        <is>
          <t>acero_nuevo</t>
        </is>
      </c>
      <c r="C543" t="inlineStr">
        <is>
          <t>miles ton</t>
        </is>
      </c>
      <c r="D543" t="n">
        <v>0</v>
      </c>
    </row>
    <row r="544">
      <c r="A544" t="n">
        <v>2049</v>
      </c>
      <c r="B544" t="inlineStr">
        <is>
          <t>acero_nuevo</t>
        </is>
      </c>
      <c r="C544" t="inlineStr">
        <is>
          <t>miles ton</t>
        </is>
      </c>
      <c r="D544" t="n">
        <v>0</v>
      </c>
    </row>
    <row r="545">
      <c r="A545" t="n">
        <v>2050</v>
      </c>
      <c r="B545" t="inlineStr">
        <is>
          <t>acero_nuevo</t>
        </is>
      </c>
      <c r="C545" t="inlineStr">
        <is>
          <t>miles ton</t>
        </is>
      </c>
      <c r="D545" t="n">
        <v>0</v>
      </c>
    </row>
    <row r="546">
      <c r="A546" t="n">
        <v>2017</v>
      </c>
      <c r="B546" t="inlineStr">
        <is>
          <t>azucar</t>
        </is>
      </c>
      <c r="C546" t="inlineStr">
        <is>
          <t>miles ton</t>
        </is>
      </c>
      <c r="D546" t="n">
        <v>1770.5</v>
      </c>
    </row>
    <row r="547">
      <c r="A547" t="n">
        <v>2018</v>
      </c>
      <c r="B547" t="inlineStr">
        <is>
          <t>azucar</t>
        </is>
      </c>
      <c r="C547" t="inlineStr">
        <is>
          <t>miles ton</t>
        </is>
      </c>
      <c r="D547" t="n">
        <v>2374.5</v>
      </c>
    </row>
    <row r="548">
      <c r="A548" t="n">
        <v>2019</v>
      </c>
      <c r="B548" t="inlineStr">
        <is>
          <t>azucar</t>
        </is>
      </c>
      <c r="C548" t="inlineStr">
        <is>
          <t>miles ton</t>
        </is>
      </c>
      <c r="D548" t="n">
        <v>1313.37</v>
      </c>
    </row>
    <row r="549">
      <c r="A549" t="n">
        <v>2020</v>
      </c>
      <c r="B549" t="inlineStr">
        <is>
          <t>azucar</t>
        </is>
      </c>
      <c r="C549" t="inlineStr">
        <is>
          <t>miles ton</t>
        </is>
      </c>
      <c r="D549" t="n">
        <v>1259.05</v>
      </c>
    </row>
    <row r="550">
      <c r="A550" t="n">
        <v>2021</v>
      </c>
      <c r="B550" t="inlineStr">
        <is>
          <t>azucar</t>
        </is>
      </c>
      <c r="C550" t="inlineStr">
        <is>
          <t>miles ton</t>
        </is>
      </c>
      <c r="D550" t="n">
        <v>746.242</v>
      </c>
    </row>
    <row r="551">
      <c r="A551" t="n">
        <v>2022</v>
      </c>
      <c r="B551" t="inlineStr">
        <is>
          <t>azucar</t>
        </is>
      </c>
      <c r="C551" t="inlineStr">
        <is>
          <t>miles ton</t>
        </is>
      </c>
      <c r="D551" t="n">
        <v>675.5</v>
      </c>
    </row>
    <row r="552">
      <c r="A552" t="n">
        <v>2023</v>
      </c>
      <c r="B552" t="inlineStr">
        <is>
          <t>azucar</t>
        </is>
      </c>
      <c r="C552" t="inlineStr">
        <is>
          <t>miles ton</t>
        </is>
      </c>
      <c r="D552" t="n">
        <v>669.8826368639999</v>
      </c>
    </row>
    <row r="553">
      <c r="A553" t="n">
        <v>2024</v>
      </c>
      <c r="B553" t="inlineStr">
        <is>
          <t>azucar</t>
        </is>
      </c>
      <c r="C553" t="inlineStr">
        <is>
          <t>miles ton</t>
        </is>
      </c>
      <c r="D553" t="n">
        <v>681.2706416906879</v>
      </c>
    </row>
    <row r="554">
      <c r="A554" t="n">
        <v>2025</v>
      </c>
      <c r="B554" t="inlineStr">
        <is>
          <t>azucar</t>
        </is>
      </c>
      <c r="C554" t="inlineStr">
        <is>
          <t>miles ton</t>
        </is>
      </c>
      <c r="D554" t="n">
        <v>692.8522425994295</v>
      </c>
    </row>
    <row r="555">
      <c r="A555" t="n">
        <v>2026</v>
      </c>
      <c r="B555" t="inlineStr">
        <is>
          <t>azucar</t>
        </is>
      </c>
      <c r="C555" t="inlineStr">
        <is>
          <t>miles ton</t>
        </is>
      </c>
      <c r="D555" t="n">
        <v>704.6307307236198</v>
      </c>
    </row>
    <row r="556">
      <c r="A556" t="n">
        <v>2027</v>
      </c>
      <c r="B556" t="inlineStr">
        <is>
          <t>azucar</t>
        </is>
      </c>
      <c r="C556" t="inlineStr">
        <is>
          <t>miles ton</t>
        </is>
      </c>
      <c r="D556" t="n">
        <v>716.6094531459212</v>
      </c>
    </row>
    <row r="557">
      <c r="A557" t="n">
        <v>2028</v>
      </c>
      <c r="B557" t="inlineStr">
        <is>
          <t>azucar</t>
        </is>
      </c>
      <c r="C557" t="inlineStr">
        <is>
          <t>miles ton</t>
        </is>
      </c>
      <c r="D557" t="n">
        <v>728.7918138494018</v>
      </c>
    </row>
    <row r="558">
      <c r="A558" t="n">
        <v>2029</v>
      </c>
      <c r="B558" t="inlineStr">
        <is>
          <t>azucar</t>
        </is>
      </c>
      <c r="C558" t="inlineStr">
        <is>
          <t>miles ton</t>
        </is>
      </c>
      <c r="D558" t="n">
        <v>741.1812746848416</v>
      </c>
    </row>
    <row r="559">
      <c r="A559" t="n">
        <v>2030</v>
      </c>
      <c r="B559" t="inlineStr">
        <is>
          <t>azucar</t>
        </is>
      </c>
      <c r="C559" t="inlineStr">
        <is>
          <t>miles ton</t>
        </is>
      </c>
      <c r="D559" t="n">
        <v>753.7813563544838</v>
      </c>
    </row>
    <row r="560">
      <c r="A560" t="n">
        <v>2031</v>
      </c>
      <c r="B560" t="inlineStr">
        <is>
          <t>azucar</t>
        </is>
      </c>
      <c r="C560" t="inlineStr">
        <is>
          <t>miles ton</t>
        </is>
      </c>
      <c r="D560" t="n">
        <v>766.59563941251</v>
      </c>
    </row>
    <row r="561">
      <c r="A561" t="n">
        <v>2032</v>
      </c>
      <c r="B561" t="inlineStr">
        <is>
          <t>azucar</t>
        </is>
      </c>
      <c r="C561" t="inlineStr">
        <is>
          <t>miles ton</t>
        </is>
      </c>
      <c r="D561" t="n">
        <v>779.6277652825225</v>
      </c>
    </row>
    <row r="562">
      <c r="A562" t="n">
        <v>2033</v>
      </c>
      <c r="B562" t="inlineStr">
        <is>
          <t>azucar</t>
        </is>
      </c>
      <c r="C562" t="inlineStr">
        <is>
          <t>miles ton</t>
        </is>
      </c>
      <c r="D562" t="n">
        <v>792.8814372923254</v>
      </c>
    </row>
    <row r="563">
      <c r="A563" t="n">
        <v>2034</v>
      </c>
      <c r="B563" t="inlineStr">
        <is>
          <t>azucar</t>
        </is>
      </c>
      <c r="C563" t="inlineStr">
        <is>
          <t>miles ton</t>
        </is>
      </c>
      <c r="D563" t="n">
        <v>806.3604217262948</v>
      </c>
    </row>
    <row r="564">
      <c r="A564" t="n">
        <v>2035</v>
      </c>
      <c r="B564" t="inlineStr">
        <is>
          <t>azucar</t>
        </is>
      </c>
      <c r="C564" t="inlineStr">
        <is>
          <t>miles ton</t>
        </is>
      </c>
      <c r="D564" t="n">
        <v>820.0685488956417</v>
      </c>
    </row>
    <row r="565">
      <c r="A565" t="n">
        <v>2036</v>
      </c>
      <c r="B565" t="inlineStr">
        <is>
          <t>azucar</t>
        </is>
      </c>
      <c r="C565" t="inlineStr">
        <is>
          <t>miles ton</t>
        </is>
      </c>
      <c r="D565" t="n">
        <v>834.0097142268676</v>
      </c>
    </row>
    <row r="566">
      <c r="A566" t="n">
        <v>2037</v>
      </c>
      <c r="B566" t="inlineStr">
        <is>
          <t>azucar</t>
        </is>
      </c>
      <c r="C566" t="inlineStr">
        <is>
          <t>miles ton</t>
        </is>
      </c>
      <c r="D566" t="n">
        <v>848.1878793687242</v>
      </c>
    </row>
    <row r="567">
      <c r="A567" t="n">
        <v>2038</v>
      </c>
      <c r="B567" t="inlineStr">
        <is>
          <t>azucar</t>
        </is>
      </c>
      <c r="C567" t="inlineStr">
        <is>
          <t>miles ton</t>
        </is>
      </c>
      <c r="D567" t="n">
        <v>862.6070733179924</v>
      </c>
    </row>
    <row r="568">
      <c r="A568" t="n">
        <v>2039</v>
      </c>
      <c r="B568" t="inlineStr">
        <is>
          <t>azucar</t>
        </is>
      </c>
      <c r="C568" t="inlineStr">
        <is>
          <t>miles ton</t>
        </is>
      </c>
      <c r="D568" t="n">
        <v>877.2713935643982</v>
      </c>
    </row>
    <row r="569">
      <c r="A569" t="n">
        <v>2040</v>
      </c>
      <c r="B569" t="inlineStr">
        <is>
          <t>azucar</t>
        </is>
      </c>
      <c r="C569" t="inlineStr">
        <is>
          <t>miles ton</t>
        </is>
      </c>
      <c r="D569" t="n">
        <v>892.1850072549929</v>
      </c>
    </row>
    <row r="570">
      <c r="A570" t="n">
        <v>2041</v>
      </c>
      <c r="B570" t="inlineStr">
        <is>
          <t>azucar</t>
        </is>
      </c>
      <c r="C570" t="inlineStr">
        <is>
          <t>miles ton</t>
        </is>
      </c>
      <c r="D570" t="n">
        <v>907.3521523783277</v>
      </c>
    </row>
    <row r="571">
      <c r="A571" t="n">
        <v>2042</v>
      </c>
      <c r="B571" t="inlineStr">
        <is>
          <t>azucar</t>
        </is>
      </c>
      <c r="C571" t="inlineStr">
        <is>
          <t>miles ton</t>
        </is>
      </c>
      <c r="D571" t="n">
        <v>922.7771389687591</v>
      </c>
    </row>
    <row r="572">
      <c r="A572" t="n">
        <v>2043</v>
      </c>
      <c r="B572" t="inlineStr">
        <is>
          <t>azucar</t>
        </is>
      </c>
      <c r="C572" t="inlineStr">
        <is>
          <t>miles ton</t>
        </is>
      </c>
      <c r="D572" t="n">
        <v>938.4643503312279</v>
      </c>
    </row>
    <row r="573">
      <c r="A573" t="n">
        <v>2044</v>
      </c>
      <c r="B573" t="inlineStr">
        <is>
          <t>azucar</t>
        </is>
      </c>
      <c r="C573" t="inlineStr">
        <is>
          <t>miles ton</t>
        </is>
      </c>
      <c r="D573" t="n">
        <v>954.4182442868587</v>
      </c>
    </row>
    <row r="574">
      <c r="A574" t="n">
        <v>2045</v>
      </c>
      <c r="B574" t="inlineStr">
        <is>
          <t>azucar</t>
        </is>
      </c>
      <c r="C574" t="inlineStr">
        <is>
          <t>miles ton</t>
        </is>
      </c>
      <c r="D574" t="n">
        <v>970.6433544397352</v>
      </c>
    </row>
    <row r="575">
      <c r="A575" t="n">
        <v>2046</v>
      </c>
      <c r="B575" t="inlineStr">
        <is>
          <t>azucar</t>
        </is>
      </c>
      <c r="C575" t="inlineStr">
        <is>
          <t>miles ton</t>
        </is>
      </c>
      <c r="D575" t="n">
        <v>987.1442914652106</v>
      </c>
    </row>
    <row r="576">
      <c r="A576" t="n">
        <v>2047</v>
      </c>
      <c r="B576" t="inlineStr">
        <is>
          <t>azucar</t>
        </is>
      </c>
      <c r="C576" t="inlineStr">
        <is>
          <t>miles ton</t>
        </is>
      </c>
      <c r="D576" t="n">
        <v>1003.925744420119</v>
      </c>
    </row>
    <row r="577">
      <c r="A577" t="n">
        <v>2048</v>
      </c>
      <c r="B577" t="inlineStr">
        <is>
          <t>azucar</t>
        </is>
      </c>
      <c r="C577" t="inlineStr">
        <is>
          <t>miles ton</t>
        </is>
      </c>
      <c r="D577" t="n">
        <v>1020.992482075261</v>
      </c>
    </row>
    <row r="578">
      <c r="A578" t="n">
        <v>2049</v>
      </c>
      <c r="B578" t="inlineStr">
        <is>
          <t>azucar</t>
        </is>
      </c>
      <c r="C578" t="inlineStr">
        <is>
          <t>miles ton</t>
        </is>
      </c>
      <c r="D578" t="n">
        <v>1038.34935427054</v>
      </c>
    </row>
    <row r="579">
      <c r="A579" t="n">
        <v>2050</v>
      </c>
      <c r="B579" t="inlineStr">
        <is>
          <t>azucar</t>
        </is>
      </c>
      <c r="C579" t="inlineStr">
        <is>
          <t>miles ton</t>
        </is>
      </c>
      <c r="D579" t="n">
        <v>1056.001293293139</v>
      </c>
    </row>
    <row r="580">
      <c r="A580" t="n">
        <v>2017</v>
      </c>
      <c r="B580" t="inlineStr">
        <is>
          <t>azucar_existente</t>
        </is>
      </c>
      <c r="C580" t="inlineStr">
        <is>
          <t>miles ton</t>
        </is>
      </c>
      <c r="D580" t="n">
        <v>1770.5</v>
      </c>
    </row>
    <row r="581">
      <c r="A581" t="n">
        <v>2018</v>
      </c>
      <c r="B581" t="inlineStr">
        <is>
          <t>azucar_existente</t>
        </is>
      </c>
      <c r="C581" t="inlineStr">
        <is>
          <t>miles ton</t>
        </is>
      </c>
      <c r="D581" t="n">
        <v>2374.5</v>
      </c>
    </row>
    <row r="582">
      <c r="A582" t="n">
        <v>2019</v>
      </c>
      <c r="B582" t="inlineStr">
        <is>
          <t>azucar_existente</t>
        </is>
      </c>
      <c r="C582" t="inlineStr">
        <is>
          <t>miles ton</t>
        </is>
      </c>
      <c r="D582" t="n">
        <v>1313.37</v>
      </c>
    </row>
    <row r="583">
      <c r="A583" t="n">
        <v>2020</v>
      </c>
      <c r="B583" t="inlineStr">
        <is>
          <t>azucar_existente</t>
        </is>
      </c>
      <c r="C583" t="inlineStr">
        <is>
          <t>miles ton</t>
        </is>
      </c>
      <c r="D583" t="n">
        <v>1259.05</v>
      </c>
    </row>
    <row r="584">
      <c r="A584" t="n">
        <v>2021</v>
      </c>
      <c r="B584" t="inlineStr">
        <is>
          <t>azucar_existente</t>
        </is>
      </c>
      <c r="C584" t="inlineStr">
        <is>
          <t>miles ton</t>
        </is>
      </c>
      <c r="D584" t="n">
        <v>746.242</v>
      </c>
    </row>
    <row r="585">
      <c r="A585" t="n">
        <v>2022</v>
      </c>
      <c r="B585" t="inlineStr">
        <is>
          <t>azucar_existente</t>
        </is>
      </c>
      <c r="C585" t="inlineStr">
        <is>
          <t>miles ton</t>
        </is>
      </c>
      <c r="D585" t="n">
        <v>675.5</v>
      </c>
    </row>
    <row r="586">
      <c r="A586" t="n">
        <v>2023</v>
      </c>
      <c r="B586" t="inlineStr">
        <is>
          <t>azucar_existente</t>
        </is>
      </c>
      <c r="C586" t="inlineStr">
        <is>
          <t>miles ton</t>
        </is>
      </c>
      <c r="D586" t="n">
        <v>669.8826368639999</v>
      </c>
    </row>
    <row r="587">
      <c r="A587" t="n">
        <v>2024</v>
      </c>
      <c r="B587" t="inlineStr">
        <is>
          <t>azucar_existente</t>
        </is>
      </c>
      <c r="C587" t="inlineStr">
        <is>
          <t>miles ton</t>
        </is>
      </c>
      <c r="D587" t="n">
        <v>681.2706416906879</v>
      </c>
    </row>
    <row r="588">
      <c r="A588" t="n">
        <v>2025</v>
      </c>
      <c r="B588" t="inlineStr">
        <is>
          <t>azucar_existente</t>
        </is>
      </c>
      <c r="C588" t="inlineStr">
        <is>
          <t>miles ton</t>
        </is>
      </c>
      <c r="D588" t="n">
        <v>692.8522425994295</v>
      </c>
    </row>
    <row r="589">
      <c r="A589" t="n">
        <v>2026</v>
      </c>
      <c r="B589" t="inlineStr">
        <is>
          <t>azucar_existente</t>
        </is>
      </c>
      <c r="C589" t="inlineStr">
        <is>
          <t>miles ton</t>
        </is>
      </c>
      <c r="D589" t="n">
        <v>704.6307307236198</v>
      </c>
    </row>
    <row r="590">
      <c r="A590" t="n">
        <v>2027</v>
      </c>
      <c r="B590" t="inlineStr">
        <is>
          <t>azucar_existente</t>
        </is>
      </c>
      <c r="C590" t="inlineStr">
        <is>
          <t>miles ton</t>
        </is>
      </c>
      <c r="D590" t="n">
        <v>716.6094531459212</v>
      </c>
    </row>
    <row r="591">
      <c r="A591" t="n">
        <v>2028</v>
      </c>
      <c r="B591" t="inlineStr">
        <is>
          <t>azucar_existente</t>
        </is>
      </c>
      <c r="C591" t="inlineStr">
        <is>
          <t>miles ton</t>
        </is>
      </c>
      <c r="D591" t="n">
        <v>728.7918138494018</v>
      </c>
    </row>
    <row r="592">
      <c r="A592" t="n">
        <v>2029</v>
      </c>
      <c r="B592" t="inlineStr">
        <is>
          <t>azucar_existente</t>
        </is>
      </c>
      <c r="C592" t="inlineStr">
        <is>
          <t>miles ton</t>
        </is>
      </c>
      <c r="D592" t="n">
        <v>741.1812746848416</v>
      </c>
    </row>
    <row r="593">
      <c r="A593" t="n">
        <v>2030</v>
      </c>
      <c r="B593" t="inlineStr">
        <is>
          <t>azucar_existente</t>
        </is>
      </c>
      <c r="C593" t="inlineStr">
        <is>
          <t>miles ton</t>
        </is>
      </c>
      <c r="D593" t="n">
        <v>753.7813563544838</v>
      </c>
    </row>
    <row r="594">
      <c r="A594" t="n">
        <v>2031</v>
      </c>
      <c r="B594" t="inlineStr">
        <is>
          <t>azucar_existente</t>
        </is>
      </c>
      <c r="C594" t="inlineStr">
        <is>
          <t>miles ton</t>
        </is>
      </c>
      <c r="D594" t="n">
        <v>766.59563941251</v>
      </c>
    </row>
    <row r="595">
      <c r="A595" t="n">
        <v>2032</v>
      </c>
      <c r="B595" t="inlineStr">
        <is>
          <t>azucar_existente</t>
        </is>
      </c>
      <c r="C595" t="inlineStr">
        <is>
          <t>miles ton</t>
        </is>
      </c>
      <c r="D595" t="n">
        <v>779.6277652825225</v>
      </c>
    </row>
    <row r="596">
      <c r="A596" t="n">
        <v>2033</v>
      </c>
      <c r="B596" t="inlineStr">
        <is>
          <t>azucar_existente</t>
        </is>
      </c>
      <c r="C596" t="inlineStr">
        <is>
          <t>miles ton</t>
        </is>
      </c>
      <c r="D596" t="n">
        <v>792.8814372923254</v>
      </c>
    </row>
    <row r="597">
      <c r="A597" t="n">
        <v>2034</v>
      </c>
      <c r="B597" t="inlineStr">
        <is>
          <t>azucar_existente</t>
        </is>
      </c>
      <c r="C597" t="inlineStr">
        <is>
          <t>miles ton</t>
        </is>
      </c>
      <c r="D597" t="n">
        <v>806.3604217262948</v>
      </c>
    </row>
    <row r="598">
      <c r="A598" t="n">
        <v>2035</v>
      </c>
      <c r="B598" t="inlineStr">
        <is>
          <t>azucar_existente</t>
        </is>
      </c>
      <c r="C598" t="inlineStr">
        <is>
          <t>miles ton</t>
        </is>
      </c>
      <c r="D598" t="n">
        <v>820.0685488956417</v>
      </c>
    </row>
    <row r="599">
      <c r="A599" t="n">
        <v>2036</v>
      </c>
      <c r="B599" t="inlineStr">
        <is>
          <t>azucar_existente</t>
        </is>
      </c>
      <c r="C599" t="inlineStr">
        <is>
          <t>miles ton</t>
        </is>
      </c>
      <c r="D599" t="n">
        <v>834.0097142268676</v>
      </c>
    </row>
    <row r="600">
      <c r="A600" t="n">
        <v>2037</v>
      </c>
      <c r="B600" t="inlineStr">
        <is>
          <t>azucar_existente</t>
        </is>
      </c>
      <c r="C600" t="inlineStr">
        <is>
          <t>miles ton</t>
        </is>
      </c>
      <c r="D600" t="n">
        <v>848.1878793687242</v>
      </c>
    </row>
    <row r="601">
      <c r="A601" t="n">
        <v>2038</v>
      </c>
      <c r="B601" t="inlineStr">
        <is>
          <t>azucar_existente</t>
        </is>
      </c>
      <c r="C601" t="inlineStr">
        <is>
          <t>miles ton</t>
        </is>
      </c>
      <c r="D601" t="n">
        <v>862.6070733179924</v>
      </c>
    </row>
    <row r="602">
      <c r="A602" t="n">
        <v>2039</v>
      </c>
      <c r="B602" t="inlineStr">
        <is>
          <t>azucar_existente</t>
        </is>
      </c>
      <c r="C602" t="inlineStr">
        <is>
          <t>miles ton</t>
        </is>
      </c>
      <c r="D602" t="n">
        <v>877.2713935643982</v>
      </c>
    </row>
    <row r="603">
      <c r="A603" t="n">
        <v>2040</v>
      </c>
      <c r="B603" t="inlineStr">
        <is>
          <t>azucar_existente</t>
        </is>
      </c>
      <c r="C603" t="inlineStr">
        <is>
          <t>miles ton</t>
        </is>
      </c>
      <c r="D603" t="n">
        <v>892.1850072549929</v>
      </c>
    </row>
    <row r="604">
      <c r="A604" t="n">
        <v>2041</v>
      </c>
      <c r="B604" t="inlineStr">
        <is>
          <t>azucar_existente</t>
        </is>
      </c>
      <c r="C604" t="inlineStr">
        <is>
          <t>miles ton</t>
        </is>
      </c>
      <c r="D604" t="n">
        <v>907.3521523783277</v>
      </c>
    </row>
    <row r="605">
      <c r="A605" t="n">
        <v>2042</v>
      </c>
      <c r="B605" t="inlineStr">
        <is>
          <t>azucar_existente</t>
        </is>
      </c>
      <c r="C605" t="inlineStr">
        <is>
          <t>miles ton</t>
        </is>
      </c>
      <c r="D605" t="n">
        <v>922.7771389687591</v>
      </c>
    </row>
    <row r="606">
      <c r="A606" t="n">
        <v>2043</v>
      </c>
      <c r="B606" t="inlineStr">
        <is>
          <t>azucar_existente</t>
        </is>
      </c>
      <c r="C606" t="inlineStr">
        <is>
          <t>miles ton</t>
        </is>
      </c>
      <c r="D606" t="n">
        <v>938.4643503312279</v>
      </c>
    </row>
    <row r="607">
      <c r="A607" t="n">
        <v>2044</v>
      </c>
      <c r="B607" t="inlineStr">
        <is>
          <t>azucar_existente</t>
        </is>
      </c>
      <c r="C607" t="inlineStr">
        <is>
          <t>miles ton</t>
        </is>
      </c>
      <c r="D607" t="n">
        <v>954.4182442868587</v>
      </c>
    </row>
    <row r="608">
      <c r="A608" t="n">
        <v>2045</v>
      </c>
      <c r="B608" t="inlineStr">
        <is>
          <t>azucar_existente</t>
        </is>
      </c>
      <c r="C608" t="inlineStr">
        <is>
          <t>miles ton</t>
        </is>
      </c>
      <c r="D608" t="n">
        <v>970.6433544397352</v>
      </c>
    </row>
    <row r="609">
      <c r="A609" t="n">
        <v>2046</v>
      </c>
      <c r="B609" t="inlineStr">
        <is>
          <t>azucar_existente</t>
        </is>
      </c>
      <c r="C609" t="inlineStr">
        <is>
          <t>miles ton</t>
        </is>
      </c>
      <c r="D609" t="n">
        <v>987.1442914652106</v>
      </c>
    </row>
    <row r="610">
      <c r="A610" t="n">
        <v>2047</v>
      </c>
      <c r="B610" t="inlineStr">
        <is>
          <t>azucar_existente</t>
        </is>
      </c>
      <c r="C610" t="inlineStr">
        <is>
          <t>miles ton</t>
        </is>
      </c>
      <c r="D610" t="n">
        <v>1003.925744420119</v>
      </c>
    </row>
    <row r="611">
      <c r="A611" t="n">
        <v>2048</v>
      </c>
      <c r="B611" t="inlineStr">
        <is>
          <t>azucar_existente</t>
        </is>
      </c>
      <c r="C611" t="inlineStr">
        <is>
          <t>miles ton</t>
        </is>
      </c>
      <c r="D611" t="n">
        <v>1020.992482075261</v>
      </c>
    </row>
    <row r="612">
      <c r="A612" t="n">
        <v>2049</v>
      </c>
      <c r="B612" t="inlineStr">
        <is>
          <t>azucar_existente</t>
        </is>
      </c>
      <c r="C612" t="inlineStr">
        <is>
          <t>miles ton</t>
        </is>
      </c>
      <c r="D612" t="n">
        <v>1038.34935427054</v>
      </c>
    </row>
    <row r="613">
      <c r="A613" t="n">
        <v>2050</v>
      </c>
      <c r="B613" t="inlineStr">
        <is>
          <t>azucar_existente</t>
        </is>
      </c>
      <c r="C613" t="inlineStr">
        <is>
          <t>miles ton</t>
        </is>
      </c>
      <c r="D613" t="n">
        <v>1056.001293293139</v>
      </c>
    </row>
    <row r="614">
      <c r="A614" t="n">
        <v>2017</v>
      </c>
      <c r="B614" t="inlineStr">
        <is>
          <t>azucar_nuevo</t>
        </is>
      </c>
      <c r="C614" t="inlineStr">
        <is>
          <t>miles ton</t>
        </is>
      </c>
      <c r="D614" t="n">
        <v>0</v>
      </c>
    </row>
    <row r="615">
      <c r="A615" t="n">
        <v>2018</v>
      </c>
      <c r="B615" t="inlineStr">
        <is>
          <t>azucar_nuevo</t>
        </is>
      </c>
      <c r="C615" t="inlineStr">
        <is>
          <t>miles ton</t>
        </is>
      </c>
      <c r="D615" t="n">
        <v>0</v>
      </c>
    </row>
    <row r="616">
      <c r="A616" t="n">
        <v>2019</v>
      </c>
      <c r="B616" t="inlineStr">
        <is>
          <t>azucar_nuevo</t>
        </is>
      </c>
      <c r="C616" t="inlineStr">
        <is>
          <t>miles ton</t>
        </is>
      </c>
      <c r="D616" t="n">
        <v>0</v>
      </c>
    </row>
    <row r="617">
      <c r="A617" t="n">
        <v>2020</v>
      </c>
      <c r="B617" t="inlineStr">
        <is>
          <t>azucar_nuevo</t>
        </is>
      </c>
      <c r="C617" t="inlineStr">
        <is>
          <t>miles ton</t>
        </is>
      </c>
      <c r="D617" t="n">
        <v>0</v>
      </c>
    </row>
    <row r="618">
      <c r="A618" t="n">
        <v>2021</v>
      </c>
      <c r="B618" t="inlineStr">
        <is>
          <t>azucar_nuevo</t>
        </is>
      </c>
      <c r="C618" t="inlineStr">
        <is>
          <t>miles ton</t>
        </is>
      </c>
      <c r="D618" t="n">
        <v>0</v>
      </c>
    </row>
    <row r="619">
      <c r="A619" t="n">
        <v>2022</v>
      </c>
      <c r="B619" t="inlineStr">
        <is>
          <t>azucar_nuevo</t>
        </is>
      </c>
      <c r="C619" t="inlineStr">
        <is>
          <t>miles ton</t>
        </is>
      </c>
      <c r="D619" t="n">
        <v>0</v>
      </c>
    </row>
    <row r="620">
      <c r="A620" t="n">
        <v>2023</v>
      </c>
      <c r="B620" t="inlineStr">
        <is>
          <t>azucar_nuevo</t>
        </is>
      </c>
      <c r="C620" t="inlineStr">
        <is>
          <t>miles ton</t>
        </is>
      </c>
      <c r="D620" t="n">
        <v>0</v>
      </c>
    </row>
    <row r="621">
      <c r="A621" t="n">
        <v>2024</v>
      </c>
      <c r="B621" t="inlineStr">
        <is>
          <t>azucar_nuevo</t>
        </is>
      </c>
      <c r="C621" t="inlineStr">
        <is>
          <t>miles ton</t>
        </is>
      </c>
      <c r="D621" t="n">
        <v>0</v>
      </c>
    </row>
    <row r="622">
      <c r="A622" t="n">
        <v>2025</v>
      </c>
      <c r="B622" t="inlineStr">
        <is>
          <t>azucar_nuevo</t>
        </is>
      </c>
      <c r="C622" t="inlineStr">
        <is>
          <t>miles ton</t>
        </is>
      </c>
      <c r="D622" t="n">
        <v>0</v>
      </c>
    </row>
    <row r="623">
      <c r="A623" t="n">
        <v>2026</v>
      </c>
      <c r="B623" t="inlineStr">
        <is>
          <t>azucar_nuevo</t>
        </is>
      </c>
      <c r="C623" t="inlineStr">
        <is>
          <t>miles ton</t>
        </is>
      </c>
      <c r="D623" t="n">
        <v>0</v>
      </c>
    </row>
    <row r="624">
      <c r="A624" t="n">
        <v>2027</v>
      </c>
      <c r="B624" t="inlineStr">
        <is>
          <t>azucar_nuevo</t>
        </is>
      </c>
      <c r="C624" t="inlineStr">
        <is>
          <t>miles ton</t>
        </is>
      </c>
      <c r="D624" t="n">
        <v>0</v>
      </c>
    </row>
    <row r="625">
      <c r="A625" t="n">
        <v>2028</v>
      </c>
      <c r="B625" t="inlineStr">
        <is>
          <t>azucar_nuevo</t>
        </is>
      </c>
      <c r="C625" t="inlineStr">
        <is>
          <t>miles ton</t>
        </is>
      </c>
      <c r="D625" t="n">
        <v>0</v>
      </c>
    </row>
    <row r="626">
      <c r="A626" t="n">
        <v>2029</v>
      </c>
      <c r="B626" t="inlineStr">
        <is>
          <t>azucar_nuevo</t>
        </is>
      </c>
      <c r="C626" t="inlineStr">
        <is>
          <t>miles ton</t>
        </is>
      </c>
      <c r="D626" t="n">
        <v>0</v>
      </c>
    </row>
    <row r="627">
      <c r="A627" t="n">
        <v>2030</v>
      </c>
      <c r="B627" t="inlineStr">
        <is>
          <t>azucar_nuevo</t>
        </is>
      </c>
      <c r="C627" t="inlineStr">
        <is>
          <t>miles ton</t>
        </is>
      </c>
      <c r="D627" t="n">
        <v>0</v>
      </c>
    </row>
    <row r="628">
      <c r="A628" t="n">
        <v>2031</v>
      </c>
      <c r="B628" t="inlineStr">
        <is>
          <t>azucar_nuevo</t>
        </is>
      </c>
      <c r="C628" t="inlineStr">
        <is>
          <t>miles ton</t>
        </is>
      </c>
      <c r="D628" t="n">
        <v>0</v>
      </c>
    </row>
    <row r="629">
      <c r="A629" t="n">
        <v>2032</v>
      </c>
      <c r="B629" t="inlineStr">
        <is>
          <t>azucar_nuevo</t>
        </is>
      </c>
      <c r="C629" t="inlineStr">
        <is>
          <t>miles ton</t>
        </is>
      </c>
      <c r="D629" t="n">
        <v>0</v>
      </c>
    </row>
    <row r="630">
      <c r="A630" t="n">
        <v>2033</v>
      </c>
      <c r="B630" t="inlineStr">
        <is>
          <t>azucar_nuevo</t>
        </is>
      </c>
      <c r="C630" t="inlineStr">
        <is>
          <t>miles ton</t>
        </is>
      </c>
      <c r="D630" t="n">
        <v>0</v>
      </c>
    </row>
    <row r="631">
      <c r="A631" t="n">
        <v>2034</v>
      </c>
      <c r="B631" t="inlineStr">
        <is>
          <t>azucar_nuevo</t>
        </is>
      </c>
      <c r="C631" t="inlineStr">
        <is>
          <t>miles ton</t>
        </is>
      </c>
      <c r="D631" t="n">
        <v>0</v>
      </c>
    </row>
    <row r="632">
      <c r="A632" t="n">
        <v>2035</v>
      </c>
      <c r="B632" t="inlineStr">
        <is>
          <t>azucar_nuevo</t>
        </is>
      </c>
      <c r="C632" t="inlineStr">
        <is>
          <t>miles ton</t>
        </is>
      </c>
      <c r="D632" t="n">
        <v>0</v>
      </c>
    </row>
    <row r="633">
      <c r="A633" t="n">
        <v>2036</v>
      </c>
      <c r="B633" t="inlineStr">
        <is>
          <t>azucar_nuevo</t>
        </is>
      </c>
      <c r="C633" t="inlineStr">
        <is>
          <t>miles ton</t>
        </is>
      </c>
      <c r="D633" t="n">
        <v>0</v>
      </c>
    </row>
    <row r="634">
      <c r="A634" t="n">
        <v>2037</v>
      </c>
      <c r="B634" t="inlineStr">
        <is>
          <t>azucar_nuevo</t>
        </is>
      </c>
      <c r="C634" t="inlineStr">
        <is>
          <t>miles ton</t>
        </is>
      </c>
      <c r="D634" t="n">
        <v>0</v>
      </c>
    </row>
    <row r="635">
      <c r="A635" t="n">
        <v>2038</v>
      </c>
      <c r="B635" t="inlineStr">
        <is>
          <t>azucar_nuevo</t>
        </is>
      </c>
      <c r="C635" t="inlineStr">
        <is>
          <t>miles ton</t>
        </is>
      </c>
      <c r="D635" t="n">
        <v>0</v>
      </c>
    </row>
    <row r="636">
      <c r="A636" t="n">
        <v>2039</v>
      </c>
      <c r="B636" t="inlineStr">
        <is>
          <t>azucar_nuevo</t>
        </is>
      </c>
      <c r="C636" t="inlineStr">
        <is>
          <t>miles ton</t>
        </is>
      </c>
      <c r="D636" t="n">
        <v>0</v>
      </c>
    </row>
    <row r="637">
      <c r="A637" t="n">
        <v>2040</v>
      </c>
      <c r="B637" t="inlineStr">
        <is>
          <t>azucar_nuevo</t>
        </is>
      </c>
      <c r="C637" t="inlineStr">
        <is>
          <t>miles ton</t>
        </is>
      </c>
      <c r="D637" t="n">
        <v>0</v>
      </c>
    </row>
    <row r="638">
      <c r="A638" t="n">
        <v>2041</v>
      </c>
      <c r="B638" t="inlineStr">
        <is>
          <t>azucar_nuevo</t>
        </is>
      </c>
      <c r="C638" t="inlineStr">
        <is>
          <t>miles ton</t>
        </is>
      </c>
      <c r="D638" t="n">
        <v>0</v>
      </c>
    </row>
    <row r="639">
      <c r="A639" t="n">
        <v>2042</v>
      </c>
      <c r="B639" t="inlineStr">
        <is>
          <t>azucar_nuevo</t>
        </is>
      </c>
      <c r="C639" t="inlineStr">
        <is>
          <t>miles ton</t>
        </is>
      </c>
      <c r="D639" t="n">
        <v>0</v>
      </c>
    </row>
    <row r="640">
      <c r="A640" t="n">
        <v>2043</v>
      </c>
      <c r="B640" t="inlineStr">
        <is>
          <t>azucar_nuevo</t>
        </is>
      </c>
      <c r="C640" t="inlineStr">
        <is>
          <t>miles ton</t>
        </is>
      </c>
      <c r="D640" t="n">
        <v>0</v>
      </c>
    </row>
    <row r="641">
      <c r="A641" t="n">
        <v>2044</v>
      </c>
      <c r="B641" t="inlineStr">
        <is>
          <t>azucar_nuevo</t>
        </is>
      </c>
      <c r="C641" t="inlineStr">
        <is>
          <t>miles ton</t>
        </is>
      </c>
      <c r="D641" t="n">
        <v>0</v>
      </c>
    </row>
    <row r="642">
      <c r="A642" t="n">
        <v>2045</v>
      </c>
      <c r="B642" t="inlineStr">
        <is>
          <t>azucar_nuevo</t>
        </is>
      </c>
      <c r="C642" t="inlineStr">
        <is>
          <t>miles ton</t>
        </is>
      </c>
      <c r="D642" t="n">
        <v>0</v>
      </c>
    </row>
    <row r="643">
      <c r="A643" t="n">
        <v>2046</v>
      </c>
      <c r="B643" t="inlineStr">
        <is>
          <t>azucar_nuevo</t>
        </is>
      </c>
      <c r="C643" t="inlineStr">
        <is>
          <t>miles ton</t>
        </is>
      </c>
      <c r="D643" t="n">
        <v>0</v>
      </c>
    </row>
    <row r="644">
      <c r="A644" t="n">
        <v>2047</v>
      </c>
      <c r="B644" t="inlineStr">
        <is>
          <t>azucar_nuevo</t>
        </is>
      </c>
      <c r="C644" t="inlineStr">
        <is>
          <t>miles ton</t>
        </is>
      </c>
      <c r="D644" t="n">
        <v>0</v>
      </c>
    </row>
    <row r="645">
      <c r="A645" t="n">
        <v>2048</v>
      </c>
      <c r="B645" t="inlineStr">
        <is>
          <t>azucar_nuevo</t>
        </is>
      </c>
      <c r="C645" t="inlineStr">
        <is>
          <t>miles ton</t>
        </is>
      </c>
      <c r="D645" t="n">
        <v>0</v>
      </c>
    </row>
    <row r="646">
      <c r="A646" t="n">
        <v>2049</v>
      </c>
      <c r="B646" t="inlineStr">
        <is>
          <t>azucar_nuevo</t>
        </is>
      </c>
      <c r="C646" t="inlineStr">
        <is>
          <t>miles ton</t>
        </is>
      </c>
      <c r="D646" t="n">
        <v>0</v>
      </c>
    </row>
    <row r="647">
      <c r="A647" t="n">
        <v>2050</v>
      </c>
      <c r="B647" t="inlineStr">
        <is>
          <t>azucar_nuevo</t>
        </is>
      </c>
      <c r="C647" t="inlineStr">
        <is>
          <t>miles ton</t>
        </is>
      </c>
      <c r="D647" t="n">
        <v>0</v>
      </c>
    </row>
    <row r="648">
      <c r="A648" t="n">
        <v>2017</v>
      </c>
      <c r="B648" t="inlineStr">
        <is>
          <t>calefaccion</t>
        </is>
      </c>
      <c r="D648" t="n">
        <v>1</v>
      </c>
    </row>
    <row r="649">
      <c r="A649" t="n">
        <v>2018</v>
      </c>
      <c r="B649" t="inlineStr">
        <is>
          <t>calefaccion</t>
        </is>
      </c>
      <c r="D649" t="n">
        <v>1.029120024518491</v>
      </c>
    </row>
    <row r="650">
      <c r="A650" t="n">
        <v>2019</v>
      </c>
      <c r="B650" t="inlineStr">
        <is>
          <t>calefaccion</t>
        </is>
      </c>
      <c r="D650" t="n">
        <v>1.052003743756488</v>
      </c>
    </row>
    <row r="651">
      <c r="A651" t="n">
        <v>2020</v>
      </c>
      <c r="B651" t="inlineStr">
        <is>
          <t>calefaccion</t>
        </is>
      </c>
      <c r="D651" t="n">
        <v>1.053757377014809</v>
      </c>
    </row>
    <row r="652">
      <c r="A652" t="n">
        <v>2021</v>
      </c>
      <c r="B652" t="inlineStr">
        <is>
          <t>calefaccion</t>
        </is>
      </c>
      <c r="D652" t="n">
        <v>1.1031025356689</v>
      </c>
    </row>
    <row r="653">
      <c r="A653" t="n">
        <v>2022</v>
      </c>
      <c r="B653" t="inlineStr">
        <is>
          <t>calefaccion</t>
        </is>
      </c>
      <c r="D653" t="n">
        <v>1.119803136745007</v>
      </c>
    </row>
    <row r="654">
      <c r="A654" t="n">
        <v>2023</v>
      </c>
      <c r="B654" t="inlineStr">
        <is>
          <t>calefaccion</t>
        </is>
      </c>
      <c r="D654" t="n">
        <v>1.127991948857733</v>
      </c>
    </row>
    <row r="655">
      <c r="A655" t="n">
        <v>2024</v>
      </c>
      <c r="B655" t="inlineStr">
        <is>
          <t>calefaccion</t>
        </is>
      </c>
      <c r="D655" t="n">
        <v>1.143962113505011</v>
      </c>
    </row>
    <row r="656">
      <c r="A656" t="n">
        <v>2025</v>
      </c>
      <c r="B656" t="inlineStr">
        <is>
          <t>calefaccion</t>
        </is>
      </c>
      <c r="D656" t="n">
        <v>1.159094388327324</v>
      </c>
    </row>
    <row r="657">
      <c r="A657" t="n">
        <v>2026</v>
      </c>
      <c r="B657" t="inlineStr">
        <is>
          <t>calefaccion</t>
        </is>
      </c>
      <c r="D657" t="n">
        <v>1.173357323550192</v>
      </c>
    </row>
    <row r="658">
      <c r="A658" t="n">
        <v>2027</v>
      </c>
      <c r="B658" t="inlineStr">
        <is>
          <t>calefaccion</t>
        </is>
      </c>
      <c r="D658" t="n">
        <v>1.187018242256688</v>
      </c>
    </row>
    <row r="659">
      <c r="A659" t="n">
        <v>2028</v>
      </c>
      <c r="B659" t="inlineStr">
        <is>
          <t>calefaccion</t>
        </is>
      </c>
      <c r="D659" t="n">
        <v>1.200583115818574</v>
      </c>
    </row>
    <row r="660">
      <c r="A660" t="n">
        <v>2029</v>
      </c>
      <c r="B660" t="inlineStr">
        <is>
          <t>calefaccion</t>
        </is>
      </c>
      <c r="D660" t="n">
        <v>1.213853687324184</v>
      </c>
    </row>
    <row r="661">
      <c r="A661" t="n">
        <v>2030</v>
      </c>
      <c r="B661" t="inlineStr">
        <is>
          <t>calefaccion</t>
        </is>
      </c>
      <c r="D661" t="n">
        <v>1.226558162889174</v>
      </c>
    </row>
    <row r="662">
      <c r="A662" t="n">
        <v>2031</v>
      </c>
      <c r="B662" t="inlineStr">
        <is>
          <t>calefaccion</t>
        </is>
      </c>
      <c r="D662" t="n">
        <v>1.238773162797445</v>
      </c>
    </row>
    <row r="663">
      <c r="A663" t="n">
        <v>2032</v>
      </c>
      <c r="B663" t="inlineStr">
        <is>
          <t>calefaccion</t>
        </is>
      </c>
      <c r="D663" t="n">
        <v>1.250514874432921</v>
      </c>
    </row>
    <row r="664">
      <c r="A664" t="n">
        <v>2033</v>
      </c>
      <c r="B664" t="inlineStr">
        <is>
          <t>calefaccion</t>
        </is>
      </c>
      <c r="D664" t="n">
        <v>1.261765722921629</v>
      </c>
    </row>
    <row r="665">
      <c r="A665" t="n">
        <v>2034</v>
      </c>
      <c r="B665" t="inlineStr">
        <is>
          <t>calefaccion</t>
        </is>
      </c>
      <c r="D665" t="n">
        <v>1.272510754204133</v>
      </c>
    </row>
    <row r="666">
      <c r="A666" t="n">
        <v>2035</v>
      </c>
      <c r="B666" t="inlineStr">
        <is>
          <t>calefaccion</t>
        </is>
      </c>
      <c r="D666" t="n">
        <v>1.282739022525593</v>
      </c>
    </row>
    <row r="667">
      <c r="A667" t="n">
        <v>2036</v>
      </c>
      <c r="B667" t="inlineStr">
        <is>
          <t>calefaccion</t>
        </is>
      </c>
      <c r="D667" t="n">
        <v>1.292444361263559</v>
      </c>
    </row>
    <row r="668">
      <c r="A668" t="n">
        <v>2037</v>
      </c>
      <c r="B668" t="inlineStr">
        <is>
          <t>calefaccion</t>
        </is>
      </c>
      <c r="D668" t="n">
        <v>1.301623070444566</v>
      </c>
    </row>
    <row r="669">
      <c r="A669" t="n">
        <v>2038</v>
      </c>
      <c r="B669" t="inlineStr">
        <is>
          <t>calefaccion</t>
        </is>
      </c>
      <c r="D669" t="n">
        <v>1.310274841737489</v>
      </c>
    </row>
    <row r="670">
      <c r="A670" t="n">
        <v>2039</v>
      </c>
      <c r="B670" t="inlineStr">
        <is>
          <t>calefaccion</t>
        </is>
      </c>
      <c r="D670" t="n">
        <v>1.318400600135696</v>
      </c>
    </row>
    <row r="671">
      <c r="A671" t="n">
        <v>2040</v>
      </c>
      <c r="B671" t="inlineStr">
        <is>
          <t>calefaccion</t>
        </is>
      </c>
      <c r="D671" t="n">
        <v>1.32600327478485</v>
      </c>
    </row>
    <row r="672">
      <c r="A672" t="n">
        <v>2041</v>
      </c>
      <c r="B672" t="inlineStr">
        <is>
          <t>calefaccion</t>
        </is>
      </c>
      <c r="D672" t="n">
        <v>1.333088261479592</v>
      </c>
    </row>
    <row r="673">
      <c r="A673" t="n">
        <v>2042</v>
      </c>
      <c r="B673" t="inlineStr">
        <is>
          <t>calefaccion</t>
        </is>
      </c>
      <c r="D673" t="n">
        <v>1.339660031021194</v>
      </c>
    </row>
    <row r="674">
      <c r="A674" t="n">
        <v>2043</v>
      </c>
      <c r="B674" t="inlineStr">
        <is>
          <t>calefaccion</t>
        </is>
      </c>
      <c r="D674" t="n">
        <v>1.345722283383126</v>
      </c>
    </row>
    <row r="675">
      <c r="A675" t="n">
        <v>2044</v>
      </c>
      <c r="B675" t="inlineStr">
        <is>
          <t>calefaccion</t>
        </is>
      </c>
      <c r="D675" t="n">
        <v>1.351276251889877</v>
      </c>
    </row>
    <row r="676">
      <c r="A676" t="n">
        <v>2045</v>
      </c>
      <c r="B676" t="inlineStr">
        <is>
          <t>calefaccion</t>
        </is>
      </c>
      <c r="D676" t="n">
        <v>1.35631977822359</v>
      </c>
    </row>
    <row r="677">
      <c r="A677" t="n">
        <v>2046</v>
      </c>
      <c r="B677" t="inlineStr">
        <is>
          <t>calefaccion</t>
        </is>
      </c>
      <c r="D677" t="n">
        <v>1.360851474894216</v>
      </c>
    </row>
    <row r="678">
      <c r="A678" t="n">
        <v>2047</v>
      </c>
      <c r="B678" t="inlineStr">
        <is>
          <t>calefaccion</t>
        </is>
      </c>
      <c r="D678" t="n">
        <v>1.363810682840895</v>
      </c>
    </row>
    <row r="679">
      <c r="A679" t="n">
        <v>2048</v>
      </c>
      <c r="B679" t="inlineStr">
        <is>
          <t>calefaccion</t>
        </is>
      </c>
      <c r="D679" t="n">
        <v>1.36652970084327</v>
      </c>
    </row>
    <row r="680">
      <c r="A680" t="n">
        <v>2049</v>
      </c>
      <c r="B680" t="inlineStr">
        <is>
          <t>calefaccion</t>
        </is>
      </c>
      <c r="D680" t="n">
        <v>1.36900976222583</v>
      </c>
    </row>
    <row r="681">
      <c r="A681" t="n">
        <v>2050</v>
      </c>
      <c r="B681" t="inlineStr">
        <is>
          <t>calefaccion</t>
        </is>
      </c>
      <c r="D681" t="n">
        <v>1.371249941995208</v>
      </c>
    </row>
    <row r="682">
      <c r="A682" t="n">
        <v>2017</v>
      </c>
      <c r="B682" t="inlineStr">
        <is>
          <t>calefaccion_biomasa_COM</t>
        </is>
      </c>
      <c r="C682" t="inlineStr">
        <is>
          <t>Tcal</t>
        </is>
      </c>
      <c r="D682" t="n">
        <v>28.06685232592454</v>
      </c>
    </row>
    <row r="683">
      <c r="A683" t="n">
        <v>2018</v>
      </c>
      <c r="B683" t="inlineStr">
        <is>
          <t>calefaccion_biomasa_COM</t>
        </is>
      </c>
      <c r="C683" t="inlineStr">
        <is>
          <t>Tcal</t>
        </is>
      </c>
      <c r="D683" t="n">
        <v>29.89537694233289</v>
      </c>
    </row>
    <row r="684">
      <c r="A684" t="n">
        <v>2019</v>
      </c>
      <c r="B684" t="inlineStr">
        <is>
          <t>calefaccion_biomasa_COM</t>
        </is>
      </c>
      <c r="C684" t="inlineStr">
        <is>
          <t>Tcal</t>
        </is>
      </c>
      <c r="D684" t="n">
        <v>30.46683452491152</v>
      </c>
    </row>
    <row r="685">
      <c r="A685" t="n">
        <v>2020</v>
      </c>
      <c r="B685" t="inlineStr">
        <is>
          <t>calefaccion_biomasa_COM</t>
        </is>
      </c>
      <c r="C685" t="inlineStr">
        <is>
          <t>Tcal</t>
        </is>
      </c>
      <c r="D685" t="n">
        <v>27.49789532877798</v>
      </c>
    </row>
    <row r="686">
      <c r="A686" t="n">
        <v>2021</v>
      </c>
      <c r="B686" t="inlineStr">
        <is>
          <t>calefaccion_biomasa_COM</t>
        </is>
      </c>
      <c r="C686" t="inlineStr">
        <is>
          <t>Tcal</t>
        </is>
      </c>
      <c r="D686" t="n">
        <v>33.30196702998635</v>
      </c>
    </row>
    <row r="687">
      <c r="A687" t="n">
        <v>2022</v>
      </c>
      <c r="B687" t="inlineStr">
        <is>
          <t>calefaccion_biomasa_COM</t>
        </is>
      </c>
      <c r="C687" t="inlineStr">
        <is>
          <t>Tcal</t>
        </is>
      </c>
      <c r="D687" t="n">
        <v>34.78542669393367</v>
      </c>
    </row>
    <row r="688">
      <c r="A688" t="n">
        <v>2023</v>
      </c>
      <c r="B688" t="inlineStr">
        <is>
          <t>calefaccion_biomasa_COM</t>
        </is>
      </c>
      <c r="C688" t="inlineStr">
        <is>
          <t>Tcal</t>
        </is>
      </c>
      <c r="D688" t="n">
        <v>34.91725241096115</v>
      </c>
    </row>
    <row r="689">
      <c r="A689" t="n">
        <v>2024</v>
      </c>
      <c r="B689" t="inlineStr">
        <is>
          <t>calefaccion_biomasa_COM</t>
        </is>
      </c>
      <c r="C689" t="inlineStr">
        <is>
          <t>Tcal</t>
        </is>
      </c>
      <c r="D689" t="n">
        <v>36.55049958429311</v>
      </c>
    </row>
    <row r="690">
      <c r="A690" t="n">
        <v>2025</v>
      </c>
      <c r="B690" t="inlineStr">
        <is>
          <t>calefaccion_biomasa_COM</t>
        </is>
      </c>
      <c r="C690" t="inlineStr">
        <is>
          <t>Tcal</t>
        </is>
      </c>
      <c r="D690" t="n">
        <v>38.11996366297776</v>
      </c>
    </row>
    <row r="691">
      <c r="A691" t="n">
        <v>2026</v>
      </c>
      <c r="B691" t="inlineStr">
        <is>
          <t>calefaccion_biomasa_COM</t>
        </is>
      </c>
      <c r="C691" t="inlineStr">
        <is>
          <t>Tcal</t>
        </is>
      </c>
      <c r="D691" t="n">
        <v>39.60904009741289</v>
      </c>
    </row>
    <row r="692">
      <c r="A692" t="n">
        <v>2027</v>
      </c>
      <c r="B692" t="inlineStr">
        <is>
          <t>calefaccion_biomasa_COM</t>
        </is>
      </c>
      <c r="C692" t="inlineStr">
        <is>
          <t>Tcal</t>
        </is>
      </c>
      <c r="D692" t="n">
        <v>41.0646003822826</v>
      </c>
    </row>
    <row r="693">
      <c r="A693" t="n">
        <v>2028</v>
      </c>
      <c r="B693" t="inlineStr">
        <is>
          <t>calefaccion_biomasa_COM</t>
        </is>
      </c>
      <c r="C693" t="inlineStr">
        <is>
          <t>Tcal</t>
        </is>
      </c>
      <c r="D693" t="n">
        <v>42.58995047478231</v>
      </c>
    </row>
    <row r="694">
      <c r="A694" t="n">
        <v>2029</v>
      </c>
      <c r="B694" t="inlineStr">
        <is>
          <t>calefaccion_biomasa_COM</t>
        </is>
      </c>
      <c r="C694" t="inlineStr">
        <is>
          <t>Tcal</t>
        </is>
      </c>
      <c r="D694" t="n">
        <v>44.14981513836942</v>
      </c>
    </row>
    <row r="695">
      <c r="A695" t="n">
        <v>2030</v>
      </c>
      <c r="B695" t="inlineStr">
        <is>
          <t>calefaccion_biomasa_COM</t>
        </is>
      </c>
      <c r="C695" t="inlineStr">
        <is>
          <t>Tcal</t>
        </is>
      </c>
      <c r="D695" t="n">
        <v>45.68925396441208</v>
      </c>
    </row>
    <row r="696">
      <c r="A696" t="n">
        <v>2031</v>
      </c>
      <c r="B696" t="inlineStr">
        <is>
          <t>calefaccion_biomasa_COM</t>
        </is>
      </c>
      <c r="C696" t="inlineStr">
        <is>
          <t>Tcal</t>
        </is>
      </c>
      <c r="D696" t="n">
        <v>47.20216779885224</v>
      </c>
    </row>
    <row r="697">
      <c r="A697" t="n">
        <v>2032</v>
      </c>
      <c r="B697" t="inlineStr">
        <is>
          <t>calefaccion_biomasa_COM</t>
        </is>
      </c>
      <c r="C697" t="inlineStr">
        <is>
          <t>Tcal</t>
        </is>
      </c>
      <c r="D697" t="n">
        <v>48.70652328060245</v>
      </c>
    </row>
    <row r="698">
      <c r="A698" t="n">
        <v>2033</v>
      </c>
      <c r="B698" t="inlineStr">
        <is>
          <t>calefaccion_biomasa_COM</t>
        </is>
      </c>
      <c r="C698" t="inlineStr">
        <is>
          <t>Tcal</t>
        </is>
      </c>
      <c r="D698" t="n">
        <v>50.19832900908744</v>
      </c>
    </row>
    <row r="699">
      <c r="A699" t="n">
        <v>2034</v>
      </c>
      <c r="B699" t="inlineStr">
        <is>
          <t>calefaccion_biomasa_COM</t>
        </is>
      </c>
      <c r="C699" t="inlineStr">
        <is>
          <t>Tcal</t>
        </is>
      </c>
      <c r="D699" t="n">
        <v>51.67351103310408</v>
      </c>
    </row>
    <row r="700">
      <c r="A700" t="n">
        <v>2035</v>
      </c>
      <c r="B700" t="inlineStr">
        <is>
          <t>calefaccion_biomasa_COM</t>
        </is>
      </c>
      <c r="C700" t="inlineStr">
        <is>
          <t>Tcal</t>
        </is>
      </c>
      <c r="D700" t="n">
        <v>53.12793030496344</v>
      </c>
    </row>
    <row r="701">
      <c r="A701" t="n">
        <v>2036</v>
      </c>
      <c r="B701" t="inlineStr">
        <is>
          <t>calefaccion_biomasa_COM</t>
        </is>
      </c>
      <c r="C701" t="inlineStr">
        <is>
          <t>Tcal</t>
        </is>
      </c>
      <c r="D701" t="n">
        <v>54.55740109089237</v>
      </c>
    </row>
    <row r="702">
      <c r="A702" t="n">
        <v>2037</v>
      </c>
      <c r="B702" t="inlineStr">
        <is>
          <t>calefaccion_biomasa_COM</t>
        </is>
      </c>
      <c r="C702" t="inlineStr">
        <is>
          <t>Tcal</t>
        </is>
      </c>
      <c r="D702" t="n">
        <v>55.95771023163827</v>
      </c>
    </row>
    <row r="703">
      <c r="A703" t="n">
        <v>2038</v>
      </c>
      <c r="B703" t="inlineStr">
        <is>
          <t>calefaccion_biomasa_COM</t>
        </is>
      </c>
      <c r="C703" t="inlineStr">
        <is>
          <t>Tcal</t>
        </is>
      </c>
      <c r="D703" t="n">
        <v>57.32463713657227</v>
      </c>
    </row>
    <row r="704">
      <c r="A704" t="n">
        <v>2039</v>
      </c>
      <c r="B704" t="inlineStr">
        <is>
          <t>calefaccion_biomasa_COM</t>
        </is>
      </c>
      <c r="C704" t="inlineStr">
        <is>
          <t>Tcal</t>
        </is>
      </c>
      <c r="D704" t="n">
        <v>58.65397438475598</v>
      </c>
    </row>
    <row r="705">
      <c r="A705" t="n">
        <v>2040</v>
      </c>
      <c r="B705" t="inlineStr">
        <is>
          <t>calefaccion_biomasa_COM</t>
        </is>
      </c>
      <c r="C705" t="inlineStr">
        <is>
          <t>Tcal</t>
        </is>
      </c>
      <c r="D705" t="n">
        <v>59.94154879755567</v>
      </c>
    </row>
    <row r="706">
      <c r="A706" t="n">
        <v>2041</v>
      </c>
      <c r="B706" t="inlineStr">
        <is>
          <t>calefaccion_biomasa_COM</t>
        </is>
      </c>
      <c r="C706" t="inlineStr">
        <is>
          <t>Tcal</t>
        </is>
      </c>
      <c r="D706" t="n">
        <v>61.18324283959647</v>
      </c>
    </row>
    <row r="707">
      <c r="A707" t="n">
        <v>2042</v>
      </c>
      <c r="B707" t="inlineStr">
        <is>
          <t>calefaccion_biomasa_COM</t>
        </is>
      </c>
      <c r="C707" t="inlineStr">
        <is>
          <t>Tcal</t>
        </is>
      </c>
      <c r="D707" t="n">
        <v>62.37501619825326</v>
      </c>
    </row>
    <row r="708">
      <c r="A708" t="n">
        <v>2043</v>
      </c>
      <c r="B708" t="inlineStr">
        <is>
          <t>calefaccion_biomasa_COM</t>
        </is>
      </c>
      <c r="C708" t="inlineStr">
        <is>
          <t>Tcal</t>
        </is>
      </c>
      <c r="D708" t="n">
        <v>63.51292738657622</v>
      </c>
    </row>
    <row r="709">
      <c r="A709" t="n">
        <v>2044</v>
      </c>
      <c r="B709" t="inlineStr">
        <is>
          <t>calefaccion_biomasa_COM</t>
        </is>
      </c>
      <c r="C709" t="inlineStr">
        <is>
          <t>Tcal</t>
        </is>
      </c>
      <c r="D709" t="n">
        <v>64.59315521066031</v>
      </c>
    </row>
    <row r="710">
      <c r="A710" t="n">
        <v>2045</v>
      </c>
      <c r="B710" t="inlineStr">
        <is>
          <t>calefaccion_biomasa_COM</t>
        </is>
      </c>
      <c r="C710" t="inlineStr">
        <is>
          <t>Tcal</t>
        </is>
      </c>
      <c r="D710" t="n">
        <v>65.61201994003501</v>
      </c>
    </row>
    <row r="711">
      <c r="A711" t="n">
        <v>2046</v>
      </c>
      <c r="B711" t="inlineStr">
        <is>
          <t>calefaccion_biomasa_COM</t>
        </is>
      </c>
      <c r="C711" t="inlineStr">
        <is>
          <t>Tcal</t>
        </is>
      </c>
      <c r="D711" t="n">
        <v>66.5660040187723</v>
      </c>
    </row>
    <row r="712">
      <c r="A712" t="n">
        <v>2047</v>
      </c>
      <c r="B712" t="inlineStr">
        <is>
          <t>calefaccion_biomasa_COM</t>
        </is>
      </c>
      <c r="C712" t="inlineStr">
        <is>
          <t>Tcal</t>
        </is>
      </c>
      <c r="D712" t="n">
        <v>67.14311821172895</v>
      </c>
    </row>
    <row r="713">
      <c r="A713" t="n">
        <v>2048</v>
      </c>
      <c r="B713" t="inlineStr">
        <is>
          <t>calefaccion_biomasa_COM</t>
        </is>
      </c>
      <c r="C713" t="inlineStr">
        <is>
          <t>Tcal</t>
        </is>
      </c>
      <c r="D713" t="n">
        <v>67.72523587149479</v>
      </c>
    </row>
    <row r="714">
      <c r="A714" t="n">
        <v>2049</v>
      </c>
      <c r="B714" t="inlineStr">
        <is>
          <t>calefaccion_biomasa_COM</t>
        </is>
      </c>
      <c r="C714" t="inlineStr">
        <is>
          <t>Tcal</t>
        </is>
      </c>
      <c r="D714" t="n">
        <v>68.312400377145</v>
      </c>
    </row>
    <row r="715">
      <c r="A715" t="n">
        <v>2050</v>
      </c>
      <c r="B715" t="inlineStr">
        <is>
          <t>calefaccion_biomasa_COM</t>
        </is>
      </c>
      <c r="C715" t="inlineStr">
        <is>
          <t>Tcal</t>
        </is>
      </c>
      <c r="D715" t="n">
        <v>68.90465548384309</v>
      </c>
    </row>
    <row r="716">
      <c r="A716" t="n">
        <v>2017</v>
      </c>
      <c r="B716" t="inlineStr">
        <is>
          <t>calefaccion_electricidad_COM</t>
        </is>
      </c>
      <c r="C716" t="inlineStr">
        <is>
          <t>Tcal</t>
        </is>
      </c>
      <c r="D716" t="n">
        <v>730.4690680866923</v>
      </c>
    </row>
    <row r="717">
      <c r="A717" t="n">
        <v>2018</v>
      </c>
      <c r="B717" t="inlineStr">
        <is>
          <t>calefaccion_electricidad_COM</t>
        </is>
      </c>
      <c r="C717" t="inlineStr">
        <is>
          <t>Tcal</t>
        </is>
      </c>
      <c r="D717" t="n">
        <v>778.0583259418617</v>
      </c>
    </row>
    <row r="718">
      <c r="A718" t="n">
        <v>2019</v>
      </c>
      <c r="B718" t="inlineStr">
        <is>
          <t>calefaccion_electricidad_COM</t>
        </is>
      </c>
      <c r="C718" t="inlineStr">
        <is>
          <t>Tcal</t>
        </is>
      </c>
      <c r="D718" t="n">
        <v>792.9311047967859</v>
      </c>
    </row>
    <row r="719">
      <c r="A719" t="n">
        <v>2020</v>
      </c>
      <c r="B719" t="inlineStr">
        <is>
          <t>calefaccion_electricidad_COM</t>
        </is>
      </c>
      <c r="C719" t="inlineStr">
        <is>
          <t>Tcal</t>
        </is>
      </c>
      <c r="D719" t="n">
        <v>715.6613695724143</v>
      </c>
    </row>
    <row r="720">
      <c r="A720" t="n">
        <v>2021</v>
      </c>
      <c r="B720" t="inlineStr">
        <is>
          <t>calefaccion_electricidad_COM</t>
        </is>
      </c>
      <c r="C720" t="inlineStr">
        <is>
          <t>Tcal</t>
        </is>
      </c>
      <c r="D720" t="n">
        <v>866.7183815043842</v>
      </c>
    </row>
    <row r="721">
      <c r="A721" t="n">
        <v>2022</v>
      </c>
      <c r="B721" t="inlineStr">
        <is>
          <t>calefaccion_electricidad_COM</t>
        </is>
      </c>
      <c r="C721" t="inlineStr">
        <is>
          <t>Tcal</t>
        </is>
      </c>
      <c r="D721" t="n">
        <v>905.3269645290966</v>
      </c>
    </row>
    <row r="722">
      <c r="A722" t="n">
        <v>2023</v>
      </c>
      <c r="B722" t="inlineStr">
        <is>
          <t>calefaccion_electricidad_COM</t>
        </is>
      </c>
      <c r="C722" t="inlineStr">
        <is>
          <t>Tcal</t>
        </is>
      </c>
      <c r="D722" t="n">
        <v>908.7578661331921</v>
      </c>
    </row>
    <row r="723">
      <c r="A723" t="n">
        <v>2024</v>
      </c>
      <c r="B723" t="inlineStr">
        <is>
          <t>calefaccion_electricidad_COM</t>
        </is>
      </c>
      <c r="C723" t="inlineStr">
        <is>
          <t>Tcal</t>
        </is>
      </c>
      <c r="D723" t="n">
        <v>951.2648251182951</v>
      </c>
    </row>
    <row r="724">
      <c r="A724" t="n">
        <v>2025</v>
      </c>
      <c r="B724" t="inlineStr">
        <is>
          <t>calefaccion_electricidad_COM</t>
        </is>
      </c>
      <c r="C724" t="inlineStr">
        <is>
          <t>Tcal</t>
        </is>
      </c>
      <c r="D724" t="n">
        <v>992.1117626244785</v>
      </c>
    </row>
    <row r="725">
      <c r="A725" t="n">
        <v>2026</v>
      </c>
      <c r="B725" t="inlineStr">
        <is>
          <t>calefaccion_electricidad_COM</t>
        </is>
      </c>
      <c r="C725" t="inlineStr">
        <is>
          <t>Tcal</t>
        </is>
      </c>
      <c r="D725" t="n">
        <v>1030.866527951938</v>
      </c>
    </row>
    <row r="726">
      <c r="A726" t="n">
        <v>2027</v>
      </c>
      <c r="B726" t="inlineStr">
        <is>
          <t>calefaccion_electricidad_COM</t>
        </is>
      </c>
      <c r="C726" t="inlineStr">
        <is>
          <t>Tcal</t>
        </is>
      </c>
      <c r="D726" t="n">
        <v>1068.749000574303</v>
      </c>
    </row>
    <row r="727">
      <c r="A727" t="n">
        <v>2028</v>
      </c>
      <c r="B727" t="inlineStr">
        <is>
          <t>calefaccion_electricidad_COM</t>
        </is>
      </c>
      <c r="C727" t="inlineStr">
        <is>
          <t>Tcal</t>
        </is>
      </c>
      <c r="D727" t="n">
        <v>1108.447825637954</v>
      </c>
    </row>
    <row r="728">
      <c r="A728" t="n">
        <v>2029</v>
      </c>
      <c r="B728" t="inlineStr">
        <is>
          <t>calefaccion_electricidad_COM</t>
        </is>
      </c>
      <c r="C728" t="inlineStr">
        <is>
          <t>Tcal</t>
        </is>
      </c>
      <c r="D728" t="n">
        <v>1149.044928366833</v>
      </c>
    </row>
    <row r="729">
      <c r="A729" t="n">
        <v>2030</v>
      </c>
      <c r="B729" t="inlineStr">
        <is>
          <t>calefaccion_electricidad_COM</t>
        </is>
      </c>
      <c r="C729" t="inlineStr">
        <is>
          <t>Tcal</t>
        </is>
      </c>
      <c r="D729" t="n">
        <v>1189.110427396704</v>
      </c>
    </row>
    <row r="730">
      <c r="A730" t="n">
        <v>2031</v>
      </c>
      <c r="B730" t="inlineStr">
        <is>
          <t>calefaccion_electricidad_COM</t>
        </is>
      </c>
      <c r="C730" t="inlineStr">
        <is>
          <t>Tcal</t>
        </is>
      </c>
      <c r="D730" t="n">
        <v>1228.48558588992</v>
      </c>
    </row>
    <row r="731">
      <c r="A731" t="n">
        <v>2032</v>
      </c>
      <c r="B731" t="inlineStr">
        <is>
          <t>calefaccion_electricidad_COM</t>
        </is>
      </c>
      <c r="C731" t="inlineStr">
        <is>
          <t>Tcal</t>
        </is>
      </c>
      <c r="D731" t="n">
        <v>1267.638004339429</v>
      </c>
    </row>
    <row r="732">
      <c r="A732" t="n">
        <v>2033</v>
      </c>
      <c r="B732" t="inlineStr">
        <is>
          <t>calefaccion_electricidad_COM</t>
        </is>
      </c>
      <c r="C732" t="inlineStr">
        <is>
          <t>Tcal</t>
        </is>
      </c>
      <c r="D732" t="n">
        <v>1306.463802387552</v>
      </c>
    </row>
    <row r="733">
      <c r="A733" t="n">
        <v>2034</v>
      </c>
      <c r="B733" t="inlineStr">
        <is>
          <t>calefaccion_electricidad_COM</t>
        </is>
      </c>
      <c r="C733" t="inlineStr">
        <is>
          <t>Tcal</t>
        </is>
      </c>
      <c r="D733" t="n">
        <v>1344.856951210527</v>
      </c>
    </row>
    <row r="734">
      <c r="A734" t="n">
        <v>2035</v>
      </c>
      <c r="B734" t="inlineStr">
        <is>
          <t>calefaccion_electricidad_COM</t>
        </is>
      </c>
      <c r="C734" t="inlineStr">
        <is>
          <t>Tcal</t>
        </is>
      </c>
      <c r="D734" t="n">
        <v>1382.709727780742</v>
      </c>
    </row>
    <row r="735">
      <c r="A735" t="n">
        <v>2036</v>
      </c>
      <c r="B735" t="inlineStr">
        <is>
          <t>calefaccion_electricidad_COM</t>
        </is>
      </c>
      <c r="C735" t="inlineStr">
        <is>
          <t>Tcal</t>
        </is>
      </c>
      <c r="D735" t="n">
        <v>1419.91319401661</v>
      </c>
    </row>
    <row r="736">
      <c r="A736" t="n">
        <v>2037</v>
      </c>
      <c r="B736" t="inlineStr">
        <is>
          <t>calefaccion_electricidad_COM</t>
        </is>
      </c>
      <c r="C736" t="inlineStr">
        <is>
          <t>Tcal</t>
        </is>
      </c>
      <c r="D736" t="n">
        <v>1456.357698059878</v>
      </c>
    </row>
    <row r="737">
      <c r="A737" t="n">
        <v>2038</v>
      </c>
      <c r="B737" t="inlineStr">
        <is>
          <t>calefaccion_electricidad_COM</t>
        </is>
      </c>
      <c r="C737" t="inlineStr">
        <is>
          <t>Tcal</t>
        </is>
      </c>
      <c r="D737" t="n">
        <v>1491.933394642977</v>
      </c>
    </row>
    <row r="738">
      <c r="A738" t="n">
        <v>2039</v>
      </c>
      <c r="B738" t="inlineStr">
        <is>
          <t>calefaccion_electricidad_COM</t>
        </is>
      </c>
      <c r="C738" t="inlineStr">
        <is>
          <t>Tcal</t>
        </is>
      </c>
      <c r="D738" t="n">
        <v>1526.530781253258</v>
      </c>
    </row>
    <row r="739">
      <c r="A739" t="n">
        <v>2040</v>
      </c>
      <c r="B739" t="inlineStr">
        <is>
          <t>calefaccion_electricidad_COM</t>
        </is>
      </c>
      <c r="C739" t="inlineStr">
        <is>
          <t>Tcal</t>
        </is>
      </c>
      <c r="D739" t="n">
        <v>1560.041246569717</v>
      </c>
    </row>
    <row r="740">
      <c r="A740" t="n">
        <v>2041</v>
      </c>
      <c r="B740" t="inlineStr">
        <is>
          <t>calefaccion_electricidad_COM</t>
        </is>
      </c>
      <c r="C740" t="inlineStr">
        <is>
          <t>Tcal</t>
        </is>
      </c>
      <c r="D740" t="n">
        <v>1592.357627445123</v>
      </c>
    </row>
    <row r="741">
      <c r="A741" t="n">
        <v>2042</v>
      </c>
      <c r="B741" t="inlineStr">
        <is>
          <t>calefaccion_electricidad_COM</t>
        </is>
      </c>
      <c r="C741" t="inlineStr">
        <is>
          <t>Tcal</t>
        </is>
      </c>
      <c r="D741" t="n">
        <v>1623.374770534748</v>
      </c>
    </row>
    <row r="742">
      <c r="A742" t="n">
        <v>2043</v>
      </c>
      <c r="B742" t="inlineStr">
        <is>
          <t>calefaccion_electricidad_COM</t>
        </is>
      </c>
      <c r="C742" t="inlineStr">
        <is>
          <t>Tcal</t>
        </is>
      </c>
      <c r="D742" t="n">
        <v>1652.990094535007</v>
      </c>
    </row>
    <row r="743">
      <c r="A743" t="n">
        <v>2044</v>
      </c>
      <c r="B743" t="inlineStr">
        <is>
          <t>calefaccion_electricidad_COM</t>
        </is>
      </c>
      <c r="C743" t="inlineStr">
        <is>
          <t>Tcal</t>
        </is>
      </c>
      <c r="D743" t="n">
        <v>1681.104148894112</v>
      </c>
    </row>
    <row r="744">
      <c r="A744" t="n">
        <v>2045</v>
      </c>
      <c r="B744" t="inlineStr">
        <is>
          <t>calefaccion_electricidad_COM</t>
        </is>
      </c>
      <c r="C744" t="inlineStr">
        <is>
          <t>Tcal</t>
        </is>
      </c>
      <c r="D744" t="n">
        <v>1707.621164793516</v>
      </c>
    </row>
    <row r="745">
      <c r="A745" t="n">
        <v>2046</v>
      </c>
      <c r="B745" t="inlineStr">
        <is>
          <t>calefaccion_electricidad_COM</t>
        </is>
      </c>
      <c r="C745" t="inlineStr">
        <is>
          <t>Tcal</t>
        </is>
      </c>
      <c r="D745" t="n">
        <v>1732.449594176069</v>
      </c>
    </row>
    <row r="746">
      <c r="A746" t="n">
        <v>2047</v>
      </c>
      <c r="B746" t="inlineStr">
        <is>
          <t>calefaccion_electricidad_COM</t>
        </is>
      </c>
      <c r="C746" t="inlineStr">
        <is>
          <t>Tcal</t>
        </is>
      </c>
      <c r="D746" t="n">
        <v>1747.469592208383</v>
      </c>
    </row>
    <row r="747">
      <c r="A747" t="n">
        <v>2048</v>
      </c>
      <c r="B747" t="inlineStr">
        <is>
          <t>calefaccion_electricidad_COM</t>
        </is>
      </c>
      <c r="C747" t="inlineStr">
        <is>
          <t>Tcal</t>
        </is>
      </c>
      <c r="D747" t="n">
        <v>1762.619810676351</v>
      </c>
    </row>
    <row r="748">
      <c r="A748" t="n">
        <v>2049</v>
      </c>
      <c r="B748" t="inlineStr">
        <is>
          <t>calefaccion_electricidad_COM</t>
        </is>
      </c>
      <c r="C748" t="inlineStr">
        <is>
          <t>Tcal</t>
        </is>
      </c>
      <c r="D748" t="n">
        <v>1777.901378565591</v>
      </c>
    </row>
    <row r="749">
      <c r="A749" t="n">
        <v>2050</v>
      </c>
      <c r="B749" t="inlineStr">
        <is>
          <t>calefaccion_electricidad_COM</t>
        </is>
      </c>
      <c r="C749" t="inlineStr">
        <is>
          <t>Tcal</t>
        </is>
      </c>
      <c r="D749" t="n">
        <v>1793.315434649812</v>
      </c>
    </row>
    <row r="750">
      <c r="A750" t="n">
        <v>2017</v>
      </c>
      <c r="B750" t="inlineStr">
        <is>
          <t>calefaccion_gas_licuado_COM</t>
        </is>
      </c>
      <c r="C750" t="inlineStr">
        <is>
          <t>Tcal</t>
        </is>
      </c>
      <c r="D750" t="n">
        <v>513.9742332184932</v>
      </c>
    </row>
    <row r="751">
      <c r="A751" t="n">
        <v>2018</v>
      </c>
      <c r="B751" t="inlineStr">
        <is>
          <t>calefaccion_gas_licuado_COM</t>
        </is>
      </c>
      <c r="C751" t="inlineStr">
        <is>
          <t>Tcal</t>
        </is>
      </c>
      <c r="D751" t="n">
        <v>547.4590902564709</v>
      </c>
    </row>
    <row r="752">
      <c r="A752" t="n">
        <v>2019</v>
      </c>
      <c r="B752" t="inlineStr">
        <is>
          <t>calefaccion_gas_licuado_COM</t>
        </is>
      </c>
      <c r="C752" t="inlineStr">
        <is>
          <t>Tcal</t>
        </is>
      </c>
      <c r="D752" t="n">
        <v>557.9239072374422</v>
      </c>
    </row>
    <row r="753">
      <c r="A753" t="n">
        <v>2020</v>
      </c>
      <c r="B753" t="inlineStr">
        <is>
          <t>calefaccion_gas_licuado_COM</t>
        </is>
      </c>
      <c r="C753" t="inlineStr">
        <is>
          <t>Tcal</t>
        </is>
      </c>
      <c r="D753" t="n">
        <v>503.5552082082466</v>
      </c>
    </row>
    <row r="754">
      <c r="A754" t="n">
        <v>2021</v>
      </c>
      <c r="B754" t="inlineStr">
        <is>
          <t>calefaccion_gas_licuado_COM</t>
        </is>
      </c>
      <c r="C754" t="inlineStr">
        <is>
          <t>Tcal</t>
        </is>
      </c>
      <c r="D754" t="n">
        <v>609.842271236625</v>
      </c>
    </row>
    <row r="755">
      <c r="A755" t="n">
        <v>2022</v>
      </c>
      <c r="B755" t="inlineStr">
        <is>
          <t>calefaccion_gas_licuado_COM</t>
        </is>
      </c>
      <c r="C755" t="inlineStr">
        <is>
          <t>Tcal</t>
        </is>
      </c>
      <c r="D755" t="n">
        <v>637.0081263326603</v>
      </c>
    </row>
    <row r="756">
      <c r="A756" t="n">
        <v>2023</v>
      </c>
      <c r="B756" t="inlineStr">
        <is>
          <t>calefaccion_gas_licuado_COM</t>
        </is>
      </c>
      <c r="C756" t="inlineStr">
        <is>
          <t>Tcal</t>
        </is>
      </c>
      <c r="D756" t="n">
        <v>639.4221847757261</v>
      </c>
    </row>
    <row r="757">
      <c r="A757" t="n">
        <v>2024</v>
      </c>
      <c r="B757" t="inlineStr">
        <is>
          <t>calefaccion_gas_licuado_COM</t>
        </is>
      </c>
      <c r="C757" t="inlineStr">
        <is>
          <t>Tcal</t>
        </is>
      </c>
      <c r="D757" t="n">
        <v>669.3310236373675</v>
      </c>
    </row>
    <row r="758">
      <c r="A758" t="n">
        <v>2025</v>
      </c>
      <c r="B758" t="inlineStr">
        <is>
          <t>calefaccion_gas_licuado_COM</t>
        </is>
      </c>
      <c r="C758" t="inlineStr">
        <is>
          <t>Tcal</t>
        </is>
      </c>
      <c r="D758" t="n">
        <v>698.0718345782802</v>
      </c>
    </row>
    <row r="759">
      <c r="A759" t="n">
        <v>2026</v>
      </c>
      <c r="B759" t="inlineStr">
        <is>
          <t>calefaccion_gas_licuado_COM</t>
        </is>
      </c>
      <c r="C759" t="inlineStr">
        <is>
          <t>Tcal</t>
        </is>
      </c>
      <c r="D759" t="n">
        <v>725.3405467838734</v>
      </c>
    </row>
    <row r="760">
      <c r="A760" t="n">
        <v>2027</v>
      </c>
      <c r="B760" t="inlineStr">
        <is>
          <t>calefaccion_gas_licuado_COM</t>
        </is>
      </c>
      <c r="C760" t="inlineStr">
        <is>
          <t>Tcal</t>
        </is>
      </c>
      <c r="D760" t="n">
        <v>751.99549450055</v>
      </c>
    </row>
    <row r="761">
      <c r="A761" t="n">
        <v>2028</v>
      </c>
      <c r="B761" t="inlineStr">
        <is>
          <t>calefaccion_gas_licuado_COM</t>
        </is>
      </c>
      <c r="C761" t="inlineStr">
        <is>
          <t>Tcal</t>
        </is>
      </c>
      <c r="D761" t="n">
        <v>779.9284680694509</v>
      </c>
    </row>
    <row r="762">
      <c r="A762" t="n">
        <v>2029</v>
      </c>
      <c r="B762" t="inlineStr">
        <is>
          <t>calefaccion_gas_licuado_COM</t>
        </is>
      </c>
      <c r="C762" t="inlineStr">
        <is>
          <t>Tcal</t>
        </is>
      </c>
      <c r="D762" t="n">
        <v>808.4934897213901</v>
      </c>
    </row>
    <row r="763">
      <c r="A763" t="n">
        <v>2030</v>
      </c>
      <c r="B763" t="inlineStr">
        <is>
          <t>calefaccion_gas_licuado_COM</t>
        </is>
      </c>
      <c r="C763" t="inlineStr">
        <is>
          <t>Tcal</t>
        </is>
      </c>
      <c r="D763" t="n">
        <v>836.6844632232962</v>
      </c>
    </row>
    <row r="764">
      <c r="A764" t="n">
        <v>2031</v>
      </c>
      <c r="B764" t="inlineStr">
        <is>
          <t>calefaccion_gas_licuado_COM</t>
        </is>
      </c>
      <c r="C764" t="inlineStr">
        <is>
          <t>Tcal</t>
        </is>
      </c>
      <c r="D764" t="n">
        <v>864.3896978164815</v>
      </c>
    </row>
    <row r="765">
      <c r="A765" t="n">
        <v>2032</v>
      </c>
      <c r="B765" t="inlineStr">
        <is>
          <t>calefaccion_gas_licuado_COM</t>
        </is>
      </c>
      <c r="C765" t="inlineStr">
        <is>
          <t>Tcal</t>
        </is>
      </c>
      <c r="D765" t="n">
        <v>891.9382075760321</v>
      </c>
    </row>
    <row r="766">
      <c r="A766" t="n">
        <v>2033</v>
      </c>
      <c r="B766" t="inlineStr">
        <is>
          <t>calefaccion_gas_licuado_COM</t>
        </is>
      </c>
      <c r="C766" t="inlineStr">
        <is>
          <t>Tcal</t>
        </is>
      </c>
      <c r="D766" t="n">
        <v>919.2568999789137</v>
      </c>
    </row>
    <row r="767">
      <c r="A767" t="n">
        <v>2034</v>
      </c>
      <c r="B767" t="inlineStr">
        <is>
          <t>calefaccion_gas_licuado_COM</t>
        </is>
      </c>
      <c r="C767" t="inlineStr">
        <is>
          <t>Tcal</t>
        </is>
      </c>
      <c r="D767" t="n">
        <v>946.2711707937185</v>
      </c>
    </row>
    <row r="768">
      <c r="A768" t="n">
        <v>2035</v>
      </c>
      <c r="B768" t="inlineStr">
        <is>
          <t>calefaccion_gas_licuado_COM</t>
        </is>
      </c>
      <c r="C768" t="inlineStr">
        <is>
          <t>Tcal</t>
        </is>
      </c>
      <c r="D768" t="n">
        <v>972.905223709643</v>
      </c>
    </row>
    <row r="769">
      <c r="A769" t="n">
        <v>2036</v>
      </c>
      <c r="B769" t="inlineStr">
        <is>
          <t>calefaccion_gas_licuado_COM</t>
        </is>
      </c>
      <c r="C769" t="inlineStr">
        <is>
          <t>Tcal</t>
        </is>
      </c>
      <c r="D769" t="n">
        <v>999.0824074769664</v>
      </c>
    </row>
    <row r="770">
      <c r="A770" t="n">
        <v>2037</v>
      </c>
      <c r="B770" t="inlineStr">
        <is>
          <t>calefaccion_gas_licuado_COM</t>
        </is>
      </c>
      <c r="C770" t="inlineStr">
        <is>
          <t>Tcal</t>
        </is>
      </c>
      <c r="D770" t="n">
        <v>1024.725568616876</v>
      </c>
    </row>
    <row r="771">
      <c r="A771" t="n">
        <v>2038</v>
      </c>
      <c r="B771" t="inlineStr">
        <is>
          <t>calefaccion_gas_licuado_COM</t>
        </is>
      </c>
      <c r="C771" t="inlineStr">
        <is>
          <t>Tcal</t>
        </is>
      </c>
      <c r="D771" t="n">
        <v>1049.75741756348</v>
      </c>
    </row>
    <row r="772">
      <c r="A772" t="n">
        <v>2039</v>
      </c>
      <c r="B772" t="inlineStr">
        <is>
          <t>calefaccion_gas_licuado_COM</t>
        </is>
      </c>
      <c r="C772" t="inlineStr">
        <is>
          <t>Tcal</t>
        </is>
      </c>
      <c r="D772" t="n">
        <v>1074.100905920844</v>
      </c>
    </row>
    <row r="773">
      <c r="A773" t="n">
        <v>2040</v>
      </c>
      <c r="B773" t="inlineStr">
        <is>
          <t>calefaccion_gas_licuado_COM</t>
        </is>
      </c>
      <c r="C773" t="inlineStr">
        <is>
          <t>Tcal</t>
        </is>
      </c>
      <c r="D773" t="n">
        <v>1097.679612355238</v>
      </c>
    </row>
    <row r="774">
      <c r="A774" t="n">
        <v>2041</v>
      </c>
      <c r="B774" t="inlineStr">
        <is>
          <t>calefaccion_gas_licuado_COM</t>
        </is>
      </c>
      <c r="C774" t="inlineStr">
        <is>
          <t>Tcal</t>
        </is>
      </c>
      <c r="D774" t="n">
        <v>1120.41813450011</v>
      </c>
    </row>
    <row r="775">
      <c r="A775" t="n">
        <v>2042</v>
      </c>
      <c r="B775" t="inlineStr">
        <is>
          <t>calefaccion_gas_licuado_COM</t>
        </is>
      </c>
      <c r="C775" t="inlineStr">
        <is>
          <t>Tcal</t>
        </is>
      </c>
      <c r="D775" t="n">
        <v>1142.242484130513</v>
      </c>
    </row>
    <row r="776">
      <c r="A776" t="n">
        <v>2043</v>
      </c>
      <c r="B776" t="inlineStr">
        <is>
          <t>calefaccion_gas_licuado_COM</t>
        </is>
      </c>
      <c r="C776" t="inlineStr">
        <is>
          <t>Tcal</t>
        </is>
      </c>
      <c r="D776" t="n">
        <v>1163.080482766677</v>
      </c>
    </row>
    <row r="777">
      <c r="A777" t="n">
        <v>2044</v>
      </c>
      <c r="B777" t="inlineStr">
        <is>
          <t>calefaccion_gas_licuado_COM</t>
        </is>
      </c>
      <c r="C777" t="inlineStr">
        <is>
          <t>Tcal</t>
        </is>
      </c>
      <c r="D777" t="n">
        <v>1182.862154795217</v>
      </c>
    </row>
    <row r="778">
      <c r="A778" t="n">
        <v>2045</v>
      </c>
      <c r="B778" t="inlineStr">
        <is>
          <t>calefaccion_gas_licuado_COM</t>
        </is>
      </c>
      <c r="C778" t="inlineStr">
        <is>
          <t>Tcal</t>
        </is>
      </c>
      <c r="D778" t="n">
        <v>1201.520115151891</v>
      </c>
    </row>
    <row r="779">
      <c r="A779" t="n">
        <v>2046</v>
      </c>
      <c r="B779" t="inlineStr">
        <is>
          <t>calefaccion_gas_licuado_COM</t>
        </is>
      </c>
      <c r="C779" t="inlineStr">
        <is>
          <t>Tcal</t>
        </is>
      </c>
      <c r="D779" t="n">
        <v>1218.989948593768</v>
      </c>
    </row>
    <row r="780">
      <c r="A780" t="n">
        <v>2047</v>
      </c>
      <c r="B780" t="inlineStr">
        <is>
          <t>calefaccion_gas_licuado_COM</t>
        </is>
      </c>
      <c r="C780" t="inlineStr">
        <is>
          <t>Tcal</t>
        </is>
      </c>
      <c r="D780" t="n">
        <v>1229.558352252286</v>
      </c>
    </row>
    <row r="781">
      <c r="A781" t="n">
        <v>2048</v>
      </c>
      <c r="B781" t="inlineStr">
        <is>
          <t>calefaccion_gas_licuado_COM</t>
        </is>
      </c>
      <c r="C781" t="inlineStr">
        <is>
          <t>Tcal</t>
        </is>
      </c>
      <c r="D781" t="n">
        <v>1240.218381896748</v>
      </c>
    </row>
    <row r="782">
      <c r="A782" t="n">
        <v>2049</v>
      </c>
      <c r="B782" t="inlineStr">
        <is>
          <t>calefaccion_gas_licuado_COM</t>
        </is>
      </c>
      <c r="C782" t="inlineStr">
        <is>
          <t>Tcal</t>
        </is>
      </c>
      <c r="D782" t="n">
        <v>1250.970831906468</v>
      </c>
    </row>
    <row r="783">
      <c r="A783" t="n">
        <v>2050</v>
      </c>
      <c r="B783" t="inlineStr">
        <is>
          <t>calefaccion_gas_licuado_COM</t>
        </is>
      </c>
      <c r="C783" t="inlineStr">
        <is>
          <t>Tcal</t>
        </is>
      </c>
      <c r="D783" t="n">
        <v>1261.816503547877</v>
      </c>
    </row>
    <row r="784">
      <c r="A784" t="n">
        <v>2017</v>
      </c>
      <c r="B784" t="inlineStr">
        <is>
          <t>calefaccion_gas_natural_COM</t>
        </is>
      </c>
      <c r="C784" t="inlineStr">
        <is>
          <t>Tcal</t>
        </is>
      </c>
      <c r="D784" t="n">
        <v>629.3114544953393</v>
      </c>
    </row>
    <row r="785">
      <c r="A785" t="n">
        <v>2018</v>
      </c>
      <c r="B785" t="inlineStr">
        <is>
          <t>calefaccion_gas_natural_COM</t>
        </is>
      </c>
      <c r="C785" t="inlineStr">
        <is>
          <t>Tcal</t>
        </is>
      </c>
      <c r="D785" t="n">
        <v>670.3104048788701</v>
      </c>
    </row>
    <row r="786">
      <c r="A786" t="n">
        <v>2019</v>
      </c>
      <c r="B786" t="inlineStr">
        <is>
          <t>calefaccion_gas_natural_COM</t>
        </is>
      </c>
      <c r="C786" t="inlineStr">
        <is>
          <t>Tcal</t>
        </is>
      </c>
      <c r="D786" t="n">
        <v>683.1235553632505</v>
      </c>
    </row>
    <row r="787">
      <c r="A787" t="n">
        <v>2020</v>
      </c>
      <c r="B787" t="inlineStr">
        <is>
          <t>calefaccion_gas_natural_COM</t>
        </is>
      </c>
      <c r="C787" t="inlineStr">
        <is>
          <t>Tcal</t>
        </is>
      </c>
      <c r="D787" t="n">
        <v>616.5543718249436</v>
      </c>
    </row>
    <row r="788">
      <c r="A788" t="n">
        <v>2021</v>
      </c>
      <c r="B788" t="inlineStr">
        <is>
          <t>calefaccion_gas_natural_COM</t>
        </is>
      </c>
      <c r="C788" t="inlineStr">
        <is>
          <t>Tcal</t>
        </is>
      </c>
      <c r="D788" t="n">
        <v>746.6925420004752</v>
      </c>
    </row>
    <row r="789">
      <c r="A789" t="n">
        <v>2022</v>
      </c>
      <c r="B789" t="inlineStr">
        <is>
          <t>calefaccion_gas_natural_COM</t>
        </is>
      </c>
      <c r="C789" t="inlineStr">
        <is>
          <t>Tcal</t>
        </is>
      </c>
      <c r="D789" t="n">
        <v>779.9544891530441</v>
      </c>
    </row>
    <row r="790">
      <c r="A790" t="n">
        <v>2023</v>
      </c>
      <c r="B790" t="inlineStr">
        <is>
          <t>calefaccion_gas_natural_COM</t>
        </is>
      </c>
      <c r="C790" t="inlineStr">
        <is>
          <t>Tcal</t>
        </is>
      </c>
      <c r="D790" t="n">
        <v>782.9102689020195</v>
      </c>
    </row>
    <row r="791">
      <c r="A791" t="n">
        <v>2024</v>
      </c>
      <c r="B791" t="inlineStr">
        <is>
          <t>calefaccion_gas_natural_COM</t>
        </is>
      </c>
      <c r="C791" t="inlineStr">
        <is>
          <t>Tcal</t>
        </is>
      </c>
      <c r="D791" t="n">
        <v>819.530732866572</v>
      </c>
    </row>
    <row r="792">
      <c r="A792" t="n">
        <v>2025</v>
      </c>
      <c r="B792" t="inlineStr">
        <is>
          <t>calefaccion_gas_natural_COM</t>
        </is>
      </c>
      <c r="C792" t="inlineStr">
        <is>
          <t>Tcal</t>
        </is>
      </c>
      <c r="D792" t="n">
        <v>854.7210602558293</v>
      </c>
    </row>
    <row r="793">
      <c r="A793" t="n">
        <v>2026</v>
      </c>
      <c r="B793" t="inlineStr">
        <is>
          <t>calefaccion_gas_natural_COM</t>
        </is>
      </c>
      <c r="C793" t="inlineStr">
        <is>
          <t>Tcal</t>
        </is>
      </c>
      <c r="D793" t="n">
        <v>888.1089459341795</v>
      </c>
    </row>
    <row r="794">
      <c r="A794" t="n">
        <v>2027</v>
      </c>
      <c r="B794" t="inlineStr">
        <is>
          <t>calefaccion_gas_natural_COM</t>
        </is>
      </c>
      <c r="C794" t="inlineStr">
        <is>
          <t>Tcal</t>
        </is>
      </c>
      <c r="D794" t="n">
        <v>920.7453366964925</v>
      </c>
    </row>
    <row r="795">
      <c r="A795" t="n">
        <v>2028</v>
      </c>
      <c r="B795" t="inlineStr">
        <is>
          <t>calefaccion_gas_natural_COM</t>
        </is>
      </c>
      <c r="C795" t="inlineStr">
        <is>
          <t>Tcal</t>
        </is>
      </c>
      <c r="D795" t="n">
        <v>954.9465458017594</v>
      </c>
    </row>
    <row r="796">
      <c r="A796" t="n">
        <v>2029</v>
      </c>
      <c r="B796" t="inlineStr">
        <is>
          <t>calefaccion_gas_natural_COM</t>
        </is>
      </c>
      <c r="C796" t="inlineStr">
        <is>
          <t>Tcal</t>
        </is>
      </c>
      <c r="D796" t="n">
        <v>989.9216363056267</v>
      </c>
    </row>
    <row r="797">
      <c r="A797" t="n">
        <v>2030</v>
      </c>
      <c r="B797" t="inlineStr">
        <is>
          <t>calefaccion_gas_natural_COM</t>
        </is>
      </c>
      <c r="C797" t="inlineStr">
        <is>
          <t>Tcal</t>
        </is>
      </c>
      <c r="D797" t="n">
        <v>1024.438741233302</v>
      </c>
    </row>
    <row r="798">
      <c r="A798" t="n">
        <v>2031</v>
      </c>
      <c r="B798" t="inlineStr">
        <is>
          <t>calefaccion_gas_natural_COM</t>
        </is>
      </c>
      <c r="C798" t="inlineStr">
        <is>
          <t>Tcal</t>
        </is>
      </c>
      <c r="D798" t="n">
        <v>1058.36110611489</v>
      </c>
    </row>
    <row r="799">
      <c r="A799" t="n">
        <v>2032</v>
      </c>
      <c r="B799" t="inlineStr">
        <is>
          <t>calefaccion_gas_natural_COM</t>
        </is>
      </c>
      <c r="C799" t="inlineStr">
        <is>
          <t>Tcal</t>
        </is>
      </c>
      <c r="D799" t="n">
        <v>1092.091576682258</v>
      </c>
    </row>
    <row r="800">
      <c r="A800" t="n">
        <v>2033</v>
      </c>
      <c r="B800" t="inlineStr">
        <is>
          <t>calefaccion_gas_natural_COM</t>
        </is>
      </c>
      <c r="C800" t="inlineStr">
        <is>
          <t>Tcal</t>
        </is>
      </c>
      <c r="D800" t="n">
        <v>1125.540658250633</v>
      </c>
    </row>
    <row r="801">
      <c r="A801" t="n">
        <v>2034</v>
      </c>
      <c r="B801" t="inlineStr">
        <is>
          <t>calefaccion_gas_natural_COM</t>
        </is>
      </c>
      <c r="C801" t="inlineStr">
        <is>
          <t>Tcal</t>
        </is>
      </c>
      <c r="D801" t="n">
        <v>1158.617005195381</v>
      </c>
    </row>
    <row r="802">
      <c r="A802" t="n">
        <v>2035</v>
      </c>
      <c r="B802" t="inlineStr">
        <is>
          <t>calefaccion_gas_natural_COM</t>
        </is>
      </c>
      <c r="C802" t="inlineStr">
        <is>
          <t>Tcal</t>
        </is>
      </c>
      <c r="D802" t="n">
        <v>1191.227812306602</v>
      </c>
    </row>
    <row r="803">
      <c r="A803" t="n">
        <v>2036</v>
      </c>
      <c r="B803" t="inlineStr">
        <is>
          <t>calefaccion_gas_natural_COM</t>
        </is>
      </c>
      <c r="C803" t="inlineStr">
        <is>
          <t>Tcal</t>
        </is>
      </c>
      <c r="D803" t="n">
        <v>1223.279227584852</v>
      </c>
    </row>
    <row r="804">
      <c r="A804" t="n">
        <v>2037</v>
      </c>
      <c r="B804" t="inlineStr">
        <is>
          <t>calefaccion_gas_natural_COM</t>
        </is>
      </c>
      <c r="C804" t="inlineStr">
        <is>
          <t>Tcal</t>
        </is>
      </c>
      <c r="D804" t="n">
        <v>1254.676784100014</v>
      </c>
    </row>
    <row r="805">
      <c r="A805" t="n">
        <v>2038</v>
      </c>
      <c r="B805" t="inlineStr">
        <is>
          <t>calefaccion_gas_natural_COM</t>
        </is>
      </c>
      <c r="C805" t="inlineStr">
        <is>
          <t>Tcal</t>
        </is>
      </c>
      <c r="D805" t="n">
        <v>1285.325848296581</v>
      </c>
    </row>
    <row r="806">
      <c r="A806" t="n">
        <v>2039</v>
      </c>
      <c r="B806" t="inlineStr">
        <is>
          <t>calefaccion_gas_natural_COM</t>
        </is>
      </c>
      <c r="C806" t="inlineStr">
        <is>
          <t>Tcal</t>
        </is>
      </c>
      <c r="D806" t="n">
        <v>1315.1320819082</v>
      </c>
    </row>
    <row r="807">
      <c r="A807" t="n">
        <v>2040</v>
      </c>
      <c r="B807" t="inlineStr">
        <is>
          <t>calefaccion_gas_natural_COM</t>
        </is>
      </c>
      <c r="C807" t="inlineStr">
        <is>
          <t>Tcal</t>
        </is>
      </c>
      <c r="D807" t="n">
        <v>1344.001914445193</v>
      </c>
    </row>
    <row r="808">
      <c r="A808" t="n">
        <v>2041</v>
      </c>
      <c r="B808" t="inlineStr">
        <is>
          <t>calefaccion_gas_natural_COM</t>
        </is>
      </c>
      <c r="C808" t="inlineStr">
        <is>
          <t>Tcal</t>
        </is>
      </c>
      <c r="D808" t="n">
        <v>1371.843023044077</v>
      </c>
    </row>
    <row r="809">
      <c r="A809" t="n">
        <v>2042</v>
      </c>
      <c r="B809" t="inlineStr">
        <is>
          <t>calefaccion_gas_natural_COM</t>
        </is>
      </c>
      <c r="C809" t="inlineStr">
        <is>
          <t>Tcal</t>
        </is>
      </c>
      <c r="D809" t="n">
        <v>1398.56481632021</v>
      </c>
    </row>
    <row r="810">
      <c r="A810" t="n">
        <v>2043</v>
      </c>
      <c r="B810" t="inlineStr">
        <is>
          <t>calefaccion_gas_natural_COM</t>
        </is>
      </c>
      <c r="C810" t="inlineStr">
        <is>
          <t>Tcal</t>
        </is>
      </c>
      <c r="D810" t="n">
        <v>1424.078918745889</v>
      </c>
    </row>
    <row r="811">
      <c r="A811" t="n">
        <v>2044</v>
      </c>
      <c r="B811" t="inlineStr">
        <is>
          <t>calefaccion_gas_natural_COM</t>
        </is>
      </c>
      <c r="C811" t="inlineStr">
        <is>
          <t>Tcal</t>
        </is>
      </c>
      <c r="D811" t="n">
        <v>1448.299651989024</v>
      </c>
    </row>
    <row r="812">
      <c r="A812" t="n">
        <v>2045</v>
      </c>
      <c r="B812" t="inlineStr">
        <is>
          <t>calefaccion_gas_natural_COM</t>
        </is>
      </c>
      <c r="C812" t="inlineStr">
        <is>
          <t>Tcal</t>
        </is>
      </c>
      <c r="D812" t="n">
        <v>1471.144509592973</v>
      </c>
    </row>
    <row r="813">
      <c r="A813" t="n">
        <v>2046</v>
      </c>
      <c r="B813" t="inlineStr">
        <is>
          <t>calefaccion_gas_natural_COM</t>
        </is>
      </c>
      <c r="C813" t="inlineStr">
        <is>
          <t>Tcal</t>
        </is>
      </c>
      <c r="D813" t="n">
        <v>1492.53462135841</v>
      </c>
    </row>
    <row r="814">
      <c r="A814" t="n">
        <v>2047</v>
      </c>
      <c r="B814" t="inlineStr">
        <is>
          <t>calefaccion_gas_natural_COM</t>
        </is>
      </c>
      <c r="C814" t="inlineStr">
        <is>
          <t>Tcal</t>
        </is>
      </c>
      <c r="D814" t="n">
        <v>1505.47460365361</v>
      </c>
    </row>
    <row r="815">
      <c r="A815" t="n">
        <v>2048</v>
      </c>
      <c r="B815" t="inlineStr">
        <is>
          <t>calefaccion_gas_natural_COM</t>
        </is>
      </c>
      <c r="C815" t="inlineStr">
        <is>
          <t>Tcal</t>
        </is>
      </c>
      <c r="D815" t="n">
        <v>1518.526773056172</v>
      </c>
    </row>
    <row r="816">
      <c r="A816" t="n">
        <v>2049</v>
      </c>
      <c r="B816" t="inlineStr">
        <is>
          <t>calefaccion_gas_natural_COM</t>
        </is>
      </c>
      <c r="C816" t="inlineStr">
        <is>
          <t>Tcal</t>
        </is>
      </c>
      <c r="D816" t="n">
        <v>1531.692102206298</v>
      </c>
    </row>
    <row r="817">
      <c r="A817" t="n">
        <v>2050</v>
      </c>
      <c r="B817" t="inlineStr">
        <is>
          <t>calefaccion_gas_natural_COM</t>
        </is>
      </c>
      <c r="C817" t="inlineStr">
        <is>
          <t>Tcal</t>
        </is>
      </c>
      <c r="D817" t="n">
        <v>1544.971572176794</v>
      </c>
    </row>
    <row r="818">
      <c r="A818" t="n">
        <v>2017</v>
      </c>
      <c r="B818" t="inlineStr">
        <is>
          <t>calefaccion_kerosene_COM</t>
        </is>
      </c>
      <c r="C818" t="inlineStr">
        <is>
          <t>Tcal</t>
        </is>
      </c>
      <c r="D818" t="n">
        <v>35.08356540740568</v>
      </c>
    </row>
    <row r="819">
      <c r="A819" t="n">
        <v>2018</v>
      </c>
      <c r="B819" t="inlineStr">
        <is>
          <t>calefaccion_kerosene_COM</t>
        </is>
      </c>
      <c r="C819" t="inlineStr">
        <is>
          <t>Tcal</t>
        </is>
      </c>
      <c r="D819" t="n">
        <v>37.3692211779161</v>
      </c>
    </row>
    <row r="820">
      <c r="A820" t="n">
        <v>2019</v>
      </c>
      <c r="B820" t="inlineStr">
        <is>
          <t>calefaccion_kerosene_COM</t>
        </is>
      </c>
      <c r="C820" t="inlineStr">
        <is>
          <t>Tcal</t>
        </is>
      </c>
      <c r="D820" t="n">
        <v>38.0835431561394</v>
      </c>
    </row>
    <row r="821">
      <c r="A821" t="n">
        <v>2020</v>
      </c>
      <c r="B821" t="inlineStr">
        <is>
          <t>calefaccion_kerosene_COM</t>
        </is>
      </c>
      <c r="C821" t="inlineStr">
        <is>
          <t>Tcal</t>
        </is>
      </c>
      <c r="D821" t="n">
        <v>34.37236916097247</v>
      </c>
    </row>
    <row r="822">
      <c r="A822" t="n">
        <v>2021</v>
      </c>
      <c r="B822" t="inlineStr">
        <is>
          <t>calefaccion_kerosene_COM</t>
        </is>
      </c>
      <c r="C822" t="inlineStr">
        <is>
          <t>Tcal</t>
        </is>
      </c>
      <c r="D822" t="n">
        <v>41.62745878748293</v>
      </c>
    </row>
    <row r="823">
      <c r="A823" t="n">
        <v>2022</v>
      </c>
      <c r="B823" t="inlineStr">
        <is>
          <t>calefaccion_kerosene_COM</t>
        </is>
      </c>
      <c r="C823" t="inlineStr">
        <is>
          <t>Tcal</t>
        </is>
      </c>
      <c r="D823" t="n">
        <v>43.48178336741709</v>
      </c>
    </row>
    <row r="824">
      <c r="A824" t="n">
        <v>2023</v>
      </c>
      <c r="B824" t="inlineStr">
        <is>
          <t>calefaccion_kerosene_COM</t>
        </is>
      </c>
      <c r="C824" t="inlineStr">
        <is>
          <t>Tcal</t>
        </is>
      </c>
      <c r="D824" t="n">
        <v>43.64656551370144</v>
      </c>
    </row>
    <row r="825">
      <c r="A825" t="n">
        <v>2024</v>
      </c>
      <c r="B825" t="inlineStr">
        <is>
          <t>calefaccion_kerosene_COM</t>
        </is>
      </c>
      <c r="C825" t="inlineStr">
        <is>
          <t>Tcal</t>
        </is>
      </c>
      <c r="D825" t="n">
        <v>45.68812448036638</v>
      </c>
    </row>
    <row r="826">
      <c r="A826" t="n">
        <v>2025</v>
      </c>
      <c r="B826" t="inlineStr">
        <is>
          <t>calefaccion_kerosene_COM</t>
        </is>
      </c>
      <c r="C826" t="inlineStr">
        <is>
          <t>Tcal</t>
        </is>
      </c>
      <c r="D826" t="n">
        <v>47.64995457872219</v>
      </c>
    </row>
    <row r="827">
      <c r="A827" t="n">
        <v>2026</v>
      </c>
      <c r="B827" t="inlineStr">
        <is>
          <t>calefaccion_kerosene_COM</t>
        </is>
      </c>
      <c r="C827" t="inlineStr">
        <is>
          <t>Tcal</t>
        </is>
      </c>
      <c r="D827" t="n">
        <v>49.51130012176611</v>
      </c>
    </row>
    <row r="828">
      <c r="A828" t="n">
        <v>2027</v>
      </c>
      <c r="B828" t="inlineStr">
        <is>
          <t>calefaccion_kerosene_COM</t>
        </is>
      </c>
      <c r="C828" t="inlineStr">
        <is>
          <t>Tcal</t>
        </is>
      </c>
      <c r="D828" t="n">
        <v>51.33075047785324</v>
      </c>
    </row>
    <row r="829">
      <c r="A829" t="n">
        <v>2028</v>
      </c>
      <c r="B829" t="inlineStr">
        <is>
          <t>calefaccion_kerosene_COM</t>
        </is>
      </c>
      <c r="C829" t="inlineStr">
        <is>
          <t>Tcal</t>
        </is>
      </c>
      <c r="D829" t="n">
        <v>53.23743809347788</v>
      </c>
    </row>
    <row r="830">
      <c r="A830" t="n">
        <v>2029</v>
      </c>
      <c r="B830" t="inlineStr">
        <is>
          <t>calefaccion_kerosene_COM</t>
        </is>
      </c>
      <c r="C830" t="inlineStr">
        <is>
          <t>Tcal</t>
        </is>
      </c>
      <c r="D830" t="n">
        <v>55.18726892296177</v>
      </c>
    </row>
    <row r="831">
      <c r="A831" t="n">
        <v>2030</v>
      </c>
      <c r="B831" t="inlineStr">
        <is>
          <t>calefaccion_kerosene_COM</t>
        </is>
      </c>
      <c r="C831" t="inlineStr">
        <is>
          <t>Tcal</t>
        </is>
      </c>
      <c r="D831" t="n">
        <v>57.1115674555151</v>
      </c>
    </row>
    <row r="832">
      <c r="A832" t="n">
        <v>2031</v>
      </c>
      <c r="B832" t="inlineStr">
        <is>
          <t>calefaccion_kerosene_COM</t>
        </is>
      </c>
      <c r="C832" t="inlineStr">
        <is>
          <t>Tcal</t>
        </is>
      </c>
      <c r="D832" t="n">
        <v>59.00270974856529</v>
      </c>
    </row>
    <row r="833">
      <c r="A833" t="n">
        <v>2032</v>
      </c>
      <c r="B833" t="inlineStr">
        <is>
          <t>calefaccion_kerosene_COM</t>
        </is>
      </c>
      <c r="C833" t="inlineStr">
        <is>
          <t>Tcal</t>
        </is>
      </c>
      <c r="D833" t="n">
        <v>60.88315410075305</v>
      </c>
    </row>
    <row r="834">
      <c r="A834" t="n">
        <v>2033</v>
      </c>
      <c r="B834" t="inlineStr">
        <is>
          <t>calefaccion_kerosene_COM</t>
        </is>
      </c>
      <c r="C834" t="inlineStr">
        <is>
          <t>Tcal</t>
        </is>
      </c>
      <c r="D834" t="n">
        <v>62.7479112613593</v>
      </c>
    </row>
    <row r="835">
      <c r="A835" t="n">
        <v>2034</v>
      </c>
      <c r="B835" t="inlineStr">
        <is>
          <t>calefaccion_kerosene_COM</t>
        </is>
      </c>
      <c r="C835" t="inlineStr">
        <is>
          <t>Tcal</t>
        </is>
      </c>
      <c r="D835" t="n">
        <v>64.5918887913801</v>
      </c>
    </row>
    <row r="836">
      <c r="A836" t="n">
        <v>2035</v>
      </c>
      <c r="B836" t="inlineStr">
        <is>
          <t>calefaccion_kerosene_COM</t>
        </is>
      </c>
      <c r="C836" t="inlineStr">
        <is>
          <t>Tcal</t>
        </is>
      </c>
      <c r="D836" t="n">
        <v>66.40991288120431</v>
      </c>
    </row>
    <row r="837">
      <c r="A837" t="n">
        <v>2036</v>
      </c>
      <c r="B837" t="inlineStr">
        <is>
          <t>calefaccion_kerosene_COM</t>
        </is>
      </c>
      <c r="C837" t="inlineStr">
        <is>
          <t>Tcal</t>
        </is>
      </c>
      <c r="D837" t="n">
        <v>68.19675136361546</v>
      </c>
    </row>
    <row r="838">
      <c r="A838" t="n">
        <v>2037</v>
      </c>
      <c r="B838" t="inlineStr">
        <is>
          <t>calefaccion_kerosene_COM</t>
        </is>
      </c>
      <c r="C838" t="inlineStr">
        <is>
          <t>Tcal</t>
        </is>
      </c>
      <c r="D838" t="n">
        <v>69.94713778954782</v>
      </c>
    </row>
    <row r="839">
      <c r="A839" t="n">
        <v>2038</v>
      </c>
      <c r="B839" t="inlineStr">
        <is>
          <t>calefaccion_kerosene_COM</t>
        </is>
      </c>
      <c r="C839" t="inlineStr">
        <is>
          <t>Tcal</t>
        </is>
      </c>
      <c r="D839" t="n">
        <v>71.65579642071533</v>
      </c>
    </row>
    <row r="840">
      <c r="A840" t="n">
        <v>2039</v>
      </c>
      <c r="B840" t="inlineStr">
        <is>
          <t>calefaccion_kerosene_COM</t>
        </is>
      </c>
      <c r="C840" t="inlineStr">
        <is>
          <t>Tcal</t>
        </is>
      </c>
      <c r="D840" t="n">
        <v>73.31746798094495</v>
      </c>
    </row>
    <row r="841">
      <c r="A841" t="n">
        <v>2040</v>
      </c>
      <c r="B841" t="inlineStr">
        <is>
          <t>calefaccion_kerosene_COM</t>
        </is>
      </c>
      <c r="C841" t="inlineStr">
        <is>
          <t>Tcal</t>
        </is>
      </c>
      <c r="D841" t="n">
        <v>74.92693599694458</v>
      </c>
    </row>
    <row r="842">
      <c r="A842" t="n">
        <v>2041</v>
      </c>
      <c r="B842" t="inlineStr">
        <is>
          <t>calefaccion_kerosene_COM</t>
        </is>
      </c>
      <c r="C842" t="inlineStr">
        <is>
          <t>Tcal</t>
        </is>
      </c>
      <c r="D842" t="n">
        <v>76.4790535494956</v>
      </c>
    </row>
    <row r="843">
      <c r="A843" t="n">
        <v>2042</v>
      </c>
      <c r="B843" t="inlineStr">
        <is>
          <t>calefaccion_kerosene_COM</t>
        </is>
      </c>
      <c r="C843" t="inlineStr">
        <is>
          <t>Tcal</t>
        </is>
      </c>
      <c r="D843" t="n">
        <v>77.96877024781656</v>
      </c>
    </row>
    <row r="844">
      <c r="A844" t="n">
        <v>2043</v>
      </c>
      <c r="B844" t="inlineStr">
        <is>
          <t>calefaccion_kerosene_COM</t>
        </is>
      </c>
      <c r="C844" t="inlineStr">
        <is>
          <t>Tcal</t>
        </is>
      </c>
      <c r="D844" t="n">
        <v>79.39115923322025</v>
      </c>
    </row>
    <row r="845">
      <c r="A845" t="n">
        <v>2044</v>
      </c>
      <c r="B845" t="inlineStr">
        <is>
          <t>calefaccion_kerosene_COM</t>
        </is>
      </c>
      <c r="C845" t="inlineStr">
        <is>
          <t>Tcal</t>
        </is>
      </c>
      <c r="D845" t="n">
        <v>80.74144401332538</v>
      </c>
    </row>
    <row r="846">
      <c r="A846" t="n">
        <v>2045</v>
      </c>
      <c r="B846" t="inlineStr">
        <is>
          <t>calefaccion_kerosene_COM</t>
        </is>
      </c>
      <c r="C846" t="inlineStr">
        <is>
          <t>Tcal</t>
        </is>
      </c>
      <c r="D846" t="n">
        <v>82.01502492504376</v>
      </c>
    </row>
    <row r="847">
      <c r="A847" t="n">
        <v>2046</v>
      </c>
      <c r="B847" t="inlineStr">
        <is>
          <t>calefaccion_kerosene_COM</t>
        </is>
      </c>
      <c r="C847" t="inlineStr">
        <is>
          <t>Tcal</t>
        </is>
      </c>
      <c r="D847" t="n">
        <v>83.20750502346537</v>
      </c>
    </row>
    <row r="848">
      <c r="A848" t="n">
        <v>2047</v>
      </c>
      <c r="B848" t="inlineStr">
        <is>
          <t>calefaccion_kerosene_COM</t>
        </is>
      </c>
      <c r="C848" t="inlineStr">
        <is>
          <t>Tcal</t>
        </is>
      </c>
      <c r="D848" t="n">
        <v>83.92889776466119</v>
      </c>
    </row>
    <row r="849">
      <c r="A849" t="n">
        <v>2048</v>
      </c>
      <c r="B849" t="inlineStr">
        <is>
          <t>calefaccion_kerosene_COM</t>
        </is>
      </c>
      <c r="C849" t="inlineStr">
        <is>
          <t>Tcal</t>
        </is>
      </c>
      <c r="D849" t="n">
        <v>84.65654483936846</v>
      </c>
    </row>
    <row r="850">
      <c r="A850" t="n">
        <v>2049</v>
      </c>
      <c r="B850" t="inlineStr">
        <is>
          <t>calefaccion_kerosene_COM</t>
        </is>
      </c>
      <c r="C850" t="inlineStr">
        <is>
          <t>Tcal</t>
        </is>
      </c>
      <c r="D850" t="n">
        <v>85.39050047143124</v>
      </c>
    </row>
    <row r="851">
      <c r="A851" t="n">
        <v>2050</v>
      </c>
      <c r="B851" t="inlineStr">
        <is>
          <t>calefaccion_kerosene_COM</t>
        </is>
      </c>
      <c r="C851" t="inlineStr">
        <is>
          <t>Tcal</t>
        </is>
      </c>
      <c r="D851" t="n">
        <v>86.13081935480386</v>
      </c>
    </row>
    <row r="852">
      <c r="A852" t="n">
        <v>2017</v>
      </c>
      <c r="B852" t="inlineStr">
        <is>
          <t>celulosa</t>
        </is>
      </c>
      <c r="C852" t="inlineStr">
        <is>
          <t>miles ton</t>
        </is>
      </c>
      <c r="D852" t="n">
        <v>5193</v>
      </c>
    </row>
    <row r="853">
      <c r="A853" t="n">
        <v>2018</v>
      </c>
      <c r="B853" t="inlineStr">
        <is>
          <t>celulosa</t>
        </is>
      </c>
      <c r="C853" t="inlineStr">
        <is>
          <t>miles ton</t>
        </is>
      </c>
      <c r="D853" t="n">
        <v>5362.8</v>
      </c>
    </row>
    <row r="854">
      <c r="A854" t="n">
        <v>2019</v>
      </c>
      <c r="B854" t="inlineStr">
        <is>
          <t>celulosa</t>
        </is>
      </c>
      <c r="C854" t="inlineStr">
        <is>
          <t>miles ton</t>
        </is>
      </c>
      <c r="D854" t="n">
        <v>5293.3</v>
      </c>
    </row>
    <row r="855">
      <c r="A855" t="n">
        <v>2020</v>
      </c>
      <c r="B855" t="inlineStr">
        <is>
          <t>celulosa</t>
        </is>
      </c>
      <c r="C855" t="inlineStr">
        <is>
          <t>miles ton</t>
        </is>
      </c>
      <c r="D855" t="n">
        <v>5205</v>
      </c>
    </row>
    <row r="856">
      <c r="A856" t="n">
        <v>2021</v>
      </c>
      <c r="B856" t="inlineStr">
        <is>
          <t>celulosa</t>
        </is>
      </c>
      <c r="C856" t="inlineStr">
        <is>
          <t>miles ton</t>
        </is>
      </c>
      <c r="D856" t="n">
        <v>4979</v>
      </c>
    </row>
    <row r="857">
      <c r="A857" t="n">
        <v>2022</v>
      </c>
      <c r="B857" t="inlineStr">
        <is>
          <t>celulosa</t>
        </is>
      </c>
      <c r="C857" t="inlineStr">
        <is>
          <t>miles ton</t>
        </is>
      </c>
      <c r="D857" t="n">
        <v>4979</v>
      </c>
    </row>
    <row r="858">
      <c r="A858" t="n">
        <v>2023</v>
      </c>
      <c r="B858" t="inlineStr">
        <is>
          <t>celulosa</t>
        </is>
      </c>
      <c r="C858" t="inlineStr">
        <is>
          <t>miles ton</t>
        </is>
      </c>
      <c r="D858" t="n">
        <v>4979</v>
      </c>
    </row>
    <row r="859">
      <c r="A859" t="n">
        <v>2024</v>
      </c>
      <c r="B859" t="inlineStr">
        <is>
          <t>celulosa</t>
        </is>
      </c>
      <c r="C859" t="inlineStr">
        <is>
          <t>miles ton</t>
        </is>
      </c>
      <c r="D859" t="n">
        <v>4979</v>
      </c>
    </row>
    <row r="860">
      <c r="A860" t="n">
        <v>2025</v>
      </c>
      <c r="B860" t="inlineStr">
        <is>
          <t>celulosa</t>
        </is>
      </c>
      <c r="C860" t="inlineStr">
        <is>
          <t>miles ton</t>
        </is>
      </c>
      <c r="D860" t="n">
        <v>4979</v>
      </c>
    </row>
    <row r="861">
      <c r="A861" t="n">
        <v>2026</v>
      </c>
      <c r="B861" t="inlineStr">
        <is>
          <t>celulosa</t>
        </is>
      </c>
      <c r="C861" t="inlineStr">
        <is>
          <t>miles ton</t>
        </is>
      </c>
      <c r="D861" t="n">
        <v>4979</v>
      </c>
    </row>
    <row r="862">
      <c r="A862" t="n">
        <v>2027</v>
      </c>
      <c r="B862" t="inlineStr">
        <is>
          <t>celulosa</t>
        </is>
      </c>
      <c r="C862" t="inlineStr">
        <is>
          <t>miles ton</t>
        </is>
      </c>
      <c r="D862" t="n">
        <v>4979</v>
      </c>
    </row>
    <row r="863">
      <c r="A863" t="n">
        <v>2028</v>
      </c>
      <c r="B863" t="inlineStr">
        <is>
          <t>celulosa</t>
        </is>
      </c>
      <c r="C863" t="inlineStr">
        <is>
          <t>miles ton</t>
        </is>
      </c>
      <c r="D863" t="n">
        <v>4979</v>
      </c>
    </row>
    <row r="864">
      <c r="A864" t="n">
        <v>2029</v>
      </c>
      <c r="B864" t="inlineStr">
        <is>
          <t>celulosa</t>
        </is>
      </c>
      <c r="C864" t="inlineStr">
        <is>
          <t>miles ton</t>
        </is>
      </c>
      <c r="D864" t="n">
        <v>4979</v>
      </c>
    </row>
    <row r="865">
      <c r="A865" t="n">
        <v>2030</v>
      </c>
      <c r="B865" t="inlineStr">
        <is>
          <t>celulosa</t>
        </is>
      </c>
      <c r="C865" t="inlineStr">
        <is>
          <t>miles ton</t>
        </is>
      </c>
      <c r="D865" t="n">
        <v>4979</v>
      </c>
    </row>
    <row r="866">
      <c r="A866" t="n">
        <v>2031</v>
      </c>
      <c r="B866" t="inlineStr">
        <is>
          <t>celulosa</t>
        </is>
      </c>
      <c r="C866" t="inlineStr">
        <is>
          <t>miles ton</t>
        </is>
      </c>
      <c r="D866" t="n">
        <v>4979</v>
      </c>
    </row>
    <row r="867">
      <c r="A867" t="n">
        <v>2032</v>
      </c>
      <c r="B867" t="inlineStr">
        <is>
          <t>celulosa</t>
        </is>
      </c>
      <c r="C867" t="inlineStr">
        <is>
          <t>miles ton</t>
        </is>
      </c>
      <c r="D867" t="n">
        <v>4979</v>
      </c>
    </row>
    <row r="868">
      <c r="A868" t="n">
        <v>2033</v>
      </c>
      <c r="B868" t="inlineStr">
        <is>
          <t>celulosa</t>
        </is>
      </c>
      <c r="C868" t="inlineStr">
        <is>
          <t>miles ton</t>
        </is>
      </c>
      <c r="D868" t="n">
        <v>4979</v>
      </c>
    </row>
    <row r="869">
      <c r="A869" t="n">
        <v>2034</v>
      </c>
      <c r="B869" t="inlineStr">
        <is>
          <t>celulosa</t>
        </is>
      </c>
      <c r="C869" t="inlineStr">
        <is>
          <t>miles ton</t>
        </is>
      </c>
      <c r="D869" t="n">
        <v>4979</v>
      </c>
    </row>
    <row r="870">
      <c r="A870" t="n">
        <v>2035</v>
      </c>
      <c r="B870" t="inlineStr">
        <is>
          <t>celulosa</t>
        </is>
      </c>
      <c r="C870" t="inlineStr">
        <is>
          <t>miles ton</t>
        </is>
      </c>
      <c r="D870" t="n">
        <v>4979</v>
      </c>
    </row>
    <row r="871">
      <c r="A871" t="n">
        <v>2036</v>
      </c>
      <c r="B871" t="inlineStr">
        <is>
          <t>celulosa</t>
        </is>
      </c>
      <c r="C871" t="inlineStr">
        <is>
          <t>miles ton</t>
        </is>
      </c>
      <c r="D871" t="n">
        <v>4979</v>
      </c>
    </row>
    <row r="872">
      <c r="A872" t="n">
        <v>2037</v>
      </c>
      <c r="B872" t="inlineStr">
        <is>
          <t>celulosa</t>
        </is>
      </c>
      <c r="C872" t="inlineStr">
        <is>
          <t>miles ton</t>
        </is>
      </c>
      <c r="D872" t="n">
        <v>4979</v>
      </c>
    </row>
    <row r="873">
      <c r="A873" t="n">
        <v>2038</v>
      </c>
      <c r="B873" t="inlineStr">
        <is>
          <t>celulosa</t>
        </is>
      </c>
      <c r="C873" t="inlineStr">
        <is>
          <t>miles ton</t>
        </is>
      </c>
      <c r="D873" t="n">
        <v>4979</v>
      </c>
    </row>
    <row r="874">
      <c r="A874" t="n">
        <v>2039</v>
      </c>
      <c r="B874" t="inlineStr">
        <is>
          <t>celulosa</t>
        </is>
      </c>
      <c r="C874" t="inlineStr">
        <is>
          <t>miles ton</t>
        </is>
      </c>
      <c r="D874" t="n">
        <v>4979</v>
      </c>
    </row>
    <row r="875">
      <c r="A875" t="n">
        <v>2040</v>
      </c>
      <c r="B875" t="inlineStr">
        <is>
          <t>celulosa</t>
        </is>
      </c>
      <c r="C875" t="inlineStr">
        <is>
          <t>miles ton</t>
        </is>
      </c>
      <c r="D875" t="n">
        <v>4979</v>
      </c>
    </row>
    <row r="876">
      <c r="A876" t="n">
        <v>2041</v>
      </c>
      <c r="B876" t="inlineStr">
        <is>
          <t>celulosa</t>
        </is>
      </c>
      <c r="C876" t="inlineStr">
        <is>
          <t>miles ton</t>
        </is>
      </c>
      <c r="D876" t="n">
        <v>4979</v>
      </c>
    </row>
    <row r="877">
      <c r="A877" t="n">
        <v>2042</v>
      </c>
      <c r="B877" t="inlineStr">
        <is>
          <t>celulosa</t>
        </is>
      </c>
      <c r="C877" t="inlineStr">
        <is>
          <t>miles ton</t>
        </is>
      </c>
      <c r="D877" t="n">
        <v>4979</v>
      </c>
    </row>
    <row r="878">
      <c r="A878" t="n">
        <v>2043</v>
      </c>
      <c r="B878" t="inlineStr">
        <is>
          <t>celulosa</t>
        </is>
      </c>
      <c r="C878" t="inlineStr">
        <is>
          <t>miles ton</t>
        </is>
      </c>
      <c r="D878" t="n">
        <v>4979</v>
      </c>
    </row>
    <row r="879">
      <c r="A879" t="n">
        <v>2044</v>
      </c>
      <c r="B879" t="inlineStr">
        <is>
          <t>celulosa</t>
        </is>
      </c>
      <c r="C879" t="inlineStr">
        <is>
          <t>miles ton</t>
        </is>
      </c>
      <c r="D879" t="n">
        <v>4979</v>
      </c>
    </row>
    <row r="880">
      <c r="A880" t="n">
        <v>2045</v>
      </c>
      <c r="B880" t="inlineStr">
        <is>
          <t>celulosa</t>
        </is>
      </c>
      <c r="C880" t="inlineStr">
        <is>
          <t>miles ton</t>
        </is>
      </c>
      <c r="D880" t="n">
        <v>4979</v>
      </c>
    </row>
    <row r="881">
      <c r="A881" t="n">
        <v>2046</v>
      </c>
      <c r="B881" t="inlineStr">
        <is>
          <t>celulosa</t>
        </is>
      </c>
      <c r="C881" t="inlineStr">
        <is>
          <t>miles ton</t>
        </is>
      </c>
      <c r="D881" t="n">
        <v>4979</v>
      </c>
    </row>
    <row r="882">
      <c r="A882" t="n">
        <v>2047</v>
      </c>
      <c r="B882" t="inlineStr">
        <is>
          <t>celulosa</t>
        </is>
      </c>
      <c r="C882" t="inlineStr">
        <is>
          <t>miles ton</t>
        </is>
      </c>
      <c r="D882" t="n">
        <v>4979</v>
      </c>
    </row>
    <row r="883">
      <c r="A883" t="n">
        <v>2048</v>
      </c>
      <c r="B883" t="inlineStr">
        <is>
          <t>celulosa</t>
        </is>
      </c>
      <c r="C883" t="inlineStr">
        <is>
          <t>miles ton</t>
        </is>
      </c>
      <c r="D883" t="n">
        <v>4979</v>
      </c>
    </row>
    <row r="884">
      <c r="A884" t="n">
        <v>2049</v>
      </c>
      <c r="B884" t="inlineStr">
        <is>
          <t>celulosa</t>
        </is>
      </c>
      <c r="C884" t="inlineStr">
        <is>
          <t>miles ton</t>
        </is>
      </c>
      <c r="D884" t="n">
        <v>4979</v>
      </c>
    </row>
    <row r="885">
      <c r="A885" t="n">
        <v>2050</v>
      </c>
      <c r="B885" t="inlineStr">
        <is>
          <t>celulosa</t>
        </is>
      </c>
      <c r="C885" t="inlineStr">
        <is>
          <t>miles ton</t>
        </is>
      </c>
      <c r="D885" t="n">
        <v>4979</v>
      </c>
    </row>
    <row r="886">
      <c r="A886" t="n">
        <v>2017</v>
      </c>
      <c r="B886" t="inlineStr">
        <is>
          <t>celulosa_existente</t>
        </is>
      </c>
      <c r="C886" t="inlineStr">
        <is>
          <t>miles ton</t>
        </is>
      </c>
      <c r="D886" t="n">
        <v>5193</v>
      </c>
    </row>
    <row r="887">
      <c r="A887" t="n">
        <v>2018</v>
      </c>
      <c r="B887" t="inlineStr">
        <is>
          <t>celulosa_existente</t>
        </is>
      </c>
      <c r="C887" t="inlineStr">
        <is>
          <t>miles ton</t>
        </is>
      </c>
      <c r="D887" t="n">
        <v>5362.8</v>
      </c>
    </row>
    <row r="888">
      <c r="A888" t="n">
        <v>2019</v>
      </c>
      <c r="B888" t="inlineStr">
        <is>
          <t>celulosa_existente</t>
        </is>
      </c>
      <c r="C888" t="inlineStr">
        <is>
          <t>miles ton</t>
        </is>
      </c>
      <c r="D888" t="n">
        <v>5293.3</v>
      </c>
    </row>
    <row r="889">
      <c r="A889" t="n">
        <v>2020</v>
      </c>
      <c r="B889" t="inlineStr">
        <is>
          <t>celulosa_existente</t>
        </is>
      </c>
      <c r="C889" t="inlineStr">
        <is>
          <t>miles ton</t>
        </is>
      </c>
      <c r="D889" t="n">
        <v>5205</v>
      </c>
    </row>
    <row r="890">
      <c r="A890" t="n">
        <v>2021</v>
      </c>
      <c r="B890" t="inlineStr">
        <is>
          <t>celulosa_existente</t>
        </is>
      </c>
      <c r="C890" t="inlineStr">
        <is>
          <t>miles ton</t>
        </is>
      </c>
      <c r="D890" t="n">
        <v>4979</v>
      </c>
    </row>
    <row r="891">
      <c r="A891" t="n">
        <v>2022</v>
      </c>
      <c r="B891" t="inlineStr">
        <is>
          <t>celulosa_existente</t>
        </is>
      </c>
      <c r="C891" t="inlineStr">
        <is>
          <t>miles ton</t>
        </is>
      </c>
      <c r="D891" t="n">
        <v>4979</v>
      </c>
    </row>
    <row r="892">
      <c r="A892" t="n">
        <v>2023</v>
      </c>
      <c r="B892" t="inlineStr">
        <is>
          <t>celulosa_existente</t>
        </is>
      </c>
      <c r="C892" t="inlineStr">
        <is>
          <t>miles ton</t>
        </is>
      </c>
      <c r="D892" t="n">
        <v>4979</v>
      </c>
    </row>
    <row r="893">
      <c r="A893" t="n">
        <v>2024</v>
      </c>
      <c r="B893" t="inlineStr">
        <is>
          <t>celulosa_existente</t>
        </is>
      </c>
      <c r="C893" t="inlineStr">
        <is>
          <t>miles ton</t>
        </is>
      </c>
      <c r="D893" t="n">
        <v>4979</v>
      </c>
    </row>
    <row r="894">
      <c r="A894" t="n">
        <v>2025</v>
      </c>
      <c r="B894" t="inlineStr">
        <is>
          <t>celulosa_existente</t>
        </is>
      </c>
      <c r="C894" t="inlineStr">
        <is>
          <t>miles ton</t>
        </is>
      </c>
      <c r="D894" t="n">
        <v>4979</v>
      </c>
    </row>
    <row r="895">
      <c r="A895" t="n">
        <v>2026</v>
      </c>
      <c r="B895" t="inlineStr">
        <is>
          <t>celulosa_existente</t>
        </is>
      </c>
      <c r="C895" t="inlineStr">
        <is>
          <t>miles ton</t>
        </is>
      </c>
      <c r="D895" t="n">
        <v>4979</v>
      </c>
    </row>
    <row r="896">
      <c r="A896" t="n">
        <v>2027</v>
      </c>
      <c r="B896" t="inlineStr">
        <is>
          <t>celulosa_existente</t>
        </is>
      </c>
      <c r="C896" t="inlineStr">
        <is>
          <t>miles ton</t>
        </is>
      </c>
      <c r="D896" t="n">
        <v>4979</v>
      </c>
    </row>
    <row r="897">
      <c r="A897" t="n">
        <v>2028</v>
      </c>
      <c r="B897" t="inlineStr">
        <is>
          <t>celulosa_existente</t>
        </is>
      </c>
      <c r="C897" t="inlineStr">
        <is>
          <t>miles ton</t>
        </is>
      </c>
      <c r="D897" t="n">
        <v>4979</v>
      </c>
    </row>
    <row r="898">
      <c r="A898" t="n">
        <v>2029</v>
      </c>
      <c r="B898" t="inlineStr">
        <is>
          <t>celulosa_existente</t>
        </is>
      </c>
      <c r="C898" t="inlineStr">
        <is>
          <t>miles ton</t>
        </is>
      </c>
      <c r="D898" t="n">
        <v>4979</v>
      </c>
    </row>
    <row r="899">
      <c r="A899" t="n">
        <v>2030</v>
      </c>
      <c r="B899" t="inlineStr">
        <is>
          <t>celulosa_existente</t>
        </is>
      </c>
      <c r="C899" t="inlineStr">
        <is>
          <t>miles ton</t>
        </is>
      </c>
      <c r="D899" t="n">
        <v>4979</v>
      </c>
    </row>
    <row r="900">
      <c r="A900" t="n">
        <v>2031</v>
      </c>
      <c r="B900" t="inlineStr">
        <is>
          <t>celulosa_existente</t>
        </is>
      </c>
      <c r="C900" t="inlineStr">
        <is>
          <t>miles ton</t>
        </is>
      </c>
      <c r="D900" t="n">
        <v>4979</v>
      </c>
    </row>
    <row r="901">
      <c r="A901" t="n">
        <v>2032</v>
      </c>
      <c r="B901" t="inlineStr">
        <is>
          <t>celulosa_existente</t>
        </is>
      </c>
      <c r="C901" t="inlineStr">
        <is>
          <t>miles ton</t>
        </is>
      </c>
      <c r="D901" t="n">
        <v>4979</v>
      </c>
    </row>
    <row r="902">
      <c r="A902" t="n">
        <v>2033</v>
      </c>
      <c r="B902" t="inlineStr">
        <is>
          <t>celulosa_existente</t>
        </is>
      </c>
      <c r="C902" t="inlineStr">
        <is>
          <t>miles ton</t>
        </is>
      </c>
      <c r="D902" t="n">
        <v>4979</v>
      </c>
    </row>
    <row r="903">
      <c r="A903" t="n">
        <v>2034</v>
      </c>
      <c r="B903" t="inlineStr">
        <is>
          <t>celulosa_existente</t>
        </is>
      </c>
      <c r="C903" t="inlineStr">
        <is>
          <t>miles ton</t>
        </is>
      </c>
      <c r="D903" t="n">
        <v>4979</v>
      </c>
    </row>
    <row r="904">
      <c r="A904" t="n">
        <v>2035</v>
      </c>
      <c r="B904" t="inlineStr">
        <is>
          <t>celulosa_existente</t>
        </is>
      </c>
      <c r="C904" t="inlineStr">
        <is>
          <t>miles ton</t>
        </is>
      </c>
      <c r="D904" t="n">
        <v>4979</v>
      </c>
    </row>
    <row r="905">
      <c r="A905" t="n">
        <v>2036</v>
      </c>
      <c r="B905" t="inlineStr">
        <is>
          <t>celulosa_existente</t>
        </is>
      </c>
      <c r="C905" t="inlineStr">
        <is>
          <t>miles ton</t>
        </is>
      </c>
      <c r="D905" t="n">
        <v>4979</v>
      </c>
    </row>
    <row r="906">
      <c r="A906" t="n">
        <v>2037</v>
      </c>
      <c r="B906" t="inlineStr">
        <is>
          <t>celulosa_existente</t>
        </is>
      </c>
      <c r="C906" t="inlineStr">
        <is>
          <t>miles ton</t>
        </is>
      </c>
      <c r="D906" t="n">
        <v>4979</v>
      </c>
    </row>
    <row r="907">
      <c r="A907" t="n">
        <v>2038</v>
      </c>
      <c r="B907" t="inlineStr">
        <is>
          <t>celulosa_existente</t>
        </is>
      </c>
      <c r="C907" t="inlineStr">
        <is>
          <t>miles ton</t>
        </is>
      </c>
      <c r="D907" t="n">
        <v>4979</v>
      </c>
    </row>
    <row r="908">
      <c r="A908" t="n">
        <v>2039</v>
      </c>
      <c r="B908" t="inlineStr">
        <is>
          <t>celulosa_existente</t>
        </is>
      </c>
      <c r="C908" t="inlineStr">
        <is>
          <t>miles ton</t>
        </is>
      </c>
      <c r="D908" t="n">
        <v>4979</v>
      </c>
    </row>
    <row r="909">
      <c r="A909" t="n">
        <v>2040</v>
      </c>
      <c r="B909" t="inlineStr">
        <is>
          <t>celulosa_existente</t>
        </is>
      </c>
      <c r="C909" t="inlineStr">
        <is>
          <t>miles ton</t>
        </is>
      </c>
      <c r="D909" t="n">
        <v>4979</v>
      </c>
    </row>
    <row r="910">
      <c r="A910" t="n">
        <v>2041</v>
      </c>
      <c r="B910" t="inlineStr">
        <is>
          <t>celulosa_existente</t>
        </is>
      </c>
      <c r="C910" t="inlineStr">
        <is>
          <t>miles ton</t>
        </is>
      </c>
      <c r="D910" t="n">
        <v>4979</v>
      </c>
    </row>
    <row r="911">
      <c r="A911" t="n">
        <v>2042</v>
      </c>
      <c r="B911" t="inlineStr">
        <is>
          <t>celulosa_existente</t>
        </is>
      </c>
      <c r="C911" t="inlineStr">
        <is>
          <t>miles ton</t>
        </is>
      </c>
      <c r="D911" t="n">
        <v>4979</v>
      </c>
    </row>
    <row r="912">
      <c r="A912" t="n">
        <v>2043</v>
      </c>
      <c r="B912" t="inlineStr">
        <is>
          <t>celulosa_existente</t>
        </is>
      </c>
      <c r="C912" t="inlineStr">
        <is>
          <t>miles ton</t>
        </is>
      </c>
      <c r="D912" t="n">
        <v>4979</v>
      </c>
    </row>
    <row r="913">
      <c r="A913" t="n">
        <v>2044</v>
      </c>
      <c r="B913" t="inlineStr">
        <is>
          <t>celulosa_existente</t>
        </is>
      </c>
      <c r="C913" t="inlineStr">
        <is>
          <t>miles ton</t>
        </is>
      </c>
      <c r="D913" t="n">
        <v>4979</v>
      </c>
    </row>
    <row r="914">
      <c r="A914" t="n">
        <v>2045</v>
      </c>
      <c r="B914" t="inlineStr">
        <is>
          <t>celulosa_existente</t>
        </is>
      </c>
      <c r="C914" t="inlineStr">
        <is>
          <t>miles ton</t>
        </is>
      </c>
      <c r="D914" t="n">
        <v>4979</v>
      </c>
    </row>
    <row r="915">
      <c r="A915" t="n">
        <v>2046</v>
      </c>
      <c r="B915" t="inlineStr">
        <is>
          <t>celulosa_existente</t>
        </is>
      </c>
      <c r="C915" t="inlineStr">
        <is>
          <t>miles ton</t>
        </is>
      </c>
      <c r="D915" t="n">
        <v>4979</v>
      </c>
    </row>
    <row r="916">
      <c r="A916" t="n">
        <v>2047</v>
      </c>
      <c r="B916" t="inlineStr">
        <is>
          <t>celulosa_existente</t>
        </is>
      </c>
      <c r="C916" t="inlineStr">
        <is>
          <t>miles ton</t>
        </is>
      </c>
      <c r="D916" t="n">
        <v>4979</v>
      </c>
    </row>
    <row r="917">
      <c r="A917" t="n">
        <v>2048</v>
      </c>
      <c r="B917" t="inlineStr">
        <is>
          <t>celulosa_existente</t>
        </is>
      </c>
      <c r="C917" t="inlineStr">
        <is>
          <t>miles ton</t>
        </is>
      </c>
      <c r="D917" t="n">
        <v>4979</v>
      </c>
    </row>
    <row r="918">
      <c r="A918" t="n">
        <v>2049</v>
      </c>
      <c r="B918" t="inlineStr">
        <is>
          <t>celulosa_existente</t>
        </is>
      </c>
      <c r="C918" t="inlineStr">
        <is>
          <t>miles ton</t>
        </is>
      </c>
      <c r="D918" t="n">
        <v>4979</v>
      </c>
    </row>
    <row r="919">
      <c r="A919" t="n">
        <v>2050</v>
      </c>
      <c r="B919" t="inlineStr">
        <is>
          <t>celulosa_existente</t>
        </is>
      </c>
      <c r="C919" t="inlineStr">
        <is>
          <t>miles ton</t>
        </is>
      </c>
      <c r="D919" t="n">
        <v>4979</v>
      </c>
    </row>
    <row r="920">
      <c r="A920" t="n">
        <v>2017</v>
      </c>
      <c r="B920" t="inlineStr">
        <is>
          <t>celulosa_nuevo</t>
        </is>
      </c>
      <c r="C920" t="inlineStr">
        <is>
          <t>miles ton</t>
        </is>
      </c>
      <c r="D920" t="n">
        <v>0</v>
      </c>
    </row>
    <row r="921">
      <c r="A921" t="n">
        <v>2018</v>
      </c>
      <c r="B921" t="inlineStr">
        <is>
          <t>celulosa_nuevo</t>
        </is>
      </c>
      <c r="C921" t="inlineStr">
        <is>
          <t>miles ton</t>
        </is>
      </c>
      <c r="D921" t="n">
        <v>0</v>
      </c>
    </row>
    <row r="922">
      <c r="A922" t="n">
        <v>2019</v>
      </c>
      <c r="B922" t="inlineStr">
        <is>
          <t>celulosa_nuevo</t>
        </is>
      </c>
      <c r="C922" t="inlineStr">
        <is>
          <t>miles ton</t>
        </is>
      </c>
      <c r="D922" t="n">
        <v>0</v>
      </c>
    </row>
    <row r="923">
      <c r="A923" t="n">
        <v>2020</v>
      </c>
      <c r="B923" t="inlineStr">
        <is>
          <t>celulosa_nuevo</t>
        </is>
      </c>
      <c r="C923" t="inlineStr">
        <is>
          <t>miles ton</t>
        </is>
      </c>
      <c r="D923" t="n">
        <v>0</v>
      </c>
    </row>
    <row r="924">
      <c r="A924" t="n">
        <v>2021</v>
      </c>
      <c r="B924" t="inlineStr">
        <is>
          <t>celulosa_nuevo</t>
        </is>
      </c>
      <c r="C924" t="inlineStr">
        <is>
          <t>miles ton</t>
        </is>
      </c>
      <c r="D924" t="n">
        <v>0</v>
      </c>
    </row>
    <row r="925">
      <c r="A925" t="n">
        <v>2022</v>
      </c>
      <c r="B925" t="inlineStr">
        <is>
          <t>celulosa_nuevo</t>
        </is>
      </c>
      <c r="C925" t="inlineStr">
        <is>
          <t>miles ton</t>
        </is>
      </c>
      <c r="D925" t="n">
        <v>0</v>
      </c>
    </row>
    <row r="926">
      <c r="A926" t="n">
        <v>2023</v>
      </c>
      <c r="B926" t="inlineStr">
        <is>
          <t>celulosa_nuevo</t>
        </is>
      </c>
      <c r="C926" t="inlineStr">
        <is>
          <t>miles ton</t>
        </is>
      </c>
      <c r="D926" t="n">
        <v>0</v>
      </c>
    </row>
    <row r="927">
      <c r="A927" t="n">
        <v>2024</v>
      </c>
      <c r="B927" t="inlineStr">
        <is>
          <t>celulosa_nuevo</t>
        </is>
      </c>
      <c r="C927" t="inlineStr">
        <is>
          <t>miles ton</t>
        </is>
      </c>
      <c r="D927" t="n">
        <v>0</v>
      </c>
    </row>
    <row r="928">
      <c r="A928" t="n">
        <v>2025</v>
      </c>
      <c r="B928" t="inlineStr">
        <is>
          <t>celulosa_nuevo</t>
        </is>
      </c>
      <c r="C928" t="inlineStr">
        <is>
          <t>miles ton</t>
        </is>
      </c>
      <c r="D928" t="n">
        <v>0</v>
      </c>
    </row>
    <row r="929">
      <c r="A929" t="n">
        <v>2026</v>
      </c>
      <c r="B929" t="inlineStr">
        <is>
          <t>celulosa_nuevo</t>
        </is>
      </c>
      <c r="C929" t="inlineStr">
        <is>
          <t>miles ton</t>
        </is>
      </c>
      <c r="D929" t="n">
        <v>0</v>
      </c>
    </row>
    <row r="930">
      <c r="A930" t="n">
        <v>2027</v>
      </c>
      <c r="B930" t="inlineStr">
        <is>
          <t>celulosa_nuevo</t>
        </is>
      </c>
      <c r="C930" t="inlineStr">
        <is>
          <t>miles ton</t>
        </is>
      </c>
      <c r="D930" t="n">
        <v>0</v>
      </c>
    </row>
    <row r="931">
      <c r="A931" t="n">
        <v>2028</v>
      </c>
      <c r="B931" t="inlineStr">
        <is>
          <t>celulosa_nuevo</t>
        </is>
      </c>
      <c r="C931" t="inlineStr">
        <is>
          <t>miles ton</t>
        </is>
      </c>
      <c r="D931" t="n">
        <v>0</v>
      </c>
    </row>
    <row r="932">
      <c r="A932" t="n">
        <v>2029</v>
      </c>
      <c r="B932" t="inlineStr">
        <is>
          <t>celulosa_nuevo</t>
        </is>
      </c>
      <c r="C932" t="inlineStr">
        <is>
          <t>miles ton</t>
        </is>
      </c>
      <c r="D932" t="n">
        <v>0</v>
      </c>
    </row>
    <row r="933">
      <c r="A933" t="n">
        <v>2030</v>
      </c>
      <c r="B933" t="inlineStr">
        <is>
          <t>celulosa_nuevo</t>
        </is>
      </c>
      <c r="C933" t="inlineStr">
        <is>
          <t>miles ton</t>
        </is>
      </c>
      <c r="D933" t="n">
        <v>0</v>
      </c>
    </row>
    <row r="934">
      <c r="A934" t="n">
        <v>2031</v>
      </c>
      <c r="B934" t="inlineStr">
        <is>
          <t>celulosa_nuevo</t>
        </is>
      </c>
      <c r="C934" t="inlineStr">
        <is>
          <t>miles ton</t>
        </is>
      </c>
      <c r="D934" t="n">
        <v>0</v>
      </c>
    </row>
    <row r="935">
      <c r="A935" t="n">
        <v>2032</v>
      </c>
      <c r="B935" t="inlineStr">
        <is>
          <t>celulosa_nuevo</t>
        </is>
      </c>
      <c r="C935" t="inlineStr">
        <is>
          <t>miles ton</t>
        </is>
      </c>
      <c r="D935" t="n">
        <v>0</v>
      </c>
    </row>
    <row r="936">
      <c r="A936" t="n">
        <v>2033</v>
      </c>
      <c r="B936" t="inlineStr">
        <is>
          <t>celulosa_nuevo</t>
        </is>
      </c>
      <c r="C936" t="inlineStr">
        <is>
          <t>miles ton</t>
        </is>
      </c>
      <c r="D936" t="n">
        <v>0</v>
      </c>
    </row>
    <row r="937">
      <c r="A937" t="n">
        <v>2034</v>
      </c>
      <c r="B937" t="inlineStr">
        <is>
          <t>celulosa_nuevo</t>
        </is>
      </c>
      <c r="C937" t="inlineStr">
        <is>
          <t>miles ton</t>
        </is>
      </c>
      <c r="D937" t="n">
        <v>0</v>
      </c>
    </row>
    <row r="938">
      <c r="A938" t="n">
        <v>2035</v>
      </c>
      <c r="B938" t="inlineStr">
        <is>
          <t>celulosa_nuevo</t>
        </is>
      </c>
      <c r="C938" t="inlineStr">
        <is>
          <t>miles ton</t>
        </is>
      </c>
      <c r="D938" t="n">
        <v>0</v>
      </c>
    </row>
    <row r="939">
      <c r="A939" t="n">
        <v>2036</v>
      </c>
      <c r="B939" t="inlineStr">
        <is>
          <t>celulosa_nuevo</t>
        </is>
      </c>
      <c r="C939" t="inlineStr">
        <is>
          <t>miles ton</t>
        </is>
      </c>
      <c r="D939" t="n">
        <v>0</v>
      </c>
    </row>
    <row r="940">
      <c r="A940" t="n">
        <v>2037</v>
      </c>
      <c r="B940" t="inlineStr">
        <is>
          <t>celulosa_nuevo</t>
        </is>
      </c>
      <c r="C940" t="inlineStr">
        <is>
          <t>miles ton</t>
        </is>
      </c>
      <c r="D940" t="n">
        <v>0</v>
      </c>
    </row>
    <row r="941">
      <c r="A941" t="n">
        <v>2038</v>
      </c>
      <c r="B941" t="inlineStr">
        <is>
          <t>celulosa_nuevo</t>
        </is>
      </c>
      <c r="C941" t="inlineStr">
        <is>
          <t>miles ton</t>
        </is>
      </c>
      <c r="D941" t="n">
        <v>0</v>
      </c>
    </row>
    <row r="942">
      <c r="A942" t="n">
        <v>2039</v>
      </c>
      <c r="B942" t="inlineStr">
        <is>
          <t>celulosa_nuevo</t>
        </is>
      </c>
      <c r="C942" t="inlineStr">
        <is>
          <t>miles ton</t>
        </is>
      </c>
      <c r="D942" t="n">
        <v>0</v>
      </c>
    </row>
    <row r="943">
      <c r="A943" t="n">
        <v>2040</v>
      </c>
      <c r="B943" t="inlineStr">
        <is>
          <t>celulosa_nuevo</t>
        </is>
      </c>
      <c r="C943" t="inlineStr">
        <is>
          <t>miles ton</t>
        </is>
      </c>
      <c r="D943" t="n">
        <v>0</v>
      </c>
    </row>
    <row r="944">
      <c r="A944" t="n">
        <v>2041</v>
      </c>
      <c r="B944" t="inlineStr">
        <is>
          <t>celulosa_nuevo</t>
        </is>
      </c>
      <c r="C944" t="inlineStr">
        <is>
          <t>miles ton</t>
        </is>
      </c>
      <c r="D944" t="n">
        <v>0</v>
      </c>
    </row>
    <row r="945">
      <c r="A945" t="n">
        <v>2042</v>
      </c>
      <c r="B945" t="inlineStr">
        <is>
          <t>celulosa_nuevo</t>
        </is>
      </c>
      <c r="C945" t="inlineStr">
        <is>
          <t>miles ton</t>
        </is>
      </c>
      <c r="D945" t="n">
        <v>0</v>
      </c>
    </row>
    <row r="946">
      <c r="A946" t="n">
        <v>2043</v>
      </c>
      <c r="B946" t="inlineStr">
        <is>
          <t>celulosa_nuevo</t>
        </is>
      </c>
      <c r="C946" t="inlineStr">
        <is>
          <t>miles ton</t>
        </is>
      </c>
      <c r="D946" t="n">
        <v>0</v>
      </c>
    </row>
    <row r="947">
      <c r="A947" t="n">
        <v>2044</v>
      </c>
      <c r="B947" t="inlineStr">
        <is>
          <t>celulosa_nuevo</t>
        </is>
      </c>
      <c r="C947" t="inlineStr">
        <is>
          <t>miles ton</t>
        </is>
      </c>
      <c r="D947" t="n">
        <v>0</v>
      </c>
    </row>
    <row r="948">
      <c r="A948" t="n">
        <v>2045</v>
      </c>
      <c r="B948" t="inlineStr">
        <is>
          <t>celulosa_nuevo</t>
        </is>
      </c>
      <c r="C948" t="inlineStr">
        <is>
          <t>miles ton</t>
        </is>
      </c>
      <c r="D948" t="n">
        <v>0</v>
      </c>
    </row>
    <row r="949">
      <c r="A949" t="n">
        <v>2046</v>
      </c>
      <c r="B949" t="inlineStr">
        <is>
          <t>celulosa_nuevo</t>
        </is>
      </c>
      <c r="C949" t="inlineStr">
        <is>
          <t>miles ton</t>
        </is>
      </c>
      <c r="D949" t="n">
        <v>0</v>
      </c>
    </row>
    <row r="950">
      <c r="A950" t="n">
        <v>2047</v>
      </c>
      <c r="B950" t="inlineStr">
        <is>
          <t>celulosa_nuevo</t>
        </is>
      </c>
      <c r="C950" t="inlineStr">
        <is>
          <t>miles ton</t>
        </is>
      </c>
      <c r="D950" t="n">
        <v>0</v>
      </c>
    </row>
    <row r="951">
      <c r="A951" t="n">
        <v>2048</v>
      </c>
      <c r="B951" t="inlineStr">
        <is>
          <t>celulosa_nuevo</t>
        </is>
      </c>
      <c r="C951" t="inlineStr">
        <is>
          <t>miles ton</t>
        </is>
      </c>
      <c r="D951" t="n">
        <v>0</v>
      </c>
    </row>
    <row r="952">
      <c r="A952" t="n">
        <v>2049</v>
      </c>
      <c r="B952" t="inlineStr">
        <is>
          <t>celulosa_nuevo</t>
        </is>
      </c>
      <c r="C952" t="inlineStr">
        <is>
          <t>miles ton</t>
        </is>
      </c>
      <c r="D952" t="n">
        <v>0</v>
      </c>
    </row>
    <row r="953">
      <c r="A953" t="n">
        <v>2050</v>
      </c>
      <c r="B953" t="inlineStr">
        <is>
          <t>celulosa_nuevo</t>
        </is>
      </c>
      <c r="C953" t="inlineStr">
        <is>
          <t>miles ton</t>
        </is>
      </c>
      <c r="D953" t="n">
        <v>0</v>
      </c>
    </row>
    <row r="954">
      <c r="A954" t="n">
        <v>2017</v>
      </c>
      <c r="B954" t="inlineStr">
        <is>
          <t>cemento</t>
        </is>
      </c>
      <c r="C954" t="inlineStr">
        <is>
          <t>Tcal</t>
        </is>
      </c>
      <c r="D954" t="n">
        <v>3995.38</v>
      </c>
    </row>
    <row r="955">
      <c r="A955" t="n">
        <v>2018</v>
      </c>
      <c r="B955" t="inlineStr">
        <is>
          <t>cemento</t>
        </is>
      </c>
      <c r="C955" t="inlineStr">
        <is>
          <t>Tcal</t>
        </is>
      </c>
      <c r="D955" t="n">
        <v>3992.8</v>
      </c>
    </row>
    <row r="956">
      <c r="A956" t="n">
        <v>2019</v>
      </c>
      <c r="B956" t="inlineStr">
        <is>
          <t>cemento</t>
        </is>
      </c>
      <c r="C956" t="inlineStr">
        <is>
          <t>Tcal</t>
        </is>
      </c>
      <c r="D956" t="n">
        <v>4081.9</v>
      </c>
    </row>
    <row r="957">
      <c r="A957" t="n">
        <v>2020</v>
      </c>
      <c r="B957" t="inlineStr">
        <is>
          <t>cemento</t>
        </is>
      </c>
      <c r="C957" t="inlineStr">
        <is>
          <t>Tcal</t>
        </is>
      </c>
      <c r="D957" t="n">
        <v>3796.98</v>
      </c>
    </row>
    <row r="958">
      <c r="A958" t="n">
        <v>2021</v>
      </c>
      <c r="B958" t="inlineStr">
        <is>
          <t>cemento</t>
        </is>
      </c>
      <c r="C958" t="inlineStr">
        <is>
          <t>Tcal</t>
        </is>
      </c>
      <c r="D958" t="n">
        <v>4388.2</v>
      </c>
    </row>
    <row r="959">
      <c r="A959" t="n">
        <v>2022</v>
      </c>
      <c r="B959" t="inlineStr">
        <is>
          <t>cemento</t>
        </is>
      </c>
      <c r="C959" t="inlineStr">
        <is>
          <t>Tcal</t>
        </is>
      </c>
      <c r="D959" t="n">
        <v>3802.114</v>
      </c>
    </row>
    <row r="960">
      <c r="A960" t="n">
        <v>2023</v>
      </c>
      <c r="B960" t="inlineStr">
        <is>
          <t>cemento</t>
        </is>
      </c>
      <c r="C960" t="inlineStr">
        <is>
          <t>Tcal</t>
        </is>
      </c>
      <c r="D960" t="n">
        <v>3802.114</v>
      </c>
    </row>
    <row r="961">
      <c r="A961" t="n">
        <v>2024</v>
      </c>
      <c r="B961" t="inlineStr">
        <is>
          <t>cemento</t>
        </is>
      </c>
      <c r="C961" t="inlineStr">
        <is>
          <t>Tcal</t>
        </is>
      </c>
      <c r="D961" t="n">
        <v>3802.114</v>
      </c>
    </row>
    <row r="962">
      <c r="A962" t="n">
        <v>2025</v>
      </c>
      <c r="B962" t="inlineStr">
        <is>
          <t>cemento</t>
        </is>
      </c>
      <c r="C962" t="inlineStr">
        <is>
          <t>Tcal</t>
        </is>
      </c>
      <c r="D962" t="n">
        <v>3802.114</v>
      </c>
    </row>
    <row r="963">
      <c r="A963" t="n">
        <v>2026</v>
      </c>
      <c r="B963" t="inlineStr">
        <is>
          <t>cemento</t>
        </is>
      </c>
      <c r="C963" t="inlineStr">
        <is>
          <t>Tcal</t>
        </is>
      </c>
      <c r="D963" t="n">
        <v>3802.114</v>
      </c>
    </row>
    <row r="964">
      <c r="A964" t="n">
        <v>2027</v>
      </c>
      <c r="B964" t="inlineStr">
        <is>
          <t>cemento</t>
        </is>
      </c>
      <c r="C964" t="inlineStr">
        <is>
          <t>Tcal</t>
        </is>
      </c>
      <c r="D964" t="n">
        <v>3802.114</v>
      </c>
    </row>
    <row r="965">
      <c r="A965" t="n">
        <v>2028</v>
      </c>
      <c r="B965" t="inlineStr">
        <is>
          <t>cemento</t>
        </is>
      </c>
      <c r="C965" t="inlineStr">
        <is>
          <t>Tcal</t>
        </is>
      </c>
      <c r="D965" t="n">
        <v>3802.114</v>
      </c>
    </row>
    <row r="966">
      <c r="A966" t="n">
        <v>2029</v>
      </c>
      <c r="B966" t="inlineStr">
        <is>
          <t>cemento</t>
        </is>
      </c>
      <c r="C966" t="inlineStr">
        <is>
          <t>Tcal</t>
        </is>
      </c>
      <c r="D966" t="n">
        <v>3802.114</v>
      </c>
    </row>
    <row r="967">
      <c r="A967" t="n">
        <v>2030</v>
      </c>
      <c r="B967" t="inlineStr">
        <is>
          <t>cemento</t>
        </is>
      </c>
      <c r="C967" t="inlineStr">
        <is>
          <t>Tcal</t>
        </is>
      </c>
      <c r="D967" t="n">
        <v>3802.114</v>
      </c>
    </row>
    <row r="968">
      <c r="A968" t="n">
        <v>2031</v>
      </c>
      <c r="B968" t="inlineStr">
        <is>
          <t>cemento</t>
        </is>
      </c>
      <c r="C968" t="inlineStr">
        <is>
          <t>Tcal</t>
        </is>
      </c>
      <c r="D968" t="n">
        <v>3802.114</v>
      </c>
    </row>
    <row r="969">
      <c r="A969" t="n">
        <v>2032</v>
      </c>
      <c r="B969" t="inlineStr">
        <is>
          <t>cemento</t>
        </is>
      </c>
      <c r="C969" t="inlineStr">
        <is>
          <t>Tcal</t>
        </is>
      </c>
      <c r="D969" t="n">
        <v>3802.114</v>
      </c>
    </row>
    <row r="970">
      <c r="A970" t="n">
        <v>2033</v>
      </c>
      <c r="B970" t="inlineStr">
        <is>
          <t>cemento</t>
        </is>
      </c>
      <c r="C970" t="inlineStr">
        <is>
          <t>Tcal</t>
        </is>
      </c>
      <c r="D970" t="n">
        <v>3802.114</v>
      </c>
    </row>
    <row r="971">
      <c r="A971" t="n">
        <v>2034</v>
      </c>
      <c r="B971" t="inlineStr">
        <is>
          <t>cemento</t>
        </is>
      </c>
      <c r="C971" t="inlineStr">
        <is>
          <t>Tcal</t>
        </is>
      </c>
      <c r="D971" t="n">
        <v>3802.114</v>
      </c>
    </row>
    <row r="972">
      <c r="A972" t="n">
        <v>2035</v>
      </c>
      <c r="B972" t="inlineStr">
        <is>
          <t>cemento</t>
        </is>
      </c>
      <c r="C972" t="inlineStr">
        <is>
          <t>Tcal</t>
        </is>
      </c>
      <c r="D972" t="n">
        <v>3802.114</v>
      </c>
    </row>
    <row r="973">
      <c r="A973" t="n">
        <v>2036</v>
      </c>
      <c r="B973" t="inlineStr">
        <is>
          <t>cemento</t>
        </is>
      </c>
      <c r="C973" t="inlineStr">
        <is>
          <t>Tcal</t>
        </is>
      </c>
      <c r="D973" t="n">
        <v>3802.114</v>
      </c>
    </row>
    <row r="974">
      <c r="A974" t="n">
        <v>2037</v>
      </c>
      <c r="B974" t="inlineStr">
        <is>
          <t>cemento</t>
        </is>
      </c>
      <c r="C974" t="inlineStr">
        <is>
          <t>Tcal</t>
        </is>
      </c>
      <c r="D974" t="n">
        <v>3802.114</v>
      </c>
    </row>
    <row r="975">
      <c r="A975" t="n">
        <v>2038</v>
      </c>
      <c r="B975" t="inlineStr">
        <is>
          <t>cemento</t>
        </is>
      </c>
      <c r="C975" t="inlineStr">
        <is>
          <t>Tcal</t>
        </is>
      </c>
      <c r="D975" t="n">
        <v>3802.114</v>
      </c>
    </row>
    <row r="976">
      <c r="A976" t="n">
        <v>2039</v>
      </c>
      <c r="B976" t="inlineStr">
        <is>
          <t>cemento</t>
        </is>
      </c>
      <c r="C976" t="inlineStr">
        <is>
          <t>Tcal</t>
        </is>
      </c>
      <c r="D976" t="n">
        <v>3802.114</v>
      </c>
    </row>
    <row r="977">
      <c r="A977" t="n">
        <v>2040</v>
      </c>
      <c r="B977" t="inlineStr">
        <is>
          <t>cemento</t>
        </is>
      </c>
      <c r="C977" t="inlineStr">
        <is>
          <t>Tcal</t>
        </is>
      </c>
      <c r="D977" t="n">
        <v>3802.114</v>
      </c>
    </row>
    <row r="978">
      <c r="A978" t="n">
        <v>2041</v>
      </c>
      <c r="B978" t="inlineStr">
        <is>
          <t>cemento</t>
        </is>
      </c>
      <c r="C978" t="inlineStr">
        <is>
          <t>Tcal</t>
        </is>
      </c>
      <c r="D978" t="n">
        <v>3802.114</v>
      </c>
    </row>
    <row r="979">
      <c r="A979" t="n">
        <v>2042</v>
      </c>
      <c r="B979" t="inlineStr">
        <is>
          <t>cemento</t>
        </is>
      </c>
      <c r="C979" t="inlineStr">
        <is>
          <t>Tcal</t>
        </is>
      </c>
      <c r="D979" t="n">
        <v>3802.114</v>
      </c>
    </row>
    <row r="980">
      <c r="A980" t="n">
        <v>2043</v>
      </c>
      <c r="B980" t="inlineStr">
        <is>
          <t>cemento</t>
        </is>
      </c>
      <c r="C980" t="inlineStr">
        <is>
          <t>Tcal</t>
        </is>
      </c>
      <c r="D980" t="n">
        <v>3802.114</v>
      </c>
    </row>
    <row r="981">
      <c r="A981" t="n">
        <v>2044</v>
      </c>
      <c r="B981" t="inlineStr">
        <is>
          <t>cemento</t>
        </is>
      </c>
      <c r="C981" t="inlineStr">
        <is>
          <t>Tcal</t>
        </is>
      </c>
      <c r="D981" t="n">
        <v>3802.114</v>
      </c>
    </row>
    <row r="982">
      <c r="A982" t="n">
        <v>2045</v>
      </c>
      <c r="B982" t="inlineStr">
        <is>
          <t>cemento</t>
        </is>
      </c>
      <c r="C982" t="inlineStr">
        <is>
          <t>Tcal</t>
        </is>
      </c>
      <c r="D982" t="n">
        <v>3802.114</v>
      </c>
    </row>
    <row r="983">
      <c r="A983" t="n">
        <v>2046</v>
      </c>
      <c r="B983" t="inlineStr">
        <is>
          <t>cemento</t>
        </is>
      </c>
      <c r="C983" t="inlineStr">
        <is>
          <t>Tcal</t>
        </is>
      </c>
      <c r="D983" t="n">
        <v>3802.114</v>
      </c>
    </row>
    <row r="984">
      <c r="A984" t="n">
        <v>2047</v>
      </c>
      <c r="B984" t="inlineStr">
        <is>
          <t>cemento</t>
        </is>
      </c>
      <c r="C984" t="inlineStr">
        <is>
          <t>Tcal</t>
        </is>
      </c>
      <c r="D984" t="n">
        <v>3802.114</v>
      </c>
    </row>
    <row r="985">
      <c r="A985" t="n">
        <v>2048</v>
      </c>
      <c r="B985" t="inlineStr">
        <is>
          <t>cemento</t>
        </is>
      </c>
      <c r="C985" t="inlineStr">
        <is>
          <t>Tcal</t>
        </is>
      </c>
      <c r="D985" t="n">
        <v>3802.114</v>
      </c>
    </row>
    <row r="986">
      <c r="A986" t="n">
        <v>2049</v>
      </c>
      <c r="B986" t="inlineStr">
        <is>
          <t>cemento</t>
        </is>
      </c>
      <c r="C986" t="inlineStr">
        <is>
          <t>Tcal</t>
        </is>
      </c>
      <c r="D986" t="n">
        <v>3802.114</v>
      </c>
    </row>
    <row r="987">
      <c r="A987" t="n">
        <v>2050</v>
      </c>
      <c r="B987" t="inlineStr">
        <is>
          <t>cemento</t>
        </is>
      </c>
      <c r="C987" t="inlineStr">
        <is>
          <t>Tcal</t>
        </is>
      </c>
      <c r="D987" t="n">
        <v>3802.114</v>
      </c>
    </row>
    <row r="988">
      <c r="A988" t="n">
        <v>2017</v>
      </c>
      <c r="B988" t="inlineStr">
        <is>
          <t>cemento_existente</t>
        </is>
      </c>
      <c r="C988" t="inlineStr">
        <is>
          <t>Tcal</t>
        </is>
      </c>
      <c r="D988" t="n">
        <v>3995.38</v>
      </c>
    </row>
    <row r="989">
      <c r="A989" t="n">
        <v>2018</v>
      </c>
      <c r="B989" t="inlineStr">
        <is>
          <t>cemento_existente</t>
        </is>
      </c>
      <c r="C989" t="inlineStr">
        <is>
          <t>Tcal</t>
        </is>
      </c>
      <c r="D989" t="n">
        <v>3992.8</v>
      </c>
    </row>
    <row r="990">
      <c r="A990" t="n">
        <v>2019</v>
      </c>
      <c r="B990" t="inlineStr">
        <is>
          <t>cemento_existente</t>
        </is>
      </c>
      <c r="C990" t="inlineStr">
        <is>
          <t>Tcal</t>
        </is>
      </c>
      <c r="D990" t="n">
        <v>4081.9</v>
      </c>
    </row>
    <row r="991">
      <c r="A991" t="n">
        <v>2020</v>
      </c>
      <c r="B991" t="inlineStr">
        <is>
          <t>cemento_existente</t>
        </is>
      </c>
      <c r="C991" t="inlineStr">
        <is>
          <t>Tcal</t>
        </is>
      </c>
      <c r="D991" t="n">
        <v>3796.98</v>
      </c>
    </row>
    <row r="992">
      <c r="A992" t="n">
        <v>2021</v>
      </c>
      <c r="B992" t="inlineStr">
        <is>
          <t>cemento_existente</t>
        </is>
      </c>
      <c r="C992" t="inlineStr">
        <is>
          <t>Tcal</t>
        </is>
      </c>
      <c r="D992" t="n">
        <v>4388.2</v>
      </c>
    </row>
    <row r="993">
      <c r="A993" t="n">
        <v>2022</v>
      </c>
      <c r="B993" t="inlineStr">
        <is>
          <t>cemento_existente</t>
        </is>
      </c>
      <c r="C993" t="inlineStr">
        <is>
          <t>Tcal</t>
        </is>
      </c>
      <c r="D993" t="n">
        <v>3802.114</v>
      </c>
    </row>
    <row r="994">
      <c r="A994" t="n">
        <v>2023</v>
      </c>
      <c r="B994" t="inlineStr">
        <is>
          <t>cemento_existente</t>
        </is>
      </c>
      <c r="C994" t="inlineStr">
        <is>
          <t>Tcal</t>
        </is>
      </c>
      <c r="D994" t="n">
        <v>3802.114</v>
      </c>
    </row>
    <row r="995">
      <c r="A995" t="n">
        <v>2024</v>
      </c>
      <c r="B995" t="inlineStr">
        <is>
          <t>cemento_existente</t>
        </is>
      </c>
      <c r="C995" t="inlineStr">
        <is>
          <t>Tcal</t>
        </is>
      </c>
      <c r="D995" t="n">
        <v>3802.114</v>
      </c>
    </row>
    <row r="996">
      <c r="A996" t="n">
        <v>2025</v>
      </c>
      <c r="B996" t="inlineStr">
        <is>
          <t>cemento_existente</t>
        </is>
      </c>
      <c r="C996" t="inlineStr">
        <is>
          <t>Tcal</t>
        </is>
      </c>
      <c r="D996" t="n">
        <v>3802.114</v>
      </c>
    </row>
    <row r="997">
      <c r="A997" t="n">
        <v>2026</v>
      </c>
      <c r="B997" t="inlineStr">
        <is>
          <t>cemento_existente</t>
        </is>
      </c>
      <c r="C997" t="inlineStr">
        <is>
          <t>Tcal</t>
        </is>
      </c>
      <c r="D997" t="n">
        <v>3802.114</v>
      </c>
    </row>
    <row r="998">
      <c r="A998" t="n">
        <v>2027</v>
      </c>
      <c r="B998" t="inlineStr">
        <is>
          <t>cemento_existente</t>
        </is>
      </c>
      <c r="C998" t="inlineStr">
        <is>
          <t>Tcal</t>
        </is>
      </c>
      <c r="D998" t="n">
        <v>3802.114</v>
      </c>
    </row>
    <row r="999">
      <c r="A999" t="n">
        <v>2028</v>
      </c>
      <c r="B999" t="inlineStr">
        <is>
          <t>cemento_existente</t>
        </is>
      </c>
      <c r="C999" t="inlineStr">
        <is>
          <t>Tcal</t>
        </is>
      </c>
      <c r="D999" t="n">
        <v>3802.114</v>
      </c>
    </row>
    <row r="1000">
      <c r="A1000" t="n">
        <v>2029</v>
      </c>
      <c r="B1000" t="inlineStr">
        <is>
          <t>cemento_existente</t>
        </is>
      </c>
      <c r="C1000" t="inlineStr">
        <is>
          <t>Tcal</t>
        </is>
      </c>
      <c r="D1000" t="n">
        <v>3802.114</v>
      </c>
    </row>
    <row r="1001">
      <c r="A1001" t="n">
        <v>2030</v>
      </c>
      <c r="B1001" t="inlineStr">
        <is>
          <t>cemento_existente</t>
        </is>
      </c>
      <c r="C1001" t="inlineStr">
        <is>
          <t>Tcal</t>
        </is>
      </c>
      <c r="D1001" t="n">
        <v>3802.114</v>
      </c>
    </row>
    <row r="1002">
      <c r="A1002" t="n">
        <v>2031</v>
      </c>
      <c r="B1002" t="inlineStr">
        <is>
          <t>cemento_existente</t>
        </is>
      </c>
      <c r="C1002" t="inlineStr">
        <is>
          <t>Tcal</t>
        </is>
      </c>
      <c r="D1002" t="n">
        <v>3802.114</v>
      </c>
    </row>
    <row r="1003">
      <c r="A1003" t="n">
        <v>2032</v>
      </c>
      <c r="B1003" t="inlineStr">
        <is>
          <t>cemento_existente</t>
        </is>
      </c>
      <c r="C1003" t="inlineStr">
        <is>
          <t>Tcal</t>
        </is>
      </c>
      <c r="D1003" t="n">
        <v>3802.114</v>
      </c>
    </row>
    <row r="1004">
      <c r="A1004" t="n">
        <v>2033</v>
      </c>
      <c r="B1004" t="inlineStr">
        <is>
          <t>cemento_existente</t>
        </is>
      </c>
      <c r="C1004" t="inlineStr">
        <is>
          <t>Tcal</t>
        </is>
      </c>
      <c r="D1004" t="n">
        <v>3802.114</v>
      </c>
    </row>
    <row r="1005">
      <c r="A1005" t="n">
        <v>2034</v>
      </c>
      <c r="B1005" t="inlineStr">
        <is>
          <t>cemento_existente</t>
        </is>
      </c>
      <c r="C1005" t="inlineStr">
        <is>
          <t>Tcal</t>
        </is>
      </c>
      <c r="D1005" t="n">
        <v>3802.114</v>
      </c>
    </row>
    <row r="1006">
      <c r="A1006" t="n">
        <v>2035</v>
      </c>
      <c r="B1006" t="inlineStr">
        <is>
          <t>cemento_existente</t>
        </is>
      </c>
      <c r="C1006" t="inlineStr">
        <is>
          <t>Tcal</t>
        </is>
      </c>
      <c r="D1006" t="n">
        <v>3802.114</v>
      </c>
    </row>
    <row r="1007">
      <c r="A1007" t="n">
        <v>2036</v>
      </c>
      <c r="B1007" t="inlineStr">
        <is>
          <t>cemento_existente</t>
        </is>
      </c>
      <c r="C1007" t="inlineStr">
        <is>
          <t>Tcal</t>
        </is>
      </c>
      <c r="D1007" t="n">
        <v>3802.114</v>
      </c>
    </row>
    <row r="1008">
      <c r="A1008" t="n">
        <v>2037</v>
      </c>
      <c r="B1008" t="inlineStr">
        <is>
          <t>cemento_existente</t>
        </is>
      </c>
      <c r="C1008" t="inlineStr">
        <is>
          <t>Tcal</t>
        </is>
      </c>
      <c r="D1008" t="n">
        <v>3802.114</v>
      </c>
    </row>
    <row r="1009">
      <c r="A1009" t="n">
        <v>2038</v>
      </c>
      <c r="B1009" t="inlineStr">
        <is>
          <t>cemento_existente</t>
        </is>
      </c>
      <c r="C1009" t="inlineStr">
        <is>
          <t>Tcal</t>
        </is>
      </c>
      <c r="D1009" t="n">
        <v>3802.114</v>
      </c>
    </row>
    <row r="1010">
      <c r="A1010" t="n">
        <v>2039</v>
      </c>
      <c r="B1010" t="inlineStr">
        <is>
          <t>cemento_existente</t>
        </is>
      </c>
      <c r="C1010" t="inlineStr">
        <is>
          <t>Tcal</t>
        </is>
      </c>
      <c r="D1010" t="n">
        <v>3802.114</v>
      </c>
    </row>
    <row r="1011">
      <c r="A1011" t="n">
        <v>2040</v>
      </c>
      <c r="B1011" t="inlineStr">
        <is>
          <t>cemento_existente</t>
        </is>
      </c>
      <c r="C1011" t="inlineStr">
        <is>
          <t>Tcal</t>
        </is>
      </c>
      <c r="D1011" t="n">
        <v>3802.114</v>
      </c>
    </row>
    <row r="1012">
      <c r="A1012" t="n">
        <v>2041</v>
      </c>
      <c r="B1012" t="inlineStr">
        <is>
          <t>cemento_existente</t>
        </is>
      </c>
      <c r="C1012" t="inlineStr">
        <is>
          <t>Tcal</t>
        </is>
      </c>
      <c r="D1012" t="n">
        <v>3802.114</v>
      </c>
    </row>
    <row r="1013">
      <c r="A1013" t="n">
        <v>2042</v>
      </c>
      <c r="B1013" t="inlineStr">
        <is>
          <t>cemento_existente</t>
        </is>
      </c>
      <c r="C1013" t="inlineStr">
        <is>
          <t>Tcal</t>
        </is>
      </c>
      <c r="D1013" t="n">
        <v>3802.114</v>
      </c>
    </row>
    <row r="1014">
      <c r="A1014" t="n">
        <v>2043</v>
      </c>
      <c r="B1014" t="inlineStr">
        <is>
          <t>cemento_existente</t>
        </is>
      </c>
      <c r="C1014" t="inlineStr">
        <is>
          <t>Tcal</t>
        </is>
      </c>
      <c r="D1014" t="n">
        <v>3802.114</v>
      </c>
    </row>
    <row r="1015">
      <c r="A1015" t="n">
        <v>2044</v>
      </c>
      <c r="B1015" t="inlineStr">
        <is>
          <t>cemento_existente</t>
        </is>
      </c>
      <c r="C1015" t="inlineStr">
        <is>
          <t>Tcal</t>
        </is>
      </c>
      <c r="D1015" t="n">
        <v>3802.114</v>
      </c>
    </row>
    <row r="1016">
      <c r="A1016" t="n">
        <v>2045</v>
      </c>
      <c r="B1016" t="inlineStr">
        <is>
          <t>cemento_existente</t>
        </is>
      </c>
      <c r="C1016" t="inlineStr">
        <is>
          <t>Tcal</t>
        </is>
      </c>
      <c r="D1016" t="n">
        <v>3802.114</v>
      </c>
    </row>
    <row r="1017">
      <c r="A1017" t="n">
        <v>2046</v>
      </c>
      <c r="B1017" t="inlineStr">
        <is>
          <t>cemento_existente</t>
        </is>
      </c>
      <c r="C1017" t="inlineStr">
        <is>
          <t>Tcal</t>
        </is>
      </c>
      <c r="D1017" t="n">
        <v>3802.114</v>
      </c>
    </row>
    <row r="1018">
      <c r="A1018" t="n">
        <v>2047</v>
      </c>
      <c r="B1018" t="inlineStr">
        <is>
          <t>cemento_existente</t>
        </is>
      </c>
      <c r="C1018" t="inlineStr">
        <is>
          <t>Tcal</t>
        </is>
      </c>
      <c r="D1018" t="n">
        <v>3802.114</v>
      </c>
    </row>
    <row r="1019">
      <c r="A1019" t="n">
        <v>2048</v>
      </c>
      <c r="B1019" t="inlineStr">
        <is>
          <t>cemento_existente</t>
        </is>
      </c>
      <c r="C1019" t="inlineStr">
        <is>
          <t>Tcal</t>
        </is>
      </c>
      <c r="D1019" t="n">
        <v>3802.114</v>
      </c>
    </row>
    <row r="1020">
      <c r="A1020" t="n">
        <v>2049</v>
      </c>
      <c r="B1020" t="inlineStr">
        <is>
          <t>cemento_existente</t>
        </is>
      </c>
      <c r="C1020" t="inlineStr">
        <is>
          <t>Tcal</t>
        </is>
      </c>
      <c r="D1020" t="n">
        <v>3802.114</v>
      </c>
    </row>
    <row r="1021">
      <c r="A1021" t="n">
        <v>2050</v>
      </c>
      <c r="B1021" t="inlineStr">
        <is>
          <t>cemento_existente</t>
        </is>
      </c>
      <c r="C1021" t="inlineStr">
        <is>
          <t>Tcal</t>
        </is>
      </c>
      <c r="D1021" t="n">
        <v>3802.114</v>
      </c>
    </row>
    <row r="1022">
      <c r="A1022" t="n">
        <v>2017</v>
      </c>
      <c r="B1022" t="inlineStr">
        <is>
          <t>cemento_nuevo</t>
        </is>
      </c>
      <c r="C1022" t="inlineStr">
        <is>
          <t>Tcal</t>
        </is>
      </c>
      <c r="D1022" t="n">
        <v>0</v>
      </c>
    </row>
    <row r="1023">
      <c r="A1023" t="n">
        <v>2018</v>
      </c>
      <c r="B1023" t="inlineStr">
        <is>
          <t>cemento_nuevo</t>
        </is>
      </c>
      <c r="C1023" t="inlineStr">
        <is>
          <t>Tcal</t>
        </is>
      </c>
      <c r="D1023" t="n">
        <v>0</v>
      </c>
    </row>
    <row r="1024">
      <c r="A1024" t="n">
        <v>2019</v>
      </c>
      <c r="B1024" t="inlineStr">
        <is>
          <t>cemento_nuevo</t>
        </is>
      </c>
      <c r="C1024" t="inlineStr">
        <is>
          <t>Tcal</t>
        </is>
      </c>
      <c r="D1024" t="n">
        <v>0</v>
      </c>
    </row>
    <row r="1025">
      <c r="A1025" t="n">
        <v>2020</v>
      </c>
      <c r="B1025" t="inlineStr">
        <is>
          <t>cemento_nuevo</t>
        </is>
      </c>
      <c r="C1025" t="inlineStr">
        <is>
          <t>Tcal</t>
        </is>
      </c>
      <c r="D1025" t="n">
        <v>0</v>
      </c>
    </row>
    <row r="1026">
      <c r="A1026" t="n">
        <v>2021</v>
      </c>
      <c r="B1026" t="inlineStr">
        <is>
          <t>cemento_nuevo</t>
        </is>
      </c>
      <c r="C1026" t="inlineStr">
        <is>
          <t>Tcal</t>
        </is>
      </c>
      <c r="D1026" t="n">
        <v>0</v>
      </c>
    </row>
    <row r="1027">
      <c r="A1027" t="n">
        <v>2022</v>
      </c>
      <c r="B1027" t="inlineStr">
        <is>
          <t>cemento_nuevo</t>
        </is>
      </c>
      <c r="C1027" t="inlineStr">
        <is>
          <t>Tcal</t>
        </is>
      </c>
      <c r="D1027" t="n">
        <v>0</v>
      </c>
    </row>
    <row r="1028">
      <c r="A1028" t="n">
        <v>2023</v>
      </c>
      <c r="B1028" t="inlineStr">
        <is>
          <t>cemento_nuevo</t>
        </is>
      </c>
      <c r="C1028" t="inlineStr">
        <is>
          <t>Tcal</t>
        </is>
      </c>
      <c r="D1028" t="n">
        <v>0</v>
      </c>
    </row>
    <row r="1029">
      <c r="A1029" t="n">
        <v>2024</v>
      </c>
      <c r="B1029" t="inlineStr">
        <is>
          <t>cemento_nuevo</t>
        </is>
      </c>
      <c r="C1029" t="inlineStr">
        <is>
          <t>Tcal</t>
        </is>
      </c>
      <c r="D1029" t="n">
        <v>0</v>
      </c>
    </row>
    <row r="1030">
      <c r="A1030" t="n">
        <v>2025</v>
      </c>
      <c r="B1030" t="inlineStr">
        <is>
          <t>cemento_nuevo</t>
        </is>
      </c>
      <c r="C1030" t="inlineStr">
        <is>
          <t>Tcal</t>
        </is>
      </c>
      <c r="D1030" t="n">
        <v>0</v>
      </c>
    </row>
    <row r="1031">
      <c r="A1031" t="n">
        <v>2026</v>
      </c>
      <c r="B1031" t="inlineStr">
        <is>
          <t>cemento_nuevo</t>
        </is>
      </c>
      <c r="C1031" t="inlineStr">
        <is>
          <t>Tcal</t>
        </is>
      </c>
      <c r="D1031" t="n">
        <v>0</v>
      </c>
    </row>
    <row r="1032">
      <c r="A1032" t="n">
        <v>2027</v>
      </c>
      <c r="B1032" t="inlineStr">
        <is>
          <t>cemento_nuevo</t>
        </is>
      </c>
      <c r="C1032" t="inlineStr">
        <is>
          <t>Tcal</t>
        </is>
      </c>
      <c r="D1032" t="n">
        <v>0</v>
      </c>
    </row>
    <row r="1033">
      <c r="A1033" t="n">
        <v>2028</v>
      </c>
      <c r="B1033" t="inlineStr">
        <is>
          <t>cemento_nuevo</t>
        </is>
      </c>
      <c r="C1033" t="inlineStr">
        <is>
          <t>Tcal</t>
        </is>
      </c>
      <c r="D1033" t="n">
        <v>0</v>
      </c>
    </row>
    <row r="1034">
      <c r="A1034" t="n">
        <v>2029</v>
      </c>
      <c r="B1034" t="inlineStr">
        <is>
          <t>cemento_nuevo</t>
        </is>
      </c>
      <c r="C1034" t="inlineStr">
        <is>
          <t>Tcal</t>
        </is>
      </c>
      <c r="D1034" t="n">
        <v>0</v>
      </c>
    </row>
    <row r="1035">
      <c r="A1035" t="n">
        <v>2030</v>
      </c>
      <c r="B1035" t="inlineStr">
        <is>
          <t>cemento_nuevo</t>
        </is>
      </c>
      <c r="C1035" t="inlineStr">
        <is>
          <t>Tcal</t>
        </is>
      </c>
      <c r="D1035" t="n">
        <v>0</v>
      </c>
    </row>
    <row r="1036">
      <c r="A1036" t="n">
        <v>2031</v>
      </c>
      <c r="B1036" t="inlineStr">
        <is>
          <t>cemento_nuevo</t>
        </is>
      </c>
      <c r="C1036" t="inlineStr">
        <is>
          <t>Tcal</t>
        </is>
      </c>
      <c r="D1036" t="n">
        <v>0</v>
      </c>
    </row>
    <row r="1037">
      <c r="A1037" t="n">
        <v>2032</v>
      </c>
      <c r="B1037" t="inlineStr">
        <is>
          <t>cemento_nuevo</t>
        </is>
      </c>
      <c r="C1037" t="inlineStr">
        <is>
          <t>Tcal</t>
        </is>
      </c>
      <c r="D1037" t="n">
        <v>0</v>
      </c>
    </row>
    <row r="1038">
      <c r="A1038" t="n">
        <v>2033</v>
      </c>
      <c r="B1038" t="inlineStr">
        <is>
          <t>cemento_nuevo</t>
        </is>
      </c>
      <c r="C1038" t="inlineStr">
        <is>
          <t>Tcal</t>
        </is>
      </c>
      <c r="D1038" t="n">
        <v>0</v>
      </c>
    </row>
    <row r="1039">
      <c r="A1039" t="n">
        <v>2034</v>
      </c>
      <c r="B1039" t="inlineStr">
        <is>
          <t>cemento_nuevo</t>
        </is>
      </c>
      <c r="C1039" t="inlineStr">
        <is>
          <t>Tcal</t>
        </is>
      </c>
      <c r="D1039" t="n">
        <v>0</v>
      </c>
    </row>
    <row r="1040">
      <c r="A1040" t="n">
        <v>2035</v>
      </c>
      <c r="B1040" t="inlineStr">
        <is>
          <t>cemento_nuevo</t>
        </is>
      </c>
      <c r="C1040" t="inlineStr">
        <is>
          <t>Tcal</t>
        </is>
      </c>
      <c r="D1040" t="n">
        <v>0</v>
      </c>
    </row>
    <row r="1041">
      <c r="A1041" t="n">
        <v>2036</v>
      </c>
      <c r="B1041" t="inlineStr">
        <is>
          <t>cemento_nuevo</t>
        </is>
      </c>
      <c r="C1041" t="inlineStr">
        <is>
          <t>Tcal</t>
        </is>
      </c>
      <c r="D1041" t="n">
        <v>0</v>
      </c>
    </row>
    <row r="1042">
      <c r="A1042" t="n">
        <v>2037</v>
      </c>
      <c r="B1042" t="inlineStr">
        <is>
          <t>cemento_nuevo</t>
        </is>
      </c>
      <c r="C1042" t="inlineStr">
        <is>
          <t>Tcal</t>
        </is>
      </c>
      <c r="D1042" t="n">
        <v>0</v>
      </c>
    </row>
    <row r="1043">
      <c r="A1043" t="n">
        <v>2038</v>
      </c>
      <c r="B1043" t="inlineStr">
        <is>
          <t>cemento_nuevo</t>
        </is>
      </c>
      <c r="C1043" t="inlineStr">
        <is>
          <t>Tcal</t>
        </is>
      </c>
      <c r="D1043" t="n">
        <v>0</v>
      </c>
    </row>
    <row r="1044">
      <c r="A1044" t="n">
        <v>2039</v>
      </c>
      <c r="B1044" t="inlineStr">
        <is>
          <t>cemento_nuevo</t>
        </is>
      </c>
      <c r="C1044" t="inlineStr">
        <is>
          <t>Tcal</t>
        </is>
      </c>
      <c r="D1044" t="n">
        <v>0</v>
      </c>
    </row>
    <row r="1045">
      <c r="A1045" t="n">
        <v>2040</v>
      </c>
      <c r="B1045" t="inlineStr">
        <is>
          <t>cemento_nuevo</t>
        </is>
      </c>
      <c r="C1045" t="inlineStr">
        <is>
          <t>Tcal</t>
        </is>
      </c>
      <c r="D1045" t="n">
        <v>0</v>
      </c>
    </row>
    <row r="1046">
      <c r="A1046" t="n">
        <v>2041</v>
      </c>
      <c r="B1046" t="inlineStr">
        <is>
          <t>cemento_nuevo</t>
        </is>
      </c>
      <c r="C1046" t="inlineStr">
        <is>
          <t>Tcal</t>
        </is>
      </c>
      <c r="D1046" t="n">
        <v>0</v>
      </c>
    </row>
    <row r="1047">
      <c r="A1047" t="n">
        <v>2042</v>
      </c>
      <c r="B1047" t="inlineStr">
        <is>
          <t>cemento_nuevo</t>
        </is>
      </c>
      <c r="C1047" t="inlineStr">
        <is>
          <t>Tcal</t>
        </is>
      </c>
      <c r="D1047" t="n">
        <v>0</v>
      </c>
    </row>
    <row r="1048">
      <c r="A1048" t="n">
        <v>2043</v>
      </c>
      <c r="B1048" t="inlineStr">
        <is>
          <t>cemento_nuevo</t>
        </is>
      </c>
      <c r="C1048" t="inlineStr">
        <is>
          <t>Tcal</t>
        </is>
      </c>
      <c r="D1048" t="n">
        <v>0</v>
      </c>
    </row>
    <row r="1049">
      <c r="A1049" t="n">
        <v>2044</v>
      </c>
      <c r="B1049" t="inlineStr">
        <is>
          <t>cemento_nuevo</t>
        </is>
      </c>
      <c r="C1049" t="inlineStr">
        <is>
          <t>Tcal</t>
        </is>
      </c>
      <c r="D1049" t="n">
        <v>0</v>
      </c>
    </row>
    <row r="1050">
      <c r="A1050" t="n">
        <v>2045</v>
      </c>
      <c r="B1050" t="inlineStr">
        <is>
          <t>cemento_nuevo</t>
        </is>
      </c>
      <c r="C1050" t="inlineStr">
        <is>
          <t>Tcal</t>
        </is>
      </c>
      <c r="D1050" t="n">
        <v>0</v>
      </c>
    </row>
    <row r="1051">
      <c r="A1051" t="n">
        <v>2046</v>
      </c>
      <c r="B1051" t="inlineStr">
        <is>
          <t>cemento_nuevo</t>
        </is>
      </c>
      <c r="C1051" t="inlineStr">
        <is>
          <t>Tcal</t>
        </is>
      </c>
      <c r="D1051" t="n">
        <v>0</v>
      </c>
    </row>
    <row r="1052">
      <c r="A1052" t="n">
        <v>2047</v>
      </c>
      <c r="B1052" t="inlineStr">
        <is>
          <t>cemento_nuevo</t>
        </is>
      </c>
      <c r="C1052" t="inlineStr">
        <is>
          <t>Tcal</t>
        </is>
      </c>
      <c r="D1052" t="n">
        <v>0</v>
      </c>
    </row>
    <row r="1053">
      <c r="A1053" t="n">
        <v>2048</v>
      </c>
      <c r="B1053" t="inlineStr">
        <is>
          <t>cemento_nuevo</t>
        </is>
      </c>
      <c r="C1053" t="inlineStr">
        <is>
          <t>Tcal</t>
        </is>
      </c>
      <c r="D1053" t="n">
        <v>0</v>
      </c>
    </row>
    <row r="1054">
      <c r="A1054" t="n">
        <v>2049</v>
      </c>
      <c r="B1054" t="inlineStr">
        <is>
          <t>cemento_nuevo</t>
        </is>
      </c>
      <c r="C1054" t="inlineStr">
        <is>
          <t>Tcal</t>
        </is>
      </c>
      <c r="D1054" t="n">
        <v>0</v>
      </c>
    </row>
    <row r="1055">
      <c r="A1055" t="n">
        <v>2050</v>
      </c>
      <c r="B1055" t="inlineStr">
        <is>
          <t>cemento_nuevo</t>
        </is>
      </c>
      <c r="C1055" t="inlineStr">
        <is>
          <t>Tcal</t>
        </is>
      </c>
      <c r="D1055" t="n">
        <v>0</v>
      </c>
    </row>
    <row r="1056">
      <c r="A1056" t="n">
        <v>2017</v>
      </c>
      <c r="B1056" t="inlineStr">
        <is>
          <t>cobre</t>
        </is>
      </c>
      <c r="C1056" t="inlineStr">
        <is>
          <t>miles ton</t>
        </is>
      </c>
      <c r="D1056" t="n">
        <v>5503.5</v>
      </c>
    </row>
    <row r="1057">
      <c r="A1057" t="n">
        <v>2018</v>
      </c>
      <c r="B1057" t="inlineStr">
        <is>
          <t>cobre</t>
        </is>
      </c>
      <c r="C1057" t="inlineStr">
        <is>
          <t>miles ton</t>
        </is>
      </c>
      <c r="D1057" t="n">
        <v>5831.6</v>
      </c>
    </row>
    <row r="1058">
      <c r="A1058" t="n">
        <v>2019</v>
      </c>
      <c r="B1058" t="inlineStr">
        <is>
          <t>cobre</t>
        </is>
      </c>
      <c r="C1058" t="inlineStr">
        <is>
          <t>miles ton</t>
        </is>
      </c>
      <c r="D1058" t="n">
        <v>5787.4</v>
      </c>
    </row>
    <row r="1059">
      <c r="A1059" t="n">
        <v>2020</v>
      </c>
      <c r="B1059" t="inlineStr">
        <is>
          <t>cobre</t>
        </is>
      </c>
      <c r="C1059" t="inlineStr">
        <is>
          <t>miles ton</t>
        </is>
      </c>
      <c r="D1059" t="n">
        <v>5733.1</v>
      </c>
    </row>
    <row r="1060">
      <c r="A1060" t="n">
        <v>2021</v>
      </c>
      <c r="B1060" t="inlineStr">
        <is>
          <t>cobre</t>
        </is>
      </c>
      <c r="C1060" t="inlineStr">
        <is>
          <t>miles ton</t>
        </is>
      </c>
      <c r="D1060" t="n">
        <v>5624</v>
      </c>
    </row>
    <row r="1061">
      <c r="A1061" t="n">
        <v>2022</v>
      </c>
      <c r="B1061" t="inlineStr">
        <is>
          <t>cobre</t>
        </is>
      </c>
      <c r="C1061" t="inlineStr">
        <is>
          <t>miles ton</t>
        </is>
      </c>
      <c r="D1061" t="n">
        <v>5376</v>
      </c>
    </row>
    <row r="1062">
      <c r="A1062" t="n">
        <v>2023</v>
      </c>
      <c r="B1062" t="inlineStr">
        <is>
          <t>cobre</t>
        </is>
      </c>
      <c r="C1062" t="inlineStr">
        <is>
          <t>miles ton</t>
        </is>
      </c>
      <c r="D1062" t="n">
        <v>5646.000000000001</v>
      </c>
    </row>
    <row r="1063">
      <c r="A1063" t="n">
        <v>2024</v>
      </c>
      <c r="B1063" t="inlineStr">
        <is>
          <t>cobre</t>
        </is>
      </c>
      <c r="C1063" t="inlineStr">
        <is>
          <t>miles ton</t>
        </is>
      </c>
      <c r="D1063" t="n">
        <v>5890</v>
      </c>
    </row>
    <row r="1064">
      <c r="A1064" t="n">
        <v>2025</v>
      </c>
      <c r="B1064" t="inlineStr">
        <is>
          <t>cobre</t>
        </is>
      </c>
      <c r="C1064" t="inlineStr">
        <is>
          <t>miles ton</t>
        </is>
      </c>
      <c r="D1064" t="n">
        <v>6390</v>
      </c>
    </row>
    <row r="1065">
      <c r="A1065" t="n">
        <v>2026</v>
      </c>
      <c r="B1065" t="inlineStr">
        <is>
          <t>cobre</t>
        </is>
      </c>
      <c r="C1065" t="inlineStr">
        <is>
          <t>miles ton</t>
        </is>
      </c>
      <c r="D1065" t="n">
        <v>6732.000000000001</v>
      </c>
    </row>
    <row r="1066">
      <c r="A1066" t="n">
        <v>2027</v>
      </c>
      <c r="B1066" t="inlineStr">
        <is>
          <t>cobre</t>
        </is>
      </c>
      <c r="C1066" t="inlineStr">
        <is>
          <t>miles ton</t>
        </is>
      </c>
      <c r="D1066" t="n">
        <v>6956.000000000003</v>
      </c>
    </row>
    <row r="1067">
      <c r="A1067" t="n">
        <v>2028</v>
      </c>
      <c r="B1067" t="inlineStr">
        <is>
          <t>cobre</t>
        </is>
      </c>
      <c r="C1067" t="inlineStr">
        <is>
          <t>miles ton</t>
        </is>
      </c>
      <c r="D1067" t="n">
        <v>7089</v>
      </c>
    </row>
    <row r="1068">
      <c r="A1068" t="n">
        <v>2029</v>
      </c>
      <c r="B1068" t="inlineStr">
        <is>
          <t>cobre</t>
        </is>
      </c>
      <c r="C1068" t="inlineStr">
        <is>
          <t>miles ton</t>
        </is>
      </c>
      <c r="D1068" t="n">
        <v>7109.000000000003</v>
      </c>
    </row>
    <row r="1069">
      <c r="A1069" t="n">
        <v>2030</v>
      </c>
      <c r="B1069" t="inlineStr">
        <is>
          <t>cobre</t>
        </is>
      </c>
      <c r="C1069" t="inlineStr">
        <is>
          <t>miles ton</t>
        </is>
      </c>
      <c r="D1069" t="n">
        <v>7133.000000000001</v>
      </c>
    </row>
    <row r="1070">
      <c r="A1070" t="n">
        <v>2031</v>
      </c>
      <c r="B1070" t="inlineStr">
        <is>
          <t>cobre</t>
        </is>
      </c>
      <c r="C1070" t="inlineStr">
        <is>
          <t>miles ton</t>
        </is>
      </c>
      <c r="D1070" t="n">
        <v>6870.999999999999</v>
      </c>
    </row>
    <row r="1071">
      <c r="A1071" t="n">
        <v>2032</v>
      </c>
      <c r="B1071" t="inlineStr">
        <is>
          <t>cobre</t>
        </is>
      </c>
      <c r="C1071" t="inlineStr">
        <is>
          <t>miles ton</t>
        </is>
      </c>
      <c r="D1071" t="n">
        <v>6638.999999999999</v>
      </c>
    </row>
    <row r="1072">
      <c r="A1072" t="n">
        <v>2033</v>
      </c>
      <c r="B1072" t="inlineStr">
        <is>
          <t>cobre</t>
        </is>
      </c>
      <c r="C1072" t="inlineStr">
        <is>
          <t>miles ton</t>
        </is>
      </c>
      <c r="D1072" t="n">
        <v>6581.999999999999</v>
      </c>
    </row>
    <row r="1073">
      <c r="A1073" t="n">
        <v>2034</v>
      </c>
      <c r="B1073" t="inlineStr">
        <is>
          <t>cobre</t>
        </is>
      </c>
      <c r="C1073" t="inlineStr">
        <is>
          <t>miles ton</t>
        </is>
      </c>
      <c r="D1073" t="n">
        <v>6699.999999999999</v>
      </c>
    </row>
    <row r="1074">
      <c r="A1074" t="n">
        <v>2035</v>
      </c>
      <c r="B1074" t="inlineStr">
        <is>
          <t>cobre</t>
        </is>
      </c>
      <c r="C1074" t="inlineStr">
        <is>
          <t>miles ton</t>
        </is>
      </c>
      <c r="D1074" t="n">
        <v>6594.999999999997</v>
      </c>
    </row>
    <row r="1075">
      <c r="A1075" t="n">
        <v>2036</v>
      </c>
      <c r="B1075" t="inlineStr">
        <is>
          <t>cobre</t>
        </is>
      </c>
      <c r="C1075" t="inlineStr">
        <is>
          <t>miles ton</t>
        </is>
      </c>
      <c r="D1075" t="n">
        <v>6594.999999999997</v>
      </c>
    </row>
    <row r="1076">
      <c r="A1076" t="n">
        <v>2037</v>
      </c>
      <c r="B1076" t="inlineStr">
        <is>
          <t>cobre</t>
        </is>
      </c>
      <c r="C1076" t="inlineStr">
        <is>
          <t>miles ton</t>
        </is>
      </c>
      <c r="D1076" t="n">
        <v>6594.999999999997</v>
      </c>
    </row>
    <row r="1077">
      <c r="A1077" t="n">
        <v>2038</v>
      </c>
      <c r="B1077" t="inlineStr">
        <is>
          <t>cobre</t>
        </is>
      </c>
      <c r="C1077" t="inlineStr">
        <is>
          <t>miles ton</t>
        </is>
      </c>
      <c r="D1077" t="n">
        <v>6594.999999999997</v>
      </c>
    </row>
    <row r="1078">
      <c r="A1078" t="n">
        <v>2039</v>
      </c>
      <c r="B1078" t="inlineStr">
        <is>
          <t>cobre</t>
        </is>
      </c>
      <c r="C1078" t="inlineStr">
        <is>
          <t>miles ton</t>
        </is>
      </c>
      <c r="D1078" t="n">
        <v>6594.999999999997</v>
      </c>
    </row>
    <row r="1079">
      <c r="A1079" t="n">
        <v>2040</v>
      </c>
      <c r="B1079" t="inlineStr">
        <is>
          <t>cobre</t>
        </is>
      </c>
      <c r="C1079" t="inlineStr">
        <is>
          <t>miles ton</t>
        </is>
      </c>
      <c r="D1079" t="n">
        <v>6594.999999999997</v>
      </c>
    </row>
    <row r="1080">
      <c r="A1080" t="n">
        <v>2041</v>
      </c>
      <c r="B1080" t="inlineStr">
        <is>
          <t>cobre</t>
        </is>
      </c>
      <c r="C1080" t="inlineStr">
        <is>
          <t>miles ton</t>
        </is>
      </c>
      <c r="D1080" t="n">
        <v>6594.999999999997</v>
      </c>
    </row>
    <row r="1081">
      <c r="A1081" t="n">
        <v>2042</v>
      </c>
      <c r="B1081" t="inlineStr">
        <is>
          <t>cobre</t>
        </is>
      </c>
      <c r="C1081" t="inlineStr">
        <is>
          <t>miles ton</t>
        </is>
      </c>
      <c r="D1081" t="n">
        <v>6594.999999999997</v>
      </c>
    </row>
    <row r="1082">
      <c r="A1082" t="n">
        <v>2043</v>
      </c>
      <c r="B1082" t="inlineStr">
        <is>
          <t>cobre</t>
        </is>
      </c>
      <c r="C1082" t="inlineStr">
        <is>
          <t>miles ton</t>
        </is>
      </c>
      <c r="D1082" t="n">
        <v>6594.999999999997</v>
      </c>
    </row>
    <row r="1083">
      <c r="A1083" t="n">
        <v>2044</v>
      </c>
      <c r="B1083" t="inlineStr">
        <is>
          <t>cobre</t>
        </is>
      </c>
      <c r="C1083" t="inlineStr">
        <is>
          <t>miles ton</t>
        </is>
      </c>
      <c r="D1083" t="n">
        <v>6594.999999999997</v>
      </c>
    </row>
    <row r="1084">
      <c r="A1084" t="n">
        <v>2045</v>
      </c>
      <c r="B1084" t="inlineStr">
        <is>
          <t>cobre</t>
        </is>
      </c>
      <c r="C1084" t="inlineStr">
        <is>
          <t>miles ton</t>
        </is>
      </c>
      <c r="D1084" t="n">
        <v>6594.999999999997</v>
      </c>
    </row>
    <row r="1085">
      <c r="A1085" t="n">
        <v>2046</v>
      </c>
      <c r="B1085" t="inlineStr">
        <is>
          <t>cobre</t>
        </is>
      </c>
      <c r="C1085" t="inlineStr">
        <is>
          <t>miles ton</t>
        </is>
      </c>
      <c r="D1085" t="n">
        <v>6594.999999999997</v>
      </c>
    </row>
    <row r="1086">
      <c r="A1086" t="n">
        <v>2047</v>
      </c>
      <c r="B1086" t="inlineStr">
        <is>
          <t>cobre</t>
        </is>
      </c>
      <c r="C1086" t="inlineStr">
        <is>
          <t>miles ton</t>
        </is>
      </c>
      <c r="D1086" t="n">
        <v>6594.999999999997</v>
      </c>
    </row>
    <row r="1087">
      <c r="A1087" t="n">
        <v>2048</v>
      </c>
      <c r="B1087" t="inlineStr">
        <is>
          <t>cobre</t>
        </is>
      </c>
      <c r="C1087" t="inlineStr">
        <is>
          <t>miles ton</t>
        </is>
      </c>
      <c r="D1087" t="n">
        <v>6594.999999999997</v>
      </c>
    </row>
    <row r="1088">
      <c r="A1088" t="n">
        <v>2049</v>
      </c>
      <c r="B1088" t="inlineStr">
        <is>
          <t>cobre</t>
        </is>
      </c>
      <c r="C1088" t="inlineStr">
        <is>
          <t>miles ton</t>
        </is>
      </c>
      <c r="D1088" t="n">
        <v>6594.999999999997</v>
      </c>
    </row>
    <row r="1089">
      <c r="A1089" t="n">
        <v>2050</v>
      </c>
      <c r="B1089" t="inlineStr">
        <is>
          <t>cobre</t>
        </is>
      </c>
      <c r="C1089" t="inlineStr">
        <is>
          <t>miles ton</t>
        </is>
      </c>
      <c r="D1089" t="n">
        <v>6594.999999999997</v>
      </c>
    </row>
    <row r="1090">
      <c r="A1090" t="n">
        <v>2017</v>
      </c>
      <c r="B1090" t="inlineStr">
        <is>
          <t>cobre_existente</t>
        </is>
      </c>
      <c r="C1090" t="inlineStr">
        <is>
          <t>miles ton</t>
        </is>
      </c>
      <c r="D1090" t="n">
        <v>5503.5</v>
      </c>
    </row>
    <row r="1091">
      <c r="A1091" t="n">
        <v>2018</v>
      </c>
      <c r="B1091" t="inlineStr">
        <is>
          <t>cobre_existente</t>
        </is>
      </c>
      <c r="C1091" t="inlineStr">
        <is>
          <t>miles ton</t>
        </is>
      </c>
      <c r="D1091" t="n">
        <v>5831.6</v>
      </c>
    </row>
    <row r="1092">
      <c r="A1092" t="n">
        <v>2019</v>
      </c>
      <c r="B1092" t="inlineStr">
        <is>
          <t>cobre_existente</t>
        </is>
      </c>
      <c r="C1092" t="inlineStr">
        <is>
          <t>miles ton</t>
        </is>
      </c>
      <c r="D1092" t="n">
        <v>5787.4</v>
      </c>
    </row>
    <row r="1093">
      <c r="A1093" t="n">
        <v>2020</v>
      </c>
      <c r="B1093" t="inlineStr">
        <is>
          <t>cobre_existente</t>
        </is>
      </c>
      <c r="C1093" t="inlineStr">
        <is>
          <t>miles ton</t>
        </is>
      </c>
      <c r="D1093" t="n">
        <v>5733.1</v>
      </c>
    </row>
    <row r="1094">
      <c r="A1094" t="n">
        <v>2021</v>
      </c>
      <c r="B1094" t="inlineStr">
        <is>
          <t>cobre_existente</t>
        </is>
      </c>
      <c r="C1094" t="inlineStr">
        <is>
          <t>miles ton</t>
        </is>
      </c>
      <c r="D1094" t="n">
        <v>5624</v>
      </c>
    </row>
    <row r="1095">
      <c r="A1095" t="n">
        <v>2022</v>
      </c>
      <c r="B1095" t="inlineStr">
        <is>
          <t>cobre_existente</t>
        </is>
      </c>
      <c r="C1095" t="inlineStr">
        <is>
          <t>miles ton</t>
        </is>
      </c>
      <c r="D1095" t="n">
        <v>5376</v>
      </c>
    </row>
    <row r="1096">
      <c r="A1096" t="n">
        <v>2023</v>
      </c>
      <c r="B1096" t="inlineStr">
        <is>
          <t>cobre_existente</t>
        </is>
      </c>
      <c r="C1096" t="inlineStr">
        <is>
          <t>miles ton</t>
        </is>
      </c>
      <c r="D1096" t="n">
        <v>5503.5</v>
      </c>
    </row>
    <row r="1097">
      <c r="A1097" t="n">
        <v>2024</v>
      </c>
      <c r="B1097" t="inlineStr">
        <is>
          <t>cobre_existente</t>
        </is>
      </c>
      <c r="C1097" t="inlineStr">
        <is>
          <t>miles ton</t>
        </is>
      </c>
      <c r="D1097" t="n">
        <v>5503.5</v>
      </c>
    </row>
    <row r="1098">
      <c r="A1098" t="n">
        <v>2025</v>
      </c>
      <c r="B1098" t="inlineStr">
        <is>
          <t>cobre_existente</t>
        </is>
      </c>
      <c r="C1098" t="inlineStr">
        <is>
          <t>miles ton</t>
        </is>
      </c>
      <c r="D1098" t="n">
        <v>5503.5</v>
      </c>
    </row>
    <row r="1099">
      <c r="A1099" t="n">
        <v>2026</v>
      </c>
      <c r="B1099" t="inlineStr">
        <is>
          <t>cobre_existente</t>
        </is>
      </c>
      <c r="C1099" t="inlineStr">
        <is>
          <t>miles ton</t>
        </is>
      </c>
      <c r="D1099" t="n">
        <v>5503.5</v>
      </c>
    </row>
    <row r="1100">
      <c r="A1100" t="n">
        <v>2027</v>
      </c>
      <c r="B1100" t="inlineStr">
        <is>
          <t>cobre_existente</t>
        </is>
      </c>
      <c r="C1100" t="inlineStr">
        <is>
          <t>miles ton</t>
        </is>
      </c>
      <c r="D1100" t="n">
        <v>5503.5</v>
      </c>
    </row>
    <row r="1101">
      <c r="A1101" t="n">
        <v>2028</v>
      </c>
      <c r="B1101" t="inlineStr">
        <is>
          <t>cobre_existente</t>
        </is>
      </c>
      <c r="C1101" t="inlineStr">
        <is>
          <t>miles ton</t>
        </is>
      </c>
      <c r="D1101" t="n">
        <v>5503.5</v>
      </c>
    </row>
    <row r="1102">
      <c r="A1102" t="n">
        <v>2029</v>
      </c>
      <c r="B1102" t="inlineStr">
        <is>
          <t>cobre_existente</t>
        </is>
      </c>
      <c r="C1102" t="inlineStr">
        <is>
          <t>miles ton</t>
        </is>
      </c>
      <c r="D1102" t="n">
        <v>5503.5</v>
      </c>
    </row>
    <row r="1103">
      <c r="A1103" t="n">
        <v>2030</v>
      </c>
      <c r="B1103" t="inlineStr">
        <is>
          <t>cobre_existente</t>
        </is>
      </c>
      <c r="C1103" t="inlineStr">
        <is>
          <t>miles ton</t>
        </is>
      </c>
      <c r="D1103" t="n">
        <v>5503.5</v>
      </c>
    </row>
    <row r="1104">
      <c r="A1104" t="n">
        <v>2031</v>
      </c>
      <c r="B1104" t="inlineStr">
        <is>
          <t>cobre_existente</t>
        </is>
      </c>
      <c r="C1104" t="inlineStr">
        <is>
          <t>miles ton</t>
        </is>
      </c>
      <c r="D1104" t="n">
        <v>5503.5</v>
      </c>
    </row>
    <row r="1105">
      <c r="A1105" t="n">
        <v>2032</v>
      </c>
      <c r="B1105" t="inlineStr">
        <is>
          <t>cobre_existente</t>
        </is>
      </c>
      <c r="C1105" t="inlineStr">
        <is>
          <t>miles ton</t>
        </is>
      </c>
      <c r="D1105" t="n">
        <v>5503.5</v>
      </c>
    </row>
    <row r="1106">
      <c r="A1106" t="n">
        <v>2033</v>
      </c>
      <c r="B1106" t="inlineStr">
        <is>
          <t>cobre_existente</t>
        </is>
      </c>
      <c r="C1106" t="inlineStr">
        <is>
          <t>miles ton</t>
        </is>
      </c>
      <c r="D1106" t="n">
        <v>5503.5</v>
      </c>
    </row>
    <row r="1107">
      <c r="A1107" t="n">
        <v>2034</v>
      </c>
      <c r="B1107" t="inlineStr">
        <is>
          <t>cobre_existente</t>
        </is>
      </c>
      <c r="C1107" t="inlineStr">
        <is>
          <t>miles ton</t>
        </is>
      </c>
      <c r="D1107" t="n">
        <v>5503.5</v>
      </c>
    </row>
    <row r="1108">
      <c r="A1108" t="n">
        <v>2035</v>
      </c>
      <c r="B1108" t="inlineStr">
        <is>
          <t>cobre_existente</t>
        </is>
      </c>
      <c r="C1108" t="inlineStr">
        <is>
          <t>miles ton</t>
        </is>
      </c>
      <c r="D1108" t="n">
        <v>5503.5</v>
      </c>
    </row>
    <row r="1109">
      <c r="A1109" t="n">
        <v>2036</v>
      </c>
      <c r="B1109" t="inlineStr">
        <is>
          <t>cobre_existente</t>
        </is>
      </c>
      <c r="C1109" t="inlineStr">
        <is>
          <t>miles ton</t>
        </is>
      </c>
      <c r="D1109" t="n">
        <v>5503.5</v>
      </c>
    </row>
    <row r="1110">
      <c r="A1110" t="n">
        <v>2037</v>
      </c>
      <c r="B1110" t="inlineStr">
        <is>
          <t>cobre_existente</t>
        </is>
      </c>
      <c r="C1110" t="inlineStr">
        <is>
          <t>miles ton</t>
        </is>
      </c>
      <c r="D1110" t="n">
        <v>5503.5</v>
      </c>
    </row>
    <row r="1111">
      <c r="A1111" t="n">
        <v>2038</v>
      </c>
      <c r="B1111" t="inlineStr">
        <is>
          <t>cobre_existente</t>
        </is>
      </c>
      <c r="C1111" t="inlineStr">
        <is>
          <t>miles ton</t>
        </is>
      </c>
      <c r="D1111" t="n">
        <v>5503.5</v>
      </c>
    </row>
    <row r="1112">
      <c r="A1112" t="n">
        <v>2039</v>
      </c>
      <c r="B1112" t="inlineStr">
        <is>
          <t>cobre_existente</t>
        </is>
      </c>
      <c r="C1112" t="inlineStr">
        <is>
          <t>miles ton</t>
        </is>
      </c>
      <c r="D1112" t="n">
        <v>5503.5</v>
      </c>
    </row>
    <row r="1113">
      <c r="A1113" t="n">
        <v>2040</v>
      </c>
      <c r="B1113" t="inlineStr">
        <is>
          <t>cobre_existente</t>
        </is>
      </c>
      <c r="C1113" t="inlineStr">
        <is>
          <t>miles ton</t>
        </is>
      </c>
      <c r="D1113" t="n">
        <v>5503.5</v>
      </c>
    </row>
    <row r="1114">
      <c r="A1114" t="n">
        <v>2041</v>
      </c>
      <c r="B1114" t="inlineStr">
        <is>
          <t>cobre_existente</t>
        </is>
      </c>
      <c r="C1114" t="inlineStr">
        <is>
          <t>miles ton</t>
        </is>
      </c>
      <c r="D1114" t="n">
        <v>5503.5</v>
      </c>
    </row>
    <row r="1115">
      <c r="A1115" t="n">
        <v>2042</v>
      </c>
      <c r="B1115" t="inlineStr">
        <is>
          <t>cobre_existente</t>
        </is>
      </c>
      <c r="C1115" t="inlineStr">
        <is>
          <t>miles ton</t>
        </is>
      </c>
      <c r="D1115" t="n">
        <v>5503.5</v>
      </c>
    </row>
    <row r="1116">
      <c r="A1116" t="n">
        <v>2043</v>
      </c>
      <c r="B1116" t="inlineStr">
        <is>
          <t>cobre_existente</t>
        </is>
      </c>
      <c r="C1116" t="inlineStr">
        <is>
          <t>miles ton</t>
        </is>
      </c>
      <c r="D1116" t="n">
        <v>5503.5</v>
      </c>
    </row>
    <row r="1117">
      <c r="A1117" t="n">
        <v>2044</v>
      </c>
      <c r="B1117" t="inlineStr">
        <is>
          <t>cobre_existente</t>
        </is>
      </c>
      <c r="C1117" t="inlineStr">
        <is>
          <t>miles ton</t>
        </is>
      </c>
      <c r="D1117" t="n">
        <v>5503.5</v>
      </c>
    </row>
    <row r="1118">
      <c r="A1118" t="n">
        <v>2045</v>
      </c>
      <c r="B1118" t="inlineStr">
        <is>
          <t>cobre_existente</t>
        </is>
      </c>
      <c r="C1118" t="inlineStr">
        <is>
          <t>miles ton</t>
        </is>
      </c>
      <c r="D1118" t="n">
        <v>5503.5</v>
      </c>
    </row>
    <row r="1119">
      <c r="A1119" t="n">
        <v>2046</v>
      </c>
      <c r="B1119" t="inlineStr">
        <is>
          <t>cobre_existente</t>
        </is>
      </c>
      <c r="C1119" t="inlineStr">
        <is>
          <t>miles ton</t>
        </is>
      </c>
      <c r="D1119" t="n">
        <v>5503.5</v>
      </c>
    </row>
    <row r="1120">
      <c r="A1120" t="n">
        <v>2047</v>
      </c>
      <c r="B1120" t="inlineStr">
        <is>
          <t>cobre_existente</t>
        </is>
      </c>
      <c r="C1120" t="inlineStr">
        <is>
          <t>miles ton</t>
        </is>
      </c>
      <c r="D1120" t="n">
        <v>5503.5</v>
      </c>
    </row>
    <row r="1121">
      <c r="A1121" t="n">
        <v>2048</v>
      </c>
      <c r="B1121" t="inlineStr">
        <is>
          <t>cobre_existente</t>
        </is>
      </c>
      <c r="C1121" t="inlineStr">
        <is>
          <t>miles ton</t>
        </is>
      </c>
      <c r="D1121" t="n">
        <v>5503.5</v>
      </c>
    </row>
    <row r="1122">
      <c r="A1122" t="n">
        <v>2049</v>
      </c>
      <c r="B1122" t="inlineStr">
        <is>
          <t>cobre_existente</t>
        </is>
      </c>
      <c r="C1122" t="inlineStr">
        <is>
          <t>miles ton</t>
        </is>
      </c>
      <c r="D1122" t="n">
        <v>5503.5</v>
      </c>
    </row>
    <row r="1123">
      <c r="A1123" t="n">
        <v>2050</v>
      </c>
      <c r="B1123" t="inlineStr">
        <is>
          <t>cobre_existente</t>
        </is>
      </c>
      <c r="C1123" t="inlineStr">
        <is>
          <t>miles ton</t>
        </is>
      </c>
      <c r="D1123" t="n">
        <v>5503.5</v>
      </c>
    </row>
    <row r="1124">
      <c r="A1124" t="n">
        <v>2017</v>
      </c>
      <c r="B1124" t="inlineStr">
        <is>
          <t>cobre_nuevo</t>
        </is>
      </c>
      <c r="C1124" t="inlineStr">
        <is>
          <t>miles ton</t>
        </is>
      </c>
      <c r="D1124" t="n">
        <v>0</v>
      </c>
    </row>
    <row r="1125">
      <c r="A1125" t="n">
        <v>2018</v>
      </c>
      <c r="B1125" t="inlineStr">
        <is>
          <t>cobre_nuevo</t>
        </is>
      </c>
      <c r="C1125" t="inlineStr">
        <is>
          <t>miles ton</t>
        </is>
      </c>
      <c r="D1125" t="n">
        <v>0</v>
      </c>
    </row>
    <row r="1126">
      <c r="A1126" t="n">
        <v>2019</v>
      </c>
      <c r="B1126" t="inlineStr">
        <is>
          <t>cobre_nuevo</t>
        </is>
      </c>
      <c r="C1126" t="inlineStr">
        <is>
          <t>miles ton</t>
        </is>
      </c>
      <c r="D1126" t="n">
        <v>0</v>
      </c>
    </row>
    <row r="1127">
      <c r="A1127" t="n">
        <v>2020</v>
      </c>
      <c r="B1127" t="inlineStr">
        <is>
          <t>cobre_nuevo</t>
        </is>
      </c>
      <c r="C1127" t="inlineStr">
        <is>
          <t>miles ton</t>
        </is>
      </c>
      <c r="D1127" t="n">
        <v>0</v>
      </c>
    </row>
    <row r="1128">
      <c r="A1128" t="n">
        <v>2021</v>
      </c>
      <c r="B1128" t="inlineStr">
        <is>
          <t>cobre_nuevo</t>
        </is>
      </c>
      <c r="C1128" t="inlineStr">
        <is>
          <t>miles ton</t>
        </is>
      </c>
      <c r="D1128" t="n">
        <v>0</v>
      </c>
    </row>
    <row r="1129">
      <c r="A1129" t="n">
        <v>2022</v>
      </c>
      <c r="B1129" t="inlineStr">
        <is>
          <t>cobre_nuevo</t>
        </is>
      </c>
      <c r="C1129" t="inlineStr">
        <is>
          <t>miles ton</t>
        </is>
      </c>
      <c r="D1129" t="n">
        <v>0</v>
      </c>
    </row>
    <row r="1130">
      <c r="A1130" t="n">
        <v>2023</v>
      </c>
      <c r="B1130" t="inlineStr">
        <is>
          <t>cobre_nuevo</t>
        </is>
      </c>
      <c r="C1130" t="inlineStr">
        <is>
          <t>miles ton</t>
        </is>
      </c>
      <c r="D1130" t="n">
        <v>142.5000000000009</v>
      </c>
    </row>
    <row r="1131">
      <c r="A1131" t="n">
        <v>2024</v>
      </c>
      <c r="B1131" t="inlineStr">
        <is>
          <t>cobre_nuevo</t>
        </is>
      </c>
      <c r="C1131" t="inlineStr">
        <is>
          <t>miles ton</t>
        </is>
      </c>
      <c r="D1131" t="n">
        <v>386.5</v>
      </c>
    </row>
    <row r="1132">
      <c r="A1132" t="n">
        <v>2025</v>
      </c>
      <c r="B1132" t="inlineStr">
        <is>
          <t>cobre_nuevo</t>
        </is>
      </c>
      <c r="C1132" t="inlineStr">
        <is>
          <t>miles ton</t>
        </is>
      </c>
      <c r="D1132" t="n">
        <v>886.5</v>
      </c>
    </row>
    <row r="1133">
      <c r="A1133" t="n">
        <v>2026</v>
      </c>
      <c r="B1133" t="inlineStr">
        <is>
          <t>cobre_nuevo</t>
        </is>
      </c>
      <c r="C1133" t="inlineStr">
        <is>
          <t>miles ton</t>
        </is>
      </c>
      <c r="D1133" t="n">
        <v>1228.500000000001</v>
      </c>
    </row>
    <row r="1134">
      <c r="A1134" t="n">
        <v>2027</v>
      </c>
      <c r="B1134" t="inlineStr">
        <is>
          <t>cobre_nuevo</t>
        </is>
      </c>
      <c r="C1134" t="inlineStr">
        <is>
          <t>miles ton</t>
        </is>
      </c>
      <c r="D1134" t="n">
        <v>1452.500000000003</v>
      </c>
    </row>
    <row r="1135">
      <c r="A1135" t="n">
        <v>2028</v>
      </c>
      <c r="B1135" t="inlineStr">
        <is>
          <t>cobre_nuevo</t>
        </is>
      </c>
      <c r="C1135" t="inlineStr">
        <is>
          <t>miles ton</t>
        </is>
      </c>
      <c r="D1135" t="n">
        <v>1585.5</v>
      </c>
    </row>
    <row r="1136">
      <c r="A1136" t="n">
        <v>2029</v>
      </c>
      <c r="B1136" t="inlineStr">
        <is>
          <t>cobre_nuevo</t>
        </is>
      </c>
      <c r="C1136" t="inlineStr">
        <is>
          <t>miles ton</t>
        </is>
      </c>
      <c r="D1136" t="n">
        <v>1605.500000000003</v>
      </c>
    </row>
    <row r="1137">
      <c r="A1137" t="n">
        <v>2030</v>
      </c>
      <c r="B1137" t="inlineStr">
        <is>
          <t>cobre_nuevo</t>
        </is>
      </c>
      <c r="C1137" t="inlineStr">
        <is>
          <t>miles ton</t>
        </is>
      </c>
      <c r="D1137" t="n">
        <v>1629.500000000001</v>
      </c>
    </row>
    <row r="1138">
      <c r="A1138" t="n">
        <v>2031</v>
      </c>
      <c r="B1138" t="inlineStr">
        <is>
          <t>cobre_nuevo</t>
        </is>
      </c>
      <c r="C1138" t="inlineStr">
        <is>
          <t>miles ton</t>
        </is>
      </c>
      <c r="D1138" t="n">
        <v>1367.499999999999</v>
      </c>
    </row>
    <row r="1139">
      <c r="A1139" t="n">
        <v>2032</v>
      </c>
      <c r="B1139" t="inlineStr">
        <is>
          <t>cobre_nuevo</t>
        </is>
      </c>
      <c r="C1139" t="inlineStr">
        <is>
          <t>miles ton</t>
        </is>
      </c>
      <c r="D1139" t="n">
        <v>1135.499999999999</v>
      </c>
    </row>
    <row r="1140">
      <c r="A1140" t="n">
        <v>2033</v>
      </c>
      <c r="B1140" t="inlineStr">
        <is>
          <t>cobre_nuevo</t>
        </is>
      </c>
      <c r="C1140" t="inlineStr">
        <is>
          <t>miles ton</t>
        </is>
      </c>
      <c r="D1140" t="n">
        <v>1078.499999999999</v>
      </c>
    </row>
    <row r="1141">
      <c r="A1141" t="n">
        <v>2034</v>
      </c>
      <c r="B1141" t="inlineStr">
        <is>
          <t>cobre_nuevo</t>
        </is>
      </c>
      <c r="C1141" t="inlineStr">
        <is>
          <t>miles ton</t>
        </is>
      </c>
      <c r="D1141" t="n">
        <v>1196.499999999999</v>
      </c>
    </row>
    <row r="1142">
      <c r="A1142" t="n">
        <v>2035</v>
      </c>
      <c r="B1142" t="inlineStr">
        <is>
          <t>cobre_nuevo</t>
        </is>
      </c>
      <c r="C1142" t="inlineStr">
        <is>
          <t>miles ton</t>
        </is>
      </c>
      <c r="D1142" t="n">
        <v>1091.499999999997</v>
      </c>
    </row>
    <row r="1143">
      <c r="A1143" t="n">
        <v>2036</v>
      </c>
      <c r="B1143" t="inlineStr">
        <is>
          <t>cobre_nuevo</t>
        </is>
      </c>
      <c r="C1143" t="inlineStr">
        <is>
          <t>miles ton</t>
        </is>
      </c>
      <c r="D1143" t="n">
        <v>1091.499999999997</v>
      </c>
    </row>
    <row r="1144">
      <c r="A1144" t="n">
        <v>2037</v>
      </c>
      <c r="B1144" t="inlineStr">
        <is>
          <t>cobre_nuevo</t>
        </is>
      </c>
      <c r="C1144" t="inlineStr">
        <is>
          <t>miles ton</t>
        </is>
      </c>
      <c r="D1144" t="n">
        <v>1091.499999999997</v>
      </c>
    </row>
    <row r="1145">
      <c r="A1145" t="n">
        <v>2038</v>
      </c>
      <c r="B1145" t="inlineStr">
        <is>
          <t>cobre_nuevo</t>
        </is>
      </c>
      <c r="C1145" t="inlineStr">
        <is>
          <t>miles ton</t>
        </is>
      </c>
      <c r="D1145" t="n">
        <v>1091.499999999997</v>
      </c>
    </row>
    <row r="1146">
      <c r="A1146" t="n">
        <v>2039</v>
      </c>
      <c r="B1146" t="inlineStr">
        <is>
          <t>cobre_nuevo</t>
        </is>
      </c>
      <c r="C1146" t="inlineStr">
        <is>
          <t>miles ton</t>
        </is>
      </c>
      <c r="D1146" t="n">
        <v>1091.499999999997</v>
      </c>
    </row>
    <row r="1147">
      <c r="A1147" t="n">
        <v>2040</v>
      </c>
      <c r="B1147" t="inlineStr">
        <is>
          <t>cobre_nuevo</t>
        </is>
      </c>
      <c r="C1147" t="inlineStr">
        <is>
          <t>miles ton</t>
        </is>
      </c>
      <c r="D1147" t="n">
        <v>1091.499999999997</v>
      </c>
    </row>
    <row r="1148">
      <c r="A1148" t="n">
        <v>2041</v>
      </c>
      <c r="B1148" t="inlineStr">
        <is>
          <t>cobre_nuevo</t>
        </is>
      </c>
      <c r="C1148" t="inlineStr">
        <is>
          <t>miles ton</t>
        </is>
      </c>
      <c r="D1148" t="n">
        <v>1091.499999999997</v>
      </c>
    </row>
    <row r="1149">
      <c r="A1149" t="n">
        <v>2042</v>
      </c>
      <c r="B1149" t="inlineStr">
        <is>
          <t>cobre_nuevo</t>
        </is>
      </c>
      <c r="C1149" t="inlineStr">
        <is>
          <t>miles ton</t>
        </is>
      </c>
      <c r="D1149" t="n">
        <v>1091.499999999997</v>
      </c>
    </row>
    <row r="1150">
      <c r="A1150" t="n">
        <v>2043</v>
      </c>
      <c r="B1150" t="inlineStr">
        <is>
          <t>cobre_nuevo</t>
        </is>
      </c>
      <c r="C1150" t="inlineStr">
        <is>
          <t>miles ton</t>
        </is>
      </c>
      <c r="D1150" t="n">
        <v>1091.499999999997</v>
      </c>
    </row>
    <row r="1151">
      <c r="A1151" t="n">
        <v>2044</v>
      </c>
      <c r="B1151" t="inlineStr">
        <is>
          <t>cobre_nuevo</t>
        </is>
      </c>
      <c r="C1151" t="inlineStr">
        <is>
          <t>miles ton</t>
        </is>
      </c>
      <c r="D1151" t="n">
        <v>1091.499999999997</v>
      </c>
    </row>
    <row r="1152">
      <c r="A1152" t="n">
        <v>2045</v>
      </c>
      <c r="B1152" t="inlineStr">
        <is>
          <t>cobre_nuevo</t>
        </is>
      </c>
      <c r="C1152" t="inlineStr">
        <is>
          <t>miles ton</t>
        </is>
      </c>
      <c r="D1152" t="n">
        <v>1091.499999999997</v>
      </c>
    </row>
    <row r="1153">
      <c r="A1153" t="n">
        <v>2046</v>
      </c>
      <c r="B1153" t="inlineStr">
        <is>
          <t>cobre_nuevo</t>
        </is>
      </c>
      <c r="C1153" t="inlineStr">
        <is>
          <t>miles ton</t>
        </is>
      </c>
      <c r="D1153" t="n">
        <v>1091.499999999997</v>
      </c>
    </row>
    <row r="1154">
      <c r="A1154" t="n">
        <v>2047</v>
      </c>
      <c r="B1154" t="inlineStr">
        <is>
          <t>cobre_nuevo</t>
        </is>
      </c>
      <c r="C1154" t="inlineStr">
        <is>
          <t>miles ton</t>
        </is>
      </c>
      <c r="D1154" t="n">
        <v>1091.499999999997</v>
      </c>
    </row>
    <row r="1155">
      <c r="A1155" t="n">
        <v>2048</v>
      </c>
      <c r="B1155" t="inlineStr">
        <is>
          <t>cobre_nuevo</t>
        </is>
      </c>
      <c r="C1155" t="inlineStr">
        <is>
          <t>miles ton</t>
        </is>
      </c>
      <c r="D1155" t="n">
        <v>1091.499999999997</v>
      </c>
    </row>
    <row r="1156">
      <c r="A1156" t="n">
        <v>2049</v>
      </c>
      <c r="B1156" t="inlineStr">
        <is>
          <t>cobre_nuevo</t>
        </is>
      </c>
      <c r="C1156" t="inlineStr">
        <is>
          <t>miles ton</t>
        </is>
      </c>
      <c r="D1156" t="n">
        <v>1091.499999999997</v>
      </c>
    </row>
    <row r="1157">
      <c r="A1157" t="n">
        <v>2050</v>
      </c>
      <c r="B1157" t="inlineStr">
        <is>
          <t>cobre_nuevo</t>
        </is>
      </c>
      <c r="C1157" t="inlineStr">
        <is>
          <t>miles ton</t>
        </is>
      </c>
      <c r="D1157" t="n">
        <v>1091.499999999997</v>
      </c>
    </row>
    <row r="1158">
      <c r="A1158" t="n">
        <v>2017</v>
      </c>
      <c r="B1158" t="inlineStr">
        <is>
          <t>coccion</t>
        </is>
      </c>
      <c r="D1158" t="n">
        <v>1</v>
      </c>
    </row>
    <row r="1159">
      <c r="A1159" t="n">
        <v>2018</v>
      </c>
      <c r="B1159" t="inlineStr">
        <is>
          <t>coccion</t>
        </is>
      </c>
      <c r="D1159" t="n">
        <v>1.029120024518491</v>
      </c>
    </row>
    <row r="1160">
      <c r="A1160" t="n">
        <v>2019</v>
      </c>
      <c r="B1160" t="inlineStr">
        <is>
          <t>coccion</t>
        </is>
      </c>
      <c r="D1160" t="n">
        <v>1.052003743756488</v>
      </c>
    </row>
    <row r="1161">
      <c r="A1161" t="n">
        <v>2020</v>
      </c>
      <c r="B1161" t="inlineStr">
        <is>
          <t>coccion</t>
        </is>
      </c>
      <c r="D1161" t="n">
        <v>1.053757377014809</v>
      </c>
    </row>
    <row r="1162">
      <c r="A1162" t="n">
        <v>2021</v>
      </c>
      <c r="B1162" t="inlineStr">
        <is>
          <t>coccion</t>
        </is>
      </c>
      <c r="D1162" t="n">
        <v>1.1031025356689</v>
      </c>
    </row>
    <row r="1163">
      <c r="A1163" t="n">
        <v>2022</v>
      </c>
      <c r="B1163" t="inlineStr">
        <is>
          <t>coccion</t>
        </is>
      </c>
      <c r="D1163" t="n">
        <v>1.119803136745007</v>
      </c>
    </row>
    <row r="1164">
      <c r="A1164" t="n">
        <v>2023</v>
      </c>
      <c r="B1164" t="inlineStr">
        <is>
          <t>coccion</t>
        </is>
      </c>
      <c r="D1164" t="n">
        <v>1.127991948857733</v>
      </c>
    </row>
    <row r="1165">
      <c r="A1165" t="n">
        <v>2024</v>
      </c>
      <c r="B1165" t="inlineStr">
        <is>
          <t>coccion</t>
        </is>
      </c>
      <c r="D1165" t="n">
        <v>1.143962113505011</v>
      </c>
    </row>
    <row r="1166">
      <c r="A1166" t="n">
        <v>2025</v>
      </c>
      <c r="B1166" t="inlineStr">
        <is>
          <t>coccion</t>
        </is>
      </c>
      <c r="D1166" t="n">
        <v>1.159094388327324</v>
      </c>
    </row>
    <row r="1167">
      <c r="A1167" t="n">
        <v>2026</v>
      </c>
      <c r="B1167" t="inlineStr">
        <is>
          <t>coccion</t>
        </is>
      </c>
      <c r="D1167" t="n">
        <v>1.173357323550192</v>
      </c>
    </row>
    <row r="1168">
      <c r="A1168" t="n">
        <v>2027</v>
      </c>
      <c r="B1168" t="inlineStr">
        <is>
          <t>coccion</t>
        </is>
      </c>
      <c r="D1168" t="n">
        <v>1.187018242256688</v>
      </c>
    </row>
    <row r="1169">
      <c r="A1169" t="n">
        <v>2028</v>
      </c>
      <c r="B1169" t="inlineStr">
        <is>
          <t>coccion</t>
        </is>
      </c>
      <c r="D1169" t="n">
        <v>1.200583115818574</v>
      </c>
    </row>
    <row r="1170">
      <c r="A1170" t="n">
        <v>2029</v>
      </c>
      <c r="B1170" t="inlineStr">
        <is>
          <t>coccion</t>
        </is>
      </c>
      <c r="D1170" t="n">
        <v>1.213853687324184</v>
      </c>
    </row>
    <row r="1171">
      <c r="A1171" t="n">
        <v>2030</v>
      </c>
      <c r="B1171" t="inlineStr">
        <is>
          <t>coccion</t>
        </is>
      </c>
      <c r="D1171" t="n">
        <v>1.226558162889174</v>
      </c>
    </row>
    <row r="1172">
      <c r="A1172" t="n">
        <v>2031</v>
      </c>
      <c r="B1172" t="inlineStr">
        <is>
          <t>coccion</t>
        </is>
      </c>
      <c r="D1172" t="n">
        <v>1.238773162797445</v>
      </c>
    </row>
    <row r="1173">
      <c r="A1173" t="n">
        <v>2032</v>
      </c>
      <c r="B1173" t="inlineStr">
        <is>
          <t>coccion</t>
        </is>
      </c>
      <c r="D1173" t="n">
        <v>1.250514874432921</v>
      </c>
    </row>
    <row r="1174">
      <c r="A1174" t="n">
        <v>2033</v>
      </c>
      <c r="B1174" t="inlineStr">
        <is>
          <t>coccion</t>
        </is>
      </c>
      <c r="D1174" t="n">
        <v>1.261765722921629</v>
      </c>
    </row>
    <row r="1175">
      <c r="A1175" t="n">
        <v>2034</v>
      </c>
      <c r="B1175" t="inlineStr">
        <is>
          <t>coccion</t>
        </is>
      </c>
      <c r="D1175" t="n">
        <v>1.272510754204133</v>
      </c>
    </row>
    <row r="1176">
      <c r="A1176" t="n">
        <v>2035</v>
      </c>
      <c r="B1176" t="inlineStr">
        <is>
          <t>coccion</t>
        </is>
      </c>
      <c r="D1176" t="n">
        <v>1.282739022525593</v>
      </c>
    </row>
    <row r="1177">
      <c r="A1177" t="n">
        <v>2036</v>
      </c>
      <c r="B1177" t="inlineStr">
        <is>
          <t>coccion</t>
        </is>
      </c>
      <c r="D1177" t="n">
        <v>1.292444361263559</v>
      </c>
    </row>
    <row r="1178">
      <c r="A1178" t="n">
        <v>2037</v>
      </c>
      <c r="B1178" t="inlineStr">
        <is>
          <t>coccion</t>
        </is>
      </c>
      <c r="D1178" t="n">
        <v>1.301623070444566</v>
      </c>
    </row>
    <row r="1179">
      <c r="A1179" t="n">
        <v>2038</v>
      </c>
      <c r="B1179" t="inlineStr">
        <is>
          <t>coccion</t>
        </is>
      </c>
      <c r="D1179" t="n">
        <v>1.310274841737489</v>
      </c>
    </row>
    <row r="1180">
      <c r="A1180" t="n">
        <v>2039</v>
      </c>
      <c r="B1180" t="inlineStr">
        <is>
          <t>coccion</t>
        </is>
      </c>
      <c r="D1180" t="n">
        <v>1.318400600135696</v>
      </c>
    </row>
    <row r="1181">
      <c r="A1181" t="n">
        <v>2040</v>
      </c>
      <c r="B1181" t="inlineStr">
        <is>
          <t>coccion</t>
        </is>
      </c>
      <c r="D1181" t="n">
        <v>1.32600327478485</v>
      </c>
    </row>
    <row r="1182">
      <c r="A1182" t="n">
        <v>2041</v>
      </c>
      <c r="B1182" t="inlineStr">
        <is>
          <t>coccion</t>
        </is>
      </c>
      <c r="D1182" t="n">
        <v>1.333088261479592</v>
      </c>
    </row>
    <row r="1183">
      <c r="A1183" t="n">
        <v>2042</v>
      </c>
      <c r="B1183" t="inlineStr">
        <is>
          <t>coccion</t>
        </is>
      </c>
      <c r="D1183" t="n">
        <v>1.339660031021194</v>
      </c>
    </row>
    <row r="1184">
      <c r="A1184" t="n">
        <v>2043</v>
      </c>
      <c r="B1184" t="inlineStr">
        <is>
          <t>coccion</t>
        </is>
      </c>
      <c r="D1184" t="n">
        <v>1.345722283383126</v>
      </c>
    </row>
    <row r="1185">
      <c r="A1185" t="n">
        <v>2044</v>
      </c>
      <c r="B1185" t="inlineStr">
        <is>
          <t>coccion</t>
        </is>
      </c>
      <c r="D1185" t="n">
        <v>1.351276251889877</v>
      </c>
    </row>
    <row r="1186">
      <c r="A1186" t="n">
        <v>2045</v>
      </c>
      <c r="B1186" t="inlineStr">
        <is>
          <t>coccion</t>
        </is>
      </c>
      <c r="D1186" t="n">
        <v>1.35631977822359</v>
      </c>
    </row>
    <row r="1187">
      <c r="A1187" t="n">
        <v>2046</v>
      </c>
      <c r="B1187" t="inlineStr">
        <is>
          <t>coccion</t>
        </is>
      </c>
      <c r="D1187" t="n">
        <v>1.360851474894216</v>
      </c>
    </row>
    <row r="1188">
      <c r="A1188" t="n">
        <v>2047</v>
      </c>
      <c r="B1188" t="inlineStr">
        <is>
          <t>coccion</t>
        </is>
      </c>
      <c r="D1188" t="n">
        <v>1.363810682840895</v>
      </c>
    </row>
    <row r="1189">
      <c r="A1189" t="n">
        <v>2048</v>
      </c>
      <c r="B1189" t="inlineStr">
        <is>
          <t>coccion</t>
        </is>
      </c>
      <c r="D1189" t="n">
        <v>1.36652970084327</v>
      </c>
    </row>
    <row r="1190">
      <c r="A1190" t="n">
        <v>2049</v>
      </c>
      <c r="B1190" t="inlineStr">
        <is>
          <t>coccion</t>
        </is>
      </c>
      <c r="D1190" t="n">
        <v>1.36900976222583</v>
      </c>
    </row>
    <row r="1191">
      <c r="A1191" t="n">
        <v>2050</v>
      </c>
      <c r="B1191" t="inlineStr">
        <is>
          <t>coccion</t>
        </is>
      </c>
      <c r="D1191" t="n">
        <v>1.371249941995208</v>
      </c>
    </row>
    <row r="1192">
      <c r="A1192" t="n">
        <v>2017</v>
      </c>
      <c r="B1192" t="inlineStr">
        <is>
          <t>coccion_biomasa_COM</t>
        </is>
      </c>
      <c r="C1192" t="inlineStr">
        <is>
          <t>Tcal</t>
        </is>
      </c>
      <c r="D1192" t="n">
        <v>1.723403212995367</v>
      </c>
    </row>
    <row r="1193">
      <c r="A1193" t="n">
        <v>2018</v>
      </c>
      <c r="B1193" t="inlineStr">
        <is>
          <t>coccion_biomasa_COM</t>
        </is>
      </c>
      <c r="C1193" t="inlineStr">
        <is>
          <t>Tcal</t>
        </is>
      </c>
      <c r="D1193" t="n">
        <v>1.835681040318686</v>
      </c>
    </row>
    <row r="1194">
      <c r="A1194" t="n">
        <v>2019</v>
      </c>
      <c r="B1194" t="inlineStr">
        <is>
          <t>coccion_biomasa_COM</t>
        </is>
      </c>
      <c r="C1194" t="inlineStr">
        <is>
          <t>Tcal</t>
        </is>
      </c>
      <c r="D1194" t="n">
        <v>1.870770541003339</v>
      </c>
    </row>
    <row r="1195">
      <c r="A1195" t="n">
        <v>2020</v>
      </c>
      <c r="B1195" t="inlineStr">
        <is>
          <t>coccion_biomasa_COM</t>
        </is>
      </c>
      <c r="C1195" t="inlineStr">
        <is>
          <t>Tcal</t>
        </is>
      </c>
      <c r="D1195" t="n">
        <v>1.688467257030227</v>
      </c>
    </row>
    <row r="1196">
      <c r="A1196" t="n">
        <v>2021</v>
      </c>
      <c r="B1196" t="inlineStr">
        <is>
          <t>coccion_biomasa_COM</t>
        </is>
      </c>
      <c r="C1196" t="inlineStr">
        <is>
          <t>Tcal</t>
        </is>
      </c>
      <c r="D1196" t="n">
        <v>2.044857624648285</v>
      </c>
    </row>
    <row r="1197">
      <c r="A1197" t="n">
        <v>2022</v>
      </c>
      <c r="B1197" t="inlineStr">
        <is>
          <t>coccion_biomasa_COM</t>
        </is>
      </c>
      <c r="C1197" t="inlineStr">
        <is>
          <t>Tcal</t>
        </is>
      </c>
      <c r="D1197" t="n">
        <v>2.135947253136278</v>
      </c>
    </row>
    <row r="1198">
      <c r="A1198" t="n">
        <v>2023</v>
      </c>
      <c r="B1198" t="inlineStr">
        <is>
          <t>coccion_biomasa_COM</t>
        </is>
      </c>
      <c r="C1198" t="inlineStr">
        <is>
          <t>Tcal</t>
        </is>
      </c>
      <c r="D1198" t="n">
        <v>2.144041814708141</v>
      </c>
    </row>
    <row r="1199">
      <c r="A1199" t="n">
        <v>2024</v>
      </c>
      <c r="B1199" t="inlineStr">
        <is>
          <t>coccion_biomasa_COM</t>
        </is>
      </c>
      <c r="C1199" t="inlineStr">
        <is>
          <t>Tcal</t>
        </is>
      </c>
      <c r="D1199" t="n">
        <v>2.244328921842559</v>
      </c>
    </row>
    <row r="1200">
      <c r="A1200" t="n">
        <v>2025</v>
      </c>
      <c r="B1200" t="inlineStr">
        <is>
          <t>coccion_biomasa_COM</t>
        </is>
      </c>
      <c r="C1200" t="inlineStr">
        <is>
          <t>Tcal</t>
        </is>
      </c>
      <c r="D1200" t="n">
        <v>2.340699523165301</v>
      </c>
    </row>
    <row r="1201">
      <c r="A1201" t="n">
        <v>2026</v>
      </c>
      <c r="B1201" t="inlineStr">
        <is>
          <t>coccion_biomasa_COM</t>
        </is>
      </c>
      <c r="C1201" t="inlineStr">
        <is>
          <t>Tcal</t>
        </is>
      </c>
      <c r="D1201" t="n">
        <v>2.432134041069212</v>
      </c>
    </row>
    <row r="1202">
      <c r="A1202" t="n">
        <v>2027</v>
      </c>
      <c r="B1202" t="inlineStr">
        <is>
          <t>coccion_biomasa_COM</t>
        </is>
      </c>
      <c r="C1202" t="inlineStr">
        <is>
          <t>Tcal</t>
        </is>
      </c>
      <c r="D1202" t="n">
        <v>2.521510549789282</v>
      </c>
    </row>
    <row r="1203">
      <c r="A1203" t="n">
        <v>2028</v>
      </c>
      <c r="B1203" t="inlineStr">
        <is>
          <t>coccion_biomasa_COM</t>
        </is>
      </c>
      <c r="C1203" t="inlineStr">
        <is>
          <t>Tcal</t>
        </is>
      </c>
      <c r="D1203" t="n">
        <v>2.615172397574352</v>
      </c>
    </row>
    <row r="1204">
      <c r="A1204" t="n">
        <v>2029</v>
      </c>
      <c r="B1204" t="inlineStr">
        <is>
          <t>coccion_biomasa_COM</t>
        </is>
      </c>
      <c r="C1204" t="inlineStr">
        <is>
          <t>Tcal</t>
        </is>
      </c>
      <c r="D1204" t="n">
        <v>2.710953561127947</v>
      </c>
    </row>
    <row r="1205">
      <c r="A1205" t="n">
        <v>2030</v>
      </c>
      <c r="B1205" t="inlineStr">
        <is>
          <t>coccion_biomasa_COM</t>
        </is>
      </c>
      <c r="C1205" t="inlineStr">
        <is>
          <t>Tcal</t>
        </is>
      </c>
      <c r="D1205" t="n">
        <v>2.805480506586707</v>
      </c>
    </row>
    <row r="1206">
      <c r="A1206" t="n">
        <v>2031</v>
      </c>
      <c r="B1206" t="inlineStr">
        <is>
          <t>coccion_biomasa_COM</t>
        </is>
      </c>
      <c r="C1206" t="inlineStr">
        <is>
          <t>Tcal</t>
        </is>
      </c>
      <c r="D1206" t="n">
        <v>2.898378724490928</v>
      </c>
    </row>
    <row r="1207">
      <c r="A1207" t="n">
        <v>2032</v>
      </c>
      <c r="B1207" t="inlineStr">
        <is>
          <t>coccion_biomasa_COM</t>
        </is>
      </c>
      <c r="C1207" t="inlineStr">
        <is>
          <t>Tcal</t>
        </is>
      </c>
      <c r="D1207" t="n">
        <v>2.990751429510677</v>
      </c>
    </row>
    <row r="1208">
      <c r="A1208" t="n">
        <v>2033</v>
      </c>
      <c r="B1208" t="inlineStr">
        <is>
          <t>coccion_biomasa_COM</t>
        </is>
      </c>
      <c r="C1208" t="inlineStr">
        <is>
          <t>Tcal</t>
        </is>
      </c>
      <c r="D1208" t="n">
        <v>3.082353535645721</v>
      </c>
    </row>
    <row r="1209">
      <c r="A1209" t="n">
        <v>2034</v>
      </c>
      <c r="B1209" t="inlineStr">
        <is>
          <t>coccion_biomasa_COM</t>
        </is>
      </c>
      <c r="C1209" t="inlineStr">
        <is>
          <t>Tcal</t>
        </is>
      </c>
      <c r="D1209" t="n">
        <v>3.17293488799762</v>
      </c>
    </row>
    <row r="1210">
      <c r="A1210" t="n">
        <v>2035</v>
      </c>
      <c r="B1210" t="inlineStr">
        <is>
          <t>coccion_biomasa_COM</t>
        </is>
      </c>
      <c r="C1210" t="inlineStr">
        <is>
          <t>Tcal</t>
        </is>
      </c>
      <c r="D1210" t="n">
        <v>3.2622413345153</v>
      </c>
    </row>
    <row r="1211">
      <c r="A1211" t="n">
        <v>2036</v>
      </c>
      <c r="B1211" t="inlineStr">
        <is>
          <t>coccion_biomasa_COM</t>
        </is>
      </c>
      <c r="C1211" t="inlineStr">
        <is>
          <t>Tcal</t>
        </is>
      </c>
      <c r="D1211" t="n">
        <v>3.350015856458303</v>
      </c>
    </row>
    <row r="1212">
      <c r="A1212" t="n">
        <v>2037</v>
      </c>
      <c r="B1212" t="inlineStr">
        <is>
          <t>coccion_biomasa_COM</t>
        </is>
      </c>
      <c r="C1212" t="inlineStr">
        <is>
          <t>Tcal</t>
        </is>
      </c>
      <c r="D1212" t="n">
        <v>3.435999751065508</v>
      </c>
    </row>
    <row r="1213">
      <c r="A1213" t="n">
        <v>2038</v>
      </c>
      <c r="B1213" t="inlineStr">
        <is>
          <t>coccion_biomasa_COM</t>
        </is>
      </c>
      <c r="C1213" t="inlineStr">
        <is>
          <t>Tcal</t>
        </is>
      </c>
      <c r="D1213" t="n">
        <v>3.51993385926321</v>
      </c>
    </row>
    <row r="1214">
      <c r="A1214" t="n">
        <v>2039</v>
      </c>
      <c r="B1214" t="inlineStr">
        <is>
          <t>coccion_biomasa_COM</t>
        </is>
      </c>
      <c r="C1214" t="inlineStr">
        <is>
          <t>Tcal</t>
        </is>
      </c>
      <c r="D1214" t="n">
        <v>3.601559830642911</v>
      </c>
    </row>
    <row r="1215">
      <c r="A1215" t="n">
        <v>2040</v>
      </c>
      <c r="B1215" t="inlineStr">
        <is>
          <t>coccion_biomasa_COM</t>
        </is>
      </c>
      <c r="C1215" t="inlineStr">
        <is>
          <t>Tcal</t>
        </is>
      </c>
      <c r="D1215" t="n">
        <v>3.680621417393769</v>
      </c>
    </row>
    <row r="1216">
      <c r="A1216" t="n">
        <v>2041</v>
      </c>
      <c r="B1216" t="inlineStr">
        <is>
          <t>coccion_biomasa_COM</t>
        </is>
      </c>
      <c r="C1216" t="inlineStr">
        <is>
          <t>Tcal</t>
        </is>
      </c>
      <c r="D1216" t="n">
        <v>3.756865788396275</v>
      </c>
    </row>
    <row r="1217">
      <c r="A1217" t="n">
        <v>2042</v>
      </c>
      <c r="B1217" t="inlineStr">
        <is>
          <t>coccion_biomasa_COM</t>
        </is>
      </c>
      <c r="C1217" t="inlineStr">
        <is>
          <t>Tcal</t>
        </is>
      </c>
      <c r="D1217" t="n">
        <v>3.83004485427871</v>
      </c>
    </row>
    <row r="1218">
      <c r="A1218" t="n">
        <v>2043</v>
      </c>
      <c r="B1218" t="inlineStr">
        <is>
          <t>coccion_biomasa_COM</t>
        </is>
      </c>
      <c r="C1218" t="inlineStr">
        <is>
          <t>Tcal</t>
        </is>
      </c>
      <c r="D1218" t="n">
        <v>3.899916593912574</v>
      </c>
    </row>
    <row r="1219">
      <c r="A1219" t="n">
        <v>2044</v>
      </c>
      <c r="B1219" t="inlineStr">
        <is>
          <t>coccion_biomasa_COM</t>
        </is>
      </c>
      <c r="C1219" t="inlineStr">
        <is>
          <t>Tcal</t>
        </is>
      </c>
      <c r="D1219" t="n">
        <v>3.966246372584405</v>
      </c>
    </row>
    <row r="1220">
      <c r="A1220" t="n">
        <v>2045</v>
      </c>
      <c r="B1220" t="inlineStr">
        <is>
          <t>coccion_biomasa_COM</t>
        </is>
      </c>
      <c r="C1220" t="inlineStr">
        <is>
          <t>Tcal</t>
        </is>
      </c>
      <c r="D1220" t="n">
        <v>4.028808241931975</v>
      </c>
    </row>
    <row r="1221">
      <c r="A1221" t="n">
        <v>2046</v>
      </c>
      <c r="B1221" t="inlineStr">
        <is>
          <t>coccion_biomasa_COM</t>
        </is>
      </c>
      <c r="C1221" t="inlineStr">
        <is>
          <t>Tcal</t>
        </is>
      </c>
      <c r="D1221" t="n">
        <v>4.087386211679002</v>
      </c>
    </row>
    <row r="1222">
      <c r="A1222" t="n">
        <v>2047</v>
      </c>
      <c r="B1222" t="inlineStr">
        <is>
          <t>coccion_biomasa_COM</t>
        </is>
      </c>
      <c r="C1222" t="inlineStr">
        <is>
          <t>Tcal</t>
        </is>
      </c>
      <c r="D1222" t="n">
        <v>4.122823048088621</v>
      </c>
    </row>
    <row r="1223">
      <c r="A1223" t="n">
        <v>2048</v>
      </c>
      <c r="B1223" t="inlineStr">
        <is>
          <t>coccion_biomasa_COM</t>
        </is>
      </c>
      <c r="C1223" t="inlineStr">
        <is>
          <t>Tcal</t>
        </is>
      </c>
      <c r="D1223" t="n">
        <v>4.158567114916347</v>
      </c>
    </row>
    <row r="1224">
      <c r="A1224" t="n">
        <v>2049</v>
      </c>
      <c r="B1224" t="inlineStr">
        <is>
          <t>coccion_biomasa_COM</t>
        </is>
      </c>
      <c r="C1224" t="inlineStr">
        <is>
          <t>Tcal</t>
        </is>
      </c>
      <c r="D1224" t="n">
        <v>4.194621075789605</v>
      </c>
    </row>
    <row r="1225">
      <c r="A1225" t="n">
        <v>2050</v>
      </c>
      <c r="B1225" t="inlineStr">
        <is>
          <t>coccion_biomasa_COM</t>
        </is>
      </c>
      <c r="C1225" t="inlineStr">
        <is>
          <t>Tcal</t>
        </is>
      </c>
      <c r="D1225" t="n">
        <v>4.230987617428962</v>
      </c>
    </row>
    <row r="1226">
      <c r="A1226" t="n">
        <v>2017</v>
      </c>
      <c r="B1226" t="inlineStr">
        <is>
          <t>coccion_electricidad_COM</t>
        </is>
      </c>
      <c r="C1226" t="inlineStr">
        <is>
          <t>Tcal</t>
        </is>
      </c>
      <c r="D1226" t="n">
        <v>269.1201829793077</v>
      </c>
    </row>
    <row r="1227">
      <c r="A1227" t="n">
        <v>2018</v>
      </c>
      <c r="B1227" t="inlineStr">
        <is>
          <t>coccion_electricidad_COM</t>
        </is>
      </c>
      <c r="C1227" t="inlineStr">
        <is>
          <t>Tcal</t>
        </is>
      </c>
      <c r="D1227" t="n">
        <v>286.6530674522648</v>
      </c>
    </row>
    <row r="1228">
      <c r="A1228" t="n">
        <v>2019</v>
      </c>
      <c r="B1228" t="inlineStr">
        <is>
          <t>coccion_electricidad_COM</t>
        </is>
      </c>
      <c r="C1228" t="inlineStr">
        <is>
          <t>Tcal</t>
        </is>
      </c>
      <c r="D1228" t="n">
        <v>292.1325122935527</v>
      </c>
    </row>
    <row r="1229">
      <c r="A1229" t="n">
        <v>2020</v>
      </c>
      <c r="B1229" t="inlineStr">
        <is>
          <t>coccion_electricidad_COM</t>
        </is>
      </c>
      <c r="C1229" t="inlineStr">
        <is>
          <t>Tcal</t>
        </is>
      </c>
      <c r="D1229" t="n">
        <v>263.6647151056263</v>
      </c>
    </row>
    <row r="1230">
      <c r="A1230" t="n">
        <v>2021</v>
      </c>
      <c r="B1230" t="inlineStr">
        <is>
          <t>coccion_electricidad_COM</t>
        </is>
      </c>
      <c r="C1230" t="inlineStr">
        <is>
          <t>Tcal</t>
        </is>
      </c>
      <c r="D1230" t="n">
        <v>319.3172984489836</v>
      </c>
    </row>
    <row r="1231">
      <c r="A1231" t="n">
        <v>2022</v>
      </c>
      <c r="B1231" t="inlineStr">
        <is>
          <t>coccion_electricidad_COM</t>
        </is>
      </c>
      <c r="C1231" t="inlineStr">
        <is>
          <t>Tcal</t>
        </is>
      </c>
      <c r="D1231" t="n">
        <v>333.5415132475619</v>
      </c>
    </row>
    <row r="1232">
      <c r="A1232" t="n">
        <v>2023</v>
      </c>
      <c r="B1232" t="inlineStr">
        <is>
          <t>coccion_electricidad_COM</t>
        </is>
      </c>
      <c r="C1232" t="inlineStr">
        <is>
          <t>Tcal</t>
        </is>
      </c>
      <c r="D1232" t="n">
        <v>334.8055296280181</v>
      </c>
    </row>
    <row r="1233">
      <c r="A1233" t="n">
        <v>2024</v>
      </c>
      <c r="B1233" t="inlineStr">
        <is>
          <t>coccion_electricidad_COM</t>
        </is>
      </c>
      <c r="C1233" t="inlineStr">
        <is>
          <t>Tcal</t>
        </is>
      </c>
      <c r="D1233" t="n">
        <v>350.4659882014771</v>
      </c>
    </row>
    <row r="1234">
      <c r="A1234" t="n">
        <v>2025</v>
      </c>
      <c r="B1234" t="inlineStr">
        <is>
          <t>coccion_electricidad_COM</t>
        </is>
      </c>
      <c r="C1234" t="inlineStr">
        <is>
          <t>Tcal</t>
        </is>
      </c>
      <c r="D1234" t="n">
        <v>365.5148599142815</v>
      </c>
    </row>
    <row r="1235">
      <c r="A1235" t="n">
        <v>2026</v>
      </c>
      <c r="B1235" t="inlineStr">
        <is>
          <t>coccion_electricidad_COM</t>
        </is>
      </c>
      <c r="C1235" t="inlineStr">
        <is>
          <t>Tcal</t>
        </is>
      </c>
      <c r="D1235" t="n">
        <v>379.7929313507142</v>
      </c>
    </row>
    <row r="1236">
      <c r="A1236" t="n">
        <v>2027</v>
      </c>
      <c r="B1236" t="inlineStr">
        <is>
          <t>coccion_electricidad_COM</t>
        </is>
      </c>
      <c r="C1236" t="inlineStr">
        <is>
          <t>Tcal</t>
        </is>
      </c>
      <c r="D1236" t="n">
        <v>393.7496317905326</v>
      </c>
    </row>
    <row r="1237">
      <c r="A1237" t="n">
        <v>2028</v>
      </c>
      <c r="B1237" t="inlineStr">
        <is>
          <t>coccion_electricidad_COM</t>
        </is>
      </c>
      <c r="C1237" t="inlineStr">
        <is>
          <t>Tcal</t>
        </is>
      </c>
      <c r="D1237" t="n">
        <v>408.3755147087199</v>
      </c>
    </row>
    <row r="1238">
      <c r="A1238" t="n">
        <v>2029</v>
      </c>
      <c r="B1238" t="inlineStr">
        <is>
          <t>coccion_electricidad_COM</t>
        </is>
      </c>
      <c r="C1238" t="inlineStr">
        <is>
          <t>Tcal</t>
        </is>
      </c>
      <c r="D1238" t="n">
        <v>423.3323420298859</v>
      </c>
    </row>
    <row r="1239">
      <c r="A1239" t="n">
        <v>2030</v>
      </c>
      <c r="B1239" t="inlineStr">
        <is>
          <t>coccion_electricidad_COM</t>
        </is>
      </c>
      <c r="C1239" t="inlineStr">
        <is>
          <t>Tcal</t>
        </is>
      </c>
      <c r="D1239" t="n">
        <v>438.0933153566805</v>
      </c>
    </row>
    <row r="1240">
      <c r="A1240" t="n">
        <v>2031</v>
      </c>
      <c r="B1240" t="inlineStr">
        <is>
          <t>coccion_electricidad_COM</t>
        </is>
      </c>
      <c r="C1240" t="inlineStr">
        <is>
          <t>Tcal</t>
        </is>
      </c>
      <c r="D1240" t="n">
        <v>452.5999526962863</v>
      </c>
    </row>
    <row r="1241">
      <c r="A1241" t="n">
        <v>2032</v>
      </c>
      <c r="B1241" t="inlineStr">
        <is>
          <t>coccion_electricidad_COM</t>
        </is>
      </c>
      <c r="C1241" t="inlineStr">
        <is>
          <t>Tcal</t>
        </is>
      </c>
      <c r="D1241" t="n">
        <v>467.0245279145266</v>
      </c>
    </row>
    <row r="1242">
      <c r="A1242" t="n">
        <v>2033</v>
      </c>
      <c r="B1242" t="inlineStr">
        <is>
          <t>coccion_electricidad_COM</t>
        </is>
      </c>
      <c r="C1242" t="inlineStr">
        <is>
          <t>Tcal</t>
        </is>
      </c>
      <c r="D1242" t="n">
        <v>481.328769300677</v>
      </c>
    </row>
    <row r="1243">
      <c r="A1243" t="n">
        <v>2034</v>
      </c>
      <c r="B1243" t="inlineStr">
        <is>
          <t>coccion_electricidad_COM</t>
        </is>
      </c>
      <c r="C1243" t="inlineStr">
        <is>
          <t>Tcal</t>
        </is>
      </c>
      <c r="D1243" t="n">
        <v>495.4736136038782</v>
      </c>
    </row>
    <row r="1244">
      <c r="A1244" t="n">
        <v>2035</v>
      </c>
      <c r="B1244" t="inlineStr">
        <is>
          <t>coccion_electricidad_COM</t>
        </is>
      </c>
      <c r="C1244" t="inlineStr">
        <is>
          <t>Tcal</t>
        </is>
      </c>
      <c r="D1244" t="n">
        <v>509.4193733929047</v>
      </c>
    </row>
    <row r="1245">
      <c r="A1245" t="n">
        <v>2036</v>
      </c>
      <c r="B1245" t="inlineStr">
        <is>
          <t>coccion_electricidad_COM</t>
        </is>
      </c>
      <c r="C1245" t="inlineStr">
        <is>
          <t>Tcal</t>
        </is>
      </c>
      <c r="D1245" t="n">
        <v>523.125913585067</v>
      </c>
    </row>
    <row r="1246">
      <c r="A1246" t="n">
        <v>2037</v>
      </c>
      <c r="B1246" t="inlineStr">
        <is>
          <t>coccion_electricidad_COM</t>
        </is>
      </c>
      <c r="C1246" t="inlineStr">
        <is>
          <t>Tcal</t>
        </is>
      </c>
      <c r="D1246" t="n">
        <v>536.5528361273233</v>
      </c>
    </row>
    <row r="1247">
      <c r="A1247" t="n">
        <v>2038</v>
      </c>
      <c r="B1247" t="inlineStr">
        <is>
          <t>coccion_electricidad_COM</t>
        </is>
      </c>
      <c r="C1247" t="inlineStr">
        <is>
          <t>Tcal</t>
        </is>
      </c>
      <c r="D1247" t="n">
        <v>549.6596717105705</v>
      </c>
    </row>
    <row r="1248">
      <c r="A1248" t="n">
        <v>2039</v>
      </c>
      <c r="B1248" t="inlineStr">
        <is>
          <t>coccion_electricidad_COM</t>
        </is>
      </c>
      <c r="C1248" t="inlineStr">
        <is>
          <t>Tcal</t>
        </is>
      </c>
      <c r="D1248" t="n">
        <v>562.4060773038319</v>
      </c>
    </row>
    <row r="1249">
      <c r="A1249" t="n">
        <v>2040</v>
      </c>
      <c r="B1249" t="inlineStr">
        <is>
          <t>coccion_electricidad_COM</t>
        </is>
      </c>
      <c r="C1249" t="inlineStr">
        <is>
          <t>Tcal</t>
        </is>
      </c>
      <c r="D1249" t="n">
        <v>574.7520382098957</v>
      </c>
    </row>
    <row r="1250">
      <c r="A1250" t="n">
        <v>2041</v>
      </c>
      <c r="B1250" t="inlineStr">
        <is>
          <t>coccion_electricidad_COM</t>
        </is>
      </c>
      <c r="C1250" t="inlineStr">
        <is>
          <t>Tcal</t>
        </is>
      </c>
      <c r="D1250" t="n">
        <v>586.6580732692559</v>
      </c>
    </row>
    <row r="1251">
      <c r="A1251" t="n">
        <v>2042</v>
      </c>
      <c r="B1251" t="inlineStr">
        <is>
          <t>coccion_electricidad_COM</t>
        </is>
      </c>
      <c r="C1251" t="inlineStr">
        <is>
          <t>Tcal</t>
        </is>
      </c>
      <c r="D1251" t="n">
        <v>598.0854417759597</v>
      </c>
    </row>
    <row r="1252">
      <c r="A1252" t="n">
        <v>2043</v>
      </c>
      <c r="B1252" t="inlineStr">
        <is>
          <t>coccion_electricidad_COM</t>
        </is>
      </c>
      <c r="C1252" t="inlineStr">
        <is>
          <t>Tcal</t>
        </is>
      </c>
      <c r="D1252" t="n">
        <v>608.9963506181605</v>
      </c>
    </row>
    <row r="1253">
      <c r="A1253" t="n">
        <v>2044</v>
      </c>
      <c r="B1253" t="inlineStr">
        <is>
          <t>coccion_electricidad_COM</t>
        </is>
      </c>
      <c r="C1253" t="inlineStr">
        <is>
          <t>Tcal</t>
        </is>
      </c>
      <c r="D1253" t="n">
        <v>619.3541601188834</v>
      </c>
    </row>
    <row r="1254">
      <c r="A1254" t="n">
        <v>2045</v>
      </c>
      <c r="B1254" t="inlineStr">
        <is>
          <t>coccion_electricidad_COM</t>
        </is>
      </c>
      <c r="C1254" t="inlineStr">
        <is>
          <t>Tcal</t>
        </is>
      </c>
      <c r="D1254" t="n">
        <v>629.1235870291899</v>
      </c>
    </row>
    <row r="1255">
      <c r="A1255" t="n">
        <v>2046</v>
      </c>
      <c r="B1255" t="inlineStr">
        <is>
          <t>coccion_electricidad_COM</t>
        </is>
      </c>
      <c r="C1255" t="inlineStr">
        <is>
          <t>Tcal</t>
        </is>
      </c>
      <c r="D1255" t="n">
        <v>638.2709031174991</v>
      </c>
    </row>
    <row r="1256">
      <c r="A1256" t="n">
        <v>2047</v>
      </c>
      <c r="B1256" t="inlineStr">
        <is>
          <t>coccion_electricidad_COM</t>
        </is>
      </c>
      <c r="C1256" t="inlineStr">
        <is>
          <t>Tcal</t>
        </is>
      </c>
      <c r="D1256" t="n">
        <v>643.8045866030885</v>
      </c>
    </row>
    <row r="1257">
      <c r="A1257" t="n">
        <v>2048</v>
      </c>
      <c r="B1257" t="inlineStr">
        <is>
          <t>coccion_electricidad_COM</t>
        </is>
      </c>
      <c r="C1257" t="inlineStr">
        <is>
          <t>Tcal</t>
        </is>
      </c>
      <c r="D1257" t="n">
        <v>649.3862460386557</v>
      </c>
    </row>
    <row r="1258">
      <c r="A1258" t="n">
        <v>2049</v>
      </c>
      <c r="B1258" t="inlineStr">
        <is>
          <t>coccion_electricidad_COM</t>
        </is>
      </c>
      <c r="C1258" t="inlineStr">
        <is>
          <t>Tcal</t>
        </is>
      </c>
      <c r="D1258" t="n">
        <v>655.0162973662705</v>
      </c>
    </row>
    <row r="1259">
      <c r="A1259" t="n">
        <v>2050</v>
      </c>
      <c r="B1259" t="inlineStr">
        <is>
          <t>coccion_electricidad_COM</t>
        </is>
      </c>
      <c r="C1259" t="inlineStr">
        <is>
          <t>Tcal</t>
        </is>
      </c>
      <c r="D1259" t="n">
        <v>660.6951601341414</v>
      </c>
    </row>
    <row r="1260">
      <c r="A1260" t="n">
        <v>2017</v>
      </c>
      <c r="B1260" t="inlineStr">
        <is>
          <t>coccion_gas_licuado_COM</t>
        </is>
      </c>
      <c r="C1260" t="inlineStr">
        <is>
          <t>Tcal</t>
        </is>
      </c>
      <c r="D1260" t="n">
        <v>360.6836724340303</v>
      </c>
    </row>
    <row r="1261">
      <c r="A1261" t="n">
        <v>2018</v>
      </c>
      <c r="B1261" t="inlineStr">
        <is>
          <t>coccion_gas_licuado_COM</t>
        </is>
      </c>
      <c r="C1261" t="inlineStr">
        <is>
          <t>Tcal</t>
        </is>
      </c>
      <c r="D1261" t="n">
        <v>384.1818177238393</v>
      </c>
    </row>
    <row r="1262">
      <c r="A1262" t="n">
        <v>2019</v>
      </c>
      <c r="B1262" t="inlineStr">
        <is>
          <t>coccion_gas_licuado_COM</t>
        </is>
      </c>
      <c r="C1262" t="inlineStr">
        <is>
          <t>Tcal</t>
        </is>
      </c>
      <c r="D1262" t="n">
        <v>391.525548938556</v>
      </c>
    </row>
    <row r="1263">
      <c r="A1263" t="n">
        <v>2020</v>
      </c>
      <c r="B1263" t="inlineStr">
        <is>
          <t>coccion_gas_licuado_COM</t>
        </is>
      </c>
      <c r="C1263" t="inlineStr">
        <is>
          <t>Tcal</t>
        </is>
      </c>
      <c r="D1263" t="n">
        <v>353.3720759356117</v>
      </c>
    </row>
    <row r="1264">
      <c r="A1264" t="n">
        <v>2021</v>
      </c>
      <c r="B1264" t="inlineStr">
        <is>
          <t>coccion_gas_licuado_COM</t>
        </is>
      </c>
      <c r="C1264" t="inlineStr">
        <is>
          <t>Tcal</t>
        </is>
      </c>
      <c r="D1264" t="n">
        <v>427.9594885871053</v>
      </c>
    </row>
    <row r="1265">
      <c r="A1265" t="n">
        <v>2022</v>
      </c>
      <c r="B1265" t="inlineStr">
        <is>
          <t>coccion_gas_licuado_COM</t>
        </is>
      </c>
      <c r="C1265" t="inlineStr">
        <is>
          <t>Tcal</t>
        </is>
      </c>
      <c r="D1265" t="n">
        <v>447.0232465492354</v>
      </c>
    </row>
    <row r="1266">
      <c r="A1266" t="n">
        <v>2023</v>
      </c>
      <c r="B1266" t="inlineStr">
        <is>
          <t>coccion_gas_licuado_COM</t>
        </is>
      </c>
      <c r="C1266" t="inlineStr">
        <is>
          <t>Tcal</t>
        </is>
      </c>
      <c r="D1266" t="n">
        <v>448.7173226496324</v>
      </c>
    </row>
    <row r="1267">
      <c r="A1267" t="n">
        <v>2024</v>
      </c>
      <c r="B1267" t="inlineStr">
        <is>
          <t>coccion_gas_licuado_COM</t>
        </is>
      </c>
      <c r="C1267" t="inlineStr">
        <is>
          <t>Tcal</t>
        </is>
      </c>
      <c r="D1267" t="n">
        <v>469.705981499907</v>
      </c>
    </row>
    <row r="1268">
      <c r="A1268" t="n">
        <v>2025</v>
      </c>
      <c r="B1268" t="inlineStr">
        <is>
          <t>coccion_gas_licuado_COM</t>
        </is>
      </c>
      <c r="C1268" t="inlineStr">
        <is>
          <t>Tcal</t>
        </is>
      </c>
      <c r="D1268" t="n">
        <v>489.8749716338809</v>
      </c>
    </row>
    <row r="1269">
      <c r="A1269" t="n">
        <v>2026</v>
      </c>
      <c r="B1269" t="inlineStr">
        <is>
          <t>coccion_gas_licuado_COM</t>
        </is>
      </c>
      <c r="C1269" t="inlineStr">
        <is>
          <t>Tcal</t>
        </is>
      </c>
      <c r="D1269" t="n">
        <v>509.0109100237709</v>
      </c>
    </row>
    <row r="1270">
      <c r="A1270" t="n">
        <v>2027</v>
      </c>
      <c r="B1270" t="inlineStr">
        <is>
          <t>coccion_gas_licuado_COM</t>
        </is>
      </c>
      <c r="C1270" t="inlineStr">
        <is>
          <t>Tcal</t>
        </is>
      </c>
      <c r="D1270" t="n">
        <v>527.7161364916141</v>
      </c>
    </row>
    <row r="1271">
      <c r="A1271" t="n">
        <v>2028</v>
      </c>
      <c r="B1271" t="inlineStr">
        <is>
          <t>coccion_gas_licuado_COM</t>
        </is>
      </c>
      <c r="C1271" t="inlineStr">
        <is>
          <t>Tcal</t>
        </is>
      </c>
      <c r="D1271" t="n">
        <v>547.3182232066323</v>
      </c>
    </row>
    <row r="1272">
      <c r="A1272" t="n">
        <v>2029</v>
      </c>
      <c r="B1272" t="inlineStr">
        <is>
          <t>coccion_gas_licuado_COM</t>
        </is>
      </c>
      <c r="C1272" t="inlineStr">
        <is>
          <t>Tcal</t>
        </is>
      </c>
      <c r="D1272" t="n">
        <v>567.3638524360632</v>
      </c>
    </row>
    <row r="1273">
      <c r="A1273" t="n">
        <v>2030</v>
      </c>
      <c r="B1273" t="inlineStr">
        <is>
          <t>coccion_gas_licuado_COM</t>
        </is>
      </c>
      <c r="C1273" t="inlineStr">
        <is>
          <t>Tcal</t>
        </is>
      </c>
      <c r="D1273" t="n">
        <v>587.1469917356466</v>
      </c>
    </row>
    <row r="1274">
      <c r="A1274" t="n">
        <v>2031</v>
      </c>
      <c r="B1274" t="inlineStr">
        <is>
          <t>coccion_gas_licuado_COM</t>
        </is>
      </c>
      <c r="C1274" t="inlineStr">
        <is>
          <t>Tcal</t>
        </is>
      </c>
      <c r="D1274" t="n">
        <v>606.5892616256011</v>
      </c>
    </row>
    <row r="1275">
      <c r="A1275" t="n">
        <v>2032</v>
      </c>
      <c r="B1275" t="inlineStr">
        <is>
          <t>coccion_gas_licuado_COM</t>
        </is>
      </c>
      <c r="C1275" t="inlineStr">
        <is>
          <t>Tcal</t>
        </is>
      </c>
      <c r="D1275" t="n">
        <v>625.921549176163</v>
      </c>
    </row>
    <row r="1276">
      <c r="A1276" t="n">
        <v>2033</v>
      </c>
      <c r="B1276" t="inlineStr">
        <is>
          <t>coccion_gas_licuado_COM</t>
        </is>
      </c>
      <c r="C1276" t="inlineStr">
        <is>
          <t>Tcal</t>
        </is>
      </c>
      <c r="D1276" t="n">
        <v>645.0925613887115</v>
      </c>
    </row>
    <row r="1277">
      <c r="A1277" t="n">
        <v>2034</v>
      </c>
      <c r="B1277" t="inlineStr">
        <is>
          <t>coccion_gas_licuado_COM</t>
        </is>
      </c>
      <c r="C1277" t="inlineStr">
        <is>
          <t>Tcal</t>
        </is>
      </c>
      <c r="D1277" t="n">
        <v>664.0499444166446</v>
      </c>
    </row>
    <row r="1278">
      <c r="A1278" t="n">
        <v>2035</v>
      </c>
      <c r="B1278" t="inlineStr">
        <is>
          <t>coccion_gas_licuado_COM</t>
        </is>
      </c>
      <c r="C1278" t="inlineStr">
        <is>
          <t>Tcal</t>
        </is>
      </c>
      <c r="D1278" t="n">
        <v>682.7405078664162</v>
      </c>
    </row>
    <row r="1279">
      <c r="A1279" t="n">
        <v>2036</v>
      </c>
      <c r="B1279" t="inlineStr">
        <is>
          <t>coccion_gas_licuado_COM</t>
        </is>
      </c>
      <c r="C1279" t="inlineStr">
        <is>
          <t>Tcal</t>
        </is>
      </c>
      <c r="D1279" t="n">
        <v>701.1104613873449</v>
      </c>
    </row>
    <row r="1280">
      <c r="A1280" t="n">
        <v>2037</v>
      </c>
      <c r="B1280" t="inlineStr">
        <is>
          <t>coccion_gas_licuado_COM</t>
        </is>
      </c>
      <c r="C1280" t="inlineStr">
        <is>
          <t>Tcal</t>
        </is>
      </c>
      <c r="D1280" t="n">
        <v>719.1056621872814</v>
      </c>
    </row>
    <row r="1281">
      <c r="A1281" t="n">
        <v>2038</v>
      </c>
      <c r="B1281" t="inlineStr">
        <is>
          <t>coccion_gas_licuado_COM</t>
        </is>
      </c>
      <c r="C1281" t="inlineStr">
        <is>
          <t>Tcal</t>
        </is>
      </c>
      <c r="D1281" t="n">
        <v>736.6718719743718</v>
      </c>
    </row>
    <row r="1282">
      <c r="A1282" t="n">
        <v>2039</v>
      </c>
      <c r="B1282" t="inlineStr">
        <is>
          <t>coccion_gas_licuado_COM</t>
        </is>
      </c>
      <c r="C1282" t="inlineStr">
        <is>
          <t>Tcal</t>
        </is>
      </c>
      <c r="D1282" t="n">
        <v>753.7550216988378</v>
      </c>
    </row>
    <row r="1283">
      <c r="A1283" t="n">
        <v>2040</v>
      </c>
      <c r="B1283" t="inlineStr">
        <is>
          <t>coccion_gas_licuado_COM</t>
        </is>
      </c>
      <c r="C1283" t="inlineStr">
        <is>
          <t>Tcal</t>
        </is>
      </c>
      <c r="D1283" t="n">
        <v>770.3014823545532</v>
      </c>
    </row>
    <row r="1284">
      <c r="A1284" t="n">
        <v>2041</v>
      </c>
      <c r="B1284" t="inlineStr">
        <is>
          <t>coccion_gas_licuado_COM</t>
        </is>
      </c>
      <c r="C1284" t="inlineStr">
        <is>
          <t>Tcal</t>
        </is>
      </c>
      <c r="D1284" t="n">
        <v>786.2583400000776</v>
      </c>
    </row>
    <row r="1285">
      <c r="A1285" t="n">
        <v>2042</v>
      </c>
      <c r="B1285" t="inlineStr">
        <is>
          <t>coccion_gas_licuado_COM</t>
        </is>
      </c>
      <c r="C1285" t="inlineStr">
        <is>
          <t>Tcal</t>
        </is>
      </c>
      <c r="D1285" t="n">
        <v>801.5736730740442</v>
      </c>
    </row>
    <row r="1286">
      <c r="A1286" t="n">
        <v>2043</v>
      </c>
      <c r="B1286" t="inlineStr">
        <is>
          <t>coccion_gas_licuado_COM</t>
        </is>
      </c>
      <c r="C1286" t="inlineStr">
        <is>
          <t>Tcal</t>
        </is>
      </c>
      <c r="D1286" t="n">
        <v>816.1968300117031</v>
      </c>
    </row>
    <row r="1287">
      <c r="A1287" t="n">
        <v>2044</v>
      </c>
      <c r="B1287" t="inlineStr">
        <is>
          <t>coccion_gas_licuado_COM</t>
        </is>
      </c>
      <c r="C1287" t="inlineStr">
        <is>
          <t>Tcal</t>
        </is>
      </c>
      <c r="D1287" t="n">
        <v>830.0787051194507</v>
      </c>
    </row>
    <row r="1288">
      <c r="A1288" t="n">
        <v>2045</v>
      </c>
      <c r="B1288" t="inlineStr">
        <is>
          <t>coccion_gas_licuado_COM</t>
        </is>
      </c>
      <c r="C1288" t="inlineStr">
        <is>
          <t>Tcal</t>
        </is>
      </c>
      <c r="D1288" t="n">
        <v>843.1720106329062</v>
      </c>
    </row>
    <row r="1289">
      <c r="A1289" t="n">
        <v>2046</v>
      </c>
      <c r="B1289" t="inlineStr">
        <is>
          <t>coccion_gas_licuado_COM</t>
        </is>
      </c>
      <c r="C1289" t="inlineStr">
        <is>
          <t>Tcal</t>
        </is>
      </c>
      <c r="D1289" t="n">
        <v>855.4315428728196</v>
      </c>
    </row>
    <row r="1290">
      <c r="A1290" t="n">
        <v>2047</v>
      </c>
      <c r="B1290" t="inlineStr">
        <is>
          <t>coccion_gas_licuado_COM</t>
        </is>
      </c>
      <c r="C1290" t="inlineStr">
        <is>
          <t>Tcal</t>
        </is>
      </c>
      <c r="D1290" t="n">
        <v>862.8479664928326</v>
      </c>
    </row>
    <row r="1291">
      <c r="A1291" t="n">
        <v>2048</v>
      </c>
      <c r="B1291" t="inlineStr">
        <is>
          <t>coccion_gas_licuado_COM</t>
        </is>
      </c>
      <c r="C1291" t="inlineStr">
        <is>
          <t>Tcal</t>
        </is>
      </c>
      <c r="D1291" t="n">
        <v>870.3286890503496</v>
      </c>
    </row>
    <row r="1292">
      <c r="A1292" t="n">
        <v>2049</v>
      </c>
      <c r="B1292" t="inlineStr">
        <is>
          <t>coccion_gas_licuado_COM</t>
        </is>
      </c>
      <c r="C1292" t="inlineStr">
        <is>
          <t>Tcal</t>
        </is>
      </c>
      <c r="D1292" t="n">
        <v>877.8742680045389</v>
      </c>
    </row>
    <row r="1293">
      <c r="A1293" t="n">
        <v>2050</v>
      </c>
      <c r="B1293" t="inlineStr">
        <is>
          <t>coccion_gas_licuado_COM</t>
        </is>
      </c>
      <c r="C1293" t="inlineStr">
        <is>
          <t>Tcal</t>
        </is>
      </c>
      <c r="D1293" t="n">
        <v>885.4852656476328</v>
      </c>
    </row>
    <row r="1294">
      <c r="A1294" t="n">
        <v>2017</v>
      </c>
      <c r="B1294" t="inlineStr">
        <is>
          <t>coccion_gas_natural_COM</t>
        </is>
      </c>
      <c r="C1294" t="inlineStr">
        <is>
          <t>Tcal</t>
        </is>
      </c>
      <c r="D1294" t="n">
        <v>158.9839463988226</v>
      </c>
    </row>
    <row r="1295">
      <c r="A1295" t="n">
        <v>2018</v>
      </c>
      <c r="B1295" t="inlineStr">
        <is>
          <t>coccion_gas_natural_COM</t>
        </is>
      </c>
      <c r="C1295" t="inlineStr">
        <is>
          <t>Tcal</t>
        </is>
      </c>
      <c r="D1295" t="n">
        <v>169.3415759693988</v>
      </c>
    </row>
    <row r="1296">
      <c r="A1296" t="n">
        <v>2019</v>
      </c>
      <c r="B1296" t="inlineStr">
        <is>
          <t>coccion_gas_natural_COM</t>
        </is>
      </c>
      <c r="C1296" t="inlineStr">
        <is>
          <t>Tcal</t>
        </is>
      </c>
      <c r="D1296" t="n">
        <v>172.578582407558</v>
      </c>
    </row>
    <row r="1297">
      <c r="A1297" t="n">
        <v>2020</v>
      </c>
      <c r="B1297" t="inlineStr">
        <is>
          <t>coccion_gas_natural_COM</t>
        </is>
      </c>
      <c r="C1297" t="inlineStr">
        <is>
          <t>Tcal</t>
        </is>
      </c>
      <c r="D1297" t="n">
        <v>155.7611044610384</v>
      </c>
    </row>
    <row r="1298">
      <c r="A1298" t="n">
        <v>2021</v>
      </c>
      <c r="B1298" t="inlineStr">
        <is>
          <t>coccion_gas_natural_COM</t>
        </is>
      </c>
      <c r="C1298" t="inlineStr">
        <is>
          <t>Tcal</t>
        </is>
      </c>
      <c r="D1298" t="n">
        <v>188.6381158738043</v>
      </c>
    </row>
    <row r="1299">
      <c r="A1299" t="n">
        <v>2022</v>
      </c>
      <c r="B1299" t="inlineStr">
        <is>
          <t>coccion_gas_natural_COM</t>
        </is>
      </c>
      <c r="C1299" t="inlineStr">
        <is>
          <t>Tcal</t>
        </is>
      </c>
      <c r="D1299" t="n">
        <v>197.0411341018216</v>
      </c>
    </row>
    <row r="1300">
      <c r="A1300" t="n">
        <v>2023</v>
      </c>
      <c r="B1300" t="inlineStr">
        <is>
          <t>coccion_gas_natural_COM</t>
        </is>
      </c>
      <c r="C1300" t="inlineStr">
        <is>
          <t>Tcal</t>
        </is>
      </c>
      <c r="D1300" t="n">
        <v>197.787857406826</v>
      </c>
    </row>
    <row r="1301">
      <c r="A1301" t="n">
        <v>2024</v>
      </c>
      <c r="B1301" t="inlineStr">
        <is>
          <t>coccion_gas_natural_COM</t>
        </is>
      </c>
      <c r="C1301" t="inlineStr">
        <is>
          <t>Tcal</t>
        </is>
      </c>
      <c r="D1301" t="n">
        <v>207.0393430399761</v>
      </c>
    </row>
    <row r="1302">
      <c r="A1302" t="n">
        <v>2025</v>
      </c>
      <c r="B1302" t="inlineStr">
        <is>
          <t>coccion_gas_natural_COM</t>
        </is>
      </c>
      <c r="C1302" t="inlineStr">
        <is>
          <t>Tcal</t>
        </is>
      </c>
      <c r="D1302" t="n">
        <v>215.929531011999</v>
      </c>
    </row>
    <row r="1303">
      <c r="A1303" t="n">
        <v>2026</v>
      </c>
      <c r="B1303" t="inlineStr">
        <is>
          <t>coccion_gas_natural_COM</t>
        </is>
      </c>
      <c r="C1303" t="inlineStr">
        <is>
          <t>Tcal</t>
        </is>
      </c>
      <c r="D1303" t="n">
        <v>224.3643652886348</v>
      </c>
    </row>
    <row r="1304">
      <c r="A1304" t="n">
        <v>2027</v>
      </c>
      <c r="B1304" t="inlineStr">
        <is>
          <t>coccion_gas_natural_COM</t>
        </is>
      </c>
      <c r="C1304" t="inlineStr">
        <is>
          <t>Tcal</t>
        </is>
      </c>
      <c r="D1304" t="n">
        <v>232.6093482180613</v>
      </c>
    </row>
    <row r="1305">
      <c r="A1305" t="n">
        <v>2028</v>
      </c>
      <c r="B1305" t="inlineStr">
        <is>
          <t>coccion_gas_natural_COM</t>
        </is>
      </c>
      <c r="C1305" t="inlineStr">
        <is>
          <t>Tcal</t>
        </is>
      </c>
      <c r="D1305" t="n">
        <v>241.2496536762339</v>
      </c>
    </row>
    <row r="1306">
      <c r="A1306" t="n">
        <v>2029</v>
      </c>
      <c r="B1306" t="inlineStr">
        <is>
          <t>coccion_gas_natural_COM</t>
        </is>
      </c>
      <c r="C1306" t="inlineStr">
        <is>
          <t>Tcal</t>
        </is>
      </c>
      <c r="D1306" t="n">
        <v>250.0854660140531</v>
      </c>
    </row>
    <row r="1307">
      <c r="A1307" t="n">
        <v>2030</v>
      </c>
      <c r="B1307" t="inlineStr">
        <is>
          <t>coccion_gas_natural_COM</t>
        </is>
      </c>
      <c r="C1307" t="inlineStr">
        <is>
          <t>Tcal</t>
        </is>
      </c>
      <c r="D1307" t="n">
        <v>258.8055767326237</v>
      </c>
    </row>
    <row r="1308">
      <c r="A1308" t="n">
        <v>2031</v>
      </c>
      <c r="B1308" t="inlineStr">
        <is>
          <t>coccion_gas_natural_COM</t>
        </is>
      </c>
      <c r="C1308" t="inlineStr">
        <is>
          <t>Tcal</t>
        </is>
      </c>
      <c r="D1308" t="n">
        <v>267.375437334288</v>
      </c>
    </row>
    <row r="1309">
      <c r="A1309" t="n">
        <v>2032</v>
      </c>
      <c r="B1309" t="inlineStr">
        <is>
          <t>coccion_gas_natural_COM</t>
        </is>
      </c>
      <c r="C1309" t="inlineStr">
        <is>
          <t>Tcal</t>
        </is>
      </c>
      <c r="D1309" t="n">
        <v>275.8968193723599</v>
      </c>
    </row>
    <row r="1310">
      <c r="A1310" t="n">
        <v>2033</v>
      </c>
      <c r="B1310" t="inlineStr">
        <is>
          <t>coccion_gas_natural_COM</t>
        </is>
      </c>
      <c r="C1310" t="inlineStr">
        <is>
          <t>Tcal</t>
        </is>
      </c>
      <c r="D1310" t="n">
        <v>284.3471136633177</v>
      </c>
    </row>
    <row r="1311">
      <c r="A1311" t="n">
        <v>2034</v>
      </c>
      <c r="B1311" t="inlineStr">
        <is>
          <t>coccion_gas_natural_COM</t>
        </is>
      </c>
      <c r="C1311" t="inlineStr">
        <is>
          <t>Tcal</t>
        </is>
      </c>
      <c r="D1311" t="n">
        <v>292.7032434177804</v>
      </c>
    </row>
    <row r="1312">
      <c r="A1312" t="n">
        <v>2035</v>
      </c>
      <c r="B1312" t="inlineStr">
        <is>
          <t>coccion_gas_natural_COM</t>
        </is>
      </c>
      <c r="C1312" t="inlineStr">
        <is>
          <t>Tcal</t>
        </is>
      </c>
      <c r="D1312" t="n">
        <v>300.9417631090363</v>
      </c>
    </row>
    <row r="1313">
      <c r="A1313" t="n">
        <v>2036</v>
      </c>
      <c r="B1313" t="inlineStr">
        <is>
          <t>coccion_gas_natural_COM</t>
        </is>
      </c>
      <c r="C1313" t="inlineStr">
        <is>
          <t>Tcal</t>
        </is>
      </c>
      <c r="D1313" t="n">
        <v>309.0389627582785</v>
      </c>
    </row>
    <row r="1314">
      <c r="A1314" t="n">
        <v>2037</v>
      </c>
      <c r="B1314" t="inlineStr">
        <is>
          <t>coccion_gas_natural_COM</t>
        </is>
      </c>
      <c r="C1314" t="inlineStr">
        <is>
          <t>Tcal</t>
        </is>
      </c>
      <c r="D1314" t="n">
        <v>316.9709770357931</v>
      </c>
    </row>
    <row r="1315">
      <c r="A1315" t="n">
        <v>2038</v>
      </c>
      <c r="B1315" t="inlineStr">
        <is>
          <t>coccion_gas_natural_COM</t>
        </is>
      </c>
      <c r="C1315" t="inlineStr">
        <is>
          <t>Tcal</t>
        </is>
      </c>
      <c r="D1315" t="n">
        <v>324.7138985170311</v>
      </c>
    </row>
    <row r="1316">
      <c r="A1316" t="n">
        <v>2039</v>
      </c>
      <c r="B1316" t="inlineStr">
        <is>
          <t>coccion_gas_natural_COM</t>
        </is>
      </c>
      <c r="C1316" t="inlineStr">
        <is>
          <t>Tcal</t>
        </is>
      </c>
      <c r="D1316" t="n">
        <v>332.2438943768085</v>
      </c>
    </row>
    <row r="1317">
      <c r="A1317" t="n">
        <v>2040</v>
      </c>
      <c r="B1317" t="inlineStr">
        <is>
          <t>coccion_gas_natural_COM</t>
        </is>
      </c>
      <c r="C1317" t="inlineStr">
        <is>
          <t>Tcal</t>
        </is>
      </c>
      <c r="D1317" t="n">
        <v>339.5373257545751</v>
      </c>
    </row>
    <row r="1318">
      <c r="A1318" t="n">
        <v>2041</v>
      </c>
      <c r="B1318" t="inlineStr">
        <is>
          <t>coccion_gas_natural_COM</t>
        </is>
      </c>
      <c r="C1318" t="inlineStr">
        <is>
          <t>Tcal</t>
        </is>
      </c>
      <c r="D1318" t="n">
        <v>346.5708689795564</v>
      </c>
    </row>
    <row r="1319">
      <c r="A1319" t="n">
        <v>2042</v>
      </c>
      <c r="B1319" t="inlineStr">
        <is>
          <t>coccion_gas_natural_COM</t>
        </is>
      </c>
      <c r="C1319" t="inlineStr">
        <is>
          <t>Tcal</t>
        </is>
      </c>
      <c r="D1319" t="n">
        <v>353.3216378072109</v>
      </c>
    </row>
    <row r="1320">
      <c r="A1320" t="n">
        <v>2043</v>
      </c>
      <c r="B1320" t="inlineStr">
        <is>
          <t>coccion_gas_natural_COM</t>
        </is>
      </c>
      <c r="C1320" t="inlineStr">
        <is>
          <t>Tcal</t>
        </is>
      </c>
      <c r="D1320" t="n">
        <v>359.767305788435</v>
      </c>
    </row>
    <row r="1321">
      <c r="A1321" t="n">
        <v>2044</v>
      </c>
      <c r="B1321" t="inlineStr">
        <is>
          <t>coccion_gas_natural_COM</t>
        </is>
      </c>
      <c r="C1321" t="inlineStr">
        <is>
          <t>Tcal</t>
        </is>
      </c>
      <c r="D1321" t="n">
        <v>365.8862278709114</v>
      </c>
    </row>
    <row r="1322">
      <c r="A1322" t="n">
        <v>2045</v>
      </c>
      <c r="B1322" t="inlineStr">
        <is>
          <t>coccion_gas_natural_COM</t>
        </is>
      </c>
      <c r="C1322" t="inlineStr">
        <is>
          <t>Tcal</t>
        </is>
      </c>
      <c r="D1322" t="n">
        <v>371.6575603182246</v>
      </c>
    </row>
    <row r="1323">
      <c r="A1323" t="n">
        <v>2046</v>
      </c>
      <c r="B1323" t="inlineStr">
        <is>
          <t>coccion_gas_natural_COM</t>
        </is>
      </c>
      <c r="C1323" t="inlineStr">
        <is>
          <t>Tcal</t>
        </is>
      </c>
      <c r="D1323" t="n">
        <v>377.0613780273879</v>
      </c>
    </row>
    <row r="1324">
      <c r="A1324" t="n">
        <v>2047</v>
      </c>
      <c r="B1324" t="inlineStr">
        <is>
          <t>coccion_gas_natural_COM</t>
        </is>
      </c>
      <c r="C1324" t="inlineStr">
        <is>
          <t>Tcal</t>
        </is>
      </c>
      <c r="D1324" t="n">
        <v>380.3304261861752</v>
      </c>
    </row>
    <row r="1325">
      <c r="A1325" t="n">
        <v>2048</v>
      </c>
      <c r="B1325" t="inlineStr">
        <is>
          <t>coccion_gas_natural_COM</t>
        </is>
      </c>
      <c r="C1325" t="inlineStr">
        <is>
          <t>Tcal</t>
        </is>
      </c>
      <c r="D1325" t="n">
        <v>383.6278163510329</v>
      </c>
    </row>
    <row r="1326">
      <c r="A1326" t="n">
        <v>2049</v>
      </c>
      <c r="B1326" t="inlineStr">
        <is>
          <t>coccion_gas_natural_COM</t>
        </is>
      </c>
      <c r="C1326" t="inlineStr">
        <is>
          <t>Tcal</t>
        </is>
      </c>
      <c r="D1326" t="n">
        <v>386.9537942415911</v>
      </c>
    </row>
    <row r="1327">
      <c r="A1327" t="n">
        <v>2050</v>
      </c>
      <c r="B1327" t="inlineStr">
        <is>
          <t>coccion_gas_natural_COM</t>
        </is>
      </c>
      <c r="C1327" t="inlineStr">
        <is>
          <t>Tcal</t>
        </is>
      </c>
      <c r="D1327" t="n">
        <v>390.3086077078217</v>
      </c>
    </row>
    <row r="1328">
      <c r="A1328" t="n">
        <v>2017</v>
      </c>
      <c r="B1328" t="inlineStr">
        <is>
          <t>electricidad_res</t>
        </is>
      </c>
      <c r="D1328" t="n">
        <v>1</v>
      </c>
    </row>
    <row r="1329">
      <c r="A1329" t="n">
        <v>2018</v>
      </c>
      <c r="B1329" t="inlineStr">
        <is>
          <t>electricidad_res</t>
        </is>
      </c>
      <c r="D1329" t="n">
        <v>1.040622226573857</v>
      </c>
    </row>
    <row r="1330">
      <c r="A1330" t="n">
        <v>2019</v>
      </c>
      <c r="B1330" t="inlineStr">
        <is>
          <t>electricidad_res</t>
        </is>
      </c>
      <c r="D1330" t="n">
        <v>1.08078040184329</v>
      </c>
    </row>
    <row r="1331">
      <c r="A1331" t="n">
        <v>2020</v>
      </c>
      <c r="B1331" t="inlineStr">
        <is>
          <t>electricidad_res</t>
        </is>
      </c>
      <c r="D1331" t="n">
        <v>1.11699907198555</v>
      </c>
    </row>
    <row r="1332">
      <c r="A1332" t="n">
        <v>2021</v>
      </c>
      <c r="B1332" t="inlineStr">
        <is>
          <t>electricidad_res</t>
        </is>
      </c>
      <c r="D1332" t="n">
        <v>1.154431487366564</v>
      </c>
    </row>
    <row r="1333">
      <c r="A1333" t="n">
        <v>2022</v>
      </c>
      <c r="B1333" t="inlineStr">
        <is>
          <t>electricidad_res</t>
        </is>
      </c>
      <c r="D1333" t="n">
        <v>1.190773123133074</v>
      </c>
    </row>
    <row r="1334">
      <c r="A1334" t="n">
        <v>2023</v>
      </c>
      <c r="B1334" t="inlineStr">
        <is>
          <t>electricidad_res</t>
        </is>
      </c>
      <c r="D1334" t="n">
        <v>1.227049311326554</v>
      </c>
    </row>
    <row r="1335">
      <c r="A1335" t="n">
        <v>2024</v>
      </c>
      <c r="B1335" t="inlineStr">
        <is>
          <t>electricidad_res</t>
        </is>
      </c>
      <c r="D1335" t="n">
        <v>1.263184317546458</v>
      </c>
    </row>
    <row r="1336">
      <c r="A1336" t="n">
        <v>2025</v>
      </c>
      <c r="B1336" t="inlineStr">
        <is>
          <t>electricidad_res</t>
        </is>
      </c>
      <c r="D1336" t="n">
        <v>1.299100455115103</v>
      </c>
    </row>
    <row r="1337">
      <c r="A1337" t="n">
        <v>2026</v>
      </c>
      <c r="B1337" t="inlineStr">
        <is>
          <t>electricidad_res</t>
        </is>
      </c>
      <c r="D1337" t="n">
        <v>1.334718339232262</v>
      </c>
    </row>
    <row r="1338">
      <c r="A1338" t="n">
        <v>2027</v>
      </c>
      <c r="B1338" t="inlineStr">
        <is>
          <t>electricidad_res</t>
        </is>
      </c>
      <c r="D1338" t="n">
        <v>1.371312771132154</v>
      </c>
    </row>
    <row r="1339">
      <c r="A1339" t="n">
        <v>2028</v>
      </c>
      <c r="B1339" t="inlineStr">
        <is>
          <t>electricidad_res</t>
        </is>
      </c>
      <c r="D1339" t="n">
        <v>1.407517744453175</v>
      </c>
    </row>
    <row r="1340">
      <c r="A1340" t="n">
        <v>2029</v>
      </c>
      <c r="B1340" t="inlineStr">
        <is>
          <t>electricidad_res</t>
        </is>
      </c>
      <c r="D1340" t="n">
        <v>1.443249058997319</v>
      </c>
    </row>
    <row r="1341">
      <c r="A1341" t="n">
        <v>2030</v>
      </c>
      <c r="B1341" t="inlineStr">
        <is>
          <t>electricidad_res</t>
        </is>
      </c>
      <c r="D1341" t="n">
        <v>1.479887450446235</v>
      </c>
    </row>
    <row r="1342">
      <c r="A1342" t="n">
        <v>2031</v>
      </c>
      <c r="B1342" t="inlineStr">
        <is>
          <t>electricidad_res</t>
        </is>
      </c>
      <c r="D1342" t="n">
        <v>1.515952935474495</v>
      </c>
    </row>
    <row r="1343">
      <c r="A1343" t="n">
        <v>2032</v>
      </c>
      <c r="B1343" t="inlineStr">
        <is>
          <t>electricidad_res</t>
        </is>
      </c>
      <c r="D1343" t="n">
        <v>1.55289735167413</v>
      </c>
    </row>
    <row r="1344">
      <c r="A1344" t="n">
        <v>2033</v>
      </c>
      <c r="B1344" t="inlineStr">
        <is>
          <t>electricidad_res</t>
        </is>
      </c>
      <c r="D1344" t="n">
        <v>1.590742118970684</v>
      </c>
    </row>
    <row r="1345">
      <c r="A1345" t="n">
        <v>2034</v>
      </c>
      <c r="B1345" t="inlineStr">
        <is>
          <t>electricidad_res</t>
        </is>
      </c>
      <c r="D1345" t="n">
        <v>1.627893606185676</v>
      </c>
    </row>
    <row r="1346">
      <c r="A1346" t="n">
        <v>2035</v>
      </c>
      <c r="B1346" t="inlineStr">
        <is>
          <t>electricidad_res</t>
        </is>
      </c>
      <c r="D1346" t="n">
        <v>1.665912759495519</v>
      </c>
    </row>
    <row r="1347">
      <c r="A1347" t="n">
        <v>2036</v>
      </c>
      <c r="B1347" t="inlineStr">
        <is>
          <t>electricidad_res</t>
        </is>
      </c>
      <c r="D1347" t="n">
        <v>1.70481984308097</v>
      </c>
    </row>
    <row r="1348">
      <c r="A1348" t="n">
        <v>2037</v>
      </c>
      <c r="B1348" t="inlineStr">
        <is>
          <t>electricidad_res</t>
        </is>
      </c>
      <c r="D1348" t="n">
        <v>1.742904188640286</v>
      </c>
    </row>
    <row r="1349">
      <c r="A1349" t="n">
        <v>2038</v>
      </c>
      <c r="B1349" t="inlineStr">
        <is>
          <t>electricidad_res</t>
        </is>
      </c>
      <c r="D1349" t="n">
        <v>1.781839308774148</v>
      </c>
    </row>
    <row r="1350">
      <c r="A1350" t="n">
        <v>2039</v>
      </c>
      <c r="B1350" t="inlineStr">
        <is>
          <t>electricidad_res</t>
        </is>
      </c>
      <c r="D1350" t="n">
        <v>1.821644209122966</v>
      </c>
    </row>
    <row r="1351">
      <c r="A1351" t="n">
        <v>2040</v>
      </c>
      <c r="B1351" t="inlineStr">
        <is>
          <t>electricidad_res</t>
        </is>
      </c>
      <c r="D1351" t="n">
        <v>1.862338319898323</v>
      </c>
    </row>
    <row r="1352">
      <c r="A1352" t="n">
        <v>2041</v>
      </c>
      <c r="B1352" t="inlineStr">
        <is>
          <t>electricidad_res</t>
        </is>
      </c>
      <c r="D1352" t="n">
        <v>1.90205015293409</v>
      </c>
    </row>
    <row r="1353">
      <c r="A1353" t="n">
        <v>2042</v>
      </c>
      <c r="B1353" t="inlineStr">
        <is>
          <t>electricidad_res</t>
        </is>
      </c>
      <c r="D1353" t="n">
        <v>1.94260878682565</v>
      </c>
    </row>
    <row r="1354">
      <c r="A1354" t="n">
        <v>2043</v>
      </c>
      <c r="B1354" t="inlineStr">
        <is>
          <t>electricidad_res</t>
        </is>
      </c>
      <c r="D1354" t="n">
        <v>1.984032278450122</v>
      </c>
    </row>
    <row r="1355">
      <c r="A1355" t="n">
        <v>2044</v>
      </c>
      <c r="B1355" t="inlineStr">
        <is>
          <t>electricidad_res</t>
        </is>
      </c>
      <c r="D1355" t="n">
        <v>2.026339069722983</v>
      </c>
    </row>
    <row r="1356">
      <c r="A1356" t="n">
        <v>2045</v>
      </c>
      <c r="B1356" t="inlineStr">
        <is>
          <t>electricidad_res</t>
        </is>
      </c>
      <c r="D1356" t="n">
        <v>2.069547995808492</v>
      </c>
    </row>
    <row r="1357">
      <c r="A1357" t="n">
        <v>2046</v>
      </c>
      <c r="B1357" t="inlineStr">
        <is>
          <t>electricidad_res</t>
        </is>
      </c>
      <c r="D1357" t="n">
        <v>2.111576534586183</v>
      </c>
    </row>
    <row r="1358">
      <c r="A1358" t="n">
        <v>2047</v>
      </c>
      <c r="B1358" t="inlineStr">
        <is>
          <t>electricidad_res</t>
        </is>
      </c>
      <c r="D1358" t="n">
        <v>2.154458592139645</v>
      </c>
    </row>
    <row r="1359">
      <c r="A1359" t="n">
        <v>2048</v>
      </c>
      <c r="B1359" t="inlineStr">
        <is>
          <t>electricidad_res</t>
        </is>
      </c>
      <c r="D1359" t="n">
        <v>2.198211501793378</v>
      </c>
    </row>
    <row r="1360">
      <c r="A1360" t="n">
        <v>2049</v>
      </c>
      <c r="B1360" t="inlineStr">
        <is>
          <t>electricidad_res</t>
        </is>
      </c>
      <c r="D1360" t="n">
        <v>2.242852948878344</v>
      </c>
    </row>
    <row r="1361">
      <c r="A1361" t="n">
        <v>2050</v>
      </c>
      <c r="B1361" t="inlineStr">
        <is>
          <t>electricidad_res</t>
        </is>
      </c>
      <c r="D1361" t="n">
        <v>2.288400977880575</v>
      </c>
    </row>
    <row r="1362">
      <c r="A1362" t="n">
        <v>2017</v>
      </c>
      <c r="B1362" t="inlineStr">
        <is>
          <t>electrogeno_diesel_COM</t>
        </is>
      </c>
      <c r="C1362" t="inlineStr">
        <is>
          <t>Tcal</t>
        </is>
      </c>
      <c r="D1362" t="n">
        <v>403.55332735729</v>
      </c>
    </row>
    <row r="1363">
      <c r="A1363" t="n">
        <v>2018</v>
      </c>
      <c r="B1363" t="inlineStr">
        <is>
          <t>electrogeno_diesel_COM</t>
        </is>
      </c>
      <c r="C1363" t="inlineStr">
        <is>
          <t>Tcal</t>
        </is>
      </c>
      <c r="D1363" t="n">
        <v>429.8443836017665</v>
      </c>
    </row>
    <row r="1364">
      <c r="A1364" t="n">
        <v>2019</v>
      </c>
      <c r="B1364" t="inlineStr">
        <is>
          <t>electrogeno_diesel_COM</t>
        </is>
      </c>
      <c r="C1364" t="inlineStr">
        <is>
          <t>Tcal</t>
        </is>
      </c>
      <c r="D1364" t="n">
        <v>438.060966146014</v>
      </c>
    </row>
    <row r="1365">
      <c r="A1365" t="n">
        <v>2020</v>
      </c>
      <c r="B1365" t="inlineStr">
        <is>
          <t>electrogeno_diesel_COM</t>
        </is>
      </c>
      <c r="C1365" t="inlineStr">
        <is>
          <t>Tcal</t>
        </is>
      </c>
      <c r="D1365" t="n">
        <v>395.3726989542386</v>
      </c>
    </row>
    <row r="1366">
      <c r="A1366" t="n">
        <v>2021</v>
      </c>
      <c r="B1366" t="inlineStr">
        <is>
          <t>electrogeno_diesel_COM</t>
        </is>
      </c>
      <c r="C1366" t="inlineStr">
        <is>
          <t>Tcal</t>
        </is>
      </c>
      <c r="D1366" t="n">
        <v>478.8253220002313</v>
      </c>
    </row>
    <row r="1367">
      <c r="A1367" t="n">
        <v>2022</v>
      </c>
      <c r="B1367" t="inlineStr">
        <is>
          <t>electrogeno_diesel_COM</t>
        </is>
      </c>
      <c r="C1367" t="inlineStr">
        <is>
          <t>Tcal</t>
        </is>
      </c>
      <c r="D1367" t="n">
        <v>500.1549344710002</v>
      </c>
    </row>
    <row r="1368">
      <c r="A1368" t="n">
        <v>2023</v>
      </c>
      <c r="B1368" t="inlineStr">
        <is>
          <t>electrogeno_diesel_COM</t>
        </is>
      </c>
      <c r="C1368" t="inlineStr">
        <is>
          <t>Tcal</t>
        </is>
      </c>
      <c r="D1368" t="n">
        <v>502.0503627904974</v>
      </c>
    </row>
    <row r="1369">
      <c r="A1369" t="n">
        <v>2024</v>
      </c>
      <c r="B1369" t="inlineStr">
        <is>
          <t>electrogeno_diesel_COM</t>
        </is>
      </c>
      <c r="C1369" t="inlineStr">
        <is>
          <t>Tcal</t>
        </is>
      </c>
      <c r="D1369" t="n">
        <v>525.5336634307406</v>
      </c>
    </row>
    <row r="1370">
      <c r="A1370" t="n">
        <v>2025</v>
      </c>
      <c r="B1370" t="inlineStr">
        <is>
          <t>electrogeno_diesel_COM</t>
        </is>
      </c>
      <c r="C1370" t="inlineStr">
        <is>
          <t>Tcal</t>
        </is>
      </c>
      <c r="D1370" t="n">
        <v>548.0998722726176</v>
      </c>
    </row>
    <row r="1371">
      <c r="A1371" t="n">
        <v>2026</v>
      </c>
      <c r="B1371" t="inlineStr">
        <is>
          <t>electrogeno_diesel_COM</t>
        </is>
      </c>
      <c r="C1371" t="inlineStr">
        <is>
          <t>Tcal</t>
        </is>
      </c>
      <c r="D1371" t="n">
        <v>569.5102442953674</v>
      </c>
    </row>
    <row r="1372">
      <c r="A1372" t="n">
        <v>2027</v>
      </c>
      <c r="B1372" t="inlineStr">
        <is>
          <t>electrogeno_diesel_COM</t>
        </is>
      </c>
      <c r="C1372" t="inlineStr">
        <is>
          <t>Tcal</t>
        </is>
      </c>
      <c r="D1372" t="n">
        <v>590.4387114176224</v>
      </c>
    </row>
    <row r="1373">
      <c r="A1373" t="n">
        <v>2028</v>
      </c>
      <c r="B1373" t="inlineStr">
        <is>
          <t>electrogeno_diesel_COM</t>
        </is>
      </c>
      <c r="C1373" t="inlineStr">
        <is>
          <t>Tcal</t>
        </is>
      </c>
      <c r="D1373" t="n">
        <v>612.3706365962942</v>
      </c>
    </row>
    <row r="1374">
      <c r="A1374" t="n">
        <v>2029</v>
      </c>
      <c r="B1374" t="inlineStr">
        <is>
          <t>electrogeno_diesel_COM</t>
        </is>
      </c>
      <c r="C1374" t="inlineStr">
        <is>
          <t>Tcal</t>
        </is>
      </c>
      <c r="D1374" t="n">
        <v>634.7988222691208</v>
      </c>
    </row>
    <row r="1375">
      <c r="A1375" t="n">
        <v>2030</v>
      </c>
      <c r="B1375" t="inlineStr">
        <is>
          <t>electrogeno_diesel_COM</t>
        </is>
      </c>
      <c r="C1375" t="inlineStr">
        <is>
          <t>Tcal</t>
        </is>
      </c>
      <c r="D1375" t="n">
        <v>656.9333193369908</v>
      </c>
    </row>
    <row r="1376">
      <c r="A1376" t="n">
        <v>2031</v>
      </c>
      <c r="B1376" t="inlineStr">
        <is>
          <t>electrogeno_diesel_COM</t>
        </is>
      </c>
      <c r="C1376" t="inlineStr">
        <is>
          <t>Tcal</t>
        </is>
      </c>
      <c r="D1376" t="n">
        <v>678.6864323973128</v>
      </c>
    </row>
    <row r="1377">
      <c r="A1377" t="n">
        <v>2032</v>
      </c>
      <c r="B1377" t="inlineStr">
        <is>
          <t>electrogeno_diesel_COM</t>
        </is>
      </c>
      <c r="C1377" t="inlineStr">
        <is>
          <t>Tcal</t>
        </is>
      </c>
      <c r="D1377" t="n">
        <v>700.316490985241</v>
      </c>
    </row>
    <row r="1378">
      <c r="A1378" t="n">
        <v>2033</v>
      </c>
      <c r="B1378" t="inlineStr">
        <is>
          <t>electrogeno_diesel_COM</t>
        </is>
      </c>
      <c r="C1378" t="inlineStr">
        <is>
          <t>Tcal</t>
        </is>
      </c>
      <c r="D1378" t="n">
        <v>721.7661055878987</v>
      </c>
    </row>
    <row r="1379">
      <c r="A1379" t="n">
        <v>2034</v>
      </c>
      <c r="B1379" t="inlineStr">
        <is>
          <t>electrogeno_diesel_COM</t>
        </is>
      </c>
      <c r="C1379" t="inlineStr">
        <is>
          <t>Tcal</t>
        </is>
      </c>
      <c r="D1379" t="n">
        <v>742.9766997555854</v>
      </c>
    </row>
    <row r="1380">
      <c r="A1380" t="n">
        <v>2035</v>
      </c>
      <c r="B1380" t="inlineStr">
        <is>
          <t>electrogeno_diesel_COM</t>
        </is>
      </c>
      <c r="C1380" t="inlineStr">
        <is>
          <t>Tcal</t>
        </is>
      </c>
      <c r="D1380" t="n">
        <v>763.8887610624841</v>
      </c>
    </row>
    <row r="1381">
      <c r="A1381" t="n">
        <v>2036</v>
      </c>
      <c r="B1381" t="inlineStr">
        <is>
          <t>electrogeno_diesel_COM</t>
        </is>
      </c>
      <c r="C1381" t="inlineStr">
        <is>
          <t>Tcal</t>
        </is>
      </c>
      <c r="D1381" t="n">
        <v>784.4421058167451</v>
      </c>
    </row>
    <row r="1382">
      <c r="A1382" t="n">
        <v>2037</v>
      </c>
      <c r="B1382" t="inlineStr">
        <is>
          <t>electrogeno_diesel_COM</t>
        </is>
      </c>
      <c r="C1382" t="inlineStr">
        <is>
          <t>Tcal</t>
        </is>
      </c>
      <c r="D1382" t="n">
        <v>804.5761559950357</v>
      </c>
    </row>
    <row r="1383">
      <c r="A1383" t="n">
        <v>2038</v>
      </c>
      <c r="B1383" t="inlineStr">
        <is>
          <t>electrogeno_diesel_COM</t>
        </is>
      </c>
      <c r="C1383" t="inlineStr">
        <is>
          <t>Tcal</t>
        </is>
      </c>
      <c r="D1383" t="n">
        <v>824.230226723544</v>
      </c>
    </row>
    <row r="1384">
      <c r="A1384" t="n">
        <v>2039</v>
      </c>
      <c r="B1384" t="inlineStr">
        <is>
          <t>electrogeno_diesel_COM</t>
        </is>
      </c>
      <c r="C1384" t="inlineStr">
        <is>
          <t>Tcal</t>
        </is>
      </c>
      <c r="D1384" t="n">
        <v>843.3438224860801</v>
      </c>
    </row>
    <row r="1385">
      <c r="A1385" t="n">
        <v>2040</v>
      </c>
      <c r="B1385" t="inlineStr">
        <is>
          <t>electrogeno_diesel_COM</t>
        </is>
      </c>
      <c r="C1385" t="inlineStr">
        <is>
          <t>Tcal</t>
        </is>
      </c>
      <c r="D1385" t="n">
        <v>861.8569401122229</v>
      </c>
    </row>
    <row r="1386">
      <c r="A1386" t="n">
        <v>2041</v>
      </c>
      <c r="B1386" t="inlineStr">
        <is>
          <t>electrogeno_diesel_COM</t>
        </is>
      </c>
      <c r="C1386" t="inlineStr">
        <is>
          <t>Tcal</t>
        </is>
      </c>
      <c r="D1386" t="n">
        <v>879.7103764864348</v>
      </c>
    </row>
    <row r="1387">
      <c r="A1387" t="n">
        <v>2042</v>
      </c>
      <c r="B1387" t="inlineStr">
        <is>
          <t>electrogeno_diesel_COM</t>
        </is>
      </c>
      <c r="C1387" t="inlineStr">
        <is>
          <t>Tcal</t>
        </is>
      </c>
      <c r="D1387" t="n">
        <v>896.8460388242271</v>
      </c>
    </row>
    <row r="1388">
      <c r="A1388" t="n">
        <v>2043</v>
      </c>
      <c r="B1388" t="inlineStr">
        <is>
          <t>electrogeno_diesel_COM</t>
        </is>
      </c>
      <c r="C1388" t="inlineStr">
        <is>
          <t>Tcal</t>
        </is>
      </c>
      <c r="D1388" t="n">
        <v>913.2072552852783</v>
      </c>
    </row>
    <row r="1389">
      <c r="A1389" t="n">
        <v>2044</v>
      </c>
      <c r="B1389" t="inlineStr">
        <is>
          <t>electrogeno_diesel_COM</t>
        </is>
      </c>
      <c r="C1389" t="inlineStr">
        <is>
          <t>Tcal</t>
        </is>
      </c>
      <c r="D1389" t="n">
        <v>928.7390836374876</v>
      </c>
    </row>
    <row r="1390">
      <c r="A1390" t="n">
        <v>2045</v>
      </c>
      <c r="B1390" t="inlineStr">
        <is>
          <t>electrogeno_diesel_COM</t>
        </is>
      </c>
      <c r="C1390" t="inlineStr">
        <is>
          <t>Tcal</t>
        </is>
      </c>
      <c r="D1390" t="n">
        <v>943.3886156509639</v>
      </c>
    </row>
    <row r="1391">
      <c r="A1391" t="n">
        <v>2046</v>
      </c>
      <c r="B1391" t="inlineStr">
        <is>
          <t>electrogeno_diesel_COM</t>
        </is>
      </c>
      <c r="C1391" t="inlineStr">
        <is>
          <t>Tcal</t>
        </is>
      </c>
      <c r="D1391" t="n">
        <v>957.1052748883346</v>
      </c>
    </row>
    <row r="1392">
      <c r="A1392" t="n">
        <v>2047</v>
      </c>
      <c r="B1392" t="inlineStr">
        <is>
          <t>electrogeno_diesel_COM</t>
        </is>
      </c>
      <c r="C1392" t="inlineStr">
        <is>
          <t>Tcal</t>
        </is>
      </c>
      <c r="D1392" t="n">
        <v>965.403189814037</v>
      </c>
    </row>
    <row r="1393">
      <c r="A1393" t="n">
        <v>2048</v>
      </c>
      <c r="B1393" t="inlineStr">
        <is>
          <t>electrogeno_diesel_COM</t>
        </is>
      </c>
      <c r="C1393" t="inlineStr">
        <is>
          <t>Tcal</t>
        </is>
      </c>
      <c r="D1393" t="n">
        <v>973.7730460338937</v>
      </c>
    </row>
    <row r="1394">
      <c r="A1394" t="n">
        <v>2049</v>
      </c>
      <c r="B1394" t="inlineStr">
        <is>
          <t>electrogeno_diesel_COM</t>
        </is>
      </c>
      <c r="C1394" t="inlineStr">
        <is>
          <t>Tcal</t>
        </is>
      </c>
      <c r="D1394" t="n">
        <v>982.2154672648053</v>
      </c>
    </row>
    <row r="1395">
      <c r="A1395" t="n">
        <v>2050</v>
      </c>
      <c r="B1395" t="inlineStr">
        <is>
          <t>electrogeno_diesel_COM</t>
        </is>
      </c>
      <c r="C1395" t="inlineStr">
        <is>
          <t>Tcal</t>
        </is>
      </c>
      <c r="D1395" t="n">
        <v>990.7310826311782</v>
      </c>
    </row>
    <row r="1396">
      <c r="A1396" t="n">
        <v>2017</v>
      </c>
      <c r="B1396" t="inlineStr">
        <is>
          <t>energia electrica residencial (°/hab)</t>
        </is>
      </c>
    </row>
    <row r="1397">
      <c r="A1397" t="n">
        <v>2018</v>
      </c>
      <c r="B1397" t="inlineStr">
        <is>
          <t>energia electrica residencial (°/hab)</t>
        </is>
      </c>
    </row>
    <row r="1398">
      <c r="A1398" t="n">
        <v>2019</v>
      </c>
      <c r="B1398" t="inlineStr">
        <is>
          <t>energia electrica residencial (°/hab)</t>
        </is>
      </c>
    </row>
    <row r="1399">
      <c r="A1399" t="n">
        <v>2020</v>
      </c>
      <c r="B1399" t="inlineStr">
        <is>
          <t>energia electrica residencial (°/hab)</t>
        </is>
      </c>
    </row>
    <row r="1400">
      <c r="A1400" t="n">
        <v>2021</v>
      </c>
      <c r="B1400" t="inlineStr">
        <is>
          <t>energia electrica residencial (°/hab)</t>
        </is>
      </c>
    </row>
    <row r="1401">
      <c r="A1401" t="n">
        <v>2022</v>
      </c>
      <c r="B1401" t="inlineStr">
        <is>
          <t>energia electrica residencial (°/hab)</t>
        </is>
      </c>
    </row>
    <row r="1402">
      <c r="A1402" t="n">
        <v>2023</v>
      </c>
      <c r="B1402" t="inlineStr">
        <is>
          <t>energia electrica residencial (°/hab)</t>
        </is>
      </c>
    </row>
    <row r="1403">
      <c r="A1403" t="n">
        <v>2024</v>
      </c>
      <c r="B1403" t="inlineStr">
        <is>
          <t>energia electrica residencial (°/hab)</t>
        </is>
      </c>
    </row>
    <row r="1404">
      <c r="A1404" t="n">
        <v>2025</v>
      </c>
      <c r="B1404" t="inlineStr">
        <is>
          <t>energia electrica residencial (°/hab)</t>
        </is>
      </c>
    </row>
    <row r="1405">
      <c r="A1405" t="n">
        <v>2026</v>
      </c>
      <c r="B1405" t="inlineStr">
        <is>
          <t>energia electrica residencial (°/hab)</t>
        </is>
      </c>
    </row>
    <row r="1406">
      <c r="A1406" t="n">
        <v>2027</v>
      </c>
      <c r="B1406" t="inlineStr">
        <is>
          <t>energia electrica residencial (°/hab)</t>
        </is>
      </c>
    </row>
    <row r="1407">
      <c r="A1407" t="n">
        <v>2028</v>
      </c>
      <c r="B1407" t="inlineStr">
        <is>
          <t>energia electrica residencial (°/hab)</t>
        </is>
      </c>
    </row>
    <row r="1408">
      <c r="A1408" t="n">
        <v>2029</v>
      </c>
      <c r="B1408" t="inlineStr">
        <is>
          <t>energia electrica residencial (°/hab)</t>
        </is>
      </c>
    </row>
    <row r="1409">
      <c r="A1409" t="n">
        <v>2030</v>
      </c>
      <c r="B1409" t="inlineStr">
        <is>
          <t>energia electrica residencial (°/hab)</t>
        </is>
      </c>
    </row>
    <row r="1410">
      <c r="A1410" t="n">
        <v>2031</v>
      </c>
      <c r="B1410" t="inlineStr">
        <is>
          <t>energia electrica residencial (°/hab)</t>
        </is>
      </c>
    </row>
    <row r="1411">
      <c r="A1411" t="n">
        <v>2032</v>
      </c>
      <c r="B1411" t="inlineStr">
        <is>
          <t>energia electrica residencial (°/hab)</t>
        </is>
      </c>
    </row>
    <row r="1412">
      <c r="A1412" t="n">
        <v>2033</v>
      </c>
      <c r="B1412" t="inlineStr">
        <is>
          <t>energia electrica residencial (°/hab)</t>
        </is>
      </c>
    </row>
    <row r="1413">
      <c r="A1413" t="n">
        <v>2034</v>
      </c>
      <c r="B1413" t="inlineStr">
        <is>
          <t>energia electrica residencial (°/hab)</t>
        </is>
      </c>
    </row>
    <row r="1414">
      <c r="A1414" t="n">
        <v>2035</v>
      </c>
      <c r="B1414" t="inlineStr">
        <is>
          <t>energia electrica residencial (°/hab)</t>
        </is>
      </c>
    </row>
    <row r="1415">
      <c r="A1415" t="n">
        <v>2036</v>
      </c>
      <c r="B1415" t="inlineStr">
        <is>
          <t>energia electrica residencial (°/hab)</t>
        </is>
      </c>
    </row>
    <row r="1416">
      <c r="A1416" t="n">
        <v>2037</v>
      </c>
      <c r="B1416" t="inlineStr">
        <is>
          <t>energia electrica residencial (°/hab)</t>
        </is>
      </c>
    </row>
    <row r="1417">
      <c r="A1417" t="n">
        <v>2038</v>
      </c>
      <c r="B1417" t="inlineStr">
        <is>
          <t>energia electrica residencial (°/hab)</t>
        </is>
      </c>
    </row>
    <row r="1418">
      <c r="A1418" t="n">
        <v>2039</v>
      </c>
      <c r="B1418" t="inlineStr">
        <is>
          <t>energia electrica residencial (°/hab)</t>
        </is>
      </c>
    </row>
    <row r="1419">
      <c r="A1419" t="n">
        <v>2040</v>
      </c>
      <c r="B1419" t="inlineStr">
        <is>
          <t>energia electrica residencial (°/hab)</t>
        </is>
      </c>
    </row>
    <row r="1420">
      <c r="A1420" t="n">
        <v>2041</v>
      </c>
      <c r="B1420" t="inlineStr">
        <is>
          <t>energia electrica residencial (°/hab)</t>
        </is>
      </c>
    </row>
    <row r="1421">
      <c r="A1421" t="n">
        <v>2042</v>
      </c>
      <c r="B1421" t="inlineStr">
        <is>
          <t>energia electrica residencial (°/hab)</t>
        </is>
      </c>
    </row>
    <row r="1422">
      <c r="A1422" t="n">
        <v>2043</v>
      </c>
      <c r="B1422" t="inlineStr">
        <is>
          <t>energia electrica residencial (°/hab)</t>
        </is>
      </c>
    </row>
    <row r="1423">
      <c r="A1423" t="n">
        <v>2044</v>
      </c>
      <c r="B1423" t="inlineStr">
        <is>
          <t>energia electrica residencial (°/hab)</t>
        </is>
      </c>
    </row>
    <row r="1424">
      <c r="A1424" t="n">
        <v>2045</v>
      </c>
      <c r="B1424" t="inlineStr">
        <is>
          <t>energia electrica residencial (°/hab)</t>
        </is>
      </c>
    </row>
    <row r="1425">
      <c r="A1425" t="n">
        <v>2046</v>
      </c>
      <c r="B1425" t="inlineStr">
        <is>
          <t>energia electrica residencial (°/hab)</t>
        </is>
      </c>
    </row>
    <row r="1426">
      <c r="A1426" t="n">
        <v>2047</v>
      </c>
      <c r="B1426" t="inlineStr">
        <is>
          <t>energia electrica residencial (°/hab)</t>
        </is>
      </c>
    </row>
    <row r="1427">
      <c r="A1427" t="n">
        <v>2048</v>
      </c>
      <c r="B1427" t="inlineStr">
        <is>
          <t>energia electrica residencial (°/hab)</t>
        </is>
      </c>
    </row>
    <row r="1428">
      <c r="A1428" t="n">
        <v>2049</v>
      </c>
      <c r="B1428" t="inlineStr">
        <is>
          <t>energia electrica residencial (°/hab)</t>
        </is>
      </c>
    </row>
    <row r="1429">
      <c r="A1429" t="n">
        <v>2050</v>
      </c>
      <c r="B1429" t="inlineStr">
        <is>
          <t>energia electrica residencial (°/hab)</t>
        </is>
      </c>
    </row>
    <row r="1430">
      <c r="A1430" t="n">
        <v>2017</v>
      </c>
      <c r="B1430" t="inlineStr">
        <is>
          <t>energia_comercial</t>
        </is>
      </c>
      <c r="C1430" t="inlineStr">
        <is>
          <t>Tcal</t>
        </is>
      </c>
      <c r="D1430" t="n">
        <v>15387.52868745863</v>
      </c>
    </row>
    <row r="1431">
      <c r="A1431" t="n">
        <v>2018</v>
      </c>
      <c r="B1431" t="inlineStr">
        <is>
          <t>energia_comercial</t>
        </is>
      </c>
      <c r="C1431" t="inlineStr">
        <is>
          <t>Tcal</t>
        </is>
      </c>
      <c r="D1431" t="n">
        <v>16390.0092885597</v>
      </c>
    </row>
    <row r="1432">
      <c r="A1432" t="n">
        <v>2019</v>
      </c>
      <c r="B1432" t="inlineStr">
        <is>
          <t>energia_comercial</t>
        </is>
      </c>
      <c r="C1432" t="inlineStr">
        <is>
          <t>Tcal</t>
        </is>
      </c>
      <c r="D1432" t="n">
        <v>16703.30840181553</v>
      </c>
    </row>
    <row r="1433">
      <c r="A1433" t="n">
        <v>2020</v>
      </c>
      <c r="B1433" t="inlineStr">
        <is>
          <t>energia_comercial</t>
        </is>
      </c>
      <c r="C1433" t="inlineStr">
        <is>
          <t>Tcal</t>
        </is>
      </c>
      <c r="D1433" t="n">
        <v>15075.60050919845</v>
      </c>
    </row>
    <row r="1434">
      <c r="A1434" t="n">
        <v>2021</v>
      </c>
      <c r="B1434" t="inlineStr">
        <is>
          <t>energia_comercial</t>
        </is>
      </c>
      <c r="C1434" t="inlineStr">
        <is>
          <t>Tcal</t>
        </is>
      </c>
      <c r="D1434" t="n">
        <v>18257.65736293111</v>
      </c>
    </row>
    <row r="1435">
      <c r="A1435" t="n">
        <v>2022</v>
      </c>
      <c r="B1435" t="inlineStr">
        <is>
          <t>energia_comercial</t>
        </is>
      </c>
      <c r="C1435" t="inlineStr">
        <is>
          <t>Tcal</t>
        </is>
      </c>
      <c r="D1435" t="n">
        <v>19070.9576172882</v>
      </c>
    </row>
    <row r="1436">
      <c r="A1436" t="n">
        <v>2023</v>
      </c>
      <c r="B1436" t="inlineStr">
        <is>
          <t>energia_comercial</t>
        </is>
      </c>
      <c r="C1436" t="inlineStr">
        <is>
          <t>Tcal</t>
        </is>
      </c>
      <c r="D1436" t="n">
        <v>19143.23048846555</v>
      </c>
    </row>
    <row r="1437">
      <c r="A1437" t="n">
        <v>2024</v>
      </c>
      <c r="B1437" t="inlineStr">
        <is>
          <t>energia_comercial</t>
        </is>
      </c>
      <c r="C1437" t="inlineStr">
        <is>
          <t>Tcal</t>
        </is>
      </c>
      <c r="D1437" t="n">
        <v>20038.65108787999</v>
      </c>
    </row>
    <row r="1438">
      <c r="A1438" t="n">
        <v>2025</v>
      </c>
      <c r="B1438" t="inlineStr">
        <is>
          <t>energia_comercial</t>
        </is>
      </c>
      <c r="C1438" t="inlineStr">
        <is>
          <t>Tcal</t>
        </is>
      </c>
      <c r="D1438" t="n">
        <v>20899.10288540447</v>
      </c>
    </row>
    <row r="1439">
      <c r="A1439" t="n">
        <v>2026</v>
      </c>
      <c r="B1439" t="inlineStr">
        <is>
          <t>energia_comercial</t>
        </is>
      </c>
      <c r="C1439" t="inlineStr">
        <is>
          <t>Tcal</t>
        </is>
      </c>
      <c r="D1439" t="n">
        <v>21715.48250954654</v>
      </c>
    </row>
    <row r="1440">
      <c r="A1440" t="n">
        <v>2027</v>
      </c>
      <c r="B1440" t="inlineStr">
        <is>
          <t>energia_comercial</t>
        </is>
      </c>
      <c r="C1440" t="inlineStr">
        <is>
          <t>Tcal</t>
        </is>
      </c>
      <c r="D1440" t="n">
        <v>22513.48705169002</v>
      </c>
    </row>
    <row r="1441">
      <c r="A1441" t="n">
        <v>2028</v>
      </c>
      <c r="B1441" t="inlineStr">
        <is>
          <t>energia_comercial</t>
        </is>
      </c>
      <c r="C1441" t="inlineStr">
        <is>
          <t>Tcal</t>
        </is>
      </c>
      <c r="D1441" t="n">
        <v>23349.753549771</v>
      </c>
    </row>
    <row r="1442">
      <c r="A1442" t="n">
        <v>2029</v>
      </c>
      <c r="B1442" t="inlineStr">
        <is>
          <t>energia_comercial</t>
        </is>
      </c>
      <c r="C1442" t="inlineStr">
        <is>
          <t>Tcal</t>
        </is>
      </c>
      <c r="D1442" t="n">
        <v>24204.94251007096</v>
      </c>
    </row>
    <row r="1443">
      <c r="A1443" t="n">
        <v>2030</v>
      </c>
      <c r="B1443" t="inlineStr">
        <is>
          <t>energia_comercial</t>
        </is>
      </c>
      <c r="C1443" t="inlineStr">
        <is>
          <t>Tcal</t>
        </is>
      </c>
      <c r="D1443" t="n">
        <v>25048.93309452417</v>
      </c>
    </row>
    <row r="1444">
      <c r="A1444" t="n">
        <v>2031</v>
      </c>
      <c r="B1444" t="inlineStr">
        <is>
          <t>energia_comercial</t>
        </is>
      </c>
      <c r="C1444" t="inlineStr">
        <is>
          <t>Tcal</t>
        </is>
      </c>
      <c r="D1444" t="n">
        <v>25878.38146866899</v>
      </c>
    </row>
    <row r="1445">
      <c r="A1445" t="n">
        <v>2032</v>
      </c>
      <c r="B1445" t="inlineStr">
        <is>
          <t>energia_comercial</t>
        </is>
      </c>
      <c r="C1445" t="inlineStr">
        <is>
          <t>Tcal</t>
        </is>
      </c>
      <c r="D1445" t="n">
        <v>26703.13776348818</v>
      </c>
    </row>
    <row r="1446">
      <c r="A1446" t="n">
        <v>2033</v>
      </c>
      <c r="B1446" t="inlineStr">
        <is>
          <t>energia_comercial</t>
        </is>
      </c>
      <c r="C1446" t="inlineStr">
        <is>
          <t>Tcal</t>
        </is>
      </c>
      <c r="D1446" t="n">
        <v>27521.0137111225</v>
      </c>
    </row>
    <row r="1447">
      <c r="A1447" t="n">
        <v>2034</v>
      </c>
      <c r="B1447" t="inlineStr">
        <is>
          <t>energia_comercial</t>
        </is>
      </c>
      <c r="C1447" t="inlineStr">
        <is>
          <t>Tcal</t>
        </is>
      </c>
      <c r="D1447" t="n">
        <v>28329.77578569303</v>
      </c>
    </row>
    <row r="1448">
      <c r="A1448" t="n">
        <v>2035</v>
      </c>
      <c r="B1448" t="inlineStr">
        <is>
          <t>energia_comercial</t>
        </is>
      </c>
      <c r="C1448" t="inlineStr">
        <is>
          <t>Tcal</t>
        </is>
      </c>
      <c r="D1448" t="n">
        <v>29127.15477245803</v>
      </c>
    </row>
    <row r="1449">
      <c r="A1449" t="n">
        <v>2036</v>
      </c>
      <c r="B1449" t="inlineStr">
        <is>
          <t>energia_comercial</t>
        </is>
      </c>
      <c r="C1449" t="inlineStr">
        <is>
          <t>Tcal</t>
        </is>
      </c>
      <c r="D1449" t="n">
        <v>29910.85586123485</v>
      </c>
    </row>
    <row r="1450">
      <c r="A1450" t="n">
        <v>2037</v>
      </c>
      <c r="B1450" t="inlineStr">
        <is>
          <t>energia_comercial</t>
        </is>
      </c>
      <c r="C1450" t="inlineStr">
        <is>
          <t>Tcal</t>
        </is>
      </c>
      <c r="D1450" t="n">
        <v>30678.56920594204</v>
      </c>
    </row>
    <row r="1451">
      <c r="A1451" t="n">
        <v>2038</v>
      </c>
      <c r="B1451" t="inlineStr">
        <is>
          <t>energia_comercial</t>
        </is>
      </c>
      <c r="C1451" t="inlineStr">
        <is>
          <t>Tcal</t>
        </is>
      </c>
      <c r="D1451" t="n">
        <v>31427.98088627866</v>
      </c>
    </row>
    <row r="1452">
      <c r="A1452" t="n">
        <v>2039</v>
      </c>
      <c r="B1452" t="inlineStr">
        <is>
          <t>energia_comercial</t>
        </is>
      </c>
      <c r="C1452" t="inlineStr">
        <is>
          <t>Tcal</t>
        </is>
      </c>
      <c r="D1452" t="n">
        <v>32156.78420216884</v>
      </c>
    </row>
    <row r="1453">
      <c r="A1453" t="n">
        <v>2040</v>
      </c>
      <c r="B1453" t="inlineStr">
        <is>
          <t>energia_comercial</t>
        </is>
      </c>
      <c r="C1453" t="inlineStr">
        <is>
          <t>Tcal</t>
        </is>
      </c>
      <c r="D1453" t="n">
        <v>32862.69122673008</v>
      </c>
    </row>
    <row r="1454">
      <c r="A1454" t="n">
        <v>2041</v>
      </c>
      <c r="B1454" t="inlineStr">
        <is>
          <t>energia_comercial</t>
        </is>
      </c>
      <c r="C1454" t="inlineStr">
        <is>
          <t>Tcal</t>
        </is>
      </c>
      <c r="D1454" t="n">
        <v>33543.44453925246</v>
      </c>
    </row>
    <row r="1455">
      <c r="A1455" t="n">
        <v>2042</v>
      </c>
      <c r="B1455" t="inlineStr">
        <is>
          <t>energia_comercial</t>
        </is>
      </c>
      <c r="C1455" t="inlineStr">
        <is>
          <t>Tcal</t>
        </is>
      </c>
      <c r="D1455" t="n">
        <v>34196.82905605991</v>
      </c>
    </row>
    <row r="1456">
      <c r="A1456" t="n">
        <v>2043</v>
      </c>
      <c r="B1456" t="inlineStr">
        <is>
          <t>energia_comercial</t>
        </is>
      </c>
      <c r="C1456" t="inlineStr">
        <is>
          <t>Tcal</t>
        </is>
      </c>
      <c r="D1456" t="n">
        <v>34820.68387421942</v>
      </c>
    </row>
    <row r="1457">
      <c r="A1457" t="n">
        <v>2044</v>
      </c>
      <c r="B1457" t="inlineStr">
        <is>
          <t>energia_comercial</t>
        </is>
      </c>
      <c r="C1457" t="inlineStr">
        <is>
          <t>Tcal</t>
        </is>
      </c>
      <c r="D1457" t="n">
        <v>35412.91404093219</v>
      </c>
    </row>
    <row r="1458">
      <c r="A1458" t="n">
        <v>2045</v>
      </c>
      <c r="B1458" t="inlineStr">
        <is>
          <t>energia_comercial</t>
        </is>
      </c>
      <c r="C1458" t="inlineStr">
        <is>
          <t>Tcal</t>
        </is>
      </c>
      <c r="D1458" t="n">
        <v>35971.50216010692</v>
      </c>
    </row>
    <row r="1459">
      <c r="A1459" t="n">
        <v>2046</v>
      </c>
      <c r="B1459" t="inlineStr">
        <is>
          <t>energia_comercial</t>
        </is>
      </c>
      <c r="C1459" t="inlineStr">
        <is>
          <t>Tcal</t>
        </is>
      </c>
      <c r="D1459" t="n">
        <v>36494.51974713394</v>
      </c>
    </row>
    <row r="1460">
      <c r="A1460" t="n">
        <v>2047</v>
      </c>
      <c r="B1460" t="inlineStr">
        <is>
          <t>energia_comercial</t>
        </is>
      </c>
      <c r="C1460" t="inlineStr">
        <is>
          <t>Tcal</t>
        </is>
      </c>
      <c r="D1460" t="n">
        <v>36810.92007221982</v>
      </c>
    </row>
    <row r="1461">
      <c r="A1461" t="n">
        <v>2048</v>
      </c>
      <c r="B1461" t="inlineStr">
        <is>
          <t>energia_comercial</t>
        </is>
      </c>
      <c r="C1461" t="inlineStr">
        <is>
          <t>Tcal</t>
        </is>
      </c>
      <c r="D1461" t="n">
        <v>37130.06352603881</v>
      </c>
    </row>
    <row r="1462">
      <c r="A1462" t="n">
        <v>2049</v>
      </c>
      <c r="B1462" t="inlineStr">
        <is>
          <t>energia_comercial</t>
        </is>
      </c>
      <c r="C1462" t="inlineStr">
        <is>
          <t>Tcal</t>
        </is>
      </c>
      <c r="D1462" t="n">
        <v>37451.97389097862</v>
      </c>
    </row>
    <row r="1463">
      <c r="A1463" t="n">
        <v>2050</v>
      </c>
      <c r="B1463" t="inlineStr">
        <is>
          <t>energia_comercial</t>
        </is>
      </c>
      <c r="C1463" t="inlineStr">
        <is>
          <t>Tcal</t>
        </is>
      </c>
      <c r="D1463" t="n">
        <v>37776.67515561573</v>
      </c>
    </row>
    <row r="1464">
      <c r="A1464" t="n">
        <v>2017</v>
      </c>
      <c r="B1464" t="inlineStr">
        <is>
          <t>energia_publico</t>
        </is>
      </c>
      <c r="C1464" t="inlineStr">
        <is>
          <t>Tcal</t>
        </is>
      </c>
      <c r="D1464" t="n">
        <v>2997.35997009</v>
      </c>
    </row>
    <row r="1465">
      <c r="A1465" t="n">
        <v>2018</v>
      </c>
      <c r="B1465" t="inlineStr">
        <is>
          <t>energia_publico</t>
        </is>
      </c>
      <c r="C1465" t="inlineStr">
        <is>
          <t>Tcal</t>
        </is>
      </c>
      <c r="D1465" t="n">
        <v>2529.724446609</v>
      </c>
    </row>
    <row r="1466">
      <c r="A1466" t="n">
        <v>2019</v>
      </c>
      <c r="B1466" t="inlineStr">
        <is>
          <t>energia_publico</t>
        </is>
      </c>
      <c r="C1466" t="inlineStr">
        <is>
          <t>Tcal</t>
        </is>
      </c>
      <c r="D1466" t="n">
        <v>2902.519092445</v>
      </c>
    </row>
    <row r="1467">
      <c r="A1467" t="n">
        <v>2020</v>
      </c>
      <c r="B1467" t="inlineStr">
        <is>
          <t>energia_publico</t>
        </is>
      </c>
      <c r="C1467" t="inlineStr">
        <is>
          <t>Tcal</t>
        </is>
      </c>
      <c r="D1467" t="n">
        <v>2803.835251566</v>
      </c>
    </row>
    <row r="1468">
      <c r="A1468" t="n">
        <v>2021</v>
      </c>
      <c r="B1468" t="inlineStr">
        <is>
          <t>energia_publico</t>
        </is>
      </c>
      <c r="C1468" t="inlineStr">
        <is>
          <t>Tcal</t>
        </is>
      </c>
      <c r="D1468" t="n">
        <v>2881.986959141</v>
      </c>
    </row>
    <row r="1469">
      <c r="A1469" t="n">
        <v>2022</v>
      </c>
      <c r="B1469" t="inlineStr">
        <is>
          <t>energia_publico</t>
        </is>
      </c>
      <c r="C1469" t="inlineStr">
        <is>
          <t>Tcal</t>
        </is>
      </c>
      <c r="D1469" t="n">
        <v>3393.039607020215</v>
      </c>
    </row>
    <row r="1470">
      <c r="A1470" t="n">
        <v>2023</v>
      </c>
      <c r="B1470" t="inlineStr">
        <is>
          <t>energia_publico</t>
        </is>
      </c>
      <c r="C1470" t="inlineStr">
        <is>
          <t>Tcal</t>
        </is>
      </c>
      <c r="D1470" t="n">
        <v>3400.462921700024</v>
      </c>
    </row>
    <row r="1471">
      <c r="A1471" t="n">
        <v>2024</v>
      </c>
      <c r="B1471" t="inlineStr">
        <is>
          <t>energia_publico</t>
        </is>
      </c>
      <c r="C1471" t="inlineStr">
        <is>
          <t>Tcal</t>
        </is>
      </c>
      <c r="D1471" t="n">
        <v>3491.472368378515</v>
      </c>
    </row>
    <row r="1472">
      <c r="A1472" t="n">
        <v>2025</v>
      </c>
      <c r="B1472" t="inlineStr">
        <is>
          <t>energia_publico</t>
        </is>
      </c>
      <c r="C1472" t="inlineStr">
        <is>
          <t>Tcal</t>
        </is>
      </c>
      <c r="D1472" t="n">
        <v>3577.323034986077</v>
      </c>
    </row>
    <row r="1473">
      <c r="A1473" t="n">
        <v>2026</v>
      </c>
      <c r="B1473" t="inlineStr">
        <is>
          <t>energia_publico</t>
        </is>
      </c>
      <c r="C1473" t="inlineStr">
        <is>
          <t>Tcal</t>
        </is>
      </c>
      <c r="D1473" t="n">
        <v>3657.406844070645</v>
      </c>
    </row>
    <row r="1474">
      <c r="A1474" t="n">
        <v>2027</v>
      </c>
      <c r="B1474" t="inlineStr">
        <is>
          <t>energia_publico</t>
        </is>
      </c>
      <c r="C1474" t="inlineStr">
        <is>
          <t>Tcal</t>
        </is>
      </c>
      <c r="D1474" t="n">
        <v>3734.468383617897</v>
      </c>
    </row>
    <row r="1475">
      <c r="A1475" t="n">
        <v>2028</v>
      </c>
      <c r="B1475" t="inlineStr">
        <is>
          <t>energia_publico</t>
        </is>
      </c>
      <c r="C1475" t="inlineStr">
        <is>
          <t>Tcal</t>
        </is>
      </c>
      <c r="D1475" t="n">
        <v>3813.997070911027</v>
      </c>
    </row>
    <row r="1476">
      <c r="A1476" t="n">
        <v>2029</v>
      </c>
      <c r="B1476" t="inlineStr">
        <is>
          <t>energia_publico</t>
        </is>
      </c>
      <c r="C1476" t="inlineStr">
        <is>
          <t>Tcal</t>
        </is>
      </c>
      <c r="D1476" t="n">
        <v>3894.091009400158</v>
      </c>
    </row>
    <row r="1477">
      <c r="A1477" t="n">
        <v>2030</v>
      </c>
      <c r="B1477" t="inlineStr">
        <is>
          <t>energia_publico</t>
        </is>
      </c>
      <c r="C1477" t="inlineStr">
        <is>
          <t>Tcal</t>
        </is>
      </c>
      <c r="D1477" t="n">
        <v>3971.972829588161</v>
      </c>
    </row>
    <row r="1478">
      <c r="A1478" t="n">
        <v>2031</v>
      </c>
      <c r="B1478" t="inlineStr">
        <is>
          <t>energia_publico</t>
        </is>
      </c>
      <c r="C1478" t="inlineStr">
        <is>
          <t>Tcal</t>
        </is>
      </c>
      <c r="D1478" t="n">
        <v>4047.440313350336</v>
      </c>
    </row>
    <row r="1479">
      <c r="A1479" t="n">
        <v>2032</v>
      </c>
      <c r="B1479" t="inlineStr">
        <is>
          <t>energia_publico</t>
        </is>
      </c>
      <c r="C1479" t="inlineStr">
        <is>
          <t>Tcal</t>
        </is>
      </c>
      <c r="D1479" t="n">
        <v>4121.474742415369</v>
      </c>
    </row>
    <row r="1480">
      <c r="A1480" t="n">
        <v>2033</v>
      </c>
      <c r="B1480" t="inlineStr">
        <is>
          <t>energia_publico</t>
        </is>
      </c>
      <c r="C1480" t="inlineStr">
        <is>
          <t>Tcal</t>
        </is>
      </c>
      <c r="D1480" t="n">
        <v>4193.944006636172</v>
      </c>
    </row>
    <row r="1481">
      <c r="A1481" t="n">
        <v>2034</v>
      </c>
      <c r="B1481" t="inlineStr">
        <is>
          <t>energia_publico</t>
        </is>
      </c>
      <c r="C1481" t="inlineStr">
        <is>
          <t>Tcal</t>
        </is>
      </c>
      <c r="D1481" t="n">
        <v>4264.716811748158</v>
      </c>
    </row>
    <row r="1482">
      <c r="A1482" t="n">
        <v>2035</v>
      </c>
      <c r="B1482" t="inlineStr">
        <is>
          <t>energia_publico</t>
        </is>
      </c>
      <c r="C1482" t="inlineStr">
        <is>
          <t>Tcal</t>
        </is>
      </c>
      <c r="D1482" t="n">
        <v>4333.66306687142</v>
      </c>
    </row>
    <row r="1483">
      <c r="A1483" t="n">
        <v>2036</v>
      </c>
      <c r="B1483" t="inlineStr">
        <is>
          <t>energia_publico</t>
        </is>
      </c>
      <c r="C1483" t="inlineStr">
        <is>
          <t>Tcal</t>
        </is>
      </c>
      <c r="D1483" t="n">
        <v>4400.654275113473</v>
      </c>
    </row>
    <row r="1484">
      <c r="A1484" t="n">
        <v>2037</v>
      </c>
      <c r="B1484" t="inlineStr">
        <is>
          <t>energia_publico</t>
        </is>
      </c>
      <c r="C1484" t="inlineStr">
        <is>
          <t>Tcal</t>
        </is>
      </c>
      <c r="D1484" t="n">
        <v>4465.563925671398</v>
      </c>
    </row>
    <row r="1485">
      <c r="A1485" t="n">
        <v>2038</v>
      </c>
      <c r="B1485" t="inlineStr">
        <is>
          <t>energia_publico</t>
        </is>
      </c>
      <c r="C1485" t="inlineStr">
        <is>
          <t>Tcal</t>
        </is>
      </c>
      <c r="D1485" t="n">
        <v>4528.267885794367</v>
      </c>
    </row>
    <row r="1486">
      <c r="A1486" t="n">
        <v>2039</v>
      </c>
      <c r="B1486" t="inlineStr">
        <is>
          <t>energia_publico</t>
        </is>
      </c>
      <c r="C1486" t="inlineStr">
        <is>
          <t>Tcal</t>
        </is>
      </c>
      <c r="D1486" t="n">
        <v>4588.644790938292</v>
      </c>
    </row>
    <row r="1487">
      <c r="A1487" t="n">
        <v>2040</v>
      </c>
      <c r="B1487" t="inlineStr">
        <is>
          <t>energia_publico</t>
        </is>
      </c>
      <c r="C1487" t="inlineStr">
        <is>
          <t>Tcal</t>
        </is>
      </c>
      <c r="D1487" t="n">
        <v>4646.576431423889</v>
      </c>
    </row>
    <row r="1488">
      <c r="A1488" t="n">
        <v>2041</v>
      </c>
      <c r="B1488" t="inlineStr">
        <is>
          <t>energia_publico</t>
        </is>
      </c>
      <c r="C1488" t="inlineStr">
        <is>
          <t>Tcal</t>
        </is>
      </c>
      <c r="D1488" t="n">
        <v>4701.948133898357</v>
      </c>
    </row>
    <row r="1489">
      <c r="A1489" t="n">
        <v>2042</v>
      </c>
      <c r="B1489" t="inlineStr">
        <is>
          <t>energia_publico</t>
        </is>
      </c>
      <c r="C1489" t="inlineStr">
        <is>
          <t>Tcal</t>
        </is>
      </c>
      <c r="D1489" t="n">
        <v>4754.649135899133</v>
      </c>
    </row>
    <row r="1490">
      <c r="A1490" t="n">
        <v>2043</v>
      </c>
      <c r="B1490" t="inlineStr">
        <is>
          <t>energia_publico</t>
        </is>
      </c>
      <c r="C1490" t="inlineStr">
        <is>
          <t>Tcal</t>
        </is>
      </c>
      <c r="D1490" t="n">
        <v>4804.572951826073</v>
      </c>
    </row>
    <row r="1491">
      <c r="A1491" t="n">
        <v>2044</v>
      </c>
      <c r="B1491" t="inlineStr">
        <is>
          <t>energia_publico</t>
        </is>
      </c>
      <c r="C1491" t="inlineStr">
        <is>
          <t>Tcal</t>
        </is>
      </c>
      <c r="D1491" t="n">
        <v>4851.617728646038</v>
      </c>
    </row>
    <row r="1492">
      <c r="A1492" t="n">
        <v>2045</v>
      </c>
      <c r="B1492" t="inlineStr">
        <is>
          <t>energia_publico</t>
        </is>
      </c>
      <c r="C1492" t="inlineStr">
        <is>
          <t>Tcal</t>
        </is>
      </c>
      <c r="D1492" t="n">
        <v>4895.686589681239</v>
      </c>
    </row>
    <row r="1493">
      <c r="A1493" t="n">
        <v>2046</v>
      </c>
      <c r="B1493" t="inlineStr">
        <is>
          <t>energia_publico</t>
        </is>
      </c>
      <c r="C1493" t="inlineStr">
        <is>
          <t>Tcal</t>
        </is>
      </c>
      <c r="D1493" t="n">
        <v>4936.687964869819</v>
      </c>
    </row>
    <row r="1494">
      <c r="A1494" t="n">
        <v>2047</v>
      </c>
      <c r="B1494" t="inlineStr">
        <is>
          <t>energia_publico</t>
        </is>
      </c>
      <c r="C1494" t="inlineStr">
        <is>
          <t>Tcal</t>
        </is>
      </c>
      <c r="D1494" t="n">
        <v>4961.371404694169</v>
      </c>
    </row>
    <row r="1495">
      <c r="A1495" t="n">
        <v>2048</v>
      </c>
      <c r="B1495" t="inlineStr">
        <is>
          <t>energia_publico</t>
        </is>
      </c>
      <c r="C1495" t="inlineStr">
        <is>
          <t>Tcal</t>
        </is>
      </c>
      <c r="D1495" t="n">
        <v>4986.178261717638</v>
      </c>
    </row>
    <row r="1496">
      <c r="A1496" t="n">
        <v>2049</v>
      </c>
      <c r="B1496" t="inlineStr">
        <is>
          <t>energia_publico</t>
        </is>
      </c>
      <c r="C1496" t="inlineStr">
        <is>
          <t>Tcal</t>
        </is>
      </c>
      <c r="D1496" t="n">
        <v>5011.109153026226</v>
      </c>
    </row>
    <row r="1497">
      <c r="A1497" t="n">
        <v>2050</v>
      </c>
      <c r="B1497" t="inlineStr">
        <is>
          <t>energia_publico</t>
        </is>
      </c>
      <c r="C1497" t="inlineStr">
        <is>
          <t>Tcal</t>
        </is>
      </c>
      <c r="D1497" t="n">
        <v>5036.164698791357</v>
      </c>
    </row>
    <row r="1498">
      <c r="A1498" t="n">
        <v>2017</v>
      </c>
      <c r="B1498" t="inlineStr">
        <is>
          <t>energia_transporte</t>
        </is>
      </c>
    </row>
    <row r="1499">
      <c r="A1499" t="n">
        <v>2018</v>
      </c>
      <c r="B1499" t="inlineStr">
        <is>
          <t>energia_transporte</t>
        </is>
      </c>
    </row>
    <row r="1500">
      <c r="A1500" t="n">
        <v>2019</v>
      </c>
      <c r="B1500" t="inlineStr">
        <is>
          <t>energia_transporte</t>
        </is>
      </c>
    </row>
    <row r="1501">
      <c r="A1501" t="n">
        <v>2020</v>
      </c>
      <c r="B1501" t="inlineStr">
        <is>
          <t>energia_transporte</t>
        </is>
      </c>
    </row>
    <row r="1502">
      <c r="A1502" t="n">
        <v>2021</v>
      </c>
      <c r="B1502" t="inlineStr">
        <is>
          <t>energia_transporte</t>
        </is>
      </c>
    </row>
    <row r="1503">
      <c r="A1503" t="n">
        <v>2022</v>
      </c>
      <c r="B1503" t="inlineStr">
        <is>
          <t>energia_transporte</t>
        </is>
      </c>
    </row>
    <row r="1504">
      <c r="A1504" t="n">
        <v>2023</v>
      </c>
      <c r="B1504" t="inlineStr">
        <is>
          <t>energia_transporte</t>
        </is>
      </c>
    </row>
    <row r="1505">
      <c r="A1505" t="n">
        <v>2024</v>
      </c>
      <c r="B1505" t="inlineStr">
        <is>
          <t>energia_transporte</t>
        </is>
      </c>
    </row>
    <row r="1506">
      <c r="A1506" t="n">
        <v>2025</v>
      </c>
      <c r="B1506" t="inlineStr">
        <is>
          <t>energia_transporte</t>
        </is>
      </c>
    </row>
    <row r="1507">
      <c r="A1507" t="n">
        <v>2026</v>
      </c>
      <c r="B1507" t="inlineStr">
        <is>
          <t>energia_transporte</t>
        </is>
      </c>
    </row>
    <row r="1508">
      <c r="A1508" t="n">
        <v>2027</v>
      </c>
      <c r="B1508" t="inlineStr">
        <is>
          <t>energia_transporte</t>
        </is>
      </c>
    </row>
    <row r="1509">
      <c r="A1509" t="n">
        <v>2028</v>
      </c>
      <c r="B1509" t="inlineStr">
        <is>
          <t>energia_transporte</t>
        </is>
      </c>
    </row>
    <row r="1510">
      <c r="A1510" t="n">
        <v>2029</v>
      </c>
      <c r="B1510" t="inlineStr">
        <is>
          <t>energia_transporte</t>
        </is>
      </c>
    </row>
    <row r="1511">
      <c r="A1511" t="n">
        <v>2030</v>
      </c>
      <c r="B1511" t="inlineStr">
        <is>
          <t>energia_transporte</t>
        </is>
      </c>
    </row>
    <row r="1512">
      <c r="A1512" t="n">
        <v>2031</v>
      </c>
      <c r="B1512" t="inlineStr">
        <is>
          <t>energia_transporte</t>
        </is>
      </c>
    </row>
    <row r="1513">
      <c r="A1513" t="n">
        <v>2032</v>
      </c>
      <c r="B1513" t="inlineStr">
        <is>
          <t>energia_transporte</t>
        </is>
      </c>
    </row>
    <row r="1514">
      <c r="A1514" t="n">
        <v>2033</v>
      </c>
      <c r="B1514" t="inlineStr">
        <is>
          <t>energia_transporte</t>
        </is>
      </c>
    </row>
    <row r="1515">
      <c r="A1515" t="n">
        <v>2034</v>
      </c>
      <c r="B1515" t="inlineStr">
        <is>
          <t>energia_transporte</t>
        </is>
      </c>
    </row>
    <row r="1516">
      <c r="A1516" t="n">
        <v>2035</v>
      </c>
      <c r="B1516" t="inlineStr">
        <is>
          <t>energia_transporte</t>
        </is>
      </c>
    </row>
    <row r="1517">
      <c r="A1517" t="n">
        <v>2036</v>
      </c>
      <c r="B1517" t="inlineStr">
        <is>
          <t>energia_transporte</t>
        </is>
      </c>
    </row>
    <row r="1518">
      <c r="A1518" t="n">
        <v>2037</v>
      </c>
      <c r="B1518" t="inlineStr">
        <is>
          <t>energia_transporte</t>
        </is>
      </c>
    </row>
    <row r="1519">
      <c r="A1519" t="n">
        <v>2038</v>
      </c>
      <c r="B1519" t="inlineStr">
        <is>
          <t>energia_transporte</t>
        </is>
      </c>
    </row>
    <row r="1520">
      <c r="A1520" t="n">
        <v>2039</v>
      </c>
      <c r="B1520" t="inlineStr">
        <is>
          <t>energia_transporte</t>
        </is>
      </c>
    </row>
    <row r="1521">
      <c r="A1521" t="n">
        <v>2040</v>
      </c>
      <c r="B1521" t="inlineStr">
        <is>
          <t>energia_transporte</t>
        </is>
      </c>
    </row>
    <row r="1522">
      <c r="A1522" t="n">
        <v>2041</v>
      </c>
      <c r="B1522" t="inlineStr">
        <is>
          <t>energia_transporte</t>
        </is>
      </c>
    </row>
    <row r="1523">
      <c r="A1523" t="n">
        <v>2042</v>
      </c>
      <c r="B1523" t="inlineStr">
        <is>
          <t>energia_transporte</t>
        </is>
      </c>
    </row>
    <row r="1524">
      <c r="A1524" t="n">
        <v>2043</v>
      </c>
      <c r="B1524" t="inlineStr">
        <is>
          <t>energia_transporte</t>
        </is>
      </c>
    </row>
    <row r="1525">
      <c r="A1525" t="n">
        <v>2044</v>
      </c>
      <c r="B1525" t="inlineStr">
        <is>
          <t>energia_transporte</t>
        </is>
      </c>
    </row>
    <row r="1526">
      <c r="A1526" t="n">
        <v>2045</v>
      </c>
      <c r="B1526" t="inlineStr">
        <is>
          <t>energia_transporte</t>
        </is>
      </c>
    </row>
    <row r="1527">
      <c r="A1527" t="n">
        <v>2046</v>
      </c>
      <c r="B1527" t="inlineStr">
        <is>
          <t>energia_transporte</t>
        </is>
      </c>
    </row>
    <row r="1528">
      <c r="A1528" t="n">
        <v>2047</v>
      </c>
      <c r="B1528" t="inlineStr">
        <is>
          <t>energia_transporte</t>
        </is>
      </c>
    </row>
    <row r="1529">
      <c r="A1529" t="n">
        <v>2048</v>
      </c>
      <c r="B1529" t="inlineStr">
        <is>
          <t>energia_transporte</t>
        </is>
      </c>
    </row>
    <row r="1530">
      <c r="A1530" t="n">
        <v>2049</v>
      </c>
      <c r="B1530" t="inlineStr">
        <is>
          <t>energia_transporte</t>
        </is>
      </c>
    </row>
    <row r="1531">
      <c r="A1531" t="n">
        <v>2050</v>
      </c>
      <c r="B1531" t="inlineStr">
        <is>
          <t>energia_transporte</t>
        </is>
      </c>
    </row>
    <row r="1532">
      <c r="A1532" t="n">
        <v>2017</v>
      </c>
      <c r="B1532" t="inlineStr">
        <is>
          <t>enfriamiento_COM</t>
        </is>
      </c>
      <c r="C1532" t="inlineStr">
        <is>
          <t>Tcal</t>
        </is>
      </c>
      <c r="D1532" t="n">
        <v>1753.125763408062</v>
      </c>
    </row>
    <row r="1533">
      <c r="A1533" t="n">
        <v>2018</v>
      </c>
      <c r="B1533" t="inlineStr">
        <is>
          <t>enfriamiento_COM</t>
        </is>
      </c>
      <c r="C1533" t="inlineStr">
        <is>
          <t>Tcal</t>
        </is>
      </c>
      <c r="D1533" t="n">
        <v>1867.339982260468</v>
      </c>
    </row>
    <row r="1534">
      <c r="A1534" t="n">
        <v>2019</v>
      </c>
      <c r="B1534" t="inlineStr">
        <is>
          <t>enfriamiento_COM</t>
        </is>
      </c>
      <c r="C1534" t="inlineStr">
        <is>
          <t>Tcal</t>
        </is>
      </c>
      <c r="D1534" t="n">
        <v>1903.034651512286</v>
      </c>
    </row>
    <row r="1535">
      <c r="A1535" t="n">
        <v>2020</v>
      </c>
      <c r="B1535" t="inlineStr">
        <is>
          <t>enfriamiento_COM</t>
        </is>
      </c>
      <c r="C1535" t="inlineStr">
        <is>
          <t>Tcal</t>
        </is>
      </c>
      <c r="D1535" t="n">
        <v>1717.587286973794</v>
      </c>
    </row>
    <row r="1536">
      <c r="A1536" t="n">
        <v>2021</v>
      </c>
      <c r="B1536" t="inlineStr">
        <is>
          <t>enfriamiento_COM</t>
        </is>
      </c>
      <c r="C1536" t="inlineStr">
        <is>
          <t>Tcal</t>
        </is>
      </c>
      <c r="D1536" t="n">
        <v>2080.124115610522</v>
      </c>
    </row>
    <row r="1537">
      <c r="A1537" t="n">
        <v>2022</v>
      </c>
      <c r="B1537" t="inlineStr">
        <is>
          <t>enfriamiento_COM</t>
        </is>
      </c>
      <c r="C1537" t="inlineStr">
        <is>
          <t>Tcal</t>
        </is>
      </c>
      <c r="D1537" t="n">
        <v>2172.784714869832</v>
      </c>
    </row>
    <row r="1538">
      <c r="A1538" t="n">
        <v>2023</v>
      </c>
      <c r="B1538" t="inlineStr">
        <is>
          <t>enfriamiento_COM</t>
        </is>
      </c>
      <c r="C1538" t="inlineStr">
        <is>
          <t>Tcal</t>
        </is>
      </c>
      <c r="D1538" t="n">
        <v>2181.018878719661</v>
      </c>
    </row>
    <row r="1539">
      <c r="A1539" t="n">
        <v>2024</v>
      </c>
      <c r="B1539" t="inlineStr">
        <is>
          <t>enfriamiento_COM</t>
        </is>
      </c>
      <c r="C1539" t="inlineStr">
        <is>
          <t>Tcal</t>
        </is>
      </c>
      <c r="D1539" t="n">
        <v>2283.035580283908</v>
      </c>
    </row>
    <row r="1540">
      <c r="A1540" t="n">
        <v>2025</v>
      </c>
      <c r="B1540" t="inlineStr">
        <is>
          <t>enfriamiento_COM</t>
        </is>
      </c>
      <c r="C1540" t="inlineStr">
        <is>
          <t>Tcal</t>
        </is>
      </c>
      <c r="D1540" t="n">
        <v>2381.068230298748</v>
      </c>
    </row>
    <row r="1541">
      <c r="A1541" t="n">
        <v>2026</v>
      </c>
      <c r="B1541" t="inlineStr">
        <is>
          <t>enfriamiento_COM</t>
        </is>
      </c>
      <c r="C1541" t="inlineStr">
        <is>
          <t>Tcal</t>
        </is>
      </c>
      <c r="D1541" t="n">
        <v>2474.079667084652</v>
      </c>
    </row>
    <row r="1542">
      <c r="A1542" t="n">
        <v>2027</v>
      </c>
      <c r="B1542" t="inlineStr">
        <is>
          <t>enfriamiento_COM</t>
        </is>
      </c>
      <c r="C1542" t="inlineStr">
        <is>
          <t>Tcal</t>
        </is>
      </c>
      <c r="D1542" t="n">
        <v>2564.997601378326</v>
      </c>
    </row>
    <row r="1543">
      <c r="A1543" t="n">
        <v>2028</v>
      </c>
      <c r="B1543" t="inlineStr">
        <is>
          <t>enfriamiento_COM</t>
        </is>
      </c>
      <c r="C1543" t="inlineStr">
        <is>
          <t>Tcal</t>
        </is>
      </c>
      <c r="D1543" t="n">
        <v>2660.274781531089</v>
      </c>
    </row>
    <row r="1544">
      <c r="A1544" t="n">
        <v>2029</v>
      </c>
      <c r="B1544" t="inlineStr">
        <is>
          <t>enfriamiento_COM</t>
        </is>
      </c>
      <c r="C1544" t="inlineStr">
        <is>
          <t>Tcal</t>
        </is>
      </c>
      <c r="D1544" t="n">
        <v>2757.7078280804</v>
      </c>
    </row>
    <row r="1545">
      <c r="A1545" t="n">
        <v>2030</v>
      </c>
      <c r="B1545" t="inlineStr">
        <is>
          <t>enfriamiento_COM</t>
        </is>
      </c>
      <c r="C1545" t="inlineStr">
        <is>
          <t>Tcal</t>
        </is>
      </c>
      <c r="D1545" t="n">
        <v>2853.86502575209</v>
      </c>
    </row>
    <row r="1546">
      <c r="A1546" t="n">
        <v>2031</v>
      </c>
      <c r="B1546" t="inlineStr">
        <is>
          <t>enfriamiento_COM</t>
        </is>
      </c>
      <c r="C1546" t="inlineStr">
        <is>
          <t>Tcal</t>
        </is>
      </c>
      <c r="D1546" t="n">
        <v>2948.365406135808</v>
      </c>
    </row>
    <row r="1547">
      <c r="A1547" t="n">
        <v>2032</v>
      </c>
      <c r="B1547" t="inlineStr">
        <is>
          <t>enfriamiento_COM</t>
        </is>
      </c>
      <c r="C1547" t="inlineStr">
        <is>
          <t>Tcal</t>
        </is>
      </c>
      <c r="D1547" t="n">
        <v>3042.33121041463</v>
      </c>
    </row>
    <row r="1548">
      <c r="A1548" t="n">
        <v>2033</v>
      </c>
      <c r="B1548" t="inlineStr">
        <is>
          <t>enfriamiento_COM</t>
        </is>
      </c>
      <c r="C1548" t="inlineStr">
        <is>
          <t>Tcal</t>
        </is>
      </c>
      <c r="D1548" t="n">
        <v>3135.513125730124</v>
      </c>
    </row>
    <row r="1549">
      <c r="A1549" t="n">
        <v>2034</v>
      </c>
      <c r="B1549" t="inlineStr">
        <is>
          <t>enfriamiento_COM</t>
        </is>
      </c>
      <c r="C1549" t="inlineStr">
        <is>
          <t>Tcal</t>
        </is>
      </c>
      <c r="D1549" t="n">
        <v>3227.656682905264</v>
      </c>
    </row>
    <row r="1550">
      <c r="A1550" t="n">
        <v>2035</v>
      </c>
      <c r="B1550" t="inlineStr">
        <is>
          <t>enfriamiento_COM</t>
        </is>
      </c>
      <c r="C1550" t="inlineStr">
        <is>
          <t>Tcal</t>
        </is>
      </c>
      <c r="D1550" t="n">
        <v>3318.503346673779</v>
      </c>
    </row>
    <row r="1551">
      <c r="A1551" t="n">
        <v>2036</v>
      </c>
      <c r="B1551" t="inlineStr">
        <is>
          <t>enfriamiento_COM</t>
        </is>
      </c>
      <c r="C1551" t="inlineStr">
        <is>
          <t>Tcal</t>
        </is>
      </c>
      <c r="D1551" t="n">
        <v>3407.791665639864</v>
      </c>
    </row>
    <row r="1552">
      <c r="A1552" t="n">
        <v>2037</v>
      </c>
      <c r="B1552" t="inlineStr">
        <is>
          <t>enfriamiento_COM</t>
        </is>
      </c>
      <c r="C1552" t="inlineStr">
        <is>
          <t>Tcal</t>
        </is>
      </c>
      <c r="D1552" t="n">
        <v>3495.258475343705</v>
      </c>
    </row>
    <row r="1553">
      <c r="A1553" t="n">
        <v>2038</v>
      </c>
      <c r="B1553" t="inlineStr">
        <is>
          <t>enfriamiento_COM</t>
        </is>
      </c>
      <c r="C1553" t="inlineStr">
        <is>
          <t>Tcal</t>
        </is>
      </c>
      <c r="D1553" t="n">
        <v>3580.640147143145</v>
      </c>
    </row>
    <row r="1554">
      <c r="A1554" t="n">
        <v>2039</v>
      </c>
      <c r="B1554" t="inlineStr">
        <is>
          <t>enfriamiento_COM</t>
        </is>
      </c>
      <c r="C1554" t="inlineStr">
        <is>
          <t>Tcal</t>
        </is>
      </c>
      <c r="D1554" t="n">
        <v>3663.673875007819</v>
      </c>
    </row>
    <row r="1555">
      <c r="A1555" t="n">
        <v>2040</v>
      </c>
      <c r="B1555" t="inlineStr">
        <is>
          <t>enfriamiento_COM</t>
        </is>
      </c>
      <c r="C1555" t="inlineStr">
        <is>
          <t>Tcal</t>
        </is>
      </c>
      <c r="D1555" t="n">
        <v>3744.09899176732</v>
      </c>
    </row>
    <row r="1556">
      <c r="A1556" t="n">
        <v>2041</v>
      </c>
      <c r="B1556" t="inlineStr">
        <is>
          <t>enfriamiento_COM</t>
        </is>
      </c>
      <c r="C1556" t="inlineStr">
        <is>
          <t>Tcal</t>
        </is>
      </c>
      <c r="D1556" t="n">
        <v>3821.658305868295</v>
      </c>
    </row>
    <row r="1557">
      <c r="A1557" t="n">
        <v>2042</v>
      </c>
      <c r="B1557" t="inlineStr">
        <is>
          <t>enfriamiento_COM</t>
        </is>
      </c>
      <c r="C1557" t="inlineStr">
        <is>
          <t>Tcal</t>
        </is>
      </c>
      <c r="D1557" t="n">
        <v>3896.099449283395</v>
      </c>
    </row>
    <row r="1558">
      <c r="A1558" t="n">
        <v>2043</v>
      </c>
      <c r="B1558" t="inlineStr">
        <is>
          <t>enfriamiento_COM</t>
        </is>
      </c>
      <c r="C1558" t="inlineStr">
        <is>
          <t>Tcal</t>
        </is>
      </c>
      <c r="D1558" t="n">
        <v>3967.176226884016</v>
      </c>
    </row>
    <row r="1559">
      <c r="A1559" t="n">
        <v>2044</v>
      </c>
      <c r="B1559" t="inlineStr">
        <is>
          <t>enfriamiento_COM</t>
        </is>
      </c>
      <c r="C1559" t="inlineStr">
        <is>
          <t>Tcal</t>
        </is>
      </c>
      <c r="D1559" t="n">
        <v>4034.649957345869</v>
      </c>
    </row>
    <row r="1560">
      <c r="A1560" t="n">
        <v>2045</v>
      </c>
      <c r="B1560" t="inlineStr">
        <is>
          <t>enfriamiento_COM</t>
        </is>
      </c>
      <c r="C1560" t="inlineStr">
        <is>
          <t>Tcal</t>
        </is>
      </c>
      <c r="D1560" t="n">
        <v>4098.290795504437</v>
      </c>
    </row>
    <row r="1561">
      <c r="A1561" t="n">
        <v>2046</v>
      </c>
      <c r="B1561" t="inlineStr">
        <is>
          <t>enfriamiento_COM</t>
        </is>
      </c>
      <c r="C1561" t="inlineStr">
        <is>
          <t>Tcal</t>
        </is>
      </c>
      <c r="D1561" t="n">
        <v>4157.879026022565</v>
      </c>
    </row>
    <row r="1562">
      <c r="A1562" t="n">
        <v>2047</v>
      </c>
      <c r="B1562" t="inlineStr">
        <is>
          <t>enfriamiento_COM</t>
        </is>
      </c>
      <c r="C1562" t="inlineStr">
        <is>
          <t>Tcal</t>
        </is>
      </c>
      <c r="D1562" t="n">
        <v>4193.92702130012</v>
      </c>
    </row>
    <row r="1563">
      <c r="A1563" t="n">
        <v>2048</v>
      </c>
      <c r="B1563" t="inlineStr">
        <is>
          <t>enfriamiento_COM</t>
        </is>
      </c>
      <c r="C1563" t="inlineStr">
        <is>
          <t>Tcal</t>
        </is>
      </c>
      <c r="D1563" t="n">
        <v>4230.287545623242</v>
      </c>
    </row>
    <row r="1564">
      <c r="A1564" t="n">
        <v>2049</v>
      </c>
      <c r="B1564" t="inlineStr">
        <is>
          <t>enfriamiento_COM</t>
        </is>
      </c>
      <c r="C1564" t="inlineStr">
        <is>
          <t>Tcal</t>
        </is>
      </c>
      <c r="D1564" t="n">
        <v>4266.96330855742</v>
      </c>
    </row>
    <row r="1565">
      <c r="A1565" t="n">
        <v>2050</v>
      </c>
      <c r="B1565" t="inlineStr">
        <is>
          <t>enfriamiento_COM</t>
        </is>
      </c>
      <c r="C1565" t="inlineStr">
        <is>
          <t>Tcal</t>
        </is>
      </c>
      <c r="D1565" t="n">
        <v>4303.957043159549</v>
      </c>
    </row>
    <row r="1566">
      <c r="A1566" t="n">
        <v>2017</v>
      </c>
      <c r="B1566" t="inlineStr">
        <is>
          <t>hierro</t>
        </is>
      </c>
      <c r="C1566" t="inlineStr">
        <is>
          <t>Tcal</t>
        </is>
      </c>
      <c r="D1566" t="n">
        <v>9549.33</v>
      </c>
    </row>
    <row r="1567">
      <c r="A1567" t="n">
        <v>2018</v>
      </c>
      <c r="B1567" t="inlineStr">
        <is>
          <t>hierro</t>
        </is>
      </c>
      <c r="C1567" t="inlineStr">
        <is>
          <t>Tcal</t>
        </is>
      </c>
      <c r="D1567" t="n">
        <v>8942.639999999999</v>
      </c>
    </row>
    <row r="1568">
      <c r="A1568" t="n">
        <v>2019</v>
      </c>
      <c r="B1568" t="inlineStr">
        <is>
          <t>hierro</t>
        </is>
      </c>
      <c r="C1568" t="inlineStr">
        <is>
          <t>Tcal</t>
        </is>
      </c>
      <c r="D1568" t="n">
        <v>8427.219999999999</v>
      </c>
    </row>
    <row r="1569">
      <c r="A1569" t="n">
        <v>2020</v>
      </c>
      <c r="B1569" t="inlineStr">
        <is>
          <t>hierro</t>
        </is>
      </c>
      <c r="C1569" t="inlineStr">
        <is>
          <t>Tcal</t>
        </is>
      </c>
      <c r="D1569" t="n">
        <v>9890.889999999999</v>
      </c>
    </row>
    <row r="1570">
      <c r="A1570" t="n">
        <v>2021</v>
      </c>
      <c r="B1570" t="inlineStr">
        <is>
          <t>hierro</t>
        </is>
      </c>
      <c r="C1570" t="inlineStr">
        <is>
          <t>Tcal</t>
        </is>
      </c>
      <c r="D1570" t="n">
        <v>11163</v>
      </c>
    </row>
    <row r="1571">
      <c r="A1571" t="n">
        <v>2022</v>
      </c>
      <c r="B1571" t="inlineStr">
        <is>
          <t>hierro</t>
        </is>
      </c>
      <c r="C1571" t="inlineStr">
        <is>
          <t>Tcal</t>
        </is>
      </c>
      <c r="D1571" t="n">
        <v>11100</v>
      </c>
    </row>
    <row r="1572">
      <c r="A1572" t="n">
        <v>2023</v>
      </c>
      <c r="B1572" t="inlineStr">
        <is>
          <t>hierro</t>
        </is>
      </c>
      <c r="C1572" t="inlineStr">
        <is>
          <t>Tcal</t>
        </is>
      </c>
      <c r="D1572" t="n">
        <v>11100</v>
      </c>
    </row>
    <row r="1573">
      <c r="A1573" t="n">
        <v>2024</v>
      </c>
      <c r="B1573" t="inlineStr">
        <is>
          <t>hierro</t>
        </is>
      </c>
      <c r="C1573" t="inlineStr">
        <is>
          <t>Tcal</t>
        </is>
      </c>
      <c r="D1573" t="n">
        <v>11100</v>
      </c>
    </row>
    <row r="1574">
      <c r="A1574" t="n">
        <v>2025</v>
      </c>
      <c r="B1574" t="inlineStr">
        <is>
          <t>hierro</t>
        </is>
      </c>
      <c r="C1574" t="inlineStr">
        <is>
          <t>Tcal</t>
        </is>
      </c>
      <c r="D1574" t="n">
        <v>11100</v>
      </c>
    </row>
    <row r="1575">
      <c r="A1575" t="n">
        <v>2026</v>
      </c>
      <c r="B1575" t="inlineStr">
        <is>
          <t>hierro</t>
        </is>
      </c>
      <c r="C1575" t="inlineStr">
        <is>
          <t>Tcal</t>
        </is>
      </c>
      <c r="D1575" t="n">
        <v>11100</v>
      </c>
    </row>
    <row r="1576">
      <c r="A1576" t="n">
        <v>2027</v>
      </c>
      <c r="B1576" t="inlineStr">
        <is>
          <t>hierro</t>
        </is>
      </c>
      <c r="C1576" t="inlineStr">
        <is>
          <t>Tcal</t>
        </is>
      </c>
      <c r="D1576" t="n">
        <v>11100</v>
      </c>
    </row>
    <row r="1577">
      <c r="A1577" t="n">
        <v>2028</v>
      </c>
      <c r="B1577" t="inlineStr">
        <is>
          <t>hierro</t>
        </is>
      </c>
      <c r="C1577" t="inlineStr">
        <is>
          <t>Tcal</t>
        </is>
      </c>
      <c r="D1577" t="n">
        <v>11100</v>
      </c>
    </row>
    <row r="1578">
      <c r="A1578" t="n">
        <v>2029</v>
      </c>
      <c r="B1578" t="inlineStr">
        <is>
          <t>hierro</t>
        </is>
      </c>
      <c r="C1578" t="inlineStr">
        <is>
          <t>Tcal</t>
        </is>
      </c>
      <c r="D1578" t="n">
        <v>11100</v>
      </c>
    </row>
    <row r="1579">
      <c r="A1579" t="n">
        <v>2030</v>
      </c>
      <c r="B1579" t="inlineStr">
        <is>
          <t>hierro</t>
        </is>
      </c>
      <c r="C1579" t="inlineStr">
        <is>
          <t>Tcal</t>
        </is>
      </c>
      <c r="D1579" t="n">
        <v>11100</v>
      </c>
    </row>
    <row r="1580">
      <c r="A1580" t="n">
        <v>2031</v>
      </c>
      <c r="B1580" t="inlineStr">
        <is>
          <t>hierro</t>
        </is>
      </c>
      <c r="C1580" t="inlineStr">
        <is>
          <t>Tcal</t>
        </is>
      </c>
      <c r="D1580" t="n">
        <v>11100</v>
      </c>
    </row>
    <row r="1581">
      <c r="A1581" t="n">
        <v>2032</v>
      </c>
      <c r="B1581" t="inlineStr">
        <is>
          <t>hierro</t>
        </is>
      </c>
      <c r="C1581" t="inlineStr">
        <is>
          <t>Tcal</t>
        </is>
      </c>
      <c r="D1581" t="n">
        <v>11100</v>
      </c>
    </row>
    <row r="1582">
      <c r="A1582" t="n">
        <v>2033</v>
      </c>
      <c r="B1582" t="inlineStr">
        <is>
          <t>hierro</t>
        </is>
      </c>
      <c r="C1582" t="inlineStr">
        <is>
          <t>Tcal</t>
        </is>
      </c>
      <c r="D1582" t="n">
        <v>11100</v>
      </c>
    </row>
    <row r="1583">
      <c r="A1583" t="n">
        <v>2034</v>
      </c>
      <c r="B1583" t="inlineStr">
        <is>
          <t>hierro</t>
        </is>
      </c>
      <c r="C1583" t="inlineStr">
        <is>
          <t>Tcal</t>
        </is>
      </c>
      <c r="D1583" t="n">
        <v>11100</v>
      </c>
    </row>
    <row r="1584">
      <c r="A1584" t="n">
        <v>2035</v>
      </c>
      <c r="B1584" t="inlineStr">
        <is>
          <t>hierro</t>
        </is>
      </c>
      <c r="C1584" t="inlineStr">
        <is>
          <t>Tcal</t>
        </is>
      </c>
      <c r="D1584" t="n">
        <v>11100</v>
      </c>
    </row>
    <row r="1585">
      <c r="A1585" t="n">
        <v>2036</v>
      </c>
      <c r="B1585" t="inlineStr">
        <is>
          <t>hierro</t>
        </is>
      </c>
      <c r="C1585" t="inlineStr">
        <is>
          <t>Tcal</t>
        </is>
      </c>
      <c r="D1585" t="n">
        <v>11100</v>
      </c>
    </row>
    <row r="1586">
      <c r="A1586" t="n">
        <v>2037</v>
      </c>
      <c r="B1586" t="inlineStr">
        <is>
          <t>hierro</t>
        </is>
      </c>
      <c r="C1586" t="inlineStr">
        <is>
          <t>Tcal</t>
        </is>
      </c>
      <c r="D1586" t="n">
        <v>11100</v>
      </c>
    </row>
    <row r="1587">
      <c r="A1587" t="n">
        <v>2038</v>
      </c>
      <c r="B1587" t="inlineStr">
        <is>
          <t>hierro</t>
        </is>
      </c>
      <c r="C1587" t="inlineStr">
        <is>
          <t>Tcal</t>
        </is>
      </c>
      <c r="D1587" t="n">
        <v>11100</v>
      </c>
    </row>
    <row r="1588">
      <c r="A1588" t="n">
        <v>2039</v>
      </c>
      <c r="B1588" t="inlineStr">
        <is>
          <t>hierro</t>
        </is>
      </c>
      <c r="C1588" t="inlineStr">
        <is>
          <t>Tcal</t>
        </is>
      </c>
      <c r="D1588" t="n">
        <v>11100</v>
      </c>
    </row>
    <row r="1589">
      <c r="A1589" t="n">
        <v>2040</v>
      </c>
      <c r="B1589" t="inlineStr">
        <is>
          <t>hierro</t>
        </is>
      </c>
      <c r="C1589" t="inlineStr">
        <is>
          <t>Tcal</t>
        </is>
      </c>
      <c r="D1589" t="n">
        <v>11100</v>
      </c>
    </row>
    <row r="1590">
      <c r="A1590" t="n">
        <v>2041</v>
      </c>
      <c r="B1590" t="inlineStr">
        <is>
          <t>hierro</t>
        </is>
      </c>
      <c r="C1590" t="inlineStr">
        <is>
          <t>Tcal</t>
        </is>
      </c>
      <c r="D1590" t="n">
        <v>11100</v>
      </c>
    </row>
    <row r="1591">
      <c r="A1591" t="n">
        <v>2042</v>
      </c>
      <c r="B1591" t="inlineStr">
        <is>
          <t>hierro</t>
        </is>
      </c>
      <c r="C1591" t="inlineStr">
        <is>
          <t>Tcal</t>
        </is>
      </c>
      <c r="D1591" t="n">
        <v>11100</v>
      </c>
    </row>
    <row r="1592">
      <c r="A1592" t="n">
        <v>2043</v>
      </c>
      <c r="B1592" t="inlineStr">
        <is>
          <t>hierro</t>
        </is>
      </c>
      <c r="C1592" t="inlineStr">
        <is>
          <t>Tcal</t>
        </is>
      </c>
      <c r="D1592" t="n">
        <v>11100</v>
      </c>
    </row>
    <row r="1593">
      <c r="A1593" t="n">
        <v>2044</v>
      </c>
      <c r="B1593" t="inlineStr">
        <is>
          <t>hierro</t>
        </is>
      </c>
      <c r="C1593" t="inlineStr">
        <is>
          <t>Tcal</t>
        </is>
      </c>
      <c r="D1593" t="n">
        <v>11100</v>
      </c>
    </row>
    <row r="1594">
      <c r="A1594" t="n">
        <v>2045</v>
      </c>
      <c r="B1594" t="inlineStr">
        <is>
          <t>hierro</t>
        </is>
      </c>
      <c r="C1594" t="inlineStr">
        <is>
          <t>Tcal</t>
        </is>
      </c>
      <c r="D1594" t="n">
        <v>11100</v>
      </c>
    </row>
    <row r="1595">
      <c r="A1595" t="n">
        <v>2046</v>
      </c>
      <c r="B1595" t="inlineStr">
        <is>
          <t>hierro</t>
        </is>
      </c>
      <c r="C1595" t="inlineStr">
        <is>
          <t>Tcal</t>
        </is>
      </c>
      <c r="D1595" t="n">
        <v>11100</v>
      </c>
    </row>
    <row r="1596">
      <c r="A1596" t="n">
        <v>2047</v>
      </c>
      <c r="B1596" t="inlineStr">
        <is>
          <t>hierro</t>
        </is>
      </c>
      <c r="C1596" t="inlineStr">
        <is>
          <t>Tcal</t>
        </is>
      </c>
      <c r="D1596" t="n">
        <v>11100</v>
      </c>
    </row>
    <row r="1597">
      <c r="A1597" t="n">
        <v>2048</v>
      </c>
      <c r="B1597" t="inlineStr">
        <is>
          <t>hierro</t>
        </is>
      </c>
      <c r="C1597" t="inlineStr">
        <is>
          <t>Tcal</t>
        </is>
      </c>
      <c r="D1597" t="n">
        <v>11100</v>
      </c>
    </row>
    <row r="1598">
      <c r="A1598" t="n">
        <v>2049</v>
      </c>
      <c r="B1598" t="inlineStr">
        <is>
          <t>hierro</t>
        </is>
      </c>
      <c r="C1598" t="inlineStr">
        <is>
          <t>Tcal</t>
        </is>
      </c>
      <c r="D1598" t="n">
        <v>11100</v>
      </c>
    </row>
    <row r="1599">
      <c r="A1599" t="n">
        <v>2050</v>
      </c>
      <c r="B1599" t="inlineStr">
        <is>
          <t>hierro</t>
        </is>
      </c>
      <c r="C1599" t="inlineStr">
        <is>
          <t>Tcal</t>
        </is>
      </c>
      <c r="D1599" t="n">
        <v>11100</v>
      </c>
    </row>
    <row r="1600">
      <c r="A1600" t="n">
        <v>2017</v>
      </c>
      <c r="B1600" t="inlineStr">
        <is>
          <t>hierro_existente</t>
        </is>
      </c>
      <c r="C1600" t="inlineStr">
        <is>
          <t>Tcal</t>
        </is>
      </c>
      <c r="D1600" t="n">
        <v>9549.33</v>
      </c>
    </row>
    <row r="1601">
      <c r="A1601" t="n">
        <v>2018</v>
      </c>
      <c r="B1601" t="inlineStr">
        <is>
          <t>hierro_existente</t>
        </is>
      </c>
      <c r="C1601" t="inlineStr">
        <is>
          <t>Tcal</t>
        </is>
      </c>
      <c r="D1601" t="n">
        <v>8942.639999999999</v>
      </c>
    </row>
    <row r="1602">
      <c r="A1602" t="n">
        <v>2019</v>
      </c>
      <c r="B1602" t="inlineStr">
        <is>
          <t>hierro_existente</t>
        </is>
      </c>
      <c r="C1602" t="inlineStr">
        <is>
          <t>Tcal</t>
        </is>
      </c>
      <c r="D1602" t="n">
        <v>8427.219999999999</v>
      </c>
    </row>
    <row r="1603">
      <c r="A1603" t="n">
        <v>2020</v>
      </c>
      <c r="B1603" t="inlineStr">
        <is>
          <t>hierro_existente</t>
        </is>
      </c>
      <c r="C1603" t="inlineStr">
        <is>
          <t>Tcal</t>
        </is>
      </c>
      <c r="D1603" t="n">
        <v>9890.889999999999</v>
      </c>
    </row>
    <row r="1604">
      <c r="A1604" t="n">
        <v>2021</v>
      </c>
      <c r="B1604" t="inlineStr">
        <is>
          <t>hierro_existente</t>
        </is>
      </c>
      <c r="C1604" t="inlineStr">
        <is>
          <t>Tcal</t>
        </is>
      </c>
      <c r="D1604" t="n">
        <v>11163</v>
      </c>
    </row>
    <row r="1605">
      <c r="A1605" t="n">
        <v>2022</v>
      </c>
      <c r="B1605" t="inlineStr">
        <is>
          <t>hierro_existente</t>
        </is>
      </c>
      <c r="C1605" t="inlineStr">
        <is>
          <t>Tcal</t>
        </is>
      </c>
      <c r="D1605" t="n">
        <v>11100</v>
      </c>
    </row>
    <row r="1606">
      <c r="A1606" t="n">
        <v>2023</v>
      </c>
      <c r="B1606" t="inlineStr">
        <is>
          <t>hierro_existente</t>
        </is>
      </c>
      <c r="C1606" t="inlineStr">
        <is>
          <t>Tcal</t>
        </is>
      </c>
      <c r="D1606" t="n">
        <v>9549.33</v>
      </c>
    </row>
    <row r="1607">
      <c r="A1607" t="n">
        <v>2024</v>
      </c>
      <c r="B1607" t="inlineStr">
        <is>
          <t>hierro_existente</t>
        </is>
      </c>
      <c r="C1607" t="inlineStr">
        <is>
          <t>Tcal</t>
        </is>
      </c>
      <c r="D1607" t="n">
        <v>9549.33</v>
      </c>
    </row>
    <row r="1608">
      <c r="A1608" t="n">
        <v>2025</v>
      </c>
      <c r="B1608" t="inlineStr">
        <is>
          <t>hierro_existente</t>
        </is>
      </c>
      <c r="C1608" t="inlineStr">
        <is>
          <t>Tcal</t>
        </is>
      </c>
      <c r="D1608" t="n">
        <v>9549.33</v>
      </c>
    </row>
    <row r="1609">
      <c r="A1609" t="n">
        <v>2026</v>
      </c>
      <c r="B1609" t="inlineStr">
        <is>
          <t>hierro_existente</t>
        </is>
      </c>
      <c r="C1609" t="inlineStr">
        <is>
          <t>Tcal</t>
        </is>
      </c>
      <c r="D1609" t="n">
        <v>9549.33</v>
      </c>
    </row>
    <row r="1610">
      <c r="A1610" t="n">
        <v>2027</v>
      </c>
      <c r="B1610" t="inlineStr">
        <is>
          <t>hierro_existente</t>
        </is>
      </c>
      <c r="C1610" t="inlineStr">
        <is>
          <t>Tcal</t>
        </is>
      </c>
      <c r="D1610" t="n">
        <v>9549.33</v>
      </c>
    </row>
    <row r="1611">
      <c r="A1611" t="n">
        <v>2028</v>
      </c>
      <c r="B1611" t="inlineStr">
        <is>
          <t>hierro_existente</t>
        </is>
      </c>
      <c r="C1611" t="inlineStr">
        <is>
          <t>Tcal</t>
        </is>
      </c>
      <c r="D1611" t="n">
        <v>9549.33</v>
      </c>
    </row>
    <row r="1612">
      <c r="A1612" t="n">
        <v>2029</v>
      </c>
      <c r="B1612" t="inlineStr">
        <is>
          <t>hierro_existente</t>
        </is>
      </c>
      <c r="C1612" t="inlineStr">
        <is>
          <t>Tcal</t>
        </is>
      </c>
      <c r="D1612" t="n">
        <v>9549.33</v>
      </c>
    </row>
    <row r="1613">
      <c r="A1613" t="n">
        <v>2030</v>
      </c>
      <c r="B1613" t="inlineStr">
        <is>
          <t>hierro_existente</t>
        </is>
      </c>
      <c r="C1613" t="inlineStr">
        <is>
          <t>Tcal</t>
        </is>
      </c>
      <c r="D1613" t="n">
        <v>9549.33</v>
      </c>
    </row>
    <row r="1614">
      <c r="A1614" t="n">
        <v>2031</v>
      </c>
      <c r="B1614" t="inlineStr">
        <is>
          <t>hierro_existente</t>
        </is>
      </c>
      <c r="C1614" t="inlineStr">
        <is>
          <t>Tcal</t>
        </is>
      </c>
      <c r="D1614" t="n">
        <v>9549.33</v>
      </c>
    </row>
    <row r="1615">
      <c r="A1615" t="n">
        <v>2032</v>
      </c>
      <c r="B1615" t="inlineStr">
        <is>
          <t>hierro_existente</t>
        </is>
      </c>
      <c r="C1615" t="inlineStr">
        <is>
          <t>Tcal</t>
        </is>
      </c>
      <c r="D1615" t="n">
        <v>9549.33</v>
      </c>
    </row>
    <row r="1616">
      <c r="A1616" t="n">
        <v>2033</v>
      </c>
      <c r="B1616" t="inlineStr">
        <is>
          <t>hierro_existente</t>
        </is>
      </c>
      <c r="C1616" t="inlineStr">
        <is>
          <t>Tcal</t>
        </is>
      </c>
      <c r="D1616" t="n">
        <v>9549.33</v>
      </c>
    </row>
    <row r="1617">
      <c r="A1617" t="n">
        <v>2034</v>
      </c>
      <c r="B1617" t="inlineStr">
        <is>
          <t>hierro_existente</t>
        </is>
      </c>
      <c r="C1617" t="inlineStr">
        <is>
          <t>Tcal</t>
        </is>
      </c>
      <c r="D1617" t="n">
        <v>9549.33</v>
      </c>
    </row>
    <row r="1618">
      <c r="A1618" t="n">
        <v>2035</v>
      </c>
      <c r="B1618" t="inlineStr">
        <is>
          <t>hierro_existente</t>
        </is>
      </c>
      <c r="C1618" t="inlineStr">
        <is>
          <t>Tcal</t>
        </is>
      </c>
      <c r="D1618" t="n">
        <v>9549.33</v>
      </c>
    </row>
    <row r="1619">
      <c r="A1619" t="n">
        <v>2036</v>
      </c>
      <c r="B1619" t="inlineStr">
        <is>
          <t>hierro_existente</t>
        </is>
      </c>
      <c r="C1619" t="inlineStr">
        <is>
          <t>Tcal</t>
        </is>
      </c>
      <c r="D1619" t="n">
        <v>9549.33</v>
      </c>
    </row>
    <row r="1620">
      <c r="A1620" t="n">
        <v>2037</v>
      </c>
      <c r="B1620" t="inlineStr">
        <is>
          <t>hierro_existente</t>
        </is>
      </c>
      <c r="C1620" t="inlineStr">
        <is>
          <t>Tcal</t>
        </is>
      </c>
      <c r="D1620" t="n">
        <v>9549.33</v>
      </c>
    </row>
    <row r="1621">
      <c r="A1621" t="n">
        <v>2038</v>
      </c>
      <c r="B1621" t="inlineStr">
        <is>
          <t>hierro_existente</t>
        </is>
      </c>
      <c r="C1621" t="inlineStr">
        <is>
          <t>Tcal</t>
        </is>
      </c>
      <c r="D1621" t="n">
        <v>9549.33</v>
      </c>
    </row>
    <row r="1622">
      <c r="A1622" t="n">
        <v>2039</v>
      </c>
      <c r="B1622" t="inlineStr">
        <is>
          <t>hierro_existente</t>
        </is>
      </c>
      <c r="C1622" t="inlineStr">
        <is>
          <t>Tcal</t>
        </is>
      </c>
      <c r="D1622" t="n">
        <v>9549.33</v>
      </c>
    </row>
    <row r="1623">
      <c r="A1623" t="n">
        <v>2040</v>
      </c>
      <c r="B1623" t="inlineStr">
        <is>
          <t>hierro_existente</t>
        </is>
      </c>
      <c r="C1623" t="inlineStr">
        <is>
          <t>Tcal</t>
        </is>
      </c>
      <c r="D1623" t="n">
        <v>9549.33</v>
      </c>
    </row>
    <row r="1624">
      <c r="A1624" t="n">
        <v>2041</v>
      </c>
      <c r="B1624" t="inlineStr">
        <is>
          <t>hierro_existente</t>
        </is>
      </c>
      <c r="C1624" t="inlineStr">
        <is>
          <t>Tcal</t>
        </is>
      </c>
      <c r="D1624" t="n">
        <v>9549.33</v>
      </c>
    </row>
    <row r="1625">
      <c r="A1625" t="n">
        <v>2042</v>
      </c>
      <c r="B1625" t="inlineStr">
        <is>
          <t>hierro_existente</t>
        </is>
      </c>
      <c r="C1625" t="inlineStr">
        <is>
          <t>Tcal</t>
        </is>
      </c>
      <c r="D1625" t="n">
        <v>9549.33</v>
      </c>
    </row>
    <row r="1626">
      <c r="A1626" t="n">
        <v>2043</v>
      </c>
      <c r="B1626" t="inlineStr">
        <is>
          <t>hierro_existente</t>
        </is>
      </c>
      <c r="C1626" t="inlineStr">
        <is>
          <t>Tcal</t>
        </is>
      </c>
      <c r="D1626" t="n">
        <v>9549.33</v>
      </c>
    </row>
    <row r="1627">
      <c r="A1627" t="n">
        <v>2044</v>
      </c>
      <c r="B1627" t="inlineStr">
        <is>
          <t>hierro_existente</t>
        </is>
      </c>
      <c r="C1627" t="inlineStr">
        <is>
          <t>Tcal</t>
        </is>
      </c>
      <c r="D1627" t="n">
        <v>9549.33</v>
      </c>
    </row>
    <row r="1628">
      <c r="A1628" t="n">
        <v>2045</v>
      </c>
      <c r="B1628" t="inlineStr">
        <is>
          <t>hierro_existente</t>
        </is>
      </c>
      <c r="C1628" t="inlineStr">
        <is>
          <t>Tcal</t>
        </is>
      </c>
      <c r="D1628" t="n">
        <v>9549.33</v>
      </c>
    </row>
    <row r="1629">
      <c r="A1629" t="n">
        <v>2046</v>
      </c>
      <c r="B1629" t="inlineStr">
        <is>
          <t>hierro_existente</t>
        </is>
      </c>
      <c r="C1629" t="inlineStr">
        <is>
          <t>Tcal</t>
        </is>
      </c>
      <c r="D1629" t="n">
        <v>9549.33</v>
      </c>
    </row>
    <row r="1630">
      <c r="A1630" t="n">
        <v>2047</v>
      </c>
      <c r="B1630" t="inlineStr">
        <is>
          <t>hierro_existente</t>
        </is>
      </c>
      <c r="C1630" t="inlineStr">
        <is>
          <t>Tcal</t>
        </is>
      </c>
      <c r="D1630" t="n">
        <v>9549.33</v>
      </c>
    </row>
    <row r="1631">
      <c r="A1631" t="n">
        <v>2048</v>
      </c>
      <c r="B1631" t="inlineStr">
        <is>
          <t>hierro_existente</t>
        </is>
      </c>
      <c r="C1631" t="inlineStr">
        <is>
          <t>Tcal</t>
        </is>
      </c>
      <c r="D1631" t="n">
        <v>9549.33</v>
      </c>
    </row>
    <row r="1632">
      <c r="A1632" t="n">
        <v>2049</v>
      </c>
      <c r="B1632" t="inlineStr">
        <is>
          <t>hierro_existente</t>
        </is>
      </c>
      <c r="C1632" t="inlineStr">
        <is>
          <t>Tcal</t>
        </is>
      </c>
      <c r="D1632" t="n">
        <v>9549.33</v>
      </c>
    </row>
    <row r="1633">
      <c r="A1633" t="n">
        <v>2050</v>
      </c>
      <c r="B1633" t="inlineStr">
        <is>
          <t>hierro_existente</t>
        </is>
      </c>
      <c r="C1633" t="inlineStr">
        <is>
          <t>Tcal</t>
        </is>
      </c>
      <c r="D1633" t="n">
        <v>9549.33</v>
      </c>
    </row>
    <row r="1634">
      <c r="A1634" t="n">
        <v>2017</v>
      </c>
      <c r="B1634" t="inlineStr">
        <is>
          <t>hierro_nuevo</t>
        </is>
      </c>
      <c r="C1634" t="inlineStr">
        <is>
          <t>Tcal</t>
        </is>
      </c>
      <c r="D1634" t="n">
        <v>0</v>
      </c>
    </row>
    <row r="1635">
      <c r="A1635" t="n">
        <v>2018</v>
      </c>
      <c r="B1635" t="inlineStr">
        <is>
          <t>hierro_nuevo</t>
        </is>
      </c>
      <c r="C1635" t="inlineStr">
        <is>
          <t>Tcal</t>
        </is>
      </c>
      <c r="D1635" t="n">
        <v>0</v>
      </c>
    </row>
    <row r="1636">
      <c r="A1636" t="n">
        <v>2019</v>
      </c>
      <c r="B1636" t="inlineStr">
        <is>
          <t>hierro_nuevo</t>
        </is>
      </c>
      <c r="C1636" t="inlineStr">
        <is>
          <t>Tcal</t>
        </is>
      </c>
      <c r="D1636" t="n">
        <v>0</v>
      </c>
    </row>
    <row r="1637">
      <c r="A1637" t="n">
        <v>2020</v>
      </c>
      <c r="B1637" t="inlineStr">
        <is>
          <t>hierro_nuevo</t>
        </is>
      </c>
      <c r="C1637" t="inlineStr">
        <is>
          <t>Tcal</t>
        </is>
      </c>
      <c r="D1637" t="n">
        <v>0</v>
      </c>
    </row>
    <row r="1638">
      <c r="A1638" t="n">
        <v>2021</v>
      </c>
      <c r="B1638" t="inlineStr">
        <is>
          <t>hierro_nuevo</t>
        </is>
      </c>
      <c r="C1638" t="inlineStr">
        <is>
          <t>Tcal</t>
        </is>
      </c>
      <c r="D1638" t="n">
        <v>0</v>
      </c>
    </row>
    <row r="1639">
      <c r="A1639" t="n">
        <v>2022</v>
      </c>
      <c r="B1639" t="inlineStr">
        <is>
          <t>hierro_nuevo</t>
        </is>
      </c>
      <c r="C1639" t="inlineStr">
        <is>
          <t>Tcal</t>
        </is>
      </c>
      <c r="D1639" t="n">
        <v>0</v>
      </c>
    </row>
    <row r="1640">
      <c r="A1640" t="n">
        <v>2023</v>
      </c>
      <c r="B1640" t="inlineStr">
        <is>
          <t>hierro_nuevo</t>
        </is>
      </c>
      <c r="C1640" t="inlineStr">
        <is>
          <t>Tcal</t>
        </is>
      </c>
      <c r="D1640" t="n">
        <v>1550.67</v>
      </c>
    </row>
    <row r="1641">
      <c r="A1641" t="n">
        <v>2024</v>
      </c>
      <c r="B1641" t="inlineStr">
        <is>
          <t>hierro_nuevo</t>
        </is>
      </c>
      <c r="C1641" t="inlineStr">
        <is>
          <t>Tcal</t>
        </is>
      </c>
      <c r="D1641" t="n">
        <v>1550.67</v>
      </c>
    </row>
    <row r="1642">
      <c r="A1642" t="n">
        <v>2025</v>
      </c>
      <c r="B1642" t="inlineStr">
        <is>
          <t>hierro_nuevo</t>
        </is>
      </c>
      <c r="C1642" t="inlineStr">
        <is>
          <t>Tcal</t>
        </is>
      </c>
      <c r="D1642" t="n">
        <v>1550.67</v>
      </c>
    </row>
    <row r="1643">
      <c r="A1643" t="n">
        <v>2026</v>
      </c>
      <c r="B1643" t="inlineStr">
        <is>
          <t>hierro_nuevo</t>
        </is>
      </c>
      <c r="C1643" t="inlineStr">
        <is>
          <t>Tcal</t>
        </is>
      </c>
      <c r="D1643" t="n">
        <v>1550.67</v>
      </c>
    </row>
    <row r="1644">
      <c r="A1644" t="n">
        <v>2027</v>
      </c>
      <c r="B1644" t="inlineStr">
        <is>
          <t>hierro_nuevo</t>
        </is>
      </c>
      <c r="C1644" t="inlineStr">
        <is>
          <t>Tcal</t>
        </is>
      </c>
      <c r="D1644" t="n">
        <v>1550.67</v>
      </c>
    </row>
    <row r="1645">
      <c r="A1645" t="n">
        <v>2028</v>
      </c>
      <c r="B1645" t="inlineStr">
        <is>
          <t>hierro_nuevo</t>
        </is>
      </c>
      <c r="C1645" t="inlineStr">
        <is>
          <t>Tcal</t>
        </is>
      </c>
      <c r="D1645" t="n">
        <v>1550.67</v>
      </c>
    </row>
    <row r="1646">
      <c r="A1646" t="n">
        <v>2029</v>
      </c>
      <c r="B1646" t="inlineStr">
        <is>
          <t>hierro_nuevo</t>
        </is>
      </c>
      <c r="C1646" t="inlineStr">
        <is>
          <t>Tcal</t>
        </is>
      </c>
      <c r="D1646" t="n">
        <v>1550.67</v>
      </c>
    </row>
    <row r="1647">
      <c r="A1647" t="n">
        <v>2030</v>
      </c>
      <c r="B1647" t="inlineStr">
        <is>
          <t>hierro_nuevo</t>
        </is>
      </c>
      <c r="C1647" t="inlineStr">
        <is>
          <t>Tcal</t>
        </is>
      </c>
      <c r="D1647" t="n">
        <v>1550.67</v>
      </c>
    </row>
    <row r="1648">
      <c r="A1648" t="n">
        <v>2031</v>
      </c>
      <c r="B1648" t="inlineStr">
        <is>
          <t>hierro_nuevo</t>
        </is>
      </c>
      <c r="C1648" t="inlineStr">
        <is>
          <t>Tcal</t>
        </is>
      </c>
      <c r="D1648" t="n">
        <v>1550.67</v>
      </c>
    </row>
    <row r="1649">
      <c r="A1649" t="n">
        <v>2032</v>
      </c>
      <c r="B1649" t="inlineStr">
        <is>
          <t>hierro_nuevo</t>
        </is>
      </c>
      <c r="C1649" t="inlineStr">
        <is>
          <t>Tcal</t>
        </is>
      </c>
      <c r="D1649" t="n">
        <v>1550.67</v>
      </c>
    </row>
    <row r="1650">
      <c r="A1650" t="n">
        <v>2033</v>
      </c>
      <c r="B1650" t="inlineStr">
        <is>
          <t>hierro_nuevo</t>
        </is>
      </c>
      <c r="C1650" t="inlineStr">
        <is>
          <t>Tcal</t>
        </is>
      </c>
      <c r="D1650" t="n">
        <v>1550.67</v>
      </c>
    </row>
    <row r="1651">
      <c r="A1651" t="n">
        <v>2034</v>
      </c>
      <c r="B1651" t="inlineStr">
        <is>
          <t>hierro_nuevo</t>
        </is>
      </c>
      <c r="C1651" t="inlineStr">
        <is>
          <t>Tcal</t>
        </is>
      </c>
      <c r="D1651" t="n">
        <v>1550.67</v>
      </c>
    </row>
    <row r="1652">
      <c r="A1652" t="n">
        <v>2035</v>
      </c>
      <c r="B1652" t="inlineStr">
        <is>
          <t>hierro_nuevo</t>
        </is>
      </c>
      <c r="C1652" t="inlineStr">
        <is>
          <t>Tcal</t>
        </is>
      </c>
      <c r="D1652" t="n">
        <v>1550.67</v>
      </c>
    </row>
    <row r="1653">
      <c r="A1653" t="n">
        <v>2036</v>
      </c>
      <c r="B1653" t="inlineStr">
        <is>
          <t>hierro_nuevo</t>
        </is>
      </c>
      <c r="C1653" t="inlineStr">
        <is>
          <t>Tcal</t>
        </is>
      </c>
      <c r="D1653" t="n">
        <v>1550.67</v>
      </c>
    </row>
    <row r="1654">
      <c r="A1654" t="n">
        <v>2037</v>
      </c>
      <c r="B1654" t="inlineStr">
        <is>
          <t>hierro_nuevo</t>
        </is>
      </c>
      <c r="C1654" t="inlineStr">
        <is>
          <t>Tcal</t>
        </is>
      </c>
      <c r="D1654" t="n">
        <v>1550.67</v>
      </c>
    </row>
    <row r="1655">
      <c r="A1655" t="n">
        <v>2038</v>
      </c>
      <c r="B1655" t="inlineStr">
        <is>
          <t>hierro_nuevo</t>
        </is>
      </c>
      <c r="C1655" t="inlineStr">
        <is>
          <t>Tcal</t>
        </is>
      </c>
      <c r="D1655" t="n">
        <v>1550.67</v>
      </c>
    </row>
    <row r="1656">
      <c r="A1656" t="n">
        <v>2039</v>
      </c>
      <c r="B1656" t="inlineStr">
        <is>
          <t>hierro_nuevo</t>
        </is>
      </c>
      <c r="C1656" t="inlineStr">
        <is>
          <t>Tcal</t>
        </is>
      </c>
      <c r="D1656" t="n">
        <v>1550.67</v>
      </c>
    </row>
    <row r="1657">
      <c r="A1657" t="n">
        <v>2040</v>
      </c>
      <c r="B1657" t="inlineStr">
        <is>
          <t>hierro_nuevo</t>
        </is>
      </c>
      <c r="C1657" t="inlineStr">
        <is>
          <t>Tcal</t>
        </is>
      </c>
      <c r="D1657" t="n">
        <v>1550.67</v>
      </c>
    </row>
    <row r="1658">
      <c r="A1658" t="n">
        <v>2041</v>
      </c>
      <c r="B1658" t="inlineStr">
        <is>
          <t>hierro_nuevo</t>
        </is>
      </c>
      <c r="C1658" t="inlineStr">
        <is>
          <t>Tcal</t>
        </is>
      </c>
      <c r="D1658" t="n">
        <v>1550.67</v>
      </c>
    </row>
    <row r="1659">
      <c r="A1659" t="n">
        <v>2042</v>
      </c>
      <c r="B1659" t="inlineStr">
        <is>
          <t>hierro_nuevo</t>
        </is>
      </c>
      <c r="C1659" t="inlineStr">
        <is>
          <t>Tcal</t>
        </is>
      </c>
      <c r="D1659" t="n">
        <v>1550.67</v>
      </c>
    </row>
    <row r="1660">
      <c r="A1660" t="n">
        <v>2043</v>
      </c>
      <c r="B1660" t="inlineStr">
        <is>
          <t>hierro_nuevo</t>
        </is>
      </c>
      <c r="C1660" t="inlineStr">
        <is>
          <t>Tcal</t>
        </is>
      </c>
      <c r="D1660" t="n">
        <v>1550.67</v>
      </c>
    </row>
    <row r="1661">
      <c r="A1661" t="n">
        <v>2044</v>
      </c>
      <c r="B1661" t="inlineStr">
        <is>
          <t>hierro_nuevo</t>
        </is>
      </c>
      <c r="C1661" t="inlineStr">
        <is>
          <t>Tcal</t>
        </is>
      </c>
      <c r="D1661" t="n">
        <v>1550.67</v>
      </c>
    </row>
    <row r="1662">
      <c r="A1662" t="n">
        <v>2045</v>
      </c>
      <c r="B1662" t="inlineStr">
        <is>
          <t>hierro_nuevo</t>
        </is>
      </c>
      <c r="C1662" t="inlineStr">
        <is>
          <t>Tcal</t>
        </is>
      </c>
      <c r="D1662" t="n">
        <v>1550.67</v>
      </c>
    </row>
    <row r="1663">
      <c r="A1663" t="n">
        <v>2046</v>
      </c>
      <c r="B1663" t="inlineStr">
        <is>
          <t>hierro_nuevo</t>
        </is>
      </c>
      <c r="C1663" t="inlineStr">
        <is>
          <t>Tcal</t>
        </is>
      </c>
      <c r="D1663" t="n">
        <v>1550.67</v>
      </c>
    </row>
    <row r="1664">
      <c r="A1664" t="n">
        <v>2047</v>
      </c>
      <c r="B1664" t="inlineStr">
        <is>
          <t>hierro_nuevo</t>
        </is>
      </c>
      <c r="C1664" t="inlineStr">
        <is>
          <t>Tcal</t>
        </is>
      </c>
      <c r="D1664" t="n">
        <v>1550.67</v>
      </c>
    </row>
    <row r="1665">
      <c r="A1665" t="n">
        <v>2048</v>
      </c>
      <c r="B1665" t="inlineStr">
        <is>
          <t>hierro_nuevo</t>
        </is>
      </c>
      <c r="C1665" t="inlineStr">
        <is>
          <t>Tcal</t>
        </is>
      </c>
      <c r="D1665" t="n">
        <v>1550.67</v>
      </c>
    </row>
    <row r="1666">
      <c r="A1666" t="n">
        <v>2049</v>
      </c>
      <c r="B1666" t="inlineStr">
        <is>
          <t>hierro_nuevo</t>
        </is>
      </c>
      <c r="C1666" t="inlineStr">
        <is>
          <t>Tcal</t>
        </is>
      </c>
      <c r="D1666" t="n">
        <v>1550.67</v>
      </c>
    </row>
    <row r="1667">
      <c r="A1667" t="n">
        <v>2050</v>
      </c>
      <c r="B1667" t="inlineStr">
        <is>
          <t>hierro_nuevo</t>
        </is>
      </c>
      <c r="C1667" t="inlineStr">
        <is>
          <t>Tcal</t>
        </is>
      </c>
      <c r="D1667" t="n">
        <v>1550.67</v>
      </c>
    </row>
    <row r="1668">
      <c r="A1668" t="n">
        <v>2017</v>
      </c>
      <c r="B1668" t="inlineStr">
        <is>
          <t>iluminacion_COM</t>
        </is>
      </c>
      <c r="C1668" t="inlineStr">
        <is>
          <t>Tcal</t>
        </is>
      </c>
      <c r="D1668" t="n">
        <v>2118.360297451408</v>
      </c>
    </row>
    <row r="1669">
      <c r="A1669" t="n">
        <v>2018</v>
      </c>
      <c r="B1669" t="inlineStr">
        <is>
          <t>iluminacion_COM</t>
        </is>
      </c>
      <c r="C1669" t="inlineStr">
        <is>
          <t>Tcal</t>
        </is>
      </c>
      <c r="D1669" t="n">
        <v>2256.369145231398</v>
      </c>
    </row>
    <row r="1670">
      <c r="A1670" t="n">
        <v>2019</v>
      </c>
      <c r="B1670" t="inlineStr">
        <is>
          <t>iluminacion_COM</t>
        </is>
      </c>
      <c r="C1670" t="inlineStr">
        <is>
          <t>Tcal</t>
        </is>
      </c>
      <c r="D1670" t="n">
        <v>2299.500203910678</v>
      </c>
    </row>
    <row r="1671">
      <c r="A1671" t="n">
        <v>2020</v>
      </c>
      <c r="B1671" t="inlineStr">
        <is>
          <t>iluminacion_COM</t>
        </is>
      </c>
      <c r="C1671" t="inlineStr">
        <is>
          <t>Tcal</t>
        </is>
      </c>
      <c r="D1671" t="n">
        <v>2075.417971760001</v>
      </c>
    </row>
    <row r="1672">
      <c r="A1672" t="n">
        <v>2021</v>
      </c>
      <c r="B1672" t="inlineStr">
        <is>
          <t>iluminacion_COM</t>
        </is>
      </c>
      <c r="C1672" t="inlineStr">
        <is>
          <t>Tcal</t>
        </is>
      </c>
      <c r="D1672" t="n">
        <v>2513.483306362714</v>
      </c>
    </row>
    <row r="1673">
      <c r="A1673" t="n">
        <v>2022</v>
      </c>
      <c r="B1673" t="inlineStr">
        <is>
          <t>iluminacion_COM</t>
        </is>
      </c>
      <c r="C1673" t="inlineStr">
        <is>
          <t>Tcal</t>
        </is>
      </c>
      <c r="D1673" t="n">
        <v>2625.44819713438</v>
      </c>
    </row>
    <row r="1674">
      <c r="A1674" t="n">
        <v>2023</v>
      </c>
      <c r="B1674" t="inlineStr">
        <is>
          <t>iluminacion_COM</t>
        </is>
      </c>
      <c r="C1674" t="inlineStr">
        <is>
          <t>Tcal</t>
        </is>
      </c>
      <c r="D1674" t="n">
        <v>2635.397811786257</v>
      </c>
    </row>
    <row r="1675">
      <c r="A1675" t="n">
        <v>2024</v>
      </c>
      <c r="B1675" t="inlineStr">
        <is>
          <t>iluminacion_COM</t>
        </is>
      </c>
      <c r="C1675" t="inlineStr">
        <is>
          <t>Tcal</t>
        </is>
      </c>
      <c r="D1675" t="n">
        <v>2758.667992843055</v>
      </c>
    </row>
    <row r="1676">
      <c r="A1676" t="n">
        <v>2025</v>
      </c>
      <c r="B1676" t="inlineStr">
        <is>
          <t>iluminacion_COM</t>
        </is>
      </c>
      <c r="C1676" t="inlineStr">
        <is>
          <t>Tcal</t>
        </is>
      </c>
      <c r="D1676" t="n">
        <v>2877.124111610987</v>
      </c>
    </row>
    <row r="1677">
      <c r="A1677" t="n">
        <v>2026</v>
      </c>
      <c r="B1677" t="inlineStr">
        <is>
          <t>iluminacion_COM</t>
        </is>
      </c>
      <c r="C1677" t="inlineStr">
        <is>
          <t>Tcal</t>
        </is>
      </c>
      <c r="D1677" t="n">
        <v>2989.512931060621</v>
      </c>
    </row>
    <row r="1678">
      <c r="A1678" t="n">
        <v>2027</v>
      </c>
      <c r="B1678" t="inlineStr">
        <is>
          <t>iluminacion_COM</t>
        </is>
      </c>
      <c r="C1678" t="inlineStr">
        <is>
          <t>Tcal</t>
        </is>
      </c>
      <c r="D1678" t="n">
        <v>3099.372101665477</v>
      </c>
    </row>
    <row r="1679">
      <c r="A1679" t="n">
        <v>2028</v>
      </c>
      <c r="B1679" t="inlineStr">
        <is>
          <t>iluminacion_COM</t>
        </is>
      </c>
      <c r="C1679" t="inlineStr">
        <is>
          <t>Tcal</t>
        </is>
      </c>
      <c r="D1679" t="n">
        <v>3214.498694350066</v>
      </c>
    </row>
    <row r="1680">
      <c r="A1680" t="n">
        <v>2029</v>
      </c>
      <c r="B1680" t="inlineStr">
        <is>
          <t>iluminacion_COM</t>
        </is>
      </c>
      <c r="C1680" t="inlineStr">
        <is>
          <t>Tcal</t>
        </is>
      </c>
      <c r="D1680" t="n">
        <v>3332.230292263816</v>
      </c>
    </row>
    <row r="1681">
      <c r="A1681" t="n">
        <v>2030</v>
      </c>
      <c r="B1681" t="inlineStr">
        <is>
          <t>iluminacion_COM</t>
        </is>
      </c>
      <c r="C1681" t="inlineStr">
        <is>
          <t>Tcal</t>
        </is>
      </c>
      <c r="D1681" t="n">
        <v>3448.420239450441</v>
      </c>
    </row>
    <row r="1682">
      <c r="A1682" t="n">
        <v>2031</v>
      </c>
      <c r="B1682" t="inlineStr">
        <is>
          <t>iluminacion_COM</t>
        </is>
      </c>
      <c r="C1682" t="inlineStr">
        <is>
          <t>Tcal</t>
        </is>
      </c>
      <c r="D1682" t="n">
        <v>3562.608199080767</v>
      </c>
    </row>
    <row r="1683">
      <c r="A1683" t="n">
        <v>2032</v>
      </c>
      <c r="B1683" t="inlineStr">
        <is>
          <t>iluminacion_COM</t>
        </is>
      </c>
      <c r="C1683" t="inlineStr">
        <is>
          <t>Tcal</t>
        </is>
      </c>
      <c r="D1683" t="n">
        <v>3676.150212584344</v>
      </c>
    </row>
    <row r="1684">
      <c r="A1684" t="n">
        <v>2033</v>
      </c>
      <c r="B1684" t="inlineStr">
        <is>
          <t>iluminacion_COM</t>
        </is>
      </c>
      <c r="C1684" t="inlineStr">
        <is>
          <t>Tcal</t>
        </is>
      </c>
      <c r="D1684" t="n">
        <v>3788.7450269239</v>
      </c>
    </row>
    <row r="1685">
      <c r="A1685" t="n">
        <v>2034</v>
      </c>
      <c r="B1685" t="inlineStr">
        <is>
          <t>iluminacion_COM</t>
        </is>
      </c>
      <c r="C1685" t="inlineStr">
        <is>
          <t>Tcal</t>
        </is>
      </c>
      <c r="D1685" t="n">
        <v>3900.085158510527</v>
      </c>
    </row>
    <row r="1686">
      <c r="A1686" t="n">
        <v>2035</v>
      </c>
      <c r="B1686" t="inlineStr">
        <is>
          <t>iluminacion_COM</t>
        </is>
      </c>
      <c r="C1686" t="inlineStr">
        <is>
          <t>Tcal</t>
        </is>
      </c>
      <c r="D1686" t="n">
        <v>4009.858210564149</v>
      </c>
    </row>
    <row r="1687">
      <c r="A1687" t="n">
        <v>2036</v>
      </c>
      <c r="B1687" t="inlineStr">
        <is>
          <t>iluminacion_COM</t>
        </is>
      </c>
      <c r="C1687" t="inlineStr">
        <is>
          <t>Tcal</t>
        </is>
      </c>
      <c r="D1687" t="n">
        <v>4117.74826264817</v>
      </c>
    </row>
    <row r="1688">
      <c r="A1688" t="n">
        <v>2037</v>
      </c>
      <c r="B1688" t="inlineStr">
        <is>
          <t>iluminacion_COM</t>
        </is>
      </c>
      <c r="C1688" t="inlineStr">
        <is>
          <t>Tcal</t>
        </is>
      </c>
      <c r="D1688" t="n">
        <v>4223.437324373644</v>
      </c>
    </row>
    <row r="1689">
      <c r="A1689" t="n">
        <v>2038</v>
      </c>
      <c r="B1689" t="inlineStr">
        <is>
          <t>iluminacion_COM</t>
        </is>
      </c>
      <c r="C1689" t="inlineStr">
        <is>
          <t>Tcal</t>
        </is>
      </c>
      <c r="D1689" t="n">
        <v>4326.606844464633</v>
      </c>
    </row>
    <row r="1690">
      <c r="A1690" t="n">
        <v>2039</v>
      </c>
      <c r="B1690" t="inlineStr">
        <is>
          <t>iluminacion_COM</t>
        </is>
      </c>
      <c r="C1690" t="inlineStr">
        <is>
          <t>Tcal</t>
        </is>
      </c>
      <c r="D1690" t="n">
        <v>4426.939265634449</v>
      </c>
    </row>
    <row r="1691">
      <c r="A1691" t="n">
        <v>2040</v>
      </c>
      <c r="B1691" t="inlineStr">
        <is>
          <t>iluminacion_COM</t>
        </is>
      </c>
      <c r="C1691" t="inlineStr">
        <is>
          <t>Tcal</t>
        </is>
      </c>
      <c r="D1691" t="n">
        <v>4524.119615052178</v>
      </c>
    </row>
    <row r="1692">
      <c r="A1692" t="n">
        <v>2041</v>
      </c>
      <c r="B1692" t="inlineStr">
        <is>
          <t>iluminacion_COM</t>
        </is>
      </c>
      <c r="C1692" t="inlineStr">
        <is>
          <t>Tcal</t>
        </is>
      </c>
      <c r="D1692" t="n">
        <v>4617.837119590856</v>
      </c>
    </row>
    <row r="1693">
      <c r="A1693" t="n">
        <v>2042</v>
      </c>
      <c r="B1693" t="inlineStr">
        <is>
          <t>iluminacion_COM</t>
        </is>
      </c>
      <c r="C1693" t="inlineStr">
        <is>
          <t>Tcal</t>
        </is>
      </c>
      <c r="D1693" t="n">
        <v>4707.786834550768</v>
      </c>
    </row>
    <row r="1694">
      <c r="A1694" t="n">
        <v>2043</v>
      </c>
      <c r="B1694" t="inlineStr">
        <is>
          <t>iluminacion_COM</t>
        </is>
      </c>
      <c r="C1694" t="inlineStr">
        <is>
          <t>Tcal</t>
        </is>
      </c>
      <c r="D1694" t="n">
        <v>4793.67127415152</v>
      </c>
    </row>
    <row r="1695">
      <c r="A1695" t="n">
        <v>2044</v>
      </c>
      <c r="B1695" t="inlineStr">
        <is>
          <t>iluminacion_COM</t>
        </is>
      </c>
      <c r="C1695" t="inlineStr">
        <is>
          <t>Tcal</t>
        </is>
      </c>
      <c r="D1695" t="n">
        <v>4875.202031792925</v>
      </c>
    </row>
    <row r="1696">
      <c r="A1696" t="n">
        <v>2045</v>
      </c>
      <c r="B1696" t="inlineStr">
        <is>
          <t>iluminacion_COM</t>
        </is>
      </c>
      <c r="C1696" t="inlineStr">
        <is>
          <t>Tcal</t>
        </is>
      </c>
      <c r="D1696" t="n">
        <v>4952.101377901195</v>
      </c>
    </row>
    <row r="1697">
      <c r="A1697" t="n">
        <v>2046</v>
      </c>
      <c r="B1697" t="inlineStr">
        <is>
          <t>iluminacion_COM</t>
        </is>
      </c>
      <c r="C1697" t="inlineStr">
        <is>
          <t>Tcal</t>
        </is>
      </c>
      <c r="D1697" t="n">
        <v>5024.103823110599</v>
      </c>
    </row>
    <row r="1698">
      <c r="A1698" t="n">
        <v>2047</v>
      </c>
      <c r="B1698" t="inlineStr">
        <is>
          <t>iluminacion_COM</t>
        </is>
      </c>
      <c r="C1698" t="inlineStr">
        <is>
          <t>Tcal</t>
        </is>
      </c>
      <c r="D1698" t="n">
        <v>5067.661817404311</v>
      </c>
    </row>
    <row r="1699">
      <c r="A1699" t="n">
        <v>2048</v>
      </c>
      <c r="B1699" t="inlineStr">
        <is>
          <t>iluminacion_COM</t>
        </is>
      </c>
      <c r="C1699" t="inlineStr">
        <is>
          <t>Tcal</t>
        </is>
      </c>
      <c r="D1699" t="n">
        <v>5111.597450961418</v>
      </c>
    </row>
    <row r="1700">
      <c r="A1700" t="n">
        <v>2049</v>
      </c>
      <c r="B1700" t="inlineStr">
        <is>
          <t>iluminacion_COM</t>
        </is>
      </c>
      <c r="C1700" t="inlineStr">
        <is>
          <t>Tcal</t>
        </is>
      </c>
      <c r="D1700" t="n">
        <v>5155.913997840215</v>
      </c>
    </row>
    <row r="1701">
      <c r="A1701" t="n">
        <v>2050</v>
      </c>
      <c r="B1701" t="inlineStr">
        <is>
          <t>iluminacion_COM</t>
        </is>
      </c>
      <c r="C1701" t="inlineStr">
        <is>
          <t>Tcal</t>
        </is>
      </c>
      <c r="D1701" t="n">
        <v>5200.614760484455</v>
      </c>
    </row>
    <row r="1702">
      <c r="A1702" t="n">
        <v>2017</v>
      </c>
      <c r="B1702" t="inlineStr">
        <is>
          <t>indexacion_hierro</t>
        </is>
      </c>
    </row>
    <row r="1703">
      <c r="A1703" t="n">
        <v>2018</v>
      </c>
      <c r="B1703" t="inlineStr">
        <is>
          <t>indexacion_hierro</t>
        </is>
      </c>
    </row>
    <row r="1704">
      <c r="A1704" t="n">
        <v>2019</v>
      </c>
      <c r="B1704" t="inlineStr">
        <is>
          <t>indexacion_hierro</t>
        </is>
      </c>
    </row>
    <row r="1705">
      <c r="A1705" t="n">
        <v>2020</v>
      </c>
      <c r="B1705" t="inlineStr">
        <is>
          <t>indexacion_hierro</t>
        </is>
      </c>
    </row>
    <row r="1706">
      <c r="A1706" t="n">
        <v>2021</v>
      </c>
      <c r="B1706" t="inlineStr">
        <is>
          <t>indexacion_hierro</t>
        </is>
      </c>
    </row>
    <row r="1707">
      <c r="A1707" t="n">
        <v>2022</v>
      </c>
      <c r="B1707" t="inlineStr">
        <is>
          <t>indexacion_hierro</t>
        </is>
      </c>
    </row>
    <row r="1708">
      <c r="A1708" t="n">
        <v>2023</v>
      </c>
      <c r="B1708" t="inlineStr">
        <is>
          <t>indexacion_hierro</t>
        </is>
      </c>
    </row>
    <row r="1709">
      <c r="A1709" t="n">
        <v>2024</v>
      </c>
      <c r="B1709" t="inlineStr">
        <is>
          <t>indexacion_hierro</t>
        </is>
      </c>
    </row>
    <row r="1710">
      <c r="A1710" t="n">
        <v>2025</v>
      </c>
      <c r="B1710" t="inlineStr">
        <is>
          <t>indexacion_hierro</t>
        </is>
      </c>
    </row>
    <row r="1711">
      <c r="A1711" t="n">
        <v>2026</v>
      </c>
      <c r="B1711" t="inlineStr">
        <is>
          <t>indexacion_hierro</t>
        </is>
      </c>
    </row>
    <row r="1712">
      <c r="A1712" t="n">
        <v>2027</v>
      </c>
      <c r="B1712" t="inlineStr">
        <is>
          <t>indexacion_hierro</t>
        </is>
      </c>
    </row>
    <row r="1713">
      <c r="A1713" t="n">
        <v>2028</v>
      </c>
      <c r="B1713" t="inlineStr">
        <is>
          <t>indexacion_hierro</t>
        </is>
      </c>
    </row>
    <row r="1714">
      <c r="A1714" t="n">
        <v>2029</v>
      </c>
      <c r="B1714" t="inlineStr">
        <is>
          <t>indexacion_hierro</t>
        </is>
      </c>
    </row>
    <row r="1715">
      <c r="A1715" t="n">
        <v>2030</v>
      </c>
      <c r="B1715" t="inlineStr">
        <is>
          <t>indexacion_hierro</t>
        </is>
      </c>
    </row>
    <row r="1716">
      <c r="A1716" t="n">
        <v>2031</v>
      </c>
      <c r="B1716" t="inlineStr">
        <is>
          <t>indexacion_hierro</t>
        </is>
      </c>
    </row>
    <row r="1717">
      <c r="A1717" t="n">
        <v>2032</v>
      </c>
      <c r="B1717" t="inlineStr">
        <is>
          <t>indexacion_hierro</t>
        </is>
      </c>
    </row>
    <row r="1718">
      <c r="A1718" t="n">
        <v>2033</v>
      </c>
      <c r="B1718" t="inlineStr">
        <is>
          <t>indexacion_hierro</t>
        </is>
      </c>
    </row>
    <row r="1719">
      <c r="A1719" t="n">
        <v>2034</v>
      </c>
      <c r="B1719" t="inlineStr">
        <is>
          <t>indexacion_hierro</t>
        </is>
      </c>
    </row>
    <row r="1720">
      <c r="A1720" t="n">
        <v>2035</v>
      </c>
      <c r="B1720" t="inlineStr">
        <is>
          <t>indexacion_hierro</t>
        </is>
      </c>
    </row>
    <row r="1721">
      <c r="A1721" t="n">
        <v>2036</v>
      </c>
      <c r="B1721" t="inlineStr">
        <is>
          <t>indexacion_hierro</t>
        </is>
      </c>
    </row>
    <row r="1722">
      <c r="A1722" t="n">
        <v>2037</v>
      </c>
      <c r="B1722" t="inlineStr">
        <is>
          <t>indexacion_hierro</t>
        </is>
      </c>
    </row>
    <row r="1723">
      <c r="A1723" t="n">
        <v>2038</v>
      </c>
      <c r="B1723" t="inlineStr">
        <is>
          <t>indexacion_hierro</t>
        </is>
      </c>
    </row>
    <row r="1724">
      <c r="A1724" t="n">
        <v>2039</v>
      </c>
      <c r="B1724" t="inlineStr">
        <is>
          <t>indexacion_hierro</t>
        </is>
      </c>
    </row>
    <row r="1725">
      <c r="A1725" t="n">
        <v>2040</v>
      </c>
      <c r="B1725" t="inlineStr">
        <is>
          <t>indexacion_hierro</t>
        </is>
      </c>
    </row>
    <row r="1726">
      <c r="A1726" t="n">
        <v>2041</v>
      </c>
      <c r="B1726" t="inlineStr">
        <is>
          <t>indexacion_hierro</t>
        </is>
      </c>
    </row>
    <row r="1727">
      <c r="A1727" t="n">
        <v>2042</v>
      </c>
      <c r="B1727" t="inlineStr">
        <is>
          <t>indexacion_hierro</t>
        </is>
      </c>
    </row>
    <row r="1728">
      <c r="A1728" t="n">
        <v>2043</v>
      </c>
      <c r="B1728" t="inlineStr">
        <is>
          <t>indexacion_hierro</t>
        </is>
      </c>
    </row>
    <row r="1729">
      <c r="A1729" t="n">
        <v>2044</v>
      </c>
      <c r="B1729" t="inlineStr">
        <is>
          <t>indexacion_hierro</t>
        </is>
      </c>
    </row>
    <row r="1730">
      <c r="A1730" t="n">
        <v>2045</v>
      </c>
      <c r="B1730" t="inlineStr">
        <is>
          <t>indexacion_hierro</t>
        </is>
      </c>
    </row>
    <row r="1731">
      <c r="A1731" t="n">
        <v>2046</v>
      </c>
      <c r="B1731" t="inlineStr">
        <is>
          <t>indexacion_hierro</t>
        </is>
      </c>
    </row>
    <row r="1732">
      <c r="A1732" t="n">
        <v>2047</v>
      </c>
      <c r="B1732" t="inlineStr">
        <is>
          <t>indexacion_hierro</t>
        </is>
      </c>
    </row>
    <row r="1733">
      <c r="A1733" t="n">
        <v>2048</v>
      </c>
      <c r="B1733" t="inlineStr">
        <is>
          <t>indexacion_hierro</t>
        </is>
      </c>
    </row>
    <row r="1734">
      <c r="A1734" t="n">
        <v>2049</v>
      </c>
      <c r="B1734" t="inlineStr">
        <is>
          <t>indexacion_hierro</t>
        </is>
      </c>
    </row>
    <row r="1735">
      <c r="A1735" t="n">
        <v>2050</v>
      </c>
      <c r="B1735" t="inlineStr">
        <is>
          <t>indexacion_hierro</t>
        </is>
      </c>
    </row>
    <row r="1736">
      <c r="A1736" t="n">
        <v>2017</v>
      </c>
      <c r="B1736" t="inlineStr">
        <is>
          <t>indexacion_minas_varias</t>
        </is>
      </c>
    </row>
    <row r="1737">
      <c r="A1737" t="n">
        <v>2018</v>
      </c>
      <c r="B1737" t="inlineStr">
        <is>
          <t>indexacion_minas_varias</t>
        </is>
      </c>
    </row>
    <row r="1738">
      <c r="A1738" t="n">
        <v>2019</v>
      </c>
      <c r="B1738" t="inlineStr">
        <is>
          <t>indexacion_minas_varias</t>
        </is>
      </c>
    </row>
    <row r="1739">
      <c r="A1739" t="n">
        <v>2020</v>
      </c>
      <c r="B1739" t="inlineStr">
        <is>
          <t>indexacion_minas_varias</t>
        </is>
      </c>
    </row>
    <row r="1740">
      <c r="A1740" t="n">
        <v>2021</v>
      </c>
      <c r="B1740" t="inlineStr">
        <is>
          <t>indexacion_minas_varias</t>
        </is>
      </c>
    </row>
    <row r="1741">
      <c r="A1741" t="n">
        <v>2022</v>
      </c>
      <c r="B1741" t="inlineStr">
        <is>
          <t>indexacion_minas_varias</t>
        </is>
      </c>
    </row>
    <row r="1742">
      <c r="A1742" t="n">
        <v>2023</v>
      </c>
      <c r="B1742" t="inlineStr">
        <is>
          <t>indexacion_minas_varias</t>
        </is>
      </c>
    </row>
    <row r="1743">
      <c r="A1743" t="n">
        <v>2024</v>
      </c>
      <c r="B1743" t="inlineStr">
        <is>
          <t>indexacion_minas_varias</t>
        </is>
      </c>
    </row>
    <row r="1744">
      <c r="A1744" t="n">
        <v>2025</v>
      </c>
      <c r="B1744" t="inlineStr">
        <is>
          <t>indexacion_minas_varias</t>
        </is>
      </c>
    </row>
    <row r="1745">
      <c r="A1745" t="n">
        <v>2026</v>
      </c>
      <c r="B1745" t="inlineStr">
        <is>
          <t>indexacion_minas_varias</t>
        </is>
      </c>
    </row>
    <row r="1746">
      <c r="A1746" t="n">
        <v>2027</v>
      </c>
      <c r="B1746" t="inlineStr">
        <is>
          <t>indexacion_minas_varias</t>
        </is>
      </c>
    </row>
    <row r="1747">
      <c r="A1747" t="n">
        <v>2028</v>
      </c>
      <c r="B1747" t="inlineStr">
        <is>
          <t>indexacion_minas_varias</t>
        </is>
      </c>
    </row>
    <row r="1748">
      <c r="A1748" t="n">
        <v>2029</v>
      </c>
      <c r="B1748" t="inlineStr">
        <is>
          <t>indexacion_minas_varias</t>
        </is>
      </c>
    </row>
    <row r="1749">
      <c r="A1749" t="n">
        <v>2030</v>
      </c>
      <c r="B1749" t="inlineStr">
        <is>
          <t>indexacion_minas_varias</t>
        </is>
      </c>
    </row>
    <row r="1750">
      <c r="A1750" t="n">
        <v>2031</v>
      </c>
      <c r="B1750" t="inlineStr">
        <is>
          <t>indexacion_minas_varias</t>
        </is>
      </c>
    </row>
    <row r="1751">
      <c r="A1751" t="n">
        <v>2032</v>
      </c>
      <c r="B1751" t="inlineStr">
        <is>
          <t>indexacion_minas_varias</t>
        </is>
      </c>
    </row>
    <row r="1752">
      <c r="A1752" t="n">
        <v>2033</v>
      </c>
      <c r="B1752" t="inlineStr">
        <is>
          <t>indexacion_minas_varias</t>
        </is>
      </c>
    </row>
    <row r="1753">
      <c r="A1753" t="n">
        <v>2034</v>
      </c>
      <c r="B1753" t="inlineStr">
        <is>
          <t>indexacion_minas_varias</t>
        </is>
      </c>
    </row>
    <row r="1754">
      <c r="A1754" t="n">
        <v>2035</v>
      </c>
      <c r="B1754" t="inlineStr">
        <is>
          <t>indexacion_minas_varias</t>
        </is>
      </c>
    </row>
    <row r="1755">
      <c r="A1755" t="n">
        <v>2036</v>
      </c>
      <c r="B1755" t="inlineStr">
        <is>
          <t>indexacion_minas_varias</t>
        </is>
      </c>
    </row>
    <row r="1756">
      <c r="A1756" t="n">
        <v>2037</v>
      </c>
      <c r="B1756" t="inlineStr">
        <is>
          <t>indexacion_minas_varias</t>
        </is>
      </c>
    </row>
    <row r="1757">
      <c r="A1757" t="n">
        <v>2038</v>
      </c>
      <c r="B1757" t="inlineStr">
        <is>
          <t>indexacion_minas_varias</t>
        </is>
      </c>
    </row>
    <row r="1758">
      <c r="A1758" t="n">
        <v>2039</v>
      </c>
      <c r="B1758" t="inlineStr">
        <is>
          <t>indexacion_minas_varias</t>
        </is>
      </c>
    </row>
    <row r="1759">
      <c r="A1759" t="n">
        <v>2040</v>
      </c>
      <c r="B1759" t="inlineStr">
        <is>
          <t>indexacion_minas_varias</t>
        </is>
      </c>
    </row>
    <row r="1760">
      <c r="A1760" t="n">
        <v>2041</v>
      </c>
      <c r="B1760" t="inlineStr">
        <is>
          <t>indexacion_minas_varias</t>
        </is>
      </c>
    </row>
    <row r="1761">
      <c r="A1761" t="n">
        <v>2042</v>
      </c>
      <c r="B1761" t="inlineStr">
        <is>
          <t>indexacion_minas_varias</t>
        </is>
      </c>
    </row>
    <row r="1762">
      <c r="A1762" t="n">
        <v>2043</v>
      </c>
      <c r="B1762" t="inlineStr">
        <is>
          <t>indexacion_minas_varias</t>
        </is>
      </c>
    </row>
    <row r="1763">
      <c r="A1763" t="n">
        <v>2044</v>
      </c>
      <c r="B1763" t="inlineStr">
        <is>
          <t>indexacion_minas_varias</t>
        </is>
      </c>
    </row>
    <row r="1764">
      <c r="A1764" t="n">
        <v>2045</v>
      </c>
      <c r="B1764" t="inlineStr">
        <is>
          <t>indexacion_minas_varias</t>
        </is>
      </c>
    </row>
    <row r="1765">
      <c r="A1765" t="n">
        <v>2046</v>
      </c>
      <c r="B1765" t="inlineStr">
        <is>
          <t>indexacion_minas_varias</t>
        </is>
      </c>
    </row>
    <row r="1766">
      <c r="A1766" t="n">
        <v>2047</v>
      </c>
      <c r="B1766" t="inlineStr">
        <is>
          <t>indexacion_minas_varias</t>
        </is>
      </c>
    </row>
    <row r="1767">
      <c r="A1767" t="n">
        <v>2048</v>
      </c>
      <c r="B1767" t="inlineStr">
        <is>
          <t>indexacion_minas_varias</t>
        </is>
      </c>
    </row>
    <row r="1768">
      <c r="A1768" t="n">
        <v>2049</v>
      </c>
      <c r="B1768" t="inlineStr">
        <is>
          <t>indexacion_minas_varias</t>
        </is>
      </c>
    </row>
    <row r="1769">
      <c r="A1769" t="n">
        <v>2050</v>
      </c>
      <c r="B1769" t="inlineStr">
        <is>
          <t>indexacion_minas_varias</t>
        </is>
      </c>
    </row>
    <row r="1770">
      <c r="A1770" t="n">
        <v>2017</v>
      </c>
      <c r="B1770" t="inlineStr">
        <is>
          <t>indexacion_transporte</t>
        </is>
      </c>
    </row>
    <row r="1771">
      <c r="A1771" t="n">
        <v>2018</v>
      </c>
      <c r="B1771" t="inlineStr">
        <is>
          <t>indexacion_transporte</t>
        </is>
      </c>
    </row>
    <row r="1772">
      <c r="A1772" t="n">
        <v>2019</v>
      </c>
      <c r="B1772" t="inlineStr">
        <is>
          <t>indexacion_transporte</t>
        </is>
      </c>
    </row>
    <row r="1773">
      <c r="A1773" t="n">
        <v>2020</v>
      </c>
      <c r="B1773" t="inlineStr">
        <is>
          <t>indexacion_transporte</t>
        </is>
      </c>
    </row>
    <row r="1774">
      <c r="A1774" t="n">
        <v>2021</v>
      </c>
      <c r="B1774" t="inlineStr">
        <is>
          <t>indexacion_transporte</t>
        </is>
      </c>
    </row>
    <row r="1775">
      <c r="A1775" t="n">
        <v>2022</v>
      </c>
      <c r="B1775" t="inlineStr">
        <is>
          <t>indexacion_transporte</t>
        </is>
      </c>
    </row>
    <row r="1776">
      <c r="A1776" t="n">
        <v>2023</v>
      </c>
      <c r="B1776" t="inlineStr">
        <is>
          <t>indexacion_transporte</t>
        </is>
      </c>
    </row>
    <row r="1777">
      <c r="A1777" t="n">
        <v>2024</v>
      </c>
      <c r="B1777" t="inlineStr">
        <is>
          <t>indexacion_transporte</t>
        </is>
      </c>
    </row>
    <row r="1778">
      <c r="A1778" t="n">
        <v>2025</v>
      </c>
      <c r="B1778" t="inlineStr">
        <is>
          <t>indexacion_transporte</t>
        </is>
      </c>
    </row>
    <row r="1779">
      <c r="A1779" t="n">
        <v>2026</v>
      </c>
      <c r="B1779" t="inlineStr">
        <is>
          <t>indexacion_transporte</t>
        </is>
      </c>
    </row>
    <row r="1780">
      <c r="A1780" t="n">
        <v>2027</v>
      </c>
      <c r="B1780" t="inlineStr">
        <is>
          <t>indexacion_transporte</t>
        </is>
      </c>
    </row>
    <row r="1781">
      <c r="A1781" t="n">
        <v>2028</v>
      </c>
      <c r="B1781" t="inlineStr">
        <is>
          <t>indexacion_transporte</t>
        </is>
      </c>
    </row>
    <row r="1782">
      <c r="A1782" t="n">
        <v>2029</v>
      </c>
      <c r="B1782" t="inlineStr">
        <is>
          <t>indexacion_transporte</t>
        </is>
      </c>
    </row>
    <row r="1783">
      <c r="A1783" t="n">
        <v>2030</v>
      </c>
      <c r="B1783" t="inlineStr">
        <is>
          <t>indexacion_transporte</t>
        </is>
      </c>
    </row>
    <row r="1784">
      <c r="A1784" t="n">
        <v>2031</v>
      </c>
      <c r="B1784" t="inlineStr">
        <is>
          <t>indexacion_transporte</t>
        </is>
      </c>
    </row>
    <row r="1785">
      <c r="A1785" t="n">
        <v>2032</v>
      </c>
      <c r="B1785" t="inlineStr">
        <is>
          <t>indexacion_transporte</t>
        </is>
      </c>
    </row>
    <row r="1786">
      <c r="A1786" t="n">
        <v>2033</v>
      </c>
      <c r="B1786" t="inlineStr">
        <is>
          <t>indexacion_transporte</t>
        </is>
      </c>
    </row>
    <row r="1787">
      <c r="A1787" t="n">
        <v>2034</v>
      </c>
      <c r="B1787" t="inlineStr">
        <is>
          <t>indexacion_transporte</t>
        </is>
      </c>
    </row>
    <row r="1788">
      <c r="A1788" t="n">
        <v>2035</v>
      </c>
      <c r="B1788" t="inlineStr">
        <is>
          <t>indexacion_transporte</t>
        </is>
      </c>
    </row>
    <row r="1789">
      <c r="A1789" t="n">
        <v>2036</v>
      </c>
      <c r="B1789" t="inlineStr">
        <is>
          <t>indexacion_transporte</t>
        </is>
      </c>
    </row>
    <row r="1790">
      <c r="A1790" t="n">
        <v>2037</v>
      </c>
      <c r="B1790" t="inlineStr">
        <is>
          <t>indexacion_transporte</t>
        </is>
      </c>
    </row>
    <row r="1791">
      <c r="A1791" t="n">
        <v>2038</v>
      </c>
      <c r="B1791" t="inlineStr">
        <is>
          <t>indexacion_transporte</t>
        </is>
      </c>
    </row>
    <row r="1792">
      <c r="A1792" t="n">
        <v>2039</v>
      </c>
      <c r="B1792" t="inlineStr">
        <is>
          <t>indexacion_transporte</t>
        </is>
      </c>
    </row>
    <row r="1793">
      <c r="A1793" t="n">
        <v>2040</v>
      </c>
      <c r="B1793" t="inlineStr">
        <is>
          <t>indexacion_transporte</t>
        </is>
      </c>
    </row>
    <row r="1794">
      <c r="A1794" t="n">
        <v>2041</v>
      </c>
      <c r="B1794" t="inlineStr">
        <is>
          <t>indexacion_transporte</t>
        </is>
      </c>
    </row>
    <row r="1795">
      <c r="A1795" t="n">
        <v>2042</v>
      </c>
      <c r="B1795" t="inlineStr">
        <is>
          <t>indexacion_transporte</t>
        </is>
      </c>
    </row>
    <row r="1796">
      <c r="A1796" t="n">
        <v>2043</v>
      </c>
      <c r="B1796" t="inlineStr">
        <is>
          <t>indexacion_transporte</t>
        </is>
      </c>
    </row>
    <row r="1797">
      <c r="A1797" t="n">
        <v>2044</v>
      </c>
      <c r="B1797" t="inlineStr">
        <is>
          <t>indexacion_transporte</t>
        </is>
      </c>
    </row>
    <row r="1798">
      <c r="A1798" t="n">
        <v>2045</v>
      </c>
      <c r="B1798" t="inlineStr">
        <is>
          <t>indexacion_transporte</t>
        </is>
      </c>
    </row>
    <row r="1799">
      <c r="A1799" t="n">
        <v>2046</v>
      </c>
      <c r="B1799" t="inlineStr">
        <is>
          <t>indexacion_transporte</t>
        </is>
      </c>
    </row>
    <row r="1800">
      <c r="A1800" t="n">
        <v>2047</v>
      </c>
      <c r="B1800" t="inlineStr">
        <is>
          <t>indexacion_transporte</t>
        </is>
      </c>
    </row>
    <row r="1801">
      <c r="A1801" t="n">
        <v>2048</v>
      </c>
      <c r="B1801" t="inlineStr">
        <is>
          <t>indexacion_transporte</t>
        </is>
      </c>
    </row>
    <row r="1802">
      <c r="A1802" t="n">
        <v>2049</v>
      </c>
      <c r="B1802" t="inlineStr">
        <is>
          <t>indexacion_transporte</t>
        </is>
      </c>
    </row>
    <row r="1803">
      <c r="A1803" t="n">
        <v>2050</v>
      </c>
      <c r="B1803" t="inlineStr">
        <is>
          <t>indexacion_transporte</t>
        </is>
      </c>
    </row>
    <row r="1804">
      <c r="A1804" t="n">
        <v>2017</v>
      </c>
      <c r="B1804" t="inlineStr">
        <is>
          <t>km_bus_interurbano_RM</t>
        </is>
      </c>
      <c r="C1804" t="inlineStr">
        <is>
          <t>miles km</t>
        </is>
      </c>
      <c r="D1804" t="n">
        <v>165019</v>
      </c>
    </row>
    <row r="1805">
      <c r="A1805" t="n">
        <v>2018</v>
      </c>
      <c r="B1805" t="inlineStr">
        <is>
          <t>km_bus_interurbano_RM</t>
        </is>
      </c>
      <c r="C1805" t="inlineStr">
        <is>
          <t>miles km</t>
        </is>
      </c>
      <c r="D1805" t="n">
        <v>143686</v>
      </c>
    </row>
    <row r="1806">
      <c r="A1806" t="n">
        <v>2019</v>
      </c>
      <c r="B1806" t="inlineStr">
        <is>
          <t>km_bus_interurbano_RM</t>
        </is>
      </c>
      <c r="C1806" t="inlineStr">
        <is>
          <t>miles km</t>
        </is>
      </c>
      <c r="D1806" t="n">
        <v>127551</v>
      </c>
    </row>
    <row r="1807">
      <c r="A1807" t="n">
        <v>2020</v>
      </c>
      <c r="B1807" t="inlineStr">
        <is>
          <t>km_bus_interurbano_RM</t>
        </is>
      </c>
      <c r="C1807" t="inlineStr">
        <is>
          <t>miles km</t>
        </is>
      </c>
      <c r="D1807" t="n">
        <v>0</v>
      </c>
    </row>
    <row r="1808">
      <c r="A1808" t="n">
        <v>2021</v>
      </c>
      <c r="B1808" t="inlineStr">
        <is>
          <t>km_bus_interurbano_RM</t>
        </is>
      </c>
      <c r="C1808" t="inlineStr">
        <is>
          <t>miles km</t>
        </is>
      </c>
      <c r="D1808" t="n">
        <v>0</v>
      </c>
    </row>
    <row r="1809">
      <c r="A1809" t="n">
        <v>2022</v>
      </c>
      <c r="B1809" t="inlineStr">
        <is>
          <t>km_bus_interurbano_RM</t>
        </is>
      </c>
      <c r="C1809" t="inlineStr">
        <is>
          <t>miles km</t>
        </is>
      </c>
      <c r="D1809" t="n">
        <v>0</v>
      </c>
    </row>
    <row r="1810">
      <c r="A1810" t="n">
        <v>2023</v>
      </c>
      <c r="B1810" t="inlineStr">
        <is>
          <t>km_bus_interurbano_RM</t>
        </is>
      </c>
      <c r="C1810" t="inlineStr">
        <is>
          <t>miles km</t>
        </is>
      </c>
      <c r="D1810" t="n">
        <v>0</v>
      </c>
    </row>
    <row r="1811">
      <c r="A1811" t="n">
        <v>2024</v>
      </c>
      <c r="B1811" t="inlineStr">
        <is>
          <t>km_bus_interurbano_RM</t>
        </is>
      </c>
      <c r="C1811" t="inlineStr">
        <is>
          <t>miles km</t>
        </is>
      </c>
      <c r="D1811" t="n">
        <v>0</v>
      </c>
    </row>
    <row r="1812">
      <c r="A1812" t="n">
        <v>2025</v>
      </c>
      <c r="B1812" t="inlineStr">
        <is>
          <t>km_bus_interurbano_RM</t>
        </is>
      </c>
      <c r="C1812" t="inlineStr">
        <is>
          <t>miles km</t>
        </is>
      </c>
      <c r="D1812" t="n">
        <v>0</v>
      </c>
    </row>
    <row r="1813">
      <c r="A1813" t="n">
        <v>2026</v>
      </c>
      <c r="B1813" t="inlineStr">
        <is>
          <t>km_bus_interurbano_RM</t>
        </is>
      </c>
      <c r="C1813" t="inlineStr">
        <is>
          <t>miles km</t>
        </is>
      </c>
      <c r="D1813" t="n">
        <v>0</v>
      </c>
    </row>
    <row r="1814">
      <c r="A1814" t="n">
        <v>2027</v>
      </c>
      <c r="B1814" t="inlineStr">
        <is>
          <t>km_bus_interurbano_RM</t>
        </is>
      </c>
      <c r="C1814" t="inlineStr">
        <is>
          <t>miles km</t>
        </is>
      </c>
      <c r="D1814" t="n">
        <v>0</v>
      </c>
    </row>
    <row r="1815">
      <c r="A1815" t="n">
        <v>2028</v>
      </c>
      <c r="B1815" t="inlineStr">
        <is>
          <t>km_bus_interurbano_RM</t>
        </is>
      </c>
      <c r="C1815" t="inlineStr">
        <is>
          <t>miles km</t>
        </is>
      </c>
      <c r="D1815" t="n">
        <v>0</v>
      </c>
    </row>
    <row r="1816">
      <c r="A1816" t="n">
        <v>2029</v>
      </c>
      <c r="B1816" t="inlineStr">
        <is>
          <t>km_bus_interurbano_RM</t>
        </is>
      </c>
      <c r="C1816" t="inlineStr">
        <is>
          <t>miles km</t>
        </is>
      </c>
      <c r="D1816" t="n">
        <v>0</v>
      </c>
    </row>
    <row r="1817">
      <c r="A1817" t="n">
        <v>2030</v>
      </c>
      <c r="B1817" t="inlineStr">
        <is>
          <t>km_bus_interurbano_RM</t>
        </is>
      </c>
      <c r="C1817" t="inlineStr">
        <is>
          <t>miles km</t>
        </is>
      </c>
      <c r="D1817" t="n">
        <v>0</v>
      </c>
    </row>
    <row r="1818">
      <c r="A1818" t="n">
        <v>2031</v>
      </c>
      <c r="B1818" t="inlineStr">
        <is>
          <t>km_bus_interurbano_RM</t>
        </is>
      </c>
      <c r="C1818" t="inlineStr">
        <is>
          <t>miles km</t>
        </is>
      </c>
      <c r="D1818" t="n">
        <v>0</v>
      </c>
    </row>
    <row r="1819">
      <c r="A1819" t="n">
        <v>2032</v>
      </c>
      <c r="B1819" t="inlineStr">
        <is>
          <t>km_bus_interurbano_RM</t>
        </is>
      </c>
      <c r="C1819" t="inlineStr">
        <is>
          <t>miles km</t>
        </is>
      </c>
      <c r="D1819" t="n">
        <v>0</v>
      </c>
    </row>
    <row r="1820">
      <c r="A1820" t="n">
        <v>2033</v>
      </c>
      <c r="B1820" t="inlineStr">
        <is>
          <t>km_bus_interurbano_RM</t>
        </is>
      </c>
      <c r="C1820" t="inlineStr">
        <is>
          <t>miles km</t>
        </is>
      </c>
      <c r="D1820" t="n">
        <v>0</v>
      </c>
    </row>
    <row r="1821">
      <c r="A1821" t="n">
        <v>2034</v>
      </c>
      <c r="B1821" t="inlineStr">
        <is>
          <t>km_bus_interurbano_RM</t>
        </is>
      </c>
      <c r="C1821" t="inlineStr">
        <is>
          <t>miles km</t>
        </is>
      </c>
      <c r="D1821" t="n">
        <v>0</v>
      </c>
    </row>
    <row r="1822">
      <c r="A1822" t="n">
        <v>2035</v>
      </c>
      <c r="B1822" t="inlineStr">
        <is>
          <t>km_bus_interurbano_RM</t>
        </is>
      </c>
      <c r="C1822" t="inlineStr">
        <is>
          <t>miles km</t>
        </is>
      </c>
      <c r="D1822" t="n">
        <v>0</v>
      </c>
    </row>
    <row r="1823">
      <c r="A1823" t="n">
        <v>2036</v>
      </c>
      <c r="B1823" t="inlineStr">
        <is>
          <t>km_bus_interurbano_RM</t>
        </is>
      </c>
      <c r="C1823" t="inlineStr">
        <is>
          <t>miles km</t>
        </is>
      </c>
      <c r="D1823" t="n">
        <v>0</v>
      </c>
    </row>
    <row r="1824">
      <c r="A1824" t="n">
        <v>2037</v>
      </c>
      <c r="B1824" t="inlineStr">
        <is>
          <t>km_bus_interurbano_RM</t>
        </is>
      </c>
      <c r="C1824" t="inlineStr">
        <is>
          <t>miles km</t>
        </is>
      </c>
      <c r="D1824" t="n">
        <v>0</v>
      </c>
    </row>
    <row r="1825">
      <c r="A1825" t="n">
        <v>2038</v>
      </c>
      <c r="B1825" t="inlineStr">
        <is>
          <t>km_bus_interurbano_RM</t>
        </is>
      </c>
      <c r="C1825" t="inlineStr">
        <is>
          <t>miles km</t>
        </is>
      </c>
      <c r="D1825" t="n">
        <v>0</v>
      </c>
    </row>
    <row r="1826">
      <c r="A1826" t="n">
        <v>2039</v>
      </c>
      <c r="B1826" t="inlineStr">
        <is>
          <t>km_bus_interurbano_RM</t>
        </is>
      </c>
      <c r="C1826" t="inlineStr">
        <is>
          <t>miles km</t>
        </is>
      </c>
      <c r="D1826" t="n">
        <v>0</v>
      </c>
    </row>
    <row r="1827">
      <c r="A1827" t="n">
        <v>2040</v>
      </c>
      <c r="B1827" t="inlineStr">
        <is>
          <t>km_bus_interurbano_RM</t>
        </is>
      </c>
      <c r="C1827" t="inlineStr">
        <is>
          <t>miles km</t>
        </is>
      </c>
      <c r="D1827" t="n">
        <v>0</v>
      </c>
    </row>
    <row r="1828">
      <c r="A1828" t="n">
        <v>2041</v>
      </c>
      <c r="B1828" t="inlineStr">
        <is>
          <t>km_bus_interurbano_RM</t>
        </is>
      </c>
      <c r="C1828" t="inlineStr">
        <is>
          <t>miles km</t>
        </is>
      </c>
      <c r="D1828" t="n">
        <v>0</v>
      </c>
    </row>
    <row r="1829">
      <c r="A1829" t="n">
        <v>2042</v>
      </c>
      <c r="B1829" t="inlineStr">
        <is>
          <t>km_bus_interurbano_RM</t>
        </is>
      </c>
      <c r="C1829" t="inlineStr">
        <is>
          <t>miles km</t>
        </is>
      </c>
      <c r="D1829" t="n">
        <v>0</v>
      </c>
    </row>
    <row r="1830">
      <c r="A1830" t="n">
        <v>2043</v>
      </c>
      <c r="B1830" t="inlineStr">
        <is>
          <t>km_bus_interurbano_RM</t>
        </is>
      </c>
      <c r="C1830" t="inlineStr">
        <is>
          <t>miles km</t>
        </is>
      </c>
      <c r="D1830" t="n">
        <v>0</v>
      </c>
    </row>
    <row r="1831">
      <c r="A1831" t="n">
        <v>2044</v>
      </c>
      <c r="B1831" t="inlineStr">
        <is>
          <t>km_bus_interurbano_RM</t>
        </is>
      </c>
      <c r="C1831" t="inlineStr">
        <is>
          <t>miles km</t>
        </is>
      </c>
      <c r="D1831" t="n">
        <v>0</v>
      </c>
    </row>
    <row r="1832">
      <c r="A1832" t="n">
        <v>2045</v>
      </c>
      <c r="B1832" t="inlineStr">
        <is>
          <t>km_bus_interurbano_RM</t>
        </is>
      </c>
      <c r="C1832" t="inlineStr">
        <is>
          <t>miles km</t>
        </is>
      </c>
      <c r="D1832" t="n">
        <v>0</v>
      </c>
    </row>
    <row r="1833">
      <c r="A1833" t="n">
        <v>2046</v>
      </c>
      <c r="B1833" t="inlineStr">
        <is>
          <t>km_bus_interurbano_RM</t>
        </is>
      </c>
      <c r="C1833" t="inlineStr">
        <is>
          <t>miles km</t>
        </is>
      </c>
      <c r="D1833" t="n">
        <v>0</v>
      </c>
    </row>
    <row r="1834">
      <c r="A1834" t="n">
        <v>2047</v>
      </c>
      <c r="B1834" t="inlineStr">
        <is>
          <t>km_bus_interurbano_RM</t>
        </is>
      </c>
      <c r="C1834" t="inlineStr">
        <is>
          <t>miles km</t>
        </is>
      </c>
      <c r="D1834" t="n">
        <v>0</v>
      </c>
    </row>
    <row r="1835">
      <c r="A1835" t="n">
        <v>2048</v>
      </c>
      <c r="B1835" t="inlineStr">
        <is>
          <t>km_bus_interurbano_RM</t>
        </is>
      </c>
      <c r="C1835" t="inlineStr">
        <is>
          <t>miles km</t>
        </is>
      </c>
      <c r="D1835" t="n">
        <v>0</v>
      </c>
    </row>
    <row r="1836">
      <c r="A1836" t="n">
        <v>2049</v>
      </c>
      <c r="B1836" t="inlineStr">
        <is>
          <t>km_bus_interurbano_RM</t>
        </is>
      </c>
      <c r="C1836" t="inlineStr">
        <is>
          <t>miles km</t>
        </is>
      </c>
      <c r="D1836" t="n">
        <v>0</v>
      </c>
    </row>
    <row r="1837">
      <c r="A1837" t="n">
        <v>2050</v>
      </c>
      <c r="B1837" t="inlineStr">
        <is>
          <t>km_bus_interurbano_RM</t>
        </is>
      </c>
      <c r="C1837" t="inlineStr">
        <is>
          <t>miles km</t>
        </is>
      </c>
      <c r="D1837" t="n">
        <v>0</v>
      </c>
    </row>
    <row r="1838">
      <c r="A1838" t="n">
        <v>2017</v>
      </c>
      <c r="B1838" t="inlineStr">
        <is>
          <t>km_bus_interurbano_regiones</t>
        </is>
      </c>
      <c r="C1838" t="inlineStr">
        <is>
          <t>miles km</t>
        </is>
      </c>
      <c r="D1838" t="n">
        <v>119024</v>
      </c>
    </row>
    <row r="1839">
      <c r="A1839" t="n">
        <v>2018</v>
      </c>
      <c r="B1839" t="inlineStr">
        <is>
          <t>km_bus_interurbano_regiones</t>
        </is>
      </c>
      <c r="C1839" t="inlineStr">
        <is>
          <t>miles km</t>
        </is>
      </c>
      <c r="D1839" t="n">
        <v>124387</v>
      </c>
    </row>
    <row r="1840">
      <c r="A1840" t="n">
        <v>2019</v>
      </c>
      <c r="B1840" t="inlineStr">
        <is>
          <t>km_bus_interurbano_regiones</t>
        </is>
      </c>
      <c r="C1840" t="inlineStr">
        <is>
          <t>miles km</t>
        </is>
      </c>
      <c r="D1840" t="n">
        <v>110657</v>
      </c>
    </row>
    <row r="1841">
      <c r="A1841" t="n">
        <v>2020</v>
      </c>
      <c r="B1841" t="inlineStr">
        <is>
          <t>km_bus_interurbano_regiones</t>
        </is>
      </c>
      <c r="C1841" t="inlineStr">
        <is>
          <t>miles km</t>
        </is>
      </c>
      <c r="D1841" t="n">
        <v>0</v>
      </c>
    </row>
    <row r="1842">
      <c r="A1842" t="n">
        <v>2021</v>
      </c>
      <c r="B1842" t="inlineStr">
        <is>
          <t>km_bus_interurbano_regiones</t>
        </is>
      </c>
      <c r="C1842" t="inlineStr">
        <is>
          <t>miles km</t>
        </is>
      </c>
      <c r="D1842" t="n">
        <v>0</v>
      </c>
    </row>
    <row r="1843">
      <c r="A1843" t="n">
        <v>2022</v>
      </c>
      <c r="B1843" t="inlineStr">
        <is>
          <t>km_bus_interurbano_regiones</t>
        </is>
      </c>
      <c r="C1843" t="inlineStr">
        <is>
          <t>miles km</t>
        </is>
      </c>
      <c r="D1843" t="n">
        <v>0</v>
      </c>
    </row>
    <row r="1844">
      <c r="A1844" t="n">
        <v>2023</v>
      </c>
      <c r="B1844" t="inlineStr">
        <is>
          <t>km_bus_interurbano_regiones</t>
        </is>
      </c>
      <c r="C1844" t="inlineStr">
        <is>
          <t>miles km</t>
        </is>
      </c>
      <c r="D1844" t="n">
        <v>0</v>
      </c>
    </row>
    <row r="1845">
      <c r="A1845" t="n">
        <v>2024</v>
      </c>
      <c r="B1845" t="inlineStr">
        <is>
          <t>km_bus_interurbano_regiones</t>
        </is>
      </c>
      <c r="C1845" t="inlineStr">
        <is>
          <t>miles km</t>
        </is>
      </c>
      <c r="D1845" t="n">
        <v>0</v>
      </c>
    </row>
    <row r="1846">
      <c r="A1846" t="n">
        <v>2025</v>
      </c>
      <c r="B1846" t="inlineStr">
        <is>
          <t>km_bus_interurbano_regiones</t>
        </is>
      </c>
      <c r="C1846" t="inlineStr">
        <is>
          <t>miles km</t>
        </is>
      </c>
      <c r="D1846" t="n">
        <v>0</v>
      </c>
    </row>
    <row r="1847">
      <c r="A1847" t="n">
        <v>2026</v>
      </c>
      <c r="B1847" t="inlineStr">
        <is>
          <t>km_bus_interurbano_regiones</t>
        </is>
      </c>
      <c r="C1847" t="inlineStr">
        <is>
          <t>miles km</t>
        </is>
      </c>
      <c r="D1847" t="n">
        <v>0</v>
      </c>
    </row>
    <row r="1848">
      <c r="A1848" t="n">
        <v>2027</v>
      </c>
      <c r="B1848" t="inlineStr">
        <is>
          <t>km_bus_interurbano_regiones</t>
        </is>
      </c>
      <c r="C1848" t="inlineStr">
        <is>
          <t>miles km</t>
        </is>
      </c>
      <c r="D1848" t="n">
        <v>0</v>
      </c>
    </row>
    <row r="1849">
      <c r="A1849" t="n">
        <v>2028</v>
      </c>
      <c r="B1849" t="inlineStr">
        <is>
          <t>km_bus_interurbano_regiones</t>
        </is>
      </c>
      <c r="C1849" t="inlineStr">
        <is>
          <t>miles km</t>
        </is>
      </c>
      <c r="D1849" t="n">
        <v>0</v>
      </c>
    </row>
    <row r="1850">
      <c r="A1850" t="n">
        <v>2029</v>
      </c>
      <c r="B1850" t="inlineStr">
        <is>
          <t>km_bus_interurbano_regiones</t>
        </is>
      </c>
      <c r="C1850" t="inlineStr">
        <is>
          <t>miles km</t>
        </is>
      </c>
      <c r="D1850" t="n">
        <v>0</v>
      </c>
    </row>
    <row r="1851">
      <c r="A1851" t="n">
        <v>2030</v>
      </c>
      <c r="B1851" t="inlineStr">
        <is>
          <t>km_bus_interurbano_regiones</t>
        </is>
      </c>
      <c r="C1851" t="inlineStr">
        <is>
          <t>miles km</t>
        </is>
      </c>
      <c r="D1851" t="n">
        <v>0</v>
      </c>
    </row>
    <row r="1852">
      <c r="A1852" t="n">
        <v>2031</v>
      </c>
      <c r="B1852" t="inlineStr">
        <is>
          <t>km_bus_interurbano_regiones</t>
        </is>
      </c>
      <c r="C1852" t="inlineStr">
        <is>
          <t>miles km</t>
        </is>
      </c>
      <c r="D1852" t="n">
        <v>0</v>
      </c>
    </row>
    <row r="1853">
      <c r="A1853" t="n">
        <v>2032</v>
      </c>
      <c r="B1853" t="inlineStr">
        <is>
          <t>km_bus_interurbano_regiones</t>
        </is>
      </c>
      <c r="C1853" t="inlineStr">
        <is>
          <t>miles km</t>
        </is>
      </c>
      <c r="D1853" t="n">
        <v>0</v>
      </c>
    </row>
    <row r="1854">
      <c r="A1854" t="n">
        <v>2033</v>
      </c>
      <c r="B1854" t="inlineStr">
        <is>
          <t>km_bus_interurbano_regiones</t>
        </is>
      </c>
      <c r="C1854" t="inlineStr">
        <is>
          <t>miles km</t>
        </is>
      </c>
      <c r="D1854" t="n">
        <v>0</v>
      </c>
    </row>
    <row r="1855">
      <c r="A1855" t="n">
        <v>2034</v>
      </c>
      <c r="B1855" t="inlineStr">
        <is>
          <t>km_bus_interurbano_regiones</t>
        </is>
      </c>
      <c r="C1855" t="inlineStr">
        <is>
          <t>miles km</t>
        </is>
      </c>
      <c r="D1855" t="n">
        <v>0</v>
      </c>
    </row>
    <row r="1856">
      <c r="A1856" t="n">
        <v>2035</v>
      </c>
      <c r="B1856" t="inlineStr">
        <is>
          <t>km_bus_interurbano_regiones</t>
        </is>
      </c>
      <c r="C1856" t="inlineStr">
        <is>
          <t>miles km</t>
        </is>
      </c>
      <c r="D1856" t="n">
        <v>0</v>
      </c>
    </row>
    <row r="1857">
      <c r="A1857" t="n">
        <v>2036</v>
      </c>
      <c r="B1857" t="inlineStr">
        <is>
          <t>km_bus_interurbano_regiones</t>
        </is>
      </c>
      <c r="C1857" t="inlineStr">
        <is>
          <t>miles km</t>
        </is>
      </c>
      <c r="D1857" t="n">
        <v>0</v>
      </c>
    </row>
    <row r="1858">
      <c r="A1858" t="n">
        <v>2037</v>
      </c>
      <c r="B1858" t="inlineStr">
        <is>
          <t>km_bus_interurbano_regiones</t>
        </is>
      </c>
      <c r="C1858" t="inlineStr">
        <is>
          <t>miles km</t>
        </is>
      </c>
      <c r="D1858" t="n">
        <v>0</v>
      </c>
    </row>
    <row r="1859">
      <c r="A1859" t="n">
        <v>2038</v>
      </c>
      <c r="B1859" t="inlineStr">
        <is>
          <t>km_bus_interurbano_regiones</t>
        </is>
      </c>
      <c r="C1859" t="inlineStr">
        <is>
          <t>miles km</t>
        </is>
      </c>
      <c r="D1859" t="n">
        <v>0</v>
      </c>
    </row>
    <row r="1860">
      <c r="A1860" t="n">
        <v>2039</v>
      </c>
      <c r="B1860" t="inlineStr">
        <is>
          <t>km_bus_interurbano_regiones</t>
        </is>
      </c>
      <c r="C1860" t="inlineStr">
        <is>
          <t>miles km</t>
        </is>
      </c>
      <c r="D1860" t="n">
        <v>0</v>
      </c>
    </row>
    <row r="1861">
      <c r="A1861" t="n">
        <v>2040</v>
      </c>
      <c r="B1861" t="inlineStr">
        <is>
          <t>km_bus_interurbano_regiones</t>
        </is>
      </c>
      <c r="C1861" t="inlineStr">
        <is>
          <t>miles km</t>
        </is>
      </c>
      <c r="D1861" t="n">
        <v>0</v>
      </c>
    </row>
    <row r="1862">
      <c r="A1862" t="n">
        <v>2041</v>
      </c>
      <c r="B1862" t="inlineStr">
        <is>
          <t>km_bus_interurbano_regiones</t>
        </is>
      </c>
      <c r="C1862" t="inlineStr">
        <is>
          <t>miles km</t>
        </is>
      </c>
      <c r="D1862" t="n">
        <v>0</v>
      </c>
    </row>
    <row r="1863">
      <c r="A1863" t="n">
        <v>2042</v>
      </c>
      <c r="B1863" t="inlineStr">
        <is>
          <t>km_bus_interurbano_regiones</t>
        </is>
      </c>
      <c r="C1863" t="inlineStr">
        <is>
          <t>miles km</t>
        </is>
      </c>
      <c r="D1863" t="n">
        <v>0</v>
      </c>
    </row>
    <row r="1864">
      <c r="A1864" t="n">
        <v>2043</v>
      </c>
      <c r="B1864" t="inlineStr">
        <is>
          <t>km_bus_interurbano_regiones</t>
        </is>
      </c>
      <c r="C1864" t="inlineStr">
        <is>
          <t>miles km</t>
        </is>
      </c>
      <c r="D1864" t="n">
        <v>0</v>
      </c>
    </row>
    <row r="1865">
      <c r="A1865" t="n">
        <v>2044</v>
      </c>
      <c r="B1865" t="inlineStr">
        <is>
          <t>km_bus_interurbano_regiones</t>
        </is>
      </c>
      <c r="C1865" t="inlineStr">
        <is>
          <t>miles km</t>
        </is>
      </c>
      <c r="D1865" t="n">
        <v>0</v>
      </c>
    </row>
    <row r="1866">
      <c r="A1866" t="n">
        <v>2045</v>
      </c>
      <c r="B1866" t="inlineStr">
        <is>
          <t>km_bus_interurbano_regiones</t>
        </is>
      </c>
      <c r="C1866" t="inlineStr">
        <is>
          <t>miles km</t>
        </is>
      </c>
      <c r="D1866" t="n">
        <v>0</v>
      </c>
    </row>
    <row r="1867">
      <c r="A1867" t="n">
        <v>2046</v>
      </c>
      <c r="B1867" t="inlineStr">
        <is>
          <t>km_bus_interurbano_regiones</t>
        </is>
      </c>
      <c r="C1867" t="inlineStr">
        <is>
          <t>miles km</t>
        </is>
      </c>
      <c r="D1867" t="n">
        <v>0</v>
      </c>
    </row>
    <row r="1868">
      <c r="A1868" t="n">
        <v>2047</v>
      </c>
      <c r="B1868" t="inlineStr">
        <is>
          <t>km_bus_interurbano_regiones</t>
        </is>
      </c>
      <c r="C1868" t="inlineStr">
        <is>
          <t>miles km</t>
        </is>
      </c>
      <c r="D1868" t="n">
        <v>0</v>
      </c>
    </row>
    <row r="1869">
      <c r="A1869" t="n">
        <v>2048</v>
      </c>
      <c r="B1869" t="inlineStr">
        <is>
          <t>km_bus_interurbano_regiones</t>
        </is>
      </c>
      <c r="C1869" t="inlineStr">
        <is>
          <t>miles km</t>
        </is>
      </c>
      <c r="D1869" t="n">
        <v>0</v>
      </c>
    </row>
    <row r="1870">
      <c r="A1870" t="n">
        <v>2049</v>
      </c>
      <c r="B1870" t="inlineStr">
        <is>
          <t>km_bus_interurbano_regiones</t>
        </is>
      </c>
      <c r="C1870" t="inlineStr">
        <is>
          <t>miles km</t>
        </is>
      </c>
      <c r="D1870" t="n">
        <v>0</v>
      </c>
    </row>
    <row r="1871">
      <c r="A1871" t="n">
        <v>2050</v>
      </c>
      <c r="B1871" t="inlineStr">
        <is>
          <t>km_bus_interurbano_regiones</t>
        </is>
      </c>
      <c r="C1871" t="inlineStr">
        <is>
          <t>miles km</t>
        </is>
      </c>
      <c r="D1871" t="n">
        <v>0</v>
      </c>
    </row>
    <row r="1872">
      <c r="A1872" t="n">
        <v>2017</v>
      </c>
      <c r="B1872" t="inlineStr">
        <is>
          <t>km_bus_urbano_RM</t>
        </is>
      </c>
      <c r="C1872" t="inlineStr">
        <is>
          <t>miles km</t>
        </is>
      </c>
      <c r="D1872" t="n">
        <v>142006.4676294095</v>
      </c>
    </row>
    <row r="1873">
      <c r="A1873" t="n">
        <v>2018</v>
      </c>
      <c r="B1873" t="inlineStr">
        <is>
          <t>km_bus_urbano_RM</t>
        </is>
      </c>
      <c r="C1873" t="inlineStr">
        <is>
          <t>miles km</t>
        </is>
      </c>
      <c r="D1873" t="n">
        <v>88234.71047434233</v>
      </c>
    </row>
    <row r="1874">
      <c r="A1874" t="n">
        <v>2019</v>
      </c>
      <c r="B1874" t="inlineStr">
        <is>
          <t>km_bus_urbano_RM</t>
        </is>
      </c>
      <c r="C1874" t="inlineStr">
        <is>
          <t>miles km</t>
        </is>
      </c>
      <c r="D1874" t="n">
        <v>127254.3993496462</v>
      </c>
    </row>
    <row r="1875">
      <c r="A1875" t="n">
        <v>2020</v>
      </c>
      <c r="B1875" t="inlineStr">
        <is>
          <t>km_bus_urbano_RM</t>
        </is>
      </c>
      <c r="C1875" t="inlineStr">
        <is>
          <t>miles km</t>
        </is>
      </c>
      <c r="D1875" t="n">
        <v>0</v>
      </c>
    </row>
    <row r="1876">
      <c r="A1876" t="n">
        <v>2021</v>
      </c>
      <c r="B1876" t="inlineStr">
        <is>
          <t>km_bus_urbano_RM</t>
        </is>
      </c>
      <c r="C1876" t="inlineStr">
        <is>
          <t>miles km</t>
        </is>
      </c>
      <c r="D1876" t="n">
        <v>0</v>
      </c>
    </row>
    <row r="1877">
      <c r="A1877" t="n">
        <v>2022</v>
      </c>
      <c r="B1877" t="inlineStr">
        <is>
          <t>km_bus_urbano_RM</t>
        </is>
      </c>
      <c r="C1877" t="inlineStr">
        <is>
          <t>miles km</t>
        </is>
      </c>
      <c r="D1877" t="n">
        <v>0</v>
      </c>
    </row>
    <row r="1878">
      <c r="A1878" t="n">
        <v>2023</v>
      </c>
      <c r="B1878" t="inlineStr">
        <is>
          <t>km_bus_urbano_RM</t>
        </is>
      </c>
      <c r="C1878" t="inlineStr">
        <is>
          <t>miles km</t>
        </is>
      </c>
      <c r="D1878" t="n">
        <v>0</v>
      </c>
    </row>
    <row r="1879">
      <c r="A1879" t="n">
        <v>2024</v>
      </c>
      <c r="B1879" t="inlineStr">
        <is>
          <t>km_bus_urbano_RM</t>
        </is>
      </c>
      <c r="C1879" t="inlineStr">
        <is>
          <t>miles km</t>
        </is>
      </c>
      <c r="D1879" t="n">
        <v>0</v>
      </c>
    </row>
    <row r="1880">
      <c r="A1880" t="n">
        <v>2025</v>
      </c>
      <c r="B1880" t="inlineStr">
        <is>
          <t>km_bus_urbano_RM</t>
        </is>
      </c>
      <c r="C1880" t="inlineStr">
        <is>
          <t>miles km</t>
        </is>
      </c>
      <c r="D1880" t="n">
        <v>0</v>
      </c>
    </row>
    <row r="1881">
      <c r="A1881" t="n">
        <v>2026</v>
      </c>
      <c r="B1881" t="inlineStr">
        <is>
          <t>km_bus_urbano_RM</t>
        </is>
      </c>
      <c r="C1881" t="inlineStr">
        <is>
          <t>miles km</t>
        </is>
      </c>
      <c r="D1881" t="n">
        <v>0</v>
      </c>
    </row>
    <row r="1882">
      <c r="A1882" t="n">
        <v>2027</v>
      </c>
      <c r="B1882" t="inlineStr">
        <is>
          <t>km_bus_urbano_RM</t>
        </is>
      </c>
      <c r="C1882" t="inlineStr">
        <is>
          <t>miles km</t>
        </is>
      </c>
      <c r="D1882" t="n">
        <v>0</v>
      </c>
    </row>
    <row r="1883">
      <c r="A1883" t="n">
        <v>2028</v>
      </c>
      <c r="B1883" t="inlineStr">
        <is>
          <t>km_bus_urbano_RM</t>
        </is>
      </c>
      <c r="C1883" t="inlineStr">
        <is>
          <t>miles km</t>
        </is>
      </c>
      <c r="D1883" t="n">
        <v>0</v>
      </c>
    </row>
    <row r="1884">
      <c r="A1884" t="n">
        <v>2029</v>
      </c>
      <c r="B1884" t="inlineStr">
        <is>
          <t>km_bus_urbano_RM</t>
        </is>
      </c>
      <c r="C1884" t="inlineStr">
        <is>
          <t>miles km</t>
        </is>
      </c>
      <c r="D1884" t="n">
        <v>0</v>
      </c>
    </row>
    <row r="1885">
      <c r="A1885" t="n">
        <v>2030</v>
      </c>
      <c r="B1885" t="inlineStr">
        <is>
          <t>km_bus_urbano_RM</t>
        </is>
      </c>
      <c r="C1885" t="inlineStr">
        <is>
          <t>miles km</t>
        </is>
      </c>
      <c r="D1885" t="n">
        <v>0</v>
      </c>
    </row>
    <row r="1886">
      <c r="A1886" t="n">
        <v>2031</v>
      </c>
      <c r="B1886" t="inlineStr">
        <is>
          <t>km_bus_urbano_RM</t>
        </is>
      </c>
      <c r="C1886" t="inlineStr">
        <is>
          <t>miles km</t>
        </is>
      </c>
      <c r="D1886" t="n">
        <v>0</v>
      </c>
    </row>
    <row r="1887">
      <c r="A1887" t="n">
        <v>2032</v>
      </c>
      <c r="B1887" t="inlineStr">
        <is>
          <t>km_bus_urbano_RM</t>
        </is>
      </c>
      <c r="C1887" t="inlineStr">
        <is>
          <t>miles km</t>
        </is>
      </c>
      <c r="D1887" t="n">
        <v>0</v>
      </c>
    </row>
    <row r="1888">
      <c r="A1888" t="n">
        <v>2033</v>
      </c>
      <c r="B1888" t="inlineStr">
        <is>
          <t>km_bus_urbano_RM</t>
        </is>
      </c>
      <c r="C1888" t="inlineStr">
        <is>
          <t>miles km</t>
        </is>
      </c>
      <c r="D1888" t="n">
        <v>0</v>
      </c>
    </row>
    <row r="1889">
      <c r="A1889" t="n">
        <v>2034</v>
      </c>
      <c r="B1889" t="inlineStr">
        <is>
          <t>km_bus_urbano_RM</t>
        </is>
      </c>
      <c r="C1889" t="inlineStr">
        <is>
          <t>miles km</t>
        </is>
      </c>
      <c r="D1889" t="n">
        <v>0</v>
      </c>
    </row>
    <row r="1890">
      <c r="A1890" t="n">
        <v>2035</v>
      </c>
      <c r="B1890" t="inlineStr">
        <is>
          <t>km_bus_urbano_RM</t>
        </is>
      </c>
      <c r="C1890" t="inlineStr">
        <is>
          <t>miles km</t>
        </is>
      </c>
      <c r="D1890" t="n">
        <v>0</v>
      </c>
    </row>
    <row r="1891">
      <c r="A1891" t="n">
        <v>2036</v>
      </c>
      <c r="B1891" t="inlineStr">
        <is>
          <t>km_bus_urbano_RM</t>
        </is>
      </c>
      <c r="C1891" t="inlineStr">
        <is>
          <t>miles km</t>
        </is>
      </c>
      <c r="D1891" t="n">
        <v>0</v>
      </c>
    </row>
    <row r="1892">
      <c r="A1892" t="n">
        <v>2037</v>
      </c>
      <c r="B1892" t="inlineStr">
        <is>
          <t>km_bus_urbano_RM</t>
        </is>
      </c>
      <c r="C1892" t="inlineStr">
        <is>
          <t>miles km</t>
        </is>
      </c>
      <c r="D1892" t="n">
        <v>0</v>
      </c>
    </row>
    <row r="1893">
      <c r="A1893" t="n">
        <v>2038</v>
      </c>
      <c r="B1893" t="inlineStr">
        <is>
          <t>km_bus_urbano_RM</t>
        </is>
      </c>
      <c r="C1893" t="inlineStr">
        <is>
          <t>miles km</t>
        </is>
      </c>
      <c r="D1893" t="n">
        <v>0</v>
      </c>
    </row>
    <row r="1894">
      <c r="A1894" t="n">
        <v>2039</v>
      </c>
      <c r="B1894" t="inlineStr">
        <is>
          <t>km_bus_urbano_RM</t>
        </is>
      </c>
      <c r="C1894" t="inlineStr">
        <is>
          <t>miles km</t>
        </is>
      </c>
      <c r="D1894" t="n">
        <v>0</v>
      </c>
    </row>
    <row r="1895">
      <c r="A1895" t="n">
        <v>2040</v>
      </c>
      <c r="B1895" t="inlineStr">
        <is>
          <t>km_bus_urbano_RM</t>
        </is>
      </c>
      <c r="C1895" t="inlineStr">
        <is>
          <t>miles km</t>
        </is>
      </c>
      <c r="D1895" t="n">
        <v>0</v>
      </c>
    </row>
    <row r="1896">
      <c r="A1896" t="n">
        <v>2041</v>
      </c>
      <c r="B1896" t="inlineStr">
        <is>
          <t>km_bus_urbano_RM</t>
        </is>
      </c>
      <c r="C1896" t="inlineStr">
        <is>
          <t>miles km</t>
        </is>
      </c>
      <c r="D1896" t="n">
        <v>0</v>
      </c>
    </row>
    <row r="1897">
      <c r="A1897" t="n">
        <v>2042</v>
      </c>
      <c r="B1897" t="inlineStr">
        <is>
          <t>km_bus_urbano_RM</t>
        </is>
      </c>
      <c r="C1897" t="inlineStr">
        <is>
          <t>miles km</t>
        </is>
      </c>
      <c r="D1897" t="n">
        <v>0</v>
      </c>
    </row>
    <row r="1898">
      <c r="A1898" t="n">
        <v>2043</v>
      </c>
      <c r="B1898" t="inlineStr">
        <is>
          <t>km_bus_urbano_RM</t>
        </is>
      </c>
      <c r="C1898" t="inlineStr">
        <is>
          <t>miles km</t>
        </is>
      </c>
      <c r="D1898" t="n">
        <v>0</v>
      </c>
    </row>
    <row r="1899">
      <c r="A1899" t="n">
        <v>2044</v>
      </c>
      <c r="B1899" t="inlineStr">
        <is>
          <t>km_bus_urbano_RM</t>
        </is>
      </c>
      <c r="C1899" t="inlineStr">
        <is>
          <t>miles km</t>
        </is>
      </c>
      <c r="D1899" t="n">
        <v>0</v>
      </c>
    </row>
    <row r="1900">
      <c r="A1900" t="n">
        <v>2045</v>
      </c>
      <c r="B1900" t="inlineStr">
        <is>
          <t>km_bus_urbano_RM</t>
        </is>
      </c>
      <c r="C1900" t="inlineStr">
        <is>
          <t>miles km</t>
        </is>
      </c>
      <c r="D1900" t="n">
        <v>0</v>
      </c>
    </row>
    <row r="1901">
      <c r="A1901" t="n">
        <v>2046</v>
      </c>
      <c r="B1901" t="inlineStr">
        <is>
          <t>km_bus_urbano_RM</t>
        </is>
      </c>
      <c r="C1901" t="inlineStr">
        <is>
          <t>miles km</t>
        </is>
      </c>
      <c r="D1901" t="n">
        <v>0</v>
      </c>
    </row>
    <row r="1902">
      <c r="A1902" t="n">
        <v>2047</v>
      </c>
      <c r="B1902" t="inlineStr">
        <is>
          <t>km_bus_urbano_RM</t>
        </is>
      </c>
      <c r="C1902" t="inlineStr">
        <is>
          <t>miles km</t>
        </is>
      </c>
      <c r="D1902" t="n">
        <v>0</v>
      </c>
    </row>
    <row r="1903">
      <c r="A1903" t="n">
        <v>2048</v>
      </c>
      <c r="B1903" t="inlineStr">
        <is>
          <t>km_bus_urbano_RM</t>
        </is>
      </c>
      <c r="C1903" t="inlineStr">
        <is>
          <t>miles km</t>
        </is>
      </c>
      <c r="D1903" t="n">
        <v>0</v>
      </c>
    </row>
    <row r="1904">
      <c r="A1904" t="n">
        <v>2049</v>
      </c>
      <c r="B1904" t="inlineStr">
        <is>
          <t>km_bus_urbano_RM</t>
        </is>
      </c>
      <c r="C1904" t="inlineStr">
        <is>
          <t>miles km</t>
        </is>
      </c>
      <c r="D1904" t="n">
        <v>0</v>
      </c>
    </row>
    <row r="1905">
      <c r="A1905" t="n">
        <v>2050</v>
      </c>
      <c r="B1905" t="inlineStr">
        <is>
          <t>km_bus_urbano_RM</t>
        </is>
      </c>
      <c r="C1905" t="inlineStr">
        <is>
          <t>miles km</t>
        </is>
      </c>
      <c r="D1905" t="n">
        <v>0</v>
      </c>
    </row>
    <row r="1906">
      <c r="A1906" t="n">
        <v>2017</v>
      </c>
      <c r="B1906" t="inlineStr">
        <is>
          <t>km_bus_urbano_regiones</t>
        </is>
      </c>
      <c r="C1906" t="inlineStr">
        <is>
          <t>miles km</t>
        </is>
      </c>
      <c r="D1906" t="n">
        <v>989105</v>
      </c>
    </row>
    <row r="1907">
      <c r="A1907" t="n">
        <v>2018</v>
      </c>
      <c r="B1907" t="inlineStr">
        <is>
          <t>km_bus_urbano_regiones</t>
        </is>
      </c>
      <c r="C1907" t="inlineStr">
        <is>
          <t>miles km</t>
        </is>
      </c>
      <c r="D1907" t="n">
        <v>928936</v>
      </c>
    </row>
    <row r="1908">
      <c r="A1908" t="n">
        <v>2019</v>
      </c>
      <c r="B1908" t="inlineStr">
        <is>
          <t>km_bus_urbano_regiones</t>
        </is>
      </c>
      <c r="C1908" t="inlineStr">
        <is>
          <t>miles km</t>
        </is>
      </c>
      <c r="D1908" t="n">
        <v>927363</v>
      </c>
    </row>
    <row r="1909">
      <c r="A1909" t="n">
        <v>2020</v>
      </c>
      <c r="B1909" t="inlineStr">
        <is>
          <t>km_bus_urbano_regiones</t>
        </is>
      </c>
      <c r="C1909" t="inlineStr">
        <is>
          <t>miles km</t>
        </is>
      </c>
      <c r="D1909" t="n">
        <v>0</v>
      </c>
    </row>
    <row r="1910">
      <c r="A1910" t="n">
        <v>2021</v>
      </c>
      <c r="B1910" t="inlineStr">
        <is>
          <t>km_bus_urbano_regiones</t>
        </is>
      </c>
      <c r="C1910" t="inlineStr">
        <is>
          <t>miles km</t>
        </is>
      </c>
      <c r="D1910" t="n">
        <v>0</v>
      </c>
    </row>
    <row r="1911">
      <c r="A1911" t="n">
        <v>2022</v>
      </c>
      <c r="B1911" t="inlineStr">
        <is>
          <t>km_bus_urbano_regiones</t>
        </is>
      </c>
      <c r="C1911" t="inlineStr">
        <is>
          <t>miles km</t>
        </is>
      </c>
      <c r="D1911" t="n">
        <v>0</v>
      </c>
    </row>
    <row r="1912">
      <c r="A1912" t="n">
        <v>2023</v>
      </c>
      <c r="B1912" t="inlineStr">
        <is>
          <t>km_bus_urbano_regiones</t>
        </is>
      </c>
      <c r="C1912" t="inlineStr">
        <is>
          <t>miles km</t>
        </is>
      </c>
      <c r="D1912" t="n">
        <v>0</v>
      </c>
    </row>
    <row r="1913">
      <c r="A1913" t="n">
        <v>2024</v>
      </c>
      <c r="B1913" t="inlineStr">
        <is>
          <t>km_bus_urbano_regiones</t>
        </is>
      </c>
      <c r="C1913" t="inlineStr">
        <is>
          <t>miles km</t>
        </is>
      </c>
      <c r="D1913" t="n">
        <v>0</v>
      </c>
    </row>
    <row r="1914">
      <c r="A1914" t="n">
        <v>2025</v>
      </c>
      <c r="B1914" t="inlineStr">
        <is>
          <t>km_bus_urbano_regiones</t>
        </is>
      </c>
      <c r="C1914" t="inlineStr">
        <is>
          <t>miles km</t>
        </is>
      </c>
      <c r="D1914" t="n">
        <v>0</v>
      </c>
    </row>
    <row r="1915">
      <c r="A1915" t="n">
        <v>2026</v>
      </c>
      <c r="B1915" t="inlineStr">
        <is>
          <t>km_bus_urbano_regiones</t>
        </is>
      </c>
      <c r="C1915" t="inlineStr">
        <is>
          <t>miles km</t>
        </is>
      </c>
      <c r="D1915" t="n">
        <v>0</v>
      </c>
    </row>
    <row r="1916">
      <c r="A1916" t="n">
        <v>2027</v>
      </c>
      <c r="B1916" t="inlineStr">
        <is>
          <t>km_bus_urbano_regiones</t>
        </is>
      </c>
      <c r="C1916" t="inlineStr">
        <is>
          <t>miles km</t>
        </is>
      </c>
      <c r="D1916" t="n">
        <v>0</v>
      </c>
    </row>
    <row r="1917">
      <c r="A1917" t="n">
        <v>2028</v>
      </c>
      <c r="B1917" t="inlineStr">
        <is>
          <t>km_bus_urbano_regiones</t>
        </is>
      </c>
      <c r="C1917" t="inlineStr">
        <is>
          <t>miles km</t>
        </is>
      </c>
      <c r="D1917" t="n">
        <v>0</v>
      </c>
    </row>
    <row r="1918">
      <c r="A1918" t="n">
        <v>2029</v>
      </c>
      <c r="B1918" t="inlineStr">
        <is>
          <t>km_bus_urbano_regiones</t>
        </is>
      </c>
      <c r="C1918" t="inlineStr">
        <is>
          <t>miles km</t>
        </is>
      </c>
      <c r="D1918" t="n">
        <v>0</v>
      </c>
    </row>
    <row r="1919">
      <c r="A1919" t="n">
        <v>2030</v>
      </c>
      <c r="B1919" t="inlineStr">
        <is>
          <t>km_bus_urbano_regiones</t>
        </is>
      </c>
      <c r="C1919" t="inlineStr">
        <is>
          <t>miles km</t>
        </is>
      </c>
      <c r="D1919" t="n">
        <v>0</v>
      </c>
    </row>
    <row r="1920">
      <c r="A1920" t="n">
        <v>2031</v>
      </c>
      <c r="B1920" t="inlineStr">
        <is>
          <t>km_bus_urbano_regiones</t>
        </is>
      </c>
      <c r="C1920" t="inlineStr">
        <is>
          <t>miles km</t>
        </is>
      </c>
      <c r="D1920" t="n">
        <v>0</v>
      </c>
    </row>
    <row r="1921">
      <c r="A1921" t="n">
        <v>2032</v>
      </c>
      <c r="B1921" t="inlineStr">
        <is>
          <t>km_bus_urbano_regiones</t>
        </is>
      </c>
      <c r="C1921" t="inlineStr">
        <is>
          <t>miles km</t>
        </is>
      </c>
      <c r="D1921" t="n">
        <v>0</v>
      </c>
    </row>
    <row r="1922">
      <c r="A1922" t="n">
        <v>2033</v>
      </c>
      <c r="B1922" t="inlineStr">
        <is>
          <t>km_bus_urbano_regiones</t>
        </is>
      </c>
      <c r="C1922" t="inlineStr">
        <is>
          <t>miles km</t>
        </is>
      </c>
      <c r="D1922" t="n">
        <v>0</v>
      </c>
    </row>
    <row r="1923">
      <c r="A1923" t="n">
        <v>2034</v>
      </c>
      <c r="B1923" t="inlineStr">
        <is>
          <t>km_bus_urbano_regiones</t>
        </is>
      </c>
      <c r="C1923" t="inlineStr">
        <is>
          <t>miles km</t>
        </is>
      </c>
      <c r="D1923" t="n">
        <v>0</v>
      </c>
    </row>
    <row r="1924">
      <c r="A1924" t="n">
        <v>2035</v>
      </c>
      <c r="B1924" t="inlineStr">
        <is>
          <t>km_bus_urbano_regiones</t>
        </is>
      </c>
      <c r="C1924" t="inlineStr">
        <is>
          <t>miles km</t>
        </is>
      </c>
      <c r="D1924" t="n">
        <v>0</v>
      </c>
    </row>
    <row r="1925">
      <c r="A1925" t="n">
        <v>2036</v>
      </c>
      <c r="B1925" t="inlineStr">
        <is>
          <t>km_bus_urbano_regiones</t>
        </is>
      </c>
      <c r="C1925" t="inlineStr">
        <is>
          <t>miles km</t>
        </is>
      </c>
      <c r="D1925" t="n">
        <v>0</v>
      </c>
    </row>
    <row r="1926">
      <c r="A1926" t="n">
        <v>2037</v>
      </c>
      <c r="B1926" t="inlineStr">
        <is>
          <t>km_bus_urbano_regiones</t>
        </is>
      </c>
      <c r="C1926" t="inlineStr">
        <is>
          <t>miles km</t>
        </is>
      </c>
      <c r="D1926" t="n">
        <v>0</v>
      </c>
    </row>
    <row r="1927">
      <c r="A1927" t="n">
        <v>2038</v>
      </c>
      <c r="B1927" t="inlineStr">
        <is>
          <t>km_bus_urbano_regiones</t>
        </is>
      </c>
      <c r="C1927" t="inlineStr">
        <is>
          <t>miles km</t>
        </is>
      </c>
      <c r="D1927" t="n">
        <v>0</v>
      </c>
    </row>
    <row r="1928">
      <c r="A1928" t="n">
        <v>2039</v>
      </c>
      <c r="B1928" t="inlineStr">
        <is>
          <t>km_bus_urbano_regiones</t>
        </is>
      </c>
      <c r="C1928" t="inlineStr">
        <is>
          <t>miles km</t>
        </is>
      </c>
      <c r="D1928" t="n">
        <v>0</v>
      </c>
    </row>
    <row r="1929">
      <c r="A1929" t="n">
        <v>2040</v>
      </c>
      <c r="B1929" t="inlineStr">
        <is>
          <t>km_bus_urbano_regiones</t>
        </is>
      </c>
      <c r="C1929" t="inlineStr">
        <is>
          <t>miles km</t>
        </is>
      </c>
      <c r="D1929" t="n">
        <v>0</v>
      </c>
    </row>
    <row r="1930">
      <c r="A1930" t="n">
        <v>2041</v>
      </c>
      <c r="B1930" t="inlineStr">
        <is>
          <t>km_bus_urbano_regiones</t>
        </is>
      </c>
      <c r="C1930" t="inlineStr">
        <is>
          <t>miles km</t>
        </is>
      </c>
      <c r="D1930" t="n">
        <v>0</v>
      </c>
    </row>
    <row r="1931">
      <c r="A1931" t="n">
        <v>2042</v>
      </c>
      <c r="B1931" t="inlineStr">
        <is>
          <t>km_bus_urbano_regiones</t>
        </is>
      </c>
      <c r="C1931" t="inlineStr">
        <is>
          <t>miles km</t>
        </is>
      </c>
      <c r="D1931" t="n">
        <v>0</v>
      </c>
    </row>
    <row r="1932">
      <c r="A1932" t="n">
        <v>2043</v>
      </c>
      <c r="B1932" t="inlineStr">
        <is>
          <t>km_bus_urbano_regiones</t>
        </is>
      </c>
      <c r="C1932" t="inlineStr">
        <is>
          <t>miles km</t>
        </is>
      </c>
      <c r="D1932" t="n">
        <v>0</v>
      </c>
    </row>
    <row r="1933">
      <c r="A1933" t="n">
        <v>2044</v>
      </c>
      <c r="B1933" t="inlineStr">
        <is>
          <t>km_bus_urbano_regiones</t>
        </is>
      </c>
      <c r="C1933" t="inlineStr">
        <is>
          <t>miles km</t>
        </is>
      </c>
      <c r="D1933" t="n">
        <v>0</v>
      </c>
    </row>
    <row r="1934">
      <c r="A1934" t="n">
        <v>2045</v>
      </c>
      <c r="B1934" t="inlineStr">
        <is>
          <t>km_bus_urbano_regiones</t>
        </is>
      </c>
      <c r="C1934" t="inlineStr">
        <is>
          <t>miles km</t>
        </is>
      </c>
      <c r="D1934" t="n">
        <v>0</v>
      </c>
    </row>
    <row r="1935">
      <c r="A1935" t="n">
        <v>2046</v>
      </c>
      <c r="B1935" t="inlineStr">
        <is>
          <t>km_bus_urbano_regiones</t>
        </is>
      </c>
      <c r="C1935" t="inlineStr">
        <is>
          <t>miles km</t>
        </is>
      </c>
      <c r="D1935" t="n">
        <v>0</v>
      </c>
    </row>
    <row r="1936">
      <c r="A1936" t="n">
        <v>2047</v>
      </c>
      <c r="B1936" t="inlineStr">
        <is>
          <t>km_bus_urbano_regiones</t>
        </is>
      </c>
      <c r="C1936" t="inlineStr">
        <is>
          <t>miles km</t>
        </is>
      </c>
      <c r="D1936" t="n">
        <v>0</v>
      </c>
    </row>
    <row r="1937">
      <c r="A1937" t="n">
        <v>2048</v>
      </c>
      <c r="B1937" t="inlineStr">
        <is>
          <t>km_bus_urbano_regiones</t>
        </is>
      </c>
      <c r="C1937" t="inlineStr">
        <is>
          <t>miles km</t>
        </is>
      </c>
      <c r="D1937" t="n">
        <v>0</v>
      </c>
    </row>
    <row r="1938">
      <c r="A1938" t="n">
        <v>2049</v>
      </c>
      <c r="B1938" t="inlineStr">
        <is>
          <t>km_bus_urbano_regiones</t>
        </is>
      </c>
      <c r="C1938" t="inlineStr">
        <is>
          <t>miles km</t>
        </is>
      </c>
      <c r="D1938" t="n">
        <v>0</v>
      </c>
    </row>
    <row r="1939">
      <c r="A1939" t="n">
        <v>2050</v>
      </c>
      <c r="B1939" t="inlineStr">
        <is>
          <t>km_bus_urbano_regiones</t>
        </is>
      </c>
      <c r="C1939" t="inlineStr">
        <is>
          <t>miles km</t>
        </is>
      </c>
      <c r="D1939" t="n">
        <v>0</v>
      </c>
    </row>
    <row r="1940">
      <c r="A1940" t="n">
        <v>2017</v>
      </c>
      <c r="B1940" t="inlineStr">
        <is>
          <t>km_camion</t>
        </is>
      </c>
      <c r="C1940" t="inlineStr">
        <is>
          <t>miles km</t>
        </is>
      </c>
      <c r="D1940" t="n">
        <v>6142798</v>
      </c>
    </row>
    <row r="1941">
      <c r="A1941" t="n">
        <v>2018</v>
      </c>
      <c r="B1941" t="inlineStr">
        <is>
          <t>km_camion</t>
        </is>
      </c>
      <c r="C1941" t="inlineStr">
        <is>
          <t>miles km</t>
        </is>
      </c>
      <c r="D1941" t="n">
        <v>6602359</v>
      </c>
    </row>
    <row r="1942">
      <c r="A1942" t="n">
        <v>2019</v>
      </c>
      <c r="B1942" t="inlineStr">
        <is>
          <t>km_camion</t>
        </is>
      </c>
      <c r="C1942" t="inlineStr">
        <is>
          <t>miles km</t>
        </is>
      </c>
      <c r="D1942" t="n">
        <v>6345991</v>
      </c>
    </row>
    <row r="1943">
      <c r="A1943" t="n">
        <v>2020</v>
      </c>
      <c r="B1943" t="inlineStr">
        <is>
          <t>km_camion</t>
        </is>
      </c>
      <c r="C1943" t="inlineStr">
        <is>
          <t>miles km</t>
        </is>
      </c>
      <c r="D1943" t="n">
        <v>0</v>
      </c>
    </row>
    <row r="1944">
      <c r="A1944" t="n">
        <v>2021</v>
      </c>
      <c r="B1944" t="inlineStr">
        <is>
          <t>km_camion</t>
        </is>
      </c>
      <c r="C1944" t="inlineStr">
        <is>
          <t>miles km</t>
        </is>
      </c>
      <c r="D1944" t="n">
        <v>0</v>
      </c>
    </row>
    <row r="1945">
      <c r="A1945" t="n">
        <v>2022</v>
      </c>
      <c r="B1945" t="inlineStr">
        <is>
          <t>km_camion</t>
        </is>
      </c>
      <c r="C1945" t="inlineStr">
        <is>
          <t>miles km</t>
        </is>
      </c>
      <c r="D1945" t="n">
        <v>0</v>
      </c>
    </row>
    <row r="1946">
      <c r="A1946" t="n">
        <v>2023</v>
      </c>
      <c r="B1946" t="inlineStr">
        <is>
          <t>km_camion</t>
        </is>
      </c>
      <c r="C1946" t="inlineStr">
        <is>
          <t>miles km</t>
        </is>
      </c>
      <c r="D1946" t="n">
        <v>0</v>
      </c>
    </row>
    <row r="1947">
      <c r="A1947" t="n">
        <v>2024</v>
      </c>
      <c r="B1947" t="inlineStr">
        <is>
          <t>km_camion</t>
        </is>
      </c>
      <c r="C1947" t="inlineStr">
        <is>
          <t>miles km</t>
        </is>
      </c>
      <c r="D1947" t="n">
        <v>0</v>
      </c>
    </row>
    <row r="1948">
      <c r="A1948" t="n">
        <v>2025</v>
      </c>
      <c r="B1948" t="inlineStr">
        <is>
          <t>km_camion</t>
        </is>
      </c>
      <c r="C1948" t="inlineStr">
        <is>
          <t>miles km</t>
        </is>
      </c>
      <c r="D1948" t="n">
        <v>0</v>
      </c>
    </row>
    <row r="1949">
      <c r="A1949" t="n">
        <v>2026</v>
      </c>
      <c r="B1949" t="inlineStr">
        <is>
          <t>km_camion</t>
        </is>
      </c>
      <c r="C1949" t="inlineStr">
        <is>
          <t>miles km</t>
        </is>
      </c>
      <c r="D1949" t="n">
        <v>0</v>
      </c>
    </row>
    <row r="1950">
      <c r="A1950" t="n">
        <v>2027</v>
      </c>
      <c r="B1950" t="inlineStr">
        <is>
          <t>km_camion</t>
        </is>
      </c>
      <c r="C1950" t="inlineStr">
        <is>
          <t>miles km</t>
        </is>
      </c>
      <c r="D1950" t="n">
        <v>0</v>
      </c>
    </row>
    <row r="1951">
      <c r="A1951" t="n">
        <v>2028</v>
      </c>
      <c r="B1951" t="inlineStr">
        <is>
          <t>km_camion</t>
        </is>
      </c>
      <c r="C1951" t="inlineStr">
        <is>
          <t>miles km</t>
        </is>
      </c>
      <c r="D1951" t="n">
        <v>0</v>
      </c>
    </row>
    <row r="1952">
      <c r="A1952" t="n">
        <v>2029</v>
      </c>
      <c r="B1952" t="inlineStr">
        <is>
          <t>km_camion</t>
        </is>
      </c>
      <c r="C1952" t="inlineStr">
        <is>
          <t>miles km</t>
        </is>
      </c>
      <c r="D1952" t="n">
        <v>0</v>
      </c>
    </row>
    <row r="1953">
      <c r="A1953" t="n">
        <v>2030</v>
      </c>
      <c r="B1953" t="inlineStr">
        <is>
          <t>km_camion</t>
        </is>
      </c>
      <c r="C1953" t="inlineStr">
        <is>
          <t>miles km</t>
        </is>
      </c>
      <c r="D1953" t="n">
        <v>0</v>
      </c>
    </row>
    <row r="1954">
      <c r="A1954" t="n">
        <v>2031</v>
      </c>
      <c r="B1954" t="inlineStr">
        <is>
          <t>km_camion</t>
        </is>
      </c>
      <c r="C1954" t="inlineStr">
        <is>
          <t>miles km</t>
        </is>
      </c>
      <c r="D1954" t="n">
        <v>0</v>
      </c>
    </row>
    <row r="1955">
      <c r="A1955" t="n">
        <v>2032</v>
      </c>
      <c r="B1955" t="inlineStr">
        <is>
          <t>km_camion</t>
        </is>
      </c>
      <c r="C1955" t="inlineStr">
        <is>
          <t>miles km</t>
        </is>
      </c>
      <c r="D1955" t="n">
        <v>0</v>
      </c>
    </row>
    <row r="1956">
      <c r="A1956" t="n">
        <v>2033</v>
      </c>
      <c r="B1956" t="inlineStr">
        <is>
          <t>km_camion</t>
        </is>
      </c>
      <c r="C1956" t="inlineStr">
        <is>
          <t>miles km</t>
        </is>
      </c>
      <c r="D1956" t="n">
        <v>0</v>
      </c>
    </row>
    <row r="1957">
      <c r="A1957" t="n">
        <v>2034</v>
      </c>
      <c r="B1957" t="inlineStr">
        <is>
          <t>km_camion</t>
        </is>
      </c>
      <c r="C1957" t="inlineStr">
        <is>
          <t>miles km</t>
        </is>
      </c>
      <c r="D1957" t="n">
        <v>0</v>
      </c>
    </row>
    <row r="1958">
      <c r="A1958" t="n">
        <v>2035</v>
      </c>
      <c r="B1958" t="inlineStr">
        <is>
          <t>km_camion</t>
        </is>
      </c>
      <c r="C1958" t="inlineStr">
        <is>
          <t>miles km</t>
        </is>
      </c>
      <c r="D1958" t="n">
        <v>0</v>
      </c>
    </row>
    <row r="1959">
      <c r="A1959" t="n">
        <v>2036</v>
      </c>
      <c r="B1959" t="inlineStr">
        <is>
          <t>km_camion</t>
        </is>
      </c>
      <c r="C1959" t="inlineStr">
        <is>
          <t>miles km</t>
        </is>
      </c>
      <c r="D1959" t="n">
        <v>0</v>
      </c>
    </row>
    <row r="1960">
      <c r="A1960" t="n">
        <v>2037</v>
      </c>
      <c r="B1960" t="inlineStr">
        <is>
          <t>km_camion</t>
        </is>
      </c>
      <c r="C1960" t="inlineStr">
        <is>
          <t>miles km</t>
        </is>
      </c>
      <c r="D1960" t="n">
        <v>0</v>
      </c>
    </row>
    <row r="1961">
      <c r="A1961" t="n">
        <v>2038</v>
      </c>
      <c r="B1961" t="inlineStr">
        <is>
          <t>km_camion</t>
        </is>
      </c>
      <c r="C1961" t="inlineStr">
        <is>
          <t>miles km</t>
        </is>
      </c>
      <c r="D1961" t="n">
        <v>0</v>
      </c>
    </row>
    <row r="1962">
      <c r="A1962" t="n">
        <v>2039</v>
      </c>
      <c r="B1962" t="inlineStr">
        <is>
          <t>km_camion</t>
        </is>
      </c>
      <c r="C1962" t="inlineStr">
        <is>
          <t>miles km</t>
        </is>
      </c>
      <c r="D1962" t="n">
        <v>0</v>
      </c>
    </row>
    <row r="1963">
      <c r="A1963" t="n">
        <v>2040</v>
      </c>
      <c r="B1963" t="inlineStr">
        <is>
          <t>km_camion</t>
        </is>
      </c>
      <c r="C1963" t="inlineStr">
        <is>
          <t>miles km</t>
        </is>
      </c>
      <c r="D1963" t="n">
        <v>0</v>
      </c>
    </row>
    <row r="1964">
      <c r="A1964" t="n">
        <v>2041</v>
      </c>
      <c r="B1964" t="inlineStr">
        <is>
          <t>km_camion</t>
        </is>
      </c>
      <c r="C1964" t="inlineStr">
        <is>
          <t>miles km</t>
        </is>
      </c>
      <c r="D1964" t="n">
        <v>0</v>
      </c>
    </row>
    <row r="1965">
      <c r="A1965" t="n">
        <v>2042</v>
      </c>
      <c r="B1965" t="inlineStr">
        <is>
          <t>km_camion</t>
        </is>
      </c>
      <c r="C1965" t="inlineStr">
        <is>
          <t>miles km</t>
        </is>
      </c>
      <c r="D1965" t="n">
        <v>0</v>
      </c>
    </row>
    <row r="1966">
      <c r="A1966" t="n">
        <v>2043</v>
      </c>
      <c r="B1966" t="inlineStr">
        <is>
          <t>km_camion</t>
        </is>
      </c>
      <c r="C1966" t="inlineStr">
        <is>
          <t>miles km</t>
        </is>
      </c>
      <c r="D1966" t="n">
        <v>0</v>
      </c>
    </row>
    <row r="1967">
      <c r="A1967" t="n">
        <v>2044</v>
      </c>
      <c r="B1967" t="inlineStr">
        <is>
          <t>km_camion</t>
        </is>
      </c>
      <c r="C1967" t="inlineStr">
        <is>
          <t>miles km</t>
        </is>
      </c>
      <c r="D1967" t="n">
        <v>0</v>
      </c>
    </row>
    <row r="1968">
      <c r="A1968" t="n">
        <v>2045</v>
      </c>
      <c r="B1968" t="inlineStr">
        <is>
          <t>km_camion</t>
        </is>
      </c>
      <c r="C1968" t="inlineStr">
        <is>
          <t>miles km</t>
        </is>
      </c>
      <c r="D1968" t="n">
        <v>0</v>
      </c>
    </row>
    <row r="1969">
      <c r="A1969" t="n">
        <v>2046</v>
      </c>
      <c r="B1969" t="inlineStr">
        <is>
          <t>km_camion</t>
        </is>
      </c>
      <c r="C1969" t="inlineStr">
        <is>
          <t>miles km</t>
        </is>
      </c>
      <c r="D1969" t="n">
        <v>0</v>
      </c>
    </row>
    <row r="1970">
      <c r="A1970" t="n">
        <v>2047</v>
      </c>
      <c r="B1970" t="inlineStr">
        <is>
          <t>km_camion</t>
        </is>
      </c>
      <c r="C1970" t="inlineStr">
        <is>
          <t>miles km</t>
        </is>
      </c>
      <c r="D1970" t="n">
        <v>0</v>
      </c>
    </row>
    <row r="1971">
      <c r="A1971" t="n">
        <v>2048</v>
      </c>
      <c r="B1971" t="inlineStr">
        <is>
          <t>km_camion</t>
        </is>
      </c>
      <c r="C1971" t="inlineStr">
        <is>
          <t>miles km</t>
        </is>
      </c>
      <c r="D1971" t="n">
        <v>0</v>
      </c>
    </row>
    <row r="1972">
      <c r="A1972" t="n">
        <v>2049</v>
      </c>
      <c r="B1972" t="inlineStr">
        <is>
          <t>km_camion</t>
        </is>
      </c>
      <c r="C1972" t="inlineStr">
        <is>
          <t>miles km</t>
        </is>
      </c>
      <c r="D1972" t="n">
        <v>0</v>
      </c>
    </row>
    <row r="1973">
      <c r="A1973" t="n">
        <v>2050</v>
      </c>
      <c r="B1973" t="inlineStr">
        <is>
          <t>km_camion</t>
        </is>
      </c>
      <c r="C1973" t="inlineStr">
        <is>
          <t>miles km</t>
        </is>
      </c>
      <c r="D1973" t="n">
        <v>0</v>
      </c>
    </row>
    <row r="1974">
      <c r="A1974" t="n">
        <v>2017</v>
      </c>
      <c r="B1974" t="inlineStr">
        <is>
          <t>km_livianos</t>
        </is>
      </c>
      <c r="C1974" t="inlineStr">
        <is>
          <t>miles km</t>
        </is>
      </c>
      <c r="D1974" t="n">
        <v>41296302</v>
      </c>
    </row>
    <row r="1975">
      <c r="A1975" t="n">
        <v>2018</v>
      </c>
      <c r="B1975" t="inlineStr">
        <is>
          <t>km_livianos</t>
        </is>
      </c>
      <c r="C1975" t="inlineStr">
        <is>
          <t>miles km</t>
        </is>
      </c>
      <c r="D1975" t="n">
        <v>43020303</v>
      </c>
    </row>
    <row r="1976">
      <c r="A1976" t="n">
        <v>2019</v>
      </c>
      <c r="B1976" t="inlineStr">
        <is>
          <t>km_livianos</t>
        </is>
      </c>
      <c r="C1976" t="inlineStr">
        <is>
          <t>miles km</t>
        </is>
      </c>
      <c r="D1976" t="n">
        <v>42755274</v>
      </c>
    </row>
    <row r="1977">
      <c r="A1977" t="n">
        <v>2020</v>
      </c>
      <c r="B1977" t="inlineStr">
        <is>
          <t>km_livianos</t>
        </is>
      </c>
      <c r="C1977" t="inlineStr">
        <is>
          <t>miles km</t>
        </is>
      </c>
      <c r="D1977" t="n">
        <v>0</v>
      </c>
    </row>
    <row r="1978">
      <c r="A1978" t="n">
        <v>2021</v>
      </c>
      <c r="B1978" t="inlineStr">
        <is>
          <t>km_livianos</t>
        </is>
      </c>
      <c r="C1978" t="inlineStr">
        <is>
          <t>miles km</t>
        </is>
      </c>
      <c r="D1978" t="n">
        <v>0</v>
      </c>
    </row>
    <row r="1979">
      <c r="A1979" t="n">
        <v>2022</v>
      </c>
      <c r="B1979" t="inlineStr">
        <is>
          <t>km_livianos</t>
        </is>
      </c>
      <c r="C1979" t="inlineStr">
        <is>
          <t>miles km</t>
        </is>
      </c>
      <c r="D1979" t="n">
        <v>0</v>
      </c>
    </row>
    <row r="1980">
      <c r="A1980" t="n">
        <v>2023</v>
      </c>
      <c r="B1980" t="inlineStr">
        <is>
          <t>km_livianos</t>
        </is>
      </c>
      <c r="C1980" t="inlineStr">
        <is>
          <t>miles km</t>
        </is>
      </c>
      <c r="D1980" t="n">
        <v>0</v>
      </c>
    </row>
    <row r="1981">
      <c r="A1981" t="n">
        <v>2024</v>
      </c>
      <c r="B1981" t="inlineStr">
        <is>
          <t>km_livianos</t>
        </is>
      </c>
      <c r="C1981" t="inlineStr">
        <is>
          <t>miles km</t>
        </is>
      </c>
      <c r="D1981" t="n">
        <v>0</v>
      </c>
    </row>
    <row r="1982">
      <c r="A1982" t="n">
        <v>2025</v>
      </c>
      <c r="B1982" t="inlineStr">
        <is>
          <t>km_livianos</t>
        </is>
      </c>
      <c r="C1982" t="inlineStr">
        <is>
          <t>miles km</t>
        </is>
      </c>
      <c r="D1982" t="n">
        <v>0</v>
      </c>
    </row>
    <row r="1983">
      <c r="A1983" t="n">
        <v>2026</v>
      </c>
      <c r="B1983" t="inlineStr">
        <is>
          <t>km_livianos</t>
        </is>
      </c>
      <c r="C1983" t="inlineStr">
        <is>
          <t>miles km</t>
        </is>
      </c>
      <c r="D1983" t="n">
        <v>0</v>
      </c>
    </row>
    <row r="1984">
      <c r="A1984" t="n">
        <v>2027</v>
      </c>
      <c r="B1984" t="inlineStr">
        <is>
          <t>km_livianos</t>
        </is>
      </c>
      <c r="C1984" t="inlineStr">
        <is>
          <t>miles km</t>
        </is>
      </c>
      <c r="D1984" t="n">
        <v>0</v>
      </c>
    </row>
    <row r="1985">
      <c r="A1985" t="n">
        <v>2028</v>
      </c>
      <c r="B1985" t="inlineStr">
        <is>
          <t>km_livianos</t>
        </is>
      </c>
      <c r="C1985" t="inlineStr">
        <is>
          <t>miles km</t>
        </is>
      </c>
      <c r="D1985" t="n">
        <v>0</v>
      </c>
    </row>
    <row r="1986">
      <c r="A1986" t="n">
        <v>2029</v>
      </c>
      <c r="B1986" t="inlineStr">
        <is>
          <t>km_livianos</t>
        </is>
      </c>
      <c r="C1986" t="inlineStr">
        <is>
          <t>miles km</t>
        </is>
      </c>
      <c r="D1986" t="n">
        <v>0</v>
      </c>
    </row>
    <row r="1987">
      <c r="A1987" t="n">
        <v>2030</v>
      </c>
      <c r="B1987" t="inlineStr">
        <is>
          <t>km_livianos</t>
        </is>
      </c>
      <c r="C1987" t="inlineStr">
        <is>
          <t>miles km</t>
        </is>
      </c>
      <c r="D1987" t="n">
        <v>0</v>
      </c>
    </row>
    <row r="1988">
      <c r="A1988" t="n">
        <v>2031</v>
      </c>
      <c r="B1988" t="inlineStr">
        <is>
          <t>km_livianos</t>
        </is>
      </c>
      <c r="C1988" t="inlineStr">
        <is>
          <t>miles km</t>
        </is>
      </c>
      <c r="D1988" t="n">
        <v>0</v>
      </c>
    </row>
    <row r="1989">
      <c r="A1989" t="n">
        <v>2032</v>
      </c>
      <c r="B1989" t="inlineStr">
        <is>
          <t>km_livianos</t>
        </is>
      </c>
      <c r="C1989" t="inlineStr">
        <is>
          <t>miles km</t>
        </is>
      </c>
      <c r="D1989" t="n">
        <v>0</v>
      </c>
    </row>
    <row r="1990">
      <c r="A1990" t="n">
        <v>2033</v>
      </c>
      <c r="B1990" t="inlineStr">
        <is>
          <t>km_livianos</t>
        </is>
      </c>
      <c r="C1990" t="inlineStr">
        <is>
          <t>miles km</t>
        </is>
      </c>
      <c r="D1990" t="n">
        <v>0</v>
      </c>
    </row>
    <row r="1991">
      <c r="A1991" t="n">
        <v>2034</v>
      </c>
      <c r="B1991" t="inlineStr">
        <is>
          <t>km_livianos</t>
        </is>
      </c>
      <c r="C1991" t="inlineStr">
        <is>
          <t>miles km</t>
        </is>
      </c>
      <c r="D1991" t="n">
        <v>0</v>
      </c>
    </row>
    <row r="1992">
      <c r="A1992" t="n">
        <v>2035</v>
      </c>
      <c r="B1992" t="inlineStr">
        <is>
          <t>km_livianos</t>
        </is>
      </c>
      <c r="C1992" t="inlineStr">
        <is>
          <t>miles km</t>
        </is>
      </c>
      <c r="D1992" t="n">
        <v>0</v>
      </c>
    </row>
    <row r="1993">
      <c r="A1993" t="n">
        <v>2036</v>
      </c>
      <c r="B1993" t="inlineStr">
        <is>
          <t>km_livianos</t>
        </is>
      </c>
      <c r="C1993" t="inlineStr">
        <is>
          <t>miles km</t>
        </is>
      </c>
      <c r="D1993" t="n">
        <v>0</v>
      </c>
    </row>
    <row r="1994">
      <c r="A1994" t="n">
        <v>2037</v>
      </c>
      <c r="B1994" t="inlineStr">
        <is>
          <t>km_livianos</t>
        </is>
      </c>
      <c r="C1994" t="inlineStr">
        <is>
          <t>miles km</t>
        </is>
      </c>
      <c r="D1994" t="n">
        <v>0</v>
      </c>
    </row>
    <row r="1995">
      <c r="A1995" t="n">
        <v>2038</v>
      </c>
      <c r="B1995" t="inlineStr">
        <is>
          <t>km_livianos</t>
        </is>
      </c>
      <c r="C1995" t="inlineStr">
        <is>
          <t>miles km</t>
        </is>
      </c>
      <c r="D1995" t="n">
        <v>0</v>
      </c>
    </row>
    <row r="1996">
      <c r="A1996" t="n">
        <v>2039</v>
      </c>
      <c r="B1996" t="inlineStr">
        <is>
          <t>km_livianos</t>
        </is>
      </c>
      <c r="C1996" t="inlineStr">
        <is>
          <t>miles km</t>
        </is>
      </c>
      <c r="D1996" t="n">
        <v>0</v>
      </c>
    </row>
    <row r="1997">
      <c r="A1997" t="n">
        <v>2040</v>
      </c>
      <c r="B1997" t="inlineStr">
        <is>
          <t>km_livianos</t>
        </is>
      </c>
      <c r="C1997" t="inlineStr">
        <is>
          <t>miles km</t>
        </is>
      </c>
      <c r="D1997" t="n">
        <v>0</v>
      </c>
    </row>
    <row r="1998">
      <c r="A1998" t="n">
        <v>2041</v>
      </c>
      <c r="B1998" t="inlineStr">
        <is>
          <t>km_livianos</t>
        </is>
      </c>
      <c r="C1998" t="inlineStr">
        <is>
          <t>miles km</t>
        </is>
      </c>
      <c r="D1998" t="n">
        <v>0</v>
      </c>
    </row>
    <row r="1999">
      <c r="A1999" t="n">
        <v>2042</v>
      </c>
      <c r="B1999" t="inlineStr">
        <is>
          <t>km_livianos</t>
        </is>
      </c>
      <c r="C1999" t="inlineStr">
        <is>
          <t>miles km</t>
        </is>
      </c>
      <c r="D1999" t="n">
        <v>0</v>
      </c>
    </row>
    <row r="2000">
      <c r="A2000" t="n">
        <v>2043</v>
      </c>
      <c r="B2000" t="inlineStr">
        <is>
          <t>km_livianos</t>
        </is>
      </c>
      <c r="C2000" t="inlineStr">
        <is>
          <t>miles km</t>
        </is>
      </c>
      <c r="D2000" t="n">
        <v>0</v>
      </c>
    </row>
    <row r="2001">
      <c r="A2001" t="n">
        <v>2044</v>
      </c>
      <c r="B2001" t="inlineStr">
        <is>
          <t>km_livianos</t>
        </is>
      </c>
      <c r="C2001" t="inlineStr">
        <is>
          <t>miles km</t>
        </is>
      </c>
      <c r="D2001" t="n">
        <v>0</v>
      </c>
    </row>
    <row r="2002">
      <c r="A2002" t="n">
        <v>2045</v>
      </c>
      <c r="B2002" t="inlineStr">
        <is>
          <t>km_livianos</t>
        </is>
      </c>
      <c r="C2002" t="inlineStr">
        <is>
          <t>miles km</t>
        </is>
      </c>
      <c r="D2002" t="n">
        <v>0</v>
      </c>
    </row>
    <row r="2003">
      <c r="A2003" t="n">
        <v>2046</v>
      </c>
      <c r="B2003" t="inlineStr">
        <is>
          <t>km_livianos</t>
        </is>
      </c>
      <c r="C2003" t="inlineStr">
        <is>
          <t>miles km</t>
        </is>
      </c>
      <c r="D2003" t="n">
        <v>0</v>
      </c>
    </row>
    <row r="2004">
      <c r="A2004" t="n">
        <v>2047</v>
      </c>
      <c r="B2004" t="inlineStr">
        <is>
          <t>km_livianos</t>
        </is>
      </c>
      <c r="C2004" t="inlineStr">
        <is>
          <t>miles km</t>
        </is>
      </c>
      <c r="D2004" t="n">
        <v>0</v>
      </c>
    </row>
    <row r="2005">
      <c r="A2005" t="n">
        <v>2048</v>
      </c>
      <c r="B2005" t="inlineStr">
        <is>
          <t>km_livianos</t>
        </is>
      </c>
      <c r="C2005" t="inlineStr">
        <is>
          <t>miles km</t>
        </is>
      </c>
      <c r="D2005" t="n">
        <v>0</v>
      </c>
    </row>
    <row r="2006">
      <c r="A2006" t="n">
        <v>2049</v>
      </c>
      <c r="B2006" t="inlineStr">
        <is>
          <t>km_livianos</t>
        </is>
      </c>
      <c r="C2006" t="inlineStr">
        <is>
          <t>miles km</t>
        </is>
      </c>
      <c r="D2006" t="n">
        <v>0</v>
      </c>
    </row>
    <row r="2007">
      <c r="A2007" t="n">
        <v>2050</v>
      </c>
      <c r="B2007" t="inlineStr">
        <is>
          <t>km_livianos</t>
        </is>
      </c>
      <c r="C2007" t="inlineStr">
        <is>
          <t>miles km</t>
        </is>
      </c>
      <c r="D2007" t="n">
        <v>0</v>
      </c>
    </row>
    <row r="2008">
      <c r="A2008" t="n">
        <v>2017</v>
      </c>
      <c r="B2008" t="inlineStr">
        <is>
          <t>km_medianos</t>
        </is>
      </c>
      <c r="C2008" t="inlineStr">
        <is>
          <t>miles km</t>
        </is>
      </c>
      <c r="D2008" t="n">
        <v>23686406</v>
      </c>
    </row>
    <row r="2009">
      <c r="A2009" t="n">
        <v>2018</v>
      </c>
      <c r="B2009" t="inlineStr">
        <is>
          <t>km_medianos</t>
        </is>
      </c>
      <c r="C2009" t="inlineStr">
        <is>
          <t>miles km</t>
        </is>
      </c>
      <c r="D2009" t="n">
        <v>22190377</v>
      </c>
    </row>
    <row r="2010">
      <c r="A2010" t="n">
        <v>2019</v>
      </c>
      <c r="B2010" t="inlineStr">
        <is>
          <t>km_medianos</t>
        </is>
      </c>
      <c r="C2010" t="inlineStr">
        <is>
          <t>miles km</t>
        </is>
      </c>
      <c r="D2010" t="n">
        <v>23194913</v>
      </c>
    </row>
    <row r="2011">
      <c r="A2011" t="n">
        <v>2020</v>
      </c>
      <c r="B2011" t="inlineStr">
        <is>
          <t>km_medianos</t>
        </is>
      </c>
      <c r="C2011" t="inlineStr">
        <is>
          <t>miles km</t>
        </is>
      </c>
      <c r="D2011" t="n">
        <v>0</v>
      </c>
    </row>
    <row r="2012">
      <c r="A2012" t="n">
        <v>2021</v>
      </c>
      <c r="B2012" t="inlineStr">
        <is>
          <t>km_medianos</t>
        </is>
      </c>
      <c r="C2012" t="inlineStr">
        <is>
          <t>miles km</t>
        </is>
      </c>
      <c r="D2012" t="n">
        <v>0</v>
      </c>
    </row>
    <row r="2013">
      <c r="A2013" t="n">
        <v>2022</v>
      </c>
      <c r="B2013" t="inlineStr">
        <is>
          <t>km_medianos</t>
        </is>
      </c>
      <c r="C2013" t="inlineStr">
        <is>
          <t>miles km</t>
        </is>
      </c>
      <c r="D2013" t="n">
        <v>0</v>
      </c>
    </row>
    <row r="2014">
      <c r="A2014" t="n">
        <v>2023</v>
      </c>
      <c r="B2014" t="inlineStr">
        <is>
          <t>km_medianos</t>
        </is>
      </c>
      <c r="C2014" t="inlineStr">
        <is>
          <t>miles km</t>
        </is>
      </c>
      <c r="D2014" t="n">
        <v>0</v>
      </c>
    </row>
    <row r="2015">
      <c r="A2015" t="n">
        <v>2024</v>
      </c>
      <c r="B2015" t="inlineStr">
        <is>
          <t>km_medianos</t>
        </is>
      </c>
      <c r="C2015" t="inlineStr">
        <is>
          <t>miles km</t>
        </is>
      </c>
      <c r="D2015" t="n">
        <v>0</v>
      </c>
    </row>
    <row r="2016">
      <c r="A2016" t="n">
        <v>2025</v>
      </c>
      <c r="B2016" t="inlineStr">
        <is>
          <t>km_medianos</t>
        </is>
      </c>
      <c r="C2016" t="inlineStr">
        <is>
          <t>miles km</t>
        </is>
      </c>
      <c r="D2016" t="n">
        <v>0</v>
      </c>
    </row>
    <row r="2017">
      <c r="A2017" t="n">
        <v>2026</v>
      </c>
      <c r="B2017" t="inlineStr">
        <is>
          <t>km_medianos</t>
        </is>
      </c>
      <c r="C2017" t="inlineStr">
        <is>
          <t>miles km</t>
        </is>
      </c>
      <c r="D2017" t="n">
        <v>0</v>
      </c>
    </row>
    <row r="2018">
      <c r="A2018" t="n">
        <v>2027</v>
      </c>
      <c r="B2018" t="inlineStr">
        <is>
          <t>km_medianos</t>
        </is>
      </c>
      <c r="C2018" t="inlineStr">
        <is>
          <t>miles km</t>
        </is>
      </c>
      <c r="D2018" t="n">
        <v>0</v>
      </c>
    </row>
    <row r="2019">
      <c r="A2019" t="n">
        <v>2028</v>
      </c>
      <c r="B2019" t="inlineStr">
        <is>
          <t>km_medianos</t>
        </is>
      </c>
      <c r="C2019" t="inlineStr">
        <is>
          <t>miles km</t>
        </is>
      </c>
      <c r="D2019" t="n">
        <v>0</v>
      </c>
    </row>
    <row r="2020">
      <c r="A2020" t="n">
        <v>2029</v>
      </c>
      <c r="B2020" t="inlineStr">
        <is>
          <t>km_medianos</t>
        </is>
      </c>
      <c r="C2020" t="inlineStr">
        <is>
          <t>miles km</t>
        </is>
      </c>
      <c r="D2020" t="n">
        <v>0</v>
      </c>
    </row>
    <row r="2021">
      <c r="A2021" t="n">
        <v>2030</v>
      </c>
      <c r="B2021" t="inlineStr">
        <is>
          <t>km_medianos</t>
        </is>
      </c>
      <c r="C2021" t="inlineStr">
        <is>
          <t>miles km</t>
        </is>
      </c>
      <c r="D2021" t="n">
        <v>0</v>
      </c>
    </row>
    <row r="2022">
      <c r="A2022" t="n">
        <v>2031</v>
      </c>
      <c r="B2022" t="inlineStr">
        <is>
          <t>km_medianos</t>
        </is>
      </c>
      <c r="C2022" t="inlineStr">
        <is>
          <t>miles km</t>
        </is>
      </c>
      <c r="D2022" t="n">
        <v>0</v>
      </c>
    </row>
    <row r="2023">
      <c r="A2023" t="n">
        <v>2032</v>
      </c>
      <c r="B2023" t="inlineStr">
        <is>
          <t>km_medianos</t>
        </is>
      </c>
      <c r="C2023" t="inlineStr">
        <is>
          <t>miles km</t>
        </is>
      </c>
      <c r="D2023" t="n">
        <v>0</v>
      </c>
    </row>
    <row r="2024">
      <c r="A2024" t="n">
        <v>2033</v>
      </c>
      <c r="B2024" t="inlineStr">
        <is>
          <t>km_medianos</t>
        </is>
      </c>
      <c r="C2024" t="inlineStr">
        <is>
          <t>miles km</t>
        </is>
      </c>
      <c r="D2024" t="n">
        <v>0</v>
      </c>
    </row>
    <row r="2025">
      <c r="A2025" t="n">
        <v>2034</v>
      </c>
      <c r="B2025" t="inlineStr">
        <is>
          <t>km_medianos</t>
        </is>
      </c>
      <c r="C2025" t="inlineStr">
        <is>
          <t>miles km</t>
        </is>
      </c>
      <c r="D2025" t="n">
        <v>0</v>
      </c>
    </row>
    <row r="2026">
      <c r="A2026" t="n">
        <v>2035</v>
      </c>
      <c r="B2026" t="inlineStr">
        <is>
          <t>km_medianos</t>
        </is>
      </c>
      <c r="C2026" t="inlineStr">
        <is>
          <t>miles km</t>
        </is>
      </c>
      <c r="D2026" t="n">
        <v>0</v>
      </c>
    </row>
    <row r="2027">
      <c r="A2027" t="n">
        <v>2036</v>
      </c>
      <c r="B2027" t="inlineStr">
        <is>
          <t>km_medianos</t>
        </is>
      </c>
      <c r="C2027" t="inlineStr">
        <is>
          <t>miles km</t>
        </is>
      </c>
      <c r="D2027" t="n">
        <v>0</v>
      </c>
    </row>
    <row r="2028">
      <c r="A2028" t="n">
        <v>2037</v>
      </c>
      <c r="B2028" t="inlineStr">
        <is>
          <t>km_medianos</t>
        </is>
      </c>
      <c r="C2028" t="inlineStr">
        <is>
          <t>miles km</t>
        </is>
      </c>
      <c r="D2028" t="n">
        <v>0</v>
      </c>
    </row>
    <row r="2029">
      <c r="A2029" t="n">
        <v>2038</v>
      </c>
      <c r="B2029" t="inlineStr">
        <is>
          <t>km_medianos</t>
        </is>
      </c>
      <c r="C2029" t="inlineStr">
        <is>
          <t>miles km</t>
        </is>
      </c>
      <c r="D2029" t="n">
        <v>0</v>
      </c>
    </row>
    <row r="2030">
      <c r="A2030" t="n">
        <v>2039</v>
      </c>
      <c r="B2030" t="inlineStr">
        <is>
          <t>km_medianos</t>
        </is>
      </c>
      <c r="C2030" t="inlineStr">
        <is>
          <t>miles km</t>
        </is>
      </c>
      <c r="D2030" t="n">
        <v>0</v>
      </c>
    </row>
    <row r="2031">
      <c r="A2031" t="n">
        <v>2040</v>
      </c>
      <c r="B2031" t="inlineStr">
        <is>
          <t>km_medianos</t>
        </is>
      </c>
      <c r="C2031" t="inlineStr">
        <is>
          <t>miles km</t>
        </is>
      </c>
      <c r="D2031" t="n">
        <v>0</v>
      </c>
    </row>
    <row r="2032">
      <c r="A2032" t="n">
        <v>2041</v>
      </c>
      <c r="B2032" t="inlineStr">
        <is>
          <t>km_medianos</t>
        </is>
      </c>
      <c r="C2032" t="inlineStr">
        <is>
          <t>miles km</t>
        </is>
      </c>
      <c r="D2032" t="n">
        <v>0</v>
      </c>
    </row>
    <row r="2033">
      <c r="A2033" t="n">
        <v>2042</v>
      </c>
      <c r="B2033" t="inlineStr">
        <is>
          <t>km_medianos</t>
        </is>
      </c>
      <c r="C2033" t="inlineStr">
        <is>
          <t>miles km</t>
        </is>
      </c>
      <c r="D2033" t="n">
        <v>0</v>
      </c>
    </row>
    <row r="2034">
      <c r="A2034" t="n">
        <v>2043</v>
      </c>
      <c r="B2034" t="inlineStr">
        <is>
          <t>km_medianos</t>
        </is>
      </c>
      <c r="C2034" t="inlineStr">
        <is>
          <t>miles km</t>
        </is>
      </c>
      <c r="D2034" t="n">
        <v>0</v>
      </c>
    </row>
    <row r="2035">
      <c r="A2035" t="n">
        <v>2044</v>
      </c>
      <c r="B2035" t="inlineStr">
        <is>
          <t>km_medianos</t>
        </is>
      </c>
      <c r="C2035" t="inlineStr">
        <is>
          <t>miles km</t>
        </is>
      </c>
      <c r="D2035" t="n">
        <v>0</v>
      </c>
    </row>
    <row r="2036">
      <c r="A2036" t="n">
        <v>2045</v>
      </c>
      <c r="B2036" t="inlineStr">
        <is>
          <t>km_medianos</t>
        </is>
      </c>
      <c r="C2036" t="inlineStr">
        <is>
          <t>miles km</t>
        </is>
      </c>
      <c r="D2036" t="n">
        <v>0</v>
      </c>
    </row>
    <row r="2037">
      <c r="A2037" t="n">
        <v>2046</v>
      </c>
      <c r="B2037" t="inlineStr">
        <is>
          <t>km_medianos</t>
        </is>
      </c>
      <c r="C2037" t="inlineStr">
        <is>
          <t>miles km</t>
        </is>
      </c>
      <c r="D2037" t="n">
        <v>0</v>
      </c>
    </row>
    <row r="2038">
      <c r="A2038" t="n">
        <v>2047</v>
      </c>
      <c r="B2038" t="inlineStr">
        <is>
          <t>km_medianos</t>
        </is>
      </c>
      <c r="C2038" t="inlineStr">
        <is>
          <t>miles km</t>
        </is>
      </c>
      <c r="D2038" t="n">
        <v>0</v>
      </c>
    </row>
    <row r="2039">
      <c r="A2039" t="n">
        <v>2048</v>
      </c>
      <c r="B2039" t="inlineStr">
        <is>
          <t>km_medianos</t>
        </is>
      </c>
      <c r="C2039" t="inlineStr">
        <is>
          <t>miles km</t>
        </is>
      </c>
      <c r="D2039" t="n">
        <v>0</v>
      </c>
    </row>
    <row r="2040">
      <c r="A2040" t="n">
        <v>2049</v>
      </c>
      <c r="B2040" t="inlineStr">
        <is>
          <t>km_medianos</t>
        </is>
      </c>
      <c r="C2040" t="inlineStr">
        <is>
          <t>miles km</t>
        </is>
      </c>
      <c r="D2040" t="n">
        <v>0</v>
      </c>
    </row>
    <row r="2041">
      <c r="A2041" t="n">
        <v>2050</v>
      </c>
      <c r="B2041" t="inlineStr">
        <is>
          <t>km_medianos</t>
        </is>
      </c>
      <c r="C2041" t="inlineStr">
        <is>
          <t>miles km</t>
        </is>
      </c>
      <c r="D2041" t="n">
        <v>0</v>
      </c>
    </row>
    <row r="2042">
      <c r="A2042" t="n">
        <v>2017</v>
      </c>
      <c r="B2042" t="inlineStr">
        <is>
          <t>km_moto</t>
        </is>
      </c>
      <c r="C2042" t="inlineStr">
        <is>
          <t>miles km</t>
        </is>
      </c>
      <c r="D2042" t="n">
        <v>1011315</v>
      </c>
    </row>
    <row r="2043">
      <c r="A2043" t="n">
        <v>2018</v>
      </c>
      <c r="B2043" t="inlineStr">
        <is>
          <t>km_moto</t>
        </is>
      </c>
      <c r="C2043" t="inlineStr">
        <is>
          <t>miles km</t>
        </is>
      </c>
      <c r="D2043" t="n">
        <v>1079005</v>
      </c>
    </row>
    <row r="2044">
      <c r="A2044" t="n">
        <v>2019</v>
      </c>
      <c r="B2044" t="inlineStr">
        <is>
          <t>km_moto</t>
        </is>
      </c>
      <c r="C2044" t="inlineStr">
        <is>
          <t>miles km</t>
        </is>
      </c>
      <c r="D2044" t="n">
        <v>1112641</v>
      </c>
    </row>
    <row r="2045">
      <c r="A2045" t="n">
        <v>2020</v>
      </c>
      <c r="B2045" t="inlineStr">
        <is>
          <t>km_moto</t>
        </is>
      </c>
      <c r="C2045" t="inlineStr">
        <is>
          <t>miles km</t>
        </is>
      </c>
      <c r="D2045" t="n">
        <v>0</v>
      </c>
    </row>
    <row r="2046">
      <c r="A2046" t="n">
        <v>2021</v>
      </c>
      <c r="B2046" t="inlineStr">
        <is>
          <t>km_moto</t>
        </is>
      </c>
      <c r="C2046" t="inlineStr">
        <is>
          <t>miles km</t>
        </is>
      </c>
      <c r="D2046" t="n">
        <v>0</v>
      </c>
    </row>
    <row r="2047">
      <c r="A2047" t="n">
        <v>2022</v>
      </c>
      <c r="B2047" t="inlineStr">
        <is>
          <t>km_moto</t>
        </is>
      </c>
      <c r="C2047" t="inlineStr">
        <is>
          <t>miles km</t>
        </is>
      </c>
      <c r="D2047" t="n">
        <v>0</v>
      </c>
    </row>
    <row r="2048">
      <c r="A2048" t="n">
        <v>2023</v>
      </c>
      <c r="B2048" t="inlineStr">
        <is>
          <t>km_moto</t>
        </is>
      </c>
      <c r="C2048" t="inlineStr">
        <is>
          <t>miles km</t>
        </is>
      </c>
      <c r="D2048" t="n">
        <v>0</v>
      </c>
    </row>
    <row r="2049">
      <c r="A2049" t="n">
        <v>2024</v>
      </c>
      <c r="B2049" t="inlineStr">
        <is>
          <t>km_moto</t>
        </is>
      </c>
      <c r="C2049" t="inlineStr">
        <is>
          <t>miles km</t>
        </is>
      </c>
      <c r="D2049" t="n">
        <v>0</v>
      </c>
    </row>
    <row r="2050">
      <c r="A2050" t="n">
        <v>2025</v>
      </c>
      <c r="B2050" t="inlineStr">
        <is>
          <t>km_moto</t>
        </is>
      </c>
      <c r="C2050" t="inlineStr">
        <is>
          <t>miles km</t>
        </is>
      </c>
      <c r="D2050" t="n">
        <v>0</v>
      </c>
    </row>
    <row r="2051">
      <c r="A2051" t="n">
        <v>2026</v>
      </c>
      <c r="B2051" t="inlineStr">
        <is>
          <t>km_moto</t>
        </is>
      </c>
      <c r="C2051" t="inlineStr">
        <is>
          <t>miles km</t>
        </is>
      </c>
      <c r="D2051" t="n">
        <v>0</v>
      </c>
    </row>
    <row r="2052">
      <c r="A2052" t="n">
        <v>2027</v>
      </c>
      <c r="B2052" t="inlineStr">
        <is>
          <t>km_moto</t>
        </is>
      </c>
      <c r="C2052" t="inlineStr">
        <is>
          <t>miles km</t>
        </is>
      </c>
      <c r="D2052" t="n">
        <v>0</v>
      </c>
    </row>
    <row r="2053">
      <c r="A2053" t="n">
        <v>2028</v>
      </c>
      <c r="B2053" t="inlineStr">
        <is>
          <t>km_moto</t>
        </is>
      </c>
      <c r="C2053" t="inlineStr">
        <is>
          <t>miles km</t>
        </is>
      </c>
      <c r="D2053" t="n">
        <v>0</v>
      </c>
    </row>
    <row r="2054">
      <c r="A2054" t="n">
        <v>2029</v>
      </c>
      <c r="B2054" t="inlineStr">
        <is>
          <t>km_moto</t>
        </is>
      </c>
      <c r="C2054" t="inlineStr">
        <is>
          <t>miles km</t>
        </is>
      </c>
      <c r="D2054" t="n">
        <v>0</v>
      </c>
    </row>
    <row r="2055">
      <c r="A2055" t="n">
        <v>2030</v>
      </c>
      <c r="B2055" t="inlineStr">
        <is>
          <t>km_moto</t>
        </is>
      </c>
      <c r="C2055" t="inlineStr">
        <is>
          <t>miles km</t>
        </is>
      </c>
      <c r="D2055" t="n">
        <v>0</v>
      </c>
    </row>
    <row r="2056">
      <c r="A2056" t="n">
        <v>2031</v>
      </c>
      <c r="B2056" t="inlineStr">
        <is>
          <t>km_moto</t>
        </is>
      </c>
      <c r="C2056" t="inlineStr">
        <is>
          <t>miles km</t>
        </is>
      </c>
      <c r="D2056" t="n">
        <v>0</v>
      </c>
    </row>
    <row r="2057">
      <c r="A2057" t="n">
        <v>2032</v>
      </c>
      <c r="B2057" t="inlineStr">
        <is>
          <t>km_moto</t>
        </is>
      </c>
      <c r="C2057" t="inlineStr">
        <is>
          <t>miles km</t>
        </is>
      </c>
      <c r="D2057" t="n">
        <v>0</v>
      </c>
    </row>
    <row r="2058">
      <c r="A2058" t="n">
        <v>2033</v>
      </c>
      <c r="B2058" t="inlineStr">
        <is>
          <t>km_moto</t>
        </is>
      </c>
      <c r="C2058" t="inlineStr">
        <is>
          <t>miles km</t>
        </is>
      </c>
      <c r="D2058" t="n">
        <v>0</v>
      </c>
    </row>
    <row r="2059">
      <c r="A2059" t="n">
        <v>2034</v>
      </c>
      <c r="B2059" t="inlineStr">
        <is>
          <t>km_moto</t>
        </is>
      </c>
      <c r="C2059" t="inlineStr">
        <is>
          <t>miles km</t>
        </is>
      </c>
      <c r="D2059" t="n">
        <v>0</v>
      </c>
    </row>
    <row r="2060">
      <c r="A2060" t="n">
        <v>2035</v>
      </c>
      <c r="B2060" t="inlineStr">
        <is>
          <t>km_moto</t>
        </is>
      </c>
      <c r="C2060" t="inlineStr">
        <is>
          <t>miles km</t>
        </is>
      </c>
      <c r="D2060" t="n">
        <v>0</v>
      </c>
    </row>
    <row r="2061">
      <c r="A2061" t="n">
        <v>2036</v>
      </c>
      <c r="B2061" t="inlineStr">
        <is>
          <t>km_moto</t>
        </is>
      </c>
      <c r="C2061" t="inlineStr">
        <is>
          <t>miles km</t>
        </is>
      </c>
      <c r="D2061" t="n">
        <v>0</v>
      </c>
    </row>
    <row r="2062">
      <c r="A2062" t="n">
        <v>2037</v>
      </c>
      <c r="B2062" t="inlineStr">
        <is>
          <t>km_moto</t>
        </is>
      </c>
      <c r="C2062" t="inlineStr">
        <is>
          <t>miles km</t>
        </is>
      </c>
      <c r="D2062" t="n">
        <v>0</v>
      </c>
    </row>
    <row r="2063">
      <c r="A2063" t="n">
        <v>2038</v>
      </c>
      <c r="B2063" t="inlineStr">
        <is>
          <t>km_moto</t>
        </is>
      </c>
      <c r="C2063" t="inlineStr">
        <is>
          <t>miles km</t>
        </is>
      </c>
      <c r="D2063" t="n">
        <v>0</v>
      </c>
    </row>
    <row r="2064">
      <c r="A2064" t="n">
        <v>2039</v>
      </c>
      <c r="B2064" t="inlineStr">
        <is>
          <t>km_moto</t>
        </is>
      </c>
      <c r="C2064" t="inlineStr">
        <is>
          <t>miles km</t>
        </is>
      </c>
      <c r="D2064" t="n">
        <v>0</v>
      </c>
    </row>
    <row r="2065">
      <c r="A2065" t="n">
        <v>2040</v>
      </c>
      <c r="B2065" t="inlineStr">
        <is>
          <t>km_moto</t>
        </is>
      </c>
      <c r="C2065" t="inlineStr">
        <is>
          <t>miles km</t>
        </is>
      </c>
      <c r="D2065" t="n">
        <v>0</v>
      </c>
    </row>
    <row r="2066">
      <c r="A2066" t="n">
        <v>2041</v>
      </c>
      <c r="B2066" t="inlineStr">
        <is>
          <t>km_moto</t>
        </is>
      </c>
      <c r="C2066" t="inlineStr">
        <is>
          <t>miles km</t>
        </is>
      </c>
      <c r="D2066" t="n">
        <v>0</v>
      </c>
    </row>
    <row r="2067">
      <c r="A2067" t="n">
        <v>2042</v>
      </c>
      <c r="B2067" t="inlineStr">
        <is>
          <t>km_moto</t>
        </is>
      </c>
      <c r="C2067" t="inlineStr">
        <is>
          <t>miles km</t>
        </is>
      </c>
      <c r="D2067" t="n">
        <v>0</v>
      </c>
    </row>
    <row r="2068">
      <c r="A2068" t="n">
        <v>2043</v>
      </c>
      <c r="B2068" t="inlineStr">
        <is>
          <t>km_moto</t>
        </is>
      </c>
      <c r="C2068" t="inlineStr">
        <is>
          <t>miles km</t>
        </is>
      </c>
      <c r="D2068" t="n">
        <v>0</v>
      </c>
    </row>
    <row r="2069">
      <c r="A2069" t="n">
        <v>2044</v>
      </c>
      <c r="B2069" t="inlineStr">
        <is>
          <t>km_moto</t>
        </is>
      </c>
      <c r="C2069" t="inlineStr">
        <is>
          <t>miles km</t>
        </is>
      </c>
      <c r="D2069" t="n">
        <v>0</v>
      </c>
    </row>
    <row r="2070">
      <c r="A2070" t="n">
        <v>2045</v>
      </c>
      <c r="B2070" t="inlineStr">
        <is>
          <t>km_moto</t>
        </is>
      </c>
      <c r="C2070" t="inlineStr">
        <is>
          <t>miles km</t>
        </is>
      </c>
      <c r="D2070" t="n">
        <v>0</v>
      </c>
    </row>
    <row r="2071">
      <c r="A2071" t="n">
        <v>2046</v>
      </c>
      <c r="B2071" t="inlineStr">
        <is>
          <t>km_moto</t>
        </is>
      </c>
      <c r="C2071" t="inlineStr">
        <is>
          <t>miles km</t>
        </is>
      </c>
      <c r="D2071" t="n">
        <v>0</v>
      </c>
    </row>
    <row r="2072">
      <c r="A2072" t="n">
        <v>2047</v>
      </c>
      <c r="B2072" t="inlineStr">
        <is>
          <t>km_moto</t>
        </is>
      </c>
      <c r="C2072" t="inlineStr">
        <is>
          <t>miles km</t>
        </is>
      </c>
      <c r="D2072" t="n">
        <v>0</v>
      </c>
    </row>
    <row r="2073">
      <c r="A2073" t="n">
        <v>2048</v>
      </c>
      <c r="B2073" t="inlineStr">
        <is>
          <t>km_moto</t>
        </is>
      </c>
      <c r="C2073" t="inlineStr">
        <is>
          <t>miles km</t>
        </is>
      </c>
      <c r="D2073" t="n">
        <v>0</v>
      </c>
    </row>
    <row r="2074">
      <c r="A2074" t="n">
        <v>2049</v>
      </c>
      <c r="B2074" t="inlineStr">
        <is>
          <t>km_moto</t>
        </is>
      </c>
      <c r="C2074" t="inlineStr">
        <is>
          <t>miles km</t>
        </is>
      </c>
      <c r="D2074" t="n">
        <v>0</v>
      </c>
    </row>
    <row r="2075">
      <c r="A2075" t="n">
        <v>2050</v>
      </c>
      <c r="B2075" t="inlineStr">
        <is>
          <t>km_moto</t>
        </is>
      </c>
      <c r="C2075" t="inlineStr">
        <is>
          <t>miles km</t>
        </is>
      </c>
      <c r="D2075" t="n">
        <v>0</v>
      </c>
    </row>
    <row r="2076">
      <c r="A2076" t="n">
        <v>2017</v>
      </c>
      <c r="B2076" t="inlineStr">
        <is>
          <t>km_taxi</t>
        </is>
      </c>
      <c r="C2076" t="inlineStr">
        <is>
          <t>miles km</t>
        </is>
      </c>
      <c r="D2076" t="n">
        <v>5227003</v>
      </c>
    </row>
    <row r="2077">
      <c r="A2077" t="n">
        <v>2018</v>
      </c>
      <c r="B2077" t="inlineStr">
        <is>
          <t>km_taxi</t>
        </is>
      </c>
      <c r="C2077" t="inlineStr">
        <is>
          <t>miles km</t>
        </is>
      </c>
      <c r="D2077" t="n">
        <v>5254254</v>
      </c>
    </row>
    <row r="2078">
      <c r="A2078" t="n">
        <v>2019</v>
      </c>
      <c r="B2078" t="inlineStr">
        <is>
          <t>km_taxi</t>
        </is>
      </c>
      <c r="C2078" t="inlineStr">
        <is>
          <t>miles km</t>
        </is>
      </c>
      <c r="D2078" t="n">
        <v>5243243</v>
      </c>
    </row>
    <row r="2079">
      <c r="A2079" t="n">
        <v>2020</v>
      </c>
      <c r="B2079" t="inlineStr">
        <is>
          <t>km_taxi</t>
        </is>
      </c>
      <c r="C2079" t="inlineStr">
        <is>
          <t>miles km</t>
        </is>
      </c>
      <c r="D2079" t="n">
        <v>0</v>
      </c>
    </row>
    <row r="2080">
      <c r="A2080" t="n">
        <v>2021</v>
      </c>
      <c r="B2080" t="inlineStr">
        <is>
          <t>km_taxi</t>
        </is>
      </c>
      <c r="C2080" t="inlineStr">
        <is>
          <t>miles km</t>
        </is>
      </c>
      <c r="D2080" t="n">
        <v>0</v>
      </c>
    </row>
    <row r="2081">
      <c r="A2081" t="n">
        <v>2022</v>
      </c>
      <c r="B2081" t="inlineStr">
        <is>
          <t>km_taxi</t>
        </is>
      </c>
      <c r="C2081" t="inlineStr">
        <is>
          <t>miles km</t>
        </is>
      </c>
      <c r="D2081" t="n">
        <v>0</v>
      </c>
    </row>
    <row r="2082">
      <c r="A2082" t="n">
        <v>2023</v>
      </c>
      <c r="B2082" t="inlineStr">
        <is>
          <t>km_taxi</t>
        </is>
      </c>
      <c r="C2082" t="inlineStr">
        <is>
          <t>miles km</t>
        </is>
      </c>
      <c r="D2082" t="n">
        <v>0</v>
      </c>
    </row>
    <row r="2083">
      <c r="A2083" t="n">
        <v>2024</v>
      </c>
      <c r="B2083" t="inlineStr">
        <is>
          <t>km_taxi</t>
        </is>
      </c>
      <c r="C2083" t="inlineStr">
        <is>
          <t>miles km</t>
        </is>
      </c>
      <c r="D2083" t="n">
        <v>0</v>
      </c>
    </row>
    <row r="2084">
      <c r="A2084" t="n">
        <v>2025</v>
      </c>
      <c r="B2084" t="inlineStr">
        <is>
          <t>km_taxi</t>
        </is>
      </c>
      <c r="C2084" t="inlineStr">
        <is>
          <t>miles km</t>
        </is>
      </c>
      <c r="D2084" t="n">
        <v>0</v>
      </c>
    </row>
    <row r="2085">
      <c r="A2085" t="n">
        <v>2026</v>
      </c>
      <c r="B2085" t="inlineStr">
        <is>
          <t>km_taxi</t>
        </is>
      </c>
      <c r="C2085" t="inlineStr">
        <is>
          <t>miles km</t>
        </is>
      </c>
      <c r="D2085" t="n">
        <v>0</v>
      </c>
    </row>
    <row r="2086">
      <c r="A2086" t="n">
        <v>2027</v>
      </c>
      <c r="B2086" t="inlineStr">
        <is>
          <t>km_taxi</t>
        </is>
      </c>
      <c r="C2086" t="inlineStr">
        <is>
          <t>miles km</t>
        </is>
      </c>
      <c r="D2086" t="n">
        <v>0</v>
      </c>
    </row>
    <row r="2087">
      <c r="A2087" t="n">
        <v>2028</v>
      </c>
      <c r="B2087" t="inlineStr">
        <is>
          <t>km_taxi</t>
        </is>
      </c>
      <c r="C2087" t="inlineStr">
        <is>
          <t>miles km</t>
        </is>
      </c>
      <c r="D2087" t="n">
        <v>0</v>
      </c>
    </row>
    <row r="2088">
      <c r="A2088" t="n">
        <v>2029</v>
      </c>
      <c r="B2088" t="inlineStr">
        <is>
          <t>km_taxi</t>
        </is>
      </c>
      <c r="C2088" t="inlineStr">
        <is>
          <t>miles km</t>
        </is>
      </c>
      <c r="D2088" t="n">
        <v>0</v>
      </c>
    </row>
    <row r="2089">
      <c r="A2089" t="n">
        <v>2030</v>
      </c>
      <c r="B2089" t="inlineStr">
        <is>
          <t>km_taxi</t>
        </is>
      </c>
      <c r="C2089" t="inlineStr">
        <is>
          <t>miles km</t>
        </is>
      </c>
      <c r="D2089" t="n">
        <v>0</v>
      </c>
    </row>
    <row r="2090">
      <c r="A2090" t="n">
        <v>2031</v>
      </c>
      <c r="B2090" t="inlineStr">
        <is>
          <t>km_taxi</t>
        </is>
      </c>
      <c r="C2090" t="inlineStr">
        <is>
          <t>miles km</t>
        </is>
      </c>
      <c r="D2090" t="n">
        <v>0</v>
      </c>
    </row>
    <row r="2091">
      <c r="A2091" t="n">
        <v>2032</v>
      </c>
      <c r="B2091" t="inlineStr">
        <is>
          <t>km_taxi</t>
        </is>
      </c>
      <c r="C2091" t="inlineStr">
        <is>
          <t>miles km</t>
        </is>
      </c>
      <c r="D2091" t="n">
        <v>0</v>
      </c>
    </row>
    <row r="2092">
      <c r="A2092" t="n">
        <v>2033</v>
      </c>
      <c r="B2092" t="inlineStr">
        <is>
          <t>km_taxi</t>
        </is>
      </c>
      <c r="C2092" t="inlineStr">
        <is>
          <t>miles km</t>
        </is>
      </c>
      <c r="D2092" t="n">
        <v>0</v>
      </c>
    </row>
    <row r="2093">
      <c r="A2093" t="n">
        <v>2034</v>
      </c>
      <c r="B2093" t="inlineStr">
        <is>
          <t>km_taxi</t>
        </is>
      </c>
      <c r="C2093" t="inlineStr">
        <is>
          <t>miles km</t>
        </is>
      </c>
      <c r="D2093" t="n">
        <v>0</v>
      </c>
    </row>
    <row r="2094">
      <c r="A2094" t="n">
        <v>2035</v>
      </c>
      <c r="B2094" t="inlineStr">
        <is>
          <t>km_taxi</t>
        </is>
      </c>
      <c r="C2094" t="inlineStr">
        <is>
          <t>miles km</t>
        </is>
      </c>
      <c r="D2094" t="n">
        <v>0</v>
      </c>
    </row>
    <row r="2095">
      <c r="A2095" t="n">
        <v>2036</v>
      </c>
      <c r="B2095" t="inlineStr">
        <is>
          <t>km_taxi</t>
        </is>
      </c>
      <c r="C2095" t="inlineStr">
        <is>
          <t>miles km</t>
        </is>
      </c>
      <c r="D2095" t="n">
        <v>0</v>
      </c>
    </row>
    <row r="2096">
      <c r="A2096" t="n">
        <v>2037</v>
      </c>
      <c r="B2096" t="inlineStr">
        <is>
          <t>km_taxi</t>
        </is>
      </c>
      <c r="C2096" t="inlineStr">
        <is>
          <t>miles km</t>
        </is>
      </c>
      <c r="D2096" t="n">
        <v>0</v>
      </c>
    </row>
    <row r="2097">
      <c r="A2097" t="n">
        <v>2038</v>
      </c>
      <c r="B2097" t="inlineStr">
        <is>
          <t>km_taxi</t>
        </is>
      </c>
      <c r="C2097" t="inlineStr">
        <is>
          <t>miles km</t>
        </is>
      </c>
      <c r="D2097" t="n">
        <v>0</v>
      </c>
    </row>
    <row r="2098">
      <c r="A2098" t="n">
        <v>2039</v>
      </c>
      <c r="B2098" t="inlineStr">
        <is>
          <t>km_taxi</t>
        </is>
      </c>
      <c r="C2098" t="inlineStr">
        <is>
          <t>miles km</t>
        </is>
      </c>
      <c r="D2098" t="n">
        <v>0</v>
      </c>
    </row>
    <row r="2099">
      <c r="A2099" t="n">
        <v>2040</v>
      </c>
      <c r="B2099" t="inlineStr">
        <is>
          <t>km_taxi</t>
        </is>
      </c>
      <c r="C2099" t="inlineStr">
        <is>
          <t>miles km</t>
        </is>
      </c>
      <c r="D2099" t="n">
        <v>0</v>
      </c>
    </row>
    <row r="2100">
      <c r="A2100" t="n">
        <v>2041</v>
      </c>
      <c r="B2100" t="inlineStr">
        <is>
          <t>km_taxi</t>
        </is>
      </c>
      <c r="C2100" t="inlineStr">
        <is>
          <t>miles km</t>
        </is>
      </c>
      <c r="D2100" t="n">
        <v>0</v>
      </c>
    </row>
    <row r="2101">
      <c r="A2101" t="n">
        <v>2042</v>
      </c>
      <c r="B2101" t="inlineStr">
        <is>
          <t>km_taxi</t>
        </is>
      </c>
      <c r="C2101" t="inlineStr">
        <is>
          <t>miles km</t>
        </is>
      </c>
      <c r="D2101" t="n">
        <v>0</v>
      </c>
    </row>
    <row r="2102">
      <c r="A2102" t="n">
        <v>2043</v>
      </c>
      <c r="B2102" t="inlineStr">
        <is>
          <t>km_taxi</t>
        </is>
      </c>
      <c r="C2102" t="inlineStr">
        <is>
          <t>miles km</t>
        </is>
      </c>
      <c r="D2102" t="n">
        <v>0</v>
      </c>
    </row>
    <row r="2103">
      <c r="A2103" t="n">
        <v>2044</v>
      </c>
      <c r="B2103" t="inlineStr">
        <is>
          <t>km_taxi</t>
        </is>
      </c>
      <c r="C2103" t="inlineStr">
        <is>
          <t>miles km</t>
        </is>
      </c>
      <c r="D2103" t="n">
        <v>0</v>
      </c>
    </row>
    <row r="2104">
      <c r="A2104" t="n">
        <v>2045</v>
      </c>
      <c r="B2104" t="inlineStr">
        <is>
          <t>km_taxi</t>
        </is>
      </c>
      <c r="C2104" t="inlineStr">
        <is>
          <t>miles km</t>
        </is>
      </c>
      <c r="D2104" t="n">
        <v>0</v>
      </c>
    </row>
    <row r="2105">
      <c r="A2105" t="n">
        <v>2046</v>
      </c>
      <c r="B2105" t="inlineStr">
        <is>
          <t>km_taxi</t>
        </is>
      </c>
      <c r="C2105" t="inlineStr">
        <is>
          <t>miles km</t>
        </is>
      </c>
      <c r="D2105" t="n">
        <v>0</v>
      </c>
    </row>
    <row r="2106">
      <c r="A2106" t="n">
        <v>2047</v>
      </c>
      <c r="B2106" t="inlineStr">
        <is>
          <t>km_taxi</t>
        </is>
      </c>
      <c r="C2106" t="inlineStr">
        <is>
          <t>miles km</t>
        </is>
      </c>
      <c r="D2106" t="n">
        <v>0</v>
      </c>
    </row>
    <row r="2107">
      <c r="A2107" t="n">
        <v>2048</v>
      </c>
      <c r="B2107" t="inlineStr">
        <is>
          <t>km_taxi</t>
        </is>
      </c>
      <c r="C2107" t="inlineStr">
        <is>
          <t>miles km</t>
        </is>
      </c>
      <c r="D2107" t="n">
        <v>0</v>
      </c>
    </row>
    <row r="2108">
      <c r="A2108" t="n">
        <v>2049</v>
      </c>
      <c r="B2108" t="inlineStr">
        <is>
          <t>km_taxi</t>
        </is>
      </c>
      <c r="C2108" t="inlineStr">
        <is>
          <t>miles km</t>
        </is>
      </c>
      <c r="D2108" t="n">
        <v>0</v>
      </c>
    </row>
    <row r="2109">
      <c r="A2109" t="n">
        <v>2050</v>
      </c>
      <c r="B2109" t="inlineStr">
        <is>
          <t>km_taxi</t>
        </is>
      </c>
      <c r="C2109" t="inlineStr">
        <is>
          <t>miles km</t>
        </is>
      </c>
      <c r="D2109" t="n">
        <v>0</v>
      </c>
    </row>
    <row r="2110">
      <c r="A2110" t="n">
        <v>2017</v>
      </c>
      <c r="B2110" t="inlineStr">
        <is>
          <t>km_tractocamion</t>
        </is>
      </c>
      <c r="C2110" t="inlineStr">
        <is>
          <t>miles km</t>
        </is>
      </c>
      <c r="D2110" t="n">
        <v>3455276</v>
      </c>
    </row>
    <row r="2111">
      <c r="A2111" t="n">
        <v>2018</v>
      </c>
      <c r="B2111" t="inlineStr">
        <is>
          <t>km_tractocamion</t>
        </is>
      </c>
      <c r="C2111" t="inlineStr">
        <is>
          <t>miles km</t>
        </is>
      </c>
      <c r="D2111" t="n">
        <v>4087309</v>
      </c>
    </row>
    <row r="2112">
      <c r="A2112" t="n">
        <v>2019</v>
      </c>
      <c r="B2112" t="inlineStr">
        <is>
          <t>km_tractocamion</t>
        </is>
      </c>
      <c r="C2112" t="inlineStr">
        <is>
          <t>miles km</t>
        </is>
      </c>
      <c r="D2112" t="n">
        <v>4349973</v>
      </c>
    </row>
    <row r="2113">
      <c r="A2113" t="n">
        <v>2020</v>
      </c>
      <c r="B2113" t="inlineStr">
        <is>
          <t>km_tractocamion</t>
        </is>
      </c>
      <c r="C2113" t="inlineStr">
        <is>
          <t>miles km</t>
        </is>
      </c>
      <c r="D2113" t="n">
        <v>0</v>
      </c>
    </row>
    <row r="2114">
      <c r="A2114" t="n">
        <v>2021</v>
      </c>
      <c r="B2114" t="inlineStr">
        <is>
          <t>km_tractocamion</t>
        </is>
      </c>
      <c r="C2114" t="inlineStr">
        <is>
          <t>miles km</t>
        </is>
      </c>
      <c r="D2114" t="n">
        <v>0</v>
      </c>
    </row>
    <row r="2115">
      <c r="A2115" t="n">
        <v>2022</v>
      </c>
      <c r="B2115" t="inlineStr">
        <is>
          <t>km_tractocamion</t>
        </is>
      </c>
      <c r="C2115" t="inlineStr">
        <is>
          <t>miles km</t>
        </is>
      </c>
      <c r="D2115" t="n">
        <v>0</v>
      </c>
    </row>
    <row r="2116">
      <c r="A2116" t="n">
        <v>2023</v>
      </c>
      <c r="B2116" t="inlineStr">
        <is>
          <t>km_tractocamion</t>
        </is>
      </c>
      <c r="C2116" t="inlineStr">
        <is>
          <t>miles km</t>
        </is>
      </c>
      <c r="D2116" t="n">
        <v>0</v>
      </c>
    </row>
    <row r="2117">
      <c r="A2117" t="n">
        <v>2024</v>
      </c>
      <c r="B2117" t="inlineStr">
        <is>
          <t>km_tractocamion</t>
        </is>
      </c>
      <c r="C2117" t="inlineStr">
        <is>
          <t>miles km</t>
        </is>
      </c>
      <c r="D2117" t="n">
        <v>0</v>
      </c>
    </row>
    <row r="2118">
      <c r="A2118" t="n">
        <v>2025</v>
      </c>
      <c r="B2118" t="inlineStr">
        <is>
          <t>km_tractocamion</t>
        </is>
      </c>
      <c r="C2118" t="inlineStr">
        <is>
          <t>miles km</t>
        </is>
      </c>
      <c r="D2118" t="n">
        <v>0</v>
      </c>
    </row>
    <row r="2119">
      <c r="A2119" t="n">
        <v>2026</v>
      </c>
      <c r="B2119" t="inlineStr">
        <is>
          <t>km_tractocamion</t>
        </is>
      </c>
      <c r="C2119" t="inlineStr">
        <is>
          <t>miles km</t>
        </is>
      </c>
      <c r="D2119" t="n">
        <v>0</v>
      </c>
    </row>
    <row r="2120">
      <c r="A2120" t="n">
        <v>2027</v>
      </c>
      <c r="B2120" t="inlineStr">
        <is>
          <t>km_tractocamion</t>
        </is>
      </c>
      <c r="C2120" t="inlineStr">
        <is>
          <t>miles km</t>
        </is>
      </c>
      <c r="D2120" t="n">
        <v>0</v>
      </c>
    </row>
    <row r="2121">
      <c r="A2121" t="n">
        <v>2028</v>
      </c>
      <c r="B2121" t="inlineStr">
        <is>
          <t>km_tractocamion</t>
        </is>
      </c>
      <c r="C2121" t="inlineStr">
        <is>
          <t>miles km</t>
        </is>
      </c>
      <c r="D2121" t="n">
        <v>0</v>
      </c>
    </row>
    <row r="2122">
      <c r="A2122" t="n">
        <v>2029</v>
      </c>
      <c r="B2122" t="inlineStr">
        <is>
          <t>km_tractocamion</t>
        </is>
      </c>
      <c r="C2122" t="inlineStr">
        <is>
          <t>miles km</t>
        </is>
      </c>
      <c r="D2122" t="n">
        <v>0</v>
      </c>
    </row>
    <row r="2123">
      <c r="A2123" t="n">
        <v>2030</v>
      </c>
      <c r="B2123" t="inlineStr">
        <is>
          <t>km_tractocamion</t>
        </is>
      </c>
      <c r="C2123" t="inlineStr">
        <is>
          <t>miles km</t>
        </is>
      </c>
      <c r="D2123" t="n">
        <v>0</v>
      </c>
    </row>
    <row r="2124">
      <c r="A2124" t="n">
        <v>2031</v>
      </c>
      <c r="B2124" t="inlineStr">
        <is>
          <t>km_tractocamion</t>
        </is>
      </c>
      <c r="C2124" t="inlineStr">
        <is>
          <t>miles km</t>
        </is>
      </c>
      <c r="D2124" t="n">
        <v>0</v>
      </c>
    </row>
    <row r="2125">
      <c r="A2125" t="n">
        <v>2032</v>
      </c>
      <c r="B2125" t="inlineStr">
        <is>
          <t>km_tractocamion</t>
        </is>
      </c>
      <c r="C2125" t="inlineStr">
        <is>
          <t>miles km</t>
        </is>
      </c>
      <c r="D2125" t="n">
        <v>0</v>
      </c>
    </row>
    <row r="2126">
      <c r="A2126" t="n">
        <v>2033</v>
      </c>
      <c r="B2126" t="inlineStr">
        <is>
          <t>km_tractocamion</t>
        </is>
      </c>
      <c r="C2126" t="inlineStr">
        <is>
          <t>miles km</t>
        </is>
      </c>
      <c r="D2126" t="n">
        <v>0</v>
      </c>
    </row>
    <row r="2127">
      <c r="A2127" t="n">
        <v>2034</v>
      </c>
      <c r="B2127" t="inlineStr">
        <is>
          <t>km_tractocamion</t>
        </is>
      </c>
      <c r="C2127" t="inlineStr">
        <is>
          <t>miles km</t>
        </is>
      </c>
      <c r="D2127" t="n">
        <v>0</v>
      </c>
    </row>
    <row r="2128">
      <c r="A2128" t="n">
        <v>2035</v>
      </c>
      <c r="B2128" t="inlineStr">
        <is>
          <t>km_tractocamion</t>
        </is>
      </c>
      <c r="C2128" t="inlineStr">
        <is>
          <t>miles km</t>
        </is>
      </c>
      <c r="D2128" t="n">
        <v>0</v>
      </c>
    </row>
    <row r="2129">
      <c r="A2129" t="n">
        <v>2036</v>
      </c>
      <c r="B2129" t="inlineStr">
        <is>
          <t>km_tractocamion</t>
        </is>
      </c>
      <c r="C2129" t="inlineStr">
        <is>
          <t>miles km</t>
        </is>
      </c>
      <c r="D2129" t="n">
        <v>0</v>
      </c>
    </row>
    <row r="2130">
      <c r="A2130" t="n">
        <v>2037</v>
      </c>
      <c r="B2130" t="inlineStr">
        <is>
          <t>km_tractocamion</t>
        </is>
      </c>
      <c r="C2130" t="inlineStr">
        <is>
          <t>miles km</t>
        </is>
      </c>
      <c r="D2130" t="n">
        <v>0</v>
      </c>
    </row>
    <row r="2131">
      <c r="A2131" t="n">
        <v>2038</v>
      </c>
      <c r="B2131" t="inlineStr">
        <is>
          <t>km_tractocamion</t>
        </is>
      </c>
      <c r="C2131" t="inlineStr">
        <is>
          <t>miles km</t>
        </is>
      </c>
      <c r="D2131" t="n">
        <v>0</v>
      </c>
    </row>
    <row r="2132">
      <c r="A2132" t="n">
        <v>2039</v>
      </c>
      <c r="B2132" t="inlineStr">
        <is>
          <t>km_tractocamion</t>
        </is>
      </c>
      <c r="C2132" t="inlineStr">
        <is>
          <t>miles km</t>
        </is>
      </c>
      <c r="D2132" t="n">
        <v>0</v>
      </c>
    </row>
    <row r="2133">
      <c r="A2133" t="n">
        <v>2040</v>
      </c>
      <c r="B2133" t="inlineStr">
        <is>
          <t>km_tractocamion</t>
        </is>
      </c>
      <c r="C2133" t="inlineStr">
        <is>
          <t>miles km</t>
        </is>
      </c>
      <c r="D2133" t="n">
        <v>0</v>
      </c>
    </row>
    <row r="2134">
      <c r="A2134" t="n">
        <v>2041</v>
      </c>
      <c r="B2134" t="inlineStr">
        <is>
          <t>km_tractocamion</t>
        </is>
      </c>
      <c r="C2134" t="inlineStr">
        <is>
          <t>miles km</t>
        </is>
      </c>
      <c r="D2134" t="n">
        <v>0</v>
      </c>
    </row>
    <row r="2135">
      <c r="A2135" t="n">
        <v>2042</v>
      </c>
      <c r="B2135" t="inlineStr">
        <is>
          <t>km_tractocamion</t>
        </is>
      </c>
      <c r="C2135" t="inlineStr">
        <is>
          <t>miles km</t>
        </is>
      </c>
      <c r="D2135" t="n">
        <v>0</v>
      </c>
    </row>
    <row r="2136">
      <c r="A2136" t="n">
        <v>2043</v>
      </c>
      <c r="B2136" t="inlineStr">
        <is>
          <t>km_tractocamion</t>
        </is>
      </c>
      <c r="C2136" t="inlineStr">
        <is>
          <t>miles km</t>
        </is>
      </c>
      <c r="D2136" t="n">
        <v>0</v>
      </c>
    </row>
    <row r="2137">
      <c r="A2137" t="n">
        <v>2044</v>
      </c>
      <c r="B2137" t="inlineStr">
        <is>
          <t>km_tractocamion</t>
        </is>
      </c>
      <c r="C2137" t="inlineStr">
        <is>
          <t>miles km</t>
        </is>
      </c>
      <c r="D2137" t="n">
        <v>0</v>
      </c>
    </row>
    <row r="2138">
      <c r="A2138" t="n">
        <v>2045</v>
      </c>
      <c r="B2138" t="inlineStr">
        <is>
          <t>km_tractocamion</t>
        </is>
      </c>
      <c r="C2138" t="inlineStr">
        <is>
          <t>miles km</t>
        </is>
      </c>
      <c r="D2138" t="n">
        <v>0</v>
      </c>
    </row>
    <row r="2139">
      <c r="A2139" t="n">
        <v>2046</v>
      </c>
      <c r="B2139" t="inlineStr">
        <is>
          <t>km_tractocamion</t>
        </is>
      </c>
      <c r="C2139" t="inlineStr">
        <is>
          <t>miles km</t>
        </is>
      </c>
      <c r="D2139" t="n">
        <v>0</v>
      </c>
    </row>
    <row r="2140">
      <c r="A2140" t="n">
        <v>2047</v>
      </c>
      <c r="B2140" t="inlineStr">
        <is>
          <t>km_tractocamion</t>
        </is>
      </c>
      <c r="C2140" t="inlineStr">
        <is>
          <t>miles km</t>
        </is>
      </c>
      <c r="D2140" t="n">
        <v>0</v>
      </c>
    </row>
    <row r="2141">
      <c r="A2141" t="n">
        <v>2048</v>
      </c>
      <c r="B2141" t="inlineStr">
        <is>
          <t>km_tractocamion</t>
        </is>
      </c>
      <c r="C2141" t="inlineStr">
        <is>
          <t>miles km</t>
        </is>
      </c>
      <c r="D2141" t="n">
        <v>0</v>
      </c>
    </row>
    <row r="2142">
      <c r="A2142" t="n">
        <v>2049</v>
      </c>
      <c r="B2142" t="inlineStr">
        <is>
          <t>km_tractocamion</t>
        </is>
      </c>
      <c r="C2142" t="inlineStr">
        <is>
          <t>miles km</t>
        </is>
      </c>
      <c r="D2142" t="n">
        <v>0</v>
      </c>
    </row>
    <row r="2143">
      <c r="A2143" t="n">
        <v>2050</v>
      </c>
      <c r="B2143" t="inlineStr">
        <is>
          <t>km_tractocamion</t>
        </is>
      </c>
      <c r="C2143" t="inlineStr">
        <is>
          <t>miles km</t>
        </is>
      </c>
      <c r="D2143" t="n">
        <v>0</v>
      </c>
    </row>
    <row r="2144">
      <c r="A2144" t="n">
        <v>2017</v>
      </c>
      <c r="B2144" t="inlineStr">
        <is>
          <t>km_transantiago</t>
        </is>
      </c>
      <c r="C2144" t="inlineStr">
        <is>
          <t>miles km</t>
        </is>
      </c>
      <c r="D2144" t="n">
        <v>452713.5323705905</v>
      </c>
    </row>
    <row r="2145">
      <c r="A2145" t="n">
        <v>2018</v>
      </c>
      <c r="B2145" t="inlineStr">
        <is>
          <t>km_transantiago</t>
        </is>
      </c>
      <c r="C2145" t="inlineStr">
        <is>
          <t>miles km</t>
        </is>
      </c>
      <c r="D2145" t="n">
        <v>449050.2895256577</v>
      </c>
    </row>
    <row r="2146">
      <c r="A2146" t="n">
        <v>2019</v>
      </c>
      <c r="B2146" t="inlineStr">
        <is>
          <t>km_transantiago</t>
        </is>
      </c>
      <c r="C2146" t="inlineStr">
        <is>
          <t>miles km</t>
        </is>
      </c>
      <c r="D2146" t="n">
        <v>424181.6006503538</v>
      </c>
    </row>
    <row r="2147">
      <c r="A2147" t="n">
        <v>2020</v>
      </c>
      <c r="B2147" t="inlineStr">
        <is>
          <t>km_transantiago</t>
        </is>
      </c>
      <c r="C2147" t="inlineStr">
        <is>
          <t>miles km</t>
        </is>
      </c>
      <c r="D2147" t="n">
        <v>0</v>
      </c>
    </row>
    <row r="2148">
      <c r="A2148" t="n">
        <v>2021</v>
      </c>
      <c r="B2148" t="inlineStr">
        <is>
          <t>km_transantiago</t>
        </is>
      </c>
      <c r="C2148" t="inlineStr">
        <is>
          <t>miles km</t>
        </is>
      </c>
      <c r="D2148" t="n">
        <v>0</v>
      </c>
    </row>
    <row r="2149">
      <c r="A2149" t="n">
        <v>2022</v>
      </c>
      <c r="B2149" t="inlineStr">
        <is>
          <t>km_transantiago</t>
        </is>
      </c>
      <c r="C2149" t="inlineStr">
        <is>
          <t>miles km</t>
        </is>
      </c>
      <c r="D2149" t="n">
        <v>0</v>
      </c>
    </row>
    <row r="2150">
      <c r="A2150" t="n">
        <v>2023</v>
      </c>
      <c r="B2150" t="inlineStr">
        <is>
          <t>km_transantiago</t>
        </is>
      </c>
      <c r="C2150" t="inlineStr">
        <is>
          <t>miles km</t>
        </is>
      </c>
      <c r="D2150" t="n">
        <v>0</v>
      </c>
    </row>
    <row r="2151">
      <c r="A2151" t="n">
        <v>2024</v>
      </c>
      <c r="B2151" t="inlineStr">
        <is>
          <t>km_transantiago</t>
        </is>
      </c>
      <c r="C2151" t="inlineStr">
        <is>
          <t>miles km</t>
        </is>
      </c>
      <c r="D2151" t="n">
        <v>0</v>
      </c>
    </row>
    <row r="2152">
      <c r="A2152" t="n">
        <v>2025</v>
      </c>
      <c r="B2152" t="inlineStr">
        <is>
          <t>km_transantiago</t>
        </is>
      </c>
      <c r="C2152" t="inlineStr">
        <is>
          <t>miles km</t>
        </is>
      </c>
      <c r="D2152" t="n">
        <v>0</v>
      </c>
    </row>
    <row r="2153">
      <c r="A2153" t="n">
        <v>2026</v>
      </c>
      <c r="B2153" t="inlineStr">
        <is>
          <t>km_transantiago</t>
        </is>
      </c>
      <c r="C2153" t="inlineStr">
        <is>
          <t>miles km</t>
        </is>
      </c>
      <c r="D2153" t="n">
        <v>0</v>
      </c>
    </row>
    <row r="2154">
      <c r="A2154" t="n">
        <v>2027</v>
      </c>
      <c r="B2154" t="inlineStr">
        <is>
          <t>km_transantiago</t>
        </is>
      </c>
      <c r="C2154" t="inlineStr">
        <is>
          <t>miles km</t>
        </is>
      </c>
      <c r="D2154" t="n">
        <v>0</v>
      </c>
    </row>
    <row r="2155">
      <c r="A2155" t="n">
        <v>2028</v>
      </c>
      <c r="B2155" t="inlineStr">
        <is>
          <t>km_transantiago</t>
        </is>
      </c>
      <c r="C2155" t="inlineStr">
        <is>
          <t>miles km</t>
        </is>
      </c>
      <c r="D2155" t="n">
        <v>0</v>
      </c>
    </row>
    <row r="2156">
      <c r="A2156" t="n">
        <v>2029</v>
      </c>
      <c r="B2156" t="inlineStr">
        <is>
          <t>km_transantiago</t>
        </is>
      </c>
      <c r="C2156" t="inlineStr">
        <is>
          <t>miles km</t>
        </is>
      </c>
      <c r="D2156" t="n">
        <v>0</v>
      </c>
    </row>
    <row r="2157">
      <c r="A2157" t="n">
        <v>2030</v>
      </c>
      <c r="B2157" t="inlineStr">
        <is>
          <t>km_transantiago</t>
        </is>
      </c>
      <c r="C2157" t="inlineStr">
        <is>
          <t>miles km</t>
        </is>
      </c>
      <c r="D2157" t="n">
        <v>0</v>
      </c>
    </row>
    <row r="2158">
      <c r="A2158" t="n">
        <v>2031</v>
      </c>
      <c r="B2158" t="inlineStr">
        <is>
          <t>km_transantiago</t>
        </is>
      </c>
      <c r="C2158" t="inlineStr">
        <is>
          <t>miles km</t>
        </is>
      </c>
      <c r="D2158" t="n">
        <v>0</v>
      </c>
    </row>
    <row r="2159">
      <c r="A2159" t="n">
        <v>2032</v>
      </c>
      <c r="B2159" t="inlineStr">
        <is>
          <t>km_transantiago</t>
        </is>
      </c>
      <c r="C2159" t="inlineStr">
        <is>
          <t>miles km</t>
        </is>
      </c>
      <c r="D2159" t="n">
        <v>0</v>
      </c>
    </row>
    <row r="2160">
      <c r="A2160" t="n">
        <v>2033</v>
      </c>
      <c r="B2160" t="inlineStr">
        <is>
          <t>km_transantiago</t>
        </is>
      </c>
      <c r="C2160" t="inlineStr">
        <is>
          <t>miles km</t>
        </is>
      </c>
      <c r="D2160" t="n">
        <v>0</v>
      </c>
    </row>
    <row r="2161">
      <c r="A2161" t="n">
        <v>2034</v>
      </c>
      <c r="B2161" t="inlineStr">
        <is>
          <t>km_transantiago</t>
        </is>
      </c>
      <c r="C2161" t="inlineStr">
        <is>
          <t>miles km</t>
        </is>
      </c>
      <c r="D2161" t="n">
        <v>0</v>
      </c>
    </row>
    <row r="2162">
      <c r="A2162" t="n">
        <v>2035</v>
      </c>
      <c r="B2162" t="inlineStr">
        <is>
          <t>km_transantiago</t>
        </is>
      </c>
      <c r="C2162" t="inlineStr">
        <is>
          <t>miles km</t>
        </is>
      </c>
      <c r="D2162" t="n">
        <v>0</v>
      </c>
    </row>
    <row r="2163">
      <c r="A2163" t="n">
        <v>2036</v>
      </c>
      <c r="B2163" t="inlineStr">
        <is>
          <t>km_transantiago</t>
        </is>
      </c>
      <c r="C2163" t="inlineStr">
        <is>
          <t>miles km</t>
        </is>
      </c>
      <c r="D2163" t="n">
        <v>0</v>
      </c>
    </row>
    <row r="2164">
      <c r="A2164" t="n">
        <v>2037</v>
      </c>
      <c r="B2164" t="inlineStr">
        <is>
          <t>km_transantiago</t>
        </is>
      </c>
      <c r="C2164" t="inlineStr">
        <is>
          <t>miles km</t>
        </is>
      </c>
      <c r="D2164" t="n">
        <v>0</v>
      </c>
    </row>
    <row r="2165">
      <c r="A2165" t="n">
        <v>2038</v>
      </c>
      <c r="B2165" t="inlineStr">
        <is>
          <t>km_transantiago</t>
        </is>
      </c>
      <c r="C2165" t="inlineStr">
        <is>
          <t>miles km</t>
        </is>
      </c>
      <c r="D2165" t="n">
        <v>0</v>
      </c>
    </row>
    <row r="2166">
      <c r="A2166" t="n">
        <v>2039</v>
      </c>
      <c r="B2166" t="inlineStr">
        <is>
          <t>km_transantiago</t>
        </is>
      </c>
      <c r="C2166" t="inlineStr">
        <is>
          <t>miles km</t>
        </is>
      </c>
      <c r="D2166" t="n">
        <v>0</v>
      </c>
    </row>
    <row r="2167">
      <c r="A2167" t="n">
        <v>2040</v>
      </c>
      <c r="B2167" t="inlineStr">
        <is>
          <t>km_transantiago</t>
        </is>
      </c>
      <c r="C2167" t="inlineStr">
        <is>
          <t>miles km</t>
        </is>
      </c>
      <c r="D2167" t="n">
        <v>0</v>
      </c>
    </row>
    <row r="2168">
      <c r="A2168" t="n">
        <v>2041</v>
      </c>
      <c r="B2168" t="inlineStr">
        <is>
          <t>km_transantiago</t>
        </is>
      </c>
      <c r="C2168" t="inlineStr">
        <is>
          <t>miles km</t>
        </is>
      </c>
      <c r="D2168" t="n">
        <v>0</v>
      </c>
    </row>
    <row r="2169">
      <c r="A2169" t="n">
        <v>2042</v>
      </c>
      <c r="B2169" t="inlineStr">
        <is>
          <t>km_transantiago</t>
        </is>
      </c>
      <c r="C2169" t="inlineStr">
        <is>
          <t>miles km</t>
        </is>
      </c>
      <c r="D2169" t="n">
        <v>0</v>
      </c>
    </row>
    <row r="2170">
      <c r="A2170" t="n">
        <v>2043</v>
      </c>
      <c r="B2170" t="inlineStr">
        <is>
          <t>km_transantiago</t>
        </is>
      </c>
      <c r="C2170" t="inlineStr">
        <is>
          <t>miles km</t>
        </is>
      </c>
      <c r="D2170" t="n">
        <v>0</v>
      </c>
    </row>
    <row r="2171">
      <c r="A2171" t="n">
        <v>2044</v>
      </c>
      <c r="B2171" t="inlineStr">
        <is>
          <t>km_transantiago</t>
        </is>
      </c>
      <c r="C2171" t="inlineStr">
        <is>
          <t>miles km</t>
        </is>
      </c>
      <c r="D2171" t="n">
        <v>0</v>
      </c>
    </row>
    <row r="2172">
      <c r="A2172" t="n">
        <v>2045</v>
      </c>
      <c r="B2172" t="inlineStr">
        <is>
          <t>km_transantiago</t>
        </is>
      </c>
      <c r="C2172" t="inlineStr">
        <is>
          <t>miles km</t>
        </is>
      </c>
      <c r="D2172" t="n">
        <v>0</v>
      </c>
    </row>
    <row r="2173">
      <c r="A2173" t="n">
        <v>2046</v>
      </c>
      <c r="B2173" t="inlineStr">
        <is>
          <t>km_transantiago</t>
        </is>
      </c>
      <c r="C2173" t="inlineStr">
        <is>
          <t>miles km</t>
        </is>
      </c>
      <c r="D2173" t="n">
        <v>0</v>
      </c>
    </row>
    <row r="2174">
      <c r="A2174" t="n">
        <v>2047</v>
      </c>
      <c r="B2174" t="inlineStr">
        <is>
          <t>km_transantiago</t>
        </is>
      </c>
      <c r="C2174" t="inlineStr">
        <is>
          <t>miles km</t>
        </is>
      </c>
      <c r="D2174" t="n">
        <v>0</v>
      </c>
    </row>
    <row r="2175">
      <c r="A2175" t="n">
        <v>2048</v>
      </c>
      <c r="B2175" t="inlineStr">
        <is>
          <t>km_transantiago</t>
        </is>
      </c>
      <c r="C2175" t="inlineStr">
        <is>
          <t>miles km</t>
        </is>
      </c>
      <c r="D2175" t="n">
        <v>0</v>
      </c>
    </row>
    <row r="2176">
      <c r="A2176" t="n">
        <v>2049</v>
      </c>
      <c r="B2176" t="inlineStr">
        <is>
          <t>km_transantiago</t>
        </is>
      </c>
      <c r="C2176" t="inlineStr">
        <is>
          <t>miles km</t>
        </is>
      </c>
      <c r="D2176" t="n">
        <v>0</v>
      </c>
    </row>
    <row r="2177">
      <c r="A2177" t="n">
        <v>2050</v>
      </c>
      <c r="B2177" t="inlineStr">
        <is>
          <t>km_transantiago</t>
        </is>
      </c>
      <c r="C2177" t="inlineStr">
        <is>
          <t>miles km</t>
        </is>
      </c>
      <c r="D2177" t="n">
        <v>0</v>
      </c>
    </row>
    <row r="2178">
      <c r="A2178" t="n">
        <v>2017</v>
      </c>
      <c r="B2178" t="inlineStr">
        <is>
          <t>manufactura</t>
        </is>
      </c>
      <c r="C2178" t="inlineStr">
        <is>
          <t>Tcal</t>
        </is>
      </c>
      <c r="D2178" t="n">
        <v>33099.1337383063</v>
      </c>
    </row>
    <row r="2179">
      <c r="A2179" t="n">
        <v>2018</v>
      </c>
      <c r="B2179" t="inlineStr">
        <is>
          <t>manufactura</t>
        </is>
      </c>
      <c r="C2179" t="inlineStr">
        <is>
          <t>Tcal</t>
        </is>
      </c>
      <c r="D2179" t="n">
        <v>33734.22915121917</v>
      </c>
    </row>
    <row r="2180">
      <c r="A2180" t="n">
        <v>2019</v>
      </c>
      <c r="B2180" t="inlineStr">
        <is>
          <t>manufactura</t>
        </is>
      </c>
      <c r="C2180" t="inlineStr">
        <is>
          <t>Tcal</t>
        </is>
      </c>
      <c r="D2180" t="n">
        <v>32710.83307472654</v>
      </c>
    </row>
    <row r="2181">
      <c r="A2181" t="n">
        <v>2020</v>
      </c>
      <c r="B2181" t="inlineStr">
        <is>
          <t>manufactura</t>
        </is>
      </c>
      <c r="C2181" t="inlineStr">
        <is>
          <t>Tcal</t>
        </is>
      </c>
      <c r="D2181" t="n">
        <v>30412.88599594869</v>
      </c>
    </row>
    <row r="2182">
      <c r="A2182" t="n">
        <v>2021</v>
      </c>
      <c r="B2182" t="inlineStr">
        <is>
          <t>manufactura</t>
        </is>
      </c>
      <c r="C2182" t="inlineStr">
        <is>
          <t>Tcal</t>
        </is>
      </c>
      <c r="D2182" t="n">
        <v>30504.20938061051</v>
      </c>
    </row>
    <row r="2183">
      <c r="A2183" t="n">
        <v>2022</v>
      </c>
      <c r="B2183" t="inlineStr">
        <is>
          <t>manufactura</t>
        </is>
      </c>
      <c r="C2183" t="inlineStr">
        <is>
          <t>Tcal</t>
        </is>
      </c>
      <c r="D2183" t="n">
        <v>32993.04784902278</v>
      </c>
    </row>
    <row r="2184">
      <c r="A2184" t="n">
        <v>2023</v>
      </c>
      <c r="B2184" t="inlineStr">
        <is>
          <t>manufactura</t>
        </is>
      </c>
      <c r="C2184" t="inlineStr">
        <is>
          <t>Tcal</t>
        </is>
      </c>
      <c r="D2184" t="n">
        <v>33324.63650037159</v>
      </c>
    </row>
    <row r="2185">
      <c r="A2185" t="n">
        <v>2024</v>
      </c>
      <c r="B2185" t="inlineStr">
        <is>
          <t>manufactura</t>
        </is>
      </c>
      <c r="C2185" t="inlineStr">
        <is>
          <t>Tcal</t>
        </is>
      </c>
      <c r="D2185" t="n">
        <v>33705.08250224336</v>
      </c>
    </row>
    <row r="2186">
      <c r="A2186" t="n">
        <v>2025</v>
      </c>
      <c r="B2186" t="inlineStr">
        <is>
          <t>manufactura</t>
        </is>
      </c>
      <c r="C2186" t="inlineStr">
        <is>
          <t>Tcal</t>
        </is>
      </c>
      <c r="D2186" t="n">
        <v>34092.14535399844</v>
      </c>
    </row>
    <row r="2187">
      <c r="A2187" t="n">
        <v>2026</v>
      </c>
      <c r="B2187" t="inlineStr">
        <is>
          <t>manufactura</t>
        </is>
      </c>
      <c r="C2187" t="inlineStr">
        <is>
          <t>Tcal</t>
        </is>
      </c>
      <c r="D2187" t="n">
        <v>34465.56693347515</v>
      </c>
    </row>
    <row r="2188">
      <c r="A2188" t="n">
        <v>2027</v>
      </c>
      <c r="B2188" t="inlineStr">
        <is>
          <t>manufactura</t>
        </is>
      </c>
      <c r="C2188" t="inlineStr">
        <is>
          <t>Tcal</t>
        </is>
      </c>
      <c r="D2188" t="n">
        <v>34823.20672327527</v>
      </c>
    </row>
    <row r="2189">
      <c r="A2189" t="n">
        <v>2028</v>
      </c>
      <c r="B2189" t="inlineStr">
        <is>
          <t>manufactura</t>
        </is>
      </c>
      <c r="C2189" t="inlineStr">
        <is>
          <t>Tcal</t>
        </is>
      </c>
      <c r="D2189" t="n">
        <v>35177.45240973695</v>
      </c>
    </row>
    <row r="2190">
      <c r="A2190" t="n">
        <v>2029</v>
      </c>
      <c r="B2190" t="inlineStr">
        <is>
          <t>manufactura</t>
        </is>
      </c>
      <c r="C2190" t="inlineStr">
        <is>
          <t>Tcal</t>
        </is>
      </c>
      <c r="D2190" t="n">
        <v>35529.3887548894</v>
      </c>
    </row>
    <row r="2191">
      <c r="A2191" t="n">
        <v>2030</v>
      </c>
      <c r="B2191" t="inlineStr">
        <is>
          <t>manufactura</t>
        </is>
      </c>
      <c r="C2191" t="inlineStr">
        <is>
          <t>Tcal</t>
        </is>
      </c>
      <c r="D2191" t="n">
        <v>35873.06810209853</v>
      </c>
    </row>
    <row r="2192">
      <c r="A2192" t="n">
        <v>2031</v>
      </c>
      <c r="B2192" t="inlineStr">
        <is>
          <t>manufactura</t>
        </is>
      </c>
      <c r="C2192" t="inlineStr">
        <is>
          <t>Tcal</t>
        </is>
      </c>
      <c r="D2192" t="n">
        <v>36205.51429068361</v>
      </c>
    </row>
    <row r="2193">
      <c r="A2193" t="n">
        <v>2032</v>
      </c>
      <c r="B2193" t="inlineStr">
        <is>
          <t>manufactura</t>
        </is>
      </c>
      <c r="C2193" t="inlineStr">
        <is>
          <t>Tcal</t>
        </is>
      </c>
      <c r="D2193" t="n">
        <v>36527.82158747614</v>
      </c>
    </row>
    <row r="2194">
      <c r="A2194" t="n">
        <v>2033</v>
      </c>
      <c r="B2194" t="inlineStr">
        <is>
          <t>manufactura</t>
        </is>
      </c>
      <c r="C2194" t="inlineStr">
        <is>
          <t>Tcal</t>
        </is>
      </c>
      <c r="D2194" t="n">
        <v>36840.33254163435</v>
      </c>
    </row>
    <row r="2195">
      <c r="A2195" t="n">
        <v>2034</v>
      </c>
      <c r="B2195" t="inlineStr">
        <is>
          <t>manufactura</t>
        </is>
      </c>
      <c r="C2195" t="inlineStr">
        <is>
          <t>Tcal</t>
        </is>
      </c>
      <c r="D2195" t="n">
        <v>37143.04830648111</v>
      </c>
    </row>
    <row r="2196">
      <c r="A2196" t="n">
        <v>2035</v>
      </c>
      <c r="B2196" t="inlineStr">
        <is>
          <t>manufactura</t>
        </is>
      </c>
      <c r="C2196" t="inlineStr">
        <is>
          <t>Tcal</t>
        </is>
      </c>
      <c r="D2196" t="n">
        <v>37435.81729166145</v>
      </c>
    </row>
    <row r="2197">
      <c r="A2197" t="n">
        <v>2036</v>
      </c>
      <c r="B2197" t="inlineStr">
        <is>
          <t>manufactura</t>
        </is>
      </c>
      <c r="C2197" t="inlineStr">
        <is>
          <t>Tcal</t>
        </is>
      </c>
      <c r="D2197" t="n">
        <v>37718.42197636531</v>
      </c>
    </row>
    <row r="2198">
      <c r="A2198" t="n">
        <v>2037</v>
      </c>
      <c r="B2198" t="inlineStr">
        <is>
          <t>manufactura</t>
        </is>
      </c>
      <c r="C2198" t="inlineStr">
        <is>
          <t>Tcal</t>
        </is>
      </c>
      <c r="D2198" t="n">
        <v>37990.61896557341</v>
      </c>
    </row>
    <row r="2199">
      <c r="A2199" t="n">
        <v>2038</v>
      </c>
      <c r="B2199" t="inlineStr">
        <is>
          <t>manufactura</t>
        </is>
      </c>
      <c r="C2199" t="inlineStr">
        <is>
          <t>Tcal</t>
        </is>
      </c>
      <c r="D2199" t="n">
        <v>38252.15758651359</v>
      </c>
    </row>
    <row r="2200">
      <c r="A2200" t="n">
        <v>2039</v>
      </c>
      <c r="B2200" t="inlineStr">
        <is>
          <t>manufactura</t>
        </is>
      </c>
      <c r="C2200" t="inlineStr">
        <is>
          <t>Tcal</t>
        </is>
      </c>
      <c r="D2200" t="n">
        <v>38502.78863654238</v>
      </c>
    </row>
    <row r="2201">
      <c r="A2201" t="n">
        <v>2040</v>
      </c>
      <c r="B2201" t="inlineStr">
        <is>
          <t>manufactura</t>
        </is>
      </c>
      <c r="C2201" t="inlineStr">
        <is>
          <t>Tcal</t>
        </is>
      </c>
      <c r="D2201" t="n">
        <v>38742.26860931568</v>
      </c>
    </row>
    <row r="2202">
      <c r="A2202" t="n">
        <v>2041</v>
      </c>
      <c r="B2202" t="inlineStr">
        <is>
          <t>manufactura</t>
        </is>
      </c>
      <c r="C2202" t="inlineStr">
        <is>
          <t>Tcal</t>
        </is>
      </c>
      <c r="D2202" t="n">
        <v>38970.3618418611</v>
      </c>
    </row>
    <row r="2203">
      <c r="A2203" t="n">
        <v>2042</v>
      </c>
      <c r="B2203" t="inlineStr">
        <is>
          <t>manufactura</t>
        </is>
      </c>
      <c r="C2203" t="inlineStr">
        <is>
          <t>Tcal</t>
        </is>
      </c>
      <c r="D2203" t="n">
        <v>39186.84170195775</v>
      </c>
    </row>
    <row r="2204">
      <c r="A2204" t="n">
        <v>2043</v>
      </c>
      <c r="B2204" t="inlineStr">
        <is>
          <t>manufactura</t>
        </is>
      </c>
      <c r="C2204" t="inlineStr">
        <is>
          <t>Tcal</t>
        </is>
      </c>
      <c r="D2204" t="n">
        <v>39391.49132840419</v>
      </c>
    </row>
    <row r="2205">
      <c r="A2205" t="n">
        <v>2044</v>
      </c>
      <c r="B2205" t="inlineStr">
        <is>
          <t>manufactura</t>
        </is>
      </c>
      <c r="C2205" t="inlineStr">
        <is>
          <t>Tcal</t>
        </is>
      </c>
      <c r="D2205" t="n">
        <v>39584.1041585727</v>
      </c>
    </row>
    <row r="2206">
      <c r="A2206" t="n">
        <v>2045</v>
      </c>
      <c r="B2206" t="inlineStr">
        <is>
          <t>manufactura</t>
        </is>
      </c>
      <c r="C2206" t="inlineStr">
        <is>
          <t>Tcal</t>
        </is>
      </c>
      <c r="D2206" t="n">
        <v>39764.4843501703</v>
      </c>
    </row>
    <row r="2207">
      <c r="A2207" t="n">
        <v>2046</v>
      </c>
      <c r="B2207" t="inlineStr">
        <is>
          <t>manufactura</t>
        </is>
      </c>
      <c r="C2207" t="inlineStr">
        <is>
          <t>Tcal</t>
        </is>
      </c>
      <c r="D2207" t="n">
        <v>39932.44714574151</v>
      </c>
    </row>
    <row r="2208">
      <c r="A2208" t="n">
        <v>2047</v>
      </c>
      <c r="B2208" t="inlineStr">
        <is>
          <t>manufactura</t>
        </is>
      </c>
      <c r="C2208" t="inlineStr">
        <is>
          <t>Tcal</t>
        </is>
      </c>
      <c r="D2208" t="n">
        <v>40060.43232479865</v>
      </c>
    </row>
    <row r="2209">
      <c r="A2209" t="n">
        <v>2048</v>
      </c>
      <c r="B2209" t="inlineStr">
        <is>
          <t>manufactura</t>
        </is>
      </c>
      <c r="C2209" t="inlineStr">
        <is>
          <t>Tcal</t>
        </is>
      </c>
      <c r="D2209" t="n">
        <v>40170.31023504351</v>
      </c>
    </row>
    <row r="2210">
      <c r="A2210" t="n">
        <v>2049</v>
      </c>
      <c r="B2210" t="inlineStr">
        <is>
          <t>manufactura</t>
        </is>
      </c>
      <c r="C2210" t="inlineStr">
        <is>
          <t>Tcal</t>
        </is>
      </c>
      <c r="D2210" t="n">
        <v>40272.06235446198</v>
      </c>
    </row>
    <row r="2211">
      <c r="A2211" t="n">
        <v>2050</v>
      </c>
      <c r="B2211" t="inlineStr">
        <is>
          <t>manufactura</t>
        </is>
      </c>
      <c r="C2211" t="inlineStr">
        <is>
          <t>Tcal</t>
        </is>
      </c>
      <c r="D2211" t="n">
        <v>40370.23717345321</v>
      </c>
    </row>
    <row r="2212">
      <c r="A2212" t="n">
        <v>2017</v>
      </c>
      <c r="B2212" t="inlineStr">
        <is>
          <t>manufactura_existente</t>
        </is>
      </c>
      <c r="C2212" t="inlineStr">
        <is>
          <t>Tcal</t>
        </is>
      </c>
      <c r="D2212" t="n">
        <v>33099.1337383063</v>
      </c>
    </row>
    <row r="2213">
      <c r="A2213" t="n">
        <v>2018</v>
      </c>
      <c r="B2213" t="inlineStr">
        <is>
          <t>manufactura_existente</t>
        </is>
      </c>
      <c r="C2213" t="inlineStr">
        <is>
          <t>Tcal</t>
        </is>
      </c>
      <c r="D2213" t="n">
        <v>33734.22915121917</v>
      </c>
    </row>
    <row r="2214">
      <c r="A2214" t="n">
        <v>2019</v>
      </c>
      <c r="B2214" t="inlineStr">
        <is>
          <t>manufactura_existente</t>
        </is>
      </c>
      <c r="C2214" t="inlineStr">
        <is>
          <t>Tcal</t>
        </is>
      </c>
      <c r="D2214" t="n">
        <v>32710.83307472654</v>
      </c>
    </row>
    <row r="2215">
      <c r="A2215" t="n">
        <v>2020</v>
      </c>
      <c r="B2215" t="inlineStr">
        <is>
          <t>manufactura_existente</t>
        </is>
      </c>
      <c r="C2215" t="inlineStr">
        <is>
          <t>Tcal</t>
        </is>
      </c>
      <c r="D2215" t="n">
        <v>30412.88599594869</v>
      </c>
    </row>
    <row r="2216">
      <c r="A2216" t="n">
        <v>2021</v>
      </c>
      <c r="B2216" t="inlineStr">
        <is>
          <t>manufactura_existente</t>
        </is>
      </c>
      <c r="C2216" t="inlineStr">
        <is>
          <t>Tcal</t>
        </is>
      </c>
      <c r="D2216" t="n">
        <v>30504.20938061051</v>
      </c>
    </row>
    <row r="2217">
      <c r="A2217" t="n">
        <v>2022</v>
      </c>
      <c r="B2217" t="inlineStr">
        <is>
          <t>manufactura_existente</t>
        </is>
      </c>
      <c r="C2217" t="inlineStr">
        <is>
          <t>Tcal</t>
        </is>
      </c>
      <c r="D2217" t="n">
        <v>32993.04784902278</v>
      </c>
    </row>
    <row r="2218">
      <c r="A2218" t="n">
        <v>2023</v>
      </c>
      <c r="B2218" t="inlineStr">
        <is>
          <t>manufactura_existente</t>
        </is>
      </c>
      <c r="C2218" t="inlineStr">
        <is>
          <t>Tcal</t>
        </is>
      </c>
      <c r="D2218" t="n">
        <v>33099.1337383063</v>
      </c>
    </row>
    <row r="2219">
      <c r="A2219" t="n">
        <v>2024</v>
      </c>
      <c r="B2219" t="inlineStr">
        <is>
          <t>manufactura_existente</t>
        </is>
      </c>
      <c r="C2219" t="inlineStr">
        <is>
          <t>Tcal</t>
        </is>
      </c>
      <c r="D2219" t="n">
        <v>33099.1337383063</v>
      </c>
    </row>
    <row r="2220">
      <c r="A2220" t="n">
        <v>2025</v>
      </c>
      <c r="B2220" t="inlineStr">
        <is>
          <t>manufactura_existente</t>
        </is>
      </c>
      <c r="C2220" t="inlineStr">
        <is>
          <t>Tcal</t>
        </is>
      </c>
      <c r="D2220" t="n">
        <v>33099.1337383063</v>
      </c>
    </row>
    <row r="2221">
      <c r="A2221" t="n">
        <v>2026</v>
      </c>
      <c r="B2221" t="inlineStr">
        <is>
          <t>manufactura_existente</t>
        </is>
      </c>
      <c r="C2221" t="inlineStr">
        <is>
          <t>Tcal</t>
        </is>
      </c>
      <c r="D2221" t="n">
        <v>33099.1337383063</v>
      </c>
    </row>
    <row r="2222">
      <c r="A2222" t="n">
        <v>2027</v>
      </c>
      <c r="B2222" t="inlineStr">
        <is>
          <t>manufactura_existente</t>
        </is>
      </c>
      <c r="C2222" t="inlineStr">
        <is>
          <t>Tcal</t>
        </is>
      </c>
      <c r="D2222" t="n">
        <v>33099.1337383063</v>
      </c>
    </row>
    <row r="2223">
      <c r="A2223" t="n">
        <v>2028</v>
      </c>
      <c r="B2223" t="inlineStr">
        <is>
          <t>manufactura_existente</t>
        </is>
      </c>
      <c r="C2223" t="inlineStr">
        <is>
          <t>Tcal</t>
        </is>
      </c>
      <c r="D2223" t="n">
        <v>33099.1337383063</v>
      </c>
    </row>
    <row r="2224">
      <c r="A2224" t="n">
        <v>2029</v>
      </c>
      <c r="B2224" t="inlineStr">
        <is>
          <t>manufactura_existente</t>
        </is>
      </c>
      <c r="C2224" t="inlineStr">
        <is>
          <t>Tcal</t>
        </is>
      </c>
      <c r="D2224" t="n">
        <v>33099.1337383063</v>
      </c>
    </row>
    <row r="2225">
      <c r="A2225" t="n">
        <v>2030</v>
      </c>
      <c r="B2225" t="inlineStr">
        <is>
          <t>manufactura_existente</t>
        </is>
      </c>
      <c r="C2225" t="inlineStr">
        <is>
          <t>Tcal</t>
        </is>
      </c>
      <c r="D2225" t="n">
        <v>33099.1337383063</v>
      </c>
    </row>
    <row r="2226">
      <c r="A2226" t="n">
        <v>2031</v>
      </c>
      <c r="B2226" t="inlineStr">
        <is>
          <t>manufactura_existente</t>
        </is>
      </c>
      <c r="C2226" t="inlineStr">
        <is>
          <t>Tcal</t>
        </is>
      </c>
      <c r="D2226" t="n">
        <v>33099.1337383063</v>
      </c>
    </row>
    <row r="2227">
      <c r="A2227" t="n">
        <v>2032</v>
      </c>
      <c r="B2227" t="inlineStr">
        <is>
          <t>manufactura_existente</t>
        </is>
      </c>
      <c r="C2227" t="inlineStr">
        <is>
          <t>Tcal</t>
        </is>
      </c>
      <c r="D2227" t="n">
        <v>33099.1337383063</v>
      </c>
    </row>
    <row r="2228">
      <c r="A2228" t="n">
        <v>2033</v>
      </c>
      <c r="B2228" t="inlineStr">
        <is>
          <t>manufactura_existente</t>
        </is>
      </c>
      <c r="C2228" t="inlineStr">
        <is>
          <t>Tcal</t>
        </is>
      </c>
      <c r="D2228" t="n">
        <v>33099.1337383063</v>
      </c>
    </row>
    <row r="2229">
      <c r="A2229" t="n">
        <v>2034</v>
      </c>
      <c r="B2229" t="inlineStr">
        <is>
          <t>manufactura_existente</t>
        </is>
      </c>
      <c r="C2229" t="inlineStr">
        <is>
          <t>Tcal</t>
        </is>
      </c>
      <c r="D2229" t="n">
        <v>33099.1337383063</v>
      </c>
    </row>
    <row r="2230">
      <c r="A2230" t="n">
        <v>2035</v>
      </c>
      <c r="B2230" t="inlineStr">
        <is>
          <t>manufactura_existente</t>
        </is>
      </c>
      <c r="C2230" t="inlineStr">
        <is>
          <t>Tcal</t>
        </is>
      </c>
      <c r="D2230" t="n">
        <v>33099.1337383063</v>
      </c>
    </row>
    <row r="2231">
      <c r="A2231" t="n">
        <v>2036</v>
      </c>
      <c r="B2231" t="inlineStr">
        <is>
          <t>manufactura_existente</t>
        </is>
      </c>
      <c r="C2231" t="inlineStr">
        <is>
          <t>Tcal</t>
        </is>
      </c>
      <c r="D2231" t="n">
        <v>33099.1337383063</v>
      </c>
    </row>
    <row r="2232">
      <c r="A2232" t="n">
        <v>2037</v>
      </c>
      <c r="B2232" t="inlineStr">
        <is>
          <t>manufactura_existente</t>
        </is>
      </c>
      <c r="C2232" t="inlineStr">
        <is>
          <t>Tcal</t>
        </is>
      </c>
      <c r="D2232" t="n">
        <v>33099.1337383063</v>
      </c>
    </row>
    <row r="2233">
      <c r="A2233" t="n">
        <v>2038</v>
      </c>
      <c r="B2233" t="inlineStr">
        <is>
          <t>manufactura_existente</t>
        </is>
      </c>
      <c r="C2233" t="inlineStr">
        <is>
          <t>Tcal</t>
        </is>
      </c>
      <c r="D2233" t="n">
        <v>33099.1337383063</v>
      </c>
    </row>
    <row r="2234">
      <c r="A2234" t="n">
        <v>2039</v>
      </c>
      <c r="B2234" t="inlineStr">
        <is>
          <t>manufactura_existente</t>
        </is>
      </c>
      <c r="C2234" t="inlineStr">
        <is>
          <t>Tcal</t>
        </is>
      </c>
      <c r="D2234" t="n">
        <v>33099.1337383063</v>
      </c>
    </row>
    <row r="2235">
      <c r="A2235" t="n">
        <v>2040</v>
      </c>
      <c r="B2235" t="inlineStr">
        <is>
          <t>manufactura_existente</t>
        </is>
      </c>
      <c r="C2235" t="inlineStr">
        <is>
          <t>Tcal</t>
        </is>
      </c>
      <c r="D2235" t="n">
        <v>33099.1337383063</v>
      </c>
    </row>
    <row r="2236">
      <c r="A2236" t="n">
        <v>2041</v>
      </c>
      <c r="B2236" t="inlineStr">
        <is>
          <t>manufactura_existente</t>
        </is>
      </c>
      <c r="C2236" t="inlineStr">
        <is>
          <t>Tcal</t>
        </is>
      </c>
      <c r="D2236" t="n">
        <v>33099.1337383063</v>
      </c>
    </row>
    <row r="2237">
      <c r="A2237" t="n">
        <v>2042</v>
      </c>
      <c r="B2237" t="inlineStr">
        <is>
          <t>manufactura_existente</t>
        </is>
      </c>
      <c r="C2237" t="inlineStr">
        <is>
          <t>Tcal</t>
        </is>
      </c>
      <c r="D2237" t="n">
        <v>33099.1337383063</v>
      </c>
    </row>
    <row r="2238">
      <c r="A2238" t="n">
        <v>2043</v>
      </c>
      <c r="B2238" t="inlineStr">
        <is>
          <t>manufactura_existente</t>
        </is>
      </c>
      <c r="C2238" t="inlineStr">
        <is>
          <t>Tcal</t>
        </is>
      </c>
      <c r="D2238" t="n">
        <v>33099.1337383063</v>
      </c>
    </row>
    <row r="2239">
      <c r="A2239" t="n">
        <v>2044</v>
      </c>
      <c r="B2239" t="inlineStr">
        <is>
          <t>manufactura_existente</t>
        </is>
      </c>
      <c r="C2239" t="inlineStr">
        <is>
          <t>Tcal</t>
        </is>
      </c>
      <c r="D2239" t="n">
        <v>33099.1337383063</v>
      </c>
    </row>
    <row r="2240">
      <c r="A2240" t="n">
        <v>2045</v>
      </c>
      <c r="B2240" t="inlineStr">
        <is>
          <t>manufactura_existente</t>
        </is>
      </c>
      <c r="C2240" t="inlineStr">
        <is>
          <t>Tcal</t>
        </is>
      </c>
      <c r="D2240" t="n">
        <v>33099.1337383063</v>
      </c>
    </row>
    <row r="2241">
      <c r="A2241" t="n">
        <v>2046</v>
      </c>
      <c r="B2241" t="inlineStr">
        <is>
          <t>manufactura_existente</t>
        </is>
      </c>
      <c r="C2241" t="inlineStr">
        <is>
          <t>Tcal</t>
        </is>
      </c>
      <c r="D2241" t="n">
        <v>33099.1337383063</v>
      </c>
    </row>
    <row r="2242">
      <c r="A2242" t="n">
        <v>2047</v>
      </c>
      <c r="B2242" t="inlineStr">
        <is>
          <t>manufactura_existente</t>
        </is>
      </c>
      <c r="C2242" t="inlineStr">
        <is>
          <t>Tcal</t>
        </is>
      </c>
      <c r="D2242" t="n">
        <v>33099.1337383063</v>
      </c>
    </row>
    <row r="2243">
      <c r="A2243" t="n">
        <v>2048</v>
      </c>
      <c r="B2243" t="inlineStr">
        <is>
          <t>manufactura_existente</t>
        </is>
      </c>
      <c r="C2243" t="inlineStr">
        <is>
          <t>Tcal</t>
        </is>
      </c>
      <c r="D2243" t="n">
        <v>33099.1337383063</v>
      </c>
    </row>
    <row r="2244">
      <c r="A2244" t="n">
        <v>2049</v>
      </c>
      <c r="B2244" t="inlineStr">
        <is>
          <t>manufactura_existente</t>
        </is>
      </c>
      <c r="C2244" t="inlineStr">
        <is>
          <t>Tcal</t>
        </is>
      </c>
      <c r="D2244" t="n">
        <v>33099.1337383063</v>
      </c>
    </row>
    <row r="2245">
      <c r="A2245" t="n">
        <v>2050</v>
      </c>
      <c r="B2245" t="inlineStr">
        <is>
          <t>manufactura_existente</t>
        </is>
      </c>
      <c r="C2245" t="inlineStr">
        <is>
          <t>Tcal</t>
        </is>
      </c>
      <c r="D2245" t="n">
        <v>33099.1337383063</v>
      </c>
    </row>
    <row r="2246">
      <c r="A2246" t="n">
        <v>2017</v>
      </c>
      <c r="B2246" t="inlineStr">
        <is>
          <t>manufactura_nuevo</t>
        </is>
      </c>
      <c r="C2246" t="inlineStr">
        <is>
          <t>Tcal</t>
        </is>
      </c>
      <c r="D2246" t="n">
        <v>0</v>
      </c>
    </row>
    <row r="2247">
      <c r="A2247" t="n">
        <v>2018</v>
      </c>
      <c r="B2247" t="inlineStr">
        <is>
          <t>manufactura_nuevo</t>
        </is>
      </c>
      <c r="C2247" t="inlineStr">
        <is>
          <t>Tcal</t>
        </is>
      </c>
      <c r="D2247" t="n">
        <v>0</v>
      </c>
    </row>
    <row r="2248">
      <c r="A2248" t="n">
        <v>2019</v>
      </c>
      <c r="B2248" t="inlineStr">
        <is>
          <t>manufactura_nuevo</t>
        </is>
      </c>
      <c r="C2248" t="inlineStr">
        <is>
          <t>Tcal</t>
        </is>
      </c>
      <c r="D2248" t="n">
        <v>0</v>
      </c>
    </row>
    <row r="2249">
      <c r="A2249" t="n">
        <v>2020</v>
      </c>
      <c r="B2249" t="inlineStr">
        <is>
          <t>manufactura_nuevo</t>
        </is>
      </c>
      <c r="C2249" t="inlineStr">
        <is>
          <t>Tcal</t>
        </is>
      </c>
      <c r="D2249" t="n">
        <v>0</v>
      </c>
    </row>
    <row r="2250">
      <c r="A2250" t="n">
        <v>2021</v>
      </c>
      <c r="B2250" t="inlineStr">
        <is>
          <t>manufactura_nuevo</t>
        </is>
      </c>
      <c r="C2250" t="inlineStr">
        <is>
          <t>Tcal</t>
        </is>
      </c>
      <c r="D2250" t="n">
        <v>0</v>
      </c>
    </row>
    <row r="2251">
      <c r="A2251" t="n">
        <v>2022</v>
      </c>
      <c r="B2251" t="inlineStr">
        <is>
          <t>manufactura_nuevo</t>
        </is>
      </c>
      <c r="C2251" t="inlineStr">
        <is>
          <t>Tcal</t>
        </is>
      </c>
      <c r="D2251" t="n">
        <v>0</v>
      </c>
    </row>
    <row r="2252">
      <c r="A2252" t="n">
        <v>2023</v>
      </c>
      <c r="B2252" t="inlineStr">
        <is>
          <t>manufactura_nuevo</t>
        </is>
      </c>
      <c r="C2252" t="inlineStr">
        <is>
          <t>Tcal</t>
        </is>
      </c>
      <c r="D2252" t="n">
        <v>225.5027620652909</v>
      </c>
    </row>
    <row r="2253">
      <c r="A2253" t="n">
        <v>2024</v>
      </c>
      <c r="B2253" t="inlineStr">
        <is>
          <t>manufactura_nuevo</t>
        </is>
      </c>
      <c r="C2253" t="inlineStr">
        <is>
          <t>Tcal</t>
        </is>
      </c>
      <c r="D2253" t="n">
        <v>605.9487639370564</v>
      </c>
    </row>
    <row r="2254">
      <c r="A2254" t="n">
        <v>2025</v>
      </c>
      <c r="B2254" t="inlineStr">
        <is>
          <t>manufactura_nuevo</t>
        </is>
      </c>
      <c r="C2254" t="inlineStr">
        <is>
          <t>Tcal</t>
        </is>
      </c>
      <c r="D2254" t="n">
        <v>993.0116156921431</v>
      </c>
    </row>
    <row r="2255">
      <c r="A2255" t="n">
        <v>2026</v>
      </c>
      <c r="B2255" t="inlineStr">
        <is>
          <t>manufactura_nuevo</t>
        </is>
      </c>
      <c r="C2255" t="inlineStr">
        <is>
          <t>Tcal</t>
        </is>
      </c>
      <c r="D2255" t="n">
        <v>1366.433195168851</v>
      </c>
    </row>
    <row r="2256">
      <c r="A2256" t="n">
        <v>2027</v>
      </c>
      <c r="B2256" t="inlineStr">
        <is>
          <t>manufactura_nuevo</t>
        </is>
      </c>
      <c r="C2256" t="inlineStr">
        <is>
          <t>Tcal</t>
        </is>
      </c>
      <c r="D2256" t="n">
        <v>1724.072984968974</v>
      </c>
    </row>
    <row r="2257">
      <c r="A2257" t="n">
        <v>2028</v>
      </c>
      <c r="B2257" t="inlineStr">
        <is>
          <t>manufactura_nuevo</t>
        </is>
      </c>
      <c r="C2257" t="inlineStr">
        <is>
          <t>Tcal</t>
        </is>
      </c>
      <c r="D2257" t="n">
        <v>2078.31867143065</v>
      </c>
    </row>
    <row r="2258">
      <c r="A2258" t="n">
        <v>2029</v>
      </c>
      <c r="B2258" t="inlineStr">
        <is>
          <t>manufactura_nuevo</t>
        </is>
      </c>
      <c r="C2258" t="inlineStr">
        <is>
          <t>Tcal</t>
        </is>
      </c>
      <c r="D2258" t="n">
        <v>2430.255016583098</v>
      </c>
    </row>
    <row r="2259">
      <c r="A2259" t="n">
        <v>2030</v>
      </c>
      <c r="B2259" t="inlineStr">
        <is>
          <t>manufactura_nuevo</t>
        </is>
      </c>
      <c r="C2259" t="inlineStr">
        <is>
          <t>Tcal</t>
        </is>
      </c>
      <c r="D2259" t="n">
        <v>2773.934363792228</v>
      </c>
    </row>
    <row r="2260">
      <c r="A2260" t="n">
        <v>2031</v>
      </c>
      <c r="B2260" t="inlineStr">
        <is>
          <t>manufactura_nuevo</t>
        </is>
      </c>
      <c r="C2260" t="inlineStr">
        <is>
          <t>Tcal</t>
        </is>
      </c>
      <c r="D2260" t="n">
        <v>3106.380552377312</v>
      </c>
    </row>
    <row r="2261">
      <c r="A2261" t="n">
        <v>2032</v>
      </c>
      <c r="B2261" t="inlineStr">
        <is>
          <t>manufactura_nuevo</t>
        </is>
      </c>
      <c r="C2261" t="inlineStr">
        <is>
          <t>Tcal</t>
        </is>
      </c>
      <c r="D2261" t="n">
        <v>3428.687849169844</v>
      </c>
    </row>
    <row r="2262">
      <c r="A2262" t="n">
        <v>2033</v>
      </c>
      <c r="B2262" t="inlineStr">
        <is>
          <t>manufactura_nuevo</t>
        </is>
      </c>
      <c r="C2262" t="inlineStr">
        <is>
          <t>Tcal</t>
        </is>
      </c>
      <c r="D2262" t="n">
        <v>3741.19880332805</v>
      </c>
    </row>
    <row r="2263">
      <c r="A2263" t="n">
        <v>2034</v>
      </c>
      <c r="B2263" t="inlineStr">
        <is>
          <t>manufactura_nuevo</t>
        </is>
      </c>
      <c r="C2263" t="inlineStr">
        <is>
          <t>Tcal</t>
        </is>
      </c>
      <c r="D2263" t="n">
        <v>4043.914568174805</v>
      </c>
    </row>
    <row r="2264">
      <c r="A2264" t="n">
        <v>2035</v>
      </c>
      <c r="B2264" t="inlineStr">
        <is>
          <t>manufactura_nuevo</t>
        </is>
      </c>
      <c r="C2264" t="inlineStr">
        <is>
          <t>Tcal</t>
        </is>
      </c>
      <c r="D2264" t="n">
        <v>4336.683553355149</v>
      </c>
    </row>
    <row r="2265">
      <c r="A2265" t="n">
        <v>2036</v>
      </c>
      <c r="B2265" t="inlineStr">
        <is>
          <t>manufactura_nuevo</t>
        </is>
      </c>
      <c r="C2265" t="inlineStr">
        <is>
          <t>Tcal</t>
        </is>
      </c>
      <c r="D2265" t="n">
        <v>4619.288238059009</v>
      </c>
    </row>
    <row r="2266">
      <c r="A2266" t="n">
        <v>2037</v>
      </c>
      <c r="B2266" t="inlineStr">
        <is>
          <t>manufactura_nuevo</t>
        </is>
      </c>
      <c r="C2266" t="inlineStr">
        <is>
          <t>Tcal</t>
        </is>
      </c>
      <c r="D2266" t="n">
        <v>4891.485227267105</v>
      </c>
    </row>
    <row r="2267">
      <c r="A2267" t="n">
        <v>2038</v>
      </c>
      <c r="B2267" t="inlineStr">
        <is>
          <t>manufactura_nuevo</t>
        </is>
      </c>
      <c r="C2267" t="inlineStr">
        <is>
          <t>Tcal</t>
        </is>
      </c>
      <c r="D2267" t="n">
        <v>5153.023848207289</v>
      </c>
    </row>
    <row r="2268">
      <c r="A2268" t="n">
        <v>2039</v>
      </c>
      <c r="B2268" t="inlineStr">
        <is>
          <t>manufactura_nuevo</t>
        </is>
      </c>
      <c r="C2268" t="inlineStr">
        <is>
          <t>Tcal</t>
        </is>
      </c>
      <c r="D2268" t="n">
        <v>5403.654898236084</v>
      </c>
    </row>
    <row r="2269">
      <c r="A2269" t="n">
        <v>2040</v>
      </c>
      <c r="B2269" t="inlineStr">
        <is>
          <t>manufactura_nuevo</t>
        </is>
      </c>
      <c r="C2269" t="inlineStr">
        <is>
          <t>Tcal</t>
        </is>
      </c>
      <c r="D2269" t="n">
        <v>5643.134871009381</v>
      </c>
    </row>
    <row r="2270">
      <c r="A2270" t="n">
        <v>2041</v>
      </c>
      <c r="B2270" t="inlineStr">
        <is>
          <t>manufactura_nuevo</t>
        </is>
      </c>
      <c r="C2270" t="inlineStr">
        <is>
          <t>Tcal</t>
        </is>
      </c>
      <c r="D2270" t="n">
        <v>5871.2281035548</v>
      </c>
    </row>
    <row r="2271">
      <c r="A2271" t="n">
        <v>2042</v>
      </c>
      <c r="B2271" t="inlineStr">
        <is>
          <t>manufactura_nuevo</t>
        </is>
      </c>
      <c r="C2271" t="inlineStr">
        <is>
          <t>Tcal</t>
        </is>
      </c>
      <c r="D2271" t="n">
        <v>6087.707963651454</v>
      </c>
    </row>
    <row r="2272">
      <c r="A2272" t="n">
        <v>2043</v>
      </c>
      <c r="B2272" t="inlineStr">
        <is>
          <t>manufactura_nuevo</t>
        </is>
      </c>
      <c r="C2272" t="inlineStr">
        <is>
          <t>Tcal</t>
        </is>
      </c>
      <c r="D2272" t="n">
        <v>6292.35759009789</v>
      </c>
    </row>
    <row r="2273">
      <c r="A2273" t="n">
        <v>2044</v>
      </c>
      <c r="B2273" t="inlineStr">
        <is>
          <t>manufactura_nuevo</t>
        </is>
      </c>
      <c r="C2273" t="inlineStr">
        <is>
          <t>Tcal</t>
        </is>
      </c>
      <c r="D2273" t="n">
        <v>6484.9704202664</v>
      </c>
    </row>
    <row r="2274">
      <c r="A2274" t="n">
        <v>2045</v>
      </c>
      <c r="B2274" t="inlineStr">
        <is>
          <t>manufactura_nuevo</t>
        </is>
      </c>
      <c r="C2274" t="inlineStr">
        <is>
          <t>Tcal</t>
        </is>
      </c>
      <c r="D2274" t="n">
        <v>6665.350611864</v>
      </c>
    </row>
    <row r="2275">
      <c r="A2275" t="n">
        <v>2046</v>
      </c>
      <c r="B2275" t="inlineStr">
        <is>
          <t>manufactura_nuevo</t>
        </is>
      </c>
      <c r="C2275" t="inlineStr">
        <is>
          <t>Tcal</t>
        </is>
      </c>
      <c r="D2275" t="n">
        <v>6833.313407435206</v>
      </c>
    </row>
    <row r="2276">
      <c r="A2276" t="n">
        <v>2047</v>
      </c>
      <c r="B2276" t="inlineStr">
        <is>
          <t>manufactura_nuevo</t>
        </is>
      </c>
      <c r="C2276" t="inlineStr">
        <is>
          <t>Tcal</t>
        </is>
      </c>
      <c r="D2276" t="n">
        <v>6961.298586492354</v>
      </c>
    </row>
    <row r="2277">
      <c r="A2277" t="n">
        <v>2048</v>
      </c>
      <c r="B2277" t="inlineStr">
        <is>
          <t>manufactura_nuevo</t>
        </is>
      </c>
      <c r="C2277" t="inlineStr">
        <is>
          <t>Tcal</t>
        </is>
      </c>
      <c r="D2277" t="n">
        <v>7071.176496737215</v>
      </c>
    </row>
    <row r="2278">
      <c r="A2278" t="n">
        <v>2049</v>
      </c>
      <c r="B2278" t="inlineStr">
        <is>
          <t>manufactura_nuevo</t>
        </is>
      </c>
      <c r="C2278" t="inlineStr">
        <is>
          <t>Tcal</t>
        </is>
      </c>
      <c r="D2278" t="n">
        <v>7172.928616155681</v>
      </c>
    </row>
    <row r="2279">
      <c r="A2279" t="n">
        <v>2050</v>
      </c>
      <c r="B2279" t="inlineStr">
        <is>
          <t>manufactura_nuevo</t>
        </is>
      </c>
      <c r="C2279" t="inlineStr">
        <is>
          <t>Tcal</t>
        </is>
      </c>
      <c r="D2279" t="n">
        <v>7271.103435146906</v>
      </c>
    </row>
    <row r="2280">
      <c r="A2280" t="n">
        <v>2017</v>
      </c>
      <c r="B2280" t="inlineStr">
        <is>
          <t>mineral</t>
        </is>
      </c>
      <c r="C2280" t="inlineStr">
        <is>
          <t>Tcal</t>
        </is>
      </c>
      <c r="D2280" t="n">
        <v>19452.01183884414</v>
      </c>
    </row>
    <row r="2281">
      <c r="A2281" t="n">
        <v>2018</v>
      </c>
      <c r="B2281" t="inlineStr">
        <is>
          <t>mineral</t>
        </is>
      </c>
      <c r="C2281" t="inlineStr">
        <is>
          <t>Tcal</t>
        </is>
      </c>
      <c r="D2281" t="n">
        <v>20260.6352535439</v>
      </c>
    </row>
    <row r="2282">
      <c r="A2282" t="n">
        <v>2019</v>
      </c>
      <c r="B2282" t="inlineStr">
        <is>
          <t>mineral</t>
        </is>
      </c>
      <c r="C2282" t="inlineStr">
        <is>
          <t>Tcal</t>
        </is>
      </c>
      <c r="D2282" t="n">
        <v>20858.49950095148</v>
      </c>
    </row>
    <row r="2283">
      <c r="A2283" t="n">
        <v>2020</v>
      </c>
      <c r="B2283" t="inlineStr">
        <is>
          <t>mineral</t>
        </is>
      </c>
      <c r="C2283" t="inlineStr">
        <is>
          <t>Tcal</t>
        </is>
      </c>
      <c r="D2283" t="n">
        <v>19715.42471803424</v>
      </c>
    </row>
    <row r="2284">
      <c r="A2284" t="n">
        <v>2021</v>
      </c>
      <c r="B2284" t="inlineStr">
        <is>
          <t>mineral</t>
        </is>
      </c>
      <c r="C2284" t="inlineStr">
        <is>
          <t>Tcal</t>
        </is>
      </c>
      <c r="D2284" t="n">
        <v>21081.89945764167</v>
      </c>
    </row>
    <row r="2285">
      <c r="A2285" t="n">
        <v>2022</v>
      </c>
      <c r="B2285" t="inlineStr">
        <is>
          <t>mineral</t>
        </is>
      </c>
      <c r="C2285" t="inlineStr">
        <is>
          <t>Tcal</t>
        </is>
      </c>
      <c r="D2285" t="n">
        <v>21587.57044701486</v>
      </c>
    </row>
    <row r="2286">
      <c r="A2286" t="n">
        <v>2023</v>
      </c>
      <c r="B2286" t="inlineStr">
        <is>
          <t>mineral</t>
        </is>
      </c>
      <c r="C2286" t="inlineStr">
        <is>
          <t>Tcal</t>
        </is>
      </c>
      <c r="D2286" t="n">
        <v>21308.9314604649</v>
      </c>
    </row>
    <row r="2287">
      <c r="A2287" t="n">
        <v>2024</v>
      </c>
      <c r="B2287" t="inlineStr">
        <is>
          <t>mineral</t>
        </is>
      </c>
      <c r="C2287" t="inlineStr">
        <is>
          <t>Tcal</t>
        </is>
      </c>
      <c r="D2287" t="n">
        <v>21571.3694999646</v>
      </c>
    </row>
    <row r="2288">
      <c r="A2288" t="n">
        <v>2025</v>
      </c>
      <c r="B2288" t="inlineStr">
        <is>
          <t>mineral</t>
        </is>
      </c>
      <c r="C2288" t="inlineStr">
        <is>
          <t>Tcal</t>
        </is>
      </c>
      <c r="D2288" t="n">
        <v>21811.90859233459</v>
      </c>
    </row>
    <row r="2289">
      <c r="A2289" t="n">
        <v>2026</v>
      </c>
      <c r="B2289" t="inlineStr">
        <is>
          <t>mineral</t>
        </is>
      </c>
      <c r="C2289" t="inlineStr">
        <is>
          <t>Tcal</t>
        </is>
      </c>
      <c r="D2289" t="n">
        <v>22009.20095697909</v>
      </c>
    </row>
    <row r="2290">
      <c r="A2290" t="n">
        <v>2027</v>
      </c>
      <c r="B2290" t="inlineStr">
        <is>
          <t>mineral</t>
        </is>
      </c>
      <c r="C2290" t="inlineStr">
        <is>
          <t>Tcal</t>
        </is>
      </c>
      <c r="D2290" t="n">
        <v>22203.33188562474</v>
      </c>
    </row>
    <row r="2291">
      <c r="A2291" t="n">
        <v>2028</v>
      </c>
      <c r="B2291" t="inlineStr">
        <is>
          <t>mineral</t>
        </is>
      </c>
      <c r="C2291" t="inlineStr">
        <is>
          <t>Tcal</t>
        </is>
      </c>
      <c r="D2291" t="n">
        <v>22373.23163505517</v>
      </c>
    </row>
    <row r="2292">
      <c r="A2292" t="n">
        <v>2029</v>
      </c>
      <c r="B2292" t="inlineStr">
        <is>
          <t>mineral</t>
        </is>
      </c>
      <c r="C2292" t="inlineStr">
        <is>
          <t>Tcal</t>
        </is>
      </c>
      <c r="D2292" t="n">
        <v>22542.37440815509</v>
      </c>
    </row>
    <row r="2293">
      <c r="A2293" t="n">
        <v>2030</v>
      </c>
      <c r="B2293" t="inlineStr">
        <is>
          <t>mineral</t>
        </is>
      </c>
      <c r="C2293" t="inlineStr">
        <is>
          <t>Tcal</t>
        </is>
      </c>
      <c r="D2293" t="n">
        <v>22701.58589385292</v>
      </c>
    </row>
    <row r="2294">
      <c r="A2294" t="n">
        <v>2031</v>
      </c>
      <c r="B2294" t="inlineStr">
        <is>
          <t>mineral</t>
        </is>
      </c>
      <c r="C2294" t="inlineStr">
        <is>
          <t>Tcal</t>
        </is>
      </c>
      <c r="D2294" t="n">
        <v>22925.47982866498</v>
      </c>
    </row>
    <row r="2295">
      <c r="A2295" t="n">
        <v>2032</v>
      </c>
      <c r="B2295" t="inlineStr">
        <is>
          <t>mineral</t>
        </is>
      </c>
      <c r="C2295" t="inlineStr">
        <is>
          <t>Tcal</t>
        </is>
      </c>
      <c r="D2295" t="n">
        <v>23142.52496010745</v>
      </c>
    </row>
    <row r="2296">
      <c r="A2296" t="n">
        <v>2033</v>
      </c>
      <c r="B2296" t="inlineStr">
        <is>
          <t>mineral</t>
        </is>
      </c>
      <c r="C2296" t="inlineStr">
        <is>
          <t>Tcal</t>
        </is>
      </c>
      <c r="D2296" t="n">
        <v>23347.47061804825</v>
      </c>
    </row>
    <row r="2297">
      <c r="A2297" t="n">
        <v>2034</v>
      </c>
      <c r="B2297" t="inlineStr">
        <is>
          <t>mineral</t>
        </is>
      </c>
      <c r="C2297" t="inlineStr">
        <is>
          <t>Tcal</t>
        </is>
      </c>
      <c r="D2297" t="n">
        <v>23545.07142950958</v>
      </c>
    </row>
    <row r="2298">
      <c r="A2298" t="n">
        <v>2035</v>
      </c>
      <c r="B2298" t="inlineStr">
        <is>
          <t>mineral</t>
        </is>
      </c>
      <c r="C2298" t="inlineStr">
        <is>
          <t>Tcal</t>
        </is>
      </c>
      <c r="D2298" t="n">
        <v>23725.08774019254</v>
      </c>
    </row>
    <row r="2299">
      <c r="A2299" t="n">
        <v>2036</v>
      </c>
      <c r="B2299" t="inlineStr">
        <is>
          <t>mineral</t>
        </is>
      </c>
      <c r="C2299" t="inlineStr">
        <is>
          <t>Tcal</t>
        </is>
      </c>
      <c r="D2299" t="n">
        <v>23922.2860299204</v>
      </c>
    </row>
    <row r="2300">
      <c r="A2300" t="n">
        <v>2037</v>
      </c>
      <c r="B2300" t="inlineStr">
        <is>
          <t>mineral</t>
        </is>
      </c>
      <c r="C2300" t="inlineStr">
        <is>
          <t>Tcal</t>
        </is>
      </c>
      <c r="D2300" t="n">
        <v>24111.4393210049</v>
      </c>
    </row>
    <row r="2301">
      <c r="A2301" t="n">
        <v>2038</v>
      </c>
      <c r="B2301" t="inlineStr">
        <is>
          <t>mineral</t>
        </is>
      </c>
      <c r="C2301" t="inlineStr">
        <is>
          <t>Tcal</t>
        </is>
      </c>
      <c r="D2301" t="n">
        <v>24292.32757854946</v>
      </c>
    </row>
    <row r="2302">
      <c r="A2302" t="n">
        <v>2039</v>
      </c>
      <c r="B2302" t="inlineStr">
        <is>
          <t>mineral</t>
        </is>
      </c>
      <c r="C2302" t="inlineStr">
        <is>
          <t>Tcal</t>
        </is>
      </c>
      <c r="D2302" t="n">
        <v>24464.73810171261</v>
      </c>
    </row>
    <row r="2303">
      <c r="A2303" t="n">
        <v>2040</v>
      </c>
      <c r="B2303" t="inlineStr">
        <is>
          <t>mineral</t>
        </is>
      </c>
      <c r="C2303" t="inlineStr">
        <is>
          <t>Tcal</t>
        </is>
      </c>
      <c r="D2303" t="n">
        <v>24628.46590496799</v>
      </c>
    </row>
    <row r="2304">
      <c r="A2304" t="n">
        <v>2041</v>
      </c>
      <c r="B2304" t="inlineStr">
        <is>
          <t>mineral</t>
        </is>
      </c>
      <c r="C2304" t="inlineStr">
        <is>
          <t>Tcal</t>
        </is>
      </c>
      <c r="D2304" t="n">
        <v>24783.31408841506</v>
      </c>
    </row>
    <row r="2305">
      <c r="A2305" t="n">
        <v>2042</v>
      </c>
      <c r="B2305" t="inlineStr">
        <is>
          <t>mineral</t>
        </is>
      </c>
      <c r="C2305" t="inlineStr">
        <is>
          <t>Tcal</t>
        </is>
      </c>
      <c r="D2305" t="n">
        <v>24929.09419621226</v>
      </c>
    </row>
    <row r="2306">
      <c r="A2306" t="n">
        <v>2043</v>
      </c>
      <c r="B2306" t="inlineStr">
        <is>
          <t>mineral</t>
        </is>
      </c>
      <c r="C2306" t="inlineStr">
        <is>
          <t>Tcal</t>
        </is>
      </c>
      <c r="D2306" t="n">
        <v>25065.62656222843</v>
      </c>
    </row>
    <row r="2307">
      <c r="A2307" t="n">
        <v>2044</v>
      </c>
      <c r="B2307" t="inlineStr">
        <is>
          <t>mineral</t>
        </is>
      </c>
      <c r="C2307" t="inlineStr">
        <is>
          <t>Tcal</t>
        </is>
      </c>
      <c r="D2307" t="n">
        <v>25192.74064203184</v>
      </c>
    </row>
    <row r="2308">
      <c r="A2308" t="n">
        <v>2045</v>
      </c>
      <c r="B2308" t="inlineStr">
        <is>
          <t>mineral</t>
        </is>
      </c>
      <c r="C2308" t="inlineStr">
        <is>
          <t>Tcal</t>
        </is>
      </c>
      <c r="D2308" t="n">
        <v>25310.27533036626</v>
      </c>
    </row>
    <row r="2309">
      <c r="A2309" t="n">
        <v>2046</v>
      </c>
      <c r="B2309" t="inlineStr">
        <is>
          <t>mineral</t>
        </is>
      </c>
      <c r="C2309" t="inlineStr">
        <is>
          <t>Tcal</t>
        </is>
      </c>
      <c r="D2309" t="n">
        <v>25418.07926329224</v>
      </c>
    </row>
    <row r="2310">
      <c r="A2310" t="n">
        <v>2047</v>
      </c>
      <c r="B2310" t="inlineStr">
        <is>
          <t>mineral</t>
        </is>
      </c>
      <c r="C2310" t="inlineStr">
        <is>
          <t>Tcal</t>
        </is>
      </c>
      <c r="D2310" t="n">
        <v>25476.77667539703</v>
      </c>
    </row>
    <row r="2311">
      <c r="A2311" t="n">
        <v>2048</v>
      </c>
      <c r="B2311" t="inlineStr">
        <is>
          <t>mineral</t>
        </is>
      </c>
      <c r="C2311" t="inlineStr">
        <is>
          <t>Tcal</t>
        </is>
      </c>
      <c r="D2311" t="n">
        <v>25535.66818009976</v>
      </c>
    </row>
    <row r="2312">
      <c r="A2312" t="n">
        <v>2049</v>
      </c>
      <c r="B2312" t="inlineStr">
        <is>
          <t>mineral</t>
        </is>
      </c>
      <c r="C2312" t="inlineStr">
        <is>
          <t>Tcal</t>
        </is>
      </c>
      <c r="D2312" t="n">
        <v>25594.75428857078</v>
      </c>
    </row>
    <row r="2313">
      <c r="A2313" t="n">
        <v>2050</v>
      </c>
      <c r="B2313" t="inlineStr">
        <is>
          <t>mineral</t>
        </is>
      </c>
      <c r="C2313" t="inlineStr">
        <is>
          <t>Tcal</t>
        </is>
      </c>
      <c r="D2313" t="n">
        <v>25654.03551332669</v>
      </c>
    </row>
    <row r="2314">
      <c r="A2314" t="n">
        <v>2017</v>
      </c>
      <c r="B2314" t="inlineStr">
        <is>
          <t>mineral_existente</t>
        </is>
      </c>
      <c r="C2314" t="inlineStr">
        <is>
          <t>Tcal</t>
        </is>
      </c>
      <c r="D2314" t="n">
        <v>19452.01183884414</v>
      </c>
    </row>
    <row r="2315">
      <c r="A2315" t="n">
        <v>2018</v>
      </c>
      <c r="B2315" t="inlineStr">
        <is>
          <t>mineral_existente</t>
        </is>
      </c>
      <c r="C2315" t="inlineStr">
        <is>
          <t>Tcal</t>
        </is>
      </c>
      <c r="D2315" t="n">
        <v>20260.6352535439</v>
      </c>
    </row>
    <row r="2316">
      <c r="A2316" t="n">
        <v>2019</v>
      </c>
      <c r="B2316" t="inlineStr">
        <is>
          <t>mineral_existente</t>
        </is>
      </c>
      <c r="C2316" t="inlineStr">
        <is>
          <t>Tcal</t>
        </is>
      </c>
      <c r="D2316" t="n">
        <v>20858.49950095148</v>
      </c>
    </row>
    <row r="2317">
      <c r="A2317" t="n">
        <v>2020</v>
      </c>
      <c r="B2317" t="inlineStr">
        <is>
          <t>mineral_existente</t>
        </is>
      </c>
      <c r="C2317" t="inlineStr">
        <is>
          <t>Tcal</t>
        </is>
      </c>
      <c r="D2317" t="n">
        <v>19715.42471803424</v>
      </c>
    </row>
    <row r="2318">
      <c r="A2318" t="n">
        <v>2021</v>
      </c>
      <c r="B2318" t="inlineStr">
        <is>
          <t>mineral_existente</t>
        </is>
      </c>
      <c r="C2318" t="inlineStr">
        <is>
          <t>Tcal</t>
        </is>
      </c>
      <c r="D2318" t="n">
        <v>21081.89945764167</v>
      </c>
    </row>
    <row r="2319">
      <c r="A2319" t="n">
        <v>2022</v>
      </c>
      <c r="B2319" t="inlineStr">
        <is>
          <t>mineral_existente</t>
        </is>
      </c>
      <c r="C2319" t="inlineStr">
        <is>
          <t>Tcal</t>
        </is>
      </c>
      <c r="D2319" t="n">
        <v>21587.57044701486</v>
      </c>
    </row>
    <row r="2320">
      <c r="A2320" t="n">
        <v>2023</v>
      </c>
      <c r="B2320" t="inlineStr">
        <is>
          <t>mineral_existente</t>
        </is>
      </c>
      <c r="C2320" t="inlineStr">
        <is>
          <t>Tcal</t>
        </is>
      </c>
      <c r="D2320" t="n">
        <v>19452.01183884414</v>
      </c>
    </row>
    <row r="2321">
      <c r="A2321" t="n">
        <v>2024</v>
      </c>
      <c r="B2321" t="inlineStr">
        <is>
          <t>mineral_existente</t>
        </is>
      </c>
      <c r="C2321" t="inlineStr">
        <is>
          <t>Tcal</t>
        </is>
      </c>
      <c r="D2321" t="n">
        <v>19452.01183884414</v>
      </c>
    </row>
    <row r="2322">
      <c r="A2322" t="n">
        <v>2025</v>
      </c>
      <c r="B2322" t="inlineStr">
        <is>
          <t>mineral_existente</t>
        </is>
      </c>
      <c r="C2322" t="inlineStr">
        <is>
          <t>Tcal</t>
        </is>
      </c>
      <c r="D2322" t="n">
        <v>19452.01183884414</v>
      </c>
    </row>
    <row r="2323">
      <c r="A2323" t="n">
        <v>2026</v>
      </c>
      <c r="B2323" t="inlineStr">
        <is>
          <t>mineral_existente</t>
        </is>
      </c>
      <c r="C2323" t="inlineStr">
        <is>
          <t>Tcal</t>
        </is>
      </c>
      <c r="D2323" t="n">
        <v>19452.01183884414</v>
      </c>
    </row>
    <row r="2324">
      <c r="A2324" t="n">
        <v>2027</v>
      </c>
      <c r="B2324" t="inlineStr">
        <is>
          <t>mineral_existente</t>
        </is>
      </c>
      <c r="C2324" t="inlineStr">
        <is>
          <t>Tcal</t>
        </is>
      </c>
      <c r="D2324" t="n">
        <v>19452.01183884414</v>
      </c>
    </row>
    <row r="2325">
      <c r="A2325" t="n">
        <v>2028</v>
      </c>
      <c r="B2325" t="inlineStr">
        <is>
          <t>mineral_existente</t>
        </is>
      </c>
      <c r="C2325" t="inlineStr">
        <is>
          <t>Tcal</t>
        </is>
      </c>
      <c r="D2325" t="n">
        <v>19452.01183884414</v>
      </c>
    </row>
    <row r="2326">
      <c r="A2326" t="n">
        <v>2029</v>
      </c>
      <c r="B2326" t="inlineStr">
        <is>
          <t>mineral_existente</t>
        </is>
      </c>
      <c r="C2326" t="inlineStr">
        <is>
          <t>Tcal</t>
        </is>
      </c>
      <c r="D2326" t="n">
        <v>19452.01183884414</v>
      </c>
    </row>
    <row r="2327">
      <c r="A2327" t="n">
        <v>2030</v>
      </c>
      <c r="B2327" t="inlineStr">
        <is>
          <t>mineral_existente</t>
        </is>
      </c>
      <c r="C2327" t="inlineStr">
        <is>
          <t>Tcal</t>
        </is>
      </c>
      <c r="D2327" t="n">
        <v>19452.01183884414</v>
      </c>
    </row>
    <row r="2328">
      <c r="A2328" t="n">
        <v>2031</v>
      </c>
      <c r="B2328" t="inlineStr">
        <is>
          <t>mineral_existente</t>
        </is>
      </c>
      <c r="C2328" t="inlineStr">
        <is>
          <t>Tcal</t>
        </is>
      </c>
      <c r="D2328" t="n">
        <v>19452.01183884414</v>
      </c>
    </row>
    <row r="2329">
      <c r="A2329" t="n">
        <v>2032</v>
      </c>
      <c r="B2329" t="inlineStr">
        <is>
          <t>mineral_existente</t>
        </is>
      </c>
      <c r="C2329" t="inlineStr">
        <is>
          <t>Tcal</t>
        </is>
      </c>
      <c r="D2329" t="n">
        <v>19452.01183884414</v>
      </c>
    </row>
    <row r="2330">
      <c r="A2330" t="n">
        <v>2033</v>
      </c>
      <c r="B2330" t="inlineStr">
        <is>
          <t>mineral_existente</t>
        </is>
      </c>
      <c r="C2330" t="inlineStr">
        <is>
          <t>Tcal</t>
        </is>
      </c>
      <c r="D2330" t="n">
        <v>19452.01183884414</v>
      </c>
    </row>
    <row r="2331">
      <c r="A2331" t="n">
        <v>2034</v>
      </c>
      <c r="B2331" t="inlineStr">
        <is>
          <t>mineral_existente</t>
        </is>
      </c>
      <c r="C2331" t="inlineStr">
        <is>
          <t>Tcal</t>
        </is>
      </c>
      <c r="D2331" t="n">
        <v>19452.01183884414</v>
      </c>
    </row>
    <row r="2332">
      <c r="A2332" t="n">
        <v>2035</v>
      </c>
      <c r="B2332" t="inlineStr">
        <is>
          <t>mineral_existente</t>
        </is>
      </c>
      <c r="C2332" t="inlineStr">
        <is>
          <t>Tcal</t>
        </is>
      </c>
      <c r="D2332" t="n">
        <v>19452.01183884414</v>
      </c>
    </row>
    <row r="2333">
      <c r="A2333" t="n">
        <v>2036</v>
      </c>
      <c r="B2333" t="inlineStr">
        <is>
          <t>mineral_existente</t>
        </is>
      </c>
      <c r="C2333" t="inlineStr">
        <is>
          <t>Tcal</t>
        </is>
      </c>
      <c r="D2333" t="n">
        <v>19452.01183884414</v>
      </c>
    </row>
    <row r="2334">
      <c r="A2334" t="n">
        <v>2037</v>
      </c>
      <c r="B2334" t="inlineStr">
        <is>
          <t>mineral_existente</t>
        </is>
      </c>
      <c r="C2334" t="inlineStr">
        <is>
          <t>Tcal</t>
        </is>
      </c>
      <c r="D2334" t="n">
        <v>19452.01183884414</v>
      </c>
    </row>
    <row r="2335">
      <c r="A2335" t="n">
        <v>2038</v>
      </c>
      <c r="B2335" t="inlineStr">
        <is>
          <t>mineral_existente</t>
        </is>
      </c>
      <c r="C2335" t="inlineStr">
        <is>
          <t>Tcal</t>
        </is>
      </c>
      <c r="D2335" t="n">
        <v>19452.01183884414</v>
      </c>
    </row>
    <row r="2336">
      <c r="A2336" t="n">
        <v>2039</v>
      </c>
      <c r="B2336" t="inlineStr">
        <is>
          <t>mineral_existente</t>
        </is>
      </c>
      <c r="C2336" t="inlineStr">
        <is>
          <t>Tcal</t>
        </is>
      </c>
      <c r="D2336" t="n">
        <v>19452.01183884414</v>
      </c>
    </row>
    <row r="2337">
      <c r="A2337" t="n">
        <v>2040</v>
      </c>
      <c r="B2337" t="inlineStr">
        <is>
          <t>mineral_existente</t>
        </is>
      </c>
      <c r="C2337" t="inlineStr">
        <is>
          <t>Tcal</t>
        </is>
      </c>
      <c r="D2337" t="n">
        <v>19452.01183884414</v>
      </c>
    </row>
    <row r="2338">
      <c r="A2338" t="n">
        <v>2041</v>
      </c>
      <c r="B2338" t="inlineStr">
        <is>
          <t>mineral_existente</t>
        </is>
      </c>
      <c r="C2338" t="inlineStr">
        <is>
          <t>Tcal</t>
        </is>
      </c>
      <c r="D2338" t="n">
        <v>19452.01183884414</v>
      </c>
    </row>
    <row r="2339">
      <c r="A2339" t="n">
        <v>2042</v>
      </c>
      <c r="B2339" t="inlineStr">
        <is>
          <t>mineral_existente</t>
        </is>
      </c>
      <c r="C2339" t="inlineStr">
        <is>
          <t>Tcal</t>
        </is>
      </c>
      <c r="D2339" t="n">
        <v>19452.01183884414</v>
      </c>
    </row>
    <row r="2340">
      <c r="A2340" t="n">
        <v>2043</v>
      </c>
      <c r="B2340" t="inlineStr">
        <is>
          <t>mineral_existente</t>
        </is>
      </c>
      <c r="C2340" t="inlineStr">
        <is>
          <t>Tcal</t>
        </is>
      </c>
      <c r="D2340" t="n">
        <v>19452.01183884414</v>
      </c>
    </row>
    <row r="2341">
      <c r="A2341" t="n">
        <v>2044</v>
      </c>
      <c r="B2341" t="inlineStr">
        <is>
          <t>mineral_existente</t>
        </is>
      </c>
      <c r="C2341" t="inlineStr">
        <is>
          <t>Tcal</t>
        </is>
      </c>
      <c r="D2341" t="n">
        <v>19452.01183884414</v>
      </c>
    </row>
    <row r="2342">
      <c r="A2342" t="n">
        <v>2045</v>
      </c>
      <c r="B2342" t="inlineStr">
        <is>
          <t>mineral_existente</t>
        </is>
      </c>
      <c r="C2342" t="inlineStr">
        <is>
          <t>Tcal</t>
        </is>
      </c>
      <c r="D2342" t="n">
        <v>19452.01183884414</v>
      </c>
    </row>
    <row r="2343">
      <c r="A2343" t="n">
        <v>2046</v>
      </c>
      <c r="B2343" t="inlineStr">
        <is>
          <t>mineral_existente</t>
        </is>
      </c>
      <c r="C2343" t="inlineStr">
        <is>
          <t>Tcal</t>
        </is>
      </c>
      <c r="D2343" t="n">
        <v>19452.01183884414</v>
      </c>
    </row>
    <row r="2344">
      <c r="A2344" t="n">
        <v>2047</v>
      </c>
      <c r="B2344" t="inlineStr">
        <is>
          <t>mineral_existente</t>
        </is>
      </c>
      <c r="C2344" t="inlineStr">
        <is>
          <t>Tcal</t>
        </is>
      </c>
      <c r="D2344" t="n">
        <v>19452.01183884414</v>
      </c>
    </row>
    <row r="2345">
      <c r="A2345" t="n">
        <v>2048</v>
      </c>
      <c r="B2345" t="inlineStr">
        <is>
          <t>mineral_existente</t>
        </is>
      </c>
      <c r="C2345" t="inlineStr">
        <is>
          <t>Tcal</t>
        </is>
      </c>
      <c r="D2345" t="n">
        <v>19452.01183884414</v>
      </c>
    </row>
    <row r="2346">
      <c r="A2346" t="n">
        <v>2049</v>
      </c>
      <c r="B2346" t="inlineStr">
        <is>
          <t>mineral_existente</t>
        </is>
      </c>
      <c r="C2346" t="inlineStr">
        <is>
          <t>Tcal</t>
        </is>
      </c>
      <c r="D2346" t="n">
        <v>19452.01183884414</v>
      </c>
    </row>
    <row r="2347">
      <c r="A2347" t="n">
        <v>2050</v>
      </c>
      <c r="B2347" t="inlineStr">
        <is>
          <t>mineral_existente</t>
        </is>
      </c>
      <c r="C2347" t="inlineStr">
        <is>
          <t>Tcal</t>
        </is>
      </c>
      <c r="D2347" t="n">
        <v>19452.01183884414</v>
      </c>
    </row>
    <row r="2348">
      <c r="A2348" t="n">
        <v>2017</v>
      </c>
      <c r="B2348" t="inlineStr">
        <is>
          <t>mineral_nuevo</t>
        </is>
      </c>
      <c r="C2348" t="inlineStr">
        <is>
          <t>Tcal</t>
        </is>
      </c>
      <c r="D2348" t="n">
        <v>0</v>
      </c>
    </row>
    <row r="2349">
      <c r="A2349" t="n">
        <v>2018</v>
      </c>
      <c r="B2349" t="inlineStr">
        <is>
          <t>mineral_nuevo</t>
        </is>
      </c>
      <c r="C2349" t="inlineStr">
        <is>
          <t>Tcal</t>
        </is>
      </c>
      <c r="D2349" t="n">
        <v>0</v>
      </c>
    </row>
    <row r="2350">
      <c r="A2350" t="n">
        <v>2019</v>
      </c>
      <c r="B2350" t="inlineStr">
        <is>
          <t>mineral_nuevo</t>
        </is>
      </c>
      <c r="C2350" t="inlineStr">
        <is>
          <t>Tcal</t>
        </is>
      </c>
      <c r="D2350" t="n">
        <v>0</v>
      </c>
    </row>
    <row r="2351">
      <c r="A2351" t="n">
        <v>2020</v>
      </c>
      <c r="B2351" t="inlineStr">
        <is>
          <t>mineral_nuevo</t>
        </is>
      </c>
      <c r="C2351" t="inlineStr">
        <is>
          <t>Tcal</t>
        </is>
      </c>
      <c r="D2351" t="n">
        <v>0</v>
      </c>
    </row>
    <row r="2352">
      <c r="A2352" t="n">
        <v>2021</v>
      </c>
      <c r="B2352" t="inlineStr">
        <is>
          <t>mineral_nuevo</t>
        </is>
      </c>
      <c r="C2352" t="inlineStr">
        <is>
          <t>Tcal</t>
        </is>
      </c>
      <c r="D2352" t="n">
        <v>0</v>
      </c>
    </row>
    <row r="2353">
      <c r="A2353" t="n">
        <v>2022</v>
      </c>
      <c r="B2353" t="inlineStr">
        <is>
          <t>mineral_nuevo</t>
        </is>
      </c>
      <c r="C2353" t="inlineStr">
        <is>
          <t>Tcal</t>
        </is>
      </c>
      <c r="D2353" t="n">
        <v>0</v>
      </c>
    </row>
    <row r="2354">
      <c r="A2354" t="n">
        <v>2023</v>
      </c>
      <c r="B2354" t="inlineStr">
        <is>
          <t>mineral_nuevo</t>
        </is>
      </c>
      <c r="C2354" t="inlineStr">
        <is>
          <t>Tcal</t>
        </is>
      </c>
      <c r="D2354" t="n">
        <v>1856.919621620753</v>
      </c>
    </row>
    <row r="2355">
      <c r="A2355" t="n">
        <v>2024</v>
      </c>
      <c r="B2355" t="inlineStr">
        <is>
          <t>mineral_nuevo</t>
        </is>
      </c>
      <c r="C2355" t="inlineStr">
        <is>
          <t>Tcal</t>
        </is>
      </c>
      <c r="D2355" t="n">
        <v>2119.357661120459</v>
      </c>
    </row>
    <row r="2356">
      <c r="A2356" t="n">
        <v>2025</v>
      </c>
      <c r="B2356" t="inlineStr">
        <is>
          <t>mineral_nuevo</t>
        </is>
      </c>
      <c r="C2356" t="inlineStr">
        <is>
          <t>Tcal</t>
        </is>
      </c>
      <c r="D2356" t="n">
        <v>2359.896753490444</v>
      </c>
    </row>
    <row r="2357">
      <c r="A2357" t="n">
        <v>2026</v>
      </c>
      <c r="B2357" t="inlineStr">
        <is>
          <t>mineral_nuevo</t>
        </is>
      </c>
      <c r="C2357" t="inlineStr">
        <is>
          <t>Tcal</t>
        </is>
      </c>
      <c r="D2357" t="n">
        <v>2557.189118134949</v>
      </c>
    </row>
    <row r="2358">
      <c r="A2358" t="n">
        <v>2027</v>
      </c>
      <c r="B2358" t="inlineStr">
        <is>
          <t>mineral_nuevo</t>
        </is>
      </c>
      <c r="C2358" t="inlineStr">
        <is>
          <t>Tcal</t>
        </is>
      </c>
      <c r="D2358" t="n">
        <v>2751.320046780598</v>
      </c>
    </row>
    <row r="2359">
      <c r="A2359" t="n">
        <v>2028</v>
      </c>
      <c r="B2359" t="inlineStr">
        <is>
          <t>mineral_nuevo</t>
        </is>
      </c>
      <c r="C2359" t="inlineStr">
        <is>
          <t>Tcal</t>
        </is>
      </c>
      <c r="D2359" t="n">
        <v>2921.219796211029</v>
      </c>
    </row>
    <row r="2360">
      <c r="A2360" t="n">
        <v>2029</v>
      </c>
      <c r="B2360" t="inlineStr">
        <is>
          <t>mineral_nuevo</t>
        </is>
      </c>
      <c r="C2360" t="inlineStr">
        <is>
          <t>Tcal</t>
        </is>
      </c>
      <c r="D2360" t="n">
        <v>3090.362569310942</v>
      </c>
    </row>
    <row r="2361">
      <c r="A2361" t="n">
        <v>2030</v>
      </c>
      <c r="B2361" t="inlineStr">
        <is>
          <t>mineral_nuevo</t>
        </is>
      </c>
      <c r="C2361" t="inlineStr">
        <is>
          <t>Tcal</t>
        </is>
      </c>
      <c r="D2361" t="n">
        <v>3249.574055008779</v>
      </c>
    </row>
    <row r="2362">
      <c r="A2362" t="n">
        <v>2031</v>
      </c>
      <c r="B2362" t="inlineStr">
        <is>
          <t>mineral_nuevo</t>
        </is>
      </c>
      <c r="C2362" t="inlineStr">
        <is>
          <t>Tcal</t>
        </is>
      </c>
      <c r="D2362" t="n">
        <v>3473.467989820838</v>
      </c>
    </row>
    <row r="2363">
      <c r="A2363" t="n">
        <v>2032</v>
      </c>
      <c r="B2363" t="inlineStr">
        <is>
          <t>mineral_nuevo</t>
        </is>
      </c>
      <c r="C2363" t="inlineStr">
        <is>
          <t>Tcal</t>
        </is>
      </c>
      <c r="D2363" t="n">
        <v>3690.51312126331</v>
      </c>
    </row>
    <row r="2364">
      <c r="A2364" t="n">
        <v>2033</v>
      </c>
      <c r="B2364" t="inlineStr">
        <is>
          <t>mineral_nuevo</t>
        </is>
      </c>
      <c r="C2364" t="inlineStr">
        <is>
          <t>Tcal</t>
        </is>
      </c>
      <c r="D2364" t="n">
        <v>3895.458779204102</v>
      </c>
    </row>
    <row r="2365">
      <c r="A2365" t="n">
        <v>2034</v>
      </c>
      <c r="B2365" t="inlineStr">
        <is>
          <t>mineral_nuevo</t>
        </is>
      </c>
      <c r="C2365" t="inlineStr">
        <is>
          <t>Tcal</t>
        </is>
      </c>
      <c r="D2365" t="n">
        <v>4093.059590665434</v>
      </c>
    </row>
    <row r="2366">
      <c r="A2366" t="n">
        <v>2035</v>
      </c>
      <c r="B2366" t="inlineStr">
        <is>
          <t>mineral_nuevo</t>
        </is>
      </c>
      <c r="C2366" t="inlineStr">
        <is>
          <t>Tcal</t>
        </is>
      </c>
      <c r="D2366" t="n">
        <v>4273.075901348398</v>
      </c>
    </row>
    <row r="2367">
      <c r="A2367" t="n">
        <v>2036</v>
      </c>
      <c r="B2367" t="inlineStr">
        <is>
          <t>mineral_nuevo</t>
        </is>
      </c>
      <c r="C2367" t="inlineStr">
        <is>
          <t>Tcal</t>
        </is>
      </c>
      <c r="D2367" t="n">
        <v>4470.274191076256</v>
      </c>
    </row>
    <row r="2368">
      <c r="A2368" t="n">
        <v>2037</v>
      </c>
      <c r="B2368" t="inlineStr">
        <is>
          <t>mineral_nuevo</t>
        </is>
      </c>
      <c r="C2368" t="inlineStr">
        <is>
          <t>Tcal</t>
        </is>
      </c>
      <c r="D2368" t="n">
        <v>4659.427482160754</v>
      </c>
    </row>
    <row r="2369">
      <c r="A2369" t="n">
        <v>2038</v>
      </c>
      <c r="B2369" t="inlineStr">
        <is>
          <t>mineral_nuevo</t>
        </is>
      </c>
      <c r="C2369" t="inlineStr">
        <is>
          <t>Tcal</t>
        </is>
      </c>
      <c r="D2369" t="n">
        <v>4840.315739705311</v>
      </c>
    </row>
    <row r="2370">
      <c r="A2370" t="n">
        <v>2039</v>
      </c>
      <c r="B2370" t="inlineStr">
        <is>
          <t>mineral_nuevo</t>
        </is>
      </c>
      <c r="C2370" t="inlineStr">
        <is>
          <t>Tcal</t>
        </is>
      </c>
      <c r="D2370" t="n">
        <v>5012.726262868466</v>
      </c>
    </row>
    <row r="2371">
      <c r="A2371" t="n">
        <v>2040</v>
      </c>
      <c r="B2371" t="inlineStr">
        <is>
          <t>mineral_nuevo</t>
        </is>
      </c>
      <c r="C2371" t="inlineStr">
        <is>
          <t>Tcal</t>
        </is>
      </c>
      <c r="D2371" t="n">
        <v>5176.454066123842</v>
      </c>
    </row>
    <row r="2372">
      <c r="A2372" t="n">
        <v>2041</v>
      </c>
      <c r="B2372" t="inlineStr">
        <is>
          <t>mineral_nuevo</t>
        </is>
      </c>
      <c r="C2372" t="inlineStr">
        <is>
          <t>Tcal</t>
        </is>
      </c>
      <c r="D2372" t="n">
        <v>5331.302249570919</v>
      </c>
    </row>
    <row r="2373">
      <c r="A2373" t="n">
        <v>2042</v>
      </c>
      <c r="B2373" t="inlineStr">
        <is>
          <t>mineral_nuevo</t>
        </is>
      </c>
      <c r="C2373" t="inlineStr">
        <is>
          <t>Tcal</t>
        </is>
      </c>
      <c r="D2373" t="n">
        <v>5477.082357368112</v>
      </c>
    </row>
    <row r="2374">
      <c r="A2374" t="n">
        <v>2043</v>
      </c>
      <c r="B2374" t="inlineStr">
        <is>
          <t>mineral_nuevo</t>
        </is>
      </c>
      <c r="C2374" t="inlineStr">
        <is>
          <t>Tcal</t>
        </is>
      </c>
      <c r="D2374" t="n">
        <v>5613.614723384289</v>
      </c>
    </row>
    <row r="2375">
      <c r="A2375" t="n">
        <v>2044</v>
      </c>
      <c r="B2375" t="inlineStr">
        <is>
          <t>mineral_nuevo</t>
        </is>
      </c>
      <c r="C2375" t="inlineStr">
        <is>
          <t>Tcal</t>
        </is>
      </c>
      <c r="D2375" t="n">
        <v>5740.728803187692</v>
      </c>
    </row>
    <row r="2376">
      <c r="A2376" t="n">
        <v>2045</v>
      </c>
      <c r="B2376" t="inlineStr">
        <is>
          <t>mineral_nuevo</t>
        </is>
      </c>
      <c r="C2376" t="inlineStr">
        <is>
          <t>Tcal</t>
        </is>
      </c>
      <c r="D2376" t="n">
        <v>5858.263491522117</v>
      </c>
    </row>
    <row r="2377">
      <c r="A2377" t="n">
        <v>2046</v>
      </c>
      <c r="B2377" t="inlineStr">
        <is>
          <t>mineral_nuevo</t>
        </is>
      </c>
      <c r="C2377" t="inlineStr">
        <is>
          <t>Tcal</t>
        </is>
      </c>
      <c r="D2377" t="n">
        <v>5966.067424448094</v>
      </c>
    </row>
    <row r="2378">
      <c r="A2378" t="n">
        <v>2047</v>
      </c>
      <c r="B2378" t="inlineStr">
        <is>
          <t>mineral_nuevo</t>
        </is>
      </c>
      <c r="C2378" t="inlineStr">
        <is>
          <t>Tcal</t>
        </is>
      </c>
      <c r="D2378" t="n">
        <v>6024.764836552888</v>
      </c>
    </row>
    <row r="2379">
      <c r="A2379" t="n">
        <v>2048</v>
      </c>
      <c r="B2379" t="inlineStr">
        <is>
          <t>mineral_nuevo</t>
        </is>
      </c>
      <c r="C2379" t="inlineStr">
        <is>
          <t>Tcal</t>
        </is>
      </c>
      <c r="D2379" t="n">
        <v>6083.656341255613</v>
      </c>
    </row>
    <row r="2380">
      <c r="A2380" t="n">
        <v>2049</v>
      </c>
      <c r="B2380" t="inlineStr">
        <is>
          <t>mineral_nuevo</t>
        </is>
      </c>
      <c r="C2380" t="inlineStr">
        <is>
          <t>Tcal</t>
        </is>
      </c>
      <c r="D2380" t="n">
        <v>6142.742449726633</v>
      </c>
    </row>
    <row r="2381">
      <c r="A2381" t="n">
        <v>2050</v>
      </c>
      <c r="B2381" t="inlineStr">
        <is>
          <t>mineral_nuevo</t>
        </is>
      </c>
      <c r="C2381" t="inlineStr">
        <is>
          <t>Tcal</t>
        </is>
      </c>
      <c r="D2381" t="n">
        <v>6202.023674482549</v>
      </c>
    </row>
    <row r="2382">
      <c r="A2382" t="n">
        <v>2017</v>
      </c>
      <c r="B2382" t="inlineStr">
        <is>
          <t>otros_electricos_COM</t>
        </is>
      </c>
      <c r="C2382" t="inlineStr">
        <is>
          <t>Tcal</t>
        </is>
      </c>
      <c r="D2382" t="n">
        <v>657.4221612780232</v>
      </c>
    </row>
    <row r="2383">
      <c r="A2383" t="n">
        <v>2018</v>
      </c>
      <c r="B2383" t="inlineStr">
        <is>
          <t>otros_electricos_COM</t>
        </is>
      </c>
      <c r="C2383" t="inlineStr">
        <is>
          <t>Tcal</t>
        </is>
      </c>
      <c r="D2383" t="n">
        <v>700.2524933476753</v>
      </c>
    </row>
    <row r="2384">
      <c r="A2384" t="n">
        <v>2019</v>
      </c>
      <c r="B2384" t="inlineStr">
        <is>
          <t>otros_electricos_COM</t>
        </is>
      </c>
      <c r="C2384" t="inlineStr">
        <is>
          <t>Tcal</t>
        </is>
      </c>
      <c r="D2384" t="n">
        <v>713.6379943171072</v>
      </c>
    </row>
    <row r="2385">
      <c r="A2385" t="n">
        <v>2020</v>
      </c>
      <c r="B2385" t="inlineStr">
        <is>
          <t>otros_electricos_COM</t>
        </is>
      </c>
      <c r="C2385" t="inlineStr">
        <is>
          <t>Tcal</t>
        </is>
      </c>
      <c r="D2385" t="n">
        <v>644.0952326151728</v>
      </c>
    </row>
    <row r="2386">
      <c r="A2386" t="n">
        <v>2021</v>
      </c>
      <c r="B2386" t="inlineStr">
        <is>
          <t>otros_electricos_COM</t>
        </is>
      </c>
      <c r="C2386" t="inlineStr">
        <is>
          <t>Tcal</t>
        </is>
      </c>
      <c r="D2386" t="n">
        <v>780.0465433539457</v>
      </c>
    </row>
    <row r="2387">
      <c r="A2387" t="n">
        <v>2022</v>
      </c>
      <c r="B2387" t="inlineStr">
        <is>
          <t>otros_electricos_COM</t>
        </is>
      </c>
      <c r="C2387" t="inlineStr">
        <is>
          <t>Tcal</t>
        </is>
      </c>
      <c r="D2387" t="n">
        <v>814.7942680761869</v>
      </c>
    </row>
    <row r="2388">
      <c r="A2388" t="n">
        <v>2023</v>
      </c>
      <c r="B2388" t="inlineStr">
        <is>
          <t>otros_electricos_COM</t>
        </is>
      </c>
      <c r="C2388" t="inlineStr">
        <is>
          <t>Tcal</t>
        </is>
      </c>
      <c r="D2388" t="n">
        <v>817.8820795198728</v>
      </c>
    </row>
    <row r="2389">
      <c r="A2389" t="n">
        <v>2024</v>
      </c>
      <c r="B2389" t="inlineStr">
        <is>
          <t>otros_electricos_COM</t>
        </is>
      </c>
      <c r="C2389" t="inlineStr">
        <is>
          <t>Tcal</t>
        </is>
      </c>
      <c r="D2389" t="n">
        <v>856.1383426064655</v>
      </c>
    </row>
    <row r="2390">
      <c r="A2390" t="n">
        <v>2025</v>
      </c>
      <c r="B2390" t="inlineStr">
        <is>
          <t>otros_electricos_COM</t>
        </is>
      </c>
      <c r="C2390" t="inlineStr">
        <is>
          <t>Tcal</t>
        </is>
      </c>
      <c r="D2390" t="n">
        <v>892.9005863620306</v>
      </c>
    </row>
    <row r="2391">
      <c r="A2391" t="n">
        <v>2026</v>
      </c>
      <c r="B2391" t="inlineStr">
        <is>
          <t>otros_electricos_COM</t>
        </is>
      </c>
      <c r="C2391" t="inlineStr">
        <is>
          <t>Tcal</t>
        </is>
      </c>
      <c r="D2391" t="n">
        <v>927.7798751567445</v>
      </c>
    </row>
    <row r="2392">
      <c r="A2392" t="n">
        <v>2027</v>
      </c>
      <c r="B2392" t="inlineStr">
        <is>
          <t>otros_electricos_COM</t>
        </is>
      </c>
      <c r="C2392" t="inlineStr">
        <is>
          <t>Tcal</t>
        </is>
      </c>
      <c r="D2392" t="n">
        <v>961.8741005168723</v>
      </c>
    </row>
    <row r="2393">
      <c r="A2393" t="n">
        <v>2028</v>
      </c>
      <c r="B2393" t="inlineStr">
        <is>
          <t>otros_electricos_COM</t>
        </is>
      </c>
      <c r="C2393" t="inlineStr">
        <is>
          <t>Tcal</t>
        </is>
      </c>
      <c r="D2393" t="n">
        <v>997.6030430741586</v>
      </c>
    </row>
    <row r="2394">
      <c r="A2394" t="n">
        <v>2029</v>
      </c>
      <c r="B2394" t="inlineStr">
        <is>
          <t>otros_electricos_COM</t>
        </is>
      </c>
      <c r="C2394" t="inlineStr">
        <is>
          <t>Tcal</t>
        </is>
      </c>
      <c r="D2394" t="n">
        <v>1034.14043553015</v>
      </c>
    </row>
    <row r="2395">
      <c r="A2395" t="n">
        <v>2030</v>
      </c>
      <c r="B2395" t="inlineStr">
        <is>
          <t>otros_electricos_COM</t>
        </is>
      </c>
      <c r="C2395" t="inlineStr">
        <is>
          <t>Tcal</t>
        </is>
      </c>
      <c r="D2395" t="n">
        <v>1070.199384657034</v>
      </c>
    </row>
    <row r="2396">
      <c r="A2396" t="n">
        <v>2031</v>
      </c>
      <c r="B2396" t="inlineStr">
        <is>
          <t>otros_electricos_COM</t>
        </is>
      </c>
      <c r="C2396" t="inlineStr">
        <is>
          <t>Tcal</t>
        </is>
      </c>
      <c r="D2396" t="n">
        <v>1105.637027300928</v>
      </c>
    </row>
    <row r="2397">
      <c r="A2397" t="n">
        <v>2032</v>
      </c>
      <c r="B2397" t="inlineStr">
        <is>
          <t>otros_electricos_COM</t>
        </is>
      </c>
      <c r="C2397" t="inlineStr">
        <is>
          <t>Tcal</t>
        </is>
      </c>
      <c r="D2397" t="n">
        <v>1140.874203905486</v>
      </c>
    </row>
    <row r="2398">
      <c r="A2398" t="n">
        <v>2033</v>
      </c>
      <c r="B2398" t="inlineStr">
        <is>
          <t>otros_electricos_COM</t>
        </is>
      </c>
      <c r="C2398" t="inlineStr">
        <is>
          <t>Tcal</t>
        </is>
      </c>
      <c r="D2398" t="n">
        <v>1175.817422148797</v>
      </c>
    </row>
    <row r="2399">
      <c r="A2399" t="n">
        <v>2034</v>
      </c>
      <c r="B2399" t="inlineStr">
        <is>
          <t>otros_electricos_COM</t>
        </is>
      </c>
      <c r="C2399" t="inlineStr">
        <is>
          <t>Tcal</t>
        </is>
      </c>
      <c r="D2399" t="n">
        <v>1210.371256089474</v>
      </c>
    </row>
    <row r="2400">
      <c r="A2400" t="n">
        <v>2035</v>
      </c>
      <c r="B2400" t="inlineStr">
        <is>
          <t>otros_electricos_COM</t>
        </is>
      </c>
      <c r="C2400" t="inlineStr">
        <is>
          <t>Tcal</t>
        </is>
      </c>
      <c r="D2400" t="n">
        <v>1244.438755002667</v>
      </c>
    </row>
    <row r="2401">
      <c r="A2401" t="n">
        <v>2036</v>
      </c>
      <c r="B2401" t="inlineStr">
        <is>
          <t>otros_electricos_COM</t>
        </is>
      </c>
      <c r="C2401" t="inlineStr">
        <is>
          <t>Tcal</t>
        </is>
      </c>
      <c r="D2401" t="n">
        <v>1277.921874614949</v>
      </c>
    </row>
    <row r="2402">
      <c r="A2402" t="n">
        <v>2037</v>
      </c>
      <c r="B2402" t="inlineStr">
        <is>
          <t>otros_electricos_COM</t>
        </is>
      </c>
      <c r="C2402" t="inlineStr">
        <is>
          <t>Tcal</t>
        </is>
      </c>
      <c r="D2402" t="n">
        <v>1310.721928253889</v>
      </c>
    </row>
    <row r="2403">
      <c r="A2403" t="n">
        <v>2038</v>
      </c>
      <c r="B2403" t="inlineStr">
        <is>
          <t>otros_electricos_COM</t>
        </is>
      </c>
      <c r="C2403" t="inlineStr">
        <is>
          <t>Tcal</t>
        </is>
      </c>
      <c r="D2403" t="n">
        <v>1342.740055178679</v>
      </c>
    </row>
    <row r="2404">
      <c r="A2404" t="n">
        <v>2039</v>
      </c>
      <c r="B2404" t="inlineStr">
        <is>
          <t>otros_electricos_COM</t>
        </is>
      </c>
      <c r="C2404" t="inlineStr">
        <is>
          <t>Tcal</t>
        </is>
      </c>
      <c r="D2404" t="n">
        <v>1373.877703127932</v>
      </c>
    </row>
    <row r="2405">
      <c r="A2405" t="n">
        <v>2040</v>
      </c>
      <c r="B2405" t="inlineStr">
        <is>
          <t>otros_electricos_COM</t>
        </is>
      </c>
      <c r="C2405" t="inlineStr">
        <is>
          <t>Tcal</t>
        </is>
      </c>
      <c r="D2405" t="n">
        <v>1404.037121912745</v>
      </c>
    </row>
    <row r="2406">
      <c r="A2406" t="n">
        <v>2041</v>
      </c>
      <c r="B2406" t="inlineStr">
        <is>
          <t>otros_electricos_COM</t>
        </is>
      </c>
      <c r="C2406" t="inlineStr">
        <is>
          <t>Tcal</t>
        </is>
      </c>
      <c r="D2406" t="n">
        <v>1433.12186470061</v>
      </c>
    </row>
    <row r="2407">
      <c r="A2407" t="n">
        <v>2042</v>
      </c>
      <c r="B2407" t="inlineStr">
        <is>
          <t>otros_electricos_COM</t>
        </is>
      </c>
      <c r="C2407" t="inlineStr">
        <is>
          <t>Tcal</t>
        </is>
      </c>
      <c r="D2407" t="n">
        <v>1461.037293481273</v>
      </c>
    </row>
    <row r="2408">
      <c r="A2408" t="n">
        <v>2043</v>
      </c>
      <c r="B2408" t="inlineStr">
        <is>
          <t>otros_electricos_COM</t>
        </is>
      </c>
      <c r="C2408" t="inlineStr">
        <is>
          <t>Tcal</t>
        </is>
      </c>
      <c r="D2408" t="n">
        <v>1487.691085081506</v>
      </c>
    </row>
    <row r="2409">
      <c r="A2409" t="n">
        <v>2044</v>
      </c>
      <c r="B2409" t="inlineStr">
        <is>
          <t>otros_electricos_COM</t>
        </is>
      </c>
      <c r="C2409" t="inlineStr">
        <is>
          <t>Tcal</t>
        </is>
      </c>
      <c r="D2409" t="n">
        <v>1512.993734004701</v>
      </c>
    </row>
    <row r="2410">
      <c r="A2410" t="n">
        <v>2045</v>
      </c>
      <c r="B2410" t="inlineStr">
        <is>
          <t>otros_electricos_COM</t>
        </is>
      </c>
      <c r="C2410" t="inlineStr">
        <is>
          <t>Tcal</t>
        </is>
      </c>
      <c r="D2410" t="n">
        <v>1536.859048314164</v>
      </c>
    </row>
    <row r="2411">
      <c r="A2411" t="n">
        <v>2046</v>
      </c>
      <c r="B2411" t="inlineStr">
        <is>
          <t>otros_electricos_COM</t>
        </is>
      </c>
      <c r="C2411" t="inlineStr">
        <is>
          <t>Tcal</t>
        </is>
      </c>
      <c r="D2411" t="n">
        <v>1559.204634758462</v>
      </c>
    </row>
    <row r="2412">
      <c r="A2412" t="n">
        <v>2047</v>
      </c>
      <c r="B2412" t="inlineStr">
        <is>
          <t>otros_electricos_COM</t>
        </is>
      </c>
      <c r="C2412" t="inlineStr">
        <is>
          <t>Tcal</t>
        </is>
      </c>
      <c r="D2412" t="n">
        <v>1572.722632987545</v>
      </c>
    </row>
    <row r="2413">
      <c r="A2413" t="n">
        <v>2048</v>
      </c>
      <c r="B2413" t="inlineStr">
        <is>
          <t>otros_electricos_COM</t>
        </is>
      </c>
      <c r="C2413" t="inlineStr">
        <is>
          <t>Tcal</t>
        </is>
      </c>
      <c r="D2413" t="n">
        <v>1586.357829608716</v>
      </c>
    </row>
    <row r="2414">
      <c r="A2414" t="n">
        <v>2049</v>
      </c>
      <c r="B2414" t="inlineStr">
        <is>
          <t>otros_electricos_COM</t>
        </is>
      </c>
      <c r="C2414" t="inlineStr">
        <is>
          <t>Tcal</t>
        </is>
      </c>
      <c r="D2414" t="n">
        <v>1600.111240709032</v>
      </c>
    </row>
    <row r="2415">
      <c r="A2415" t="n">
        <v>2050</v>
      </c>
      <c r="B2415" t="inlineStr">
        <is>
          <t>otros_electricos_COM</t>
        </is>
      </c>
      <c r="C2415" t="inlineStr">
        <is>
          <t>Tcal</t>
        </is>
      </c>
      <c r="D2415" t="n">
        <v>1613.983891184831</v>
      </c>
    </row>
    <row r="2416">
      <c r="A2416" t="n">
        <v>2017</v>
      </c>
      <c r="B2416" t="inlineStr">
        <is>
          <t>pesca</t>
        </is>
      </c>
      <c r="C2416" t="inlineStr">
        <is>
          <t>miles ton</t>
        </is>
      </c>
      <c r="D2416" t="n">
        <v>3533.116</v>
      </c>
    </row>
    <row r="2417">
      <c r="A2417" t="n">
        <v>2018</v>
      </c>
      <c r="B2417" t="inlineStr">
        <is>
          <t>pesca</t>
        </is>
      </c>
      <c r="C2417" t="inlineStr">
        <is>
          <t>miles ton</t>
        </is>
      </c>
      <c r="D2417" t="n">
        <v>3733.639</v>
      </c>
    </row>
    <row r="2418">
      <c r="A2418" t="n">
        <v>2019</v>
      </c>
      <c r="B2418" t="inlineStr">
        <is>
          <t>pesca</t>
        </is>
      </c>
      <c r="C2418" t="inlineStr">
        <is>
          <t>miles ton</t>
        </is>
      </c>
      <c r="D2418" t="n">
        <v>3779.744</v>
      </c>
    </row>
    <row r="2419">
      <c r="A2419" t="n">
        <v>2020</v>
      </c>
      <c r="B2419" t="inlineStr">
        <is>
          <t>pesca</t>
        </is>
      </c>
      <c r="C2419" t="inlineStr">
        <is>
          <t>miles ton</t>
        </is>
      </c>
      <c r="D2419" t="n">
        <v>3691.358</v>
      </c>
    </row>
    <row r="2420">
      <c r="A2420" t="n">
        <v>2021</v>
      </c>
      <c r="B2420" t="inlineStr">
        <is>
          <t>pesca</t>
        </is>
      </c>
      <c r="C2420" t="inlineStr">
        <is>
          <t>miles ton</t>
        </is>
      </c>
      <c r="D2420" t="n">
        <v>3896.456</v>
      </c>
    </row>
    <row r="2421">
      <c r="A2421" t="n">
        <v>2022</v>
      </c>
      <c r="B2421" t="inlineStr">
        <is>
          <t>pesca</t>
        </is>
      </c>
      <c r="C2421" t="inlineStr">
        <is>
          <t>miles ton</t>
        </is>
      </c>
      <c r="D2421" t="n">
        <v>4214.732</v>
      </c>
    </row>
    <row r="2422">
      <c r="A2422" t="n">
        <v>2023</v>
      </c>
      <c r="B2422" t="inlineStr">
        <is>
          <t>pesca</t>
        </is>
      </c>
      <c r="C2422" t="inlineStr">
        <is>
          <t>miles ton</t>
        </is>
      </c>
      <c r="D2422" t="n">
        <v>3984.821333333333</v>
      </c>
    </row>
    <row r="2423">
      <c r="A2423" t="n">
        <v>2024</v>
      </c>
      <c r="B2423" t="inlineStr">
        <is>
          <t>pesca</t>
        </is>
      </c>
      <c r="C2423" t="inlineStr">
        <is>
          <t>miles ton</t>
        </is>
      </c>
      <c r="D2423" t="n">
        <v>4029.004</v>
      </c>
    </row>
    <row r="2424">
      <c r="A2424" t="n">
        <v>2025</v>
      </c>
      <c r="B2424" t="inlineStr">
        <is>
          <t>pesca</t>
        </is>
      </c>
      <c r="C2424" t="inlineStr">
        <is>
          <t>miles ton</t>
        </is>
      </c>
      <c r="D2424" t="n">
        <v>4073.186666666666</v>
      </c>
    </row>
    <row r="2425">
      <c r="A2425" t="n">
        <v>2026</v>
      </c>
      <c r="B2425" t="inlineStr">
        <is>
          <t>pesca</t>
        </is>
      </c>
      <c r="C2425" t="inlineStr">
        <is>
          <t>miles ton</t>
        </is>
      </c>
      <c r="D2425" t="n">
        <v>4117.369333333333</v>
      </c>
    </row>
    <row r="2426">
      <c r="A2426" t="n">
        <v>2027</v>
      </c>
      <c r="B2426" t="inlineStr">
        <is>
          <t>pesca</t>
        </is>
      </c>
      <c r="C2426" t="inlineStr">
        <is>
          <t>miles ton</t>
        </is>
      </c>
      <c r="D2426" t="n">
        <v>4161.552</v>
      </c>
    </row>
    <row r="2427">
      <c r="A2427" t="n">
        <v>2028</v>
      </c>
      <c r="B2427" t="inlineStr">
        <is>
          <t>pesca</t>
        </is>
      </c>
      <c r="C2427" t="inlineStr">
        <is>
          <t>miles ton</t>
        </is>
      </c>
      <c r="D2427" t="n">
        <v>4205.734666666666</v>
      </c>
    </row>
    <row r="2428">
      <c r="A2428" t="n">
        <v>2029</v>
      </c>
      <c r="B2428" t="inlineStr">
        <is>
          <t>pesca</t>
        </is>
      </c>
      <c r="C2428" t="inlineStr">
        <is>
          <t>miles ton</t>
        </is>
      </c>
      <c r="D2428" t="n">
        <v>4249.917333333333</v>
      </c>
    </row>
    <row r="2429">
      <c r="A2429" t="n">
        <v>2030</v>
      </c>
      <c r="B2429" t="inlineStr">
        <is>
          <t>pesca</t>
        </is>
      </c>
      <c r="C2429" t="inlineStr">
        <is>
          <t>miles ton</t>
        </is>
      </c>
      <c r="D2429" t="n">
        <v>4294.099999999999</v>
      </c>
    </row>
    <row r="2430">
      <c r="A2430" t="n">
        <v>2031</v>
      </c>
      <c r="B2430" t="inlineStr">
        <is>
          <t>pesca</t>
        </is>
      </c>
      <c r="C2430" t="inlineStr">
        <is>
          <t>miles ton</t>
        </is>
      </c>
      <c r="D2430" t="n">
        <v>4358.5115</v>
      </c>
    </row>
    <row r="2431">
      <c r="A2431" t="n">
        <v>2032</v>
      </c>
      <c r="B2431" t="inlineStr">
        <is>
          <t>pesca</t>
        </is>
      </c>
      <c r="C2431" t="inlineStr">
        <is>
          <t>miles ton</t>
        </is>
      </c>
      <c r="D2431" t="n">
        <v>4422.923</v>
      </c>
    </row>
    <row r="2432">
      <c r="A2432" t="n">
        <v>2033</v>
      </c>
      <c r="B2432" t="inlineStr">
        <is>
          <t>pesca</t>
        </is>
      </c>
      <c r="C2432" t="inlineStr">
        <is>
          <t>miles ton</t>
        </is>
      </c>
      <c r="D2432" t="n">
        <v>4487.3345</v>
      </c>
    </row>
    <row r="2433">
      <c r="A2433" t="n">
        <v>2034</v>
      </c>
      <c r="B2433" t="inlineStr">
        <is>
          <t>pesca</t>
        </is>
      </c>
      <c r="C2433" t="inlineStr">
        <is>
          <t>miles ton</t>
        </is>
      </c>
      <c r="D2433" t="n">
        <v>4551.746</v>
      </c>
    </row>
    <row r="2434">
      <c r="A2434" t="n">
        <v>2035</v>
      </c>
      <c r="B2434" t="inlineStr">
        <is>
          <t>pesca</t>
        </is>
      </c>
      <c r="C2434" t="inlineStr">
        <is>
          <t>miles ton</t>
        </is>
      </c>
      <c r="D2434" t="n">
        <v>4616.1575</v>
      </c>
    </row>
    <row r="2435">
      <c r="A2435" t="n">
        <v>2036</v>
      </c>
      <c r="B2435" t="inlineStr">
        <is>
          <t>pesca</t>
        </is>
      </c>
      <c r="C2435" t="inlineStr">
        <is>
          <t>miles ton</t>
        </is>
      </c>
      <c r="D2435" t="n">
        <v>4680.569</v>
      </c>
    </row>
    <row r="2436">
      <c r="A2436" t="n">
        <v>2037</v>
      </c>
      <c r="B2436" t="inlineStr">
        <is>
          <t>pesca</t>
        </is>
      </c>
      <c r="C2436" t="inlineStr">
        <is>
          <t>miles ton</t>
        </is>
      </c>
      <c r="D2436" t="n">
        <v>4744.980500000001</v>
      </c>
    </row>
    <row r="2437">
      <c r="A2437" t="n">
        <v>2038</v>
      </c>
      <c r="B2437" t="inlineStr">
        <is>
          <t>pesca</t>
        </is>
      </c>
      <c r="C2437" t="inlineStr">
        <is>
          <t>miles ton</t>
        </is>
      </c>
      <c r="D2437" t="n">
        <v>4809.392000000001</v>
      </c>
    </row>
    <row r="2438">
      <c r="A2438" t="n">
        <v>2039</v>
      </c>
      <c r="B2438" t="inlineStr">
        <is>
          <t>pesca</t>
        </is>
      </c>
      <c r="C2438" t="inlineStr">
        <is>
          <t>miles ton</t>
        </is>
      </c>
      <c r="D2438" t="n">
        <v>4873.803500000001</v>
      </c>
    </row>
    <row r="2439">
      <c r="A2439" t="n">
        <v>2040</v>
      </c>
      <c r="B2439" t="inlineStr">
        <is>
          <t>pesca</t>
        </is>
      </c>
      <c r="C2439" t="inlineStr">
        <is>
          <t>miles ton</t>
        </is>
      </c>
      <c r="D2439" t="n">
        <v>4938.214999999999</v>
      </c>
    </row>
    <row r="2440">
      <c r="A2440" t="n">
        <v>2041</v>
      </c>
      <c r="B2440" t="inlineStr">
        <is>
          <t>pesca</t>
        </is>
      </c>
      <c r="C2440" t="inlineStr">
        <is>
          <t>miles ton</t>
        </is>
      </c>
      <c r="D2440" t="n">
        <v>5012.288224999999</v>
      </c>
    </row>
    <row r="2441">
      <c r="A2441" t="n">
        <v>2042</v>
      </c>
      <c r="B2441" t="inlineStr">
        <is>
          <t>pesca</t>
        </is>
      </c>
      <c r="C2441" t="inlineStr">
        <is>
          <t>miles ton</t>
        </is>
      </c>
      <c r="D2441" t="n">
        <v>5086.361449999999</v>
      </c>
    </row>
    <row r="2442">
      <c r="A2442" t="n">
        <v>2043</v>
      </c>
      <c r="B2442" t="inlineStr">
        <is>
          <t>pesca</t>
        </is>
      </c>
      <c r="C2442" t="inlineStr">
        <is>
          <t>miles ton</t>
        </is>
      </c>
      <c r="D2442" t="n">
        <v>5160.434675</v>
      </c>
    </row>
    <row r="2443">
      <c r="A2443" t="n">
        <v>2044</v>
      </c>
      <c r="B2443" t="inlineStr">
        <is>
          <t>pesca</t>
        </is>
      </c>
      <c r="C2443" t="inlineStr">
        <is>
          <t>miles ton</t>
        </is>
      </c>
      <c r="D2443" t="n">
        <v>5234.5079</v>
      </c>
    </row>
    <row r="2444">
      <c r="A2444" t="n">
        <v>2045</v>
      </c>
      <c r="B2444" t="inlineStr">
        <is>
          <t>pesca</t>
        </is>
      </c>
      <c r="C2444" t="inlineStr">
        <is>
          <t>miles ton</t>
        </is>
      </c>
      <c r="D2444" t="n">
        <v>5308.581125</v>
      </c>
    </row>
    <row r="2445">
      <c r="A2445" t="n">
        <v>2046</v>
      </c>
      <c r="B2445" t="inlineStr">
        <is>
          <t>pesca</t>
        </is>
      </c>
      <c r="C2445" t="inlineStr">
        <is>
          <t>miles ton</t>
        </is>
      </c>
      <c r="D2445" t="n">
        <v>5382.65435</v>
      </c>
    </row>
    <row r="2446">
      <c r="A2446" t="n">
        <v>2047</v>
      </c>
      <c r="B2446" t="inlineStr">
        <is>
          <t>pesca</t>
        </is>
      </c>
      <c r="C2446" t="inlineStr">
        <is>
          <t>miles ton</t>
        </is>
      </c>
      <c r="D2446" t="n">
        <v>5456.727575</v>
      </c>
    </row>
    <row r="2447">
      <c r="A2447" t="n">
        <v>2048</v>
      </c>
      <c r="B2447" t="inlineStr">
        <is>
          <t>pesca</t>
        </is>
      </c>
      <c r="C2447" t="inlineStr">
        <is>
          <t>miles ton</t>
        </is>
      </c>
      <c r="D2447" t="n">
        <v>5530.8008</v>
      </c>
    </row>
    <row r="2448">
      <c r="A2448" t="n">
        <v>2049</v>
      </c>
      <c r="B2448" t="inlineStr">
        <is>
          <t>pesca</t>
        </is>
      </c>
      <c r="C2448" t="inlineStr">
        <is>
          <t>miles ton</t>
        </is>
      </c>
      <c r="D2448" t="n">
        <v>5604.874025</v>
      </c>
    </row>
    <row r="2449">
      <c r="A2449" t="n">
        <v>2050</v>
      </c>
      <c r="B2449" t="inlineStr">
        <is>
          <t>pesca</t>
        </is>
      </c>
      <c r="C2449" t="inlineStr">
        <is>
          <t>miles ton</t>
        </is>
      </c>
      <c r="D2449" t="n">
        <v>5678.947249999998</v>
      </c>
    </row>
    <row r="2450">
      <c r="A2450" t="n">
        <v>2017</v>
      </c>
      <c r="B2450" t="inlineStr">
        <is>
          <t>pesca_existente</t>
        </is>
      </c>
      <c r="C2450" t="inlineStr">
        <is>
          <t>miles ton</t>
        </is>
      </c>
      <c r="D2450" t="n">
        <v>3533.116</v>
      </c>
    </row>
    <row r="2451">
      <c r="A2451" t="n">
        <v>2018</v>
      </c>
      <c r="B2451" t="inlineStr">
        <is>
          <t>pesca_existente</t>
        </is>
      </c>
      <c r="C2451" t="inlineStr">
        <is>
          <t>miles ton</t>
        </is>
      </c>
      <c r="D2451" t="n">
        <v>3733.639</v>
      </c>
    </row>
    <row r="2452">
      <c r="A2452" t="n">
        <v>2019</v>
      </c>
      <c r="B2452" t="inlineStr">
        <is>
          <t>pesca_existente</t>
        </is>
      </c>
      <c r="C2452" t="inlineStr">
        <is>
          <t>miles ton</t>
        </is>
      </c>
      <c r="D2452" t="n">
        <v>3779.744</v>
      </c>
    </row>
    <row r="2453">
      <c r="A2453" t="n">
        <v>2020</v>
      </c>
      <c r="B2453" t="inlineStr">
        <is>
          <t>pesca_existente</t>
        </is>
      </c>
      <c r="C2453" t="inlineStr">
        <is>
          <t>miles ton</t>
        </is>
      </c>
      <c r="D2453" t="n">
        <v>3691.358</v>
      </c>
    </row>
    <row r="2454">
      <c r="A2454" t="n">
        <v>2021</v>
      </c>
      <c r="B2454" t="inlineStr">
        <is>
          <t>pesca_existente</t>
        </is>
      </c>
      <c r="C2454" t="inlineStr">
        <is>
          <t>miles ton</t>
        </is>
      </c>
      <c r="D2454" t="n">
        <v>3896.456</v>
      </c>
    </row>
    <row r="2455">
      <c r="A2455" t="n">
        <v>2022</v>
      </c>
      <c r="B2455" t="inlineStr">
        <is>
          <t>pesca_existente</t>
        </is>
      </c>
      <c r="C2455" t="inlineStr">
        <is>
          <t>miles ton</t>
        </is>
      </c>
      <c r="D2455" t="n">
        <v>4214.732</v>
      </c>
    </row>
    <row r="2456">
      <c r="A2456" t="n">
        <v>2023</v>
      </c>
      <c r="B2456" t="inlineStr">
        <is>
          <t>pesca_existente</t>
        </is>
      </c>
      <c r="C2456" t="inlineStr">
        <is>
          <t>miles ton</t>
        </is>
      </c>
      <c r="D2456" t="n">
        <v>3533.116</v>
      </c>
    </row>
    <row r="2457">
      <c r="A2457" t="n">
        <v>2024</v>
      </c>
      <c r="B2457" t="inlineStr">
        <is>
          <t>pesca_existente</t>
        </is>
      </c>
      <c r="C2457" t="inlineStr">
        <is>
          <t>miles ton</t>
        </is>
      </c>
      <c r="D2457" t="n">
        <v>3533.116</v>
      </c>
    </row>
    <row r="2458">
      <c r="A2458" t="n">
        <v>2025</v>
      </c>
      <c r="B2458" t="inlineStr">
        <is>
          <t>pesca_existente</t>
        </is>
      </c>
      <c r="C2458" t="inlineStr">
        <is>
          <t>miles ton</t>
        </is>
      </c>
      <c r="D2458" t="n">
        <v>3533.116</v>
      </c>
    </row>
    <row r="2459">
      <c r="A2459" t="n">
        <v>2026</v>
      </c>
      <c r="B2459" t="inlineStr">
        <is>
          <t>pesca_existente</t>
        </is>
      </c>
      <c r="C2459" t="inlineStr">
        <is>
          <t>miles ton</t>
        </is>
      </c>
      <c r="D2459" t="n">
        <v>3533.116</v>
      </c>
    </row>
    <row r="2460">
      <c r="A2460" t="n">
        <v>2027</v>
      </c>
      <c r="B2460" t="inlineStr">
        <is>
          <t>pesca_existente</t>
        </is>
      </c>
      <c r="C2460" t="inlineStr">
        <is>
          <t>miles ton</t>
        </is>
      </c>
      <c r="D2460" t="n">
        <v>3533.116</v>
      </c>
    </row>
    <row r="2461">
      <c r="A2461" t="n">
        <v>2028</v>
      </c>
      <c r="B2461" t="inlineStr">
        <is>
          <t>pesca_existente</t>
        </is>
      </c>
      <c r="C2461" t="inlineStr">
        <is>
          <t>miles ton</t>
        </is>
      </c>
      <c r="D2461" t="n">
        <v>3533.116</v>
      </c>
    </row>
    <row r="2462">
      <c r="A2462" t="n">
        <v>2029</v>
      </c>
      <c r="B2462" t="inlineStr">
        <is>
          <t>pesca_existente</t>
        </is>
      </c>
      <c r="C2462" t="inlineStr">
        <is>
          <t>miles ton</t>
        </is>
      </c>
      <c r="D2462" t="n">
        <v>3533.116</v>
      </c>
    </row>
    <row r="2463">
      <c r="A2463" t="n">
        <v>2030</v>
      </c>
      <c r="B2463" t="inlineStr">
        <is>
          <t>pesca_existente</t>
        </is>
      </c>
      <c r="C2463" t="inlineStr">
        <is>
          <t>miles ton</t>
        </is>
      </c>
      <c r="D2463" t="n">
        <v>3533.116</v>
      </c>
    </row>
    <row r="2464">
      <c r="A2464" t="n">
        <v>2031</v>
      </c>
      <c r="B2464" t="inlineStr">
        <is>
          <t>pesca_existente</t>
        </is>
      </c>
      <c r="C2464" t="inlineStr">
        <is>
          <t>miles ton</t>
        </is>
      </c>
      <c r="D2464" t="n">
        <v>3533.116</v>
      </c>
    </row>
    <row r="2465">
      <c r="A2465" t="n">
        <v>2032</v>
      </c>
      <c r="B2465" t="inlineStr">
        <is>
          <t>pesca_existente</t>
        </is>
      </c>
      <c r="C2465" t="inlineStr">
        <is>
          <t>miles ton</t>
        </is>
      </c>
      <c r="D2465" t="n">
        <v>3533.116</v>
      </c>
    </row>
    <row r="2466">
      <c r="A2466" t="n">
        <v>2033</v>
      </c>
      <c r="B2466" t="inlineStr">
        <is>
          <t>pesca_existente</t>
        </is>
      </c>
      <c r="C2466" t="inlineStr">
        <is>
          <t>miles ton</t>
        </is>
      </c>
      <c r="D2466" t="n">
        <v>3533.116</v>
      </c>
    </row>
    <row r="2467">
      <c r="A2467" t="n">
        <v>2034</v>
      </c>
      <c r="B2467" t="inlineStr">
        <is>
          <t>pesca_existente</t>
        </is>
      </c>
      <c r="C2467" t="inlineStr">
        <is>
          <t>miles ton</t>
        </is>
      </c>
      <c r="D2467" t="n">
        <v>3533.116</v>
      </c>
    </row>
    <row r="2468">
      <c r="A2468" t="n">
        <v>2035</v>
      </c>
      <c r="B2468" t="inlineStr">
        <is>
          <t>pesca_existente</t>
        </is>
      </c>
      <c r="C2468" t="inlineStr">
        <is>
          <t>miles ton</t>
        </is>
      </c>
      <c r="D2468" t="n">
        <v>3533.116</v>
      </c>
    </row>
    <row r="2469">
      <c r="A2469" t="n">
        <v>2036</v>
      </c>
      <c r="B2469" t="inlineStr">
        <is>
          <t>pesca_existente</t>
        </is>
      </c>
      <c r="C2469" t="inlineStr">
        <is>
          <t>miles ton</t>
        </is>
      </c>
      <c r="D2469" t="n">
        <v>3533.116</v>
      </c>
    </row>
    <row r="2470">
      <c r="A2470" t="n">
        <v>2037</v>
      </c>
      <c r="B2470" t="inlineStr">
        <is>
          <t>pesca_existente</t>
        </is>
      </c>
      <c r="C2470" t="inlineStr">
        <is>
          <t>miles ton</t>
        </is>
      </c>
      <c r="D2470" t="n">
        <v>3533.116</v>
      </c>
    </row>
    <row r="2471">
      <c r="A2471" t="n">
        <v>2038</v>
      </c>
      <c r="B2471" t="inlineStr">
        <is>
          <t>pesca_existente</t>
        </is>
      </c>
      <c r="C2471" t="inlineStr">
        <is>
          <t>miles ton</t>
        </is>
      </c>
      <c r="D2471" t="n">
        <v>3533.116</v>
      </c>
    </row>
    <row r="2472">
      <c r="A2472" t="n">
        <v>2039</v>
      </c>
      <c r="B2472" t="inlineStr">
        <is>
          <t>pesca_existente</t>
        </is>
      </c>
      <c r="C2472" t="inlineStr">
        <is>
          <t>miles ton</t>
        </is>
      </c>
      <c r="D2472" t="n">
        <v>3533.116</v>
      </c>
    </row>
    <row r="2473">
      <c r="A2473" t="n">
        <v>2040</v>
      </c>
      <c r="B2473" t="inlineStr">
        <is>
          <t>pesca_existente</t>
        </is>
      </c>
      <c r="C2473" t="inlineStr">
        <is>
          <t>miles ton</t>
        </is>
      </c>
      <c r="D2473" t="n">
        <v>3533.116</v>
      </c>
    </row>
    <row r="2474">
      <c r="A2474" t="n">
        <v>2041</v>
      </c>
      <c r="B2474" t="inlineStr">
        <is>
          <t>pesca_existente</t>
        </is>
      </c>
      <c r="C2474" t="inlineStr">
        <is>
          <t>miles ton</t>
        </is>
      </c>
      <c r="D2474" t="n">
        <v>3533.116</v>
      </c>
    </row>
    <row r="2475">
      <c r="A2475" t="n">
        <v>2042</v>
      </c>
      <c r="B2475" t="inlineStr">
        <is>
          <t>pesca_existente</t>
        </is>
      </c>
      <c r="C2475" t="inlineStr">
        <is>
          <t>miles ton</t>
        </is>
      </c>
      <c r="D2475" t="n">
        <v>3533.116</v>
      </c>
    </row>
    <row r="2476">
      <c r="A2476" t="n">
        <v>2043</v>
      </c>
      <c r="B2476" t="inlineStr">
        <is>
          <t>pesca_existente</t>
        </is>
      </c>
      <c r="C2476" t="inlineStr">
        <is>
          <t>miles ton</t>
        </is>
      </c>
      <c r="D2476" t="n">
        <v>3533.116</v>
      </c>
    </row>
    <row r="2477">
      <c r="A2477" t="n">
        <v>2044</v>
      </c>
      <c r="B2477" t="inlineStr">
        <is>
          <t>pesca_existente</t>
        </is>
      </c>
      <c r="C2477" t="inlineStr">
        <is>
          <t>miles ton</t>
        </is>
      </c>
      <c r="D2477" t="n">
        <v>3533.116</v>
      </c>
    </row>
    <row r="2478">
      <c r="A2478" t="n">
        <v>2045</v>
      </c>
      <c r="B2478" t="inlineStr">
        <is>
          <t>pesca_existente</t>
        </is>
      </c>
      <c r="C2478" t="inlineStr">
        <is>
          <t>miles ton</t>
        </is>
      </c>
      <c r="D2478" t="n">
        <v>3533.116</v>
      </c>
    </row>
    <row r="2479">
      <c r="A2479" t="n">
        <v>2046</v>
      </c>
      <c r="B2479" t="inlineStr">
        <is>
          <t>pesca_existente</t>
        </is>
      </c>
      <c r="C2479" t="inlineStr">
        <is>
          <t>miles ton</t>
        </is>
      </c>
      <c r="D2479" t="n">
        <v>3533.116</v>
      </c>
    </row>
    <row r="2480">
      <c r="A2480" t="n">
        <v>2047</v>
      </c>
      <c r="B2480" t="inlineStr">
        <is>
          <t>pesca_existente</t>
        </is>
      </c>
      <c r="C2480" t="inlineStr">
        <is>
          <t>miles ton</t>
        </is>
      </c>
      <c r="D2480" t="n">
        <v>3533.116</v>
      </c>
    </row>
    <row r="2481">
      <c r="A2481" t="n">
        <v>2048</v>
      </c>
      <c r="B2481" t="inlineStr">
        <is>
          <t>pesca_existente</t>
        </is>
      </c>
      <c r="C2481" t="inlineStr">
        <is>
          <t>miles ton</t>
        </is>
      </c>
      <c r="D2481" t="n">
        <v>3533.116</v>
      </c>
    </row>
    <row r="2482">
      <c r="A2482" t="n">
        <v>2049</v>
      </c>
      <c r="B2482" t="inlineStr">
        <is>
          <t>pesca_existente</t>
        </is>
      </c>
      <c r="C2482" t="inlineStr">
        <is>
          <t>miles ton</t>
        </is>
      </c>
      <c r="D2482" t="n">
        <v>3533.116</v>
      </c>
    </row>
    <row r="2483">
      <c r="A2483" t="n">
        <v>2050</v>
      </c>
      <c r="B2483" t="inlineStr">
        <is>
          <t>pesca_existente</t>
        </is>
      </c>
      <c r="C2483" t="inlineStr">
        <is>
          <t>miles ton</t>
        </is>
      </c>
      <c r="D2483" t="n">
        <v>3533.116</v>
      </c>
    </row>
    <row r="2484">
      <c r="A2484" t="n">
        <v>2017</v>
      </c>
      <c r="B2484" t="inlineStr">
        <is>
          <t>pesca_nuevo</t>
        </is>
      </c>
      <c r="C2484" t="inlineStr">
        <is>
          <t>miles ton</t>
        </is>
      </c>
      <c r="D2484" t="n">
        <v>0</v>
      </c>
    </row>
    <row r="2485">
      <c r="A2485" t="n">
        <v>2018</v>
      </c>
      <c r="B2485" t="inlineStr">
        <is>
          <t>pesca_nuevo</t>
        </is>
      </c>
      <c r="C2485" t="inlineStr">
        <is>
          <t>miles ton</t>
        </is>
      </c>
      <c r="D2485" t="n">
        <v>0</v>
      </c>
    </row>
    <row r="2486">
      <c r="A2486" t="n">
        <v>2019</v>
      </c>
      <c r="B2486" t="inlineStr">
        <is>
          <t>pesca_nuevo</t>
        </is>
      </c>
      <c r="C2486" t="inlineStr">
        <is>
          <t>miles ton</t>
        </is>
      </c>
      <c r="D2486" t="n">
        <v>0</v>
      </c>
    </row>
    <row r="2487">
      <c r="A2487" t="n">
        <v>2020</v>
      </c>
      <c r="B2487" t="inlineStr">
        <is>
          <t>pesca_nuevo</t>
        </is>
      </c>
      <c r="C2487" t="inlineStr">
        <is>
          <t>miles ton</t>
        </is>
      </c>
      <c r="D2487" t="n">
        <v>0</v>
      </c>
    </row>
    <row r="2488">
      <c r="A2488" t="n">
        <v>2021</v>
      </c>
      <c r="B2488" t="inlineStr">
        <is>
          <t>pesca_nuevo</t>
        </is>
      </c>
      <c r="C2488" t="inlineStr">
        <is>
          <t>miles ton</t>
        </is>
      </c>
      <c r="D2488" t="n">
        <v>0</v>
      </c>
    </row>
    <row r="2489">
      <c r="A2489" t="n">
        <v>2022</v>
      </c>
      <c r="B2489" t="inlineStr">
        <is>
          <t>pesca_nuevo</t>
        </is>
      </c>
      <c r="C2489" t="inlineStr">
        <is>
          <t>miles ton</t>
        </is>
      </c>
      <c r="D2489" t="n">
        <v>0</v>
      </c>
    </row>
    <row r="2490">
      <c r="A2490" t="n">
        <v>2023</v>
      </c>
      <c r="B2490" t="inlineStr">
        <is>
          <t>pesca_nuevo</t>
        </is>
      </c>
      <c r="C2490" t="inlineStr">
        <is>
          <t>miles ton</t>
        </is>
      </c>
      <c r="D2490" t="n">
        <v>451.7053333333329</v>
      </c>
    </row>
    <row r="2491">
      <c r="A2491" t="n">
        <v>2024</v>
      </c>
      <c r="B2491" t="inlineStr">
        <is>
          <t>pesca_nuevo</t>
        </is>
      </c>
      <c r="C2491" t="inlineStr">
        <is>
          <t>miles ton</t>
        </is>
      </c>
      <c r="D2491" t="n">
        <v>495.8879999999999</v>
      </c>
    </row>
    <row r="2492">
      <c r="A2492" t="n">
        <v>2025</v>
      </c>
      <c r="B2492" t="inlineStr">
        <is>
          <t>pesca_nuevo</t>
        </is>
      </c>
      <c r="C2492" t="inlineStr">
        <is>
          <t>miles ton</t>
        </is>
      </c>
      <c r="D2492" t="n">
        <v>540.0706666666661</v>
      </c>
    </row>
    <row r="2493">
      <c r="A2493" t="n">
        <v>2026</v>
      </c>
      <c r="B2493" t="inlineStr">
        <is>
          <t>pesca_nuevo</t>
        </is>
      </c>
      <c r="C2493" t="inlineStr">
        <is>
          <t>miles ton</t>
        </is>
      </c>
      <c r="D2493" t="n">
        <v>584.2533333333331</v>
      </c>
    </row>
    <row r="2494">
      <c r="A2494" t="n">
        <v>2027</v>
      </c>
      <c r="B2494" t="inlineStr">
        <is>
          <t>pesca_nuevo</t>
        </is>
      </c>
      <c r="C2494" t="inlineStr">
        <is>
          <t>miles ton</t>
        </is>
      </c>
      <c r="D2494" t="n">
        <v>628.4359999999997</v>
      </c>
    </row>
    <row r="2495">
      <c r="A2495" t="n">
        <v>2028</v>
      </c>
      <c r="B2495" t="inlineStr">
        <is>
          <t>pesca_nuevo</t>
        </is>
      </c>
      <c r="C2495" t="inlineStr">
        <is>
          <t>miles ton</t>
        </is>
      </c>
      <c r="D2495" t="n">
        <v>672.6186666666663</v>
      </c>
    </row>
    <row r="2496">
      <c r="A2496" t="n">
        <v>2029</v>
      </c>
      <c r="B2496" t="inlineStr">
        <is>
          <t>pesca_nuevo</t>
        </is>
      </c>
      <c r="C2496" t="inlineStr">
        <is>
          <t>miles ton</t>
        </is>
      </c>
      <c r="D2496" t="n">
        <v>716.8013333333329</v>
      </c>
    </row>
    <row r="2497">
      <c r="A2497" t="n">
        <v>2030</v>
      </c>
      <c r="B2497" t="inlineStr">
        <is>
          <t>pesca_nuevo</t>
        </is>
      </c>
      <c r="C2497" t="inlineStr">
        <is>
          <t>miles ton</t>
        </is>
      </c>
      <c r="D2497" t="n">
        <v>760.9839999999995</v>
      </c>
    </row>
    <row r="2498">
      <c r="A2498" t="n">
        <v>2031</v>
      </c>
      <c r="B2498" t="inlineStr">
        <is>
          <t>pesca_nuevo</t>
        </is>
      </c>
      <c r="C2498" t="inlineStr">
        <is>
          <t>miles ton</t>
        </is>
      </c>
      <c r="D2498" t="n">
        <v>825.3954999999996</v>
      </c>
    </row>
    <row r="2499">
      <c r="A2499" t="n">
        <v>2032</v>
      </c>
      <c r="B2499" t="inlineStr">
        <is>
          <t>pesca_nuevo</t>
        </is>
      </c>
      <c r="C2499" t="inlineStr">
        <is>
          <t>miles ton</t>
        </is>
      </c>
      <c r="D2499" t="n">
        <v>889.8069999999998</v>
      </c>
    </row>
    <row r="2500">
      <c r="A2500" t="n">
        <v>2033</v>
      </c>
      <c r="B2500" t="inlineStr">
        <is>
          <t>pesca_nuevo</t>
        </is>
      </c>
      <c r="C2500" t="inlineStr">
        <is>
          <t>miles ton</t>
        </is>
      </c>
      <c r="D2500" t="n">
        <v>954.2184999999999</v>
      </c>
    </row>
    <row r="2501">
      <c r="A2501" t="n">
        <v>2034</v>
      </c>
      <c r="B2501" t="inlineStr">
        <is>
          <t>pesca_nuevo</t>
        </is>
      </c>
      <c r="C2501" t="inlineStr">
        <is>
          <t>miles ton</t>
        </is>
      </c>
      <c r="D2501" t="n">
        <v>1018.63</v>
      </c>
    </row>
    <row r="2502">
      <c r="A2502" t="n">
        <v>2035</v>
      </c>
      <c r="B2502" t="inlineStr">
        <is>
          <t>pesca_nuevo</t>
        </is>
      </c>
      <c r="C2502" t="inlineStr">
        <is>
          <t>miles ton</t>
        </is>
      </c>
      <c r="D2502" t="n">
        <v>1083.0415</v>
      </c>
    </row>
    <row r="2503">
      <c r="A2503" t="n">
        <v>2036</v>
      </c>
      <c r="B2503" t="inlineStr">
        <is>
          <t>pesca_nuevo</t>
        </is>
      </c>
      <c r="C2503" t="inlineStr">
        <is>
          <t>miles ton</t>
        </is>
      </c>
      <c r="D2503" t="n">
        <v>1147.453</v>
      </c>
    </row>
    <row r="2504">
      <c r="A2504" t="n">
        <v>2037</v>
      </c>
      <c r="B2504" t="inlineStr">
        <is>
          <t>pesca_nuevo</t>
        </is>
      </c>
      <c r="C2504" t="inlineStr">
        <is>
          <t>miles ton</t>
        </is>
      </c>
      <c r="D2504" t="n">
        <v>1211.864500000001</v>
      </c>
    </row>
    <row r="2505">
      <c r="A2505" t="n">
        <v>2038</v>
      </c>
      <c r="B2505" t="inlineStr">
        <is>
          <t>pesca_nuevo</t>
        </is>
      </c>
      <c r="C2505" t="inlineStr">
        <is>
          <t>miles ton</t>
        </is>
      </c>
      <c r="D2505" t="n">
        <v>1276.276000000001</v>
      </c>
    </row>
    <row r="2506">
      <c r="A2506" t="n">
        <v>2039</v>
      </c>
      <c r="B2506" t="inlineStr">
        <is>
          <t>pesca_nuevo</t>
        </is>
      </c>
      <c r="C2506" t="inlineStr">
        <is>
          <t>miles ton</t>
        </is>
      </c>
      <c r="D2506" t="n">
        <v>1340.687500000001</v>
      </c>
    </row>
    <row r="2507">
      <c r="A2507" t="n">
        <v>2040</v>
      </c>
      <c r="B2507" t="inlineStr">
        <is>
          <t>pesca_nuevo</t>
        </is>
      </c>
      <c r="C2507" t="inlineStr">
        <is>
          <t>miles ton</t>
        </is>
      </c>
      <c r="D2507" t="n">
        <v>1405.098999999999</v>
      </c>
    </row>
    <row r="2508">
      <c r="A2508" t="n">
        <v>2041</v>
      </c>
      <c r="B2508" t="inlineStr">
        <is>
          <t>pesca_nuevo</t>
        </is>
      </c>
      <c r="C2508" t="inlineStr">
        <is>
          <t>miles ton</t>
        </is>
      </c>
      <c r="D2508" t="n">
        <v>1479.172224999999</v>
      </c>
    </row>
    <row r="2509">
      <c r="A2509" t="n">
        <v>2042</v>
      </c>
      <c r="B2509" t="inlineStr">
        <is>
          <t>pesca_nuevo</t>
        </is>
      </c>
      <c r="C2509" t="inlineStr">
        <is>
          <t>miles ton</t>
        </is>
      </c>
      <c r="D2509" t="n">
        <v>1553.245449999999</v>
      </c>
    </row>
    <row r="2510">
      <c r="A2510" t="n">
        <v>2043</v>
      </c>
      <c r="B2510" t="inlineStr">
        <is>
          <t>pesca_nuevo</t>
        </is>
      </c>
      <c r="C2510" t="inlineStr">
        <is>
          <t>miles ton</t>
        </is>
      </c>
      <c r="D2510" t="n">
        <v>1627.318675</v>
      </c>
    </row>
    <row r="2511">
      <c r="A2511" t="n">
        <v>2044</v>
      </c>
      <c r="B2511" t="inlineStr">
        <is>
          <t>pesca_nuevo</t>
        </is>
      </c>
      <c r="C2511" t="inlineStr">
        <is>
          <t>miles ton</t>
        </is>
      </c>
      <c r="D2511" t="n">
        <v>1701.3919</v>
      </c>
    </row>
    <row r="2512">
      <c r="A2512" t="n">
        <v>2045</v>
      </c>
      <c r="B2512" t="inlineStr">
        <is>
          <t>pesca_nuevo</t>
        </is>
      </c>
      <c r="C2512" t="inlineStr">
        <is>
          <t>miles ton</t>
        </is>
      </c>
      <c r="D2512" t="n">
        <v>1775.465125</v>
      </c>
    </row>
    <row r="2513">
      <c r="A2513" t="n">
        <v>2046</v>
      </c>
      <c r="B2513" t="inlineStr">
        <is>
          <t>pesca_nuevo</t>
        </is>
      </c>
      <c r="C2513" t="inlineStr">
        <is>
          <t>miles ton</t>
        </is>
      </c>
      <c r="D2513" t="n">
        <v>1849.53835</v>
      </c>
    </row>
    <row r="2514">
      <c r="A2514" t="n">
        <v>2047</v>
      </c>
      <c r="B2514" t="inlineStr">
        <is>
          <t>pesca_nuevo</t>
        </is>
      </c>
      <c r="C2514" t="inlineStr">
        <is>
          <t>miles ton</t>
        </is>
      </c>
      <c r="D2514" t="n">
        <v>1923.611575</v>
      </c>
    </row>
    <row r="2515">
      <c r="A2515" t="n">
        <v>2048</v>
      </c>
      <c r="B2515" t="inlineStr">
        <is>
          <t>pesca_nuevo</t>
        </is>
      </c>
      <c r="C2515" t="inlineStr">
        <is>
          <t>miles ton</t>
        </is>
      </c>
      <c r="D2515" t="n">
        <v>1997.6848</v>
      </c>
    </row>
    <row r="2516">
      <c r="A2516" t="n">
        <v>2049</v>
      </c>
      <c r="B2516" t="inlineStr">
        <is>
          <t>pesca_nuevo</t>
        </is>
      </c>
      <c r="C2516" t="inlineStr">
        <is>
          <t>miles ton</t>
        </is>
      </c>
      <c r="D2516" t="n">
        <v>2071.758025</v>
      </c>
    </row>
    <row r="2517">
      <c r="A2517" t="n">
        <v>2050</v>
      </c>
      <c r="B2517" t="inlineStr">
        <is>
          <t>pesca_nuevo</t>
        </is>
      </c>
      <c r="C2517" t="inlineStr">
        <is>
          <t>miles ton</t>
        </is>
      </c>
      <c r="D2517" t="n">
        <v>2145.831249999998</v>
      </c>
    </row>
    <row r="2518">
      <c r="A2518" t="n">
        <v>2017</v>
      </c>
      <c r="B2518" t="inlineStr">
        <is>
          <t>petroquimica</t>
        </is>
      </c>
      <c r="C2518" t="inlineStr">
        <is>
          <t>miles ton</t>
        </is>
      </c>
      <c r="D2518" t="n">
        <v>414.03</v>
      </c>
    </row>
    <row r="2519">
      <c r="A2519" t="n">
        <v>2018</v>
      </c>
      <c r="B2519" t="inlineStr">
        <is>
          <t>petroquimica</t>
        </is>
      </c>
      <c r="C2519" t="inlineStr">
        <is>
          <t>miles ton</t>
        </is>
      </c>
      <c r="D2519" t="n">
        <v>612</v>
      </c>
    </row>
    <row r="2520">
      <c r="A2520" t="n">
        <v>2019</v>
      </c>
      <c r="B2520" t="inlineStr">
        <is>
          <t>petroquimica</t>
        </is>
      </c>
      <c r="C2520" t="inlineStr">
        <is>
          <t>miles ton</t>
        </is>
      </c>
      <c r="D2520" t="n">
        <v>1050</v>
      </c>
    </row>
    <row r="2521">
      <c r="A2521" t="n">
        <v>2020</v>
      </c>
      <c r="B2521" t="inlineStr">
        <is>
          <t>petroquimica</t>
        </is>
      </c>
      <c r="C2521" t="inlineStr">
        <is>
          <t>miles ton</t>
        </is>
      </c>
      <c r="D2521" t="n">
        <v>836</v>
      </c>
    </row>
    <row r="2522">
      <c r="A2522" t="n">
        <v>2021</v>
      </c>
      <c r="B2522" t="inlineStr">
        <is>
          <t>petroquimica</t>
        </is>
      </c>
      <c r="C2522" t="inlineStr">
        <is>
          <t>miles ton</t>
        </is>
      </c>
      <c r="D2522" t="n">
        <v>807</v>
      </c>
    </row>
    <row r="2523">
      <c r="A2523" t="n">
        <v>2022</v>
      </c>
      <c r="B2523" t="inlineStr">
        <is>
          <t>petroquimica</t>
        </is>
      </c>
      <c r="C2523" t="inlineStr">
        <is>
          <t>miles ton</t>
        </is>
      </c>
      <c r="D2523" t="n">
        <v>807</v>
      </c>
    </row>
    <row r="2524">
      <c r="A2524" t="n">
        <v>2023</v>
      </c>
      <c r="B2524" t="inlineStr">
        <is>
          <t>petroquimica</t>
        </is>
      </c>
      <c r="C2524" t="inlineStr">
        <is>
          <t>miles ton</t>
        </is>
      </c>
      <c r="D2524" t="n">
        <v>807</v>
      </c>
    </row>
    <row r="2525">
      <c r="A2525" t="n">
        <v>2024</v>
      </c>
      <c r="B2525" t="inlineStr">
        <is>
          <t>petroquimica</t>
        </is>
      </c>
      <c r="C2525" t="inlineStr">
        <is>
          <t>miles ton</t>
        </is>
      </c>
      <c r="D2525" t="n">
        <v>807</v>
      </c>
    </row>
    <row r="2526">
      <c r="A2526" t="n">
        <v>2025</v>
      </c>
      <c r="B2526" t="inlineStr">
        <is>
          <t>petroquimica</t>
        </is>
      </c>
      <c r="C2526" t="inlineStr">
        <is>
          <t>miles ton</t>
        </is>
      </c>
      <c r="D2526" t="n">
        <v>807</v>
      </c>
    </row>
    <row r="2527">
      <c r="A2527" t="n">
        <v>2026</v>
      </c>
      <c r="B2527" t="inlineStr">
        <is>
          <t>petroquimica</t>
        </is>
      </c>
      <c r="C2527" t="inlineStr">
        <is>
          <t>miles ton</t>
        </is>
      </c>
      <c r="D2527" t="n">
        <v>827</v>
      </c>
    </row>
    <row r="2528">
      <c r="A2528" t="n">
        <v>2027</v>
      </c>
      <c r="B2528" t="inlineStr">
        <is>
          <t>petroquimica</t>
        </is>
      </c>
      <c r="C2528" t="inlineStr">
        <is>
          <t>miles ton</t>
        </is>
      </c>
      <c r="D2528" t="n">
        <v>847</v>
      </c>
    </row>
    <row r="2529">
      <c r="A2529" t="n">
        <v>2028</v>
      </c>
      <c r="B2529" t="inlineStr">
        <is>
          <t>petroquimica</t>
        </is>
      </c>
      <c r="C2529" t="inlineStr">
        <is>
          <t>miles ton</t>
        </is>
      </c>
      <c r="D2529" t="n">
        <v>867</v>
      </c>
    </row>
    <row r="2530">
      <c r="A2530" t="n">
        <v>2029</v>
      </c>
      <c r="B2530" t="inlineStr">
        <is>
          <t>petroquimica</t>
        </is>
      </c>
      <c r="C2530" t="inlineStr">
        <is>
          <t>miles ton</t>
        </is>
      </c>
      <c r="D2530" t="n">
        <v>887</v>
      </c>
    </row>
    <row r="2531">
      <c r="A2531" t="n">
        <v>2030</v>
      </c>
      <c r="B2531" t="inlineStr">
        <is>
          <t>petroquimica</t>
        </is>
      </c>
      <c r="C2531" t="inlineStr">
        <is>
          <t>miles ton</t>
        </is>
      </c>
      <c r="D2531" t="n">
        <v>907</v>
      </c>
    </row>
    <row r="2532">
      <c r="A2532" t="n">
        <v>2031</v>
      </c>
      <c r="B2532" t="inlineStr">
        <is>
          <t>petroquimica</t>
        </is>
      </c>
      <c r="C2532" t="inlineStr">
        <is>
          <t>miles ton</t>
        </is>
      </c>
      <c r="D2532" t="n">
        <v>927</v>
      </c>
    </row>
    <row r="2533">
      <c r="A2533" t="n">
        <v>2032</v>
      </c>
      <c r="B2533" t="inlineStr">
        <is>
          <t>petroquimica</t>
        </is>
      </c>
      <c r="C2533" t="inlineStr">
        <is>
          <t>miles ton</t>
        </is>
      </c>
      <c r="D2533" t="n">
        <v>947</v>
      </c>
    </row>
    <row r="2534">
      <c r="A2534" t="n">
        <v>2033</v>
      </c>
      <c r="B2534" t="inlineStr">
        <is>
          <t>petroquimica</t>
        </is>
      </c>
      <c r="C2534" t="inlineStr">
        <is>
          <t>miles ton</t>
        </is>
      </c>
      <c r="D2534" t="n">
        <v>967</v>
      </c>
    </row>
    <row r="2535">
      <c r="A2535" t="n">
        <v>2034</v>
      </c>
      <c r="B2535" t="inlineStr">
        <is>
          <t>petroquimica</t>
        </is>
      </c>
      <c r="C2535" t="inlineStr">
        <is>
          <t>miles ton</t>
        </is>
      </c>
      <c r="D2535" t="n">
        <v>987</v>
      </c>
    </row>
    <row r="2536">
      <c r="A2536" t="n">
        <v>2035</v>
      </c>
      <c r="B2536" t="inlineStr">
        <is>
          <t>petroquimica</t>
        </is>
      </c>
      <c r="C2536" t="inlineStr">
        <is>
          <t>miles ton</t>
        </is>
      </c>
      <c r="D2536" t="n">
        <v>1007</v>
      </c>
    </row>
    <row r="2537">
      <c r="A2537" t="n">
        <v>2036</v>
      </c>
      <c r="B2537" t="inlineStr">
        <is>
          <t>petroquimica</t>
        </is>
      </c>
      <c r="C2537" t="inlineStr">
        <is>
          <t>miles ton</t>
        </is>
      </c>
      <c r="D2537" t="n">
        <v>1027</v>
      </c>
    </row>
    <row r="2538">
      <c r="A2538" t="n">
        <v>2037</v>
      </c>
      <c r="B2538" t="inlineStr">
        <is>
          <t>petroquimica</t>
        </is>
      </c>
      <c r="C2538" t="inlineStr">
        <is>
          <t>miles ton</t>
        </is>
      </c>
      <c r="D2538" t="n">
        <v>1047</v>
      </c>
    </row>
    <row r="2539">
      <c r="A2539" t="n">
        <v>2038</v>
      </c>
      <c r="B2539" t="inlineStr">
        <is>
          <t>petroquimica</t>
        </is>
      </c>
      <c r="C2539" t="inlineStr">
        <is>
          <t>miles ton</t>
        </is>
      </c>
      <c r="D2539" t="n">
        <v>1067</v>
      </c>
    </row>
    <row r="2540">
      <c r="A2540" t="n">
        <v>2039</v>
      </c>
      <c r="B2540" t="inlineStr">
        <is>
          <t>petroquimica</t>
        </is>
      </c>
      <c r="C2540" t="inlineStr">
        <is>
          <t>miles ton</t>
        </is>
      </c>
      <c r="D2540" t="n">
        <v>1087</v>
      </c>
    </row>
    <row r="2541">
      <c r="A2541" t="n">
        <v>2040</v>
      </c>
      <c r="B2541" t="inlineStr">
        <is>
          <t>petroquimica</t>
        </is>
      </c>
      <c r="C2541" t="inlineStr">
        <is>
          <t>miles ton</t>
        </is>
      </c>
      <c r="D2541" t="n">
        <v>1107</v>
      </c>
    </row>
    <row r="2542">
      <c r="A2542" t="n">
        <v>2041</v>
      </c>
      <c r="B2542" t="inlineStr">
        <is>
          <t>petroquimica</t>
        </is>
      </c>
      <c r="C2542" t="inlineStr">
        <is>
          <t>miles ton</t>
        </is>
      </c>
      <c r="D2542" t="n">
        <v>1127</v>
      </c>
    </row>
    <row r="2543">
      <c r="A2543" t="n">
        <v>2042</v>
      </c>
      <c r="B2543" t="inlineStr">
        <is>
          <t>petroquimica</t>
        </is>
      </c>
      <c r="C2543" t="inlineStr">
        <is>
          <t>miles ton</t>
        </is>
      </c>
      <c r="D2543" t="n">
        <v>1147</v>
      </c>
    </row>
    <row r="2544">
      <c r="A2544" t="n">
        <v>2043</v>
      </c>
      <c r="B2544" t="inlineStr">
        <is>
          <t>petroquimica</t>
        </is>
      </c>
      <c r="C2544" t="inlineStr">
        <is>
          <t>miles ton</t>
        </is>
      </c>
      <c r="D2544" t="n">
        <v>1167</v>
      </c>
    </row>
    <row r="2545">
      <c r="A2545" t="n">
        <v>2044</v>
      </c>
      <c r="B2545" t="inlineStr">
        <is>
          <t>petroquimica</t>
        </is>
      </c>
      <c r="C2545" t="inlineStr">
        <is>
          <t>miles ton</t>
        </is>
      </c>
      <c r="D2545" t="n">
        <v>1187</v>
      </c>
    </row>
    <row r="2546">
      <c r="A2546" t="n">
        <v>2045</v>
      </c>
      <c r="B2546" t="inlineStr">
        <is>
          <t>petroquimica</t>
        </is>
      </c>
      <c r="C2546" t="inlineStr">
        <is>
          <t>miles ton</t>
        </is>
      </c>
      <c r="D2546" t="n">
        <v>1207</v>
      </c>
    </row>
    <row r="2547">
      <c r="A2547" t="n">
        <v>2046</v>
      </c>
      <c r="B2547" t="inlineStr">
        <is>
          <t>petroquimica</t>
        </is>
      </c>
      <c r="C2547" t="inlineStr">
        <is>
          <t>miles ton</t>
        </is>
      </c>
      <c r="D2547" t="n">
        <v>1227</v>
      </c>
    </row>
    <row r="2548">
      <c r="A2548" t="n">
        <v>2047</v>
      </c>
      <c r="B2548" t="inlineStr">
        <is>
          <t>petroquimica</t>
        </is>
      </c>
      <c r="C2548" t="inlineStr">
        <is>
          <t>miles ton</t>
        </is>
      </c>
      <c r="D2548" t="n">
        <v>1247</v>
      </c>
    </row>
    <row r="2549">
      <c r="A2549" t="n">
        <v>2048</v>
      </c>
      <c r="B2549" t="inlineStr">
        <is>
          <t>petroquimica</t>
        </is>
      </c>
      <c r="C2549" t="inlineStr">
        <is>
          <t>miles ton</t>
        </is>
      </c>
      <c r="D2549" t="n">
        <v>1267</v>
      </c>
    </row>
    <row r="2550">
      <c r="A2550" t="n">
        <v>2049</v>
      </c>
      <c r="B2550" t="inlineStr">
        <is>
          <t>petroquimica</t>
        </is>
      </c>
      <c r="C2550" t="inlineStr">
        <is>
          <t>miles ton</t>
        </is>
      </c>
      <c r="D2550" t="n">
        <v>1287</v>
      </c>
    </row>
    <row r="2551">
      <c r="A2551" t="n">
        <v>2050</v>
      </c>
      <c r="B2551" t="inlineStr">
        <is>
          <t>petroquimica</t>
        </is>
      </c>
      <c r="C2551" t="inlineStr">
        <is>
          <t>miles ton</t>
        </is>
      </c>
      <c r="D2551" t="n">
        <v>1307</v>
      </c>
    </row>
    <row r="2552">
      <c r="A2552" t="n">
        <v>2017</v>
      </c>
      <c r="B2552" t="inlineStr">
        <is>
          <t>petroquimica_existente</t>
        </is>
      </c>
      <c r="C2552" t="inlineStr">
        <is>
          <t>miles ton</t>
        </is>
      </c>
      <c r="D2552" t="n">
        <v>414.03</v>
      </c>
    </row>
    <row r="2553">
      <c r="A2553" t="n">
        <v>2018</v>
      </c>
      <c r="B2553" t="inlineStr">
        <is>
          <t>petroquimica_existente</t>
        </is>
      </c>
      <c r="C2553" t="inlineStr">
        <is>
          <t>miles ton</t>
        </is>
      </c>
      <c r="D2553" t="n">
        <v>612</v>
      </c>
    </row>
    <row r="2554">
      <c r="A2554" t="n">
        <v>2019</v>
      </c>
      <c r="B2554" t="inlineStr">
        <is>
          <t>petroquimica_existente</t>
        </is>
      </c>
      <c r="C2554" t="inlineStr">
        <is>
          <t>miles ton</t>
        </is>
      </c>
      <c r="D2554" t="n">
        <v>1050</v>
      </c>
    </row>
    <row r="2555">
      <c r="A2555" t="n">
        <v>2020</v>
      </c>
      <c r="B2555" t="inlineStr">
        <is>
          <t>petroquimica_existente</t>
        </is>
      </c>
      <c r="C2555" t="inlineStr">
        <is>
          <t>miles ton</t>
        </is>
      </c>
      <c r="D2555" t="n">
        <v>836</v>
      </c>
    </row>
    <row r="2556">
      <c r="A2556" t="n">
        <v>2021</v>
      </c>
      <c r="B2556" t="inlineStr">
        <is>
          <t>petroquimica_existente</t>
        </is>
      </c>
      <c r="C2556" t="inlineStr">
        <is>
          <t>miles ton</t>
        </is>
      </c>
      <c r="D2556" t="n">
        <v>807</v>
      </c>
    </row>
    <row r="2557">
      <c r="A2557" t="n">
        <v>2022</v>
      </c>
      <c r="B2557" t="inlineStr">
        <is>
          <t>petroquimica_existente</t>
        </is>
      </c>
      <c r="C2557" t="inlineStr">
        <is>
          <t>miles ton</t>
        </is>
      </c>
      <c r="D2557" t="n">
        <v>414.03</v>
      </c>
    </row>
    <row r="2558">
      <c r="A2558" t="n">
        <v>2023</v>
      </c>
      <c r="B2558" t="inlineStr">
        <is>
          <t>petroquimica_existente</t>
        </is>
      </c>
      <c r="C2558" t="inlineStr">
        <is>
          <t>miles ton</t>
        </is>
      </c>
      <c r="D2558" t="n">
        <v>414.03</v>
      </c>
    </row>
    <row r="2559">
      <c r="A2559" t="n">
        <v>2024</v>
      </c>
      <c r="B2559" t="inlineStr">
        <is>
          <t>petroquimica_existente</t>
        </is>
      </c>
      <c r="C2559" t="inlineStr">
        <is>
          <t>miles ton</t>
        </is>
      </c>
      <c r="D2559" t="n">
        <v>414.03</v>
      </c>
    </row>
    <row r="2560">
      <c r="A2560" t="n">
        <v>2025</v>
      </c>
      <c r="B2560" t="inlineStr">
        <is>
          <t>petroquimica_existente</t>
        </is>
      </c>
      <c r="C2560" t="inlineStr">
        <is>
          <t>miles ton</t>
        </is>
      </c>
      <c r="D2560" t="n">
        <v>414.03</v>
      </c>
    </row>
    <row r="2561">
      <c r="A2561" t="n">
        <v>2026</v>
      </c>
      <c r="B2561" t="inlineStr">
        <is>
          <t>petroquimica_existente</t>
        </is>
      </c>
      <c r="C2561" t="inlineStr">
        <is>
          <t>miles ton</t>
        </is>
      </c>
      <c r="D2561" t="n">
        <v>414.03</v>
      </c>
    </row>
    <row r="2562">
      <c r="A2562" t="n">
        <v>2027</v>
      </c>
      <c r="B2562" t="inlineStr">
        <is>
          <t>petroquimica_existente</t>
        </is>
      </c>
      <c r="C2562" t="inlineStr">
        <is>
          <t>miles ton</t>
        </is>
      </c>
      <c r="D2562" t="n">
        <v>414.03</v>
      </c>
    </row>
    <row r="2563">
      <c r="A2563" t="n">
        <v>2028</v>
      </c>
      <c r="B2563" t="inlineStr">
        <is>
          <t>petroquimica_existente</t>
        </is>
      </c>
      <c r="C2563" t="inlineStr">
        <is>
          <t>miles ton</t>
        </is>
      </c>
      <c r="D2563" t="n">
        <v>414.03</v>
      </c>
    </row>
    <row r="2564">
      <c r="A2564" t="n">
        <v>2029</v>
      </c>
      <c r="B2564" t="inlineStr">
        <is>
          <t>petroquimica_existente</t>
        </is>
      </c>
      <c r="C2564" t="inlineStr">
        <is>
          <t>miles ton</t>
        </is>
      </c>
      <c r="D2564" t="n">
        <v>414.03</v>
      </c>
    </row>
    <row r="2565">
      <c r="A2565" t="n">
        <v>2030</v>
      </c>
      <c r="B2565" t="inlineStr">
        <is>
          <t>petroquimica_existente</t>
        </is>
      </c>
      <c r="C2565" t="inlineStr">
        <is>
          <t>miles ton</t>
        </is>
      </c>
      <c r="D2565" t="n">
        <v>414.03</v>
      </c>
    </row>
    <row r="2566">
      <c r="A2566" t="n">
        <v>2031</v>
      </c>
      <c r="B2566" t="inlineStr">
        <is>
          <t>petroquimica_existente</t>
        </is>
      </c>
      <c r="C2566" t="inlineStr">
        <is>
          <t>miles ton</t>
        </is>
      </c>
      <c r="D2566" t="n">
        <v>414.03</v>
      </c>
    </row>
    <row r="2567">
      <c r="A2567" t="n">
        <v>2032</v>
      </c>
      <c r="B2567" t="inlineStr">
        <is>
          <t>petroquimica_existente</t>
        </is>
      </c>
      <c r="C2567" t="inlineStr">
        <is>
          <t>miles ton</t>
        </is>
      </c>
      <c r="D2567" t="n">
        <v>414.03</v>
      </c>
    </row>
    <row r="2568">
      <c r="A2568" t="n">
        <v>2033</v>
      </c>
      <c r="B2568" t="inlineStr">
        <is>
          <t>petroquimica_existente</t>
        </is>
      </c>
      <c r="C2568" t="inlineStr">
        <is>
          <t>miles ton</t>
        </is>
      </c>
      <c r="D2568" t="n">
        <v>414.03</v>
      </c>
    </row>
    <row r="2569">
      <c r="A2569" t="n">
        <v>2034</v>
      </c>
      <c r="B2569" t="inlineStr">
        <is>
          <t>petroquimica_existente</t>
        </is>
      </c>
      <c r="C2569" t="inlineStr">
        <is>
          <t>miles ton</t>
        </is>
      </c>
      <c r="D2569" t="n">
        <v>414.03</v>
      </c>
    </row>
    <row r="2570">
      <c r="A2570" t="n">
        <v>2035</v>
      </c>
      <c r="B2570" t="inlineStr">
        <is>
          <t>petroquimica_existente</t>
        </is>
      </c>
      <c r="C2570" t="inlineStr">
        <is>
          <t>miles ton</t>
        </is>
      </c>
      <c r="D2570" t="n">
        <v>414.03</v>
      </c>
    </row>
    <row r="2571">
      <c r="A2571" t="n">
        <v>2036</v>
      </c>
      <c r="B2571" t="inlineStr">
        <is>
          <t>petroquimica_existente</t>
        </is>
      </c>
      <c r="C2571" t="inlineStr">
        <is>
          <t>miles ton</t>
        </is>
      </c>
      <c r="D2571" t="n">
        <v>414.03</v>
      </c>
    </row>
    <row r="2572">
      <c r="A2572" t="n">
        <v>2037</v>
      </c>
      <c r="B2572" t="inlineStr">
        <is>
          <t>petroquimica_existente</t>
        </is>
      </c>
      <c r="C2572" t="inlineStr">
        <is>
          <t>miles ton</t>
        </is>
      </c>
      <c r="D2572" t="n">
        <v>414.03</v>
      </c>
    </row>
    <row r="2573">
      <c r="A2573" t="n">
        <v>2038</v>
      </c>
      <c r="B2573" t="inlineStr">
        <is>
          <t>petroquimica_existente</t>
        </is>
      </c>
      <c r="C2573" t="inlineStr">
        <is>
          <t>miles ton</t>
        </is>
      </c>
      <c r="D2573" t="n">
        <v>414.03</v>
      </c>
    </row>
    <row r="2574">
      <c r="A2574" t="n">
        <v>2039</v>
      </c>
      <c r="B2574" t="inlineStr">
        <is>
          <t>petroquimica_existente</t>
        </is>
      </c>
      <c r="C2574" t="inlineStr">
        <is>
          <t>miles ton</t>
        </is>
      </c>
      <c r="D2574" t="n">
        <v>414.03</v>
      </c>
    </row>
    <row r="2575">
      <c r="A2575" t="n">
        <v>2040</v>
      </c>
      <c r="B2575" t="inlineStr">
        <is>
          <t>petroquimica_existente</t>
        </is>
      </c>
      <c r="C2575" t="inlineStr">
        <is>
          <t>miles ton</t>
        </is>
      </c>
      <c r="D2575" t="n">
        <v>414.03</v>
      </c>
    </row>
    <row r="2576">
      <c r="A2576" t="n">
        <v>2041</v>
      </c>
      <c r="B2576" t="inlineStr">
        <is>
          <t>petroquimica_existente</t>
        </is>
      </c>
      <c r="C2576" t="inlineStr">
        <is>
          <t>miles ton</t>
        </is>
      </c>
      <c r="D2576" t="n">
        <v>414.03</v>
      </c>
    </row>
    <row r="2577">
      <c r="A2577" t="n">
        <v>2042</v>
      </c>
      <c r="B2577" t="inlineStr">
        <is>
          <t>petroquimica_existente</t>
        </is>
      </c>
      <c r="C2577" t="inlineStr">
        <is>
          <t>miles ton</t>
        </is>
      </c>
      <c r="D2577" t="n">
        <v>414.03</v>
      </c>
    </row>
    <row r="2578">
      <c r="A2578" t="n">
        <v>2043</v>
      </c>
      <c r="B2578" t="inlineStr">
        <is>
          <t>petroquimica_existente</t>
        </is>
      </c>
      <c r="C2578" t="inlineStr">
        <is>
          <t>miles ton</t>
        </is>
      </c>
      <c r="D2578" t="n">
        <v>414.03</v>
      </c>
    </row>
    <row r="2579">
      <c r="A2579" t="n">
        <v>2044</v>
      </c>
      <c r="B2579" t="inlineStr">
        <is>
          <t>petroquimica_existente</t>
        </is>
      </c>
      <c r="C2579" t="inlineStr">
        <is>
          <t>miles ton</t>
        </is>
      </c>
      <c r="D2579" t="n">
        <v>414.03</v>
      </c>
    </row>
    <row r="2580">
      <c r="A2580" t="n">
        <v>2045</v>
      </c>
      <c r="B2580" t="inlineStr">
        <is>
          <t>petroquimica_existente</t>
        </is>
      </c>
      <c r="C2580" t="inlineStr">
        <is>
          <t>miles ton</t>
        </is>
      </c>
      <c r="D2580" t="n">
        <v>414.03</v>
      </c>
    </row>
    <row r="2581">
      <c r="A2581" t="n">
        <v>2046</v>
      </c>
      <c r="B2581" t="inlineStr">
        <is>
          <t>petroquimica_existente</t>
        </is>
      </c>
      <c r="C2581" t="inlineStr">
        <is>
          <t>miles ton</t>
        </is>
      </c>
      <c r="D2581" t="n">
        <v>414.03</v>
      </c>
    </row>
    <row r="2582">
      <c r="A2582" t="n">
        <v>2047</v>
      </c>
      <c r="B2582" t="inlineStr">
        <is>
          <t>petroquimica_existente</t>
        </is>
      </c>
      <c r="C2582" t="inlineStr">
        <is>
          <t>miles ton</t>
        </is>
      </c>
      <c r="D2582" t="n">
        <v>414.03</v>
      </c>
    </row>
    <row r="2583">
      <c r="A2583" t="n">
        <v>2048</v>
      </c>
      <c r="B2583" t="inlineStr">
        <is>
          <t>petroquimica_existente</t>
        </is>
      </c>
      <c r="C2583" t="inlineStr">
        <is>
          <t>miles ton</t>
        </is>
      </c>
      <c r="D2583" t="n">
        <v>414.03</v>
      </c>
    </row>
    <row r="2584">
      <c r="A2584" t="n">
        <v>2049</v>
      </c>
      <c r="B2584" t="inlineStr">
        <is>
          <t>petroquimica_existente</t>
        </is>
      </c>
      <c r="C2584" t="inlineStr">
        <is>
          <t>miles ton</t>
        </is>
      </c>
      <c r="D2584" t="n">
        <v>414.03</v>
      </c>
    </row>
    <row r="2585">
      <c r="A2585" t="n">
        <v>2050</v>
      </c>
      <c r="B2585" t="inlineStr">
        <is>
          <t>petroquimica_existente</t>
        </is>
      </c>
      <c r="C2585" t="inlineStr">
        <is>
          <t>miles ton</t>
        </is>
      </c>
      <c r="D2585" t="n">
        <v>414.03</v>
      </c>
    </row>
    <row r="2586">
      <c r="A2586" t="n">
        <v>2017</v>
      </c>
      <c r="B2586" t="inlineStr">
        <is>
          <t>petroquimica_nuevo</t>
        </is>
      </c>
      <c r="C2586" t="inlineStr">
        <is>
          <t>miles ton</t>
        </is>
      </c>
      <c r="D2586" t="n">
        <v>0</v>
      </c>
    </row>
    <row r="2587">
      <c r="A2587" t="n">
        <v>2018</v>
      </c>
      <c r="B2587" t="inlineStr">
        <is>
          <t>petroquimica_nuevo</t>
        </is>
      </c>
      <c r="C2587" t="inlineStr">
        <is>
          <t>miles ton</t>
        </is>
      </c>
      <c r="D2587" t="n">
        <v>0</v>
      </c>
    </row>
    <row r="2588">
      <c r="A2588" t="n">
        <v>2019</v>
      </c>
      <c r="B2588" t="inlineStr">
        <is>
          <t>petroquimica_nuevo</t>
        </is>
      </c>
      <c r="C2588" t="inlineStr">
        <is>
          <t>miles ton</t>
        </is>
      </c>
      <c r="D2588" t="n">
        <v>0</v>
      </c>
    </row>
    <row r="2589">
      <c r="A2589" t="n">
        <v>2020</v>
      </c>
      <c r="B2589" t="inlineStr">
        <is>
          <t>petroquimica_nuevo</t>
        </is>
      </c>
      <c r="C2589" t="inlineStr">
        <is>
          <t>miles ton</t>
        </is>
      </c>
      <c r="D2589" t="n">
        <v>0</v>
      </c>
    </row>
    <row r="2590">
      <c r="A2590" t="n">
        <v>2021</v>
      </c>
      <c r="B2590" t="inlineStr">
        <is>
          <t>petroquimica_nuevo</t>
        </is>
      </c>
      <c r="C2590" t="inlineStr">
        <is>
          <t>miles ton</t>
        </is>
      </c>
      <c r="D2590" t="n">
        <v>0</v>
      </c>
    </row>
    <row r="2591">
      <c r="A2591" t="n">
        <v>2022</v>
      </c>
      <c r="B2591" t="inlineStr">
        <is>
          <t>petroquimica_nuevo</t>
        </is>
      </c>
      <c r="C2591" t="inlineStr">
        <is>
          <t>miles ton</t>
        </is>
      </c>
      <c r="D2591" t="n">
        <v>392.97</v>
      </c>
    </row>
    <row r="2592">
      <c r="A2592" t="n">
        <v>2023</v>
      </c>
      <c r="B2592" t="inlineStr">
        <is>
          <t>petroquimica_nuevo</t>
        </is>
      </c>
      <c r="C2592" t="inlineStr">
        <is>
          <t>miles ton</t>
        </is>
      </c>
      <c r="D2592" t="n">
        <v>392.97</v>
      </c>
    </row>
    <row r="2593">
      <c r="A2593" t="n">
        <v>2024</v>
      </c>
      <c r="B2593" t="inlineStr">
        <is>
          <t>petroquimica_nuevo</t>
        </is>
      </c>
      <c r="C2593" t="inlineStr">
        <is>
          <t>miles ton</t>
        </is>
      </c>
      <c r="D2593" t="n">
        <v>392.97</v>
      </c>
    </row>
    <row r="2594">
      <c r="A2594" t="n">
        <v>2025</v>
      </c>
      <c r="B2594" t="inlineStr">
        <is>
          <t>petroquimica_nuevo</t>
        </is>
      </c>
      <c r="C2594" t="inlineStr">
        <is>
          <t>miles ton</t>
        </is>
      </c>
      <c r="D2594" t="n">
        <v>392.97</v>
      </c>
    </row>
    <row r="2595">
      <c r="A2595" t="n">
        <v>2026</v>
      </c>
      <c r="B2595" t="inlineStr">
        <is>
          <t>petroquimica_nuevo</t>
        </is>
      </c>
      <c r="C2595" t="inlineStr">
        <is>
          <t>miles ton</t>
        </is>
      </c>
      <c r="D2595" t="n">
        <v>412.97</v>
      </c>
    </row>
    <row r="2596">
      <c r="A2596" t="n">
        <v>2027</v>
      </c>
      <c r="B2596" t="inlineStr">
        <is>
          <t>petroquimica_nuevo</t>
        </is>
      </c>
      <c r="C2596" t="inlineStr">
        <is>
          <t>miles ton</t>
        </is>
      </c>
      <c r="D2596" t="n">
        <v>432.97</v>
      </c>
    </row>
    <row r="2597">
      <c r="A2597" t="n">
        <v>2028</v>
      </c>
      <c r="B2597" t="inlineStr">
        <is>
          <t>petroquimica_nuevo</t>
        </is>
      </c>
      <c r="C2597" t="inlineStr">
        <is>
          <t>miles ton</t>
        </is>
      </c>
      <c r="D2597" t="n">
        <v>452.97</v>
      </c>
    </row>
    <row r="2598">
      <c r="A2598" t="n">
        <v>2029</v>
      </c>
      <c r="B2598" t="inlineStr">
        <is>
          <t>petroquimica_nuevo</t>
        </is>
      </c>
      <c r="C2598" t="inlineStr">
        <is>
          <t>miles ton</t>
        </is>
      </c>
      <c r="D2598" t="n">
        <v>472.97</v>
      </c>
    </row>
    <row r="2599">
      <c r="A2599" t="n">
        <v>2030</v>
      </c>
      <c r="B2599" t="inlineStr">
        <is>
          <t>petroquimica_nuevo</t>
        </is>
      </c>
      <c r="C2599" t="inlineStr">
        <is>
          <t>miles ton</t>
        </is>
      </c>
      <c r="D2599" t="n">
        <v>492.97</v>
      </c>
    </row>
    <row r="2600">
      <c r="A2600" t="n">
        <v>2031</v>
      </c>
      <c r="B2600" t="inlineStr">
        <is>
          <t>petroquimica_nuevo</t>
        </is>
      </c>
      <c r="C2600" t="inlineStr">
        <is>
          <t>miles ton</t>
        </is>
      </c>
      <c r="D2600" t="n">
        <v>512.97</v>
      </c>
    </row>
    <row r="2601">
      <c r="A2601" t="n">
        <v>2032</v>
      </c>
      <c r="B2601" t="inlineStr">
        <is>
          <t>petroquimica_nuevo</t>
        </is>
      </c>
      <c r="C2601" t="inlineStr">
        <is>
          <t>miles ton</t>
        </is>
      </c>
      <c r="D2601" t="n">
        <v>532.97</v>
      </c>
    </row>
    <row r="2602">
      <c r="A2602" t="n">
        <v>2033</v>
      </c>
      <c r="B2602" t="inlineStr">
        <is>
          <t>petroquimica_nuevo</t>
        </is>
      </c>
      <c r="C2602" t="inlineStr">
        <is>
          <t>miles ton</t>
        </is>
      </c>
      <c r="D2602" t="n">
        <v>552.97</v>
      </c>
    </row>
    <row r="2603">
      <c r="A2603" t="n">
        <v>2034</v>
      </c>
      <c r="B2603" t="inlineStr">
        <is>
          <t>petroquimica_nuevo</t>
        </is>
      </c>
      <c r="C2603" t="inlineStr">
        <is>
          <t>miles ton</t>
        </is>
      </c>
      <c r="D2603" t="n">
        <v>572.97</v>
      </c>
    </row>
    <row r="2604">
      <c r="A2604" t="n">
        <v>2035</v>
      </c>
      <c r="B2604" t="inlineStr">
        <is>
          <t>petroquimica_nuevo</t>
        </is>
      </c>
      <c r="C2604" t="inlineStr">
        <is>
          <t>miles ton</t>
        </is>
      </c>
      <c r="D2604" t="n">
        <v>592.97</v>
      </c>
    </row>
    <row r="2605">
      <c r="A2605" t="n">
        <v>2036</v>
      </c>
      <c r="B2605" t="inlineStr">
        <is>
          <t>petroquimica_nuevo</t>
        </is>
      </c>
      <c r="C2605" t="inlineStr">
        <is>
          <t>miles ton</t>
        </is>
      </c>
      <c r="D2605" t="n">
        <v>612.97</v>
      </c>
    </row>
    <row r="2606">
      <c r="A2606" t="n">
        <v>2037</v>
      </c>
      <c r="B2606" t="inlineStr">
        <is>
          <t>petroquimica_nuevo</t>
        </is>
      </c>
      <c r="C2606" t="inlineStr">
        <is>
          <t>miles ton</t>
        </is>
      </c>
      <c r="D2606" t="n">
        <v>632.97</v>
      </c>
    </row>
    <row r="2607">
      <c r="A2607" t="n">
        <v>2038</v>
      </c>
      <c r="B2607" t="inlineStr">
        <is>
          <t>petroquimica_nuevo</t>
        </is>
      </c>
      <c r="C2607" t="inlineStr">
        <is>
          <t>miles ton</t>
        </is>
      </c>
      <c r="D2607" t="n">
        <v>652.97</v>
      </c>
    </row>
    <row r="2608">
      <c r="A2608" t="n">
        <v>2039</v>
      </c>
      <c r="B2608" t="inlineStr">
        <is>
          <t>petroquimica_nuevo</t>
        </is>
      </c>
      <c r="C2608" t="inlineStr">
        <is>
          <t>miles ton</t>
        </is>
      </c>
      <c r="D2608" t="n">
        <v>672.97</v>
      </c>
    </row>
    <row r="2609">
      <c r="A2609" t="n">
        <v>2040</v>
      </c>
      <c r="B2609" t="inlineStr">
        <is>
          <t>petroquimica_nuevo</t>
        </is>
      </c>
      <c r="C2609" t="inlineStr">
        <is>
          <t>miles ton</t>
        </is>
      </c>
      <c r="D2609" t="n">
        <v>692.97</v>
      </c>
    </row>
    <row r="2610">
      <c r="A2610" t="n">
        <v>2041</v>
      </c>
      <c r="B2610" t="inlineStr">
        <is>
          <t>petroquimica_nuevo</t>
        </is>
      </c>
      <c r="C2610" t="inlineStr">
        <is>
          <t>miles ton</t>
        </is>
      </c>
      <c r="D2610" t="n">
        <v>712.97</v>
      </c>
    </row>
    <row r="2611">
      <c r="A2611" t="n">
        <v>2042</v>
      </c>
      <c r="B2611" t="inlineStr">
        <is>
          <t>petroquimica_nuevo</t>
        </is>
      </c>
      <c r="C2611" t="inlineStr">
        <is>
          <t>miles ton</t>
        </is>
      </c>
      <c r="D2611" t="n">
        <v>732.97</v>
      </c>
    </row>
    <row r="2612">
      <c r="A2612" t="n">
        <v>2043</v>
      </c>
      <c r="B2612" t="inlineStr">
        <is>
          <t>petroquimica_nuevo</t>
        </is>
      </c>
      <c r="C2612" t="inlineStr">
        <is>
          <t>miles ton</t>
        </is>
      </c>
      <c r="D2612" t="n">
        <v>752.97</v>
      </c>
    </row>
    <row r="2613">
      <c r="A2613" t="n">
        <v>2044</v>
      </c>
      <c r="B2613" t="inlineStr">
        <is>
          <t>petroquimica_nuevo</t>
        </is>
      </c>
      <c r="C2613" t="inlineStr">
        <is>
          <t>miles ton</t>
        </is>
      </c>
      <c r="D2613" t="n">
        <v>772.97</v>
      </c>
    </row>
    <row r="2614">
      <c r="A2614" t="n">
        <v>2045</v>
      </c>
      <c r="B2614" t="inlineStr">
        <is>
          <t>petroquimica_nuevo</t>
        </is>
      </c>
      <c r="C2614" t="inlineStr">
        <is>
          <t>miles ton</t>
        </is>
      </c>
      <c r="D2614" t="n">
        <v>792.97</v>
      </c>
    </row>
    <row r="2615">
      <c r="A2615" t="n">
        <v>2046</v>
      </c>
      <c r="B2615" t="inlineStr">
        <is>
          <t>petroquimica_nuevo</t>
        </is>
      </c>
      <c r="C2615" t="inlineStr">
        <is>
          <t>miles ton</t>
        </is>
      </c>
      <c r="D2615" t="n">
        <v>812.97</v>
      </c>
    </row>
    <row r="2616">
      <c r="A2616" t="n">
        <v>2047</v>
      </c>
      <c r="B2616" t="inlineStr">
        <is>
          <t>petroquimica_nuevo</t>
        </is>
      </c>
      <c r="C2616" t="inlineStr">
        <is>
          <t>miles ton</t>
        </is>
      </c>
      <c r="D2616" t="n">
        <v>832.97</v>
      </c>
    </row>
    <row r="2617">
      <c r="A2617" t="n">
        <v>2048</v>
      </c>
      <c r="B2617" t="inlineStr">
        <is>
          <t>petroquimica_nuevo</t>
        </is>
      </c>
      <c r="C2617" t="inlineStr">
        <is>
          <t>miles ton</t>
        </is>
      </c>
      <c r="D2617" t="n">
        <v>852.97</v>
      </c>
    </row>
    <row r="2618">
      <c r="A2618" t="n">
        <v>2049</v>
      </c>
      <c r="B2618" t="inlineStr">
        <is>
          <t>petroquimica_nuevo</t>
        </is>
      </c>
      <c r="C2618" t="inlineStr">
        <is>
          <t>miles ton</t>
        </is>
      </c>
      <c r="D2618" t="n">
        <v>872.97</v>
      </c>
    </row>
    <row r="2619">
      <c r="A2619" t="n">
        <v>2050</v>
      </c>
      <c r="B2619" t="inlineStr">
        <is>
          <t>petroquimica_nuevo</t>
        </is>
      </c>
      <c r="C2619" t="inlineStr">
        <is>
          <t>miles ton</t>
        </is>
      </c>
      <c r="D2619" t="n">
        <v>892.97</v>
      </c>
    </row>
    <row r="2620">
      <c r="A2620" t="n">
        <v>2017</v>
      </c>
      <c r="B2620" t="inlineStr">
        <is>
          <t>pkm_aereo</t>
        </is>
      </c>
      <c r="C2620" t="inlineStr">
        <is>
          <t>miles pkm</t>
        </is>
      </c>
      <c r="D2620" t="n">
        <v>13163120.80805</v>
      </c>
    </row>
    <row r="2621">
      <c r="A2621" t="n">
        <v>2018</v>
      </c>
      <c r="B2621" t="inlineStr">
        <is>
          <t>pkm_aereo</t>
        </is>
      </c>
      <c r="C2621" t="inlineStr">
        <is>
          <t>miles pkm</t>
        </is>
      </c>
      <c r="D2621" t="n">
        <v>15255863.15914</v>
      </c>
    </row>
    <row r="2622">
      <c r="A2622" t="n">
        <v>2019</v>
      </c>
      <c r="B2622" t="inlineStr">
        <is>
          <t>pkm_aereo</t>
        </is>
      </c>
      <c r="C2622" t="inlineStr">
        <is>
          <t>miles pkm</t>
        </is>
      </c>
      <c r="D2622" t="n">
        <v>16971448.66524</v>
      </c>
    </row>
    <row r="2623">
      <c r="A2623" t="n">
        <v>2020</v>
      </c>
      <c r="B2623" t="inlineStr">
        <is>
          <t>pkm_aereo</t>
        </is>
      </c>
      <c r="C2623" t="inlineStr">
        <is>
          <t>miles pkm</t>
        </is>
      </c>
      <c r="D2623" t="n">
        <v>7257307.523659227</v>
      </c>
    </row>
    <row r="2624">
      <c r="A2624" t="n">
        <v>2021</v>
      </c>
      <c r="B2624" t="inlineStr">
        <is>
          <t>pkm_aereo</t>
        </is>
      </c>
      <c r="C2624" t="inlineStr">
        <is>
          <t>miles pkm</t>
        </is>
      </c>
      <c r="D2624" t="n">
        <v>9769527.736162178</v>
      </c>
    </row>
    <row r="2625">
      <c r="A2625" t="n">
        <v>2022</v>
      </c>
      <c r="B2625" t="inlineStr">
        <is>
          <t>pkm_aereo</t>
        </is>
      </c>
      <c r="C2625" t="inlineStr">
        <is>
          <t>miles pkm</t>
        </is>
      </c>
      <c r="D2625" t="n">
        <v>14317578.12953227</v>
      </c>
    </row>
    <row r="2626">
      <c r="A2626" t="n">
        <v>2023</v>
      </c>
      <c r="B2626" t="inlineStr">
        <is>
          <t>pkm_aereo</t>
        </is>
      </c>
      <c r="C2626" t="inlineStr">
        <is>
          <t>miles pkm</t>
        </is>
      </c>
      <c r="D2626" t="n">
        <v>16432643.31156974</v>
      </c>
    </row>
    <row r="2627">
      <c r="A2627" t="n">
        <v>2024</v>
      </c>
      <c r="B2627" t="inlineStr">
        <is>
          <t>pkm_aereo</t>
        </is>
      </c>
      <c r="C2627" t="inlineStr">
        <is>
          <t>miles pkm</t>
        </is>
      </c>
      <c r="D2627" t="n">
        <v>18484290.3840191</v>
      </c>
    </row>
    <row r="2628">
      <c r="A2628" t="n">
        <v>2025</v>
      </c>
      <c r="B2628" t="inlineStr">
        <is>
          <t>pkm_aereo</t>
        </is>
      </c>
      <c r="C2628" t="inlineStr">
        <is>
          <t>miles pkm</t>
        </is>
      </c>
      <c r="D2628" t="n">
        <v>20499912.08689712</v>
      </c>
    </row>
    <row r="2629">
      <c r="A2629" t="n">
        <v>2026</v>
      </c>
      <c r="B2629" t="inlineStr">
        <is>
          <t>pkm_aereo</t>
        </is>
      </c>
      <c r="C2629" t="inlineStr">
        <is>
          <t>miles pkm</t>
        </is>
      </c>
      <c r="D2629" t="n">
        <v>22488412.24629351</v>
      </c>
    </row>
    <row r="2630">
      <c r="A2630" t="n">
        <v>2027</v>
      </c>
      <c r="B2630" t="inlineStr">
        <is>
          <t>pkm_aereo</t>
        </is>
      </c>
      <c r="C2630" t="inlineStr">
        <is>
          <t>miles pkm</t>
        </is>
      </c>
      <c r="D2630" t="n">
        <v>24474821.20533825</v>
      </c>
    </row>
    <row r="2631">
      <c r="A2631" t="n">
        <v>2028</v>
      </c>
      <c r="B2631" t="inlineStr">
        <is>
          <t>pkm_aereo</t>
        </is>
      </c>
      <c r="C2631" t="inlineStr">
        <is>
          <t>miles pkm</t>
        </is>
      </c>
      <c r="D2631" t="n">
        <v>26408748.48522257</v>
      </c>
    </row>
    <row r="2632">
      <c r="A2632" t="n">
        <v>2029</v>
      </c>
      <c r="B2632" t="inlineStr">
        <is>
          <t>pkm_aereo</t>
        </is>
      </c>
      <c r="C2632" t="inlineStr">
        <is>
          <t>miles pkm</t>
        </is>
      </c>
      <c r="D2632" t="n">
        <v>28327609.92141389</v>
      </c>
    </row>
    <row r="2633">
      <c r="A2633" t="n">
        <v>2030</v>
      </c>
      <c r="B2633" t="inlineStr">
        <is>
          <t>pkm_aereo</t>
        </is>
      </c>
      <c r="C2633" t="inlineStr">
        <is>
          <t>miles pkm</t>
        </is>
      </c>
      <c r="D2633" t="n">
        <v>30245155.00099868</v>
      </c>
    </row>
    <row r="2634">
      <c r="A2634" t="n">
        <v>2031</v>
      </c>
      <c r="B2634" t="inlineStr">
        <is>
          <t>pkm_aereo</t>
        </is>
      </c>
      <c r="C2634" t="inlineStr">
        <is>
          <t>miles pkm</t>
        </is>
      </c>
      <c r="D2634" t="n">
        <v>32184653.02051916</v>
      </c>
    </row>
    <row r="2635">
      <c r="A2635" t="n">
        <v>2032</v>
      </c>
      <c r="B2635" t="inlineStr">
        <is>
          <t>pkm_aereo</t>
        </is>
      </c>
      <c r="C2635" t="inlineStr">
        <is>
          <t>miles pkm</t>
        </is>
      </c>
      <c r="D2635" t="n">
        <v>34160779.65098657</v>
      </c>
    </row>
    <row r="2636">
      <c r="A2636" t="n">
        <v>2033</v>
      </c>
      <c r="B2636" t="inlineStr">
        <is>
          <t>pkm_aereo</t>
        </is>
      </c>
      <c r="C2636" t="inlineStr">
        <is>
          <t>miles pkm</t>
        </is>
      </c>
      <c r="D2636" t="n">
        <v>36183372.61099759</v>
      </c>
    </row>
    <row r="2637">
      <c r="A2637" t="n">
        <v>2034</v>
      </c>
      <c r="B2637" t="inlineStr">
        <is>
          <t>pkm_aereo</t>
        </is>
      </c>
      <c r="C2637" t="inlineStr">
        <is>
          <t>miles pkm</t>
        </is>
      </c>
      <c r="D2637" t="n">
        <v>38258122.53557031</v>
      </c>
    </row>
    <row r="2638">
      <c r="A2638" t="n">
        <v>2035</v>
      </c>
      <c r="B2638" t="inlineStr">
        <is>
          <t>pkm_aereo</t>
        </is>
      </c>
      <c r="C2638" t="inlineStr">
        <is>
          <t>miles pkm</t>
        </is>
      </c>
      <c r="D2638" t="n">
        <v>40386898.70349035</v>
      </c>
    </row>
    <row r="2639">
      <c r="A2639" t="n">
        <v>2036</v>
      </c>
      <c r="B2639" t="inlineStr">
        <is>
          <t>pkm_aereo</t>
        </is>
      </c>
      <c r="C2639" t="inlineStr">
        <is>
          <t>miles pkm</t>
        </is>
      </c>
      <c r="D2639" t="n">
        <v>42559566.50466216</v>
      </c>
    </row>
    <row r="2640">
      <c r="A2640" t="n">
        <v>2037</v>
      </c>
      <c r="B2640" t="inlineStr">
        <is>
          <t>pkm_aereo</t>
        </is>
      </c>
      <c r="C2640" t="inlineStr">
        <is>
          <t>miles pkm</t>
        </is>
      </c>
      <c r="D2640" t="n">
        <v>44787339.76972697</v>
      </c>
    </row>
    <row r="2641">
      <c r="A2641" t="n">
        <v>2038</v>
      </c>
      <c r="B2641" t="inlineStr">
        <is>
          <t>pkm_aereo</t>
        </is>
      </c>
      <c r="C2641" t="inlineStr">
        <is>
          <t>miles pkm</t>
        </is>
      </c>
      <c r="D2641" t="n">
        <v>47080593.91100682</v>
      </c>
    </row>
    <row r="2642">
      <c r="A2642" t="n">
        <v>2039</v>
      </c>
      <c r="B2642" t="inlineStr">
        <is>
          <t>pkm_aereo</t>
        </is>
      </c>
      <c r="C2642" t="inlineStr">
        <is>
          <t>miles pkm</t>
        </is>
      </c>
      <c r="D2642" t="n">
        <v>49448983.69745661</v>
      </c>
    </row>
    <row r="2643">
      <c r="A2643" t="n">
        <v>2040</v>
      </c>
      <c r="B2643" t="inlineStr">
        <is>
          <t>pkm_aereo</t>
        </is>
      </c>
      <c r="C2643" t="inlineStr">
        <is>
          <t>miles pkm</t>
        </is>
      </c>
      <c r="D2643" t="n">
        <v>51901566.90725791</v>
      </c>
    </row>
    <row r="2644">
      <c r="A2644" t="n">
        <v>2041</v>
      </c>
      <c r="B2644" t="inlineStr">
        <is>
          <t>pkm_aereo</t>
        </is>
      </c>
      <c r="C2644" t="inlineStr">
        <is>
          <t>miles pkm</t>
        </is>
      </c>
      <c r="D2644" t="n">
        <v>54421882.26274592</v>
      </c>
    </row>
    <row r="2645">
      <c r="A2645" t="n">
        <v>2042</v>
      </c>
      <c r="B2645" t="inlineStr">
        <is>
          <t>pkm_aereo</t>
        </is>
      </c>
      <c r="C2645" t="inlineStr">
        <is>
          <t>miles pkm</t>
        </is>
      </c>
      <c r="D2645" t="n">
        <v>56993854.06497174</v>
      </c>
    </row>
    <row r="2646">
      <c r="A2646" t="n">
        <v>2043</v>
      </c>
      <c r="B2646" t="inlineStr">
        <is>
          <t>pkm_aereo</t>
        </is>
      </c>
      <c r="C2646" t="inlineStr">
        <is>
          <t>miles pkm</t>
        </is>
      </c>
      <c r="D2646" t="n">
        <v>59601631.15844542</v>
      </c>
    </row>
    <row r="2647">
      <c r="A2647" t="n">
        <v>2044</v>
      </c>
      <c r="B2647" t="inlineStr">
        <is>
          <t>pkm_aereo</t>
        </is>
      </c>
      <c r="C2647" t="inlineStr">
        <is>
          <t>miles pkm</t>
        </is>
      </c>
      <c r="D2647" t="n">
        <v>62229485.64000672</v>
      </c>
    </row>
    <row r="2648">
      <c r="A2648" t="n">
        <v>2045</v>
      </c>
      <c r="B2648" t="inlineStr">
        <is>
          <t>pkm_aereo</t>
        </is>
      </c>
      <c r="C2648" t="inlineStr">
        <is>
          <t>miles pkm</t>
        </is>
      </c>
      <c r="D2648" t="n">
        <v>64891720.91751001</v>
      </c>
    </row>
    <row r="2649">
      <c r="A2649" t="n">
        <v>2046</v>
      </c>
      <c r="B2649" t="inlineStr">
        <is>
          <t>pkm_aereo</t>
        </is>
      </c>
      <c r="C2649" t="inlineStr">
        <is>
          <t>miles pkm</t>
        </is>
      </c>
      <c r="D2649" t="n">
        <v>67569797.69201465</v>
      </c>
    </row>
    <row r="2650">
      <c r="A2650" t="n">
        <v>2047</v>
      </c>
      <c r="B2650" t="inlineStr">
        <is>
          <t>pkm_aereo</t>
        </is>
      </c>
      <c r="C2650" t="inlineStr">
        <is>
          <t>miles pkm</t>
        </is>
      </c>
      <c r="D2650" t="n">
        <v>70245618.45088913</v>
      </c>
    </row>
    <row r="2651">
      <c r="A2651" t="n">
        <v>2048</v>
      </c>
      <c r="B2651" t="inlineStr">
        <is>
          <t>pkm_aereo</t>
        </is>
      </c>
      <c r="C2651" t="inlineStr">
        <is>
          <t>miles pkm</t>
        </is>
      </c>
      <c r="D2651" t="n">
        <v>72935206.00617929</v>
      </c>
    </row>
    <row r="2652">
      <c r="A2652" t="n">
        <v>2049</v>
      </c>
      <c r="B2652" t="inlineStr">
        <is>
          <t>pkm_aereo</t>
        </is>
      </c>
      <c r="C2652" t="inlineStr">
        <is>
          <t>miles pkm</t>
        </is>
      </c>
      <c r="D2652" t="n">
        <v>75617471.97574516</v>
      </c>
    </row>
    <row r="2653">
      <c r="A2653" t="n">
        <v>2050</v>
      </c>
      <c r="B2653" t="inlineStr">
        <is>
          <t>pkm_aereo</t>
        </is>
      </c>
      <c r="C2653" t="inlineStr">
        <is>
          <t>miles pkm</t>
        </is>
      </c>
      <c r="D2653" t="n">
        <v>78308442.5692168</v>
      </c>
    </row>
    <row r="2654">
      <c r="A2654" t="n">
        <v>2017</v>
      </c>
      <c r="B2654" t="inlineStr">
        <is>
          <t>pkm_ferroviario_inter</t>
        </is>
      </c>
      <c r="C2654" t="inlineStr">
        <is>
          <t>miles pkm</t>
        </is>
      </c>
      <c r="D2654" t="n">
        <v>159476</v>
      </c>
    </row>
    <row r="2655">
      <c r="A2655" t="n">
        <v>2018</v>
      </c>
      <c r="B2655" t="inlineStr">
        <is>
          <t>pkm_ferroviario_inter</t>
        </is>
      </c>
      <c r="C2655" t="inlineStr">
        <is>
          <t>miles pkm</t>
        </is>
      </c>
      <c r="D2655" t="n">
        <v>248864</v>
      </c>
    </row>
    <row r="2656">
      <c r="A2656" t="n">
        <v>2019</v>
      </c>
      <c r="B2656" t="inlineStr">
        <is>
          <t>pkm_ferroviario_inter</t>
        </is>
      </c>
      <c r="C2656" t="inlineStr">
        <is>
          <t>miles pkm</t>
        </is>
      </c>
      <c r="D2656" t="n">
        <v>330004</v>
      </c>
    </row>
    <row r="2657">
      <c r="A2657" t="n">
        <v>2020</v>
      </c>
      <c r="B2657" t="inlineStr">
        <is>
          <t>pkm_ferroviario_inter</t>
        </is>
      </c>
      <c r="C2657" t="inlineStr">
        <is>
          <t>miles pkm</t>
        </is>
      </c>
      <c r="D2657" t="n">
        <v>0</v>
      </c>
    </row>
    <row r="2658">
      <c r="A2658" t="n">
        <v>2021</v>
      </c>
      <c r="B2658" t="inlineStr">
        <is>
          <t>pkm_ferroviario_inter</t>
        </is>
      </c>
      <c r="C2658" t="inlineStr">
        <is>
          <t>miles pkm</t>
        </is>
      </c>
      <c r="D2658" t="n">
        <v>0</v>
      </c>
    </row>
    <row r="2659">
      <c r="A2659" t="n">
        <v>2022</v>
      </c>
      <c r="B2659" t="inlineStr">
        <is>
          <t>pkm_ferroviario_inter</t>
        </is>
      </c>
      <c r="C2659" t="inlineStr">
        <is>
          <t>miles pkm</t>
        </is>
      </c>
      <c r="D2659" t="n">
        <v>0</v>
      </c>
    </row>
    <row r="2660">
      <c r="A2660" t="n">
        <v>2023</v>
      </c>
      <c r="B2660" t="inlineStr">
        <is>
          <t>pkm_ferroviario_inter</t>
        </is>
      </c>
      <c r="C2660" t="inlineStr">
        <is>
          <t>miles pkm</t>
        </is>
      </c>
      <c r="D2660" t="n">
        <v>0</v>
      </c>
    </row>
    <row r="2661">
      <c r="A2661" t="n">
        <v>2024</v>
      </c>
      <c r="B2661" t="inlineStr">
        <is>
          <t>pkm_ferroviario_inter</t>
        </is>
      </c>
      <c r="C2661" t="inlineStr">
        <is>
          <t>miles pkm</t>
        </is>
      </c>
      <c r="D2661" t="n">
        <v>0</v>
      </c>
    </row>
    <row r="2662">
      <c r="A2662" t="n">
        <v>2025</v>
      </c>
      <c r="B2662" t="inlineStr">
        <is>
          <t>pkm_ferroviario_inter</t>
        </is>
      </c>
      <c r="C2662" t="inlineStr">
        <is>
          <t>miles pkm</t>
        </is>
      </c>
      <c r="D2662" t="n">
        <v>0</v>
      </c>
    </row>
    <row r="2663">
      <c r="A2663" t="n">
        <v>2026</v>
      </c>
      <c r="B2663" t="inlineStr">
        <is>
          <t>pkm_ferroviario_inter</t>
        </is>
      </c>
      <c r="C2663" t="inlineStr">
        <is>
          <t>miles pkm</t>
        </is>
      </c>
      <c r="D2663" t="n">
        <v>0</v>
      </c>
    </row>
    <row r="2664">
      <c r="A2664" t="n">
        <v>2027</v>
      </c>
      <c r="B2664" t="inlineStr">
        <is>
          <t>pkm_ferroviario_inter</t>
        </is>
      </c>
      <c r="C2664" t="inlineStr">
        <is>
          <t>miles pkm</t>
        </is>
      </c>
      <c r="D2664" t="n">
        <v>0</v>
      </c>
    </row>
    <row r="2665">
      <c r="A2665" t="n">
        <v>2028</v>
      </c>
      <c r="B2665" t="inlineStr">
        <is>
          <t>pkm_ferroviario_inter</t>
        </is>
      </c>
      <c r="C2665" t="inlineStr">
        <is>
          <t>miles pkm</t>
        </is>
      </c>
      <c r="D2665" t="n">
        <v>0</v>
      </c>
    </row>
    <row r="2666">
      <c r="A2666" t="n">
        <v>2029</v>
      </c>
      <c r="B2666" t="inlineStr">
        <is>
          <t>pkm_ferroviario_inter</t>
        </is>
      </c>
      <c r="C2666" t="inlineStr">
        <is>
          <t>miles pkm</t>
        </is>
      </c>
      <c r="D2666" t="n">
        <v>0</v>
      </c>
    </row>
    <row r="2667">
      <c r="A2667" t="n">
        <v>2030</v>
      </c>
      <c r="B2667" t="inlineStr">
        <is>
          <t>pkm_ferroviario_inter</t>
        </is>
      </c>
      <c r="C2667" t="inlineStr">
        <is>
          <t>miles pkm</t>
        </is>
      </c>
      <c r="D2667" t="n">
        <v>0</v>
      </c>
    </row>
    <row r="2668">
      <c r="A2668" t="n">
        <v>2031</v>
      </c>
      <c r="B2668" t="inlineStr">
        <is>
          <t>pkm_ferroviario_inter</t>
        </is>
      </c>
      <c r="C2668" t="inlineStr">
        <is>
          <t>miles pkm</t>
        </is>
      </c>
      <c r="D2668" t="n">
        <v>0</v>
      </c>
    </row>
    <row r="2669">
      <c r="A2669" t="n">
        <v>2032</v>
      </c>
      <c r="B2669" t="inlineStr">
        <is>
          <t>pkm_ferroviario_inter</t>
        </is>
      </c>
      <c r="C2669" t="inlineStr">
        <is>
          <t>miles pkm</t>
        </is>
      </c>
      <c r="D2669" t="n">
        <v>0</v>
      </c>
    </row>
    <row r="2670">
      <c r="A2670" t="n">
        <v>2033</v>
      </c>
      <c r="B2670" t="inlineStr">
        <is>
          <t>pkm_ferroviario_inter</t>
        </is>
      </c>
      <c r="C2670" t="inlineStr">
        <is>
          <t>miles pkm</t>
        </is>
      </c>
      <c r="D2670" t="n">
        <v>0</v>
      </c>
    </row>
    <row r="2671">
      <c r="A2671" t="n">
        <v>2034</v>
      </c>
      <c r="B2671" t="inlineStr">
        <is>
          <t>pkm_ferroviario_inter</t>
        </is>
      </c>
      <c r="C2671" t="inlineStr">
        <is>
          <t>miles pkm</t>
        </is>
      </c>
      <c r="D2671" t="n">
        <v>0</v>
      </c>
    </row>
    <row r="2672">
      <c r="A2672" t="n">
        <v>2035</v>
      </c>
      <c r="B2672" t="inlineStr">
        <is>
          <t>pkm_ferroviario_inter</t>
        </is>
      </c>
      <c r="C2672" t="inlineStr">
        <is>
          <t>miles pkm</t>
        </is>
      </c>
      <c r="D2672" t="n">
        <v>0</v>
      </c>
    </row>
    <row r="2673">
      <c r="A2673" t="n">
        <v>2036</v>
      </c>
      <c r="B2673" t="inlineStr">
        <is>
          <t>pkm_ferroviario_inter</t>
        </is>
      </c>
      <c r="C2673" t="inlineStr">
        <is>
          <t>miles pkm</t>
        </is>
      </c>
      <c r="D2673" t="n">
        <v>0</v>
      </c>
    </row>
    <row r="2674">
      <c r="A2674" t="n">
        <v>2037</v>
      </c>
      <c r="B2674" t="inlineStr">
        <is>
          <t>pkm_ferroviario_inter</t>
        </is>
      </c>
      <c r="C2674" t="inlineStr">
        <is>
          <t>miles pkm</t>
        </is>
      </c>
      <c r="D2674" t="n">
        <v>0</v>
      </c>
    </row>
    <row r="2675">
      <c r="A2675" t="n">
        <v>2038</v>
      </c>
      <c r="B2675" t="inlineStr">
        <is>
          <t>pkm_ferroviario_inter</t>
        </is>
      </c>
      <c r="C2675" t="inlineStr">
        <is>
          <t>miles pkm</t>
        </is>
      </c>
      <c r="D2675" t="n">
        <v>0</v>
      </c>
    </row>
    <row r="2676">
      <c r="A2676" t="n">
        <v>2039</v>
      </c>
      <c r="B2676" t="inlineStr">
        <is>
          <t>pkm_ferroviario_inter</t>
        </is>
      </c>
      <c r="C2676" t="inlineStr">
        <is>
          <t>miles pkm</t>
        </is>
      </c>
      <c r="D2676" t="n">
        <v>0</v>
      </c>
    </row>
    <row r="2677">
      <c r="A2677" t="n">
        <v>2040</v>
      </c>
      <c r="B2677" t="inlineStr">
        <is>
          <t>pkm_ferroviario_inter</t>
        </is>
      </c>
      <c r="C2677" t="inlineStr">
        <is>
          <t>miles pkm</t>
        </is>
      </c>
      <c r="D2677" t="n">
        <v>0</v>
      </c>
    </row>
    <row r="2678">
      <c r="A2678" t="n">
        <v>2041</v>
      </c>
      <c r="B2678" t="inlineStr">
        <is>
          <t>pkm_ferroviario_inter</t>
        </is>
      </c>
      <c r="C2678" t="inlineStr">
        <is>
          <t>miles pkm</t>
        </is>
      </c>
      <c r="D2678" t="n">
        <v>0</v>
      </c>
    </row>
    <row r="2679">
      <c r="A2679" t="n">
        <v>2042</v>
      </c>
      <c r="B2679" t="inlineStr">
        <is>
          <t>pkm_ferroviario_inter</t>
        </is>
      </c>
      <c r="C2679" t="inlineStr">
        <is>
          <t>miles pkm</t>
        </is>
      </c>
      <c r="D2679" t="n">
        <v>0</v>
      </c>
    </row>
    <row r="2680">
      <c r="A2680" t="n">
        <v>2043</v>
      </c>
      <c r="B2680" t="inlineStr">
        <is>
          <t>pkm_ferroviario_inter</t>
        </is>
      </c>
      <c r="C2680" t="inlineStr">
        <is>
          <t>miles pkm</t>
        </is>
      </c>
      <c r="D2680" t="n">
        <v>0</v>
      </c>
    </row>
    <row r="2681">
      <c r="A2681" t="n">
        <v>2044</v>
      </c>
      <c r="B2681" t="inlineStr">
        <is>
          <t>pkm_ferroviario_inter</t>
        </is>
      </c>
      <c r="C2681" t="inlineStr">
        <is>
          <t>miles pkm</t>
        </is>
      </c>
      <c r="D2681" t="n">
        <v>0</v>
      </c>
    </row>
    <row r="2682">
      <c r="A2682" t="n">
        <v>2045</v>
      </c>
      <c r="B2682" t="inlineStr">
        <is>
          <t>pkm_ferroviario_inter</t>
        </is>
      </c>
      <c r="C2682" t="inlineStr">
        <is>
          <t>miles pkm</t>
        </is>
      </c>
      <c r="D2682" t="n">
        <v>0</v>
      </c>
    </row>
    <row r="2683">
      <c r="A2683" t="n">
        <v>2046</v>
      </c>
      <c r="B2683" t="inlineStr">
        <is>
          <t>pkm_ferroviario_inter</t>
        </is>
      </c>
      <c r="C2683" t="inlineStr">
        <is>
          <t>miles pkm</t>
        </is>
      </c>
      <c r="D2683" t="n">
        <v>0</v>
      </c>
    </row>
    <row r="2684">
      <c r="A2684" t="n">
        <v>2047</v>
      </c>
      <c r="B2684" t="inlineStr">
        <is>
          <t>pkm_ferroviario_inter</t>
        </is>
      </c>
      <c r="C2684" t="inlineStr">
        <is>
          <t>miles pkm</t>
        </is>
      </c>
      <c r="D2684" t="n">
        <v>0</v>
      </c>
    </row>
    <row r="2685">
      <c r="A2685" t="n">
        <v>2048</v>
      </c>
      <c r="B2685" t="inlineStr">
        <is>
          <t>pkm_ferroviario_inter</t>
        </is>
      </c>
      <c r="C2685" t="inlineStr">
        <is>
          <t>miles pkm</t>
        </is>
      </c>
      <c r="D2685" t="n">
        <v>0</v>
      </c>
    </row>
    <row r="2686">
      <c r="A2686" t="n">
        <v>2049</v>
      </c>
      <c r="B2686" t="inlineStr">
        <is>
          <t>pkm_ferroviario_inter</t>
        </is>
      </c>
      <c r="C2686" t="inlineStr">
        <is>
          <t>miles pkm</t>
        </is>
      </c>
      <c r="D2686" t="n">
        <v>0</v>
      </c>
    </row>
    <row r="2687">
      <c r="A2687" t="n">
        <v>2050</v>
      </c>
      <c r="B2687" t="inlineStr">
        <is>
          <t>pkm_ferroviario_inter</t>
        </is>
      </c>
      <c r="C2687" t="inlineStr">
        <is>
          <t>miles pkm</t>
        </is>
      </c>
      <c r="D2687" t="n">
        <v>0</v>
      </c>
    </row>
    <row r="2688">
      <c r="A2688" t="n">
        <v>2017</v>
      </c>
      <c r="B2688" t="inlineStr">
        <is>
          <t>pkm_ferroviario_urb</t>
        </is>
      </c>
      <c r="C2688" t="inlineStr">
        <is>
          <t>miles pkm</t>
        </is>
      </c>
      <c r="D2688" t="n">
        <v>6670389</v>
      </c>
    </row>
    <row r="2689">
      <c r="A2689" t="n">
        <v>2018</v>
      </c>
      <c r="B2689" t="inlineStr">
        <is>
          <t>pkm_ferroviario_urb</t>
        </is>
      </c>
      <c r="C2689" t="inlineStr">
        <is>
          <t>miles pkm</t>
        </is>
      </c>
      <c r="D2689" t="n">
        <v>6988812</v>
      </c>
    </row>
    <row r="2690">
      <c r="A2690" t="n">
        <v>2019</v>
      </c>
      <c r="B2690" t="inlineStr">
        <is>
          <t>pkm_ferroviario_urb</t>
        </is>
      </c>
      <c r="C2690" t="inlineStr">
        <is>
          <t>miles pkm</t>
        </is>
      </c>
      <c r="D2690" t="n">
        <v>6830516</v>
      </c>
    </row>
    <row r="2691">
      <c r="A2691" t="n">
        <v>2020</v>
      </c>
      <c r="B2691" t="inlineStr">
        <is>
          <t>pkm_ferroviario_urb</t>
        </is>
      </c>
      <c r="C2691" t="inlineStr">
        <is>
          <t>miles pkm</t>
        </is>
      </c>
      <c r="D2691" t="n">
        <v>0</v>
      </c>
    </row>
    <row r="2692">
      <c r="A2692" t="n">
        <v>2021</v>
      </c>
      <c r="B2692" t="inlineStr">
        <is>
          <t>pkm_ferroviario_urb</t>
        </is>
      </c>
      <c r="C2692" t="inlineStr">
        <is>
          <t>miles pkm</t>
        </is>
      </c>
      <c r="D2692" t="n">
        <v>0</v>
      </c>
    </row>
    <row r="2693">
      <c r="A2693" t="n">
        <v>2022</v>
      </c>
      <c r="B2693" t="inlineStr">
        <is>
          <t>pkm_ferroviario_urb</t>
        </is>
      </c>
      <c r="C2693" t="inlineStr">
        <is>
          <t>miles pkm</t>
        </is>
      </c>
      <c r="D2693" t="n">
        <v>0</v>
      </c>
    </row>
    <row r="2694">
      <c r="A2694" t="n">
        <v>2023</v>
      </c>
      <c r="B2694" t="inlineStr">
        <is>
          <t>pkm_ferroviario_urb</t>
        </is>
      </c>
      <c r="C2694" t="inlineStr">
        <is>
          <t>miles pkm</t>
        </is>
      </c>
      <c r="D2694" t="n">
        <v>0</v>
      </c>
    </row>
    <row r="2695">
      <c r="A2695" t="n">
        <v>2024</v>
      </c>
      <c r="B2695" t="inlineStr">
        <is>
          <t>pkm_ferroviario_urb</t>
        </is>
      </c>
      <c r="C2695" t="inlineStr">
        <is>
          <t>miles pkm</t>
        </is>
      </c>
      <c r="D2695" t="n">
        <v>0</v>
      </c>
    </row>
    <row r="2696">
      <c r="A2696" t="n">
        <v>2025</v>
      </c>
      <c r="B2696" t="inlineStr">
        <is>
          <t>pkm_ferroviario_urb</t>
        </is>
      </c>
      <c r="C2696" t="inlineStr">
        <is>
          <t>miles pkm</t>
        </is>
      </c>
      <c r="D2696" t="n">
        <v>0</v>
      </c>
    </row>
    <row r="2697">
      <c r="A2697" t="n">
        <v>2026</v>
      </c>
      <c r="B2697" t="inlineStr">
        <is>
          <t>pkm_ferroviario_urb</t>
        </is>
      </c>
      <c r="C2697" t="inlineStr">
        <is>
          <t>miles pkm</t>
        </is>
      </c>
      <c r="D2697" t="n">
        <v>0</v>
      </c>
    </row>
    <row r="2698">
      <c r="A2698" t="n">
        <v>2027</v>
      </c>
      <c r="B2698" t="inlineStr">
        <is>
          <t>pkm_ferroviario_urb</t>
        </is>
      </c>
      <c r="C2698" t="inlineStr">
        <is>
          <t>miles pkm</t>
        </is>
      </c>
      <c r="D2698" t="n">
        <v>0</v>
      </c>
    </row>
    <row r="2699">
      <c r="A2699" t="n">
        <v>2028</v>
      </c>
      <c r="B2699" t="inlineStr">
        <is>
          <t>pkm_ferroviario_urb</t>
        </is>
      </c>
      <c r="C2699" t="inlineStr">
        <is>
          <t>miles pkm</t>
        </is>
      </c>
      <c r="D2699" t="n">
        <v>0</v>
      </c>
    </row>
    <row r="2700">
      <c r="A2700" t="n">
        <v>2029</v>
      </c>
      <c r="B2700" t="inlineStr">
        <is>
          <t>pkm_ferroviario_urb</t>
        </is>
      </c>
      <c r="C2700" t="inlineStr">
        <is>
          <t>miles pkm</t>
        </is>
      </c>
      <c r="D2700" t="n">
        <v>0</v>
      </c>
    </row>
    <row r="2701">
      <c r="A2701" t="n">
        <v>2030</v>
      </c>
      <c r="B2701" t="inlineStr">
        <is>
          <t>pkm_ferroviario_urb</t>
        </is>
      </c>
      <c r="C2701" t="inlineStr">
        <is>
          <t>miles pkm</t>
        </is>
      </c>
      <c r="D2701" t="n">
        <v>0</v>
      </c>
    </row>
    <row r="2702">
      <c r="A2702" t="n">
        <v>2031</v>
      </c>
      <c r="B2702" t="inlineStr">
        <is>
          <t>pkm_ferroviario_urb</t>
        </is>
      </c>
      <c r="C2702" t="inlineStr">
        <is>
          <t>miles pkm</t>
        </is>
      </c>
      <c r="D2702" t="n">
        <v>0</v>
      </c>
    </row>
    <row r="2703">
      <c r="A2703" t="n">
        <v>2032</v>
      </c>
      <c r="B2703" t="inlineStr">
        <is>
          <t>pkm_ferroviario_urb</t>
        </is>
      </c>
      <c r="C2703" t="inlineStr">
        <is>
          <t>miles pkm</t>
        </is>
      </c>
      <c r="D2703" t="n">
        <v>0</v>
      </c>
    </row>
    <row r="2704">
      <c r="A2704" t="n">
        <v>2033</v>
      </c>
      <c r="B2704" t="inlineStr">
        <is>
          <t>pkm_ferroviario_urb</t>
        </is>
      </c>
      <c r="C2704" t="inlineStr">
        <is>
          <t>miles pkm</t>
        </is>
      </c>
      <c r="D2704" t="n">
        <v>0</v>
      </c>
    </row>
    <row r="2705">
      <c r="A2705" t="n">
        <v>2034</v>
      </c>
      <c r="B2705" t="inlineStr">
        <is>
          <t>pkm_ferroviario_urb</t>
        </is>
      </c>
      <c r="C2705" t="inlineStr">
        <is>
          <t>miles pkm</t>
        </is>
      </c>
      <c r="D2705" t="n">
        <v>0</v>
      </c>
    </row>
    <row r="2706">
      <c r="A2706" t="n">
        <v>2035</v>
      </c>
      <c r="B2706" t="inlineStr">
        <is>
          <t>pkm_ferroviario_urb</t>
        </is>
      </c>
      <c r="C2706" t="inlineStr">
        <is>
          <t>miles pkm</t>
        </is>
      </c>
      <c r="D2706" t="n">
        <v>0</v>
      </c>
    </row>
    <row r="2707">
      <c r="A2707" t="n">
        <v>2036</v>
      </c>
      <c r="B2707" t="inlineStr">
        <is>
          <t>pkm_ferroviario_urb</t>
        </is>
      </c>
      <c r="C2707" t="inlineStr">
        <is>
          <t>miles pkm</t>
        </is>
      </c>
      <c r="D2707" t="n">
        <v>0</v>
      </c>
    </row>
    <row r="2708">
      <c r="A2708" t="n">
        <v>2037</v>
      </c>
      <c r="B2708" t="inlineStr">
        <is>
          <t>pkm_ferroviario_urb</t>
        </is>
      </c>
      <c r="C2708" t="inlineStr">
        <is>
          <t>miles pkm</t>
        </is>
      </c>
      <c r="D2708" t="n">
        <v>0</v>
      </c>
    </row>
    <row r="2709">
      <c r="A2709" t="n">
        <v>2038</v>
      </c>
      <c r="B2709" t="inlineStr">
        <is>
          <t>pkm_ferroviario_urb</t>
        </is>
      </c>
      <c r="C2709" t="inlineStr">
        <is>
          <t>miles pkm</t>
        </is>
      </c>
      <c r="D2709" t="n">
        <v>0</v>
      </c>
    </row>
    <row r="2710">
      <c r="A2710" t="n">
        <v>2039</v>
      </c>
      <c r="B2710" t="inlineStr">
        <is>
          <t>pkm_ferroviario_urb</t>
        </is>
      </c>
      <c r="C2710" t="inlineStr">
        <is>
          <t>miles pkm</t>
        </is>
      </c>
      <c r="D2710" t="n">
        <v>0</v>
      </c>
    </row>
    <row r="2711">
      <c r="A2711" t="n">
        <v>2040</v>
      </c>
      <c r="B2711" t="inlineStr">
        <is>
          <t>pkm_ferroviario_urb</t>
        </is>
      </c>
      <c r="C2711" t="inlineStr">
        <is>
          <t>miles pkm</t>
        </is>
      </c>
      <c r="D2711" t="n">
        <v>0</v>
      </c>
    </row>
    <row r="2712">
      <c r="A2712" t="n">
        <v>2041</v>
      </c>
      <c r="B2712" t="inlineStr">
        <is>
          <t>pkm_ferroviario_urb</t>
        </is>
      </c>
      <c r="C2712" t="inlineStr">
        <is>
          <t>miles pkm</t>
        </is>
      </c>
      <c r="D2712" t="n">
        <v>0</v>
      </c>
    </row>
    <row r="2713">
      <c r="A2713" t="n">
        <v>2042</v>
      </c>
      <c r="B2713" t="inlineStr">
        <is>
          <t>pkm_ferroviario_urb</t>
        </is>
      </c>
      <c r="C2713" t="inlineStr">
        <is>
          <t>miles pkm</t>
        </is>
      </c>
      <c r="D2713" t="n">
        <v>0</v>
      </c>
    </row>
    <row r="2714">
      <c r="A2714" t="n">
        <v>2043</v>
      </c>
      <c r="B2714" t="inlineStr">
        <is>
          <t>pkm_ferroviario_urb</t>
        </is>
      </c>
      <c r="C2714" t="inlineStr">
        <is>
          <t>miles pkm</t>
        </is>
      </c>
      <c r="D2714" t="n">
        <v>0</v>
      </c>
    </row>
    <row r="2715">
      <c r="A2715" t="n">
        <v>2044</v>
      </c>
      <c r="B2715" t="inlineStr">
        <is>
          <t>pkm_ferroviario_urb</t>
        </is>
      </c>
      <c r="C2715" t="inlineStr">
        <is>
          <t>miles pkm</t>
        </is>
      </c>
      <c r="D2715" t="n">
        <v>0</v>
      </c>
    </row>
    <row r="2716">
      <c r="A2716" t="n">
        <v>2045</v>
      </c>
      <c r="B2716" t="inlineStr">
        <is>
          <t>pkm_ferroviario_urb</t>
        </is>
      </c>
      <c r="C2716" t="inlineStr">
        <is>
          <t>miles pkm</t>
        </is>
      </c>
      <c r="D2716" t="n">
        <v>0</v>
      </c>
    </row>
    <row r="2717">
      <c r="A2717" t="n">
        <v>2046</v>
      </c>
      <c r="B2717" t="inlineStr">
        <is>
          <t>pkm_ferroviario_urb</t>
        </is>
      </c>
      <c r="C2717" t="inlineStr">
        <is>
          <t>miles pkm</t>
        </is>
      </c>
      <c r="D2717" t="n">
        <v>0</v>
      </c>
    </row>
    <row r="2718">
      <c r="A2718" t="n">
        <v>2047</v>
      </c>
      <c r="B2718" t="inlineStr">
        <is>
          <t>pkm_ferroviario_urb</t>
        </is>
      </c>
      <c r="C2718" t="inlineStr">
        <is>
          <t>miles pkm</t>
        </is>
      </c>
      <c r="D2718" t="n">
        <v>0</v>
      </c>
    </row>
    <row r="2719">
      <c r="A2719" t="n">
        <v>2048</v>
      </c>
      <c r="B2719" t="inlineStr">
        <is>
          <t>pkm_ferroviario_urb</t>
        </is>
      </c>
      <c r="C2719" t="inlineStr">
        <is>
          <t>miles pkm</t>
        </is>
      </c>
      <c r="D2719" t="n">
        <v>0</v>
      </c>
    </row>
    <row r="2720">
      <c r="A2720" t="n">
        <v>2049</v>
      </c>
      <c r="B2720" t="inlineStr">
        <is>
          <t>pkm_ferroviario_urb</t>
        </is>
      </c>
      <c r="C2720" t="inlineStr">
        <is>
          <t>miles pkm</t>
        </is>
      </c>
      <c r="D2720" t="n">
        <v>0</v>
      </c>
    </row>
    <row r="2721">
      <c r="A2721" t="n">
        <v>2050</v>
      </c>
      <c r="B2721" t="inlineStr">
        <is>
          <t>pkm_ferroviario_urb</t>
        </is>
      </c>
      <c r="C2721" t="inlineStr">
        <is>
          <t>miles pkm</t>
        </is>
      </c>
      <c r="D2721" t="n">
        <v>0</v>
      </c>
    </row>
    <row r="2722">
      <c r="A2722" t="n">
        <v>2017</v>
      </c>
      <c r="B2722" t="inlineStr">
        <is>
          <t>refrigeracion_COM</t>
        </is>
      </c>
      <c r="C2722" t="inlineStr">
        <is>
          <t>Tcal</t>
        </is>
      </c>
      <c r="D2722" t="n">
        <v>1460.938136173385</v>
      </c>
    </row>
    <row r="2723">
      <c r="A2723" t="n">
        <v>2018</v>
      </c>
      <c r="B2723" t="inlineStr">
        <is>
          <t>refrigeracion_COM</t>
        </is>
      </c>
      <c r="C2723" t="inlineStr">
        <is>
          <t>Tcal</t>
        </is>
      </c>
      <c r="D2723" t="n">
        <v>1556.116651883723</v>
      </c>
    </row>
    <row r="2724">
      <c r="A2724" t="n">
        <v>2019</v>
      </c>
      <c r="B2724" t="inlineStr">
        <is>
          <t>refrigeracion_COM</t>
        </is>
      </c>
      <c r="C2724" t="inlineStr">
        <is>
          <t>Tcal</t>
        </is>
      </c>
      <c r="D2724" t="n">
        <v>1585.862209593572</v>
      </c>
    </row>
    <row r="2725">
      <c r="A2725" t="n">
        <v>2020</v>
      </c>
      <c r="B2725" t="inlineStr">
        <is>
          <t>refrigeracion_COM</t>
        </is>
      </c>
      <c r="C2725" t="inlineStr">
        <is>
          <t>Tcal</t>
        </is>
      </c>
      <c r="D2725" t="n">
        <v>1431.322739144829</v>
      </c>
    </row>
    <row r="2726">
      <c r="A2726" t="n">
        <v>2021</v>
      </c>
      <c r="B2726" t="inlineStr">
        <is>
          <t>refrigeracion_COM</t>
        </is>
      </c>
      <c r="C2726" t="inlineStr">
        <is>
          <t>Tcal</t>
        </is>
      </c>
      <c r="D2726" t="n">
        <v>1733.436763008768</v>
      </c>
    </row>
    <row r="2727">
      <c r="A2727" t="n">
        <v>2022</v>
      </c>
      <c r="B2727" t="inlineStr">
        <is>
          <t>refrigeracion_COM</t>
        </is>
      </c>
      <c r="C2727" t="inlineStr">
        <is>
          <t>Tcal</t>
        </is>
      </c>
      <c r="D2727" t="n">
        <v>1810.653929058193</v>
      </c>
    </row>
    <row r="2728">
      <c r="A2728" t="n">
        <v>2023</v>
      </c>
      <c r="B2728" t="inlineStr">
        <is>
          <t>refrigeracion_COM</t>
        </is>
      </c>
      <c r="C2728" t="inlineStr">
        <is>
          <t>Tcal</t>
        </is>
      </c>
      <c r="D2728" t="n">
        <v>1817.515732266384</v>
      </c>
    </row>
    <row r="2729">
      <c r="A2729" t="n">
        <v>2024</v>
      </c>
      <c r="B2729" t="inlineStr">
        <is>
          <t>refrigeracion_COM</t>
        </is>
      </c>
      <c r="C2729" t="inlineStr">
        <is>
          <t>Tcal</t>
        </is>
      </c>
      <c r="D2729" t="n">
        <v>1902.52965023659</v>
      </c>
    </row>
    <row r="2730">
      <c r="A2730" t="n">
        <v>2025</v>
      </c>
      <c r="B2730" t="inlineStr">
        <is>
          <t>refrigeracion_COM</t>
        </is>
      </c>
      <c r="C2730" t="inlineStr">
        <is>
          <t>Tcal</t>
        </is>
      </c>
      <c r="D2730" t="n">
        <v>1984.223525248957</v>
      </c>
    </row>
    <row r="2731">
      <c r="A2731" t="n">
        <v>2026</v>
      </c>
      <c r="B2731" t="inlineStr">
        <is>
          <t>refrigeracion_COM</t>
        </is>
      </c>
      <c r="C2731" t="inlineStr">
        <is>
          <t>Tcal</t>
        </is>
      </c>
      <c r="D2731" t="n">
        <v>2061.733055903877</v>
      </c>
    </row>
    <row r="2732">
      <c r="A2732" t="n">
        <v>2027</v>
      </c>
      <c r="B2732" t="inlineStr">
        <is>
          <t>refrigeracion_COM</t>
        </is>
      </c>
      <c r="C2732" t="inlineStr">
        <is>
          <t>Tcal</t>
        </is>
      </c>
      <c r="D2732" t="n">
        <v>2137.498001148606</v>
      </c>
    </row>
    <row r="2733">
      <c r="A2733" t="n">
        <v>2028</v>
      </c>
      <c r="B2733" t="inlineStr">
        <is>
          <t>refrigeracion_COM</t>
        </is>
      </c>
      <c r="C2733" t="inlineStr">
        <is>
          <t>Tcal</t>
        </is>
      </c>
      <c r="D2733" t="n">
        <v>2216.895651275908</v>
      </c>
    </row>
    <row r="2734">
      <c r="A2734" t="n">
        <v>2029</v>
      </c>
      <c r="B2734" t="inlineStr">
        <is>
          <t>refrigeracion_COM</t>
        </is>
      </c>
      <c r="C2734" t="inlineStr">
        <is>
          <t>Tcal</t>
        </is>
      </c>
      <c r="D2734" t="n">
        <v>2298.089856733666</v>
      </c>
    </row>
    <row r="2735">
      <c r="A2735" t="n">
        <v>2030</v>
      </c>
      <c r="B2735" t="inlineStr">
        <is>
          <t>refrigeracion_COM</t>
        </is>
      </c>
      <c r="C2735" t="inlineStr">
        <is>
          <t>Tcal</t>
        </is>
      </c>
      <c r="D2735" t="n">
        <v>2378.220854793408</v>
      </c>
    </row>
    <row r="2736">
      <c r="A2736" t="n">
        <v>2031</v>
      </c>
      <c r="B2736" t="inlineStr">
        <is>
          <t>refrigeracion_COM</t>
        </is>
      </c>
      <c r="C2736" t="inlineStr">
        <is>
          <t>Tcal</t>
        </is>
      </c>
      <c r="D2736" t="n">
        <v>2456.97117177984</v>
      </c>
    </row>
    <row r="2737">
      <c r="A2737" t="n">
        <v>2032</v>
      </c>
      <c r="B2737" t="inlineStr">
        <is>
          <t>refrigeracion_COM</t>
        </is>
      </c>
      <c r="C2737" t="inlineStr">
        <is>
          <t>Tcal</t>
        </is>
      </c>
      <c r="D2737" t="n">
        <v>2535.276008678858</v>
      </c>
    </row>
    <row r="2738">
      <c r="A2738" t="n">
        <v>2033</v>
      </c>
      <c r="B2738" t="inlineStr">
        <is>
          <t>refrigeracion_COM</t>
        </is>
      </c>
      <c r="C2738" t="inlineStr">
        <is>
          <t>Tcal</t>
        </is>
      </c>
      <c r="D2738" t="n">
        <v>2612.927604775104</v>
      </c>
    </row>
    <row r="2739">
      <c r="A2739" t="n">
        <v>2034</v>
      </c>
      <c r="B2739" t="inlineStr">
        <is>
          <t>refrigeracion_COM</t>
        </is>
      </c>
      <c r="C2739" t="inlineStr">
        <is>
          <t>Tcal</t>
        </is>
      </c>
      <c r="D2739" t="n">
        <v>2689.713902421053</v>
      </c>
    </row>
    <row r="2740">
      <c r="A2740" t="n">
        <v>2035</v>
      </c>
      <c r="B2740" t="inlineStr">
        <is>
          <t>refrigeracion_COM</t>
        </is>
      </c>
      <c r="C2740" t="inlineStr">
        <is>
          <t>Tcal</t>
        </is>
      </c>
      <c r="D2740" t="n">
        <v>2765.419455561483</v>
      </c>
    </row>
    <row r="2741">
      <c r="A2741" t="n">
        <v>2036</v>
      </c>
      <c r="B2741" t="inlineStr">
        <is>
          <t>refrigeracion_COM</t>
        </is>
      </c>
      <c r="C2741" t="inlineStr">
        <is>
          <t>Tcal</t>
        </is>
      </c>
      <c r="D2741" t="n">
        <v>2839.826388033221</v>
      </c>
    </row>
    <row r="2742">
      <c r="A2742" t="n">
        <v>2037</v>
      </c>
      <c r="B2742" t="inlineStr">
        <is>
          <t>refrigeracion_COM</t>
        </is>
      </c>
      <c r="C2742" t="inlineStr">
        <is>
          <t>Tcal</t>
        </is>
      </c>
      <c r="D2742" t="n">
        <v>2912.715396119755</v>
      </c>
    </row>
    <row r="2743">
      <c r="A2743" t="n">
        <v>2038</v>
      </c>
      <c r="B2743" t="inlineStr">
        <is>
          <t>refrigeracion_COM</t>
        </is>
      </c>
      <c r="C2743" t="inlineStr">
        <is>
          <t>Tcal</t>
        </is>
      </c>
      <c r="D2743" t="n">
        <v>2983.866789285954</v>
      </c>
    </row>
    <row r="2744">
      <c r="A2744" t="n">
        <v>2039</v>
      </c>
      <c r="B2744" t="inlineStr">
        <is>
          <t>refrigeracion_COM</t>
        </is>
      </c>
      <c r="C2744" t="inlineStr">
        <is>
          <t>Tcal</t>
        </is>
      </c>
      <c r="D2744" t="n">
        <v>3053.061562506516</v>
      </c>
    </row>
    <row r="2745">
      <c r="A2745" t="n">
        <v>2040</v>
      </c>
      <c r="B2745" t="inlineStr">
        <is>
          <t>refrigeracion_COM</t>
        </is>
      </c>
      <c r="C2745" t="inlineStr">
        <is>
          <t>Tcal</t>
        </is>
      </c>
      <c r="D2745" t="n">
        <v>3120.082493139434</v>
      </c>
    </row>
    <row r="2746">
      <c r="A2746" t="n">
        <v>2041</v>
      </c>
      <c r="B2746" t="inlineStr">
        <is>
          <t>refrigeracion_COM</t>
        </is>
      </c>
      <c r="C2746" t="inlineStr">
        <is>
          <t>Tcal</t>
        </is>
      </c>
      <c r="D2746" t="n">
        <v>3184.715254890246</v>
      </c>
    </row>
    <row r="2747">
      <c r="A2747" t="n">
        <v>2042</v>
      </c>
      <c r="B2747" t="inlineStr">
        <is>
          <t>refrigeracion_COM</t>
        </is>
      </c>
      <c r="C2747" t="inlineStr">
        <is>
          <t>Tcal</t>
        </is>
      </c>
      <c r="D2747" t="n">
        <v>3246.749541069496</v>
      </c>
    </row>
    <row r="2748">
      <c r="A2748" t="n">
        <v>2043</v>
      </c>
      <c r="B2748" t="inlineStr">
        <is>
          <t>refrigeracion_COM</t>
        </is>
      </c>
      <c r="C2748" t="inlineStr">
        <is>
          <t>Tcal</t>
        </is>
      </c>
      <c r="D2748" t="n">
        <v>3305.980189070014</v>
      </c>
    </row>
    <row r="2749">
      <c r="A2749" t="n">
        <v>2044</v>
      </c>
      <c r="B2749" t="inlineStr">
        <is>
          <t>refrigeracion_COM</t>
        </is>
      </c>
      <c r="C2749" t="inlineStr">
        <is>
          <t>Tcal</t>
        </is>
      </c>
      <c r="D2749" t="n">
        <v>3362.208297788225</v>
      </c>
    </row>
    <row r="2750">
      <c r="A2750" t="n">
        <v>2045</v>
      </c>
      <c r="B2750" t="inlineStr">
        <is>
          <t>refrigeracion_COM</t>
        </is>
      </c>
      <c r="C2750" t="inlineStr">
        <is>
          <t>Tcal</t>
        </is>
      </c>
      <c r="D2750" t="n">
        <v>3415.242329587031</v>
      </c>
    </row>
    <row r="2751">
      <c r="A2751" t="n">
        <v>2046</v>
      </c>
      <c r="B2751" t="inlineStr">
        <is>
          <t>refrigeracion_COM</t>
        </is>
      </c>
      <c r="C2751" t="inlineStr">
        <is>
          <t>Tcal</t>
        </is>
      </c>
      <c r="D2751" t="n">
        <v>3464.899188352138</v>
      </c>
    </row>
    <row r="2752">
      <c r="A2752" t="n">
        <v>2047</v>
      </c>
      <c r="B2752" t="inlineStr">
        <is>
          <t>refrigeracion_COM</t>
        </is>
      </c>
      <c r="C2752" t="inlineStr">
        <is>
          <t>Tcal</t>
        </is>
      </c>
      <c r="D2752" t="n">
        <v>3494.939184416766</v>
      </c>
    </row>
    <row r="2753">
      <c r="A2753" t="n">
        <v>2048</v>
      </c>
      <c r="B2753" t="inlineStr">
        <is>
          <t>refrigeracion_COM</t>
        </is>
      </c>
      <c r="C2753" t="inlineStr">
        <is>
          <t>Tcal</t>
        </is>
      </c>
      <c r="D2753" t="n">
        <v>3525.239621352703</v>
      </c>
    </row>
    <row r="2754">
      <c r="A2754" t="n">
        <v>2049</v>
      </c>
      <c r="B2754" t="inlineStr">
        <is>
          <t>refrigeracion_COM</t>
        </is>
      </c>
      <c r="C2754" t="inlineStr">
        <is>
          <t>Tcal</t>
        </is>
      </c>
      <c r="D2754" t="n">
        <v>3555.802757131183</v>
      </c>
    </row>
    <row r="2755">
      <c r="A2755" t="n">
        <v>2050</v>
      </c>
      <c r="B2755" t="inlineStr">
        <is>
          <t>refrigeracion_COM</t>
        </is>
      </c>
      <c r="C2755" t="inlineStr">
        <is>
          <t>Tcal</t>
        </is>
      </c>
      <c r="D2755" t="n">
        <v>3586.630869299624</v>
      </c>
    </row>
    <row r="2756">
      <c r="A2756" t="n">
        <v>2017</v>
      </c>
      <c r="B2756" t="inlineStr">
        <is>
          <t>tasa PIB</t>
        </is>
      </c>
      <c r="C2756" t="inlineStr">
        <is>
          <t>%</t>
        </is>
      </c>
      <c r="D2756" t="n">
        <v>0.01184544706569419</v>
      </c>
    </row>
    <row r="2757">
      <c r="A2757" t="n">
        <v>2018</v>
      </c>
      <c r="B2757" t="inlineStr">
        <is>
          <t>tasa PIB</t>
        </is>
      </c>
      <c r="C2757" t="inlineStr">
        <is>
          <t>%</t>
        </is>
      </c>
      <c r="D2757" t="n">
        <v>0.03713859177100533</v>
      </c>
    </row>
    <row r="2758">
      <c r="A2758" t="n">
        <v>2019</v>
      </c>
      <c r="B2758" t="inlineStr">
        <is>
          <t>tasa PIB</t>
        </is>
      </c>
      <c r="C2758" t="inlineStr">
        <is>
          <t>%</t>
        </is>
      </c>
      <c r="D2758" t="n">
        <v>0.011</v>
      </c>
    </row>
    <row r="2759">
      <c r="A2759" t="n">
        <v>2020</v>
      </c>
      <c r="B2759" t="inlineStr">
        <is>
          <t>tasa PIB</t>
        </is>
      </c>
      <c r="C2759" t="inlineStr">
        <is>
          <t>%</t>
        </is>
      </c>
      <c r="D2759" t="n">
        <v>-0.05751762319285082</v>
      </c>
    </row>
    <row r="2760">
      <c r="A2760" t="n">
        <v>2021</v>
      </c>
      <c r="B2760" t="inlineStr">
        <is>
          <t>tasa PIB</t>
        </is>
      </c>
      <c r="C2760" t="inlineStr">
        <is>
          <t>%</t>
        </is>
      </c>
      <c r="D2760" t="n">
        <v>0.117</v>
      </c>
    </row>
    <row r="2761">
      <c r="A2761" t="n">
        <v>2022</v>
      </c>
      <c r="B2761" t="inlineStr">
        <is>
          <t>tasa PIB</t>
        </is>
      </c>
      <c r="C2761" t="inlineStr">
        <is>
          <t>%</t>
        </is>
      </c>
      <c r="D2761" t="n">
        <v>0.0255</v>
      </c>
    </row>
    <row r="2762">
      <c r="A2762" t="n">
        <v>2023</v>
      </c>
      <c r="B2762" t="inlineStr">
        <is>
          <t>tasa PIB</t>
        </is>
      </c>
      <c r="C2762" t="inlineStr">
        <is>
          <t>%</t>
        </is>
      </c>
      <c r="D2762" t="n">
        <v>0.002187806668820116</v>
      </c>
    </row>
    <row r="2763">
      <c r="A2763" t="n">
        <v>2024</v>
      </c>
      <c r="B2763" t="inlineStr">
        <is>
          <t>tasa PIB</t>
        </is>
      </c>
      <c r="C2763" t="inlineStr">
        <is>
          <t>%</t>
        </is>
      </c>
      <c r="D2763" t="n">
        <v>0.0267638403282433</v>
      </c>
    </row>
    <row r="2764">
      <c r="A2764" t="n">
        <v>2025</v>
      </c>
      <c r="B2764" t="inlineStr">
        <is>
          <t>tasa PIB</t>
        </is>
      </c>
      <c r="C2764" t="inlineStr">
        <is>
          <t>%</t>
        </is>
      </c>
      <c r="D2764" t="n">
        <v>0.02458867135398023</v>
      </c>
    </row>
    <row r="2765">
      <c r="A2765" t="n">
        <v>2026</v>
      </c>
      <c r="B2765" t="inlineStr">
        <is>
          <t>tasa PIB</t>
        </is>
      </c>
      <c r="C2765" t="inlineStr">
        <is>
          <t>%</t>
        </is>
      </c>
      <c r="D2765" t="n">
        <v>0.02238651871842492</v>
      </c>
    </row>
    <row r="2766">
      <c r="A2766" t="n">
        <v>2027</v>
      </c>
      <c r="B2766" t="inlineStr">
        <is>
          <t>tasa PIB</t>
        </is>
      </c>
      <c r="C2766" t="inlineStr">
        <is>
          <t>%</t>
        </is>
      </c>
      <c r="D2766" t="n">
        <v>0.02106999380508711</v>
      </c>
    </row>
    <row r="2767">
      <c r="A2767" t="n">
        <v>2028</v>
      </c>
      <c r="B2767" t="inlineStr">
        <is>
          <t>tasa PIB</t>
        </is>
      </c>
      <c r="C2767" t="inlineStr">
        <is>
          <t>%</t>
        </is>
      </c>
      <c r="D2767" t="n">
        <v>0.02129585234728466</v>
      </c>
    </row>
    <row r="2768">
      <c r="A2768" t="n">
        <v>2029</v>
      </c>
      <c r="B2768" t="inlineStr">
        <is>
          <t>tasa PIB</t>
        </is>
      </c>
      <c r="C2768" t="inlineStr">
        <is>
          <t>%</t>
        </is>
      </c>
      <c r="D2768" t="n">
        <v>0.021</v>
      </c>
    </row>
    <row r="2769">
      <c r="A2769" t="n">
        <v>2030</v>
      </c>
      <c r="B2769" t="inlineStr">
        <is>
          <t>tasa PIB</t>
        </is>
      </c>
      <c r="C2769" t="inlineStr">
        <is>
          <t>%</t>
        </is>
      </c>
      <c r="D2769" t="n">
        <v>0.02</v>
      </c>
    </row>
    <row r="2770">
      <c r="A2770" t="n">
        <v>2031</v>
      </c>
      <c r="B2770" t="inlineStr">
        <is>
          <t>tasa PIB</t>
        </is>
      </c>
      <c r="C2770" t="inlineStr">
        <is>
          <t>%</t>
        </is>
      </c>
      <c r="D2770" t="n">
        <v>0.019</v>
      </c>
    </row>
    <row r="2771">
      <c r="A2771" t="n">
        <v>2032</v>
      </c>
      <c r="B2771" t="inlineStr">
        <is>
          <t>tasa PIB</t>
        </is>
      </c>
      <c r="C2771" t="inlineStr">
        <is>
          <t>%</t>
        </is>
      </c>
      <c r="D2771" t="n">
        <v>0.01829166666666667</v>
      </c>
    </row>
    <row r="2772">
      <c r="A2772" t="n">
        <v>2033</v>
      </c>
      <c r="B2772" t="inlineStr">
        <is>
          <t>tasa PIB</t>
        </is>
      </c>
      <c r="C2772" t="inlineStr">
        <is>
          <t>%</t>
        </is>
      </c>
      <c r="D2772" t="n">
        <v>0.01758333333333334</v>
      </c>
    </row>
    <row r="2773">
      <c r="A2773" t="n">
        <v>2034</v>
      </c>
      <c r="B2773" t="inlineStr">
        <is>
          <t>tasa PIB</t>
        </is>
      </c>
      <c r="C2773" t="inlineStr">
        <is>
          <t>%</t>
        </is>
      </c>
      <c r="D2773" t="n">
        <v>0.016875</v>
      </c>
    </row>
    <row r="2774">
      <c r="A2774" t="n">
        <v>2035</v>
      </c>
      <c r="B2774" t="inlineStr">
        <is>
          <t>tasa PIB</t>
        </is>
      </c>
      <c r="C2774" t="inlineStr">
        <is>
          <t>%</t>
        </is>
      </c>
      <c r="D2774" t="n">
        <v>0.01616666666666667</v>
      </c>
    </row>
    <row r="2775">
      <c r="A2775" t="n">
        <v>2036</v>
      </c>
      <c r="B2775" t="inlineStr">
        <is>
          <t>tasa PIB</t>
        </is>
      </c>
      <c r="C2775" t="inlineStr">
        <is>
          <t>%</t>
        </is>
      </c>
      <c r="D2775" t="n">
        <v>0.01545833333333334</v>
      </c>
    </row>
    <row r="2776">
      <c r="A2776" t="n">
        <v>2037</v>
      </c>
      <c r="B2776" t="inlineStr">
        <is>
          <t>tasa PIB</t>
        </is>
      </c>
      <c r="C2776" t="inlineStr">
        <is>
          <t>%</t>
        </is>
      </c>
      <c r="D2776" t="n">
        <v>0.01475000000000001</v>
      </c>
    </row>
    <row r="2777">
      <c r="A2777" t="n">
        <v>2038</v>
      </c>
      <c r="B2777" t="inlineStr">
        <is>
          <t>tasa PIB</t>
        </is>
      </c>
      <c r="C2777" t="inlineStr">
        <is>
          <t>%</t>
        </is>
      </c>
      <c r="D2777" t="n">
        <v>0.01404166666666667</v>
      </c>
    </row>
    <row r="2778">
      <c r="A2778" t="n">
        <v>2039</v>
      </c>
      <c r="B2778" t="inlineStr">
        <is>
          <t>tasa PIB</t>
        </is>
      </c>
      <c r="C2778" t="inlineStr">
        <is>
          <t>%</t>
        </is>
      </c>
      <c r="D2778" t="n">
        <v>0.01333333333333334</v>
      </c>
    </row>
    <row r="2779">
      <c r="A2779" t="n">
        <v>2040</v>
      </c>
      <c r="B2779" t="inlineStr">
        <is>
          <t>tasa PIB</t>
        </is>
      </c>
      <c r="C2779" t="inlineStr">
        <is>
          <t>%</t>
        </is>
      </c>
      <c r="D2779" t="n">
        <v>0.01262500000000001</v>
      </c>
    </row>
    <row r="2780">
      <c r="A2780" t="n">
        <v>2041</v>
      </c>
      <c r="B2780" t="inlineStr">
        <is>
          <t>tasa PIB</t>
        </is>
      </c>
      <c r="C2780" t="inlineStr">
        <is>
          <t>%</t>
        </is>
      </c>
      <c r="D2780" t="n">
        <v>0.01191666666666667</v>
      </c>
    </row>
    <row r="2781">
      <c r="A2781" t="n">
        <v>2042</v>
      </c>
      <c r="B2781" t="inlineStr">
        <is>
          <t>tasa PIB</t>
        </is>
      </c>
      <c r="C2781" t="inlineStr">
        <is>
          <t>%</t>
        </is>
      </c>
      <c r="D2781" t="n">
        <v>0.01120833333333334</v>
      </c>
    </row>
    <row r="2782">
      <c r="A2782" t="n">
        <v>2043</v>
      </c>
      <c r="B2782" t="inlineStr">
        <is>
          <t>tasa PIB</t>
        </is>
      </c>
      <c r="C2782" t="inlineStr">
        <is>
          <t>%</t>
        </is>
      </c>
      <c r="D2782" t="n">
        <v>0.01050000000000001</v>
      </c>
    </row>
    <row r="2783">
      <c r="A2783" t="n">
        <v>2044</v>
      </c>
      <c r="B2783" t="inlineStr">
        <is>
          <t>tasa PIB</t>
        </is>
      </c>
      <c r="C2783" t="inlineStr">
        <is>
          <t>%</t>
        </is>
      </c>
      <c r="D2783" t="n">
        <v>0.009791666666666672</v>
      </c>
    </row>
    <row r="2784">
      <c r="A2784" t="n">
        <v>2045</v>
      </c>
      <c r="B2784" t="inlineStr">
        <is>
          <t>tasa PIB</t>
        </is>
      </c>
      <c r="C2784" t="inlineStr">
        <is>
          <t>%</t>
        </is>
      </c>
      <c r="D2784" t="n">
        <v>0.009083333333333339</v>
      </c>
    </row>
    <row r="2785">
      <c r="A2785" t="n">
        <v>2046</v>
      </c>
      <c r="B2785" t="inlineStr">
        <is>
          <t>tasa PIB</t>
        </is>
      </c>
      <c r="C2785" t="inlineStr">
        <is>
          <t>%</t>
        </is>
      </c>
      <c r="D2785" t="n">
        <v>0.008375000000000006</v>
      </c>
    </row>
    <row r="2786">
      <c r="A2786" t="n">
        <v>2047</v>
      </c>
      <c r="B2786" t="inlineStr">
        <is>
          <t>tasa PIB</t>
        </is>
      </c>
      <c r="C2786" t="inlineStr">
        <is>
          <t>%</t>
        </is>
      </c>
      <c r="D2786" t="n">
        <v>0.005</v>
      </c>
    </row>
    <row r="2787">
      <c r="A2787" t="n">
        <v>2048</v>
      </c>
      <c r="B2787" t="inlineStr">
        <is>
          <t>tasa PIB</t>
        </is>
      </c>
      <c r="C2787" t="inlineStr">
        <is>
          <t>%</t>
        </is>
      </c>
      <c r="D2787" t="n">
        <v>0.005</v>
      </c>
    </row>
    <row r="2788">
      <c r="A2788" t="n">
        <v>2049</v>
      </c>
      <c r="B2788" t="inlineStr">
        <is>
          <t>tasa PIB</t>
        </is>
      </c>
      <c r="C2788" t="inlineStr">
        <is>
          <t>%</t>
        </is>
      </c>
      <c r="D2788" t="n">
        <v>0.005</v>
      </c>
    </row>
    <row r="2789">
      <c r="A2789" t="n">
        <v>2050</v>
      </c>
      <c r="B2789" t="inlineStr">
        <is>
          <t>tasa PIB</t>
        </is>
      </c>
      <c r="C2789" t="inlineStr">
        <is>
          <t>%</t>
        </is>
      </c>
      <c r="D2789" t="n">
        <v>0.005</v>
      </c>
    </row>
    <row r="2790">
      <c r="A2790" t="n">
        <v>2017</v>
      </c>
      <c r="B2790" t="inlineStr">
        <is>
          <t>tkm_ferroviario</t>
        </is>
      </c>
      <c r="C2790" t="inlineStr">
        <is>
          <t>miles tkm</t>
        </is>
      </c>
      <c r="D2790" t="n">
        <v>3760221</v>
      </c>
    </row>
    <row r="2791">
      <c r="A2791" t="n">
        <v>2018</v>
      </c>
      <c r="B2791" t="inlineStr">
        <is>
          <t>tkm_ferroviario</t>
        </is>
      </c>
      <c r="C2791" t="inlineStr">
        <is>
          <t>miles tkm</t>
        </is>
      </c>
      <c r="D2791" t="n">
        <v>3816070</v>
      </c>
    </row>
    <row r="2792">
      <c r="A2792" t="n">
        <v>2019</v>
      </c>
      <c r="B2792" t="inlineStr">
        <is>
          <t>tkm_ferroviario</t>
        </is>
      </c>
      <c r="C2792" t="inlineStr">
        <is>
          <t>miles tkm</t>
        </is>
      </c>
      <c r="D2792" t="n">
        <v>3079840</v>
      </c>
    </row>
    <row r="2793">
      <c r="A2793" t="n">
        <v>2020</v>
      </c>
      <c r="B2793" t="inlineStr">
        <is>
          <t>tkm_ferroviario</t>
        </is>
      </c>
      <c r="C2793" t="inlineStr">
        <is>
          <t>miles tkm</t>
        </is>
      </c>
      <c r="D2793" t="n">
        <v>0</v>
      </c>
    </row>
    <row r="2794">
      <c r="A2794" t="n">
        <v>2021</v>
      </c>
      <c r="B2794" t="inlineStr">
        <is>
          <t>tkm_ferroviario</t>
        </is>
      </c>
      <c r="C2794" t="inlineStr">
        <is>
          <t>miles tkm</t>
        </is>
      </c>
      <c r="D2794" t="n">
        <v>0</v>
      </c>
    </row>
    <row r="2795">
      <c r="A2795" t="n">
        <v>2022</v>
      </c>
      <c r="B2795" t="inlineStr">
        <is>
          <t>tkm_ferroviario</t>
        </is>
      </c>
      <c r="C2795" t="inlineStr">
        <is>
          <t>miles tkm</t>
        </is>
      </c>
      <c r="D2795" t="n">
        <v>0</v>
      </c>
    </row>
    <row r="2796">
      <c r="A2796" t="n">
        <v>2023</v>
      </c>
      <c r="B2796" t="inlineStr">
        <is>
          <t>tkm_ferroviario</t>
        </is>
      </c>
      <c r="C2796" t="inlineStr">
        <is>
          <t>miles tkm</t>
        </is>
      </c>
      <c r="D2796" t="n">
        <v>0</v>
      </c>
    </row>
    <row r="2797">
      <c r="A2797" t="n">
        <v>2024</v>
      </c>
      <c r="B2797" t="inlineStr">
        <is>
          <t>tkm_ferroviario</t>
        </is>
      </c>
      <c r="C2797" t="inlineStr">
        <is>
          <t>miles tkm</t>
        </is>
      </c>
      <c r="D2797" t="n">
        <v>0</v>
      </c>
    </row>
    <row r="2798">
      <c r="A2798" t="n">
        <v>2025</v>
      </c>
      <c r="B2798" t="inlineStr">
        <is>
          <t>tkm_ferroviario</t>
        </is>
      </c>
      <c r="C2798" t="inlineStr">
        <is>
          <t>miles tkm</t>
        </is>
      </c>
      <c r="D2798" t="n">
        <v>0</v>
      </c>
    </row>
    <row r="2799">
      <c r="A2799" t="n">
        <v>2026</v>
      </c>
      <c r="B2799" t="inlineStr">
        <is>
          <t>tkm_ferroviario</t>
        </is>
      </c>
      <c r="C2799" t="inlineStr">
        <is>
          <t>miles tkm</t>
        </is>
      </c>
      <c r="D2799" t="n">
        <v>0</v>
      </c>
    </row>
    <row r="2800">
      <c r="A2800" t="n">
        <v>2027</v>
      </c>
      <c r="B2800" t="inlineStr">
        <is>
          <t>tkm_ferroviario</t>
        </is>
      </c>
      <c r="C2800" t="inlineStr">
        <is>
          <t>miles tkm</t>
        </is>
      </c>
      <c r="D2800" t="n">
        <v>0</v>
      </c>
    </row>
    <row r="2801">
      <c r="A2801" t="n">
        <v>2028</v>
      </c>
      <c r="B2801" t="inlineStr">
        <is>
          <t>tkm_ferroviario</t>
        </is>
      </c>
      <c r="C2801" t="inlineStr">
        <is>
          <t>miles tkm</t>
        </is>
      </c>
      <c r="D2801" t="n">
        <v>0</v>
      </c>
    </row>
    <row r="2802">
      <c r="A2802" t="n">
        <v>2029</v>
      </c>
      <c r="B2802" t="inlineStr">
        <is>
          <t>tkm_ferroviario</t>
        </is>
      </c>
      <c r="C2802" t="inlineStr">
        <is>
          <t>miles tkm</t>
        </is>
      </c>
      <c r="D2802" t="n">
        <v>0</v>
      </c>
    </row>
    <row r="2803">
      <c r="A2803" t="n">
        <v>2030</v>
      </c>
      <c r="B2803" t="inlineStr">
        <is>
          <t>tkm_ferroviario</t>
        </is>
      </c>
      <c r="C2803" t="inlineStr">
        <is>
          <t>miles tkm</t>
        </is>
      </c>
      <c r="D2803" t="n">
        <v>0</v>
      </c>
    </row>
    <row r="2804">
      <c r="A2804" t="n">
        <v>2031</v>
      </c>
      <c r="B2804" t="inlineStr">
        <is>
          <t>tkm_ferroviario</t>
        </is>
      </c>
      <c r="C2804" t="inlineStr">
        <is>
          <t>miles tkm</t>
        </is>
      </c>
      <c r="D2804" t="n">
        <v>0</v>
      </c>
    </row>
    <row r="2805">
      <c r="A2805" t="n">
        <v>2032</v>
      </c>
      <c r="B2805" t="inlineStr">
        <is>
          <t>tkm_ferroviario</t>
        </is>
      </c>
      <c r="C2805" t="inlineStr">
        <is>
          <t>miles tkm</t>
        </is>
      </c>
      <c r="D2805" t="n">
        <v>0</v>
      </c>
    </row>
    <row r="2806">
      <c r="A2806" t="n">
        <v>2033</v>
      </c>
      <c r="B2806" t="inlineStr">
        <is>
          <t>tkm_ferroviario</t>
        </is>
      </c>
      <c r="C2806" t="inlineStr">
        <is>
          <t>miles tkm</t>
        </is>
      </c>
      <c r="D2806" t="n">
        <v>0</v>
      </c>
    </row>
    <row r="2807">
      <c r="A2807" t="n">
        <v>2034</v>
      </c>
      <c r="B2807" t="inlineStr">
        <is>
          <t>tkm_ferroviario</t>
        </is>
      </c>
      <c r="C2807" t="inlineStr">
        <is>
          <t>miles tkm</t>
        </is>
      </c>
      <c r="D2807" t="n">
        <v>0</v>
      </c>
    </row>
    <row r="2808">
      <c r="A2808" t="n">
        <v>2035</v>
      </c>
      <c r="B2808" t="inlineStr">
        <is>
          <t>tkm_ferroviario</t>
        </is>
      </c>
      <c r="C2808" t="inlineStr">
        <is>
          <t>miles tkm</t>
        </is>
      </c>
      <c r="D2808" t="n">
        <v>0</v>
      </c>
    </row>
    <row r="2809">
      <c r="A2809" t="n">
        <v>2036</v>
      </c>
      <c r="B2809" t="inlineStr">
        <is>
          <t>tkm_ferroviario</t>
        </is>
      </c>
      <c r="C2809" t="inlineStr">
        <is>
          <t>miles tkm</t>
        </is>
      </c>
      <c r="D2809" t="n">
        <v>0</v>
      </c>
    </row>
    <row r="2810">
      <c r="A2810" t="n">
        <v>2037</v>
      </c>
      <c r="B2810" t="inlineStr">
        <is>
          <t>tkm_ferroviario</t>
        </is>
      </c>
      <c r="C2810" t="inlineStr">
        <is>
          <t>miles tkm</t>
        </is>
      </c>
      <c r="D2810" t="n">
        <v>0</v>
      </c>
    </row>
    <row r="2811">
      <c r="A2811" t="n">
        <v>2038</v>
      </c>
      <c r="B2811" t="inlineStr">
        <is>
          <t>tkm_ferroviario</t>
        </is>
      </c>
      <c r="C2811" t="inlineStr">
        <is>
          <t>miles tkm</t>
        </is>
      </c>
      <c r="D2811" t="n">
        <v>0</v>
      </c>
    </row>
    <row r="2812">
      <c r="A2812" t="n">
        <v>2039</v>
      </c>
      <c r="B2812" t="inlineStr">
        <is>
          <t>tkm_ferroviario</t>
        </is>
      </c>
      <c r="C2812" t="inlineStr">
        <is>
          <t>miles tkm</t>
        </is>
      </c>
      <c r="D2812" t="n">
        <v>0</v>
      </c>
    </row>
    <row r="2813">
      <c r="A2813" t="n">
        <v>2040</v>
      </c>
      <c r="B2813" t="inlineStr">
        <is>
          <t>tkm_ferroviario</t>
        </is>
      </c>
      <c r="C2813" t="inlineStr">
        <is>
          <t>miles tkm</t>
        </is>
      </c>
      <c r="D2813" t="n">
        <v>0</v>
      </c>
    </row>
    <row r="2814">
      <c r="A2814" t="n">
        <v>2041</v>
      </c>
      <c r="B2814" t="inlineStr">
        <is>
          <t>tkm_ferroviario</t>
        </is>
      </c>
      <c r="C2814" t="inlineStr">
        <is>
          <t>miles tkm</t>
        </is>
      </c>
      <c r="D2814" t="n">
        <v>0</v>
      </c>
    </row>
    <row r="2815">
      <c r="A2815" t="n">
        <v>2042</v>
      </c>
      <c r="B2815" t="inlineStr">
        <is>
          <t>tkm_ferroviario</t>
        </is>
      </c>
      <c r="C2815" t="inlineStr">
        <is>
          <t>miles tkm</t>
        </is>
      </c>
      <c r="D2815" t="n">
        <v>0</v>
      </c>
    </row>
    <row r="2816">
      <c r="A2816" t="n">
        <v>2043</v>
      </c>
      <c r="B2816" t="inlineStr">
        <is>
          <t>tkm_ferroviario</t>
        </is>
      </c>
      <c r="C2816" t="inlineStr">
        <is>
          <t>miles tkm</t>
        </is>
      </c>
      <c r="D2816" t="n">
        <v>0</v>
      </c>
    </row>
    <row r="2817">
      <c r="A2817" t="n">
        <v>2044</v>
      </c>
      <c r="B2817" t="inlineStr">
        <is>
          <t>tkm_ferroviario</t>
        </is>
      </c>
      <c r="C2817" t="inlineStr">
        <is>
          <t>miles tkm</t>
        </is>
      </c>
      <c r="D2817" t="n">
        <v>0</v>
      </c>
    </row>
    <row r="2818">
      <c r="A2818" t="n">
        <v>2045</v>
      </c>
      <c r="B2818" t="inlineStr">
        <is>
          <t>tkm_ferroviario</t>
        </is>
      </c>
      <c r="C2818" t="inlineStr">
        <is>
          <t>miles tkm</t>
        </is>
      </c>
      <c r="D2818" t="n">
        <v>0</v>
      </c>
    </row>
    <row r="2819">
      <c r="A2819" t="n">
        <v>2046</v>
      </c>
      <c r="B2819" t="inlineStr">
        <is>
          <t>tkm_ferroviario</t>
        </is>
      </c>
      <c r="C2819" t="inlineStr">
        <is>
          <t>miles tkm</t>
        </is>
      </c>
      <c r="D2819" t="n">
        <v>0</v>
      </c>
    </row>
    <row r="2820">
      <c r="A2820" t="n">
        <v>2047</v>
      </c>
      <c r="B2820" t="inlineStr">
        <is>
          <t>tkm_ferroviario</t>
        </is>
      </c>
      <c r="C2820" t="inlineStr">
        <is>
          <t>miles tkm</t>
        </is>
      </c>
      <c r="D2820" t="n">
        <v>0</v>
      </c>
    </row>
    <row r="2821">
      <c r="A2821" t="n">
        <v>2048</v>
      </c>
      <c r="B2821" t="inlineStr">
        <is>
          <t>tkm_ferroviario</t>
        </is>
      </c>
      <c r="C2821" t="inlineStr">
        <is>
          <t>miles tkm</t>
        </is>
      </c>
      <c r="D2821" t="n">
        <v>0</v>
      </c>
    </row>
    <row r="2822">
      <c r="A2822" t="n">
        <v>2049</v>
      </c>
      <c r="B2822" t="inlineStr">
        <is>
          <t>tkm_ferroviario</t>
        </is>
      </c>
      <c r="C2822" t="inlineStr">
        <is>
          <t>miles tkm</t>
        </is>
      </c>
      <c r="D2822" t="n">
        <v>0</v>
      </c>
    </row>
    <row r="2823">
      <c r="A2823" t="n">
        <v>2050</v>
      </c>
      <c r="B2823" t="inlineStr">
        <is>
          <t>tkm_ferroviario</t>
        </is>
      </c>
      <c r="C2823" t="inlineStr">
        <is>
          <t>miles tkm</t>
        </is>
      </c>
      <c r="D2823" t="n">
        <v>0</v>
      </c>
    </row>
    <row r="2824">
      <c r="A2824" t="n">
        <v>2017</v>
      </c>
      <c r="B2824" t="inlineStr">
        <is>
          <t>tkm_maritimo</t>
        </is>
      </c>
      <c r="C2824" t="inlineStr">
        <is>
          <t>miles tkm</t>
        </is>
      </c>
      <c r="D2824" t="n">
        <v>14676372.79256583</v>
      </c>
    </row>
    <row r="2825">
      <c r="A2825" t="n">
        <v>2018</v>
      </c>
      <c r="B2825" t="inlineStr">
        <is>
          <t>tkm_maritimo</t>
        </is>
      </c>
      <c r="C2825" t="inlineStr">
        <is>
          <t>miles tkm</t>
        </is>
      </c>
      <c r="D2825" t="n">
        <v>14663860.14390998</v>
      </c>
    </row>
    <row r="2826">
      <c r="A2826" t="n">
        <v>2019</v>
      </c>
      <c r="B2826" t="inlineStr">
        <is>
          <t>tkm_maritimo</t>
        </is>
      </c>
      <c r="C2826" t="inlineStr">
        <is>
          <t>miles tkm</t>
        </is>
      </c>
      <c r="D2826" t="n">
        <v>12834270.38631891</v>
      </c>
    </row>
    <row r="2827">
      <c r="A2827" t="n">
        <v>2020</v>
      </c>
      <c r="B2827" t="inlineStr">
        <is>
          <t>tkm_maritimo</t>
        </is>
      </c>
      <c r="C2827" t="inlineStr">
        <is>
          <t>miles tkm</t>
        </is>
      </c>
      <c r="D2827" t="n">
        <v>10240968.05221844</v>
      </c>
    </row>
    <row r="2828">
      <c r="A2828" t="n">
        <v>2021</v>
      </c>
      <c r="B2828" t="inlineStr">
        <is>
          <t>tkm_maritimo</t>
        </is>
      </c>
      <c r="C2828" t="inlineStr">
        <is>
          <t>miles tkm</t>
        </is>
      </c>
      <c r="D2828" t="n">
        <v>9592892.283460287</v>
      </c>
    </row>
    <row r="2829">
      <c r="A2829" t="n">
        <v>2022</v>
      </c>
      <c r="B2829" t="inlineStr">
        <is>
          <t>tkm_maritimo</t>
        </is>
      </c>
      <c r="C2829" t="inlineStr">
        <is>
          <t>miles tkm</t>
        </is>
      </c>
      <c r="D2829" t="n">
        <v>0</v>
      </c>
    </row>
    <row r="2830">
      <c r="A2830" t="n">
        <v>2023</v>
      </c>
      <c r="B2830" t="inlineStr">
        <is>
          <t>tkm_maritimo</t>
        </is>
      </c>
      <c r="C2830" t="inlineStr">
        <is>
          <t>miles tkm</t>
        </is>
      </c>
      <c r="D2830" t="n">
        <v>0</v>
      </c>
    </row>
    <row r="2831">
      <c r="A2831" t="n">
        <v>2024</v>
      </c>
      <c r="B2831" t="inlineStr">
        <is>
          <t>tkm_maritimo</t>
        </is>
      </c>
      <c r="C2831" t="inlineStr">
        <is>
          <t>miles tkm</t>
        </is>
      </c>
      <c r="D2831" t="n">
        <v>0</v>
      </c>
    </row>
    <row r="2832">
      <c r="A2832" t="n">
        <v>2025</v>
      </c>
      <c r="B2832" t="inlineStr">
        <is>
          <t>tkm_maritimo</t>
        </is>
      </c>
      <c r="C2832" t="inlineStr">
        <is>
          <t>miles tkm</t>
        </is>
      </c>
      <c r="D2832" t="n">
        <v>0</v>
      </c>
    </row>
    <row r="2833">
      <c r="A2833" t="n">
        <v>2026</v>
      </c>
      <c r="B2833" t="inlineStr">
        <is>
          <t>tkm_maritimo</t>
        </is>
      </c>
      <c r="C2833" t="inlineStr">
        <is>
          <t>miles tkm</t>
        </is>
      </c>
      <c r="D2833" t="n">
        <v>0</v>
      </c>
    </row>
    <row r="2834">
      <c r="A2834" t="n">
        <v>2027</v>
      </c>
      <c r="B2834" t="inlineStr">
        <is>
          <t>tkm_maritimo</t>
        </is>
      </c>
      <c r="C2834" t="inlineStr">
        <is>
          <t>miles tkm</t>
        </is>
      </c>
      <c r="D2834" t="n">
        <v>0</v>
      </c>
    </row>
    <row r="2835">
      <c r="A2835" t="n">
        <v>2028</v>
      </c>
      <c r="B2835" t="inlineStr">
        <is>
          <t>tkm_maritimo</t>
        </is>
      </c>
      <c r="C2835" t="inlineStr">
        <is>
          <t>miles tkm</t>
        </is>
      </c>
      <c r="D2835" t="n">
        <v>0</v>
      </c>
    </row>
    <row r="2836">
      <c r="A2836" t="n">
        <v>2029</v>
      </c>
      <c r="B2836" t="inlineStr">
        <is>
          <t>tkm_maritimo</t>
        </is>
      </c>
      <c r="C2836" t="inlineStr">
        <is>
          <t>miles tkm</t>
        </is>
      </c>
      <c r="D2836" t="n">
        <v>0</v>
      </c>
    </row>
    <row r="2837">
      <c r="A2837" t="n">
        <v>2030</v>
      </c>
      <c r="B2837" t="inlineStr">
        <is>
          <t>tkm_maritimo</t>
        </is>
      </c>
      <c r="C2837" t="inlineStr">
        <is>
          <t>miles tkm</t>
        </is>
      </c>
      <c r="D2837" t="n">
        <v>0</v>
      </c>
    </row>
    <row r="2838">
      <c r="A2838" t="n">
        <v>2031</v>
      </c>
      <c r="B2838" t="inlineStr">
        <is>
          <t>tkm_maritimo</t>
        </is>
      </c>
      <c r="C2838" t="inlineStr">
        <is>
          <t>miles tkm</t>
        </is>
      </c>
      <c r="D2838" t="n">
        <v>0</v>
      </c>
    </row>
    <row r="2839">
      <c r="A2839" t="n">
        <v>2032</v>
      </c>
      <c r="B2839" t="inlineStr">
        <is>
          <t>tkm_maritimo</t>
        </is>
      </c>
      <c r="C2839" t="inlineStr">
        <is>
          <t>miles tkm</t>
        </is>
      </c>
      <c r="D2839" t="n">
        <v>0</v>
      </c>
    </row>
    <row r="2840">
      <c r="A2840" t="n">
        <v>2033</v>
      </c>
      <c r="B2840" t="inlineStr">
        <is>
          <t>tkm_maritimo</t>
        </is>
      </c>
      <c r="C2840" t="inlineStr">
        <is>
          <t>miles tkm</t>
        </is>
      </c>
      <c r="D2840" t="n">
        <v>0</v>
      </c>
    </row>
    <row r="2841">
      <c r="A2841" t="n">
        <v>2034</v>
      </c>
      <c r="B2841" t="inlineStr">
        <is>
          <t>tkm_maritimo</t>
        </is>
      </c>
      <c r="C2841" t="inlineStr">
        <is>
          <t>miles tkm</t>
        </is>
      </c>
      <c r="D2841" t="n">
        <v>0</v>
      </c>
    </row>
    <row r="2842">
      <c r="A2842" t="n">
        <v>2035</v>
      </c>
      <c r="B2842" t="inlineStr">
        <is>
          <t>tkm_maritimo</t>
        </is>
      </c>
      <c r="C2842" t="inlineStr">
        <is>
          <t>miles tkm</t>
        </is>
      </c>
      <c r="D2842" t="n">
        <v>0</v>
      </c>
    </row>
    <row r="2843">
      <c r="A2843" t="n">
        <v>2036</v>
      </c>
      <c r="B2843" t="inlineStr">
        <is>
          <t>tkm_maritimo</t>
        </is>
      </c>
      <c r="C2843" t="inlineStr">
        <is>
          <t>miles tkm</t>
        </is>
      </c>
      <c r="D2843" t="n">
        <v>0</v>
      </c>
    </row>
    <row r="2844">
      <c r="A2844" t="n">
        <v>2037</v>
      </c>
      <c r="B2844" t="inlineStr">
        <is>
          <t>tkm_maritimo</t>
        </is>
      </c>
      <c r="C2844" t="inlineStr">
        <is>
          <t>miles tkm</t>
        </is>
      </c>
      <c r="D2844" t="n">
        <v>0</v>
      </c>
    </row>
    <row r="2845">
      <c r="A2845" t="n">
        <v>2038</v>
      </c>
      <c r="B2845" t="inlineStr">
        <is>
          <t>tkm_maritimo</t>
        </is>
      </c>
      <c r="C2845" t="inlineStr">
        <is>
          <t>miles tkm</t>
        </is>
      </c>
      <c r="D2845" t="n">
        <v>0</v>
      </c>
    </row>
    <row r="2846">
      <c r="A2846" t="n">
        <v>2039</v>
      </c>
      <c r="B2846" t="inlineStr">
        <is>
          <t>tkm_maritimo</t>
        </is>
      </c>
      <c r="C2846" t="inlineStr">
        <is>
          <t>miles tkm</t>
        </is>
      </c>
      <c r="D2846" t="n">
        <v>0</v>
      </c>
    </row>
    <row r="2847">
      <c r="A2847" t="n">
        <v>2040</v>
      </c>
      <c r="B2847" t="inlineStr">
        <is>
          <t>tkm_maritimo</t>
        </is>
      </c>
      <c r="C2847" t="inlineStr">
        <is>
          <t>miles tkm</t>
        </is>
      </c>
      <c r="D2847" t="n">
        <v>0</v>
      </c>
    </row>
    <row r="2848">
      <c r="A2848" t="n">
        <v>2041</v>
      </c>
      <c r="B2848" t="inlineStr">
        <is>
          <t>tkm_maritimo</t>
        </is>
      </c>
      <c r="C2848" t="inlineStr">
        <is>
          <t>miles tkm</t>
        </is>
      </c>
      <c r="D2848" t="n">
        <v>0</v>
      </c>
    </row>
    <row r="2849">
      <c r="A2849" t="n">
        <v>2042</v>
      </c>
      <c r="B2849" t="inlineStr">
        <is>
          <t>tkm_maritimo</t>
        </is>
      </c>
      <c r="C2849" t="inlineStr">
        <is>
          <t>miles tkm</t>
        </is>
      </c>
      <c r="D2849" t="n">
        <v>0</v>
      </c>
    </row>
    <row r="2850">
      <c r="A2850" t="n">
        <v>2043</v>
      </c>
      <c r="B2850" t="inlineStr">
        <is>
          <t>tkm_maritimo</t>
        </is>
      </c>
      <c r="C2850" t="inlineStr">
        <is>
          <t>miles tkm</t>
        </is>
      </c>
      <c r="D2850" t="n">
        <v>0</v>
      </c>
    </row>
    <row r="2851">
      <c r="A2851" t="n">
        <v>2044</v>
      </c>
      <c r="B2851" t="inlineStr">
        <is>
          <t>tkm_maritimo</t>
        </is>
      </c>
      <c r="C2851" t="inlineStr">
        <is>
          <t>miles tkm</t>
        </is>
      </c>
      <c r="D2851" t="n">
        <v>0</v>
      </c>
    </row>
    <row r="2852">
      <c r="A2852" t="n">
        <v>2045</v>
      </c>
      <c r="B2852" t="inlineStr">
        <is>
          <t>tkm_maritimo</t>
        </is>
      </c>
      <c r="C2852" t="inlineStr">
        <is>
          <t>miles tkm</t>
        </is>
      </c>
      <c r="D2852" t="n">
        <v>0</v>
      </c>
    </row>
    <row r="2853">
      <c r="A2853" t="n">
        <v>2046</v>
      </c>
      <c r="B2853" t="inlineStr">
        <is>
          <t>tkm_maritimo</t>
        </is>
      </c>
      <c r="C2853" t="inlineStr">
        <is>
          <t>miles tkm</t>
        </is>
      </c>
      <c r="D2853" t="n">
        <v>0</v>
      </c>
    </row>
    <row r="2854">
      <c r="A2854" t="n">
        <v>2047</v>
      </c>
      <c r="B2854" t="inlineStr">
        <is>
          <t>tkm_maritimo</t>
        </is>
      </c>
      <c r="C2854" t="inlineStr">
        <is>
          <t>miles tkm</t>
        </is>
      </c>
      <c r="D2854" t="n">
        <v>0</v>
      </c>
    </row>
    <row r="2855">
      <c r="A2855" t="n">
        <v>2048</v>
      </c>
      <c r="B2855" t="inlineStr">
        <is>
          <t>tkm_maritimo</t>
        </is>
      </c>
      <c r="C2855" t="inlineStr">
        <is>
          <t>miles tkm</t>
        </is>
      </c>
      <c r="D2855" t="n">
        <v>0</v>
      </c>
    </row>
    <row r="2856">
      <c r="A2856" t="n">
        <v>2049</v>
      </c>
      <c r="B2856" t="inlineStr">
        <is>
          <t>tkm_maritimo</t>
        </is>
      </c>
      <c r="C2856" t="inlineStr">
        <is>
          <t>miles tkm</t>
        </is>
      </c>
      <c r="D2856" t="n">
        <v>0</v>
      </c>
    </row>
    <row r="2857">
      <c r="A2857" t="n">
        <v>2050</v>
      </c>
      <c r="B2857" t="inlineStr">
        <is>
          <t>tkm_maritimo</t>
        </is>
      </c>
      <c r="C2857" t="inlineStr">
        <is>
          <t>miles tkm</t>
        </is>
      </c>
      <c r="D2857" t="n">
        <v>0</v>
      </c>
    </row>
    <row r="2858">
      <c r="A2858" t="n">
        <v>2017</v>
      </c>
      <c r="B2858" t="inlineStr">
        <is>
          <t>transporte_diesel_COM</t>
        </is>
      </c>
      <c r="C2858" t="inlineStr">
        <is>
          <t>Tcal</t>
        </is>
      </c>
      <c r="D2858" t="n">
        <v>627.7496203335622</v>
      </c>
    </row>
    <row r="2859">
      <c r="A2859" t="n">
        <v>2018</v>
      </c>
      <c r="B2859" t="inlineStr">
        <is>
          <t>transporte_diesel_COM</t>
        </is>
      </c>
      <c r="C2859" t="inlineStr">
        <is>
          <t>Tcal</t>
        </is>
      </c>
      <c r="D2859" t="n">
        <v>668.6468189360814</v>
      </c>
    </row>
    <row r="2860">
      <c r="A2860" t="n">
        <v>2019</v>
      </c>
      <c r="B2860" t="inlineStr">
        <is>
          <t>transporte_diesel_COM</t>
        </is>
      </c>
      <c r="C2860" t="inlineStr">
        <is>
          <t>Tcal</t>
        </is>
      </c>
      <c r="D2860" t="n">
        <v>681.4281695604662</v>
      </c>
    </row>
    <row r="2861">
      <c r="A2861" t="n">
        <v>2020</v>
      </c>
      <c r="B2861" t="inlineStr">
        <is>
          <t>transporte_diesel_COM</t>
        </is>
      </c>
      <c r="C2861" t="inlineStr">
        <is>
          <t>Tcal</t>
        </is>
      </c>
      <c r="D2861" t="n">
        <v>615.02419837326</v>
      </c>
    </row>
    <row r="2862">
      <c r="A2862" t="n">
        <v>2021</v>
      </c>
      <c r="B2862" t="inlineStr">
        <is>
          <t>transporte_diesel_COM</t>
        </is>
      </c>
      <c r="C2862" t="inlineStr">
        <is>
          <t>Tcal</t>
        </is>
      </c>
      <c r="D2862" t="n">
        <v>744.8393897781377</v>
      </c>
    </row>
    <row r="2863">
      <c r="A2863" t="n">
        <v>2022</v>
      </c>
      <c r="B2863" t="inlineStr">
        <is>
          <t>transporte_diesel_COM</t>
        </is>
      </c>
      <c r="C2863" t="inlineStr">
        <is>
          <t>Tcal</t>
        </is>
      </c>
      <c r="D2863" t="n">
        <v>778.0187869548893</v>
      </c>
    </row>
    <row r="2864">
      <c r="A2864" t="n">
        <v>2023</v>
      </c>
      <c r="B2864" t="inlineStr">
        <is>
          <t>transporte_diesel_COM</t>
        </is>
      </c>
      <c r="C2864" t="inlineStr">
        <is>
          <t>Tcal</t>
        </is>
      </c>
      <c r="D2864" t="n">
        <v>780.9672310074404</v>
      </c>
    </row>
    <row r="2865">
      <c r="A2865" t="n">
        <v>2024</v>
      </c>
      <c r="B2865" t="inlineStr">
        <is>
          <t>transporte_diesel_COM</t>
        </is>
      </c>
      <c r="C2865" t="inlineStr">
        <is>
          <t>Tcal</t>
        </is>
      </c>
      <c r="D2865" t="n">
        <v>817.4968097811521</v>
      </c>
    </row>
    <row r="2866">
      <c r="A2866" t="n">
        <v>2025</v>
      </c>
      <c r="B2866" t="inlineStr">
        <is>
          <t>transporte_diesel_COM</t>
        </is>
      </c>
      <c r="C2866" t="inlineStr">
        <is>
          <t>Tcal</t>
        </is>
      </c>
      <c r="D2866" t="n">
        <v>852.5998013129609</v>
      </c>
    </row>
    <row r="2867">
      <c r="A2867" t="n">
        <v>2026</v>
      </c>
      <c r="B2867" t="inlineStr">
        <is>
          <t>transporte_diesel_COM</t>
        </is>
      </c>
      <c r="C2867" t="inlineStr">
        <is>
          <t>Tcal</t>
        </is>
      </c>
      <c r="D2867" t="n">
        <v>885.9048244594605</v>
      </c>
    </row>
    <row r="2868">
      <c r="A2868" t="n">
        <v>2027</v>
      </c>
      <c r="B2868" t="inlineStr">
        <is>
          <t>transporte_diesel_COM</t>
        </is>
      </c>
      <c r="C2868" t="inlineStr">
        <is>
          <t>Tcal</t>
        </is>
      </c>
      <c r="D2868" t="n">
        <v>918.460217760746</v>
      </c>
    </row>
    <row r="2869">
      <c r="A2869" t="n">
        <v>2028</v>
      </c>
      <c r="B2869" t="inlineStr">
        <is>
          <t>transporte_diesel_COM</t>
        </is>
      </c>
      <c r="C2869" t="inlineStr">
        <is>
          <t>Tcal</t>
        </is>
      </c>
      <c r="D2869" t="n">
        <v>952.5765458164577</v>
      </c>
    </row>
    <row r="2870">
      <c r="A2870" t="n">
        <v>2029</v>
      </c>
      <c r="B2870" t="inlineStr">
        <is>
          <t>transporte_diesel_COM</t>
        </is>
      </c>
      <c r="C2870" t="inlineStr">
        <is>
          <t>Tcal</t>
        </is>
      </c>
      <c r="D2870" t="n">
        <v>987.4648346408547</v>
      </c>
    </row>
    <row r="2871">
      <c r="A2871" t="n">
        <v>2030</v>
      </c>
      <c r="B2871" t="inlineStr">
        <is>
          <t>transporte_diesel_COM</t>
        </is>
      </c>
      <c r="C2871" t="inlineStr">
        <is>
          <t>Tcal</t>
        </is>
      </c>
      <c r="D2871" t="n">
        <v>1021.896274524208</v>
      </c>
    </row>
    <row r="2872">
      <c r="A2872" t="n">
        <v>2031</v>
      </c>
      <c r="B2872" t="inlineStr">
        <is>
          <t>transporte_diesel_COM</t>
        </is>
      </c>
      <c r="C2872" t="inlineStr">
        <is>
          <t>Tcal</t>
        </is>
      </c>
      <c r="D2872" t="n">
        <v>1055.73445039582</v>
      </c>
    </row>
    <row r="2873">
      <c r="A2873" t="n">
        <v>2032</v>
      </c>
      <c r="B2873" t="inlineStr">
        <is>
          <t>transporte_diesel_COM</t>
        </is>
      </c>
      <c r="C2873" t="inlineStr">
        <is>
          <t>Tcal</t>
        </is>
      </c>
      <c r="D2873" t="n">
        <v>1089.381208199264</v>
      </c>
    </row>
    <row r="2874">
      <c r="A2874" t="n">
        <v>2033</v>
      </c>
      <c r="B2874" t="inlineStr">
        <is>
          <t>transporte_diesel_COM</t>
        </is>
      </c>
      <c r="C2874" t="inlineStr">
        <is>
          <t>Tcal</t>
        </is>
      </c>
      <c r="D2874" t="n">
        <v>1122.747275358953</v>
      </c>
    </row>
    <row r="2875">
      <c r="A2875" t="n">
        <v>2034</v>
      </c>
      <c r="B2875" t="inlineStr">
        <is>
          <t>transporte_diesel_COM</t>
        </is>
      </c>
      <c r="C2875" t="inlineStr">
        <is>
          <t>Tcal</t>
        </is>
      </c>
      <c r="D2875" t="n">
        <v>1155.741532953133</v>
      </c>
    </row>
    <row r="2876">
      <c r="A2876" t="n">
        <v>2035</v>
      </c>
      <c r="B2876" t="inlineStr">
        <is>
          <t>transporte_diesel_COM</t>
        </is>
      </c>
      <c r="C2876" t="inlineStr">
        <is>
          <t>Tcal</t>
        </is>
      </c>
      <c r="D2876" t="n">
        <v>1188.271406097198</v>
      </c>
    </row>
    <row r="2877">
      <c r="A2877" t="n">
        <v>2036</v>
      </c>
      <c r="B2877" t="inlineStr">
        <is>
          <t>transporte_diesel_COM</t>
        </is>
      </c>
      <c r="C2877" t="inlineStr">
        <is>
          <t>Tcal</t>
        </is>
      </c>
      <c r="D2877" t="n">
        <v>1220.243275714937</v>
      </c>
    </row>
    <row r="2878">
      <c r="A2878" t="n">
        <v>2037</v>
      </c>
      <c r="B2878" t="inlineStr">
        <is>
          <t>transporte_diesel_COM</t>
        </is>
      </c>
      <c r="C2878" t="inlineStr">
        <is>
          <t>Tcal</t>
        </is>
      </c>
      <c r="D2878" t="n">
        <v>1251.562909325611</v>
      </c>
    </row>
    <row r="2879">
      <c r="A2879" t="n">
        <v>2038</v>
      </c>
      <c r="B2879" t="inlineStr">
        <is>
          <t>transporte_diesel_COM</t>
        </is>
      </c>
      <c r="C2879" t="inlineStr">
        <is>
          <t>Tcal</t>
        </is>
      </c>
      <c r="D2879" t="n">
        <v>1282.135908236624</v>
      </c>
    </row>
    <row r="2880">
      <c r="A2880" t="n">
        <v>2039</v>
      </c>
      <c r="B2880" t="inlineStr">
        <is>
          <t>transporte_diesel_COM</t>
        </is>
      </c>
      <c r="C2880" t="inlineStr">
        <is>
          <t>Tcal</t>
        </is>
      </c>
      <c r="D2880" t="n">
        <v>1311.86816831168</v>
      </c>
    </row>
    <row r="2881">
      <c r="A2881" t="n">
        <v>2040</v>
      </c>
      <c r="B2881" t="inlineStr">
        <is>
          <t>transporte_diesel_COM</t>
        </is>
      </c>
      <c r="C2881" t="inlineStr">
        <is>
          <t>Tcal</t>
        </is>
      </c>
      <c r="D2881" t="n">
        <v>1340.66635128568</v>
      </c>
    </row>
    <row r="2882">
      <c r="A2882" t="n">
        <v>2041</v>
      </c>
      <c r="B2882" t="inlineStr">
        <is>
          <t>transporte_diesel_COM</t>
        </is>
      </c>
      <c r="C2882" t="inlineStr">
        <is>
          <t>Tcal</t>
        </is>
      </c>
      <c r="D2882" t="n">
        <v>1368.438363423343</v>
      </c>
    </row>
    <row r="2883">
      <c r="A2883" t="n">
        <v>2042</v>
      </c>
      <c r="B2883" t="inlineStr">
        <is>
          <t>transporte_diesel_COM</t>
        </is>
      </c>
      <c r="C2883" t="inlineStr">
        <is>
          <t>Tcal</t>
        </is>
      </c>
      <c r="D2883" t="n">
        <v>1395.09383817102</v>
      </c>
    </row>
    <row r="2884">
      <c r="A2884" t="n">
        <v>2043</v>
      </c>
      <c r="B2884" t="inlineStr">
        <is>
          <t>transporte_diesel_COM</t>
        </is>
      </c>
      <c r="C2884" t="inlineStr">
        <is>
          <t>Tcal</t>
        </is>
      </c>
      <c r="D2884" t="n">
        <v>1420.544619332655</v>
      </c>
    </row>
    <row r="2885">
      <c r="A2885" t="n">
        <v>2044</v>
      </c>
      <c r="B2885" t="inlineStr">
        <is>
          <t>transporte_diesel_COM</t>
        </is>
      </c>
      <c r="C2885" t="inlineStr">
        <is>
          <t>Tcal</t>
        </is>
      </c>
      <c r="D2885" t="n">
        <v>1444.70524121387</v>
      </c>
    </row>
    <row r="2886">
      <c r="A2886" t="n">
        <v>2045</v>
      </c>
      <c r="B2886" t="inlineStr">
        <is>
          <t>transporte_diesel_COM</t>
        </is>
      </c>
      <c r="C2886" t="inlineStr">
        <is>
          <t>Tcal</t>
        </is>
      </c>
      <c r="D2886" t="n">
        <v>1467.493402123722</v>
      </c>
    </row>
    <row r="2887">
      <c r="A2887" t="n">
        <v>2046</v>
      </c>
      <c r="B2887" t="inlineStr">
        <is>
          <t>transporte_diesel_COM</t>
        </is>
      </c>
      <c r="C2887" t="inlineStr">
        <is>
          <t>Tcal</t>
        </is>
      </c>
      <c r="D2887" t="n">
        <v>1488.830427604076</v>
      </c>
    </row>
    <row r="2888">
      <c r="A2888" t="n">
        <v>2047</v>
      </c>
      <c r="B2888" t="inlineStr">
        <is>
          <t>transporte_diesel_COM</t>
        </is>
      </c>
      <c r="C2888" t="inlineStr">
        <is>
          <t>Tcal</t>
        </is>
      </c>
      <c r="D2888" t="n">
        <v>1501.73829526628</v>
      </c>
    </row>
    <row r="2889">
      <c r="A2889" t="n">
        <v>2048</v>
      </c>
      <c r="B2889" t="inlineStr">
        <is>
          <t>transporte_diesel_COM</t>
        </is>
      </c>
      <c r="C2889" t="inlineStr">
        <is>
          <t>Tcal</t>
        </is>
      </c>
      <c r="D2889" t="n">
        <v>1514.758071608279</v>
      </c>
    </row>
    <row r="2890">
      <c r="A2890" t="n">
        <v>2049</v>
      </c>
      <c r="B2890" t="inlineStr">
        <is>
          <t>transporte_diesel_COM</t>
        </is>
      </c>
      <c r="C2890" t="inlineStr">
        <is>
          <t>Tcal</t>
        </is>
      </c>
      <c r="D2890" t="n">
        <v>1527.890726856363</v>
      </c>
    </row>
    <row r="2891">
      <c r="A2891" t="n">
        <v>2050</v>
      </c>
      <c r="B2891" t="inlineStr">
        <is>
          <t>transporte_diesel_COM</t>
        </is>
      </c>
      <c r="C2891" t="inlineStr">
        <is>
          <t>Tcal</t>
        </is>
      </c>
      <c r="D2891" t="n">
        <v>1541.137239648499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tabColor rgb="0000B0F0"/>
    <outlinePr summaryBelow="1" summaryRight="1"/>
    <pageSetUpPr/>
  </sheetPr>
  <dimension ref="A1:F3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Region</t>
        </is>
      </c>
      <c r="B1" t="inlineStr">
        <is>
          <t>Año</t>
        </is>
      </c>
      <c r="C1" t="inlineStr">
        <is>
          <t>variable</t>
        </is>
      </c>
      <c r="D1" t="inlineStr">
        <is>
          <t>demanda_regional</t>
        </is>
      </c>
      <c r="E1" t="inlineStr">
        <is>
          <t>existente</t>
        </is>
      </c>
      <c r="F1" t="inlineStr">
        <is>
          <t>nuevo</t>
        </is>
      </c>
    </row>
    <row r="2">
      <c r="A2" t="inlineStr">
        <is>
          <t>I</t>
        </is>
      </c>
      <c r="B2" t="n">
        <v>2017</v>
      </c>
      <c r="C2" t="inlineStr">
        <is>
          <t>cemento</t>
        </is>
      </c>
      <c r="D2" t="n">
        <v>0</v>
      </c>
      <c r="E2" t="n">
        <v>0</v>
      </c>
      <c r="F2" t="n">
        <v>0</v>
      </c>
    </row>
    <row r="3">
      <c r="A3" t="inlineStr">
        <is>
          <t>I</t>
        </is>
      </c>
      <c r="B3" t="n">
        <v>2018</v>
      </c>
      <c r="C3" t="inlineStr">
        <is>
          <t>cemento</t>
        </is>
      </c>
      <c r="D3" t="n">
        <v>0.02618706478696282</v>
      </c>
      <c r="E3" t="n">
        <v>0</v>
      </c>
      <c r="F3" t="n">
        <v>0.02618706478696282</v>
      </c>
    </row>
    <row r="4">
      <c r="A4" t="inlineStr">
        <is>
          <t>I</t>
        </is>
      </c>
      <c r="B4" t="n">
        <v>2019</v>
      </c>
      <c r="C4" t="inlineStr">
        <is>
          <t>cemento</t>
        </is>
      </c>
      <c r="D4" t="n">
        <v>0.4069059717842081</v>
      </c>
      <c r="E4" t="n">
        <v>0</v>
      </c>
      <c r="F4" t="n">
        <v>0.4069059717842081</v>
      </c>
    </row>
    <row r="5">
      <c r="A5" t="inlineStr">
        <is>
          <t>I</t>
        </is>
      </c>
      <c r="B5" t="n">
        <v>2020</v>
      </c>
      <c r="C5" t="inlineStr">
        <is>
          <t>cemento</t>
        </is>
      </c>
      <c r="D5" t="n">
        <v>0.3099061034395981</v>
      </c>
      <c r="E5" t="n">
        <v>0</v>
      </c>
      <c r="F5" t="n">
        <v>0.3099061034395981</v>
      </c>
    </row>
    <row r="6">
      <c r="A6" t="inlineStr">
        <is>
          <t>I</t>
        </is>
      </c>
      <c r="B6" t="n">
        <v>2021</v>
      </c>
      <c r="C6" t="inlineStr">
        <is>
          <t>cemento</t>
        </is>
      </c>
      <c r="D6" t="n">
        <v>0.3679519623024984</v>
      </c>
      <c r="E6" t="n">
        <v>0</v>
      </c>
      <c r="F6" t="n">
        <v>0.3679519623024984</v>
      </c>
    </row>
    <row r="7">
      <c r="A7" t="inlineStr">
        <is>
          <t>I</t>
        </is>
      </c>
      <c r="B7" t="n">
        <v>2022</v>
      </c>
      <c r="C7" t="inlineStr">
        <is>
          <t>cemento</t>
        </is>
      </c>
      <c r="D7" t="n">
        <v>0.3188084652472087</v>
      </c>
      <c r="E7" t="n">
        <v>0</v>
      </c>
      <c r="F7" t="n">
        <v>0.3188084652472087</v>
      </c>
    </row>
    <row r="8">
      <c r="A8" t="inlineStr">
        <is>
          <t>I</t>
        </is>
      </c>
      <c r="B8" t="n">
        <v>2023</v>
      </c>
      <c r="C8" t="inlineStr">
        <is>
          <t>cemento</t>
        </is>
      </c>
      <c r="D8" t="n">
        <v>0.3188084652472087</v>
      </c>
      <c r="E8" t="n">
        <v>0</v>
      </c>
      <c r="F8" t="n">
        <v>0.3188084652472087</v>
      </c>
    </row>
    <row r="9">
      <c r="A9" t="inlineStr">
        <is>
          <t>I</t>
        </is>
      </c>
      <c r="B9" t="n">
        <v>2024</v>
      </c>
      <c r="C9" t="inlineStr">
        <is>
          <t>cemento</t>
        </is>
      </c>
      <c r="D9" t="n">
        <v>0.3188084652472087</v>
      </c>
      <c r="E9" t="n">
        <v>0</v>
      </c>
      <c r="F9" t="n">
        <v>0.3188084652472087</v>
      </c>
    </row>
    <row r="10">
      <c r="A10" t="inlineStr">
        <is>
          <t>I</t>
        </is>
      </c>
      <c r="B10" t="n">
        <v>2025</v>
      </c>
      <c r="C10" t="inlineStr">
        <is>
          <t>cemento</t>
        </is>
      </c>
      <c r="D10" t="n">
        <v>0.3188084652472087</v>
      </c>
      <c r="E10" t="n">
        <v>0</v>
      </c>
      <c r="F10" t="n">
        <v>0.3188084652472087</v>
      </c>
    </row>
    <row r="11">
      <c r="A11" t="inlineStr">
        <is>
          <t>I</t>
        </is>
      </c>
      <c r="B11" t="n">
        <v>2026</v>
      </c>
      <c r="C11" t="inlineStr">
        <is>
          <t>cemento</t>
        </is>
      </c>
      <c r="D11" t="n">
        <v>0.3188084652472087</v>
      </c>
      <c r="E11" t="n">
        <v>0</v>
      </c>
      <c r="F11" t="n">
        <v>0.3188084652472087</v>
      </c>
    </row>
    <row r="12">
      <c r="A12" t="inlineStr">
        <is>
          <t>I</t>
        </is>
      </c>
      <c r="B12" t="n">
        <v>2027</v>
      </c>
      <c r="C12" t="inlineStr">
        <is>
          <t>cemento</t>
        </is>
      </c>
      <c r="D12" t="n">
        <v>0.3188084652472087</v>
      </c>
      <c r="E12" t="n">
        <v>0</v>
      </c>
      <c r="F12" t="n">
        <v>0.3188084652472087</v>
      </c>
    </row>
    <row r="13">
      <c r="A13" t="inlineStr">
        <is>
          <t>I</t>
        </is>
      </c>
      <c r="B13" t="n">
        <v>2028</v>
      </c>
      <c r="C13" t="inlineStr">
        <is>
          <t>cemento</t>
        </is>
      </c>
      <c r="D13" t="n">
        <v>0.3188084652472087</v>
      </c>
      <c r="E13" t="n">
        <v>0</v>
      </c>
      <c r="F13" t="n">
        <v>0.3188084652472087</v>
      </c>
    </row>
    <row r="14">
      <c r="A14" t="inlineStr">
        <is>
          <t>I</t>
        </is>
      </c>
      <c r="B14" t="n">
        <v>2029</v>
      </c>
      <c r="C14" t="inlineStr">
        <is>
          <t>cemento</t>
        </is>
      </c>
      <c r="D14" t="n">
        <v>0.3188084652472087</v>
      </c>
      <c r="E14" t="n">
        <v>0</v>
      </c>
      <c r="F14" t="n">
        <v>0.3188084652472087</v>
      </c>
    </row>
    <row r="15">
      <c r="A15" t="inlineStr">
        <is>
          <t>I</t>
        </is>
      </c>
      <c r="B15" t="n">
        <v>2030</v>
      </c>
      <c r="C15" t="inlineStr">
        <is>
          <t>cemento</t>
        </is>
      </c>
      <c r="D15" t="n">
        <v>0.3188084652472087</v>
      </c>
      <c r="E15" t="n">
        <v>0</v>
      </c>
      <c r="F15" t="n">
        <v>0.3188084652472087</v>
      </c>
    </row>
    <row r="16">
      <c r="A16" t="inlineStr">
        <is>
          <t>I</t>
        </is>
      </c>
      <c r="B16" t="n">
        <v>2031</v>
      </c>
      <c r="C16" t="inlineStr">
        <is>
          <t>cemento</t>
        </is>
      </c>
      <c r="D16" t="n">
        <v>0.3188084652472087</v>
      </c>
      <c r="E16" t="n">
        <v>0</v>
      </c>
      <c r="F16" t="n">
        <v>0.3188084652472087</v>
      </c>
    </row>
    <row r="17">
      <c r="A17" t="inlineStr">
        <is>
          <t>I</t>
        </is>
      </c>
      <c r="B17" t="n">
        <v>2032</v>
      </c>
      <c r="C17" t="inlineStr">
        <is>
          <t>cemento</t>
        </is>
      </c>
      <c r="D17" t="n">
        <v>0.3188084652472087</v>
      </c>
      <c r="E17" t="n">
        <v>0</v>
      </c>
      <c r="F17" t="n">
        <v>0.3188084652472087</v>
      </c>
    </row>
    <row r="18">
      <c r="A18" t="inlineStr">
        <is>
          <t>I</t>
        </is>
      </c>
      <c r="B18" t="n">
        <v>2033</v>
      </c>
      <c r="C18" t="inlineStr">
        <is>
          <t>cemento</t>
        </is>
      </c>
      <c r="D18" t="n">
        <v>0.3188084652472087</v>
      </c>
      <c r="E18" t="n">
        <v>0</v>
      </c>
      <c r="F18" t="n">
        <v>0.3188084652472087</v>
      </c>
    </row>
    <row r="19">
      <c r="A19" t="inlineStr">
        <is>
          <t>I</t>
        </is>
      </c>
      <c r="B19" t="n">
        <v>2034</v>
      </c>
      <c r="C19" t="inlineStr">
        <is>
          <t>cemento</t>
        </is>
      </c>
      <c r="D19" t="n">
        <v>0.3188084652472087</v>
      </c>
      <c r="E19" t="n">
        <v>0</v>
      </c>
      <c r="F19" t="n">
        <v>0.3188084652472087</v>
      </c>
    </row>
    <row r="20">
      <c r="A20" t="inlineStr">
        <is>
          <t>I</t>
        </is>
      </c>
      <c r="B20" t="n">
        <v>2035</v>
      </c>
      <c r="C20" t="inlineStr">
        <is>
          <t>cemento</t>
        </is>
      </c>
      <c r="D20" t="n">
        <v>0.3188084652472087</v>
      </c>
      <c r="E20" t="n">
        <v>0</v>
      </c>
      <c r="F20" t="n">
        <v>0.3188084652472087</v>
      </c>
    </row>
    <row r="21">
      <c r="A21" t="inlineStr">
        <is>
          <t>I</t>
        </is>
      </c>
      <c r="B21" t="n">
        <v>2036</v>
      </c>
      <c r="C21" t="inlineStr">
        <is>
          <t>cemento</t>
        </is>
      </c>
      <c r="D21" t="n">
        <v>0.3188084652472087</v>
      </c>
      <c r="E21" t="n">
        <v>0</v>
      </c>
      <c r="F21" t="n">
        <v>0.3188084652472087</v>
      </c>
    </row>
    <row r="22">
      <c r="A22" t="inlineStr">
        <is>
          <t>I</t>
        </is>
      </c>
      <c r="B22" t="n">
        <v>2037</v>
      </c>
      <c r="C22" t="inlineStr">
        <is>
          <t>cemento</t>
        </is>
      </c>
      <c r="D22" t="n">
        <v>0.3188084652472087</v>
      </c>
      <c r="E22" t="n">
        <v>0</v>
      </c>
      <c r="F22" t="n">
        <v>0.3188084652472087</v>
      </c>
    </row>
    <row r="23">
      <c r="A23" t="inlineStr">
        <is>
          <t>I</t>
        </is>
      </c>
      <c r="B23" t="n">
        <v>2038</v>
      </c>
      <c r="C23" t="inlineStr">
        <is>
          <t>cemento</t>
        </is>
      </c>
      <c r="D23" t="n">
        <v>0.3188084652472087</v>
      </c>
      <c r="E23" t="n">
        <v>0</v>
      </c>
      <c r="F23" t="n">
        <v>0.3188084652472087</v>
      </c>
    </row>
    <row r="24">
      <c r="A24" t="inlineStr">
        <is>
          <t>I</t>
        </is>
      </c>
      <c r="B24" t="n">
        <v>2039</v>
      </c>
      <c r="C24" t="inlineStr">
        <is>
          <t>cemento</t>
        </is>
      </c>
      <c r="D24" t="n">
        <v>0.3188084652472087</v>
      </c>
      <c r="E24" t="n">
        <v>0</v>
      </c>
      <c r="F24" t="n">
        <v>0.3188084652472087</v>
      </c>
    </row>
    <row r="25">
      <c r="A25" t="inlineStr">
        <is>
          <t>I</t>
        </is>
      </c>
      <c r="B25" t="n">
        <v>2040</v>
      </c>
      <c r="C25" t="inlineStr">
        <is>
          <t>cemento</t>
        </is>
      </c>
      <c r="D25" t="n">
        <v>0.3188084652472087</v>
      </c>
      <c r="E25" t="n">
        <v>0</v>
      </c>
      <c r="F25" t="n">
        <v>0.3188084652472087</v>
      </c>
    </row>
    <row r="26">
      <c r="A26" t="inlineStr">
        <is>
          <t>I</t>
        </is>
      </c>
      <c r="B26" t="n">
        <v>2041</v>
      </c>
      <c r="C26" t="inlineStr">
        <is>
          <t>cemento</t>
        </is>
      </c>
      <c r="D26" t="n">
        <v>0.3188084652472087</v>
      </c>
      <c r="E26" t="n">
        <v>0</v>
      </c>
      <c r="F26" t="n">
        <v>0.3188084652472087</v>
      </c>
    </row>
    <row r="27">
      <c r="A27" t="inlineStr">
        <is>
          <t>I</t>
        </is>
      </c>
      <c r="B27" t="n">
        <v>2042</v>
      </c>
      <c r="C27" t="inlineStr">
        <is>
          <t>cemento</t>
        </is>
      </c>
      <c r="D27" t="n">
        <v>0.3188084652472087</v>
      </c>
      <c r="E27" t="n">
        <v>0</v>
      </c>
      <c r="F27" t="n">
        <v>0.3188084652472087</v>
      </c>
    </row>
    <row r="28">
      <c r="A28" t="inlineStr">
        <is>
          <t>I</t>
        </is>
      </c>
      <c r="B28" t="n">
        <v>2043</v>
      </c>
      <c r="C28" t="inlineStr">
        <is>
          <t>cemento</t>
        </is>
      </c>
      <c r="D28" t="n">
        <v>0.3188084652472087</v>
      </c>
      <c r="E28" t="n">
        <v>0</v>
      </c>
      <c r="F28" t="n">
        <v>0.3188084652472087</v>
      </c>
    </row>
    <row r="29">
      <c r="A29" t="inlineStr">
        <is>
          <t>I</t>
        </is>
      </c>
      <c r="B29" t="n">
        <v>2044</v>
      </c>
      <c r="C29" t="inlineStr">
        <is>
          <t>cemento</t>
        </is>
      </c>
      <c r="D29" t="n">
        <v>0.3188084652472087</v>
      </c>
      <c r="E29" t="n">
        <v>0</v>
      </c>
      <c r="F29" t="n">
        <v>0.3188084652472087</v>
      </c>
    </row>
    <row r="30">
      <c r="A30" t="inlineStr">
        <is>
          <t>I</t>
        </is>
      </c>
      <c r="B30" t="n">
        <v>2045</v>
      </c>
      <c r="C30" t="inlineStr">
        <is>
          <t>cemento</t>
        </is>
      </c>
      <c r="D30" t="n">
        <v>0.3188084652472087</v>
      </c>
      <c r="E30" t="n">
        <v>0</v>
      </c>
      <c r="F30" t="n">
        <v>0.3188084652472087</v>
      </c>
    </row>
    <row r="31">
      <c r="A31" t="inlineStr">
        <is>
          <t>I</t>
        </is>
      </c>
      <c r="B31" t="n">
        <v>2046</v>
      </c>
      <c r="C31" t="inlineStr">
        <is>
          <t>cemento</t>
        </is>
      </c>
      <c r="D31" t="n">
        <v>0.3188084652472087</v>
      </c>
      <c r="E31" t="n">
        <v>0</v>
      </c>
      <c r="F31" t="n">
        <v>0.3188084652472087</v>
      </c>
    </row>
    <row r="32">
      <c r="A32" t="inlineStr">
        <is>
          <t>I</t>
        </is>
      </c>
      <c r="B32" t="n">
        <v>2047</v>
      </c>
      <c r="C32" t="inlineStr">
        <is>
          <t>cemento</t>
        </is>
      </c>
      <c r="D32" t="n">
        <v>0.3188084652472087</v>
      </c>
      <c r="E32" t="n">
        <v>0</v>
      </c>
      <c r="F32" t="n">
        <v>0.3188084652472087</v>
      </c>
    </row>
    <row r="33">
      <c r="A33" t="inlineStr">
        <is>
          <t>I</t>
        </is>
      </c>
      <c r="B33" t="n">
        <v>2048</v>
      </c>
      <c r="C33" t="inlineStr">
        <is>
          <t>cemento</t>
        </is>
      </c>
      <c r="D33" t="n">
        <v>0.3188084652472087</v>
      </c>
      <c r="E33" t="n">
        <v>0</v>
      </c>
      <c r="F33" t="n">
        <v>0.3188084652472087</v>
      </c>
    </row>
    <row r="34">
      <c r="A34" t="inlineStr">
        <is>
          <t>I</t>
        </is>
      </c>
      <c r="B34" t="n">
        <v>2049</v>
      </c>
      <c r="C34" t="inlineStr">
        <is>
          <t>cemento</t>
        </is>
      </c>
      <c r="D34" t="n">
        <v>0.3188084652472087</v>
      </c>
      <c r="E34" t="n">
        <v>0</v>
      </c>
      <c r="F34" t="n">
        <v>0.3188084652472087</v>
      </c>
    </row>
    <row r="35">
      <c r="A35" t="inlineStr">
        <is>
          <t>I</t>
        </is>
      </c>
      <c r="B35" t="n">
        <v>2050</v>
      </c>
      <c r="C35" t="inlineStr">
        <is>
          <t>cemento</t>
        </is>
      </c>
      <c r="D35" t="n">
        <v>0.3188084652472087</v>
      </c>
      <c r="E35" t="n">
        <v>0</v>
      </c>
      <c r="F35" t="n">
        <v>0.3188084652472087</v>
      </c>
    </row>
    <row r="36">
      <c r="A36" t="inlineStr">
        <is>
          <t>I</t>
        </is>
      </c>
      <c r="B36" t="n">
        <v>2017</v>
      </c>
      <c r="C36" t="inlineStr">
        <is>
          <t>energia_comercial</t>
        </is>
      </c>
      <c r="D36" t="n">
        <v>0.02871007950302125</v>
      </c>
      <c r="E36" t="n">
        <v>0.02871007950302125</v>
      </c>
      <c r="F36" t="n">
        <v>0</v>
      </c>
    </row>
    <row r="37">
      <c r="A37" t="inlineStr">
        <is>
          <t>I</t>
        </is>
      </c>
      <c r="B37" t="n">
        <v>2018</v>
      </c>
      <c r="C37" t="inlineStr">
        <is>
          <t>energia_comercial</t>
        </is>
      </c>
      <c r="D37" t="n">
        <v>0.01709362331162991</v>
      </c>
      <c r="E37" t="n">
        <v>0.01709362331162991</v>
      </c>
      <c r="F37" t="n">
        <v>0</v>
      </c>
    </row>
    <row r="38">
      <c r="A38" t="inlineStr">
        <is>
          <t>I</t>
        </is>
      </c>
      <c r="B38" t="n">
        <v>2019</v>
      </c>
      <c r="C38" t="inlineStr">
        <is>
          <t>energia_comercial</t>
        </is>
      </c>
      <c r="D38" t="n">
        <v>0.01249021957228968</v>
      </c>
      <c r="E38" t="n">
        <v>0.01249021957228968</v>
      </c>
      <c r="F38" t="n">
        <v>0</v>
      </c>
    </row>
    <row r="39">
      <c r="A39" t="inlineStr">
        <is>
          <t>I</t>
        </is>
      </c>
      <c r="B39" t="n">
        <v>2020</v>
      </c>
      <c r="C39" t="inlineStr">
        <is>
          <t>energia_comercial</t>
        </is>
      </c>
      <c r="D39" t="n">
        <v>0.004932287067818965</v>
      </c>
      <c r="E39" t="n">
        <v>0.004932287067818965</v>
      </c>
      <c r="F39" t="n">
        <v>0</v>
      </c>
    </row>
    <row r="40">
      <c r="A40" t="inlineStr">
        <is>
          <t>I</t>
        </is>
      </c>
      <c r="B40" t="n">
        <v>2021</v>
      </c>
      <c r="C40" t="inlineStr">
        <is>
          <t>energia_comercial</t>
        </is>
      </c>
      <c r="D40" t="n">
        <v>0.01424900500646653</v>
      </c>
      <c r="E40" t="n">
        <v>0.01424900500646653</v>
      </c>
      <c r="F40" t="n">
        <v>0</v>
      </c>
    </row>
    <row r="41">
      <c r="A41" t="inlineStr">
        <is>
          <t>I</t>
        </is>
      </c>
      <c r="B41" t="n">
        <v>2022</v>
      </c>
      <c r="C41" t="inlineStr">
        <is>
          <t>energia_comercial</t>
        </is>
      </c>
      <c r="D41" t="n">
        <v>0.01484979327193895</v>
      </c>
      <c r="E41" t="n">
        <v>0.01484979327193895</v>
      </c>
      <c r="F41" t="n">
        <v>0</v>
      </c>
    </row>
    <row r="42">
      <c r="A42" t="inlineStr">
        <is>
          <t>I</t>
        </is>
      </c>
      <c r="B42" t="n">
        <v>2023</v>
      </c>
      <c r="C42" t="inlineStr">
        <is>
          <t>energia_comercial</t>
        </is>
      </c>
      <c r="D42" t="n">
        <v>0.01504206301513016</v>
      </c>
      <c r="E42" t="n">
        <v>0.01504206301513016</v>
      </c>
      <c r="F42" t="n">
        <v>0</v>
      </c>
    </row>
    <row r="43">
      <c r="A43" t="inlineStr">
        <is>
          <t>I</t>
        </is>
      </c>
      <c r="B43" t="n">
        <v>2024</v>
      </c>
      <c r="C43" t="inlineStr">
        <is>
          <t>energia_comercial</t>
        </is>
      </c>
      <c r="D43" t="n">
        <v>0.01561910912275041</v>
      </c>
      <c r="E43" t="n">
        <v>0.01561910912275041</v>
      </c>
      <c r="F43" t="n">
        <v>0</v>
      </c>
    </row>
    <row r="44">
      <c r="A44" t="inlineStr">
        <is>
          <t>I</t>
        </is>
      </c>
      <c r="B44" t="n">
        <v>2025</v>
      </c>
      <c r="C44" t="inlineStr">
        <is>
          <t>energia_comercial</t>
        </is>
      </c>
      <c r="D44" t="n">
        <v>0.01626913893087813</v>
      </c>
      <c r="E44" t="n">
        <v>0.01626913893087813</v>
      </c>
      <c r="F44" t="n">
        <v>0</v>
      </c>
    </row>
    <row r="45">
      <c r="A45" t="inlineStr">
        <is>
          <t>I</t>
        </is>
      </c>
      <c r="B45" t="n">
        <v>2026</v>
      </c>
      <c r="C45" t="inlineStr">
        <is>
          <t>energia_comercial</t>
        </is>
      </c>
      <c r="D45" t="n">
        <v>0.01695324069786096</v>
      </c>
      <c r="E45" t="n">
        <v>0.01695324069786096</v>
      </c>
      <c r="F45" t="n">
        <v>0</v>
      </c>
    </row>
    <row r="46">
      <c r="A46" t="inlineStr">
        <is>
          <t>I</t>
        </is>
      </c>
      <c r="B46" t="n">
        <v>2027</v>
      </c>
      <c r="C46" t="inlineStr">
        <is>
          <t>energia_comercial</t>
        </is>
      </c>
      <c r="D46" t="n">
        <v>0.01815941270684269</v>
      </c>
      <c r="E46" t="n">
        <v>0.01815941270684269</v>
      </c>
      <c r="F46" t="n">
        <v>0</v>
      </c>
    </row>
    <row r="47">
      <c r="A47" t="inlineStr">
        <is>
          <t>I</t>
        </is>
      </c>
      <c r="B47" t="n">
        <v>2028</v>
      </c>
      <c r="C47" t="inlineStr">
        <is>
          <t>energia_comercial</t>
        </is>
      </c>
      <c r="D47" t="n">
        <v>0.0188645103788516</v>
      </c>
      <c r="E47" t="n">
        <v>0.0188645103788516</v>
      </c>
      <c r="F47" t="n">
        <v>0</v>
      </c>
    </row>
    <row r="48">
      <c r="A48" t="inlineStr">
        <is>
          <t>I</t>
        </is>
      </c>
      <c r="B48" t="n">
        <v>2029</v>
      </c>
      <c r="C48" t="inlineStr">
        <is>
          <t>energia_comercial</t>
        </is>
      </c>
      <c r="D48" t="n">
        <v>0.01962799426319606</v>
      </c>
      <c r="E48" t="n">
        <v>0.01962799426319606</v>
      </c>
      <c r="F48" t="n">
        <v>0</v>
      </c>
    </row>
    <row r="49">
      <c r="A49" t="inlineStr">
        <is>
          <t>I</t>
        </is>
      </c>
      <c r="B49" t="n">
        <v>2030</v>
      </c>
      <c r="C49" t="inlineStr">
        <is>
          <t>energia_comercial</t>
        </is>
      </c>
      <c r="D49" t="n">
        <v>0.02042277690750977</v>
      </c>
      <c r="E49" t="n">
        <v>0.02042277690750977</v>
      </c>
      <c r="F49" t="n">
        <v>0</v>
      </c>
    </row>
    <row r="50">
      <c r="A50" t="inlineStr">
        <is>
          <t>I</t>
        </is>
      </c>
      <c r="B50" t="n">
        <v>2031</v>
      </c>
      <c r="C50" t="inlineStr">
        <is>
          <t>energia_comercial</t>
        </is>
      </c>
      <c r="D50" t="n">
        <v>0.02126190134898962</v>
      </c>
      <c r="E50" t="n">
        <v>0.02126190134898962</v>
      </c>
      <c r="F50" t="n">
        <v>0</v>
      </c>
    </row>
    <row r="51">
      <c r="A51" t="inlineStr">
        <is>
          <t>I</t>
        </is>
      </c>
      <c r="B51" t="n">
        <v>2032</v>
      </c>
      <c r="C51" t="inlineStr">
        <is>
          <t>energia_comercial</t>
        </is>
      </c>
      <c r="D51" t="n">
        <v>0.0221383241325297</v>
      </c>
      <c r="E51" t="n">
        <v>0.0221383241325297</v>
      </c>
      <c r="F51" t="n">
        <v>0</v>
      </c>
    </row>
    <row r="52">
      <c r="A52" t="inlineStr">
        <is>
          <t>I</t>
        </is>
      </c>
      <c r="B52" t="n">
        <v>2033</v>
      </c>
      <c r="C52" t="inlineStr">
        <is>
          <t>energia_comercial</t>
        </is>
      </c>
      <c r="D52" t="n">
        <v>0.02304888386270592</v>
      </c>
      <c r="E52" t="n">
        <v>0.02304888386270592</v>
      </c>
      <c r="F52" t="n">
        <v>0</v>
      </c>
    </row>
    <row r="53">
      <c r="A53" t="inlineStr">
        <is>
          <t>I</t>
        </is>
      </c>
      <c r="B53" t="n">
        <v>2034</v>
      </c>
      <c r="C53" t="inlineStr">
        <is>
          <t>energia_comercial</t>
        </is>
      </c>
      <c r="D53" t="n">
        <v>0.02399081491968182</v>
      </c>
      <c r="E53" t="n">
        <v>0.02399081491968182</v>
      </c>
      <c r="F53" t="n">
        <v>0</v>
      </c>
    </row>
    <row r="54">
      <c r="A54" t="inlineStr">
        <is>
          <t>I</t>
        </is>
      </c>
      <c r="B54" t="n">
        <v>2035</v>
      </c>
      <c r="C54" t="inlineStr">
        <is>
          <t>energia_comercial</t>
        </is>
      </c>
      <c r="D54" t="n">
        <v>0.02496128634002433</v>
      </c>
      <c r="E54" t="n">
        <v>0.02496128634002433</v>
      </c>
      <c r="F54" t="n">
        <v>0</v>
      </c>
    </row>
    <row r="55">
      <c r="A55" t="inlineStr">
        <is>
          <t>I</t>
        </is>
      </c>
      <c r="B55" t="n">
        <v>2036</v>
      </c>
      <c r="C55" t="inlineStr">
        <is>
          <t>energia_comercial</t>
        </is>
      </c>
      <c r="D55" t="n">
        <v>0.02594783298930883</v>
      </c>
      <c r="E55" t="n">
        <v>0.02594783298930883</v>
      </c>
      <c r="F55" t="n">
        <v>0</v>
      </c>
    </row>
    <row r="56">
      <c r="A56" t="inlineStr">
        <is>
          <t>I</t>
        </is>
      </c>
      <c r="B56" t="n">
        <v>2037</v>
      </c>
      <c r="C56" t="inlineStr">
        <is>
          <t>energia_comercial</t>
        </is>
      </c>
      <c r="D56" t="n">
        <v>0.02697337099015898</v>
      </c>
      <c r="E56" t="n">
        <v>0.02697337099015898</v>
      </c>
      <c r="F56" t="n">
        <v>0</v>
      </c>
    </row>
    <row r="57">
      <c r="A57" t="inlineStr">
        <is>
          <t>I</t>
        </is>
      </c>
      <c r="B57" t="n">
        <v>2038</v>
      </c>
      <c r="C57" t="inlineStr">
        <is>
          <t>energia_comercial</t>
        </is>
      </c>
      <c r="D57" t="n">
        <v>0.02803944140046395</v>
      </c>
      <c r="E57" t="n">
        <v>0.02803944140046395</v>
      </c>
      <c r="F57" t="n">
        <v>0</v>
      </c>
    </row>
    <row r="58">
      <c r="A58" t="inlineStr">
        <is>
          <t>I</t>
        </is>
      </c>
      <c r="B58" t="n">
        <v>2039</v>
      </c>
      <c r="C58" t="inlineStr">
        <is>
          <t>energia_comercial</t>
        </is>
      </c>
      <c r="D58" t="n">
        <v>0.02914764618545064</v>
      </c>
      <c r="E58" t="n">
        <v>0.02871007950302125</v>
      </c>
      <c r="F58" t="n">
        <v>0.0004375666824293911</v>
      </c>
    </row>
    <row r="59">
      <c r="A59" t="inlineStr">
        <is>
          <t>I</t>
        </is>
      </c>
      <c r="B59" t="n">
        <v>2040</v>
      </c>
      <c r="C59" t="inlineStr">
        <is>
          <t>energia_comercial</t>
        </is>
      </c>
      <c r="D59" t="n">
        <v>0.03029965062492851</v>
      </c>
      <c r="E59" t="n">
        <v>0.02871007950302125</v>
      </c>
      <c r="F59" t="n">
        <v>0.00158957112190726</v>
      </c>
    </row>
    <row r="60">
      <c r="A60" t="inlineStr">
        <is>
          <t>I</t>
        </is>
      </c>
      <c r="B60" t="n">
        <v>2041</v>
      </c>
      <c r="C60" t="inlineStr">
        <is>
          <t>energia_comercial</t>
        </is>
      </c>
      <c r="D60" t="n">
        <v>0.03147053657553286</v>
      </c>
      <c r="E60" t="n">
        <v>0.02871007950302125</v>
      </c>
      <c r="F60" t="n">
        <v>0.002760457072511612</v>
      </c>
    </row>
    <row r="61">
      <c r="A61" t="inlineStr">
        <is>
          <t>I</t>
        </is>
      </c>
      <c r="B61" t="n">
        <v>2042</v>
      </c>
      <c r="C61" t="inlineStr">
        <is>
          <t>energia_comercial</t>
        </is>
      </c>
      <c r="D61" t="n">
        <v>0.03265900054325773</v>
      </c>
      <c r="E61" t="n">
        <v>0.02871007950302125</v>
      </c>
      <c r="F61" t="n">
        <v>0.003948921040236478</v>
      </c>
    </row>
    <row r="62">
      <c r="A62" t="inlineStr">
        <is>
          <t>I</t>
        </is>
      </c>
      <c r="B62" t="n">
        <v>2043</v>
      </c>
      <c r="C62" t="inlineStr">
        <is>
          <t>energia_comercial</t>
        </is>
      </c>
      <c r="D62" t="n">
        <v>0.0338636422573626</v>
      </c>
      <c r="E62" t="n">
        <v>0.02871007950302125</v>
      </c>
      <c r="F62" t="n">
        <v>0.00515356275434135</v>
      </c>
    </row>
    <row r="63">
      <c r="A63" t="inlineStr">
        <is>
          <t>I</t>
        </is>
      </c>
      <c r="B63" t="n">
        <v>2044</v>
      </c>
      <c r="C63" t="inlineStr">
        <is>
          <t>energia_comercial</t>
        </is>
      </c>
      <c r="D63" t="n">
        <v>0.03508296580245429</v>
      </c>
      <c r="E63" t="n">
        <v>0.02871007950302125</v>
      </c>
      <c r="F63" t="n">
        <v>0.006372886299433039</v>
      </c>
    </row>
    <row r="64">
      <c r="A64" t="inlineStr">
        <is>
          <t>I</t>
        </is>
      </c>
      <c r="B64" t="n">
        <v>2045</v>
      </c>
      <c r="C64" t="inlineStr">
        <is>
          <t>energia_comercial</t>
        </is>
      </c>
      <c r="D64" t="n">
        <v>0.03634619336402224</v>
      </c>
      <c r="E64" t="n">
        <v>0.02871007950302125</v>
      </c>
      <c r="F64" t="n">
        <v>0.007636113861000989</v>
      </c>
    </row>
    <row r="65">
      <c r="A65" t="inlineStr">
        <is>
          <t>I</t>
        </is>
      </c>
      <c r="B65" t="n">
        <v>2046</v>
      </c>
      <c r="C65" t="inlineStr">
        <is>
          <t>energia_comercial</t>
        </is>
      </c>
      <c r="D65" t="n">
        <v>0.03762298418621698</v>
      </c>
      <c r="E65" t="n">
        <v>0.02871007950302125</v>
      </c>
      <c r="F65" t="n">
        <v>0.008912904683195732</v>
      </c>
    </row>
    <row r="66">
      <c r="A66" t="inlineStr">
        <is>
          <t>I</t>
        </is>
      </c>
      <c r="B66" t="n">
        <v>2047</v>
      </c>
      <c r="C66" t="inlineStr">
        <is>
          <t>energia_comercial</t>
        </is>
      </c>
      <c r="D66" t="n">
        <v>0.03891159575058615</v>
      </c>
      <c r="E66" t="n">
        <v>0.02871007950302125</v>
      </c>
      <c r="F66" t="n">
        <v>0.0102015162475649</v>
      </c>
    </row>
    <row r="67">
      <c r="A67" t="inlineStr">
        <is>
          <t>I</t>
        </is>
      </c>
      <c r="B67" t="n">
        <v>2048</v>
      </c>
      <c r="C67" t="inlineStr">
        <is>
          <t>energia_comercial</t>
        </is>
      </c>
      <c r="D67" t="n">
        <v>0.04024434309524346</v>
      </c>
      <c r="E67" t="n">
        <v>0.02871007950302125</v>
      </c>
      <c r="F67" t="n">
        <v>0.01153426359222221</v>
      </c>
    </row>
    <row r="68">
      <c r="A68" t="inlineStr">
        <is>
          <t>I</t>
        </is>
      </c>
      <c r="B68" t="n">
        <v>2049</v>
      </c>
      <c r="C68" t="inlineStr">
        <is>
          <t>energia_comercial</t>
        </is>
      </c>
      <c r="D68" t="n">
        <v>0.04158741800493349</v>
      </c>
      <c r="E68" t="n">
        <v>0.02871007950302125</v>
      </c>
      <c r="F68" t="n">
        <v>0.01287733850191224</v>
      </c>
    </row>
    <row r="69">
      <c r="A69" t="inlineStr">
        <is>
          <t>I</t>
        </is>
      </c>
      <c r="B69" t="n">
        <v>2050</v>
      </c>
      <c r="C69" t="inlineStr">
        <is>
          <t>energia_comercial</t>
        </is>
      </c>
      <c r="D69" t="n">
        <v>0.04297531536852141</v>
      </c>
      <c r="E69" t="n">
        <v>0.02871007950302125</v>
      </c>
      <c r="F69" t="n">
        <v>0.01426523586550016</v>
      </c>
    </row>
    <row r="70">
      <c r="A70" t="inlineStr">
        <is>
          <t>I</t>
        </is>
      </c>
      <c r="B70" t="n">
        <v>2017</v>
      </c>
      <c r="C70" t="inlineStr">
        <is>
          <t>energia_publico</t>
        </is>
      </c>
      <c r="D70" t="n">
        <v>31.6445199634779</v>
      </c>
      <c r="E70" t="n">
        <v>31.6445199634779</v>
      </c>
      <c r="F70" t="n">
        <v>0</v>
      </c>
    </row>
    <row r="71">
      <c r="A71" t="inlineStr">
        <is>
          <t>I</t>
        </is>
      </c>
      <c r="B71" t="n">
        <v>2018</v>
      </c>
      <c r="C71" t="inlineStr">
        <is>
          <t>energia_publico</t>
        </is>
      </c>
      <c r="D71" t="n">
        <v>23.28463460422916</v>
      </c>
      <c r="E71" t="n">
        <v>23.28463460422916</v>
      </c>
      <c r="F71" t="n">
        <v>0</v>
      </c>
    </row>
    <row r="72">
      <c r="A72" t="inlineStr">
        <is>
          <t>I</t>
        </is>
      </c>
      <c r="B72" t="n">
        <v>2019</v>
      </c>
      <c r="C72" t="inlineStr">
        <is>
          <t>energia_publico</t>
        </is>
      </c>
      <c r="D72" t="n">
        <v>27.08028987378387</v>
      </c>
      <c r="E72" t="n">
        <v>27.08028987378387</v>
      </c>
      <c r="F72" t="n">
        <v>0</v>
      </c>
    </row>
    <row r="73">
      <c r="A73" t="inlineStr">
        <is>
          <t>I</t>
        </is>
      </c>
      <c r="B73" t="n">
        <v>2020</v>
      </c>
      <c r="C73" t="inlineStr">
        <is>
          <t>energia_publico</t>
        </is>
      </c>
      <c r="D73" t="n">
        <v>34.30849866412535</v>
      </c>
      <c r="E73" t="n">
        <v>31.6445199634779</v>
      </c>
      <c r="F73" t="n">
        <v>2.663978700647455</v>
      </c>
    </row>
    <row r="74">
      <c r="A74" t="inlineStr">
        <is>
          <t>I</t>
        </is>
      </c>
      <c r="B74" t="n">
        <v>2021</v>
      </c>
      <c r="C74" t="inlineStr">
        <is>
          <t>energia_publico</t>
        </is>
      </c>
      <c r="D74" t="n">
        <v>35.88242326247823</v>
      </c>
      <c r="E74" t="n">
        <v>31.6445199634779</v>
      </c>
      <c r="F74" t="n">
        <v>4.237903299000337</v>
      </c>
    </row>
    <row r="75">
      <c r="A75" t="inlineStr">
        <is>
          <t>I</t>
        </is>
      </c>
      <c r="B75" t="n">
        <v>2022</v>
      </c>
      <c r="C75" t="inlineStr">
        <is>
          <t>energia_publico</t>
        </is>
      </c>
      <c r="D75" t="n">
        <v>36.98828936172942</v>
      </c>
      <c r="E75" t="n">
        <v>31.6445199634779</v>
      </c>
      <c r="F75" t="n">
        <v>5.343769398251524</v>
      </c>
    </row>
    <row r="76">
      <c r="A76" t="inlineStr">
        <is>
          <t>I</t>
        </is>
      </c>
      <c r="B76" t="n">
        <v>2023</v>
      </c>
      <c r="C76" t="inlineStr">
        <is>
          <t>energia_publico</t>
        </is>
      </c>
      <c r="D76" t="n">
        <v>37.26423681973493</v>
      </c>
      <c r="E76" t="n">
        <v>31.6445199634779</v>
      </c>
      <c r="F76" t="n">
        <v>5.619716856257035</v>
      </c>
    </row>
    <row r="77">
      <c r="A77" t="inlineStr">
        <is>
          <t>I</t>
        </is>
      </c>
      <c r="B77" t="n">
        <v>2024</v>
      </c>
      <c r="C77" t="inlineStr">
        <is>
          <t>energia_publico</t>
        </is>
      </c>
      <c r="D77" t="n">
        <v>38.08360645351665</v>
      </c>
      <c r="E77" t="n">
        <v>31.6445199634779</v>
      </c>
      <c r="F77" t="n">
        <v>6.439086490038754</v>
      </c>
    </row>
    <row r="78">
      <c r="A78" t="inlineStr">
        <is>
          <t>I</t>
        </is>
      </c>
      <c r="B78" t="n">
        <v>2025</v>
      </c>
      <c r="C78" t="inlineStr">
        <is>
          <t>energia_publico</t>
        </is>
      </c>
      <c r="D78" t="n">
        <v>38.99144713778314</v>
      </c>
      <c r="E78" t="n">
        <v>31.6445199634779</v>
      </c>
      <c r="F78" t="n">
        <v>7.346927174305243</v>
      </c>
    </row>
    <row r="79">
      <c r="A79" t="inlineStr">
        <is>
          <t>I</t>
        </is>
      </c>
      <c r="B79" t="n">
        <v>2026</v>
      </c>
      <c r="C79" t="inlineStr">
        <is>
          <t>energia_publico</t>
        </is>
      </c>
      <c r="D79" t="n">
        <v>39.93048192040222</v>
      </c>
      <c r="E79" t="n">
        <v>31.6445199634779</v>
      </c>
      <c r="F79" t="n">
        <v>8.285961956924318</v>
      </c>
    </row>
    <row r="80">
      <c r="A80" t="inlineStr">
        <is>
          <t>I</t>
        </is>
      </c>
      <c r="B80" t="n">
        <v>2027</v>
      </c>
      <c r="C80" t="inlineStr">
        <is>
          <t>energia_publico</t>
        </is>
      </c>
      <c r="D80" t="n">
        <v>41.54802410794825</v>
      </c>
      <c r="E80" t="n">
        <v>31.6445199634779</v>
      </c>
      <c r="F80" t="n">
        <v>9.903504144470354</v>
      </c>
    </row>
    <row r="81">
      <c r="A81" t="inlineStr">
        <is>
          <t>I</t>
        </is>
      </c>
      <c r="B81" t="n">
        <v>2028</v>
      </c>
      <c r="C81" t="inlineStr">
        <is>
          <t>energia_publico</t>
        </is>
      </c>
      <c r="D81" t="n">
        <v>42.47259629623525</v>
      </c>
      <c r="E81" t="n">
        <v>31.6445199634779</v>
      </c>
      <c r="F81" t="n">
        <v>10.82807633275735</v>
      </c>
    </row>
    <row r="82">
      <c r="A82" t="inlineStr">
        <is>
          <t>I</t>
        </is>
      </c>
      <c r="B82" t="n">
        <v>2029</v>
      </c>
      <c r="C82" t="inlineStr">
        <is>
          <t>energia_publico</t>
        </is>
      </c>
      <c r="D82" t="n">
        <v>43.45742267030719</v>
      </c>
      <c r="E82" t="n">
        <v>31.6445199634779</v>
      </c>
      <c r="F82" t="n">
        <v>11.81290270682929</v>
      </c>
    </row>
    <row r="83">
      <c r="A83" t="inlineStr">
        <is>
          <t>I</t>
        </is>
      </c>
      <c r="B83" t="n">
        <v>2030</v>
      </c>
      <c r="C83" t="inlineStr">
        <is>
          <t>energia_publico</t>
        </is>
      </c>
      <c r="D83" t="n">
        <v>44.465586547729</v>
      </c>
      <c r="E83" t="n">
        <v>31.6445199634779</v>
      </c>
      <c r="F83" t="n">
        <v>12.82106658425111</v>
      </c>
    </row>
    <row r="84">
      <c r="A84" t="inlineStr">
        <is>
          <t>I</t>
        </is>
      </c>
      <c r="B84" t="n">
        <v>2031</v>
      </c>
      <c r="C84" t="inlineStr">
        <is>
          <t>energia_publico</t>
        </is>
      </c>
      <c r="D84" t="n">
        <v>45.51217832294342</v>
      </c>
      <c r="E84" t="n">
        <v>31.6445199634779</v>
      </c>
      <c r="F84" t="n">
        <v>13.86765835946552</v>
      </c>
    </row>
    <row r="85">
      <c r="A85" t="inlineStr">
        <is>
          <t>I</t>
        </is>
      </c>
      <c r="B85" t="n">
        <v>2032</v>
      </c>
      <c r="C85" t="inlineStr">
        <is>
          <t>energia_publico</t>
        </is>
      </c>
      <c r="D85" t="n">
        <v>46.5868333885421</v>
      </c>
      <c r="E85" t="n">
        <v>31.6445199634779</v>
      </c>
      <c r="F85" t="n">
        <v>14.94231342506421</v>
      </c>
    </row>
    <row r="86">
      <c r="A86" t="inlineStr">
        <is>
          <t>I</t>
        </is>
      </c>
      <c r="B86" t="n">
        <v>2033</v>
      </c>
      <c r="C86" t="inlineStr">
        <is>
          <t>energia_publico</t>
        </is>
      </c>
      <c r="D86" t="n">
        <v>47.68448569561202</v>
      </c>
      <c r="E86" t="n">
        <v>31.6445199634779</v>
      </c>
      <c r="F86" t="n">
        <v>16.03996573213412</v>
      </c>
    </row>
    <row r="87">
      <c r="A87" t="inlineStr">
        <is>
          <t>I</t>
        </is>
      </c>
      <c r="B87" t="n">
        <v>2034</v>
      </c>
      <c r="C87" t="inlineStr">
        <is>
          <t>energia_publico</t>
        </is>
      </c>
      <c r="D87" t="n">
        <v>48.80085453404043</v>
      </c>
      <c r="E87" t="n">
        <v>31.6445199634779</v>
      </c>
      <c r="F87" t="n">
        <v>17.15633457056253</v>
      </c>
    </row>
    <row r="88">
      <c r="A88" t="inlineStr">
        <is>
          <t>I</t>
        </is>
      </c>
      <c r="B88" t="n">
        <v>2035</v>
      </c>
      <c r="C88" t="inlineStr">
        <is>
          <t>energia_publico</t>
        </is>
      </c>
      <c r="D88" t="n">
        <v>49.93185685941202</v>
      </c>
      <c r="E88" t="n">
        <v>31.6445199634779</v>
      </c>
      <c r="F88" t="n">
        <v>18.28733689593412</v>
      </c>
    </row>
    <row r="89">
      <c r="A89" t="inlineStr">
        <is>
          <t>I</t>
        </is>
      </c>
      <c r="B89" t="n">
        <v>2036</v>
      </c>
      <c r="C89" t="inlineStr">
        <is>
          <t>energia_publico</t>
        </is>
      </c>
      <c r="D89" t="n">
        <v>51.06271837009955</v>
      </c>
      <c r="E89" t="n">
        <v>31.6445199634779</v>
      </c>
      <c r="F89" t="n">
        <v>19.41819840662166</v>
      </c>
    </row>
    <row r="90">
      <c r="A90" t="inlineStr">
        <is>
          <t>I</t>
        </is>
      </c>
      <c r="B90" t="n">
        <v>2037</v>
      </c>
      <c r="C90" t="inlineStr">
        <is>
          <t>energia_publico</t>
        </is>
      </c>
      <c r="D90" t="n">
        <v>52.2191917413665</v>
      </c>
      <c r="E90" t="n">
        <v>31.6445199634779</v>
      </c>
      <c r="F90" t="n">
        <v>20.5746717778886</v>
      </c>
    </row>
    <row r="91">
      <c r="A91" t="inlineStr">
        <is>
          <t>I</t>
        </is>
      </c>
      <c r="B91" t="n">
        <v>2038</v>
      </c>
      <c r="C91" t="inlineStr">
        <is>
          <t>energia_publico</t>
        </is>
      </c>
      <c r="D91" t="n">
        <v>53.40185703310186</v>
      </c>
      <c r="E91" t="n">
        <v>31.6445199634779</v>
      </c>
      <c r="F91" t="n">
        <v>21.75733706962396</v>
      </c>
    </row>
    <row r="92">
      <c r="A92" t="inlineStr">
        <is>
          <t>I</t>
        </is>
      </c>
      <c r="B92" t="n">
        <v>2039</v>
      </c>
      <c r="C92" t="inlineStr">
        <is>
          <t>energia_publico</t>
        </is>
      </c>
      <c r="D92" t="n">
        <v>54.61130744244689</v>
      </c>
      <c r="E92" t="n">
        <v>31.6445199634779</v>
      </c>
      <c r="F92" t="n">
        <v>22.96678747896899</v>
      </c>
    </row>
    <row r="93">
      <c r="A93" t="inlineStr">
        <is>
          <t>I</t>
        </is>
      </c>
      <c r="B93" t="n">
        <v>2040</v>
      </c>
      <c r="C93" t="inlineStr">
        <is>
          <t>energia_publico</t>
        </is>
      </c>
      <c r="D93" t="n">
        <v>55.84814960132899</v>
      </c>
      <c r="E93" t="n">
        <v>31.6445199634779</v>
      </c>
      <c r="F93" t="n">
        <v>24.20362963785109</v>
      </c>
    </row>
    <row r="94">
      <c r="A94" t="inlineStr">
        <is>
          <t>I</t>
        </is>
      </c>
      <c r="B94" t="n">
        <v>2041</v>
      </c>
      <c r="C94" t="inlineStr">
        <is>
          <t>energia_publico</t>
        </is>
      </c>
      <c r="D94" t="n">
        <v>57.08507980593328</v>
      </c>
      <c r="E94" t="n">
        <v>31.6445199634779</v>
      </c>
      <c r="F94" t="n">
        <v>25.44055984245539</v>
      </c>
    </row>
    <row r="95">
      <c r="A95" t="inlineStr">
        <is>
          <t>I</t>
        </is>
      </c>
      <c r="B95" t="n">
        <v>2042</v>
      </c>
      <c r="C95" t="inlineStr">
        <is>
          <t>energia_publico</t>
        </is>
      </c>
      <c r="D95" t="n">
        <v>58.32086312012316</v>
      </c>
      <c r="E95" t="n">
        <v>31.6445199634779</v>
      </c>
      <c r="F95" t="n">
        <v>26.67634315664526</v>
      </c>
    </row>
    <row r="96">
      <c r="A96" t="inlineStr">
        <is>
          <t>I</t>
        </is>
      </c>
      <c r="B96" t="n">
        <v>2043</v>
      </c>
      <c r="C96" t="inlineStr">
        <is>
          <t>energia_publico</t>
        </is>
      </c>
      <c r="D96" t="n">
        <v>59.55423835914491</v>
      </c>
      <c r="E96" t="n">
        <v>31.6445199634779</v>
      </c>
      <c r="F96" t="n">
        <v>27.90971839566701</v>
      </c>
    </row>
    <row r="97">
      <c r="A97" t="inlineStr">
        <is>
          <t>I</t>
        </is>
      </c>
      <c r="B97" t="n">
        <v>2044</v>
      </c>
      <c r="C97" t="inlineStr">
        <is>
          <t>energia_publico</t>
        </is>
      </c>
      <c r="D97" t="n">
        <v>60.78392001751597</v>
      </c>
      <c r="E97" t="n">
        <v>31.6445199634779</v>
      </c>
      <c r="F97" t="n">
        <v>29.13940005403807</v>
      </c>
    </row>
    <row r="98">
      <c r="A98" t="inlineStr">
        <is>
          <t>I</t>
        </is>
      </c>
      <c r="B98" t="n">
        <v>2045</v>
      </c>
      <c r="C98" t="inlineStr">
        <is>
          <t>energia_publico</t>
        </is>
      </c>
      <c r="D98" t="n">
        <v>62.03899226138684</v>
      </c>
      <c r="E98" t="n">
        <v>31.6445199634779</v>
      </c>
      <c r="F98" t="n">
        <v>30.39447229790895</v>
      </c>
    </row>
    <row r="99">
      <c r="A99" t="inlineStr">
        <is>
          <t>I</t>
        </is>
      </c>
      <c r="B99" t="n">
        <v>2046</v>
      </c>
      <c r="C99" t="inlineStr">
        <is>
          <t>energia_publico</t>
        </is>
      </c>
      <c r="D99" t="n">
        <v>63.28895986188547</v>
      </c>
      <c r="E99" t="n">
        <v>31.6445199634779</v>
      </c>
      <c r="F99" t="n">
        <v>31.64443989840758</v>
      </c>
    </row>
    <row r="100">
      <c r="A100" t="inlineStr">
        <is>
          <t>I</t>
        </is>
      </c>
      <c r="B100" t="n">
        <v>2047</v>
      </c>
      <c r="C100" t="inlineStr">
        <is>
          <t>energia_publico</t>
        </is>
      </c>
      <c r="D100" t="n">
        <v>64.53246745024259</v>
      </c>
      <c r="E100" t="n">
        <v>31.6445199634779</v>
      </c>
      <c r="F100" t="n">
        <v>32.88794748676469</v>
      </c>
    </row>
    <row r="101">
      <c r="A101" t="inlineStr">
        <is>
          <t>I</t>
        </is>
      </c>
      <c r="B101" t="n">
        <v>2048</v>
      </c>
      <c r="C101" t="inlineStr">
        <is>
          <t>energia_publico</t>
        </is>
      </c>
      <c r="D101" t="n">
        <v>65.80040759564721</v>
      </c>
      <c r="E101" t="n">
        <v>31.6445199634779</v>
      </c>
      <c r="F101" t="n">
        <v>34.15588763216932</v>
      </c>
    </row>
    <row r="102">
      <c r="A102" t="inlineStr">
        <is>
          <t>I</t>
        </is>
      </c>
      <c r="B102" t="n">
        <v>2049</v>
      </c>
      <c r="C102" t="inlineStr">
        <is>
          <t>energia_publico</t>
        </is>
      </c>
      <c r="D102" t="n">
        <v>67.06036014753919</v>
      </c>
      <c r="E102" t="n">
        <v>31.6445199634779</v>
      </c>
      <c r="F102" t="n">
        <v>35.41584018406129</v>
      </c>
    </row>
    <row r="103">
      <c r="A103" t="inlineStr">
        <is>
          <t>I</t>
        </is>
      </c>
      <c r="B103" t="n">
        <v>2050</v>
      </c>
      <c r="C103" t="inlineStr">
        <is>
          <t>energia_publico</t>
        </is>
      </c>
      <c r="D103" t="n">
        <v>68.34443839243255</v>
      </c>
      <c r="E103" t="n">
        <v>31.6445199634779</v>
      </c>
      <c r="F103" t="n">
        <v>36.69991842895465</v>
      </c>
    </row>
    <row r="104">
      <c r="A104" t="inlineStr">
        <is>
          <t>I</t>
        </is>
      </c>
      <c r="B104" t="n">
        <v>2017</v>
      </c>
      <c r="C104" t="inlineStr">
        <is>
          <t>manufactura</t>
        </is>
      </c>
      <c r="D104" t="n">
        <v>406.555806954732</v>
      </c>
      <c r="E104" t="n">
        <v>406.555806954732</v>
      </c>
      <c r="F104" t="n">
        <v>0</v>
      </c>
    </row>
    <row r="105">
      <c r="A105" t="inlineStr">
        <is>
          <t>I</t>
        </is>
      </c>
      <c r="B105" t="n">
        <v>2018</v>
      </c>
      <c r="C105" t="inlineStr">
        <is>
          <t>manufactura</t>
        </is>
      </c>
      <c r="D105" t="n">
        <v>211.5984117697058</v>
      </c>
      <c r="E105" t="n">
        <v>211.5984117697058</v>
      </c>
      <c r="F105" t="n">
        <v>0</v>
      </c>
    </row>
    <row r="106">
      <c r="A106" t="inlineStr">
        <is>
          <t>I</t>
        </is>
      </c>
      <c r="B106" t="n">
        <v>2019</v>
      </c>
      <c r="C106" t="inlineStr">
        <is>
          <t>manufactura</t>
        </is>
      </c>
      <c r="D106" t="n">
        <v>316.7593539821859</v>
      </c>
      <c r="E106" t="n">
        <v>316.7593539821859</v>
      </c>
      <c r="F106" t="n">
        <v>0</v>
      </c>
    </row>
    <row r="107">
      <c r="A107" t="inlineStr">
        <is>
          <t>I</t>
        </is>
      </c>
      <c r="B107" t="n">
        <v>2020</v>
      </c>
      <c r="C107" t="inlineStr">
        <is>
          <t>manufactura</t>
        </is>
      </c>
      <c r="D107" t="n">
        <v>81.9736577694721</v>
      </c>
      <c r="E107" t="n">
        <v>81.9736577694721</v>
      </c>
      <c r="F107" t="n">
        <v>0</v>
      </c>
    </row>
    <row r="108">
      <c r="A108" t="inlineStr">
        <is>
          <t>I</t>
        </is>
      </c>
      <c r="B108" t="n">
        <v>2021</v>
      </c>
      <c r="C108" t="inlineStr">
        <is>
          <t>manufactura</t>
        </is>
      </c>
      <c r="D108" t="n">
        <v>66.95792950632159</v>
      </c>
      <c r="E108" t="n">
        <v>66.95792950632159</v>
      </c>
      <c r="F108" t="n">
        <v>0</v>
      </c>
    </row>
    <row r="109">
      <c r="A109" t="inlineStr">
        <is>
          <t>I</t>
        </is>
      </c>
      <c r="B109" t="n">
        <v>2022</v>
      </c>
      <c r="C109" t="inlineStr">
        <is>
          <t>manufactura</t>
        </is>
      </c>
      <c r="D109" t="n">
        <v>72.42102702972427</v>
      </c>
      <c r="E109" t="n">
        <v>72.42102702972427</v>
      </c>
      <c r="F109" t="n">
        <v>0</v>
      </c>
    </row>
    <row r="110">
      <c r="A110" t="inlineStr">
        <is>
          <t>I</t>
        </is>
      </c>
      <c r="B110" t="n">
        <v>2023</v>
      </c>
      <c r="C110" t="inlineStr">
        <is>
          <t>manufactura</t>
        </is>
      </c>
      <c r="D110" t="n">
        <v>166.3601808503782</v>
      </c>
      <c r="E110" t="n">
        <v>166.3601808503782</v>
      </c>
      <c r="F110" t="n">
        <v>0</v>
      </c>
    </row>
    <row r="111">
      <c r="A111" t="inlineStr">
        <is>
          <t>I</t>
        </is>
      </c>
      <c r="B111" t="n">
        <v>2024</v>
      </c>
      <c r="C111" t="inlineStr">
        <is>
          <t>manufactura</t>
        </is>
      </c>
      <c r="D111" t="n">
        <v>244.0412951008706</v>
      </c>
      <c r="E111" t="n">
        <v>244.0412951008706</v>
      </c>
      <c r="F111" t="n">
        <v>0</v>
      </c>
    </row>
    <row r="112">
      <c r="A112" t="inlineStr">
        <is>
          <t>I</t>
        </is>
      </c>
      <c r="B112" t="n">
        <v>2025</v>
      </c>
      <c r="C112" t="inlineStr">
        <is>
          <t>manufactura</t>
        </is>
      </c>
      <c r="D112" t="n">
        <v>292.1822957361895</v>
      </c>
      <c r="E112" t="n">
        <v>292.1822957361895</v>
      </c>
      <c r="F112" t="n">
        <v>0</v>
      </c>
    </row>
    <row r="113">
      <c r="A113" t="inlineStr">
        <is>
          <t>I</t>
        </is>
      </c>
      <c r="B113" t="n">
        <v>2026</v>
      </c>
      <c r="C113" t="inlineStr">
        <is>
          <t>manufactura</t>
        </is>
      </c>
      <c r="D113" t="n">
        <v>319.0199672418885</v>
      </c>
      <c r="E113" t="n">
        <v>319.0199672418885</v>
      </c>
      <c r="F113" t="n">
        <v>0</v>
      </c>
    </row>
    <row r="114">
      <c r="A114" t="inlineStr">
        <is>
          <t>I</t>
        </is>
      </c>
      <c r="B114" t="n">
        <v>2027</v>
      </c>
      <c r="C114" t="inlineStr">
        <is>
          <t>manufactura</t>
        </is>
      </c>
      <c r="D114" t="n">
        <v>335.4223565789891</v>
      </c>
      <c r="E114" t="n">
        <v>335.4223565789891</v>
      </c>
      <c r="F114" t="n">
        <v>0</v>
      </c>
    </row>
    <row r="115">
      <c r="A115" t="inlineStr">
        <is>
          <t>I</t>
        </is>
      </c>
      <c r="B115" t="n">
        <v>2028</v>
      </c>
      <c r="C115" t="inlineStr">
        <is>
          <t>manufactura</t>
        </is>
      </c>
      <c r="D115" t="n">
        <v>345.0981138167996</v>
      </c>
      <c r="E115" t="n">
        <v>345.0981138167996</v>
      </c>
      <c r="F115" t="n">
        <v>0</v>
      </c>
    </row>
    <row r="116">
      <c r="A116" t="inlineStr">
        <is>
          <t>I</t>
        </is>
      </c>
      <c r="B116" t="n">
        <v>2029</v>
      </c>
      <c r="C116" t="inlineStr">
        <is>
          <t>manufactura</t>
        </is>
      </c>
      <c r="D116" t="n">
        <v>351.6553132264993</v>
      </c>
      <c r="E116" t="n">
        <v>351.6553132264993</v>
      </c>
      <c r="F116" t="n">
        <v>0</v>
      </c>
    </row>
    <row r="117">
      <c r="A117" t="inlineStr">
        <is>
          <t>I</t>
        </is>
      </c>
      <c r="B117" t="n">
        <v>2030</v>
      </c>
      <c r="C117" t="inlineStr">
        <is>
          <t>manufactura</t>
        </is>
      </c>
      <c r="D117" t="n">
        <v>356.7772473689305</v>
      </c>
      <c r="E117" t="n">
        <v>356.7772473689305</v>
      </c>
      <c r="F117" t="n">
        <v>0</v>
      </c>
    </row>
    <row r="118">
      <c r="A118" t="inlineStr">
        <is>
          <t>I</t>
        </is>
      </c>
      <c r="B118" t="n">
        <v>2031</v>
      </c>
      <c r="C118" t="inlineStr">
        <is>
          <t>manufactura</t>
        </is>
      </c>
      <c r="D118" t="n">
        <v>361.2883628138161</v>
      </c>
      <c r="E118" t="n">
        <v>361.2883628138161</v>
      </c>
      <c r="F118" t="n">
        <v>0</v>
      </c>
    </row>
    <row r="119">
      <c r="A119" t="inlineStr">
        <is>
          <t>I</t>
        </is>
      </c>
      <c r="B119" t="n">
        <v>2032</v>
      </c>
      <c r="C119" t="inlineStr">
        <is>
          <t>manufactura</t>
        </is>
      </c>
      <c r="D119" t="n">
        <v>365.5487757728567</v>
      </c>
      <c r="E119" t="n">
        <v>365.5487757728567</v>
      </c>
      <c r="F119" t="n">
        <v>0</v>
      </c>
    </row>
    <row r="120">
      <c r="A120" t="inlineStr">
        <is>
          <t>I</t>
        </is>
      </c>
      <c r="B120" t="n">
        <v>2033</v>
      </c>
      <c r="C120" t="inlineStr">
        <is>
          <t>manufactura</t>
        </is>
      </c>
      <c r="D120" t="n">
        <v>369.7133980845435</v>
      </c>
      <c r="E120" t="n">
        <v>369.7133980845435</v>
      </c>
      <c r="F120" t="n">
        <v>0</v>
      </c>
    </row>
    <row r="121">
      <c r="A121" t="inlineStr">
        <is>
          <t>I</t>
        </is>
      </c>
      <c r="B121" t="n">
        <v>2034</v>
      </c>
      <c r="C121" t="inlineStr">
        <is>
          <t>manufactura</t>
        </is>
      </c>
      <c r="D121" t="n">
        <v>373.8443162766945</v>
      </c>
      <c r="E121" t="n">
        <v>373.8443162766945</v>
      </c>
      <c r="F121" t="n">
        <v>0</v>
      </c>
    </row>
    <row r="122">
      <c r="A122" t="inlineStr">
        <is>
          <t>I</t>
        </is>
      </c>
      <c r="B122" t="n">
        <v>2035</v>
      </c>
      <c r="C122" t="inlineStr">
        <is>
          <t>manufactura</t>
        </is>
      </c>
      <c r="D122" t="n">
        <v>377.9616891692253</v>
      </c>
      <c r="E122" t="n">
        <v>377.9616891692253</v>
      </c>
      <c r="F122" t="n">
        <v>0</v>
      </c>
    </row>
    <row r="123">
      <c r="A123" t="inlineStr">
        <is>
          <t>I</t>
        </is>
      </c>
      <c r="B123" t="n">
        <v>2036</v>
      </c>
      <c r="C123" t="inlineStr">
        <is>
          <t>manufactura</t>
        </is>
      </c>
      <c r="D123" t="n">
        <v>382.0461693036423</v>
      </c>
      <c r="E123" t="n">
        <v>382.0461693036423</v>
      </c>
      <c r="F123" t="n">
        <v>0</v>
      </c>
    </row>
    <row r="124">
      <c r="A124" t="inlineStr">
        <is>
          <t>I</t>
        </is>
      </c>
      <c r="B124" t="n">
        <v>2037</v>
      </c>
      <c r="C124" t="inlineStr">
        <is>
          <t>manufactura</t>
        </is>
      </c>
      <c r="D124" t="n">
        <v>386.1388893582551</v>
      </c>
      <c r="E124" t="n">
        <v>386.1388893582551</v>
      </c>
      <c r="F124" t="n">
        <v>0</v>
      </c>
    </row>
    <row r="125">
      <c r="A125" t="inlineStr">
        <is>
          <t>I</t>
        </is>
      </c>
      <c r="B125" t="n">
        <v>2038</v>
      </c>
      <c r="C125" t="inlineStr">
        <is>
          <t>manufactura</t>
        </is>
      </c>
      <c r="D125" t="n">
        <v>390.2589813975774</v>
      </c>
      <c r="E125" t="n">
        <v>390.2589813975774</v>
      </c>
      <c r="F125" t="n">
        <v>0</v>
      </c>
    </row>
    <row r="126">
      <c r="A126" t="inlineStr">
        <is>
          <t>I</t>
        </is>
      </c>
      <c r="B126" t="n">
        <v>2039</v>
      </c>
      <c r="C126" t="inlineStr">
        <is>
          <t>manufactura</t>
        </is>
      </c>
      <c r="D126" t="n">
        <v>394.4154769468067</v>
      </c>
      <c r="E126" t="n">
        <v>394.4154769468067</v>
      </c>
      <c r="F126" t="n">
        <v>0</v>
      </c>
    </row>
    <row r="127">
      <c r="A127" t="inlineStr">
        <is>
          <t>I</t>
        </is>
      </c>
      <c r="B127" t="n">
        <v>2040</v>
      </c>
      <c r="C127" t="inlineStr">
        <is>
          <t>manufactura</t>
        </is>
      </c>
      <c r="D127" t="n">
        <v>398.6127739797745</v>
      </c>
      <c r="E127" t="n">
        <v>398.6127739797745</v>
      </c>
      <c r="F127" t="n">
        <v>0</v>
      </c>
    </row>
    <row r="128">
      <c r="A128" t="inlineStr">
        <is>
          <t>I</t>
        </is>
      </c>
      <c r="B128" t="n">
        <v>2041</v>
      </c>
      <c r="C128" t="inlineStr">
        <is>
          <t>manufactura</t>
        </is>
      </c>
      <c r="D128" t="n">
        <v>402.8023401208895</v>
      </c>
      <c r="E128" t="n">
        <v>402.8023401208895</v>
      </c>
      <c r="F128" t="n">
        <v>0</v>
      </c>
    </row>
    <row r="129">
      <c r="A129" t="inlineStr">
        <is>
          <t>I</t>
        </is>
      </c>
      <c r="B129" t="n">
        <v>2042</v>
      </c>
      <c r="C129" t="inlineStr">
        <is>
          <t>manufactura</t>
        </is>
      </c>
      <c r="D129" t="n">
        <v>406.9605475305969</v>
      </c>
      <c r="E129" t="n">
        <v>406.555806954732</v>
      </c>
      <c r="F129" t="n">
        <v>0.4047405758649347</v>
      </c>
    </row>
    <row r="130">
      <c r="A130" t="inlineStr">
        <is>
          <t>I</t>
        </is>
      </c>
      <c r="B130" t="n">
        <v>2043</v>
      </c>
      <c r="C130" t="inlineStr">
        <is>
          <t>manufactura</t>
        </is>
      </c>
      <c r="D130" t="n">
        <v>411.0752030847971</v>
      </c>
      <c r="E130" t="n">
        <v>406.555806954732</v>
      </c>
      <c r="F130" t="n">
        <v>4.519396130065161</v>
      </c>
    </row>
    <row r="131">
      <c r="A131" t="inlineStr">
        <is>
          <t>I</t>
        </is>
      </c>
      <c r="B131" t="n">
        <v>2044</v>
      </c>
      <c r="C131" t="inlineStr">
        <is>
          <t>manufactura</t>
        </is>
      </c>
      <c r="D131" t="n">
        <v>415.1393691359963</v>
      </c>
      <c r="E131" t="n">
        <v>406.555806954732</v>
      </c>
      <c r="F131" t="n">
        <v>8.583562181264369</v>
      </c>
    </row>
    <row r="132">
      <c r="A132" t="inlineStr">
        <is>
          <t>I</t>
        </is>
      </c>
      <c r="B132" t="n">
        <v>2045</v>
      </c>
      <c r="C132" t="inlineStr">
        <is>
          <t>manufactura</t>
        </is>
      </c>
      <c r="D132" t="n">
        <v>419.2015001560324</v>
      </c>
      <c r="E132" t="n">
        <v>406.555806954732</v>
      </c>
      <c r="F132" t="n">
        <v>12.64569320130045</v>
      </c>
    </row>
    <row r="133">
      <c r="A133" t="inlineStr">
        <is>
          <t>I</t>
        </is>
      </c>
      <c r="B133" t="n">
        <v>2046</v>
      </c>
      <c r="C133" t="inlineStr">
        <is>
          <t>manufactura</t>
        </is>
      </c>
      <c r="D133" t="n">
        <v>423.2305388401234</v>
      </c>
      <c r="E133" t="n">
        <v>406.555806954732</v>
      </c>
      <c r="F133" t="n">
        <v>16.6747318853914</v>
      </c>
    </row>
    <row r="134">
      <c r="A134" t="inlineStr">
        <is>
          <t>I</t>
        </is>
      </c>
      <c r="B134" t="n">
        <v>2047</v>
      </c>
      <c r="C134" t="inlineStr">
        <is>
          <t>manufactura</t>
        </is>
      </c>
      <c r="D134" t="n">
        <v>427.2109009075767</v>
      </c>
      <c r="E134" t="n">
        <v>406.555806954732</v>
      </c>
      <c r="F134" t="n">
        <v>20.65509395284471</v>
      </c>
    </row>
    <row r="135">
      <c r="A135" t="inlineStr">
        <is>
          <t>I</t>
        </is>
      </c>
      <c r="B135" t="n">
        <v>2048</v>
      </c>
      <c r="C135" t="inlineStr">
        <is>
          <t>manufactura</t>
        </is>
      </c>
      <c r="D135" t="n">
        <v>431.1886500459764</v>
      </c>
      <c r="E135" t="n">
        <v>406.555806954732</v>
      </c>
      <c r="F135" t="n">
        <v>24.63284309124441</v>
      </c>
    </row>
    <row r="136">
      <c r="A136" t="inlineStr">
        <is>
          <t>I</t>
        </is>
      </c>
      <c r="B136" t="n">
        <v>2049</v>
      </c>
      <c r="C136" t="inlineStr">
        <is>
          <t>manufactura</t>
        </is>
      </c>
      <c r="D136" t="n">
        <v>435.1300406850721</v>
      </c>
      <c r="E136" t="n">
        <v>406.555806954732</v>
      </c>
      <c r="F136" t="n">
        <v>28.57423373034015</v>
      </c>
    </row>
    <row r="137">
      <c r="A137" t="inlineStr">
        <is>
          <t>I</t>
        </is>
      </c>
      <c r="B137" t="n">
        <v>2050</v>
      </c>
      <c r="C137" t="inlineStr">
        <is>
          <t>manufactura</t>
        </is>
      </c>
      <c r="D137" t="n">
        <v>439.0738367306321</v>
      </c>
      <c r="E137" t="n">
        <v>406.555806954732</v>
      </c>
      <c r="F137" t="n">
        <v>32.51802977590017</v>
      </c>
    </row>
    <row r="138">
      <c r="A138" t="inlineStr">
        <is>
          <t>I</t>
        </is>
      </c>
      <c r="B138" t="n">
        <v>2017</v>
      </c>
      <c r="C138" t="inlineStr">
        <is>
          <t>mineral</t>
        </is>
      </c>
      <c r="D138" t="n">
        <v>1012.91169146971</v>
      </c>
      <c r="E138" t="n">
        <v>1012.91169146971</v>
      </c>
      <c r="F138" t="n">
        <v>0</v>
      </c>
    </row>
    <row r="139">
      <c r="A139" t="inlineStr">
        <is>
          <t>I</t>
        </is>
      </c>
      <c r="B139" t="n">
        <v>2018</v>
      </c>
      <c r="C139" t="inlineStr">
        <is>
          <t>mineral</t>
        </is>
      </c>
      <c r="D139" t="n">
        <v>1025.654445336453</v>
      </c>
      <c r="E139" t="n">
        <v>1012.91169146971</v>
      </c>
      <c r="F139" t="n">
        <v>12.74275386674242</v>
      </c>
    </row>
    <row r="140">
      <c r="A140" t="inlineStr">
        <is>
          <t>I</t>
        </is>
      </c>
      <c r="B140" t="n">
        <v>2019</v>
      </c>
      <c r="C140" t="inlineStr">
        <is>
          <t>mineral</t>
        </is>
      </c>
      <c r="D140" t="n">
        <v>1101.172390270486</v>
      </c>
      <c r="E140" t="n">
        <v>1012.91169146971</v>
      </c>
      <c r="F140" t="n">
        <v>88.26069880077523</v>
      </c>
    </row>
    <row r="141">
      <c r="A141" t="inlineStr">
        <is>
          <t>I</t>
        </is>
      </c>
      <c r="B141" t="n">
        <v>2020</v>
      </c>
      <c r="C141" t="inlineStr">
        <is>
          <t>mineral</t>
        </is>
      </c>
      <c r="D141" t="n">
        <v>1024.956148160084</v>
      </c>
      <c r="E141" t="n">
        <v>1012.91169146971</v>
      </c>
      <c r="F141" t="n">
        <v>12.04445669037307</v>
      </c>
    </row>
    <row r="142">
      <c r="A142" t="inlineStr">
        <is>
          <t>I</t>
        </is>
      </c>
      <c r="B142" t="n">
        <v>2021</v>
      </c>
      <c r="C142" t="inlineStr">
        <is>
          <t>mineral</t>
        </is>
      </c>
      <c r="D142" t="n">
        <v>1057.82094568844</v>
      </c>
      <c r="E142" t="n">
        <v>1012.91169146971</v>
      </c>
      <c r="F142" t="n">
        <v>44.90925421872964</v>
      </c>
    </row>
    <row r="143">
      <c r="A143" t="inlineStr">
        <is>
          <t>I</t>
        </is>
      </c>
      <c r="B143" t="n">
        <v>2022</v>
      </c>
      <c r="C143" t="inlineStr">
        <is>
          <t>mineral</t>
        </is>
      </c>
      <c r="D143" t="n">
        <v>1070.709992095083</v>
      </c>
      <c r="E143" t="n">
        <v>1012.91169146971</v>
      </c>
      <c r="F143" t="n">
        <v>57.79830062537292</v>
      </c>
    </row>
    <row r="144">
      <c r="A144" t="inlineStr">
        <is>
          <t>I</t>
        </is>
      </c>
      <c r="B144" t="n">
        <v>2023</v>
      </c>
      <c r="C144" t="inlineStr">
        <is>
          <t>mineral</t>
        </is>
      </c>
      <c r="D144" t="n">
        <v>1073.702180549437</v>
      </c>
      <c r="E144" t="n">
        <v>1012.91169146971</v>
      </c>
      <c r="F144" t="n">
        <v>60.7904890797264</v>
      </c>
    </row>
    <row r="145">
      <c r="A145" t="inlineStr">
        <is>
          <t>I</t>
        </is>
      </c>
      <c r="B145" t="n">
        <v>2024</v>
      </c>
      <c r="C145" t="inlineStr">
        <is>
          <t>mineral</t>
        </is>
      </c>
      <c r="D145" t="n">
        <v>1085.169718778093</v>
      </c>
      <c r="E145" t="n">
        <v>1012.91169146971</v>
      </c>
      <c r="F145" t="n">
        <v>72.25802730838234</v>
      </c>
    </row>
    <row r="146">
      <c r="A146" t="inlineStr">
        <is>
          <t>I</t>
        </is>
      </c>
      <c r="B146" t="n">
        <v>2025</v>
      </c>
      <c r="C146" t="inlineStr">
        <is>
          <t>mineral</t>
        </is>
      </c>
      <c r="D146" t="n">
        <v>1097.870583999041</v>
      </c>
      <c r="E146" t="n">
        <v>1012.91169146971</v>
      </c>
      <c r="F146" t="n">
        <v>84.95889252933091</v>
      </c>
    </row>
    <row r="147">
      <c r="A147" t="inlineStr">
        <is>
          <t>I</t>
        </is>
      </c>
      <c r="B147" t="n">
        <v>2026</v>
      </c>
      <c r="C147" t="inlineStr">
        <is>
          <t>mineral</t>
        </is>
      </c>
      <c r="D147" t="n">
        <v>1110.440414813769</v>
      </c>
      <c r="E147" t="n">
        <v>1012.91169146971</v>
      </c>
      <c r="F147" t="n">
        <v>97.52872334405868</v>
      </c>
    </row>
    <row r="148">
      <c r="A148" t="inlineStr">
        <is>
          <t>I</t>
        </is>
      </c>
      <c r="B148" t="n">
        <v>2027</v>
      </c>
      <c r="C148" t="inlineStr">
        <is>
          <t>mineral</t>
        </is>
      </c>
      <c r="D148" t="n">
        <v>1133.256166399681</v>
      </c>
      <c r="E148" t="n">
        <v>1012.91169146971</v>
      </c>
      <c r="F148" t="n">
        <v>120.3444749299709</v>
      </c>
    </row>
    <row r="149">
      <c r="A149" t="inlineStr">
        <is>
          <t>I</t>
        </is>
      </c>
      <c r="B149" t="n">
        <v>2028</v>
      </c>
      <c r="C149" t="inlineStr">
        <is>
          <t>mineral</t>
        </is>
      </c>
      <c r="D149" t="n">
        <v>1144.73950439346</v>
      </c>
      <c r="E149" t="n">
        <v>1012.91169146971</v>
      </c>
      <c r="F149" t="n">
        <v>131.8278129237498</v>
      </c>
    </row>
    <row r="150">
      <c r="A150" t="inlineStr">
        <is>
          <t>I</t>
        </is>
      </c>
      <c r="B150" t="n">
        <v>2029</v>
      </c>
      <c r="C150" t="inlineStr">
        <is>
          <t>mineral</t>
        </is>
      </c>
      <c r="D150" t="n">
        <v>1156.963917111147</v>
      </c>
      <c r="E150" t="n">
        <v>1012.91169146971</v>
      </c>
      <c r="F150" t="n">
        <v>144.0522256414364</v>
      </c>
    </row>
    <row r="151">
      <c r="A151" t="inlineStr">
        <is>
          <t>I</t>
        </is>
      </c>
      <c r="B151" t="n">
        <v>2030</v>
      </c>
      <c r="C151" t="inlineStr">
        <is>
          <t>mineral</t>
        </is>
      </c>
      <c r="D151" t="n">
        <v>1169.371762532057</v>
      </c>
      <c r="E151" t="n">
        <v>1012.91169146971</v>
      </c>
      <c r="F151" t="n">
        <v>156.4600710623462</v>
      </c>
    </row>
    <row r="152">
      <c r="A152" t="inlineStr">
        <is>
          <t>I</t>
        </is>
      </c>
      <c r="B152" t="n">
        <v>2031</v>
      </c>
      <c r="C152" t="inlineStr">
        <is>
          <t>mineral</t>
        </is>
      </c>
      <c r="D152" t="n">
        <v>1183.869265585137</v>
      </c>
      <c r="E152" t="n">
        <v>1012.91169146971</v>
      </c>
      <c r="F152" t="n">
        <v>170.9575741154268</v>
      </c>
    </row>
    <row r="153">
      <c r="A153" t="inlineStr">
        <is>
          <t>I</t>
        </is>
      </c>
      <c r="B153" t="n">
        <v>2032</v>
      </c>
      <c r="C153" t="inlineStr">
        <is>
          <t>mineral</t>
        </is>
      </c>
      <c r="D153" t="n">
        <v>1198.601255665933</v>
      </c>
      <c r="E153" t="n">
        <v>1012.91169146971</v>
      </c>
      <c r="F153" t="n">
        <v>185.6895641962225</v>
      </c>
    </row>
    <row r="154">
      <c r="A154" t="inlineStr">
        <is>
          <t>I</t>
        </is>
      </c>
      <c r="B154" t="n">
        <v>2033</v>
      </c>
      <c r="C154" t="inlineStr">
        <is>
          <t>mineral</t>
        </is>
      </c>
      <c r="D154" t="n">
        <v>1213.376322779856</v>
      </c>
      <c r="E154" t="n">
        <v>1012.91169146971</v>
      </c>
      <c r="F154" t="n">
        <v>200.4646313101451</v>
      </c>
    </row>
    <row r="155">
      <c r="A155" t="inlineStr">
        <is>
          <t>I</t>
        </is>
      </c>
      <c r="B155" t="n">
        <v>2034</v>
      </c>
      <c r="C155" t="inlineStr">
        <is>
          <t>mineral</t>
        </is>
      </c>
      <c r="D155" t="n">
        <v>1228.243383982993</v>
      </c>
      <c r="E155" t="n">
        <v>1012.91169146971</v>
      </c>
      <c r="F155" t="n">
        <v>215.3316925132827</v>
      </c>
    </row>
    <row r="156">
      <c r="A156" t="inlineStr">
        <is>
          <t>I</t>
        </is>
      </c>
      <c r="B156" t="n">
        <v>2035</v>
      </c>
      <c r="C156" t="inlineStr">
        <is>
          <t>mineral</t>
        </is>
      </c>
      <c r="D156" t="n">
        <v>1242.917626475889</v>
      </c>
      <c r="E156" t="n">
        <v>1012.91169146971</v>
      </c>
      <c r="F156" t="n">
        <v>230.0059350061787</v>
      </c>
    </row>
    <row r="157">
      <c r="A157" t="inlineStr">
        <is>
          <t>I</t>
        </is>
      </c>
      <c r="B157" t="n">
        <v>2036</v>
      </c>
      <c r="C157" t="inlineStr">
        <is>
          <t>mineral</t>
        </is>
      </c>
      <c r="D157" t="n">
        <v>1257.98934170877</v>
      </c>
      <c r="E157" t="n">
        <v>1012.91169146971</v>
      </c>
      <c r="F157" t="n">
        <v>245.0776502390596</v>
      </c>
    </row>
    <row r="158">
      <c r="A158" t="inlineStr">
        <is>
          <t>I</t>
        </is>
      </c>
      <c r="B158" t="n">
        <v>2037</v>
      </c>
      <c r="C158" t="inlineStr">
        <is>
          <t>mineral</t>
        </is>
      </c>
      <c r="D158" t="n">
        <v>1273.24414218055</v>
      </c>
      <c r="E158" t="n">
        <v>1012.91169146971</v>
      </c>
      <c r="F158" t="n">
        <v>260.3324507108392</v>
      </c>
    </row>
    <row r="159">
      <c r="A159" t="inlineStr">
        <is>
          <t>I</t>
        </is>
      </c>
      <c r="B159" t="n">
        <v>2038</v>
      </c>
      <c r="C159" t="inlineStr">
        <is>
          <t>mineral</t>
        </is>
      </c>
      <c r="D159" t="n">
        <v>1288.684202989523</v>
      </c>
      <c r="E159" t="n">
        <v>1012.91169146971</v>
      </c>
      <c r="F159" t="n">
        <v>275.7725115198124</v>
      </c>
    </row>
    <row r="160">
      <c r="A160" t="inlineStr">
        <is>
          <t>I</t>
        </is>
      </c>
      <c r="B160" t="n">
        <v>2039</v>
      </c>
      <c r="C160" t="inlineStr">
        <is>
          <t>mineral</t>
        </is>
      </c>
      <c r="D160" t="n">
        <v>1304.311725074697</v>
      </c>
      <c r="E160" t="n">
        <v>1012.91169146971</v>
      </c>
      <c r="F160" t="n">
        <v>291.4000336049863</v>
      </c>
    </row>
    <row r="161">
      <c r="A161" t="inlineStr">
        <is>
          <t>I</t>
        </is>
      </c>
      <c r="B161" t="n">
        <v>2040</v>
      </c>
      <c r="C161" t="inlineStr">
        <is>
          <t>mineral</t>
        </is>
      </c>
      <c r="D161" t="n">
        <v>1320.12893552278</v>
      </c>
      <c r="E161" t="n">
        <v>1012.91169146971</v>
      </c>
      <c r="F161" t="n">
        <v>307.21724405307</v>
      </c>
    </row>
    <row r="162">
      <c r="A162" t="inlineStr">
        <is>
          <t>I</t>
        </is>
      </c>
      <c r="B162" t="n">
        <v>2041</v>
      </c>
      <c r="C162" t="inlineStr">
        <is>
          <t>mineral</t>
        </is>
      </c>
      <c r="D162" t="n">
        <v>1335.779025534387</v>
      </c>
      <c r="E162" t="n">
        <v>1012.91169146971</v>
      </c>
      <c r="F162" t="n">
        <v>322.8673340646766</v>
      </c>
    </row>
    <row r="163">
      <c r="A163" t="inlineStr">
        <is>
          <t>I</t>
        </is>
      </c>
      <c r="B163" t="n">
        <v>2042</v>
      </c>
      <c r="C163" t="inlineStr">
        <is>
          <t>mineral</t>
        </is>
      </c>
      <c r="D163" t="n">
        <v>1351.251581565038</v>
      </c>
      <c r="E163" t="n">
        <v>1012.91169146971</v>
      </c>
      <c r="F163" t="n">
        <v>338.3398900953274</v>
      </c>
    </row>
    <row r="164">
      <c r="A164" t="inlineStr">
        <is>
          <t>I</t>
        </is>
      </c>
      <c r="B164" t="n">
        <v>2043</v>
      </c>
      <c r="C164" t="inlineStr">
        <is>
          <t>mineral</t>
        </is>
      </c>
      <c r="D164" t="n">
        <v>1366.536202402724</v>
      </c>
      <c r="E164" t="n">
        <v>1012.91169146971</v>
      </c>
      <c r="F164" t="n">
        <v>353.6245109330133</v>
      </c>
    </row>
    <row r="165">
      <c r="A165" t="inlineStr">
        <is>
          <t>I</t>
        </is>
      </c>
      <c r="B165" t="n">
        <v>2044</v>
      </c>
      <c r="C165" t="inlineStr">
        <is>
          <t>mineral</t>
        </is>
      </c>
      <c r="D165" t="n">
        <v>1381.622510235556</v>
      </c>
      <c r="E165" t="n">
        <v>1012.91169146971</v>
      </c>
      <c r="F165" t="n">
        <v>368.7108187658451</v>
      </c>
    </row>
    <row r="166">
      <c r="A166" t="inlineStr">
        <is>
          <t>I</t>
        </is>
      </c>
      <c r="B166" t="n">
        <v>2045</v>
      </c>
      <c r="C166" t="inlineStr">
        <is>
          <t>mineral</t>
        </is>
      </c>
      <c r="D166" t="n">
        <v>1396.875971270321</v>
      </c>
      <c r="E166" t="n">
        <v>1012.91169146971</v>
      </c>
      <c r="F166" t="n">
        <v>383.9642798006108</v>
      </c>
    </row>
    <row r="167">
      <c r="A167" t="inlineStr">
        <is>
          <t>I</t>
        </is>
      </c>
      <c r="B167" t="n">
        <v>2046</v>
      </c>
      <c r="C167" t="inlineStr">
        <is>
          <t>mineral</t>
        </is>
      </c>
      <c r="D167" t="n">
        <v>1411.918515028528</v>
      </c>
      <c r="E167" t="n">
        <v>1012.91169146971</v>
      </c>
      <c r="F167" t="n">
        <v>399.0068235588179</v>
      </c>
    </row>
    <row r="168">
      <c r="A168" t="inlineStr">
        <is>
          <t>I</t>
        </is>
      </c>
      <c r="B168" t="n">
        <v>2047</v>
      </c>
      <c r="C168" t="inlineStr">
        <is>
          <t>mineral</t>
        </is>
      </c>
      <c r="D168" t="n">
        <v>1426.739732530127</v>
      </c>
      <c r="E168" t="n">
        <v>1012.91169146971</v>
      </c>
      <c r="F168" t="n">
        <v>413.828041060416</v>
      </c>
    </row>
    <row r="169">
      <c r="A169" t="inlineStr">
        <is>
          <t>I</t>
        </is>
      </c>
      <c r="B169" t="n">
        <v>2048</v>
      </c>
      <c r="C169" t="inlineStr">
        <is>
          <t>mineral</t>
        </is>
      </c>
      <c r="D169" t="n">
        <v>1441.717310858887</v>
      </c>
      <c r="E169" t="n">
        <v>1012.91169146971</v>
      </c>
      <c r="F169" t="n">
        <v>428.8056193891767</v>
      </c>
    </row>
    <row r="170">
      <c r="A170" t="inlineStr">
        <is>
          <t>I</t>
        </is>
      </c>
      <c r="B170" t="n">
        <v>2049</v>
      </c>
      <c r="C170" t="inlineStr">
        <is>
          <t>mineral</t>
        </is>
      </c>
      <c r="D170" t="n">
        <v>1456.46082228427</v>
      </c>
      <c r="E170" t="n">
        <v>1012.91169146971</v>
      </c>
      <c r="F170" t="n">
        <v>443.5491308145594</v>
      </c>
    </row>
    <row r="171">
      <c r="A171" t="inlineStr">
        <is>
          <t>I</t>
        </is>
      </c>
      <c r="B171" t="n">
        <v>2050</v>
      </c>
      <c r="C171" t="inlineStr">
        <is>
          <t>mineral</t>
        </is>
      </c>
      <c r="D171" t="n">
        <v>1471.355952116247</v>
      </c>
      <c r="E171" t="n">
        <v>1012.91169146971</v>
      </c>
      <c r="F171" t="n">
        <v>458.4442606465365</v>
      </c>
    </row>
    <row r="172">
      <c r="A172" t="inlineStr">
        <is>
          <t>I</t>
        </is>
      </c>
      <c r="B172" t="n">
        <v>2017</v>
      </c>
      <c r="C172" t="inlineStr">
        <is>
          <t>salitre</t>
        </is>
      </c>
      <c r="D172" t="n">
        <v>46.51242716414337</v>
      </c>
      <c r="E172" t="n">
        <v>46.51242716414337</v>
      </c>
      <c r="F172" t="n">
        <v>0</v>
      </c>
    </row>
    <row r="173">
      <c r="A173" t="inlineStr">
        <is>
          <t>I</t>
        </is>
      </c>
      <c r="B173" t="n">
        <v>2018</v>
      </c>
      <c r="C173" t="inlineStr">
        <is>
          <t>salitre</t>
        </is>
      </c>
      <c r="D173" t="n">
        <v>110.2519137412433</v>
      </c>
      <c r="E173" t="n">
        <v>110.2519137412433</v>
      </c>
      <c r="F173" t="n">
        <v>0</v>
      </c>
    </row>
    <row r="174">
      <c r="A174" t="inlineStr">
        <is>
          <t>I</t>
        </is>
      </c>
      <c r="B174" t="n">
        <v>2019</v>
      </c>
      <c r="C174" t="inlineStr">
        <is>
          <t>salitre</t>
        </is>
      </c>
      <c r="D174" t="n">
        <v>75.16899616273236</v>
      </c>
      <c r="E174" t="n">
        <v>75.16899616273236</v>
      </c>
      <c r="F174" t="n">
        <v>0</v>
      </c>
    </row>
    <row r="175">
      <c r="A175" t="inlineStr">
        <is>
          <t>I</t>
        </is>
      </c>
      <c r="B175" t="n">
        <v>2020</v>
      </c>
      <c r="C175" t="inlineStr">
        <is>
          <t>salitre</t>
        </is>
      </c>
      <c r="D175" t="n">
        <v>108.2475544180923</v>
      </c>
      <c r="E175" t="n">
        <v>108.2475544180923</v>
      </c>
      <c r="F175" t="n">
        <v>0</v>
      </c>
    </row>
    <row r="176">
      <c r="A176" t="inlineStr">
        <is>
          <t>I</t>
        </is>
      </c>
      <c r="B176" t="n">
        <v>2021</v>
      </c>
      <c r="C176" t="inlineStr">
        <is>
          <t>salitre</t>
        </is>
      </c>
      <c r="D176" t="n">
        <v>98.88983829443794</v>
      </c>
      <c r="E176" t="n">
        <v>98.88983829443794</v>
      </c>
      <c r="F176" t="n">
        <v>0</v>
      </c>
    </row>
    <row r="177">
      <c r="A177" t="inlineStr">
        <is>
          <t>I</t>
        </is>
      </c>
      <c r="B177" t="n">
        <v>2022</v>
      </c>
      <c r="C177" t="inlineStr">
        <is>
          <t>salitre</t>
        </is>
      </c>
      <c r="D177" t="n">
        <v>86.17976986965039</v>
      </c>
      <c r="E177" t="n">
        <v>86.17976986965039</v>
      </c>
      <c r="F177" t="n">
        <v>0</v>
      </c>
    </row>
    <row r="178">
      <c r="A178" t="inlineStr">
        <is>
          <t>I</t>
        </is>
      </c>
      <c r="B178" t="n">
        <v>2023</v>
      </c>
      <c r="C178" t="inlineStr">
        <is>
          <t>salitre</t>
        </is>
      </c>
      <c r="D178" t="n">
        <v>105.3050468192999</v>
      </c>
      <c r="E178" t="n">
        <v>105.3050468192999</v>
      </c>
      <c r="F178" t="n">
        <v>0</v>
      </c>
    </row>
    <row r="179">
      <c r="A179" t="inlineStr">
        <is>
          <t>I</t>
        </is>
      </c>
      <c r="B179" t="n">
        <v>2024</v>
      </c>
      <c r="C179" t="inlineStr">
        <is>
          <t>salitre</t>
        </is>
      </c>
      <c r="D179" t="n">
        <v>109.0659413485606</v>
      </c>
      <c r="E179" t="n">
        <v>109.0659413485606</v>
      </c>
      <c r="F179" t="n">
        <v>0</v>
      </c>
    </row>
    <row r="180">
      <c r="A180" t="inlineStr">
        <is>
          <t>I</t>
        </is>
      </c>
      <c r="B180" t="n">
        <v>2025</v>
      </c>
      <c r="C180" t="inlineStr">
        <is>
          <t>salitre</t>
        </is>
      </c>
      <c r="D180" t="n">
        <v>112.8268358778213</v>
      </c>
      <c r="E180" t="n">
        <v>112.8268358778213</v>
      </c>
      <c r="F180" t="n">
        <v>0</v>
      </c>
    </row>
    <row r="181">
      <c r="A181" t="inlineStr">
        <is>
          <t>I</t>
        </is>
      </c>
      <c r="B181" t="n">
        <v>2026</v>
      </c>
      <c r="C181" t="inlineStr">
        <is>
          <t>salitre</t>
        </is>
      </c>
      <c r="D181" t="n">
        <v>117.8413619168356</v>
      </c>
      <c r="E181" t="n">
        <v>117.8413619168356</v>
      </c>
      <c r="F181" t="n">
        <v>0</v>
      </c>
    </row>
    <row r="182">
      <c r="A182" t="inlineStr">
        <is>
          <t>I</t>
        </is>
      </c>
      <c r="B182" t="n">
        <v>2027</v>
      </c>
      <c r="C182" t="inlineStr">
        <is>
          <t>salitre</t>
        </is>
      </c>
      <c r="D182" t="n">
        <v>122.2290722009731</v>
      </c>
      <c r="E182" t="n">
        <v>122.2290722009731</v>
      </c>
      <c r="F182" t="n">
        <v>0</v>
      </c>
    </row>
    <row r="183">
      <c r="A183" t="inlineStr">
        <is>
          <t>I</t>
        </is>
      </c>
      <c r="B183" t="n">
        <v>2028</v>
      </c>
      <c r="C183" t="inlineStr">
        <is>
          <t>salitre</t>
        </is>
      </c>
      <c r="D183" t="n">
        <v>128.4972297497409</v>
      </c>
      <c r="E183" t="n">
        <v>128.4972297497409</v>
      </c>
      <c r="F183" t="n">
        <v>0</v>
      </c>
    </row>
    <row r="184">
      <c r="A184" t="inlineStr">
        <is>
          <t>I</t>
        </is>
      </c>
      <c r="B184" t="n">
        <v>2029</v>
      </c>
      <c r="C184" t="inlineStr">
        <is>
          <t>salitre</t>
        </is>
      </c>
      <c r="D184" t="n">
        <v>134.7653872985088</v>
      </c>
      <c r="E184" t="n">
        <v>134.7653872985088</v>
      </c>
      <c r="F184" t="n">
        <v>0</v>
      </c>
    </row>
    <row r="185">
      <c r="A185" t="inlineStr">
        <is>
          <t>I</t>
        </is>
      </c>
      <c r="B185" t="n">
        <v>2030</v>
      </c>
      <c r="C185" t="inlineStr">
        <is>
          <t>salitre</t>
        </is>
      </c>
      <c r="D185" t="n">
        <v>141.0335448472766</v>
      </c>
      <c r="E185" t="n">
        <v>141.0335448472766</v>
      </c>
      <c r="F185" t="n">
        <v>0</v>
      </c>
    </row>
    <row r="186">
      <c r="A186" t="inlineStr">
        <is>
          <t>I</t>
        </is>
      </c>
      <c r="B186" t="n">
        <v>2031</v>
      </c>
      <c r="C186" t="inlineStr">
        <is>
          <t>salitre</t>
        </is>
      </c>
      <c r="D186" t="n">
        <v>142.6005842344686</v>
      </c>
      <c r="E186" t="n">
        <v>142.6005842344686</v>
      </c>
      <c r="F186" t="n">
        <v>0</v>
      </c>
    </row>
    <row r="187">
      <c r="A187" t="inlineStr">
        <is>
          <t>I</t>
        </is>
      </c>
      <c r="B187" t="n">
        <v>2032</v>
      </c>
      <c r="C187" t="inlineStr">
        <is>
          <t>salitre</t>
        </is>
      </c>
      <c r="D187" t="n">
        <v>144.1676236216605</v>
      </c>
      <c r="E187" t="n">
        <v>144.1676236216605</v>
      </c>
      <c r="F187" t="n">
        <v>0</v>
      </c>
    </row>
    <row r="188">
      <c r="A188" t="inlineStr">
        <is>
          <t>I</t>
        </is>
      </c>
      <c r="B188" t="n">
        <v>2033</v>
      </c>
      <c r="C188" t="inlineStr">
        <is>
          <t>salitre</t>
        </is>
      </c>
      <c r="D188" t="n">
        <v>146.0480708862909</v>
      </c>
      <c r="E188" t="n">
        <v>146.0480708862909</v>
      </c>
      <c r="F188" t="n">
        <v>0</v>
      </c>
    </row>
    <row r="189">
      <c r="A189" t="inlineStr">
        <is>
          <t>I</t>
        </is>
      </c>
      <c r="B189" t="n">
        <v>2034</v>
      </c>
      <c r="C189" t="inlineStr">
        <is>
          <t>salitre</t>
        </is>
      </c>
      <c r="D189" t="n">
        <v>147.9285181509213</v>
      </c>
      <c r="E189" t="n">
        <v>147.9285181509213</v>
      </c>
      <c r="F189" t="n">
        <v>0</v>
      </c>
    </row>
    <row r="190">
      <c r="A190" t="inlineStr">
        <is>
          <t>I</t>
        </is>
      </c>
      <c r="B190" t="n">
        <v>2035</v>
      </c>
      <c r="C190" t="inlineStr">
        <is>
          <t>salitre</t>
        </is>
      </c>
      <c r="D190" t="n">
        <v>150.4357811704284</v>
      </c>
      <c r="E190" t="n">
        <v>150.4357811704284</v>
      </c>
      <c r="F190" t="n">
        <v>0</v>
      </c>
    </row>
    <row r="191">
      <c r="A191" t="inlineStr">
        <is>
          <t>I</t>
        </is>
      </c>
      <c r="B191" t="n">
        <v>2036</v>
      </c>
      <c r="C191" t="inlineStr">
        <is>
          <t>salitre</t>
        </is>
      </c>
      <c r="D191" t="n">
        <v>151.3760048027436</v>
      </c>
      <c r="E191" t="n">
        <v>151.3760048027436</v>
      </c>
      <c r="F191" t="n">
        <v>0</v>
      </c>
    </row>
    <row r="192">
      <c r="A192" t="inlineStr">
        <is>
          <t>I</t>
        </is>
      </c>
      <c r="B192" t="n">
        <v>2037</v>
      </c>
      <c r="C192" t="inlineStr">
        <is>
          <t>salitre</t>
        </is>
      </c>
      <c r="D192" t="n">
        <v>152.3162284350587</v>
      </c>
      <c r="E192" t="n">
        <v>152.3162284350587</v>
      </c>
      <c r="F192" t="n">
        <v>0</v>
      </c>
    </row>
    <row r="193">
      <c r="A193" t="inlineStr">
        <is>
          <t>I</t>
        </is>
      </c>
      <c r="B193" t="n">
        <v>2038</v>
      </c>
      <c r="C193" t="inlineStr">
        <is>
          <t>salitre</t>
        </is>
      </c>
      <c r="D193" t="n">
        <v>153.2564520673739</v>
      </c>
      <c r="E193" t="n">
        <v>153.2564520673739</v>
      </c>
      <c r="F193" t="n">
        <v>0</v>
      </c>
    </row>
    <row r="194">
      <c r="A194" t="inlineStr">
        <is>
          <t>I</t>
        </is>
      </c>
      <c r="B194" t="n">
        <v>2039</v>
      </c>
      <c r="C194" t="inlineStr">
        <is>
          <t>salitre</t>
        </is>
      </c>
      <c r="D194" t="n">
        <v>154.1966756996891</v>
      </c>
      <c r="E194" t="n">
        <v>154.1966756996891</v>
      </c>
      <c r="F194" t="n">
        <v>0</v>
      </c>
    </row>
    <row r="195">
      <c r="A195" t="inlineStr">
        <is>
          <t>I</t>
        </is>
      </c>
      <c r="B195" t="n">
        <v>2040</v>
      </c>
      <c r="C195" t="inlineStr">
        <is>
          <t>salitre</t>
        </is>
      </c>
      <c r="D195" t="n">
        <v>155.1368993320043</v>
      </c>
      <c r="E195" t="n">
        <v>155.1368993320043</v>
      </c>
      <c r="F195" t="n">
        <v>0</v>
      </c>
    </row>
    <row r="196">
      <c r="A196" t="inlineStr">
        <is>
          <t>I</t>
        </is>
      </c>
      <c r="B196" t="n">
        <v>2041</v>
      </c>
      <c r="C196" t="inlineStr">
        <is>
          <t>salitre</t>
        </is>
      </c>
      <c r="D196" t="n">
        <v>156.0771229643195</v>
      </c>
      <c r="E196" t="n">
        <v>156.0771229643195</v>
      </c>
      <c r="F196" t="n">
        <v>0</v>
      </c>
    </row>
    <row r="197">
      <c r="A197" t="inlineStr">
        <is>
          <t>I</t>
        </is>
      </c>
      <c r="B197" t="n">
        <v>2042</v>
      </c>
      <c r="C197" t="inlineStr">
        <is>
          <t>salitre</t>
        </is>
      </c>
      <c r="D197" t="n">
        <v>157.0173465966346</v>
      </c>
      <c r="E197" t="n">
        <v>157.0173465966346</v>
      </c>
      <c r="F197" t="n">
        <v>0</v>
      </c>
    </row>
    <row r="198">
      <c r="A198" t="inlineStr">
        <is>
          <t>I</t>
        </is>
      </c>
      <c r="B198" t="n">
        <v>2043</v>
      </c>
      <c r="C198" t="inlineStr">
        <is>
          <t>salitre</t>
        </is>
      </c>
      <c r="D198" t="n">
        <v>157.9575702289498</v>
      </c>
      <c r="E198" t="n">
        <v>157.9575702289498</v>
      </c>
      <c r="F198" t="n">
        <v>0</v>
      </c>
    </row>
    <row r="199">
      <c r="A199" t="inlineStr">
        <is>
          <t>I</t>
        </is>
      </c>
      <c r="B199" t="n">
        <v>2044</v>
      </c>
      <c r="C199" t="inlineStr">
        <is>
          <t>salitre</t>
        </is>
      </c>
      <c r="D199" t="n">
        <v>158.897793861265</v>
      </c>
      <c r="E199" t="n">
        <v>158.897793861265</v>
      </c>
      <c r="F199" t="n">
        <v>0</v>
      </c>
    </row>
    <row r="200">
      <c r="A200" t="inlineStr">
        <is>
          <t>I</t>
        </is>
      </c>
      <c r="B200" t="n">
        <v>2045</v>
      </c>
      <c r="C200" t="inlineStr">
        <is>
          <t>salitre</t>
        </is>
      </c>
      <c r="D200" t="n">
        <v>159.8380174935802</v>
      </c>
      <c r="E200" t="n">
        <v>159.8380174935802</v>
      </c>
      <c r="F200" t="n">
        <v>0</v>
      </c>
    </row>
    <row r="201">
      <c r="A201" t="inlineStr">
        <is>
          <t>I</t>
        </is>
      </c>
      <c r="B201" t="n">
        <v>2046</v>
      </c>
      <c r="C201" t="inlineStr">
        <is>
          <t>salitre</t>
        </is>
      </c>
      <c r="D201" t="n">
        <v>160.7782411258953</v>
      </c>
      <c r="E201" t="n">
        <v>160.7782411258953</v>
      </c>
      <c r="F201" t="n">
        <v>0</v>
      </c>
    </row>
    <row r="202">
      <c r="A202" t="inlineStr">
        <is>
          <t>I</t>
        </is>
      </c>
      <c r="B202" t="n">
        <v>2047</v>
      </c>
      <c r="C202" t="inlineStr">
        <is>
          <t>salitre</t>
        </is>
      </c>
      <c r="D202" t="n">
        <v>161.7184647582105</v>
      </c>
      <c r="E202" t="n">
        <v>161.7184647582105</v>
      </c>
      <c r="F202" t="n">
        <v>0</v>
      </c>
    </row>
    <row r="203">
      <c r="A203" t="inlineStr">
        <is>
          <t>I</t>
        </is>
      </c>
      <c r="B203" t="n">
        <v>2048</v>
      </c>
      <c r="C203" t="inlineStr">
        <is>
          <t>salitre</t>
        </is>
      </c>
      <c r="D203" t="n">
        <v>162.6586883905257</v>
      </c>
      <c r="E203" t="n">
        <v>162.6586883905257</v>
      </c>
      <c r="F203" t="n">
        <v>0</v>
      </c>
    </row>
    <row r="204">
      <c r="A204" t="inlineStr">
        <is>
          <t>I</t>
        </is>
      </c>
      <c r="B204" t="n">
        <v>2049</v>
      </c>
      <c r="C204" t="inlineStr">
        <is>
          <t>salitre</t>
        </is>
      </c>
      <c r="D204" t="n">
        <v>163.5989120228409</v>
      </c>
      <c r="E204" t="n">
        <v>163.5989120228409</v>
      </c>
      <c r="F204" t="n">
        <v>0</v>
      </c>
    </row>
    <row r="205">
      <c r="A205" t="inlineStr">
        <is>
          <t>I</t>
        </is>
      </c>
      <c r="B205" t="n">
        <v>2050</v>
      </c>
      <c r="C205" t="inlineStr">
        <is>
          <t>salitre</t>
        </is>
      </c>
      <c r="D205" t="n">
        <v>164.5391356551561</v>
      </c>
      <c r="E205" t="n">
        <v>164.5391356551561</v>
      </c>
      <c r="F205" t="n">
        <v>0</v>
      </c>
    </row>
    <row r="206">
      <c r="A206" t="inlineStr">
        <is>
          <t>II</t>
        </is>
      </c>
      <c r="B206" t="n">
        <v>2017</v>
      </c>
      <c r="C206" t="inlineStr">
        <is>
          <t>cemento</t>
        </is>
      </c>
      <c r="D206" t="n">
        <v>852.5552271741483</v>
      </c>
      <c r="E206" t="n">
        <v>852.5552271741483</v>
      </c>
      <c r="F206" t="n">
        <v>0</v>
      </c>
    </row>
    <row r="207">
      <c r="A207" t="inlineStr">
        <is>
          <t>II</t>
        </is>
      </c>
      <c r="B207" t="n">
        <v>2018</v>
      </c>
      <c r="C207" t="inlineStr">
        <is>
          <t>cemento</t>
        </is>
      </c>
      <c r="D207" t="n">
        <v>1062.337245579818</v>
      </c>
      <c r="E207" t="n">
        <v>852.5552271741483</v>
      </c>
      <c r="F207" t="n">
        <v>209.78201840567</v>
      </c>
    </row>
    <row r="208">
      <c r="A208" t="inlineStr">
        <is>
          <t>II</t>
        </is>
      </c>
      <c r="B208" t="n">
        <v>2019</v>
      </c>
      <c r="C208" t="inlineStr">
        <is>
          <t>cemento</t>
        </is>
      </c>
      <c r="D208" t="n">
        <v>753.9729603445489</v>
      </c>
      <c r="E208" t="n">
        <v>753.9729603445489</v>
      </c>
      <c r="F208" t="n">
        <v>0</v>
      </c>
    </row>
    <row r="209">
      <c r="A209" t="inlineStr">
        <is>
          <t>II</t>
        </is>
      </c>
      <c r="B209" t="n">
        <v>2020</v>
      </c>
      <c r="C209" t="inlineStr">
        <is>
          <t>cemento</t>
        </is>
      </c>
      <c r="D209" t="n">
        <v>1135.583856236031</v>
      </c>
      <c r="E209" t="n">
        <v>852.5552271741483</v>
      </c>
      <c r="F209" t="n">
        <v>283.0286290618824</v>
      </c>
    </row>
    <row r="210">
      <c r="A210" t="inlineStr">
        <is>
          <t>II</t>
        </is>
      </c>
      <c r="B210" t="n">
        <v>2021</v>
      </c>
      <c r="C210" t="inlineStr">
        <is>
          <t>cemento</t>
        </is>
      </c>
      <c r="D210" t="n">
        <v>150.3212400842532</v>
      </c>
      <c r="E210" t="n">
        <v>150.3212400842532</v>
      </c>
      <c r="F210" t="n">
        <v>0</v>
      </c>
    </row>
    <row r="211">
      <c r="A211" t="inlineStr">
        <is>
          <t>II</t>
        </is>
      </c>
      <c r="B211" t="n">
        <v>2022</v>
      </c>
      <c r="C211" t="inlineStr">
        <is>
          <t>cemento</t>
        </is>
      </c>
      <c r="D211" t="n">
        <v>130.244403496126</v>
      </c>
      <c r="E211" t="n">
        <v>130.244403496126</v>
      </c>
      <c r="F211" t="n">
        <v>0</v>
      </c>
    </row>
    <row r="212">
      <c r="A212" t="inlineStr">
        <is>
          <t>II</t>
        </is>
      </c>
      <c r="B212" t="n">
        <v>2023</v>
      </c>
      <c r="C212" t="inlineStr">
        <is>
          <t>cemento</t>
        </is>
      </c>
      <c r="D212" t="n">
        <v>130.244403496126</v>
      </c>
      <c r="E212" t="n">
        <v>130.244403496126</v>
      </c>
      <c r="F212" t="n">
        <v>0</v>
      </c>
    </row>
    <row r="213">
      <c r="A213" t="inlineStr">
        <is>
          <t>II</t>
        </is>
      </c>
      <c r="B213" t="n">
        <v>2024</v>
      </c>
      <c r="C213" t="inlineStr">
        <is>
          <t>cemento</t>
        </is>
      </c>
      <c r="D213" t="n">
        <v>130.244403496126</v>
      </c>
      <c r="E213" t="n">
        <v>130.244403496126</v>
      </c>
      <c r="F213" t="n">
        <v>0</v>
      </c>
    </row>
    <row r="214">
      <c r="A214" t="inlineStr">
        <is>
          <t>II</t>
        </is>
      </c>
      <c r="B214" t="n">
        <v>2025</v>
      </c>
      <c r="C214" t="inlineStr">
        <is>
          <t>cemento</t>
        </is>
      </c>
      <c r="D214" t="n">
        <v>130.244403496126</v>
      </c>
      <c r="E214" t="n">
        <v>130.244403496126</v>
      </c>
      <c r="F214" t="n">
        <v>0</v>
      </c>
    </row>
    <row r="215">
      <c r="A215" t="inlineStr">
        <is>
          <t>II</t>
        </is>
      </c>
      <c r="B215" t="n">
        <v>2026</v>
      </c>
      <c r="C215" t="inlineStr">
        <is>
          <t>cemento</t>
        </is>
      </c>
      <c r="D215" t="n">
        <v>130.244403496126</v>
      </c>
      <c r="E215" t="n">
        <v>130.244403496126</v>
      </c>
      <c r="F215" t="n">
        <v>0</v>
      </c>
    </row>
    <row r="216">
      <c r="A216" t="inlineStr">
        <is>
          <t>II</t>
        </is>
      </c>
      <c r="B216" t="n">
        <v>2027</v>
      </c>
      <c r="C216" t="inlineStr">
        <is>
          <t>cemento</t>
        </is>
      </c>
      <c r="D216" t="n">
        <v>130.244403496126</v>
      </c>
      <c r="E216" t="n">
        <v>130.244403496126</v>
      </c>
      <c r="F216" t="n">
        <v>0</v>
      </c>
    </row>
    <row r="217">
      <c r="A217" t="inlineStr">
        <is>
          <t>II</t>
        </is>
      </c>
      <c r="B217" t="n">
        <v>2028</v>
      </c>
      <c r="C217" t="inlineStr">
        <is>
          <t>cemento</t>
        </is>
      </c>
      <c r="D217" t="n">
        <v>130.244403496126</v>
      </c>
      <c r="E217" t="n">
        <v>130.244403496126</v>
      </c>
      <c r="F217" t="n">
        <v>0</v>
      </c>
    </row>
    <row r="218">
      <c r="A218" t="inlineStr">
        <is>
          <t>II</t>
        </is>
      </c>
      <c r="B218" t="n">
        <v>2029</v>
      </c>
      <c r="C218" t="inlineStr">
        <is>
          <t>cemento</t>
        </is>
      </c>
      <c r="D218" t="n">
        <v>130.244403496126</v>
      </c>
      <c r="E218" t="n">
        <v>130.244403496126</v>
      </c>
      <c r="F218" t="n">
        <v>0</v>
      </c>
    </row>
    <row r="219">
      <c r="A219" t="inlineStr">
        <is>
          <t>II</t>
        </is>
      </c>
      <c r="B219" t="n">
        <v>2030</v>
      </c>
      <c r="C219" t="inlineStr">
        <is>
          <t>cemento</t>
        </is>
      </c>
      <c r="D219" t="n">
        <v>130.244403496126</v>
      </c>
      <c r="E219" t="n">
        <v>130.244403496126</v>
      </c>
      <c r="F219" t="n">
        <v>0</v>
      </c>
    </row>
    <row r="220">
      <c r="A220" t="inlineStr">
        <is>
          <t>II</t>
        </is>
      </c>
      <c r="B220" t="n">
        <v>2031</v>
      </c>
      <c r="C220" t="inlineStr">
        <is>
          <t>cemento</t>
        </is>
      </c>
      <c r="D220" t="n">
        <v>130.244403496126</v>
      </c>
      <c r="E220" t="n">
        <v>130.244403496126</v>
      </c>
      <c r="F220" t="n">
        <v>0</v>
      </c>
    </row>
    <row r="221">
      <c r="A221" t="inlineStr">
        <is>
          <t>II</t>
        </is>
      </c>
      <c r="B221" t="n">
        <v>2032</v>
      </c>
      <c r="C221" t="inlineStr">
        <is>
          <t>cemento</t>
        </is>
      </c>
      <c r="D221" t="n">
        <v>130.244403496126</v>
      </c>
      <c r="E221" t="n">
        <v>130.244403496126</v>
      </c>
      <c r="F221" t="n">
        <v>0</v>
      </c>
    </row>
    <row r="222">
      <c r="A222" t="inlineStr">
        <is>
          <t>II</t>
        </is>
      </c>
      <c r="B222" t="n">
        <v>2033</v>
      </c>
      <c r="C222" t="inlineStr">
        <is>
          <t>cemento</t>
        </is>
      </c>
      <c r="D222" t="n">
        <v>130.244403496126</v>
      </c>
      <c r="E222" t="n">
        <v>130.244403496126</v>
      </c>
      <c r="F222" t="n">
        <v>0</v>
      </c>
    </row>
    <row r="223">
      <c r="A223" t="inlineStr">
        <is>
          <t>II</t>
        </is>
      </c>
      <c r="B223" t="n">
        <v>2034</v>
      </c>
      <c r="C223" t="inlineStr">
        <is>
          <t>cemento</t>
        </is>
      </c>
      <c r="D223" t="n">
        <v>130.244403496126</v>
      </c>
      <c r="E223" t="n">
        <v>130.244403496126</v>
      </c>
      <c r="F223" t="n">
        <v>0</v>
      </c>
    </row>
    <row r="224">
      <c r="A224" t="inlineStr">
        <is>
          <t>II</t>
        </is>
      </c>
      <c r="B224" t="n">
        <v>2035</v>
      </c>
      <c r="C224" t="inlineStr">
        <is>
          <t>cemento</t>
        </is>
      </c>
      <c r="D224" t="n">
        <v>130.244403496126</v>
      </c>
      <c r="E224" t="n">
        <v>130.244403496126</v>
      </c>
      <c r="F224" t="n">
        <v>0</v>
      </c>
    </row>
    <row r="225">
      <c r="A225" t="inlineStr">
        <is>
          <t>II</t>
        </is>
      </c>
      <c r="B225" t="n">
        <v>2036</v>
      </c>
      <c r="C225" t="inlineStr">
        <is>
          <t>cemento</t>
        </is>
      </c>
      <c r="D225" t="n">
        <v>130.244403496126</v>
      </c>
      <c r="E225" t="n">
        <v>130.244403496126</v>
      </c>
      <c r="F225" t="n">
        <v>0</v>
      </c>
    </row>
    <row r="226">
      <c r="A226" t="inlineStr">
        <is>
          <t>II</t>
        </is>
      </c>
      <c r="B226" t="n">
        <v>2037</v>
      </c>
      <c r="C226" t="inlineStr">
        <is>
          <t>cemento</t>
        </is>
      </c>
      <c r="D226" t="n">
        <v>130.244403496126</v>
      </c>
      <c r="E226" t="n">
        <v>130.244403496126</v>
      </c>
      <c r="F226" t="n">
        <v>0</v>
      </c>
    </row>
    <row r="227">
      <c r="A227" t="inlineStr">
        <is>
          <t>II</t>
        </is>
      </c>
      <c r="B227" t="n">
        <v>2038</v>
      </c>
      <c r="C227" t="inlineStr">
        <is>
          <t>cemento</t>
        </is>
      </c>
      <c r="D227" t="n">
        <v>130.244403496126</v>
      </c>
      <c r="E227" t="n">
        <v>130.244403496126</v>
      </c>
      <c r="F227" t="n">
        <v>0</v>
      </c>
    </row>
    <row r="228">
      <c r="A228" t="inlineStr">
        <is>
          <t>II</t>
        </is>
      </c>
      <c r="B228" t="n">
        <v>2039</v>
      </c>
      <c r="C228" t="inlineStr">
        <is>
          <t>cemento</t>
        </is>
      </c>
      <c r="D228" t="n">
        <v>130.244403496126</v>
      </c>
      <c r="E228" t="n">
        <v>130.244403496126</v>
      </c>
      <c r="F228" t="n">
        <v>0</v>
      </c>
    </row>
    <row r="229">
      <c r="A229" t="inlineStr">
        <is>
          <t>II</t>
        </is>
      </c>
      <c r="B229" t="n">
        <v>2040</v>
      </c>
      <c r="C229" t="inlineStr">
        <is>
          <t>cemento</t>
        </is>
      </c>
      <c r="D229" t="n">
        <v>130.244403496126</v>
      </c>
      <c r="E229" t="n">
        <v>130.244403496126</v>
      </c>
      <c r="F229" t="n">
        <v>0</v>
      </c>
    </row>
    <row r="230">
      <c r="A230" t="inlineStr">
        <is>
          <t>II</t>
        </is>
      </c>
      <c r="B230" t="n">
        <v>2041</v>
      </c>
      <c r="C230" t="inlineStr">
        <is>
          <t>cemento</t>
        </is>
      </c>
      <c r="D230" t="n">
        <v>130.244403496126</v>
      </c>
      <c r="E230" t="n">
        <v>130.244403496126</v>
      </c>
      <c r="F230" t="n">
        <v>0</v>
      </c>
    </row>
    <row r="231">
      <c r="A231" t="inlineStr">
        <is>
          <t>II</t>
        </is>
      </c>
      <c r="B231" t="n">
        <v>2042</v>
      </c>
      <c r="C231" t="inlineStr">
        <is>
          <t>cemento</t>
        </is>
      </c>
      <c r="D231" t="n">
        <v>130.244403496126</v>
      </c>
      <c r="E231" t="n">
        <v>130.244403496126</v>
      </c>
      <c r="F231" t="n">
        <v>0</v>
      </c>
    </row>
    <row r="232">
      <c r="A232" t="inlineStr">
        <is>
          <t>II</t>
        </is>
      </c>
      <c r="B232" t="n">
        <v>2043</v>
      </c>
      <c r="C232" t="inlineStr">
        <is>
          <t>cemento</t>
        </is>
      </c>
      <c r="D232" t="n">
        <v>130.244403496126</v>
      </c>
      <c r="E232" t="n">
        <v>130.244403496126</v>
      </c>
      <c r="F232" t="n">
        <v>0</v>
      </c>
    </row>
    <row r="233">
      <c r="A233" t="inlineStr">
        <is>
          <t>II</t>
        </is>
      </c>
      <c r="B233" t="n">
        <v>2044</v>
      </c>
      <c r="C233" t="inlineStr">
        <is>
          <t>cemento</t>
        </is>
      </c>
      <c r="D233" t="n">
        <v>130.244403496126</v>
      </c>
      <c r="E233" t="n">
        <v>130.244403496126</v>
      </c>
      <c r="F233" t="n">
        <v>0</v>
      </c>
    </row>
    <row r="234">
      <c r="A234" t="inlineStr">
        <is>
          <t>II</t>
        </is>
      </c>
      <c r="B234" t="n">
        <v>2045</v>
      </c>
      <c r="C234" t="inlineStr">
        <is>
          <t>cemento</t>
        </is>
      </c>
      <c r="D234" t="n">
        <v>130.244403496126</v>
      </c>
      <c r="E234" t="n">
        <v>130.244403496126</v>
      </c>
      <c r="F234" t="n">
        <v>0</v>
      </c>
    </row>
    <row r="235">
      <c r="A235" t="inlineStr">
        <is>
          <t>II</t>
        </is>
      </c>
      <c r="B235" t="n">
        <v>2046</v>
      </c>
      <c r="C235" t="inlineStr">
        <is>
          <t>cemento</t>
        </is>
      </c>
      <c r="D235" t="n">
        <v>130.244403496126</v>
      </c>
      <c r="E235" t="n">
        <v>130.244403496126</v>
      </c>
      <c r="F235" t="n">
        <v>0</v>
      </c>
    </row>
    <row r="236">
      <c r="A236" t="inlineStr">
        <is>
          <t>II</t>
        </is>
      </c>
      <c r="B236" t="n">
        <v>2047</v>
      </c>
      <c r="C236" t="inlineStr">
        <is>
          <t>cemento</t>
        </is>
      </c>
      <c r="D236" t="n">
        <v>130.244403496126</v>
      </c>
      <c r="E236" t="n">
        <v>130.244403496126</v>
      </c>
      <c r="F236" t="n">
        <v>0</v>
      </c>
    </row>
    <row r="237">
      <c r="A237" t="inlineStr">
        <is>
          <t>II</t>
        </is>
      </c>
      <c r="B237" t="n">
        <v>2048</v>
      </c>
      <c r="C237" t="inlineStr">
        <is>
          <t>cemento</t>
        </is>
      </c>
      <c r="D237" t="n">
        <v>130.244403496126</v>
      </c>
      <c r="E237" t="n">
        <v>130.244403496126</v>
      </c>
      <c r="F237" t="n">
        <v>0</v>
      </c>
    </row>
    <row r="238">
      <c r="A238" t="inlineStr">
        <is>
          <t>II</t>
        </is>
      </c>
      <c r="B238" t="n">
        <v>2049</v>
      </c>
      <c r="C238" t="inlineStr">
        <is>
          <t>cemento</t>
        </is>
      </c>
      <c r="D238" t="n">
        <v>130.244403496126</v>
      </c>
      <c r="E238" t="n">
        <v>130.244403496126</v>
      </c>
      <c r="F238" t="n">
        <v>0</v>
      </c>
    </row>
    <row r="239">
      <c r="A239" t="inlineStr">
        <is>
          <t>II</t>
        </is>
      </c>
      <c r="B239" t="n">
        <v>2050</v>
      </c>
      <c r="C239" t="inlineStr">
        <is>
          <t>cemento</t>
        </is>
      </c>
      <c r="D239" t="n">
        <v>130.244403496126</v>
      </c>
      <c r="E239" t="n">
        <v>130.244403496126</v>
      </c>
      <c r="F239" t="n">
        <v>0</v>
      </c>
    </row>
    <row r="240">
      <c r="A240" t="inlineStr">
        <is>
          <t>II</t>
        </is>
      </c>
      <c r="B240" t="n">
        <v>2017</v>
      </c>
      <c r="C240" t="inlineStr">
        <is>
          <t>energia_comercial</t>
        </is>
      </c>
      <c r="D240" t="n">
        <v>0.655863863118281</v>
      </c>
      <c r="E240" t="n">
        <v>0.655863863118281</v>
      </c>
      <c r="F240" t="n">
        <v>0</v>
      </c>
    </row>
    <row r="241">
      <c r="A241" t="inlineStr">
        <is>
          <t>II</t>
        </is>
      </c>
      <c r="B241" t="n">
        <v>2018</v>
      </c>
      <c r="C241" t="inlineStr">
        <is>
          <t>energia_comercial</t>
        </is>
      </c>
      <c r="D241" t="n">
        <v>0.8455656474657751</v>
      </c>
      <c r="E241" t="n">
        <v>0.655863863118281</v>
      </c>
      <c r="F241" t="n">
        <v>0.1897017843474941</v>
      </c>
    </row>
    <row r="242">
      <c r="A242" t="inlineStr">
        <is>
          <t>II</t>
        </is>
      </c>
      <c r="B242" t="n">
        <v>2019</v>
      </c>
      <c r="C242" t="inlineStr">
        <is>
          <t>energia_comercial</t>
        </is>
      </c>
      <c r="D242" t="n">
        <v>0.5981475211110884</v>
      </c>
      <c r="E242" t="n">
        <v>0.5981475211110884</v>
      </c>
      <c r="F242" t="n">
        <v>0</v>
      </c>
    </row>
    <row r="243">
      <c r="A243" t="inlineStr">
        <is>
          <t>II</t>
        </is>
      </c>
      <c r="B243" t="n">
        <v>2020</v>
      </c>
      <c r="C243" t="inlineStr">
        <is>
          <t>energia_comercial</t>
        </is>
      </c>
      <c r="D243" t="n">
        <v>0.9788475727197672</v>
      </c>
      <c r="E243" t="n">
        <v>0.655863863118281</v>
      </c>
      <c r="F243" t="n">
        <v>0.3229837096014861</v>
      </c>
    </row>
    <row r="244">
      <c r="A244" t="inlineStr">
        <is>
          <t>II</t>
        </is>
      </c>
      <c r="B244" t="n">
        <v>2021</v>
      </c>
      <c r="C244" t="inlineStr">
        <is>
          <t>energia_comercial</t>
        </is>
      </c>
      <c r="D244" t="n">
        <v>0.7890314919697544</v>
      </c>
      <c r="E244" t="n">
        <v>0.655863863118281</v>
      </c>
      <c r="F244" t="n">
        <v>0.1331676288514734</v>
      </c>
    </row>
    <row r="245">
      <c r="A245" t="inlineStr">
        <is>
          <t>II</t>
        </is>
      </c>
      <c r="B245" t="n">
        <v>2022</v>
      </c>
      <c r="C245" t="inlineStr">
        <is>
          <t>energia_comercial</t>
        </is>
      </c>
      <c r="D245" t="n">
        <v>0.8089286273946052</v>
      </c>
      <c r="E245" t="n">
        <v>0.655863863118281</v>
      </c>
      <c r="F245" t="n">
        <v>0.1530647642763242</v>
      </c>
    </row>
    <row r="246">
      <c r="A246" t="inlineStr">
        <is>
          <t>II</t>
        </is>
      </c>
      <c r="B246" t="n">
        <v>2023</v>
      </c>
      <c r="C246" t="inlineStr">
        <is>
          <t>energia_comercial</t>
        </is>
      </c>
      <c r="D246" t="n">
        <v>0.8065501371877223</v>
      </c>
      <c r="E246" t="n">
        <v>0.655863863118281</v>
      </c>
      <c r="F246" t="n">
        <v>0.1506862740694412</v>
      </c>
    </row>
    <row r="247">
      <c r="A247" t="inlineStr">
        <is>
          <t>II</t>
        </is>
      </c>
      <c r="B247" t="n">
        <v>2024</v>
      </c>
      <c r="C247" t="inlineStr">
        <is>
          <t>energia_comercial</t>
        </is>
      </c>
      <c r="D247" t="n">
        <v>0.823844229293071</v>
      </c>
      <c r="E247" t="n">
        <v>0.655863863118281</v>
      </c>
      <c r="F247" t="n">
        <v>0.16798036617479</v>
      </c>
    </row>
    <row r="248">
      <c r="A248" t="inlineStr">
        <is>
          <t>II</t>
        </is>
      </c>
      <c r="B248" t="n">
        <v>2025</v>
      </c>
      <c r="C248" t="inlineStr">
        <is>
          <t>energia_comercial</t>
        </is>
      </c>
      <c r="D248" t="n">
        <v>0.8441725883813523</v>
      </c>
      <c r="E248" t="n">
        <v>0.655863863118281</v>
      </c>
      <c r="F248" t="n">
        <v>0.1883087252630713</v>
      </c>
    </row>
    <row r="249">
      <c r="A249" t="inlineStr">
        <is>
          <t>II</t>
        </is>
      </c>
      <c r="B249" t="n">
        <v>2026</v>
      </c>
      <c r="C249" t="inlineStr">
        <is>
          <t>energia_comercial</t>
        </is>
      </c>
      <c r="D249" t="n">
        <v>0.8653642530074099</v>
      </c>
      <c r="E249" t="n">
        <v>0.655863863118281</v>
      </c>
      <c r="F249" t="n">
        <v>0.2095003898891289</v>
      </c>
    </row>
    <row r="250">
      <c r="A250" t="inlineStr">
        <is>
          <t>II</t>
        </is>
      </c>
      <c r="B250" t="n">
        <v>2027</v>
      </c>
      <c r="C250" t="inlineStr">
        <is>
          <t>energia_comercial</t>
        </is>
      </c>
      <c r="D250" t="n">
        <v>0.917918852478788</v>
      </c>
      <c r="E250" t="n">
        <v>0.655863863118281</v>
      </c>
      <c r="F250" t="n">
        <v>0.262054989360507</v>
      </c>
    </row>
    <row r="251">
      <c r="A251" t="inlineStr">
        <is>
          <t>II</t>
        </is>
      </c>
      <c r="B251" t="n">
        <v>2028</v>
      </c>
      <c r="C251" t="inlineStr">
        <is>
          <t>energia_comercial</t>
        </is>
      </c>
      <c r="D251" t="n">
        <v>0.938025762110924</v>
      </c>
      <c r="E251" t="n">
        <v>0.655863863118281</v>
      </c>
      <c r="F251" t="n">
        <v>0.282161898992643</v>
      </c>
    </row>
    <row r="252">
      <c r="A252" t="inlineStr">
        <is>
          <t>II</t>
        </is>
      </c>
      <c r="B252" t="n">
        <v>2029</v>
      </c>
      <c r="C252" t="inlineStr">
        <is>
          <t>energia_comercial</t>
        </is>
      </c>
      <c r="D252" t="n">
        <v>0.9601043392008399</v>
      </c>
      <c r="E252" t="n">
        <v>0.655863863118281</v>
      </c>
      <c r="F252" t="n">
        <v>0.3042404760825589</v>
      </c>
    </row>
    <row r="253">
      <c r="A253" t="inlineStr">
        <is>
          <t>II</t>
        </is>
      </c>
      <c r="B253" t="n">
        <v>2030</v>
      </c>
      <c r="C253" t="inlineStr">
        <is>
          <t>energia_comercial</t>
        </is>
      </c>
      <c r="D253" t="n">
        <v>0.9827219714270232</v>
      </c>
      <c r="E253" t="n">
        <v>0.655863863118281</v>
      </c>
      <c r="F253" t="n">
        <v>0.3268581083087422</v>
      </c>
    </row>
    <row r="254">
      <c r="A254" t="inlineStr">
        <is>
          <t>II</t>
        </is>
      </c>
      <c r="B254" t="n">
        <v>2031</v>
      </c>
      <c r="C254" t="inlineStr">
        <is>
          <t>energia_comercial</t>
        </is>
      </c>
      <c r="D254" t="n">
        <v>1.006453467200751</v>
      </c>
      <c r="E254" t="n">
        <v>0.655863863118281</v>
      </c>
      <c r="F254" t="n">
        <v>0.3505896040824695</v>
      </c>
    </row>
    <row r="255">
      <c r="A255" t="inlineStr">
        <is>
          <t>II</t>
        </is>
      </c>
      <c r="B255" t="n">
        <v>2032</v>
      </c>
      <c r="C255" t="inlineStr">
        <is>
          <t>energia_comercial</t>
        </is>
      </c>
      <c r="D255" t="n">
        <v>1.030890646273051</v>
      </c>
      <c r="E255" t="n">
        <v>0.655863863118281</v>
      </c>
      <c r="F255" t="n">
        <v>0.3750267831547699</v>
      </c>
    </row>
    <row r="256">
      <c r="A256" t="inlineStr">
        <is>
          <t>II</t>
        </is>
      </c>
      <c r="B256" t="n">
        <v>2033</v>
      </c>
      <c r="C256" t="inlineStr">
        <is>
          <t>energia_comercial</t>
        </is>
      </c>
      <c r="D256" t="n">
        <v>1.05582916863608</v>
      </c>
      <c r="E256" t="n">
        <v>0.655863863118281</v>
      </c>
      <c r="F256" t="n">
        <v>0.3999653055177986</v>
      </c>
    </row>
    <row r="257">
      <c r="A257" t="inlineStr">
        <is>
          <t>II</t>
        </is>
      </c>
      <c r="B257" t="n">
        <v>2034</v>
      </c>
      <c r="C257" t="inlineStr">
        <is>
          <t>energia_comercial</t>
        </is>
      </c>
      <c r="D257" t="n">
        <v>1.081094373761159</v>
      </c>
      <c r="E257" t="n">
        <v>0.655863863118281</v>
      </c>
      <c r="F257" t="n">
        <v>0.4252305106428781</v>
      </c>
    </row>
    <row r="258">
      <c r="A258" t="inlineStr">
        <is>
          <t>II</t>
        </is>
      </c>
      <c r="B258" t="n">
        <v>2035</v>
      </c>
      <c r="C258" t="inlineStr">
        <is>
          <t>energia_comercial</t>
        </is>
      </c>
      <c r="D258" t="n">
        <v>1.106518732673796</v>
      </c>
      <c r="E258" t="n">
        <v>0.655863863118281</v>
      </c>
      <c r="F258" t="n">
        <v>0.4506548695555149</v>
      </c>
    </row>
    <row r="259">
      <c r="A259" t="inlineStr">
        <is>
          <t>II</t>
        </is>
      </c>
      <c r="B259" t="n">
        <v>2036</v>
      </c>
      <c r="C259" t="inlineStr">
        <is>
          <t>energia_comercial</t>
        </is>
      </c>
      <c r="D259" t="n">
        <v>1.131520452567594</v>
      </c>
      <c r="E259" t="n">
        <v>0.655863863118281</v>
      </c>
      <c r="F259" t="n">
        <v>0.4756565894493129</v>
      </c>
    </row>
    <row r="260">
      <c r="A260" t="inlineStr">
        <is>
          <t>II</t>
        </is>
      </c>
      <c r="B260" t="n">
        <v>2037</v>
      </c>
      <c r="C260" t="inlineStr">
        <is>
          <t>energia_comercial</t>
        </is>
      </c>
      <c r="D260" t="n">
        <v>1.157087084721063</v>
      </c>
      <c r="E260" t="n">
        <v>0.655863863118281</v>
      </c>
      <c r="F260" t="n">
        <v>0.501223221602782</v>
      </c>
    </row>
    <row r="261">
      <c r="A261" t="inlineStr">
        <is>
          <t>II</t>
        </is>
      </c>
      <c r="B261" t="n">
        <v>2038</v>
      </c>
      <c r="C261" t="inlineStr">
        <is>
          <t>energia_comercial</t>
        </is>
      </c>
      <c r="D261" t="n">
        <v>1.183231393290537</v>
      </c>
      <c r="E261" t="n">
        <v>0.655863863118281</v>
      </c>
      <c r="F261" t="n">
        <v>0.5273675301722563</v>
      </c>
    </row>
    <row r="262">
      <c r="A262" t="inlineStr">
        <is>
          <t>II</t>
        </is>
      </c>
      <c r="B262" t="n">
        <v>2039</v>
      </c>
      <c r="C262" t="inlineStr">
        <is>
          <t>energia_comercial</t>
        </is>
      </c>
      <c r="D262" t="n">
        <v>1.209966430837631</v>
      </c>
      <c r="E262" t="n">
        <v>0.655863863118281</v>
      </c>
      <c r="F262" t="n">
        <v>0.5541025677193495</v>
      </c>
    </row>
    <row r="263">
      <c r="A263" t="inlineStr">
        <is>
          <t>II</t>
        </is>
      </c>
      <c r="B263" t="n">
        <v>2040</v>
      </c>
      <c r="C263" t="inlineStr">
        <is>
          <t>energia_comercial</t>
        </is>
      </c>
      <c r="D263" t="n">
        <v>1.237305544845759</v>
      </c>
      <c r="E263" t="n">
        <v>0.655863863118281</v>
      </c>
      <c r="F263" t="n">
        <v>0.5814416817274776</v>
      </c>
    </row>
    <row r="264">
      <c r="A264" t="inlineStr">
        <is>
          <t>II</t>
        </is>
      </c>
      <c r="B264" t="n">
        <v>2041</v>
      </c>
      <c r="C264" t="inlineStr">
        <is>
          <t>energia_comercial</t>
        </is>
      </c>
      <c r="D264" t="n">
        <v>1.264181665593049</v>
      </c>
      <c r="E264" t="n">
        <v>0.655863863118281</v>
      </c>
      <c r="F264" t="n">
        <v>0.6083178024747681</v>
      </c>
    </row>
    <row r="265">
      <c r="A265" t="inlineStr">
        <is>
          <t>II</t>
        </is>
      </c>
      <c r="B265" t="n">
        <v>2042</v>
      </c>
      <c r="C265" t="inlineStr">
        <is>
          <t>energia_comercial</t>
        </is>
      </c>
      <c r="D265" t="n">
        <v>1.29053778055241</v>
      </c>
      <c r="E265" t="n">
        <v>0.655863863118281</v>
      </c>
      <c r="F265" t="n">
        <v>0.634673917434129</v>
      </c>
    </row>
    <row r="266">
      <c r="A266" t="inlineStr">
        <is>
          <t>II</t>
        </is>
      </c>
      <c r="B266" t="n">
        <v>2043</v>
      </c>
      <c r="C266" t="inlineStr">
        <is>
          <t>energia_comercial</t>
        </is>
      </c>
      <c r="D266" t="n">
        <v>1.316316976565718</v>
      </c>
      <c r="E266" t="n">
        <v>0.655863863118281</v>
      </c>
      <c r="F266" t="n">
        <v>0.6604531134474368</v>
      </c>
    </row>
    <row r="267">
      <c r="A267" t="inlineStr">
        <is>
          <t>II</t>
        </is>
      </c>
      <c r="B267" t="n">
        <v>2044</v>
      </c>
      <c r="C267" t="inlineStr">
        <is>
          <t>energia_comercial</t>
        </is>
      </c>
      <c r="D267" t="n">
        <v>1.341462639844592</v>
      </c>
      <c r="E267" t="n">
        <v>0.655863863118281</v>
      </c>
      <c r="F267" t="n">
        <v>0.6855987767263109</v>
      </c>
    </row>
    <row r="268">
      <c r="A268" t="inlineStr">
        <is>
          <t>II</t>
        </is>
      </c>
      <c r="B268" t="n">
        <v>2045</v>
      </c>
      <c r="C268" t="inlineStr">
        <is>
          <t>energia_comercial</t>
        </is>
      </c>
      <c r="D268" t="n">
        <v>1.36708866187671</v>
      </c>
      <c r="E268" t="n">
        <v>0.655863863118281</v>
      </c>
      <c r="F268" t="n">
        <v>0.7112247987584294</v>
      </c>
    </row>
    <row r="269">
      <c r="A269" t="inlineStr">
        <is>
          <t>II</t>
        </is>
      </c>
      <c r="B269" t="n">
        <v>2046</v>
      </c>
      <c r="C269" t="inlineStr">
        <is>
          <t>energia_comercial</t>
        </is>
      </c>
      <c r="D269" t="n">
        <v>1.392011865486384</v>
      </c>
      <c r="E269" t="n">
        <v>0.655863863118281</v>
      </c>
      <c r="F269" t="n">
        <v>0.7361480023681034</v>
      </c>
    </row>
    <row r="270">
      <c r="A270" t="inlineStr">
        <is>
          <t>II</t>
        </is>
      </c>
      <c r="B270" t="n">
        <v>2047</v>
      </c>
      <c r="C270" t="inlineStr">
        <is>
          <t>energia_comercial</t>
        </is>
      </c>
      <c r="D270" t="n">
        <v>1.416175788382157</v>
      </c>
      <c r="E270" t="n">
        <v>0.655863863118281</v>
      </c>
      <c r="F270" t="n">
        <v>0.760311925263876</v>
      </c>
    </row>
    <row r="271">
      <c r="A271" t="inlineStr">
        <is>
          <t>II</t>
        </is>
      </c>
      <c r="B271" t="n">
        <v>2048</v>
      </c>
      <c r="C271" t="inlineStr">
        <is>
          <t>energia_comercial</t>
        </is>
      </c>
      <c r="D271" t="n">
        <v>1.440759172623191</v>
      </c>
      <c r="E271" t="n">
        <v>0.655863863118281</v>
      </c>
      <c r="F271" t="n">
        <v>0.7848953095049097</v>
      </c>
    </row>
    <row r="272">
      <c r="A272" t="inlineStr">
        <is>
          <t>II</t>
        </is>
      </c>
      <c r="B272" t="n">
        <v>2049</v>
      </c>
      <c r="C272" t="inlineStr">
        <is>
          <t>energia_comercial</t>
        </is>
      </c>
      <c r="D272" t="n">
        <v>1.464513600559134</v>
      </c>
      <c r="E272" t="n">
        <v>0.655863863118281</v>
      </c>
      <c r="F272" t="n">
        <v>0.8086497374408533</v>
      </c>
    </row>
    <row r="273">
      <c r="A273" t="inlineStr">
        <is>
          <t>II</t>
        </is>
      </c>
      <c r="B273" t="n">
        <v>2050</v>
      </c>
      <c r="C273" t="inlineStr">
        <is>
          <t>energia_comercial</t>
        </is>
      </c>
      <c r="D273" t="n">
        <v>1.488659678159567</v>
      </c>
      <c r="E273" t="n">
        <v>0.655863863118281</v>
      </c>
      <c r="F273" t="n">
        <v>0.8327958150412863</v>
      </c>
    </row>
    <row r="274">
      <c r="A274" t="inlineStr">
        <is>
          <t>II</t>
        </is>
      </c>
      <c r="B274" t="n">
        <v>2017</v>
      </c>
      <c r="C274" t="inlineStr">
        <is>
          <t>energia_publico</t>
        </is>
      </c>
      <c r="D274" t="n">
        <v>44.24361836175834</v>
      </c>
      <c r="E274" t="n">
        <v>44.24361836175834</v>
      </c>
      <c r="F274" t="n">
        <v>0</v>
      </c>
    </row>
    <row r="275">
      <c r="A275" t="inlineStr">
        <is>
          <t>II</t>
        </is>
      </c>
      <c r="B275" t="n">
        <v>2018</v>
      </c>
      <c r="C275" t="inlineStr">
        <is>
          <t>energia_publico</t>
        </is>
      </c>
      <c r="D275" t="n">
        <v>28.53494315287982</v>
      </c>
      <c r="E275" t="n">
        <v>28.53494315287982</v>
      </c>
      <c r="F275" t="n">
        <v>0</v>
      </c>
    </row>
    <row r="276">
      <c r="A276" t="inlineStr">
        <is>
          <t>II</t>
        </is>
      </c>
      <c r="B276" t="n">
        <v>2019</v>
      </c>
      <c r="C276" t="inlineStr">
        <is>
          <t>energia_publico</t>
        </is>
      </c>
      <c r="D276" t="n">
        <v>41.85185581763705</v>
      </c>
      <c r="E276" t="n">
        <v>41.85185581763705</v>
      </c>
      <c r="F276" t="n">
        <v>0</v>
      </c>
    </row>
    <row r="277">
      <c r="A277" t="inlineStr">
        <is>
          <t>II</t>
        </is>
      </c>
      <c r="B277" t="n">
        <v>2020</v>
      </c>
      <c r="C277" t="inlineStr">
        <is>
          <t>energia_publico</t>
        </is>
      </c>
      <c r="D277" t="n">
        <v>39.41719212757745</v>
      </c>
      <c r="E277" t="n">
        <v>39.41719212757745</v>
      </c>
      <c r="F277" t="n">
        <v>0</v>
      </c>
    </row>
    <row r="278">
      <c r="A278" t="inlineStr">
        <is>
          <t>II</t>
        </is>
      </c>
      <c r="B278" t="n">
        <v>2021</v>
      </c>
      <c r="C278" t="inlineStr">
        <is>
          <t>energia_publico</t>
        </is>
      </c>
      <c r="D278" t="n">
        <v>42.02453578934074</v>
      </c>
      <c r="E278" t="n">
        <v>42.02453578934074</v>
      </c>
      <c r="F278" t="n">
        <v>0</v>
      </c>
    </row>
    <row r="279">
      <c r="A279" t="inlineStr">
        <is>
          <t>II</t>
        </is>
      </c>
      <c r="B279" t="n">
        <v>2022</v>
      </c>
      <c r="C279" t="inlineStr">
        <is>
          <t>energia_publico</t>
        </is>
      </c>
      <c r="D279" t="n">
        <v>49.23579494741291</v>
      </c>
      <c r="E279" t="n">
        <v>44.24361836175834</v>
      </c>
      <c r="F279" t="n">
        <v>4.992176585654576</v>
      </c>
    </row>
    <row r="280">
      <c r="A280" t="inlineStr">
        <is>
          <t>II</t>
        </is>
      </c>
      <c r="B280" t="n">
        <v>2023</v>
      </c>
      <c r="C280" t="inlineStr">
        <is>
          <t>energia_publico</t>
        </is>
      </c>
      <c r="D280" t="n">
        <v>49.15210079629937</v>
      </c>
      <c r="E280" t="n">
        <v>44.24361836175834</v>
      </c>
      <c r="F280" t="n">
        <v>4.908482434541028</v>
      </c>
    </row>
    <row r="281">
      <c r="A281" t="inlineStr">
        <is>
          <t>II</t>
        </is>
      </c>
      <c r="B281" t="n">
        <v>2024</v>
      </c>
      <c r="C281" t="inlineStr">
        <is>
          <t>energia_publico</t>
        </is>
      </c>
      <c r="D281" t="n">
        <v>49.7582939140253</v>
      </c>
      <c r="E281" t="n">
        <v>44.24361836175834</v>
      </c>
      <c r="F281" t="n">
        <v>5.514675552266965</v>
      </c>
    </row>
    <row r="282">
      <c r="A282" t="inlineStr">
        <is>
          <t>II</t>
        </is>
      </c>
      <c r="B282" t="n">
        <v>2025</v>
      </c>
      <c r="C282" t="inlineStr">
        <is>
          <t>energia_publico</t>
        </is>
      </c>
      <c r="D282" t="n">
        <v>50.46401605840246</v>
      </c>
      <c r="E282" t="n">
        <v>44.24361836175834</v>
      </c>
      <c r="F282" t="n">
        <v>6.220397696644127</v>
      </c>
    </row>
    <row r="283">
      <c r="A283" t="inlineStr">
        <is>
          <t>II</t>
        </is>
      </c>
      <c r="B283" t="n">
        <v>2026</v>
      </c>
      <c r="C283" t="inlineStr">
        <is>
          <t>energia_publico</t>
        </is>
      </c>
      <c r="D283" t="n">
        <v>51.19211114760066</v>
      </c>
      <c r="E283" t="n">
        <v>44.24361836175834</v>
      </c>
      <c r="F283" t="n">
        <v>6.948492785842319</v>
      </c>
    </row>
    <row r="284">
      <c r="A284" t="inlineStr">
        <is>
          <t>II</t>
        </is>
      </c>
      <c r="B284" t="n">
        <v>2027</v>
      </c>
      <c r="C284" t="inlineStr">
        <is>
          <t>energia_publico</t>
        </is>
      </c>
      <c r="D284" t="n">
        <v>52.96597517741991</v>
      </c>
      <c r="E284" t="n">
        <v>44.24361836175834</v>
      </c>
      <c r="F284" t="n">
        <v>8.722356815661577</v>
      </c>
    </row>
    <row r="285">
      <c r="A285" t="inlineStr">
        <is>
          <t>II</t>
        </is>
      </c>
      <c r="B285" t="n">
        <v>2028</v>
      </c>
      <c r="C285" t="inlineStr">
        <is>
          <t>energia_publico</t>
        </is>
      </c>
      <c r="D285" t="n">
        <v>53.63324081137625</v>
      </c>
      <c r="E285" t="n">
        <v>44.24361836175834</v>
      </c>
      <c r="F285" t="n">
        <v>9.389622449617917</v>
      </c>
    </row>
    <row r="286">
      <c r="A286" t="inlineStr">
        <is>
          <t>II</t>
        </is>
      </c>
      <c r="B286" t="n">
        <v>2029</v>
      </c>
      <c r="C286" t="inlineStr">
        <is>
          <t>energia_publico</t>
        </is>
      </c>
      <c r="D286" t="n">
        <v>54.35901897177146</v>
      </c>
      <c r="E286" t="n">
        <v>44.24361836175834</v>
      </c>
      <c r="F286" t="n">
        <v>10.11540061001312</v>
      </c>
    </row>
    <row r="287">
      <c r="A287" t="inlineStr">
        <is>
          <t>II</t>
        </is>
      </c>
      <c r="B287" t="n">
        <v>2030</v>
      </c>
      <c r="C287" t="inlineStr">
        <is>
          <t>energia_publico</t>
        </is>
      </c>
      <c r="D287" t="n">
        <v>55.09524647407871</v>
      </c>
      <c r="E287" t="n">
        <v>44.24361836175834</v>
      </c>
      <c r="F287" t="n">
        <v>10.85162811232037</v>
      </c>
    </row>
    <row r="288">
      <c r="A288" t="inlineStr">
        <is>
          <t>II</t>
        </is>
      </c>
      <c r="B288" t="n">
        <v>2031</v>
      </c>
      <c r="C288" t="inlineStr">
        <is>
          <t>energia_publico</t>
        </is>
      </c>
      <c r="D288" t="n">
        <v>55.86008018407043</v>
      </c>
      <c r="E288" t="n">
        <v>44.24361836175834</v>
      </c>
      <c r="F288" t="n">
        <v>11.61646182231209</v>
      </c>
    </row>
    <row r="289">
      <c r="A289" t="inlineStr">
        <is>
          <t>II</t>
        </is>
      </c>
      <c r="B289" t="n">
        <v>2032</v>
      </c>
      <c r="C289" t="inlineStr">
        <is>
          <t>energia_publico</t>
        </is>
      </c>
      <c r="D289" t="n">
        <v>56.63974063061895</v>
      </c>
      <c r="E289" t="n">
        <v>44.24361836175834</v>
      </c>
      <c r="F289" t="n">
        <v>12.39612226886062</v>
      </c>
    </row>
    <row r="290">
      <c r="A290" t="inlineStr">
        <is>
          <t>II</t>
        </is>
      </c>
      <c r="B290" t="n">
        <v>2033</v>
      </c>
      <c r="C290" t="inlineStr">
        <is>
          <t>energia_publico</t>
        </is>
      </c>
      <c r="D290" t="n">
        <v>57.42739192355596</v>
      </c>
      <c r="E290" t="n">
        <v>44.24361836175834</v>
      </c>
      <c r="F290" t="n">
        <v>13.18377356179762</v>
      </c>
    </row>
    <row r="291">
      <c r="A291" t="inlineStr">
        <is>
          <t>II</t>
        </is>
      </c>
      <c r="B291" t="n">
        <v>2034</v>
      </c>
      <c r="C291" t="inlineStr">
        <is>
          <t>energia_publico</t>
        </is>
      </c>
      <c r="D291" t="n">
        <v>58.21739082013166</v>
      </c>
      <c r="E291" t="n">
        <v>44.24361836175834</v>
      </c>
      <c r="F291" t="n">
        <v>13.97377245837332</v>
      </c>
    </row>
    <row r="292">
      <c r="A292" t="inlineStr">
        <is>
          <t>II</t>
        </is>
      </c>
      <c r="B292" t="n">
        <v>2035</v>
      </c>
      <c r="C292" t="inlineStr">
        <is>
          <t>energia_publico</t>
        </is>
      </c>
      <c r="D292" t="n">
        <v>59.00453536098002</v>
      </c>
      <c r="E292" t="n">
        <v>44.24361836175834</v>
      </c>
      <c r="F292" t="n">
        <v>14.76091699922168</v>
      </c>
    </row>
    <row r="293">
      <c r="A293" t="inlineStr">
        <is>
          <t>II</t>
        </is>
      </c>
      <c r="B293" t="n">
        <v>2036</v>
      </c>
      <c r="C293" t="inlineStr">
        <is>
          <t>energia_publico</t>
        </is>
      </c>
      <c r="D293" t="n">
        <v>59.77118159936723</v>
      </c>
      <c r="E293" t="n">
        <v>44.24361836175834</v>
      </c>
      <c r="F293" t="n">
        <v>15.5275632376089</v>
      </c>
    </row>
    <row r="294">
      <c r="A294" t="inlineStr">
        <is>
          <t>II</t>
        </is>
      </c>
      <c r="B294" t="n">
        <v>2037</v>
      </c>
      <c r="C294" t="inlineStr">
        <is>
          <t>energia_publico</t>
        </is>
      </c>
      <c r="D294" t="n">
        <v>60.54778887636339</v>
      </c>
      <c r="E294" t="n">
        <v>44.24361836175834</v>
      </c>
      <c r="F294" t="n">
        <v>16.30417051460505</v>
      </c>
    </row>
    <row r="295">
      <c r="A295" t="inlineStr">
        <is>
          <t>II</t>
        </is>
      </c>
      <c r="B295" t="n">
        <v>2038</v>
      </c>
      <c r="C295" t="inlineStr">
        <is>
          <t>energia_publico</t>
        </is>
      </c>
      <c r="D295" t="n">
        <v>61.33448661579556</v>
      </c>
      <c r="E295" t="n">
        <v>44.24361836175834</v>
      </c>
      <c r="F295" t="n">
        <v>17.09086825403722</v>
      </c>
    </row>
    <row r="296">
      <c r="A296" t="inlineStr">
        <is>
          <t>II</t>
        </is>
      </c>
      <c r="B296" t="n">
        <v>2039</v>
      </c>
      <c r="C296" t="inlineStr">
        <is>
          <t>energia_publico</t>
        </is>
      </c>
      <c r="D296" t="n">
        <v>62.13140592309522</v>
      </c>
      <c r="E296" t="n">
        <v>44.24361836175834</v>
      </c>
      <c r="F296" t="n">
        <v>17.88778756133688</v>
      </c>
    </row>
    <row r="297">
      <c r="A297" t="inlineStr">
        <is>
          <t>II</t>
        </is>
      </c>
      <c r="B297" t="n">
        <v>2040</v>
      </c>
      <c r="C297" t="inlineStr">
        <is>
          <t>energia_publico</t>
        </is>
      </c>
      <c r="D297" t="n">
        <v>62.93867960714748</v>
      </c>
      <c r="E297" t="n">
        <v>44.24361836175834</v>
      </c>
      <c r="F297" t="n">
        <v>18.69506124538915</v>
      </c>
    </row>
    <row r="298">
      <c r="A298" t="inlineStr">
        <is>
          <t>II</t>
        </is>
      </c>
      <c r="B298" t="n">
        <v>2041</v>
      </c>
      <c r="C298" t="inlineStr">
        <is>
          <t>energia_publico</t>
        </is>
      </c>
      <c r="D298" t="n">
        <v>63.72497286262043</v>
      </c>
      <c r="E298" t="n">
        <v>44.24361836175834</v>
      </c>
      <c r="F298" t="n">
        <v>19.48135450086209</v>
      </c>
    </row>
    <row r="299">
      <c r="A299" t="inlineStr">
        <is>
          <t>II</t>
        </is>
      </c>
      <c r="B299" t="n">
        <v>2042</v>
      </c>
      <c r="C299" t="inlineStr">
        <is>
          <t>energia_publico</t>
        </is>
      </c>
      <c r="D299" t="n">
        <v>64.48922679743957</v>
      </c>
      <c r="E299" t="n">
        <v>44.24361836175834</v>
      </c>
      <c r="F299" t="n">
        <v>20.24560843568123</v>
      </c>
    </row>
    <row r="300">
      <c r="A300" t="inlineStr">
        <is>
          <t>II</t>
        </is>
      </c>
      <c r="B300" t="n">
        <v>2043</v>
      </c>
      <c r="C300" t="inlineStr">
        <is>
          <t>energia_publico</t>
        </is>
      </c>
      <c r="D300" t="n">
        <v>65.23040182032132</v>
      </c>
      <c r="E300" t="n">
        <v>44.24361836175834</v>
      </c>
      <c r="F300" t="n">
        <v>20.98678345856298</v>
      </c>
    </row>
    <row r="301">
      <c r="A301" t="inlineStr">
        <is>
          <t>II</t>
        </is>
      </c>
      <c r="B301" t="n">
        <v>2044</v>
      </c>
      <c r="C301" t="inlineStr">
        <is>
          <t>energia_publico</t>
        </is>
      </c>
      <c r="D301" t="n">
        <v>65.94747997073043</v>
      </c>
      <c r="E301" t="n">
        <v>44.24361836175834</v>
      </c>
      <c r="F301" t="n">
        <v>21.70386160897209</v>
      </c>
    </row>
    <row r="302">
      <c r="A302" t="inlineStr">
        <is>
          <t>II</t>
        </is>
      </c>
      <c r="B302" t="n">
        <v>2045</v>
      </c>
      <c r="C302" t="inlineStr">
        <is>
          <t>energia_publico</t>
        </is>
      </c>
      <c r="D302" t="n">
        <v>66.67244096501976</v>
      </c>
      <c r="E302" t="n">
        <v>44.24361836175834</v>
      </c>
      <c r="F302" t="n">
        <v>22.42882260326142</v>
      </c>
    </row>
    <row r="303">
      <c r="A303" t="inlineStr">
        <is>
          <t>II</t>
        </is>
      </c>
      <c r="B303" t="n">
        <v>2046</v>
      </c>
      <c r="C303" t="inlineStr">
        <is>
          <t>energia_publico</t>
        </is>
      </c>
      <c r="D303" t="n">
        <v>67.37203523885108</v>
      </c>
      <c r="E303" t="n">
        <v>44.24361836175834</v>
      </c>
      <c r="F303" t="n">
        <v>23.12841687709275</v>
      </c>
    </row>
    <row r="304">
      <c r="A304" t="inlineStr">
        <is>
          <t>II</t>
        </is>
      </c>
      <c r="B304" t="n">
        <v>2047</v>
      </c>
      <c r="C304" t="inlineStr">
        <is>
          <t>energia_publico</t>
        </is>
      </c>
      <c r="D304" t="n">
        <v>68.04528434145904</v>
      </c>
      <c r="E304" t="n">
        <v>44.24361836175834</v>
      </c>
      <c r="F304" t="n">
        <v>23.8016659797007</v>
      </c>
    </row>
    <row r="305">
      <c r="A305" t="inlineStr">
        <is>
          <t>II</t>
        </is>
      </c>
      <c r="B305" t="n">
        <v>2048</v>
      </c>
      <c r="C305" t="inlineStr">
        <is>
          <t>energia_publico</t>
        </is>
      </c>
      <c r="D305" t="n">
        <v>68.72526122589154</v>
      </c>
      <c r="E305" t="n">
        <v>44.24361836175834</v>
      </c>
      <c r="F305" t="n">
        <v>24.48164286413321</v>
      </c>
    </row>
    <row r="306">
      <c r="A306" t="inlineStr">
        <is>
          <t>II</t>
        </is>
      </c>
      <c r="B306" t="n">
        <v>2049</v>
      </c>
      <c r="C306" t="inlineStr">
        <is>
          <t>energia_publico</t>
        </is>
      </c>
      <c r="D306" t="n">
        <v>69.37767049229484</v>
      </c>
      <c r="E306" t="n">
        <v>44.24361836175834</v>
      </c>
      <c r="F306" t="n">
        <v>25.1340521305365</v>
      </c>
    </row>
    <row r="307">
      <c r="A307" t="inlineStr">
        <is>
          <t>II</t>
        </is>
      </c>
      <c r="B307" t="n">
        <v>2050</v>
      </c>
      <c r="C307" t="inlineStr">
        <is>
          <t>energia_publico</t>
        </is>
      </c>
      <c r="D307" t="n">
        <v>70.03627308329665</v>
      </c>
      <c r="E307" t="n">
        <v>44.24361836175834</v>
      </c>
      <c r="F307" t="n">
        <v>25.79265472153831</v>
      </c>
    </row>
    <row r="308">
      <c r="A308" t="inlineStr">
        <is>
          <t>II</t>
        </is>
      </c>
      <c r="B308" t="n">
        <v>2017</v>
      </c>
      <c r="C308" t="inlineStr">
        <is>
          <t>manufactura</t>
        </is>
      </c>
      <c r="D308" t="n">
        <v>2272.505665377154</v>
      </c>
      <c r="E308" t="n">
        <v>2272.505665377154</v>
      </c>
      <c r="F308" t="n">
        <v>0</v>
      </c>
    </row>
    <row r="309">
      <c r="A309" t="inlineStr">
        <is>
          <t>II</t>
        </is>
      </c>
      <c r="B309" t="n">
        <v>2018</v>
      </c>
      <c r="C309" t="inlineStr">
        <is>
          <t>manufactura</t>
        </is>
      </c>
      <c r="D309" t="n">
        <v>1810.125356000302</v>
      </c>
      <c r="E309" t="n">
        <v>1810.125356000302</v>
      </c>
      <c r="F309" t="n">
        <v>0</v>
      </c>
    </row>
    <row r="310">
      <c r="A310" t="inlineStr">
        <is>
          <t>II</t>
        </is>
      </c>
      <c r="B310" t="n">
        <v>2019</v>
      </c>
      <c r="C310" t="inlineStr">
        <is>
          <t>manufactura</t>
        </is>
      </c>
      <c r="D310" t="n">
        <v>1927.49164855508</v>
      </c>
      <c r="E310" t="n">
        <v>1927.49164855508</v>
      </c>
      <c r="F310" t="n">
        <v>0</v>
      </c>
    </row>
    <row r="311">
      <c r="A311" t="inlineStr">
        <is>
          <t>II</t>
        </is>
      </c>
      <c r="B311" t="n">
        <v>2020</v>
      </c>
      <c r="C311" t="inlineStr">
        <is>
          <t>manufactura</t>
        </is>
      </c>
      <c r="D311" t="n">
        <v>2173.425474750226</v>
      </c>
      <c r="E311" t="n">
        <v>2173.425474750226</v>
      </c>
      <c r="F311" t="n">
        <v>0</v>
      </c>
    </row>
    <row r="312">
      <c r="A312" t="inlineStr">
        <is>
          <t>II</t>
        </is>
      </c>
      <c r="B312" t="n">
        <v>2021</v>
      </c>
      <c r="C312" t="inlineStr">
        <is>
          <t>manufactura</t>
        </is>
      </c>
      <c r="D312" t="n">
        <v>2203.882879514452</v>
      </c>
      <c r="E312" t="n">
        <v>2203.882879514452</v>
      </c>
      <c r="F312" t="n">
        <v>0</v>
      </c>
    </row>
    <row r="313">
      <c r="A313" t="inlineStr">
        <is>
          <t>II</t>
        </is>
      </c>
      <c r="B313" t="n">
        <v>2022</v>
      </c>
      <c r="C313" t="inlineStr">
        <is>
          <t>manufactura</t>
        </is>
      </c>
      <c r="D313" t="n">
        <v>2383.697685463735</v>
      </c>
      <c r="E313" t="n">
        <v>2272.505665377154</v>
      </c>
      <c r="F313" t="n">
        <v>111.1920200865807</v>
      </c>
    </row>
    <row r="314">
      <c r="A314" t="inlineStr">
        <is>
          <t>II</t>
        </is>
      </c>
      <c r="B314" t="n">
        <v>2023</v>
      </c>
      <c r="C314" t="inlineStr">
        <is>
          <t>manufactura</t>
        </is>
      </c>
      <c r="D314" t="n">
        <v>2753.560962859148</v>
      </c>
      <c r="E314" t="n">
        <v>2272.505665377154</v>
      </c>
      <c r="F314" t="n">
        <v>481.0552974819934</v>
      </c>
    </row>
    <row r="315">
      <c r="A315" t="inlineStr">
        <is>
          <t>II</t>
        </is>
      </c>
      <c r="B315" t="n">
        <v>2024</v>
      </c>
      <c r="C315" t="inlineStr">
        <is>
          <t>manufactura</t>
        </is>
      </c>
      <c r="D315" t="n">
        <v>2949.223994772559</v>
      </c>
      <c r="E315" t="n">
        <v>2272.505665377154</v>
      </c>
      <c r="F315" t="n">
        <v>676.7183293954049</v>
      </c>
    </row>
    <row r="316">
      <c r="A316" t="inlineStr">
        <is>
          <t>II</t>
        </is>
      </c>
      <c r="B316" t="n">
        <v>2025</v>
      </c>
      <c r="C316" t="inlineStr">
        <is>
          <t>manufactura</t>
        </is>
      </c>
      <c r="D316" t="n">
        <v>3053.657257615445</v>
      </c>
      <c r="E316" t="n">
        <v>2272.505665377154</v>
      </c>
      <c r="F316" t="n">
        <v>781.1515922382905</v>
      </c>
    </row>
    <row r="317">
      <c r="A317" t="inlineStr">
        <is>
          <t>II</t>
        </is>
      </c>
      <c r="B317" t="n">
        <v>2026</v>
      </c>
      <c r="C317" t="inlineStr">
        <is>
          <t>manufactura</t>
        </is>
      </c>
      <c r="D317" t="n">
        <v>3113.765015811258</v>
      </c>
      <c r="E317" t="n">
        <v>2272.505665377154</v>
      </c>
      <c r="F317" t="n">
        <v>841.2593504341035</v>
      </c>
    </row>
    <row r="318">
      <c r="A318" t="inlineStr">
        <is>
          <t>II</t>
        </is>
      </c>
      <c r="B318" t="n">
        <v>2027</v>
      </c>
      <c r="C318" t="inlineStr">
        <is>
          <t>manufactura</t>
        </is>
      </c>
      <c r="D318" t="n">
        <v>3169.162784495646</v>
      </c>
      <c r="E318" t="n">
        <v>2272.505665377154</v>
      </c>
      <c r="F318" t="n">
        <v>896.6571191184912</v>
      </c>
    </row>
    <row r="319">
      <c r="A319" t="inlineStr">
        <is>
          <t>II</t>
        </is>
      </c>
      <c r="B319" t="n">
        <v>2028</v>
      </c>
      <c r="C319" t="inlineStr">
        <is>
          <t>manufactura</t>
        </is>
      </c>
      <c r="D319" t="n">
        <v>3204.96892153293</v>
      </c>
      <c r="E319" t="n">
        <v>2272.505665377154</v>
      </c>
      <c r="F319" t="n">
        <v>932.463256155776</v>
      </c>
    </row>
    <row r="320">
      <c r="A320" t="inlineStr">
        <is>
          <t>II</t>
        </is>
      </c>
      <c r="B320" t="n">
        <v>2029</v>
      </c>
      <c r="C320" t="inlineStr">
        <is>
          <t>manufactura</t>
        </is>
      </c>
      <c r="D320" t="n">
        <v>3232.544578975515</v>
      </c>
      <c r="E320" t="n">
        <v>2272.505665377154</v>
      </c>
      <c r="F320" t="n">
        <v>960.038913598361</v>
      </c>
    </row>
    <row r="321">
      <c r="A321" t="inlineStr">
        <is>
          <t>II</t>
        </is>
      </c>
      <c r="B321" t="n">
        <v>2030</v>
      </c>
      <c r="C321" t="inlineStr">
        <is>
          <t>manufactura</t>
        </is>
      </c>
      <c r="D321" t="n">
        <v>3256.420699063256</v>
      </c>
      <c r="E321" t="n">
        <v>2272.505665377154</v>
      </c>
      <c r="F321" t="n">
        <v>983.9150336861012</v>
      </c>
    </row>
    <row r="322">
      <c r="A322" t="inlineStr">
        <is>
          <t>II</t>
        </is>
      </c>
      <c r="B322" t="n">
        <v>2031</v>
      </c>
      <c r="C322" t="inlineStr">
        <is>
          <t>manufactura</t>
        </is>
      </c>
      <c r="D322" t="n">
        <v>3278.95638582471</v>
      </c>
      <c r="E322" t="n">
        <v>2272.505665377154</v>
      </c>
      <c r="F322" t="n">
        <v>1006.450720447556</v>
      </c>
    </row>
    <row r="323">
      <c r="A323" t="inlineStr">
        <is>
          <t>II</t>
        </is>
      </c>
      <c r="B323" t="n">
        <v>2032</v>
      </c>
      <c r="C323" t="inlineStr">
        <is>
          <t>manufactura</t>
        </is>
      </c>
      <c r="D323" t="n">
        <v>3301.018144989975</v>
      </c>
      <c r="E323" t="n">
        <v>2272.505665377154</v>
      </c>
      <c r="F323" t="n">
        <v>1028.512479612821</v>
      </c>
    </row>
    <row r="324">
      <c r="A324" t="inlineStr">
        <is>
          <t>II</t>
        </is>
      </c>
      <c r="B324" t="n">
        <v>2033</v>
      </c>
      <c r="C324" t="inlineStr">
        <is>
          <t>manufactura</t>
        </is>
      </c>
      <c r="D324" t="n">
        <v>3322.897347412775</v>
      </c>
      <c r="E324" t="n">
        <v>2272.505665377154</v>
      </c>
      <c r="F324" t="n">
        <v>1050.391682035621</v>
      </c>
    </row>
    <row r="325">
      <c r="A325" t="inlineStr">
        <is>
          <t>II</t>
        </is>
      </c>
      <c r="B325" t="n">
        <v>2034</v>
      </c>
      <c r="C325" t="inlineStr">
        <is>
          <t>manufactura</t>
        </is>
      </c>
      <c r="D325" t="n">
        <v>3344.642808199392</v>
      </c>
      <c r="E325" t="n">
        <v>2272.505665377154</v>
      </c>
      <c r="F325" t="n">
        <v>1072.137142822238</v>
      </c>
    </row>
    <row r="326">
      <c r="A326" t="inlineStr">
        <is>
          <t>II</t>
        </is>
      </c>
      <c r="B326" t="n">
        <v>2035</v>
      </c>
      <c r="C326" t="inlineStr">
        <is>
          <t>manufactura</t>
        </is>
      </c>
      <c r="D326" t="n">
        <v>3366.201321686298</v>
      </c>
      <c r="E326" t="n">
        <v>2272.505665377154</v>
      </c>
      <c r="F326" t="n">
        <v>1093.695656309144</v>
      </c>
    </row>
    <row r="327">
      <c r="A327" t="inlineStr">
        <is>
          <t>II</t>
        </is>
      </c>
      <c r="B327" t="n">
        <v>2036</v>
      </c>
      <c r="C327" t="inlineStr">
        <is>
          <t>manufactura</t>
        </is>
      </c>
      <c r="D327" t="n">
        <v>3387.29330767922</v>
      </c>
      <c r="E327" t="n">
        <v>2272.505665377154</v>
      </c>
      <c r="F327" t="n">
        <v>1114.787642302065</v>
      </c>
    </row>
    <row r="328">
      <c r="A328" t="inlineStr">
        <is>
          <t>II</t>
        </is>
      </c>
      <c r="B328" t="n">
        <v>2037</v>
      </c>
      <c r="C328" t="inlineStr">
        <is>
          <t>manufactura</t>
        </is>
      </c>
      <c r="D328" t="n">
        <v>3408.240874582849</v>
      </c>
      <c r="E328" t="n">
        <v>2272.505665377154</v>
      </c>
      <c r="F328" t="n">
        <v>1135.735209205694</v>
      </c>
    </row>
    <row r="329">
      <c r="A329" t="inlineStr">
        <is>
          <t>II</t>
        </is>
      </c>
      <c r="B329" t="n">
        <v>2038</v>
      </c>
      <c r="C329" t="inlineStr">
        <is>
          <t>manufactura</t>
        </is>
      </c>
      <c r="D329" t="n">
        <v>3429.191649350177</v>
      </c>
      <c r="E329" t="n">
        <v>2272.505665377154</v>
      </c>
      <c r="F329" t="n">
        <v>1156.685983973022</v>
      </c>
    </row>
    <row r="330">
      <c r="A330" t="inlineStr">
        <is>
          <t>II</t>
        </is>
      </c>
      <c r="B330" t="n">
        <v>2039</v>
      </c>
      <c r="C330" t="inlineStr">
        <is>
          <t>manufactura</t>
        </is>
      </c>
      <c r="D330" t="n">
        <v>3450.213503248619</v>
      </c>
      <c r="E330" t="n">
        <v>2272.505665377154</v>
      </c>
      <c r="F330" t="n">
        <v>1177.707837871464</v>
      </c>
    </row>
    <row r="331">
      <c r="A331" t="inlineStr">
        <is>
          <t>II</t>
        </is>
      </c>
      <c r="B331" t="n">
        <v>2040</v>
      </c>
      <c r="C331" t="inlineStr">
        <is>
          <t>manufactura</t>
        </is>
      </c>
      <c r="D331" t="n">
        <v>3471.337867312065</v>
      </c>
      <c r="E331" t="n">
        <v>2272.505665377154</v>
      </c>
      <c r="F331" t="n">
        <v>1198.83220193491</v>
      </c>
    </row>
    <row r="332">
      <c r="A332" t="inlineStr">
        <is>
          <t>II</t>
        </is>
      </c>
      <c r="B332" t="n">
        <v>2041</v>
      </c>
      <c r="C332" t="inlineStr">
        <is>
          <t>manufactura</t>
        </is>
      </c>
      <c r="D332" t="n">
        <v>3492.134854581834</v>
      </c>
      <c r="E332" t="n">
        <v>2272.505665377154</v>
      </c>
      <c r="F332" t="n">
        <v>1219.629189204679</v>
      </c>
    </row>
    <row r="333">
      <c r="A333" t="inlineStr">
        <is>
          <t>II</t>
        </is>
      </c>
      <c r="B333" t="n">
        <v>2042</v>
      </c>
      <c r="C333" t="inlineStr">
        <is>
          <t>manufactura</t>
        </is>
      </c>
      <c r="D333" t="n">
        <v>3512.400393088455</v>
      </c>
      <c r="E333" t="n">
        <v>2272.505665377154</v>
      </c>
      <c r="F333" t="n">
        <v>1239.894727711301</v>
      </c>
    </row>
    <row r="334">
      <c r="A334" t="inlineStr">
        <is>
          <t>II</t>
        </is>
      </c>
      <c r="B334" t="n">
        <v>2043</v>
      </c>
      <c r="C334" t="inlineStr">
        <is>
          <t>manufactura</t>
        </is>
      </c>
      <c r="D334" t="n">
        <v>3532.033806264118</v>
      </c>
      <c r="E334" t="n">
        <v>2272.505665377154</v>
      </c>
      <c r="F334" t="n">
        <v>1259.528140886963</v>
      </c>
    </row>
    <row r="335">
      <c r="A335" t="inlineStr">
        <is>
          <t>II</t>
        </is>
      </c>
      <c r="B335" t="n">
        <v>2044</v>
      </c>
      <c r="C335" t="inlineStr">
        <is>
          <t>manufactura</t>
        </is>
      </c>
      <c r="D335" t="n">
        <v>3550.981900767357</v>
      </c>
      <c r="E335" t="n">
        <v>2272.505665377154</v>
      </c>
      <c r="F335" t="n">
        <v>1278.476235390203</v>
      </c>
    </row>
    <row r="336">
      <c r="A336" t="inlineStr">
        <is>
          <t>II</t>
        </is>
      </c>
      <c r="B336" t="n">
        <v>2045</v>
      </c>
      <c r="C336" t="inlineStr">
        <is>
          <t>manufactura</t>
        </is>
      </c>
      <c r="D336" t="n">
        <v>3569.668808409563</v>
      </c>
      <c r="E336" t="n">
        <v>2272.505665377154</v>
      </c>
      <c r="F336" t="n">
        <v>1297.163143032408</v>
      </c>
    </row>
    <row r="337">
      <c r="A337" t="inlineStr">
        <is>
          <t>II</t>
        </is>
      </c>
      <c r="B337" t="n">
        <v>2046</v>
      </c>
      <c r="C337" t="inlineStr">
        <is>
          <t>manufactura</t>
        </is>
      </c>
      <c r="D337" t="n">
        <v>3587.830710196325</v>
      </c>
      <c r="E337" t="n">
        <v>2272.505665377154</v>
      </c>
      <c r="F337" t="n">
        <v>1315.325044819171</v>
      </c>
    </row>
    <row r="338">
      <c r="A338" t="inlineStr">
        <is>
          <t>II</t>
        </is>
      </c>
      <c r="B338" t="n">
        <v>2047</v>
      </c>
      <c r="C338" t="inlineStr">
        <is>
          <t>manufactura</t>
        </is>
      </c>
      <c r="D338" t="n">
        <v>3605.340390018584</v>
      </c>
      <c r="E338" t="n">
        <v>2272.505665377154</v>
      </c>
      <c r="F338" t="n">
        <v>1332.834724641429</v>
      </c>
    </row>
    <row r="339">
      <c r="A339" t="inlineStr">
        <is>
          <t>II</t>
        </is>
      </c>
      <c r="B339" t="n">
        <v>2048</v>
      </c>
      <c r="C339" t="inlineStr">
        <is>
          <t>manufactura</t>
        </is>
      </c>
      <c r="D339" t="n">
        <v>3622.59586287419</v>
      </c>
      <c r="E339" t="n">
        <v>2272.505665377154</v>
      </c>
      <c r="F339" t="n">
        <v>1350.090197497035</v>
      </c>
    </row>
    <row r="340">
      <c r="A340" t="inlineStr">
        <is>
          <t>II</t>
        </is>
      </c>
      <c r="B340" t="n">
        <v>2049</v>
      </c>
      <c r="C340" t="inlineStr">
        <is>
          <t>manufactura</t>
        </is>
      </c>
      <c r="D340" t="n">
        <v>3639.314197994275</v>
      </c>
      <c r="E340" t="n">
        <v>2272.505665377154</v>
      </c>
      <c r="F340" t="n">
        <v>1366.808532617121</v>
      </c>
    </row>
    <row r="341">
      <c r="A341" t="inlineStr">
        <is>
          <t>II</t>
        </is>
      </c>
      <c r="B341" t="n">
        <v>2050</v>
      </c>
      <c r="C341" t="inlineStr">
        <is>
          <t>manufactura</t>
        </is>
      </c>
      <c r="D341" t="n">
        <v>3655.827070352339</v>
      </c>
      <c r="E341" t="n">
        <v>2272.505665377154</v>
      </c>
      <c r="F341" t="n">
        <v>1383.321404975185</v>
      </c>
    </row>
    <row r="342">
      <c r="A342" t="inlineStr">
        <is>
          <t>II</t>
        </is>
      </c>
      <c r="B342" t="n">
        <v>2017</v>
      </c>
      <c r="C342" t="inlineStr">
        <is>
          <t>mineral</t>
        </is>
      </c>
      <c r="D342" t="n">
        <v>1924.030609535566</v>
      </c>
      <c r="E342" t="n">
        <v>1924.030609535566</v>
      </c>
      <c r="F342" t="n">
        <v>0</v>
      </c>
    </row>
    <row r="343">
      <c r="A343" t="inlineStr">
        <is>
          <t>II</t>
        </is>
      </c>
      <c r="B343" t="n">
        <v>2018</v>
      </c>
      <c r="C343" t="inlineStr">
        <is>
          <t>mineral</t>
        </is>
      </c>
      <c r="D343" t="n">
        <v>2661.151166208148</v>
      </c>
      <c r="E343" t="n">
        <v>1924.030609535566</v>
      </c>
      <c r="F343" t="n">
        <v>737.1205566725828</v>
      </c>
    </row>
    <row r="344">
      <c r="A344" t="inlineStr">
        <is>
          <t>II</t>
        </is>
      </c>
      <c r="B344" t="n">
        <v>2019</v>
      </c>
      <c r="C344" t="inlineStr">
        <is>
          <t>mineral</t>
        </is>
      </c>
      <c r="D344" t="n">
        <v>3192.767097744072</v>
      </c>
      <c r="E344" t="n">
        <v>1924.030609535566</v>
      </c>
      <c r="F344" t="n">
        <v>1268.736488208506</v>
      </c>
    </row>
    <row r="345">
      <c r="A345" t="inlineStr">
        <is>
          <t>II</t>
        </is>
      </c>
      <c r="B345" t="n">
        <v>2020</v>
      </c>
      <c r="C345" t="inlineStr">
        <is>
          <t>mineral</t>
        </is>
      </c>
      <c r="D345" t="n">
        <v>2803.524062006544</v>
      </c>
      <c r="E345" t="n">
        <v>1924.030609535566</v>
      </c>
      <c r="F345" t="n">
        <v>879.4934524709786</v>
      </c>
    </row>
    <row r="346">
      <c r="A346" t="inlineStr">
        <is>
          <t>II</t>
        </is>
      </c>
      <c r="B346" t="n">
        <v>2021</v>
      </c>
      <c r="C346" t="inlineStr">
        <is>
          <t>mineral</t>
        </is>
      </c>
      <c r="D346" t="n">
        <v>2993.268893024655</v>
      </c>
      <c r="E346" t="n">
        <v>1924.030609535566</v>
      </c>
      <c r="F346" t="n">
        <v>1069.238283489089</v>
      </c>
    </row>
    <row r="347">
      <c r="A347" t="inlineStr">
        <is>
          <t>II</t>
        </is>
      </c>
      <c r="B347" t="n">
        <v>2022</v>
      </c>
      <c r="C347" t="inlineStr">
        <is>
          <t>mineral</t>
        </is>
      </c>
      <c r="D347" t="n">
        <v>2986.424922831501</v>
      </c>
      <c r="E347" t="n">
        <v>1924.030609535566</v>
      </c>
      <c r="F347" t="n">
        <v>1062.394313295935</v>
      </c>
    </row>
    <row r="348">
      <c r="A348" t="inlineStr">
        <is>
          <t>II</t>
        </is>
      </c>
      <c r="B348" t="n">
        <v>2023</v>
      </c>
      <c r="C348" t="inlineStr">
        <is>
          <t>mineral</t>
        </is>
      </c>
      <c r="D348" t="n">
        <v>2923.683513116339</v>
      </c>
      <c r="E348" t="n">
        <v>1924.030609535566</v>
      </c>
      <c r="F348" t="n">
        <v>999.6529035807732</v>
      </c>
    </row>
    <row r="349">
      <c r="A349" t="inlineStr">
        <is>
          <t>II</t>
        </is>
      </c>
      <c r="B349" t="n">
        <v>2024</v>
      </c>
      <c r="C349" t="inlineStr">
        <is>
          <t>mineral</t>
        </is>
      </c>
      <c r="D349" t="n">
        <v>2894.648611517922</v>
      </c>
      <c r="E349" t="n">
        <v>1924.030609535566</v>
      </c>
      <c r="F349" t="n">
        <v>970.6180019823566</v>
      </c>
    </row>
    <row r="350">
      <c r="A350" t="inlineStr">
        <is>
          <t>II</t>
        </is>
      </c>
      <c r="B350" t="n">
        <v>2025</v>
      </c>
      <c r="C350" t="inlineStr">
        <is>
          <t>mineral</t>
        </is>
      </c>
      <c r="D350" t="n">
        <v>2870.261065026853</v>
      </c>
      <c r="E350" t="n">
        <v>1924.030609535566</v>
      </c>
      <c r="F350" t="n">
        <v>946.2304554912878</v>
      </c>
    </row>
    <row r="351">
      <c r="A351" t="inlineStr">
        <is>
          <t>II</t>
        </is>
      </c>
      <c r="B351" t="n">
        <v>2026</v>
      </c>
      <c r="C351" t="inlineStr">
        <is>
          <t>mineral</t>
        </is>
      </c>
      <c r="D351" t="n">
        <v>2827.175254321709</v>
      </c>
      <c r="E351" t="n">
        <v>1924.030609535566</v>
      </c>
      <c r="F351" t="n">
        <v>903.1446447861433</v>
      </c>
    </row>
    <row r="352">
      <c r="A352" t="inlineStr">
        <is>
          <t>II</t>
        </is>
      </c>
      <c r="B352" t="n">
        <v>2027</v>
      </c>
      <c r="C352" t="inlineStr">
        <is>
          <t>mineral</t>
        </is>
      </c>
      <c r="D352" t="n">
        <v>2843.310368567631</v>
      </c>
      <c r="E352" t="n">
        <v>1924.030609535566</v>
      </c>
      <c r="F352" t="n">
        <v>919.2797590320658</v>
      </c>
    </row>
    <row r="353">
      <c r="A353" t="inlineStr">
        <is>
          <t>II</t>
        </is>
      </c>
      <c r="B353" t="n">
        <v>2028</v>
      </c>
      <c r="C353" t="inlineStr">
        <is>
          <t>mineral</t>
        </is>
      </c>
      <c r="D353" t="n">
        <v>2777.029887937384</v>
      </c>
      <c r="E353" t="n">
        <v>1924.030609535566</v>
      </c>
      <c r="F353" t="n">
        <v>852.9992784018184</v>
      </c>
    </row>
    <row r="354">
      <c r="A354" t="inlineStr">
        <is>
          <t>II</t>
        </is>
      </c>
      <c r="B354" t="n">
        <v>2029</v>
      </c>
      <c r="C354" t="inlineStr">
        <is>
          <t>mineral</t>
        </is>
      </c>
      <c r="D354" t="n">
        <v>2713.298680293384</v>
      </c>
      <c r="E354" t="n">
        <v>1924.030609535566</v>
      </c>
      <c r="F354" t="n">
        <v>789.2680707578186</v>
      </c>
    </row>
    <row r="355">
      <c r="A355" t="inlineStr">
        <is>
          <t>II</t>
        </is>
      </c>
      <c r="B355" t="n">
        <v>2030</v>
      </c>
      <c r="C355" t="inlineStr">
        <is>
          <t>mineral</t>
        </is>
      </c>
      <c r="D355" t="n">
        <v>2649.838531762752</v>
      </c>
      <c r="E355" t="n">
        <v>1924.030609535566</v>
      </c>
      <c r="F355" t="n">
        <v>725.8079222271865</v>
      </c>
    </row>
    <row r="356">
      <c r="A356" t="inlineStr">
        <is>
          <t>II</t>
        </is>
      </c>
      <c r="B356" t="n">
        <v>2031</v>
      </c>
      <c r="C356" t="inlineStr">
        <is>
          <t>mineral</t>
        </is>
      </c>
      <c r="D356" t="n">
        <v>2660.785890213119</v>
      </c>
      <c r="E356" t="n">
        <v>1924.030609535566</v>
      </c>
      <c r="F356" t="n">
        <v>736.7552806775536</v>
      </c>
    </row>
    <row r="357">
      <c r="A357" t="inlineStr">
        <is>
          <t>II</t>
        </is>
      </c>
      <c r="B357" t="n">
        <v>2032</v>
      </c>
      <c r="C357" t="inlineStr">
        <is>
          <t>mineral</t>
        </is>
      </c>
      <c r="D357" t="n">
        <v>2672.184255989516</v>
      </c>
      <c r="E357" t="n">
        <v>1924.030609535566</v>
      </c>
      <c r="F357" t="n">
        <v>748.1536464539506</v>
      </c>
    </row>
    <row r="358">
      <c r="A358" t="inlineStr">
        <is>
          <t>II</t>
        </is>
      </c>
      <c r="B358" t="n">
        <v>2033</v>
      </c>
      <c r="C358" t="inlineStr">
        <is>
          <t>mineral</t>
        </is>
      </c>
      <c r="D358" t="n">
        <v>2678.826982507985</v>
      </c>
      <c r="E358" t="n">
        <v>1924.030609535566</v>
      </c>
      <c r="F358" t="n">
        <v>754.7963729724195</v>
      </c>
    </row>
    <row r="359">
      <c r="A359" t="inlineStr">
        <is>
          <t>II</t>
        </is>
      </c>
      <c r="B359" t="n">
        <v>2034</v>
      </c>
      <c r="C359" t="inlineStr">
        <is>
          <t>mineral</t>
        </is>
      </c>
      <c r="D359" t="n">
        <v>2685.343465439072</v>
      </c>
      <c r="E359" t="n">
        <v>1924.030609535566</v>
      </c>
      <c r="F359" t="n">
        <v>761.312855903506</v>
      </c>
    </row>
    <row r="360">
      <c r="A360" t="inlineStr">
        <is>
          <t>II</t>
        </is>
      </c>
      <c r="B360" t="n">
        <v>2035</v>
      </c>
      <c r="C360" t="inlineStr">
        <is>
          <t>mineral</t>
        </is>
      </c>
      <c r="D360" t="n">
        <v>2681.728683146526</v>
      </c>
      <c r="E360" t="n">
        <v>1924.030609535566</v>
      </c>
      <c r="F360" t="n">
        <v>757.6980736109601</v>
      </c>
    </row>
    <row r="361">
      <c r="A361" t="inlineStr">
        <is>
          <t>II</t>
        </is>
      </c>
      <c r="B361" t="n">
        <v>2036</v>
      </c>
      <c r="C361" t="inlineStr">
        <is>
          <t>mineral</t>
        </is>
      </c>
      <c r="D361" t="n">
        <v>2701.410217249527</v>
      </c>
      <c r="E361" t="n">
        <v>1924.030609535566</v>
      </c>
      <c r="F361" t="n">
        <v>777.3796077139611</v>
      </c>
    </row>
    <row r="362">
      <c r="A362" t="inlineStr">
        <is>
          <t>II</t>
        </is>
      </c>
      <c r="B362" t="n">
        <v>2037</v>
      </c>
      <c r="C362" t="inlineStr">
        <is>
          <t>mineral</t>
        </is>
      </c>
      <c r="D362" t="n">
        <v>2721.326342461461</v>
      </c>
      <c r="E362" t="n">
        <v>1924.030609535566</v>
      </c>
      <c r="F362" t="n">
        <v>797.295732925895</v>
      </c>
    </row>
    <row r="363">
      <c r="A363" t="inlineStr">
        <is>
          <t>II</t>
        </is>
      </c>
      <c r="B363" t="n">
        <v>2038</v>
      </c>
      <c r="C363" t="inlineStr">
        <is>
          <t>mineral</t>
        </is>
      </c>
      <c r="D363" t="n">
        <v>2741.47866126372</v>
      </c>
      <c r="E363" t="n">
        <v>1924.030609535566</v>
      </c>
      <c r="F363" t="n">
        <v>817.4480517281547</v>
      </c>
    </row>
    <row r="364">
      <c r="A364" t="inlineStr">
        <is>
          <t>II</t>
        </is>
      </c>
      <c r="B364" t="n">
        <v>2039</v>
      </c>
      <c r="C364" t="inlineStr">
        <is>
          <t>mineral</t>
        </is>
      </c>
      <c r="D364" t="n">
        <v>2761.868787084146</v>
      </c>
      <c r="E364" t="n">
        <v>1924.030609535566</v>
      </c>
      <c r="F364" t="n">
        <v>837.8381775485802</v>
      </c>
    </row>
    <row r="365">
      <c r="A365" t="inlineStr">
        <is>
          <t>II</t>
        </is>
      </c>
      <c r="B365" t="n">
        <v>2040</v>
      </c>
      <c r="C365" t="inlineStr">
        <is>
          <t>mineral</t>
        </is>
      </c>
      <c r="D365" t="n">
        <v>2782.498344371862</v>
      </c>
      <c r="E365" t="n">
        <v>1924.030609535566</v>
      </c>
      <c r="F365" t="n">
        <v>858.4677348362959</v>
      </c>
    </row>
    <row r="366">
      <c r="A366" t="inlineStr">
        <is>
          <t>II</t>
        </is>
      </c>
      <c r="B366" t="n">
        <v>2041</v>
      </c>
      <c r="C366" t="inlineStr">
        <is>
          <t>mineral</t>
        </is>
      </c>
      <c r="D366" t="n">
        <v>2802.005638036781</v>
      </c>
      <c r="E366" t="n">
        <v>1924.030609535566</v>
      </c>
      <c r="F366" t="n">
        <v>877.9750285012153</v>
      </c>
    </row>
    <row r="367">
      <c r="A367" t="inlineStr">
        <is>
          <t>II</t>
        </is>
      </c>
      <c r="B367" t="n">
        <v>2042</v>
      </c>
      <c r="C367" t="inlineStr">
        <is>
          <t>mineral</t>
        </is>
      </c>
      <c r="D367" t="n">
        <v>2820.364770565961</v>
      </c>
      <c r="E367" t="n">
        <v>1924.030609535566</v>
      </c>
      <c r="F367" t="n">
        <v>896.3341610303958</v>
      </c>
    </row>
    <row r="368">
      <c r="A368" t="inlineStr">
        <is>
          <t>II</t>
        </is>
      </c>
      <c r="B368" t="n">
        <v>2043</v>
      </c>
      <c r="C368" t="inlineStr">
        <is>
          <t>mineral</t>
        </is>
      </c>
      <c r="D368" t="n">
        <v>2837.550564051003</v>
      </c>
      <c r="E368" t="n">
        <v>1924.030609535566</v>
      </c>
      <c r="F368" t="n">
        <v>913.5199545154376</v>
      </c>
    </row>
    <row r="369">
      <c r="A369" t="inlineStr">
        <is>
          <t>II</t>
        </is>
      </c>
      <c r="B369" t="n">
        <v>2044</v>
      </c>
      <c r="C369" t="inlineStr">
        <is>
          <t>mineral</t>
        </is>
      </c>
      <c r="D369" t="n">
        <v>2853.538591925103</v>
      </c>
      <c r="E369" t="n">
        <v>1924.030609535566</v>
      </c>
      <c r="F369" t="n">
        <v>929.5079823895373</v>
      </c>
    </row>
    <row r="370">
      <c r="A370" t="inlineStr">
        <is>
          <t>II</t>
        </is>
      </c>
      <c r="B370" t="n">
        <v>2045</v>
      </c>
      <c r="C370" t="inlineStr">
        <is>
          <t>mineral</t>
        </is>
      </c>
      <c r="D370" t="n">
        <v>2869.703837018867</v>
      </c>
      <c r="E370" t="n">
        <v>1924.030609535566</v>
      </c>
      <c r="F370" t="n">
        <v>945.6732274833009</v>
      </c>
    </row>
    <row r="371">
      <c r="A371" t="inlineStr">
        <is>
          <t>II</t>
        </is>
      </c>
      <c r="B371" t="n">
        <v>2046</v>
      </c>
      <c r="C371" t="inlineStr">
        <is>
          <t>mineral</t>
        </is>
      </c>
      <c r="D371" t="n">
        <v>2884.640609847703</v>
      </c>
      <c r="E371" t="n">
        <v>1924.030609535566</v>
      </c>
      <c r="F371" t="n">
        <v>960.6100003121376</v>
      </c>
    </row>
    <row r="372">
      <c r="A372" t="inlineStr">
        <is>
          <t>II</t>
        </is>
      </c>
      <c r="B372" t="n">
        <v>2047</v>
      </c>
      <c r="C372" t="inlineStr">
        <is>
          <t>mineral</t>
        </is>
      </c>
      <c r="D372" t="n">
        <v>2898.32594665778</v>
      </c>
      <c r="E372" t="n">
        <v>1924.030609535566</v>
      </c>
      <c r="F372" t="n">
        <v>974.2953371222145</v>
      </c>
    </row>
    <row r="373">
      <c r="A373" t="inlineStr">
        <is>
          <t>II</t>
        </is>
      </c>
      <c r="B373" t="n">
        <v>2048</v>
      </c>
      <c r="C373" t="inlineStr">
        <is>
          <t>mineral</t>
        </is>
      </c>
      <c r="D373" t="n">
        <v>2912.160311330678</v>
      </c>
      <c r="E373" t="n">
        <v>1924.030609535566</v>
      </c>
      <c r="F373" t="n">
        <v>988.1297017951122</v>
      </c>
    </row>
    <row r="374">
      <c r="A374" t="inlineStr">
        <is>
          <t>II</t>
        </is>
      </c>
      <c r="B374" t="n">
        <v>2049</v>
      </c>
      <c r="C374" t="inlineStr">
        <is>
          <t>mineral</t>
        </is>
      </c>
      <c r="D374" t="n">
        <v>2924.714427307703</v>
      </c>
      <c r="E374" t="n">
        <v>1924.030609535566</v>
      </c>
      <c r="F374" t="n">
        <v>1000.683817772138</v>
      </c>
    </row>
    <row r="375">
      <c r="A375" t="inlineStr">
        <is>
          <t>II</t>
        </is>
      </c>
      <c r="B375" t="n">
        <v>2050</v>
      </c>
      <c r="C375" t="inlineStr">
        <is>
          <t>mineral</t>
        </is>
      </c>
      <c r="D375" t="n">
        <v>2937.404480747655</v>
      </c>
      <c r="E375" t="n">
        <v>1924.030609535566</v>
      </c>
      <c r="F375" t="n">
        <v>1013.373871212089</v>
      </c>
    </row>
    <row r="376">
      <c r="A376" t="inlineStr">
        <is>
          <t>II</t>
        </is>
      </c>
      <c r="B376" t="n">
        <v>2017</v>
      </c>
      <c r="C376" t="inlineStr">
        <is>
          <t>salitre</t>
        </is>
      </c>
      <c r="D376" t="n">
        <v>2010.487572835857</v>
      </c>
      <c r="E376" t="n">
        <v>2010.487572835857</v>
      </c>
      <c r="F376" t="n">
        <v>0</v>
      </c>
    </row>
    <row r="377">
      <c r="A377" t="inlineStr">
        <is>
          <t>II</t>
        </is>
      </c>
      <c r="B377" t="n">
        <v>2018</v>
      </c>
      <c r="C377" t="inlineStr">
        <is>
          <t>salitre</t>
        </is>
      </c>
      <c r="D377" t="n">
        <v>1555.570260545628</v>
      </c>
      <c r="E377" t="n">
        <v>1555.570260545628</v>
      </c>
      <c r="F377" t="n">
        <v>0</v>
      </c>
    </row>
    <row r="378">
      <c r="A378" t="inlineStr">
        <is>
          <t>II</t>
        </is>
      </c>
      <c r="B378" t="n">
        <v>2019</v>
      </c>
      <c r="C378" t="inlineStr">
        <is>
          <t>salitre</t>
        </is>
      </c>
      <c r="D378" t="n">
        <v>1119.140053921383</v>
      </c>
      <c r="E378" t="n">
        <v>1119.140053921383</v>
      </c>
      <c r="F378" t="n">
        <v>0</v>
      </c>
    </row>
    <row r="379">
      <c r="A379" t="inlineStr">
        <is>
          <t>II</t>
        </is>
      </c>
      <c r="B379" t="n">
        <v>2020</v>
      </c>
      <c r="C379" t="inlineStr">
        <is>
          <t>salitre</t>
        </is>
      </c>
      <c r="D379" t="n">
        <v>1548.794498753532</v>
      </c>
      <c r="E379" t="n">
        <v>1548.794498753532</v>
      </c>
      <c r="F379" t="n">
        <v>0</v>
      </c>
    </row>
    <row r="380">
      <c r="A380" t="inlineStr">
        <is>
          <t>II</t>
        </is>
      </c>
      <c r="B380" t="n">
        <v>2021</v>
      </c>
      <c r="C380" t="inlineStr">
        <is>
          <t>salitre</t>
        </is>
      </c>
      <c r="D380" t="n">
        <v>1475.648279659836</v>
      </c>
      <c r="E380" t="n">
        <v>1475.648279659836</v>
      </c>
      <c r="F380" t="n">
        <v>0</v>
      </c>
    </row>
    <row r="381">
      <c r="A381" t="inlineStr">
        <is>
          <t>II</t>
        </is>
      </c>
      <c r="B381" t="n">
        <v>2022</v>
      </c>
      <c r="C381" t="inlineStr">
        <is>
          <t>salitre</t>
        </is>
      </c>
      <c r="D381" t="n">
        <v>1285.986824763398</v>
      </c>
      <c r="E381" t="n">
        <v>1285.986824763398</v>
      </c>
      <c r="F381" t="n">
        <v>0</v>
      </c>
    </row>
    <row r="382">
      <c r="A382" t="inlineStr">
        <is>
          <t>II</t>
        </is>
      </c>
      <c r="B382" t="n">
        <v>2023</v>
      </c>
      <c r="C382" t="inlineStr">
        <is>
          <t>salitre</t>
        </is>
      </c>
      <c r="D382" t="n">
        <v>1571.376936786218</v>
      </c>
      <c r="E382" t="n">
        <v>1571.376936786218</v>
      </c>
      <c r="F382" t="n">
        <v>0</v>
      </c>
    </row>
    <row r="383">
      <c r="A383" t="inlineStr">
        <is>
          <t>II</t>
        </is>
      </c>
      <c r="B383" t="n">
        <v>2024</v>
      </c>
      <c r="C383" t="inlineStr">
        <is>
          <t>salitre</t>
        </is>
      </c>
      <c r="D383" t="n">
        <v>1627.49754167144</v>
      </c>
      <c r="E383" t="n">
        <v>1627.49754167144</v>
      </c>
      <c r="F383" t="n">
        <v>0</v>
      </c>
    </row>
    <row r="384">
      <c r="A384" t="inlineStr">
        <is>
          <t>II</t>
        </is>
      </c>
      <c r="B384" t="n">
        <v>2025</v>
      </c>
      <c r="C384" t="inlineStr">
        <is>
          <t>salitre</t>
        </is>
      </c>
      <c r="D384" t="n">
        <v>1683.618146556662</v>
      </c>
      <c r="E384" t="n">
        <v>1683.618146556662</v>
      </c>
      <c r="F384" t="n">
        <v>0</v>
      </c>
    </row>
    <row r="385">
      <c r="A385" t="inlineStr">
        <is>
          <t>II</t>
        </is>
      </c>
      <c r="B385" t="n">
        <v>2026</v>
      </c>
      <c r="C385" t="inlineStr">
        <is>
          <t>salitre</t>
        </is>
      </c>
      <c r="D385" t="n">
        <v>1758.445619736958</v>
      </c>
      <c r="E385" t="n">
        <v>1758.445619736958</v>
      </c>
      <c r="F385" t="n">
        <v>0</v>
      </c>
    </row>
    <row r="386">
      <c r="A386" t="inlineStr">
        <is>
          <t>II</t>
        </is>
      </c>
      <c r="B386" t="n">
        <v>2027</v>
      </c>
      <c r="C386" t="inlineStr">
        <is>
          <t>salitre</t>
        </is>
      </c>
      <c r="D386" t="n">
        <v>1823.919658769717</v>
      </c>
      <c r="E386" t="n">
        <v>1823.919658769717</v>
      </c>
      <c r="F386" t="n">
        <v>0</v>
      </c>
    </row>
    <row r="387">
      <c r="A387" t="inlineStr">
        <is>
          <t>II</t>
        </is>
      </c>
      <c r="B387" t="n">
        <v>2028</v>
      </c>
      <c r="C387" t="inlineStr">
        <is>
          <t>salitre</t>
        </is>
      </c>
      <c r="D387" t="n">
        <v>1917.454000245087</v>
      </c>
      <c r="E387" t="n">
        <v>1917.454000245087</v>
      </c>
      <c r="F387" t="n">
        <v>0</v>
      </c>
    </row>
    <row r="388">
      <c r="A388" t="inlineStr">
        <is>
          <t>II</t>
        </is>
      </c>
      <c r="B388" t="n">
        <v>2029</v>
      </c>
      <c r="C388" t="inlineStr">
        <is>
          <t>salitre</t>
        </is>
      </c>
      <c r="D388" t="n">
        <v>2010.988341720458</v>
      </c>
      <c r="E388" t="n">
        <v>2010.988341720458</v>
      </c>
      <c r="F388" t="n">
        <v>0</v>
      </c>
    </row>
    <row r="389">
      <c r="A389" t="inlineStr">
        <is>
          <t>II</t>
        </is>
      </c>
      <c r="B389" t="n">
        <v>2030</v>
      </c>
      <c r="C389" t="inlineStr">
        <is>
          <t>salitre</t>
        </is>
      </c>
      <c r="D389" t="n">
        <v>2104.522683195828</v>
      </c>
      <c r="E389" t="n">
        <v>2104.522683195828</v>
      </c>
      <c r="F389" t="n">
        <v>0</v>
      </c>
    </row>
    <row r="390">
      <c r="A390" t="inlineStr">
        <is>
          <t>II</t>
        </is>
      </c>
      <c r="B390" t="n">
        <v>2031</v>
      </c>
      <c r="C390" t="inlineStr">
        <is>
          <t>salitre</t>
        </is>
      </c>
      <c r="D390" t="n">
        <v>2127.90626856467</v>
      </c>
      <c r="E390" t="n">
        <v>2127.90626856467</v>
      </c>
      <c r="F390" t="n">
        <v>0</v>
      </c>
    </row>
    <row r="391">
      <c r="A391" t="inlineStr">
        <is>
          <t>II</t>
        </is>
      </c>
      <c r="B391" t="n">
        <v>2032</v>
      </c>
      <c r="C391" t="inlineStr">
        <is>
          <t>salitre</t>
        </is>
      </c>
      <c r="D391" t="n">
        <v>2151.289853933513</v>
      </c>
      <c r="E391" t="n">
        <v>2151.289853933513</v>
      </c>
      <c r="F391" t="n">
        <v>0</v>
      </c>
    </row>
    <row r="392">
      <c r="A392" t="inlineStr">
        <is>
          <t>II</t>
        </is>
      </c>
      <c r="B392" t="n">
        <v>2033</v>
      </c>
      <c r="C392" t="inlineStr">
        <is>
          <t>salitre</t>
        </is>
      </c>
      <c r="D392" t="n">
        <v>2179.350156376124</v>
      </c>
      <c r="E392" t="n">
        <v>2179.350156376124</v>
      </c>
      <c r="F392" t="n">
        <v>0</v>
      </c>
    </row>
    <row r="393">
      <c r="A393" t="inlineStr">
        <is>
          <t>II</t>
        </is>
      </c>
      <c r="B393" t="n">
        <v>2034</v>
      </c>
      <c r="C393" t="inlineStr">
        <is>
          <t>salitre</t>
        </is>
      </c>
      <c r="D393" t="n">
        <v>2207.410458818735</v>
      </c>
      <c r="E393" t="n">
        <v>2207.410458818735</v>
      </c>
      <c r="F393" t="n">
        <v>0</v>
      </c>
    </row>
    <row r="394">
      <c r="A394" t="inlineStr">
        <is>
          <t>II</t>
        </is>
      </c>
      <c r="B394" t="n">
        <v>2035</v>
      </c>
      <c r="C394" t="inlineStr">
        <is>
          <t>salitre</t>
        </is>
      </c>
      <c r="D394" t="n">
        <v>2244.824195408883</v>
      </c>
      <c r="E394" t="n">
        <v>2244.824195408883</v>
      </c>
      <c r="F394" t="n">
        <v>0</v>
      </c>
    </row>
    <row r="395">
      <c r="A395" t="inlineStr">
        <is>
          <t>II</t>
        </is>
      </c>
      <c r="B395" t="n">
        <v>2036</v>
      </c>
      <c r="C395" t="inlineStr">
        <is>
          <t>salitre</t>
        </is>
      </c>
      <c r="D395" t="n">
        <v>2258.854346630189</v>
      </c>
      <c r="E395" t="n">
        <v>2258.854346630189</v>
      </c>
      <c r="F395" t="n">
        <v>0</v>
      </c>
    </row>
    <row r="396">
      <c r="A396" t="inlineStr">
        <is>
          <t>II</t>
        </is>
      </c>
      <c r="B396" t="n">
        <v>2037</v>
      </c>
      <c r="C396" t="inlineStr">
        <is>
          <t>salitre</t>
        </is>
      </c>
      <c r="D396" t="n">
        <v>2272.884497851494</v>
      </c>
      <c r="E396" t="n">
        <v>2272.884497851494</v>
      </c>
      <c r="F396" t="n">
        <v>0</v>
      </c>
    </row>
    <row r="397">
      <c r="A397" t="inlineStr">
        <is>
          <t>II</t>
        </is>
      </c>
      <c r="B397" t="n">
        <v>2038</v>
      </c>
      <c r="C397" t="inlineStr">
        <is>
          <t>salitre</t>
        </is>
      </c>
      <c r="D397" t="n">
        <v>2286.914649072799</v>
      </c>
      <c r="E397" t="n">
        <v>2286.914649072799</v>
      </c>
      <c r="F397" t="n">
        <v>0</v>
      </c>
    </row>
    <row r="398">
      <c r="A398" t="inlineStr">
        <is>
          <t>II</t>
        </is>
      </c>
      <c r="B398" t="n">
        <v>2039</v>
      </c>
      <c r="C398" t="inlineStr">
        <is>
          <t>salitre</t>
        </is>
      </c>
      <c r="D398" t="n">
        <v>2300.944800294105</v>
      </c>
      <c r="E398" t="n">
        <v>2300.944800294105</v>
      </c>
      <c r="F398" t="n">
        <v>0</v>
      </c>
    </row>
    <row r="399">
      <c r="A399" t="inlineStr">
        <is>
          <t>II</t>
        </is>
      </c>
      <c r="B399" t="n">
        <v>2040</v>
      </c>
      <c r="C399" t="inlineStr">
        <is>
          <t>salitre</t>
        </is>
      </c>
      <c r="D399" t="n">
        <v>2314.97495151541</v>
      </c>
      <c r="E399" t="n">
        <v>2314.97495151541</v>
      </c>
      <c r="F399" t="n">
        <v>0</v>
      </c>
    </row>
    <row r="400">
      <c r="A400" t="inlineStr">
        <is>
          <t>II</t>
        </is>
      </c>
      <c r="B400" t="n">
        <v>2041</v>
      </c>
      <c r="C400" t="inlineStr">
        <is>
          <t>salitre</t>
        </is>
      </c>
      <c r="D400" t="n">
        <v>2329.005102736716</v>
      </c>
      <c r="E400" t="n">
        <v>2329.005102736716</v>
      </c>
      <c r="F400" t="n">
        <v>0</v>
      </c>
    </row>
    <row r="401">
      <c r="A401" t="inlineStr">
        <is>
          <t>II</t>
        </is>
      </c>
      <c r="B401" t="n">
        <v>2042</v>
      </c>
      <c r="C401" t="inlineStr">
        <is>
          <t>salitre</t>
        </is>
      </c>
      <c r="D401" t="n">
        <v>2343.035253958022</v>
      </c>
      <c r="E401" t="n">
        <v>2343.035253958022</v>
      </c>
      <c r="F401" t="n">
        <v>0</v>
      </c>
    </row>
    <row r="402">
      <c r="A402" t="inlineStr">
        <is>
          <t>II</t>
        </is>
      </c>
      <c r="B402" t="n">
        <v>2043</v>
      </c>
      <c r="C402" t="inlineStr">
        <is>
          <t>salitre</t>
        </is>
      </c>
      <c r="D402" t="n">
        <v>2357.065405179327</v>
      </c>
      <c r="E402" t="n">
        <v>2357.065405179327</v>
      </c>
      <c r="F402" t="n">
        <v>0</v>
      </c>
    </row>
    <row r="403">
      <c r="A403" t="inlineStr">
        <is>
          <t>II</t>
        </is>
      </c>
      <c r="B403" t="n">
        <v>2044</v>
      </c>
      <c r="C403" t="inlineStr">
        <is>
          <t>salitre</t>
        </is>
      </c>
      <c r="D403" t="n">
        <v>2371.095556400633</v>
      </c>
      <c r="E403" t="n">
        <v>2371.095556400633</v>
      </c>
      <c r="F403" t="n">
        <v>0</v>
      </c>
    </row>
    <row r="404">
      <c r="A404" t="inlineStr">
        <is>
          <t>II</t>
        </is>
      </c>
      <c r="B404" t="n">
        <v>2045</v>
      </c>
      <c r="C404" t="inlineStr">
        <is>
          <t>salitre</t>
        </is>
      </c>
      <c r="D404" t="n">
        <v>2385.125707621938</v>
      </c>
      <c r="E404" t="n">
        <v>2385.125707621938</v>
      </c>
      <c r="F404" t="n">
        <v>0</v>
      </c>
    </row>
    <row r="405">
      <c r="A405" t="inlineStr">
        <is>
          <t>II</t>
        </is>
      </c>
      <c r="B405" t="n">
        <v>2046</v>
      </c>
      <c r="C405" t="inlineStr">
        <is>
          <t>salitre</t>
        </is>
      </c>
      <c r="D405" t="n">
        <v>2399.155858843244</v>
      </c>
      <c r="E405" t="n">
        <v>2399.155858843244</v>
      </c>
      <c r="F405" t="n">
        <v>0</v>
      </c>
    </row>
    <row r="406">
      <c r="A406" t="inlineStr">
        <is>
          <t>II</t>
        </is>
      </c>
      <c r="B406" t="n">
        <v>2047</v>
      </c>
      <c r="C406" t="inlineStr">
        <is>
          <t>salitre</t>
        </is>
      </c>
      <c r="D406" t="n">
        <v>2413.186010064549</v>
      </c>
      <c r="E406" t="n">
        <v>2413.186010064549</v>
      </c>
      <c r="F406" t="n">
        <v>0</v>
      </c>
    </row>
    <row r="407">
      <c r="A407" t="inlineStr">
        <is>
          <t>II</t>
        </is>
      </c>
      <c r="B407" t="n">
        <v>2048</v>
      </c>
      <c r="C407" t="inlineStr">
        <is>
          <t>salitre</t>
        </is>
      </c>
      <c r="D407" t="n">
        <v>2427.216161285854</v>
      </c>
      <c r="E407" t="n">
        <v>2427.216161285854</v>
      </c>
      <c r="F407" t="n">
        <v>0</v>
      </c>
    </row>
    <row r="408">
      <c r="A408" t="inlineStr">
        <is>
          <t>II</t>
        </is>
      </c>
      <c r="B408" t="n">
        <v>2049</v>
      </c>
      <c r="C408" t="inlineStr">
        <is>
          <t>salitre</t>
        </is>
      </c>
      <c r="D408" t="n">
        <v>2441.24631250716</v>
      </c>
      <c r="E408" t="n">
        <v>2441.24631250716</v>
      </c>
      <c r="F408" t="n">
        <v>0</v>
      </c>
    </row>
    <row r="409">
      <c r="A409" t="inlineStr">
        <is>
          <t>II</t>
        </is>
      </c>
      <c r="B409" t="n">
        <v>2050</v>
      </c>
      <c r="C409" t="inlineStr">
        <is>
          <t>salitre</t>
        </is>
      </c>
      <c r="D409" t="n">
        <v>2455.276463728466</v>
      </c>
      <c r="E409" t="n">
        <v>2455.276463728466</v>
      </c>
      <c r="F409" t="n">
        <v>0</v>
      </c>
    </row>
    <row r="410">
      <c r="A410" t="inlineStr">
        <is>
          <t>III</t>
        </is>
      </c>
      <c r="B410" t="n">
        <v>2017</v>
      </c>
      <c r="C410" t="inlineStr">
        <is>
          <t>cemento</t>
        </is>
      </c>
      <c r="D410" t="n">
        <v>385.3774214249662</v>
      </c>
      <c r="E410" t="n">
        <v>385.3774214249662</v>
      </c>
      <c r="F410" t="n">
        <v>0</v>
      </c>
    </row>
    <row r="411">
      <c r="A411" t="inlineStr">
        <is>
          <t>III</t>
        </is>
      </c>
      <c r="B411" t="n">
        <v>2018</v>
      </c>
      <c r="C411" t="inlineStr">
        <is>
          <t>cemento</t>
        </is>
      </c>
      <c r="D411" t="n">
        <v>302.9242576666848</v>
      </c>
      <c r="E411" t="n">
        <v>302.9242576666848</v>
      </c>
      <c r="F411" t="n">
        <v>0</v>
      </c>
    </row>
    <row r="412">
      <c r="A412" t="inlineStr">
        <is>
          <t>III</t>
        </is>
      </c>
      <c r="B412" t="n">
        <v>2019</v>
      </c>
      <c r="C412" t="inlineStr">
        <is>
          <t>cemento</t>
        </is>
      </c>
      <c r="D412" t="n">
        <v>194.6317911510049</v>
      </c>
      <c r="E412" t="n">
        <v>194.6317911510049</v>
      </c>
      <c r="F412" t="n">
        <v>0</v>
      </c>
    </row>
    <row r="413">
      <c r="A413" t="inlineStr">
        <is>
          <t>III</t>
        </is>
      </c>
      <c r="B413" t="n">
        <v>2020</v>
      </c>
      <c r="C413" t="inlineStr">
        <is>
          <t>cemento</t>
        </is>
      </c>
      <c r="D413" t="n">
        <v>395.7177724045285</v>
      </c>
      <c r="E413" t="n">
        <v>385.3774214249662</v>
      </c>
      <c r="F413" t="n">
        <v>10.34035097956229</v>
      </c>
    </row>
    <row r="414">
      <c r="A414" t="inlineStr">
        <is>
          <t>III</t>
        </is>
      </c>
      <c r="B414" t="n">
        <v>2021</v>
      </c>
      <c r="C414" t="inlineStr">
        <is>
          <t>cemento</t>
        </is>
      </c>
      <c r="D414" t="n">
        <v>566.745650558116</v>
      </c>
      <c r="E414" t="n">
        <v>385.3774214249662</v>
      </c>
      <c r="F414" t="n">
        <v>181.3682291331498</v>
      </c>
    </row>
    <row r="415">
      <c r="A415" t="inlineStr">
        <is>
          <t>III</t>
        </is>
      </c>
      <c r="B415" t="n">
        <v>2022</v>
      </c>
      <c r="C415" t="inlineStr">
        <is>
          <t>cemento</t>
        </is>
      </c>
      <c r="D415" t="n">
        <v>491.0513587407413</v>
      </c>
      <c r="E415" t="n">
        <v>385.3774214249662</v>
      </c>
      <c r="F415" t="n">
        <v>105.6739373157751</v>
      </c>
    </row>
    <row r="416">
      <c r="A416" t="inlineStr">
        <is>
          <t>III</t>
        </is>
      </c>
      <c r="B416" t="n">
        <v>2023</v>
      </c>
      <c r="C416" t="inlineStr">
        <is>
          <t>cemento</t>
        </is>
      </c>
      <c r="D416" t="n">
        <v>491.0513587407413</v>
      </c>
      <c r="E416" t="n">
        <v>385.3774214249662</v>
      </c>
      <c r="F416" t="n">
        <v>105.6739373157751</v>
      </c>
    </row>
    <row r="417">
      <c r="A417" t="inlineStr">
        <is>
          <t>III</t>
        </is>
      </c>
      <c r="B417" t="n">
        <v>2024</v>
      </c>
      <c r="C417" t="inlineStr">
        <is>
          <t>cemento</t>
        </is>
      </c>
      <c r="D417" t="n">
        <v>491.0513587407413</v>
      </c>
      <c r="E417" t="n">
        <v>385.3774214249662</v>
      </c>
      <c r="F417" t="n">
        <v>105.6739373157751</v>
      </c>
    </row>
    <row r="418">
      <c r="A418" t="inlineStr">
        <is>
          <t>III</t>
        </is>
      </c>
      <c r="B418" t="n">
        <v>2025</v>
      </c>
      <c r="C418" t="inlineStr">
        <is>
          <t>cemento</t>
        </is>
      </c>
      <c r="D418" t="n">
        <v>491.0513587407413</v>
      </c>
      <c r="E418" t="n">
        <v>385.3774214249662</v>
      </c>
      <c r="F418" t="n">
        <v>105.6739373157751</v>
      </c>
    </row>
    <row r="419">
      <c r="A419" t="inlineStr">
        <is>
          <t>III</t>
        </is>
      </c>
      <c r="B419" t="n">
        <v>2026</v>
      </c>
      <c r="C419" t="inlineStr">
        <is>
          <t>cemento</t>
        </is>
      </c>
      <c r="D419" t="n">
        <v>491.0513587407413</v>
      </c>
      <c r="E419" t="n">
        <v>385.3774214249662</v>
      </c>
      <c r="F419" t="n">
        <v>105.6739373157751</v>
      </c>
    </row>
    <row r="420">
      <c r="A420" t="inlineStr">
        <is>
          <t>III</t>
        </is>
      </c>
      <c r="B420" t="n">
        <v>2027</v>
      </c>
      <c r="C420" t="inlineStr">
        <is>
          <t>cemento</t>
        </is>
      </c>
      <c r="D420" t="n">
        <v>491.0513587407413</v>
      </c>
      <c r="E420" t="n">
        <v>385.3774214249662</v>
      </c>
      <c r="F420" t="n">
        <v>105.6739373157751</v>
      </c>
    </row>
    <row r="421">
      <c r="A421" t="inlineStr">
        <is>
          <t>III</t>
        </is>
      </c>
      <c r="B421" t="n">
        <v>2028</v>
      </c>
      <c r="C421" t="inlineStr">
        <is>
          <t>cemento</t>
        </is>
      </c>
      <c r="D421" t="n">
        <v>491.0513587407413</v>
      </c>
      <c r="E421" t="n">
        <v>385.3774214249662</v>
      </c>
      <c r="F421" t="n">
        <v>105.6739373157751</v>
      </c>
    </row>
    <row r="422">
      <c r="A422" t="inlineStr">
        <is>
          <t>III</t>
        </is>
      </c>
      <c r="B422" t="n">
        <v>2029</v>
      </c>
      <c r="C422" t="inlineStr">
        <is>
          <t>cemento</t>
        </is>
      </c>
      <c r="D422" t="n">
        <v>491.0513587407413</v>
      </c>
      <c r="E422" t="n">
        <v>385.3774214249662</v>
      </c>
      <c r="F422" t="n">
        <v>105.6739373157751</v>
      </c>
    </row>
    <row r="423">
      <c r="A423" t="inlineStr">
        <is>
          <t>III</t>
        </is>
      </c>
      <c r="B423" t="n">
        <v>2030</v>
      </c>
      <c r="C423" t="inlineStr">
        <is>
          <t>cemento</t>
        </is>
      </c>
      <c r="D423" t="n">
        <v>491.0513587407413</v>
      </c>
      <c r="E423" t="n">
        <v>385.3774214249662</v>
      </c>
      <c r="F423" t="n">
        <v>105.6739373157751</v>
      </c>
    </row>
    <row r="424">
      <c r="A424" t="inlineStr">
        <is>
          <t>III</t>
        </is>
      </c>
      <c r="B424" t="n">
        <v>2031</v>
      </c>
      <c r="C424" t="inlineStr">
        <is>
          <t>cemento</t>
        </is>
      </c>
      <c r="D424" t="n">
        <v>491.0513587407413</v>
      </c>
      <c r="E424" t="n">
        <v>385.3774214249662</v>
      </c>
      <c r="F424" t="n">
        <v>105.6739373157751</v>
      </c>
    </row>
    <row r="425">
      <c r="A425" t="inlineStr">
        <is>
          <t>III</t>
        </is>
      </c>
      <c r="B425" t="n">
        <v>2032</v>
      </c>
      <c r="C425" t="inlineStr">
        <is>
          <t>cemento</t>
        </is>
      </c>
      <c r="D425" t="n">
        <v>491.0513587407413</v>
      </c>
      <c r="E425" t="n">
        <v>385.3774214249662</v>
      </c>
      <c r="F425" t="n">
        <v>105.6739373157751</v>
      </c>
    </row>
    <row r="426">
      <c r="A426" t="inlineStr">
        <is>
          <t>III</t>
        </is>
      </c>
      <c r="B426" t="n">
        <v>2033</v>
      </c>
      <c r="C426" t="inlineStr">
        <is>
          <t>cemento</t>
        </is>
      </c>
      <c r="D426" t="n">
        <v>491.0513587407413</v>
      </c>
      <c r="E426" t="n">
        <v>385.3774214249662</v>
      </c>
      <c r="F426" t="n">
        <v>105.6739373157751</v>
      </c>
    </row>
    <row r="427">
      <c r="A427" t="inlineStr">
        <is>
          <t>III</t>
        </is>
      </c>
      <c r="B427" t="n">
        <v>2034</v>
      </c>
      <c r="C427" t="inlineStr">
        <is>
          <t>cemento</t>
        </is>
      </c>
      <c r="D427" t="n">
        <v>491.0513587407413</v>
      </c>
      <c r="E427" t="n">
        <v>385.3774214249662</v>
      </c>
      <c r="F427" t="n">
        <v>105.6739373157751</v>
      </c>
    </row>
    <row r="428">
      <c r="A428" t="inlineStr">
        <is>
          <t>III</t>
        </is>
      </c>
      <c r="B428" t="n">
        <v>2035</v>
      </c>
      <c r="C428" t="inlineStr">
        <is>
          <t>cemento</t>
        </is>
      </c>
      <c r="D428" t="n">
        <v>491.0513587407413</v>
      </c>
      <c r="E428" t="n">
        <v>385.3774214249662</v>
      </c>
      <c r="F428" t="n">
        <v>105.6739373157751</v>
      </c>
    </row>
    <row r="429">
      <c r="A429" t="inlineStr">
        <is>
          <t>III</t>
        </is>
      </c>
      <c r="B429" t="n">
        <v>2036</v>
      </c>
      <c r="C429" t="inlineStr">
        <is>
          <t>cemento</t>
        </is>
      </c>
      <c r="D429" t="n">
        <v>491.0513587407413</v>
      </c>
      <c r="E429" t="n">
        <v>385.3774214249662</v>
      </c>
      <c r="F429" t="n">
        <v>105.6739373157751</v>
      </c>
    </row>
    <row r="430">
      <c r="A430" t="inlineStr">
        <is>
          <t>III</t>
        </is>
      </c>
      <c r="B430" t="n">
        <v>2037</v>
      </c>
      <c r="C430" t="inlineStr">
        <is>
          <t>cemento</t>
        </is>
      </c>
      <c r="D430" t="n">
        <v>491.0513587407413</v>
      </c>
      <c r="E430" t="n">
        <v>385.3774214249662</v>
      </c>
      <c r="F430" t="n">
        <v>105.6739373157751</v>
      </c>
    </row>
    <row r="431">
      <c r="A431" t="inlineStr">
        <is>
          <t>III</t>
        </is>
      </c>
      <c r="B431" t="n">
        <v>2038</v>
      </c>
      <c r="C431" t="inlineStr">
        <is>
          <t>cemento</t>
        </is>
      </c>
      <c r="D431" t="n">
        <v>491.0513587407413</v>
      </c>
      <c r="E431" t="n">
        <v>385.3774214249662</v>
      </c>
      <c r="F431" t="n">
        <v>105.6739373157751</v>
      </c>
    </row>
    <row r="432">
      <c r="A432" t="inlineStr">
        <is>
          <t>III</t>
        </is>
      </c>
      <c r="B432" t="n">
        <v>2039</v>
      </c>
      <c r="C432" t="inlineStr">
        <is>
          <t>cemento</t>
        </is>
      </c>
      <c r="D432" t="n">
        <v>491.0513587407413</v>
      </c>
      <c r="E432" t="n">
        <v>385.3774214249662</v>
      </c>
      <c r="F432" t="n">
        <v>105.6739373157751</v>
      </c>
    </row>
    <row r="433">
      <c r="A433" t="inlineStr">
        <is>
          <t>III</t>
        </is>
      </c>
      <c r="B433" t="n">
        <v>2040</v>
      </c>
      <c r="C433" t="inlineStr">
        <is>
          <t>cemento</t>
        </is>
      </c>
      <c r="D433" t="n">
        <v>491.0513587407413</v>
      </c>
      <c r="E433" t="n">
        <v>385.3774214249662</v>
      </c>
      <c r="F433" t="n">
        <v>105.6739373157751</v>
      </c>
    </row>
    <row r="434">
      <c r="A434" t="inlineStr">
        <is>
          <t>III</t>
        </is>
      </c>
      <c r="B434" t="n">
        <v>2041</v>
      </c>
      <c r="C434" t="inlineStr">
        <is>
          <t>cemento</t>
        </is>
      </c>
      <c r="D434" t="n">
        <v>491.0513587407413</v>
      </c>
      <c r="E434" t="n">
        <v>385.3774214249662</v>
      </c>
      <c r="F434" t="n">
        <v>105.6739373157751</v>
      </c>
    </row>
    <row r="435">
      <c r="A435" t="inlineStr">
        <is>
          <t>III</t>
        </is>
      </c>
      <c r="B435" t="n">
        <v>2042</v>
      </c>
      <c r="C435" t="inlineStr">
        <is>
          <t>cemento</t>
        </is>
      </c>
      <c r="D435" t="n">
        <v>491.0513587407413</v>
      </c>
      <c r="E435" t="n">
        <v>385.3774214249662</v>
      </c>
      <c r="F435" t="n">
        <v>105.6739373157751</v>
      </c>
    </row>
    <row r="436">
      <c r="A436" t="inlineStr">
        <is>
          <t>III</t>
        </is>
      </c>
      <c r="B436" t="n">
        <v>2043</v>
      </c>
      <c r="C436" t="inlineStr">
        <is>
          <t>cemento</t>
        </is>
      </c>
      <c r="D436" t="n">
        <v>491.0513587407413</v>
      </c>
      <c r="E436" t="n">
        <v>385.3774214249662</v>
      </c>
      <c r="F436" t="n">
        <v>105.6739373157751</v>
      </c>
    </row>
    <row r="437">
      <c r="A437" t="inlineStr">
        <is>
          <t>III</t>
        </is>
      </c>
      <c r="B437" t="n">
        <v>2044</v>
      </c>
      <c r="C437" t="inlineStr">
        <is>
          <t>cemento</t>
        </is>
      </c>
      <c r="D437" t="n">
        <v>491.0513587407413</v>
      </c>
      <c r="E437" t="n">
        <v>385.3774214249662</v>
      </c>
      <c r="F437" t="n">
        <v>105.6739373157751</v>
      </c>
    </row>
    <row r="438">
      <c r="A438" t="inlineStr">
        <is>
          <t>III</t>
        </is>
      </c>
      <c r="B438" t="n">
        <v>2045</v>
      </c>
      <c r="C438" t="inlineStr">
        <is>
          <t>cemento</t>
        </is>
      </c>
      <c r="D438" t="n">
        <v>491.0513587407413</v>
      </c>
      <c r="E438" t="n">
        <v>385.3774214249662</v>
      </c>
      <c r="F438" t="n">
        <v>105.6739373157751</v>
      </c>
    </row>
    <row r="439">
      <c r="A439" t="inlineStr">
        <is>
          <t>III</t>
        </is>
      </c>
      <c r="B439" t="n">
        <v>2046</v>
      </c>
      <c r="C439" t="inlineStr">
        <is>
          <t>cemento</t>
        </is>
      </c>
      <c r="D439" t="n">
        <v>491.0513587407413</v>
      </c>
      <c r="E439" t="n">
        <v>385.3774214249662</v>
      </c>
      <c r="F439" t="n">
        <v>105.6739373157751</v>
      </c>
    </row>
    <row r="440">
      <c r="A440" t="inlineStr">
        <is>
          <t>III</t>
        </is>
      </c>
      <c r="B440" t="n">
        <v>2047</v>
      </c>
      <c r="C440" t="inlineStr">
        <is>
          <t>cemento</t>
        </is>
      </c>
      <c r="D440" t="n">
        <v>491.0513587407413</v>
      </c>
      <c r="E440" t="n">
        <v>385.3774214249662</v>
      </c>
      <c r="F440" t="n">
        <v>105.6739373157751</v>
      </c>
    </row>
    <row r="441">
      <c r="A441" t="inlineStr">
        <is>
          <t>III</t>
        </is>
      </c>
      <c r="B441" t="n">
        <v>2048</v>
      </c>
      <c r="C441" t="inlineStr">
        <is>
          <t>cemento</t>
        </is>
      </c>
      <c r="D441" t="n">
        <v>491.0513587407413</v>
      </c>
      <c r="E441" t="n">
        <v>385.3774214249662</v>
      </c>
      <c r="F441" t="n">
        <v>105.6739373157751</v>
      </c>
    </row>
    <row r="442">
      <c r="A442" t="inlineStr">
        <is>
          <t>III</t>
        </is>
      </c>
      <c r="B442" t="n">
        <v>2049</v>
      </c>
      <c r="C442" t="inlineStr">
        <is>
          <t>cemento</t>
        </is>
      </c>
      <c r="D442" t="n">
        <v>491.0513587407413</v>
      </c>
      <c r="E442" t="n">
        <v>385.3774214249662</v>
      </c>
      <c r="F442" t="n">
        <v>105.6739373157751</v>
      </c>
    </row>
    <row r="443">
      <c r="A443" t="inlineStr">
        <is>
          <t>III</t>
        </is>
      </c>
      <c r="B443" t="n">
        <v>2050</v>
      </c>
      <c r="C443" t="inlineStr">
        <is>
          <t>cemento</t>
        </is>
      </c>
      <c r="D443" t="n">
        <v>491.0513587407413</v>
      </c>
      <c r="E443" t="n">
        <v>385.3774214249662</v>
      </c>
      <c r="F443" t="n">
        <v>105.6739373157751</v>
      </c>
    </row>
    <row r="444">
      <c r="A444" t="inlineStr">
        <is>
          <t>III</t>
        </is>
      </c>
      <c r="B444" t="n">
        <v>2017</v>
      </c>
      <c r="C444" t="inlineStr">
        <is>
          <t>energia_comercial</t>
        </is>
      </c>
      <c r="D444" t="n">
        <v>0.02304036239903387</v>
      </c>
      <c r="E444" t="n">
        <v>0.02304036239903387</v>
      </c>
      <c r="F444" t="n">
        <v>0</v>
      </c>
    </row>
    <row r="445">
      <c r="A445" t="inlineStr">
        <is>
          <t>III</t>
        </is>
      </c>
      <c r="B445" t="n">
        <v>2018</v>
      </c>
      <c r="C445" t="inlineStr">
        <is>
          <t>energia_comercial</t>
        </is>
      </c>
      <c r="D445" t="n">
        <v>0.01460195320393198</v>
      </c>
      <c r="E445" t="n">
        <v>0.01460195320393198</v>
      </c>
      <c r="F445" t="n">
        <v>0</v>
      </c>
    </row>
    <row r="446">
      <c r="A446" t="inlineStr">
        <is>
          <t>III</t>
        </is>
      </c>
      <c r="B446" t="n">
        <v>2019</v>
      </c>
      <c r="C446" t="inlineStr">
        <is>
          <t>energia_comercial</t>
        </is>
      </c>
      <c r="D446" t="n">
        <v>0.0116010388077743</v>
      </c>
      <c r="E446" t="n">
        <v>0.0116010388077743</v>
      </c>
      <c r="F446" t="n">
        <v>0</v>
      </c>
    </row>
    <row r="447">
      <c r="A447" t="inlineStr">
        <is>
          <t>III</t>
        </is>
      </c>
      <c r="B447" t="n">
        <v>2020</v>
      </c>
      <c r="C447" t="inlineStr">
        <is>
          <t>energia_comercial</t>
        </is>
      </c>
      <c r="D447" t="n">
        <v>0.009694277954673494</v>
      </c>
      <c r="E447" t="n">
        <v>0.009694277954673494</v>
      </c>
      <c r="F447" t="n">
        <v>0</v>
      </c>
    </row>
    <row r="448">
      <c r="A448" t="inlineStr">
        <is>
          <t>III</t>
        </is>
      </c>
      <c r="B448" t="n">
        <v>2021</v>
      </c>
      <c r="C448" t="inlineStr">
        <is>
          <t>energia_comercial</t>
        </is>
      </c>
      <c r="D448" t="n">
        <v>0.01354558941106613</v>
      </c>
      <c r="E448" t="n">
        <v>0.01354558941106613</v>
      </c>
      <c r="F448" t="n">
        <v>0</v>
      </c>
    </row>
    <row r="449">
      <c r="A449" t="inlineStr">
        <is>
          <t>III</t>
        </is>
      </c>
      <c r="B449" t="n">
        <v>2022</v>
      </c>
      <c r="C449" t="inlineStr">
        <is>
          <t>energia_comercial</t>
        </is>
      </c>
      <c r="D449" t="n">
        <v>0.01395253054392113</v>
      </c>
      <c r="E449" t="n">
        <v>0.01395253054392113</v>
      </c>
      <c r="F449" t="n">
        <v>0</v>
      </c>
    </row>
    <row r="450">
      <c r="A450" t="inlineStr">
        <is>
          <t>III</t>
        </is>
      </c>
      <c r="B450" t="n">
        <v>2023</v>
      </c>
      <c r="C450" t="inlineStr">
        <is>
          <t>energia_comercial</t>
        </is>
      </c>
      <c r="D450" t="n">
        <v>0.01391040877628276</v>
      </c>
      <c r="E450" t="n">
        <v>0.01391040877628276</v>
      </c>
      <c r="F450" t="n">
        <v>0</v>
      </c>
    </row>
    <row r="451">
      <c r="A451" t="inlineStr">
        <is>
          <t>III</t>
        </is>
      </c>
      <c r="B451" t="n">
        <v>2024</v>
      </c>
      <c r="C451" t="inlineStr">
        <is>
          <t>energia_comercial</t>
        </is>
      </c>
      <c r="D451" t="n">
        <v>0.01427569231414138</v>
      </c>
      <c r="E451" t="n">
        <v>0.01427569231414138</v>
      </c>
      <c r="F451" t="n">
        <v>0</v>
      </c>
    </row>
    <row r="452">
      <c r="A452" t="inlineStr">
        <is>
          <t>III</t>
        </is>
      </c>
      <c r="B452" t="n">
        <v>2025</v>
      </c>
      <c r="C452" t="inlineStr">
        <is>
          <t>energia_comercial</t>
        </is>
      </c>
      <c r="D452" t="n">
        <v>0.01469681238175885</v>
      </c>
      <c r="E452" t="n">
        <v>0.01469681238175885</v>
      </c>
      <c r="F452" t="n">
        <v>0</v>
      </c>
    </row>
    <row r="453">
      <c r="A453" t="inlineStr">
        <is>
          <t>III</t>
        </is>
      </c>
      <c r="B453" t="n">
        <v>2026</v>
      </c>
      <c r="C453" t="inlineStr">
        <is>
          <t>energia_comercial</t>
        </is>
      </c>
      <c r="D453" t="n">
        <v>0.01513666476469904</v>
      </c>
      <c r="E453" t="n">
        <v>0.01513666476469904</v>
      </c>
      <c r="F453" t="n">
        <v>0</v>
      </c>
    </row>
    <row r="454">
      <c r="A454" t="inlineStr">
        <is>
          <t>III</t>
        </is>
      </c>
      <c r="B454" t="n">
        <v>2027</v>
      </c>
      <c r="C454" t="inlineStr">
        <is>
          <t>energia_comercial</t>
        </is>
      </c>
      <c r="D454" t="n">
        <v>0.01612878432049484</v>
      </c>
      <c r="E454" t="n">
        <v>0.01612878432049484</v>
      </c>
      <c r="F454" t="n">
        <v>0</v>
      </c>
    </row>
    <row r="455">
      <c r="A455" t="inlineStr">
        <is>
          <t>III</t>
        </is>
      </c>
      <c r="B455" t="n">
        <v>2028</v>
      </c>
      <c r="C455" t="inlineStr">
        <is>
          <t>energia_comercial</t>
        </is>
      </c>
      <c r="D455" t="n">
        <v>0.01655980157791195</v>
      </c>
      <c r="E455" t="n">
        <v>0.01655980157791195</v>
      </c>
      <c r="F455" t="n">
        <v>0</v>
      </c>
    </row>
    <row r="456">
      <c r="A456" t="inlineStr">
        <is>
          <t>III</t>
        </is>
      </c>
      <c r="B456" t="n">
        <v>2029</v>
      </c>
      <c r="C456" t="inlineStr">
        <is>
          <t>energia_comercial</t>
        </is>
      </c>
      <c r="D456" t="n">
        <v>0.01702942296332691</v>
      </c>
      <c r="E456" t="n">
        <v>0.01702942296332691</v>
      </c>
      <c r="F456" t="n">
        <v>0</v>
      </c>
    </row>
    <row r="457">
      <c r="A457" t="inlineStr">
        <is>
          <t>III</t>
        </is>
      </c>
      <c r="B457" t="n">
        <v>2030</v>
      </c>
      <c r="C457" t="inlineStr">
        <is>
          <t>energia_comercial</t>
        </is>
      </c>
      <c r="D457" t="n">
        <v>0.01751270692109563</v>
      </c>
      <c r="E457" t="n">
        <v>0.01751270692109563</v>
      </c>
      <c r="F457" t="n">
        <v>0</v>
      </c>
    </row>
    <row r="458">
      <c r="A458" t="inlineStr">
        <is>
          <t>III</t>
        </is>
      </c>
      <c r="B458" t="n">
        <v>2031</v>
      </c>
      <c r="C458" t="inlineStr">
        <is>
          <t>energia_comercial</t>
        </is>
      </c>
      <c r="D458" t="n">
        <v>0.0180200813823441</v>
      </c>
      <c r="E458" t="n">
        <v>0.0180200813823441</v>
      </c>
      <c r="F458" t="n">
        <v>0</v>
      </c>
    </row>
    <row r="459">
      <c r="A459" t="inlineStr">
        <is>
          <t>III</t>
        </is>
      </c>
      <c r="B459" t="n">
        <v>2032</v>
      </c>
      <c r="C459" t="inlineStr">
        <is>
          <t>energia_comercial</t>
        </is>
      </c>
      <c r="D459" t="n">
        <v>0.01854453420257654</v>
      </c>
      <c r="E459" t="n">
        <v>0.01854453420257654</v>
      </c>
      <c r="F459" t="n">
        <v>0</v>
      </c>
    </row>
    <row r="460">
      <c r="A460" t="inlineStr">
        <is>
          <t>III</t>
        </is>
      </c>
      <c r="B460" t="n">
        <v>2033</v>
      </c>
      <c r="C460" t="inlineStr">
        <is>
          <t>energia_comercial</t>
        </is>
      </c>
      <c r="D460" t="n">
        <v>0.01908259227272733</v>
      </c>
      <c r="E460" t="n">
        <v>0.01908259227272733</v>
      </c>
      <c r="F460" t="n">
        <v>0</v>
      </c>
    </row>
    <row r="461">
      <c r="A461" t="inlineStr">
        <is>
          <t>III</t>
        </is>
      </c>
      <c r="B461" t="n">
        <v>2034</v>
      </c>
      <c r="C461" t="inlineStr">
        <is>
          <t>energia_comercial</t>
        </is>
      </c>
      <c r="D461" t="n">
        <v>0.01963125248801057</v>
      </c>
      <c r="E461" t="n">
        <v>0.01963125248801057</v>
      </c>
      <c r="F461" t="n">
        <v>0</v>
      </c>
    </row>
    <row r="462">
      <c r="A462" t="inlineStr">
        <is>
          <t>III</t>
        </is>
      </c>
      <c r="B462" t="n">
        <v>2035</v>
      </c>
      <c r="C462" t="inlineStr">
        <is>
          <t>energia_comercial</t>
        </is>
      </c>
      <c r="D462" t="n">
        <v>0.02018758333595129</v>
      </c>
      <c r="E462" t="n">
        <v>0.02018758333595129</v>
      </c>
      <c r="F462" t="n">
        <v>0</v>
      </c>
    </row>
    <row r="463">
      <c r="A463" t="inlineStr">
        <is>
          <t>III</t>
        </is>
      </c>
      <c r="B463" t="n">
        <v>2036</v>
      </c>
      <c r="C463" t="inlineStr">
        <is>
          <t>energia_comercial</t>
        </is>
      </c>
      <c r="D463" t="n">
        <v>0.02074102392353045</v>
      </c>
      <c r="E463" t="n">
        <v>0.02074102392353045</v>
      </c>
      <c r="F463" t="n">
        <v>0</v>
      </c>
    </row>
    <row r="464">
      <c r="A464" t="inlineStr">
        <is>
          <t>III</t>
        </is>
      </c>
      <c r="B464" t="n">
        <v>2037</v>
      </c>
      <c r="C464" t="inlineStr">
        <is>
          <t>energia_comercial</t>
        </is>
      </c>
      <c r="D464" t="n">
        <v>0.02130963702972578</v>
      </c>
      <c r="E464" t="n">
        <v>0.02130963702972578</v>
      </c>
      <c r="F464" t="n">
        <v>0</v>
      </c>
    </row>
    <row r="465">
      <c r="A465" t="inlineStr">
        <is>
          <t>III</t>
        </is>
      </c>
      <c r="B465" t="n">
        <v>2038</v>
      </c>
      <c r="C465" t="inlineStr">
        <is>
          <t>energia_comercial</t>
        </is>
      </c>
      <c r="D465" t="n">
        <v>0.02189383860762477</v>
      </c>
      <c r="E465" t="n">
        <v>0.02189383860762477</v>
      </c>
      <c r="F465" t="n">
        <v>0</v>
      </c>
    </row>
    <row r="466">
      <c r="A466" t="inlineStr">
        <is>
          <t>III</t>
        </is>
      </c>
      <c r="B466" t="n">
        <v>2039</v>
      </c>
      <c r="C466" t="inlineStr">
        <is>
          <t>energia_comercial</t>
        </is>
      </c>
      <c r="D466" t="n">
        <v>0.02249405601362745</v>
      </c>
      <c r="E466" t="n">
        <v>0.02249405601362745</v>
      </c>
      <c r="F466" t="n">
        <v>0</v>
      </c>
    </row>
    <row r="467">
      <c r="A467" t="inlineStr">
        <is>
          <t>III</t>
        </is>
      </c>
      <c r="B467" t="n">
        <v>2040</v>
      </c>
      <c r="C467" t="inlineStr">
        <is>
          <t>energia_comercial</t>
        </is>
      </c>
      <c r="D467" t="n">
        <v>0.02311072832006694</v>
      </c>
      <c r="E467" t="n">
        <v>0.02304036239903387</v>
      </c>
      <c r="F467" t="n">
        <v>7.036592103306857e-05</v>
      </c>
    </row>
    <row r="468">
      <c r="A468" t="inlineStr">
        <is>
          <t>III</t>
        </is>
      </c>
      <c r="B468" t="n">
        <v>2041</v>
      </c>
      <c r="C468" t="inlineStr">
        <is>
          <t>energia_comercial</t>
        </is>
      </c>
      <c r="D468" t="n">
        <v>0.02372408054893538</v>
      </c>
      <c r="E468" t="n">
        <v>0.02304036239903387</v>
      </c>
      <c r="F468" t="n">
        <v>0.0006837181499015146</v>
      </c>
    </row>
    <row r="469">
      <c r="A469" t="inlineStr">
        <is>
          <t>III</t>
        </is>
      </c>
      <c r="B469" t="n">
        <v>2042</v>
      </c>
      <c r="C469" t="inlineStr">
        <is>
          <t>energia_comercial</t>
        </is>
      </c>
      <c r="D469" t="n">
        <v>0.0243329555627531</v>
      </c>
      <c r="E469" t="n">
        <v>0.02304036239903387</v>
      </c>
      <c r="F469" t="n">
        <v>0.001292593163719231</v>
      </c>
    </row>
    <row r="470">
      <c r="A470" t="inlineStr">
        <is>
          <t>III</t>
        </is>
      </c>
      <c r="B470" t="n">
        <v>2043</v>
      </c>
      <c r="C470" t="inlineStr">
        <is>
          <t>energia_comercial</t>
        </is>
      </c>
      <c r="D470" t="n">
        <v>0.02493617683264011</v>
      </c>
      <c r="E470" t="n">
        <v>0.02304036239903387</v>
      </c>
      <c r="F470" t="n">
        <v>0.001895814433606237</v>
      </c>
    </row>
    <row r="471">
      <c r="A471" t="inlineStr">
        <is>
          <t>III</t>
        </is>
      </c>
      <c r="B471" t="n">
        <v>2044</v>
      </c>
      <c r="C471" t="inlineStr">
        <is>
          <t>energia_comercial</t>
        </is>
      </c>
      <c r="D471" t="n">
        <v>0.02553255201482774</v>
      </c>
      <c r="E471" t="n">
        <v>0.02304036239903387</v>
      </c>
      <c r="F471" t="n">
        <v>0.00249218961579387</v>
      </c>
    </row>
    <row r="472">
      <c r="A472" t="inlineStr">
        <is>
          <t>III</t>
        </is>
      </c>
      <c r="B472" t="n">
        <v>2045</v>
      </c>
      <c r="C472" t="inlineStr">
        <is>
          <t>energia_comercial</t>
        </is>
      </c>
      <c r="D472" t="n">
        <v>0.02614319014358957</v>
      </c>
      <c r="E472" t="n">
        <v>0.02304036239903387</v>
      </c>
      <c r="F472" t="n">
        <v>0.003102827744555704</v>
      </c>
    </row>
    <row r="473">
      <c r="A473" t="inlineStr">
        <is>
          <t>III</t>
        </is>
      </c>
      <c r="B473" t="n">
        <v>2046</v>
      </c>
      <c r="C473" t="inlineStr">
        <is>
          <t>energia_comercial</t>
        </is>
      </c>
      <c r="D473" t="n">
        <v>0.02674558522958295</v>
      </c>
      <c r="E473" t="n">
        <v>0.02304036239903387</v>
      </c>
      <c r="F473" t="n">
        <v>0.003705222830549075</v>
      </c>
    </row>
    <row r="474">
      <c r="A474" t="inlineStr">
        <is>
          <t>III</t>
        </is>
      </c>
      <c r="B474" t="n">
        <v>2047</v>
      </c>
      <c r="C474" t="inlineStr">
        <is>
          <t>energia_comercial</t>
        </is>
      </c>
      <c r="D474" t="n">
        <v>0.0273384956668218</v>
      </c>
      <c r="E474" t="n">
        <v>0.02304036239903387</v>
      </c>
      <c r="F474" t="n">
        <v>0.00429813326778793</v>
      </c>
    </row>
    <row r="475">
      <c r="A475" t="inlineStr">
        <is>
          <t>III</t>
        </is>
      </c>
      <c r="B475" t="n">
        <v>2048</v>
      </c>
      <c r="C475" t="inlineStr">
        <is>
          <t>energia_comercial</t>
        </is>
      </c>
      <c r="D475" t="n">
        <v>0.02794455005972924</v>
      </c>
      <c r="E475" t="n">
        <v>0.02304036239903387</v>
      </c>
      <c r="F475" t="n">
        <v>0.004904187660695374</v>
      </c>
    </row>
    <row r="476">
      <c r="A476" t="inlineStr">
        <is>
          <t>III</t>
        </is>
      </c>
      <c r="B476" t="n">
        <v>2049</v>
      </c>
      <c r="C476" t="inlineStr">
        <is>
          <t>energia_comercial</t>
        </is>
      </c>
      <c r="D476" t="n">
        <v>0.02853963605178587</v>
      </c>
      <c r="E476" t="n">
        <v>0.02304036239903387</v>
      </c>
      <c r="F476" t="n">
        <v>0.005499273652751997</v>
      </c>
    </row>
    <row r="477">
      <c r="A477" t="inlineStr">
        <is>
          <t>III</t>
        </is>
      </c>
      <c r="B477" t="n">
        <v>2050</v>
      </c>
      <c r="C477" t="inlineStr">
        <is>
          <t>energia_comercial</t>
        </is>
      </c>
      <c r="D477" t="n">
        <v>0.02914739454481978</v>
      </c>
      <c r="E477" t="n">
        <v>0.02304036239903387</v>
      </c>
      <c r="F477" t="n">
        <v>0.006107032145785913</v>
      </c>
    </row>
    <row r="478">
      <c r="A478" t="inlineStr">
        <is>
          <t>III</t>
        </is>
      </c>
      <c r="B478" t="n">
        <v>2017</v>
      </c>
      <c r="C478" t="inlineStr">
        <is>
          <t>energia_publico</t>
        </is>
      </c>
      <c r="D478" t="n">
        <v>35.22191882686589</v>
      </c>
      <c r="E478" t="n">
        <v>35.22191882686589</v>
      </c>
      <c r="F478" t="n">
        <v>0</v>
      </c>
    </row>
    <row r="479">
      <c r="A479" t="inlineStr">
        <is>
          <t>III</t>
        </is>
      </c>
      <c r="B479" t="n">
        <v>2018</v>
      </c>
      <c r="C479" t="inlineStr">
        <is>
          <t>energia_publico</t>
        </is>
      </c>
      <c r="D479" t="n">
        <v>21.63695100616312</v>
      </c>
      <c r="E479" t="n">
        <v>21.63695100616312</v>
      </c>
      <c r="F479" t="n">
        <v>0</v>
      </c>
    </row>
    <row r="480">
      <c r="A480" t="inlineStr">
        <is>
          <t>III</t>
        </is>
      </c>
      <c r="B480" t="n">
        <v>2019</v>
      </c>
      <c r="C480" t="inlineStr">
        <is>
          <t>energia_publico</t>
        </is>
      </c>
      <c r="D480" t="n">
        <v>19.71634369916282</v>
      </c>
      <c r="E480" t="n">
        <v>19.71634369916282</v>
      </c>
      <c r="F480" t="n">
        <v>0</v>
      </c>
    </row>
    <row r="481">
      <c r="A481" t="inlineStr">
        <is>
          <t>III</t>
        </is>
      </c>
      <c r="B481" t="n">
        <v>2020</v>
      </c>
      <c r="C481" t="inlineStr">
        <is>
          <t>energia_publico</t>
        </is>
      </c>
      <c r="D481" t="n">
        <v>33.91652110639037</v>
      </c>
      <c r="E481" t="n">
        <v>33.91652110639037</v>
      </c>
      <c r="F481" t="n">
        <v>0</v>
      </c>
    </row>
    <row r="482">
      <c r="A482" t="inlineStr">
        <is>
          <t>III</t>
        </is>
      </c>
      <c r="B482" t="n">
        <v>2021</v>
      </c>
      <c r="C482" t="inlineStr">
        <is>
          <t>energia_publico</t>
        </is>
      </c>
      <c r="D482" t="n">
        <v>37.14822462841496</v>
      </c>
      <c r="E482" t="n">
        <v>35.22191882686589</v>
      </c>
      <c r="F482" t="n">
        <v>1.92630580154907</v>
      </c>
    </row>
    <row r="483">
      <c r="A483" t="inlineStr">
        <is>
          <t>III</t>
        </is>
      </c>
      <c r="B483" t="n">
        <v>2022</v>
      </c>
      <c r="C483" t="inlineStr">
        <is>
          <t>energia_publico</t>
        </is>
      </c>
      <c r="D483" t="n">
        <v>38.28706955030531</v>
      </c>
      <c r="E483" t="n">
        <v>35.22191882686589</v>
      </c>
      <c r="F483" t="n">
        <v>3.065150723439423</v>
      </c>
    </row>
    <row r="484">
      <c r="A484" t="inlineStr">
        <is>
          <t>III</t>
        </is>
      </c>
      <c r="B484" t="n">
        <v>2023</v>
      </c>
      <c r="C484" t="inlineStr">
        <is>
          <t>energia_publico</t>
        </is>
      </c>
      <c r="D484" t="n">
        <v>38.22024501442514</v>
      </c>
      <c r="E484" t="n">
        <v>35.22191882686589</v>
      </c>
      <c r="F484" t="n">
        <v>2.99832618755925</v>
      </c>
    </row>
    <row r="485">
      <c r="A485" t="inlineStr">
        <is>
          <t>III</t>
        </is>
      </c>
      <c r="B485" t="n">
        <v>2024</v>
      </c>
      <c r="C485" t="inlineStr">
        <is>
          <t>energia_publico</t>
        </is>
      </c>
      <c r="D485" t="n">
        <v>38.79694785761593</v>
      </c>
      <c r="E485" t="n">
        <v>35.22191882686589</v>
      </c>
      <c r="F485" t="n">
        <v>3.575029030750045</v>
      </c>
    </row>
    <row r="486">
      <c r="A486" t="inlineStr">
        <is>
          <t>III</t>
        </is>
      </c>
      <c r="B486" t="n">
        <v>2025</v>
      </c>
      <c r="C486" t="inlineStr">
        <is>
          <t>energia_publico</t>
        </is>
      </c>
      <c r="D486" t="n">
        <v>39.45412688682029</v>
      </c>
      <c r="E486" t="n">
        <v>35.22191882686589</v>
      </c>
      <c r="F486" t="n">
        <v>4.232208059954402</v>
      </c>
    </row>
    <row r="487">
      <c r="A487" t="inlineStr">
        <is>
          <t>III</t>
        </is>
      </c>
      <c r="B487" t="n">
        <v>2026</v>
      </c>
      <c r="C487" t="inlineStr">
        <is>
          <t>energia_publico</t>
        </is>
      </c>
      <c r="D487" t="n">
        <v>40.13210409083901</v>
      </c>
      <c r="E487" t="n">
        <v>35.22191882686589</v>
      </c>
      <c r="F487" t="n">
        <v>4.910185263973126</v>
      </c>
    </row>
    <row r="488">
      <c r="A488" t="inlineStr">
        <is>
          <t>III</t>
        </is>
      </c>
      <c r="B488" t="n">
        <v>2027</v>
      </c>
      <c r="C488" t="inlineStr">
        <is>
          <t>energia_publico</t>
        </is>
      </c>
      <c r="D488" t="n">
        <v>41.63147643867362</v>
      </c>
      <c r="E488" t="n">
        <v>35.22191882686589</v>
      </c>
      <c r="F488" t="n">
        <v>6.409557611807735</v>
      </c>
    </row>
    <row r="489">
      <c r="A489" t="inlineStr">
        <is>
          <t>III</t>
        </is>
      </c>
      <c r="B489" t="n">
        <v>2028</v>
      </c>
      <c r="C489" t="inlineStr">
        <is>
          <t>energia_publico</t>
        </is>
      </c>
      <c r="D489" t="n">
        <v>42.2706834768569</v>
      </c>
      <c r="E489" t="n">
        <v>35.22191882686589</v>
      </c>
      <c r="F489" t="n">
        <v>7.048764649991007</v>
      </c>
    </row>
    <row r="490">
      <c r="A490" t="inlineStr">
        <is>
          <t>III</t>
        </is>
      </c>
      <c r="B490" t="n">
        <v>2029</v>
      </c>
      <c r="C490" t="inlineStr">
        <is>
          <t>energia_publico</t>
        </is>
      </c>
      <c r="D490" t="n">
        <v>42.95919581589238</v>
      </c>
      <c r="E490" t="n">
        <v>35.22191882686589</v>
      </c>
      <c r="F490" t="n">
        <v>7.737276989026491</v>
      </c>
    </row>
    <row r="491">
      <c r="A491" t="inlineStr">
        <is>
          <t>III</t>
        </is>
      </c>
      <c r="B491" t="n">
        <v>2030</v>
      </c>
      <c r="C491" t="inlineStr">
        <is>
          <t>energia_publico</t>
        </is>
      </c>
      <c r="D491" t="n">
        <v>43.65941901288897</v>
      </c>
      <c r="E491" t="n">
        <v>35.22191882686589</v>
      </c>
      <c r="F491" t="n">
        <v>8.437500186023087</v>
      </c>
    </row>
    <row r="492">
      <c r="A492" t="inlineStr">
        <is>
          <t>III</t>
        </is>
      </c>
      <c r="B492" t="n">
        <v>2031</v>
      </c>
      <c r="C492" t="inlineStr">
        <is>
          <t>energia_publico</t>
        </is>
      </c>
      <c r="D492" t="n">
        <v>44.38582260394094</v>
      </c>
      <c r="E492" t="n">
        <v>35.22191882686589</v>
      </c>
      <c r="F492" t="n">
        <v>9.163903777075049</v>
      </c>
    </row>
    <row r="493">
      <c r="A493" t="inlineStr">
        <is>
          <t>III</t>
        </is>
      </c>
      <c r="B493" t="n">
        <v>2032</v>
      </c>
      <c r="C493" t="inlineStr">
        <is>
          <t>energia_publico</t>
        </is>
      </c>
      <c r="D493" t="n">
        <v>45.12765672778967</v>
      </c>
      <c r="E493" t="n">
        <v>35.22191882686589</v>
      </c>
      <c r="F493" t="n">
        <v>9.905737900923782</v>
      </c>
    </row>
    <row r="494">
      <c r="A494" t="inlineStr">
        <is>
          <t>III</t>
        </is>
      </c>
      <c r="B494" t="n">
        <v>2033</v>
      </c>
      <c r="C494" t="inlineStr">
        <is>
          <t>energia_publico</t>
        </is>
      </c>
      <c r="D494" t="n">
        <v>45.87958581888596</v>
      </c>
      <c r="E494" t="n">
        <v>35.22191882686589</v>
      </c>
      <c r="F494" t="n">
        <v>10.65766699202007</v>
      </c>
    </row>
    <row r="495">
      <c r="A495" t="inlineStr">
        <is>
          <t>III</t>
        </is>
      </c>
      <c r="B495" t="n">
        <v>2034</v>
      </c>
      <c r="C495" t="inlineStr">
        <is>
          <t>energia_publico</t>
        </is>
      </c>
      <c r="D495" t="n">
        <v>46.63716850153182</v>
      </c>
      <c r="E495" t="n">
        <v>35.22191882686589</v>
      </c>
      <c r="F495" t="n">
        <v>11.41524967466594</v>
      </c>
    </row>
    <row r="496">
      <c r="A496" t="inlineStr">
        <is>
          <t>III</t>
        </is>
      </c>
      <c r="B496" t="n">
        <v>2035</v>
      </c>
      <c r="C496" t="inlineStr">
        <is>
          <t>energia_publico</t>
        </is>
      </c>
      <c r="D496" t="n">
        <v>47.39626822379101</v>
      </c>
      <c r="E496" t="n">
        <v>35.22191882686589</v>
      </c>
      <c r="F496" t="n">
        <v>12.17434939692512</v>
      </c>
    </row>
    <row r="497">
      <c r="A497" t="inlineStr">
        <is>
          <t>III</t>
        </is>
      </c>
      <c r="B497" t="n">
        <v>2036</v>
      </c>
      <c r="C497" t="inlineStr">
        <is>
          <t>energia_publico</t>
        </is>
      </c>
      <c r="D497" t="n">
        <v>48.14270903389447</v>
      </c>
      <c r="E497" t="n">
        <v>35.22191882686589</v>
      </c>
      <c r="F497" t="n">
        <v>12.92079020702858</v>
      </c>
    </row>
    <row r="498">
      <c r="A498" t="inlineStr">
        <is>
          <t>III</t>
        </is>
      </c>
      <c r="B498" t="n">
        <v>2037</v>
      </c>
      <c r="C498" t="inlineStr">
        <is>
          <t>energia_publico</t>
        </is>
      </c>
      <c r="D498" t="n">
        <v>48.90090549278354</v>
      </c>
      <c r="E498" t="n">
        <v>35.22191882686589</v>
      </c>
      <c r="F498" t="n">
        <v>13.67898666591766</v>
      </c>
    </row>
    <row r="499">
      <c r="A499" t="inlineStr">
        <is>
          <t>III</t>
        </is>
      </c>
      <c r="B499" t="n">
        <v>2038</v>
      </c>
      <c r="C499" t="inlineStr">
        <is>
          <t>energia_publico</t>
        </is>
      </c>
      <c r="D499" t="n">
        <v>49.67104273942236</v>
      </c>
      <c r="E499" t="n">
        <v>35.22191882686589</v>
      </c>
      <c r="F499" t="n">
        <v>14.44912391255647</v>
      </c>
    </row>
    <row r="500">
      <c r="A500" t="inlineStr">
        <is>
          <t>III</t>
        </is>
      </c>
      <c r="B500" t="n">
        <v>2039</v>
      </c>
      <c r="C500" t="inlineStr">
        <is>
          <t>energia_publico</t>
        </is>
      </c>
      <c r="D500" t="n">
        <v>50.45330882851686</v>
      </c>
      <c r="E500" t="n">
        <v>35.22191882686589</v>
      </c>
      <c r="F500" t="n">
        <v>15.23139000165097</v>
      </c>
    </row>
    <row r="501">
      <c r="A501" t="inlineStr">
        <is>
          <t>III</t>
        </is>
      </c>
      <c r="B501" t="n">
        <v>2040</v>
      </c>
      <c r="C501" t="inlineStr">
        <is>
          <t>energia_publico</t>
        </is>
      </c>
      <c r="D501" t="n">
        <v>51.24789477643446</v>
      </c>
      <c r="E501" t="n">
        <v>35.22191882686589</v>
      </c>
      <c r="F501" t="n">
        <v>16.02597594956857</v>
      </c>
    </row>
    <row r="502">
      <c r="A502" t="inlineStr">
        <is>
          <t>III</t>
        </is>
      </c>
      <c r="B502" t="n">
        <v>2041</v>
      </c>
      <c r="C502" t="inlineStr">
        <is>
          <t>energia_publico</t>
        </is>
      </c>
      <c r="D502" t="n">
        <v>52.02937066045904</v>
      </c>
      <c r="E502" t="n">
        <v>35.22191882686589</v>
      </c>
      <c r="F502" t="n">
        <v>16.80745183359316</v>
      </c>
    </row>
    <row r="503">
      <c r="A503" t="inlineStr">
        <is>
          <t>III</t>
        </is>
      </c>
      <c r="B503" t="n">
        <v>2042</v>
      </c>
      <c r="C503" t="inlineStr">
        <is>
          <t>energia_publico</t>
        </is>
      </c>
      <c r="D503" t="n">
        <v>52.79674853514522</v>
      </c>
      <c r="E503" t="n">
        <v>35.22191882686589</v>
      </c>
      <c r="F503" t="n">
        <v>17.57482970827933</v>
      </c>
    </row>
    <row r="504">
      <c r="A504" t="inlineStr">
        <is>
          <t>III</t>
        </is>
      </c>
      <c r="B504" t="n">
        <v>2043</v>
      </c>
      <c r="C504" t="inlineStr">
        <is>
          <t>energia_publico</t>
        </is>
      </c>
      <c r="D504" t="n">
        <v>53.5490460429716</v>
      </c>
      <c r="E504" t="n">
        <v>35.22191882686589</v>
      </c>
      <c r="F504" t="n">
        <v>18.32712721610572</v>
      </c>
    </row>
    <row r="505">
      <c r="A505" t="inlineStr">
        <is>
          <t>III</t>
        </is>
      </c>
      <c r="B505" t="n">
        <v>2044</v>
      </c>
      <c r="C505" t="inlineStr">
        <is>
          <t>energia_publico</t>
        </is>
      </c>
      <c r="D505" t="n">
        <v>54.28528846705987</v>
      </c>
      <c r="E505" t="n">
        <v>35.22191882686589</v>
      </c>
      <c r="F505" t="n">
        <v>19.06336964019398</v>
      </c>
    </row>
    <row r="506">
      <c r="A506" t="inlineStr">
        <is>
          <t>III</t>
        </is>
      </c>
      <c r="B506" t="n">
        <v>2045</v>
      </c>
      <c r="C506" t="inlineStr">
        <is>
          <t>energia_publico</t>
        </is>
      </c>
      <c r="D506" t="n">
        <v>55.03165344135363</v>
      </c>
      <c r="E506" t="n">
        <v>35.22191882686589</v>
      </c>
      <c r="F506" t="n">
        <v>19.80973461448774</v>
      </c>
    </row>
    <row r="507">
      <c r="A507" t="inlineStr">
        <is>
          <t>III</t>
        </is>
      </c>
      <c r="B507" t="n">
        <v>2046</v>
      </c>
      <c r="C507" t="inlineStr">
        <is>
          <t>energia_publico</t>
        </is>
      </c>
      <c r="D507" t="n">
        <v>55.76076431343044</v>
      </c>
      <c r="E507" t="n">
        <v>35.22191882686589</v>
      </c>
      <c r="F507" t="n">
        <v>20.53884548656455</v>
      </c>
    </row>
    <row r="508">
      <c r="A508" t="inlineStr">
        <is>
          <t>III</t>
        </is>
      </c>
      <c r="B508" t="n">
        <v>2047</v>
      </c>
      <c r="C508" t="inlineStr">
        <is>
          <t>energia_publico</t>
        </is>
      </c>
      <c r="D508" t="n">
        <v>56.4716547468655</v>
      </c>
      <c r="E508" t="n">
        <v>35.22191882686589</v>
      </c>
      <c r="F508" t="n">
        <v>21.24973591999962</v>
      </c>
    </row>
    <row r="509">
      <c r="A509" t="inlineStr">
        <is>
          <t>III</t>
        </is>
      </c>
      <c r="B509" t="n">
        <v>2048</v>
      </c>
      <c r="C509" t="inlineStr">
        <is>
          <t>energia_publico</t>
        </is>
      </c>
      <c r="D509" t="n">
        <v>57.19160827716756</v>
      </c>
      <c r="E509" t="n">
        <v>35.22191882686589</v>
      </c>
      <c r="F509" t="n">
        <v>21.96968945030167</v>
      </c>
    </row>
    <row r="510">
      <c r="A510" t="inlineStr">
        <is>
          <t>III</t>
        </is>
      </c>
      <c r="B510" t="n">
        <v>2049</v>
      </c>
      <c r="C510" t="inlineStr">
        <is>
          <t>energia_publico</t>
        </is>
      </c>
      <c r="D510" t="n">
        <v>57.89214464504286</v>
      </c>
      <c r="E510" t="n">
        <v>35.22191882686589</v>
      </c>
      <c r="F510" t="n">
        <v>22.67022581817697</v>
      </c>
    </row>
    <row r="511">
      <c r="A511" t="inlineStr">
        <is>
          <t>III</t>
        </is>
      </c>
      <c r="B511" t="n">
        <v>2050</v>
      </c>
      <c r="C511" t="inlineStr">
        <is>
          <t>energia_publico</t>
        </is>
      </c>
      <c r="D511" t="n">
        <v>58.60126183827871</v>
      </c>
      <c r="E511" t="n">
        <v>35.22191882686589</v>
      </c>
      <c r="F511" t="n">
        <v>23.37934301141282</v>
      </c>
    </row>
    <row r="512">
      <c r="A512" t="inlineStr">
        <is>
          <t>III</t>
        </is>
      </c>
      <c r="B512" t="n">
        <v>2017</v>
      </c>
      <c r="C512" t="inlineStr">
        <is>
          <t>manufactura</t>
        </is>
      </c>
      <c r="D512" t="n">
        <v>249.9087766400819</v>
      </c>
      <c r="E512" t="n">
        <v>249.9087766400819</v>
      </c>
      <c r="F512" t="n">
        <v>0</v>
      </c>
    </row>
    <row r="513">
      <c r="A513" t="inlineStr">
        <is>
          <t>III</t>
        </is>
      </c>
      <c r="B513" t="n">
        <v>2018</v>
      </c>
      <c r="C513" t="inlineStr">
        <is>
          <t>manufactura</t>
        </is>
      </c>
      <c r="D513" t="n">
        <v>229.1892916584268</v>
      </c>
      <c r="E513" t="n">
        <v>229.1892916584268</v>
      </c>
      <c r="F513" t="n">
        <v>0</v>
      </c>
    </row>
    <row r="514">
      <c r="A514" t="inlineStr">
        <is>
          <t>III</t>
        </is>
      </c>
      <c r="B514" t="n">
        <v>2019</v>
      </c>
      <c r="C514" t="inlineStr">
        <is>
          <t>manufactura</t>
        </is>
      </c>
      <c r="D514" t="n">
        <v>204.5150214972431</v>
      </c>
      <c r="E514" t="n">
        <v>204.5150214972431</v>
      </c>
      <c r="F514" t="n">
        <v>0</v>
      </c>
    </row>
    <row r="515">
      <c r="A515" t="inlineStr">
        <is>
          <t>III</t>
        </is>
      </c>
      <c r="B515" t="n">
        <v>2020</v>
      </c>
      <c r="C515" t="inlineStr">
        <is>
          <t>manufactura</t>
        </is>
      </c>
      <c r="D515" t="n">
        <v>211.773042548557</v>
      </c>
      <c r="E515" t="n">
        <v>211.773042548557</v>
      </c>
      <c r="F515" t="n">
        <v>0</v>
      </c>
    </row>
    <row r="516">
      <c r="A516" t="inlineStr">
        <is>
          <t>III</t>
        </is>
      </c>
      <c r="B516" t="n">
        <v>2021</v>
      </c>
      <c r="C516" t="inlineStr">
        <is>
          <t>manufactura</t>
        </is>
      </c>
      <c r="D516" t="n">
        <v>141.4651812927721</v>
      </c>
      <c r="E516" t="n">
        <v>141.4651812927721</v>
      </c>
      <c r="F516" t="n">
        <v>0</v>
      </c>
    </row>
    <row r="517">
      <c r="A517" t="inlineStr">
        <is>
          <t>III</t>
        </is>
      </c>
      <c r="B517" t="n">
        <v>2022</v>
      </c>
      <c r="C517" t="inlineStr">
        <is>
          <t>manufactura</t>
        </is>
      </c>
      <c r="D517" t="n">
        <v>153.0073255506122</v>
      </c>
      <c r="E517" t="n">
        <v>153.0073255506122</v>
      </c>
      <c r="F517" t="n">
        <v>0</v>
      </c>
    </row>
    <row r="518">
      <c r="A518" t="inlineStr">
        <is>
          <t>III</t>
        </is>
      </c>
      <c r="B518" t="n">
        <v>2023</v>
      </c>
      <c r="C518" t="inlineStr">
        <is>
          <t>manufactura</t>
        </is>
      </c>
      <c r="D518" t="n">
        <v>272.1909586446177</v>
      </c>
      <c r="E518" t="n">
        <v>249.9087766400819</v>
      </c>
      <c r="F518" t="n">
        <v>22.2821820045358</v>
      </c>
    </row>
    <row r="519">
      <c r="A519" t="inlineStr">
        <is>
          <t>III</t>
        </is>
      </c>
      <c r="B519" t="n">
        <v>2024</v>
      </c>
      <c r="C519" t="inlineStr">
        <is>
          <t>manufactura</t>
        </is>
      </c>
      <c r="D519" t="n">
        <v>354.9150444259732</v>
      </c>
      <c r="E519" t="n">
        <v>249.9087766400819</v>
      </c>
      <c r="F519" t="n">
        <v>105.0062677858913</v>
      </c>
    </row>
    <row r="520">
      <c r="A520" t="inlineStr">
        <is>
          <t>III</t>
        </is>
      </c>
      <c r="B520" t="n">
        <v>2025</v>
      </c>
      <c r="C520" t="inlineStr">
        <is>
          <t>manufactura</t>
        </is>
      </c>
      <c r="D520" t="n">
        <v>402.0958413847445</v>
      </c>
      <c r="E520" t="n">
        <v>249.9087766400819</v>
      </c>
      <c r="F520" t="n">
        <v>152.1870647446626</v>
      </c>
    </row>
    <row r="521">
      <c r="A521" t="inlineStr">
        <is>
          <t>III</t>
        </is>
      </c>
      <c r="B521" t="n">
        <v>2026</v>
      </c>
      <c r="C521" t="inlineStr">
        <is>
          <t>manufactura</t>
        </is>
      </c>
      <c r="D521" t="n">
        <v>427.4123423462277</v>
      </c>
      <c r="E521" t="n">
        <v>249.9087766400819</v>
      </c>
      <c r="F521" t="n">
        <v>177.5035657061458</v>
      </c>
    </row>
    <row r="522">
      <c r="A522" t="inlineStr">
        <is>
          <t>III</t>
        </is>
      </c>
      <c r="B522" t="n">
        <v>2027</v>
      </c>
      <c r="C522" t="inlineStr">
        <is>
          <t>manufactura</t>
        </is>
      </c>
      <c r="D522" t="n">
        <v>443.6028327428001</v>
      </c>
      <c r="E522" t="n">
        <v>249.9087766400819</v>
      </c>
      <c r="F522" t="n">
        <v>193.6940561027182</v>
      </c>
    </row>
    <row r="523">
      <c r="A523" t="inlineStr">
        <is>
          <t>III</t>
        </is>
      </c>
      <c r="B523" t="n">
        <v>2028</v>
      </c>
      <c r="C523" t="inlineStr">
        <is>
          <t>manufactura</t>
        </is>
      </c>
      <c r="D523" t="n">
        <v>452.9307486740782</v>
      </c>
      <c r="E523" t="n">
        <v>249.9087766400819</v>
      </c>
      <c r="F523" t="n">
        <v>203.0219720339963</v>
      </c>
    </row>
    <row r="524">
      <c r="A524" t="inlineStr">
        <is>
          <t>III</t>
        </is>
      </c>
      <c r="B524" t="n">
        <v>2029</v>
      </c>
      <c r="C524" t="inlineStr">
        <is>
          <t>manufactura</t>
        </is>
      </c>
      <c r="D524" t="n">
        <v>459.1393120263024</v>
      </c>
      <c r="E524" t="n">
        <v>249.9087766400819</v>
      </c>
      <c r="F524" t="n">
        <v>209.2305353862205</v>
      </c>
    </row>
    <row r="525">
      <c r="A525" t="inlineStr">
        <is>
          <t>III</t>
        </is>
      </c>
      <c r="B525" t="n">
        <v>2030</v>
      </c>
      <c r="C525" t="inlineStr">
        <is>
          <t>manufactura</t>
        </is>
      </c>
      <c r="D525" t="n">
        <v>463.9164342979861</v>
      </c>
      <c r="E525" t="n">
        <v>249.9087766400819</v>
      </c>
      <c r="F525" t="n">
        <v>214.0076576579042</v>
      </c>
    </row>
    <row r="526">
      <c r="A526" t="inlineStr">
        <is>
          <t>III</t>
        </is>
      </c>
      <c r="B526" t="n">
        <v>2031</v>
      </c>
      <c r="C526" t="inlineStr">
        <is>
          <t>manufactura</t>
        </is>
      </c>
      <c r="D526" t="n">
        <v>468.0894019872178</v>
      </c>
      <c r="E526" t="n">
        <v>249.9087766400819</v>
      </c>
      <c r="F526" t="n">
        <v>218.1806253471359</v>
      </c>
    </row>
    <row r="527">
      <c r="A527" t="inlineStr">
        <is>
          <t>III</t>
        </is>
      </c>
      <c r="B527" t="n">
        <v>2032</v>
      </c>
      <c r="C527" t="inlineStr">
        <is>
          <t>manufactura</t>
        </is>
      </c>
      <c r="D527" t="n">
        <v>472.009710286122</v>
      </c>
      <c r="E527" t="n">
        <v>249.9087766400819</v>
      </c>
      <c r="F527" t="n">
        <v>222.1009336460401</v>
      </c>
    </row>
    <row r="528">
      <c r="A528" t="inlineStr">
        <is>
          <t>III</t>
        </is>
      </c>
      <c r="B528" t="n">
        <v>2033</v>
      </c>
      <c r="C528" t="inlineStr">
        <is>
          <t>manufactura</t>
        </is>
      </c>
      <c r="D528" t="n">
        <v>475.8238976041259</v>
      </c>
      <c r="E528" t="n">
        <v>249.9087766400819</v>
      </c>
      <c r="F528" t="n">
        <v>225.915120964044</v>
      </c>
    </row>
    <row r="529">
      <c r="A529" t="inlineStr">
        <is>
          <t>III</t>
        </is>
      </c>
      <c r="B529" t="n">
        <v>2034</v>
      </c>
      <c r="C529" t="inlineStr">
        <is>
          <t>manufactura</t>
        </is>
      </c>
      <c r="D529" t="n">
        <v>479.5870922315606</v>
      </c>
      <c r="E529" t="n">
        <v>249.9087766400819</v>
      </c>
      <c r="F529" t="n">
        <v>229.6783155914787</v>
      </c>
    </row>
    <row r="530">
      <c r="A530" t="inlineStr">
        <is>
          <t>III</t>
        </is>
      </c>
      <c r="B530" t="n">
        <v>2035</v>
      </c>
      <c r="C530" t="inlineStr">
        <is>
          <t>manufactura</t>
        </is>
      </c>
      <c r="D530" t="n">
        <v>483.3137100239467</v>
      </c>
      <c r="E530" t="n">
        <v>249.9087766400819</v>
      </c>
      <c r="F530" t="n">
        <v>233.4049333838648</v>
      </c>
    </row>
    <row r="531">
      <c r="A531" t="inlineStr">
        <is>
          <t>III</t>
        </is>
      </c>
      <c r="B531" t="n">
        <v>2036</v>
      </c>
      <c r="C531" t="inlineStr">
        <is>
          <t>manufactura</t>
        </is>
      </c>
      <c r="D531" t="n">
        <v>486.9736931735206</v>
      </c>
      <c r="E531" t="n">
        <v>249.9087766400819</v>
      </c>
      <c r="F531" t="n">
        <v>237.0649165334387</v>
      </c>
    </row>
    <row r="532">
      <c r="A532" t="inlineStr">
        <is>
          <t>III</t>
        </is>
      </c>
      <c r="B532" t="n">
        <v>2037</v>
      </c>
      <c r="C532" t="inlineStr">
        <is>
          <t>manufactura</t>
        </is>
      </c>
      <c r="D532" t="n">
        <v>490.6176709531267</v>
      </c>
      <c r="E532" t="n">
        <v>249.9087766400819</v>
      </c>
      <c r="F532" t="n">
        <v>240.7088943130448</v>
      </c>
    </row>
    <row r="533">
      <c r="A533" t="inlineStr">
        <is>
          <t>III</t>
        </is>
      </c>
      <c r="B533" t="n">
        <v>2038</v>
      </c>
      <c r="C533" t="inlineStr">
        <is>
          <t>manufactura</t>
        </is>
      </c>
      <c r="D533" t="n">
        <v>494.2689195767653</v>
      </c>
      <c r="E533" t="n">
        <v>249.9087766400819</v>
      </c>
      <c r="F533" t="n">
        <v>244.3601429366834</v>
      </c>
    </row>
    <row r="534">
      <c r="A534" t="inlineStr">
        <is>
          <t>III</t>
        </is>
      </c>
      <c r="B534" t="n">
        <v>2039</v>
      </c>
      <c r="C534" t="inlineStr">
        <is>
          <t>manufactura</t>
        </is>
      </c>
      <c r="D534" t="n">
        <v>497.9381955339375</v>
      </c>
      <c r="E534" t="n">
        <v>249.9087766400819</v>
      </c>
      <c r="F534" t="n">
        <v>248.0294188938556</v>
      </c>
    </row>
    <row r="535">
      <c r="A535" t="inlineStr">
        <is>
          <t>III</t>
        </is>
      </c>
      <c r="B535" t="n">
        <v>2040</v>
      </c>
      <c r="C535" t="inlineStr">
        <is>
          <t>manufactura</t>
        </is>
      </c>
      <c r="D535" t="n">
        <v>501.630527926559</v>
      </c>
      <c r="E535" t="n">
        <v>249.9087766400819</v>
      </c>
      <c r="F535" t="n">
        <v>251.7217512864771</v>
      </c>
    </row>
    <row r="536">
      <c r="A536" t="inlineStr">
        <is>
          <t>III</t>
        </is>
      </c>
      <c r="B536" t="n">
        <v>2041</v>
      </c>
      <c r="C536" t="inlineStr">
        <is>
          <t>manufactura</t>
        </is>
      </c>
      <c r="D536" t="n">
        <v>505.2841606991905</v>
      </c>
      <c r="E536" t="n">
        <v>249.9087766400819</v>
      </c>
      <c r="F536" t="n">
        <v>255.3753840591086</v>
      </c>
    </row>
    <row r="537">
      <c r="A537" t="inlineStr">
        <is>
          <t>III</t>
        </is>
      </c>
      <c r="B537" t="n">
        <v>2042</v>
      </c>
      <c r="C537" t="inlineStr">
        <is>
          <t>manufactura</t>
        </is>
      </c>
      <c r="D537" t="n">
        <v>508.8695360174554</v>
      </c>
      <c r="E537" t="n">
        <v>249.9087766400819</v>
      </c>
      <c r="F537" t="n">
        <v>258.9607593773735</v>
      </c>
    </row>
    <row r="538">
      <c r="A538" t="inlineStr">
        <is>
          <t>III</t>
        </is>
      </c>
      <c r="B538" t="n">
        <v>2043</v>
      </c>
      <c r="C538" t="inlineStr">
        <is>
          <t>manufactura</t>
        </is>
      </c>
      <c r="D538" t="n">
        <v>512.371851921604</v>
      </c>
      <c r="E538" t="n">
        <v>249.9087766400819</v>
      </c>
      <c r="F538" t="n">
        <v>262.4630752815222</v>
      </c>
    </row>
    <row r="539">
      <c r="A539" t="inlineStr">
        <is>
          <t>III</t>
        </is>
      </c>
      <c r="B539" t="n">
        <v>2044</v>
      </c>
      <c r="C539" t="inlineStr">
        <is>
          <t>manufactura</t>
        </is>
      </c>
      <c r="D539" t="n">
        <v>515.7830859133269</v>
      </c>
      <c r="E539" t="n">
        <v>249.9087766400819</v>
      </c>
      <c r="F539" t="n">
        <v>265.874309273245</v>
      </c>
    </row>
    <row r="540">
      <c r="A540" t="inlineStr">
        <is>
          <t>III</t>
        </is>
      </c>
      <c r="B540" t="n">
        <v>2045</v>
      </c>
      <c r="C540" t="inlineStr">
        <is>
          <t>manufactura</t>
        </is>
      </c>
      <c r="D540" t="n">
        <v>519.1643965805345</v>
      </c>
      <c r="E540" t="n">
        <v>249.9087766400819</v>
      </c>
      <c r="F540" t="n">
        <v>269.2556199404526</v>
      </c>
    </row>
    <row r="541">
      <c r="A541" t="inlineStr">
        <is>
          <t>III</t>
        </is>
      </c>
      <c r="B541" t="n">
        <v>2046</v>
      </c>
      <c r="C541" t="inlineStr">
        <is>
          <t>manufactura</t>
        </is>
      </c>
      <c r="D541" t="n">
        <v>522.4773428220137</v>
      </c>
      <c r="E541" t="n">
        <v>249.9087766400819</v>
      </c>
      <c r="F541" t="n">
        <v>272.5685661819318</v>
      </c>
    </row>
    <row r="542">
      <c r="A542" t="inlineStr">
        <is>
          <t>III</t>
        </is>
      </c>
      <c r="B542" t="n">
        <v>2047</v>
      </c>
      <c r="C542" t="inlineStr">
        <is>
          <t>manufactura</t>
        </is>
      </c>
      <c r="D542" t="n">
        <v>525.7031479372444</v>
      </c>
      <c r="E542" t="n">
        <v>249.9087766400819</v>
      </c>
      <c r="F542" t="n">
        <v>275.7943712971625</v>
      </c>
    </row>
    <row r="543">
      <c r="A543" t="inlineStr">
        <is>
          <t>III</t>
        </is>
      </c>
      <c r="B543" t="n">
        <v>2048</v>
      </c>
      <c r="C543" t="inlineStr">
        <is>
          <t>manufactura</t>
        </is>
      </c>
      <c r="D543" t="n">
        <v>528.899413198313</v>
      </c>
      <c r="E543" t="n">
        <v>249.9087766400819</v>
      </c>
      <c r="F543" t="n">
        <v>278.9906365582311</v>
      </c>
    </row>
    <row r="544">
      <c r="A544" t="inlineStr">
        <is>
          <t>III</t>
        </is>
      </c>
      <c r="B544" t="n">
        <v>2049</v>
      </c>
      <c r="C544" t="inlineStr">
        <is>
          <t>manufactura</t>
        </is>
      </c>
      <c r="D544" t="n">
        <v>532.0247616062962</v>
      </c>
      <c r="E544" t="n">
        <v>249.9087766400819</v>
      </c>
      <c r="F544" t="n">
        <v>282.1159849662143</v>
      </c>
    </row>
    <row r="545">
      <c r="A545" t="inlineStr">
        <is>
          <t>III</t>
        </is>
      </c>
      <c r="B545" t="n">
        <v>2050</v>
      </c>
      <c r="C545" t="inlineStr">
        <is>
          <t>manufactura</t>
        </is>
      </c>
      <c r="D545" t="n">
        <v>535.1273219485079</v>
      </c>
      <c r="E545" t="n">
        <v>249.9087766400819</v>
      </c>
      <c r="F545" t="n">
        <v>285.218545308426</v>
      </c>
    </row>
    <row r="546">
      <c r="A546" t="inlineStr">
        <is>
          <t>III</t>
        </is>
      </c>
      <c r="B546" t="n">
        <v>2017</v>
      </c>
      <c r="C546" t="inlineStr">
        <is>
          <t>mineral</t>
        </is>
      </c>
      <c r="D546" t="n">
        <v>884.1019230813189</v>
      </c>
      <c r="E546" t="n">
        <v>884.1019230813189</v>
      </c>
      <c r="F546" t="n">
        <v>0</v>
      </c>
    </row>
    <row r="547">
      <c r="A547" t="inlineStr">
        <is>
          <t>III</t>
        </is>
      </c>
      <c r="B547" t="n">
        <v>2018</v>
      </c>
      <c r="C547" t="inlineStr">
        <is>
          <t>mineral</t>
        </is>
      </c>
      <c r="D547" t="n">
        <v>1022.910259800845</v>
      </c>
      <c r="E547" t="n">
        <v>884.1019230813189</v>
      </c>
      <c r="F547" t="n">
        <v>138.8083367195266</v>
      </c>
    </row>
    <row r="548">
      <c r="A548" t="inlineStr">
        <is>
          <t>III</t>
        </is>
      </c>
      <c r="B548" t="n">
        <v>2019</v>
      </c>
      <c r="C548" t="inlineStr">
        <is>
          <t>mineral</t>
        </is>
      </c>
      <c r="D548" t="n">
        <v>1107.966279360461</v>
      </c>
      <c r="E548" t="n">
        <v>884.1019230813189</v>
      </c>
      <c r="F548" t="n">
        <v>223.8643562791423</v>
      </c>
    </row>
    <row r="549">
      <c r="A549" t="inlineStr">
        <is>
          <t>III</t>
        </is>
      </c>
      <c r="B549" t="n">
        <v>2020</v>
      </c>
      <c r="C549" t="inlineStr">
        <is>
          <t>mineral</t>
        </is>
      </c>
      <c r="D549" t="n">
        <v>937.1592760369687</v>
      </c>
      <c r="E549" t="n">
        <v>884.1019230813189</v>
      </c>
      <c r="F549" t="n">
        <v>53.05735295564978</v>
      </c>
    </row>
    <row r="550">
      <c r="A550" t="inlineStr">
        <is>
          <t>III</t>
        </is>
      </c>
      <c r="B550" t="n">
        <v>2021</v>
      </c>
      <c r="C550" t="inlineStr">
        <is>
          <t>mineral</t>
        </is>
      </c>
      <c r="D550" t="n">
        <v>1100.214061693325</v>
      </c>
      <c r="E550" t="n">
        <v>884.1019230813189</v>
      </c>
      <c r="F550" t="n">
        <v>216.1121386120059</v>
      </c>
    </row>
    <row r="551">
      <c r="A551" t="inlineStr">
        <is>
          <t>III</t>
        </is>
      </c>
      <c r="B551" t="n">
        <v>2022</v>
      </c>
      <c r="C551" t="inlineStr">
        <is>
          <t>mineral</t>
        </is>
      </c>
      <c r="D551" t="n">
        <v>1110.181404526395</v>
      </c>
      <c r="E551" t="n">
        <v>884.1019230813189</v>
      </c>
      <c r="F551" t="n">
        <v>226.0794814450757</v>
      </c>
    </row>
    <row r="552">
      <c r="A552" t="inlineStr">
        <is>
          <t>III</t>
        </is>
      </c>
      <c r="B552" t="n">
        <v>2023</v>
      </c>
      <c r="C552" t="inlineStr">
        <is>
          <t>mineral</t>
        </is>
      </c>
      <c r="D552" t="n">
        <v>1109.159157223321</v>
      </c>
      <c r="E552" t="n">
        <v>884.1019230813189</v>
      </c>
      <c r="F552" t="n">
        <v>225.0572341420026</v>
      </c>
    </row>
    <row r="553">
      <c r="A553" t="inlineStr">
        <is>
          <t>III</t>
        </is>
      </c>
      <c r="B553" t="n">
        <v>2024</v>
      </c>
      <c r="C553" t="inlineStr">
        <is>
          <t>mineral</t>
        </is>
      </c>
      <c r="D553" t="n">
        <v>1117.953662931801</v>
      </c>
      <c r="E553" t="n">
        <v>884.1019230813189</v>
      </c>
      <c r="F553" t="n">
        <v>233.8517398504817</v>
      </c>
    </row>
    <row r="554">
      <c r="A554" t="inlineStr">
        <is>
          <t>III</t>
        </is>
      </c>
      <c r="B554" t="n">
        <v>2025</v>
      </c>
      <c r="C554" t="inlineStr">
        <is>
          <t>mineral</t>
        </is>
      </c>
      <c r="D554" t="n">
        <v>1127.900413828513</v>
      </c>
      <c r="E554" t="n">
        <v>884.1019230813189</v>
      </c>
      <c r="F554" t="n">
        <v>243.7984907471938</v>
      </c>
    </row>
    <row r="555">
      <c r="A555" t="inlineStr">
        <is>
          <t>III</t>
        </is>
      </c>
      <c r="B555" t="n">
        <v>2026</v>
      </c>
      <c r="C555" t="inlineStr">
        <is>
          <t>mineral</t>
        </is>
      </c>
      <c r="D555" t="n">
        <v>1138.08022878403</v>
      </c>
      <c r="E555" t="n">
        <v>884.1019230813189</v>
      </c>
      <c r="F555" t="n">
        <v>253.9783057027108</v>
      </c>
    </row>
    <row r="556">
      <c r="A556" t="inlineStr">
        <is>
          <t>III</t>
        </is>
      </c>
      <c r="B556" t="n">
        <v>2027</v>
      </c>
      <c r="C556" t="inlineStr">
        <is>
          <t>mineral</t>
        </is>
      </c>
      <c r="D556" t="n">
        <v>1160.308576981919</v>
      </c>
      <c r="E556" t="n">
        <v>884.1019230813189</v>
      </c>
      <c r="F556" t="n">
        <v>276.2066539006004</v>
      </c>
    </row>
    <row r="557">
      <c r="A557" t="inlineStr">
        <is>
          <t>III</t>
        </is>
      </c>
      <c r="B557" t="n">
        <v>2028</v>
      </c>
      <c r="C557" t="inlineStr">
        <is>
          <t>mineral</t>
        </is>
      </c>
      <c r="D557" t="n">
        <v>1169.669642492908</v>
      </c>
      <c r="E557" t="n">
        <v>884.1019230813189</v>
      </c>
      <c r="F557" t="n">
        <v>285.5677194115893</v>
      </c>
    </row>
    <row r="558">
      <c r="A558" t="inlineStr">
        <is>
          <t>III</t>
        </is>
      </c>
      <c r="B558" t="n">
        <v>2029</v>
      </c>
      <c r="C558" t="inlineStr">
        <is>
          <t>mineral</t>
        </is>
      </c>
      <c r="D558" t="n">
        <v>1179.678233762899</v>
      </c>
      <c r="E558" t="n">
        <v>884.1019230813189</v>
      </c>
      <c r="F558" t="n">
        <v>295.5763106815804</v>
      </c>
    </row>
    <row r="559">
      <c r="A559" t="inlineStr">
        <is>
          <t>III</t>
        </is>
      </c>
      <c r="B559" t="n">
        <v>2030</v>
      </c>
      <c r="C559" t="inlineStr">
        <is>
          <t>mineral</t>
        </is>
      </c>
      <c r="D559" t="n">
        <v>1189.779597825518</v>
      </c>
      <c r="E559" t="n">
        <v>884.1019230813189</v>
      </c>
      <c r="F559" t="n">
        <v>305.6776747441992</v>
      </c>
    </row>
    <row r="560">
      <c r="A560" t="inlineStr">
        <is>
          <t>III</t>
        </is>
      </c>
      <c r="B560" t="n">
        <v>2031</v>
      </c>
      <c r="C560" t="inlineStr">
        <is>
          <t>mineral</t>
        </is>
      </c>
      <c r="D560" t="n">
        <v>1200.178041900138</v>
      </c>
      <c r="E560" t="n">
        <v>884.1019230813189</v>
      </c>
      <c r="F560" t="n">
        <v>316.0761188188195</v>
      </c>
    </row>
    <row r="561">
      <c r="A561" t="inlineStr">
        <is>
          <t>III</t>
        </is>
      </c>
      <c r="B561" t="n">
        <v>2032</v>
      </c>
      <c r="C561" t="inlineStr">
        <is>
          <t>mineral</t>
        </is>
      </c>
      <c r="D561" t="n">
        <v>1210.714687769125</v>
      </c>
      <c r="E561" t="n">
        <v>884.1019230813189</v>
      </c>
      <c r="F561" t="n">
        <v>326.6127646878064</v>
      </c>
    </row>
    <row r="562">
      <c r="A562" t="inlineStr">
        <is>
          <t>III</t>
        </is>
      </c>
      <c r="B562" t="n">
        <v>2033</v>
      </c>
      <c r="C562" t="inlineStr">
        <is>
          <t>mineral</t>
        </is>
      </c>
      <c r="D562" t="n">
        <v>1221.311500598579</v>
      </c>
      <c r="E562" t="n">
        <v>884.1019230813189</v>
      </c>
      <c r="F562" t="n">
        <v>337.2095775172596</v>
      </c>
    </row>
    <row r="563">
      <c r="A563" t="inlineStr">
        <is>
          <t>III</t>
        </is>
      </c>
      <c r="B563" t="n">
        <v>2034</v>
      </c>
      <c r="C563" t="inlineStr">
        <is>
          <t>mineral</t>
        </is>
      </c>
      <c r="D563" t="n">
        <v>1231.905294938651</v>
      </c>
      <c r="E563" t="n">
        <v>884.1019230813189</v>
      </c>
      <c r="F563" t="n">
        <v>347.8033718573319</v>
      </c>
    </row>
    <row r="564">
      <c r="A564" t="inlineStr">
        <is>
          <t>III</t>
        </is>
      </c>
      <c r="B564" t="n">
        <v>2035</v>
      </c>
      <c r="C564" t="inlineStr">
        <is>
          <t>mineral</t>
        </is>
      </c>
      <c r="D564" t="n">
        <v>1242.439030695605</v>
      </c>
      <c r="E564" t="n">
        <v>884.1019230813189</v>
      </c>
      <c r="F564" t="n">
        <v>358.3371076142865</v>
      </c>
    </row>
    <row r="565">
      <c r="A565" t="inlineStr">
        <is>
          <t>III</t>
        </is>
      </c>
      <c r="B565" t="n">
        <v>2036</v>
      </c>
      <c r="C565" t="inlineStr">
        <is>
          <t>mineral</t>
        </is>
      </c>
      <c r="D565" t="n">
        <v>1252.719626469597</v>
      </c>
      <c r="E565" t="n">
        <v>884.1019230813189</v>
      </c>
      <c r="F565" t="n">
        <v>368.6177033882778</v>
      </c>
    </row>
    <row r="566">
      <c r="A566" t="inlineStr">
        <is>
          <t>III</t>
        </is>
      </c>
      <c r="B566" t="n">
        <v>2037</v>
      </c>
      <c r="C566" t="inlineStr">
        <is>
          <t>mineral</t>
        </is>
      </c>
      <c r="D566" t="n">
        <v>1263.085289314775</v>
      </c>
      <c r="E566" t="n">
        <v>884.1019230813189</v>
      </c>
      <c r="F566" t="n">
        <v>378.983366233456</v>
      </c>
    </row>
    <row r="567">
      <c r="A567" t="inlineStr">
        <is>
          <t>III</t>
        </is>
      </c>
      <c r="B567" t="n">
        <v>2038</v>
      </c>
      <c r="C567" t="inlineStr">
        <is>
          <t>mineral</t>
        </is>
      </c>
      <c r="D567" t="n">
        <v>1273.536723120947</v>
      </c>
      <c r="E567" t="n">
        <v>884.1019230813189</v>
      </c>
      <c r="F567" t="n">
        <v>389.4348000396284</v>
      </c>
    </row>
    <row r="568">
      <c r="A568" t="inlineStr">
        <is>
          <t>III</t>
        </is>
      </c>
      <c r="B568" t="n">
        <v>2039</v>
      </c>
      <c r="C568" t="inlineStr">
        <is>
          <t>mineral</t>
        </is>
      </c>
      <c r="D568" t="n">
        <v>1284.074637602281</v>
      </c>
      <c r="E568" t="n">
        <v>884.1019230813189</v>
      </c>
      <c r="F568" t="n">
        <v>399.9727145209621</v>
      </c>
    </row>
    <row r="569">
      <c r="A569" t="inlineStr">
        <is>
          <t>III</t>
        </is>
      </c>
      <c r="B569" t="n">
        <v>2040</v>
      </c>
      <c r="C569" t="inlineStr">
        <is>
          <t>mineral</t>
        </is>
      </c>
      <c r="D569" t="n">
        <v>1294.699748345488</v>
      </c>
      <c r="E569" t="n">
        <v>884.1019230813189</v>
      </c>
      <c r="F569" t="n">
        <v>410.597825264169</v>
      </c>
    </row>
    <row r="570">
      <c r="A570" t="inlineStr">
        <is>
          <t>III</t>
        </is>
      </c>
      <c r="B570" t="n">
        <v>2041</v>
      </c>
      <c r="C570" t="inlineStr">
        <is>
          <t>mineral</t>
        </is>
      </c>
      <c r="D570" t="n">
        <v>1305.073869523369</v>
      </c>
      <c r="E570" t="n">
        <v>884.1019230813189</v>
      </c>
      <c r="F570" t="n">
        <v>420.9719464420504</v>
      </c>
    </row>
    <row r="571">
      <c r="A571" t="inlineStr">
        <is>
          <t>III</t>
        </is>
      </c>
      <c r="B571" t="n">
        <v>2042</v>
      </c>
      <c r="C571" t="inlineStr">
        <is>
          <t>mineral</t>
        </is>
      </c>
      <c r="D571" t="n">
        <v>1315.189413617463</v>
      </c>
      <c r="E571" t="n">
        <v>884.1019230813189</v>
      </c>
      <c r="F571" t="n">
        <v>431.0874905361437</v>
      </c>
    </row>
    <row r="572">
      <c r="A572" t="inlineStr">
        <is>
          <t>III</t>
        </is>
      </c>
      <c r="B572" t="n">
        <v>2043</v>
      </c>
      <c r="C572" t="inlineStr">
        <is>
          <t>mineral</t>
        </is>
      </c>
      <c r="D572" t="n">
        <v>1325.038931478141</v>
      </c>
      <c r="E572" t="n">
        <v>884.1019230813189</v>
      </c>
      <c r="F572" t="n">
        <v>440.9370083968225</v>
      </c>
    </row>
    <row r="573">
      <c r="A573" t="inlineStr">
        <is>
          <t>III</t>
        </is>
      </c>
      <c r="B573" t="n">
        <v>2044</v>
      </c>
      <c r="C573" t="inlineStr">
        <is>
          <t>mineral</t>
        </is>
      </c>
      <c r="D573" t="n">
        <v>1334.615121364732</v>
      </c>
      <c r="E573" t="n">
        <v>884.1019230813189</v>
      </c>
      <c r="F573" t="n">
        <v>450.5131982834126</v>
      </c>
    </row>
    <row r="574">
      <c r="A574" t="inlineStr">
        <is>
          <t>III</t>
        </is>
      </c>
      <c r="B574" t="n">
        <v>2045</v>
      </c>
      <c r="C574" t="inlineStr">
        <is>
          <t>mineral</t>
        </is>
      </c>
      <c r="D574" t="n">
        <v>1344.260519340659</v>
      </c>
      <c r="E574" t="n">
        <v>884.1019230813189</v>
      </c>
      <c r="F574" t="n">
        <v>460.1585962593402</v>
      </c>
    </row>
    <row r="575">
      <c r="A575" t="inlineStr">
        <is>
          <t>III</t>
        </is>
      </c>
      <c r="B575" t="n">
        <v>2046</v>
      </c>
      <c r="C575" t="inlineStr">
        <is>
          <t>mineral</t>
        </is>
      </c>
      <c r="D575" t="n">
        <v>1353.623416927928</v>
      </c>
      <c r="E575" t="n">
        <v>884.1019230813189</v>
      </c>
      <c r="F575" t="n">
        <v>469.5214938466089</v>
      </c>
    </row>
    <row r="576">
      <c r="A576" t="inlineStr">
        <is>
          <t>III</t>
        </is>
      </c>
      <c r="B576" t="n">
        <v>2047</v>
      </c>
      <c r="C576" t="inlineStr">
        <is>
          <t>mineral</t>
        </is>
      </c>
      <c r="D576" t="n">
        <v>1362.696783407589</v>
      </c>
      <c r="E576" t="n">
        <v>884.1019230813189</v>
      </c>
      <c r="F576" t="n">
        <v>478.5948603262704</v>
      </c>
    </row>
    <row r="577">
      <c r="A577" t="inlineStr">
        <is>
          <t>III</t>
        </is>
      </c>
      <c r="B577" t="n">
        <v>2048</v>
      </c>
      <c r="C577" t="inlineStr">
        <is>
          <t>mineral</t>
        </is>
      </c>
      <c r="D577" t="n">
        <v>1371.830968855248</v>
      </c>
      <c r="E577" t="n">
        <v>884.1019230813189</v>
      </c>
      <c r="F577" t="n">
        <v>487.7290457739288</v>
      </c>
    </row>
    <row r="578">
      <c r="A578" t="inlineStr">
        <is>
          <t>III</t>
        </is>
      </c>
      <c r="B578" t="n">
        <v>2049</v>
      </c>
      <c r="C578" t="inlineStr">
        <is>
          <t>mineral</t>
        </is>
      </c>
      <c r="D578" t="n">
        <v>1380.66678083304</v>
      </c>
      <c r="E578" t="n">
        <v>884.1019230813189</v>
      </c>
      <c r="F578" t="n">
        <v>496.5648577517214</v>
      </c>
    </row>
    <row r="579">
      <c r="A579" t="inlineStr">
        <is>
          <t>III</t>
        </is>
      </c>
      <c r="B579" t="n">
        <v>2050</v>
      </c>
      <c r="C579" t="inlineStr">
        <is>
          <t>mineral</t>
        </is>
      </c>
      <c r="D579" t="n">
        <v>1389.559503301323</v>
      </c>
      <c r="E579" t="n">
        <v>884.1019230813189</v>
      </c>
      <c r="F579" t="n">
        <v>505.4575802200039</v>
      </c>
    </row>
    <row r="580">
      <c r="A580" t="inlineStr">
        <is>
          <t>III</t>
        </is>
      </c>
      <c r="B580" t="n">
        <v>2017</v>
      </c>
      <c r="C580" t="inlineStr">
        <is>
          <t>salitre</t>
        </is>
      </c>
      <c r="D580" t="n">
        <v>0</v>
      </c>
      <c r="E580" t="n">
        <v>0</v>
      </c>
      <c r="F580" t="n">
        <v>0</v>
      </c>
    </row>
    <row r="581">
      <c r="A581" t="inlineStr">
        <is>
          <t>III</t>
        </is>
      </c>
      <c r="B581" t="n">
        <v>2018</v>
      </c>
      <c r="C581" t="inlineStr">
        <is>
          <t>salitre</t>
        </is>
      </c>
      <c r="D581" t="n">
        <v>0</v>
      </c>
      <c r="E581" t="n">
        <v>0</v>
      </c>
      <c r="F581" t="n">
        <v>0</v>
      </c>
    </row>
    <row r="582">
      <c r="A582" t="inlineStr">
        <is>
          <t>III</t>
        </is>
      </c>
      <c r="B582" t="n">
        <v>2019</v>
      </c>
      <c r="C582" t="inlineStr">
        <is>
          <t>salitre</t>
        </is>
      </c>
      <c r="D582" t="n">
        <v>0</v>
      </c>
      <c r="E582" t="n">
        <v>0</v>
      </c>
      <c r="F582" t="n">
        <v>0</v>
      </c>
    </row>
    <row r="583">
      <c r="A583" t="inlineStr">
        <is>
          <t>III</t>
        </is>
      </c>
      <c r="B583" t="n">
        <v>2020</v>
      </c>
      <c r="C583" t="inlineStr">
        <is>
          <t>salitre</t>
        </is>
      </c>
      <c r="D583" t="n">
        <v>0</v>
      </c>
      <c r="E583" t="n">
        <v>0</v>
      </c>
      <c r="F583" t="n">
        <v>0</v>
      </c>
    </row>
    <row r="584">
      <c r="A584" t="inlineStr">
        <is>
          <t>III</t>
        </is>
      </c>
      <c r="B584" t="n">
        <v>2021</v>
      </c>
      <c r="C584" t="inlineStr">
        <is>
          <t>salitre</t>
        </is>
      </c>
      <c r="D584" t="n">
        <v>0</v>
      </c>
      <c r="E584" t="n">
        <v>0</v>
      </c>
      <c r="F584" t="n">
        <v>0</v>
      </c>
    </row>
    <row r="585">
      <c r="A585" t="inlineStr">
        <is>
          <t>III</t>
        </is>
      </c>
      <c r="B585" t="n">
        <v>2022</v>
      </c>
      <c r="C585" t="inlineStr">
        <is>
          <t>salitre</t>
        </is>
      </c>
      <c r="D585" t="n">
        <v>0</v>
      </c>
      <c r="E585" t="n">
        <v>0</v>
      </c>
      <c r="F585" t="n">
        <v>0</v>
      </c>
    </row>
    <row r="586">
      <c r="A586" t="inlineStr">
        <is>
          <t>III</t>
        </is>
      </c>
      <c r="B586" t="n">
        <v>2023</v>
      </c>
      <c r="C586" t="inlineStr">
        <is>
          <t>salitre</t>
        </is>
      </c>
      <c r="D586" t="n">
        <v>0</v>
      </c>
      <c r="E586" t="n">
        <v>0</v>
      </c>
      <c r="F586" t="n">
        <v>0</v>
      </c>
    </row>
    <row r="587">
      <c r="A587" t="inlineStr">
        <is>
          <t>III</t>
        </is>
      </c>
      <c r="B587" t="n">
        <v>2024</v>
      </c>
      <c r="C587" t="inlineStr">
        <is>
          <t>salitre</t>
        </is>
      </c>
      <c r="D587" t="n">
        <v>0</v>
      </c>
      <c r="E587" t="n">
        <v>0</v>
      </c>
      <c r="F587" t="n">
        <v>0</v>
      </c>
    </row>
    <row r="588">
      <c r="A588" t="inlineStr">
        <is>
          <t>III</t>
        </is>
      </c>
      <c r="B588" t="n">
        <v>2025</v>
      </c>
      <c r="C588" t="inlineStr">
        <is>
          <t>salitre</t>
        </is>
      </c>
      <c r="D588" t="n">
        <v>0</v>
      </c>
      <c r="E588" t="n">
        <v>0</v>
      </c>
      <c r="F588" t="n">
        <v>0</v>
      </c>
    </row>
    <row r="589">
      <c r="A589" t="inlineStr">
        <is>
          <t>III</t>
        </is>
      </c>
      <c r="B589" t="n">
        <v>2026</v>
      </c>
      <c r="C589" t="inlineStr">
        <is>
          <t>salitre</t>
        </is>
      </c>
      <c r="D589" t="n">
        <v>0</v>
      </c>
      <c r="E589" t="n">
        <v>0</v>
      </c>
      <c r="F589" t="n">
        <v>0</v>
      </c>
    </row>
    <row r="590">
      <c r="A590" t="inlineStr">
        <is>
          <t>III</t>
        </is>
      </c>
      <c r="B590" t="n">
        <v>2027</v>
      </c>
      <c r="C590" t="inlineStr">
        <is>
          <t>salitre</t>
        </is>
      </c>
      <c r="D590" t="n">
        <v>0</v>
      </c>
      <c r="E590" t="n">
        <v>0</v>
      </c>
      <c r="F590" t="n">
        <v>0</v>
      </c>
    </row>
    <row r="591">
      <c r="A591" t="inlineStr">
        <is>
          <t>III</t>
        </is>
      </c>
      <c r="B591" t="n">
        <v>2028</v>
      </c>
      <c r="C591" t="inlineStr">
        <is>
          <t>salitre</t>
        </is>
      </c>
      <c r="D591" t="n">
        <v>0</v>
      </c>
      <c r="E591" t="n">
        <v>0</v>
      </c>
      <c r="F591" t="n">
        <v>0</v>
      </c>
    </row>
    <row r="592">
      <c r="A592" t="inlineStr">
        <is>
          <t>III</t>
        </is>
      </c>
      <c r="B592" t="n">
        <v>2029</v>
      </c>
      <c r="C592" t="inlineStr">
        <is>
          <t>salitre</t>
        </is>
      </c>
      <c r="D592" t="n">
        <v>0</v>
      </c>
      <c r="E592" t="n">
        <v>0</v>
      </c>
      <c r="F592" t="n">
        <v>0</v>
      </c>
    </row>
    <row r="593">
      <c r="A593" t="inlineStr">
        <is>
          <t>III</t>
        </is>
      </c>
      <c r="B593" t="n">
        <v>2030</v>
      </c>
      <c r="C593" t="inlineStr">
        <is>
          <t>salitre</t>
        </is>
      </c>
      <c r="D593" t="n">
        <v>0</v>
      </c>
      <c r="E593" t="n">
        <v>0</v>
      </c>
      <c r="F593" t="n">
        <v>0</v>
      </c>
    </row>
    <row r="594">
      <c r="A594" t="inlineStr">
        <is>
          <t>III</t>
        </is>
      </c>
      <c r="B594" t="n">
        <v>2031</v>
      </c>
      <c r="C594" t="inlineStr">
        <is>
          <t>salitre</t>
        </is>
      </c>
      <c r="D594" t="n">
        <v>0</v>
      </c>
      <c r="E594" t="n">
        <v>0</v>
      </c>
      <c r="F594" t="n">
        <v>0</v>
      </c>
    </row>
    <row r="595">
      <c r="A595" t="inlineStr">
        <is>
          <t>III</t>
        </is>
      </c>
      <c r="B595" t="n">
        <v>2032</v>
      </c>
      <c r="C595" t="inlineStr">
        <is>
          <t>salitre</t>
        </is>
      </c>
      <c r="D595" t="n">
        <v>0</v>
      </c>
      <c r="E595" t="n">
        <v>0</v>
      </c>
      <c r="F595" t="n">
        <v>0</v>
      </c>
    </row>
    <row r="596">
      <c r="A596" t="inlineStr">
        <is>
          <t>III</t>
        </is>
      </c>
      <c r="B596" t="n">
        <v>2033</v>
      </c>
      <c r="C596" t="inlineStr">
        <is>
          <t>salitre</t>
        </is>
      </c>
      <c r="D596" t="n">
        <v>0</v>
      </c>
      <c r="E596" t="n">
        <v>0</v>
      </c>
      <c r="F596" t="n">
        <v>0</v>
      </c>
    </row>
    <row r="597">
      <c r="A597" t="inlineStr">
        <is>
          <t>III</t>
        </is>
      </c>
      <c r="B597" t="n">
        <v>2034</v>
      </c>
      <c r="C597" t="inlineStr">
        <is>
          <t>salitre</t>
        </is>
      </c>
      <c r="D597" t="n">
        <v>0</v>
      </c>
      <c r="E597" t="n">
        <v>0</v>
      </c>
      <c r="F597" t="n">
        <v>0</v>
      </c>
    </row>
    <row r="598">
      <c r="A598" t="inlineStr">
        <is>
          <t>III</t>
        </is>
      </c>
      <c r="B598" t="n">
        <v>2035</v>
      </c>
      <c r="C598" t="inlineStr">
        <is>
          <t>salitre</t>
        </is>
      </c>
      <c r="D598" t="n">
        <v>0</v>
      </c>
      <c r="E598" t="n">
        <v>0</v>
      </c>
      <c r="F598" t="n">
        <v>0</v>
      </c>
    </row>
    <row r="599">
      <c r="A599" t="inlineStr">
        <is>
          <t>III</t>
        </is>
      </c>
      <c r="B599" t="n">
        <v>2036</v>
      </c>
      <c r="C599" t="inlineStr">
        <is>
          <t>salitre</t>
        </is>
      </c>
      <c r="D599" t="n">
        <v>0</v>
      </c>
      <c r="E599" t="n">
        <v>0</v>
      </c>
      <c r="F599" t="n">
        <v>0</v>
      </c>
    </row>
    <row r="600">
      <c r="A600" t="inlineStr">
        <is>
          <t>III</t>
        </is>
      </c>
      <c r="B600" t="n">
        <v>2037</v>
      </c>
      <c r="C600" t="inlineStr">
        <is>
          <t>salitre</t>
        </is>
      </c>
      <c r="D600" t="n">
        <v>0</v>
      </c>
      <c r="E600" t="n">
        <v>0</v>
      </c>
      <c r="F600" t="n">
        <v>0</v>
      </c>
    </row>
    <row r="601">
      <c r="A601" t="inlineStr">
        <is>
          <t>III</t>
        </is>
      </c>
      <c r="B601" t="n">
        <v>2038</v>
      </c>
      <c r="C601" t="inlineStr">
        <is>
          <t>salitre</t>
        </is>
      </c>
      <c r="D601" t="n">
        <v>0</v>
      </c>
      <c r="E601" t="n">
        <v>0</v>
      </c>
      <c r="F601" t="n">
        <v>0</v>
      </c>
    </row>
    <row r="602">
      <c r="A602" t="inlineStr">
        <is>
          <t>III</t>
        </is>
      </c>
      <c r="B602" t="n">
        <v>2039</v>
      </c>
      <c r="C602" t="inlineStr">
        <is>
          <t>salitre</t>
        </is>
      </c>
      <c r="D602" t="n">
        <v>0</v>
      </c>
      <c r="E602" t="n">
        <v>0</v>
      </c>
      <c r="F602" t="n">
        <v>0</v>
      </c>
    </row>
    <row r="603">
      <c r="A603" t="inlineStr">
        <is>
          <t>III</t>
        </is>
      </c>
      <c r="B603" t="n">
        <v>2040</v>
      </c>
      <c r="C603" t="inlineStr">
        <is>
          <t>salitre</t>
        </is>
      </c>
      <c r="D603" t="n">
        <v>0</v>
      </c>
      <c r="E603" t="n">
        <v>0</v>
      </c>
      <c r="F603" t="n">
        <v>0</v>
      </c>
    </row>
    <row r="604">
      <c r="A604" t="inlineStr">
        <is>
          <t>III</t>
        </is>
      </c>
      <c r="B604" t="n">
        <v>2041</v>
      </c>
      <c r="C604" t="inlineStr">
        <is>
          <t>salitre</t>
        </is>
      </c>
      <c r="D604" t="n">
        <v>0</v>
      </c>
      <c r="E604" t="n">
        <v>0</v>
      </c>
      <c r="F604" t="n">
        <v>0</v>
      </c>
    </row>
    <row r="605">
      <c r="A605" t="inlineStr">
        <is>
          <t>III</t>
        </is>
      </c>
      <c r="B605" t="n">
        <v>2042</v>
      </c>
      <c r="C605" t="inlineStr">
        <is>
          <t>salitre</t>
        </is>
      </c>
      <c r="D605" t="n">
        <v>0</v>
      </c>
      <c r="E605" t="n">
        <v>0</v>
      </c>
      <c r="F605" t="n">
        <v>0</v>
      </c>
    </row>
    <row r="606">
      <c r="A606" t="inlineStr">
        <is>
          <t>III</t>
        </is>
      </c>
      <c r="B606" t="n">
        <v>2043</v>
      </c>
      <c r="C606" t="inlineStr">
        <is>
          <t>salitre</t>
        </is>
      </c>
      <c r="D606" t="n">
        <v>0</v>
      </c>
      <c r="E606" t="n">
        <v>0</v>
      </c>
      <c r="F606" t="n">
        <v>0</v>
      </c>
    </row>
    <row r="607">
      <c r="A607" t="inlineStr">
        <is>
          <t>III</t>
        </is>
      </c>
      <c r="B607" t="n">
        <v>2044</v>
      </c>
      <c r="C607" t="inlineStr">
        <is>
          <t>salitre</t>
        </is>
      </c>
      <c r="D607" t="n">
        <v>0</v>
      </c>
      <c r="E607" t="n">
        <v>0</v>
      </c>
      <c r="F607" t="n">
        <v>0</v>
      </c>
    </row>
    <row r="608">
      <c r="A608" t="inlineStr">
        <is>
          <t>III</t>
        </is>
      </c>
      <c r="B608" t="n">
        <v>2045</v>
      </c>
      <c r="C608" t="inlineStr">
        <is>
          <t>salitre</t>
        </is>
      </c>
      <c r="D608" t="n">
        <v>0</v>
      </c>
      <c r="E608" t="n">
        <v>0</v>
      </c>
      <c r="F608" t="n">
        <v>0</v>
      </c>
    </row>
    <row r="609">
      <c r="A609" t="inlineStr">
        <is>
          <t>III</t>
        </is>
      </c>
      <c r="B609" t="n">
        <v>2046</v>
      </c>
      <c r="C609" t="inlineStr">
        <is>
          <t>salitre</t>
        </is>
      </c>
      <c r="D609" t="n">
        <v>0</v>
      </c>
      <c r="E609" t="n">
        <v>0</v>
      </c>
      <c r="F609" t="n">
        <v>0</v>
      </c>
    </row>
    <row r="610">
      <c r="A610" t="inlineStr">
        <is>
          <t>III</t>
        </is>
      </c>
      <c r="B610" t="n">
        <v>2047</v>
      </c>
      <c r="C610" t="inlineStr">
        <is>
          <t>salitre</t>
        </is>
      </c>
      <c r="D610" t="n">
        <v>0</v>
      </c>
      <c r="E610" t="n">
        <v>0</v>
      </c>
      <c r="F610" t="n">
        <v>0</v>
      </c>
    </row>
    <row r="611">
      <c r="A611" t="inlineStr">
        <is>
          <t>III</t>
        </is>
      </c>
      <c r="B611" t="n">
        <v>2048</v>
      </c>
      <c r="C611" t="inlineStr">
        <is>
          <t>salitre</t>
        </is>
      </c>
      <c r="D611" t="n">
        <v>0</v>
      </c>
      <c r="E611" t="n">
        <v>0</v>
      </c>
      <c r="F611" t="n">
        <v>0</v>
      </c>
    </row>
    <row r="612">
      <c r="A612" t="inlineStr">
        <is>
          <t>III</t>
        </is>
      </c>
      <c r="B612" t="n">
        <v>2049</v>
      </c>
      <c r="C612" t="inlineStr">
        <is>
          <t>salitre</t>
        </is>
      </c>
      <c r="D612" t="n">
        <v>0</v>
      </c>
      <c r="E612" t="n">
        <v>0</v>
      </c>
      <c r="F612" t="n">
        <v>0</v>
      </c>
    </row>
    <row r="613">
      <c r="A613" t="inlineStr">
        <is>
          <t>III</t>
        </is>
      </c>
      <c r="B613" t="n">
        <v>2050</v>
      </c>
      <c r="C613" t="inlineStr">
        <is>
          <t>salitre</t>
        </is>
      </c>
      <c r="D613" t="n">
        <v>0</v>
      </c>
      <c r="E613" t="n">
        <v>0</v>
      </c>
      <c r="F613" t="n">
        <v>0</v>
      </c>
    </row>
    <row r="614">
      <c r="A614" t="inlineStr">
        <is>
          <t>IV</t>
        </is>
      </c>
      <c r="B614" t="n">
        <v>2017</v>
      </c>
      <c r="C614" t="inlineStr">
        <is>
          <t>cemento</t>
        </is>
      </c>
      <c r="D614" t="n">
        <v>0.01789177794872486</v>
      </c>
      <c r="E614" t="n">
        <v>0.01789177794872486</v>
      </c>
      <c r="F614" t="n">
        <v>0</v>
      </c>
    </row>
    <row r="615">
      <c r="A615" t="inlineStr">
        <is>
          <t>IV</t>
        </is>
      </c>
      <c r="B615" t="n">
        <v>2018</v>
      </c>
      <c r="C615" t="inlineStr">
        <is>
          <t>cemento</t>
        </is>
      </c>
      <c r="D615" t="n">
        <v>0.4918745103334917</v>
      </c>
      <c r="E615" t="n">
        <v>0.01789177794872486</v>
      </c>
      <c r="F615" t="n">
        <v>0.4739827323847668</v>
      </c>
    </row>
    <row r="616">
      <c r="A616" t="inlineStr">
        <is>
          <t>IV</t>
        </is>
      </c>
      <c r="B616" t="n">
        <v>2019</v>
      </c>
      <c r="C616" t="inlineStr">
        <is>
          <t>cemento</t>
        </is>
      </c>
      <c r="D616" t="n">
        <v>4.76853701000797</v>
      </c>
      <c r="E616" t="n">
        <v>0.01789177794872486</v>
      </c>
      <c r="F616" t="n">
        <v>4.750645232059245</v>
      </c>
    </row>
    <row r="617">
      <c r="A617" t="inlineStr">
        <is>
          <t>IV</t>
        </is>
      </c>
      <c r="B617" t="n">
        <v>2020</v>
      </c>
      <c r="C617" t="inlineStr">
        <is>
          <t>cemento</t>
        </is>
      </c>
      <c r="D617" t="n">
        <v>2.832115176238131</v>
      </c>
      <c r="E617" t="n">
        <v>0.01789177794872486</v>
      </c>
      <c r="F617" t="n">
        <v>2.814223398289406</v>
      </c>
    </row>
    <row r="618">
      <c r="A618" t="inlineStr">
        <is>
          <t>IV</t>
        </is>
      </c>
      <c r="B618" t="n">
        <v>2021</v>
      </c>
      <c r="C618" t="inlineStr">
        <is>
          <t>cemento</t>
        </is>
      </c>
      <c r="D618" t="n">
        <v>3.118038843322589</v>
      </c>
      <c r="E618" t="n">
        <v>0.01789177794872486</v>
      </c>
      <c r="F618" t="n">
        <v>3.100147065373864</v>
      </c>
    </row>
    <row r="619">
      <c r="A619" t="inlineStr">
        <is>
          <t>IV</t>
        </is>
      </c>
      <c r="B619" t="n">
        <v>2022</v>
      </c>
      <c r="C619" t="inlineStr">
        <is>
          <t>cemento</t>
        </is>
      </c>
      <c r="D619" t="n">
        <v>2.701594990825537</v>
      </c>
      <c r="E619" t="n">
        <v>0.01789177794872486</v>
      </c>
      <c r="F619" t="n">
        <v>2.683703212876813</v>
      </c>
    </row>
    <row r="620">
      <c r="A620" t="inlineStr">
        <is>
          <t>IV</t>
        </is>
      </c>
      <c r="B620" t="n">
        <v>2023</v>
      </c>
      <c r="C620" t="inlineStr">
        <is>
          <t>cemento</t>
        </is>
      </c>
      <c r="D620" t="n">
        <v>2.701594990825537</v>
      </c>
      <c r="E620" t="n">
        <v>0.01789177794872486</v>
      </c>
      <c r="F620" t="n">
        <v>2.683703212876813</v>
      </c>
    </row>
    <row r="621">
      <c r="A621" t="inlineStr">
        <is>
          <t>IV</t>
        </is>
      </c>
      <c r="B621" t="n">
        <v>2024</v>
      </c>
      <c r="C621" t="inlineStr">
        <is>
          <t>cemento</t>
        </is>
      </c>
      <c r="D621" t="n">
        <v>2.701594990825537</v>
      </c>
      <c r="E621" t="n">
        <v>0.01789177794872486</v>
      </c>
      <c r="F621" t="n">
        <v>2.683703212876813</v>
      </c>
    </row>
    <row r="622">
      <c r="A622" t="inlineStr">
        <is>
          <t>IV</t>
        </is>
      </c>
      <c r="B622" t="n">
        <v>2025</v>
      </c>
      <c r="C622" t="inlineStr">
        <is>
          <t>cemento</t>
        </is>
      </c>
      <c r="D622" t="n">
        <v>2.701594990825537</v>
      </c>
      <c r="E622" t="n">
        <v>0.01789177794872486</v>
      </c>
      <c r="F622" t="n">
        <v>2.683703212876813</v>
      </c>
    </row>
    <row r="623">
      <c r="A623" t="inlineStr">
        <is>
          <t>IV</t>
        </is>
      </c>
      <c r="B623" t="n">
        <v>2026</v>
      </c>
      <c r="C623" t="inlineStr">
        <is>
          <t>cemento</t>
        </is>
      </c>
      <c r="D623" t="n">
        <v>2.701594990825537</v>
      </c>
      <c r="E623" t="n">
        <v>0.01789177794872486</v>
      </c>
      <c r="F623" t="n">
        <v>2.683703212876813</v>
      </c>
    </row>
    <row r="624">
      <c r="A624" t="inlineStr">
        <is>
          <t>IV</t>
        </is>
      </c>
      <c r="B624" t="n">
        <v>2027</v>
      </c>
      <c r="C624" t="inlineStr">
        <is>
          <t>cemento</t>
        </is>
      </c>
      <c r="D624" t="n">
        <v>2.701594990825537</v>
      </c>
      <c r="E624" t="n">
        <v>0.01789177794872486</v>
      </c>
      <c r="F624" t="n">
        <v>2.683703212876813</v>
      </c>
    </row>
    <row r="625">
      <c r="A625" t="inlineStr">
        <is>
          <t>IV</t>
        </is>
      </c>
      <c r="B625" t="n">
        <v>2028</v>
      </c>
      <c r="C625" t="inlineStr">
        <is>
          <t>cemento</t>
        </is>
      </c>
      <c r="D625" t="n">
        <v>2.701594990825537</v>
      </c>
      <c r="E625" t="n">
        <v>0.01789177794872486</v>
      </c>
      <c r="F625" t="n">
        <v>2.683703212876813</v>
      </c>
    </row>
    <row r="626">
      <c r="A626" t="inlineStr">
        <is>
          <t>IV</t>
        </is>
      </c>
      <c r="B626" t="n">
        <v>2029</v>
      </c>
      <c r="C626" t="inlineStr">
        <is>
          <t>cemento</t>
        </is>
      </c>
      <c r="D626" t="n">
        <v>2.701594990825537</v>
      </c>
      <c r="E626" t="n">
        <v>0.01789177794872486</v>
      </c>
      <c r="F626" t="n">
        <v>2.683703212876813</v>
      </c>
    </row>
    <row r="627">
      <c r="A627" t="inlineStr">
        <is>
          <t>IV</t>
        </is>
      </c>
      <c r="B627" t="n">
        <v>2030</v>
      </c>
      <c r="C627" t="inlineStr">
        <is>
          <t>cemento</t>
        </is>
      </c>
      <c r="D627" t="n">
        <v>2.701594990825537</v>
      </c>
      <c r="E627" t="n">
        <v>0.01789177794872486</v>
      </c>
      <c r="F627" t="n">
        <v>2.683703212876813</v>
      </c>
    </row>
    <row r="628">
      <c r="A628" t="inlineStr">
        <is>
          <t>IV</t>
        </is>
      </c>
      <c r="B628" t="n">
        <v>2031</v>
      </c>
      <c r="C628" t="inlineStr">
        <is>
          <t>cemento</t>
        </is>
      </c>
      <c r="D628" t="n">
        <v>2.701594990825537</v>
      </c>
      <c r="E628" t="n">
        <v>0.01789177794872486</v>
      </c>
      <c r="F628" t="n">
        <v>2.683703212876813</v>
      </c>
    </row>
    <row r="629">
      <c r="A629" t="inlineStr">
        <is>
          <t>IV</t>
        </is>
      </c>
      <c r="B629" t="n">
        <v>2032</v>
      </c>
      <c r="C629" t="inlineStr">
        <is>
          <t>cemento</t>
        </is>
      </c>
      <c r="D629" t="n">
        <v>2.701594990825537</v>
      </c>
      <c r="E629" t="n">
        <v>0.01789177794872486</v>
      </c>
      <c r="F629" t="n">
        <v>2.683703212876813</v>
      </c>
    </row>
    <row r="630">
      <c r="A630" t="inlineStr">
        <is>
          <t>IV</t>
        </is>
      </c>
      <c r="B630" t="n">
        <v>2033</v>
      </c>
      <c r="C630" t="inlineStr">
        <is>
          <t>cemento</t>
        </is>
      </c>
      <c r="D630" t="n">
        <v>2.701594990825537</v>
      </c>
      <c r="E630" t="n">
        <v>0.01789177794872486</v>
      </c>
      <c r="F630" t="n">
        <v>2.683703212876813</v>
      </c>
    </row>
    <row r="631">
      <c r="A631" t="inlineStr">
        <is>
          <t>IV</t>
        </is>
      </c>
      <c r="B631" t="n">
        <v>2034</v>
      </c>
      <c r="C631" t="inlineStr">
        <is>
          <t>cemento</t>
        </is>
      </c>
      <c r="D631" t="n">
        <v>2.701594990825537</v>
      </c>
      <c r="E631" t="n">
        <v>0.01789177794872486</v>
      </c>
      <c r="F631" t="n">
        <v>2.683703212876813</v>
      </c>
    </row>
    <row r="632">
      <c r="A632" t="inlineStr">
        <is>
          <t>IV</t>
        </is>
      </c>
      <c r="B632" t="n">
        <v>2035</v>
      </c>
      <c r="C632" t="inlineStr">
        <is>
          <t>cemento</t>
        </is>
      </c>
      <c r="D632" t="n">
        <v>2.701594990825537</v>
      </c>
      <c r="E632" t="n">
        <v>0.01789177794872486</v>
      </c>
      <c r="F632" t="n">
        <v>2.683703212876813</v>
      </c>
    </row>
    <row r="633">
      <c r="A633" t="inlineStr">
        <is>
          <t>IV</t>
        </is>
      </c>
      <c r="B633" t="n">
        <v>2036</v>
      </c>
      <c r="C633" t="inlineStr">
        <is>
          <t>cemento</t>
        </is>
      </c>
      <c r="D633" t="n">
        <v>2.701594990825537</v>
      </c>
      <c r="E633" t="n">
        <v>0.01789177794872486</v>
      </c>
      <c r="F633" t="n">
        <v>2.683703212876813</v>
      </c>
    </row>
    <row r="634">
      <c r="A634" t="inlineStr">
        <is>
          <t>IV</t>
        </is>
      </c>
      <c r="B634" t="n">
        <v>2037</v>
      </c>
      <c r="C634" t="inlineStr">
        <is>
          <t>cemento</t>
        </is>
      </c>
      <c r="D634" t="n">
        <v>2.701594990825537</v>
      </c>
      <c r="E634" t="n">
        <v>0.01789177794872486</v>
      </c>
      <c r="F634" t="n">
        <v>2.683703212876813</v>
      </c>
    </row>
    <row r="635">
      <c r="A635" t="inlineStr">
        <is>
          <t>IV</t>
        </is>
      </c>
      <c r="B635" t="n">
        <v>2038</v>
      </c>
      <c r="C635" t="inlineStr">
        <is>
          <t>cemento</t>
        </is>
      </c>
      <c r="D635" t="n">
        <v>2.701594990825537</v>
      </c>
      <c r="E635" t="n">
        <v>0.01789177794872486</v>
      </c>
      <c r="F635" t="n">
        <v>2.683703212876813</v>
      </c>
    </row>
    <row r="636">
      <c r="A636" t="inlineStr">
        <is>
          <t>IV</t>
        </is>
      </c>
      <c r="B636" t="n">
        <v>2039</v>
      </c>
      <c r="C636" t="inlineStr">
        <is>
          <t>cemento</t>
        </is>
      </c>
      <c r="D636" t="n">
        <v>2.701594990825537</v>
      </c>
      <c r="E636" t="n">
        <v>0.01789177794872486</v>
      </c>
      <c r="F636" t="n">
        <v>2.683703212876813</v>
      </c>
    </row>
    <row r="637">
      <c r="A637" t="inlineStr">
        <is>
          <t>IV</t>
        </is>
      </c>
      <c r="B637" t="n">
        <v>2040</v>
      </c>
      <c r="C637" t="inlineStr">
        <is>
          <t>cemento</t>
        </is>
      </c>
      <c r="D637" t="n">
        <v>2.701594990825537</v>
      </c>
      <c r="E637" t="n">
        <v>0.01789177794872486</v>
      </c>
      <c r="F637" t="n">
        <v>2.683703212876813</v>
      </c>
    </row>
    <row r="638">
      <c r="A638" t="inlineStr">
        <is>
          <t>IV</t>
        </is>
      </c>
      <c r="B638" t="n">
        <v>2041</v>
      </c>
      <c r="C638" t="inlineStr">
        <is>
          <t>cemento</t>
        </is>
      </c>
      <c r="D638" t="n">
        <v>2.701594990825537</v>
      </c>
      <c r="E638" t="n">
        <v>0.01789177794872486</v>
      </c>
      <c r="F638" t="n">
        <v>2.683703212876813</v>
      </c>
    </row>
    <row r="639">
      <c r="A639" t="inlineStr">
        <is>
          <t>IV</t>
        </is>
      </c>
      <c r="B639" t="n">
        <v>2042</v>
      </c>
      <c r="C639" t="inlineStr">
        <is>
          <t>cemento</t>
        </is>
      </c>
      <c r="D639" t="n">
        <v>2.701594990825537</v>
      </c>
      <c r="E639" t="n">
        <v>0.01789177794872486</v>
      </c>
      <c r="F639" t="n">
        <v>2.683703212876813</v>
      </c>
    </row>
    <row r="640">
      <c r="A640" t="inlineStr">
        <is>
          <t>IV</t>
        </is>
      </c>
      <c r="B640" t="n">
        <v>2043</v>
      </c>
      <c r="C640" t="inlineStr">
        <is>
          <t>cemento</t>
        </is>
      </c>
      <c r="D640" t="n">
        <v>2.701594990825537</v>
      </c>
      <c r="E640" t="n">
        <v>0.01789177794872486</v>
      </c>
      <c r="F640" t="n">
        <v>2.683703212876813</v>
      </c>
    </row>
    <row r="641">
      <c r="A641" t="inlineStr">
        <is>
          <t>IV</t>
        </is>
      </c>
      <c r="B641" t="n">
        <v>2044</v>
      </c>
      <c r="C641" t="inlineStr">
        <is>
          <t>cemento</t>
        </is>
      </c>
      <c r="D641" t="n">
        <v>2.701594990825537</v>
      </c>
      <c r="E641" t="n">
        <v>0.01789177794872486</v>
      </c>
      <c r="F641" t="n">
        <v>2.683703212876813</v>
      </c>
    </row>
    <row r="642">
      <c r="A642" t="inlineStr">
        <is>
          <t>IV</t>
        </is>
      </c>
      <c r="B642" t="n">
        <v>2045</v>
      </c>
      <c r="C642" t="inlineStr">
        <is>
          <t>cemento</t>
        </is>
      </c>
      <c r="D642" t="n">
        <v>2.701594990825537</v>
      </c>
      <c r="E642" t="n">
        <v>0.01789177794872486</v>
      </c>
      <c r="F642" t="n">
        <v>2.683703212876813</v>
      </c>
    </row>
    <row r="643">
      <c r="A643" t="inlineStr">
        <is>
          <t>IV</t>
        </is>
      </c>
      <c r="B643" t="n">
        <v>2046</v>
      </c>
      <c r="C643" t="inlineStr">
        <is>
          <t>cemento</t>
        </is>
      </c>
      <c r="D643" t="n">
        <v>2.701594990825537</v>
      </c>
      <c r="E643" t="n">
        <v>0.01789177794872486</v>
      </c>
      <c r="F643" t="n">
        <v>2.683703212876813</v>
      </c>
    </row>
    <row r="644">
      <c r="A644" t="inlineStr">
        <is>
          <t>IV</t>
        </is>
      </c>
      <c r="B644" t="n">
        <v>2047</v>
      </c>
      <c r="C644" t="inlineStr">
        <is>
          <t>cemento</t>
        </is>
      </c>
      <c r="D644" t="n">
        <v>2.701594990825537</v>
      </c>
      <c r="E644" t="n">
        <v>0.01789177794872486</v>
      </c>
      <c r="F644" t="n">
        <v>2.683703212876813</v>
      </c>
    </row>
    <row r="645">
      <c r="A645" t="inlineStr">
        <is>
          <t>IV</t>
        </is>
      </c>
      <c r="B645" t="n">
        <v>2048</v>
      </c>
      <c r="C645" t="inlineStr">
        <is>
          <t>cemento</t>
        </is>
      </c>
      <c r="D645" t="n">
        <v>2.701594990825537</v>
      </c>
      <c r="E645" t="n">
        <v>0.01789177794872486</v>
      </c>
      <c r="F645" t="n">
        <v>2.683703212876813</v>
      </c>
    </row>
    <row r="646">
      <c r="A646" t="inlineStr">
        <is>
          <t>IV</t>
        </is>
      </c>
      <c r="B646" t="n">
        <v>2049</v>
      </c>
      <c r="C646" t="inlineStr">
        <is>
          <t>cemento</t>
        </is>
      </c>
      <c r="D646" t="n">
        <v>2.701594990825537</v>
      </c>
      <c r="E646" t="n">
        <v>0.01789177794872486</v>
      </c>
      <c r="F646" t="n">
        <v>2.683703212876813</v>
      </c>
    </row>
    <row r="647">
      <c r="A647" t="inlineStr">
        <is>
          <t>IV</t>
        </is>
      </c>
      <c r="B647" t="n">
        <v>2050</v>
      </c>
      <c r="C647" t="inlineStr">
        <is>
          <t>cemento</t>
        </is>
      </c>
      <c r="D647" t="n">
        <v>2.701594990825537</v>
      </c>
      <c r="E647" t="n">
        <v>0.01789177794872486</v>
      </c>
      <c r="F647" t="n">
        <v>2.683703212876813</v>
      </c>
    </row>
    <row r="648">
      <c r="A648" t="inlineStr">
        <is>
          <t>IV</t>
        </is>
      </c>
      <c r="B648" t="n">
        <v>2017</v>
      </c>
      <c r="C648" t="inlineStr">
        <is>
          <t>energia_comercial</t>
        </is>
      </c>
      <c r="D648" t="n">
        <v>0.205164202731494</v>
      </c>
      <c r="E648" t="n">
        <v>0.205164202731494</v>
      </c>
      <c r="F648" t="n">
        <v>0</v>
      </c>
    </row>
    <row r="649">
      <c r="A649" t="inlineStr">
        <is>
          <t>IV</t>
        </is>
      </c>
      <c r="B649" t="n">
        <v>2018</v>
      </c>
      <c r="C649" t="inlineStr">
        <is>
          <t>energia_comercial</t>
        </is>
      </c>
      <c r="D649" t="n">
        <v>0.1684099806186069</v>
      </c>
      <c r="E649" t="n">
        <v>0.1684099806186069</v>
      </c>
      <c r="F649" t="n">
        <v>0</v>
      </c>
    </row>
    <row r="650">
      <c r="A650" t="inlineStr">
        <is>
          <t>IV</t>
        </is>
      </c>
      <c r="B650" t="n">
        <v>2019</v>
      </c>
      <c r="C650" t="inlineStr">
        <is>
          <t>energia_comercial</t>
        </is>
      </c>
      <c r="D650" t="n">
        <v>0.1066584649508843</v>
      </c>
      <c r="E650" t="n">
        <v>0.1066584649508843</v>
      </c>
      <c r="F650" t="n">
        <v>0</v>
      </c>
    </row>
    <row r="651">
      <c r="A651" t="inlineStr">
        <is>
          <t>IV</t>
        </is>
      </c>
      <c r="B651" t="n">
        <v>2020</v>
      </c>
      <c r="C651" t="inlineStr">
        <is>
          <t>energia_comercial</t>
        </is>
      </c>
      <c r="D651" t="n">
        <v>0.07800926218681009</v>
      </c>
      <c r="E651" t="n">
        <v>0.07800926218681009</v>
      </c>
      <c r="F651" t="n">
        <v>0</v>
      </c>
    </row>
    <row r="652">
      <c r="A652" t="inlineStr">
        <is>
          <t>IV</t>
        </is>
      </c>
      <c r="B652" t="n">
        <v>2021</v>
      </c>
      <c r="C652" t="inlineStr">
        <is>
          <t>energia_comercial</t>
        </is>
      </c>
      <c r="D652" t="n">
        <v>0.04816913776583391</v>
      </c>
      <c r="E652" t="n">
        <v>0.04816913776583391</v>
      </c>
      <c r="F652" t="n">
        <v>0</v>
      </c>
    </row>
    <row r="653">
      <c r="A653" t="inlineStr">
        <is>
          <t>IV</t>
        </is>
      </c>
      <c r="B653" t="n">
        <v>2022</v>
      </c>
      <c r="C653" t="inlineStr">
        <is>
          <t>energia_comercial</t>
        </is>
      </c>
      <c r="D653" t="n">
        <v>0.04993107674798185</v>
      </c>
      <c r="E653" t="n">
        <v>0.04993107674798185</v>
      </c>
      <c r="F653" t="n">
        <v>0</v>
      </c>
    </row>
    <row r="654">
      <c r="A654" t="inlineStr">
        <is>
          <t>IV</t>
        </is>
      </c>
      <c r="B654" t="n">
        <v>2023</v>
      </c>
      <c r="C654" t="inlineStr">
        <is>
          <t>energia_comercial</t>
        </is>
      </c>
      <c r="D654" t="n">
        <v>0.05019359476461668</v>
      </c>
      <c r="E654" t="n">
        <v>0.05019359476461668</v>
      </c>
      <c r="F654" t="n">
        <v>0</v>
      </c>
    </row>
    <row r="655">
      <c r="A655" t="inlineStr">
        <is>
          <t>IV</t>
        </is>
      </c>
      <c r="B655" t="n">
        <v>2024</v>
      </c>
      <c r="C655" t="inlineStr">
        <is>
          <t>energia_comercial</t>
        </is>
      </c>
      <c r="D655" t="n">
        <v>0.05183921371817467</v>
      </c>
      <c r="E655" t="n">
        <v>0.05183921371817467</v>
      </c>
      <c r="F655" t="n">
        <v>0</v>
      </c>
    </row>
    <row r="656">
      <c r="A656" t="inlineStr">
        <is>
          <t>IV</t>
        </is>
      </c>
      <c r="B656" t="n">
        <v>2025</v>
      </c>
      <c r="C656" t="inlineStr">
        <is>
          <t>energia_comercial</t>
        </is>
      </c>
      <c r="D656" t="n">
        <v>0.05370716115197394</v>
      </c>
      <c r="E656" t="n">
        <v>0.05370716115197394</v>
      </c>
      <c r="F656" t="n">
        <v>0</v>
      </c>
    </row>
    <row r="657">
      <c r="A657" t="inlineStr">
        <is>
          <t>IV</t>
        </is>
      </c>
      <c r="B657" t="n">
        <v>2026</v>
      </c>
      <c r="C657" t="inlineStr">
        <is>
          <t>energia_comercial</t>
        </is>
      </c>
      <c r="D657" t="n">
        <v>0.05566553653237112</v>
      </c>
      <c r="E657" t="n">
        <v>0.05566553653237112</v>
      </c>
      <c r="F657" t="n">
        <v>0</v>
      </c>
    </row>
    <row r="658">
      <c r="A658" t="inlineStr">
        <is>
          <t>IV</t>
        </is>
      </c>
      <c r="B658" t="n">
        <v>2027</v>
      </c>
      <c r="C658" t="inlineStr">
        <is>
          <t>energia_comercial</t>
        </is>
      </c>
      <c r="D658" t="n">
        <v>0.0595897290259142</v>
      </c>
      <c r="E658" t="n">
        <v>0.0595897290259142</v>
      </c>
      <c r="F658" t="n">
        <v>0</v>
      </c>
    </row>
    <row r="659">
      <c r="A659" t="inlineStr">
        <is>
          <t>IV</t>
        </is>
      </c>
      <c r="B659" t="n">
        <v>2028</v>
      </c>
      <c r="C659" t="inlineStr">
        <is>
          <t>energia_comercial</t>
        </is>
      </c>
      <c r="D659" t="n">
        <v>0.06157111335733715</v>
      </c>
      <c r="E659" t="n">
        <v>0.06157111335733715</v>
      </c>
      <c r="F659" t="n">
        <v>0</v>
      </c>
    </row>
    <row r="660">
      <c r="A660" t="inlineStr">
        <is>
          <t>IV</t>
        </is>
      </c>
      <c r="B660" t="n">
        <v>2029</v>
      </c>
      <c r="C660" t="inlineStr">
        <is>
          <t>energia_comercial</t>
        </is>
      </c>
      <c r="D660" t="n">
        <v>0.06371935734953871</v>
      </c>
      <c r="E660" t="n">
        <v>0.06371935734953871</v>
      </c>
      <c r="F660" t="n">
        <v>0</v>
      </c>
    </row>
    <row r="661">
      <c r="A661" t="inlineStr">
        <is>
          <t>IV</t>
        </is>
      </c>
      <c r="B661" t="n">
        <v>2030</v>
      </c>
      <c r="C661" t="inlineStr">
        <is>
          <t>energia_comercial</t>
        </is>
      </c>
      <c r="D661" t="n">
        <v>0.0659438471080349</v>
      </c>
      <c r="E661" t="n">
        <v>0.0659438471080349</v>
      </c>
      <c r="F661" t="n">
        <v>0</v>
      </c>
    </row>
    <row r="662">
      <c r="A662" t="inlineStr">
        <is>
          <t>IV</t>
        </is>
      </c>
      <c r="B662" t="n">
        <v>2031</v>
      </c>
      <c r="C662" t="inlineStr">
        <is>
          <t>energia_comercial</t>
        </is>
      </c>
      <c r="D662" t="n">
        <v>0.06828516773981598</v>
      </c>
      <c r="E662" t="n">
        <v>0.06828516773981598</v>
      </c>
      <c r="F662" t="n">
        <v>0</v>
      </c>
    </row>
    <row r="663">
      <c r="A663" t="inlineStr">
        <is>
          <t>IV</t>
        </is>
      </c>
      <c r="B663" t="n">
        <v>2032</v>
      </c>
      <c r="C663" t="inlineStr">
        <is>
          <t>energia_comercial</t>
        </is>
      </c>
      <c r="D663" t="n">
        <v>0.07071865478098144</v>
      </c>
      <c r="E663" t="n">
        <v>0.07071865478098144</v>
      </c>
      <c r="F663" t="n">
        <v>0</v>
      </c>
    </row>
    <row r="664">
      <c r="A664" t="inlineStr">
        <is>
          <t>IV</t>
        </is>
      </c>
      <c r="B664" t="n">
        <v>2033</v>
      </c>
      <c r="C664" t="inlineStr">
        <is>
          <t>energia_comercial</t>
        </is>
      </c>
      <c r="D664" t="n">
        <v>0.0732325234642229</v>
      </c>
      <c r="E664" t="n">
        <v>0.0732325234642229</v>
      </c>
      <c r="F664" t="n">
        <v>0</v>
      </c>
    </row>
    <row r="665">
      <c r="A665" t="inlineStr">
        <is>
          <t>IV</t>
        </is>
      </c>
      <c r="B665" t="n">
        <v>2034</v>
      </c>
      <c r="C665" t="inlineStr">
        <is>
          <t>energia_comercial</t>
        </is>
      </c>
      <c r="D665" t="n">
        <v>0.07581647846102235</v>
      </c>
      <c r="E665" t="n">
        <v>0.07581647846102235</v>
      </c>
      <c r="F665" t="n">
        <v>0</v>
      </c>
    </row>
    <row r="666">
      <c r="A666" t="inlineStr">
        <is>
          <t>IV</t>
        </is>
      </c>
      <c r="B666" t="n">
        <v>2035</v>
      </c>
      <c r="C666" t="inlineStr">
        <is>
          <t>energia_comercial</t>
        </is>
      </c>
      <c r="D666" t="n">
        <v>0.07846022327595308</v>
      </c>
      <c r="E666" t="n">
        <v>0.07846022327595308</v>
      </c>
      <c r="F666" t="n">
        <v>0</v>
      </c>
    </row>
    <row r="667">
      <c r="A667" t="inlineStr">
        <is>
          <t>IV</t>
        </is>
      </c>
      <c r="B667" t="n">
        <v>2036</v>
      </c>
      <c r="C667" t="inlineStr">
        <is>
          <t>energia_comercial</t>
        </is>
      </c>
      <c r="D667" t="n">
        <v>0.08112345398649995</v>
      </c>
      <c r="E667" t="n">
        <v>0.08112345398649995</v>
      </c>
      <c r="F667" t="n">
        <v>0</v>
      </c>
    </row>
    <row r="668">
      <c r="A668" t="inlineStr">
        <is>
          <t>IV</t>
        </is>
      </c>
      <c r="B668" t="n">
        <v>2037</v>
      </c>
      <c r="C668" t="inlineStr">
        <is>
          <t>energia_comercial</t>
        </is>
      </c>
      <c r="D668" t="n">
        <v>0.08387708461590319</v>
      </c>
      <c r="E668" t="n">
        <v>0.08387708461590319</v>
      </c>
      <c r="F668" t="n">
        <v>0</v>
      </c>
    </row>
    <row r="669">
      <c r="A669" t="inlineStr">
        <is>
          <t>IV</t>
        </is>
      </c>
      <c r="B669" t="n">
        <v>2038</v>
      </c>
      <c r="C669" t="inlineStr">
        <is>
          <t>energia_comercial</t>
        </is>
      </c>
      <c r="D669" t="n">
        <v>0.08672418367238365</v>
      </c>
      <c r="E669" t="n">
        <v>0.08672418367238365</v>
      </c>
      <c r="F669" t="n">
        <v>0</v>
      </c>
    </row>
    <row r="670">
      <c r="A670" t="inlineStr">
        <is>
          <t>IV</t>
        </is>
      </c>
      <c r="B670" t="n">
        <v>2039</v>
      </c>
      <c r="C670" t="inlineStr">
        <is>
          <t>energia_comercial</t>
        </is>
      </c>
      <c r="D670" t="n">
        <v>0.08966792382070157</v>
      </c>
      <c r="E670" t="n">
        <v>0.08966792382070157</v>
      </c>
      <c r="F670" t="n">
        <v>0</v>
      </c>
    </row>
    <row r="671">
      <c r="A671" t="inlineStr">
        <is>
          <t>IV</t>
        </is>
      </c>
      <c r="B671" t="n">
        <v>2040</v>
      </c>
      <c r="C671" t="inlineStr">
        <is>
          <t>energia_comercial</t>
        </is>
      </c>
      <c r="D671" t="n">
        <v>0.0927115854176148</v>
      </c>
      <c r="E671" t="n">
        <v>0.0927115854176148</v>
      </c>
      <c r="F671" t="n">
        <v>0</v>
      </c>
    </row>
    <row r="672">
      <c r="A672" t="inlineStr">
        <is>
          <t>IV</t>
        </is>
      </c>
      <c r="B672" t="n">
        <v>2041</v>
      </c>
      <c r="C672" t="inlineStr">
        <is>
          <t>energia_comercial</t>
        </is>
      </c>
      <c r="D672" t="n">
        <v>0.09577720331870866</v>
      </c>
      <c r="E672" t="n">
        <v>0.09577720331870866</v>
      </c>
      <c r="F672" t="n">
        <v>0</v>
      </c>
    </row>
    <row r="673">
      <c r="A673" t="inlineStr">
        <is>
          <t>IV</t>
        </is>
      </c>
      <c r="B673" t="n">
        <v>2042</v>
      </c>
      <c r="C673" t="inlineStr">
        <is>
          <t>energia_comercial</t>
        </is>
      </c>
      <c r="D673" t="n">
        <v>0.09886017261556712</v>
      </c>
      <c r="E673" t="n">
        <v>0.09886017261556712</v>
      </c>
      <c r="F673" t="n">
        <v>0</v>
      </c>
    </row>
    <row r="674">
      <c r="A674" t="inlineStr">
        <is>
          <t>IV</t>
        </is>
      </c>
      <c r="B674" t="n">
        <v>2043</v>
      </c>
      <c r="C674" t="inlineStr">
        <is>
          <t>energia_comercial</t>
        </is>
      </c>
      <c r="D674" t="n">
        <v>0.1019556893272173</v>
      </c>
      <c r="E674" t="n">
        <v>0.1019556893272173</v>
      </c>
      <c r="F674" t="n">
        <v>0</v>
      </c>
    </row>
    <row r="675">
      <c r="A675" t="inlineStr">
        <is>
          <t>IV</t>
        </is>
      </c>
      <c r="B675" t="n">
        <v>2044</v>
      </c>
      <c r="C675" t="inlineStr">
        <is>
          <t>energia_comercial</t>
        </is>
      </c>
      <c r="D675" t="n">
        <v>0.1050587605295492</v>
      </c>
      <c r="E675" t="n">
        <v>0.1050587605295492</v>
      </c>
      <c r="F675" t="n">
        <v>0</v>
      </c>
    </row>
    <row r="676">
      <c r="A676" t="inlineStr">
        <is>
          <t>IV</t>
        </is>
      </c>
      <c r="B676" t="n">
        <v>2045</v>
      </c>
      <c r="C676" t="inlineStr">
        <is>
          <t>energia_comercial</t>
        </is>
      </c>
      <c r="D676" t="n">
        <v>0.1082562752195399</v>
      </c>
      <c r="E676" t="n">
        <v>0.1082562752195399</v>
      </c>
      <c r="F676" t="n">
        <v>0</v>
      </c>
    </row>
    <row r="677">
      <c r="A677" t="inlineStr">
        <is>
          <t>IV</t>
        </is>
      </c>
      <c r="B677" t="n">
        <v>2046</v>
      </c>
      <c r="C677" t="inlineStr">
        <is>
          <t>energia_comercial</t>
        </is>
      </c>
      <c r="D677" t="n">
        <v>0.1114562463749888</v>
      </c>
      <c r="E677" t="n">
        <v>0.1114562463749888</v>
      </c>
      <c r="F677" t="n">
        <v>0</v>
      </c>
    </row>
    <row r="678">
      <c r="A678" t="inlineStr">
        <is>
          <t>IV</t>
        </is>
      </c>
      <c r="B678" t="n">
        <v>2047</v>
      </c>
      <c r="C678" t="inlineStr">
        <is>
          <t>energia_comercial</t>
        </is>
      </c>
      <c r="D678" t="n">
        <v>0.1146531757832111</v>
      </c>
      <c r="E678" t="n">
        <v>0.1146531757832111</v>
      </c>
      <c r="F678" t="n">
        <v>0</v>
      </c>
    </row>
    <row r="679">
      <c r="A679" t="inlineStr">
        <is>
          <t>IV</t>
        </is>
      </c>
      <c r="B679" t="n">
        <v>2048</v>
      </c>
      <c r="C679" t="inlineStr">
        <is>
          <t>energia_comercial</t>
        </is>
      </c>
      <c r="D679" t="n">
        <v>0.1179418035750911</v>
      </c>
      <c r="E679" t="n">
        <v>0.1179418035750911</v>
      </c>
      <c r="F679" t="n">
        <v>0</v>
      </c>
    </row>
    <row r="680">
      <c r="A680" t="inlineStr">
        <is>
          <t>IV</t>
        </is>
      </c>
      <c r="B680" t="n">
        <v>2049</v>
      </c>
      <c r="C680" t="inlineStr">
        <is>
          <t>energia_comercial</t>
        </is>
      </c>
      <c r="D680" t="n">
        <v>0.1212214856485126</v>
      </c>
      <c r="E680" t="n">
        <v>0.1212214856485126</v>
      </c>
      <c r="F680" t="n">
        <v>0</v>
      </c>
    </row>
    <row r="681">
      <c r="A681" t="inlineStr">
        <is>
          <t>IV</t>
        </is>
      </c>
      <c r="B681" t="n">
        <v>2050</v>
      </c>
      <c r="C681" t="inlineStr">
        <is>
          <t>energia_comercial</t>
        </is>
      </c>
      <c r="D681" t="n">
        <v>0.1245923679086082</v>
      </c>
      <c r="E681" t="n">
        <v>0.1245923679086082</v>
      </c>
      <c r="F681" t="n">
        <v>0</v>
      </c>
    </row>
    <row r="682">
      <c r="A682" t="inlineStr">
        <is>
          <t>IV</t>
        </is>
      </c>
      <c r="B682" t="n">
        <v>2017</v>
      </c>
      <c r="C682" t="inlineStr">
        <is>
          <t>energia_publico</t>
        </is>
      </c>
      <c r="D682" t="n">
        <v>64.7619331995848</v>
      </c>
      <c r="E682" t="n">
        <v>64.7619331995848</v>
      </c>
      <c r="F682" t="n">
        <v>0</v>
      </c>
    </row>
    <row r="683">
      <c r="A683" t="inlineStr">
        <is>
          <t>IV</t>
        </is>
      </c>
      <c r="B683" t="n">
        <v>2018</v>
      </c>
      <c r="C683" t="inlineStr">
        <is>
          <t>energia_publico</t>
        </is>
      </c>
      <c r="D683" t="n">
        <v>118.7039768565877</v>
      </c>
      <c r="E683" t="n">
        <v>64.7619331995848</v>
      </c>
      <c r="F683" t="n">
        <v>53.94204365700293</v>
      </c>
    </row>
    <row r="684">
      <c r="A684" t="inlineStr">
        <is>
          <t>IV</t>
        </is>
      </c>
      <c r="B684" t="n">
        <v>2019</v>
      </c>
      <c r="C684" t="inlineStr">
        <is>
          <t>energia_publico</t>
        </is>
      </c>
      <c r="D684" t="n">
        <v>201.3196509576096</v>
      </c>
      <c r="E684" t="n">
        <v>64.7619331995848</v>
      </c>
      <c r="F684" t="n">
        <v>136.5577177580248</v>
      </c>
    </row>
    <row r="685">
      <c r="A685" t="inlineStr">
        <is>
          <t>IV</t>
        </is>
      </c>
      <c r="B685" t="n">
        <v>2020</v>
      </c>
      <c r="C685" t="inlineStr">
        <is>
          <t>energia_publico</t>
        </is>
      </c>
      <c r="D685" t="n">
        <v>103.7736621468063</v>
      </c>
      <c r="E685" t="n">
        <v>64.7619331995848</v>
      </c>
      <c r="F685" t="n">
        <v>39.01172894722154</v>
      </c>
    </row>
    <row r="686">
      <c r="A686" t="inlineStr">
        <is>
          <t>IV</t>
        </is>
      </c>
      <c r="B686" t="n">
        <v>2021</v>
      </c>
      <c r="C686" t="inlineStr">
        <is>
          <t>energia_publico</t>
        </is>
      </c>
      <c r="D686" t="n">
        <v>87.78211216274904</v>
      </c>
      <c r="E686" t="n">
        <v>64.7619331995848</v>
      </c>
      <c r="F686" t="n">
        <v>23.02017896316424</v>
      </c>
    </row>
    <row r="687">
      <c r="A687" t="inlineStr">
        <is>
          <t>IV</t>
        </is>
      </c>
      <c r="B687" t="n">
        <v>2022</v>
      </c>
      <c r="C687" t="inlineStr">
        <is>
          <t>energia_publico</t>
        </is>
      </c>
      <c r="D687" t="n">
        <v>73.18396354272701</v>
      </c>
      <c r="E687" t="n">
        <v>64.7619331995848</v>
      </c>
      <c r="F687" t="n">
        <v>8.422030343142211</v>
      </c>
    </row>
    <row r="688">
      <c r="A688" t="inlineStr">
        <is>
          <t>IV</t>
        </is>
      </c>
      <c r="B688" t="n">
        <v>2023</v>
      </c>
      <c r="C688" t="inlineStr">
        <is>
          <t>energia_publico</t>
        </is>
      </c>
      <c r="D688" t="n">
        <v>73.40602649120044</v>
      </c>
      <c r="E688" t="n">
        <v>64.7619331995848</v>
      </c>
      <c r="F688" t="n">
        <v>8.644093291615633</v>
      </c>
    </row>
    <row r="689">
      <c r="A689" t="inlineStr">
        <is>
          <t>IV</t>
        </is>
      </c>
      <c r="B689" t="n">
        <v>2024</v>
      </c>
      <c r="C689" t="inlineStr">
        <is>
          <t>energia_publico</t>
        </is>
      </c>
      <c r="D689" t="n">
        <v>74.78703229625852</v>
      </c>
      <c r="E689" t="n">
        <v>64.7619331995848</v>
      </c>
      <c r="F689" t="n">
        <v>10.02509909667371</v>
      </c>
    </row>
    <row r="690">
      <c r="A690" t="inlineStr">
        <is>
          <t>IV</t>
        </is>
      </c>
      <c r="B690" t="n">
        <v>2025</v>
      </c>
      <c r="C690" t="inlineStr">
        <is>
          <t>energia_publico</t>
        </is>
      </c>
      <c r="D690" t="n">
        <v>76.33237531621589</v>
      </c>
      <c r="E690" t="n">
        <v>64.7619331995848</v>
      </c>
      <c r="F690" t="n">
        <v>11.57044211663109</v>
      </c>
    </row>
    <row r="691">
      <c r="A691" t="inlineStr">
        <is>
          <t>IV</t>
        </is>
      </c>
      <c r="B691" t="n">
        <v>2026</v>
      </c>
      <c r="C691" t="inlineStr">
        <is>
          <t>energia_publico</t>
        </is>
      </c>
      <c r="D691" t="n">
        <v>77.92835157469712</v>
      </c>
      <c r="E691" t="n">
        <v>64.7619331995848</v>
      </c>
      <c r="F691" t="n">
        <v>13.16641837511231</v>
      </c>
    </row>
    <row r="692">
      <c r="A692" t="inlineStr">
        <is>
          <t>IV</t>
        </is>
      </c>
      <c r="B692" t="n">
        <v>2027</v>
      </c>
      <c r="C692" t="inlineStr">
        <is>
          <t>energia_publico</t>
        </is>
      </c>
      <c r="D692" t="n">
        <v>81.05666811004043</v>
      </c>
      <c r="E692" t="n">
        <v>64.7619331995848</v>
      </c>
      <c r="F692" t="n">
        <v>16.29473491045563</v>
      </c>
    </row>
    <row r="693">
      <c r="A693" t="inlineStr">
        <is>
          <t>IV</t>
        </is>
      </c>
      <c r="B693" t="n">
        <v>2028</v>
      </c>
      <c r="C693" t="inlineStr">
        <is>
          <t>energia_publico</t>
        </is>
      </c>
      <c r="D693" t="n">
        <v>82.60308735278181</v>
      </c>
      <c r="E693" t="n">
        <v>64.7619331995848</v>
      </c>
      <c r="F693" t="n">
        <v>17.84115415319701</v>
      </c>
    </row>
    <row r="694">
      <c r="A694" t="inlineStr">
        <is>
          <t>IV</t>
        </is>
      </c>
      <c r="B694" t="n">
        <v>2029</v>
      </c>
      <c r="C694" t="inlineStr">
        <is>
          <t>energia_publico</t>
        </is>
      </c>
      <c r="D694" t="n">
        <v>84.25618066120765</v>
      </c>
      <c r="E694" t="n">
        <v>64.7619331995848</v>
      </c>
      <c r="F694" t="n">
        <v>19.49424746162285</v>
      </c>
    </row>
    <row r="695">
      <c r="A695" t="inlineStr">
        <is>
          <t>IV</t>
        </is>
      </c>
      <c r="B695" t="n">
        <v>2030</v>
      </c>
      <c r="C695" t="inlineStr">
        <is>
          <t>energia_publico</t>
        </is>
      </c>
      <c r="D695" t="n">
        <v>85.94332977408989</v>
      </c>
      <c r="E695" t="n">
        <v>64.7619331995848</v>
      </c>
      <c r="F695" t="n">
        <v>21.18139657450509</v>
      </c>
    </row>
    <row r="696">
      <c r="A696" t="inlineStr">
        <is>
          <t>IV</t>
        </is>
      </c>
      <c r="B696" t="n">
        <v>2031</v>
      </c>
      <c r="C696" t="inlineStr">
        <is>
          <t>energia_publico</t>
        </is>
      </c>
      <c r="D696" t="n">
        <v>87.69333108222213</v>
      </c>
      <c r="E696" t="n">
        <v>64.7619331995848</v>
      </c>
      <c r="F696" t="n">
        <v>22.93139788263733</v>
      </c>
    </row>
    <row r="697">
      <c r="A697" t="inlineStr">
        <is>
          <t>IV</t>
        </is>
      </c>
      <c r="B697" t="n">
        <v>2032</v>
      </c>
      <c r="C697" t="inlineStr">
        <is>
          <t>energia_publico</t>
        </is>
      </c>
      <c r="D697" t="n">
        <v>89.48557445474576</v>
      </c>
      <c r="E697" t="n">
        <v>64.7619331995848</v>
      </c>
      <c r="F697" t="n">
        <v>24.72364125516096</v>
      </c>
    </row>
    <row r="698">
      <c r="A698" t="inlineStr">
        <is>
          <t>IV</t>
        </is>
      </c>
      <c r="B698" t="n">
        <v>2033</v>
      </c>
      <c r="C698" t="inlineStr">
        <is>
          <t>energia_publico</t>
        </is>
      </c>
      <c r="D698" t="n">
        <v>91.30987923904287</v>
      </c>
      <c r="E698" t="n">
        <v>64.7619331995848</v>
      </c>
      <c r="F698" t="n">
        <v>26.54794603945807</v>
      </c>
    </row>
    <row r="699">
      <c r="A699" t="inlineStr">
        <is>
          <t>IV</t>
        </is>
      </c>
      <c r="B699" t="n">
        <v>2034</v>
      </c>
      <c r="C699" t="inlineStr">
        <is>
          <t>energia_publico</t>
        </is>
      </c>
      <c r="D699" t="n">
        <v>93.15769218206262</v>
      </c>
      <c r="E699" t="n">
        <v>64.7619331995848</v>
      </c>
      <c r="F699" t="n">
        <v>28.39575898247782</v>
      </c>
    </row>
    <row r="700">
      <c r="A700" t="inlineStr">
        <is>
          <t>IV</t>
        </is>
      </c>
      <c r="B700" t="n">
        <v>2035</v>
      </c>
      <c r="C700" t="inlineStr">
        <is>
          <t>energia_publico</t>
        </is>
      </c>
      <c r="D700" t="n">
        <v>95.02094134395055</v>
      </c>
      <c r="E700" t="n">
        <v>64.7619331995848</v>
      </c>
      <c r="F700" t="n">
        <v>30.25900814436575</v>
      </c>
    </row>
    <row r="701">
      <c r="A701" t="inlineStr">
        <is>
          <t>IV</t>
        </is>
      </c>
      <c r="B701" t="n">
        <v>2036</v>
      </c>
      <c r="C701" t="inlineStr">
        <is>
          <t>energia_publico</t>
        </is>
      </c>
      <c r="D701" t="n">
        <v>96.87130773098173</v>
      </c>
      <c r="E701" t="n">
        <v>64.7619331995848</v>
      </c>
      <c r="F701" t="n">
        <v>32.10937453139692</v>
      </c>
    </row>
    <row r="702">
      <c r="A702" t="inlineStr">
        <is>
          <t>IV</t>
        </is>
      </c>
      <c r="B702" t="n">
        <v>2037</v>
      </c>
      <c r="C702" t="inlineStr">
        <is>
          <t>energia_publico</t>
        </is>
      </c>
      <c r="D702" t="n">
        <v>98.757706762163</v>
      </c>
      <c r="E702" t="n">
        <v>64.7619331995848</v>
      </c>
      <c r="F702" t="n">
        <v>33.99577356257819</v>
      </c>
    </row>
    <row r="703">
      <c r="A703" t="inlineStr">
        <is>
          <t>IV</t>
        </is>
      </c>
      <c r="B703" t="n">
        <v>2038</v>
      </c>
      <c r="C703" t="inlineStr">
        <is>
          <t>energia_publico</t>
        </is>
      </c>
      <c r="D703" t="n">
        <v>100.6808401101218</v>
      </c>
      <c r="E703" t="n">
        <v>64.7619331995848</v>
      </c>
      <c r="F703" t="n">
        <v>35.91890691053699</v>
      </c>
    </row>
    <row r="704">
      <c r="A704" t="inlineStr">
        <is>
          <t>IV</t>
        </is>
      </c>
      <c r="B704" t="n">
        <v>2039</v>
      </c>
      <c r="C704" t="inlineStr">
        <is>
          <t>energia_publico</t>
        </is>
      </c>
      <c r="D704" t="n">
        <v>102.6414231113308</v>
      </c>
      <c r="E704" t="n">
        <v>64.7619331995848</v>
      </c>
      <c r="F704" t="n">
        <v>37.87948991174601</v>
      </c>
    </row>
    <row r="705">
      <c r="A705" t="inlineStr">
        <is>
          <t>IV</t>
        </is>
      </c>
      <c r="B705" t="n">
        <v>2040</v>
      </c>
      <c r="C705" t="inlineStr">
        <is>
          <t>energia_publico</t>
        </is>
      </c>
      <c r="D705" t="n">
        <v>104.6401850321875</v>
      </c>
      <c r="E705" t="n">
        <v>64.7619331995848</v>
      </c>
      <c r="F705" t="n">
        <v>39.87825183260274</v>
      </c>
    </row>
    <row r="706">
      <c r="A706" t="inlineStr">
        <is>
          <t>IV</t>
        </is>
      </c>
      <c r="B706" t="n">
        <v>2041</v>
      </c>
      <c r="C706" t="inlineStr">
        <is>
          <t>energia_publico</t>
        </is>
      </c>
      <c r="D706" t="n">
        <v>106.6255492477591</v>
      </c>
      <c r="E706" t="n">
        <v>64.7619331995848</v>
      </c>
      <c r="F706" t="n">
        <v>41.86361604817428</v>
      </c>
    </row>
    <row r="707">
      <c r="A707" t="inlineStr">
        <is>
          <t>IV</t>
        </is>
      </c>
      <c r="B707" t="n">
        <v>2042</v>
      </c>
      <c r="C707" t="inlineStr">
        <is>
          <t>energia_publico</t>
        </is>
      </c>
      <c r="D707" t="n">
        <v>108.5952694969878</v>
      </c>
      <c r="E707" t="n">
        <v>64.7619331995848</v>
      </c>
      <c r="F707" t="n">
        <v>43.83333629740299</v>
      </c>
    </row>
    <row r="708">
      <c r="A708" t="inlineStr">
        <is>
          <t>IV</t>
        </is>
      </c>
      <c r="B708" t="n">
        <v>2043</v>
      </c>
      <c r="C708" t="inlineStr">
        <is>
          <t>energia_publico</t>
        </is>
      </c>
      <c r="D708" t="n">
        <v>110.5470792427662</v>
      </c>
      <c r="E708" t="n">
        <v>64.7619331995848</v>
      </c>
      <c r="F708" t="n">
        <v>45.78514604318144</v>
      </c>
    </row>
    <row r="709">
      <c r="A709" t="inlineStr">
        <is>
          <t>IV</t>
        </is>
      </c>
      <c r="B709" t="n">
        <v>2044</v>
      </c>
      <c r="C709" t="inlineStr">
        <is>
          <t>energia_publico</t>
        </is>
      </c>
      <c r="D709" t="n">
        <v>112.4786958101707</v>
      </c>
      <c r="E709" t="n">
        <v>64.7619331995848</v>
      </c>
      <c r="F709" t="n">
        <v>47.71676261058589</v>
      </c>
    </row>
    <row r="710">
      <c r="A710" t="inlineStr">
        <is>
          <t>IV</t>
        </is>
      </c>
      <c r="B710" t="n">
        <v>2045</v>
      </c>
      <c r="C710" t="inlineStr">
        <is>
          <t>energia_publico</t>
        </is>
      </c>
      <c r="D710" t="n">
        <v>114.4440639935295</v>
      </c>
      <c r="E710" t="n">
        <v>64.7619331995848</v>
      </c>
      <c r="F710" t="n">
        <v>49.68213079394467</v>
      </c>
    </row>
    <row r="711">
      <c r="A711" t="inlineStr">
        <is>
          <t>IV</t>
        </is>
      </c>
      <c r="B711" t="n">
        <v>2046</v>
      </c>
      <c r="C711" t="inlineStr">
        <is>
          <t>energia_publico</t>
        </is>
      </c>
      <c r="D711" t="n">
        <v>116.3865515112128</v>
      </c>
      <c r="E711" t="n">
        <v>64.7619331995848</v>
      </c>
      <c r="F711" t="n">
        <v>51.62461831162797</v>
      </c>
    </row>
    <row r="712">
      <c r="A712" t="inlineStr">
        <is>
          <t>IV</t>
        </is>
      </c>
      <c r="B712" t="n">
        <v>2047</v>
      </c>
      <c r="C712" t="inlineStr">
        <is>
          <t>energia_publico</t>
        </is>
      </c>
      <c r="D712" t="n">
        <v>118.3038160761497</v>
      </c>
      <c r="E712" t="n">
        <v>64.7619331995848</v>
      </c>
      <c r="F712" t="n">
        <v>53.54188287656488</v>
      </c>
    </row>
    <row r="713">
      <c r="A713" t="inlineStr">
        <is>
          <t>IV</t>
        </is>
      </c>
      <c r="B713" t="n">
        <v>2048</v>
      </c>
      <c r="C713" t="inlineStr">
        <is>
          <t>energia_publico</t>
        </is>
      </c>
      <c r="D713" t="n">
        <v>120.2526642163729</v>
      </c>
      <c r="E713" t="n">
        <v>64.7619331995848</v>
      </c>
      <c r="F713" t="n">
        <v>55.49073101678806</v>
      </c>
    </row>
    <row r="714">
      <c r="A714" t="inlineStr">
        <is>
          <t>IV</t>
        </is>
      </c>
      <c r="B714" t="n">
        <v>2049</v>
      </c>
      <c r="C714" t="inlineStr">
        <is>
          <t>energia_publico</t>
        </is>
      </c>
      <c r="D714" t="n">
        <v>122.1734898838529</v>
      </c>
      <c r="E714" t="n">
        <v>64.7619331995848</v>
      </c>
      <c r="F714" t="n">
        <v>57.41155668426805</v>
      </c>
    </row>
    <row r="715">
      <c r="A715" t="inlineStr">
        <is>
          <t>IV</t>
        </is>
      </c>
      <c r="B715" t="n">
        <v>2050</v>
      </c>
      <c r="C715" t="inlineStr">
        <is>
          <t>energia_publico</t>
        </is>
      </c>
      <c r="D715" t="n">
        <v>124.1249973767119</v>
      </c>
      <c r="E715" t="n">
        <v>64.7619331995848</v>
      </c>
      <c r="F715" t="n">
        <v>59.36306417712709</v>
      </c>
    </row>
    <row r="716">
      <c r="A716" t="inlineStr">
        <is>
          <t>IV</t>
        </is>
      </c>
      <c r="B716" t="n">
        <v>2017</v>
      </c>
      <c r="C716" t="inlineStr">
        <is>
          <t>manufactura</t>
        </is>
      </c>
      <c r="D716" t="n">
        <v>416.5992875266163</v>
      </c>
      <c r="E716" t="n">
        <v>416.5992875266163</v>
      </c>
      <c r="F716" t="n">
        <v>0</v>
      </c>
    </row>
    <row r="717">
      <c r="A717" t="inlineStr">
        <is>
          <t>IV</t>
        </is>
      </c>
      <c r="B717" t="n">
        <v>2018</v>
      </c>
      <c r="C717" t="inlineStr">
        <is>
          <t>manufactura</t>
        </is>
      </c>
      <c r="D717" t="n">
        <v>640.818574766737</v>
      </c>
      <c r="E717" t="n">
        <v>416.5992875266163</v>
      </c>
      <c r="F717" t="n">
        <v>224.2192872401208</v>
      </c>
    </row>
    <row r="718">
      <c r="A718" t="inlineStr">
        <is>
          <t>IV</t>
        </is>
      </c>
      <c r="B718" t="n">
        <v>2019</v>
      </c>
      <c r="C718" t="inlineStr">
        <is>
          <t>manufactura</t>
        </is>
      </c>
      <c r="D718" t="n">
        <v>557.2920507400253</v>
      </c>
      <c r="E718" t="n">
        <v>416.5992875266163</v>
      </c>
      <c r="F718" t="n">
        <v>140.692763213409</v>
      </c>
    </row>
    <row r="719">
      <c r="A719" t="inlineStr">
        <is>
          <t>IV</t>
        </is>
      </c>
      <c r="B719" t="n">
        <v>2020</v>
      </c>
      <c r="C719" t="inlineStr">
        <is>
          <t>manufactura</t>
        </is>
      </c>
      <c r="D719" t="n">
        <v>415.9759250141785</v>
      </c>
      <c r="E719" t="n">
        <v>415.9759250141785</v>
      </c>
      <c r="F719" t="n">
        <v>0</v>
      </c>
    </row>
    <row r="720">
      <c r="A720" t="inlineStr">
        <is>
          <t>IV</t>
        </is>
      </c>
      <c r="B720" t="n">
        <v>2021</v>
      </c>
      <c r="C720" t="inlineStr">
        <is>
          <t>manufactura</t>
        </is>
      </c>
      <c r="D720" t="n">
        <v>604.8314112939032</v>
      </c>
      <c r="E720" t="n">
        <v>416.5992875266163</v>
      </c>
      <c r="F720" t="n">
        <v>188.232123767287</v>
      </c>
    </row>
    <row r="721">
      <c r="A721" t="inlineStr">
        <is>
          <t>IV</t>
        </is>
      </c>
      <c r="B721" t="n">
        <v>2022</v>
      </c>
      <c r="C721" t="inlineStr">
        <is>
          <t>manufactura</t>
        </is>
      </c>
      <c r="D721" t="n">
        <v>654.1796066380248</v>
      </c>
      <c r="E721" t="n">
        <v>416.5992875266163</v>
      </c>
      <c r="F721" t="n">
        <v>237.5803191114085</v>
      </c>
    </row>
    <row r="722">
      <c r="A722" t="inlineStr">
        <is>
          <t>IV</t>
        </is>
      </c>
      <c r="B722" t="n">
        <v>2023</v>
      </c>
      <c r="C722" t="inlineStr">
        <is>
          <t>manufactura</t>
        </is>
      </c>
      <c r="D722" t="n">
        <v>854.4632991871988</v>
      </c>
      <c r="E722" t="n">
        <v>416.5992875266163</v>
      </c>
      <c r="F722" t="n">
        <v>437.8640116605825</v>
      </c>
    </row>
    <row r="723">
      <c r="A723" t="inlineStr">
        <is>
          <t>IV</t>
        </is>
      </c>
      <c r="B723" t="n">
        <v>2024</v>
      </c>
      <c r="C723" t="inlineStr">
        <is>
          <t>manufactura</t>
        </is>
      </c>
      <c r="D723" t="n">
        <v>969.2668910964222</v>
      </c>
      <c r="E723" t="n">
        <v>416.5992875266163</v>
      </c>
      <c r="F723" t="n">
        <v>552.667603569806</v>
      </c>
    </row>
    <row r="724">
      <c r="A724" t="inlineStr">
        <is>
          <t>IV</t>
        </is>
      </c>
      <c r="B724" t="n">
        <v>2025</v>
      </c>
      <c r="C724" t="inlineStr">
        <is>
          <t>manufactura</t>
        </is>
      </c>
      <c r="D724" t="n">
        <v>1031.788427957687</v>
      </c>
      <c r="E724" t="n">
        <v>416.5992875266163</v>
      </c>
      <c r="F724" t="n">
        <v>615.1891404310704</v>
      </c>
    </row>
    <row r="725">
      <c r="A725" t="inlineStr">
        <is>
          <t>IV</t>
        </is>
      </c>
      <c r="B725" t="n">
        <v>2026</v>
      </c>
      <c r="C725" t="inlineStr">
        <is>
          <t>manufactura</t>
        </is>
      </c>
      <c r="D725" t="n">
        <v>1067.168969560762</v>
      </c>
      <c r="E725" t="n">
        <v>416.5992875266163</v>
      </c>
      <c r="F725" t="n">
        <v>650.5696820341461</v>
      </c>
    </row>
    <row r="726">
      <c r="A726" t="inlineStr">
        <is>
          <t>IV</t>
        </is>
      </c>
      <c r="B726" t="n">
        <v>2027</v>
      </c>
      <c r="C726" t="inlineStr">
        <is>
          <t>manufactura</t>
        </is>
      </c>
      <c r="D726" t="n">
        <v>1094.685211789141</v>
      </c>
      <c r="E726" t="n">
        <v>416.5992875266163</v>
      </c>
      <c r="F726" t="n">
        <v>678.0859242625243</v>
      </c>
    </row>
    <row r="727">
      <c r="A727" t="inlineStr">
        <is>
          <t>IV</t>
        </is>
      </c>
      <c r="B727" t="n">
        <v>2028</v>
      </c>
      <c r="C727" t="inlineStr">
        <is>
          <t>manufactura</t>
        </is>
      </c>
      <c r="D727" t="n">
        <v>1112.821290746873</v>
      </c>
      <c r="E727" t="n">
        <v>416.5992875266163</v>
      </c>
      <c r="F727" t="n">
        <v>696.2220032202563</v>
      </c>
    </row>
    <row r="728">
      <c r="A728" t="inlineStr">
        <is>
          <t>IV</t>
        </is>
      </c>
      <c r="B728" t="n">
        <v>2029</v>
      </c>
      <c r="C728" t="inlineStr">
        <is>
          <t>manufactura</t>
        </is>
      </c>
      <c r="D728" t="n">
        <v>1126.897992122795</v>
      </c>
      <c r="E728" t="n">
        <v>416.5992875266163</v>
      </c>
      <c r="F728" t="n">
        <v>710.2987045961784</v>
      </c>
    </row>
    <row r="729">
      <c r="A729" t="inlineStr">
        <is>
          <t>IV</t>
        </is>
      </c>
      <c r="B729" t="n">
        <v>2030</v>
      </c>
      <c r="C729" t="inlineStr">
        <is>
          <t>manufactura</t>
        </is>
      </c>
      <c r="D729" t="n">
        <v>1139.157296864981</v>
      </c>
      <c r="E729" t="n">
        <v>416.5992875266163</v>
      </c>
      <c r="F729" t="n">
        <v>722.5580093383644</v>
      </c>
    </row>
    <row r="730">
      <c r="A730" t="inlineStr">
        <is>
          <t>IV</t>
        </is>
      </c>
      <c r="B730" t="n">
        <v>2031</v>
      </c>
      <c r="C730" t="inlineStr">
        <is>
          <t>manufactura</t>
        </is>
      </c>
      <c r="D730" t="n">
        <v>1150.733725135271</v>
      </c>
      <c r="E730" t="n">
        <v>416.5992875266163</v>
      </c>
      <c r="F730" t="n">
        <v>734.1344376086552</v>
      </c>
    </row>
    <row r="731">
      <c r="A731" t="inlineStr">
        <is>
          <t>IV</t>
        </is>
      </c>
      <c r="B731" t="n">
        <v>2032</v>
      </c>
      <c r="C731" t="inlineStr">
        <is>
          <t>manufactura</t>
        </is>
      </c>
      <c r="D731" t="n">
        <v>1162.075780846485</v>
      </c>
      <c r="E731" t="n">
        <v>416.5992875266163</v>
      </c>
      <c r="F731" t="n">
        <v>745.4764933198692</v>
      </c>
    </row>
    <row r="732">
      <c r="A732" t="inlineStr">
        <is>
          <t>IV</t>
        </is>
      </c>
      <c r="B732" t="n">
        <v>2033</v>
      </c>
      <c r="C732" t="inlineStr">
        <is>
          <t>manufactura</t>
        </is>
      </c>
      <c r="D732" t="n">
        <v>1173.353135687232</v>
      </c>
      <c r="E732" t="n">
        <v>416.5992875266163</v>
      </c>
      <c r="F732" t="n">
        <v>756.7538481606159</v>
      </c>
    </row>
    <row r="733">
      <c r="A733" t="inlineStr">
        <is>
          <t>IV</t>
        </is>
      </c>
      <c r="B733" t="n">
        <v>2034</v>
      </c>
      <c r="C733" t="inlineStr">
        <is>
          <t>manufactura</t>
        </is>
      </c>
      <c r="D733" t="n">
        <v>1184.614163519601</v>
      </c>
      <c r="E733" t="n">
        <v>416.5992875266163</v>
      </c>
      <c r="F733" t="n">
        <v>768.0148759929846</v>
      </c>
    </row>
    <row r="734">
      <c r="A734" t="inlineStr">
        <is>
          <t>IV</t>
        </is>
      </c>
      <c r="B734" t="n">
        <v>2035</v>
      </c>
      <c r="C734" t="inlineStr">
        <is>
          <t>manufactura</t>
        </is>
      </c>
      <c r="D734" t="n">
        <v>1195.854363102959</v>
      </c>
      <c r="E734" t="n">
        <v>416.5992875266163</v>
      </c>
      <c r="F734" t="n">
        <v>779.2550755763425</v>
      </c>
    </row>
    <row r="735">
      <c r="A735" t="inlineStr">
        <is>
          <t>IV</t>
        </is>
      </c>
      <c r="B735" t="n">
        <v>2036</v>
      </c>
      <c r="C735" t="inlineStr">
        <is>
          <t>manufactura</t>
        </is>
      </c>
      <c r="D735" t="n">
        <v>1206.981025281795</v>
      </c>
      <c r="E735" t="n">
        <v>416.5992875266163</v>
      </c>
      <c r="F735" t="n">
        <v>790.3817377551784</v>
      </c>
    </row>
    <row r="736">
      <c r="A736" t="inlineStr">
        <is>
          <t>IV</t>
        </is>
      </c>
      <c r="B736" t="n">
        <v>2037</v>
      </c>
      <c r="C736" t="inlineStr">
        <is>
          <t>manufactura</t>
        </is>
      </c>
      <c r="D736" t="n">
        <v>1218.110330987555</v>
      </c>
      <c r="E736" t="n">
        <v>416.5992875266163</v>
      </c>
      <c r="F736" t="n">
        <v>801.5110434609392</v>
      </c>
    </row>
    <row r="737">
      <c r="A737" t="inlineStr">
        <is>
          <t>IV</t>
        </is>
      </c>
      <c r="B737" t="n">
        <v>2038</v>
      </c>
      <c r="C737" t="inlineStr">
        <is>
          <t>manufactura</t>
        </is>
      </c>
      <c r="D737" t="n">
        <v>1229.296037160974</v>
      </c>
      <c r="E737" t="n">
        <v>416.5992875266163</v>
      </c>
      <c r="F737" t="n">
        <v>812.696749634358</v>
      </c>
    </row>
    <row r="738">
      <c r="A738" t="inlineStr">
        <is>
          <t>IV</t>
        </is>
      </c>
      <c r="B738" t="n">
        <v>2039</v>
      </c>
      <c r="C738" t="inlineStr">
        <is>
          <t>manufactura</t>
        </is>
      </c>
      <c r="D738" t="n">
        <v>1240.563283650471</v>
      </c>
      <c r="E738" t="n">
        <v>416.5992875266163</v>
      </c>
      <c r="F738" t="n">
        <v>823.9639961238552</v>
      </c>
    </row>
    <row r="739">
      <c r="A739" t="inlineStr">
        <is>
          <t>IV</t>
        </is>
      </c>
      <c r="B739" t="n">
        <v>2040</v>
      </c>
      <c r="C739" t="inlineStr">
        <is>
          <t>manufactura</t>
        </is>
      </c>
      <c r="D739" t="n">
        <v>1251.924099330318</v>
      </c>
      <c r="E739" t="n">
        <v>416.5992875266163</v>
      </c>
      <c r="F739" t="n">
        <v>835.3248118037013</v>
      </c>
    </row>
    <row r="740">
      <c r="A740" t="inlineStr">
        <is>
          <t>IV</t>
        </is>
      </c>
      <c r="B740" t="n">
        <v>2041</v>
      </c>
      <c r="C740" t="inlineStr">
        <is>
          <t>manufactura</t>
        </is>
      </c>
      <c r="D740" t="n">
        <v>1263.224679274601</v>
      </c>
      <c r="E740" t="n">
        <v>416.5992875266163</v>
      </c>
      <c r="F740" t="n">
        <v>846.6253917479851</v>
      </c>
    </row>
    <row r="741">
      <c r="A741" t="inlineStr">
        <is>
          <t>IV</t>
        </is>
      </c>
      <c r="B741" t="n">
        <v>2042</v>
      </c>
      <c r="C741" t="inlineStr">
        <is>
          <t>manufactura</t>
        </is>
      </c>
      <c r="D741" t="n">
        <v>1274.390694832345</v>
      </c>
      <c r="E741" t="n">
        <v>416.5992875266163</v>
      </c>
      <c r="F741" t="n">
        <v>857.7914073057291</v>
      </c>
    </row>
    <row r="742">
      <c r="A742" t="inlineStr">
        <is>
          <t>IV</t>
        </is>
      </c>
      <c r="B742" t="n">
        <v>2043</v>
      </c>
      <c r="C742" t="inlineStr">
        <is>
          <t>manufactura</t>
        </is>
      </c>
      <c r="D742" t="n">
        <v>1285.384278472801</v>
      </c>
      <c r="E742" t="n">
        <v>416.5992875266163</v>
      </c>
      <c r="F742" t="n">
        <v>868.7849909461852</v>
      </c>
    </row>
    <row r="743">
      <c r="A743" t="inlineStr">
        <is>
          <t>IV</t>
        </is>
      </c>
      <c r="B743" t="n">
        <v>2044</v>
      </c>
      <c r="C743" t="inlineStr">
        <is>
          <t>manufactura</t>
        </is>
      </c>
      <c r="D743" t="n">
        <v>1296.184319472284</v>
      </c>
      <c r="E743" t="n">
        <v>416.5992875266163</v>
      </c>
      <c r="F743" t="n">
        <v>879.5850319456681</v>
      </c>
    </row>
    <row r="744">
      <c r="A744" t="inlineStr">
        <is>
          <t>IV</t>
        </is>
      </c>
      <c r="B744" t="n">
        <v>2045</v>
      </c>
      <c r="C744" t="inlineStr">
        <is>
          <t>manufactura</t>
        </is>
      </c>
      <c r="D744" t="n">
        <v>1306.943101577187</v>
      </c>
      <c r="E744" t="n">
        <v>416.5992875266163</v>
      </c>
      <c r="F744" t="n">
        <v>890.3438140505707</v>
      </c>
    </row>
    <row r="745">
      <c r="A745" t="inlineStr">
        <is>
          <t>IV</t>
        </is>
      </c>
      <c r="B745" t="n">
        <v>2046</v>
      </c>
      <c r="C745" t="inlineStr">
        <is>
          <t>manufactura</t>
        </is>
      </c>
      <c r="D745" t="n">
        <v>1317.563729272942</v>
      </c>
      <c r="E745" t="n">
        <v>416.5992875266163</v>
      </c>
      <c r="F745" t="n">
        <v>900.9644417463257</v>
      </c>
    </row>
    <row r="746">
      <c r="A746" t="inlineStr">
        <is>
          <t>IV</t>
        </is>
      </c>
      <c r="B746" t="n">
        <v>2047</v>
      </c>
      <c r="C746" t="inlineStr">
        <is>
          <t>manufactura</t>
        </is>
      </c>
      <c r="D746" t="n">
        <v>1327.998132987088</v>
      </c>
      <c r="E746" t="n">
        <v>416.5992875266163</v>
      </c>
      <c r="F746" t="n">
        <v>911.3988454604721</v>
      </c>
    </row>
    <row r="747">
      <c r="A747" t="inlineStr">
        <is>
          <t>IV</t>
        </is>
      </c>
      <c r="B747" t="n">
        <v>2048</v>
      </c>
      <c r="C747" t="inlineStr">
        <is>
          <t>manufactura</t>
        </is>
      </c>
      <c r="D747" t="n">
        <v>1338.390481507655</v>
      </c>
      <c r="E747" t="n">
        <v>416.5992875266163</v>
      </c>
      <c r="F747" t="n">
        <v>921.7911939810388</v>
      </c>
    </row>
    <row r="748">
      <c r="A748" t="inlineStr">
        <is>
          <t>IV</t>
        </is>
      </c>
      <c r="B748" t="n">
        <v>2049</v>
      </c>
      <c r="C748" t="inlineStr">
        <is>
          <t>manufactura</t>
        </is>
      </c>
      <c r="D748" t="n">
        <v>1348.635966497015</v>
      </c>
      <c r="E748" t="n">
        <v>416.5992875266163</v>
      </c>
      <c r="F748" t="n">
        <v>932.0366789703987</v>
      </c>
    </row>
    <row r="749">
      <c r="A749" t="inlineStr">
        <is>
          <t>IV</t>
        </is>
      </c>
      <c r="B749" t="n">
        <v>2050</v>
      </c>
      <c r="C749" t="inlineStr">
        <is>
          <t>manufactura</t>
        </is>
      </c>
      <c r="D749" t="n">
        <v>1358.855503179769</v>
      </c>
      <c r="E749" t="n">
        <v>416.5992875266163</v>
      </c>
      <c r="F749" t="n">
        <v>942.256215653153</v>
      </c>
    </row>
    <row r="750">
      <c r="A750" t="inlineStr">
        <is>
          <t>IV</t>
        </is>
      </c>
      <c r="B750" t="n">
        <v>2017</v>
      </c>
      <c r="C750" t="inlineStr">
        <is>
          <t>mineral</t>
        </is>
      </c>
      <c r="D750" t="n">
        <v>646.5274106646001</v>
      </c>
      <c r="E750" t="n">
        <v>646.5274106646001</v>
      </c>
      <c r="F750" t="n">
        <v>0</v>
      </c>
    </row>
    <row r="751">
      <c r="A751" t="inlineStr">
        <is>
          <t>IV</t>
        </is>
      </c>
      <c r="B751" t="n">
        <v>2018</v>
      </c>
      <c r="C751" t="inlineStr">
        <is>
          <t>mineral</t>
        </is>
      </c>
      <c r="D751" t="n">
        <v>743.7236210664734</v>
      </c>
      <c r="E751" t="n">
        <v>646.5274106646001</v>
      </c>
      <c r="F751" t="n">
        <v>97.19621040187326</v>
      </c>
    </row>
    <row r="752">
      <c r="A752" t="inlineStr">
        <is>
          <t>IV</t>
        </is>
      </c>
      <c r="B752" t="n">
        <v>2019</v>
      </c>
      <c r="C752" t="inlineStr">
        <is>
          <t>mineral</t>
        </is>
      </c>
      <c r="D752" t="n">
        <v>744.2630277395493</v>
      </c>
      <c r="E752" t="n">
        <v>646.5274106646001</v>
      </c>
      <c r="F752" t="n">
        <v>97.73561707494923</v>
      </c>
    </row>
    <row r="753">
      <c r="A753" t="inlineStr">
        <is>
          <t>IV</t>
        </is>
      </c>
      <c r="B753" t="n">
        <v>2020</v>
      </c>
      <c r="C753" t="inlineStr">
        <is>
          <t>mineral</t>
        </is>
      </c>
      <c r="D753" t="n">
        <v>735.9113827250347</v>
      </c>
      <c r="E753" t="n">
        <v>646.5274106646001</v>
      </c>
      <c r="F753" t="n">
        <v>89.38397206043464</v>
      </c>
    </row>
    <row r="754">
      <c r="A754" t="inlineStr">
        <is>
          <t>IV</t>
        </is>
      </c>
      <c r="B754" t="n">
        <v>2021</v>
      </c>
      <c r="C754" t="inlineStr">
        <is>
          <t>mineral</t>
        </is>
      </c>
      <c r="D754" t="n">
        <v>771.2470813780844</v>
      </c>
      <c r="E754" t="n">
        <v>646.5274106646001</v>
      </c>
      <c r="F754" t="n">
        <v>124.7196707134843</v>
      </c>
    </row>
    <row r="755">
      <c r="A755" t="inlineStr">
        <is>
          <t>IV</t>
        </is>
      </c>
      <c r="B755" t="n">
        <v>2022</v>
      </c>
      <c r="C755" t="inlineStr">
        <is>
          <t>mineral</t>
        </is>
      </c>
      <c r="D755" t="n">
        <v>779.7354109950302</v>
      </c>
      <c r="E755" t="n">
        <v>646.5274106646001</v>
      </c>
      <c r="F755" t="n">
        <v>133.2080003304301</v>
      </c>
    </row>
    <row r="756">
      <c r="A756" t="inlineStr">
        <is>
          <t>IV</t>
        </is>
      </c>
      <c r="B756" t="n">
        <v>2023</v>
      </c>
      <c r="C756" t="inlineStr">
        <is>
          <t>mineral</t>
        </is>
      </c>
      <c r="D756" t="n">
        <v>780.9822067346402</v>
      </c>
      <c r="E756" t="n">
        <v>646.5274106646001</v>
      </c>
      <c r="F756" t="n">
        <v>134.4547960700401</v>
      </c>
    </row>
    <row r="757">
      <c r="A757" t="inlineStr">
        <is>
          <t>IV</t>
        </is>
      </c>
      <c r="B757" t="n">
        <v>2024</v>
      </c>
      <c r="C757" t="inlineStr">
        <is>
          <t>mineral</t>
        </is>
      </c>
      <c r="D757" t="n">
        <v>788.6963266772767</v>
      </c>
      <c r="E757" t="n">
        <v>646.5274106646001</v>
      </c>
      <c r="F757" t="n">
        <v>142.1689160126766</v>
      </c>
    </row>
    <row r="758">
      <c r="A758" t="inlineStr">
        <is>
          <t>IV</t>
        </is>
      </c>
      <c r="B758" t="n">
        <v>2025</v>
      </c>
      <c r="C758" t="inlineStr">
        <is>
          <t>mineral</t>
        </is>
      </c>
      <c r="D758" t="n">
        <v>797.249017005181</v>
      </c>
      <c r="E758" t="n">
        <v>646.5274106646001</v>
      </c>
      <c r="F758" t="n">
        <v>150.7216063405809</v>
      </c>
    </row>
    <row r="759">
      <c r="A759" t="inlineStr">
        <is>
          <t>IV</t>
        </is>
      </c>
      <c r="B759" t="n">
        <v>2026</v>
      </c>
      <c r="C759" t="inlineStr">
        <is>
          <t>mineral</t>
        </is>
      </c>
      <c r="D759" t="n">
        <v>805.9964618737397</v>
      </c>
      <c r="E759" t="n">
        <v>646.5274106646001</v>
      </c>
      <c r="F759" t="n">
        <v>159.4690512091396</v>
      </c>
    </row>
    <row r="760">
      <c r="A760" t="inlineStr">
        <is>
          <t>IV</t>
        </is>
      </c>
      <c r="B760" t="n">
        <v>2027</v>
      </c>
      <c r="C760" t="inlineStr">
        <is>
          <t>mineral</t>
        </is>
      </c>
      <c r="D760" t="n">
        <v>822.9003841050403</v>
      </c>
      <c r="E760" t="n">
        <v>646.5274106646001</v>
      </c>
      <c r="F760" t="n">
        <v>176.3729734404402</v>
      </c>
    </row>
    <row r="761">
      <c r="A761" t="inlineStr">
        <is>
          <t>IV</t>
        </is>
      </c>
      <c r="B761" t="n">
        <v>2028</v>
      </c>
      <c r="C761" t="inlineStr">
        <is>
          <t>mineral</t>
        </is>
      </c>
      <c r="D761" t="n">
        <v>831.1425319821327</v>
      </c>
      <c r="E761" t="n">
        <v>646.5274106646001</v>
      </c>
      <c r="F761" t="n">
        <v>184.6151213175326</v>
      </c>
    </row>
    <row r="762">
      <c r="A762" t="inlineStr">
        <is>
          <t>IV</t>
        </is>
      </c>
      <c r="B762" t="n">
        <v>2029</v>
      </c>
      <c r="C762" t="inlineStr">
        <is>
          <t>mineral</t>
        </is>
      </c>
      <c r="D762" t="n">
        <v>839.8729838904528</v>
      </c>
      <c r="E762" t="n">
        <v>646.5274106646001</v>
      </c>
      <c r="F762" t="n">
        <v>193.3455732258527</v>
      </c>
    </row>
    <row r="763">
      <c r="A763" t="inlineStr">
        <is>
          <t>IV</t>
        </is>
      </c>
      <c r="B763" t="n">
        <v>2030</v>
      </c>
      <c r="C763" t="inlineStr">
        <is>
          <t>mineral</t>
        </is>
      </c>
      <c r="D763" t="n">
        <v>848.700210419839</v>
      </c>
      <c r="E763" t="n">
        <v>646.5274106646001</v>
      </c>
      <c r="F763" t="n">
        <v>202.1727997552389</v>
      </c>
    </row>
    <row r="764">
      <c r="A764" t="inlineStr">
        <is>
          <t>IV</t>
        </is>
      </c>
      <c r="B764" t="n">
        <v>2031</v>
      </c>
      <c r="C764" t="inlineStr">
        <is>
          <t>mineral</t>
        </is>
      </c>
      <c r="D764" t="n">
        <v>857.7701682538636</v>
      </c>
      <c r="E764" t="n">
        <v>646.5274106646001</v>
      </c>
      <c r="F764" t="n">
        <v>211.2427575892635</v>
      </c>
    </row>
    <row r="765">
      <c r="A765" t="inlineStr">
        <is>
          <t>IV</t>
        </is>
      </c>
      <c r="B765" t="n">
        <v>2032</v>
      </c>
      <c r="C765" t="inlineStr">
        <is>
          <t>mineral</t>
        </is>
      </c>
      <c r="D765" t="n">
        <v>866.970817963719</v>
      </c>
      <c r="E765" t="n">
        <v>646.5274106646001</v>
      </c>
      <c r="F765" t="n">
        <v>220.4434072991189</v>
      </c>
    </row>
    <row r="766">
      <c r="A766" t="inlineStr">
        <is>
          <t>IV</t>
        </is>
      </c>
      <c r="B766" t="n">
        <v>2033</v>
      </c>
      <c r="C766" t="inlineStr">
        <is>
          <t>mineral</t>
        </is>
      </c>
      <c r="D766" t="n">
        <v>876.2470402951971</v>
      </c>
      <c r="E766" t="n">
        <v>646.5274106646001</v>
      </c>
      <c r="F766" t="n">
        <v>229.719629630597</v>
      </c>
    </row>
    <row r="767">
      <c r="A767" t="inlineStr">
        <is>
          <t>IV</t>
        </is>
      </c>
      <c r="B767" t="n">
        <v>2034</v>
      </c>
      <c r="C767" t="inlineStr">
        <is>
          <t>mineral</t>
        </is>
      </c>
      <c r="D767" t="n">
        <v>885.5539233048329</v>
      </c>
      <c r="E767" t="n">
        <v>646.5274106646001</v>
      </c>
      <c r="F767" t="n">
        <v>239.0265126402328</v>
      </c>
    </row>
    <row r="768">
      <c r="A768" t="inlineStr">
        <is>
          <t>IV</t>
        </is>
      </c>
      <c r="B768" t="n">
        <v>2035</v>
      </c>
      <c r="C768" t="inlineStr">
        <is>
          <t>mineral</t>
        </is>
      </c>
      <c r="D768" t="n">
        <v>894.850616814755</v>
      </c>
      <c r="E768" t="n">
        <v>646.5274106646001</v>
      </c>
      <c r="F768" t="n">
        <v>248.3232061501549</v>
      </c>
    </row>
    <row r="769">
      <c r="A769" t="inlineStr">
        <is>
          <t>IV</t>
        </is>
      </c>
      <c r="B769" t="n">
        <v>2036</v>
      </c>
      <c r="C769" t="inlineStr">
        <is>
          <t>mineral</t>
        </is>
      </c>
      <c r="D769" t="n">
        <v>903.9981420521839</v>
      </c>
      <c r="E769" t="n">
        <v>646.5274106646001</v>
      </c>
      <c r="F769" t="n">
        <v>257.4707313875838</v>
      </c>
    </row>
    <row r="770">
      <c r="A770" t="inlineStr">
        <is>
          <t>IV</t>
        </is>
      </c>
      <c r="B770" t="n">
        <v>2037</v>
      </c>
      <c r="C770" t="inlineStr">
        <is>
          <t>mineral</t>
        </is>
      </c>
      <c r="D770" t="n">
        <v>913.2391769954746</v>
      </c>
      <c r="E770" t="n">
        <v>646.5274106646001</v>
      </c>
      <c r="F770" t="n">
        <v>266.7117663308745</v>
      </c>
    </row>
    <row r="771">
      <c r="A771" t="inlineStr">
        <is>
          <t>IV</t>
        </is>
      </c>
      <c r="B771" t="n">
        <v>2038</v>
      </c>
      <c r="C771" t="inlineStr">
        <is>
          <t>mineral</t>
        </is>
      </c>
      <c r="D771" t="n">
        <v>922.5746775386939</v>
      </c>
      <c r="E771" t="n">
        <v>646.5274106646001</v>
      </c>
      <c r="F771" t="n">
        <v>276.0472668740938</v>
      </c>
    </row>
    <row r="772">
      <c r="A772" t="inlineStr">
        <is>
          <t>IV</t>
        </is>
      </c>
      <c r="B772" t="n">
        <v>2039</v>
      </c>
      <c r="C772" t="inlineStr">
        <is>
          <t>mineral</t>
        </is>
      </c>
      <c r="D772" t="n">
        <v>932.0056093474441</v>
      </c>
      <c r="E772" t="n">
        <v>646.5274106646001</v>
      </c>
      <c r="F772" t="n">
        <v>285.478198682844</v>
      </c>
    </row>
    <row r="773">
      <c r="A773" t="inlineStr">
        <is>
          <t>IV</t>
        </is>
      </c>
      <c r="B773" t="n">
        <v>2040</v>
      </c>
      <c r="C773" t="inlineStr">
        <is>
          <t>mineral</t>
        </is>
      </c>
      <c r="D773" t="n">
        <v>941.532947958751</v>
      </c>
      <c r="E773" t="n">
        <v>646.5274106646001</v>
      </c>
      <c r="F773" t="n">
        <v>295.0055372941509</v>
      </c>
    </row>
    <row r="774">
      <c r="A774" t="inlineStr">
        <is>
          <t>IV</t>
        </is>
      </c>
      <c r="B774" t="n">
        <v>2041</v>
      </c>
      <c r="C774" t="inlineStr">
        <is>
          <t>mineral</t>
        </is>
      </c>
      <c r="D774" t="n">
        <v>950.9116443959584</v>
      </c>
      <c r="E774" t="n">
        <v>646.5274106646001</v>
      </c>
      <c r="F774" t="n">
        <v>304.3842337313583</v>
      </c>
    </row>
    <row r="775">
      <c r="A775" t="inlineStr">
        <is>
          <t>IV</t>
        </is>
      </c>
      <c r="B775" t="n">
        <v>2042</v>
      </c>
      <c r="C775" t="inlineStr">
        <is>
          <t>mineral</t>
        </is>
      </c>
      <c r="D775" t="n">
        <v>960.1352199976895</v>
      </c>
      <c r="E775" t="n">
        <v>646.5274106646001</v>
      </c>
      <c r="F775" t="n">
        <v>313.6078093330894</v>
      </c>
    </row>
    <row r="776">
      <c r="A776" t="inlineStr">
        <is>
          <t>IV</t>
        </is>
      </c>
      <c r="B776" t="n">
        <v>2043</v>
      </c>
      <c r="C776" t="inlineStr">
        <is>
          <t>mineral</t>
        </is>
      </c>
      <c r="D776" t="n">
        <v>969.1972497609338</v>
      </c>
      <c r="E776" t="n">
        <v>646.5274106646001</v>
      </c>
      <c r="F776" t="n">
        <v>322.6698390963337</v>
      </c>
    </row>
    <row r="777">
      <c r="A777" t="inlineStr">
        <is>
          <t>IV</t>
        </is>
      </c>
      <c r="B777" t="n">
        <v>2044</v>
      </c>
      <c r="C777" t="inlineStr">
        <is>
          <t>mineral</t>
        </is>
      </c>
      <c r="D777" t="n">
        <v>978.0913696624094</v>
      </c>
      <c r="E777" t="n">
        <v>646.5274106646001</v>
      </c>
      <c r="F777" t="n">
        <v>331.5639589978093</v>
      </c>
    </row>
    <row r="778">
      <c r="A778" t="inlineStr">
        <is>
          <t>IV</t>
        </is>
      </c>
      <c r="B778" t="n">
        <v>2045</v>
      </c>
      <c r="C778" t="inlineStr">
        <is>
          <t>mineral</t>
        </is>
      </c>
      <c r="D778" t="n">
        <v>987.0671090369503</v>
      </c>
      <c r="E778" t="n">
        <v>646.5274106646001</v>
      </c>
      <c r="F778" t="n">
        <v>340.5396983723502</v>
      </c>
    </row>
    <row r="779">
      <c r="A779" t="inlineStr">
        <is>
          <t>IV</t>
        </is>
      </c>
      <c r="B779" t="n">
        <v>2046</v>
      </c>
      <c r="C779" t="inlineStr">
        <is>
          <t>mineral</t>
        </is>
      </c>
      <c r="D779" t="n">
        <v>995.8670441785184</v>
      </c>
      <c r="E779" t="n">
        <v>646.5274106646001</v>
      </c>
      <c r="F779" t="n">
        <v>349.3396335139183</v>
      </c>
    </row>
    <row r="780">
      <c r="A780" t="inlineStr">
        <is>
          <t>IV</t>
        </is>
      </c>
      <c r="B780" t="n">
        <v>2047</v>
      </c>
      <c r="C780" t="inlineStr">
        <is>
          <t>mineral</t>
        </is>
      </c>
      <c r="D780" t="n">
        <v>1004.484897891543</v>
      </c>
      <c r="E780" t="n">
        <v>646.5274106646001</v>
      </c>
      <c r="F780" t="n">
        <v>357.957487226943</v>
      </c>
    </row>
    <row r="781">
      <c r="A781" t="inlineStr">
        <is>
          <t>IV</t>
        </is>
      </c>
      <c r="B781" t="n">
        <v>2048</v>
      </c>
      <c r="C781" t="inlineStr">
        <is>
          <t>mineral</t>
        </is>
      </c>
      <c r="D781" t="n">
        <v>1013.177327224933</v>
      </c>
      <c r="E781" t="n">
        <v>646.5274106646001</v>
      </c>
      <c r="F781" t="n">
        <v>366.6499165603329</v>
      </c>
    </row>
    <row r="782">
      <c r="A782" t="inlineStr">
        <is>
          <t>IV</t>
        </is>
      </c>
      <c r="B782" t="n">
        <v>2049</v>
      </c>
      <c r="C782" t="inlineStr">
        <is>
          <t>mineral</t>
        </is>
      </c>
      <c r="D782" t="n">
        <v>1021.679852327206</v>
      </c>
      <c r="E782" t="n">
        <v>646.5274106646001</v>
      </c>
      <c r="F782" t="n">
        <v>375.1524416626055</v>
      </c>
    </row>
    <row r="783">
      <c r="A783" t="inlineStr">
        <is>
          <t>IV</t>
        </is>
      </c>
      <c r="B783" t="n">
        <v>2050</v>
      </c>
      <c r="C783" t="inlineStr">
        <is>
          <t>mineral</t>
        </is>
      </c>
      <c r="D783" t="n">
        <v>1030.253730124781</v>
      </c>
      <c r="E783" t="n">
        <v>646.5274106646001</v>
      </c>
      <c r="F783" t="n">
        <v>383.7263194601804</v>
      </c>
    </row>
    <row r="784">
      <c r="A784" t="inlineStr">
        <is>
          <t>IV</t>
        </is>
      </c>
      <c r="B784" t="n">
        <v>2017</v>
      </c>
      <c r="C784" t="inlineStr">
        <is>
          <t>salitre</t>
        </is>
      </c>
      <c r="D784" t="n">
        <v>0</v>
      </c>
      <c r="E784" t="n">
        <v>0</v>
      </c>
      <c r="F784" t="n">
        <v>0</v>
      </c>
    </row>
    <row r="785">
      <c r="A785" t="inlineStr">
        <is>
          <t>IV</t>
        </is>
      </c>
      <c r="B785" t="n">
        <v>2018</v>
      </c>
      <c r="C785" t="inlineStr">
        <is>
          <t>salitre</t>
        </is>
      </c>
      <c r="D785" t="n">
        <v>0</v>
      </c>
      <c r="E785" t="n">
        <v>0</v>
      </c>
      <c r="F785" t="n">
        <v>0</v>
      </c>
    </row>
    <row r="786">
      <c r="A786" t="inlineStr">
        <is>
          <t>IV</t>
        </is>
      </c>
      <c r="B786" t="n">
        <v>2019</v>
      </c>
      <c r="C786" t="inlineStr">
        <is>
          <t>salitre</t>
        </is>
      </c>
      <c r="D786" t="n">
        <v>0</v>
      </c>
      <c r="E786" t="n">
        <v>0</v>
      </c>
      <c r="F786" t="n">
        <v>0</v>
      </c>
    </row>
    <row r="787">
      <c r="A787" t="inlineStr">
        <is>
          <t>IV</t>
        </is>
      </c>
      <c r="B787" t="n">
        <v>2020</v>
      </c>
      <c r="C787" t="inlineStr">
        <is>
          <t>salitre</t>
        </is>
      </c>
      <c r="D787" t="n">
        <v>0</v>
      </c>
      <c r="E787" t="n">
        <v>0</v>
      </c>
      <c r="F787" t="n">
        <v>0</v>
      </c>
    </row>
    <row r="788">
      <c r="A788" t="inlineStr">
        <is>
          <t>IV</t>
        </is>
      </c>
      <c r="B788" t="n">
        <v>2021</v>
      </c>
      <c r="C788" t="inlineStr">
        <is>
          <t>salitre</t>
        </is>
      </c>
      <c r="D788" t="n">
        <v>0</v>
      </c>
      <c r="E788" t="n">
        <v>0</v>
      </c>
      <c r="F788" t="n">
        <v>0</v>
      </c>
    </row>
    <row r="789">
      <c r="A789" t="inlineStr">
        <is>
          <t>IV</t>
        </is>
      </c>
      <c r="B789" t="n">
        <v>2022</v>
      </c>
      <c r="C789" t="inlineStr">
        <is>
          <t>salitre</t>
        </is>
      </c>
      <c r="D789" t="n">
        <v>0</v>
      </c>
      <c r="E789" t="n">
        <v>0</v>
      </c>
      <c r="F789" t="n">
        <v>0</v>
      </c>
    </row>
    <row r="790">
      <c r="A790" t="inlineStr">
        <is>
          <t>IV</t>
        </is>
      </c>
      <c r="B790" t="n">
        <v>2023</v>
      </c>
      <c r="C790" t="inlineStr">
        <is>
          <t>salitre</t>
        </is>
      </c>
      <c r="D790" t="n">
        <v>0</v>
      </c>
      <c r="E790" t="n">
        <v>0</v>
      </c>
      <c r="F790" t="n">
        <v>0</v>
      </c>
    </row>
    <row r="791">
      <c r="A791" t="inlineStr">
        <is>
          <t>IV</t>
        </is>
      </c>
      <c r="B791" t="n">
        <v>2024</v>
      </c>
      <c r="C791" t="inlineStr">
        <is>
          <t>salitre</t>
        </is>
      </c>
      <c r="D791" t="n">
        <v>0</v>
      </c>
      <c r="E791" t="n">
        <v>0</v>
      </c>
      <c r="F791" t="n">
        <v>0</v>
      </c>
    </row>
    <row r="792">
      <c r="A792" t="inlineStr">
        <is>
          <t>IV</t>
        </is>
      </c>
      <c r="B792" t="n">
        <v>2025</v>
      </c>
      <c r="C792" t="inlineStr">
        <is>
          <t>salitre</t>
        </is>
      </c>
      <c r="D792" t="n">
        <v>0</v>
      </c>
      <c r="E792" t="n">
        <v>0</v>
      </c>
      <c r="F792" t="n">
        <v>0</v>
      </c>
    </row>
    <row r="793">
      <c r="A793" t="inlineStr">
        <is>
          <t>IV</t>
        </is>
      </c>
      <c r="B793" t="n">
        <v>2026</v>
      </c>
      <c r="C793" t="inlineStr">
        <is>
          <t>salitre</t>
        </is>
      </c>
      <c r="D793" t="n">
        <v>0</v>
      </c>
      <c r="E793" t="n">
        <v>0</v>
      </c>
      <c r="F793" t="n">
        <v>0</v>
      </c>
    </row>
    <row r="794">
      <c r="A794" t="inlineStr">
        <is>
          <t>IV</t>
        </is>
      </c>
      <c r="B794" t="n">
        <v>2027</v>
      </c>
      <c r="C794" t="inlineStr">
        <is>
          <t>salitre</t>
        </is>
      </c>
      <c r="D794" t="n">
        <v>0</v>
      </c>
      <c r="E794" t="n">
        <v>0</v>
      </c>
      <c r="F794" t="n">
        <v>0</v>
      </c>
    </row>
    <row r="795">
      <c r="A795" t="inlineStr">
        <is>
          <t>IV</t>
        </is>
      </c>
      <c r="B795" t="n">
        <v>2028</v>
      </c>
      <c r="C795" t="inlineStr">
        <is>
          <t>salitre</t>
        </is>
      </c>
      <c r="D795" t="n">
        <v>0</v>
      </c>
      <c r="E795" t="n">
        <v>0</v>
      </c>
      <c r="F795" t="n">
        <v>0</v>
      </c>
    </row>
    <row r="796">
      <c r="A796" t="inlineStr">
        <is>
          <t>IV</t>
        </is>
      </c>
      <c r="B796" t="n">
        <v>2029</v>
      </c>
      <c r="C796" t="inlineStr">
        <is>
          <t>salitre</t>
        </is>
      </c>
      <c r="D796" t="n">
        <v>0</v>
      </c>
      <c r="E796" t="n">
        <v>0</v>
      </c>
      <c r="F796" t="n">
        <v>0</v>
      </c>
    </row>
    <row r="797">
      <c r="A797" t="inlineStr">
        <is>
          <t>IV</t>
        </is>
      </c>
      <c r="B797" t="n">
        <v>2030</v>
      </c>
      <c r="C797" t="inlineStr">
        <is>
          <t>salitre</t>
        </is>
      </c>
      <c r="D797" t="n">
        <v>0</v>
      </c>
      <c r="E797" t="n">
        <v>0</v>
      </c>
      <c r="F797" t="n">
        <v>0</v>
      </c>
    </row>
    <row r="798">
      <c r="A798" t="inlineStr">
        <is>
          <t>IV</t>
        </is>
      </c>
      <c r="B798" t="n">
        <v>2031</v>
      </c>
      <c r="C798" t="inlineStr">
        <is>
          <t>salitre</t>
        </is>
      </c>
      <c r="D798" t="n">
        <v>0</v>
      </c>
      <c r="E798" t="n">
        <v>0</v>
      </c>
      <c r="F798" t="n">
        <v>0</v>
      </c>
    </row>
    <row r="799">
      <c r="A799" t="inlineStr">
        <is>
          <t>IV</t>
        </is>
      </c>
      <c r="B799" t="n">
        <v>2032</v>
      </c>
      <c r="C799" t="inlineStr">
        <is>
          <t>salitre</t>
        </is>
      </c>
      <c r="D799" t="n">
        <v>0</v>
      </c>
      <c r="E799" t="n">
        <v>0</v>
      </c>
      <c r="F799" t="n">
        <v>0</v>
      </c>
    </row>
    <row r="800">
      <c r="A800" t="inlineStr">
        <is>
          <t>IV</t>
        </is>
      </c>
      <c r="B800" t="n">
        <v>2033</v>
      </c>
      <c r="C800" t="inlineStr">
        <is>
          <t>salitre</t>
        </is>
      </c>
      <c r="D800" t="n">
        <v>0</v>
      </c>
      <c r="E800" t="n">
        <v>0</v>
      </c>
      <c r="F800" t="n">
        <v>0</v>
      </c>
    </row>
    <row r="801">
      <c r="A801" t="inlineStr">
        <is>
          <t>IV</t>
        </is>
      </c>
      <c r="B801" t="n">
        <v>2034</v>
      </c>
      <c r="C801" t="inlineStr">
        <is>
          <t>salitre</t>
        </is>
      </c>
      <c r="D801" t="n">
        <v>0</v>
      </c>
      <c r="E801" t="n">
        <v>0</v>
      </c>
      <c r="F801" t="n">
        <v>0</v>
      </c>
    </row>
    <row r="802">
      <c r="A802" t="inlineStr">
        <is>
          <t>IV</t>
        </is>
      </c>
      <c r="B802" t="n">
        <v>2035</v>
      </c>
      <c r="C802" t="inlineStr">
        <is>
          <t>salitre</t>
        </is>
      </c>
      <c r="D802" t="n">
        <v>0</v>
      </c>
      <c r="E802" t="n">
        <v>0</v>
      </c>
      <c r="F802" t="n">
        <v>0</v>
      </c>
    </row>
    <row r="803">
      <c r="A803" t="inlineStr">
        <is>
          <t>IV</t>
        </is>
      </c>
      <c r="B803" t="n">
        <v>2036</v>
      </c>
      <c r="C803" t="inlineStr">
        <is>
          <t>salitre</t>
        </is>
      </c>
      <c r="D803" t="n">
        <v>0</v>
      </c>
      <c r="E803" t="n">
        <v>0</v>
      </c>
      <c r="F803" t="n">
        <v>0</v>
      </c>
    </row>
    <row r="804">
      <c r="A804" t="inlineStr">
        <is>
          <t>IV</t>
        </is>
      </c>
      <c r="B804" t="n">
        <v>2037</v>
      </c>
      <c r="C804" t="inlineStr">
        <is>
          <t>salitre</t>
        </is>
      </c>
      <c r="D804" t="n">
        <v>0</v>
      </c>
      <c r="E804" t="n">
        <v>0</v>
      </c>
      <c r="F804" t="n">
        <v>0</v>
      </c>
    </row>
    <row r="805">
      <c r="A805" t="inlineStr">
        <is>
          <t>IV</t>
        </is>
      </c>
      <c r="B805" t="n">
        <v>2038</v>
      </c>
      <c r="C805" t="inlineStr">
        <is>
          <t>salitre</t>
        </is>
      </c>
      <c r="D805" t="n">
        <v>0</v>
      </c>
      <c r="E805" t="n">
        <v>0</v>
      </c>
      <c r="F805" t="n">
        <v>0</v>
      </c>
    </row>
    <row r="806">
      <c r="A806" t="inlineStr">
        <is>
          <t>IV</t>
        </is>
      </c>
      <c r="B806" t="n">
        <v>2039</v>
      </c>
      <c r="C806" t="inlineStr">
        <is>
          <t>salitre</t>
        </is>
      </c>
      <c r="D806" t="n">
        <v>0</v>
      </c>
      <c r="E806" t="n">
        <v>0</v>
      </c>
      <c r="F806" t="n">
        <v>0</v>
      </c>
    </row>
    <row r="807">
      <c r="A807" t="inlineStr">
        <is>
          <t>IV</t>
        </is>
      </c>
      <c r="B807" t="n">
        <v>2040</v>
      </c>
      <c r="C807" t="inlineStr">
        <is>
          <t>salitre</t>
        </is>
      </c>
      <c r="D807" t="n">
        <v>0</v>
      </c>
      <c r="E807" t="n">
        <v>0</v>
      </c>
      <c r="F807" t="n">
        <v>0</v>
      </c>
    </row>
    <row r="808">
      <c r="A808" t="inlineStr">
        <is>
          <t>IV</t>
        </is>
      </c>
      <c r="B808" t="n">
        <v>2041</v>
      </c>
      <c r="C808" t="inlineStr">
        <is>
          <t>salitre</t>
        </is>
      </c>
      <c r="D808" t="n">
        <v>0</v>
      </c>
      <c r="E808" t="n">
        <v>0</v>
      </c>
      <c r="F808" t="n">
        <v>0</v>
      </c>
    </row>
    <row r="809">
      <c r="A809" t="inlineStr">
        <is>
          <t>IV</t>
        </is>
      </c>
      <c r="B809" t="n">
        <v>2042</v>
      </c>
      <c r="C809" t="inlineStr">
        <is>
          <t>salitre</t>
        </is>
      </c>
      <c r="D809" t="n">
        <v>0</v>
      </c>
      <c r="E809" t="n">
        <v>0</v>
      </c>
      <c r="F809" t="n">
        <v>0</v>
      </c>
    </row>
    <row r="810">
      <c r="A810" t="inlineStr">
        <is>
          <t>IV</t>
        </is>
      </c>
      <c r="B810" t="n">
        <v>2043</v>
      </c>
      <c r="C810" t="inlineStr">
        <is>
          <t>salitre</t>
        </is>
      </c>
      <c r="D810" t="n">
        <v>0</v>
      </c>
      <c r="E810" t="n">
        <v>0</v>
      </c>
      <c r="F810" t="n">
        <v>0</v>
      </c>
    </row>
    <row r="811">
      <c r="A811" t="inlineStr">
        <is>
          <t>IV</t>
        </is>
      </c>
      <c r="B811" t="n">
        <v>2044</v>
      </c>
      <c r="C811" t="inlineStr">
        <is>
          <t>salitre</t>
        </is>
      </c>
      <c r="D811" t="n">
        <v>0</v>
      </c>
      <c r="E811" t="n">
        <v>0</v>
      </c>
      <c r="F811" t="n">
        <v>0</v>
      </c>
    </row>
    <row r="812">
      <c r="A812" t="inlineStr">
        <is>
          <t>IV</t>
        </is>
      </c>
      <c r="B812" t="n">
        <v>2045</v>
      </c>
      <c r="C812" t="inlineStr">
        <is>
          <t>salitre</t>
        </is>
      </c>
      <c r="D812" t="n">
        <v>0</v>
      </c>
      <c r="E812" t="n">
        <v>0</v>
      </c>
      <c r="F812" t="n">
        <v>0</v>
      </c>
    </row>
    <row r="813">
      <c r="A813" t="inlineStr">
        <is>
          <t>IV</t>
        </is>
      </c>
      <c r="B813" t="n">
        <v>2046</v>
      </c>
      <c r="C813" t="inlineStr">
        <is>
          <t>salitre</t>
        </is>
      </c>
      <c r="D813" t="n">
        <v>0</v>
      </c>
      <c r="E813" t="n">
        <v>0</v>
      </c>
      <c r="F813" t="n">
        <v>0</v>
      </c>
    </row>
    <row r="814">
      <c r="A814" t="inlineStr">
        <is>
          <t>IV</t>
        </is>
      </c>
      <c r="B814" t="n">
        <v>2047</v>
      </c>
      <c r="C814" t="inlineStr">
        <is>
          <t>salitre</t>
        </is>
      </c>
      <c r="D814" t="n">
        <v>0</v>
      </c>
      <c r="E814" t="n">
        <v>0</v>
      </c>
      <c r="F814" t="n">
        <v>0</v>
      </c>
    </row>
    <row r="815">
      <c r="A815" t="inlineStr">
        <is>
          <t>IV</t>
        </is>
      </c>
      <c r="B815" t="n">
        <v>2048</v>
      </c>
      <c r="C815" t="inlineStr">
        <is>
          <t>salitre</t>
        </is>
      </c>
      <c r="D815" t="n">
        <v>0</v>
      </c>
      <c r="E815" t="n">
        <v>0</v>
      </c>
      <c r="F815" t="n">
        <v>0</v>
      </c>
    </row>
    <row r="816">
      <c r="A816" t="inlineStr">
        <is>
          <t>IV</t>
        </is>
      </c>
      <c r="B816" t="n">
        <v>2049</v>
      </c>
      <c r="C816" t="inlineStr">
        <is>
          <t>salitre</t>
        </is>
      </c>
      <c r="D816" t="n">
        <v>0</v>
      </c>
      <c r="E816" t="n">
        <v>0</v>
      </c>
      <c r="F816" t="n">
        <v>0</v>
      </c>
    </row>
    <row r="817">
      <c r="A817" t="inlineStr">
        <is>
          <t>IV</t>
        </is>
      </c>
      <c r="B817" t="n">
        <v>2050</v>
      </c>
      <c r="C817" t="inlineStr">
        <is>
          <t>salitre</t>
        </is>
      </c>
      <c r="D817" t="n">
        <v>0</v>
      </c>
      <c r="E817" t="n">
        <v>0</v>
      </c>
      <c r="F817" t="n">
        <v>0</v>
      </c>
    </row>
    <row r="818">
      <c r="A818" t="inlineStr">
        <is>
          <t>IX</t>
        </is>
      </c>
      <c r="B818" t="n">
        <v>2017</v>
      </c>
      <c r="C818" t="inlineStr">
        <is>
          <t>cemento</t>
        </is>
      </c>
      <c r="D818" t="n">
        <v>0.0243328180102658</v>
      </c>
      <c r="E818" t="n">
        <v>0.0243328180102658</v>
      </c>
      <c r="F818" t="n">
        <v>0</v>
      </c>
    </row>
    <row r="819">
      <c r="A819" t="inlineStr">
        <is>
          <t>IX</t>
        </is>
      </c>
      <c r="B819" t="n">
        <v>2018</v>
      </c>
      <c r="C819" t="inlineStr">
        <is>
          <t>cemento</t>
        </is>
      </c>
      <c r="D819" t="n">
        <v>0.3799673713670886</v>
      </c>
      <c r="E819" t="n">
        <v>0.0243328180102658</v>
      </c>
      <c r="F819" t="n">
        <v>0.3556345533568228</v>
      </c>
    </row>
    <row r="820">
      <c r="A820" t="inlineStr">
        <is>
          <t>IX</t>
        </is>
      </c>
      <c r="B820" t="n">
        <v>2019</v>
      </c>
      <c r="C820" t="inlineStr">
        <is>
          <t>cemento</t>
        </is>
      </c>
      <c r="D820" t="n">
        <v>0.8116557822368654</v>
      </c>
      <c r="E820" t="n">
        <v>0.0243328180102658</v>
      </c>
      <c r="F820" t="n">
        <v>0.7873229642265996</v>
      </c>
    </row>
    <row r="821">
      <c r="A821" t="inlineStr">
        <is>
          <t>IX</t>
        </is>
      </c>
      <c r="B821" t="n">
        <v>2020</v>
      </c>
      <c r="C821" t="inlineStr">
        <is>
          <t>cemento</t>
        </is>
      </c>
      <c r="D821" t="n">
        <v>0.382828612964574</v>
      </c>
      <c r="E821" t="n">
        <v>0.0243328180102658</v>
      </c>
      <c r="F821" t="n">
        <v>0.3584957949543082</v>
      </c>
    </row>
    <row r="822">
      <c r="A822" t="inlineStr">
        <is>
          <t>IX</t>
        </is>
      </c>
      <c r="B822" t="n">
        <v>2021</v>
      </c>
      <c r="C822" t="inlineStr">
        <is>
          <t>cemento</t>
        </is>
      </c>
      <c r="D822" t="n">
        <v>0.7203852793619256</v>
      </c>
      <c r="E822" t="n">
        <v>0.0243328180102658</v>
      </c>
      <c r="F822" t="n">
        <v>0.6960524613516599</v>
      </c>
    </row>
    <row r="823">
      <c r="A823" t="inlineStr">
        <is>
          <t>IX</t>
        </is>
      </c>
      <c r="B823" t="n">
        <v>2022</v>
      </c>
      <c r="C823" t="inlineStr">
        <is>
          <t>cemento</t>
        </is>
      </c>
      <c r="D823" t="n">
        <v>0.6241709484654047</v>
      </c>
      <c r="E823" t="n">
        <v>0.0243328180102658</v>
      </c>
      <c r="F823" t="n">
        <v>0.5998381304551389</v>
      </c>
    </row>
    <row r="824">
      <c r="A824" t="inlineStr">
        <is>
          <t>IX</t>
        </is>
      </c>
      <c r="B824" t="n">
        <v>2023</v>
      </c>
      <c r="C824" t="inlineStr">
        <is>
          <t>cemento</t>
        </is>
      </c>
      <c r="D824" t="n">
        <v>0.6241709484654047</v>
      </c>
      <c r="E824" t="n">
        <v>0.0243328180102658</v>
      </c>
      <c r="F824" t="n">
        <v>0.5998381304551389</v>
      </c>
    </row>
    <row r="825">
      <c r="A825" t="inlineStr">
        <is>
          <t>IX</t>
        </is>
      </c>
      <c r="B825" t="n">
        <v>2024</v>
      </c>
      <c r="C825" t="inlineStr">
        <is>
          <t>cemento</t>
        </is>
      </c>
      <c r="D825" t="n">
        <v>0.6241709484654047</v>
      </c>
      <c r="E825" t="n">
        <v>0.0243328180102658</v>
      </c>
      <c r="F825" t="n">
        <v>0.5998381304551389</v>
      </c>
    </row>
    <row r="826">
      <c r="A826" t="inlineStr">
        <is>
          <t>IX</t>
        </is>
      </c>
      <c r="B826" t="n">
        <v>2025</v>
      </c>
      <c r="C826" t="inlineStr">
        <is>
          <t>cemento</t>
        </is>
      </c>
      <c r="D826" t="n">
        <v>0.6241709484654047</v>
      </c>
      <c r="E826" t="n">
        <v>0.0243328180102658</v>
      </c>
      <c r="F826" t="n">
        <v>0.5998381304551389</v>
      </c>
    </row>
    <row r="827">
      <c r="A827" t="inlineStr">
        <is>
          <t>IX</t>
        </is>
      </c>
      <c r="B827" t="n">
        <v>2026</v>
      </c>
      <c r="C827" t="inlineStr">
        <is>
          <t>cemento</t>
        </is>
      </c>
      <c r="D827" t="n">
        <v>0.6241709484654047</v>
      </c>
      <c r="E827" t="n">
        <v>0.0243328180102658</v>
      </c>
      <c r="F827" t="n">
        <v>0.5998381304551389</v>
      </c>
    </row>
    <row r="828">
      <c r="A828" t="inlineStr">
        <is>
          <t>IX</t>
        </is>
      </c>
      <c r="B828" t="n">
        <v>2027</v>
      </c>
      <c r="C828" t="inlineStr">
        <is>
          <t>cemento</t>
        </is>
      </c>
      <c r="D828" t="n">
        <v>0.6241709484654047</v>
      </c>
      <c r="E828" t="n">
        <v>0.0243328180102658</v>
      </c>
      <c r="F828" t="n">
        <v>0.5998381304551389</v>
      </c>
    </row>
    <row r="829">
      <c r="A829" t="inlineStr">
        <is>
          <t>IX</t>
        </is>
      </c>
      <c r="B829" t="n">
        <v>2028</v>
      </c>
      <c r="C829" t="inlineStr">
        <is>
          <t>cemento</t>
        </is>
      </c>
      <c r="D829" t="n">
        <v>0.6241709484654047</v>
      </c>
      <c r="E829" t="n">
        <v>0.0243328180102658</v>
      </c>
      <c r="F829" t="n">
        <v>0.5998381304551389</v>
      </c>
    </row>
    <row r="830">
      <c r="A830" t="inlineStr">
        <is>
          <t>IX</t>
        </is>
      </c>
      <c r="B830" t="n">
        <v>2029</v>
      </c>
      <c r="C830" t="inlineStr">
        <is>
          <t>cemento</t>
        </is>
      </c>
      <c r="D830" t="n">
        <v>0.6241709484654047</v>
      </c>
      <c r="E830" t="n">
        <v>0.0243328180102658</v>
      </c>
      <c r="F830" t="n">
        <v>0.5998381304551389</v>
      </c>
    </row>
    <row r="831">
      <c r="A831" t="inlineStr">
        <is>
          <t>IX</t>
        </is>
      </c>
      <c r="B831" t="n">
        <v>2030</v>
      </c>
      <c r="C831" t="inlineStr">
        <is>
          <t>cemento</t>
        </is>
      </c>
      <c r="D831" t="n">
        <v>0.6241709484654047</v>
      </c>
      <c r="E831" t="n">
        <v>0.0243328180102658</v>
      </c>
      <c r="F831" t="n">
        <v>0.5998381304551389</v>
      </c>
    </row>
    <row r="832">
      <c r="A832" t="inlineStr">
        <is>
          <t>IX</t>
        </is>
      </c>
      <c r="B832" t="n">
        <v>2031</v>
      </c>
      <c r="C832" t="inlineStr">
        <is>
          <t>cemento</t>
        </is>
      </c>
      <c r="D832" t="n">
        <v>0.6241709484654047</v>
      </c>
      <c r="E832" t="n">
        <v>0.0243328180102658</v>
      </c>
      <c r="F832" t="n">
        <v>0.5998381304551389</v>
      </c>
    </row>
    <row r="833">
      <c r="A833" t="inlineStr">
        <is>
          <t>IX</t>
        </is>
      </c>
      <c r="B833" t="n">
        <v>2032</v>
      </c>
      <c r="C833" t="inlineStr">
        <is>
          <t>cemento</t>
        </is>
      </c>
      <c r="D833" t="n">
        <v>0.6241709484654047</v>
      </c>
      <c r="E833" t="n">
        <v>0.0243328180102658</v>
      </c>
      <c r="F833" t="n">
        <v>0.5998381304551389</v>
      </c>
    </row>
    <row r="834">
      <c r="A834" t="inlineStr">
        <is>
          <t>IX</t>
        </is>
      </c>
      <c r="B834" t="n">
        <v>2033</v>
      </c>
      <c r="C834" t="inlineStr">
        <is>
          <t>cemento</t>
        </is>
      </c>
      <c r="D834" t="n">
        <v>0.6241709484654047</v>
      </c>
      <c r="E834" t="n">
        <v>0.0243328180102658</v>
      </c>
      <c r="F834" t="n">
        <v>0.5998381304551389</v>
      </c>
    </row>
    <row r="835">
      <c r="A835" t="inlineStr">
        <is>
          <t>IX</t>
        </is>
      </c>
      <c r="B835" t="n">
        <v>2034</v>
      </c>
      <c r="C835" t="inlineStr">
        <is>
          <t>cemento</t>
        </is>
      </c>
      <c r="D835" t="n">
        <v>0.6241709484654047</v>
      </c>
      <c r="E835" t="n">
        <v>0.0243328180102658</v>
      </c>
      <c r="F835" t="n">
        <v>0.5998381304551389</v>
      </c>
    </row>
    <row r="836">
      <c r="A836" t="inlineStr">
        <is>
          <t>IX</t>
        </is>
      </c>
      <c r="B836" t="n">
        <v>2035</v>
      </c>
      <c r="C836" t="inlineStr">
        <is>
          <t>cemento</t>
        </is>
      </c>
      <c r="D836" t="n">
        <v>0.6241709484654047</v>
      </c>
      <c r="E836" t="n">
        <v>0.0243328180102658</v>
      </c>
      <c r="F836" t="n">
        <v>0.5998381304551389</v>
      </c>
    </row>
    <row r="837">
      <c r="A837" t="inlineStr">
        <is>
          <t>IX</t>
        </is>
      </c>
      <c r="B837" t="n">
        <v>2036</v>
      </c>
      <c r="C837" t="inlineStr">
        <is>
          <t>cemento</t>
        </is>
      </c>
      <c r="D837" t="n">
        <v>0.6241709484654047</v>
      </c>
      <c r="E837" t="n">
        <v>0.0243328180102658</v>
      </c>
      <c r="F837" t="n">
        <v>0.5998381304551389</v>
      </c>
    </row>
    <row r="838">
      <c r="A838" t="inlineStr">
        <is>
          <t>IX</t>
        </is>
      </c>
      <c r="B838" t="n">
        <v>2037</v>
      </c>
      <c r="C838" t="inlineStr">
        <is>
          <t>cemento</t>
        </is>
      </c>
      <c r="D838" t="n">
        <v>0.6241709484654047</v>
      </c>
      <c r="E838" t="n">
        <v>0.0243328180102658</v>
      </c>
      <c r="F838" t="n">
        <v>0.5998381304551389</v>
      </c>
    </row>
    <row r="839">
      <c r="A839" t="inlineStr">
        <is>
          <t>IX</t>
        </is>
      </c>
      <c r="B839" t="n">
        <v>2038</v>
      </c>
      <c r="C839" t="inlineStr">
        <is>
          <t>cemento</t>
        </is>
      </c>
      <c r="D839" t="n">
        <v>0.6241709484654047</v>
      </c>
      <c r="E839" t="n">
        <v>0.0243328180102658</v>
      </c>
      <c r="F839" t="n">
        <v>0.5998381304551389</v>
      </c>
    </row>
    <row r="840">
      <c r="A840" t="inlineStr">
        <is>
          <t>IX</t>
        </is>
      </c>
      <c r="B840" t="n">
        <v>2039</v>
      </c>
      <c r="C840" t="inlineStr">
        <is>
          <t>cemento</t>
        </is>
      </c>
      <c r="D840" t="n">
        <v>0.6241709484654047</v>
      </c>
      <c r="E840" t="n">
        <v>0.0243328180102658</v>
      </c>
      <c r="F840" t="n">
        <v>0.5998381304551389</v>
      </c>
    </row>
    <row r="841">
      <c r="A841" t="inlineStr">
        <is>
          <t>IX</t>
        </is>
      </c>
      <c r="B841" t="n">
        <v>2040</v>
      </c>
      <c r="C841" t="inlineStr">
        <is>
          <t>cemento</t>
        </is>
      </c>
      <c r="D841" t="n">
        <v>0.6241709484654047</v>
      </c>
      <c r="E841" t="n">
        <v>0.0243328180102658</v>
      </c>
      <c r="F841" t="n">
        <v>0.5998381304551389</v>
      </c>
    </row>
    <row r="842">
      <c r="A842" t="inlineStr">
        <is>
          <t>IX</t>
        </is>
      </c>
      <c r="B842" t="n">
        <v>2041</v>
      </c>
      <c r="C842" t="inlineStr">
        <is>
          <t>cemento</t>
        </is>
      </c>
      <c r="D842" t="n">
        <v>0.6241709484654047</v>
      </c>
      <c r="E842" t="n">
        <v>0.0243328180102658</v>
      </c>
      <c r="F842" t="n">
        <v>0.5998381304551389</v>
      </c>
    </row>
    <row r="843">
      <c r="A843" t="inlineStr">
        <is>
          <t>IX</t>
        </is>
      </c>
      <c r="B843" t="n">
        <v>2042</v>
      </c>
      <c r="C843" t="inlineStr">
        <is>
          <t>cemento</t>
        </is>
      </c>
      <c r="D843" t="n">
        <v>0.6241709484654047</v>
      </c>
      <c r="E843" t="n">
        <v>0.0243328180102658</v>
      </c>
      <c r="F843" t="n">
        <v>0.5998381304551389</v>
      </c>
    </row>
    <row r="844">
      <c r="A844" t="inlineStr">
        <is>
          <t>IX</t>
        </is>
      </c>
      <c r="B844" t="n">
        <v>2043</v>
      </c>
      <c r="C844" t="inlineStr">
        <is>
          <t>cemento</t>
        </is>
      </c>
      <c r="D844" t="n">
        <v>0.6241709484654047</v>
      </c>
      <c r="E844" t="n">
        <v>0.0243328180102658</v>
      </c>
      <c r="F844" t="n">
        <v>0.5998381304551389</v>
      </c>
    </row>
    <row r="845">
      <c r="A845" t="inlineStr">
        <is>
          <t>IX</t>
        </is>
      </c>
      <c r="B845" t="n">
        <v>2044</v>
      </c>
      <c r="C845" t="inlineStr">
        <is>
          <t>cemento</t>
        </is>
      </c>
      <c r="D845" t="n">
        <v>0.6241709484654047</v>
      </c>
      <c r="E845" t="n">
        <v>0.0243328180102658</v>
      </c>
      <c r="F845" t="n">
        <v>0.5998381304551389</v>
      </c>
    </row>
    <row r="846">
      <c r="A846" t="inlineStr">
        <is>
          <t>IX</t>
        </is>
      </c>
      <c r="B846" t="n">
        <v>2045</v>
      </c>
      <c r="C846" t="inlineStr">
        <is>
          <t>cemento</t>
        </is>
      </c>
      <c r="D846" t="n">
        <v>0.6241709484654047</v>
      </c>
      <c r="E846" t="n">
        <v>0.0243328180102658</v>
      </c>
      <c r="F846" t="n">
        <v>0.5998381304551389</v>
      </c>
    </row>
    <row r="847">
      <c r="A847" t="inlineStr">
        <is>
          <t>IX</t>
        </is>
      </c>
      <c r="B847" t="n">
        <v>2046</v>
      </c>
      <c r="C847" t="inlineStr">
        <is>
          <t>cemento</t>
        </is>
      </c>
      <c r="D847" t="n">
        <v>0.6241709484654047</v>
      </c>
      <c r="E847" t="n">
        <v>0.0243328180102658</v>
      </c>
      <c r="F847" t="n">
        <v>0.5998381304551389</v>
      </c>
    </row>
    <row r="848">
      <c r="A848" t="inlineStr">
        <is>
          <t>IX</t>
        </is>
      </c>
      <c r="B848" t="n">
        <v>2047</v>
      </c>
      <c r="C848" t="inlineStr">
        <is>
          <t>cemento</t>
        </is>
      </c>
      <c r="D848" t="n">
        <v>0.6241709484654047</v>
      </c>
      <c r="E848" t="n">
        <v>0.0243328180102658</v>
      </c>
      <c r="F848" t="n">
        <v>0.5998381304551389</v>
      </c>
    </row>
    <row r="849">
      <c r="A849" t="inlineStr">
        <is>
          <t>IX</t>
        </is>
      </c>
      <c r="B849" t="n">
        <v>2048</v>
      </c>
      <c r="C849" t="inlineStr">
        <is>
          <t>cemento</t>
        </is>
      </c>
      <c r="D849" t="n">
        <v>0.6241709484654047</v>
      </c>
      <c r="E849" t="n">
        <v>0.0243328180102658</v>
      </c>
      <c r="F849" t="n">
        <v>0.5998381304551389</v>
      </c>
    </row>
    <row r="850">
      <c r="A850" t="inlineStr">
        <is>
          <t>IX</t>
        </is>
      </c>
      <c r="B850" t="n">
        <v>2049</v>
      </c>
      <c r="C850" t="inlineStr">
        <is>
          <t>cemento</t>
        </is>
      </c>
      <c r="D850" t="n">
        <v>0.6241709484654047</v>
      </c>
      <c r="E850" t="n">
        <v>0.0243328180102658</v>
      </c>
      <c r="F850" t="n">
        <v>0.5998381304551389</v>
      </c>
    </row>
    <row r="851">
      <c r="A851" t="inlineStr">
        <is>
          <t>IX</t>
        </is>
      </c>
      <c r="B851" t="n">
        <v>2050</v>
      </c>
      <c r="C851" t="inlineStr">
        <is>
          <t>cemento</t>
        </is>
      </c>
      <c r="D851" t="n">
        <v>0.6241709484654047</v>
      </c>
      <c r="E851" t="n">
        <v>0.0243328180102658</v>
      </c>
      <c r="F851" t="n">
        <v>0.5998381304551389</v>
      </c>
    </row>
    <row r="852">
      <c r="A852" t="inlineStr">
        <is>
          <t>IX</t>
        </is>
      </c>
      <c r="B852" t="n">
        <v>2017</v>
      </c>
      <c r="C852" t="inlineStr">
        <is>
          <t>energia_comercial</t>
        </is>
      </c>
      <c r="D852" t="n">
        <v>0.1021074058170912</v>
      </c>
      <c r="E852" t="n">
        <v>0.1021074058170912</v>
      </c>
      <c r="F852" t="n">
        <v>0</v>
      </c>
    </row>
    <row r="853">
      <c r="A853" t="inlineStr">
        <is>
          <t>IX</t>
        </is>
      </c>
      <c r="B853" t="n">
        <v>2018</v>
      </c>
      <c r="C853" t="inlineStr">
        <is>
          <t>energia_comercial</t>
        </is>
      </c>
      <c r="D853" t="n">
        <v>0.1663032601467212</v>
      </c>
      <c r="E853" t="n">
        <v>0.1021074058170912</v>
      </c>
      <c r="F853" t="n">
        <v>0.06419585432963007</v>
      </c>
    </row>
    <row r="854">
      <c r="A854" t="inlineStr">
        <is>
          <t>IX</t>
        </is>
      </c>
      <c r="B854" t="n">
        <v>2019</v>
      </c>
      <c r="C854" t="inlineStr">
        <is>
          <t>energia_comercial</t>
        </is>
      </c>
      <c r="D854" t="n">
        <v>0.1490692444674651</v>
      </c>
      <c r="E854" t="n">
        <v>0.1021074058170912</v>
      </c>
      <c r="F854" t="n">
        <v>0.04696183865037395</v>
      </c>
    </row>
    <row r="855">
      <c r="A855" t="inlineStr">
        <is>
          <t>IX</t>
        </is>
      </c>
      <c r="B855" t="n">
        <v>2020</v>
      </c>
      <c r="C855" t="inlineStr">
        <is>
          <t>energia_comercial</t>
        </is>
      </c>
      <c r="D855" t="n">
        <v>0.1420556451648283</v>
      </c>
      <c r="E855" t="n">
        <v>0.1021074058170912</v>
      </c>
      <c r="F855" t="n">
        <v>0.03994823934773717</v>
      </c>
    </row>
    <row r="856">
      <c r="A856" t="inlineStr">
        <is>
          <t>IX</t>
        </is>
      </c>
      <c r="B856" t="n">
        <v>2021</v>
      </c>
      <c r="C856" t="inlineStr">
        <is>
          <t>energia_comercial</t>
        </is>
      </c>
      <c r="D856" t="n">
        <v>0.1723564280396748</v>
      </c>
      <c r="E856" t="n">
        <v>0.1021074058170912</v>
      </c>
      <c r="F856" t="n">
        <v>0.07024902222258367</v>
      </c>
    </row>
    <row r="857">
      <c r="A857" t="inlineStr">
        <is>
          <t>IX</t>
        </is>
      </c>
      <c r="B857" t="n">
        <v>2022</v>
      </c>
      <c r="C857" t="inlineStr">
        <is>
          <t>energia_comercial</t>
        </is>
      </c>
      <c r="D857" t="n">
        <v>0.1793125061959058</v>
      </c>
      <c r="E857" t="n">
        <v>0.1021074058170912</v>
      </c>
      <c r="F857" t="n">
        <v>0.07720510037881467</v>
      </c>
    </row>
    <row r="858">
      <c r="A858" t="inlineStr">
        <is>
          <t>IX</t>
        </is>
      </c>
      <c r="B858" t="n">
        <v>2023</v>
      </c>
      <c r="C858" t="inlineStr">
        <is>
          <t>energia_comercial</t>
        </is>
      </c>
      <c r="D858" t="n">
        <v>0.1808710341538206</v>
      </c>
      <c r="E858" t="n">
        <v>0.1021074058170912</v>
      </c>
      <c r="F858" t="n">
        <v>0.07876362833672948</v>
      </c>
    </row>
    <row r="859">
      <c r="A859" t="inlineStr">
        <is>
          <t>IX</t>
        </is>
      </c>
      <c r="B859" t="n">
        <v>2024</v>
      </c>
      <c r="C859" t="inlineStr">
        <is>
          <t>energia_comercial</t>
        </is>
      </c>
      <c r="D859" t="n">
        <v>0.1874836984371191</v>
      </c>
      <c r="E859" t="n">
        <v>0.1021074058170912</v>
      </c>
      <c r="F859" t="n">
        <v>0.08537629262002794</v>
      </c>
    </row>
    <row r="860">
      <c r="A860" t="inlineStr">
        <is>
          <t>IX</t>
        </is>
      </c>
      <c r="B860" t="n">
        <v>2025</v>
      </c>
      <c r="C860" t="inlineStr">
        <is>
          <t>energia_comercial</t>
        </is>
      </c>
      <c r="D860" t="n">
        <v>0.1949480159758833</v>
      </c>
      <c r="E860" t="n">
        <v>0.1021074058170912</v>
      </c>
      <c r="F860" t="n">
        <v>0.09284061015879211</v>
      </c>
    </row>
    <row r="861">
      <c r="A861" t="inlineStr">
        <is>
          <t>IX</t>
        </is>
      </c>
      <c r="B861" t="n">
        <v>2026</v>
      </c>
      <c r="C861" t="inlineStr">
        <is>
          <t>energia_comercial</t>
        </is>
      </c>
      <c r="D861" t="n">
        <v>0.2027935598355152</v>
      </c>
      <c r="E861" t="n">
        <v>0.1021074058170912</v>
      </c>
      <c r="F861" t="n">
        <v>0.1006861540184241</v>
      </c>
    </row>
    <row r="862">
      <c r="A862" t="inlineStr">
        <is>
          <t>IX</t>
        </is>
      </c>
      <c r="B862" t="n">
        <v>2027</v>
      </c>
      <c r="C862" t="inlineStr">
        <is>
          <t>energia_comercial</t>
        </is>
      </c>
      <c r="D862" t="n">
        <v>0.2194669151983079</v>
      </c>
      <c r="E862" t="n">
        <v>0.1021074058170912</v>
      </c>
      <c r="F862" t="n">
        <v>0.1173595093812168</v>
      </c>
    </row>
    <row r="863">
      <c r="A863" t="inlineStr">
        <is>
          <t>IX</t>
        </is>
      </c>
      <c r="B863" t="n">
        <v>2028</v>
      </c>
      <c r="C863" t="inlineStr">
        <is>
          <t>energia_comercial</t>
        </is>
      </c>
      <c r="D863" t="n">
        <v>0.227592857621482</v>
      </c>
      <c r="E863" t="n">
        <v>0.1021074058170912</v>
      </c>
      <c r="F863" t="n">
        <v>0.1254854518043908</v>
      </c>
    </row>
    <row r="864">
      <c r="A864" t="inlineStr">
        <is>
          <t>IX</t>
        </is>
      </c>
      <c r="B864" t="n">
        <v>2029</v>
      </c>
      <c r="C864" t="inlineStr">
        <is>
          <t>energia_comercial</t>
        </is>
      </c>
      <c r="D864" t="n">
        <v>0.2363935012353338</v>
      </c>
      <c r="E864" t="n">
        <v>0.1021074058170912</v>
      </c>
      <c r="F864" t="n">
        <v>0.1342860954182426</v>
      </c>
    </row>
    <row r="865">
      <c r="A865" t="inlineStr">
        <is>
          <t>IX</t>
        </is>
      </c>
      <c r="B865" t="n">
        <v>2030</v>
      </c>
      <c r="C865" t="inlineStr">
        <is>
          <t>energia_comercial</t>
        </is>
      </c>
      <c r="D865" t="n">
        <v>0.2455392540257794</v>
      </c>
      <c r="E865" t="n">
        <v>0.1021074058170912</v>
      </c>
      <c r="F865" t="n">
        <v>0.1434318482086883</v>
      </c>
    </row>
    <row r="866">
      <c r="A866" t="inlineStr">
        <is>
          <t>IX</t>
        </is>
      </c>
      <c r="B866" t="n">
        <v>2031</v>
      </c>
      <c r="C866" t="inlineStr">
        <is>
          <t>energia_comercial</t>
        </is>
      </c>
      <c r="D866" t="n">
        <v>0.2551849249339869</v>
      </c>
      <c r="E866" t="n">
        <v>0.1021074058170912</v>
      </c>
      <c r="F866" t="n">
        <v>0.1530775191168957</v>
      </c>
    </row>
    <row r="867">
      <c r="A867" t="inlineStr">
        <is>
          <t>IX</t>
        </is>
      </c>
      <c r="B867" t="n">
        <v>2032</v>
      </c>
      <c r="C867" t="inlineStr">
        <is>
          <t>energia_comercial</t>
        </is>
      </c>
      <c r="D867" t="n">
        <v>0.2652433415503493</v>
      </c>
      <c r="E867" t="n">
        <v>0.1021074058170912</v>
      </c>
      <c r="F867" t="n">
        <v>0.1631359357332581</v>
      </c>
    </row>
    <row r="868">
      <c r="A868" t="inlineStr">
        <is>
          <t>IX</t>
        </is>
      </c>
      <c r="B868" t="n">
        <v>2033</v>
      </c>
      <c r="C868" t="inlineStr">
        <is>
          <t>energia_comercial</t>
        </is>
      </c>
      <c r="D868" t="n">
        <v>0.2756744035026206</v>
      </c>
      <c r="E868" t="n">
        <v>0.1021074058170912</v>
      </c>
      <c r="F868" t="n">
        <v>0.1735669976855294</v>
      </c>
    </row>
    <row r="869">
      <c r="A869" t="inlineStr">
        <is>
          <t>IX</t>
        </is>
      </c>
      <c r="B869" t="n">
        <v>2034</v>
      </c>
      <c r="C869" t="inlineStr">
        <is>
          <t>energia_comercial</t>
        </is>
      </c>
      <c r="D869" t="n">
        <v>0.2864430102032831</v>
      </c>
      <c r="E869" t="n">
        <v>0.1021074058170912</v>
      </c>
      <c r="F869" t="n">
        <v>0.1843356043861919</v>
      </c>
    </row>
    <row r="870">
      <c r="A870" t="inlineStr">
        <is>
          <t>IX</t>
        </is>
      </c>
      <c r="B870" t="n">
        <v>2035</v>
      </c>
      <c r="C870" t="inlineStr">
        <is>
          <t>energia_comercial</t>
        </is>
      </c>
      <c r="D870" t="n">
        <v>0.2975135171582589</v>
      </c>
      <c r="E870" t="n">
        <v>0.1021074058170912</v>
      </c>
      <c r="F870" t="n">
        <v>0.1954061113411678</v>
      </c>
    </row>
    <row r="871">
      <c r="A871" t="inlineStr">
        <is>
          <t>IX</t>
        </is>
      </c>
      <c r="B871" t="n">
        <v>2036</v>
      </c>
      <c r="C871" t="inlineStr">
        <is>
          <t>energia_comercial</t>
        </is>
      </c>
      <c r="D871" t="n">
        <v>0.3087357745450737</v>
      </c>
      <c r="E871" t="n">
        <v>0.1021074058170912</v>
      </c>
      <c r="F871" t="n">
        <v>0.2066283687279825</v>
      </c>
    </row>
    <row r="872">
      <c r="A872" t="inlineStr">
        <is>
          <t>IX</t>
        </is>
      </c>
      <c r="B872" t="n">
        <v>2037</v>
      </c>
      <c r="C872" t="inlineStr">
        <is>
          <t>energia_comercial</t>
        </is>
      </c>
      <c r="D872" t="n">
        <v>0.3203813372729661</v>
      </c>
      <c r="E872" t="n">
        <v>0.1021074058170912</v>
      </c>
      <c r="F872" t="n">
        <v>0.218273931455875</v>
      </c>
    </row>
    <row r="873">
      <c r="A873" t="inlineStr">
        <is>
          <t>IX</t>
        </is>
      </c>
      <c r="B873" t="n">
        <v>2038</v>
      </c>
      <c r="C873" t="inlineStr">
        <is>
          <t>energia_comercial</t>
        </is>
      </c>
      <c r="D873" t="n">
        <v>0.3324661724870132</v>
      </c>
      <c r="E873" t="n">
        <v>0.1021074058170912</v>
      </c>
      <c r="F873" t="n">
        <v>0.2303587666699221</v>
      </c>
    </row>
    <row r="874">
      <c r="A874" t="inlineStr">
        <is>
          <t>IX</t>
        </is>
      </c>
      <c r="B874" t="n">
        <v>2039</v>
      </c>
      <c r="C874" t="inlineStr">
        <is>
          <t>energia_comercial</t>
        </is>
      </c>
      <c r="D874" t="n">
        <v>0.3450068496155543</v>
      </c>
      <c r="E874" t="n">
        <v>0.1021074058170912</v>
      </c>
      <c r="F874" t="n">
        <v>0.2428994437984631</v>
      </c>
    </row>
    <row r="875">
      <c r="A875" t="inlineStr">
        <is>
          <t>IX</t>
        </is>
      </c>
      <c r="B875" t="n">
        <v>2040</v>
      </c>
      <c r="C875" t="inlineStr">
        <is>
          <t>energia_comercial</t>
        </is>
      </c>
      <c r="D875" t="n">
        <v>0.358020563088413</v>
      </c>
      <c r="E875" t="n">
        <v>0.1021074058170912</v>
      </c>
      <c r="F875" t="n">
        <v>0.2559131572713219</v>
      </c>
    </row>
    <row r="876">
      <c r="A876" t="inlineStr">
        <is>
          <t>IX</t>
        </is>
      </c>
      <c r="B876" t="n">
        <v>2041</v>
      </c>
      <c r="C876" t="inlineStr">
        <is>
          <t>energia_comercial</t>
        </is>
      </c>
      <c r="D876" t="n">
        <v>0.3712104993514527</v>
      </c>
      <c r="E876" t="n">
        <v>0.1021074058170912</v>
      </c>
      <c r="F876" t="n">
        <v>0.2691030935343615</v>
      </c>
    </row>
    <row r="877">
      <c r="A877" t="inlineStr">
        <is>
          <t>IX</t>
        </is>
      </c>
      <c r="B877" t="n">
        <v>2042</v>
      </c>
      <c r="C877" t="inlineStr">
        <is>
          <t>energia_comercial</t>
        </is>
      </c>
      <c r="D877" t="n">
        <v>0.3845602375792281</v>
      </c>
      <c r="E877" t="n">
        <v>0.1021074058170912</v>
      </c>
      <c r="F877" t="n">
        <v>0.2824528317621369</v>
      </c>
    </row>
    <row r="878">
      <c r="A878" t="inlineStr">
        <is>
          <t>IX</t>
        </is>
      </c>
      <c r="B878" t="n">
        <v>2043</v>
      </c>
      <c r="C878" t="inlineStr">
        <is>
          <t>energia_comercial</t>
        </is>
      </c>
      <c r="D878" t="n">
        <v>0.3980523288197501</v>
      </c>
      <c r="E878" t="n">
        <v>0.1021074058170912</v>
      </c>
      <c r="F878" t="n">
        <v>0.2959449230026589</v>
      </c>
    </row>
    <row r="879">
      <c r="A879" t="inlineStr">
        <is>
          <t>IX</t>
        </is>
      </c>
      <c r="B879" t="n">
        <v>2044</v>
      </c>
      <c r="C879" t="inlineStr">
        <is>
          <t>energia_comercial</t>
        </is>
      </c>
      <c r="D879" t="n">
        <v>0.4116683188262429</v>
      </c>
      <c r="E879" t="n">
        <v>0.1021074058170912</v>
      </c>
      <c r="F879" t="n">
        <v>0.3095609130091518</v>
      </c>
    </row>
    <row r="880">
      <c r="A880" t="inlineStr">
        <is>
          <t>IX</t>
        </is>
      </c>
      <c r="B880" t="n">
        <v>2045</v>
      </c>
      <c r="C880" t="inlineStr">
        <is>
          <t>energia_comercial</t>
        </is>
      </c>
      <c r="D880" t="n">
        <v>0.4257500646402866</v>
      </c>
      <c r="E880" t="n">
        <v>0.1021074058170912</v>
      </c>
      <c r="F880" t="n">
        <v>0.3236426588231955</v>
      </c>
    </row>
    <row r="881">
      <c r="A881" t="inlineStr">
        <is>
          <t>IX</t>
        </is>
      </c>
      <c r="B881" t="n">
        <v>2046</v>
      </c>
      <c r="C881" t="inlineStr">
        <is>
          <t>energia_comercial</t>
        </is>
      </c>
      <c r="D881" t="n">
        <v>0.4399398511947251</v>
      </c>
      <c r="E881" t="n">
        <v>0.1021074058170912</v>
      </c>
      <c r="F881" t="n">
        <v>0.337832445377634</v>
      </c>
    </row>
    <row r="882">
      <c r="A882" t="inlineStr">
        <is>
          <t>IX</t>
        </is>
      </c>
      <c r="B882" t="n">
        <v>2047</v>
      </c>
      <c r="C882" t="inlineStr">
        <is>
          <t>energia_comercial</t>
        </is>
      </c>
      <c r="D882" t="n">
        <v>0.4542166061042205</v>
      </c>
      <c r="E882" t="n">
        <v>0.1021074058170912</v>
      </c>
      <c r="F882" t="n">
        <v>0.3521092002871294</v>
      </c>
    </row>
    <row r="883">
      <c r="A883" t="inlineStr">
        <is>
          <t>IX</t>
        </is>
      </c>
      <c r="B883" t="n">
        <v>2048</v>
      </c>
      <c r="C883" t="inlineStr">
        <is>
          <t>energia_comercial</t>
        </is>
      </c>
      <c r="D883" t="n">
        <v>0.4689566646453199</v>
      </c>
      <c r="E883" t="n">
        <v>0.1021074058170912</v>
      </c>
      <c r="F883" t="n">
        <v>0.3668492588282287</v>
      </c>
    </row>
    <row r="884">
      <c r="A884" t="inlineStr">
        <is>
          <t>IX</t>
        </is>
      </c>
      <c r="B884" t="n">
        <v>2049</v>
      </c>
      <c r="C884" t="inlineStr">
        <is>
          <t>energia_comercial</t>
        </is>
      </c>
      <c r="D884" t="n">
        <v>0.4837637909067355</v>
      </c>
      <c r="E884" t="n">
        <v>0.1021074058170912</v>
      </c>
      <c r="F884" t="n">
        <v>0.3816563850896443</v>
      </c>
    </row>
    <row r="885">
      <c r="A885" t="inlineStr">
        <is>
          <t>IX</t>
        </is>
      </c>
      <c r="B885" t="n">
        <v>2050</v>
      </c>
      <c r="C885" t="inlineStr">
        <is>
          <t>energia_comercial</t>
        </is>
      </c>
      <c r="D885" t="n">
        <v>0.4990384464830121</v>
      </c>
      <c r="E885" t="n">
        <v>0.1021074058170912</v>
      </c>
      <c r="F885" t="n">
        <v>0.3969310406659209</v>
      </c>
    </row>
    <row r="886">
      <c r="A886" t="inlineStr">
        <is>
          <t>IX</t>
        </is>
      </c>
      <c r="B886" t="n">
        <v>2017</v>
      </c>
      <c r="C886" t="inlineStr">
        <is>
          <t>energia_publico</t>
        </is>
      </c>
      <c r="D886" t="n">
        <v>126.5343828870734</v>
      </c>
      <c r="E886" t="n">
        <v>126.5343828870734</v>
      </c>
      <c r="F886" t="n">
        <v>0</v>
      </c>
    </row>
    <row r="887">
      <c r="A887" t="inlineStr">
        <is>
          <t>IX</t>
        </is>
      </c>
      <c r="B887" t="n">
        <v>2018</v>
      </c>
      <c r="C887" t="inlineStr">
        <is>
          <t>energia_publico</t>
        </is>
      </c>
      <c r="D887" t="n">
        <v>109.9218746101802</v>
      </c>
      <c r="E887" t="n">
        <v>109.9218746101802</v>
      </c>
      <c r="F887" t="n">
        <v>0</v>
      </c>
    </row>
    <row r="888">
      <c r="A888" t="inlineStr">
        <is>
          <t>IX</t>
        </is>
      </c>
      <c r="B888" t="n">
        <v>2019</v>
      </c>
      <c r="C888" t="inlineStr">
        <is>
          <t>energia_publico</t>
        </is>
      </c>
      <c r="D888" t="n">
        <v>135.9366250682541</v>
      </c>
      <c r="E888" t="n">
        <v>126.5343828870734</v>
      </c>
      <c r="F888" t="n">
        <v>9.402242181180711</v>
      </c>
    </row>
    <row r="889">
      <c r="A889" t="inlineStr">
        <is>
          <t>IX</t>
        </is>
      </c>
      <c r="B889" t="n">
        <v>2020</v>
      </c>
      <c r="C889" t="inlineStr">
        <is>
          <t>energia_publico</t>
        </is>
      </c>
      <c r="D889" t="n">
        <v>131.3206648592454</v>
      </c>
      <c r="E889" t="n">
        <v>126.5343828870734</v>
      </c>
      <c r="F889" t="n">
        <v>4.786281972172034</v>
      </c>
    </row>
    <row r="890">
      <c r="A890" t="inlineStr">
        <is>
          <t>IX</t>
        </is>
      </c>
      <c r="B890" t="n">
        <v>2021</v>
      </c>
      <c r="C890" t="inlineStr">
        <is>
          <t>energia_publico</t>
        </is>
      </c>
      <c r="D890" t="n">
        <v>172.9570414839873</v>
      </c>
      <c r="E890" t="n">
        <v>126.5343828870734</v>
      </c>
      <c r="F890" t="n">
        <v>46.42265859691393</v>
      </c>
    </row>
    <row r="891">
      <c r="A891" t="inlineStr">
        <is>
          <t>IX</t>
        </is>
      </c>
      <c r="B891" t="n">
        <v>2022</v>
      </c>
      <c r="C891" t="inlineStr">
        <is>
          <t>energia_publico</t>
        </is>
      </c>
      <c r="D891" t="n">
        <v>145.8288373313644</v>
      </c>
      <c r="E891" t="n">
        <v>126.5343828870734</v>
      </c>
      <c r="F891" t="n">
        <v>19.29445444429096</v>
      </c>
    </row>
    <row r="892">
      <c r="A892" t="inlineStr">
        <is>
          <t>IX</t>
        </is>
      </c>
      <c r="B892" t="n">
        <v>2023</v>
      </c>
      <c r="C892" t="inlineStr">
        <is>
          <t>energia_publico</t>
        </is>
      </c>
      <c r="D892" t="n">
        <v>146.5598184726198</v>
      </c>
      <c r="E892" t="n">
        <v>126.5343828870734</v>
      </c>
      <c r="F892" t="n">
        <v>20.02543558554639</v>
      </c>
    </row>
    <row r="893">
      <c r="A893" t="inlineStr">
        <is>
          <t>IX</t>
        </is>
      </c>
      <c r="B893" t="n">
        <v>2024</v>
      </c>
      <c r="C893" t="inlineStr">
        <is>
          <t>energia_publico</t>
        </is>
      </c>
      <c r="D893" t="n">
        <v>149.6321472696409</v>
      </c>
      <c r="E893" t="n">
        <v>126.5343828870734</v>
      </c>
      <c r="F893" t="n">
        <v>23.09776438256752</v>
      </c>
    </row>
    <row r="894">
      <c r="A894" t="inlineStr">
        <is>
          <t>IX</t>
        </is>
      </c>
      <c r="B894" t="n">
        <v>2025</v>
      </c>
      <c r="C894" t="inlineStr">
        <is>
          <t>energia_publico</t>
        </is>
      </c>
      <c r="D894" t="n">
        <v>153.045700669626</v>
      </c>
      <c r="E894" t="n">
        <v>126.5343828870734</v>
      </c>
      <c r="F894" t="n">
        <v>26.51131778255264</v>
      </c>
    </row>
    <row r="895">
      <c r="A895" t="inlineStr">
        <is>
          <t>IX</t>
        </is>
      </c>
      <c r="B895" t="n">
        <v>2026</v>
      </c>
      <c r="C895" t="inlineStr">
        <is>
          <t>energia_publico</t>
        </is>
      </c>
      <c r="D895" t="n">
        <v>156.5746235510416</v>
      </c>
      <c r="E895" t="n">
        <v>126.5343828870734</v>
      </c>
      <c r="F895" t="n">
        <v>30.04024066396825</v>
      </c>
    </row>
    <row r="896">
      <c r="A896" t="inlineStr">
        <is>
          <t>IX</t>
        </is>
      </c>
      <c r="B896" t="n">
        <v>2027</v>
      </c>
      <c r="C896" t="inlineStr">
        <is>
          <t>energia_publico</t>
        </is>
      </c>
      <c r="D896" t="n">
        <v>163.8880963330664</v>
      </c>
      <c r="E896" t="n">
        <v>126.5343828870734</v>
      </c>
      <c r="F896" t="n">
        <v>37.35371344599302</v>
      </c>
    </row>
    <row r="897">
      <c r="A897" t="inlineStr">
        <is>
          <t>IX</t>
        </is>
      </c>
      <c r="B897" t="n">
        <v>2028</v>
      </c>
      <c r="C897" t="inlineStr">
        <is>
          <t>energia_publico</t>
        </is>
      </c>
      <c r="D897" t="n">
        <v>167.367107611353</v>
      </c>
      <c r="E897" t="n">
        <v>126.5343828870734</v>
      </c>
      <c r="F897" t="n">
        <v>40.8327247242796</v>
      </c>
    </row>
    <row r="898">
      <c r="A898" t="inlineStr">
        <is>
          <t>IX</t>
        </is>
      </c>
      <c r="B898" t="n">
        <v>2029</v>
      </c>
      <c r="C898" t="inlineStr">
        <is>
          <t>energia_publico</t>
        </is>
      </c>
      <c r="D898" t="n">
        <v>171.0763322503454</v>
      </c>
      <c r="E898" t="n">
        <v>126.5343828870734</v>
      </c>
      <c r="F898" t="n">
        <v>44.54194936327202</v>
      </c>
    </row>
    <row r="899">
      <c r="A899" t="inlineStr">
        <is>
          <t>IX</t>
        </is>
      </c>
      <c r="B899" t="n">
        <v>2030</v>
      </c>
      <c r="C899" t="inlineStr">
        <is>
          <t>energia_publico</t>
        </is>
      </c>
      <c r="D899" t="n">
        <v>174.869737703372</v>
      </c>
      <c r="E899" t="n">
        <v>126.5343828870734</v>
      </c>
      <c r="F899" t="n">
        <v>48.33535481629862</v>
      </c>
    </row>
    <row r="900">
      <c r="A900" t="inlineStr">
        <is>
          <t>IX</t>
        </is>
      </c>
      <c r="B900" t="n">
        <v>2031</v>
      </c>
      <c r="C900" t="inlineStr">
        <is>
          <t>energia_publico</t>
        </is>
      </c>
      <c r="D900" t="n">
        <v>178.8064034933147</v>
      </c>
      <c r="E900" t="n">
        <v>126.5343828870734</v>
      </c>
      <c r="F900" t="n">
        <v>52.2720206062413</v>
      </c>
    </row>
    <row r="901">
      <c r="A901" t="inlineStr">
        <is>
          <t>IX</t>
        </is>
      </c>
      <c r="B901" t="n">
        <v>2032</v>
      </c>
      <c r="C901" t="inlineStr">
        <is>
          <t>energia_publico</t>
        </is>
      </c>
      <c r="D901" t="n">
        <v>182.8451652858497</v>
      </c>
      <c r="E901" t="n">
        <v>126.5343828870734</v>
      </c>
      <c r="F901" t="n">
        <v>56.31078239877628</v>
      </c>
    </row>
    <row r="902">
      <c r="A902" t="inlineStr">
        <is>
          <t>IX</t>
        </is>
      </c>
      <c r="B902" t="n">
        <v>2033</v>
      </c>
      <c r="C902" t="inlineStr">
        <is>
          <t>energia_publico</t>
        </is>
      </c>
      <c r="D902" t="n">
        <v>186.9658186618826</v>
      </c>
      <c r="E902" t="n">
        <v>126.5343828870734</v>
      </c>
      <c r="F902" t="n">
        <v>60.43143577480923</v>
      </c>
    </row>
    <row r="903">
      <c r="A903" t="inlineStr">
        <is>
          <t>IX</t>
        </is>
      </c>
      <c r="B903" t="n">
        <v>2034</v>
      </c>
      <c r="C903" t="inlineStr">
        <is>
          <t>energia_publico</t>
        </is>
      </c>
      <c r="D903" t="n">
        <v>191.1513186882719</v>
      </c>
      <c r="E903" t="n">
        <v>126.5343828870734</v>
      </c>
      <c r="F903" t="n">
        <v>64.61693580119847</v>
      </c>
    </row>
    <row r="904">
      <c r="A904" t="inlineStr">
        <is>
          <t>IX</t>
        </is>
      </c>
      <c r="B904" t="n">
        <v>2035</v>
      </c>
      <c r="C904" t="inlineStr">
        <is>
          <t>energia_publico</t>
        </is>
      </c>
      <c r="D904" t="n">
        <v>195.3854624130105</v>
      </c>
      <c r="E904" t="n">
        <v>126.5343828870734</v>
      </c>
      <c r="F904" t="n">
        <v>68.85107952593707</v>
      </c>
    </row>
    <row r="905">
      <c r="A905" t="inlineStr">
        <is>
          <t>IX</t>
        </is>
      </c>
      <c r="B905" t="n">
        <v>2036</v>
      </c>
      <c r="C905" t="inlineStr">
        <is>
          <t>energia_publico</t>
        </is>
      </c>
      <c r="D905" t="n">
        <v>199.6102760308216</v>
      </c>
      <c r="E905" t="n">
        <v>126.5343828870734</v>
      </c>
      <c r="F905" t="n">
        <v>73.07589314374825</v>
      </c>
    </row>
    <row r="906">
      <c r="A906" t="inlineStr">
        <is>
          <t>IX</t>
        </is>
      </c>
      <c r="B906" t="n">
        <v>2037</v>
      </c>
      <c r="C906" t="inlineStr">
        <is>
          <t>energia_publico</t>
        </is>
      </c>
      <c r="D906" t="n">
        <v>203.926442658651</v>
      </c>
      <c r="E906" t="n">
        <v>126.5343828870734</v>
      </c>
      <c r="F906" t="n">
        <v>77.39205977157756</v>
      </c>
    </row>
    <row r="907">
      <c r="A907" t="inlineStr">
        <is>
          <t>IX</t>
        </is>
      </c>
      <c r="B907" t="n">
        <v>2038</v>
      </c>
      <c r="C907" t="inlineStr">
        <is>
          <t>energia_publico</t>
        </is>
      </c>
      <c r="D907" t="n">
        <v>208.3359376197187</v>
      </c>
      <c r="E907" t="n">
        <v>126.5343828870734</v>
      </c>
      <c r="F907" t="n">
        <v>81.80155473264527</v>
      </c>
    </row>
    <row r="908">
      <c r="A908" t="inlineStr">
        <is>
          <t>IX</t>
        </is>
      </c>
      <c r="B908" t="n">
        <v>2039</v>
      </c>
      <c r="C908" t="inlineStr">
        <is>
          <t>energia_publico</t>
        </is>
      </c>
      <c r="D908" t="n">
        <v>212.8407789495955</v>
      </c>
      <c r="E908" t="n">
        <v>126.5343828870734</v>
      </c>
      <c r="F908" t="n">
        <v>86.30639606252207</v>
      </c>
    </row>
    <row r="909">
      <c r="A909" t="inlineStr">
        <is>
          <t>IX</t>
        </is>
      </c>
      <c r="B909" t="n">
        <v>2040</v>
      </c>
      <c r="C909" t="inlineStr">
        <is>
          <t>energia_publico</t>
        </is>
      </c>
      <c r="D909" t="n">
        <v>217.4430283197712</v>
      </c>
      <c r="E909" t="n">
        <v>126.5343828870734</v>
      </c>
      <c r="F909" t="n">
        <v>90.90864543269781</v>
      </c>
    </row>
    <row r="910">
      <c r="A910" t="inlineStr">
        <is>
          <t>IX</t>
        </is>
      </c>
      <c r="B910" t="n">
        <v>2041</v>
      </c>
      <c r="C910" t="inlineStr">
        <is>
          <t>energia_publico</t>
        </is>
      </c>
      <c r="D910" t="n">
        <v>222.0360704670324</v>
      </c>
      <c r="E910" t="n">
        <v>126.5343828870734</v>
      </c>
      <c r="F910" t="n">
        <v>95.50168757995904</v>
      </c>
    </row>
    <row r="911">
      <c r="A911" t="inlineStr">
        <is>
          <t>IX</t>
        </is>
      </c>
      <c r="B911" t="n">
        <v>2042</v>
      </c>
      <c r="C911" t="inlineStr">
        <is>
          <t>energia_publico</t>
        </is>
      </c>
      <c r="D911" t="n">
        <v>226.6151132617447</v>
      </c>
      <c r="E911" t="n">
        <v>126.5343828870734</v>
      </c>
      <c r="F911" t="n">
        <v>100.0807303746713</v>
      </c>
    </row>
    <row r="912">
      <c r="A912" t="inlineStr">
        <is>
          <t>IX</t>
        </is>
      </c>
      <c r="B912" t="n">
        <v>2043</v>
      </c>
      <c r="C912" t="inlineStr">
        <is>
          <t>energia_publico</t>
        </is>
      </c>
      <c r="D912" t="n">
        <v>231.1752819532362</v>
      </c>
      <c r="E912" t="n">
        <v>126.5343828870734</v>
      </c>
      <c r="F912" t="n">
        <v>104.6408990661628</v>
      </c>
    </row>
    <row r="913">
      <c r="A913" t="inlineStr">
        <is>
          <t>IX</t>
        </is>
      </c>
      <c r="B913" t="n">
        <v>2044</v>
      </c>
      <c r="C913" t="inlineStr">
        <is>
          <t>energia_publico</t>
        </is>
      </c>
      <c r="D913" t="n">
        <v>235.7116271327871</v>
      </c>
      <c r="E913" t="n">
        <v>126.5343828870734</v>
      </c>
      <c r="F913" t="n">
        <v>109.1772442457137</v>
      </c>
    </row>
    <row r="914">
      <c r="A914" t="inlineStr">
        <is>
          <t>IX</t>
        </is>
      </c>
      <c r="B914" t="n">
        <v>2045</v>
      </c>
      <c r="C914" t="inlineStr">
        <is>
          <t>energia_publico</t>
        </is>
      </c>
      <c r="D914" t="n">
        <v>240.3369888690137</v>
      </c>
      <c r="E914" t="n">
        <v>126.5343828870734</v>
      </c>
      <c r="F914" t="n">
        <v>113.8026059819403</v>
      </c>
    </row>
    <row r="915">
      <c r="A915" t="inlineStr">
        <is>
          <t>IX</t>
        </is>
      </c>
      <c r="B915" t="n">
        <v>2046</v>
      </c>
      <c r="C915" t="inlineStr">
        <is>
          <t>energia_publico</t>
        </is>
      </c>
      <c r="D915" t="n">
        <v>244.9329454365322</v>
      </c>
      <c r="E915" t="n">
        <v>126.5343828870734</v>
      </c>
      <c r="F915" t="n">
        <v>118.3985625494588</v>
      </c>
    </row>
    <row r="916">
      <c r="A916" t="inlineStr">
        <is>
          <t>IX</t>
        </is>
      </c>
      <c r="B916" t="n">
        <v>2047</v>
      </c>
      <c r="C916" t="inlineStr">
        <is>
          <t>energia_publico</t>
        </is>
      </c>
      <c r="D916" t="n">
        <v>249.4943238620881</v>
      </c>
      <c r="E916" t="n">
        <v>126.5343828870734</v>
      </c>
      <c r="F916" t="n">
        <v>122.9599409750147</v>
      </c>
    </row>
    <row r="917">
      <c r="A917" t="inlineStr">
        <is>
          <t>IX</t>
        </is>
      </c>
      <c r="B917" t="n">
        <v>2048</v>
      </c>
      <c r="C917" t="inlineStr">
        <is>
          <t>energia_publico</t>
        </is>
      </c>
      <c r="D917" t="n">
        <v>254.1406486924815</v>
      </c>
      <c r="E917" t="n">
        <v>126.5343828870734</v>
      </c>
      <c r="F917" t="n">
        <v>127.6062658054081</v>
      </c>
    </row>
    <row r="918">
      <c r="A918" t="inlineStr">
        <is>
          <t>IX</t>
        </is>
      </c>
      <c r="B918" t="n">
        <v>2049</v>
      </c>
      <c r="C918" t="inlineStr">
        <is>
          <t>energia_publico</t>
        </is>
      </c>
      <c r="D918" t="n">
        <v>258.7464315575525</v>
      </c>
      <c r="E918" t="n">
        <v>126.5343828870734</v>
      </c>
      <c r="F918" t="n">
        <v>132.2120486704791</v>
      </c>
    </row>
    <row r="919">
      <c r="A919" t="inlineStr">
        <is>
          <t>IX</t>
        </is>
      </c>
      <c r="B919" t="n">
        <v>2050</v>
      </c>
      <c r="C919" t="inlineStr">
        <is>
          <t>energia_publico</t>
        </is>
      </c>
      <c r="D919" t="n">
        <v>263.4356848784885</v>
      </c>
      <c r="E919" t="n">
        <v>126.5343828870734</v>
      </c>
      <c r="F919" t="n">
        <v>136.9013019914152</v>
      </c>
    </row>
    <row r="920">
      <c r="A920" t="inlineStr">
        <is>
          <t>IX</t>
        </is>
      </c>
      <c r="B920" t="n">
        <v>2017</v>
      </c>
      <c r="C920" t="inlineStr">
        <is>
          <t>manufactura</t>
        </is>
      </c>
      <c r="D920" t="n">
        <v>634.0603418932349</v>
      </c>
      <c r="E920" t="n">
        <v>634.0603418932349</v>
      </c>
      <c r="F920" t="n">
        <v>0</v>
      </c>
    </row>
    <row r="921">
      <c r="A921" t="inlineStr">
        <is>
          <t>IX</t>
        </is>
      </c>
      <c r="B921" t="n">
        <v>2018</v>
      </c>
      <c r="C921" t="inlineStr">
        <is>
          <t>manufactura</t>
        </is>
      </c>
      <c r="D921" t="n">
        <v>696.5639043479217</v>
      </c>
      <c r="E921" t="n">
        <v>634.0603418932349</v>
      </c>
      <c r="F921" t="n">
        <v>62.50356245468686</v>
      </c>
    </row>
    <row r="922">
      <c r="A922" t="inlineStr">
        <is>
          <t>IX</t>
        </is>
      </c>
      <c r="B922" t="n">
        <v>2019</v>
      </c>
      <c r="C922" t="inlineStr">
        <is>
          <t>manufactura</t>
        </is>
      </c>
      <c r="D922" t="n">
        <v>713.8680444352432</v>
      </c>
      <c r="E922" t="n">
        <v>634.0603418932349</v>
      </c>
      <c r="F922" t="n">
        <v>79.80770254200831</v>
      </c>
    </row>
    <row r="923">
      <c r="A923" t="inlineStr">
        <is>
          <t>IX</t>
        </is>
      </c>
      <c r="B923" t="n">
        <v>2020</v>
      </c>
      <c r="C923" t="inlineStr">
        <is>
          <t>manufactura</t>
        </is>
      </c>
      <c r="D923" t="n">
        <v>1036.473447158449</v>
      </c>
      <c r="E923" t="n">
        <v>634.0603418932349</v>
      </c>
      <c r="F923" t="n">
        <v>402.413105265214</v>
      </c>
    </row>
    <row r="924">
      <c r="A924" t="inlineStr">
        <is>
          <t>IX</t>
        </is>
      </c>
      <c r="B924" t="n">
        <v>2021</v>
      </c>
      <c r="C924" t="inlineStr">
        <is>
          <t>manufactura</t>
        </is>
      </c>
      <c r="D924" t="n">
        <v>948.4246692517747</v>
      </c>
      <c r="E924" t="n">
        <v>634.0603418932349</v>
      </c>
      <c r="F924" t="n">
        <v>314.3643273585399</v>
      </c>
    </row>
    <row r="925">
      <c r="A925" t="inlineStr">
        <is>
          <t>IX</t>
        </is>
      </c>
      <c r="B925" t="n">
        <v>2022</v>
      </c>
      <c r="C925" t="inlineStr">
        <is>
          <t>manufactura</t>
        </is>
      </c>
      <c r="D925" t="n">
        <v>1025.806638794817</v>
      </c>
      <c r="E925" t="n">
        <v>634.0603418932349</v>
      </c>
      <c r="F925" t="n">
        <v>391.7462969015826</v>
      </c>
    </row>
    <row r="926">
      <c r="A926" t="inlineStr">
        <is>
          <t>IX</t>
        </is>
      </c>
      <c r="B926" t="n">
        <v>2023</v>
      </c>
      <c r="C926" t="inlineStr">
        <is>
          <t>manufactura</t>
        </is>
      </c>
      <c r="D926" t="n">
        <v>1148.583572846412</v>
      </c>
      <c r="E926" t="n">
        <v>634.0603418932349</v>
      </c>
      <c r="F926" t="n">
        <v>514.5232309531768</v>
      </c>
    </row>
    <row r="927">
      <c r="A927" t="inlineStr">
        <is>
          <t>IX</t>
        </is>
      </c>
      <c r="B927" t="n">
        <v>2024</v>
      </c>
      <c r="C927" t="inlineStr">
        <is>
          <t>manufactura</t>
        </is>
      </c>
      <c r="D927" t="n">
        <v>1215.559881969375</v>
      </c>
      <c r="E927" t="n">
        <v>634.0603418932349</v>
      </c>
      <c r="F927" t="n">
        <v>581.4995400761404</v>
      </c>
    </row>
    <row r="928">
      <c r="A928" t="inlineStr">
        <is>
          <t>IX</t>
        </is>
      </c>
      <c r="B928" t="n">
        <v>2025</v>
      </c>
      <c r="C928" t="inlineStr">
        <is>
          <t>manufactura</t>
        </is>
      </c>
      <c r="D928" t="n">
        <v>1254.51959992611</v>
      </c>
      <c r="E928" t="n">
        <v>634.0603418932349</v>
      </c>
      <c r="F928" t="n">
        <v>620.4592580328747</v>
      </c>
    </row>
    <row r="929">
      <c r="A929" t="inlineStr">
        <is>
          <t>IX</t>
        </is>
      </c>
      <c r="B929" t="n">
        <v>2026</v>
      </c>
      <c r="C929" t="inlineStr">
        <is>
          <t>manufactura</t>
        </is>
      </c>
      <c r="D929" t="n">
        <v>1280.120991972115</v>
      </c>
      <c r="E929" t="n">
        <v>634.0603418932349</v>
      </c>
      <c r="F929" t="n">
        <v>646.0606500788806</v>
      </c>
    </row>
    <row r="930">
      <c r="A930" t="inlineStr">
        <is>
          <t>IX</t>
        </is>
      </c>
      <c r="B930" t="n">
        <v>2027</v>
      </c>
      <c r="C930" t="inlineStr">
        <is>
          <t>manufactura</t>
        </is>
      </c>
      <c r="D930" t="n">
        <v>1307.215996654523</v>
      </c>
      <c r="E930" t="n">
        <v>634.0603418932349</v>
      </c>
      <c r="F930" t="n">
        <v>673.1556547612877</v>
      </c>
    </row>
    <row r="931">
      <c r="A931" t="inlineStr">
        <is>
          <t>IX</t>
        </is>
      </c>
      <c r="B931" t="n">
        <v>2028</v>
      </c>
      <c r="C931" t="inlineStr">
        <is>
          <t>manufactura</t>
        </is>
      </c>
      <c r="D931" t="n">
        <v>1326.874457530368</v>
      </c>
      <c r="E931" t="n">
        <v>634.0603418932349</v>
      </c>
      <c r="F931" t="n">
        <v>692.8141156371332</v>
      </c>
    </row>
    <row r="932">
      <c r="A932" t="inlineStr">
        <is>
          <t>IX</t>
        </is>
      </c>
      <c r="B932" t="n">
        <v>2029</v>
      </c>
      <c r="C932" t="inlineStr">
        <is>
          <t>manufactura</t>
        </is>
      </c>
      <c r="D932" t="n">
        <v>1343.470211998892</v>
      </c>
      <c r="E932" t="n">
        <v>634.0603418932349</v>
      </c>
      <c r="F932" t="n">
        <v>709.4098701056571</v>
      </c>
    </row>
    <row r="933">
      <c r="A933" t="inlineStr">
        <is>
          <t>IX</t>
        </is>
      </c>
      <c r="B933" t="n">
        <v>2030</v>
      </c>
      <c r="C933" t="inlineStr">
        <is>
          <t>manufactura</t>
        </is>
      </c>
      <c r="D933" t="n">
        <v>1358.736540569284</v>
      </c>
      <c r="E933" t="n">
        <v>634.0603418932349</v>
      </c>
      <c r="F933" t="n">
        <v>724.6761986760494</v>
      </c>
    </row>
    <row r="934">
      <c r="A934" t="inlineStr">
        <is>
          <t>IX</t>
        </is>
      </c>
      <c r="B934" t="n">
        <v>2031</v>
      </c>
      <c r="C934" t="inlineStr">
        <is>
          <t>manufactura</t>
        </is>
      </c>
      <c r="D934" t="n">
        <v>1373.58839439439</v>
      </c>
      <c r="E934" t="n">
        <v>634.0603418932349</v>
      </c>
      <c r="F934" t="n">
        <v>739.5280525011553</v>
      </c>
    </row>
    <row r="935">
      <c r="A935" t="inlineStr">
        <is>
          <t>IX</t>
        </is>
      </c>
      <c r="B935" t="n">
        <v>2032</v>
      </c>
      <c r="C935" t="inlineStr">
        <is>
          <t>manufactura</t>
        </is>
      </c>
      <c r="D935" t="n">
        <v>1388.359210617797</v>
      </c>
      <c r="E935" t="n">
        <v>634.0603418932349</v>
      </c>
      <c r="F935" t="n">
        <v>754.298868724562</v>
      </c>
    </row>
    <row r="936">
      <c r="A936" t="inlineStr">
        <is>
          <t>IX</t>
        </is>
      </c>
      <c r="B936" t="n">
        <v>2033</v>
      </c>
      <c r="C936" t="inlineStr">
        <is>
          <t>manufactura</t>
        </is>
      </c>
      <c r="D936" t="n">
        <v>1403.159132194631</v>
      </c>
      <c r="E936" t="n">
        <v>634.0603418932349</v>
      </c>
      <c r="F936" t="n">
        <v>769.0987903013961</v>
      </c>
    </row>
    <row r="937">
      <c r="A937" t="inlineStr">
        <is>
          <t>IX</t>
        </is>
      </c>
      <c r="B937" t="n">
        <v>2034</v>
      </c>
      <c r="C937" t="inlineStr">
        <is>
          <t>manufactura</t>
        </is>
      </c>
      <c r="D937" t="n">
        <v>1418.003699624587</v>
      </c>
      <c r="E937" t="n">
        <v>634.0603418932349</v>
      </c>
      <c r="F937" t="n">
        <v>783.9433577313519</v>
      </c>
    </row>
    <row r="938">
      <c r="A938" t="inlineStr">
        <is>
          <t>IX</t>
        </is>
      </c>
      <c r="B938" t="n">
        <v>2035</v>
      </c>
      <c r="C938" t="inlineStr">
        <is>
          <t>manufactura</t>
        </is>
      </c>
      <c r="D938" t="n">
        <v>1432.868210309505</v>
      </c>
      <c r="E938" t="n">
        <v>634.0603418932349</v>
      </c>
      <c r="F938" t="n">
        <v>798.8078684162701</v>
      </c>
    </row>
    <row r="939">
      <c r="A939" t="inlineStr">
        <is>
          <t>IX</t>
        </is>
      </c>
      <c r="B939" t="n">
        <v>2036</v>
      </c>
      <c r="C939" t="inlineStr">
        <is>
          <t>manufactura</t>
        </is>
      </c>
      <c r="D939" t="n">
        <v>1447.632813825161</v>
      </c>
      <c r="E939" t="n">
        <v>634.0603418932349</v>
      </c>
      <c r="F939" t="n">
        <v>813.5724719319257</v>
      </c>
    </row>
    <row r="940">
      <c r="A940" t="inlineStr">
        <is>
          <t>IX</t>
        </is>
      </c>
      <c r="B940" t="n">
        <v>2037</v>
      </c>
      <c r="C940" t="inlineStr">
        <is>
          <t>manufactura</t>
        </is>
      </c>
      <c r="D940" t="n">
        <v>1462.432273704435</v>
      </c>
      <c r="E940" t="n">
        <v>634.0603418932349</v>
      </c>
      <c r="F940" t="n">
        <v>828.3719318112003</v>
      </c>
    </row>
    <row r="941">
      <c r="A941" t="inlineStr">
        <is>
          <t>IX</t>
        </is>
      </c>
      <c r="B941" t="n">
        <v>2038</v>
      </c>
      <c r="C941" t="inlineStr">
        <is>
          <t>manufactura</t>
        </is>
      </c>
      <c r="D941" t="n">
        <v>1477.329244616335</v>
      </c>
      <c r="E941" t="n">
        <v>634.0603418932349</v>
      </c>
      <c r="F941" t="n">
        <v>843.2689027231002</v>
      </c>
    </row>
    <row r="942">
      <c r="A942" t="inlineStr">
        <is>
          <t>IX</t>
        </is>
      </c>
      <c r="B942" t="n">
        <v>2039</v>
      </c>
      <c r="C942" t="inlineStr">
        <is>
          <t>manufactura</t>
        </is>
      </c>
      <c r="D942" t="n">
        <v>1492.353295154448</v>
      </c>
      <c r="E942" t="n">
        <v>634.0603418932349</v>
      </c>
      <c r="F942" t="n">
        <v>858.2929532612131</v>
      </c>
    </row>
    <row r="943">
      <c r="A943" t="inlineStr">
        <is>
          <t>IX</t>
        </is>
      </c>
      <c r="B943" t="n">
        <v>2040</v>
      </c>
      <c r="C943" t="inlineStr">
        <is>
          <t>manufactura</t>
        </is>
      </c>
      <c r="D943" t="n">
        <v>1507.518823589306</v>
      </c>
      <c r="E943" t="n">
        <v>634.0603418932349</v>
      </c>
      <c r="F943" t="n">
        <v>873.458481696071</v>
      </c>
    </row>
    <row r="944">
      <c r="A944" t="inlineStr">
        <is>
          <t>IX</t>
        </is>
      </c>
      <c r="B944" t="n">
        <v>2041</v>
      </c>
      <c r="C944" t="inlineStr">
        <is>
          <t>manufactura</t>
        </is>
      </c>
      <c r="D944" t="n">
        <v>1522.641030302183</v>
      </c>
      <c r="E944" t="n">
        <v>634.0603418932349</v>
      </c>
      <c r="F944" t="n">
        <v>888.5806884089484</v>
      </c>
    </row>
    <row r="945">
      <c r="A945" t="inlineStr">
        <is>
          <t>IX</t>
        </is>
      </c>
      <c r="B945" t="n">
        <v>2042</v>
      </c>
      <c r="C945" t="inlineStr">
        <is>
          <t>manufactura</t>
        </is>
      </c>
      <c r="D945" t="n">
        <v>1537.630168412668</v>
      </c>
      <c r="E945" t="n">
        <v>634.0603418932349</v>
      </c>
      <c r="F945" t="n">
        <v>903.569826519433</v>
      </c>
    </row>
    <row r="946">
      <c r="A946" t="inlineStr">
        <is>
          <t>IX</t>
        </is>
      </c>
      <c r="B946" t="n">
        <v>2043</v>
      </c>
      <c r="C946" t="inlineStr">
        <is>
          <t>manufactura</t>
        </is>
      </c>
      <c r="D946" t="n">
        <v>1552.440122383751</v>
      </c>
      <c r="E946" t="n">
        <v>634.0603418932349</v>
      </c>
      <c r="F946" t="n">
        <v>918.3797804905166</v>
      </c>
    </row>
    <row r="947">
      <c r="A947" t="inlineStr">
        <is>
          <t>IX</t>
        </is>
      </c>
      <c r="B947" t="n">
        <v>2044</v>
      </c>
      <c r="C947" t="inlineStr">
        <is>
          <t>manufactura</t>
        </is>
      </c>
      <c r="D947" t="n">
        <v>1567.044829840299</v>
      </c>
      <c r="E947" t="n">
        <v>634.0603418932349</v>
      </c>
      <c r="F947" t="n">
        <v>932.9844879470643</v>
      </c>
    </row>
    <row r="948">
      <c r="A948" t="inlineStr">
        <is>
          <t>IX</t>
        </is>
      </c>
      <c r="B948" t="n">
        <v>2045</v>
      </c>
      <c r="C948" t="inlineStr">
        <is>
          <t>manufactura</t>
        </is>
      </c>
      <c r="D948" t="n">
        <v>1581.627529551402</v>
      </c>
      <c r="E948" t="n">
        <v>634.0603418932349</v>
      </c>
      <c r="F948" t="n">
        <v>947.5671876581669</v>
      </c>
    </row>
    <row r="949">
      <c r="A949" t="inlineStr">
        <is>
          <t>IX</t>
        </is>
      </c>
      <c r="B949" t="n">
        <v>2046</v>
      </c>
      <c r="C949" t="inlineStr">
        <is>
          <t>manufactura</t>
        </is>
      </c>
      <c r="D949" t="n">
        <v>1596.070982194623</v>
      </c>
      <c r="E949" t="n">
        <v>634.0603418932349</v>
      </c>
      <c r="F949" t="n">
        <v>962.0106403013883</v>
      </c>
    </row>
    <row r="950">
      <c r="A950" t="inlineStr">
        <is>
          <t>IX</t>
        </is>
      </c>
      <c r="B950" t="n">
        <v>2047</v>
      </c>
      <c r="C950" t="inlineStr">
        <is>
          <t>manufactura</t>
        </is>
      </c>
      <c r="D950" t="n">
        <v>1610.316563686789</v>
      </c>
      <c r="E950" t="n">
        <v>634.0603418932349</v>
      </c>
      <c r="F950" t="n">
        <v>976.256221793554</v>
      </c>
    </row>
    <row r="951">
      <c r="A951" t="inlineStr">
        <is>
          <t>IX</t>
        </is>
      </c>
      <c r="B951" t="n">
        <v>2048</v>
      </c>
      <c r="C951" t="inlineStr">
        <is>
          <t>manufactura</t>
        </is>
      </c>
      <c r="D951" t="n">
        <v>1624.538263851527</v>
      </c>
      <c r="E951" t="n">
        <v>634.0603418932349</v>
      </c>
      <c r="F951" t="n">
        <v>990.4779219582917</v>
      </c>
    </row>
    <row r="952">
      <c r="A952" t="inlineStr">
        <is>
          <t>IX</t>
        </is>
      </c>
      <c r="B952" t="n">
        <v>2049</v>
      </c>
      <c r="C952" t="inlineStr">
        <is>
          <t>manufactura</t>
        </is>
      </c>
      <c r="D952" t="n">
        <v>1638.608897002189</v>
      </c>
      <c r="E952" t="n">
        <v>634.0603418932349</v>
      </c>
      <c r="F952" t="n">
        <v>1004.548555108954</v>
      </c>
    </row>
    <row r="953">
      <c r="A953" t="inlineStr">
        <is>
          <t>IX</t>
        </is>
      </c>
      <c r="B953" t="n">
        <v>2050</v>
      </c>
      <c r="C953" t="inlineStr">
        <is>
          <t>manufactura</t>
        </is>
      </c>
      <c r="D953" t="n">
        <v>1652.674720822203</v>
      </c>
      <c r="E953" t="n">
        <v>634.0603418932349</v>
      </c>
      <c r="F953" t="n">
        <v>1018.614378928968</v>
      </c>
    </row>
    <row r="954">
      <c r="A954" t="inlineStr">
        <is>
          <t>IX</t>
        </is>
      </c>
      <c r="B954" t="n">
        <v>2017</v>
      </c>
      <c r="C954" t="inlineStr">
        <is>
          <t>mineral</t>
        </is>
      </c>
      <c r="D954" t="n">
        <v>0</v>
      </c>
      <c r="E954" t="n">
        <v>0</v>
      </c>
      <c r="F954" t="n">
        <v>0</v>
      </c>
    </row>
    <row r="955">
      <c r="A955" t="inlineStr">
        <is>
          <t>IX</t>
        </is>
      </c>
      <c r="B955" t="n">
        <v>2018</v>
      </c>
      <c r="C955" t="inlineStr">
        <is>
          <t>mineral</t>
        </is>
      </c>
      <c r="D955" t="n">
        <v>0</v>
      </c>
      <c r="E955" t="n">
        <v>0</v>
      </c>
      <c r="F955" t="n">
        <v>0</v>
      </c>
    </row>
    <row r="956">
      <c r="A956" t="inlineStr">
        <is>
          <t>IX</t>
        </is>
      </c>
      <c r="B956" t="n">
        <v>2019</v>
      </c>
      <c r="C956" t="inlineStr">
        <is>
          <t>mineral</t>
        </is>
      </c>
      <c r="D956" t="n">
        <v>0</v>
      </c>
      <c r="E956" t="n">
        <v>0</v>
      </c>
      <c r="F956" t="n">
        <v>0</v>
      </c>
    </row>
    <row r="957">
      <c r="A957" t="inlineStr">
        <is>
          <t>IX</t>
        </is>
      </c>
      <c r="B957" t="n">
        <v>2020</v>
      </c>
      <c r="C957" t="inlineStr">
        <is>
          <t>mineral</t>
        </is>
      </c>
      <c r="D957" t="n">
        <v>3.253955170519187</v>
      </c>
      <c r="E957" t="n">
        <v>0</v>
      </c>
      <c r="F957" t="n">
        <v>3.253955170519187</v>
      </c>
    </row>
    <row r="958">
      <c r="A958" t="inlineStr">
        <is>
          <t>IX</t>
        </is>
      </c>
      <c r="B958" t="n">
        <v>2021</v>
      </c>
      <c r="C958" t="inlineStr">
        <is>
          <t>mineral</t>
        </is>
      </c>
      <c r="D958" t="n">
        <v>0</v>
      </c>
      <c r="E958" t="n">
        <v>0</v>
      </c>
      <c r="F958" t="n">
        <v>0</v>
      </c>
    </row>
    <row r="959">
      <c r="A959" t="inlineStr">
        <is>
          <t>IX</t>
        </is>
      </c>
      <c r="B959" t="n">
        <v>2022</v>
      </c>
      <c r="C959" t="inlineStr">
        <is>
          <t>mineral</t>
        </is>
      </c>
      <c r="D959" t="n">
        <v>0</v>
      </c>
      <c r="E959" t="n">
        <v>0</v>
      </c>
      <c r="F959" t="n">
        <v>0</v>
      </c>
    </row>
    <row r="960">
      <c r="A960" t="inlineStr">
        <is>
          <t>IX</t>
        </is>
      </c>
      <c r="B960" t="n">
        <v>2023</v>
      </c>
      <c r="C960" t="inlineStr">
        <is>
          <t>mineral</t>
        </is>
      </c>
      <c r="D960" t="n">
        <v>0</v>
      </c>
      <c r="E960" t="n">
        <v>0</v>
      </c>
      <c r="F960" t="n">
        <v>0</v>
      </c>
    </row>
    <row r="961">
      <c r="A961" t="inlineStr">
        <is>
          <t>IX</t>
        </is>
      </c>
      <c r="B961" t="n">
        <v>2024</v>
      </c>
      <c r="C961" t="inlineStr">
        <is>
          <t>mineral</t>
        </is>
      </c>
      <c r="D961" t="n">
        <v>0</v>
      </c>
      <c r="E961" t="n">
        <v>0</v>
      </c>
      <c r="F961" t="n">
        <v>0</v>
      </c>
    </row>
    <row r="962">
      <c r="A962" t="inlineStr">
        <is>
          <t>IX</t>
        </is>
      </c>
      <c r="B962" t="n">
        <v>2025</v>
      </c>
      <c r="C962" t="inlineStr">
        <is>
          <t>mineral</t>
        </is>
      </c>
      <c r="D962" t="n">
        <v>0</v>
      </c>
      <c r="E962" t="n">
        <v>0</v>
      </c>
      <c r="F962" t="n">
        <v>0</v>
      </c>
    </row>
    <row r="963">
      <c r="A963" t="inlineStr">
        <is>
          <t>IX</t>
        </is>
      </c>
      <c r="B963" t="n">
        <v>2026</v>
      </c>
      <c r="C963" t="inlineStr">
        <is>
          <t>mineral</t>
        </is>
      </c>
      <c r="D963" t="n">
        <v>0</v>
      </c>
      <c r="E963" t="n">
        <v>0</v>
      </c>
      <c r="F963" t="n">
        <v>0</v>
      </c>
    </row>
    <row r="964">
      <c r="A964" t="inlineStr">
        <is>
          <t>IX</t>
        </is>
      </c>
      <c r="B964" t="n">
        <v>2027</v>
      </c>
      <c r="C964" t="inlineStr">
        <is>
          <t>mineral</t>
        </is>
      </c>
      <c r="D964" t="n">
        <v>0</v>
      </c>
      <c r="E964" t="n">
        <v>0</v>
      </c>
      <c r="F964" t="n">
        <v>0</v>
      </c>
    </row>
    <row r="965">
      <c r="A965" t="inlineStr">
        <is>
          <t>IX</t>
        </is>
      </c>
      <c r="B965" t="n">
        <v>2028</v>
      </c>
      <c r="C965" t="inlineStr">
        <is>
          <t>mineral</t>
        </is>
      </c>
      <c r="D965" t="n">
        <v>0</v>
      </c>
      <c r="E965" t="n">
        <v>0</v>
      </c>
      <c r="F965" t="n">
        <v>0</v>
      </c>
    </row>
    <row r="966">
      <c r="A966" t="inlineStr">
        <is>
          <t>IX</t>
        </is>
      </c>
      <c r="B966" t="n">
        <v>2029</v>
      </c>
      <c r="C966" t="inlineStr">
        <is>
          <t>mineral</t>
        </is>
      </c>
      <c r="D966" t="n">
        <v>0</v>
      </c>
      <c r="E966" t="n">
        <v>0</v>
      </c>
      <c r="F966" t="n">
        <v>0</v>
      </c>
    </row>
    <row r="967">
      <c r="A967" t="inlineStr">
        <is>
          <t>IX</t>
        </is>
      </c>
      <c r="B967" t="n">
        <v>2030</v>
      </c>
      <c r="C967" t="inlineStr">
        <is>
          <t>mineral</t>
        </is>
      </c>
      <c r="D967" t="n">
        <v>0</v>
      </c>
      <c r="E967" t="n">
        <v>0</v>
      </c>
      <c r="F967" t="n">
        <v>0</v>
      </c>
    </row>
    <row r="968">
      <c r="A968" t="inlineStr">
        <is>
          <t>IX</t>
        </is>
      </c>
      <c r="B968" t="n">
        <v>2031</v>
      </c>
      <c r="C968" t="inlineStr">
        <is>
          <t>mineral</t>
        </is>
      </c>
      <c r="D968" t="n">
        <v>0</v>
      </c>
      <c r="E968" t="n">
        <v>0</v>
      </c>
      <c r="F968" t="n">
        <v>0</v>
      </c>
    </row>
    <row r="969">
      <c r="A969" t="inlineStr">
        <is>
          <t>IX</t>
        </is>
      </c>
      <c r="B969" t="n">
        <v>2032</v>
      </c>
      <c r="C969" t="inlineStr">
        <is>
          <t>mineral</t>
        </is>
      </c>
      <c r="D969" t="n">
        <v>0</v>
      </c>
      <c r="E969" t="n">
        <v>0</v>
      </c>
      <c r="F969" t="n">
        <v>0</v>
      </c>
    </row>
    <row r="970">
      <c r="A970" t="inlineStr">
        <is>
          <t>IX</t>
        </is>
      </c>
      <c r="B970" t="n">
        <v>2033</v>
      </c>
      <c r="C970" t="inlineStr">
        <is>
          <t>mineral</t>
        </is>
      </c>
      <c r="D970" t="n">
        <v>0</v>
      </c>
      <c r="E970" t="n">
        <v>0</v>
      </c>
      <c r="F970" t="n">
        <v>0</v>
      </c>
    </row>
    <row r="971">
      <c r="A971" t="inlineStr">
        <is>
          <t>IX</t>
        </is>
      </c>
      <c r="B971" t="n">
        <v>2034</v>
      </c>
      <c r="C971" t="inlineStr">
        <is>
          <t>mineral</t>
        </is>
      </c>
      <c r="D971" t="n">
        <v>0</v>
      </c>
      <c r="E971" t="n">
        <v>0</v>
      </c>
      <c r="F971" t="n">
        <v>0</v>
      </c>
    </row>
    <row r="972">
      <c r="A972" t="inlineStr">
        <is>
          <t>IX</t>
        </is>
      </c>
      <c r="B972" t="n">
        <v>2035</v>
      </c>
      <c r="C972" t="inlineStr">
        <is>
          <t>mineral</t>
        </is>
      </c>
      <c r="D972" t="n">
        <v>0</v>
      </c>
      <c r="E972" t="n">
        <v>0</v>
      </c>
      <c r="F972" t="n">
        <v>0</v>
      </c>
    </row>
    <row r="973">
      <c r="A973" t="inlineStr">
        <is>
          <t>IX</t>
        </is>
      </c>
      <c r="B973" t="n">
        <v>2036</v>
      </c>
      <c r="C973" t="inlineStr">
        <is>
          <t>mineral</t>
        </is>
      </c>
      <c r="D973" t="n">
        <v>0</v>
      </c>
      <c r="E973" t="n">
        <v>0</v>
      </c>
      <c r="F973" t="n">
        <v>0</v>
      </c>
    </row>
    <row r="974">
      <c r="A974" t="inlineStr">
        <is>
          <t>IX</t>
        </is>
      </c>
      <c r="B974" t="n">
        <v>2037</v>
      </c>
      <c r="C974" t="inlineStr">
        <is>
          <t>mineral</t>
        </is>
      </c>
      <c r="D974" t="n">
        <v>0</v>
      </c>
      <c r="E974" t="n">
        <v>0</v>
      </c>
      <c r="F974" t="n">
        <v>0</v>
      </c>
    </row>
    <row r="975">
      <c r="A975" t="inlineStr">
        <is>
          <t>IX</t>
        </is>
      </c>
      <c r="B975" t="n">
        <v>2038</v>
      </c>
      <c r="C975" t="inlineStr">
        <is>
          <t>mineral</t>
        </is>
      </c>
      <c r="D975" t="n">
        <v>0</v>
      </c>
      <c r="E975" t="n">
        <v>0</v>
      </c>
      <c r="F975" t="n">
        <v>0</v>
      </c>
    </row>
    <row r="976">
      <c r="A976" t="inlineStr">
        <is>
          <t>IX</t>
        </is>
      </c>
      <c r="B976" t="n">
        <v>2039</v>
      </c>
      <c r="C976" t="inlineStr">
        <is>
          <t>mineral</t>
        </is>
      </c>
      <c r="D976" t="n">
        <v>0</v>
      </c>
      <c r="E976" t="n">
        <v>0</v>
      </c>
      <c r="F976" t="n">
        <v>0</v>
      </c>
    </row>
    <row r="977">
      <c r="A977" t="inlineStr">
        <is>
          <t>IX</t>
        </is>
      </c>
      <c r="B977" t="n">
        <v>2040</v>
      </c>
      <c r="C977" t="inlineStr">
        <is>
          <t>mineral</t>
        </is>
      </c>
      <c r="D977" t="n">
        <v>0</v>
      </c>
      <c r="E977" t="n">
        <v>0</v>
      </c>
      <c r="F977" t="n">
        <v>0</v>
      </c>
    </row>
    <row r="978">
      <c r="A978" t="inlineStr">
        <is>
          <t>IX</t>
        </is>
      </c>
      <c r="B978" t="n">
        <v>2041</v>
      </c>
      <c r="C978" t="inlineStr">
        <is>
          <t>mineral</t>
        </is>
      </c>
      <c r="D978" t="n">
        <v>0</v>
      </c>
      <c r="E978" t="n">
        <v>0</v>
      </c>
      <c r="F978" t="n">
        <v>0</v>
      </c>
    </row>
    <row r="979">
      <c r="A979" t="inlineStr">
        <is>
          <t>IX</t>
        </is>
      </c>
      <c r="B979" t="n">
        <v>2042</v>
      </c>
      <c r="C979" t="inlineStr">
        <is>
          <t>mineral</t>
        </is>
      </c>
      <c r="D979" t="n">
        <v>0</v>
      </c>
      <c r="E979" t="n">
        <v>0</v>
      </c>
      <c r="F979" t="n">
        <v>0</v>
      </c>
    </row>
    <row r="980">
      <c r="A980" t="inlineStr">
        <is>
          <t>IX</t>
        </is>
      </c>
      <c r="B980" t="n">
        <v>2043</v>
      </c>
      <c r="C980" t="inlineStr">
        <is>
          <t>mineral</t>
        </is>
      </c>
      <c r="D980" t="n">
        <v>0</v>
      </c>
      <c r="E980" t="n">
        <v>0</v>
      </c>
      <c r="F980" t="n">
        <v>0</v>
      </c>
    </row>
    <row r="981">
      <c r="A981" t="inlineStr">
        <is>
          <t>IX</t>
        </is>
      </c>
      <c r="B981" t="n">
        <v>2044</v>
      </c>
      <c r="C981" t="inlineStr">
        <is>
          <t>mineral</t>
        </is>
      </c>
      <c r="D981" t="n">
        <v>0</v>
      </c>
      <c r="E981" t="n">
        <v>0</v>
      </c>
      <c r="F981" t="n">
        <v>0</v>
      </c>
    </row>
    <row r="982">
      <c r="A982" t="inlineStr">
        <is>
          <t>IX</t>
        </is>
      </c>
      <c r="B982" t="n">
        <v>2045</v>
      </c>
      <c r="C982" t="inlineStr">
        <is>
          <t>mineral</t>
        </is>
      </c>
      <c r="D982" t="n">
        <v>0</v>
      </c>
      <c r="E982" t="n">
        <v>0</v>
      </c>
      <c r="F982" t="n">
        <v>0</v>
      </c>
    </row>
    <row r="983">
      <c r="A983" t="inlineStr">
        <is>
          <t>IX</t>
        </is>
      </c>
      <c r="B983" t="n">
        <v>2046</v>
      </c>
      <c r="C983" t="inlineStr">
        <is>
          <t>mineral</t>
        </is>
      </c>
      <c r="D983" t="n">
        <v>0</v>
      </c>
      <c r="E983" t="n">
        <v>0</v>
      </c>
      <c r="F983" t="n">
        <v>0</v>
      </c>
    </row>
    <row r="984">
      <c r="A984" t="inlineStr">
        <is>
          <t>IX</t>
        </is>
      </c>
      <c r="B984" t="n">
        <v>2047</v>
      </c>
      <c r="C984" t="inlineStr">
        <is>
          <t>mineral</t>
        </is>
      </c>
      <c r="D984" t="n">
        <v>0</v>
      </c>
      <c r="E984" t="n">
        <v>0</v>
      </c>
      <c r="F984" t="n">
        <v>0</v>
      </c>
    </row>
    <row r="985">
      <c r="A985" t="inlineStr">
        <is>
          <t>IX</t>
        </is>
      </c>
      <c r="B985" t="n">
        <v>2048</v>
      </c>
      <c r="C985" t="inlineStr">
        <is>
          <t>mineral</t>
        </is>
      </c>
      <c r="D985" t="n">
        <v>0</v>
      </c>
      <c r="E985" t="n">
        <v>0</v>
      </c>
      <c r="F985" t="n">
        <v>0</v>
      </c>
    </row>
    <row r="986">
      <c r="A986" t="inlineStr">
        <is>
          <t>IX</t>
        </is>
      </c>
      <c r="B986" t="n">
        <v>2049</v>
      </c>
      <c r="C986" t="inlineStr">
        <is>
          <t>mineral</t>
        </is>
      </c>
      <c r="D986" t="n">
        <v>0</v>
      </c>
      <c r="E986" t="n">
        <v>0</v>
      </c>
      <c r="F986" t="n">
        <v>0</v>
      </c>
    </row>
    <row r="987">
      <c r="A987" t="inlineStr">
        <is>
          <t>IX</t>
        </is>
      </c>
      <c r="B987" t="n">
        <v>2050</v>
      </c>
      <c r="C987" t="inlineStr">
        <is>
          <t>mineral</t>
        </is>
      </c>
      <c r="D987" t="n">
        <v>0</v>
      </c>
      <c r="E987" t="n">
        <v>0</v>
      </c>
      <c r="F987" t="n">
        <v>0</v>
      </c>
    </row>
    <row r="988">
      <c r="A988" t="inlineStr">
        <is>
          <t>IX</t>
        </is>
      </c>
      <c r="B988" t="n">
        <v>2017</v>
      </c>
      <c r="C988" t="inlineStr">
        <is>
          <t>salitre</t>
        </is>
      </c>
      <c r="D988" t="n">
        <v>0</v>
      </c>
      <c r="E988" t="n">
        <v>0</v>
      </c>
      <c r="F988" t="n">
        <v>0</v>
      </c>
    </row>
    <row r="989">
      <c r="A989" t="inlineStr">
        <is>
          <t>IX</t>
        </is>
      </c>
      <c r="B989" t="n">
        <v>2018</v>
      </c>
      <c r="C989" t="inlineStr">
        <is>
          <t>salitre</t>
        </is>
      </c>
      <c r="D989" t="n">
        <v>0</v>
      </c>
      <c r="E989" t="n">
        <v>0</v>
      </c>
      <c r="F989" t="n">
        <v>0</v>
      </c>
    </row>
    <row r="990">
      <c r="A990" t="inlineStr">
        <is>
          <t>IX</t>
        </is>
      </c>
      <c r="B990" t="n">
        <v>2019</v>
      </c>
      <c r="C990" t="inlineStr">
        <is>
          <t>salitre</t>
        </is>
      </c>
      <c r="D990" t="n">
        <v>0</v>
      </c>
      <c r="E990" t="n">
        <v>0</v>
      </c>
      <c r="F990" t="n">
        <v>0</v>
      </c>
    </row>
    <row r="991">
      <c r="A991" t="inlineStr">
        <is>
          <t>IX</t>
        </is>
      </c>
      <c r="B991" t="n">
        <v>2020</v>
      </c>
      <c r="C991" t="inlineStr">
        <is>
          <t>salitre</t>
        </is>
      </c>
      <c r="D991" t="n">
        <v>0</v>
      </c>
      <c r="E991" t="n">
        <v>0</v>
      </c>
      <c r="F991" t="n">
        <v>0</v>
      </c>
    </row>
    <row r="992">
      <c r="A992" t="inlineStr">
        <is>
          <t>IX</t>
        </is>
      </c>
      <c r="B992" t="n">
        <v>2021</v>
      </c>
      <c r="C992" t="inlineStr">
        <is>
          <t>salitre</t>
        </is>
      </c>
      <c r="D992" t="n">
        <v>0</v>
      </c>
      <c r="E992" t="n">
        <v>0</v>
      </c>
      <c r="F992" t="n">
        <v>0</v>
      </c>
    </row>
    <row r="993">
      <c r="A993" t="inlineStr">
        <is>
          <t>IX</t>
        </is>
      </c>
      <c r="B993" t="n">
        <v>2022</v>
      </c>
      <c r="C993" t="inlineStr">
        <is>
          <t>salitre</t>
        </is>
      </c>
      <c r="D993" t="n">
        <v>0</v>
      </c>
      <c r="E993" t="n">
        <v>0</v>
      </c>
      <c r="F993" t="n">
        <v>0</v>
      </c>
    </row>
    <row r="994">
      <c r="A994" t="inlineStr">
        <is>
          <t>IX</t>
        </is>
      </c>
      <c r="B994" t="n">
        <v>2023</v>
      </c>
      <c r="C994" t="inlineStr">
        <is>
          <t>salitre</t>
        </is>
      </c>
      <c r="D994" t="n">
        <v>0</v>
      </c>
      <c r="E994" t="n">
        <v>0</v>
      </c>
      <c r="F994" t="n">
        <v>0</v>
      </c>
    </row>
    <row r="995">
      <c r="A995" t="inlineStr">
        <is>
          <t>IX</t>
        </is>
      </c>
      <c r="B995" t="n">
        <v>2024</v>
      </c>
      <c r="C995" t="inlineStr">
        <is>
          <t>salitre</t>
        </is>
      </c>
      <c r="D995" t="n">
        <v>0</v>
      </c>
      <c r="E995" t="n">
        <v>0</v>
      </c>
      <c r="F995" t="n">
        <v>0</v>
      </c>
    </row>
    <row r="996">
      <c r="A996" t="inlineStr">
        <is>
          <t>IX</t>
        </is>
      </c>
      <c r="B996" t="n">
        <v>2025</v>
      </c>
      <c r="C996" t="inlineStr">
        <is>
          <t>salitre</t>
        </is>
      </c>
      <c r="D996" t="n">
        <v>0</v>
      </c>
      <c r="E996" t="n">
        <v>0</v>
      </c>
      <c r="F996" t="n">
        <v>0</v>
      </c>
    </row>
    <row r="997">
      <c r="A997" t="inlineStr">
        <is>
          <t>IX</t>
        </is>
      </c>
      <c r="B997" t="n">
        <v>2026</v>
      </c>
      <c r="C997" t="inlineStr">
        <is>
          <t>salitre</t>
        </is>
      </c>
      <c r="D997" t="n">
        <v>0</v>
      </c>
      <c r="E997" t="n">
        <v>0</v>
      </c>
      <c r="F997" t="n">
        <v>0</v>
      </c>
    </row>
    <row r="998">
      <c r="A998" t="inlineStr">
        <is>
          <t>IX</t>
        </is>
      </c>
      <c r="B998" t="n">
        <v>2027</v>
      </c>
      <c r="C998" t="inlineStr">
        <is>
          <t>salitre</t>
        </is>
      </c>
      <c r="D998" t="n">
        <v>0</v>
      </c>
      <c r="E998" t="n">
        <v>0</v>
      </c>
      <c r="F998" t="n">
        <v>0</v>
      </c>
    </row>
    <row r="999">
      <c r="A999" t="inlineStr">
        <is>
          <t>IX</t>
        </is>
      </c>
      <c r="B999" t="n">
        <v>2028</v>
      </c>
      <c r="C999" t="inlineStr">
        <is>
          <t>salitre</t>
        </is>
      </c>
      <c r="D999" t="n">
        <v>0</v>
      </c>
      <c r="E999" t="n">
        <v>0</v>
      </c>
      <c r="F999" t="n">
        <v>0</v>
      </c>
    </row>
    <row r="1000">
      <c r="A1000" t="inlineStr">
        <is>
          <t>IX</t>
        </is>
      </c>
      <c r="B1000" t="n">
        <v>2029</v>
      </c>
      <c r="C1000" t="inlineStr">
        <is>
          <t>salitre</t>
        </is>
      </c>
      <c r="D1000" t="n">
        <v>0</v>
      </c>
      <c r="E1000" t="n">
        <v>0</v>
      </c>
      <c r="F1000" t="n">
        <v>0</v>
      </c>
    </row>
    <row r="1001">
      <c r="A1001" t="inlineStr">
        <is>
          <t>IX</t>
        </is>
      </c>
      <c r="B1001" t="n">
        <v>2030</v>
      </c>
      <c r="C1001" t="inlineStr">
        <is>
          <t>salitre</t>
        </is>
      </c>
      <c r="D1001" t="n">
        <v>0</v>
      </c>
      <c r="E1001" t="n">
        <v>0</v>
      </c>
      <c r="F1001" t="n">
        <v>0</v>
      </c>
    </row>
    <row r="1002">
      <c r="A1002" t="inlineStr">
        <is>
          <t>IX</t>
        </is>
      </c>
      <c r="B1002" t="n">
        <v>2031</v>
      </c>
      <c r="C1002" t="inlineStr">
        <is>
          <t>salitre</t>
        </is>
      </c>
      <c r="D1002" t="n">
        <v>0</v>
      </c>
      <c r="E1002" t="n">
        <v>0</v>
      </c>
      <c r="F1002" t="n">
        <v>0</v>
      </c>
    </row>
    <row r="1003">
      <c r="A1003" t="inlineStr">
        <is>
          <t>IX</t>
        </is>
      </c>
      <c r="B1003" t="n">
        <v>2032</v>
      </c>
      <c r="C1003" t="inlineStr">
        <is>
          <t>salitre</t>
        </is>
      </c>
      <c r="D1003" t="n">
        <v>0</v>
      </c>
      <c r="E1003" t="n">
        <v>0</v>
      </c>
      <c r="F1003" t="n">
        <v>0</v>
      </c>
    </row>
    <row r="1004">
      <c r="A1004" t="inlineStr">
        <is>
          <t>IX</t>
        </is>
      </c>
      <c r="B1004" t="n">
        <v>2033</v>
      </c>
      <c r="C1004" t="inlineStr">
        <is>
          <t>salitre</t>
        </is>
      </c>
      <c r="D1004" t="n">
        <v>0</v>
      </c>
      <c r="E1004" t="n">
        <v>0</v>
      </c>
      <c r="F1004" t="n">
        <v>0</v>
      </c>
    </row>
    <row r="1005">
      <c r="A1005" t="inlineStr">
        <is>
          <t>IX</t>
        </is>
      </c>
      <c r="B1005" t="n">
        <v>2034</v>
      </c>
      <c r="C1005" t="inlineStr">
        <is>
          <t>salitre</t>
        </is>
      </c>
      <c r="D1005" t="n">
        <v>0</v>
      </c>
      <c r="E1005" t="n">
        <v>0</v>
      </c>
      <c r="F1005" t="n">
        <v>0</v>
      </c>
    </row>
    <row r="1006">
      <c r="A1006" t="inlineStr">
        <is>
          <t>IX</t>
        </is>
      </c>
      <c r="B1006" t="n">
        <v>2035</v>
      </c>
      <c r="C1006" t="inlineStr">
        <is>
          <t>salitre</t>
        </is>
      </c>
      <c r="D1006" t="n">
        <v>0</v>
      </c>
      <c r="E1006" t="n">
        <v>0</v>
      </c>
      <c r="F1006" t="n">
        <v>0</v>
      </c>
    </row>
    <row r="1007">
      <c r="A1007" t="inlineStr">
        <is>
          <t>IX</t>
        </is>
      </c>
      <c r="B1007" t="n">
        <v>2036</v>
      </c>
      <c r="C1007" t="inlineStr">
        <is>
          <t>salitre</t>
        </is>
      </c>
      <c r="D1007" t="n">
        <v>0</v>
      </c>
      <c r="E1007" t="n">
        <v>0</v>
      </c>
      <c r="F1007" t="n">
        <v>0</v>
      </c>
    </row>
    <row r="1008">
      <c r="A1008" t="inlineStr">
        <is>
          <t>IX</t>
        </is>
      </c>
      <c r="B1008" t="n">
        <v>2037</v>
      </c>
      <c r="C1008" t="inlineStr">
        <is>
          <t>salitre</t>
        </is>
      </c>
      <c r="D1008" t="n">
        <v>0</v>
      </c>
      <c r="E1008" t="n">
        <v>0</v>
      </c>
      <c r="F1008" t="n">
        <v>0</v>
      </c>
    </row>
    <row r="1009">
      <c r="A1009" t="inlineStr">
        <is>
          <t>IX</t>
        </is>
      </c>
      <c r="B1009" t="n">
        <v>2038</v>
      </c>
      <c r="C1009" t="inlineStr">
        <is>
          <t>salitre</t>
        </is>
      </c>
      <c r="D1009" t="n">
        <v>0</v>
      </c>
      <c r="E1009" t="n">
        <v>0</v>
      </c>
      <c r="F1009" t="n">
        <v>0</v>
      </c>
    </row>
    <row r="1010">
      <c r="A1010" t="inlineStr">
        <is>
          <t>IX</t>
        </is>
      </c>
      <c r="B1010" t="n">
        <v>2039</v>
      </c>
      <c r="C1010" t="inlineStr">
        <is>
          <t>salitre</t>
        </is>
      </c>
      <c r="D1010" t="n">
        <v>0</v>
      </c>
      <c r="E1010" t="n">
        <v>0</v>
      </c>
      <c r="F1010" t="n">
        <v>0</v>
      </c>
    </row>
    <row r="1011">
      <c r="A1011" t="inlineStr">
        <is>
          <t>IX</t>
        </is>
      </c>
      <c r="B1011" t="n">
        <v>2040</v>
      </c>
      <c r="C1011" t="inlineStr">
        <is>
          <t>salitre</t>
        </is>
      </c>
      <c r="D1011" t="n">
        <v>0</v>
      </c>
      <c r="E1011" t="n">
        <v>0</v>
      </c>
      <c r="F1011" t="n">
        <v>0</v>
      </c>
    </row>
    <row r="1012">
      <c r="A1012" t="inlineStr">
        <is>
          <t>IX</t>
        </is>
      </c>
      <c r="B1012" t="n">
        <v>2041</v>
      </c>
      <c r="C1012" t="inlineStr">
        <is>
          <t>salitre</t>
        </is>
      </c>
      <c r="D1012" t="n">
        <v>0</v>
      </c>
      <c r="E1012" t="n">
        <v>0</v>
      </c>
      <c r="F1012" t="n">
        <v>0</v>
      </c>
    </row>
    <row r="1013">
      <c r="A1013" t="inlineStr">
        <is>
          <t>IX</t>
        </is>
      </c>
      <c r="B1013" t="n">
        <v>2042</v>
      </c>
      <c r="C1013" t="inlineStr">
        <is>
          <t>salitre</t>
        </is>
      </c>
      <c r="D1013" t="n">
        <v>0</v>
      </c>
      <c r="E1013" t="n">
        <v>0</v>
      </c>
      <c r="F1013" t="n">
        <v>0</v>
      </c>
    </row>
    <row r="1014">
      <c r="A1014" t="inlineStr">
        <is>
          <t>IX</t>
        </is>
      </c>
      <c r="B1014" t="n">
        <v>2043</v>
      </c>
      <c r="C1014" t="inlineStr">
        <is>
          <t>salitre</t>
        </is>
      </c>
      <c r="D1014" t="n">
        <v>0</v>
      </c>
      <c r="E1014" t="n">
        <v>0</v>
      </c>
      <c r="F1014" t="n">
        <v>0</v>
      </c>
    </row>
    <row r="1015">
      <c r="A1015" t="inlineStr">
        <is>
          <t>IX</t>
        </is>
      </c>
      <c r="B1015" t="n">
        <v>2044</v>
      </c>
      <c r="C1015" t="inlineStr">
        <is>
          <t>salitre</t>
        </is>
      </c>
      <c r="D1015" t="n">
        <v>0</v>
      </c>
      <c r="E1015" t="n">
        <v>0</v>
      </c>
      <c r="F1015" t="n">
        <v>0</v>
      </c>
    </row>
    <row r="1016">
      <c r="A1016" t="inlineStr">
        <is>
          <t>IX</t>
        </is>
      </c>
      <c r="B1016" t="n">
        <v>2045</v>
      </c>
      <c r="C1016" t="inlineStr">
        <is>
          <t>salitre</t>
        </is>
      </c>
      <c r="D1016" t="n">
        <v>0</v>
      </c>
      <c r="E1016" t="n">
        <v>0</v>
      </c>
      <c r="F1016" t="n">
        <v>0</v>
      </c>
    </row>
    <row r="1017">
      <c r="A1017" t="inlineStr">
        <is>
          <t>IX</t>
        </is>
      </c>
      <c r="B1017" t="n">
        <v>2046</v>
      </c>
      <c r="C1017" t="inlineStr">
        <is>
          <t>salitre</t>
        </is>
      </c>
      <c r="D1017" t="n">
        <v>0</v>
      </c>
      <c r="E1017" t="n">
        <v>0</v>
      </c>
      <c r="F1017" t="n">
        <v>0</v>
      </c>
    </row>
    <row r="1018">
      <c r="A1018" t="inlineStr">
        <is>
          <t>IX</t>
        </is>
      </c>
      <c r="B1018" t="n">
        <v>2047</v>
      </c>
      <c r="C1018" t="inlineStr">
        <is>
          <t>salitre</t>
        </is>
      </c>
      <c r="D1018" t="n">
        <v>0</v>
      </c>
      <c r="E1018" t="n">
        <v>0</v>
      </c>
      <c r="F1018" t="n">
        <v>0</v>
      </c>
    </row>
    <row r="1019">
      <c r="A1019" t="inlineStr">
        <is>
          <t>IX</t>
        </is>
      </c>
      <c r="B1019" t="n">
        <v>2048</v>
      </c>
      <c r="C1019" t="inlineStr">
        <is>
          <t>salitre</t>
        </is>
      </c>
      <c r="D1019" t="n">
        <v>0</v>
      </c>
      <c r="E1019" t="n">
        <v>0</v>
      </c>
      <c r="F1019" t="n">
        <v>0</v>
      </c>
    </row>
    <row r="1020">
      <c r="A1020" t="inlineStr">
        <is>
          <t>IX</t>
        </is>
      </c>
      <c r="B1020" t="n">
        <v>2049</v>
      </c>
      <c r="C1020" t="inlineStr">
        <is>
          <t>salitre</t>
        </is>
      </c>
      <c r="D1020" t="n">
        <v>0</v>
      </c>
      <c r="E1020" t="n">
        <v>0</v>
      </c>
      <c r="F1020" t="n">
        <v>0</v>
      </c>
    </row>
    <row r="1021">
      <c r="A1021" t="inlineStr">
        <is>
          <t>IX</t>
        </is>
      </c>
      <c r="B1021" t="n">
        <v>2050</v>
      </c>
      <c r="C1021" t="inlineStr">
        <is>
          <t>salitre</t>
        </is>
      </c>
      <c r="D1021" t="n">
        <v>0</v>
      </c>
      <c r="E1021" t="n">
        <v>0</v>
      </c>
      <c r="F1021" t="n">
        <v>0</v>
      </c>
    </row>
    <row r="1022">
      <c r="A1022" t="inlineStr">
        <is>
          <t>RM</t>
        </is>
      </c>
      <c r="B1022" t="n">
        <v>2017</v>
      </c>
      <c r="C1022" t="inlineStr">
        <is>
          <t>cemento</t>
        </is>
      </c>
      <c r="D1022" t="n">
        <v>1296.242047645575</v>
      </c>
      <c r="E1022" t="n">
        <v>1296.242047645575</v>
      </c>
      <c r="F1022" t="n">
        <v>0</v>
      </c>
    </row>
    <row r="1023">
      <c r="A1023" t="inlineStr">
        <is>
          <t>RM</t>
        </is>
      </c>
      <c r="B1023" t="n">
        <v>2018</v>
      </c>
      <c r="C1023" t="inlineStr">
        <is>
          <t>cemento</t>
        </is>
      </c>
      <c r="D1023" t="n">
        <v>965.8051369690476</v>
      </c>
      <c r="E1023" t="n">
        <v>965.8051369690476</v>
      </c>
      <c r="F1023" t="n">
        <v>0</v>
      </c>
    </row>
    <row r="1024">
      <c r="A1024" t="inlineStr">
        <is>
          <t>RM</t>
        </is>
      </c>
      <c r="B1024" t="n">
        <v>2019</v>
      </c>
      <c r="C1024" t="inlineStr">
        <is>
          <t>cemento</t>
        </is>
      </c>
      <c r="D1024" t="n">
        <v>985.4882447006632</v>
      </c>
      <c r="E1024" t="n">
        <v>985.4882447006632</v>
      </c>
      <c r="F1024" t="n">
        <v>0</v>
      </c>
    </row>
    <row r="1025">
      <c r="A1025" t="inlineStr">
        <is>
          <t>RM</t>
        </is>
      </c>
      <c r="B1025" t="n">
        <v>2020</v>
      </c>
      <c r="C1025" t="inlineStr">
        <is>
          <t>cemento</t>
        </is>
      </c>
      <c r="D1025" t="n">
        <v>927.6390215717079</v>
      </c>
      <c r="E1025" t="n">
        <v>927.6390215717079</v>
      </c>
      <c r="F1025" t="n">
        <v>0</v>
      </c>
    </row>
    <row r="1026">
      <c r="A1026" t="inlineStr">
        <is>
          <t>RM</t>
        </is>
      </c>
      <c r="B1026" t="n">
        <v>2021</v>
      </c>
      <c r="C1026" t="inlineStr">
        <is>
          <t>cemento</t>
        </is>
      </c>
      <c r="D1026" t="n">
        <v>1210.939593070192</v>
      </c>
      <c r="E1026" t="n">
        <v>1210.939593070192</v>
      </c>
      <c r="F1026" t="n">
        <v>0</v>
      </c>
    </row>
    <row r="1027">
      <c r="A1027" t="inlineStr">
        <is>
          <t>RM</t>
        </is>
      </c>
      <c r="B1027" t="n">
        <v>2022</v>
      </c>
      <c r="C1027" t="inlineStr">
        <is>
          <t>cemento</t>
        </is>
      </c>
      <c r="D1027" t="n">
        <v>1049.207050719311</v>
      </c>
      <c r="E1027" t="n">
        <v>1049.207050719311</v>
      </c>
      <c r="F1027" t="n">
        <v>0</v>
      </c>
    </row>
    <row r="1028">
      <c r="A1028" t="inlineStr">
        <is>
          <t>RM</t>
        </is>
      </c>
      <c r="B1028" t="n">
        <v>2023</v>
      </c>
      <c r="C1028" t="inlineStr">
        <is>
          <t>cemento</t>
        </is>
      </c>
      <c r="D1028" t="n">
        <v>1049.207050719311</v>
      </c>
      <c r="E1028" t="n">
        <v>1049.207050719311</v>
      </c>
      <c r="F1028" t="n">
        <v>0</v>
      </c>
    </row>
    <row r="1029">
      <c r="A1029" t="inlineStr">
        <is>
          <t>RM</t>
        </is>
      </c>
      <c r="B1029" t="n">
        <v>2024</v>
      </c>
      <c r="C1029" t="inlineStr">
        <is>
          <t>cemento</t>
        </is>
      </c>
      <c r="D1029" t="n">
        <v>1049.207050719311</v>
      </c>
      <c r="E1029" t="n">
        <v>1049.207050719311</v>
      </c>
      <c r="F1029" t="n">
        <v>0</v>
      </c>
    </row>
    <row r="1030">
      <c r="A1030" t="inlineStr">
        <is>
          <t>RM</t>
        </is>
      </c>
      <c r="B1030" t="n">
        <v>2025</v>
      </c>
      <c r="C1030" t="inlineStr">
        <is>
          <t>cemento</t>
        </is>
      </c>
      <c r="D1030" t="n">
        <v>1049.207050719311</v>
      </c>
      <c r="E1030" t="n">
        <v>1049.207050719311</v>
      </c>
      <c r="F1030" t="n">
        <v>0</v>
      </c>
    </row>
    <row r="1031">
      <c r="A1031" t="inlineStr">
        <is>
          <t>RM</t>
        </is>
      </c>
      <c r="B1031" t="n">
        <v>2026</v>
      </c>
      <c r="C1031" t="inlineStr">
        <is>
          <t>cemento</t>
        </is>
      </c>
      <c r="D1031" t="n">
        <v>1049.207050719311</v>
      </c>
      <c r="E1031" t="n">
        <v>1049.207050719311</v>
      </c>
      <c r="F1031" t="n">
        <v>0</v>
      </c>
    </row>
    <row r="1032">
      <c r="A1032" t="inlineStr">
        <is>
          <t>RM</t>
        </is>
      </c>
      <c r="B1032" t="n">
        <v>2027</v>
      </c>
      <c r="C1032" t="inlineStr">
        <is>
          <t>cemento</t>
        </is>
      </c>
      <c r="D1032" t="n">
        <v>1049.207050719311</v>
      </c>
      <c r="E1032" t="n">
        <v>1049.207050719311</v>
      </c>
      <c r="F1032" t="n">
        <v>0</v>
      </c>
    </row>
    <row r="1033">
      <c r="A1033" t="inlineStr">
        <is>
          <t>RM</t>
        </is>
      </c>
      <c r="B1033" t="n">
        <v>2028</v>
      </c>
      <c r="C1033" t="inlineStr">
        <is>
          <t>cemento</t>
        </is>
      </c>
      <c r="D1033" t="n">
        <v>1049.207050719311</v>
      </c>
      <c r="E1033" t="n">
        <v>1049.207050719311</v>
      </c>
      <c r="F1033" t="n">
        <v>0</v>
      </c>
    </row>
    <row r="1034">
      <c r="A1034" t="inlineStr">
        <is>
          <t>RM</t>
        </is>
      </c>
      <c r="B1034" t="n">
        <v>2029</v>
      </c>
      <c r="C1034" t="inlineStr">
        <is>
          <t>cemento</t>
        </is>
      </c>
      <c r="D1034" t="n">
        <v>1049.207050719311</v>
      </c>
      <c r="E1034" t="n">
        <v>1049.207050719311</v>
      </c>
      <c r="F1034" t="n">
        <v>0</v>
      </c>
    </row>
    <row r="1035">
      <c r="A1035" t="inlineStr">
        <is>
          <t>RM</t>
        </is>
      </c>
      <c r="B1035" t="n">
        <v>2030</v>
      </c>
      <c r="C1035" t="inlineStr">
        <is>
          <t>cemento</t>
        </is>
      </c>
      <c r="D1035" t="n">
        <v>1049.207050719311</v>
      </c>
      <c r="E1035" t="n">
        <v>1049.207050719311</v>
      </c>
      <c r="F1035" t="n">
        <v>0</v>
      </c>
    </row>
    <row r="1036">
      <c r="A1036" t="inlineStr">
        <is>
          <t>RM</t>
        </is>
      </c>
      <c r="B1036" t="n">
        <v>2031</v>
      </c>
      <c r="C1036" t="inlineStr">
        <is>
          <t>cemento</t>
        </is>
      </c>
      <c r="D1036" t="n">
        <v>1049.207050719311</v>
      </c>
      <c r="E1036" t="n">
        <v>1049.207050719311</v>
      </c>
      <c r="F1036" t="n">
        <v>0</v>
      </c>
    </row>
    <row r="1037">
      <c r="A1037" t="inlineStr">
        <is>
          <t>RM</t>
        </is>
      </c>
      <c r="B1037" t="n">
        <v>2032</v>
      </c>
      <c r="C1037" t="inlineStr">
        <is>
          <t>cemento</t>
        </is>
      </c>
      <c r="D1037" t="n">
        <v>1049.207050719311</v>
      </c>
      <c r="E1037" t="n">
        <v>1049.207050719311</v>
      </c>
      <c r="F1037" t="n">
        <v>0</v>
      </c>
    </row>
    <row r="1038">
      <c r="A1038" t="inlineStr">
        <is>
          <t>RM</t>
        </is>
      </c>
      <c r="B1038" t="n">
        <v>2033</v>
      </c>
      <c r="C1038" t="inlineStr">
        <is>
          <t>cemento</t>
        </is>
      </c>
      <c r="D1038" t="n">
        <v>1049.207050719311</v>
      </c>
      <c r="E1038" t="n">
        <v>1049.207050719311</v>
      </c>
      <c r="F1038" t="n">
        <v>0</v>
      </c>
    </row>
    <row r="1039">
      <c r="A1039" t="inlineStr">
        <is>
          <t>RM</t>
        </is>
      </c>
      <c r="B1039" t="n">
        <v>2034</v>
      </c>
      <c r="C1039" t="inlineStr">
        <is>
          <t>cemento</t>
        </is>
      </c>
      <c r="D1039" t="n">
        <v>1049.207050719311</v>
      </c>
      <c r="E1039" t="n">
        <v>1049.207050719311</v>
      </c>
      <c r="F1039" t="n">
        <v>0</v>
      </c>
    </row>
    <row r="1040">
      <c r="A1040" t="inlineStr">
        <is>
          <t>RM</t>
        </is>
      </c>
      <c r="B1040" t="n">
        <v>2035</v>
      </c>
      <c r="C1040" t="inlineStr">
        <is>
          <t>cemento</t>
        </is>
      </c>
      <c r="D1040" t="n">
        <v>1049.207050719311</v>
      </c>
      <c r="E1040" t="n">
        <v>1049.207050719311</v>
      </c>
      <c r="F1040" t="n">
        <v>0</v>
      </c>
    </row>
    <row r="1041">
      <c r="A1041" t="inlineStr">
        <is>
          <t>RM</t>
        </is>
      </c>
      <c r="B1041" t="n">
        <v>2036</v>
      </c>
      <c r="C1041" t="inlineStr">
        <is>
          <t>cemento</t>
        </is>
      </c>
      <c r="D1041" t="n">
        <v>1049.207050719311</v>
      </c>
      <c r="E1041" t="n">
        <v>1049.207050719311</v>
      </c>
      <c r="F1041" t="n">
        <v>0</v>
      </c>
    </row>
    <row r="1042">
      <c r="A1042" t="inlineStr">
        <is>
          <t>RM</t>
        </is>
      </c>
      <c r="B1042" t="n">
        <v>2037</v>
      </c>
      <c r="C1042" t="inlineStr">
        <is>
          <t>cemento</t>
        </is>
      </c>
      <c r="D1042" t="n">
        <v>1049.207050719311</v>
      </c>
      <c r="E1042" t="n">
        <v>1049.207050719311</v>
      </c>
      <c r="F1042" t="n">
        <v>0</v>
      </c>
    </row>
    <row r="1043">
      <c r="A1043" t="inlineStr">
        <is>
          <t>RM</t>
        </is>
      </c>
      <c r="B1043" t="n">
        <v>2038</v>
      </c>
      <c r="C1043" t="inlineStr">
        <is>
          <t>cemento</t>
        </is>
      </c>
      <c r="D1043" t="n">
        <v>1049.207050719311</v>
      </c>
      <c r="E1043" t="n">
        <v>1049.207050719311</v>
      </c>
      <c r="F1043" t="n">
        <v>0</v>
      </c>
    </row>
    <row r="1044">
      <c r="A1044" t="inlineStr">
        <is>
          <t>RM</t>
        </is>
      </c>
      <c r="B1044" t="n">
        <v>2039</v>
      </c>
      <c r="C1044" t="inlineStr">
        <is>
          <t>cemento</t>
        </is>
      </c>
      <c r="D1044" t="n">
        <v>1049.207050719311</v>
      </c>
      <c r="E1044" t="n">
        <v>1049.207050719311</v>
      </c>
      <c r="F1044" t="n">
        <v>0</v>
      </c>
    </row>
    <row r="1045">
      <c r="A1045" t="inlineStr">
        <is>
          <t>RM</t>
        </is>
      </c>
      <c r="B1045" t="n">
        <v>2040</v>
      </c>
      <c r="C1045" t="inlineStr">
        <is>
          <t>cemento</t>
        </is>
      </c>
      <c r="D1045" t="n">
        <v>1049.207050719311</v>
      </c>
      <c r="E1045" t="n">
        <v>1049.207050719311</v>
      </c>
      <c r="F1045" t="n">
        <v>0</v>
      </c>
    </row>
    <row r="1046">
      <c r="A1046" t="inlineStr">
        <is>
          <t>RM</t>
        </is>
      </c>
      <c r="B1046" t="n">
        <v>2041</v>
      </c>
      <c r="C1046" t="inlineStr">
        <is>
          <t>cemento</t>
        </is>
      </c>
      <c r="D1046" t="n">
        <v>1049.207050719311</v>
      </c>
      <c r="E1046" t="n">
        <v>1049.207050719311</v>
      </c>
      <c r="F1046" t="n">
        <v>0</v>
      </c>
    </row>
    <row r="1047">
      <c r="A1047" t="inlineStr">
        <is>
          <t>RM</t>
        </is>
      </c>
      <c r="B1047" t="n">
        <v>2042</v>
      </c>
      <c r="C1047" t="inlineStr">
        <is>
          <t>cemento</t>
        </is>
      </c>
      <c r="D1047" t="n">
        <v>1049.207050719311</v>
      </c>
      <c r="E1047" t="n">
        <v>1049.207050719311</v>
      </c>
      <c r="F1047" t="n">
        <v>0</v>
      </c>
    </row>
    <row r="1048">
      <c r="A1048" t="inlineStr">
        <is>
          <t>RM</t>
        </is>
      </c>
      <c r="B1048" t="n">
        <v>2043</v>
      </c>
      <c r="C1048" t="inlineStr">
        <is>
          <t>cemento</t>
        </is>
      </c>
      <c r="D1048" t="n">
        <v>1049.207050719311</v>
      </c>
      <c r="E1048" t="n">
        <v>1049.207050719311</v>
      </c>
      <c r="F1048" t="n">
        <v>0</v>
      </c>
    </row>
    <row r="1049">
      <c r="A1049" t="inlineStr">
        <is>
          <t>RM</t>
        </is>
      </c>
      <c r="B1049" t="n">
        <v>2044</v>
      </c>
      <c r="C1049" t="inlineStr">
        <is>
          <t>cemento</t>
        </is>
      </c>
      <c r="D1049" t="n">
        <v>1049.207050719311</v>
      </c>
      <c r="E1049" t="n">
        <v>1049.207050719311</v>
      </c>
      <c r="F1049" t="n">
        <v>0</v>
      </c>
    </row>
    <row r="1050">
      <c r="A1050" t="inlineStr">
        <is>
          <t>RM</t>
        </is>
      </c>
      <c r="B1050" t="n">
        <v>2045</v>
      </c>
      <c r="C1050" t="inlineStr">
        <is>
          <t>cemento</t>
        </is>
      </c>
      <c r="D1050" t="n">
        <v>1049.207050719311</v>
      </c>
      <c r="E1050" t="n">
        <v>1049.207050719311</v>
      </c>
      <c r="F1050" t="n">
        <v>0</v>
      </c>
    </row>
    <row r="1051">
      <c r="A1051" t="inlineStr">
        <is>
          <t>RM</t>
        </is>
      </c>
      <c r="B1051" t="n">
        <v>2046</v>
      </c>
      <c r="C1051" t="inlineStr">
        <is>
          <t>cemento</t>
        </is>
      </c>
      <c r="D1051" t="n">
        <v>1049.207050719311</v>
      </c>
      <c r="E1051" t="n">
        <v>1049.207050719311</v>
      </c>
      <c r="F1051" t="n">
        <v>0</v>
      </c>
    </row>
    <row r="1052">
      <c r="A1052" t="inlineStr">
        <is>
          <t>RM</t>
        </is>
      </c>
      <c r="B1052" t="n">
        <v>2047</v>
      </c>
      <c r="C1052" t="inlineStr">
        <is>
          <t>cemento</t>
        </is>
      </c>
      <c r="D1052" t="n">
        <v>1049.207050719311</v>
      </c>
      <c r="E1052" t="n">
        <v>1049.207050719311</v>
      </c>
      <c r="F1052" t="n">
        <v>0</v>
      </c>
    </row>
    <row r="1053">
      <c r="A1053" t="inlineStr">
        <is>
          <t>RM</t>
        </is>
      </c>
      <c r="B1053" t="n">
        <v>2048</v>
      </c>
      <c r="C1053" t="inlineStr">
        <is>
          <t>cemento</t>
        </is>
      </c>
      <c r="D1053" t="n">
        <v>1049.207050719311</v>
      </c>
      <c r="E1053" t="n">
        <v>1049.207050719311</v>
      </c>
      <c r="F1053" t="n">
        <v>0</v>
      </c>
    </row>
    <row r="1054">
      <c r="A1054" t="inlineStr">
        <is>
          <t>RM</t>
        </is>
      </c>
      <c r="B1054" t="n">
        <v>2049</v>
      </c>
      <c r="C1054" t="inlineStr">
        <is>
          <t>cemento</t>
        </is>
      </c>
      <c r="D1054" t="n">
        <v>1049.207050719311</v>
      </c>
      <c r="E1054" t="n">
        <v>1049.207050719311</v>
      </c>
      <c r="F1054" t="n">
        <v>0</v>
      </c>
    </row>
    <row r="1055">
      <c r="A1055" t="inlineStr">
        <is>
          <t>RM</t>
        </is>
      </c>
      <c r="B1055" t="n">
        <v>2050</v>
      </c>
      <c r="C1055" t="inlineStr">
        <is>
          <t>cemento</t>
        </is>
      </c>
      <c r="D1055" t="n">
        <v>1049.207050719311</v>
      </c>
      <c r="E1055" t="n">
        <v>1049.207050719311</v>
      </c>
      <c r="F1055" t="n">
        <v>0</v>
      </c>
    </row>
    <row r="1056">
      <c r="A1056" t="inlineStr">
        <is>
          <t>RM</t>
        </is>
      </c>
      <c r="B1056" t="n">
        <v>2017</v>
      </c>
      <c r="C1056" t="inlineStr">
        <is>
          <t>energia_comercial</t>
        </is>
      </c>
      <c r="D1056" t="n">
        <v>1200.469015546365</v>
      </c>
      <c r="E1056" t="n">
        <v>1200.469015546365</v>
      </c>
      <c r="F1056" t="n">
        <v>0</v>
      </c>
    </row>
    <row r="1057">
      <c r="A1057" t="inlineStr">
        <is>
          <t>RM</t>
        </is>
      </c>
      <c r="B1057" t="n">
        <v>2018</v>
      </c>
      <c r="C1057" t="inlineStr">
        <is>
          <t>energia_comercial</t>
        </is>
      </c>
      <c r="D1057" t="n">
        <v>1302.702107042023</v>
      </c>
      <c r="E1057" t="n">
        <v>1200.469015546365</v>
      </c>
      <c r="F1057" t="n">
        <v>102.2330914956581</v>
      </c>
    </row>
    <row r="1058">
      <c r="A1058" t="inlineStr">
        <is>
          <t>RM</t>
        </is>
      </c>
      <c r="B1058" t="n">
        <v>2019</v>
      </c>
      <c r="C1058" t="inlineStr">
        <is>
          <t>energia_comercial</t>
        </is>
      </c>
      <c r="D1058" t="n">
        <v>1414.86065186154</v>
      </c>
      <c r="E1058" t="n">
        <v>1200.469015546365</v>
      </c>
      <c r="F1058" t="n">
        <v>214.3916363151757</v>
      </c>
    </row>
    <row r="1059">
      <c r="A1059" t="inlineStr">
        <is>
          <t>RM</t>
        </is>
      </c>
      <c r="B1059" t="n">
        <v>2020</v>
      </c>
      <c r="C1059" t="inlineStr">
        <is>
          <t>energia_comercial</t>
        </is>
      </c>
      <c r="D1059" t="n">
        <v>1138.244351779362</v>
      </c>
      <c r="E1059" t="n">
        <v>1138.244351779362</v>
      </c>
      <c r="F1059" t="n">
        <v>0</v>
      </c>
    </row>
    <row r="1060">
      <c r="A1060" t="inlineStr">
        <is>
          <t>RM</t>
        </is>
      </c>
      <c r="B1060" t="n">
        <v>2021</v>
      </c>
      <c r="C1060" t="inlineStr">
        <is>
          <t>energia_comercial</t>
        </is>
      </c>
      <c r="D1060" t="n">
        <v>1363.721980383843</v>
      </c>
      <c r="E1060" t="n">
        <v>1200.469015546365</v>
      </c>
      <c r="F1060" t="n">
        <v>163.2529648374784</v>
      </c>
    </row>
    <row r="1061">
      <c r="A1061" t="inlineStr">
        <is>
          <t>RM</t>
        </is>
      </c>
      <c r="B1061" t="n">
        <v>2022</v>
      </c>
      <c r="C1061" t="inlineStr">
        <is>
          <t>energia_comercial</t>
        </is>
      </c>
      <c r="D1061" t="n">
        <v>1408.165675136327</v>
      </c>
      <c r="E1061" t="n">
        <v>1200.469015546365</v>
      </c>
      <c r="F1061" t="n">
        <v>207.6966595899626</v>
      </c>
    </row>
    <row r="1062">
      <c r="A1062" t="inlineStr">
        <is>
          <t>RM</t>
        </is>
      </c>
      <c r="B1062" t="n">
        <v>2023</v>
      </c>
      <c r="C1062" t="inlineStr">
        <is>
          <t>energia_comercial</t>
        </is>
      </c>
      <c r="D1062" t="n">
        <v>1409.675320506135</v>
      </c>
      <c r="E1062" t="n">
        <v>1200.469015546365</v>
      </c>
      <c r="F1062" t="n">
        <v>209.2063049597703</v>
      </c>
    </row>
    <row r="1063">
      <c r="A1063" t="inlineStr">
        <is>
          <t>RM</t>
        </is>
      </c>
      <c r="B1063" t="n">
        <v>2024</v>
      </c>
      <c r="C1063" t="inlineStr">
        <is>
          <t>energia_comercial</t>
        </is>
      </c>
      <c r="D1063" t="n">
        <v>1450.278815042207</v>
      </c>
      <c r="E1063" t="n">
        <v>1200.469015546365</v>
      </c>
      <c r="F1063" t="n">
        <v>249.8097994958423</v>
      </c>
    </row>
    <row r="1064">
      <c r="A1064" t="inlineStr">
        <is>
          <t>RM</t>
        </is>
      </c>
      <c r="B1064" t="n">
        <v>2025</v>
      </c>
      <c r="C1064" t="inlineStr">
        <is>
          <t>energia_comercial</t>
        </is>
      </c>
      <c r="D1064" t="n">
        <v>1496.754731675782</v>
      </c>
      <c r="E1064" t="n">
        <v>1200.469015546365</v>
      </c>
      <c r="F1064" t="n">
        <v>296.2857161294171</v>
      </c>
    </row>
    <row r="1065">
      <c r="A1065" t="inlineStr">
        <is>
          <t>RM</t>
        </is>
      </c>
      <c r="B1065" t="n">
        <v>2026</v>
      </c>
      <c r="C1065" t="inlineStr">
        <is>
          <t>energia_comercial</t>
        </is>
      </c>
      <c r="D1065" t="n">
        <v>1545.363283761626</v>
      </c>
      <c r="E1065" t="n">
        <v>1200.469015546365</v>
      </c>
      <c r="F1065" t="n">
        <v>344.8942682152617</v>
      </c>
    </row>
    <row r="1066">
      <c r="A1066" t="inlineStr">
        <is>
          <t>RM</t>
        </is>
      </c>
      <c r="B1066" t="n">
        <v>2027</v>
      </c>
      <c r="C1066" t="inlineStr">
        <is>
          <t>energia_comercial</t>
        </is>
      </c>
      <c r="D1066" t="n">
        <v>1670.382329657064</v>
      </c>
      <c r="E1066" t="n">
        <v>1200.469015546365</v>
      </c>
      <c r="F1066" t="n">
        <v>469.9133141107</v>
      </c>
    </row>
    <row r="1067">
      <c r="A1067" t="inlineStr">
        <is>
          <t>RM</t>
        </is>
      </c>
      <c r="B1067" t="n">
        <v>2028</v>
      </c>
      <c r="C1067" t="inlineStr">
        <is>
          <t>energia_comercial</t>
        </is>
      </c>
      <c r="D1067" t="n">
        <v>1719.270538145355</v>
      </c>
      <c r="E1067" t="n">
        <v>1200.469015546365</v>
      </c>
      <c r="F1067" t="n">
        <v>518.8015225989909</v>
      </c>
    </row>
    <row r="1068">
      <c r="A1068" t="inlineStr">
        <is>
          <t>RM</t>
        </is>
      </c>
      <c r="B1068" t="n">
        <v>2029</v>
      </c>
      <c r="C1068" t="inlineStr">
        <is>
          <t>energia_comercial</t>
        </is>
      </c>
      <c r="D1068" t="n">
        <v>1772.404634503348</v>
      </c>
      <c r="E1068" t="n">
        <v>1200.469015546365</v>
      </c>
      <c r="F1068" t="n">
        <v>571.9356189569833</v>
      </c>
    </row>
    <row r="1069">
      <c r="A1069" t="inlineStr">
        <is>
          <t>RM</t>
        </is>
      </c>
      <c r="B1069" t="n">
        <v>2030</v>
      </c>
      <c r="C1069" t="inlineStr">
        <is>
          <t>energia_comercial</t>
        </is>
      </c>
      <c r="D1069" t="n">
        <v>1827.216736465393</v>
      </c>
      <c r="E1069" t="n">
        <v>1200.469015546365</v>
      </c>
      <c r="F1069" t="n">
        <v>626.7477209190281</v>
      </c>
    </row>
    <row r="1070">
      <c r="A1070" t="inlineStr">
        <is>
          <t>RM</t>
        </is>
      </c>
      <c r="B1070" t="n">
        <v>2031</v>
      </c>
      <c r="C1070" t="inlineStr">
        <is>
          <t>energia_comercial</t>
        </is>
      </c>
      <c r="D1070" t="n">
        <v>1884.807563671296</v>
      </c>
      <c r="E1070" t="n">
        <v>1200.469015546365</v>
      </c>
      <c r="F1070" t="n">
        <v>684.3385481249313</v>
      </c>
    </row>
    <row r="1071">
      <c r="A1071" t="inlineStr">
        <is>
          <t>RM</t>
        </is>
      </c>
      <c r="B1071" t="n">
        <v>2032</v>
      </c>
      <c r="C1071" t="inlineStr">
        <is>
          <t>energia_comercial</t>
        </is>
      </c>
      <c r="D1071" t="n">
        <v>1944.462629151668</v>
      </c>
      <c r="E1071" t="n">
        <v>1200.469015546365</v>
      </c>
      <c r="F1071" t="n">
        <v>743.9936136053036</v>
      </c>
    </row>
    <row r="1072">
      <c r="A1072" t="inlineStr">
        <is>
          <t>RM</t>
        </is>
      </c>
      <c r="B1072" t="n">
        <v>2033</v>
      </c>
      <c r="C1072" t="inlineStr">
        <is>
          <t>energia_comercial</t>
        </is>
      </c>
      <c r="D1072" t="n">
        <v>2005.831743687261</v>
      </c>
      <c r="E1072" t="n">
        <v>1200.469015546365</v>
      </c>
      <c r="F1072" t="n">
        <v>805.3627281408965</v>
      </c>
    </row>
    <row r="1073">
      <c r="A1073" t="inlineStr">
        <is>
          <t>RM</t>
        </is>
      </c>
      <c r="B1073" t="n">
        <v>2034</v>
      </c>
      <c r="C1073" t="inlineStr">
        <is>
          <t>energia_comercial</t>
        </is>
      </c>
      <c r="D1073" t="n">
        <v>2068.610636161847</v>
      </c>
      <c r="E1073" t="n">
        <v>1200.469015546365</v>
      </c>
      <c r="F1073" t="n">
        <v>868.1416206154822</v>
      </c>
    </row>
    <row r="1074">
      <c r="A1074" t="inlineStr">
        <is>
          <t>RM</t>
        </is>
      </c>
      <c r="B1074" t="n">
        <v>2035</v>
      </c>
      <c r="C1074" t="inlineStr">
        <is>
          <t>energia_comercial</t>
        </is>
      </c>
      <c r="D1074" t="n">
        <v>2132.499517036279</v>
      </c>
      <c r="E1074" t="n">
        <v>1200.469015546365</v>
      </c>
      <c r="F1074" t="n">
        <v>932.0305014899145</v>
      </c>
    </row>
    <row r="1075">
      <c r="A1075" t="inlineStr">
        <is>
          <t>RM</t>
        </is>
      </c>
      <c r="B1075" t="n">
        <v>2036</v>
      </c>
      <c r="C1075" t="inlineStr">
        <is>
          <t>energia_comercial</t>
        </is>
      </c>
      <c r="D1075" t="n">
        <v>2196.38881500882</v>
      </c>
      <c r="E1075" t="n">
        <v>1200.469015546365</v>
      </c>
      <c r="F1075" t="n">
        <v>995.9197994624556</v>
      </c>
    </row>
    <row r="1076">
      <c r="A1076" t="inlineStr">
        <is>
          <t>RM</t>
        </is>
      </c>
      <c r="B1076" t="n">
        <v>2037</v>
      </c>
      <c r="C1076" t="inlineStr">
        <is>
          <t>energia_comercial</t>
        </is>
      </c>
      <c r="D1076" t="n">
        <v>2262.192224737447</v>
      </c>
      <c r="E1076" t="n">
        <v>1200.469015546365</v>
      </c>
      <c r="F1076" t="n">
        <v>1061.723209191083</v>
      </c>
    </row>
    <row r="1077">
      <c r="A1077" t="inlineStr">
        <is>
          <t>RM</t>
        </is>
      </c>
      <c r="B1077" t="n">
        <v>2038</v>
      </c>
      <c r="C1077" t="inlineStr">
        <is>
          <t>energia_comercial</t>
        </is>
      </c>
      <c r="D1077" t="n">
        <v>2329.967092662512</v>
      </c>
      <c r="E1077" t="n">
        <v>1200.469015546365</v>
      </c>
      <c r="F1077" t="n">
        <v>1129.498077116148</v>
      </c>
    </row>
    <row r="1078">
      <c r="A1078" t="inlineStr">
        <is>
          <t>RM</t>
        </is>
      </c>
      <c r="B1078" t="n">
        <v>2039</v>
      </c>
      <c r="C1078" t="inlineStr">
        <is>
          <t>energia_comercial</t>
        </is>
      </c>
      <c r="D1078" t="n">
        <v>2399.77248331329</v>
      </c>
      <c r="E1078" t="n">
        <v>1200.469015546365</v>
      </c>
      <c r="F1078" t="n">
        <v>1199.303467766925</v>
      </c>
    </row>
    <row r="1079">
      <c r="A1079" t="inlineStr">
        <is>
          <t>RM</t>
        </is>
      </c>
      <c r="B1079" t="n">
        <v>2040</v>
      </c>
      <c r="C1079" t="inlineStr">
        <is>
          <t>energia_comercial</t>
        </is>
      </c>
      <c r="D1079" t="n">
        <v>2471.669230781618</v>
      </c>
      <c r="E1079" t="n">
        <v>1200.469015546365</v>
      </c>
      <c r="F1079" t="n">
        <v>1271.200215235253</v>
      </c>
    </row>
    <row r="1080">
      <c r="A1080" t="inlineStr">
        <is>
          <t>RM</t>
        </is>
      </c>
      <c r="B1080" t="n">
        <v>2041</v>
      </c>
      <c r="C1080" t="inlineStr">
        <is>
          <t>energia_comercial</t>
        </is>
      </c>
      <c r="D1080" t="n">
        <v>2543.554570621903</v>
      </c>
      <c r="E1080" t="n">
        <v>1200.469015546365</v>
      </c>
      <c r="F1080" t="n">
        <v>1343.085555075538</v>
      </c>
    </row>
    <row r="1081">
      <c r="A1081" t="inlineStr">
        <is>
          <t>RM</t>
        </is>
      </c>
      <c r="B1081" t="n">
        <v>2042</v>
      </c>
      <c r="C1081" t="inlineStr">
        <is>
          <t>energia_comercial</t>
        </is>
      </c>
      <c r="D1081" t="n">
        <v>2615.303004790996</v>
      </c>
      <c r="E1081" t="n">
        <v>1200.469015546365</v>
      </c>
      <c r="F1081" t="n">
        <v>1414.833989244631</v>
      </c>
    </row>
    <row r="1082">
      <c r="A1082" t="inlineStr">
        <is>
          <t>RM</t>
        </is>
      </c>
      <c r="B1082" t="n">
        <v>2043</v>
      </c>
      <c r="C1082" t="inlineStr">
        <is>
          <t>energia_comercial</t>
        </is>
      </c>
      <c r="D1082" t="n">
        <v>2686.785703045444</v>
      </c>
      <c r="E1082" t="n">
        <v>1200.469015546365</v>
      </c>
      <c r="F1082" t="n">
        <v>1486.31668749908</v>
      </c>
    </row>
    <row r="1083">
      <c r="A1083" t="inlineStr">
        <is>
          <t>RM</t>
        </is>
      </c>
      <c r="B1083" t="n">
        <v>2044</v>
      </c>
      <c r="C1083" t="inlineStr">
        <is>
          <t>energia_comercial</t>
        </is>
      </c>
      <c r="D1083" t="n">
        <v>2757.870854090397</v>
      </c>
      <c r="E1083" t="n">
        <v>1200.469015546365</v>
      </c>
      <c r="F1083" t="n">
        <v>1557.401838544032</v>
      </c>
    </row>
    <row r="1084">
      <c r="A1084" t="inlineStr">
        <is>
          <t>RM</t>
        </is>
      </c>
      <c r="B1084" t="n">
        <v>2045</v>
      </c>
      <c r="C1084" t="inlineStr">
        <is>
          <t>energia_comercial</t>
        </is>
      </c>
      <c r="D1084" t="n">
        <v>2830.836727774815</v>
      </c>
      <c r="E1084" t="n">
        <v>1200.469015546365</v>
      </c>
      <c r="F1084" t="n">
        <v>1630.367712228451</v>
      </c>
    </row>
    <row r="1085">
      <c r="A1085" t="inlineStr">
        <is>
          <t>RM</t>
        </is>
      </c>
      <c r="B1085" t="n">
        <v>2046</v>
      </c>
      <c r="C1085" t="inlineStr">
        <is>
          <t>energia_comercial</t>
        </is>
      </c>
      <c r="D1085" t="n">
        <v>2903.256561841079</v>
      </c>
      <c r="E1085" t="n">
        <v>1200.469015546365</v>
      </c>
      <c r="F1085" t="n">
        <v>1702.787546294715</v>
      </c>
    </row>
    <row r="1086">
      <c r="A1086" t="inlineStr">
        <is>
          <t>RM</t>
        </is>
      </c>
      <c r="B1086" t="n">
        <v>2047</v>
      </c>
      <c r="C1086" t="inlineStr">
        <is>
          <t>energia_comercial</t>
        </is>
      </c>
      <c r="D1086" t="n">
        <v>2974.990112880798</v>
      </c>
      <c r="E1086" t="n">
        <v>1200.469015546365</v>
      </c>
      <c r="F1086" t="n">
        <v>1774.521097334433</v>
      </c>
    </row>
    <row r="1087">
      <c r="A1087" t="inlineStr">
        <is>
          <t>RM</t>
        </is>
      </c>
      <c r="B1087" t="n">
        <v>2048</v>
      </c>
      <c r="C1087" t="inlineStr">
        <is>
          <t>energia_comercial</t>
        </is>
      </c>
      <c r="D1087" t="n">
        <v>3048.496053730096</v>
      </c>
      <c r="E1087" t="n">
        <v>1200.469015546365</v>
      </c>
      <c r="F1087" t="n">
        <v>1848.027038183731</v>
      </c>
    </row>
    <row r="1088">
      <c r="A1088" t="inlineStr">
        <is>
          <t>RM</t>
        </is>
      </c>
      <c r="B1088" t="n">
        <v>2049</v>
      </c>
      <c r="C1088" t="inlineStr">
        <is>
          <t>energia_comercial</t>
        </is>
      </c>
      <c r="D1088" t="n">
        <v>3121.153159464487</v>
      </c>
      <c r="E1088" t="n">
        <v>1200.469015546365</v>
      </c>
      <c r="F1088" t="n">
        <v>1920.684143918123</v>
      </c>
    </row>
    <row r="1089">
      <c r="A1089" t="inlineStr">
        <is>
          <t>RM</t>
        </is>
      </c>
      <c r="B1089" t="n">
        <v>2050</v>
      </c>
      <c r="C1089" t="inlineStr">
        <is>
          <t>energia_comercial</t>
        </is>
      </c>
      <c r="D1089" t="n">
        <v>3195.541956800438</v>
      </c>
      <c r="E1089" t="n">
        <v>1200.469015546365</v>
      </c>
      <c r="F1089" t="n">
        <v>1995.072941254073</v>
      </c>
    </row>
    <row r="1090">
      <c r="A1090" t="inlineStr">
        <is>
          <t>RM</t>
        </is>
      </c>
      <c r="B1090" t="n">
        <v>2017</v>
      </c>
      <c r="C1090" t="inlineStr">
        <is>
          <t>energia_publico</t>
        </is>
      </c>
      <c r="D1090" t="n">
        <v>1149.15736345479</v>
      </c>
      <c r="E1090" t="n">
        <v>1149.15736345479</v>
      </c>
      <c r="F1090" t="n">
        <v>0</v>
      </c>
    </row>
    <row r="1091">
      <c r="A1091" t="inlineStr">
        <is>
          <t>RM</t>
        </is>
      </c>
      <c r="B1091" t="n">
        <v>2018</v>
      </c>
      <c r="C1091" t="inlineStr">
        <is>
          <t>energia_publico</t>
        </is>
      </c>
      <c r="D1091" t="n">
        <v>1005.483544835071</v>
      </c>
      <c r="E1091" t="n">
        <v>1005.483544835071</v>
      </c>
      <c r="F1091" t="n">
        <v>0</v>
      </c>
    </row>
    <row r="1092">
      <c r="A1092" t="inlineStr">
        <is>
          <t>RM</t>
        </is>
      </c>
      <c r="B1092" t="n">
        <v>2019</v>
      </c>
      <c r="C1092" t="inlineStr">
        <is>
          <t>energia_publico</t>
        </is>
      </c>
      <c r="D1092" t="n">
        <v>1016.729182007844</v>
      </c>
      <c r="E1092" t="n">
        <v>1016.729182007844</v>
      </c>
      <c r="F1092" t="n">
        <v>0</v>
      </c>
    </row>
    <row r="1093">
      <c r="A1093" t="inlineStr">
        <is>
          <t>RM</t>
        </is>
      </c>
      <c r="B1093" t="n">
        <v>2020</v>
      </c>
      <c r="C1093" t="inlineStr">
        <is>
          <t>energia_publico</t>
        </is>
      </c>
      <c r="D1093" t="n">
        <v>1100.09881570022</v>
      </c>
      <c r="E1093" t="n">
        <v>1100.09881570022</v>
      </c>
      <c r="F1093" t="n">
        <v>0</v>
      </c>
    </row>
    <row r="1094">
      <c r="A1094" t="inlineStr">
        <is>
          <t>RM</t>
        </is>
      </c>
      <c r="B1094" t="n">
        <v>2021</v>
      </c>
      <c r="C1094" t="inlineStr">
        <is>
          <t>energia_publico</t>
        </is>
      </c>
      <c r="D1094" t="n">
        <v>1221.780559774846</v>
      </c>
      <c r="E1094" t="n">
        <v>1149.15736345479</v>
      </c>
      <c r="F1094" t="n">
        <v>72.62319632005551</v>
      </c>
    </row>
    <row r="1095">
      <c r="A1095" t="inlineStr">
        <is>
          <t>RM</t>
        </is>
      </c>
      <c r="B1095" t="n">
        <v>2022</v>
      </c>
      <c r="C1095" t="inlineStr">
        <is>
          <t>energia_publico</t>
        </is>
      </c>
      <c r="D1095" t="n">
        <v>1282.292308145565</v>
      </c>
      <c r="E1095" t="n">
        <v>1149.15736345479</v>
      </c>
      <c r="F1095" t="n">
        <v>133.1349446907745</v>
      </c>
    </row>
    <row r="1096">
      <c r="A1096" t="inlineStr">
        <is>
          <t>RM</t>
        </is>
      </c>
      <c r="B1096" t="n">
        <v>2023</v>
      </c>
      <c r="C1096" t="inlineStr">
        <is>
          <t>energia_publico</t>
        </is>
      </c>
      <c r="D1096" t="n">
        <v>1283.08638599341</v>
      </c>
      <c r="E1096" t="n">
        <v>1149.15736345479</v>
      </c>
      <c r="F1096" t="n">
        <v>133.9290225386198</v>
      </c>
    </row>
    <row r="1097">
      <c r="A1097" t="inlineStr">
        <is>
          <t>RM</t>
        </is>
      </c>
      <c r="B1097" t="n">
        <v>2024</v>
      </c>
      <c r="C1097" t="inlineStr">
        <is>
          <t>energia_publico</t>
        </is>
      </c>
      <c r="D1097" t="n">
        <v>1304.311011428363</v>
      </c>
      <c r="E1097" t="n">
        <v>1149.15736345479</v>
      </c>
      <c r="F1097" t="n">
        <v>155.153647973573</v>
      </c>
    </row>
    <row r="1098">
      <c r="A1098" t="inlineStr">
        <is>
          <t>RM</t>
        </is>
      </c>
      <c r="B1098" t="n">
        <v>2025</v>
      </c>
      <c r="C1098" t="inlineStr">
        <is>
          <t>energia_publico</t>
        </is>
      </c>
      <c r="D1098" t="n">
        <v>1328.299706852695</v>
      </c>
      <c r="E1098" t="n">
        <v>1149.15736345479</v>
      </c>
      <c r="F1098" t="n">
        <v>179.1423433979046</v>
      </c>
    </row>
    <row r="1099">
      <c r="A1099" t="inlineStr">
        <is>
          <t>RM</t>
        </is>
      </c>
      <c r="B1099" t="n">
        <v>2026</v>
      </c>
      <c r="C1099" t="inlineStr">
        <is>
          <t>energia_publico</t>
        </is>
      </c>
      <c r="D1099" t="n">
        <v>1353.055032247379</v>
      </c>
      <c r="E1099" t="n">
        <v>1149.15736345479</v>
      </c>
      <c r="F1099" t="n">
        <v>203.8976687925888</v>
      </c>
    </row>
    <row r="1100">
      <c r="A1100" t="inlineStr">
        <is>
          <t>RM</t>
        </is>
      </c>
      <c r="B1100" t="n">
        <v>2027</v>
      </c>
      <c r="C1100" t="inlineStr">
        <is>
          <t>energia_publico</t>
        </is>
      </c>
      <c r="D1100" t="n">
        <v>1415.257639629065</v>
      </c>
      <c r="E1100" t="n">
        <v>1149.15736345479</v>
      </c>
      <c r="F1100" t="n">
        <v>266.1002761742748</v>
      </c>
    </row>
    <row r="1101">
      <c r="A1101" t="inlineStr">
        <is>
          <t>RM</t>
        </is>
      </c>
      <c r="B1101" t="n">
        <v>2028</v>
      </c>
      <c r="C1101" t="inlineStr">
        <is>
          <t>energia_publico</t>
        </is>
      </c>
      <c r="D1101" t="n">
        <v>1439.043665689286</v>
      </c>
      <c r="E1101" t="n">
        <v>1149.15736345479</v>
      </c>
      <c r="F1101" t="n">
        <v>289.886302234496</v>
      </c>
    </row>
    <row r="1102">
      <c r="A1102" t="inlineStr">
        <is>
          <t>RM</t>
        </is>
      </c>
      <c r="B1102" t="n">
        <v>2029</v>
      </c>
      <c r="C1102" t="inlineStr">
        <is>
          <t>energia_publico</t>
        </is>
      </c>
      <c r="D1102" t="n">
        <v>1464.57387190358</v>
      </c>
      <c r="E1102" t="n">
        <v>1149.15736345479</v>
      </c>
      <c r="F1102" t="n">
        <v>315.4165084487902</v>
      </c>
    </row>
    <row r="1103">
      <c r="A1103" t="inlineStr">
        <is>
          <t>RM</t>
        </is>
      </c>
      <c r="B1103" t="n">
        <v>2030</v>
      </c>
      <c r="C1103" t="inlineStr">
        <is>
          <t>energia_publico</t>
        </is>
      </c>
      <c r="D1103" t="n">
        <v>1490.57393003766</v>
      </c>
      <c r="E1103" t="n">
        <v>1149.15736345479</v>
      </c>
      <c r="F1103" t="n">
        <v>341.4165665828698</v>
      </c>
    </row>
    <row r="1104">
      <c r="A1104" t="inlineStr">
        <is>
          <t>RM</t>
        </is>
      </c>
      <c r="B1104" t="n">
        <v>2031</v>
      </c>
      <c r="C1104" t="inlineStr">
        <is>
          <t>energia_publico</t>
        </is>
      </c>
      <c r="D1104" t="n">
        <v>1517.53971548688</v>
      </c>
      <c r="E1104" t="n">
        <v>1149.15736345479</v>
      </c>
      <c r="F1104" t="n">
        <v>368.3823520320896</v>
      </c>
    </row>
    <row r="1105">
      <c r="A1105" t="inlineStr">
        <is>
          <t>RM</t>
        </is>
      </c>
      <c r="B1105" t="n">
        <v>2032</v>
      </c>
      <c r="C1105" t="inlineStr">
        <is>
          <t>energia_publico</t>
        </is>
      </c>
      <c r="D1105" t="n">
        <v>1545.107688628487</v>
      </c>
      <c r="E1105" t="n">
        <v>1149.15736345479</v>
      </c>
      <c r="F1105" t="n">
        <v>395.9503251736969</v>
      </c>
    </row>
    <row r="1106">
      <c r="A1106" t="inlineStr">
        <is>
          <t>RM</t>
        </is>
      </c>
      <c r="B1106" t="n">
        <v>2033</v>
      </c>
      <c r="C1106" t="inlineStr">
        <is>
          <t>energia_publico</t>
        </is>
      </c>
      <c r="D1106" t="n">
        <v>1573.097597946859</v>
      </c>
      <c r="E1106" t="n">
        <v>1149.15736345479</v>
      </c>
      <c r="F1106" t="n">
        <v>423.9402344920693</v>
      </c>
    </row>
    <row r="1107">
      <c r="A1107" t="inlineStr">
        <is>
          <t>RM</t>
        </is>
      </c>
      <c r="B1107" t="n">
        <v>2034</v>
      </c>
      <c r="C1107" t="inlineStr">
        <is>
          <t>energia_publico</t>
        </is>
      </c>
      <c r="D1107" t="n">
        <v>1601.358814205834</v>
      </c>
      <c r="E1107" t="n">
        <v>1149.15736345479</v>
      </c>
      <c r="F1107" t="n">
        <v>452.2014507510437</v>
      </c>
    </row>
    <row r="1108">
      <c r="A1108" t="inlineStr">
        <is>
          <t>RM</t>
        </is>
      </c>
      <c r="B1108" t="n">
        <v>2035</v>
      </c>
      <c r="C1108" t="inlineStr">
        <is>
          <t>energia_publico</t>
        </is>
      </c>
      <c r="D1108" t="n">
        <v>1629.750308877454</v>
      </c>
      <c r="E1108" t="n">
        <v>1149.15736345479</v>
      </c>
      <c r="F1108" t="n">
        <v>480.5929454226634</v>
      </c>
    </row>
    <row r="1109">
      <c r="A1109" t="inlineStr">
        <is>
          <t>RM</t>
        </is>
      </c>
      <c r="B1109" t="n">
        <v>2036</v>
      </c>
      <c r="C1109" t="inlineStr">
        <is>
          <t>energia_publico</t>
        </is>
      </c>
      <c r="D1109" t="n">
        <v>1657.785032912765</v>
      </c>
      <c r="E1109" t="n">
        <v>1149.15736345479</v>
      </c>
      <c r="F1109" t="n">
        <v>508.6276694579747</v>
      </c>
    </row>
    <row r="1110">
      <c r="A1110" t="inlineStr">
        <is>
          <t>RM</t>
        </is>
      </c>
      <c r="B1110" t="n">
        <v>2037</v>
      </c>
      <c r="C1110" t="inlineStr">
        <is>
          <t>energia_publico</t>
        </is>
      </c>
      <c r="D1110" t="n">
        <v>1686.302006129104</v>
      </c>
      <c r="E1110" t="n">
        <v>1149.15736345479</v>
      </c>
      <c r="F1110" t="n">
        <v>537.1446426743141</v>
      </c>
    </row>
    <row r="1111">
      <c r="A1111" t="inlineStr">
        <is>
          <t>RM</t>
        </is>
      </c>
      <c r="B1111" t="n">
        <v>2038</v>
      </c>
      <c r="C1111" t="inlineStr">
        <is>
          <t>energia_publico</t>
        </is>
      </c>
      <c r="D1111" t="n">
        <v>1715.309524105636</v>
      </c>
      <c r="E1111" t="n">
        <v>1149.15736345479</v>
      </c>
      <c r="F1111" t="n">
        <v>566.1521606508456</v>
      </c>
    </row>
    <row r="1112">
      <c r="A1112" t="inlineStr">
        <is>
          <t>RM</t>
        </is>
      </c>
      <c r="B1112" t="n">
        <v>2039</v>
      </c>
      <c r="C1112" t="inlineStr">
        <is>
          <t>energia_publico</t>
        </is>
      </c>
      <c r="D1112" t="n">
        <v>1744.816025120853</v>
      </c>
      <c r="E1112" t="n">
        <v>1149.15736345479</v>
      </c>
      <c r="F1112" t="n">
        <v>595.6586616660625</v>
      </c>
    </row>
    <row r="1113">
      <c r="A1113" t="inlineStr">
        <is>
          <t>RM</t>
        </is>
      </c>
      <c r="B1113" t="n">
        <v>2040</v>
      </c>
      <c r="C1113" t="inlineStr">
        <is>
          <t>energia_publico</t>
        </is>
      </c>
      <c r="D1113" t="n">
        <v>1774.830092607265</v>
      </c>
      <c r="E1113" t="n">
        <v>1149.15736345479</v>
      </c>
      <c r="F1113" t="n">
        <v>625.6727291524746</v>
      </c>
    </row>
    <row r="1114">
      <c r="A1114" t="inlineStr">
        <is>
          <t>RM</t>
        </is>
      </c>
      <c r="B1114" t="n">
        <v>2041</v>
      </c>
      <c r="C1114" t="inlineStr">
        <is>
          <t>energia_publico</t>
        </is>
      </c>
      <c r="D1114" t="n">
        <v>1804.473042602023</v>
      </c>
      <c r="E1114" t="n">
        <v>1149.15736345479</v>
      </c>
      <c r="F1114" t="n">
        <v>655.3156791472327</v>
      </c>
    </row>
    <row r="1115">
      <c r="A1115" t="inlineStr">
        <is>
          <t>RM</t>
        </is>
      </c>
      <c r="B1115" t="n">
        <v>2042</v>
      </c>
      <c r="C1115" t="inlineStr">
        <is>
          <t>energia_publico</t>
        </is>
      </c>
      <c r="D1115" t="n">
        <v>1833.708848246865</v>
      </c>
      <c r="E1115" t="n">
        <v>1149.15736345479</v>
      </c>
      <c r="F1115" t="n">
        <v>684.5514847920751</v>
      </c>
    </row>
    <row r="1116">
      <c r="A1116" t="inlineStr">
        <is>
          <t>RM</t>
        </is>
      </c>
      <c r="B1116" t="n">
        <v>2043</v>
      </c>
      <c r="C1116" t="inlineStr">
        <is>
          <t>energia_publico</t>
        </is>
      </c>
      <c r="D1116" t="n">
        <v>1862.50147367137</v>
      </c>
      <c r="E1116" t="n">
        <v>1149.15736345479</v>
      </c>
      <c r="F1116" t="n">
        <v>713.3441102165798</v>
      </c>
    </row>
    <row r="1117">
      <c r="A1117" t="inlineStr">
        <is>
          <t>RM</t>
        </is>
      </c>
      <c r="B1117" t="n">
        <v>2044</v>
      </c>
      <c r="C1117" t="inlineStr">
        <is>
          <t>energia_publico</t>
        </is>
      </c>
      <c r="D1117" t="n">
        <v>1890.814945909652</v>
      </c>
      <c r="E1117" t="n">
        <v>1149.15736345479</v>
      </c>
      <c r="F1117" t="n">
        <v>741.6575824548622</v>
      </c>
    </row>
    <row r="1118">
      <c r="A1118" t="inlineStr">
        <is>
          <t>RM</t>
        </is>
      </c>
      <c r="B1118" t="n">
        <v>2045</v>
      </c>
      <c r="C1118" t="inlineStr">
        <is>
          <t>energia_publico</t>
        </is>
      </c>
      <c r="D1118" t="n">
        <v>1919.558835369893</v>
      </c>
      <c r="E1118" t="n">
        <v>1149.15736345479</v>
      </c>
      <c r="F1118" t="n">
        <v>770.4014719151028</v>
      </c>
    </row>
    <row r="1119">
      <c r="A1119" t="inlineStr">
        <is>
          <t>RM</t>
        </is>
      </c>
      <c r="B1119" t="n">
        <v>2046</v>
      </c>
      <c r="C1119" t="inlineStr">
        <is>
          <t>energia_publico</t>
        </is>
      </c>
      <c r="D1119" t="n">
        <v>1947.779905773424</v>
      </c>
      <c r="E1119" t="n">
        <v>1149.15736345479</v>
      </c>
      <c r="F1119" t="n">
        <v>798.6225423186336</v>
      </c>
    </row>
    <row r="1120">
      <c r="A1120" t="inlineStr">
        <is>
          <t>RM</t>
        </is>
      </c>
      <c r="B1120" t="n">
        <v>2047</v>
      </c>
      <c r="C1120" t="inlineStr">
        <is>
          <t>energia_publico</t>
        </is>
      </c>
      <c r="D1120" t="n">
        <v>1975.441988231781</v>
      </c>
      <c r="E1120" t="n">
        <v>1149.15736345479</v>
      </c>
      <c r="F1120" t="n">
        <v>826.2846247769912</v>
      </c>
    </row>
    <row r="1121">
      <c r="A1121" t="inlineStr">
        <is>
          <t>RM</t>
        </is>
      </c>
      <c r="B1121" t="n">
        <v>2048</v>
      </c>
      <c r="C1121" t="inlineStr">
        <is>
          <t>energia_publico</t>
        </is>
      </c>
      <c r="D1121" t="n">
        <v>2003.49692349844</v>
      </c>
      <c r="E1121" t="n">
        <v>1149.15736345479</v>
      </c>
      <c r="F1121" t="n">
        <v>854.33956004365</v>
      </c>
    </row>
    <row r="1122">
      <c r="A1122" t="inlineStr">
        <is>
          <t>RM</t>
        </is>
      </c>
      <c r="B1122" t="n">
        <v>2049</v>
      </c>
      <c r="C1122" t="inlineStr">
        <is>
          <t>energia_publico</t>
        </is>
      </c>
      <c r="D1122" t="n">
        <v>2030.948542349193</v>
      </c>
      <c r="E1122" t="n">
        <v>1149.15736345479</v>
      </c>
      <c r="F1122" t="n">
        <v>881.7911788944032</v>
      </c>
    </row>
    <row r="1123">
      <c r="A1123" t="inlineStr">
        <is>
          <t>RM</t>
        </is>
      </c>
      <c r="B1123" t="n">
        <v>2050</v>
      </c>
      <c r="C1123" t="inlineStr">
        <is>
          <t>energia_publico</t>
        </is>
      </c>
      <c r="D1123" t="n">
        <v>2058.77629922576</v>
      </c>
      <c r="E1123" t="n">
        <v>1149.15736345479</v>
      </c>
      <c r="F1123" t="n">
        <v>909.6189357709698</v>
      </c>
    </row>
    <row r="1124">
      <c r="A1124" t="inlineStr">
        <is>
          <t>RM</t>
        </is>
      </c>
      <c r="B1124" t="n">
        <v>2017</v>
      </c>
      <c r="C1124" t="inlineStr">
        <is>
          <t>manufactura</t>
        </is>
      </c>
      <c r="D1124" t="n">
        <v>11813.66432999376</v>
      </c>
      <c r="E1124" t="n">
        <v>11813.66432999376</v>
      </c>
      <c r="F1124" t="n">
        <v>0</v>
      </c>
    </row>
    <row r="1125">
      <c r="A1125" t="inlineStr">
        <is>
          <t>RM</t>
        </is>
      </c>
      <c r="B1125" t="n">
        <v>2018</v>
      </c>
      <c r="C1125" t="inlineStr">
        <is>
          <t>manufactura</t>
        </is>
      </c>
      <c r="D1125" t="n">
        <v>11833.98491227075</v>
      </c>
      <c r="E1125" t="n">
        <v>11813.66432999376</v>
      </c>
      <c r="F1125" t="n">
        <v>20.32058227699235</v>
      </c>
    </row>
    <row r="1126">
      <c r="A1126" t="inlineStr">
        <is>
          <t>RM</t>
        </is>
      </c>
      <c r="B1126" t="n">
        <v>2019</v>
      </c>
      <c r="C1126" t="inlineStr">
        <is>
          <t>manufactura</t>
        </is>
      </c>
      <c r="D1126" t="n">
        <v>11618.43049511354</v>
      </c>
      <c r="E1126" t="n">
        <v>11618.43049511354</v>
      </c>
      <c r="F1126" t="n">
        <v>0</v>
      </c>
    </row>
    <row r="1127">
      <c r="A1127" t="inlineStr">
        <is>
          <t>RM</t>
        </is>
      </c>
      <c r="B1127" t="n">
        <v>2020</v>
      </c>
      <c r="C1127" t="inlineStr">
        <is>
          <t>manufactura</t>
        </is>
      </c>
      <c r="D1127" t="n">
        <v>10756.59019819116</v>
      </c>
      <c r="E1127" t="n">
        <v>10756.59019819116</v>
      </c>
      <c r="F1127" t="n">
        <v>0</v>
      </c>
    </row>
    <row r="1128">
      <c r="A1128" t="inlineStr">
        <is>
          <t>RM</t>
        </is>
      </c>
      <c r="B1128" t="n">
        <v>2021</v>
      </c>
      <c r="C1128" t="inlineStr">
        <is>
          <t>manufactura</t>
        </is>
      </c>
      <c r="D1128" t="n">
        <v>11411.43599750731</v>
      </c>
      <c r="E1128" t="n">
        <v>11411.43599750731</v>
      </c>
      <c r="F1128" t="n">
        <v>0</v>
      </c>
    </row>
    <row r="1129">
      <c r="A1129" t="inlineStr">
        <is>
          <t>RM</t>
        </is>
      </c>
      <c r="B1129" t="n">
        <v>2022</v>
      </c>
      <c r="C1129" t="inlineStr">
        <is>
          <t>manufactura</t>
        </is>
      </c>
      <c r="D1129" t="n">
        <v>12342.49506991433</v>
      </c>
      <c r="E1129" t="n">
        <v>11813.66432999376</v>
      </c>
      <c r="F1129" t="n">
        <v>528.8307399205733</v>
      </c>
    </row>
    <row r="1130">
      <c r="A1130" t="inlineStr">
        <is>
          <t>RM</t>
        </is>
      </c>
      <c r="B1130" t="n">
        <v>2023</v>
      </c>
      <c r="C1130" t="inlineStr">
        <is>
          <t>manufactura</t>
        </is>
      </c>
      <c r="D1130" t="n">
        <v>13539.96869581348</v>
      </c>
      <c r="E1130" t="n">
        <v>11813.66432999376</v>
      </c>
      <c r="F1130" t="n">
        <v>1726.304365819722</v>
      </c>
    </row>
    <row r="1131">
      <c r="A1131" t="inlineStr">
        <is>
          <t>RM</t>
        </is>
      </c>
      <c r="B1131" t="n">
        <v>2024</v>
      </c>
      <c r="C1131" t="inlineStr">
        <is>
          <t>manufactura</t>
        </is>
      </c>
      <c r="D1131" t="n">
        <v>14181.19205286377</v>
      </c>
      <c r="E1131" t="n">
        <v>11813.66432999376</v>
      </c>
      <c r="F1131" t="n">
        <v>2367.527722870012</v>
      </c>
    </row>
    <row r="1132">
      <c r="A1132" t="inlineStr">
        <is>
          <t>RM</t>
        </is>
      </c>
      <c r="B1132" t="n">
        <v>2025</v>
      </c>
      <c r="C1132" t="inlineStr">
        <is>
          <t>manufactura</t>
        </is>
      </c>
      <c r="D1132" t="n">
        <v>14550.47466331673</v>
      </c>
      <c r="E1132" t="n">
        <v>11813.66432999376</v>
      </c>
      <c r="F1132" t="n">
        <v>2736.810333322968</v>
      </c>
    </row>
    <row r="1133">
      <c r="A1133" t="inlineStr">
        <is>
          <t>RM</t>
        </is>
      </c>
      <c r="B1133" t="n">
        <v>2026</v>
      </c>
      <c r="C1133" t="inlineStr">
        <is>
          <t>manufactura</t>
        </is>
      </c>
      <c r="D1133" t="n">
        <v>14791.56096874459</v>
      </c>
      <c r="E1133" t="n">
        <v>11813.66432999376</v>
      </c>
      <c r="F1133" t="n">
        <v>2977.89663875083</v>
      </c>
    </row>
    <row r="1134">
      <c r="A1134" t="inlineStr">
        <is>
          <t>RM</t>
        </is>
      </c>
      <c r="B1134" t="n">
        <v>2027</v>
      </c>
      <c r="C1134" t="inlineStr">
        <is>
          <t>manufactura</t>
        </is>
      </c>
      <c r="D1134" t="n">
        <v>15076.07733643601</v>
      </c>
      <c r="E1134" t="n">
        <v>11813.66432999376</v>
      </c>
      <c r="F1134" t="n">
        <v>3262.41300644225</v>
      </c>
    </row>
    <row r="1135">
      <c r="A1135" t="inlineStr">
        <is>
          <t>RM</t>
        </is>
      </c>
      <c r="B1135" t="n">
        <v>2028</v>
      </c>
      <c r="C1135" t="inlineStr">
        <is>
          <t>manufactura</t>
        </is>
      </c>
      <c r="D1135" t="n">
        <v>15272.55545783724</v>
      </c>
      <c r="E1135" t="n">
        <v>11813.66432999376</v>
      </c>
      <c r="F1135" t="n">
        <v>3458.891127843484</v>
      </c>
    </row>
    <row r="1136">
      <c r="A1136" t="inlineStr">
        <is>
          <t>RM</t>
        </is>
      </c>
      <c r="B1136" t="n">
        <v>2029</v>
      </c>
      <c r="C1136" t="inlineStr">
        <is>
          <t>manufactura</t>
        </is>
      </c>
      <c r="D1136" t="n">
        <v>15432.43213637607</v>
      </c>
      <c r="E1136" t="n">
        <v>11813.66432999376</v>
      </c>
      <c r="F1136" t="n">
        <v>3618.767806382308</v>
      </c>
    </row>
    <row r="1137">
      <c r="A1137" t="inlineStr">
        <is>
          <t>RM</t>
        </is>
      </c>
      <c r="B1137" t="n">
        <v>2030</v>
      </c>
      <c r="C1137" t="inlineStr">
        <is>
          <t>manufactura</t>
        </is>
      </c>
      <c r="D1137" t="n">
        <v>15576.0954279211</v>
      </c>
      <c r="E1137" t="n">
        <v>11813.66432999376</v>
      </c>
      <c r="F1137" t="n">
        <v>3762.431097927343</v>
      </c>
    </row>
    <row r="1138">
      <c r="A1138" t="inlineStr">
        <is>
          <t>RM</t>
        </is>
      </c>
      <c r="B1138" t="n">
        <v>2031</v>
      </c>
      <c r="C1138" t="inlineStr">
        <is>
          <t>manufactura</t>
        </is>
      </c>
      <c r="D1138" t="n">
        <v>15714.25319938604</v>
      </c>
      <c r="E1138" t="n">
        <v>11813.66432999376</v>
      </c>
      <c r="F1138" t="n">
        <v>3900.588869392281</v>
      </c>
    </row>
    <row r="1139">
      <c r="A1139" t="inlineStr">
        <is>
          <t>RM</t>
        </is>
      </c>
      <c r="B1139" t="n">
        <v>2032</v>
      </c>
      <c r="C1139" t="inlineStr">
        <is>
          <t>manufactura</t>
        </is>
      </c>
      <c r="D1139" t="n">
        <v>15850.80572137487</v>
      </c>
      <c r="E1139" t="n">
        <v>11813.66432999376</v>
      </c>
      <c r="F1139" t="n">
        <v>4037.14139138111</v>
      </c>
    </row>
    <row r="1140">
      <c r="A1140" t="inlineStr">
        <is>
          <t>RM</t>
        </is>
      </c>
      <c r="B1140" t="n">
        <v>2033</v>
      </c>
      <c r="C1140" t="inlineStr">
        <is>
          <t>manufactura</t>
        </is>
      </c>
      <c r="D1140" t="n">
        <v>15987.0420022188</v>
      </c>
      <c r="E1140" t="n">
        <v>11813.66432999376</v>
      </c>
      <c r="F1140" t="n">
        <v>4173.37767222504</v>
      </c>
    </row>
    <row r="1141">
      <c r="A1141" t="inlineStr">
        <is>
          <t>RM</t>
        </is>
      </c>
      <c r="B1141" t="n">
        <v>2034</v>
      </c>
      <c r="C1141" t="inlineStr">
        <is>
          <t>manufactura</t>
        </is>
      </c>
      <c r="D1141" t="n">
        <v>16123.14902544439</v>
      </c>
      <c r="E1141" t="n">
        <v>11813.66432999376</v>
      </c>
      <c r="F1141" t="n">
        <v>4309.484695450625</v>
      </c>
    </row>
    <row r="1142">
      <c r="A1142" t="inlineStr">
        <is>
          <t>RM</t>
        </is>
      </c>
      <c r="B1142" t="n">
        <v>2035</v>
      </c>
      <c r="C1142" t="inlineStr">
        <is>
          <t>manufactura</t>
        </is>
      </c>
      <c r="D1142" t="n">
        <v>16258.8484925292</v>
      </c>
      <c r="E1142" t="n">
        <v>11813.66432999376</v>
      </c>
      <c r="F1142" t="n">
        <v>4445.184162535435</v>
      </c>
    </row>
    <row r="1143">
      <c r="A1143" t="inlineStr">
        <is>
          <t>RM</t>
        </is>
      </c>
      <c r="B1143" t="n">
        <v>2036</v>
      </c>
      <c r="C1143" t="inlineStr">
        <is>
          <t>manufactura</t>
        </is>
      </c>
      <c r="D1143" t="n">
        <v>16392.77990638684</v>
      </c>
      <c r="E1143" t="n">
        <v>11813.66432999376</v>
      </c>
      <c r="F1143" t="n">
        <v>4579.115576393076</v>
      </c>
    </row>
    <row r="1144">
      <c r="A1144" t="inlineStr">
        <is>
          <t>RM</t>
        </is>
      </c>
      <c r="B1144" t="n">
        <v>2037</v>
      </c>
      <c r="C1144" t="inlineStr">
        <is>
          <t>manufactura</t>
        </is>
      </c>
      <c r="D1144" t="n">
        <v>16526.48264944757</v>
      </c>
      <c r="E1144" t="n">
        <v>11813.66432999376</v>
      </c>
      <c r="F1144" t="n">
        <v>4712.818319453811</v>
      </c>
    </row>
    <row r="1145">
      <c r="A1145" t="inlineStr">
        <is>
          <t>RM</t>
        </is>
      </c>
      <c r="B1145" t="n">
        <v>2038</v>
      </c>
      <c r="C1145" t="inlineStr">
        <is>
          <t>manufactura</t>
        </is>
      </c>
      <c r="D1145" t="n">
        <v>16660.66630873362</v>
      </c>
      <c r="E1145" t="n">
        <v>11813.66432999376</v>
      </c>
      <c r="F1145" t="n">
        <v>4847.00197873986</v>
      </c>
    </row>
    <row r="1146">
      <c r="A1146" t="inlineStr">
        <is>
          <t>RM</t>
        </is>
      </c>
      <c r="B1146" t="n">
        <v>2039</v>
      </c>
      <c r="C1146" t="inlineStr">
        <is>
          <t>manufactura</t>
        </is>
      </c>
      <c r="D1146" t="n">
        <v>16795.66045358774</v>
      </c>
      <c r="E1146" t="n">
        <v>11813.66432999376</v>
      </c>
      <c r="F1146" t="n">
        <v>4981.996123593985</v>
      </c>
    </row>
    <row r="1147">
      <c r="A1147" t="inlineStr">
        <is>
          <t>RM</t>
        </is>
      </c>
      <c r="B1147" t="n">
        <v>2040</v>
      </c>
      <c r="C1147" t="inlineStr">
        <is>
          <t>manufactura</t>
        </is>
      </c>
      <c r="D1147" t="n">
        <v>16931.62070964809</v>
      </c>
      <c r="E1147" t="n">
        <v>11813.66432999376</v>
      </c>
      <c r="F1147" t="n">
        <v>5117.95637965433</v>
      </c>
    </row>
    <row r="1148">
      <c r="A1148" t="inlineStr">
        <is>
          <t>RM</t>
        </is>
      </c>
      <c r="B1148" t="n">
        <v>2041</v>
      </c>
      <c r="C1148" t="inlineStr">
        <is>
          <t>manufactura</t>
        </is>
      </c>
      <c r="D1148" t="n">
        <v>17066.45894710135</v>
      </c>
      <c r="E1148" t="n">
        <v>11813.66432999376</v>
      </c>
      <c r="F1148" t="n">
        <v>5252.794617107593</v>
      </c>
    </row>
    <row r="1149">
      <c r="A1149" t="inlineStr">
        <is>
          <t>RM</t>
        </is>
      </c>
      <c r="B1149" t="n">
        <v>2042</v>
      </c>
      <c r="C1149" t="inlineStr">
        <is>
          <t>manufactura</t>
        </is>
      </c>
      <c r="D1149" t="n">
        <v>17199.17191476478</v>
      </c>
      <c r="E1149" t="n">
        <v>11813.66432999376</v>
      </c>
      <c r="F1149" t="n">
        <v>5385.507584771018</v>
      </c>
    </row>
    <row r="1150">
      <c r="A1150" t="inlineStr">
        <is>
          <t>RM</t>
        </is>
      </c>
      <c r="B1150" t="n">
        <v>2043</v>
      </c>
      <c r="C1150" t="inlineStr">
        <is>
          <t>manufactura</t>
        </is>
      </c>
      <c r="D1150" t="n">
        <v>17329.25375192332</v>
      </c>
      <c r="E1150" t="n">
        <v>11813.66432999376</v>
      </c>
      <c r="F1150" t="n">
        <v>5515.589421929562</v>
      </c>
    </row>
    <row r="1151">
      <c r="A1151" t="inlineStr">
        <is>
          <t>RM</t>
        </is>
      </c>
      <c r="B1151" t="n">
        <v>2044</v>
      </c>
      <c r="C1151" t="inlineStr">
        <is>
          <t>manufactura</t>
        </is>
      </c>
      <c r="D1151" t="n">
        <v>17456.42715204236</v>
      </c>
      <c r="E1151" t="n">
        <v>11813.66432999376</v>
      </c>
      <c r="F1151" t="n">
        <v>5642.7628220486</v>
      </c>
    </row>
    <row r="1152">
      <c r="A1152" t="inlineStr">
        <is>
          <t>RM</t>
        </is>
      </c>
      <c r="B1152" t="n">
        <v>2045</v>
      </c>
      <c r="C1152" t="inlineStr">
        <is>
          <t>manufactura</t>
        </is>
      </c>
      <c r="D1152" t="n">
        <v>17582.75405903499</v>
      </c>
      <c r="E1152" t="n">
        <v>11813.66432999376</v>
      </c>
      <c r="F1152" t="n">
        <v>5769.089729041229</v>
      </c>
    </row>
    <row r="1153">
      <c r="A1153" t="inlineStr">
        <is>
          <t>RM</t>
        </is>
      </c>
      <c r="B1153" t="n">
        <v>2046</v>
      </c>
      <c r="C1153" t="inlineStr">
        <is>
          <t>manufactura</t>
        </is>
      </c>
      <c r="D1153" t="n">
        <v>17706.93153557453</v>
      </c>
      <c r="E1153" t="n">
        <v>11813.66432999376</v>
      </c>
      <c r="F1153" t="n">
        <v>5893.267205580767</v>
      </c>
    </row>
    <row r="1154">
      <c r="A1154" t="inlineStr">
        <is>
          <t>RM</t>
        </is>
      </c>
      <c r="B1154" t="n">
        <v>2047</v>
      </c>
      <c r="C1154" t="inlineStr">
        <is>
          <t>manufactura</t>
        </is>
      </c>
      <c r="D1154" t="n">
        <v>17828.31912505157</v>
      </c>
      <c r="E1154" t="n">
        <v>11813.66432999376</v>
      </c>
      <c r="F1154" t="n">
        <v>6014.654795057813</v>
      </c>
    </row>
    <row r="1155">
      <c r="A1155" t="inlineStr">
        <is>
          <t>RM</t>
        </is>
      </c>
      <c r="B1155" t="n">
        <v>2048</v>
      </c>
      <c r="C1155" t="inlineStr">
        <is>
          <t>manufactura</t>
        </is>
      </c>
      <c r="D1155" t="n">
        <v>17948.86294356308</v>
      </c>
      <c r="E1155" t="n">
        <v>11813.66432999376</v>
      </c>
      <c r="F1155" t="n">
        <v>6135.198613569322</v>
      </c>
    </row>
    <row r="1156">
      <c r="A1156" t="inlineStr">
        <is>
          <t>RM</t>
        </is>
      </c>
      <c r="B1156" t="n">
        <v>2049</v>
      </c>
      <c r="C1156" t="inlineStr">
        <is>
          <t>manufactura</t>
        </is>
      </c>
      <c r="D1156" t="n">
        <v>18067.15799033821</v>
      </c>
      <c r="E1156" t="n">
        <v>11813.66432999376</v>
      </c>
      <c r="F1156" t="n">
        <v>6253.493660344451</v>
      </c>
    </row>
    <row r="1157">
      <c r="A1157" t="inlineStr">
        <is>
          <t>RM</t>
        </is>
      </c>
      <c r="B1157" t="n">
        <v>2050</v>
      </c>
      <c r="C1157" t="inlineStr">
        <is>
          <t>manufactura</t>
        </is>
      </c>
      <c r="D1157" t="n">
        <v>18184.83271497069</v>
      </c>
      <c r="E1157" t="n">
        <v>11813.66432999376</v>
      </c>
      <c r="F1157" t="n">
        <v>6371.168384976929</v>
      </c>
    </row>
    <row r="1158">
      <c r="A1158" t="inlineStr">
        <is>
          <t>RM</t>
        </is>
      </c>
      <c r="B1158" t="n">
        <v>2017</v>
      </c>
      <c r="C1158" t="inlineStr">
        <is>
          <t>mineral</t>
        </is>
      </c>
      <c r="D1158" t="n">
        <v>5083.43458034432</v>
      </c>
      <c r="E1158" t="n">
        <v>5083.43458034432</v>
      </c>
      <c r="F1158" t="n">
        <v>0</v>
      </c>
    </row>
    <row r="1159">
      <c r="A1159" t="inlineStr">
        <is>
          <t>RM</t>
        </is>
      </c>
      <c r="B1159" t="n">
        <v>2018</v>
      </c>
      <c r="C1159" t="inlineStr">
        <is>
          <t>mineral</t>
        </is>
      </c>
      <c r="D1159" t="n">
        <v>4710.087798058327</v>
      </c>
      <c r="E1159" t="n">
        <v>4710.087798058327</v>
      </c>
      <c r="F1159" t="n">
        <v>0</v>
      </c>
    </row>
    <row r="1160">
      <c r="A1160" t="inlineStr">
        <is>
          <t>RM</t>
        </is>
      </c>
      <c r="B1160" t="n">
        <v>2019</v>
      </c>
      <c r="C1160" t="inlineStr">
        <is>
          <t>mineral</t>
        </is>
      </c>
      <c r="D1160" t="n">
        <v>4693.046232380137</v>
      </c>
      <c r="E1160" t="n">
        <v>4693.046232380137</v>
      </c>
      <c r="F1160" t="n">
        <v>0</v>
      </c>
    </row>
    <row r="1161">
      <c r="A1161" t="inlineStr">
        <is>
          <t>RM</t>
        </is>
      </c>
      <c r="B1161" t="n">
        <v>2020</v>
      </c>
      <c r="C1161" t="inlineStr">
        <is>
          <t>mineral</t>
        </is>
      </c>
      <c r="D1161" t="n">
        <v>4463.168645736104</v>
      </c>
      <c r="E1161" t="n">
        <v>4463.168645736104</v>
      </c>
      <c r="F1161" t="n">
        <v>0</v>
      </c>
    </row>
    <row r="1162">
      <c r="A1162" t="inlineStr">
        <is>
          <t>RM</t>
        </is>
      </c>
      <c r="B1162" t="n">
        <v>2021</v>
      </c>
      <c r="C1162" t="inlineStr">
        <is>
          <t>mineral</t>
        </is>
      </c>
      <c r="D1162" t="n">
        <v>4075.191948964622</v>
      </c>
      <c r="E1162" t="n">
        <v>4075.191948964622</v>
      </c>
      <c r="F1162" t="n">
        <v>0</v>
      </c>
    </row>
    <row r="1163">
      <c r="A1163" t="inlineStr">
        <is>
          <t>RM</t>
        </is>
      </c>
      <c r="B1163" t="n">
        <v>2022</v>
      </c>
      <c r="C1163" t="inlineStr">
        <is>
          <t>mineral</t>
        </is>
      </c>
      <c r="D1163" t="n">
        <v>4115.207189051158</v>
      </c>
      <c r="E1163" t="n">
        <v>4115.207189051158</v>
      </c>
      <c r="F1163" t="n">
        <v>0</v>
      </c>
    </row>
    <row r="1164">
      <c r="A1164" t="inlineStr">
        <is>
          <t>RM</t>
        </is>
      </c>
      <c r="B1164" t="n">
        <v>2023</v>
      </c>
      <c r="C1164" t="inlineStr">
        <is>
          <t>mineral</t>
        </is>
      </c>
      <c r="D1164" t="n">
        <v>4116.550891647407</v>
      </c>
      <c r="E1164" t="n">
        <v>4116.550891647407</v>
      </c>
      <c r="F1164" t="n">
        <v>0</v>
      </c>
    </row>
    <row r="1165">
      <c r="A1165" t="inlineStr">
        <is>
          <t>RM</t>
        </is>
      </c>
      <c r="B1165" t="n">
        <v>2024</v>
      </c>
      <c r="C1165" t="inlineStr">
        <is>
          <t>mineral</t>
        </is>
      </c>
      <c r="D1165" t="n">
        <v>4152.321735265739</v>
      </c>
      <c r="E1165" t="n">
        <v>4152.321735265739</v>
      </c>
      <c r="F1165" t="n">
        <v>0</v>
      </c>
    </row>
    <row r="1166">
      <c r="A1166" t="inlineStr">
        <is>
          <t>RM</t>
        </is>
      </c>
      <c r="B1166" t="n">
        <v>2025</v>
      </c>
      <c r="C1166" t="inlineStr">
        <is>
          <t>mineral</t>
        </is>
      </c>
      <c r="D1166" t="n">
        <v>4192.421385569977</v>
      </c>
      <c r="E1166" t="n">
        <v>4192.421385569977</v>
      </c>
      <c r="F1166" t="n">
        <v>0</v>
      </c>
    </row>
    <row r="1167">
      <c r="A1167" t="inlineStr">
        <is>
          <t>RM</t>
        </is>
      </c>
      <c r="B1167" t="n">
        <v>2026</v>
      </c>
      <c r="C1167" t="inlineStr">
        <is>
          <t>mineral</t>
        </is>
      </c>
      <c r="D1167" t="n">
        <v>4233.44527239566</v>
      </c>
      <c r="E1167" t="n">
        <v>4233.44527239566</v>
      </c>
      <c r="F1167" t="n">
        <v>0</v>
      </c>
    </row>
    <row r="1168">
      <c r="A1168" t="inlineStr">
        <is>
          <t>RM</t>
        </is>
      </c>
      <c r="B1168" t="n">
        <v>2027</v>
      </c>
      <c r="C1168" t="inlineStr">
        <is>
          <t>mineral</t>
        </is>
      </c>
      <c r="D1168" t="n">
        <v>4334.987471362002</v>
      </c>
      <c r="E1168" t="n">
        <v>4334.987471362002</v>
      </c>
      <c r="F1168" t="n">
        <v>0</v>
      </c>
    </row>
    <row r="1169">
      <c r="A1169" t="inlineStr">
        <is>
          <t>RM</t>
        </is>
      </c>
      <c r="B1169" t="n">
        <v>2028</v>
      </c>
      <c r="C1169" t="inlineStr">
        <is>
          <t>mineral</t>
        </is>
      </c>
      <c r="D1169" t="n">
        <v>4373.257511744793</v>
      </c>
      <c r="E1169" t="n">
        <v>4373.257511744793</v>
      </c>
      <c r="F1169" t="n">
        <v>0</v>
      </c>
    </row>
    <row r="1170">
      <c r="A1170" t="inlineStr">
        <is>
          <t>RM</t>
        </is>
      </c>
      <c r="B1170" t="n">
        <v>2029</v>
      </c>
      <c r="C1170" t="inlineStr">
        <is>
          <t>mineral</t>
        </is>
      </c>
      <c r="D1170" t="n">
        <v>4414.002615177831</v>
      </c>
      <c r="E1170" t="n">
        <v>4414.002615177831</v>
      </c>
      <c r="F1170" t="n">
        <v>0</v>
      </c>
    </row>
    <row r="1171">
      <c r="A1171" t="inlineStr">
        <is>
          <t>RM</t>
        </is>
      </c>
      <c r="B1171" t="n">
        <v>2030</v>
      </c>
      <c r="C1171" t="inlineStr">
        <is>
          <t>mineral</t>
        </is>
      </c>
      <c r="D1171" t="n">
        <v>4455.154002050086</v>
      </c>
      <c r="E1171" t="n">
        <v>4455.154002050086</v>
      </c>
      <c r="F1171" t="n">
        <v>0</v>
      </c>
    </row>
    <row r="1172">
      <c r="A1172" t="inlineStr">
        <is>
          <t>RM</t>
        </is>
      </c>
      <c r="B1172" t="n">
        <v>2031</v>
      </c>
      <c r="C1172" t="inlineStr">
        <is>
          <t>mineral</t>
        </is>
      </c>
      <c r="D1172" t="n">
        <v>4497.477043572666</v>
      </c>
      <c r="E1172" t="n">
        <v>4497.477043572666</v>
      </c>
      <c r="F1172" t="n">
        <v>0</v>
      </c>
    </row>
    <row r="1173">
      <c r="A1173" t="inlineStr">
        <is>
          <t>RM</t>
        </is>
      </c>
      <c r="B1173" t="n">
        <v>2032</v>
      </c>
      <c r="C1173" t="inlineStr">
        <is>
          <t>mineral</t>
        </is>
      </c>
      <c r="D1173" t="n">
        <v>4540.379355031207</v>
      </c>
      <c r="E1173" t="n">
        <v>4540.379355031207</v>
      </c>
      <c r="F1173" t="n">
        <v>0</v>
      </c>
    </row>
    <row r="1174">
      <c r="A1174" t="inlineStr">
        <is>
          <t>RM</t>
        </is>
      </c>
      <c r="B1174" t="n">
        <v>2033</v>
      </c>
      <c r="C1174" t="inlineStr">
        <is>
          <t>mineral</t>
        </is>
      </c>
      <c r="D1174" t="n">
        <v>4583.569733752749</v>
      </c>
      <c r="E1174" t="n">
        <v>4583.569733752749</v>
      </c>
      <c r="F1174" t="n">
        <v>0</v>
      </c>
    </row>
    <row r="1175">
      <c r="A1175" t="inlineStr">
        <is>
          <t>RM</t>
        </is>
      </c>
      <c r="B1175" t="n">
        <v>2034</v>
      </c>
      <c r="C1175" t="inlineStr">
        <is>
          <t>mineral</t>
        </is>
      </c>
      <c r="D1175" t="n">
        <v>4626.811789673505</v>
      </c>
      <c r="E1175" t="n">
        <v>4626.811789673505</v>
      </c>
      <c r="F1175" t="n">
        <v>0</v>
      </c>
    </row>
    <row r="1176">
      <c r="A1176" t="inlineStr">
        <is>
          <t>RM</t>
        </is>
      </c>
      <c r="B1176" t="n">
        <v>2035</v>
      </c>
      <c r="C1176" t="inlineStr">
        <is>
          <t>mineral</t>
        </is>
      </c>
      <c r="D1176" t="n">
        <v>4669.891484705854</v>
      </c>
      <c r="E1176" t="n">
        <v>4669.891484705854</v>
      </c>
      <c r="F1176" t="n">
        <v>0</v>
      </c>
    </row>
    <row r="1177">
      <c r="A1177" t="inlineStr">
        <is>
          <t>RM</t>
        </is>
      </c>
      <c r="B1177" t="n">
        <v>2036</v>
      </c>
      <c r="C1177" t="inlineStr">
        <is>
          <t>mineral</t>
        </is>
      </c>
      <c r="D1177" t="n">
        <v>4712.083149271371</v>
      </c>
      <c r="E1177" t="n">
        <v>4712.083149271371</v>
      </c>
      <c r="F1177" t="n">
        <v>0</v>
      </c>
    </row>
    <row r="1178">
      <c r="A1178" t="inlineStr">
        <is>
          <t>RM</t>
        </is>
      </c>
      <c r="B1178" t="n">
        <v>2037</v>
      </c>
      <c r="C1178" t="inlineStr">
        <is>
          <t>mineral</t>
        </is>
      </c>
      <c r="D1178" t="n">
        <v>4754.656008253221</v>
      </c>
      <c r="E1178" t="n">
        <v>4754.656008253221</v>
      </c>
      <c r="F1178" t="n">
        <v>0</v>
      </c>
    </row>
    <row r="1179">
      <c r="A1179" t="inlineStr">
        <is>
          <t>RM</t>
        </is>
      </c>
      <c r="B1179" t="n">
        <v>2038</v>
      </c>
      <c r="C1179" t="inlineStr">
        <is>
          <t>mineral</t>
        </is>
      </c>
      <c r="D1179" t="n">
        <v>4797.613505677235</v>
      </c>
      <c r="E1179" t="n">
        <v>4797.613505677235</v>
      </c>
      <c r="F1179" t="n">
        <v>0</v>
      </c>
    </row>
    <row r="1180">
      <c r="A1180" t="inlineStr">
        <is>
          <t>RM</t>
        </is>
      </c>
      <c r="B1180" t="n">
        <v>2039</v>
      </c>
      <c r="C1180" t="inlineStr">
        <is>
          <t>mineral</t>
        </is>
      </c>
      <c r="D1180" t="n">
        <v>4840.959116685435</v>
      </c>
      <c r="E1180" t="n">
        <v>4840.959116685435</v>
      </c>
      <c r="F1180" t="n">
        <v>0</v>
      </c>
    </row>
    <row r="1181">
      <c r="A1181" t="inlineStr">
        <is>
          <t>RM</t>
        </is>
      </c>
      <c r="B1181" t="n">
        <v>2040</v>
      </c>
      <c r="C1181" t="inlineStr">
        <is>
          <t>mineral</t>
        </is>
      </c>
      <c r="D1181" t="n">
        <v>4884.696347817151</v>
      </c>
      <c r="E1181" t="n">
        <v>4884.696347817151</v>
      </c>
      <c r="F1181" t="n">
        <v>0</v>
      </c>
    </row>
    <row r="1182">
      <c r="A1182" t="inlineStr">
        <is>
          <t>RM</t>
        </is>
      </c>
      <c r="B1182" t="n">
        <v>2041</v>
      </c>
      <c r="C1182" t="inlineStr">
        <is>
          <t>mineral</t>
        </is>
      </c>
      <c r="D1182" t="n">
        <v>4927.550957549205</v>
      </c>
      <c r="E1182" t="n">
        <v>4927.550957549205</v>
      </c>
      <c r="F1182" t="n">
        <v>0</v>
      </c>
    </row>
    <row r="1183">
      <c r="A1183" t="inlineStr">
        <is>
          <t>RM</t>
        </is>
      </c>
      <c r="B1183" t="n">
        <v>2042</v>
      </c>
      <c r="C1183" t="inlineStr">
        <is>
          <t>mineral</t>
        </is>
      </c>
      <c r="D1183" t="n">
        <v>4969.492251363356</v>
      </c>
      <c r="E1183" t="n">
        <v>4969.492251363356</v>
      </c>
      <c r="F1183" t="n">
        <v>0</v>
      </c>
    </row>
    <row r="1184">
      <c r="A1184" t="inlineStr">
        <is>
          <t>RM</t>
        </is>
      </c>
      <c r="B1184" t="n">
        <v>2043</v>
      </c>
      <c r="C1184" t="inlineStr">
        <is>
          <t>mineral</t>
        </is>
      </c>
      <c r="D1184" t="n">
        <v>5010.489966289577</v>
      </c>
      <c r="E1184" t="n">
        <v>5010.489966289577</v>
      </c>
      <c r="F1184" t="n">
        <v>0</v>
      </c>
    </row>
    <row r="1185">
      <c r="A1185" t="inlineStr">
        <is>
          <t>RM</t>
        </is>
      </c>
      <c r="B1185" t="n">
        <v>2044</v>
      </c>
      <c r="C1185" t="inlineStr">
        <is>
          <t>mineral</t>
        </is>
      </c>
      <c r="D1185" t="n">
        <v>5050.514306807672</v>
      </c>
      <c r="E1185" t="n">
        <v>5050.514306807672</v>
      </c>
      <c r="F1185" t="n">
        <v>0</v>
      </c>
    </row>
    <row r="1186">
      <c r="A1186" t="inlineStr">
        <is>
          <t>RM</t>
        </is>
      </c>
      <c r="B1186" t="n">
        <v>2045</v>
      </c>
      <c r="C1186" t="inlineStr">
        <is>
          <t>mineral</t>
        </is>
      </c>
      <c r="D1186" t="n">
        <v>5090.858366124656</v>
      </c>
      <c r="E1186" t="n">
        <v>5083.43458034432</v>
      </c>
      <c r="F1186" t="n">
        <v>7.423785780335493</v>
      </c>
    </row>
    <row r="1187">
      <c r="A1187" t="inlineStr">
        <is>
          <t>RM</t>
        </is>
      </c>
      <c r="B1187" t="n">
        <v>2046</v>
      </c>
      <c r="C1187" t="inlineStr">
        <is>
          <t>mineral</t>
        </is>
      </c>
      <c r="D1187" t="n">
        <v>5130.191749183903</v>
      </c>
      <c r="E1187" t="n">
        <v>5083.43458034432</v>
      </c>
      <c r="F1187" t="n">
        <v>46.75716883958285</v>
      </c>
    </row>
    <row r="1188">
      <c r="A1188" t="inlineStr">
        <is>
          <t>RM</t>
        </is>
      </c>
      <c r="B1188" t="n">
        <v>2047</v>
      </c>
      <c r="C1188" t="inlineStr">
        <is>
          <t>mineral</t>
        </is>
      </c>
      <c r="D1188" t="n">
        <v>5168.485472246008</v>
      </c>
      <c r="E1188" t="n">
        <v>5083.43458034432</v>
      </c>
      <c r="F1188" t="n">
        <v>85.05089190168746</v>
      </c>
    </row>
    <row r="1189">
      <c r="A1189" t="inlineStr">
        <is>
          <t>RM</t>
        </is>
      </c>
      <c r="B1189" t="n">
        <v>2048</v>
      </c>
      <c r="C1189" t="inlineStr">
        <is>
          <t>mineral</t>
        </is>
      </c>
      <c r="D1189" t="n">
        <v>5207.065034375684</v>
      </c>
      <c r="E1189" t="n">
        <v>5083.43458034432</v>
      </c>
      <c r="F1189" t="n">
        <v>123.630454031364</v>
      </c>
    </row>
    <row r="1190">
      <c r="A1190" t="inlineStr">
        <is>
          <t>RM</t>
        </is>
      </c>
      <c r="B1190" t="n">
        <v>2049</v>
      </c>
      <c r="C1190" t="inlineStr">
        <is>
          <t>mineral</t>
        </is>
      </c>
      <c r="D1190" t="n">
        <v>5244.568558202668</v>
      </c>
      <c r="E1190" t="n">
        <v>5083.43458034432</v>
      </c>
      <c r="F1190" t="n">
        <v>161.1339778583479</v>
      </c>
    </row>
    <row r="1191">
      <c r="A1191" t="inlineStr">
        <is>
          <t>RM</t>
        </is>
      </c>
      <c r="B1191" t="n">
        <v>2050</v>
      </c>
      <c r="C1191" t="inlineStr">
        <is>
          <t>mineral</t>
        </is>
      </c>
      <c r="D1191" t="n">
        <v>5282.342198552138</v>
      </c>
      <c r="E1191" t="n">
        <v>5083.43458034432</v>
      </c>
      <c r="F1191" t="n">
        <v>198.9076182078179</v>
      </c>
    </row>
    <row r="1192">
      <c r="A1192" t="inlineStr">
        <is>
          <t>RM</t>
        </is>
      </c>
      <c r="B1192" t="n">
        <v>2017</v>
      </c>
      <c r="C1192" t="inlineStr">
        <is>
          <t>salitre</t>
        </is>
      </c>
      <c r="D1192" t="n">
        <v>0</v>
      </c>
      <c r="E1192" t="n">
        <v>0</v>
      </c>
      <c r="F1192" t="n">
        <v>0</v>
      </c>
    </row>
    <row r="1193">
      <c r="A1193" t="inlineStr">
        <is>
          <t>RM</t>
        </is>
      </c>
      <c r="B1193" t="n">
        <v>2018</v>
      </c>
      <c r="C1193" t="inlineStr">
        <is>
          <t>salitre</t>
        </is>
      </c>
      <c r="D1193" t="n">
        <v>0</v>
      </c>
      <c r="E1193" t="n">
        <v>0</v>
      </c>
      <c r="F1193" t="n">
        <v>0</v>
      </c>
    </row>
    <row r="1194">
      <c r="A1194" t="inlineStr">
        <is>
          <t>RM</t>
        </is>
      </c>
      <c r="B1194" t="n">
        <v>2019</v>
      </c>
      <c r="C1194" t="inlineStr">
        <is>
          <t>salitre</t>
        </is>
      </c>
      <c r="D1194" t="n">
        <v>0</v>
      </c>
      <c r="E1194" t="n">
        <v>0</v>
      </c>
      <c r="F1194" t="n">
        <v>0</v>
      </c>
    </row>
    <row r="1195">
      <c r="A1195" t="inlineStr">
        <is>
          <t>RM</t>
        </is>
      </c>
      <c r="B1195" t="n">
        <v>2020</v>
      </c>
      <c r="C1195" t="inlineStr">
        <is>
          <t>salitre</t>
        </is>
      </c>
      <c r="D1195" t="n">
        <v>1.741615960812795</v>
      </c>
      <c r="E1195" t="n">
        <v>1.741615960812795</v>
      </c>
      <c r="F1195" t="n">
        <v>0</v>
      </c>
    </row>
    <row r="1196">
      <c r="A1196" t="inlineStr">
        <is>
          <t>RM</t>
        </is>
      </c>
      <c r="B1196" t="n">
        <v>2021</v>
      </c>
      <c r="C1196" t="inlineStr">
        <is>
          <t>salitre</t>
        </is>
      </c>
      <c r="D1196" t="n">
        <v>1.930779805091678</v>
      </c>
      <c r="E1196" t="n">
        <v>1.930779805091678</v>
      </c>
      <c r="F1196" t="n">
        <v>0</v>
      </c>
    </row>
    <row r="1197">
      <c r="A1197" t="inlineStr">
        <is>
          <t>RM</t>
        </is>
      </c>
      <c r="B1197" t="n">
        <v>2022</v>
      </c>
      <c r="C1197" t="inlineStr">
        <is>
          <t>salitre</t>
        </is>
      </c>
      <c r="D1197" t="n">
        <v>1.682621411275259</v>
      </c>
      <c r="E1197" t="n">
        <v>1.682621411275259</v>
      </c>
      <c r="F1197" t="n">
        <v>0</v>
      </c>
    </row>
    <row r="1198">
      <c r="A1198" t="inlineStr">
        <is>
          <t>RM</t>
        </is>
      </c>
      <c r="B1198" t="n">
        <v>2023</v>
      </c>
      <c r="C1198" t="inlineStr">
        <is>
          <t>salitre</t>
        </is>
      </c>
      <c r="D1198" t="n">
        <v>2.056033878501889</v>
      </c>
      <c r="E1198" t="n">
        <v>2.056033878501889</v>
      </c>
      <c r="F1198" t="n">
        <v>0</v>
      </c>
    </row>
    <row r="1199">
      <c r="A1199" t="inlineStr">
        <is>
          <t>RM</t>
        </is>
      </c>
      <c r="B1199" t="n">
        <v>2024</v>
      </c>
      <c r="C1199" t="inlineStr">
        <is>
          <t>salitre</t>
        </is>
      </c>
      <c r="D1199" t="n">
        <v>2.129463659876957</v>
      </c>
      <c r="E1199" t="n">
        <v>2.129463659876957</v>
      </c>
      <c r="F1199" t="n">
        <v>0</v>
      </c>
    </row>
    <row r="1200">
      <c r="A1200" t="inlineStr">
        <is>
          <t>RM</t>
        </is>
      </c>
      <c r="B1200" t="n">
        <v>2025</v>
      </c>
      <c r="C1200" t="inlineStr">
        <is>
          <t>salitre</t>
        </is>
      </c>
      <c r="D1200" t="n">
        <v>2.202893441252024</v>
      </c>
      <c r="E1200" t="n">
        <v>2.202893441252024</v>
      </c>
      <c r="F1200" t="n">
        <v>0</v>
      </c>
    </row>
    <row r="1201">
      <c r="A1201" t="inlineStr">
        <is>
          <t>RM</t>
        </is>
      </c>
      <c r="B1201" t="n">
        <v>2026</v>
      </c>
      <c r="C1201" t="inlineStr">
        <is>
          <t>salitre</t>
        </is>
      </c>
      <c r="D1201" t="n">
        <v>2.300799816418781</v>
      </c>
      <c r="E1201" t="n">
        <v>2.300799816418781</v>
      </c>
      <c r="F1201" t="n">
        <v>0</v>
      </c>
    </row>
    <row r="1202">
      <c r="A1202" t="inlineStr">
        <is>
          <t>RM</t>
        </is>
      </c>
      <c r="B1202" t="n">
        <v>2027</v>
      </c>
      <c r="C1202" t="inlineStr">
        <is>
          <t>salitre</t>
        </is>
      </c>
      <c r="D1202" t="n">
        <v>2.386467894689693</v>
      </c>
      <c r="E1202" t="n">
        <v>2.386467894689693</v>
      </c>
      <c r="F1202" t="n">
        <v>0</v>
      </c>
    </row>
    <row r="1203">
      <c r="A1203" t="inlineStr">
        <is>
          <t>RM</t>
        </is>
      </c>
      <c r="B1203" t="n">
        <v>2028</v>
      </c>
      <c r="C1203" t="inlineStr">
        <is>
          <t>salitre</t>
        </is>
      </c>
      <c r="D1203" t="n">
        <v>2.508850863648139</v>
      </c>
      <c r="E1203" t="n">
        <v>2.508850863648139</v>
      </c>
      <c r="F1203" t="n">
        <v>0</v>
      </c>
    </row>
    <row r="1204">
      <c r="A1204" t="inlineStr">
        <is>
          <t>RM</t>
        </is>
      </c>
      <c r="B1204" t="n">
        <v>2029</v>
      </c>
      <c r="C1204" t="inlineStr">
        <is>
          <t>salitre</t>
        </is>
      </c>
      <c r="D1204" t="n">
        <v>2.631233832606584</v>
      </c>
      <c r="E1204" t="n">
        <v>2.631233832606584</v>
      </c>
      <c r="F1204" t="n">
        <v>0</v>
      </c>
    </row>
    <row r="1205">
      <c r="A1205" t="inlineStr">
        <is>
          <t>RM</t>
        </is>
      </c>
      <c r="B1205" t="n">
        <v>2030</v>
      </c>
      <c r="C1205" t="inlineStr">
        <is>
          <t>salitre</t>
        </is>
      </c>
      <c r="D1205" t="n">
        <v>2.75361680156503</v>
      </c>
      <c r="E1205" t="n">
        <v>2.75361680156503</v>
      </c>
      <c r="F1205" t="n">
        <v>0</v>
      </c>
    </row>
    <row r="1206">
      <c r="A1206" t="inlineStr">
        <is>
          <t>RM</t>
        </is>
      </c>
      <c r="B1206" t="n">
        <v>2031</v>
      </c>
      <c r="C1206" t="inlineStr">
        <is>
          <t>salitre</t>
        </is>
      </c>
      <c r="D1206" t="n">
        <v>2.784212543804642</v>
      </c>
      <c r="E1206" t="n">
        <v>2.784212543804642</v>
      </c>
      <c r="F1206" t="n">
        <v>0</v>
      </c>
    </row>
    <row r="1207">
      <c r="A1207" t="inlineStr">
        <is>
          <t>RM</t>
        </is>
      </c>
      <c r="B1207" t="n">
        <v>2032</v>
      </c>
      <c r="C1207" t="inlineStr">
        <is>
          <t>salitre</t>
        </is>
      </c>
      <c r="D1207" t="n">
        <v>2.814808286044253</v>
      </c>
      <c r="E1207" t="n">
        <v>2.814808286044253</v>
      </c>
      <c r="F1207" t="n">
        <v>0</v>
      </c>
    </row>
    <row r="1208">
      <c r="A1208" t="inlineStr">
        <is>
          <t>RM</t>
        </is>
      </c>
      <c r="B1208" t="n">
        <v>2033</v>
      </c>
      <c r="C1208" t="inlineStr">
        <is>
          <t>salitre</t>
        </is>
      </c>
      <c r="D1208" t="n">
        <v>2.851523176731787</v>
      </c>
      <c r="E1208" t="n">
        <v>2.851523176731787</v>
      </c>
      <c r="F1208" t="n">
        <v>0</v>
      </c>
    </row>
    <row r="1209">
      <c r="A1209" t="inlineStr">
        <is>
          <t>RM</t>
        </is>
      </c>
      <c r="B1209" t="n">
        <v>2034</v>
      </c>
      <c r="C1209" t="inlineStr">
        <is>
          <t>salitre</t>
        </is>
      </c>
      <c r="D1209" t="n">
        <v>2.888238067419321</v>
      </c>
      <c r="E1209" t="n">
        <v>2.888238067419321</v>
      </c>
      <c r="F1209" t="n">
        <v>0</v>
      </c>
    </row>
    <row r="1210">
      <c r="A1210" t="inlineStr">
        <is>
          <t>RM</t>
        </is>
      </c>
      <c r="B1210" t="n">
        <v>2035</v>
      </c>
      <c r="C1210" t="inlineStr">
        <is>
          <t>salitre</t>
        </is>
      </c>
      <c r="D1210" t="n">
        <v>2.937191255002699</v>
      </c>
      <c r="E1210" t="n">
        <v>2.937191255002699</v>
      </c>
      <c r="F1210" t="n">
        <v>0</v>
      </c>
    </row>
    <row r="1211">
      <c r="A1211" t="inlineStr">
        <is>
          <t>RM</t>
        </is>
      </c>
      <c r="B1211" t="n">
        <v>2036</v>
      </c>
      <c r="C1211" t="inlineStr">
        <is>
          <t>salitre</t>
        </is>
      </c>
      <c r="D1211" t="n">
        <v>2.955548700346466</v>
      </c>
      <c r="E1211" t="n">
        <v>2.955548700346466</v>
      </c>
      <c r="F1211" t="n">
        <v>0</v>
      </c>
    </row>
    <row r="1212">
      <c r="A1212" t="inlineStr">
        <is>
          <t>RM</t>
        </is>
      </c>
      <c r="B1212" t="n">
        <v>2037</v>
      </c>
      <c r="C1212" t="inlineStr">
        <is>
          <t>salitre</t>
        </is>
      </c>
      <c r="D1212" t="n">
        <v>2.973906145690233</v>
      </c>
      <c r="E1212" t="n">
        <v>2.973906145690233</v>
      </c>
      <c r="F1212" t="n">
        <v>0</v>
      </c>
    </row>
    <row r="1213">
      <c r="A1213" t="inlineStr">
        <is>
          <t>RM</t>
        </is>
      </c>
      <c r="B1213" t="n">
        <v>2038</v>
      </c>
      <c r="C1213" t="inlineStr">
        <is>
          <t>salitre</t>
        </is>
      </c>
      <c r="D1213" t="n">
        <v>2.992263591034</v>
      </c>
      <c r="E1213" t="n">
        <v>2.992263591034</v>
      </c>
      <c r="F1213" t="n">
        <v>0</v>
      </c>
    </row>
    <row r="1214">
      <c r="A1214" t="inlineStr">
        <is>
          <t>RM</t>
        </is>
      </c>
      <c r="B1214" t="n">
        <v>2039</v>
      </c>
      <c r="C1214" t="inlineStr">
        <is>
          <t>salitre</t>
        </is>
      </c>
      <c r="D1214" t="n">
        <v>3.010621036377767</v>
      </c>
      <c r="E1214" t="n">
        <v>3.010621036377767</v>
      </c>
      <c r="F1214" t="n">
        <v>0</v>
      </c>
    </row>
    <row r="1215">
      <c r="A1215" t="inlineStr">
        <is>
          <t>RM</t>
        </is>
      </c>
      <c r="B1215" t="n">
        <v>2040</v>
      </c>
      <c r="C1215" t="inlineStr">
        <is>
          <t>salitre</t>
        </is>
      </c>
      <c r="D1215" t="n">
        <v>3.028978481721533</v>
      </c>
      <c r="E1215" t="n">
        <v>3.028978481721533</v>
      </c>
      <c r="F1215" t="n">
        <v>0</v>
      </c>
    </row>
    <row r="1216">
      <c r="A1216" t="inlineStr">
        <is>
          <t>RM</t>
        </is>
      </c>
      <c r="B1216" t="n">
        <v>2041</v>
      </c>
      <c r="C1216" t="inlineStr">
        <is>
          <t>salitre</t>
        </is>
      </c>
      <c r="D1216" t="n">
        <v>3.0473359270653</v>
      </c>
      <c r="E1216" t="n">
        <v>3.0473359270653</v>
      </c>
      <c r="F1216" t="n">
        <v>0</v>
      </c>
    </row>
    <row r="1217">
      <c r="A1217" t="inlineStr">
        <is>
          <t>RM</t>
        </is>
      </c>
      <c r="B1217" t="n">
        <v>2042</v>
      </c>
      <c r="C1217" t="inlineStr">
        <is>
          <t>salitre</t>
        </is>
      </c>
      <c r="D1217" t="n">
        <v>3.065693372409067</v>
      </c>
      <c r="E1217" t="n">
        <v>3.065693372409067</v>
      </c>
      <c r="F1217" t="n">
        <v>0</v>
      </c>
    </row>
    <row r="1218">
      <c r="A1218" t="inlineStr">
        <is>
          <t>RM</t>
        </is>
      </c>
      <c r="B1218" t="n">
        <v>2043</v>
      </c>
      <c r="C1218" t="inlineStr">
        <is>
          <t>salitre</t>
        </is>
      </c>
      <c r="D1218" t="n">
        <v>3.084050817752834</v>
      </c>
      <c r="E1218" t="n">
        <v>3.084050817752834</v>
      </c>
      <c r="F1218" t="n">
        <v>0</v>
      </c>
    </row>
    <row r="1219">
      <c r="A1219" t="inlineStr">
        <is>
          <t>RM</t>
        </is>
      </c>
      <c r="B1219" t="n">
        <v>2044</v>
      </c>
      <c r="C1219" t="inlineStr">
        <is>
          <t>salitre</t>
        </is>
      </c>
      <c r="D1219" t="n">
        <v>3.102408263096601</v>
      </c>
      <c r="E1219" t="n">
        <v>3.102408263096601</v>
      </c>
      <c r="F1219" t="n">
        <v>0</v>
      </c>
    </row>
    <row r="1220">
      <c r="A1220" t="inlineStr">
        <is>
          <t>RM</t>
        </is>
      </c>
      <c r="B1220" t="n">
        <v>2045</v>
      </c>
      <c r="C1220" t="inlineStr">
        <is>
          <t>salitre</t>
        </is>
      </c>
      <c r="D1220" t="n">
        <v>3.120765708440368</v>
      </c>
      <c r="E1220" t="n">
        <v>3.120765708440368</v>
      </c>
      <c r="F1220" t="n">
        <v>0</v>
      </c>
    </row>
    <row r="1221">
      <c r="A1221" t="inlineStr">
        <is>
          <t>RM</t>
        </is>
      </c>
      <c r="B1221" t="n">
        <v>2046</v>
      </c>
      <c r="C1221" t="inlineStr">
        <is>
          <t>salitre</t>
        </is>
      </c>
      <c r="D1221" t="n">
        <v>3.139123153784135</v>
      </c>
      <c r="E1221" t="n">
        <v>3.139123153784135</v>
      </c>
      <c r="F1221" t="n">
        <v>0</v>
      </c>
    </row>
    <row r="1222">
      <c r="A1222" t="inlineStr">
        <is>
          <t>RM</t>
        </is>
      </c>
      <c r="B1222" t="n">
        <v>2047</v>
      </c>
      <c r="C1222" t="inlineStr">
        <is>
          <t>salitre</t>
        </is>
      </c>
      <c r="D1222" t="n">
        <v>3.157480599127902</v>
      </c>
      <c r="E1222" t="n">
        <v>3.157480599127902</v>
      </c>
      <c r="F1222" t="n">
        <v>0</v>
      </c>
    </row>
    <row r="1223">
      <c r="A1223" t="inlineStr">
        <is>
          <t>RM</t>
        </is>
      </c>
      <c r="B1223" t="n">
        <v>2048</v>
      </c>
      <c r="C1223" t="inlineStr">
        <is>
          <t>salitre</t>
        </is>
      </c>
      <c r="D1223" t="n">
        <v>3.175838044471668</v>
      </c>
      <c r="E1223" t="n">
        <v>3.175838044471668</v>
      </c>
      <c r="F1223" t="n">
        <v>0</v>
      </c>
    </row>
    <row r="1224">
      <c r="A1224" t="inlineStr">
        <is>
          <t>RM</t>
        </is>
      </c>
      <c r="B1224" t="n">
        <v>2049</v>
      </c>
      <c r="C1224" t="inlineStr">
        <is>
          <t>salitre</t>
        </is>
      </c>
      <c r="D1224" t="n">
        <v>3.194195489815435</v>
      </c>
      <c r="E1224" t="n">
        <v>3.194195489815435</v>
      </c>
      <c r="F1224" t="n">
        <v>0</v>
      </c>
    </row>
    <row r="1225">
      <c r="A1225" t="inlineStr">
        <is>
          <t>RM</t>
        </is>
      </c>
      <c r="B1225" t="n">
        <v>2050</v>
      </c>
      <c r="C1225" t="inlineStr">
        <is>
          <t>salitre</t>
        </is>
      </c>
      <c r="D1225" t="n">
        <v>3.212552935159202</v>
      </c>
      <c r="E1225" t="n">
        <v>3.212552935159202</v>
      </c>
      <c r="F1225" t="n">
        <v>0</v>
      </c>
    </row>
    <row r="1226">
      <c r="A1226" t="inlineStr">
        <is>
          <t>V</t>
        </is>
      </c>
      <c r="B1226" t="n">
        <v>2017</v>
      </c>
      <c r="C1226" t="inlineStr">
        <is>
          <t>cemento</t>
        </is>
      </c>
      <c r="D1226" t="n">
        <v>997.3857393879406</v>
      </c>
      <c r="E1226" t="n">
        <v>997.3857393879406</v>
      </c>
      <c r="F1226" t="n">
        <v>0</v>
      </c>
    </row>
    <row r="1227">
      <c r="A1227" t="inlineStr">
        <is>
          <t>V</t>
        </is>
      </c>
      <c r="B1227" t="n">
        <v>2018</v>
      </c>
      <c r="C1227" t="inlineStr">
        <is>
          <t>cemento</t>
        </is>
      </c>
      <c r="D1227" t="n">
        <v>806.8101457946045</v>
      </c>
      <c r="E1227" t="n">
        <v>806.8101457946045</v>
      </c>
      <c r="F1227" t="n">
        <v>0</v>
      </c>
    </row>
    <row r="1228">
      <c r="A1228" t="inlineStr">
        <is>
          <t>V</t>
        </is>
      </c>
      <c r="B1228" t="n">
        <v>2019</v>
      </c>
      <c r="C1228" t="inlineStr">
        <is>
          <t>cemento</t>
        </is>
      </c>
      <c r="D1228" t="n">
        <v>1310.736224016346</v>
      </c>
      <c r="E1228" t="n">
        <v>997.3857393879406</v>
      </c>
      <c r="F1228" t="n">
        <v>313.3504846284053</v>
      </c>
    </row>
    <row r="1229">
      <c r="A1229" t="inlineStr">
        <is>
          <t>V</t>
        </is>
      </c>
      <c r="B1229" t="n">
        <v>2020</v>
      </c>
      <c r="C1229" t="inlineStr">
        <is>
          <t>cemento</t>
        </is>
      </c>
      <c r="D1229" t="n">
        <v>780.0546808225706</v>
      </c>
      <c r="E1229" t="n">
        <v>780.0546808225706</v>
      </c>
      <c r="F1229" t="n">
        <v>0</v>
      </c>
    </row>
    <row r="1230">
      <c r="A1230" t="inlineStr">
        <is>
          <t>V</t>
        </is>
      </c>
      <c r="B1230" t="n">
        <v>2021</v>
      </c>
      <c r="C1230" t="inlineStr">
        <is>
          <t>cemento</t>
        </is>
      </c>
      <c r="D1230" t="n">
        <v>1045.805420146591</v>
      </c>
      <c r="E1230" t="n">
        <v>997.3857393879406</v>
      </c>
      <c r="F1230" t="n">
        <v>48.41968075865054</v>
      </c>
    </row>
    <row r="1231">
      <c r="A1231" t="inlineStr">
        <is>
          <t>V</t>
        </is>
      </c>
      <c r="B1231" t="n">
        <v>2022</v>
      </c>
      <c r="C1231" t="inlineStr">
        <is>
          <t>cemento</t>
        </is>
      </c>
      <c r="D1231" t="n">
        <v>906.1281229696085</v>
      </c>
      <c r="E1231" t="n">
        <v>906.1281229696085</v>
      </c>
      <c r="F1231" t="n">
        <v>0</v>
      </c>
    </row>
    <row r="1232">
      <c r="A1232" t="inlineStr">
        <is>
          <t>V</t>
        </is>
      </c>
      <c r="B1232" t="n">
        <v>2023</v>
      </c>
      <c r="C1232" t="inlineStr">
        <is>
          <t>cemento</t>
        </is>
      </c>
      <c r="D1232" t="n">
        <v>906.1281229696085</v>
      </c>
      <c r="E1232" t="n">
        <v>906.1281229696085</v>
      </c>
      <c r="F1232" t="n">
        <v>0</v>
      </c>
    </row>
    <row r="1233">
      <c r="A1233" t="inlineStr">
        <is>
          <t>V</t>
        </is>
      </c>
      <c r="B1233" t="n">
        <v>2024</v>
      </c>
      <c r="C1233" t="inlineStr">
        <is>
          <t>cemento</t>
        </is>
      </c>
      <c r="D1233" t="n">
        <v>906.1281229696085</v>
      </c>
      <c r="E1233" t="n">
        <v>906.1281229696085</v>
      </c>
      <c r="F1233" t="n">
        <v>0</v>
      </c>
    </row>
    <row r="1234">
      <c r="A1234" t="inlineStr">
        <is>
          <t>V</t>
        </is>
      </c>
      <c r="B1234" t="n">
        <v>2025</v>
      </c>
      <c r="C1234" t="inlineStr">
        <is>
          <t>cemento</t>
        </is>
      </c>
      <c r="D1234" t="n">
        <v>906.1281229696085</v>
      </c>
      <c r="E1234" t="n">
        <v>906.1281229696085</v>
      </c>
      <c r="F1234" t="n">
        <v>0</v>
      </c>
    </row>
    <row r="1235">
      <c r="A1235" t="inlineStr">
        <is>
          <t>V</t>
        </is>
      </c>
      <c r="B1235" t="n">
        <v>2026</v>
      </c>
      <c r="C1235" t="inlineStr">
        <is>
          <t>cemento</t>
        </is>
      </c>
      <c r="D1235" t="n">
        <v>906.1281229696085</v>
      </c>
      <c r="E1235" t="n">
        <v>906.1281229696085</v>
      </c>
      <c r="F1235" t="n">
        <v>0</v>
      </c>
    </row>
    <row r="1236">
      <c r="A1236" t="inlineStr">
        <is>
          <t>V</t>
        </is>
      </c>
      <c r="B1236" t="n">
        <v>2027</v>
      </c>
      <c r="C1236" t="inlineStr">
        <is>
          <t>cemento</t>
        </is>
      </c>
      <c r="D1236" t="n">
        <v>906.1281229696085</v>
      </c>
      <c r="E1236" t="n">
        <v>906.1281229696085</v>
      </c>
      <c r="F1236" t="n">
        <v>0</v>
      </c>
    </row>
    <row r="1237">
      <c r="A1237" t="inlineStr">
        <is>
          <t>V</t>
        </is>
      </c>
      <c r="B1237" t="n">
        <v>2028</v>
      </c>
      <c r="C1237" t="inlineStr">
        <is>
          <t>cemento</t>
        </is>
      </c>
      <c r="D1237" t="n">
        <v>906.1281229696085</v>
      </c>
      <c r="E1237" t="n">
        <v>906.1281229696085</v>
      </c>
      <c r="F1237" t="n">
        <v>0</v>
      </c>
    </row>
    <row r="1238">
      <c r="A1238" t="inlineStr">
        <is>
          <t>V</t>
        </is>
      </c>
      <c r="B1238" t="n">
        <v>2029</v>
      </c>
      <c r="C1238" t="inlineStr">
        <is>
          <t>cemento</t>
        </is>
      </c>
      <c r="D1238" t="n">
        <v>906.1281229696085</v>
      </c>
      <c r="E1238" t="n">
        <v>906.1281229696085</v>
      </c>
      <c r="F1238" t="n">
        <v>0</v>
      </c>
    </row>
    <row r="1239">
      <c r="A1239" t="inlineStr">
        <is>
          <t>V</t>
        </is>
      </c>
      <c r="B1239" t="n">
        <v>2030</v>
      </c>
      <c r="C1239" t="inlineStr">
        <is>
          <t>cemento</t>
        </is>
      </c>
      <c r="D1239" t="n">
        <v>906.1281229696085</v>
      </c>
      <c r="E1239" t="n">
        <v>906.1281229696085</v>
      </c>
      <c r="F1239" t="n">
        <v>0</v>
      </c>
    </row>
    <row r="1240">
      <c r="A1240" t="inlineStr">
        <is>
          <t>V</t>
        </is>
      </c>
      <c r="B1240" t="n">
        <v>2031</v>
      </c>
      <c r="C1240" t="inlineStr">
        <is>
          <t>cemento</t>
        </is>
      </c>
      <c r="D1240" t="n">
        <v>906.1281229696085</v>
      </c>
      <c r="E1240" t="n">
        <v>906.1281229696085</v>
      </c>
      <c r="F1240" t="n">
        <v>0</v>
      </c>
    </row>
    <row r="1241">
      <c r="A1241" t="inlineStr">
        <is>
          <t>V</t>
        </is>
      </c>
      <c r="B1241" t="n">
        <v>2032</v>
      </c>
      <c r="C1241" t="inlineStr">
        <is>
          <t>cemento</t>
        </is>
      </c>
      <c r="D1241" t="n">
        <v>906.1281229696085</v>
      </c>
      <c r="E1241" t="n">
        <v>906.1281229696085</v>
      </c>
      <c r="F1241" t="n">
        <v>0</v>
      </c>
    </row>
    <row r="1242">
      <c r="A1242" t="inlineStr">
        <is>
          <t>V</t>
        </is>
      </c>
      <c r="B1242" t="n">
        <v>2033</v>
      </c>
      <c r="C1242" t="inlineStr">
        <is>
          <t>cemento</t>
        </is>
      </c>
      <c r="D1242" t="n">
        <v>906.1281229696085</v>
      </c>
      <c r="E1242" t="n">
        <v>906.1281229696085</v>
      </c>
      <c r="F1242" t="n">
        <v>0</v>
      </c>
    </row>
    <row r="1243">
      <c r="A1243" t="inlineStr">
        <is>
          <t>V</t>
        </is>
      </c>
      <c r="B1243" t="n">
        <v>2034</v>
      </c>
      <c r="C1243" t="inlineStr">
        <is>
          <t>cemento</t>
        </is>
      </c>
      <c r="D1243" t="n">
        <v>906.1281229696085</v>
      </c>
      <c r="E1243" t="n">
        <v>906.1281229696085</v>
      </c>
      <c r="F1243" t="n">
        <v>0</v>
      </c>
    </row>
    <row r="1244">
      <c r="A1244" t="inlineStr">
        <is>
          <t>V</t>
        </is>
      </c>
      <c r="B1244" t="n">
        <v>2035</v>
      </c>
      <c r="C1244" t="inlineStr">
        <is>
          <t>cemento</t>
        </is>
      </c>
      <c r="D1244" t="n">
        <v>906.1281229696085</v>
      </c>
      <c r="E1244" t="n">
        <v>906.1281229696085</v>
      </c>
      <c r="F1244" t="n">
        <v>0</v>
      </c>
    </row>
    <row r="1245">
      <c r="A1245" t="inlineStr">
        <is>
          <t>V</t>
        </is>
      </c>
      <c r="B1245" t="n">
        <v>2036</v>
      </c>
      <c r="C1245" t="inlineStr">
        <is>
          <t>cemento</t>
        </is>
      </c>
      <c r="D1245" t="n">
        <v>906.1281229696085</v>
      </c>
      <c r="E1245" t="n">
        <v>906.1281229696085</v>
      </c>
      <c r="F1245" t="n">
        <v>0</v>
      </c>
    </row>
    <row r="1246">
      <c r="A1246" t="inlineStr">
        <is>
          <t>V</t>
        </is>
      </c>
      <c r="B1246" t="n">
        <v>2037</v>
      </c>
      <c r="C1246" t="inlineStr">
        <is>
          <t>cemento</t>
        </is>
      </c>
      <c r="D1246" t="n">
        <v>906.1281229696085</v>
      </c>
      <c r="E1246" t="n">
        <v>906.1281229696085</v>
      </c>
      <c r="F1246" t="n">
        <v>0</v>
      </c>
    </row>
    <row r="1247">
      <c r="A1247" t="inlineStr">
        <is>
          <t>V</t>
        </is>
      </c>
      <c r="B1247" t="n">
        <v>2038</v>
      </c>
      <c r="C1247" t="inlineStr">
        <is>
          <t>cemento</t>
        </is>
      </c>
      <c r="D1247" t="n">
        <v>906.1281229696085</v>
      </c>
      <c r="E1247" t="n">
        <v>906.1281229696085</v>
      </c>
      <c r="F1247" t="n">
        <v>0</v>
      </c>
    </row>
    <row r="1248">
      <c r="A1248" t="inlineStr">
        <is>
          <t>V</t>
        </is>
      </c>
      <c r="B1248" t="n">
        <v>2039</v>
      </c>
      <c r="C1248" t="inlineStr">
        <is>
          <t>cemento</t>
        </is>
      </c>
      <c r="D1248" t="n">
        <v>906.1281229696085</v>
      </c>
      <c r="E1248" t="n">
        <v>906.1281229696085</v>
      </c>
      <c r="F1248" t="n">
        <v>0</v>
      </c>
    </row>
    <row r="1249">
      <c r="A1249" t="inlineStr">
        <is>
          <t>V</t>
        </is>
      </c>
      <c r="B1249" t="n">
        <v>2040</v>
      </c>
      <c r="C1249" t="inlineStr">
        <is>
          <t>cemento</t>
        </is>
      </c>
      <c r="D1249" t="n">
        <v>906.1281229696085</v>
      </c>
      <c r="E1249" t="n">
        <v>906.1281229696085</v>
      </c>
      <c r="F1249" t="n">
        <v>0</v>
      </c>
    </row>
    <row r="1250">
      <c r="A1250" t="inlineStr">
        <is>
          <t>V</t>
        </is>
      </c>
      <c r="B1250" t="n">
        <v>2041</v>
      </c>
      <c r="C1250" t="inlineStr">
        <is>
          <t>cemento</t>
        </is>
      </c>
      <c r="D1250" t="n">
        <v>906.1281229696085</v>
      </c>
      <c r="E1250" t="n">
        <v>906.1281229696085</v>
      </c>
      <c r="F1250" t="n">
        <v>0</v>
      </c>
    </row>
    <row r="1251">
      <c r="A1251" t="inlineStr">
        <is>
          <t>V</t>
        </is>
      </c>
      <c r="B1251" t="n">
        <v>2042</v>
      </c>
      <c r="C1251" t="inlineStr">
        <is>
          <t>cemento</t>
        </is>
      </c>
      <c r="D1251" t="n">
        <v>906.1281229696085</v>
      </c>
      <c r="E1251" t="n">
        <v>906.1281229696085</v>
      </c>
      <c r="F1251" t="n">
        <v>0</v>
      </c>
    </row>
    <row r="1252">
      <c r="A1252" t="inlineStr">
        <is>
          <t>V</t>
        </is>
      </c>
      <c r="B1252" t="n">
        <v>2043</v>
      </c>
      <c r="C1252" t="inlineStr">
        <is>
          <t>cemento</t>
        </is>
      </c>
      <c r="D1252" t="n">
        <v>906.1281229696085</v>
      </c>
      <c r="E1252" t="n">
        <v>906.1281229696085</v>
      </c>
      <c r="F1252" t="n">
        <v>0</v>
      </c>
    </row>
    <row r="1253">
      <c r="A1253" t="inlineStr">
        <is>
          <t>V</t>
        </is>
      </c>
      <c r="B1253" t="n">
        <v>2044</v>
      </c>
      <c r="C1253" t="inlineStr">
        <is>
          <t>cemento</t>
        </is>
      </c>
      <c r="D1253" t="n">
        <v>906.1281229696085</v>
      </c>
      <c r="E1253" t="n">
        <v>906.1281229696085</v>
      </c>
      <c r="F1253" t="n">
        <v>0</v>
      </c>
    </row>
    <row r="1254">
      <c r="A1254" t="inlineStr">
        <is>
          <t>V</t>
        </is>
      </c>
      <c r="B1254" t="n">
        <v>2045</v>
      </c>
      <c r="C1254" t="inlineStr">
        <is>
          <t>cemento</t>
        </is>
      </c>
      <c r="D1254" t="n">
        <v>906.1281229696085</v>
      </c>
      <c r="E1254" t="n">
        <v>906.1281229696085</v>
      </c>
      <c r="F1254" t="n">
        <v>0</v>
      </c>
    </row>
    <row r="1255">
      <c r="A1255" t="inlineStr">
        <is>
          <t>V</t>
        </is>
      </c>
      <c r="B1255" t="n">
        <v>2046</v>
      </c>
      <c r="C1255" t="inlineStr">
        <is>
          <t>cemento</t>
        </is>
      </c>
      <c r="D1255" t="n">
        <v>906.1281229696085</v>
      </c>
      <c r="E1255" t="n">
        <v>906.1281229696085</v>
      </c>
      <c r="F1255" t="n">
        <v>0</v>
      </c>
    </row>
    <row r="1256">
      <c r="A1256" t="inlineStr">
        <is>
          <t>V</t>
        </is>
      </c>
      <c r="B1256" t="n">
        <v>2047</v>
      </c>
      <c r="C1256" t="inlineStr">
        <is>
          <t>cemento</t>
        </is>
      </c>
      <c r="D1256" t="n">
        <v>906.1281229696085</v>
      </c>
      <c r="E1256" t="n">
        <v>906.1281229696085</v>
      </c>
      <c r="F1256" t="n">
        <v>0</v>
      </c>
    </row>
    <row r="1257">
      <c r="A1257" t="inlineStr">
        <is>
          <t>V</t>
        </is>
      </c>
      <c r="B1257" t="n">
        <v>2048</v>
      </c>
      <c r="C1257" t="inlineStr">
        <is>
          <t>cemento</t>
        </is>
      </c>
      <c r="D1257" t="n">
        <v>906.1281229696085</v>
      </c>
      <c r="E1257" t="n">
        <v>906.1281229696085</v>
      </c>
      <c r="F1257" t="n">
        <v>0</v>
      </c>
    </row>
    <row r="1258">
      <c r="A1258" t="inlineStr">
        <is>
          <t>V</t>
        </is>
      </c>
      <c r="B1258" t="n">
        <v>2049</v>
      </c>
      <c r="C1258" t="inlineStr">
        <is>
          <t>cemento</t>
        </is>
      </c>
      <c r="D1258" t="n">
        <v>906.1281229696085</v>
      </c>
      <c r="E1258" t="n">
        <v>906.1281229696085</v>
      </c>
      <c r="F1258" t="n">
        <v>0</v>
      </c>
    </row>
    <row r="1259">
      <c r="A1259" t="inlineStr">
        <is>
          <t>V</t>
        </is>
      </c>
      <c r="B1259" t="n">
        <v>2050</v>
      </c>
      <c r="C1259" t="inlineStr">
        <is>
          <t>cemento</t>
        </is>
      </c>
      <c r="D1259" t="n">
        <v>906.1281229696085</v>
      </c>
      <c r="E1259" t="n">
        <v>906.1281229696085</v>
      </c>
      <c r="F1259" t="n">
        <v>0</v>
      </c>
    </row>
    <row r="1260">
      <c r="A1260" t="inlineStr">
        <is>
          <t>V</t>
        </is>
      </c>
      <c r="B1260" t="n">
        <v>2017</v>
      </c>
      <c r="C1260" t="inlineStr">
        <is>
          <t>energia_comercial</t>
        </is>
      </c>
      <c r="D1260" t="n">
        <v>1.975562535956801</v>
      </c>
      <c r="E1260" t="n">
        <v>1.975562535956801</v>
      </c>
      <c r="F1260" t="n">
        <v>0</v>
      </c>
    </row>
    <row r="1261">
      <c r="A1261" t="inlineStr">
        <is>
          <t>V</t>
        </is>
      </c>
      <c r="B1261" t="n">
        <v>2018</v>
      </c>
      <c r="C1261" t="inlineStr">
        <is>
          <t>energia_comercial</t>
        </is>
      </c>
      <c r="D1261" t="n">
        <v>1.223373936543759</v>
      </c>
      <c r="E1261" t="n">
        <v>1.223373936543759</v>
      </c>
      <c r="F1261" t="n">
        <v>0</v>
      </c>
    </row>
    <row r="1262">
      <c r="A1262" t="inlineStr">
        <is>
          <t>V</t>
        </is>
      </c>
      <c r="B1262" t="n">
        <v>2019</v>
      </c>
      <c r="C1262" t="inlineStr">
        <is>
          <t>energia_comercial</t>
        </is>
      </c>
      <c r="D1262" t="n">
        <v>1.61293168706409</v>
      </c>
      <c r="E1262" t="n">
        <v>1.61293168706409</v>
      </c>
      <c r="F1262" t="n">
        <v>0</v>
      </c>
    </row>
    <row r="1263">
      <c r="A1263" t="inlineStr">
        <is>
          <t>V</t>
        </is>
      </c>
      <c r="B1263" t="n">
        <v>2020</v>
      </c>
      <c r="C1263" t="inlineStr">
        <is>
          <t>energia_comercial</t>
        </is>
      </c>
      <c r="D1263" t="n">
        <v>2.309960306328959</v>
      </c>
      <c r="E1263" t="n">
        <v>1.975562535956801</v>
      </c>
      <c r="F1263" t="n">
        <v>0.3343977703721579</v>
      </c>
    </row>
    <row r="1264">
      <c r="A1264" t="inlineStr">
        <is>
          <t>V</t>
        </is>
      </c>
      <c r="B1264" t="n">
        <v>2021</v>
      </c>
      <c r="C1264" t="inlineStr">
        <is>
          <t>energia_comercial</t>
        </is>
      </c>
      <c r="D1264" t="n">
        <v>1.412415267373896</v>
      </c>
      <c r="E1264" t="n">
        <v>1.412415267373896</v>
      </c>
      <c r="F1264" t="n">
        <v>0</v>
      </c>
    </row>
    <row r="1265">
      <c r="A1265" t="inlineStr">
        <is>
          <t>V</t>
        </is>
      </c>
      <c r="B1265" t="n">
        <v>2022</v>
      </c>
      <c r="C1265" t="inlineStr">
        <is>
          <t>energia_comercial</t>
        </is>
      </c>
      <c r="D1265" t="n">
        <v>1.454218075296395</v>
      </c>
      <c r="E1265" t="n">
        <v>1.454218075296395</v>
      </c>
      <c r="F1265" t="n">
        <v>0</v>
      </c>
    </row>
    <row r="1266">
      <c r="A1266" t="inlineStr">
        <is>
          <t>V</t>
        </is>
      </c>
      <c r="B1266" t="n">
        <v>2023</v>
      </c>
      <c r="C1266" t="inlineStr">
        <is>
          <t>energia_comercial</t>
        </is>
      </c>
      <c r="D1266" t="n">
        <v>1.450257769803911</v>
      </c>
      <c r="E1266" t="n">
        <v>1.450257769803911</v>
      </c>
      <c r="F1266" t="n">
        <v>0</v>
      </c>
    </row>
    <row r="1267">
      <c r="A1267" t="inlineStr">
        <is>
          <t>V</t>
        </is>
      </c>
      <c r="B1267" t="n">
        <v>2024</v>
      </c>
      <c r="C1267" t="inlineStr">
        <is>
          <t>energia_comercial</t>
        </is>
      </c>
      <c r="D1267" t="n">
        <v>1.487695837301279</v>
      </c>
      <c r="E1267" t="n">
        <v>1.487695837301279</v>
      </c>
      <c r="F1267" t="n">
        <v>0</v>
      </c>
    </row>
    <row r="1268">
      <c r="A1268" t="inlineStr">
        <is>
          <t>V</t>
        </is>
      </c>
      <c r="B1268" t="n">
        <v>2025</v>
      </c>
      <c r="C1268" t="inlineStr">
        <is>
          <t>energia_comercial</t>
        </is>
      </c>
      <c r="D1268" t="n">
        <v>1.530918679105846</v>
      </c>
      <c r="E1268" t="n">
        <v>1.530918679105846</v>
      </c>
      <c r="F1268" t="n">
        <v>0</v>
      </c>
    </row>
    <row r="1269">
      <c r="A1269" t="inlineStr">
        <is>
          <t>V</t>
        </is>
      </c>
      <c r="B1269" t="n">
        <v>2026</v>
      </c>
      <c r="C1269" t="inlineStr">
        <is>
          <t>energia_comercial</t>
        </is>
      </c>
      <c r="D1269" t="n">
        <v>1.576054433481896</v>
      </c>
      <c r="E1269" t="n">
        <v>1.576054433481896</v>
      </c>
      <c r="F1269" t="n">
        <v>0</v>
      </c>
    </row>
    <row r="1270">
      <c r="A1270" t="inlineStr">
        <is>
          <t>V</t>
        </is>
      </c>
      <c r="B1270" t="n">
        <v>2027</v>
      </c>
      <c r="C1270" t="inlineStr">
        <is>
          <t>energia_comercial</t>
        </is>
      </c>
      <c r="D1270" t="n">
        <v>1.681755945150247</v>
      </c>
      <c r="E1270" t="n">
        <v>1.681755945150247</v>
      </c>
      <c r="F1270" t="n">
        <v>0</v>
      </c>
    </row>
    <row r="1271">
      <c r="A1271" t="inlineStr">
        <is>
          <t>V</t>
        </is>
      </c>
      <c r="B1271" t="n">
        <v>2028</v>
      </c>
      <c r="C1271" t="inlineStr">
        <is>
          <t>energia_comercial</t>
        </is>
      </c>
      <c r="D1271" t="n">
        <v>1.725949862023323</v>
      </c>
      <c r="E1271" t="n">
        <v>1.725949862023323</v>
      </c>
      <c r="F1271" t="n">
        <v>0</v>
      </c>
    </row>
    <row r="1272">
      <c r="A1272" t="inlineStr">
        <is>
          <t>V</t>
        </is>
      </c>
      <c r="B1272" t="n">
        <v>2029</v>
      </c>
      <c r="C1272" t="inlineStr">
        <is>
          <t>energia_comercial</t>
        </is>
      </c>
      <c r="D1272" t="n">
        <v>1.774127639228193</v>
      </c>
      <c r="E1272" t="n">
        <v>1.774127639228193</v>
      </c>
      <c r="F1272" t="n">
        <v>0</v>
      </c>
    </row>
    <row r="1273">
      <c r="A1273" t="inlineStr">
        <is>
          <t>V</t>
        </is>
      </c>
      <c r="B1273" t="n">
        <v>2030</v>
      </c>
      <c r="C1273" t="inlineStr">
        <is>
          <t>energia_comercial</t>
        </is>
      </c>
      <c r="D1273" t="n">
        <v>1.823686126043496</v>
      </c>
      <c r="E1273" t="n">
        <v>1.823686126043496</v>
      </c>
      <c r="F1273" t="n">
        <v>0</v>
      </c>
    </row>
    <row r="1274">
      <c r="A1274" t="inlineStr">
        <is>
          <t>V</t>
        </is>
      </c>
      <c r="B1274" t="n">
        <v>2031</v>
      </c>
      <c r="C1274" t="inlineStr">
        <is>
          <t>energia_comercial</t>
        </is>
      </c>
      <c r="D1274" t="n">
        <v>1.875709205871952</v>
      </c>
      <c r="E1274" t="n">
        <v>1.875709205871952</v>
      </c>
      <c r="F1274" t="n">
        <v>0</v>
      </c>
    </row>
    <row r="1275">
      <c r="A1275" t="inlineStr">
        <is>
          <t>V</t>
        </is>
      </c>
      <c r="B1275" t="n">
        <v>2032</v>
      </c>
      <c r="C1275" t="inlineStr">
        <is>
          <t>energia_comercial</t>
        </is>
      </c>
      <c r="D1275" t="n">
        <v>1.929463878680063</v>
      </c>
      <c r="E1275" t="n">
        <v>1.929463878680063</v>
      </c>
      <c r="F1275" t="n">
        <v>0</v>
      </c>
    </row>
    <row r="1276">
      <c r="A1276" t="inlineStr">
        <is>
          <t>V</t>
        </is>
      </c>
      <c r="B1276" t="n">
        <v>2033</v>
      </c>
      <c r="C1276" t="inlineStr">
        <is>
          <t>energia_comercial</t>
        </is>
      </c>
      <c r="D1276" t="n">
        <v>1.984586561948126</v>
      </c>
      <c r="E1276" t="n">
        <v>1.975562535956801</v>
      </c>
      <c r="F1276" t="n">
        <v>0.009024025991324125</v>
      </c>
    </row>
    <row r="1277">
      <c r="A1277" t="inlineStr">
        <is>
          <t>V</t>
        </is>
      </c>
      <c r="B1277" t="n">
        <v>2034</v>
      </c>
      <c r="C1277" t="inlineStr">
        <is>
          <t>energia_comercial</t>
        </is>
      </c>
      <c r="D1277" t="n">
        <v>2.040763171885454</v>
      </c>
      <c r="E1277" t="n">
        <v>1.975562535956801</v>
      </c>
      <c r="F1277" t="n">
        <v>0.06520063592865211</v>
      </c>
    </row>
    <row r="1278">
      <c r="A1278" t="inlineStr">
        <is>
          <t>V</t>
        </is>
      </c>
      <c r="B1278" t="n">
        <v>2035</v>
      </c>
      <c r="C1278" t="inlineStr">
        <is>
          <t>energia_comercial</t>
        </is>
      </c>
      <c r="D1278" t="n">
        <v>2.097687607807585</v>
      </c>
      <c r="E1278" t="n">
        <v>1.975562535956801</v>
      </c>
      <c r="F1278" t="n">
        <v>0.1221250718507834</v>
      </c>
    </row>
    <row r="1279">
      <c r="A1279" t="inlineStr">
        <is>
          <t>V</t>
        </is>
      </c>
      <c r="B1279" t="n">
        <v>2036</v>
      </c>
      <c r="C1279" t="inlineStr">
        <is>
          <t>energia_comercial</t>
        </is>
      </c>
      <c r="D1279" t="n">
        <v>2.154261675581336</v>
      </c>
      <c r="E1279" t="n">
        <v>1.975562535956801</v>
      </c>
      <c r="F1279" t="n">
        <v>0.1786991396245348</v>
      </c>
    </row>
    <row r="1280">
      <c r="A1280" t="inlineStr">
        <is>
          <t>V</t>
        </is>
      </c>
      <c r="B1280" t="n">
        <v>2037</v>
      </c>
      <c r="C1280" t="inlineStr">
        <is>
          <t>energia_comercial</t>
        </is>
      </c>
      <c r="D1280" t="n">
        <v>2.212361530670871</v>
      </c>
      <c r="E1280" t="n">
        <v>1.975562535956801</v>
      </c>
      <c r="F1280" t="n">
        <v>0.2367989947140698</v>
      </c>
    </row>
    <row r="1281">
      <c r="A1281" t="inlineStr">
        <is>
          <t>V</t>
        </is>
      </c>
      <c r="B1281" t="n">
        <v>2038</v>
      </c>
      <c r="C1281" t="inlineStr">
        <is>
          <t>energia_comercial</t>
        </is>
      </c>
      <c r="D1281" t="n">
        <v>2.272028323147674</v>
      </c>
      <c r="E1281" t="n">
        <v>1.975562535956801</v>
      </c>
      <c r="F1281" t="n">
        <v>0.2964657871908722</v>
      </c>
    </row>
    <row r="1282">
      <c r="A1282" t="inlineStr">
        <is>
          <t>V</t>
        </is>
      </c>
      <c r="B1282" t="n">
        <v>2039</v>
      </c>
      <c r="C1282" t="inlineStr">
        <is>
          <t>energia_comercial</t>
        </is>
      </c>
      <c r="D1282" t="n">
        <v>2.333304312889536</v>
      </c>
      <c r="E1282" t="n">
        <v>1.975562535956801</v>
      </c>
      <c r="F1282" t="n">
        <v>0.3577417769327342</v>
      </c>
    </row>
    <row r="1283">
      <c r="A1283" t="inlineStr">
        <is>
          <t>V</t>
        </is>
      </c>
      <c r="B1283" t="n">
        <v>2040</v>
      </c>
      <c r="C1283" t="inlineStr">
        <is>
          <t>energia_comercial</t>
        </is>
      </c>
      <c r="D1283" t="n">
        <v>2.396232899511719</v>
      </c>
      <c r="E1283" t="n">
        <v>1.975562535956801</v>
      </c>
      <c r="F1283" t="n">
        <v>0.4206703635549174</v>
      </c>
    </row>
    <row r="1284">
      <c r="A1284" t="inlineStr">
        <is>
          <t>V</t>
        </is>
      </c>
      <c r="B1284" t="n">
        <v>2041</v>
      </c>
      <c r="C1284" t="inlineStr">
        <is>
          <t>energia_comercial</t>
        </is>
      </c>
      <c r="D1284" t="n">
        <v>2.458761897636786</v>
      </c>
      <c r="E1284" t="n">
        <v>1.975562535956801</v>
      </c>
      <c r="F1284" t="n">
        <v>0.4831993616799848</v>
      </c>
    </row>
    <row r="1285">
      <c r="A1285" t="inlineStr">
        <is>
          <t>V</t>
        </is>
      </c>
      <c r="B1285" t="n">
        <v>2042</v>
      </c>
      <c r="C1285" t="inlineStr">
        <is>
          <t>energia_comercial</t>
        </is>
      </c>
      <c r="D1285" t="n">
        <v>2.52077187642085</v>
      </c>
      <c r="E1285" t="n">
        <v>1.975562535956801</v>
      </c>
      <c r="F1285" t="n">
        <v>0.545209340464049</v>
      </c>
    </row>
    <row r="1286">
      <c r="A1286" t="inlineStr">
        <is>
          <t>V</t>
        </is>
      </c>
      <c r="B1286" t="n">
        <v>2043</v>
      </c>
      <c r="C1286" t="inlineStr">
        <is>
          <t>energia_comercial</t>
        </is>
      </c>
      <c r="D1286" t="n">
        <v>2.582141605157729</v>
      </c>
      <c r="E1286" t="n">
        <v>1.975562535956801</v>
      </c>
      <c r="F1286" t="n">
        <v>0.6065790692009279</v>
      </c>
    </row>
    <row r="1287">
      <c r="A1287" t="inlineStr">
        <is>
          <t>V</t>
        </is>
      </c>
      <c r="B1287" t="n">
        <v>2044</v>
      </c>
      <c r="C1287" t="inlineStr">
        <is>
          <t>energia_comercial</t>
        </is>
      </c>
      <c r="D1287" t="n">
        <v>2.642748427855549</v>
      </c>
      <c r="E1287" t="n">
        <v>1.975562535956801</v>
      </c>
      <c r="F1287" t="n">
        <v>0.6671858918987474</v>
      </c>
    </row>
    <row r="1288">
      <c r="A1288" t="inlineStr">
        <is>
          <t>V</t>
        </is>
      </c>
      <c r="B1288" t="n">
        <v>2045</v>
      </c>
      <c r="C1288" t="inlineStr">
        <is>
          <t>energia_comercial</t>
        </is>
      </c>
      <c r="D1288" t="n">
        <v>2.704777785611167</v>
      </c>
      <c r="E1288" t="n">
        <v>1.975562535956801</v>
      </c>
      <c r="F1288" t="n">
        <v>0.7292152496543653</v>
      </c>
    </row>
    <row r="1289">
      <c r="A1289" t="inlineStr">
        <is>
          <t>V</t>
        </is>
      </c>
      <c r="B1289" t="n">
        <v>2046</v>
      </c>
      <c r="C1289" t="inlineStr">
        <is>
          <t>energia_comercial</t>
        </is>
      </c>
      <c r="D1289" t="n">
        <v>2.765899736792049</v>
      </c>
      <c r="E1289" t="n">
        <v>1.975562535956801</v>
      </c>
      <c r="F1289" t="n">
        <v>0.7903372008352474</v>
      </c>
    </row>
    <row r="1290">
      <c r="A1290" t="inlineStr">
        <is>
          <t>V</t>
        </is>
      </c>
      <c r="B1290" t="n">
        <v>2047</v>
      </c>
      <c r="C1290" t="inlineStr">
        <is>
          <t>energia_comercial</t>
        </is>
      </c>
      <c r="D1290" t="n">
        <v>2.825987042748686</v>
      </c>
      <c r="E1290" t="n">
        <v>1.975562535956801</v>
      </c>
      <c r="F1290" t="n">
        <v>0.8504245067918845</v>
      </c>
    </row>
    <row r="1291">
      <c r="A1291" t="inlineStr">
        <is>
          <t>V</t>
        </is>
      </c>
      <c r="B1291" t="n">
        <v>2048</v>
      </c>
      <c r="C1291" t="inlineStr">
        <is>
          <t>energia_comercial</t>
        </is>
      </c>
      <c r="D1291" t="n">
        <v>2.887379704893433</v>
      </c>
      <c r="E1291" t="n">
        <v>1.975562535956801</v>
      </c>
      <c r="F1291" t="n">
        <v>0.9118171689366312</v>
      </c>
    </row>
    <row r="1292">
      <c r="A1292" t="inlineStr">
        <is>
          <t>V</t>
        </is>
      </c>
      <c r="B1292" t="n">
        <v>2049</v>
      </c>
      <c r="C1292" t="inlineStr">
        <is>
          <t>energia_comercial</t>
        </is>
      </c>
      <c r="D1292" t="n">
        <v>2.947585019832626</v>
      </c>
      <c r="E1292" t="n">
        <v>1.975562535956801</v>
      </c>
      <c r="F1292" t="n">
        <v>0.9720224838758245</v>
      </c>
    </row>
    <row r="1293">
      <c r="A1293" t="inlineStr">
        <is>
          <t>V</t>
        </is>
      </c>
      <c r="B1293" t="n">
        <v>2050</v>
      </c>
      <c r="C1293" t="inlineStr">
        <is>
          <t>energia_comercial</t>
        </is>
      </c>
      <c r="D1293" t="n">
        <v>3.009045687485135</v>
      </c>
      <c r="E1293" t="n">
        <v>1.975562535956801</v>
      </c>
      <c r="F1293" t="n">
        <v>1.033483151528334</v>
      </c>
    </row>
    <row r="1294">
      <c r="A1294" t="inlineStr">
        <is>
          <t>V</t>
        </is>
      </c>
      <c r="B1294" t="n">
        <v>2017</v>
      </c>
      <c r="C1294" t="inlineStr">
        <is>
          <t>energia_publico</t>
        </is>
      </c>
      <c r="D1294" t="n">
        <v>673.3580160284931</v>
      </c>
      <c r="E1294" t="n">
        <v>673.3580160284931</v>
      </c>
      <c r="F1294" t="n">
        <v>0</v>
      </c>
    </row>
    <row r="1295">
      <c r="A1295" t="inlineStr">
        <is>
          <t>V</t>
        </is>
      </c>
      <c r="B1295" t="n">
        <v>2018</v>
      </c>
      <c r="C1295" t="inlineStr">
        <is>
          <t>energia_publico</t>
        </is>
      </c>
      <c r="D1295" t="n">
        <v>410.3394953231505</v>
      </c>
      <c r="E1295" t="n">
        <v>410.3394953231505</v>
      </c>
      <c r="F1295" t="n">
        <v>0</v>
      </c>
    </row>
    <row r="1296">
      <c r="A1296" t="inlineStr">
        <is>
          <t>V</t>
        </is>
      </c>
      <c r="B1296" t="n">
        <v>2019</v>
      </c>
      <c r="C1296" t="inlineStr">
        <is>
          <t>energia_publico</t>
        </is>
      </c>
      <c r="D1296" t="n">
        <v>372.8453900630789</v>
      </c>
      <c r="E1296" t="n">
        <v>372.8453900630789</v>
      </c>
      <c r="F1296" t="n">
        <v>0</v>
      </c>
    </row>
    <row r="1297">
      <c r="A1297" t="inlineStr">
        <is>
          <t>V</t>
        </is>
      </c>
      <c r="B1297" t="n">
        <v>2020</v>
      </c>
      <c r="C1297" t="inlineStr">
        <is>
          <t>energia_publico</t>
        </is>
      </c>
      <c r="D1297" t="n">
        <v>441.6018376104901</v>
      </c>
      <c r="E1297" t="n">
        <v>441.6018376104901</v>
      </c>
      <c r="F1297" t="n">
        <v>0</v>
      </c>
    </row>
    <row r="1298">
      <c r="A1298" t="inlineStr">
        <is>
          <t>V</t>
        </is>
      </c>
      <c r="B1298" t="n">
        <v>2021</v>
      </c>
      <c r="C1298" t="inlineStr">
        <is>
          <t>energia_publico</t>
        </is>
      </c>
      <c r="D1298" t="n">
        <v>381.7662038660019</v>
      </c>
      <c r="E1298" t="n">
        <v>381.7662038660019</v>
      </c>
      <c r="F1298" t="n">
        <v>0</v>
      </c>
    </row>
    <row r="1299">
      <c r="A1299" t="inlineStr">
        <is>
          <t>V</t>
        </is>
      </c>
      <c r="B1299" t="n">
        <v>2022</v>
      </c>
      <c r="C1299" t="inlineStr">
        <is>
          <t>energia_publico</t>
        </is>
      </c>
      <c r="D1299" t="n">
        <v>733.2687106152616</v>
      </c>
      <c r="E1299" t="n">
        <v>673.3580160284931</v>
      </c>
      <c r="F1299" t="n">
        <v>59.9106945867685</v>
      </c>
    </row>
    <row r="1300">
      <c r="A1300" t="inlineStr">
        <is>
          <t>V</t>
        </is>
      </c>
      <c r="B1300" t="n">
        <v>2023</v>
      </c>
      <c r="C1300" t="inlineStr">
        <is>
          <t>energia_publico</t>
        </is>
      </c>
      <c r="D1300" t="n">
        <v>732.1142865808024</v>
      </c>
      <c r="E1300" t="n">
        <v>673.3580160284931</v>
      </c>
      <c r="F1300" t="n">
        <v>58.75627055230927</v>
      </c>
    </row>
    <row r="1301">
      <c r="A1301" t="inlineStr">
        <is>
          <t>V</t>
        </is>
      </c>
      <c r="B1301" t="n">
        <v>2024</v>
      </c>
      <c r="C1301" t="inlineStr">
        <is>
          <t>energia_publico</t>
        </is>
      </c>
      <c r="D1301" t="n">
        <v>742.9749299241173</v>
      </c>
      <c r="E1301" t="n">
        <v>673.3580160284931</v>
      </c>
      <c r="F1301" t="n">
        <v>69.61691389562418</v>
      </c>
    </row>
    <row r="1302">
      <c r="A1302" t="inlineStr">
        <is>
          <t>V</t>
        </is>
      </c>
      <c r="B1302" t="n">
        <v>2025</v>
      </c>
      <c r="C1302" t="inlineStr">
        <is>
          <t>energia_publico</t>
        </is>
      </c>
      <c r="D1302" t="n">
        <v>755.3711904953157</v>
      </c>
      <c r="E1302" t="n">
        <v>673.3580160284931</v>
      </c>
      <c r="F1302" t="n">
        <v>82.01317446682253</v>
      </c>
    </row>
    <row r="1303">
      <c r="A1303" t="inlineStr">
        <is>
          <t>V</t>
        </is>
      </c>
      <c r="B1303" t="n">
        <v>2026</v>
      </c>
      <c r="C1303" t="inlineStr">
        <is>
          <t>energia_publico</t>
        </is>
      </c>
      <c r="D1303" t="n">
        <v>768.1593440086128</v>
      </c>
      <c r="E1303" t="n">
        <v>673.3580160284931</v>
      </c>
      <c r="F1303" t="n">
        <v>94.80132798011971</v>
      </c>
    </row>
    <row r="1304">
      <c r="A1304" t="inlineStr">
        <is>
          <t>V</t>
        </is>
      </c>
      <c r="B1304" t="n">
        <v>2027</v>
      </c>
      <c r="C1304" t="inlineStr">
        <is>
          <t>energia_publico</t>
        </is>
      </c>
      <c r="D1304" t="n">
        <v>797.5163582166871</v>
      </c>
      <c r="E1304" t="n">
        <v>673.3580160284931</v>
      </c>
      <c r="F1304" t="n">
        <v>124.158342188194</v>
      </c>
    </row>
    <row r="1305">
      <c r="A1305" t="inlineStr">
        <is>
          <t>V</t>
        </is>
      </c>
      <c r="B1305" t="n">
        <v>2028</v>
      </c>
      <c r="C1305" t="inlineStr">
        <is>
          <t>energia_publico</t>
        </is>
      </c>
      <c r="D1305" t="n">
        <v>809.5585588202676</v>
      </c>
      <c r="E1305" t="n">
        <v>673.3580160284931</v>
      </c>
      <c r="F1305" t="n">
        <v>136.2005427917745</v>
      </c>
    </row>
    <row r="1306">
      <c r="A1306" t="inlineStr">
        <is>
          <t>V</t>
        </is>
      </c>
      <c r="B1306" t="n">
        <v>2029</v>
      </c>
      <c r="C1306" t="inlineStr">
        <is>
          <t>energia_publico</t>
        </is>
      </c>
      <c r="D1306" t="n">
        <v>822.5389140381869</v>
      </c>
      <c r="E1306" t="n">
        <v>673.3580160284931</v>
      </c>
      <c r="F1306" t="n">
        <v>149.1808980096938</v>
      </c>
    </row>
    <row r="1307">
      <c r="A1307" t="inlineStr">
        <is>
          <t>V</t>
        </is>
      </c>
      <c r="B1307" t="n">
        <v>2030</v>
      </c>
      <c r="C1307" t="inlineStr">
        <is>
          <t>energia_publico</t>
        </is>
      </c>
      <c r="D1307" t="n">
        <v>835.7368962058499</v>
      </c>
      <c r="E1307" t="n">
        <v>673.3580160284931</v>
      </c>
      <c r="F1307" t="n">
        <v>162.3788801773568</v>
      </c>
    </row>
    <row r="1308">
      <c r="A1308" t="inlineStr">
        <is>
          <t>V</t>
        </is>
      </c>
      <c r="B1308" t="n">
        <v>2031</v>
      </c>
      <c r="C1308" t="inlineStr">
        <is>
          <t>energia_publico</t>
        </is>
      </c>
      <c r="D1308" t="n">
        <v>849.4293172353758</v>
      </c>
      <c r="E1308" t="n">
        <v>673.3580160284931</v>
      </c>
      <c r="F1308" t="n">
        <v>176.0713012068827</v>
      </c>
    </row>
    <row r="1309">
      <c r="A1309" t="inlineStr">
        <is>
          <t>V</t>
        </is>
      </c>
      <c r="B1309" t="n">
        <v>2032</v>
      </c>
      <c r="C1309" t="inlineStr">
        <is>
          <t>energia_publico</t>
        </is>
      </c>
      <c r="D1309" t="n">
        <v>863.4100782077384</v>
      </c>
      <c r="E1309" t="n">
        <v>673.3580160284931</v>
      </c>
      <c r="F1309" t="n">
        <v>190.0520621792452</v>
      </c>
    </row>
    <row r="1310">
      <c r="A1310" t="inlineStr">
        <is>
          <t>V</t>
        </is>
      </c>
      <c r="B1310" t="n">
        <v>2033</v>
      </c>
      <c r="C1310" t="inlineStr">
        <is>
          <t>energia_publico</t>
        </is>
      </c>
      <c r="D1310" t="n">
        <v>877.5768758771186</v>
      </c>
      <c r="E1310" t="n">
        <v>673.3580160284931</v>
      </c>
      <c r="F1310" t="n">
        <v>204.2188598486255</v>
      </c>
    </row>
    <row r="1311">
      <c r="A1311" t="inlineStr">
        <is>
          <t>V</t>
        </is>
      </c>
      <c r="B1311" t="n">
        <v>2034</v>
      </c>
      <c r="C1311" t="inlineStr">
        <is>
          <t>energia_publico</t>
        </is>
      </c>
      <c r="D1311" t="n">
        <v>891.8446131419478</v>
      </c>
      <c r="E1311" t="n">
        <v>673.3580160284931</v>
      </c>
      <c r="F1311" t="n">
        <v>218.4865971134546</v>
      </c>
    </row>
    <row r="1312">
      <c r="A1312" t="inlineStr">
        <is>
          <t>V</t>
        </is>
      </c>
      <c r="B1312" t="n">
        <v>2035</v>
      </c>
      <c r="C1312" t="inlineStr">
        <is>
          <t>energia_publico</t>
        </is>
      </c>
      <c r="D1312" t="n">
        <v>906.1341071299165</v>
      </c>
      <c r="E1312" t="n">
        <v>673.3580160284931</v>
      </c>
      <c r="F1312" t="n">
        <v>232.7760911014234</v>
      </c>
    </row>
    <row r="1313">
      <c r="A1313" t="inlineStr">
        <is>
          <t>V</t>
        </is>
      </c>
      <c r="B1313" t="n">
        <v>2036</v>
      </c>
      <c r="C1313" t="inlineStr">
        <is>
          <t>energia_publico</t>
        </is>
      </c>
      <c r="D1313" t="n">
        <v>920.1743183454543</v>
      </c>
      <c r="E1313" t="n">
        <v>673.3580160284931</v>
      </c>
      <c r="F1313" t="n">
        <v>246.8163023169611</v>
      </c>
    </row>
    <row r="1314">
      <c r="A1314" t="inlineStr">
        <is>
          <t>V</t>
        </is>
      </c>
      <c r="B1314" t="n">
        <v>2037</v>
      </c>
      <c r="C1314" t="inlineStr">
        <is>
          <t>energia_publico</t>
        </is>
      </c>
      <c r="D1314" t="n">
        <v>934.4320774155819</v>
      </c>
      <c r="E1314" t="n">
        <v>673.3580160284931</v>
      </c>
      <c r="F1314" t="n">
        <v>261.0740613870888</v>
      </c>
    </row>
    <row r="1315">
      <c r="A1315" t="inlineStr">
        <is>
          <t>V</t>
        </is>
      </c>
      <c r="B1315" t="n">
        <v>2038</v>
      </c>
      <c r="C1315" t="inlineStr">
        <is>
          <t>energia_publico</t>
        </is>
      </c>
      <c r="D1315" t="n">
        <v>948.9107551634521</v>
      </c>
      <c r="E1315" t="n">
        <v>673.3580160284931</v>
      </c>
      <c r="F1315" t="n">
        <v>275.552739134959</v>
      </c>
    </row>
    <row r="1316">
      <c r="A1316" t="inlineStr">
        <is>
          <t>V</t>
        </is>
      </c>
      <c r="B1316" t="n">
        <v>2039</v>
      </c>
      <c r="C1316" t="inlineStr">
        <is>
          <t>energia_publico</t>
        </is>
      </c>
      <c r="D1316" t="n">
        <v>963.6137746418701</v>
      </c>
      <c r="E1316" t="n">
        <v>673.3580160284931</v>
      </c>
      <c r="F1316" t="n">
        <v>290.255758613377</v>
      </c>
    </row>
    <row r="1317">
      <c r="A1317" t="inlineStr">
        <is>
          <t>V</t>
        </is>
      </c>
      <c r="B1317" t="n">
        <v>2040</v>
      </c>
      <c r="C1317" t="inlineStr">
        <is>
          <t>energia_publico</t>
        </is>
      </c>
      <c r="D1317" t="n">
        <v>978.5446119425724</v>
      </c>
      <c r="E1317" t="n">
        <v>673.3580160284931</v>
      </c>
      <c r="F1317" t="n">
        <v>305.1865959140792</v>
      </c>
    </row>
    <row r="1318">
      <c r="A1318" t="inlineStr">
        <is>
          <t>V</t>
        </is>
      </c>
      <c r="B1318" t="n">
        <v>2041</v>
      </c>
      <c r="C1318" t="inlineStr">
        <is>
          <t>energia_publico</t>
        </is>
      </c>
      <c r="D1318" t="n">
        <v>993.2175247120715</v>
      </c>
      <c r="E1318" t="n">
        <v>673.3580160284931</v>
      </c>
      <c r="F1318" t="n">
        <v>319.8595086835784</v>
      </c>
    </row>
    <row r="1319">
      <c r="A1319" t="inlineStr">
        <is>
          <t>V</t>
        </is>
      </c>
      <c r="B1319" t="n">
        <v>2042</v>
      </c>
      <c r="C1319" t="inlineStr">
        <is>
          <t>energia_publico</t>
        </is>
      </c>
      <c r="D1319" t="n">
        <v>1007.613843592849</v>
      </c>
      <c r="E1319" t="n">
        <v>673.3580160284931</v>
      </c>
      <c r="F1319" t="n">
        <v>334.2558275643556</v>
      </c>
    </row>
    <row r="1320">
      <c r="A1320" t="inlineStr">
        <is>
          <t>V</t>
        </is>
      </c>
      <c r="B1320" t="n">
        <v>2043</v>
      </c>
      <c r="C1320" t="inlineStr">
        <is>
          <t>energia_publico</t>
        </is>
      </c>
      <c r="D1320" t="n">
        <v>1021.71502484346</v>
      </c>
      <c r="E1320" t="n">
        <v>673.3580160284931</v>
      </c>
      <c r="F1320" t="n">
        <v>348.3570088149671</v>
      </c>
    </row>
    <row r="1321">
      <c r="A1321" t="inlineStr">
        <is>
          <t>V</t>
        </is>
      </c>
      <c r="B1321" t="n">
        <v>2044</v>
      </c>
      <c r="C1321" t="inlineStr">
        <is>
          <t>energia_publico</t>
        </is>
      </c>
      <c r="D1321" t="n">
        <v>1035.502689372397</v>
      </c>
      <c r="E1321" t="n">
        <v>673.3580160284931</v>
      </c>
      <c r="F1321" t="n">
        <v>362.1446733439037</v>
      </c>
    </row>
    <row r="1322">
      <c r="A1322" t="inlineStr">
        <is>
          <t>V</t>
        </is>
      </c>
      <c r="B1322" t="n">
        <v>2045</v>
      </c>
      <c r="C1322" t="inlineStr">
        <is>
          <t>energia_publico</t>
        </is>
      </c>
      <c r="D1322" t="n">
        <v>1049.476413309819</v>
      </c>
      <c r="E1322" t="n">
        <v>673.3580160284931</v>
      </c>
      <c r="F1322" t="n">
        <v>376.1183972813259</v>
      </c>
    </row>
    <row r="1323">
      <c r="A1323" t="inlineStr">
        <is>
          <t>V</t>
        </is>
      </c>
      <c r="B1323" t="n">
        <v>2046</v>
      </c>
      <c r="C1323" t="inlineStr">
        <is>
          <t>energia_publico</t>
        </is>
      </c>
      <c r="D1323" t="n">
        <v>1063.113969251637</v>
      </c>
      <c r="E1323" t="n">
        <v>673.3580160284931</v>
      </c>
      <c r="F1323" t="n">
        <v>389.755953223144</v>
      </c>
    </row>
    <row r="1324">
      <c r="A1324" t="inlineStr">
        <is>
          <t>V</t>
        </is>
      </c>
      <c r="B1324" t="n">
        <v>2047</v>
      </c>
      <c r="C1324" t="inlineStr">
        <is>
          <t>energia_publico</t>
        </is>
      </c>
      <c r="D1324" t="n">
        <v>1076.39718317975</v>
      </c>
      <c r="E1324" t="n">
        <v>673.3580160284931</v>
      </c>
      <c r="F1324" t="n">
        <v>403.0391671512567</v>
      </c>
    </row>
    <row r="1325">
      <c r="A1325" t="inlineStr">
        <is>
          <t>V</t>
        </is>
      </c>
      <c r="B1325" t="n">
        <v>2048</v>
      </c>
      <c r="C1325" t="inlineStr">
        <is>
          <t>energia_publico</t>
        </is>
      </c>
      <c r="D1325" t="n">
        <v>1089.846365929046</v>
      </c>
      <c r="E1325" t="n">
        <v>673.3580160284931</v>
      </c>
      <c r="F1325" t="n">
        <v>416.4883499005526</v>
      </c>
    </row>
    <row r="1326">
      <c r="A1326" t="inlineStr">
        <is>
          <t>V</t>
        </is>
      </c>
      <c r="B1326" t="n">
        <v>2049</v>
      </c>
      <c r="C1326" t="inlineStr">
        <is>
          <t>energia_publico</t>
        </is>
      </c>
      <c r="D1326" t="n">
        <v>1102.918668035297</v>
      </c>
      <c r="E1326" t="n">
        <v>673.3580160284931</v>
      </c>
      <c r="F1326" t="n">
        <v>429.5606520068037</v>
      </c>
    </row>
    <row r="1327">
      <c r="A1327" t="inlineStr">
        <is>
          <t>V</t>
        </is>
      </c>
      <c r="B1327" t="n">
        <v>2050</v>
      </c>
      <c r="C1327" t="inlineStr">
        <is>
          <t>energia_publico</t>
        </is>
      </c>
      <c r="D1327" t="n">
        <v>1116.147767546852</v>
      </c>
      <c r="E1327" t="n">
        <v>673.3580160284931</v>
      </c>
      <c r="F1327" t="n">
        <v>442.7897515183589</v>
      </c>
    </row>
    <row r="1328">
      <c r="A1328" t="inlineStr">
        <is>
          <t>V</t>
        </is>
      </c>
      <c r="B1328" t="n">
        <v>2017</v>
      </c>
      <c r="C1328" t="inlineStr">
        <is>
          <t>manufactura</t>
        </is>
      </c>
      <c r="D1328" t="n">
        <v>2311.1960953184</v>
      </c>
      <c r="E1328" t="n">
        <v>2311.1960953184</v>
      </c>
      <c r="F1328" t="n">
        <v>0</v>
      </c>
    </row>
    <row r="1329">
      <c r="A1329" t="inlineStr">
        <is>
          <t>V</t>
        </is>
      </c>
      <c r="B1329" t="n">
        <v>2018</v>
      </c>
      <c r="C1329" t="inlineStr">
        <is>
          <t>manufactura</t>
        </is>
      </c>
      <c r="D1329" t="n">
        <v>2346.641673939173</v>
      </c>
      <c r="E1329" t="n">
        <v>2311.1960953184</v>
      </c>
      <c r="F1329" t="n">
        <v>35.44557862077363</v>
      </c>
    </row>
    <row r="1330">
      <c r="A1330" t="inlineStr">
        <is>
          <t>V</t>
        </is>
      </c>
      <c r="B1330" t="n">
        <v>2019</v>
      </c>
      <c r="C1330" t="inlineStr">
        <is>
          <t>manufactura</t>
        </is>
      </c>
      <c r="D1330" t="n">
        <v>2431.289474628505</v>
      </c>
      <c r="E1330" t="n">
        <v>2311.1960953184</v>
      </c>
      <c r="F1330" t="n">
        <v>120.0933793101049</v>
      </c>
    </row>
    <row r="1331">
      <c r="A1331" t="inlineStr">
        <is>
          <t>V</t>
        </is>
      </c>
      <c r="B1331" t="n">
        <v>2020</v>
      </c>
      <c r="C1331" t="inlineStr">
        <is>
          <t>manufactura</t>
        </is>
      </c>
      <c r="D1331" t="n">
        <v>2338.143323252918</v>
      </c>
      <c r="E1331" t="n">
        <v>2311.1960953184</v>
      </c>
      <c r="F1331" t="n">
        <v>26.9472279345182</v>
      </c>
    </row>
    <row r="1332">
      <c r="A1332" t="inlineStr">
        <is>
          <t>V</t>
        </is>
      </c>
      <c r="B1332" t="n">
        <v>2021</v>
      </c>
      <c r="C1332" t="inlineStr">
        <is>
          <t>manufactura</t>
        </is>
      </c>
      <c r="D1332" t="n">
        <v>1648.305760448907</v>
      </c>
      <c r="E1332" t="n">
        <v>1648.305760448907</v>
      </c>
      <c r="F1332" t="n">
        <v>0</v>
      </c>
    </row>
    <row r="1333">
      <c r="A1333" t="inlineStr">
        <is>
          <t>V</t>
        </is>
      </c>
      <c r="B1333" t="n">
        <v>2022</v>
      </c>
      <c r="C1333" t="inlineStr">
        <is>
          <t>manufactura</t>
        </is>
      </c>
      <c r="D1333" t="n">
        <v>1782.791028797424</v>
      </c>
      <c r="E1333" t="n">
        <v>1782.791028797424</v>
      </c>
      <c r="F1333" t="n">
        <v>0</v>
      </c>
    </row>
    <row r="1334">
      <c r="A1334" t="inlineStr">
        <is>
          <t>V</t>
        </is>
      </c>
      <c r="B1334" t="n">
        <v>2023</v>
      </c>
      <c r="C1334" t="inlineStr">
        <is>
          <t>manufactura</t>
        </is>
      </c>
      <c r="D1334" t="n">
        <v>2181.270087475865</v>
      </c>
      <c r="E1334" t="n">
        <v>2181.270087475865</v>
      </c>
      <c r="F1334" t="n">
        <v>0</v>
      </c>
    </row>
    <row r="1335">
      <c r="A1335" t="inlineStr">
        <is>
          <t>V</t>
        </is>
      </c>
      <c r="B1335" t="n">
        <v>2024</v>
      </c>
      <c r="C1335" t="inlineStr">
        <is>
          <t>manufactura</t>
        </is>
      </c>
      <c r="D1335" t="n">
        <v>2399.569171209245</v>
      </c>
      <c r="E1335" t="n">
        <v>2311.1960953184</v>
      </c>
      <c r="F1335" t="n">
        <v>88.37307589084548</v>
      </c>
    </row>
    <row r="1336">
      <c r="A1336" t="inlineStr">
        <is>
          <t>V</t>
        </is>
      </c>
      <c r="B1336" t="n">
        <v>2025</v>
      </c>
      <c r="C1336" t="inlineStr">
        <is>
          <t>manufactura</t>
        </is>
      </c>
      <c r="D1336" t="n">
        <v>2516.477363712111</v>
      </c>
      <c r="E1336" t="n">
        <v>2311.1960953184</v>
      </c>
      <c r="F1336" t="n">
        <v>205.2812683937113</v>
      </c>
    </row>
    <row r="1337">
      <c r="A1337" t="inlineStr">
        <is>
          <t>V</t>
        </is>
      </c>
      <c r="B1337" t="n">
        <v>2026</v>
      </c>
      <c r="C1337" t="inlineStr">
        <is>
          <t>manufactura</t>
        </is>
      </c>
      <c r="D1337" t="n">
        <v>2582.574627744505</v>
      </c>
      <c r="E1337" t="n">
        <v>2311.1960953184</v>
      </c>
      <c r="F1337" t="n">
        <v>271.3785324261053</v>
      </c>
    </row>
    <row r="1338">
      <c r="A1338" t="inlineStr">
        <is>
          <t>V</t>
        </is>
      </c>
      <c r="B1338" t="n">
        <v>2027</v>
      </c>
      <c r="C1338" t="inlineStr">
        <is>
          <t>manufactura</t>
        </is>
      </c>
      <c r="D1338" t="n">
        <v>2638.551654550829</v>
      </c>
      <c r="E1338" t="n">
        <v>2311.1960953184</v>
      </c>
      <c r="F1338" t="n">
        <v>327.3555592324287</v>
      </c>
    </row>
    <row r="1339">
      <c r="A1339" t="inlineStr">
        <is>
          <t>V</t>
        </is>
      </c>
      <c r="B1339" t="n">
        <v>2028</v>
      </c>
      <c r="C1339" t="inlineStr">
        <is>
          <t>manufactura</t>
        </is>
      </c>
      <c r="D1339" t="n">
        <v>2674.682040502644</v>
      </c>
      <c r="E1339" t="n">
        <v>2311.1960953184</v>
      </c>
      <c r="F1339" t="n">
        <v>363.4859451842444</v>
      </c>
    </row>
    <row r="1340">
      <c r="A1340" t="inlineStr">
        <is>
          <t>V</t>
        </is>
      </c>
      <c r="B1340" t="n">
        <v>2029</v>
      </c>
      <c r="C1340" t="inlineStr">
        <is>
          <t>manufactura</t>
        </is>
      </c>
      <c r="D1340" t="n">
        <v>2702.311199224173</v>
      </c>
      <c r="E1340" t="n">
        <v>2311.1960953184</v>
      </c>
      <c r="F1340" t="n">
        <v>391.1151039057736</v>
      </c>
    </row>
    <row r="1341">
      <c r="A1341" t="inlineStr">
        <is>
          <t>V</t>
        </is>
      </c>
      <c r="B1341" t="n">
        <v>2030</v>
      </c>
      <c r="C1341" t="inlineStr">
        <is>
          <t>manufactura</t>
        </is>
      </c>
      <c r="D1341" t="n">
        <v>2726.117357236853</v>
      </c>
      <c r="E1341" t="n">
        <v>2311.1960953184</v>
      </c>
      <c r="F1341" t="n">
        <v>414.9212619184527</v>
      </c>
    </row>
    <row r="1342">
      <c r="A1342" t="inlineStr">
        <is>
          <t>V</t>
        </is>
      </c>
      <c r="B1342" t="n">
        <v>2031</v>
      </c>
      <c r="C1342" t="inlineStr">
        <is>
          <t>manufactura</t>
        </is>
      </c>
      <c r="D1342" t="n">
        <v>2748.489561790363</v>
      </c>
      <c r="E1342" t="n">
        <v>2311.1960953184</v>
      </c>
      <c r="F1342" t="n">
        <v>437.2934664719628</v>
      </c>
    </row>
    <row r="1343">
      <c r="A1343" t="inlineStr">
        <is>
          <t>V</t>
        </is>
      </c>
      <c r="B1343" t="n">
        <v>2032</v>
      </c>
      <c r="C1343" t="inlineStr">
        <is>
          <t>manufactura</t>
        </is>
      </c>
      <c r="D1343" t="n">
        <v>2770.346309112706</v>
      </c>
      <c r="E1343" t="n">
        <v>2311.1960953184</v>
      </c>
      <c r="F1343" t="n">
        <v>459.1502137943062</v>
      </c>
    </row>
    <row r="1344">
      <c r="A1344" t="inlineStr">
        <is>
          <t>V</t>
        </is>
      </c>
      <c r="B1344" t="n">
        <v>2033</v>
      </c>
      <c r="C1344" t="inlineStr">
        <is>
          <t>manufactura</t>
        </is>
      </c>
      <c r="D1344" t="n">
        <v>2792.020868608792</v>
      </c>
      <c r="E1344" t="n">
        <v>2311.1960953184</v>
      </c>
      <c r="F1344" t="n">
        <v>480.8247732903924</v>
      </c>
    </row>
    <row r="1345">
      <c r="A1345" t="inlineStr">
        <is>
          <t>V</t>
        </is>
      </c>
      <c r="B1345" t="n">
        <v>2034</v>
      </c>
      <c r="C1345" t="inlineStr">
        <is>
          <t>manufactura</t>
        </is>
      </c>
      <c r="D1345" t="n">
        <v>2813.595139367695</v>
      </c>
      <c r="E1345" t="n">
        <v>2311.1960953184</v>
      </c>
      <c r="F1345" t="n">
        <v>502.3990440492953</v>
      </c>
    </row>
    <row r="1346">
      <c r="A1346" t="inlineStr">
        <is>
          <t>V</t>
        </is>
      </c>
      <c r="B1346" t="n">
        <v>2035</v>
      </c>
      <c r="C1346" t="inlineStr">
        <is>
          <t>manufactura</t>
        </is>
      </c>
      <c r="D1346" t="n">
        <v>2835.043056853192</v>
      </c>
      <c r="E1346" t="n">
        <v>2311.1960953184</v>
      </c>
      <c r="F1346" t="n">
        <v>523.8469615347917</v>
      </c>
    </row>
    <row r="1347">
      <c r="A1347" t="inlineStr">
        <is>
          <t>V</t>
        </is>
      </c>
      <c r="B1347" t="n">
        <v>2036</v>
      </c>
      <c r="C1347" t="inlineStr">
        <is>
          <t>manufactura</t>
        </is>
      </c>
      <c r="D1347" t="n">
        <v>2856.137665127243</v>
      </c>
      <c r="E1347" t="n">
        <v>2311.1960953184</v>
      </c>
      <c r="F1347" t="n">
        <v>544.9415698088433</v>
      </c>
    </row>
    <row r="1348">
      <c r="A1348" t="inlineStr">
        <is>
          <t>V</t>
        </is>
      </c>
      <c r="B1348" t="n">
        <v>2037</v>
      </c>
      <c r="C1348" t="inlineStr">
        <is>
          <t>manufactura</t>
        </is>
      </c>
      <c r="D1348" t="n">
        <v>2877.152886795832</v>
      </c>
      <c r="E1348" t="n">
        <v>2311.1960953184</v>
      </c>
      <c r="F1348" t="n">
        <v>565.956791477432</v>
      </c>
    </row>
    <row r="1349">
      <c r="A1349" t="inlineStr">
        <is>
          <t>V</t>
        </is>
      </c>
      <c r="B1349" t="n">
        <v>2038</v>
      </c>
      <c r="C1349" t="inlineStr">
        <is>
          <t>manufactura</t>
        </is>
      </c>
      <c r="D1349" t="n">
        <v>2898.214653231593</v>
      </c>
      <c r="E1349" t="n">
        <v>2311.1960953184</v>
      </c>
      <c r="F1349" t="n">
        <v>587.018557913193</v>
      </c>
    </row>
    <row r="1350">
      <c r="A1350" t="inlineStr">
        <is>
          <t>V</t>
        </is>
      </c>
      <c r="B1350" t="n">
        <v>2039</v>
      </c>
      <c r="C1350" t="inlineStr">
        <is>
          <t>manufactura</t>
        </is>
      </c>
      <c r="D1350" t="n">
        <v>2919.381171405858</v>
      </c>
      <c r="E1350" t="n">
        <v>2311.1960953184</v>
      </c>
      <c r="F1350" t="n">
        <v>608.1850760874581</v>
      </c>
    </row>
    <row r="1351">
      <c r="A1351" t="inlineStr">
        <is>
          <t>V</t>
        </is>
      </c>
      <c r="B1351" t="n">
        <v>2040</v>
      </c>
      <c r="C1351" t="inlineStr">
        <is>
          <t>manufactura</t>
        </is>
      </c>
      <c r="D1351" t="n">
        <v>2940.67967110325</v>
      </c>
      <c r="E1351" t="n">
        <v>2311.1960953184</v>
      </c>
      <c r="F1351" t="n">
        <v>629.4835757848505</v>
      </c>
    </row>
    <row r="1352">
      <c r="A1352" t="inlineStr">
        <is>
          <t>V</t>
        </is>
      </c>
      <c r="B1352" t="n">
        <v>2041</v>
      </c>
      <c r="C1352" t="inlineStr">
        <is>
          <t>manufactura</t>
        </is>
      </c>
      <c r="D1352" t="n">
        <v>2961.747011775909</v>
      </c>
      <c r="E1352" t="n">
        <v>2311.1960953184</v>
      </c>
      <c r="F1352" t="n">
        <v>650.5509164575092</v>
      </c>
    </row>
    <row r="1353">
      <c r="A1353" t="inlineStr">
        <is>
          <t>V</t>
        </is>
      </c>
      <c r="B1353" t="n">
        <v>2042</v>
      </c>
      <c r="C1353" t="inlineStr">
        <is>
          <t>manufactura</t>
        </is>
      </c>
      <c r="D1353" t="n">
        <v>2982.409532281252</v>
      </c>
      <c r="E1353" t="n">
        <v>2311.1960953184</v>
      </c>
      <c r="F1353" t="n">
        <v>671.2134369628525</v>
      </c>
    </row>
    <row r="1354">
      <c r="A1354" t="inlineStr">
        <is>
          <t>V</t>
        </is>
      </c>
      <c r="B1354" t="n">
        <v>2043</v>
      </c>
      <c r="C1354" t="inlineStr">
        <is>
          <t>manufactura</t>
        </is>
      </c>
      <c r="D1354" t="n">
        <v>3002.58039912164</v>
      </c>
      <c r="E1354" t="n">
        <v>2311.1960953184</v>
      </c>
      <c r="F1354" t="n">
        <v>691.3843038032401</v>
      </c>
    </row>
    <row r="1355">
      <c r="A1355" t="inlineStr">
        <is>
          <t>V</t>
        </is>
      </c>
      <c r="B1355" t="n">
        <v>2044</v>
      </c>
      <c r="C1355" t="inlineStr">
        <is>
          <t>manufactura</t>
        </is>
      </c>
      <c r="D1355" t="n">
        <v>3022.212669234468</v>
      </c>
      <c r="E1355" t="n">
        <v>2311.1960953184</v>
      </c>
      <c r="F1355" t="n">
        <v>711.016573916068</v>
      </c>
    </row>
    <row r="1356">
      <c r="A1356" t="inlineStr">
        <is>
          <t>V</t>
        </is>
      </c>
      <c r="B1356" t="n">
        <v>2045</v>
      </c>
      <c r="C1356" t="inlineStr">
        <is>
          <t>manufactura</t>
        </is>
      </c>
      <c r="D1356" t="n">
        <v>3041.664892455149</v>
      </c>
      <c r="E1356" t="n">
        <v>2311.1960953184</v>
      </c>
      <c r="F1356" t="n">
        <v>730.4687971367493</v>
      </c>
    </row>
    <row r="1357">
      <c r="A1357" t="inlineStr">
        <is>
          <t>V</t>
        </is>
      </c>
      <c r="B1357" t="n">
        <v>2046</v>
      </c>
      <c r="C1357" t="inlineStr">
        <is>
          <t>manufactura</t>
        </is>
      </c>
      <c r="D1357" t="n">
        <v>3060.711863962989</v>
      </c>
      <c r="E1357" t="n">
        <v>2311.1960953184</v>
      </c>
      <c r="F1357" t="n">
        <v>749.5157686445896</v>
      </c>
    </row>
    <row r="1358">
      <c r="A1358" t="inlineStr">
        <is>
          <t>V</t>
        </is>
      </c>
      <c r="B1358" t="n">
        <v>2047</v>
      </c>
      <c r="C1358" t="inlineStr">
        <is>
          <t>manufactura</t>
        </is>
      </c>
      <c r="D1358" t="n">
        <v>3079.243707577278</v>
      </c>
      <c r="E1358" t="n">
        <v>2311.1960953184</v>
      </c>
      <c r="F1358" t="n">
        <v>768.0476122588784</v>
      </c>
    </row>
    <row r="1359">
      <c r="A1359" t="inlineStr">
        <is>
          <t>V</t>
        </is>
      </c>
      <c r="B1359" t="n">
        <v>2048</v>
      </c>
      <c r="C1359" t="inlineStr">
        <is>
          <t>manufactura</t>
        </is>
      </c>
      <c r="D1359" t="n">
        <v>3097.59803857918</v>
      </c>
      <c r="E1359" t="n">
        <v>2311.1960953184</v>
      </c>
      <c r="F1359" t="n">
        <v>786.4019432607797</v>
      </c>
    </row>
    <row r="1360">
      <c r="A1360" t="inlineStr">
        <is>
          <t>V</t>
        </is>
      </c>
      <c r="B1360" t="n">
        <v>2049</v>
      </c>
      <c r="C1360" t="inlineStr">
        <is>
          <t>manufactura</t>
        </is>
      </c>
      <c r="D1360" t="n">
        <v>3115.532552958576</v>
      </c>
      <c r="E1360" t="n">
        <v>2311.1960953184</v>
      </c>
      <c r="F1360" t="n">
        <v>804.3364576401764</v>
      </c>
    </row>
    <row r="1361">
      <c r="A1361" t="inlineStr">
        <is>
          <t>V</t>
        </is>
      </c>
      <c r="B1361" t="n">
        <v>2050</v>
      </c>
      <c r="C1361" t="inlineStr">
        <is>
          <t>manufactura</t>
        </is>
      </c>
      <c r="D1361" t="n">
        <v>3133.329277424552</v>
      </c>
      <c r="E1361" t="n">
        <v>2311.1960953184</v>
      </c>
      <c r="F1361" t="n">
        <v>822.1331821061526</v>
      </c>
    </row>
    <row r="1362">
      <c r="A1362" t="inlineStr">
        <is>
          <t>V</t>
        </is>
      </c>
      <c r="B1362" t="n">
        <v>2017</v>
      </c>
      <c r="C1362" t="inlineStr">
        <is>
          <t>mineral</t>
        </is>
      </c>
      <c r="D1362" t="n">
        <v>1740.082446203544</v>
      </c>
      <c r="E1362" t="n">
        <v>1740.082446203544</v>
      </c>
      <c r="F1362" t="n">
        <v>0</v>
      </c>
    </row>
    <row r="1363">
      <c r="A1363" t="inlineStr">
        <is>
          <t>V</t>
        </is>
      </c>
      <c r="B1363" t="n">
        <v>2018</v>
      </c>
      <c r="C1363" t="inlineStr">
        <is>
          <t>mineral</t>
        </is>
      </c>
      <c r="D1363" t="n">
        <v>1108.836904858209</v>
      </c>
      <c r="E1363" t="n">
        <v>1108.836904858209</v>
      </c>
      <c r="F1363" t="n">
        <v>0</v>
      </c>
    </row>
    <row r="1364">
      <c r="A1364" t="inlineStr">
        <is>
          <t>V</t>
        </is>
      </c>
      <c r="B1364" t="n">
        <v>2019</v>
      </c>
      <c r="C1364" t="inlineStr">
        <is>
          <t>mineral</t>
        </is>
      </c>
      <c r="D1364" t="n">
        <v>888.1201641409358</v>
      </c>
      <c r="E1364" t="n">
        <v>888.1201641409358</v>
      </c>
      <c r="F1364" t="n">
        <v>0</v>
      </c>
    </row>
    <row r="1365">
      <c r="A1365" t="inlineStr">
        <is>
          <t>V</t>
        </is>
      </c>
      <c r="B1365" t="n">
        <v>2020</v>
      </c>
      <c r="C1365" t="inlineStr">
        <is>
          <t>mineral</t>
        </is>
      </c>
      <c r="D1365" t="n">
        <v>812.7729063200942</v>
      </c>
      <c r="E1365" t="n">
        <v>812.7729063200942</v>
      </c>
      <c r="F1365" t="n">
        <v>0</v>
      </c>
    </row>
    <row r="1366">
      <c r="A1366" t="inlineStr">
        <is>
          <t>V</t>
        </is>
      </c>
      <c r="B1366" t="n">
        <v>2021</v>
      </c>
      <c r="C1366" t="inlineStr">
        <is>
          <t>mineral</t>
        </is>
      </c>
      <c r="D1366" t="n">
        <v>898.410914088328</v>
      </c>
      <c r="E1366" t="n">
        <v>898.410914088328</v>
      </c>
      <c r="F1366" t="n">
        <v>0</v>
      </c>
    </row>
    <row r="1367">
      <c r="A1367" t="inlineStr">
        <is>
          <t>V</t>
        </is>
      </c>
      <c r="B1367" t="n">
        <v>2022</v>
      </c>
      <c r="C1367" t="inlineStr">
        <is>
          <t>mineral</t>
        </is>
      </c>
      <c r="D1367" t="n">
        <v>906.4305074743293</v>
      </c>
      <c r="E1367" t="n">
        <v>906.4305074743293</v>
      </c>
      <c r="F1367" t="n">
        <v>0</v>
      </c>
    </row>
    <row r="1368">
      <c r="A1368" t="inlineStr">
        <is>
          <t>V</t>
        </is>
      </c>
      <c r="B1368" t="n">
        <v>2023</v>
      </c>
      <c r="C1368" t="inlineStr">
        <is>
          <t>mineral</t>
        </is>
      </c>
      <c r="D1368" t="n">
        <v>905.6776767261614</v>
      </c>
      <c r="E1368" t="n">
        <v>905.6776767261614</v>
      </c>
      <c r="F1368" t="n">
        <v>0</v>
      </c>
    </row>
    <row r="1369">
      <c r="A1369" t="inlineStr">
        <is>
          <t>V</t>
        </is>
      </c>
      <c r="B1369" t="n">
        <v>2024</v>
      </c>
      <c r="C1369" t="inlineStr">
        <is>
          <t>mineral</t>
        </is>
      </c>
      <c r="D1369" t="n">
        <v>912.7381707063449</v>
      </c>
      <c r="E1369" t="n">
        <v>912.7381707063449</v>
      </c>
      <c r="F1369" t="n">
        <v>0</v>
      </c>
    </row>
    <row r="1370">
      <c r="A1370" t="inlineStr">
        <is>
          <t>V</t>
        </is>
      </c>
      <c r="B1370" t="n">
        <v>2025</v>
      </c>
      <c r="C1370" t="inlineStr">
        <is>
          <t>mineral</t>
        </is>
      </c>
      <c r="D1370" t="n">
        <v>920.7376152383885</v>
      </c>
      <c r="E1370" t="n">
        <v>920.7376152383885</v>
      </c>
      <c r="F1370" t="n">
        <v>0</v>
      </c>
    </row>
    <row r="1371">
      <c r="A1371" t="inlineStr">
        <is>
          <t>V</t>
        </is>
      </c>
      <c r="B1371" t="n">
        <v>2026</v>
      </c>
      <c r="C1371" t="inlineStr">
        <is>
          <t>mineral</t>
        </is>
      </c>
      <c r="D1371" t="n">
        <v>928.9251952391897</v>
      </c>
      <c r="E1371" t="n">
        <v>928.9251952391897</v>
      </c>
      <c r="F1371" t="n">
        <v>0</v>
      </c>
    </row>
    <row r="1372">
      <c r="A1372" t="inlineStr">
        <is>
          <t>V</t>
        </is>
      </c>
      <c r="B1372" t="n">
        <v>2027</v>
      </c>
      <c r="C1372" t="inlineStr">
        <is>
          <t>mineral</t>
        </is>
      </c>
      <c r="D1372" t="n">
        <v>947.4806906834528</v>
      </c>
      <c r="E1372" t="n">
        <v>947.4806906834528</v>
      </c>
      <c r="F1372" t="n">
        <v>0</v>
      </c>
    </row>
    <row r="1373">
      <c r="A1373" t="inlineStr">
        <is>
          <t>V</t>
        </is>
      </c>
      <c r="B1373" t="n">
        <v>2028</v>
      </c>
      <c r="C1373" t="inlineStr">
        <is>
          <t>mineral</t>
        </is>
      </c>
      <c r="D1373" t="n">
        <v>954.998554958945</v>
      </c>
      <c r="E1373" t="n">
        <v>954.998554958945</v>
      </c>
      <c r="F1373" t="n">
        <v>0</v>
      </c>
    </row>
    <row r="1374">
      <c r="A1374" t="inlineStr">
        <is>
          <t>V</t>
        </is>
      </c>
      <c r="B1374" t="n">
        <v>2029</v>
      </c>
      <c r="C1374" t="inlineStr">
        <is>
          <t>mineral</t>
        </is>
      </c>
      <c r="D1374" t="n">
        <v>963.0431482336453</v>
      </c>
      <c r="E1374" t="n">
        <v>963.0431482336453</v>
      </c>
      <c r="F1374" t="n">
        <v>0</v>
      </c>
    </row>
    <row r="1375">
      <c r="A1375" t="inlineStr">
        <is>
          <t>V</t>
        </is>
      </c>
      <c r="B1375" t="n">
        <v>2030</v>
      </c>
      <c r="C1375" t="inlineStr">
        <is>
          <t>mineral</t>
        </is>
      </c>
      <c r="D1375" t="n">
        <v>971.1613291630382</v>
      </c>
      <c r="E1375" t="n">
        <v>971.1613291630382</v>
      </c>
      <c r="F1375" t="n">
        <v>0</v>
      </c>
    </row>
    <row r="1376">
      <c r="A1376" t="inlineStr">
        <is>
          <t>V</t>
        </is>
      </c>
      <c r="B1376" t="n">
        <v>2031</v>
      </c>
      <c r="C1376" t="inlineStr">
        <is>
          <t>mineral</t>
        </is>
      </c>
      <c r="D1376" t="n">
        <v>979.5198541739665</v>
      </c>
      <c r="E1376" t="n">
        <v>979.5198541739665</v>
      </c>
      <c r="F1376" t="n">
        <v>0</v>
      </c>
    </row>
    <row r="1377">
      <c r="A1377" t="inlineStr">
        <is>
          <t>V</t>
        </is>
      </c>
      <c r="B1377" t="n">
        <v>2032</v>
      </c>
      <c r="C1377" t="inlineStr">
        <is>
          <t>mineral</t>
        </is>
      </c>
      <c r="D1377" t="n">
        <v>987.9889444795547</v>
      </c>
      <c r="E1377" t="n">
        <v>987.9889444795547</v>
      </c>
      <c r="F1377" t="n">
        <v>0</v>
      </c>
    </row>
    <row r="1378">
      <c r="A1378" t="inlineStr">
        <is>
          <t>V</t>
        </is>
      </c>
      <c r="B1378" t="n">
        <v>2033</v>
      </c>
      <c r="C1378" t="inlineStr">
        <is>
          <t>mineral</t>
        </is>
      </c>
      <c r="D1378" t="n">
        <v>996.504868817885</v>
      </c>
      <c r="E1378" t="n">
        <v>996.504868817885</v>
      </c>
      <c r="F1378" t="n">
        <v>0</v>
      </c>
    </row>
    <row r="1379">
      <c r="A1379" t="inlineStr">
        <is>
          <t>V</t>
        </is>
      </c>
      <c r="B1379" t="n">
        <v>2034</v>
      </c>
      <c r="C1379" t="inlineStr">
        <is>
          <t>mineral</t>
        </is>
      </c>
      <c r="D1379" t="n">
        <v>1005.01604703484</v>
      </c>
      <c r="E1379" t="n">
        <v>1005.01604703484</v>
      </c>
      <c r="F1379" t="n">
        <v>0</v>
      </c>
    </row>
    <row r="1380">
      <c r="A1380" t="inlineStr">
        <is>
          <t>V</t>
        </is>
      </c>
      <c r="B1380" t="n">
        <v>2035</v>
      </c>
      <c r="C1380" t="inlineStr">
        <is>
          <t>mineral</t>
        </is>
      </c>
      <c r="D1380" t="n">
        <v>1013.475940301903</v>
      </c>
      <c r="E1380" t="n">
        <v>1013.475940301903</v>
      </c>
      <c r="F1380" t="n">
        <v>0</v>
      </c>
    </row>
    <row r="1381">
      <c r="A1381" t="inlineStr">
        <is>
          <t>V</t>
        </is>
      </c>
      <c r="B1381" t="n">
        <v>2036</v>
      </c>
      <c r="C1381" t="inlineStr">
        <is>
          <t>mineral</t>
        </is>
      </c>
      <c r="D1381" t="n">
        <v>1021.727050313979</v>
      </c>
      <c r="E1381" t="n">
        <v>1021.727050313979</v>
      </c>
      <c r="F1381" t="n">
        <v>0</v>
      </c>
    </row>
    <row r="1382">
      <c r="A1382" t="inlineStr">
        <is>
          <t>V</t>
        </is>
      </c>
      <c r="B1382" t="n">
        <v>2037</v>
      </c>
      <c r="C1382" t="inlineStr">
        <is>
          <t>mineral</t>
        </is>
      </c>
      <c r="D1382" t="n">
        <v>1030.045335888615</v>
      </c>
      <c r="E1382" t="n">
        <v>1030.045335888615</v>
      </c>
      <c r="F1382" t="n">
        <v>0</v>
      </c>
    </row>
    <row r="1383">
      <c r="A1383" t="inlineStr">
        <is>
          <t>V</t>
        </is>
      </c>
      <c r="B1383" t="n">
        <v>2038</v>
      </c>
      <c r="C1383" t="inlineStr">
        <is>
          <t>mineral</t>
        </is>
      </c>
      <c r="D1383" t="n">
        <v>1038.431343928738</v>
      </c>
      <c r="E1383" t="n">
        <v>1038.431343928738</v>
      </c>
      <c r="F1383" t="n">
        <v>0</v>
      </c>
    </row>
    <row r="1384">
      <c r="A1384" t="inlineStr">
        <is>
          <t>V</t>
        </is>
      </c>
      <c r="B1384" t="n">
        <v>2039</v>
      </c>
      <c r="C1384" t="inlineStr">
        <is>
          <t>mineral</t>
        </is>
      </c>
      <c r="D1384" t="n">
        <v>1046.885625789826</v>
      </c>
      <c r="E1384" t="n">
        <v>1046.885625789826</v>
      </c>
      <c r="F1384" t="n">
        <v>0</v>
      </c>
    </row>
    <row r="1385">
      <c r="A1385" t="inlineStr">
        <is>
          <t>V</t>
        </is>
      </c>
      <c r="B1385" t="n">
        <v>2040</v>
      </c>
      <c r="C1385" t="inlineStr">
        <is>
          <t>mineral</t>
        </is>
      </c>
      <c r="D1385" t="n">
        <v>1055.408737316164</v>
      </c>
      <c r="E1385" t="n">
        <v>1055.408737316164</v>
      </c>
      <c r="F1385" t="n">
        <v>0</v>
      </c>
    </row>
    <row r="1386">
      <c r="A1386" t="inlineStr">
        <is>
          <t>V</t>
        </is>
      </c>
      <c r="B1386" t="n">
        <v>2041</v>
      </c>
      <c r="C1386" t="inlineStr">
        <is>
          <t>mineral</t>
        </is>
      </c>
      <c r="D1386" t="n">
        <v>1063.724936894629</v>
      </c>
      <c r="E1386" t="n">
        <v>1063.724936894629</v>
      </c>
      <c r="F1386" t="n">
        <v>0</v>
      </c>
    </row>
    <row r="1387">
      <c r="A1387" t="inlineStr">
        <is>
          <t>V</t>
        </is>
      </c>
      <c r="B1387" t="n">
        <v>2042</v>
      </c>
      <c r="C1387" t="inlineStr">
        <is>
          <t>mineral</t>
        </is>
      </c>
      <c r="D1387" t="n">
        <v>1071.828120827337</v>
      </c>
      <c r="E1387" t="n">
        <v>1071.828120827337</v>
      </c>
      <c r="F1387" t="n">
        <v>0</v>
      </c>
    </row>
    <row r="1388">
      <c r="A1388" t="inlineStr">
        <is>
          <t>V</t>
        </is>
      </c>
      <c r="B1388" t="n">
        <v>2043</v>
      </c>
      <c r="C1388" t="inlineStr">
        <is>
          <t>mineral</t>
        </is>
      </c>
      <c r="D1388" t="n">
        <v>1079.712301494436</v>
      </c>
      <c r="E1388" t="n">
        <v>1079.712301494436</v>
      </c>
      <c r="F1388" t="n">
        <v>0</v>
      </c>
    </row>
    <row r="1389">
      <c r="A1389" t="inlineStr">
        <is>
          <t>V</t>
        </is>
      </c>
      <c r="B1389" t="n">
        <v>2044</v>
      </c>
      <c r="C1389" t="inlineStr">
        <is>
          <t>mineral</t>
        </is>
      </c>
      <c r="D1389" t="n">
        <v>1087.371614647942</v>
      </c>
      <c r="E1389" t="n">
        <v>1087.371614647942</v>
      </c>
      <c r="F1389" t="n">
        <v>0</v>
      </c>
    </row>
    <row r="1390">
      <c r="A1390" t="inlineStr">
        <is>
          <t>V</t>
        </is>
      </c>
      <c r="B1390" t="n">
        <v>2045</v>
      </c>
      <c r="C1390" t="inlineStr">
        <is>
          <t>mineral</t>
        </is>
      </c>
      <c r="D1390" t="n">
        <v>1095.085261791996</v>
      </c>
      <c r="E1390" t="n">
        <v>1095.085261791996</v>
      </c>
      <c r="F1390" t="n">
        <v>0</v>
      </c>
    </row>
    <row r="1391">
      <c r="A1391" t="inlineStr">
        <is>
          <t>V</t>
        </is>
      </c>
      <c r="B1391" t="n">
        <v>2046</v>
      </c>
      <c r="C1391" t="inlineStr">
        <is>
          <t>mineral</t>
        </is>
      </c>
      <c r="D1391" t="n">
        <v>1102.566671892295</v>
      </c>
      <c r="E1391" t="n">
        <v>1102.566671892295</v>
      </c>
      <c r="F1391" t="n">
        <v>0</v>
      </c>
    </row>
    <row r="1392">
      <c r="A1392" t="inlineStr">
        <is>
          <t>V</t>
        </is>
      </c>
      <c r="B1392" t="n">
        <v>2047</v>
      </c>
      <c r="C1392" t="inlineStr">
        <is>
          <t>mineral</t>
        </is>
      </c>
      <c r="D1392" t="n">
        <v>1109.810209222749</v>
      </c>
      <c r="E1392" t="n">
        <v>1109.810209222749</v>
      </c>
      <c r="F1392" t="n">
        <v>0</v>
      </c>
    </row>
    <row r="1393">
      <c r="A1393" t="inlineStr">
        <is>
          <t>V</t>
        </is>
      </c>
      <c r="B1393" t="n">
        <v>2048</v>
      </c>
      <c r="C1393" t="inlineStr">
        <is>
          <t>mineral</t>
        </is>
      </c>
      <c r="D1393" t="n">
        <v>1117.101334453683</v>
      </c>
      <c r="E1393" t="n">
        <v>1117.101334453683</v>
      </c>
      <c r="F1393" t="n">
        <v>0</v>
      </c>
    </row>
    <row r="1394">
      <c r="A1394" t="inlineStr">
        <is>
          <t>V</t>
        </is>
      </c>
      <c r="B1394" t="n">
        <v>2049</v>
      </c>
      <c r="C1394" t="inlineStr">
        <is>
          <t>mineral</t>
        </is>
      </c>
      <c r="D1394" t="n">
        <v>1124.147498006443</v>
      </c>
      <c r="E1394" t="n">
        <v>1124.147498006443</v>
      </c>
      <c r="F1394" t="n">
        <v>0</v>
      </c>
    </row>
    <row r="1395">
      <c r="A1395" t="inlineStr">
        <is>
          <t>V</t>
        </is>
      </c>
      <c r="B1395" t="n">
        <v>2050</v>
      </c>
      <c r="C1395" t="inlineStr">
        <is>
          <t>mineral</t>
        </is>
      </c>
      <c r="D1395" t="n">
        <v>1131.238105531546</v>
      </c>
      <c r="E1395" t="n">
        <v>1131.238105531546</v>
      </c>
      <c r="F1395" t="n">
        <v>0</v>
      </c>
    </row>
    <row r="1396">
      <c r="A1396" t="inlineStr">
        <is>
          <t>V</t>
        </is>
      </c>
      <c r="B1396" t="n">
        <v>2017</v>
      </c>
      <c r="C1396" t="inlineStr">
        <is>
          <t>salitre</t>
        </is>
      </c>
      <c r="D1396" t="n">
        <v>0</v>
      </c>
      <c r="E1396" t="n">
        <v>0</v>
      </c>
      <c r="F1396" t="n">
        <v>0</v>
      </c>
    </row>
    <row r="1397">
      <c r="A1397" t="inlineStr">
        <is>
          <t>V</t>
        </is>
      </c>
      <c r="B1397" t="n">
        <v>2018</v>
      </c>
      <c r="C1397" t="inlineStr">
        <is>
          <t>salitre</t>
        </is>
      </c>
      <c r="D1397" t="n">
        <v>0</v>
      </c>
      <c r="E1397" t="n">
        <v>0</v>
      </c>
      <c r="F1397" t="n">
        <v>0</v>
      </c>
    </row>
    <row r="1398">
      <c r="A1398" t="inlineStr">
        <is>
          <t>V</t>
        </is>
      </c>
      <c r="B1398" t="n">
        <v>2019</v>
      </c>
      <c r="C1398" t="inlineStr">
        <is>
          <t>salitre</t>
        </is>
      </c>
      <c r="D1398" t="n">
        <v>0</v>
      </c>
      <c r="E1398" t="n">
        <v>0</v>
      </c>
      <c r="F1398" t="n">
        <v>0</v>
      </c>
    </row>
    <row r="1399">
      <c r="A1399" t="inlineStr">
        <is>
          <t>V</t>
        </is>
      </c>
      <c r="B1399" t="n">
        <v>2020</v>
      </c>
      <c r="C1399" t="inlineStr">
        <is>
          <t>salitre</t>
        </is>
      </c>
      <c r="D1399" t="n">
        <v>0</v>
      </c>
      <c r="E1399" t="n">
        <v>0</v>
      </c>
      <c r="F1399" t="n">
        <v>0</v>
      </c>
    </row>
    <row r="1400">
      <c r="A1400" t="inlineStr">
        <is>
          <t>V</t>
        </is>
      </c>
      <c r="B1400" t="n">
        <v>2021</v>
      </c>
      <c r="C1400" t="inlineStr">
        <is>
          <t>salitre</t>
        </is>
      </c>
      <c r="D1400" t="n">
        <v>0</v>
      </c>
      <c r="E1400" t="n">
        <v>0</v>
      </c>
      <c r="F1400" t="n">
        <v>0</v>
      </c>
    </row>
    <row r="1401">
      <c r="A1401" t="inlineStr">
        <is>
          <t>V</t>
        </is>
      </c>
      <c r="B1401" t="n">
        <v>2022</v>
      </c>
      <c r="C1401" t="inlineStr">
        <is>
          <t>salitre</t>
        </is>
      </c>
      <c r="D1401" t="n">
        <v>0</v>
      </c>
      <c r="E1401" t="n">
        <v>0</v>
      </c>
      <c r="F1401" t="n">
        <v>0</v>
      </c>
    </row>
    <row r="1402">
      <c r="A1402" t="inlineStr">
        <is>
          <t>V</t>
        </is>
      </c>
      <c r="B1402" t="n">
        <v>2023</v>
      </c>
      <c r="C1402" t="inlineStr">
        <is>
          <t>salitre</t>
        </is>
      </c>
      <c r="D1402" t="n">
        <v>0</v>
      </c>
      <c r="E1402" t="n">
        <v>0</v>
      </c>
      <c r="F1402" t="n">
        <v>0</v>
      </c>
    </row>
    <row r="1403">
      <c r="A1403" t="inlineStr">
        <is>
          <t>V</t>
        </is>
      </c>
      <c r="B1403" t="n">
        <v>2024</v>
      </c>
      <c r="C1403" t="inlineStr">
        <is>
          <t>salitre</t>
        </is>
      </c>
      <c r="D1403" t="n">
        <v>0</v>
      </c>
      <c r="E1403" t="n">
        <v>0</v>
      </c>
      <c r="F1403" t="n">
        <v>0</v>
      </c>
    </row>
    <row r="1404">
      <c r="A1404" t="inlineStr">
        <is>
          <t>V</t>
        </is>
      </c>
      <c r="B1404" t="n">
        <v>2025</v>
      </c>
      <c r="C1404" t="inlineStr">
        <is>
          <t>salitre</t>
        </is>
      </c>
      <c r="D1404" t="n">
        <v>0</v>
      </c>
      <c r="E1404" t="n">
        <v>0</v>
      </c>
      <c r="F1404" t="n">
        <v>0</v>
      </c>
    </row>
    <row r="1405">
      <c r="A1405" t="inlineStr">
        <is>
          <t>V</t>
        </is>
      </c>
      <c r="B1405" t="n">
        <v>2026</v>
      </c>
      <c r="C1405" t="inlineStr">
        <is>
          <t>salitre</t>
        </is>
      </c>
      <c r="D1405" t="n">
        <v>0</v>
      </c>
      <c r="E1405" t="n">
        <v>0</v>
      </c>
      <c r="F1405" t="n">
        <v>0</v>
      </c>
    </row>
    <row r="1406">
      <c r="A1406" t="inlineStr">
        <is>
          <t>V</t>
        </is>
      </c>
      <c r="B1406" t="n">
        <v>2027</v>
      </c>
      <c r="C1406" t="inlineStr">
        <is>
          <t>salitre</t>
        </is>
      </c>
      <c r="D1406" t="n">
        <v>0</v>
      </c>
      <c r="E1406" t="n">
        <v>0</v>
      </c>
      <c r="F1406" t="n">
        <v>0</v>
      </c>
    </row>
    <row r="1407">
      <c r="A1407" t="inlineStr">
        <is>
          <t>V</t>
        </is>
      </c>
      <c r="B1407" t="n">
        <v>2028</v>
      </c>
      <c r="C1407" t="inlineStr">
        <is>
          <t>salitre</t>
        </is>
      </c>
      <c r="D1407" t="n">
        <v>0</v>
      </c>
      <c r="E1407" t="n">
        <v>0</v>
      </c>
      <c r="F1407" t="n">
        <v>0</v>
      </c>
    </row>
    <row r="1408">
      <c r="A1408" t="inlineStr">
        <is>
          <t>V</t>
        </is>
      </c>
      <c r="B1408" t="n">
        <v>2029</v>
      </c>
      <c r="C1408" t="inlineStr">
        <is>
          <t>salitre</t>
        </is>
      </c>
      <c r="D1408" t="n">
        <v>0</v>
      </c>
      <c r="E1408" t="n">
        <v>0</v>
      </c>
      <c r="F1408" t="n">
        <v>0</v>
      </c>
    </row>
    <row r="1409">
      <c r="A1409" t="inlineStr">
        <is>
          <t>V</t>
        </is>
      </c>
      <c r="B1409" t="n">
        <v>2030</v>
      </c>
      <c r="C1409" t="inlineStr">
        <is>
          <t>salitre</t>
        </is>
      </c>
      <c r="D1409" t="n">
        <v>0</v>
      </c>
      <c r="E1409" t="n">
        <v>0</v>
      </c>
      <c r="F1409" t="n">
        <v>0</v>
      </c>
    </row>
    <row r="1410">
      <c r="A1410" t="inlineStr">
        <is>
          <t>V</t>
        </is>
      </c>
      <c r="B1410" t="n">
        <v>2031</v>
      </c>
      <c r="C1410" t="inlineStr">
        <is>
          <t>salitre</t>
        </is>
      </c>
      <c r="D1410" t="n">
        <v>0</v>
      </c>
      <c r="E1410" t="n">
        <v>0</v>
      </c>
      <c r="F1410" t="n">
        <v>0</v>
      </c>
    </row>
    <row r="1411">
      <c r="A1411" t="inlineStr">
        <is>
          <t>V</t>
        </is>
      </c>
      <c r="B1411" t="n">
        <v>2032</v>
      </c>
      <c r="C1411" t="inlineStr">
        <is>
          <t>salitre</t>
        </is>
      </c>
      <c r="D1411" t="n">
        <v>0</v>
      </c>
      <c r="E1411" t="n">
        <v>0</v>
      </c>
      <c r="F1411" t="n">
        <v>0</v>
      </c>
    </row>
    <row r="1412">
      <c r="A1412" t="inlineStr">
        <is>
          <t>V</t>
        </is>
      </c>
      <c r="B1412" t="n">
        <v>2033</v>
      </c>
      <c r="C1412" t="inlineStr">
        <is>
          <t>salitre</t>
        </is>
      </c>
      <c r="D1412" t="n">
        <v>0</v>
      </c>
      <c r="E1412" t="n">
        <v>0</v>
      </c>
      <c r="F1412" t="n">
        <v>0</v>
      </c>
    </row>
    <row r="1413">
      <c r="A1413" t="inlineStr">
        <is>
          <t>V</t>
        </is>
      </c>
      <c r="B1413" t="n">
        <v>2034</v>
      </c>
      <c r="C1413" t="inlineStr">
        <is>
          <t>salitre</t>
        </is>
      </c>
      <c r="D1413" t="n">
        <v>0</v>
      </c>
      <c r="E1413" t="n">
        <v>0</v>
      </c>
      <c r="F1413" t="n">
        <v>0</v>
      </c>
    </row>
    <row r="1414">
      <c r="A1414" t="inlineStr">
        <is>
          <t>V</t>
        </is>
      </c>
      <c r="B1414" t="n">
        <v>2035</v>
      </c>
      <c r="C1414" t="inlineStr">
        <is>
          <t>salitre</t>
        </is>
      </c>
      <c r="D1414" t="n">
        <v>0</v>
      </c>
      <c r="E1414" t="n">
        <v>0</v>
      </c>
      <c r="F1414" t="n">
        <v>0</v>
      </c>
    </row>
    <row r="1415">
      <c r="A1415" t="inlineStr">
        <is>
          <t>V</t>
        </is>
      </c>
      <c r="B1415" t="n">
        <v>2036</v>
      </c>
      <c r="C1415" t="inlineStr">
        <is>
          <t>salitre</t>
        </is>
      </c>
      <c r="D1415" t="n">
        <v>0</v>
      </c>
      <c r="E1415" t="n">
        <v>0</v>
      </c>
      <c r="F1415" t="n">
        <v>0</v>
      </c>
    </row>
    <row r="1416">
      <c r="A1416" t="inlineStr">
        <is>
          <t>V</t>
        </is>
      </c>
      <c r="B1416" t="n">
        <v>2037</v>
      </c>
      <c r="C1416" t="inlineStr">
        <is>
          <t>salitre</t>
        </is>
      </c>
      <c r="D1416" t="n">
        <v>0</v>
      </c>
      <c r="E1416" t="n">
        <v>0</v>
      </c>
      <c r="F1416" t="n">
        <v>0</v>
      </c>
    </row>
    <row r="1417">
      <c r="A1417" t="inlineStr">
        <is>
          <t>V</t>
        </is>
      </c>
      <c r="B1417" t="n">
        <v>2038</v>
      </c>
      <c r="C1417" t="inlineStr">
        <is>
          <t>salitre</t>
        </is>
      </c>
      <c r="D1417" t="n">
        <v>0</v>
      </c>
      <c r="E1417" t="n">
        <v>0</v>
      </c>
      <c r="F1417" t="n">
        <v>0</v>
      </c>
    </row>
    <row r="1418">
      <c r="A1418" t="inlineStr">
        <is>
          <t>V</t>
        </is>
      </c>
      <c r="B1418" t="n">
        <v>2039</v>
      </c>
      <c r="C1418" t="inlineStr">
        <is>
          <t>salitre</t>
        </is>
      </c>
      <c r="D1418" t="n">
        <v>0</v>
      </c>
      <c r="E1418" t="n">
        <v>0</v>
      </c>
      <c r="F1418" t="n">
        <v>0</v>
      </c>
    </row>
    <row r="1419">
      <c r="A1419" t="inlineStr">
        <is>
          <t>V</t>
        </is>
      </c>
      <c r="B1419" t="n">
        <v>2040</v>
      </c>
      <c r="C1419" t="inlineStr">
        <is>
          <t>salitre</t>
        </is>
      </c>
      <c r="D1419" t="n">
        <v>0</v>
      </c>
      <c r="E1419" t="n">
        <v>0</v>
      </c>
      <c r="F1419" t="n">
        <v>0</v>
      </c>
    </row>
    <row r="1420">
      <c r="A1420" t="inlineStr">
        <is>
          <t>V</t>
        </is>
      </c>
      <c r="B1420" t="n">
        <v>2041</v>
      </c>
      <c r="C1420" t="inlineStr">
        <is>
          <t>salitre</t>
        </is>
      </c>
      <c r="D1420" t="n">
        <v>0</v>
      </c>
      <c r="E1420" t="n">
        <v>0</v>
      </c>
      <c r="F1420" t="n">
        <v>0</v>
      </c>
    </row>
    <row r="1421">
      <c r="A1421" t="inlineStr">
        <is>
          <t>V</t>
        </is>
      </c>
      <c r="B1421" t="n">
        <v>2042</v>
      </c>
      <c r="C1421" t="inlineStr">
        <is>
          <t>salitre</t>
        </is>
      </c>
      <c r="D1421" t="n">
        <v>0</v>
      </c>
      <c r="E1421" t="n">
        <v>0</v>
      </c>
      <c r="F1421" t="n">
        <v>0</v>
      </c>
    </row>
    <row r="1422">
      <c r="A1422" t="inlineStr">
        <is>
          <t>V</t>
        </is>
      </c>
      <c r="B1422" t="n">
        <v>2043</v>
      </c>
      <c r="C1422" t="inlineStr">
        <is>
          <t>salitre</t>
        </is>
      </c>
      <c r="D1422" t="n">
        <v>0</v>
      </c>
      <c r="E1422" t="n">
        <v>0</v>
      </c>
      <c r="F1422" t="n">
        <v>0</v>
      </c>
    </row>
    <row r="1423">
      <c r="A1423" t="inlineStr">
        <is>
          <t>V</t>
        </is>
      </c>
      <c r="B1423" t="n">
        <v>2044</v>
      </c>
      <c r="C1423" t="inlineStr">
        <is>
          <t>salitre</t>
        </is>
      </c>
      <c r="D1423" t="n">
        <v>0</v>
      </c>
      <c r="E1423" t="n">
        <v>0</v>
      </c>
      <c r="F1423" t="n">
        <v>0</v>
      </c>
    </row>
    <row r="1424">
      <c r="A1424" t="inlineStr">
        <is>
          <t>V</t>
        </is>
      </c>
      <c r="B1424" t="n">
        <v>2045</v>
      </c>
      <c r="C1424" t="inlineStr">
        <is>
          <t>salitre</t>
        </is>
      </c>
      <c r="D1424" t="n">
        <v>0</v>
      </c>
      <c r="E1424" t="n">
        <v>0</v>
      </c>
      <c r="F1424" t="n">
        <v>0</v>
      </c>
    </row>
    <row r="1425">
      <c r="A1425" t="inlineStr">
        <is>
          <t>V</t>
        </is>
      </c>
      <c r="B1425" t="n">
        <v>2046</v>
      </c>
      <c r="C1425" t="inlineStr">
        <is>
          <t>salitre</t>
        </is>
      </c>
      <c r="D1425" t="n">
        <v>0</v>
      </c>
      <c r="E1425" t="n">
        <v>0</v>
      </c>
      <c r="F1425" t="n">
        <v>0</v>
      </c>
    </row>
    <row r="1426">
      <c r="A1426" t="inlineStr">
        <is>
          <t>V</t>
        </is>
      </c>
      <c r="B1426" t="n">
        <v>2047</v>
      </c>
      <c r="C1426" t="inlineStr">
        <is>
          <t>salitre</t>
        </is>
      </c>
      <c r="D1426" t="n">
        <v>0</v>
      </c>
      <c r="E1426" t="n">
        <v>0</v>
      </c>
      <c r="F1426" t="n">
        <v>0</v>
      </c>
    </row>
    <row r="1427">
      <c r="A1427" t="inlineStr">
        <is>
          <t>V</t>
        </is>
      </c>
      <c r="B1427" t="n">
        <v>2048</v>
      </c>
      <c r="C1427" t="inlineStr">
        <is>
          <t>salitre</t>
        </is>
      </c>
      <c r="D1427" t="n">
        <v>0</v>
      </c>
      <c r="E1427" t="n">
        <v>0</v>
      </c>
      <c r="F1427" t="n">
        <v>0</v>
      </c>
    </row>
    <row r="1428">
      <c r="A1428" t="inlineStr">
        <is>
          <t>V</t>
        </is>
      </c>
      <c r="B1428" t="n">
        <v>2049</v>
      </c>
      <c r="C1428" t="inlineStr">
        <is>
          <t>salitre</t>
        </is>
      </c>
      <c r="D1428" t="n">
        <v>0</v>
      </c>
      <c r="E1428" t="n">
        <v>0</v>
      </c>
      <c r="F1428" t="n">
        <v>0</v>
      </c>
    </row>
    <row r="1429">
      <c r="A1429" t="inlineStr">
        <is>
          <t>V</t>
        </is>
      </c>
      <c r="B1429" t="n">
        <v>2050</v>
      </c>
      <c r="C1429" t="inlineStr">
        <is>
          <t>salitre</t>
        </is>
      </c>
      <c r="D1429" t="n">
        <v>0</v>
      </c>
      <c r="E1429" t="n">
        <v>0</v>
      </c>
      <c r="F1429" t="n">
        <v>0</v>
      </c>
    </row>
    <row r="1430">
      <c r="A1430" t="inlineStr">
        <is>
          <t>VI</t>
        </is>
      </c>
      <c r="B1430" t="n">
        <v>2017</v>
      </c>
      <c r="C1430" t="inlineStr">
        <is>
          <t>cemento</t>
        </is>
      </c>
      <c r="D1430" t="n">
        <v>21.59343115796502</v>
      </c>
      <c r="E1430" t="n">
        <v>21.59343115796502</v>
      </c>
      <c r="F1430" t="n">
        <v>0</v>
      </c>
    </row>
    <row r="1431">
      <c r="A1431" t="inlineStr">
        <is>
          <t>VI</t>
        </is>
      </c>
      <c r="B1431" t="n">
        <v>2018</v>
      </c>
      <c r="C1431" t="inlineStr">
        <is>
          <t>cemento</t>
        </is>
      </c>
      <c r="D1431" t="n">
        <v>0.5269417818497613</v>
      </c>
      <c r="E1431" t="n">
        <v>0.5269417818497613</v>
      </c>
      <c r="F1431" t="n">
        <v>0</v>
      </c>
    </row>
    <row r="1432">
      <c r="A1432" t="inlineStr">
        <is>
          <t>VI</t>
        </is>
      </c>
      <c r="B1432" t="n">
        <v>2019</v>
      </c>
      <c r="C1432" t="inlineStr">
        <is>
          <t>cemento</t>
        </is>
      </c>
      <c r="D1432" t="n">
        <v>0.473917774409955</v>
      </c>
      <c r="E1432" t="n">
        <v>0.473917774409955</v>
      </c>
      <c r="F1432" t="n">
        <v>0</v>
      </c>
    </row>
    <row r="1433">
      <c r="A1433" t="inlineStr">
        <is>
          <t>VI</t>
        </is>
      </c>
      <c r="B1433" t="n">
        <v>2020</v>
      </c>
      <c r="C1433" t="inlineStr">
        <is>
          <t>cemento</t>
        </is>
      </c>
      <c r="D1433" t="n">
        <v>0.076035649807059</v>
      </c>
      <c r="E1433" t="n">
        <v>0.076035649807059</v>
      </c>
      <c r="F1433" t="n">
        <v>0</v>
      </c>
    </row>
    <row r="1434">
      <c r="A1434" t="inlineStr">
        <is>
          <t>VI</t>
        </is>
      </c>
      <c r="B1434" t="n">
        <v>2021</v>
      </c>
      <c r="C1434" t="inlineStr">
        <is>
          <t>cemento</t>
        </is>
      </c>
      <c r="D1434" t="n">
        <v>0.08840048572175642</v>
      </c>
      <c r="E1434" t="n">
        <v>0.08840048572175642</v>
      </c>
      <c r="F1434" t="n">
        <v>0</v>
      </c>
    </row>
    <row r="1435">
      <c r="A1435" t="inlineStr">
        <is>
          <t>VI</t>
        </is>
      </c>
      <c r="B1435" t="n">
        <v>2022</v>
      </c>
      <c r="C1435" t="inlineStr">
        <is>
          <t>cemento</t>
        </is>
      </c>
      <c r="D1435" t="n">
        <v>0.07659375697768793</v>
      </c>
      <c r="E1435" t="n">
        <v>0.07659375697768793</v>
      </c>
      <c r="F1435" t="n">
        <v>0</v>
      </c>
    </row>
    <row r="1436">
      <c r="A1436" t="inlineStr">
        <is>
          <t>VI</t>
        </is>
      </c>
      <c r="B1436" t="n">
        <v>2023</v>
      </c>
      <c r="C1436" t="inlineStr">
        <is>
          <t>cemento</t>
        </is>
      </c>
      <c r="D1436" t="n">
        <v>0.07659375697768793</v>
      </c>
      <c r="E1436" t="n">
        <v>0.07659375697768793</v>
      </c>
      <c r="F1436" t="n">
        <v>0</v>
      </c>
    </row>
    <row r="1437">
      <c r="A1437" t="inlineStr">
        <is>
          <t>VI</t>
        </is>
      </c>
      <c r="B1437" t="n">
        <v>2024</v>
      </c>
      <c r="C1437" t="inlineStr">
        <is>
          <t>cemento</t>
        </is>
      </c>
      <c r="D1437" t="n">
        <v>0.07659375697768793</v>
      </c>
      <c r="E1437" t="n">
        <v>0.07659375697768793</v>
      </c>
      <c r="F1437" t="n">
        <v>0</v>
      </c>
    </row>
    <row r="1438">
      <c r="A1438" t="inlineStr">
        <is>
          <t>VI</t>
        </is>
      </c>
      <c r="B1438" t="n">
        <v>2025</v>
      </c>
      <c r="C1438" t="inlineStr">
        <is>
          <t>cemento</t>
        </is>
      </c>
      <c r="D1438" t="n">
        <v>0.07659375697768793</v>
      </c>
      <c r="E1438" t="n">
        <v>0.07659375697768793</v>
      </c>
      <c r="F1438" t="n">
        <v>0</v>
      </c>
    </row>
    <row r="1439">
      <c r="A1439" t="inlineStr">
        <is>
          <t>VI</t>
        </is>
      </c>
      <c r="B1439" t="n">
        <v>2026</v>
      </c>
      <c r="C1439" t="inlineStr">
        <is>
          <t>cemento</t>
        </is>
      </c>
      <c r="D1439" t="n">
        <v>0.07659375697768793</v>
      </c>
      <c r="E1439" t="n">
        <v>0.07659375697768793</v>
      </c>
      <c r="F1439" t="n">
        <v>0</v>
      </c>
    </row>
    <row r="1440">
      <c r="A1440" t="inlineStr">
        <is>
          <t>VI</t>
        </is>
      </c>
      <c r="B1440" t="n">
        <v>2027</v>
      </c>
      <c r="C1440" t="inlineStr">
        <is>
          <t>cemento</t>
        </is>
      </c>
      <c r="D1440" t="n">
        <v>0.07659375697768793</v>
      </c>
      <c r="E1440" t="n">
        <v>0.07659375697768793</v>
      </c>
      <c r="F1440" t="n">
        <v>0</v>
      </c>
    </row>
    <row r="1441">
      <c r="A1441" t="inlineStr">
        <is>
          <t>VI</t>
        </is>
      </c>
      <c r="B1441" t="n">
        <v>2028</v>
      </c>
      <c r="C1441" t="inlineStr">
        <is>
          <t>cemento</t>
        </is>
      </c>
      <c r="D1441" t="n">
        <v>0.07659375697768793</v>
      </c>
      <c r="E1441" t="n">
        <v>0.07659375697768793</v>
      </c>
      <c r="F1441" t="n">
        <v>0</v>
      </c>
    </row>
    <row r="1442">
      <c r="A1442" t="inlineStr">
        <is>
          <t>VI</t>
        </is>
      </c>
      <c r="B1442" t="n">
        <v>2029</v>
      </c>
      <c r="C1442" t="inlineStr">
        <is>
          <t>cemento</t>
        </is>
      </c>
      <c r="D1442" t="n">
        <v>0.07659375697768793</v>
      </c>
      <c r="E1442" t="n">
        <v>0.07659375697768793</v>
      </c>
      <c r="F1442" t="n">
        <v>0</v>
      </c>
    </row>
    <row r="1443">
      <c r="A1443" t="inlineStr">
        <is>
          <t>VI</t>
        </is>
      </c>
      <c r="B1443" t="n">
        <v>2030</v>
      </c>
      <c r="C1443" t="inlineStr">
        <is>
          <t>cemento</t>
        </is>
      </c>
      <c r="D1443" t="n">
        <v>0.07659375697768793</v>
      </c>
      <c r="E1443" t="n">
        <v>0.07659375697768793</v>
      </c>
      <c r="F1443" t="n">
        <v>0</v>
      </c>
    </row>
    <row r="1444">
      <c r="A1444" t="inlineStr">
        <is>
          <t>VI</t>
        </is>
      </c>
      <c r="B1444" t="n">
        <v>2031</v>
      </c>
      <c r="C1444" t="inlineStr">
        <is>
          <t>cemento</t>
        </is>
      </c>
      <c r="D1444" t="n">
        <v>0.07659375697768793</v>
      </c>
      <c r="E1444" t="n">
        <v>0.07659375697768793</v>
      </c>
      <c r="F1444" t="n">
        <v>0</v>
      </c>
    </row>
    <row r="1445">
      <c r="A1445" t="inlineStr">
        <is>
          <t>VI</t>
        </is>
      </c>
      <c r="B1445" t="n">
        <v>2032</v>
      </c>
      <c r="C1445" t="inlineStr">
        <is>
          <t>cemento</t>
        </is>
      </c>
      <c r="D1445" t="n">
        <v>0.07659375697768793</v>
      </c>
      <c r="E1445" t="n">
        <v>0.07659375697768793</v>
      </c>
      <c r="F1445" t="n">
        <v>0</v>
      </c>
    </row>
    <row r="1446">
      <c r="A1446" t="inlineStr">
        <is>
          <t>VI</t>
        </is>
      </c>
      <c r="B1446" t="n">
        <v>2033</v>
      </c>
      <c r="C1446" t="inlineStr">
        <is>
          <t>cemento</t>
        </is>
      </c>
      <c r="D1446" t="n">
        <v>0.07659375697768793</v>
      </c>
      <c r="E1446" t="n">
        <v>0.07659375697768793</v>
      </c>
      <c r="F1446" t="n">
        <v>0</v>
      </c>
    </row>
    <row r="1447">
      <c r="A1447" t="inlineStr">
        <is>
          <t>VI</t>
        </is>
      </c>
      <c r="B1447" t="n">
        <v>2034</v>
      </c>
      <c r="C1447" t="inlineStr">
        <is>
          <t>cemento</t>
        </is>
      </c>
      <c r="D1447" t="n">
        <v>0.07659375697768793</v>
      </c>
      <c r="E1447" t="n">
        <v>0.07659375697768793</v>
      </c>
      <c r="F1447" t="n">
        <v>0</v>
      </c>
    </row>
    <row r="1448">
      <c r="A1448" t="inlineStr">
        <is>
          <t>VI</t>
        </is>
      </c>
      <c r="B1448" t="n">
        <v>2035</v>
      </c>
      <c r="C1448" t="inlineStr">
        <is>
          <t>cemento</t>
        </is>
      </c>
      <c r="D1448" t="n">
        <v>0.07659375697768793</v>
      </c>
      <c r="E1448" t="n">
        <v>0.07659375697768793</v>
      </c>
      <c r="F1448" t="n">
        <v>0</v>
      </c>
    </row>
    <row r="1449">
      <c r="A1449" t="inlineStr">
        <is>
          <t>VI</t>
        </is>
      </c>
      <c r="B1449" t="n">
        <v>2036</v>
      </c>
      <c r="C1449" t="inlineStr">
        <is>
          <t>cemento</t>
        </is>
      </c>
      <c r="D1449" t="n">
        <v>0.07659375697768793</v>
      </c>
      <c r="E1449" t="n">
        <v>0.07659375697768793</v>
      </c>
      <c r="F1449" t="n">
        <v>0</v>
      </c>
    </row>
    <row r="1450">
      <c r="A1450" t="inlineStr">
        <is>
          <t>VI</t>
        </is>
      </c>
      <c r="B1450" t="n">
        <v>2037</v>
      </c>
      <c r="C1450" t="inlineStr">
        <is>
          <t>cemento</t>
        </is>
      </c>
      <c r="D1450" t="n">
        <v>0.07659375697768793</v>
      </c>
      <c r="E1450" t="n">
        <v>0.07659375697768793</v>
      </c>
      <c r="F1450" t="n">
        <v>0</v>
      </c>
    </row>
    <row r="1451">
      <c r="A1451" t="inlineStr">
        <is>
          <t>VI</t>
        </is>
      </c>
      <c r="B1451" t="n">
        <v>2038</v>
      </c>
      <c r="C1451" t="inlineStr">
        <is>
          <t>cemento</t>
        </is>
      </c>
      <c r="D1451" t="n">
        <v>0.07659375697768793</v>
      </c>
      <c r="E1451" t="n">
        <v>0.07659375697768793</v>
      </c>
      <c r="F1451" t="n">
        <v>0</v>
      </c>
    </row>
    <row r="1452">
      <c r="A1452" t="inlineStr">
        <is>
          <t>VI</t>
        </is>
      </c>
      <c r="B1452" t="n">
        <v>2039</v>
      </c>
      <c r="C1452" t="inlineStr">
        <is>
          <t>cemento</t>
        </is>
      </c>
      <c r="D1452" t="n">
        <v>0.07659375697768793</v>
      </c>
      <c r="E1452" t="n">
        <v>0.07659375697768793</v>
      </c>
      <c r="F1452" t="n">
        <v>0</v>
      </c>
    </row>
    <row r="1453">
      <c r="A1453" t="inlineStr">
        <is>
          <t>VI</t>
        </is>
      </c>
      <c r="B1453" t="n">
        <v>2040</v>
      </c>
      <c r="C1453" t="inlineStr">
        <is>
          <t>cemento</t>
        </is>
      </c>
      <c r="D1453" t="n">
        <v>0.07659375697768793</v>
      </c>
      <c r="E1453" t="n">
        <v>0.07659375697768793</v>
      </c>
      <c r="F1453" t="n">
        <v>0</v>
      </c>
    </row>
    <row r="1454">
      <c r="A1454" t="inlineStr">
        <is>
          <t>VI</t>
        </is>
      </c>
      <c r="B1454" t="n">
        <v>2041</v>
      </c>
      <c r="C1454" t="inlineStr">
        <is>
          <t>cemento</t>
        </is>
      </c>
      <c r="D1454" t="n">
        <v>0.07659375697768793</v>
      </c>
      <c r="E1454" t="n">
        <v>0.07659375697768793</v>
      </c>
      <c r="F1454" t="n">
        <v>0</v>
      </c>
    </row>
    <row r="1455">
      <c r="A1455" t="inlineStr">
        <is>
          <t>VI</t>
        </is>
      </c>
      <c r="B1455" t="n">
        <v>2042</v>
      </c>
      <c r="C1455" t="inlineStr">
        <is>
          <t>cemento</t>
        </is>
      </c>
      <c r="D1455" t="n">
        <v>0.07659375697768793</v>
      </c>
      <c r="E1455" t="n">
        <v>0.07659375697768793</v>
      </c>
      <c r="F1455" t="n">
        <v>0</v>
      </c>
    </row>
    <row r="1456">
      <c r="A1456" t="inlineStr">
        <is>
          <t>VI</t>
        </is>
      </c>
      <c r="B1456" t="n">
        <v>2043</v>
      </c>
      <c r="C1456" t="inlineStr">
        <is>
          <t>cemento</t>
        </is>
      </c>
      <c r="D1456" t="n">
        <v>0.07659375697768793</v>
      </c>
      <c r="E1456" t="n">
        <v>0.07659375697768793</v>
      </c>
      <c r="F1456" t="n">
        <v>0</v>
      </c>
    </row>
    <row r="1457">
      <c r="A1457" t="inlineStr">
        <is>
          <t>VI</t>
        </is>
      </c>
      <c r="B1457" t="n">
        <v>2044</v>
      </c>
      <c r="C1457" t="inlineStr">
        <is>
          <t>cemento</t>
        </is>
      </c>
      <c r="D1457" t="n">
        <v>0.07659375697768793</v>
      </c>
      <c r="E1457" t="n">
        <v>0.07659375697768793</v>
      </c>
      <c r="F1457" t="n">
        <v>0</v>
      </c>
    </row>
    <row r="1458">
      <c r="A1458" t="inlineStr">
        <is>
          <t>VI</t>
        </is>
      </c>
      <c r="B1458" t="n">
        <v>2045</v>
      </c>
      <c r="C1458" t="inlineStr">
        <is>
          <t>cemento</t>
        </is>
      </c>
      <c r="D1458" t="n">
        <v>0.07659375697768793</v>
      </c>
      <c r="E1458" t="n">
        <v>0.07659375697768793</v>
      </c>
      <c r="F1458" t="n">
        <v>0</v>
      </c>
    </row>
    <row r="1459">
      <c r="A1459" t="inlineStr">
        <is>
          <t>VI</t>
        </is>
      </c>
      <c r="B1459" t="n">
        <v>2046</v>
      </c>
      <c r="C1459" t="inlineStr">
        <is>
          <t>cemento</t>
        </is>
      </c>
      <c r="D1459" t="n">
        <v>0.07659375697768793</v>
      </c>
      <c r="E1459" t="n">
        <v>0.07659375697768793</v>
      </c>
      <c r="F1459" t="n">
        <v>0</v>
      </c>
    </row>
    <row r="1460">
      <c r="A1460" t="inlineStr">
        <is>
          <t>VI</t>
        </is>
      </c>
      <c r="B1460" t="n">
        <v>2047</v>
      </c>
      <c r="C1460" t="inlineStr">
        <is>
          <t>cemento</t>
        </is>
      </c>
      <c r="D1460" t="n">
        <v>0.07659375697768793</v>
      </c>
      <c r="E1460" t="n">
        <v>0.07659375697768793</v>
      </c>
      <c r="F1460" t="n">
        <v>0</v>
      </c>
    </row>
    <row r="1461">
      <c r="A1461" t="inlineStr">
        <is>
          <t>VI</t>
        </is>
      </c>
      <c r="B1461" t="n">
        <v>2048</v>
      </c>
      <c r="C1461" t="inlineStr">
        <is>
          <t>cemento</t>
        </is>
      </c>
      <c r="D1461" t="n">
        <v>0.07659375697768793</v>
      </c>
      <c r="E1461" t="n">
        <v>0.07659375697768793</v>
      </c>
      <c r="F1461" t="n">
        <v>0</v>
      </c>
    </row>
    <row r="1462">
      <c r="A1462" t="inlineStr">
        <is>
          <t>VI</t>
        </is>
      </c>
      <c r="B1462" t="n">
        <v>2049</v>
      </c>
      <c r="C1462" t="inlineStr">
        <is>
          <t>cemento</t>
        </is>
      </c>
      <c r="D1462" t="n">
        <v>0.07659375697768793</v>
      </c>
      <c r="E1462" t="n">
        <v>0.07659375697768793</v>
      </c>
      <c r="F1462" t="n">
        <v>0</v>
      </c>
    </row>
    <row r="1463">
      <c r="A1463" t="inlineStr">
        <is>
          <t>VI</t>
        </is>
      </c>
      <c r="B1463" t="n">
        <v>2050</v>
      </c>
      <c r="C1463" t="inlineStr">
        <is>
          <t>cemento</t>
        </is>
      </c>
      <c r="D1463" t="n">
        <v>0.07659375697768793</v>
      </c>
      <c r="E1463" t="n">
        <v>0.07659375697768793</v>
      </c>
      <c r="F1463" t="n">
        <v>0</v>
      </c>
    </row>
    <row r="1464">
      <c r="A1464" t="inlineStr">
        <is>
          <t>VI</t>
        </is>
      </c>
      <c r="B1464" t="n">
        <v>2017</v>
      </c>
      <c r="C1464" t="inlineStr">
        <is>
          <t>energia_comercial</t>
        </is>
      </c>
      <c r="D1464" t="n">
        <v>0.3291041573153267</v>
      </c>
      <c r="E1464" t="n">
        <v>0.3291041573153267</v>
      </c>
      <c r="F1464" t="n">
        <v>0</v>
      </c>
    </row>
    <row r="1465">
      <c r="A1465" t="inlineStr">
        <is>
          <t>VI</t>
        </is>
      </c>
      <c r="B1465" t="n">
        <v>2018</v>
      </c>
      <c r="C1465" t="inlineStr">
        <is>
          <t>energia_comercial</t>
        </is>
      </c>
      <c r="D1465" t="n">
        <v>0.3195824964402623</v>
      </c>
      <c r="E1465" t="n">
        <v>0.3195824964402623</v>
      </c>
      <c r="F1465" t="n">
        <v>0</v>
      </c>
    </row>
    <row r="1466">
      <c r="A1466" t="inlineStr">
        <is>
          <t>VI</t>
        </is>
      </c>
      <c r="B1466" t="n">
        <v>2019</v>
      </c>
      <c r="C1466" t="inlineStr">
        <is>
          <t>energia_comercial</t>
        </is>
      </c>
      <c r="D1466" t="n">
        <v>0.216051660504403</v>
      </c>
      <c r="E1466" t="n">
        <v>0.216051660504403</v>
      </c>
      <c r="F1466" t="n">
        <v>0</v>
      </c>
    </row>
    <row r="1467">
      <c r="A1467" t="inlineStr">
        <is>
          <t>VI</t>
        </is>
      </c>
      <c r="B1467" t="n">
        <v>2020</v>
      </c>
      <c r="C1467" t="inlineStr">
        <is>
          <t>energia_comercial</t>
        </is>
      </c>
      <c r="D1467" t="n">
        <v>0.1885710903262475</v>
      </c>
      <c r="E1467" t="n">
        <v>0.1885710903262475</v>
      </c>
      <c r="F1467" t="n">
        <v>0</v>
      </c>
    </row>
    <row r="1468">
      <c r="A1468" t="inlineStr">
        <is>
          <t>VI</t>
        </is>
      </c>
      <c r="B1468" t="n">
        <v>2021</v>
      </c>
      <c r="C1468" t="inlineStr">
        <is>
          <t>energia_comercial</t>
        </is>
      </c>
      <c r="D1468" t="n">
        <v>0.2552338447793727</v>
      </c>
      <c r="E1468" t="n">
        <v>0.2552338447793727</v>
      </c>
      <c r="F1468" t="n">
        <v>0</v>
      </c>
    </row>
    <row r="1469">
      <c r="A1469" t="inlineStr">
        <is>
          <t>VI</t>
        </is>
      </c>
      <c r="B1469" t="n">
        <v>2022</v>
      </c>
      <c r="C1469" t="inlineStr">
        <is>
          <t>energia_comercial</t>
        </is>
      </c>
      <c r="D1469" t="n">
        <v>0.2627445255080271</v>
      </c>
      <c r="E1469" t="n">
        <v>0.2627445255080271</v>
      </c>
      <c r="F1469" t="n">
        <v>0</v>
      </c>
    </row>
    <row r="1470">
      <c r="A1470" t="inlineStr">
        <is>
          <t>VI</t>
        </is>
      </c>
      <c r="B1470" t="n">
        <v>2023</v>
      </c>
      <c r="C1470" t="inlineStr">
        <is>
          <t>energia_comercial</t>
        </is>
      </c>
      <c r="D1470" t="n">
        <v>0.2622690484934531</v>
      </c>
      <c r="E1470" t="n">
        <v>0.2622690484934531</v>
      </c>
      <c r="F1470" t="n">
        <v>0</v>
      </c>
    </row>
    <row r="1471">
      <c r="A1471" t="inlineStr">
        <is>
          <t>VI</t>
        </is>
      </c>
      <c r="B1471" t="n">
        <v>2024</v>
      </c>
      <c r="C1471" t="inlineStr">
        <is>
          <t>energia_comercial</t>
        </is>
      </c>
      <c r="D1471" t="n">
        <v>0.2689949415371259</v>
      </c>
      <c r="E1471" t="n">
        <v>0.2689949415371259</v>
      </c>
      <c r="F1471" t="n">
        <v>0</v>
      </c>
    </row>
    <row r="1472">
      <c r="A1472" t="inlineStr">
        <is>
          <t>VI</t>
        </is>
      </c>
      <c r="B1472" t="n">
        <v>2025</v>
      </c>
      <c r="C1472" t="inlineStr">
        <is>
          <t>energia_comercial</t>
        </is>
      </c>
      <c r="D1472" t="n">
        <v>0.2767644747654504</v>
      </c>
      <c r="E1472" t="n">
        <v>0.2767644747654504</v>
      </c>
      <c r="F1472" t="n">
        <v>0</v>
      </c>
    </row>
    <row r="1473">
      <c r="A1473" t="inlineStr">
        <is>
          <t>VI</t>
        </is>
      </c>
      <c r="B1473" t="n">
        <v>2026</v>
      </c>
      <c r="C1473" t="inlineStr">
        <is>
          <t>energia_comercial</t>
        </is>
      </c>
      <c r="D1473" t="n">
        <v>0.2848772106695762</v>
      </c>
      <c r="E1473" t="n">
        <v>0.2848772106695762</v>
      </c>
      <c r="F1473" t="n">
        <v>0</v>
      </c>
    </row>
    <row r="1474">
      <c r="A1474" t="inlineStr">
        <is>
          <t>VI</t>
        </is>
      </c>
      <c r="B1474" t="n">
        <v>2027</v>
      </c>
      <c r="C1474" t="inlineStr">
        <is>
          <t>energia_comercial</t>
        </is>
      </c>
      <c r="D1474" t="n">
        <v>0.3063350712598136</v>
      </c>
      <c r="E1474" t="n">
        <v>0.3063350712598136</v>
      </c>
      <c r="F1474" t="n">
        <v>0</v>
      </c>
    </row>
    <row r="1475">
      <c r="A1475" t="inlineStr">
        <is>
          <t>VI</t>
        </is>
      </c>
      <c r="B1475" t="n">
        <v>2028</v>
      </c>
      <c r="C1475" t="inlineStr">
        <is>
          <t>energia_comercial</t>
        </is>
      </c>
      <c r="D1475" t="n">
        <v>0.3143330660993727</v>
      </c>
      <c r="E1475" t="n">
        <v>0.3143330660993727</v>
      </c>
      <c r="F1475" t="n">
        <v>0</v>
      </c>
    </row>
    <row r="1476">
      <c r="A1476" t="inlineStr">
        <is>
          <t>VI</t>
        </is>
      </c>
      <c r="B1476" t="n">
        <v>2029</v>
      </c>
      <c r="C1476" t="inlineStr">
        <is>
          <t>energia_comercial</t>
        </is>
      </c>
      <c r="D1476" t="n">
        <v>0.3230538830385059</v>
      </c>
      <c r="E1476" t="n">
        <v>0.3230538830385059</v>
      </c>
      <c r="F1476" t="n">
        <v>0</v>
      </c>
    </row>
    <row r="1477">
      <c r="A1477" t="inlineStr">
        <is>
          <t>VI</t>
        </is>
      </c>
      <c r="B1477" t="n">
        <v>2030</v>
      </c>
      <c r="C1477" t="inlineStr">
        <is>
          <t>energia_comercial</t>
        </is>
      </c>
      <c r="D1477" t="n">
        <v>0.3320231832991667</v>
      </c>
      <c r="E1477" t="n">
        <v>0.3291041573153267</v>
      </c>
      <c r="F1477" t="n">
        <v>0.002919025983840029</v>
      </c>
    </row>
    <row r="1478">
      <c r="A1478" t="inlineStr">
        <is>
          <t>VI</t>
        </is>
      </c>
      <c r="B1478" t="n">
        <v>2031</v>
      </c>
      <c r="C1478" t="inlineStr">
        <is>
          <t>energia_comercial</t>
        </is>
      </c>
      <c r="D1478" t="n">
        <v>0.3414381620567823</v>
      </c>
      <c r="E1478" t="n">
        <v>0.3291041573153267</v>
      </c>
      <c r="F1478" t="n">
        <v>0.01233400474145557</v>
      </c>
    </row>
    <row r="1479">
      <c r="A1479" t="inlineStr">
        <is>
          <t>VI</t>
        </is>
      </c>
      <c r="B1479" t="n">
        <v>2032</v>
      </c>
      <c r="C1479" t="inlineStr">
        <is>
          <t>energia_comercial</t>
        </is>
      </c>
      <c r="D1479" t="n">
        <v>0.3511651771452438</v>
      </c>
      <c r="E1479" t="n">
        <v>0.3291041573153267</v>
      </c>
      <c r="F1479" t="n">
        <v>0.02206101982991704</v>
      </c>
    </row>
    <row r="1480">
      <c r="A1480" t="inlineStr">
        <is>
          <t>VI</t>
        </is>
      </c>
      <c r="B1480" t="n">
        <v>2033</v>
      </c>
      <c r="C1480" t="inlineStr">
        <is>
          <t>energia_comercial</t>
        </is>
      </c>
      <c r="D1480" t="n">
        <v>0.3611379044626902</v>
      </c>
      <c r="E1480" t="n">
        <v>0.3291041573153267</v>
      </c>
      <c r="F1480" t="n">
        <v>0.03203374714736346</v>
      </c>
    </row>
    <row r="1481">
      <c r="A1481" t="inlineStr">
        <is>
          <t>VI</t>
        </is>
      </c>
      <c r="B1481" t="n">
        <v>2034</v>
      </c>
      <c r="C1481" t="inlineStr">
        <is>
          <t>energia_comercial</t>
        </is>
      </c>
      <c r="D1481" t="n">
        <v>0.3712990703911938</v>
      </c>
      <c r="E1481" t="n">
        <v>0.3291041573153267</v>
      </c>
      <c r="F1481" t="n">
        <v>0.04219491307586709</v>
      </c>
    </row>
    <row r="1482">
      <c r="A1482" t="inlineStr">
        <is>
          <t>VI</t>
        </is>
      </c>
      <c r="B1482" t="n">
        <v>2035</v>
      </c>
      <c r="C1482" t="inlineStr">
        <is>
          <t>energia_comercial</t>
        </is>
      </c>
      <c r="D1482" t="n">
        <v>0.3815928914667889</v>
      </c>
      <c r="E1482" t="n">
        <v>0.3291041573153267</v>
      </c>
      <c r="F1482" t="n">
        <v>0.05248873415146221</v>
      </c>
    </row>
    <row r="1483">
      <c r="A1483" t="inlineStr">
        <is>
          <t>VI</t>
        </is>
      </c>
      <c r="B1483" t="n">
        <v>2036</v>
      </c>
      <c r="C1483" t="inlineStr">
        <is>
          <t>energia_comercial</t>
        </is>
      </c>
      <c r="D1483" t="n">
        <v>0.3918195404480292</v>
      </c>
      <c r="E1483" t="n">
        <v>0.3291041573153267</v>
      </c>
      <c r="F1483" t="n">
        <v>0.06271538313270247</v>
      </c>
    </row>
    <row r="1484">
      <c r="A1484" t="inlineStr">
        <is>
          <t>VI</t>
        </is>
      </c>
      <c r="B1484" t="n">
        <v>2037</v>
      </c>
      <c r="C1484" t="inlineStr">
        <is>
          <t>energia_comercial</t>
        </is>
      </c>
      <c r="D1484" t="n">
        <v>0.4023202625363026</v>
      </c>
      <c r="E1484" t="n">
        <v>0.3291041573153267</v>
      </c>
      <c r="F1484" t="n">
        <v>0.07321610522097588</v>
      </c>
    </row>
    <row r="1485">
      <c r="A1485" t="inlineStr">
        <is>
          <t>VI</t>
        </is>
      </c>
      <c r="B1485" t="n">
        <v>2038</v>
      </c>
      <c r="C1485" t="inlineStr">
        <is>
          <t>energia_comercial</t>
        </is>
      </c>
      <c r="D1485" t="n">
        <v>0.4131024028617797</v>
      </c>
      <c r="E1485" t="n">
        <v>0.3291041573153267</v>
      </c>
      <c r="F1485" t="n">
        <v>0.08399824554645302</v>
      </c>
    </row>
    <row r="1486">
      <c r="A1486" t="inlineStr">
        <is>
          <t>VI</t>
        </is>
      </c>
      <c r="B1486" t="n">
        <v>2039</v>
      </c>
      <c r="C1486" t="inlineStr">
        <is>
          <t>energia_comercial</t>
        </is>
      </c>
      <c r="D1486" t="n">
        <v>0.4241735034033437</v>
      </c>
      <c r="E1486" t="n">
        <v>0.3291041573153267</v>
      </c>
      <c r="F1486" t="n">
        <v>0.09506934608801698</v>
      </c>
    </row>
    <row r="1487">
      <c r="A1487" t="inlineStr">
        <is>
          <t>VI</t>
        </is>
      </c>
      <c r="B1487" t="n">
        <v>2040</v>
      </c>
      <c r="C1487" t="inlineStr">
        <is>
          <t>energia_comercial</t>
        </is>
      </c>
      <c r="D1487" t="n">
        <v>0.4355413082641079</v>
      </c>
      <c r="E1487" t="n">
        <v>0.3291041573153267</v>
      </c>
      <c r="F1487" t="n">
        <v>0.1064371509487811</v>
      </c>
    </row>
    <row r="1488">
      <c r="A1488" t="inlineStr">
        <is>
          <t>VI</t>
        </is>
      </c>
      <c r="B1488" t="n">
        <v>2041</v>
      </c>
      <c r="C1488" t="inlineStr">
        <is>
          <t>energia_comercial</t>
        </is>
      </c>
      <c r="D1488" t="n">
        <v>0.4468326876693774</v>
      </c>
      <c r="E1488" t="n">
        <v>0.3291041573153267</v>
      </c>
      <c r="F1488" t="n">
        <v>0.1177285303540507</v>
      </c>
    </row>
    <row r="1489">
      <c r="A1489" t="inlineStr">
        <is>
          <t>VI</t>
        </is>
      </c>
      <c r="B1489" t="n">
        <v>2042</v>
      </c>
      <c r="C1489" t="inlineStr">
        <is>
          <t>energia_comercial</t>
        </is>
      </c>
      <c r="D1489" t="n">
        <v>0.4580259751390564</v>
      </c>
      <c r="E1489" t="n">
        <v>0.3291041573153267</v>
      </c>
      <c r="F1489" t="n">
        <v>0.1289218178237297</v>
      </c>
    </row>
    <row r="1490">
      <c r="A1490" t="inlineStr">
        <is>
          <t>VI</t>
        </is>
      </c>
      <c r="B1490" t="n">
        <v>2043</v>
      </c>
      <c r="C1490" t="inlineStr">
        <is>
          <t>energia_comercial</t>
        </is>
      </c>
      <c r="D1490" t="n">
        <v>0.4690991916088555</v>
      </c>
      <c r="E1490" t="n">
        <v>0.3291041573153267</v>
      </c>
      <c r="F1490" t="n">
        <v>0.1399950342935288</v>
      </c>
    </row>
    <row r="1491">
      <c r="A1491" t="inlineStr">
        <is>
          <t>VI</t>
        </is>
      </c>
      <c r="B1491" t="n">
        <v>2044</v>
      </c>
      <c r="C1491" t="inlineStr">
        <is>
          <t>energia_comercial</t>
        </is>
      </c>
      <c r="D1491" t="n">
        <v>0.4800301137512722</v>
      </c>
      <c r="E1491" t="n">
        <v>0.3291041573153267</v>
      </c>
      <c r="F1491" t="n">
        <v>0.1509259564359455</v>
      </c>
    </row>
    <row r="1492">
      <c r="A1492" t="inlineStr">
        <is>
          <t>VI</t>
        </is>
      </c>
      <c r="B1492" t="n">
        <v>2045</v>
      </c>
      <c r="C1492" t="inlineStr">
        <is>
          <t>energia_comercial</t>
        </is>
      </c>
      <c r="D1492" t="n">
        <v>0.4912157476071631</v>
      </c>
      <c r="E1492" t="n">
        <v>0.3291041573153267</v>
      </c>
      <c r="F1492" t="n">
        <v>0.1621115902918364</v>
      </c>
    </row>
    <row r="1493">
      <c r="A1493" t="inlineStr">
        <is>
          <t>VI</t>
        </is>
      </c>
      <c r="B1493" t="n">
        <v>2046</v>
      </c>
      <c r="C1493" t="inlineStr">
        <is>
          <t>energia_comercial</t>
        </is>
      </c>
      <c r="D1493" t="n">
        <v>0.5022328530807781</v>
      </c>
      <c r="E1493" t="n">
        <v>0.3291041573153267</v>
      </c>
      <c r="F1493" t="n">
        <v>0.1731286957654514</v>
      </c>
    </row>
    <row r="1494">
      <c r="A1494" t="inlineStr">
        <is>
          <t>VI</t>
        </is>
      </c>
      <c r="B1494" t="n">
        <v>2047</v>
      </c>
      <c r="C1494" t="inlineStr">
        <is>
          <t>energia_comercial</t>
        </is>
      </c>
      <c r="D1494" t="n">
        <v>0.5130584101032998</v>
      </c>
      <c r="E1494" t="n">
        <v>0.3291041573153267</v>
      </c>
      <c r="F1494" t="n">
        <v>0.1839542527879731</v>
      </c>
    </row>
    <row r="1495">
      <c r="A1495" t="inlineStr">
        <is>
          <t>VI</t>
        </is>
      </c>
      <c r="B1495" t="n">
        <v>2048</v>
      </c>
      <c r="C1495" t="inlineStr">
        <is>
          <t>energia_comercial</t>
        </is>
      </c>
      <c r="D1495" t="n">
        <v>0.5241173104527851</v>
      </c>
      <c r="E1495" t="n">
        <v>0.3291041573153267</v>
      </c>
      <c r="F1495" t="n">
        <v>0.1950131531374584</v>
      </c>
    </row>
    <row r="1496">
      <c r="A1496" t="inlineStr">
        <is>
          <t>VI</t>
        </is>
      </c>
      <c r="B1496" t="n">
        <v>2049</v>
      </c>
      <c r="C1496" t="inlineStr">
        <is>
          <t>energia_comercial</t>
        </is>
      </c>
      <c r="D1496" t="n">
        <v>0.5349569926808487</v>
      </c>
      <c r="E1496" t="n">
        <v>0.3291041573153267</v>
      </c>
      <c r="F1496" t="n">
        <v>0.205852835365522</v>
      </c>
    </row>
    <row r="1497">
      <c r="A1497" t="inlineStr">
        <is>
          <t>VI</t>
        </is>
      </c>
      <c r="B1497" t="n">
        <v>2050</v>
      </c>
      <c r="C1497" t="inlineStr">
        <is>
          <t>energia_comercial</t>
        </is>
      </c>
      <c r="D1497" t="n">
        <v>0.5460208589006696</v>
      </c>
      <c r="E1497" t="n">
        <v>0.3291041573153267</v>
      </c>
      <c r="F1497" t="n">
        <v>0.2169167015853429</v>
      </c>
    </row>
    <row r="1498">
      <c r="A1498" t="inlineStr">
        <is>
          <t>VI</t>
        </is>
      </c>
      <c r="B1498" t="n">
        <v>2017</v>
      </c>
      <c r="C1498" t="inlineStr">
        <is>
          <t>energia_publico</t>
        </is>
      </c>
      <c r="D1498" t="n">
        <v>108.2767822887328</v>
      </c>
      <c r="E1498" t="n">
        <v>108.2767822887328</v>
      </c>
      <c r="F1498" t="n">
        <v>0</v>
      </c>
    </row>
    <row r="1499">
      <c r="A1499" t="inlineStr">
        <is>
          <t>VI</t>
        </is>
      </c>
      <c r="B1499" t="n">
        <v>2018</v>
      </c>
      <c r="C1499" t="inlineStr">
        <is>
          <t>energia_publico</t>
        </is>
      </c>
      <c r="D1499" t="n">
        <v>83.62081649604944</v>
      </c>
      <c r="E1499" t="n">
        <v>83.62081649604944</v>
      </c>
      <c r="F1499" t="n">
        <v>0</v>
      </c>
    </row>
    <row r="1500">
      <c r="A1500" t="inlineStr">
        <is>
          <t>VI</t>
        </is>
      </c>
      <c r="B1500" t="n">
        <v>2019</v>
      </c>
      <c r="C1500" t="inlineStr">
        <is>
          <t>energia_publico</t>
        </is>
      </c>
      <c r="D1500" t="n">
        <v>119.466814282956</v>
      </c>
      <c r="E1500" t="n">
        <v>108.2767822887328</v>
      </c>
      <c r="F1500" t="n">
        <v>11.19003199422318</v>
      </c>
    </row>
    <row r="1501">
      <c r="A1501" t="inlineStr">
        <is>
          <t>VI</t>
        </is>
      </c>
      <c r="B1501" t="n">
        <v>2020</v>
      </c>
      <c r="C1501" t="inlineStr">
        <is>
          <t>energia_publico</t>
        </is>
      </c>
      <c r="D1501" t="n">
        <v>111.565962287157</v>
      </c>
      <c r="E1501" t="n">
        <v>108.2767822887328</v>
      </c>
      <c r="F1501" t="n">
        <v>3.289179998424189</v>
      </c>
    </row>
    <row r="1502">
      <c r="A1502" t="inlineStr">
        <is>
          <t>VI</t>
        </is>
      </c>
      <c r="B1502" t="n">
        <v>2021</v>
      </c>
      <c r="C1502" t="inlineStr">
        <is>
          <t>energia_publico</t>
        </is>
      </c>
      <c r="D1502" t="n">
        <v>112.5849954866762</v>
      </c>
      <c r="E1502" t="n">
        <v>108.2767822887328</v>
      </c>
      <c r="F1502" t="n">
        <v>4.308213197943459</v>
      </c>
    </row>
    <row r="1503">
      <c r="A1503" t="inlineStr">
        <is>
          <t>VI</t>
        </is>
      </c>
      <c r="B1503" t="n">
        <v>2022</v>
      </c>
      <c r="C1503" t="inlineStr">
        <is>
          <t>energia_publico</t>
        </is>
      </c>
      <c r="D1503" t="n">
        <v>121.9375601002497</v>
      </c>
      <c r="E1503" t="n">
        <v>108.2767822887328</v>
      </c>
      <c r="F1503" t="n">
        <v>13.66077781151691</v>
      </c>
    </row>
    <row r="1504">
      <c r="A1504" t="inlineStr">
        <is>
          <t>VI</t>
        </is>
      </c>
      <c r="B1504" t="n">
        <v>2023</v>
      </c>
      <c r="C1504" t="inlineStr">
        <is>
          <t>energia_publico</t>
        </is>
      </c>
      <c r="D1504" t="n">
        <v>121.8100183132965</v>
      </c>
      <c r="E1504" t="n">
        <v>108.2767822887328</v>
      </c>
      <c r="F1504" t="n">
        <v>13.53323602456369</v>
      </c>
    </row>
    <row r="1505">
      <c r="A1505" t="inlineStr">
        <is>
          <t>VI</t>
        </is>
      </c>
      <c r="B1505" t="n">
        <v>2024</v>
      </c>
      <c r="C1505" t="inlineStr">
        <is>
          <t>energia_publico</t>
        </is>
      </c>
      <c r="D1505" t="n">
        <v>123.6052051205363</v>
      </c>
      <c r="E1505" t="n">
        <v>108.2767822887328</v>
      </c>
      <c r="F1505" t="n">
        <v>15.32842283180349</v>
      </c>
    </row>
    <row r="1506">
      <c r="A1506" t="inlineStr">
        <is>
          <t>VI</t>
        </is>
      </c>
      <c r="B1506" t="n">
        <v>2025</v>
      </c>
      <c r="C1506" t="inlineStr">
        <is>
          <t>energia_publico</t>
        </is>
      </c>
      <c r="D1506" t="n">
        <v>125.6555182946957</v>
      </c>
      <c r="E1506" t="n">
        <v>108.2767822887328</v>
      </c>
      <c r="F1506" t="n">
        <v>17.37873600596293</v>
      </c>
    </row>
    <row r="1507">
      <c r="A1507" t="inlineStr">
        <is>
          <t>VI</t>
        </is>
      </c>
      <c r="B1507" t="n">
        <v>2026</v>
      </c>
      <c r="C1507" t="inlineStr">
        <is>
          <t>energia_publico</t>
        </is>
      </c>
      <c r="D1507" t="n">
        <v>127.770626836915</v>
      </c>
      <c r="E1507" t="n">
        <v>108.2767822887328</v>
      </c>
      <c r="F1507" t="n">
        <v>19.49384454818222</v>
      </c>
    </row>
    <row r="1508">
      <c r="A1508" t="inlineStr">
        <is>
          <t>VI</t>
        </is>
      </c>
      <c r="B1508" t="n">
        <v>2027</v>
      </c>
      <c r="C1508" t="inlineStr">
        <is>
          <t>energia_publico</t>
        </is>
      </c>
      <c r="D1508" t="n">
        <v>133.2457120076316</v>
      </c>
      <c r="E1508" t="n">
        <v>108.2767822887328</v>
      </c>
      <c r="F1508" t="n">
        <v>24.96892971889885</v>
      </c>
    </row>
    <row r="1509">
      <c r="A1509" t="inlineStr">
        <is>
          <t>VI</t>
        </is>
      </c>
      <c r="B1509" t="n">
        <v>2028</v>
      </c>
      <c r="C1509" t="inlineStr">
        <is>
          <t>energia_publico</t>
        </is>
      </c>
      <c r="D1509" t="n">
        <v>135.2447435592511</v>
      </c>
      <c r="E1509" t="n">
        <v>108.2767822887328</v>
      </c>
      <c r="F1509" t="n">
        <v>26.96796127051833</v>
      </c>
    </row>
    <row r="1510">
      <c r="A1510" t="inlineStr">
        <is>
          <t>VI</t>
        </is>
      </c>
      <c r="B1510" t="n">
        <v>2029</v>
      </c>
      <c r="C1510" t="inlineStr">
        <is>
          <t>energia_publico</t>
        </is>
      </c>
      <c r="D1510" t="n">
        <v>137.4001168010955</v>
      </c>
      <c r="E1510" t="n">
        <v>108.2767822887328</v>
      </c>
      <c r="F1510" t="n">
        <v>29.12333451236275</v>
      </c>
    </row>
    <row r="1511">
      <c r="A1511" t="inlineStr">
        <is>
          <t>VI</t>
        </is>
      </c>
      <c r="B1511" t="n">
        <v>2030</v>
      </c>
      <c r="C1511" t="inlineStr">
        <is>
          <t>energia_publico</t>
        </is>
      </c>
      <c r="D1511" t="n">
        <v>139.5914270638942</v>
      </c>
      <c r="E1511" t="n">
        <v>108.2767822887328</v>
      </c>
      <c r="F1511" t="n">
        <v>31.31464477516145</v>
      </c>
    </row>
    <row r="1512">
      <c r="A1512" t="inlineStr">
        <is>
          <t>VI</t>
        </is>
      </c>
      <c r="B1512" t="n">
        <v>2031</v>
      </c>
      <c r="C1512" t="inlineStr">
        <is>
          <t>energia_publico</t>
        </is>
      </c>
      <c r="D1512" t="n">
        <v>141.864899267613</v>
      </c>
      <c r="E1512" t="n">
        <v>108.2767822887328</v>
      </c>
      <c r="F1512" t="n">
        <v>33.58811697888019</v>
      </c>
    </row>
    <row r="1513">
      <c r="A1513" t="inlineStr">
        <is>
          <t>VI</t>
        </is>
      </c>
      <c r="B1513" t="n">
        <v>2032</v>
      </c>
      <c r="C1513" t="inlineStr">
        <is>
          <t>energia_publico</t>
        </is>
      </c>
      <c r="D1513" t="n">
        <v>144.1860887663562</v>
      </c>
      <c r="E1513" t="n">
        <v>108.2767822887328</v>
      </c>
      <c r="F1513" t="n">
        <v>35.90930647762342</v>
      </c>
    </row>
    <row r="1514">
      <c r="A1514" t="inlineStr">
        <is>
          <t>VI</t>
        </is>
      </c>
      <c r="B1514" t="n">
        <v>2033</v>
      </c>
      <c r="C1514" t="inlineStr">
        <is>
          <t>energia_publico</t>
        </is>
      </c>
      <c r="D1514" t="n">
        <v>146.5378975330266</v>
      </c>
      <c r="E1514" t="n">
        <v>108.2767822887328</v>
      </c>
      <c r="F1514" t="n">
        <v>38.26111524429383</v>
      </c>
    </row>
    <row r="1515">
      <c r="A1515" t="inlineStr">
        <is>
          <t>VI</t>
        </is>
      </c>
      <c r="B1515" t="n">
        <v>2034</v>
      </c>
      <c r="C1515" t="inlineStr">
        <is>
          <t>energia_publico</t>
        </is>
      </c>
      <c r="D1515" t="n">
        <v>148.9061071501062</v>
      </c>
      <c r="E1515" t="n">
        <v>108.2767822887328</v>
      </c>
      <c r="F1515" t="n">
        <v>40.62932486137343</v>
      </c>
    </row>
    <row r="1516">
      <c r="A1516" t="inlineStr">
        <is>
          <t>VI</t>
        </is>
      </c>
      <c r="B1516" t="n">
        <v>2035</v>
      </c>
      <c r="C1516" t="inlineStr">
        <is>
          <t>energia_publico</t>
        </is>
      </c>
      <c r="D1516" t="n">
        <v>151.277492092238</v>
      </c>
      <c r="E1516" t="n">
        <v>108.2767822887328</v>
      </c>
      <c r="F1516" t="n">
        <v>43.00070980350519</v>
      </c>
    </row>
    <row r="1517">
      <c r="A1517" t="inlineStr">
        <is>
          <t>VI</t>
        </is>
      </c>
      <c r="B1517" t="n">
        <v>2036</v>
      </c>
      <c r="C1517" t="inlineStr">
        <is>
          <t>energia_publico</t>
        </is>
      </c>
      <c r="D1517" t="n">
        <v>153.6068017603538</v>
      </c>
      <c r="E1517" t="n">
        <v>108.2767822887328</v>
      </c>
      <c r="F1517" t="n">
        <v>45.33001947162099</v>
      </c>
    </row>
    <row r="1518">
      <c r="A1518" t="inlineStr">
        <is>
          <t>VI</t>
        </is>
      </c>
      <c r="B1518" t="n">
        <v>2037</v>
      </c>
      <c r="C1518" t="inlineStr">
        <is>
          <t>energia_publico</t>
        </is>
      </c>
      <c r="D1518" t="n">
        <v>155.9719771970974</v>
      </c>
      <c r="E1518" t="n">
        <v>108.2767822887328</v>
      </c>
      <c r="F1518" t="n">
        <v>47.6951949083646</v>
      </c>
    </row>
    <row r="1519">
      <c r="A1519" t="inlineStr">
        <is>
          <t>VI</t>
        </is>
      </c>
      <c r="B1519" t="n">
        <v>2038</v>
      </c>
      <c r="C1519" t="inlineStr">
        <is>
          <t>energia_publico</t>
        </is>
      </c>
      <c r="D1519" t="n">
        <v>158.3735706490751</v>
      </c>
      <c r="E1519" t="n">
        <v>108.2767822887328</v>
      </c>
      <c r="F1519" t="n">
        <v>50.09678836034233</v>
      </c>
    </row>
    <row r="1520">
      <c r="A1520" t="inlineStr">
        <is>
          <t>VI</t>
        </is>
      </c>
      <c r="B1520" t="n">
        <v>2039</v>
      </c>
      <c r="C1520" t="inlineStr">
        <is>
          <t>energia_publico</t>
        </is>
      </c>
      <c r="D1520" t="n">
        <v>160.8121428661633</v>
      </c>
      <c r="E1520" t="n">
        <v>108.2767822887328</v>
      </c>
      <c r="F1520" t="n">
        <v>52.53536057743052</v>
      </c>
    </row>
    <row r="1521">
      <c r="A1521" t="inlineStr">
        <is>
          <t>VI</t>
        </is>
      </c>
      <c r="B1521" t="n">
        <v>2040</v>
      </c>
      <c r="C1521" t="inlineStr">
        <is>
          <t>energia_publico</t>
        </is>
      </c>
      <c r="D1521" t="n">
        <v>163.2882632324381</v>
      </c>
      <c r="E1521" t="n">
        <v>108.2767822887328</v>
      </c>
      <c r="F1521" t="n">
        <v>55.01148094370531</v>
      </c>
    </row>
    <row r="1522">
      <c r="A1522" t="inlineStr">
        <is>
          <t>VI</t>
        </is>
      </c>
      <c r="B1522" t="n">
        <v>2041</v>
      </c>
      <c r="C1522" t="inlineStr">
        <is>
          <t>energia_publico</t>
        </is>
      </c>
      <c r="D1522" t="n">
        <v>165.7208657675055</v>
      </c>
      <c r="E1522" t="n">
        <v>108.2767822887328</v>
      </c>
      <c r="F1522" t="n">
        <v>57.4440834787727</v>
      </c>
    </row>
    <row r="1523">
      <c r="A1523" t="inlineStr">
        <is>
          <t>VI</t>
        </is>
      </c>
      <c r="B1523" t="n">
        <v>2042</v>
      </c>
      <c r="C1523" t="inlineStr">
        <is>
          <t>energia_publico</t>
        </is>
      </c>
      <c r="D1523" t="n">
        <v>168.1068477988576</v>
      </c>
      <c r="E1523" t="n">
        <v>108.2767822887328</v>
      </c>
      <c r="F1523" t="n">
        <v>59.83006551012478</v>
      </c>
    </row>
    <row r="1524">
      <c r="A1524" t="inlineStr">
        <is>
          <t>VI</t>
        </is>
      </c>
      <c r="B1524" t="n">
        <v>2043</v>
      </c>
      <c r="C1524" t="inlineStr">
        <is>
          <t>energia_publico</t>
        </is>
      </c>
      <c r="D1524" t="n">
        <v>170.4431288110458</v>
      </c>
      <c r="E1524" t="n">
        <v>108.2767822887328</v>
      </c>
      <c r="F1524" t="n">
        <v>62.16634652231305</v>
      </c>
    </row>
    <row r="1525">
      <c r="A1525" t="inlineStr">
        <is>
          <t>VI</t>
        </is>
      </c>
      <c r="B1525" t="n">
        <v>2044</v>
      </c>
      <c r="C1525" t="inlineStr">
        <is>
          <t>energia_publico</t>
        </is>
      </c>
      <c r="D1525" t="n">
        <v>172.7266569478757</v>
      </c>
      <c r="E1525" t="n">
        <v>108.2767822887328</v>
      </c>
      <c r="F1525" t="n">
        <v>64.44987465914288</v>
      </c>
    </row>
    <row r="1526">
      <c r="A1526" t="inlineStr">
        <is>
          <t>VI</t>
        </is>
      </c>
      <c r="B1526" t="n">
        <v>2045</v>
      </c>
      <c r="C1526" t="inlineStr">
        <is>
          <t>energia_publico</t>
        </is>
      </c>
      <c r="D1526" t="n">
        <v>175.0407788715486</v>
      </c>
      <c r="E1526" t="n">
        <v>108.2767822887328</v>
      </c>
      <c r="F1526" t="n">
        <v>66.76399658281586</v>
      </c>
    </row>
    <row r="1527">
      <c r="A1527" t="inlineStr">
        <is>
          <t>VI</t>
        </is>
      </c>
      <c r="B1527" t="n">
        <v>2046</v>
      </c>
      <c r="C1527" t="inlineStr">
        <is>
          <t>energia_publico</t>
        </is>
      </c>
      <c r="D1527" t="n">
        <v>177.2983840758171</v>
      </c>
      <c r="E1527" t="n">
        <v>108.2767822887328</v>
      </c>
      <c r="F1527" t="n">
        <v>69.02160178708435</v>
      </c>
    </row>
    <row r="1528">
      <c r="A1528" t="inlineStr">
        <is>
          <t>VI</t>
        </is>
      </c>
      <c r="B1528" t="n">
        <v>2047</v>
      </c>
      <c r="C1528" t="inlineStr">
        <is>
          <t>energia_publico</t>
        </is>
      </c>
      <c r="D1528" t="n">
        <v>179.4964577673176</v>
      </c>
      <c r="E1528" t="n">
        <v>108.2767822887328</v>
      </c>
      <c r="F1528" t="n">
        <v>71.21967547858479</v>
      </c>
    </row>
    <row r="1529">
      <c r="A1529" t="inlineStr">
        <is>
          <t>VI</t>
        </is>
      </c>
      <c r="B1529" t="n">
        <v>2048</v>
      </c>
      <c r="C1529" t="inlineStr">
        <is>
          <t>energia_publico</t>
        </is>
      </c>
      <c r="D1529" t="n">
        <v>181.7217822878566</v>
      </c>
      <c r="E1529" t="n">
        <v>108.2767822887328</v>
      </c>
      <c r="F1529" t="n">
        <v>73.44499999912382</v>
      </c>
    </row>
    <row r="1530">
      <c r="A1530" t="inlineStr">
        <is>
          <t>VI</t>
        </is>
      </c>
      <c r="B1530" t="n">
        <v>2049</v>
      </c>
      <c r="C1530" t="inlineStr">
        <is>
          <t>energia_publico</t>
        </is>
      </c>
      <c r="D1530" t="n">
        <v>183.8838345910523</v>
      </c>
      <c r="E1530" t="n">
        <v>108.2767822887328</v>
      </c>
      <c r="F1530" t="n">
        <v>75.60705230231956</v>
      </c>
    </row>
    <row r="1531">
      <c r="A1531" t="inlineStr">
        <is>
          <t>VI</t>
        </is>
      </c>
      <c r="B1531" t="n">
        <v>2050</v>
      </c>
      <c r="C1531" t="inlineStr">
        <is>
          <t>energia_publico</t>
        </is>
      </c>
      <c r="D1531" t="n">
        <v>186.071610118525</v>
      </c>
      <c r="E1531" t="n">
        <v>108.2767822887328</v>
      </c>
      <c r="F1531" t="n">
        <v>77.7948278297922</v>
      </c>
    </row>
    <row r="1532">
      <c r="A1532" t="inlineStr">
        <is>
          <t>VI</t>
        </is>
      </c>
      <c r="B1532" t="n">
        <v>2017</v>
      </c>
      <c r="C1532" t="inlineStr">
        <is>
          <t>manufactura</t>
        </is>
      </c>
      <c r="D1532" t="n">
        <v>1803.775308880615</v>
      </c>
      <c r="E1532" t="n">
        <v>1803.775308880615</v>
      </c>
      <c r="F1532" t="n">
        <v>0</v>
      </c>
    </row>
    <row r="1533">
      <c r="A1533" t="inlineStr">
        <is>
          <t>VI</t>
        </is>
      </c>
      <c r="B1533" t="n">
        <v>2018</v>
      </c>
      <c r="C1533" t="inlineStr">
        <is>
          <t>manufactura</t>
        </is>
      </c>
      <c r="D1533" t="n">
        <v>1750.314424022487</v>
      </c>
      <c r="E1533" t="n">
        <v>1750.314424022487</v>
      </c>
      <c r="F1533" t="n">
        <v>0</v>
      </c>
    </row>
    <row r="1534">
      <c r="A1534" t="inlineStr">
        <is>
          <t>VI</t>
        </is>
      </c>
      <c r="B1534" t="n">
        <v>2019</v>
      </c>
      <c r="C1534" t="inlineStr">
        <is>
          <t>manufactura</t>
        </is>
      </c>
      <c r="D1534" t="n">
        <v>1884.375069638875</v>
      </c>
      <c r="E1534" t="n">
        <v>1803.775308880615</v>
      </c>
      <c r="F1534" t="n">
        <v>80.59976075825989</v>
      </c>
    </row>
    <row r="1535">
      <c r="A1535" t="inlineStr">
        <is>
          <t>VI</t>
        </is>
      </c>
      <c r="B1535" t="n">
        <v>2020</v>
      </c>
      <c r="C1535" t="inlineStr">
        <is>
          <t>manufactura</t>
        </is>
      </c>
      <c r="D1535" t="n">
        <v>1493.873914237229</v>
      </c>
      <c r="E1535" t="n">
        <v>1493.873914237229</v>
      </c>
      <c r="F1535" t="n">
        <v>0</v>
      </c>
    </row>
    <row r="1536">
      <c r="A1536" t="inlineStr">
        <is>
          <t>VI</t>
        </is>
      </c>
      <c r="B1536" t="n">
        <v>2021</v>
      </c>
      <c r="C1536" t="inlineStr">
        <is>
          <t>manufactura</t>
        </is>
      </c>
      <c r="D1536" t="n">
        <v>1670.637468534175</v>
      </c>
      <c r="E1536" t="n">
        <v>1670.637468534175</v>
      </c>
      <c r="F1536" t="n">
        <v>0</v>
      </c>
    </row>
    <row r="1537">
      <c r="A1537" t="inlineStr">
        <is>
          <t>VI</t>
        </is>
      </c>
      <c r="B1537" t="n">
        <v>2022</v>
      </c>
      <c r="C1537" t="inlineStr">
        <is>
          <t>manufactura</t>
        </is>
      </c>
      <c r="D1537" t="n">
        <v>1806.944780963707</v>
      </c>
      <c r="E1537" t="n">
        <v>1803.775308880615</v>
      </c>
      <c r="F1537" t="n">
        <v>3.169472083092387</v>
      </c>
    </row>
    <row r="1538">
      <c r="A1538" t="inlineStr">
        <is>
          <t>VI</t>
        </is>
      </c>
      <c r="B1538" t="n">
        <v>2023</v>
      </c>
      <c r="C1538" t="inlineStr">
        <is>
          <t>manufactura</t>
        </is>
      </c>
      <c r="D1538" t="n">
        <v>1899.883157379819</v>
      </c>
      <c r="E1538" t="n">
        <v>1803.775308880615</v>
      </c>
      <c r="F1538" t="n">
        <v>96.10784849920378</v>
      </c>
    </row>
    <row r="1539">
      <c r="A1539" t="inlineStr">
        <is>
          <t>VI</t>
        </is>
      </c>
      <c r="B1539" t="n">
        <v>2024</v>
      </c>
      <c r="C1539" t="inlineStr">
        <is>
          <t>manufactura</t>
        </is>
      </c>
      <c r="D1539" t="n">
        <v>1950.987821508736</v>
      </c>
      <c r="E1539" t="n">
        <v>1803.775308880615</v>
      </c>
      <c r="F1539" t="n">
        <v>147.2125126281205</v>
      </c>
    </row>
    <row r="1540">
      <c r="A1540" t="inlineStr">
        <is>
          <t>VI</t>
        </is>
      </c>
      <c r="B1540" t="n">
        <v>2025</v>
      </c>
      <c r="C1540" t="inlineStr">
        <is>
          <t>manufactura</t>
        </is>
      </c>
      <c r="D1540" t="n">
        <v>1983.036756847456</v>
      </c>
      <c r="E1540" t="n">
        <v>1803.775308880615</v>
      </c>
      <c r="F1540" t="n">
        <v>179.2614479668409</v>
      </c>
    </row>
    <row r="1541">
      <c r="A1541" t="inlineStr">
        <is>
          <t>VI</t>
        </is>
      </c>
      <c r="B1541" t="n">
        <v>2026</v>
      </c>
      <c r="C1541" t="inlineStr">
        <is>
          <t>manufactura</t>
        </is>
      </c>
      <c r="D1541" t="n">
        <v>2006.379109331138</v>
      </c>
      <c r="E1541" t="n">
        <v>1803.775308880615</v>
      </c>
      <c r="F1541" t="n">
        <v>202.6038004505233</v>
      </c>
    </row>
    <row r="1542">
      <c r="A1542" t="inlineStr">
        <is>
          <t>VI</t>
        </is>
      </c>
      <c r="B1542" t="n">
        <v>2027</v>
      </c>
      <c r="C1542" t="inlineStr">
        <is>
          <t>manufactura</t>
        </is>
      </c>
      <c r="D1542" t="n">
        <v>2039.012276845873</v>
      </c>
      <c r="E1542" t="n">
        <v>1803.775308880615</v>
      </c>
      <c r="F1542" t="n">
        <v>235.2369679652577</v>
      </c>
    </row>
    <row r="1543">
      <c r="A1543" t="inlineStr">
        <is>
          <t>VI</t>
        </is>
      </c>
      <c r="B1543" t="n">
        <v>2028</v>
      </c>
      <c r="C1543" t="inlineStr">
        <is>
          <t>manufactura</t>
        </is>
      </c>
      <c r="D1543" t="n">
        <v>2061.905828663628</v>
      </c>
      <c r="E1543" t="n">
        <v>1803.775308880615</v>
      </c>
      <c r="F1543" t="n">
        <v>258.1305197830131</v>
      </c>
    </row>
    <row r="1544">
      <c r="A1544" t="inlineStr">
        <is>
          <t>VI</t>
        </is>
      </c>
      <c r="B1544" t="n">
        <v>2029</v>
      </c>
      <c r="C1544" t="inlineStr">
        <is>
          <t>manufactura</t>
        </is>
      </c>
      <c r="D1544" t="n">
        <v>2080.85198718692</v>
      </c>
      <c r="E1544" t="n">
        <v>1803.775308880615</v>
      </c>
      <c r="F1544" t="n">
        <v>277.0766783063048</v>
      </c>
    </row>
    <row r="1545">
      <c r="A1545" t="inlineStr">
        <is>
          <t>VI</t>
        </is>
      </c>
      <c r="B1545" t="n">
        <v>2030</v>
      </c>
      <c r="C1545" t="inlineStr">
        <is>
          <t>manufactura</t>
        </is>
      </c>
      <c r="D1545" t="n">
        <v>2098.054859212119</v>
      </c>
      <c r="E1545" t="n">
        <v>1803.775308880615</v>
      </c>
      <c r="F1545" t="n">
        <v>294.2795503315044</v>
      </c>
    </row>
    <row r="1546">
      <c r="A1546" t="inlineStr">
        <is>
          <t>VI</t>
        </is>
      </c>
      <c r="B1546" t="n">
        <v>2031</v>
      </c>
      <c r="C1546" t="inlineStr">
        <is>
          <t>manufactura</t>
        </is>
      </c>
      <c r="D1546" t="n">
        <v>2114.704379709853</v>
      </c>
      <c r="E1546" t="n">
        <v>1803.775308880615</v>
      </c>
      <c r="F1546" t="n">
        <v>310.9290708292376</v>
      </c>
    </row>
    <row r="1547">
      <c r="A1547" t="inlineStr">
        <is>
          <t>VI</t>
        </is>
      </c>
      <c r="B1547" t="n">
        <v>2032</v>
      </c>
      <c r="C1547" t="inlineStr">
        <is>
          <t>manufactura</t>
        </is>
      </c>
      <c r="D1547" t="n">
        <v>2131.208558268414</v>
      </c>
      <c r="E1547" t="n">
        <v>1803.775308880615</v>
      </c>
      <c r="F1547" t="n">
        <v>327.4332493877989</v>
      </c>
    </row>
    <row r="1548">
      <c r="A1548" t="inlineStr">
        <is>
          <t>VI</t>
        </is>
      </c>
      <c r="B1548" t="n">
        <v>2033</v>
      </c>
      <c r="C1548" t="inlineStr">
        <is>
          <t>manufactura</t>
        </is>
      </c>
      <c r="D1548" t="n">
        <v>2147.686783189491</v>
      </c>
      <c r="E1548" t="n">
        <v>1803.775308880615</v>
      </c>
      <c r="F1548" t="n">
        <v>343.911474308876</v>
      </c>
    </row>
    <row r="1549">
      <c r="A1549" t="inlineStr">
        <is>
          <t>VI</t>
        </is>
      </c>
      <c r="B1549" t="n">
        <v>2034</v>
      </c>
      <c r="C1549" t="inlineStr">
        <is>
          <t>manufactura</t>
        </is>
      </c>
      <c r="D1549" t="n">
        <v>2164.139311184195</v>
      </c>
      <c r="E1549" t="n">
        <v>1803.775308880615</v>
      </c>
      <c r="F1549" t="n">
        <v>360.3640023035798</v>
      </c>
    </row>
    <row r="1550">
      <c r="A1550" t="inlineStr">
        <is>
          <t>VI</t>
        </is>
      </c>
      <c r="B1550" t="n">
        <v>2035</v>
      </c>
      <c r="C1550" t="inlineStr">
        <is>
          <t>manufactura</t>
        </is>
      </c>
      <c r="D1550" t="n">
        <v>2180.517377484356</v>
      </c>
      <c r="E1550" t="n">
        <v>1803.775308880615</v>
      </c>
      <c r="F1550" t="n">
        <v>376.7420686037406</v>
      </c>
    </row>
    <row r="1551">
      <c r="A1551" t="inlineStr">
        <is>
          <t>VI</t>
        </is>
      </c>
      <c r="B1551" t="n">
        <v>2036</v>
      </c>
      <c r="C1551" t="inlineStr">
        <is>
          <t>manufactura</t>
        </is>
      </c>
      <c r="D1551" t="n">
        <v>2196.633283315167</v>
      </c>
      <c r="E1551" t="n">
        <v>1803.775308880615</v>
      </c>
      <c r="F1551" t="n">
        <v>392.8579744345518</v>
      </c>
    </row>
    <row r="1552">
      <c r="A1552" t="inlineStr">
        <is>
          <t>VI</t>
        </is>
      </c>
      <c r="B1552" t="n">
        <v>2037</v>
      </c>
      <c r="C1552" t="inlineStr">
        <is>
          <t>manufactura</t>
        </is>
      </c>
      <c r="D1552" t="n">
        <v>2212.691733284858</v>
      </c>
      <c r="E1552" t="n">
        <v>1803.775308880615</v>
      </c>
      <c r="F1552" t="n">
        <v>408.9164244042433</v>
      </c>
    </row>
    <row r="1553">
      <c r="A1553" t="inlineStr">
        <is>
          <t>VI</t>
        </is>
      </c>
      <c r="B1553" t="n">
        <v>2038</v>
      </c>
      <c r="C1553" t="inlineStr">
        <is>
          <t>manufactura</t>
        </is>
      </c>
      <c r="D1553" t="n">
        <v>2228.786835837146</v>
      </c>
      <c r="E1553" t="n">
        <v>1803.775308880615</v>
      </c>
      <c r="F1553" t="n">
        <v>425.011526956531</v>
      </c>
    </row>
    <row r="1554">
      <c r="A1554" t="inlineStr">
        <is>
          <t>VI</t>
        </is>
      </c>
      <c r="B1554" t="n">
        <v>2039</v>
      </c>
      <c r="C1554" t="inlineStr">
        <is>
          <t>manufactura</t>
        </is>
      </c>
      <c r="D1554" t="n">
        <v>2244.962091302037</v>
      </c>
      <c r="E1554" t="n">
        <v>1803.775308880615</v>
      </c>
      <c r="F1554" t="n">
        <v>441.1867824214221</v>
      </c>
    </row>
    <row r="1555">
      <c r="A1555" t="inlineStr">
        <is>
          <t>VI</t>
        </is>
      </c>
      <c r="B1555" t="n">
        <v>2040</v>
      </c>
      <c r="C1555" t="inlineStr">
        <is>
          <t>manufactura</t>
        </is>
      </c>
      <c r="D1555" t="n">
        <v>2261.23785310878</v>
      </c>
      <c r="E1555" t="n">
        <v>1803.775308880615</v>
      </c>
      <c r="F1555" t="n">
        <v>457.4625442281647</v>
      </c>
    </row>
    <row r="1556">
      <c r="A1556" t="inlineStr">
        <is>
          <t>VI</t>
        </is>
      </c>
      <c r="B1556" t="n">
        <v>2041</v>
      </c>
      <c r="C1556" t="inlineStr">
        <is>
          <t>manufactura</t>
        </is>
      </c>
      <c r="D1556" t="n">
        <v>2277.334592829303</v>
      </c>
      <c r="E1556" t="n">
        <v>1803.775308880615</v>
      </c>
      <c r="F1556" t="n">
        <v>473.5592839486883</v>
      </c>
    </row>
    <row r="1557">
      <c r="A1557" t="inlineStr">
        <is>
          <t>VI</t>
        </is>
      </c>
      <c r="B1557" t="n">
        <v>2042</v>
      </c>
      <c r="C1557" t="inlineStr">
        <is>
          <t>manufactura</t>
        </is>
      </c>
      <c r="D1557" t="n">
        <v>2293.118676551705</v>
      </c>
      <c r="E1557" t="n">
        <v>1803.775308880615</v>
      </c>
      <c r="F1557" t="n">
        <v>489.3433676710904</v>
      </c>
    </row>
    <row r="1558">
      <c r="A1558" t="inlineStr">
        <is>
          <t>VI</t>
        </is>
      </c>
      <c r="B1558" t="n">
        <v>2043</v>
      </c>
      <c r="C1558" t="inlineStr">
        <is>
          <t>manufactura</t>
        </is>
      </c>
      <c r="D1558" t="n">
        <v>2308.523323362044</v>
      </c>
      <c r="E1558" t="n">
        <v>1803.775308880615</v>
      </c>
      <c r="F1558" t="n">
        <v>504.7480144814288</v>
      </c>
    </row>
    <row r="1559">
      <c r="A1559" t="inlineStr">
        <is>
          <t>VI</t>
        </is>
      </c>
      <c r="B1559" t="n">
        <v>2044</v>
      </c>
      <c r="C1559" t="inlineStr">
        <is>
          <t>manufactura</t>
        </is>
      </c>
      <c r="D1559" t="n">
        <v>2323.512465488155</v>
      </c>
      <c r="E1559" t="n">
        <v>1803.775308880615</v>
      </c>
      <c r="F1559" t="n">
        <v>519.7371566075401</v>
      </c>
    </row>
    <row r="1560">
      <c r="A1560" t="inlineStr">
        <is>
          <t>VI</t>
        </is>
      </c>
      <c r="B1560" t="n">
        <v>2045</v>
      </c>
      <c r="C1560" t="inlineStr">
        <is>
          <t>manufactura</t>
        </is>
      </c>
      <c r="D1560" t="n">
        <v>2338.361818821698</v>
      </c>
      <c r="E1560" t="n">
        <v>1803.775308880615</v>
      </c>
      <c r="F1560" t="n">
        <v>534.5865099410832</v>
      </c>
    </row>
    <row r="1561">
      <c r="A1561" t="inlineStr">
        <is>
          <t>VI</t>
        </is>
      </c>
      <c r="B1561" t="n">
        <v>2046</v>
      </c>
      <c r="C1561" t="inlineStr">
        <is>
          <t>manufactura</t>
        </is>
      </c>
      <c r="D1561" t="n">
        <v>2352.898255870796</v>
      </c>
      <c r="E1561" t="n">
        <v>1803.775308880615</v>
      </c>
      <c r="F1561" t="n">
        <v>549.1229469901812</v>
      </c>
    </row>
    <row r="1562">
      <c r="A1562" t="inlineStr">
        <is>
          <t>VI</t>
        </is>
      </c>
      <c r="B1562" t="n">
        <v>2047</v>
      </c>
      <c r="C1562" t="inlineStr">
        <is>
          <t>manufactura</t>
        </is>
      </c>
      <c r="D1562" t="n">
        <v>2367.03734580383</v>
      </c>
      <c r="E1562" t="n">
        <v>1803.775308880615</v>
      </c>
      <c r="F1562" t="n">
        <v>563.2620369232147</v>
      </c>
    </row>
    <row r="1563">
      <c r="A1563" t="inlineStr">
        <is>
          <t>VI</t>
        </is>
      </c>
      <c r="B1563" t="n">
        <v>2048</v>
      </c>
      <c r="C1563" t="inlineStr">
        <is>
          <t>manufactura</t>
        </is>
      </c>
      <c r="D1563" t="n">
        <v>2381.038681791413</v>
      </c>
      <c r="E1563" t="n">
        <v>1803.775308880615</v>
      </c>
      <c r="F1563" t="n">
        <v>577.2633729107981</v>
      </c>
    </row>
    <row r="1564">
      <c r="A1564" t="inlineStr">
        <is>
          <t>VI</t>
        </is>
      </c>
      <c r="B1564" t="n">
        <v>2049</v>
      </c>
      <c r="C1564" t="inlineStr">
        <is>
          <t>manufactura</t>
        </is>
      </c>
      <c r="D1564" t="n">
        <v>2394.716020019689</v>
      </c>
      <c r="E1564" t="n">
        <v>1803.775308880615</v>
      </c>
      <c r="F1564" t="n">
        <v>590.9407111390744</v>
      </c>
    </row>
    <row r="1565">
      <c r="A1565" t="inlineStr">
        <is>
          <t>VI</t>
        </is>
      </c>
      <c r="B1565" t="n">
        <v>2050</v>
      </c>
      <c r="C1565" t="inlineStr">
        <is>
          <t>manufactura</t>
        </is>
      </c>
      <c r="D1565" t="n">
        <v>2408.286191480017</v>
      </c>
      <c r="E1565" t="n">
        <v>1803.775308880615</v>
      </c>
      <c r="F1565" t="n">
        <v>604.5108825994018</v>
      </c>
    </row>
    <row r="1566">
      <c r="A1566" t="inlineStr">
        <is>
          <t>VI</t>
        </is>
      </c>
      <c r="B1566" t="n">
        <v>2017</v>
      </c>
      <c r="C1566" t="inlineStr">
        <is>
          <t>mineral</t>
        </is>
      </c>
      <c r="D1566" t="n">
        <v>295.1048389835186</v>
      </c>
      <c r="E1566" t="n">
        <v>295.1048389835186</v>
      </c>
      <c r="F1566" t="n">
        <v>0</v>
      </c>
    </row>
    <row r="1567">
      <c r="A1567" t="inlineStr">
        <is>
          <t>VI</t>
        </is>
      </c>
      <c r="B1567" t="n">
        <v>2018</v>
      </c>
      <c r="C1567" t="inlineStr">
        <is>
          <t>mineral</t>
        </is>
      </c>
      <c r="D1567" t="n">
        <v>294.6043512272221</v>
      </c>
      <c r="E1567" t="n">
        <v>294.6043512272221</v>
      </c>
      <c r="F1567" t="n">
        <v>0</v>
      </c>
    </row>
    <row r="1568">
      <c r="A1568" t="inlineStr">
        <is>
          <t>VI</t>
        </is>
      </c>
      <c r="B1568" t="n">
        <v>2019</v>
      </c>
      <c r="C1568" t="inlineStr">
        <is>
          <t>mineral</t>
        </is>
      </c>
      <c r="D1568" t="n">
        <v>264.962988716314</v>
      </c>
      <c r="E1568" t="n">
        <v>264.962988716314</v>
      </c>
      <c r="F1568" t="n">
        <v>0</v>
      </c>
    </row>
    <row r="1569">
      <c r="A1569" t="inlineStr">
        <is>
          <t>VI</t>
        </is>
      </c>
      <c r="B1569" t="n">
        <v>2020</v>
      </c>
      <c r="C1569" t="inlineStr">
        <is>
          <t>mineral</t>
        </is>
      </c>
      <c r="D1569" t="n">
        <v>285.5929150964404</v>
      </c>
      <c r="E1569" t="n">
        <v>285.5929150964404</v>
      </c>
      <c r="F1569" t="n">
        <v>0</v>
      </c>
    </row>
    <row r="1570">
      <c r="A1570" t="inlineStr">
        <is>
          <t>VI</t>
        </is>
      </c>
      <c r="B1570" t="n">
        <v>2021</v>
      </c>
      <c r="C1570" t="inlineStr">
        <is>
          <t>mineral</t>
        </is>
      </c>
      <c r="D1570" t="n">
        <v>514.9254002496037</v>
      </c>
      <c r="E1570" t="n">
        <v>295.1048389835186</v>
      </c>
      <c r="F1570" t="n">
        <v>219.8205612660852</v>
      </c>
    </row>
    <row r="1571">
      <c r="A1571" t="inlineStr">
        <is>
          <t>VI</t>
        </is>
      </c>
      <c r="B1571" t="n">
        <v>2022</v>
      </c>
      <c r="C1571" t="inlineStr">
        <is>
          <t>mineral</t>
        </is>
      </c>
      <c r="D1571" t="n">
        <v>519.4957004160203</v>
      </c>
      <c r="E1571" t="n">
        <v>295.1048389835186</v>
      </c>
      <c r="F1571" t="n">
        <v>224.3908614325018</v>
      </c>
    </row>
    <row r="1572">
      <c r="A1572" t="inlineStr">
        <is>
          <t>VI</t>
        </is>
      </c>
      <c r="B1572" t="n">
        <v>2023</v>
      </c>
      <c r="C1572" t="inlineStr">
        <is>
          <t>mineral</t>
        </is>
      </c>
      <c r="D1572" t="n">
        <v>519.2090825236581</v>
      </c>
      <c r="E1572" t="n">
        <v>295.1048389835186</v>
      </c>
      <c r="F1572" t="n">
        <v>224.1042435401396</v>
      </c>
    </row>
    <row r="1573">
      <c r="A1573" t="inlineStr">
        <is>
          <t>VI</t>
        </is>
      </c>
      <c r="B1573" t="n">
        <v>2024</v>
      </c>
      <c r="C1573" t="inlineStr">
        <is>
          <t>mineral</t>
        </is>
      </c>
      <c r="D1573" t="n">
        <v>523.2303552146686</v>
      </c>
      <c r="E1573" t="n">
        <v>295.1048389835186</v>
      </c>
      <c r="F1573" t="n">
        <v>228.1255162311501</v>
      </c>
    </row>
    <row r="1574">
      <c r="A1574" t="inlineStr">
        <is>
          <t>VI</t>
        </is>
      </c>
      <c r="B1574" t="n">
        <v>2025</v>
      </c>
      <c r="C1574" t="inlineStr">
        <is>
          <t>mineral</t>
        </is>
      </c>
      <c r="D1574" t="n">
        <v>527.7894990373206</v>
      </c>
      <c r="E1574" t="n">
        <v>295.1048389835186</v>
      </c>
      <c r="F1574" t="n">
        <v>232.6846600538021</v>
      </c>
    </row>
    <row r="1575">
      <c r="A1575" t="inlineStr">
        <is>
          <t>VI</t>
        </is>
      </c>
      <c r="B1575" t="n">
        <v>2026</v>
      </c>
      <c r="C1575" t="inlineStr">
        <is>
          <t>mineral</t>
        </is>
      </c>
      <c r="D1575" t="n">
        <v>532.456027514761</v>
      </c>
      <c r="E1575" t="n">
        <v>295.1048389835186</v>
      </c>
      <c r="F1575" t="n">
        <v>237.3511885312424</v>
      </c>
    </row>
    <row r="1576">
      <c r="A1576" t="inlineStr">
        <is>
          <t>VI</t>
        </is>
      </c>
      <c r="B1576" t="n">
        <v>2027</v>
      </c>
      <c r="C1576" t="inlineStr">
        <is>
          <t>mineral</t>
        </is>
      </c>
      <c r="D1576" t="n">
        <v>544.3688093799473</v>
      </c>
      <c r="E1576" t="n">
        <v>295.1048389835186</v>
      </c>
      <c r="F1576" t="n">
        <v>249.2639703964287</v>
      </c>
    </row>
    <row r="1577">
      <c r="A1577" t="inlineStr">
        <is>
          <t>VI</t>
        </is>
      </c>
      <c r="B1577" t="n">
        <v>2028</v>
      </c>
      <c r="C1577" t="inlineStr">
        <is>
          <t>mineral</t>
        </is>
      </c>
      <c r="D1577" t="n">
        <v>548.6604894982655</v>
      </c>
      <c r="E1577" t="n">
        <v>295.1048389835186</v>
      </c>
      <c r="F1577" t="n">
        <v>253.555650514747</v>
      </c>
    </row>
    <row r="1578">
      <c r="A1578" t="inlineStr">
        <is>
          <t>VI</t>
        </is>
      </c>
      <c r="B1578" t="n">
        <v>2029</v>
      </c>
      <c r="C1578" t="inlineStr">
        <is>
          <t>mineral</t>
        </is>
      </c>
      <c r="D1578" t="n">
        <v>553.2543593687921</v>
      </c>
      <c r="E1578" t="n">
        <v>295.1048389835186</v>
      </c>
      <c r="F1578" t="n">
        <v>258.1495203852735</v>
      </c>
    </row>
    <row r="1579">
      <c r="A1579" t="inlineStr">
        <is>
          <t>VI</t>
        </is>
      </c>
      <c r="B1579" t="n">
        <v>2030</v>
      </c>
      <c r="C1579" t="inlineStr">
        <is>
          <t>mineral</t>
        </is>
      </c>
      <c r="D1579" t="n">
        <v>557.8900383520346</v>
      </c>
      <c r="E1579" t="n">
        <v>295.1048389835186</v>
      </c>
      <c r="F1579" t="n">
        <v>262.785199368516</v>
      </c>
    </row>
    <row r="1580">
      <c r="A1580" t="inlineStr">
        <is>
          <t>VI</t>
        </is>
      </c>
      <c r="B1580" t="n">
        <v>2031</v>
      </c>
      <c r="C1580" t="inlineStr">
        <is>
          <t>mineral</t>
        </is>
      </c>
      <c r="D1580" t="n">
        <v>562.6633187187333</v>
      </c>
      <c r="E1580" t="n">
        <v>295.1048389835186</v>
      </c>
      <c r="F1580" t="n">
        <v>267.5584797352147</v>
      </c>
    </row>
    <row r="1581">
      <c r="A1581" t="inlineStr">
        <is>
          <t>VI</t>
        </is>
      </c>
      <c r="B1581" t="n">
        <v>2032</v>
      </c>
      <c r="C1581" t="inlineStr">
        <is>
          <t>mineral</t>
        </is>
      </c>
      <c r="D1581" t="n">
        <v>567.4996277225476</v>
      </c>
      <c r="E1581" t="n">
        <v>295.1048389835186</v>
      </c>
      <c r="F1581" t="n">
        <v>272.3947887390291</v>
      </c>
    </row>
    <row r="1582">
      <c r="A1582" t="inlineStr">
        <is>
          <t>VI</t>
        </is>
      </c>
      <c r="B1582" t="n">
        <v>2033</v>
      </c>
      <c r="C1582" t="inlineStr">
        <is>
          <t>mineral</t>
        </is>
      </c>
      <c r="D1582" t="n">
        <v>572.3623469636187</v>
      </c>
      <c r="E1582" t="n">
        <v>295.1048389835186</v>
      </c>
      <c r="F1582" t="n">
        <v>277.2575079801002</v>
      </c>
    </row>
    <row r="1583">
      <c r="A1583" t="inlineStr">
        <is>
          <t>VI</t>
        </is>
      </c>
      <c r="B1583" t="n">
        <v>2034</v>
      </c>
      <c r="C1583" t="inlineStr">
        <is>
          <t>mineral</t>
        </is>
      </c>
      <c r="D1583" t="n">
        <v>577.2218449596032</v>
      </c>
      <c r="E1583" t="n">
        <v>295.1048389835186</v>
      </c>
      <c r="F1583" t="n">
        <v>282.1170059760847</v>
      </c>
    </row>
    <row r="1584">
      <c r="A1584" t="inlineStr">
        <is>
          <t>VI</t>
        </is>
      </c>
      <c r="B1584" t="n">
        <v>2035</v>
      </c>
      <c r="C1584" t="inlineStr">
        <is>
          <t>mineral</t>
        </is>
      </c>
      <c r="D1584" t="n">
        <v>582.0513917653238</v>
      </c>
      <c r="E1584" t="n">
        <v>295.1048389835186</v>
      </c>
      <c r="F1584" t="n">
        <v>286.9465527818053</v>
      </c>
    </row>
    <row r="1585">
      <c r="A1585" t="inlineStr">
        <is>
          <t>VI</t>
        </is>
      </c>
      <c r="B1585" t="n">
        <v>2036</v>
      </c>
      <c r="C1585" t="inlineStr">
        <is>
          <t>mineral</t>
        </is>
      </c>
      <c r="D1585" t="n">
        <v>586.7605345839825</v>
      </c>
      <c r="E1585" t="n">
        <v>295.1048389835186</v>
      </c>
      <c r="F1585" t="n">
        <v>291.6556956004639</v>
      </c>
    </row>
    <row r="1586">
      <c r="A1586" t="inlineStr">
        <is>
          <t>VI</t>
        </is>
      </c>
      <c r="B1586" t="n">
        <v>2037</v>
      </c>
      <c r="C1586" t="inlineStr">
        <is>
          <t>mineral</t>
        </is>
      </c>
      <c r="D1586" t="n">
        <v>591.5077771759607</v>
      </c>
      <c r="E1586" t="n">
        <v>295.1048389835186</v>
      </c>
      <c r="F1586" t="n">
        <v>296.4029381924421</v>
      </c>
    </row>
    <row r="1587">
      <c r="A1587" t="inlineStr">
        <is>
          <t>VI</t>
        </is>
      </c>
      <c r="B1587" t="n">
        <v>2038</v>
      </c>
      <c r="C1587" t="inlineStr">
        <is>
          <t>mineral</t>
        </is>
      </c>
      <c r="D1587" t="n">
        <v>596.2934277911427</v>
      </c>
      <c r="E1587" t="n">
        <v>295.1048389835186</v>
      </c>
      <c r="F1587" t="n">
        <v>301.1885888076241</v>
      </c>
    </row>
    <row r="1588">
      <c r="A1588" t="inlineStr">
        <is>
          <t>VI</t>
        </is>
      </c>
      <c r="B1588" t="n">
        <v>2039</v>
      </c>
      <c r="C1588" t="inlineStr">
        <is>
          <t>mineral</t>
        </is>
      </c>
      <c r="D1588" t="n">
        <v>601.1177971733366</v>
      </c>
      <c r="E1588" t="n">
        <v>295.1048389835186</v>
      </c>
      <c r="F1588" t="n">
        <v>306.0129581898181</v>
      </c>
    </row>
    <row r="1589">
      <c r="A1589" t="inlineStr">
        <is>
          <t>VI</t>
        </is>
      </c>
      <c r="B1589" t="n">
        <v>2040</v>
      </c>
      <c r="C1589" t="inlineStr">
        <is>
          <t>mineral</t>
        </is>
      </c>
      <c r="D1589" t="n">
        <v>605.9811985804552</v>
      </c>
      <c r="E1589" t="n">
        <v>295.1048389835186</v>
      </c>
      <c r="F1589" t="n">
        <v>310.8763595969366</v>
      </c>
    </row>
    <row r="1590">
      <c r="A1590" t="inlineStr">
        <is>
          <t>VI</t>
        </is>
      </c>
      <c r="B1590" t="n">
        <v>2041</v>
      </c>
      <c r="C1590" t="inlineStr">
        <is>
          <t>mineral</t>
        </is>
      </c>
      <c r="D1590" t="n">
        <v>610.7252970708643</v>
      </c>
      <c r="E1590" t="n">
        <v>295.1048389835186</v>
      </c>
      <c r="F1590" t="n">
        <v>315.6204580873457</v>
      </c>
    </row>
    <row r="1591">
      <c r="A1591" t="inlineStr">
        <is>
          <t>VI</t>
        </is>
      </c>
      <c r="B1591" t="n">
        <v>2042</v>
      </c>
      <c r="C1591" t="inlineStr">
        <is>
          <t>mineral</t>
        </is>
      </c>
      <c r="D1591" t="n">
        <v>615.3466060904944</v>
      </c>
      <c r="E1591" t="n">
        <v>295.1048389835186</v>
      </c>
      <c r="F1591" t="n">
        <v>320.2417671069759</v>
      </c>
    </row>
    <row r="1592">
      <c r="A1592" t="inlineStr">
        <is>
          <t>VI</t>
        </is>
      </c>
      <c r="B1592" t="n">
        <v>2043</v>
      </c>
      <c r="C1592" t="inlineStr">
        <is>
          <t>mineral</t>
        </is>
      </c>
      <c r="D1592" t="n">
        <v>619.8417064462496</v>
      </c>
      <c r="E1592" t="n">
        <v>295.1048389835186</v>
      </c>
      <c r="F1592" t="n">
        <v>324.7368674627311</v>
      </c>
    </row>
    <row r="1593">
      <c r="A1593" t="inlineStr">
        <is>
          <t>VI</t>
        </is>
      </c>
      <c r="B1593" t="n">
        <v>2044</v>
      </c>
      <c r="C1593" t="inlineStr">
        <is>
          <t>mineral</t>
        </is>
      </c>
      <c r="D1593" t="n">
        <v>624.2072504770219</v>
      </c>
      <c r="E1593" t="n">
        <v>295.1048389835186</v>
      </c>
      <c r="F1593" t="n">
        <v>329.1024114935034</v>
      </c>
    </row>
    <row r="1594">
      <c r="A1594" t="inlineStr">
        <is>
          <t>VI</t>
        </is>
      </c>
      <c r="B1594" t="n">
        <v>2045</v>
      </c>
      <c r="C1594" t="inlineStr">
        <is>
          <t>mineral</t>
        </is>
      </c>
      <c r="D1594" t="n">
        <v>628.6035410266018</v>
      </c>
      <c r="E1594" t="n">
        <v>295.1048389835186</v>
      </c>
      <c r="F1594" t="n">
        <v>333.4987020430832</v>
      </c>
    </row>
    <row r="1595">
      <c r="A1595" t="inlineStr">
        <is>
          <t>VI</t>
        </is>
      </c>
      <c r="B1595" t="n">
        <v>2046</v>
      </c>
      <c r="C1595" t="inlineStr">
        <is>
          <t>mineral</t>
        </is>
      </c>
      <c r="D1595" t="n">
        <v>632.866067725541</v>
      </c>
      <c r="E1595" t="n">
        <v>295.1048389835186</v>
      </c>
      <c r="F1595" t="n">
        <v>337.7612287420225</v>
      </c>
    </row>
    <row r="1596">
      <c r="A1596" t="inlineStr">
        <is>
          <t>VI</t>
        </is>
      </c>
      <c r="B1596" t="n">
        <v>2047</v>
      </c>
      <c r="C1596" t="inlineStr">
        <is>
          <t>mineral</t>
        </is>
      </c>
      <c r="D1596" t="n">
        <v>636.9916157680832</v>
      </c>
      <c r="E1596" t="n">
        <v>295.1048389835186</v>
      </c>
      <c r="F1596" t="n">
        <v>341.8867767845646</v>
      </c>
    </row>
    <row r="1597">
      <c r="A1597" t="inlineStr">
        <is>
          <t>VI</t>
        </is>
      </c>
      <c r="B1597" t="n">
        <v>2048</v>
      </c>
      <c r="C1597" t="inlineStr">
        <is>
          <t>mineral</t>
        </is>
      </c>
      <c r="D1597" t="n">
        <v>641.1440575682764</v>
      </c>
      <c r="E1597" t="n">
        <v>295.1048389835186</v>
      </c>
      <c r="F1597" t="n">
        <v>346.0392185847578</v>
      </c>
    </row>
    <row r="1598">
      <c r="A1598" t="inlineStr">
        <is>
          <t>VI</t>
        </is>
      </c>
      <c r="B1598" t="n">
        <v>2049</v>
      </c>
      <c r="C1598" t="inlineStr">
        <is>
          <t>mineral</t>
        </is>
      </c>
      <c r="D1598" t="n">
        <v>645.1554768175038</v>
      </c>
      <c r="E1598" t="n">
        <v>295.1048389835186</v>
      </c>
      <c r="F1598" t="n">
        <v>350.0506378339852</v>
      </c>
    </row>
    <row r="1599">
      <c r="A1599" t="inlineStr">
        <is>
          <t>VI</t>
        </is>
      </c>
      <c r="B1599" t="n">
        <v>2050</v>
      </c>
      <c r="C1599" t="inlineStr">
        <is>
          <t>mineral</t>
        </is>
      </c>
      <c r="D1599" t="n">
        <v>649.1919941460224</v>
      </c>
      <c r="E1599" t="n">
        <v>295.1048389835186</v>
      </c>
      <c r="F1599" t="n">
        <v>354.0871551625038</v>
      </c>
    </row>
    <row r="1600">
      <c r="A1600" t="inlineStr">
        <is>
          <t>VI</t>
        </is>
      </c>
      <c r="B1600" t="n">
        <v>2017</v>
      </c>
      <c r="C1600" t="inlineStr">
        <is>
          <t>salitre</t>
        </is>
      </c>
      <c r="D1600" t="n">
        <v>0</v>
      </c>
      <c r="E1600" t="n">
        <v>0</v>
      </c>
      <c r="F1600" t="n">
        <v>0</v>
      </c>
    </row>
    <row r="1601">
      <c r="A1601" t="inlineStr">
        <is>
          <t>VI</t>
        </is>
      </c>
      <c r="B1601" t="n">
        <v>2018</v>
      </c>
      <c r="C1601" t="inlineStr">
        <is>
          <t>salitre</t>
        </is>
      </c>
      <c r="D1601" t="n">
        <v>0</v>
      </c>
      <c r="E1601" t="n">
        <v>0</v>
      </c>
      <c r="F1601" t="n">
        <v>0</v>
      </c>
    </row>
    <row r="1602">
      <c r="A1602" t="inlineStr">
        <is>
          <t>VI</t>
        </is>
      </c>
      <c r="B1602" t="n">
        <v>2019</v>
      </c>
      <c r="C1602" t="inlineStr">
        <is>
          <t>salitre</t>
        </is>
      </c>
      <c r="D1602" t="n">
        <v>0</v>
      </c>
      <c r="E1602" t="n">
        <v>0</v>
      </c>
      <c r="F1602" t="n">
        <v>0</v>
      </c>
    </row>
    <row r="1603">
      <c r="A1603" t="inlineStr">
        <is>
          <t>VI</t>
        </is>
      </c>
      <c r="B1603" t="n">
        <v>2020</v>
      </c>
      <c r="C1603" t="inlineStr">
        <is>
          <t>salitre</t>
        </is>
      </c>
      <c r="D1603" t="n">
        <v>0</v>
      </c>
      <c r="E1603" t="n">
        <v>0</v>
      </c>
      <c r="F1603" t="n">
        <v>0</v>
      </c>
    </row>
    <row r="1604">
      <c r="A1604" t="inlineStr">
        <is>
          <t>VI</t>
        </is>
      </c>
      <c r="B1604" t="n">
        <v>2021</v>
      </c>
      <c r="C1604" t="inlineStr">
        <is>
          <t>salitre</t>
        </is>
      </c>
      <c r="D1604" t="n">
        <v>0</v>
      </c>
      <c r="E1604" t="n">
        <v>0</v>
      </c>
      <c r="F1604" t="n">
        <v>0</v>
      </c>
    </row>
    <row r="1605">
      <c r="A1605" t="inlineStr">
        <is>
          <t>VI</t>
        </is>
      </c>
      <c r="B1605" t="n">
        <v>2022</v>
      </c>
      <c r="C1605" t="inlineStr">
        <is>
          <t>salitre</t>
        </is>
      </c>
      <c r="D1605" t="n">
        <v>0</v>
      </c>
      <c r="E1605" t="n">
        <v>0</v>
      </c>
      <c r="F1605" t="n">
        <v>0</v>
      </c>
    </row>
    <row r="1606">
      <c r="A1606" t="inlineStr">
        <is>
          <t>VI</t>
        </is>
      </c>
      <c r="B1606" t="n">
        <v>2023</v>
      </c>
      <c r="C1606" t="inlineStr">
        <is>
          <t>salitre</t>
        </is>
      </c>
      <c r="D1606" t="n">
        <v>0</v>
      </c>
      <c r="E1606" t="n">
        <v>0</v>
      </c>
      <c r="F1606" t="n">
        <v>0</v>
      </c>
    </row>
    <row r="1607">
      <c r="A1607" t="inlineStr">
        <is>
          <t>VI</t>
        </is>
      </c>
      <c r="B1607" t="n">
        <v>2024</v>
      </c>
      <c r="C1607" t="inlineStr">
        <is>
          <t>salitre</t>
        </is>
      </c>
      <c r="D1607" t="n">
        <v>0</v>
      </c>
      <c r="E1607" t="n">
        <v>0</v>
      </c>
      <c r="F1607" t="n">
        <v>0</v>
      </c>
    </row>
    <row r="1608">
      <c r="A1608" t="inlineStr">
        <is>
          <t>VI</t>
        </is>
      </c>
      <c r="B1608" t="n">
        <v>2025</v>
      </c>
      <c r="C1608" t="inlineStr">
        <is>
          <t>salitre</t>
        </is>
      </c>
      <c r="D1608" t="n">
        <v>0</v>
      </c>
      <c r="E1608" t="n">
        <v>0</v>
      </c>
      <c r="F1608" t="n">
        <v>0</v>
      </c>
    </row>
    <row r="1609">
      <c r="A1609" t="inlineStr">
        <is>
          <t>VI</t>
        </is>
      </c>
      <c r="B1609" t="n">
        <v>2026</v>
      </c>
      <c r="C1609" t="inlineStr">
        <is>
          <t>salitre</t>
        </is>
      </c>
      <c r="D1609" t="n">
        <v>0</v>
      </c>
      <c r="E1609" t="n">
        <v>0</v>
      </c>
      <c r="F1609" t="n">
        <v>0</v>
      </c>
    </row>
    <row r="1610">
      <c r="A1610" t="inlineStr">
        <is>
          <t>VI</t>
        </is>
      </c>
      <c r="B1610" t="n">
        <v>2027</v>
      </c>
      <c r="C1610" t="inlineStr">
        <is>
          <t>salitre</t>
        </is>
      </c>
      <c r="D1610" t="n">
        <v>0</v>
      </c>
      <c r="E1610" t="n">
        <v>0</v>
      </c>
      <c r="F1610" t="n">
        <v>0</v>
      </c>
    </row>
    <row r="1611">
      <c r="A1611" t="inlineStr">
        <is>
          <t>VI</t>
        </is>
      </c>
      <c r="B1611" t="n">
        <v>2028</v>
      </c>
      <c r="C1611" t="inlineStr">
        <is>
          <t>salitre</t>
        </is>
      </c>
      <c r="D1611" t="n">
        <v>0</v>
      </c>
      <c r="E1611" t="n">
        <v>0</v>
      </c>
      <c r="F1611" t="n">
        <v>0</v>
      </c>
    </row>
    <row r="1612">
      <c r="A1612" t="inlineStr">
        <is>
          <t>VI</t>
        </is>
      </c>
      <c r="B1612" t="n">
        <v>2029</v>
      </c>
      <c r="C1612" t="inlineStr">
        <is>
          <t>salitre</t>
        </is>
      </c>
      <c r="D1612" t="n">
        <v>0</v>
      </c>
      <c r="E1612" t="n">
        <v>0</v>
      </c>
      <c r="F1612" t="n">
        <v>0</v>
      </c>
    </row>
    <row r="1613">
      <c r="A1613" t="inlineStr">
        <is>
          <t>VI</t>
        </is>
      </c>
      <c r="B1613" t="n">
        <v>2030</v>
      </c>
      <c r="C1613" t="inlineStr">
        <is>
          <t>salitre</t>
        </is>
      </c>
      <c r="D1613" t="n">
        <v>0</v>
      </c>
      <c r="E1613" t="n">
        <v>0</v>
      </c>
      <c r="F1613" t="n">
        <v>0</v>
      </c>
    </row>
    <row r="1614">
      <c r="A1614" t="inlineStr">
        <is>
          <t>VI</t>
        </is>
      </c>
      <c r="B1614" t="n">
        <v>2031</v>
      </c>
      <c r="C1614" t="inlineStr">
        <is>
          <t>salitre</t>
        </is>
      </c>
      <c r="D1614" t="n">
        <v>0</v>
      </c>
      <c r="E1614" t="n">
        <v>0</v>
      </c>
      <c r="F1614" t="n">
        <v>0</v>
      </c>
    </row>
    <row r="1615">
      <c r="A1615" t="inlineStr">
        <is>
          <t>VI</t>
        </is>
      </c>
      <c r="B1615" t="n">
        <v>2032</v>
      </c>
      <c r="C1615" t="inlineStr">
        <is>
          <t>salitre</t>
        </is>
      </c>
      <c r="D1615" t="n">
        <v>0</v>
      </c>
      <c r="E1615" t="n">
        <v>0</v>
      </c>
      <c r="F1615" t="n">
        <v>0</v>
      </c>
    </row>
    <row r="1616">
      <c r="A1616" t="inlineStr">
        <is>
          <t>VI</t>
        </is>
      </c>
      <c r="B1616" t="n">
        <v>2033</v>
      </c>
      <c r="C1616" t="inlineStr">
        <is>
          <t>salitre</t>
        </is>
      </c>
      <c r="D1616" t="n">
        <v>0</v>
      </c>
      <c r="E1616" t="n">
        <v>0</v>
      </c>
      <c r="F1616" t="n">
        <v>0</v>
      </c>
    </row>
    <row r="1617">
      <c r="A1617" t="inlineStr">
        <is>
          <t>VI</t>
        </is>
      </c>
      <c r="B1617" t="n">
        <v>2034</v>
      </c>
      <c r="C1617" t="inlineStr">
        <is>
          <t>salitre</t>
        </is>
      </c>
      <c r="D1617" t="n">
        <v>0</v>
      </c>
      <c r="E1617" t="n">
        <v>0</v>
      </c>
      <c r="F1617" t="n">
        <v>0</v>
      </c>
    </row>
    <row r="1618">
      <c r="A1618" t="inlineStr">
        <is>
          <t>VI</t>
        </is>
      </c>
      <c r="B1618" t="n">
        <v>2035</v>
      </c>
      <c r="C1618" t="inlineStr">
        <is>
          <t>salitre</t>
        </is>
      </c>
      <c r="D1618" t="n">
        <v>0</v>
      </c>
      <c r="E1618" t="n">
        <v>0</v>
      </c>
      <c r="F1618" t="n">
        <v>0</v>
      </c>
    </row>
    <row r="1619">
      <c r="A1619" t="inlineStr">
        <is>
          <t>VI</t>
        </is>
      </c>
      <c r="B1619" t="n">
        <v>2036</v>
      </c>
      <c r="C1619" t="inlineStr">
        <is>
          <t>salitre</t>
        </is>
      </c>
      <c r="D1619" t="n">
        <v>0</v>
      </c>
      <c r="E1619" t="n">
        <v>0</v>
      </c>
      <c r="F1619" t="n">
        <v>0</v>
      </c>
    </row>
    <row r="1620">
      <c r="A1620" t="inlineStr">
        <is>
          <t>VI</t>
        </is>
      </c>
      <c r="B1620" t="n">
        <v>2037</v>
      </c>
      <c r="C1620" t="inlineStr">
        <is>
          <t>salitre</t>
        </is>
      </c>
      <c r="D1620" t="n">
        <v>0</v>
      </c>
      <c r="E1620" t="n">
        <v>0</v>
      </c>
      <c r="F1620" t="n">
        <v>0</v>
      </c>
    </row>
    <row r="1621">
      <c r="A1621" t="inlineStr">
        <is>
          <t>VI</t>
        </is>
      </c>
      <c r="B1621" t="n">
        <v>2038</v>
      </c>
      <c r="C1621" t="inlineStr">
        <is>
          <t>salitre</t>
        </is>
      </c>
      <c r="D1621" t="n">
        <v>0</v>
      </c>
      <c r="E1621" t="n">
        <v>0</v>
      </c>
      <c r="F1621" t="n">
        <v>0</v>
      </c>
    </row>
    <row r="1622">
      <c r="A1622" t="inlineStr">
        <is>
          <t>VI</t>
        </is>
      </c>
      <c r="B1622" t="n">
        <v>2039</v>
      </c>
      <c r="C1622" t="inlineStr">
        <is>
          <t>salitre</t>
        </is>
      </c>
      <c r="D1622" t="n">
        <v>0</v>
      </c>
      <c r="E1622" t="n">
        <v>0</v>
      </c>
      <c r="F1622" t="n">
        <v>0</v>
      </c>
    </row>
    <row r="1623">
      <c r="A1623" t="inlineStr">
        <is>
          <t>VI</t>
        </is>
      </c>
      <c r="B1623" t="n">
        <v>2040</v>
      </c>
      <c r="C1623" t="inlineStr">
        <is>
          <t>salitre</t>
        </is>
      </c>
      <c r="D1623" t="n">
        <v>0</v>
      </c>
      <c r="E1623" t="n">
        <v>0</v>
      </c>
      <c r="F1623" t="n">
        <v>0</v>
      </c>
    </row>
    <row r="1624">
      <c r="A1624" t="inlineStr">
        <is>
          <t>VI</t>
        </is>
      </c>
      <c r="B1624" t="n">
        <v>2041</v>
      </c>
      <c r="C1624" t="inlineStr">
        <is>
          <t>salitre</t>
        </is>
      </c>
      <c r="D1624" t="n">
        <v>0</v>
      </c>
      <c r="E1624" t="n">
        <v>0</v>
      </c>
      <c r="F1624" t="n">
        <v>0</v>
      </c>
    </row>
    <row r="1625">
      <c r="A1625" t="inlineStr">
        <is>
          <t>VI</t>
        </is>
      </c>
      <c r="B1625" t="n">
        <v>2042</v>
      </c>
      <c r="C1625" t="inlineStr">
        <is>
          <t>salitre</t>
        </is>
      </c>
      <c r="D1625" t="n">
        <v>0</v>
      </c>
      <c r="E1625" t="n">
        <v>0</v>
      </c>
      <c r="F1625" t="n">
        <v>0</v>
      </c>
    </row>
    <row r="1626">
      <c r="A1626" t="inlineStr">
        <is>
          <t>VI</t>
        </is>
      </c>
      <c r="B1626" t="n">
        <v>2043</v>
      </c>
      <c r="C1626" t="inlineStr">
        <is>
          <t>salitre</t>
        </is>
      </c>
      <c r="D1626" t="n">
        <v>0</v>
      </c>
      <c r="E1626" t="n">
        <v>0</v>
      </c>
      <c r="F1626" t="n">
        <v>0</v>
      </c>
    </row>
    <row r="1627">
      <c r="A1627" t="inlineStr">
        <is>
          <t>VI</t>
        </is>
      </c>
      <c r="B1627" t="n">
        <v>2044</v>
      </c>
      <c r="C1627" t="inlineStr">
        <is>
          <t>salitre</t>
        </is>
      </c>
      <c r="D1627" t="n">
        <v>0</v>
      </c>
      <c r="E1627" t="n">
        <v>0</v>
      </c>
      <c r="F1627" t="n">
        <v>0</v>
      </c>
    </row>
    <row r="1628">
      <c r="A1628" t="inlineStr">
        <is>
          <t>VI</t>
        </is>
      </c>
      <c r="B1628" t="n">
        <v>2045</v>
      </c>
      <c r="C1628" t="inlineStr">
        <is>
          <t>salitre</t>
        </is>
      </c>
      <c r="D1628" t="n">
        <v>0</v>
      </c>
      <c r="E1628" t="n">
        <v>0</v>
      </c>
      <c r="F1628" t="n">
        <v>0</v>
      </c>
    </row>
    <row r="1629">
      <c r="A1629" t="inlineStr">
        <is>
          <t>VI</t>
        </is>
      </c>
      <c r="B1629" t="n">
        <v>2046</v>
      </c>
      <c r="C1629" t="inlineStr">
        <is>
          <t>salitre</t>
        </is>
      </c>
      <c r="D1629" t="n">
        <v>0</v>
      </c>
      <c r="E1629" t="n">
        <v>0</v>
      </c>
      <c r="F1629" t="n">
        <v>0</v>
      </c>
    </row>
    <row r="1630">
      <c r="A1630" t="inlineStr">
        <is>
          <t>VI</t>
        </is>
      </c>
      <c r="B1630" t="n">
        <v>2047</v>
      </c>
      <c r="C1630" t="inlineStr">
        <is>
          <t>salitre</t>
        </is>
      </c>
      <c r="D1630" t="n">
        <v>0</v>
      </c>
      <c r="E1630" t="n">
        <v>0</v>
      </c>
      <c r="F1630" t="n">
        <v>0</v>
      </c>
    </row>
    <row r="1631">
      <c r="A1631" t="inlineStr">
        <is>
          <t>VI</t>
        </is>
      </c>
      <c r="B1631" t="n">
        <v>2048</v>
      </c>
      <c r="C1631" t="inlineStr">
        <is>
          <t>salitre</t>
        </is>
      </c>
      <c r="D1631" t="n">
        <v>0</v>
      </c>
      <c r="E1631" t="n">
        <v>0</v>
      </c>
      <c r="F1631" t="n">
        <v>0</v>
      </c>
    </row>
    <row r="1632">
      <c r="A1632" t="inlineStr">
        <is>
          <t>VI</t>
        </is>
      </c>
      <c r="B1632" t="n">
        <v>2049</v>
      </c>
      <c r="C1632" t="inlineStr">
        <is>
          <t>salitre</t>
        </is>
      </c>
      <c r="D1632" t="n">
        <v>0</v>
      </c>
      <c r="E1632" t="n">
        <v>0</v>
      </c>
      <c r="F1632" t="n">
        <v>0</v>
      </c>
    </row>
    <row r="1633">
      <c r="A1633" t="inlineStr">
        <is>
          <t>VI</t>
        </is>
      </c>
      <c r="B1633" t="n">
        <v>2050</v>
      </c>
      <c r="C1633" t="inlineStr">
        <is>
          <t>salitre</t>
        </is>
      </c>
      <c r="D1633" t="n">
        <v>0</v>
      </c>
      <c r="E1633" t="n">
        <v>0</v>
      </c>
      <c r="F1633" t="n">
        <v>0</v>
      </c>
    </row>
    <row r="1634">
      <c r="A1634" t="inlineStr">
        <is>
          <t>VII</t>
        </is>
      </c>
      <c r="B1634" t="n">
        <v>2017</v>
      </c>
      <c r="C1634" t="inlineStr">
        <is>
          <t>cemento</t>
        </is>
      </c>
      <c r="D1634" t="n">
        <v>92.72115602418002</v>
      </c>
      <c r="E1634" t="n">
        <v>92.72115602418002</v>
      </c>
      <c r="F1634" t="n">
        <v>0</v>
      </c>
    </row>
    <row r="1635">
      <c r="A1635" t="inlineStr">
        <is>
          <t>VII</t>
        </is>
      </c>
      <c r="B1635" t="n">
        <v>2018</v>
      </c>
      <c r="C1635" t="inlineStr">
        <is>
          <t>cemento</t>
        </is>
      </c>
      <c r="D1635" t="n">
        <v>364.6973106855298</v>
      </c>
      <c r="E1635" t="n">
        <v>92.72115602418002</v>
      </c>
      <c r="F1635" t="n">
        <v>271.9761546613498</v>
      </c>
    </row>
    <row r="1636">
      <c r="A1636" t="inlineStr">
        <is>
          <t>VII</t>
        </is>
      </c>
      <c r="B1636" t="n">
        <v>2019</v>
      </c>
      <c r="C1636" t="inlineStr">
        <is>
          <t>cemento</t>
        </is>
      </c>
      <c r="D1636" t="n">
        <v>144.007111652655</v>
      </c>
      <c r="E1636" t="n">
        <v>92.72115602418002</v>
      </c>
      <c r="F1636" t="n">
        <v>51.28595562847501</v>
      </c>
    </row>
    <row r="1637">
      <c r="A1637" t="inlineStr">
        <is>
          <t>VII</t>
        </is>
      </c>
      <c r="B1637" t="n">
        <v>2020</v>
      </c>
      <c r="C1637" t="inlineStr">
        <is>
          <t>cemento</t>
        </is>
      </c>
      <c r="D1637" t="n">
        <v>126.0815389800832</v>
      </c>
      <c r="E1637" t="n">
        <v>92.72115602418002</v>
      </c>
      <c r="F1637" t="n">
        <v>33.36038295590319</v>
      </c>
    </row>
    <row r="1638">
      <c r="A1638" t="inlineStr">
        <is>
          <t>VII</t>
        </is>
      </c>
      <c r="B1638" t="n">
        <v>2021</v>
      </c>
      <c r="C1638" t="inlineStr">
        <is>
          <t>cemento</t>
        </is>
      </c>
      <c r="D1638" t="n">
        <v>676.1406333749942</v>
      </c>
      <c r="E1638" t="n">
        <v>92.72115602418002</v>
      </c>
      <c r="F1638" t="n">
        <v>583.4194773508142</v>
      </c>
    </row>
    <row r="1639">
      <c r="A1639" t="inlineStr">
        <is>
          <t>VII</t>
        </is>
      </c>
      <c r="B1639" t="n">
        <v>2022</v>
      </c>
      <c r="C1639" t="inlineStr">
        <is>
          <t>cemento</t>
        </is>
      </c>
      <c r="D1639" t="n">
        <v>585.8355973118665</v>
      </c>
      <c r="E1639" t="n">
        <v>92.72115602418002</v>
      </c>
      <c r="F1639" t="n">
        <v>493.1144412876865</v>
      </c>
    </row>
    <row r="1640">
      <c r="A1640" t="inlineStr">
        <is>
          <t>VII</t>
        </is>
      </c>
      <c r="B1640" t="n">
        <v>2023</v>
      </c>
      <c r="C1640" t="inlineStr">
        <is>
          <t>cemento</t>
        </is>
      </c>
      <c r="D1640" t="n">
        <v>585.8355973118665</v>
      </c>
      <c r="E1640" t="n">
        <v>92.72115602418002</v>
      </c>
      <c r="F1640" t="n">
        <v>493.1144412876865</v>
      </c>
    </row>
    <row r="1641">
      <c r="A1641" t="inlineStr">
        <is>
          <t>VII</t>
        </is>
      </c>
      <c r="B1641" t="n">
        <v>2024</v>
      </c>
      <c r="C1641" t="inlineStr">
        <is>
          <t>cemento</t>
        </is>
      </c>
      <c r="D1641" t="n">
        <v>585.8355973118665</v>
      </c>
      <c r="E1641" t="n">
        <v>92.72115602418002</v>
      </c>
      <c r="F1641" t="n">
        <v>493.1144412876865</v>
      </c>
    </row>
    <row r="1642">
      <c r="A1642" t="inlineStr">
        <is>
          <t>VII</t>
        </is>
      </c>
      <c r="B1642" t="n">
        <v>2025</v>
      </c>
      <c r="C1642" t="inlineStr">
        <is>
          <t>cemento</t>
        </is>
      </c>
      <c r="D1642" t="n">
        <v>585.8355973118665</v>
      </c>
      <c r="E1642" t="n">
        <v>92.72115602418002</v>
      </c>
      <c r="F1642" t="n">
        <v>493.1144412876865</v>
      </c>
    </row>
    <row r="1643">
      <c r="A1643" t="inlineStr">
        <is>
          <t>VII</t>
        </is>
      </c>
      <c r="B1643" t="n">
        <v>2026</v>
      </c>
      <c r="C1643" t="inlineStr">
        <is>
          <t>cemento</t>
        </is>
      </c>
      <c r="D1643" t="n">
        <v>585.8355973118665</v>
      </c>
      <c r="E1643" t="n">
        <v>92.72115602418002</v>
      </c>
      <c r="F1643" t="n">
        <v>493.1144412876865</v>
      </c>
    </row>
    <row r="1644">
      <c r="A1644" t="inlineStr">
        <is>
          <t>VII</t>
        </is>
      </c>
      <c r="B1644" t="n">
        <v>2027</v>
      </c>
      <c r="C1644" t="inlineStr">
        <is>
          <t>cemento</t>
        </is>
      </c>
      <c r="D1644" t="n">
        <v>585.8355973118665</v>
      </c>
      <c r="E1644" t="n">
        <v>92.72115602418002</v>
      </c>
      <c r="F1644" t="n">
        <v>493.1144412876865</v>
      </c>
    </row>
    <row r="1645">
      <c r="A1645" t="inlineStr">
        <is>
          <t>VII</t>
        </is>
      </c>
      <c r="B1645" t="n">
        <v>2028</v>
      </c>
      <c r="C1645" t="inlineStr">
        <is>
          <t>cemento</t>
        </is>
      </c>
      <c r="D1645" t="n">
        <v>585.8355973118665</v>
      </c>
      <c r="E1645" t="n">
        <v>92.72115602418002</v>
      </c>
      <c r="F1645" t="n">
        <v>493.1144412876865</v>
      </c>
    </row>
    <row r="1646">
      <c r="A1646" t="inlineStr">
        <is>
          <t>VII</t>
        </is>
      </c>
      <c r="B1646" t="n">
        <v>2029</v>
      </c>
      <c r="C1646" t="inlineStr">
        <is>
          <t>cemento</t>
        </is>
      </c>
      <c r="D1646" t="n">
        <v>585.8355973118665</v>
      </c>
      <c r="E1646" t="n">
        <v>92.72115602418002</v>
      </c>
      <c r="F1646" t="n">
        <v>493.1144412876865</v>
      </c>
    </row>
    <row r="1647">
      <c r="A1647" t="inlineStr">
        <is>
          <t>VII</t>
        </is>
      </c>
      <c r="B1647" t="n">
        <v>2030</v>
      </c>
      <c r="C1647" t="inlineStr">
        <is>
          <t>cemento</t>
        </is>
      </c>
      <c r="D1647" t="n">
        <v>585.8355973118665</v>
      </c>
      <c r="E1647" t="n">
        <v>92.72115602418002</v>
      </c>
      <c r="F1647" t="n">
        <v>493.1144412876865</v>
      </c>
    </row>
    <row r="1648">
      <c r="A1648" t="inlineStr">
        <is>
          <t>VII</t>
        </is>
      </c>
      <c r="B1648" t="n">
        <v>2031</v>
      </c>
      <c r="C1648" t="inlineStr">
        <is>
          <t>cemento</t>
        </is>
      </c>
      <c r="D1648" t="n">
        <v>585.8355973118665</v>
      </c>
      <c r="E1648" t="n">
        <v>92.72115602418002</v>
      </c>
      <c r="F1648" t="n">
        <v>493.1144412876865</v>
      </c>
    </row>
    <row r="1649">
      <c r="A1649" t="inlineStr">
        <is>
          <t>VII</t>
        </is>
      </c>
      <c r="B1649" t="n">
        <v>2032</v>
      </c>
      <c r="C1649" t="inlineStr">
        <is>
          <t>cemento</t>
        </is>
      </c>
      <c r="D1649" t="n">
        <v>585.8355973118665</v>
      </c>
      <c r="E1649" t="n">
        <v>92.72115602418002</v>
      </c>
      <c r="F1649" t="n">
        <v>493.1144412876865</v>
      </c>
    </row>
    <row r="1650">
      <c r="A1650" t="inlineStr">
        <is>
          <t>VII</t>
        </is>
      </c>
      <c r="B1650" t="n">
        <v>2033</v>
      </c>
      <c r="C1650" t="inlineStr">
        <is>
          <t>cemento</t>
        </is>
      </c>
      <c r="D1650" t="n">
        <v>585.8355973118665</v>
      </c>
      <c r="E1650" t="n">
        <v>92.72115602418002</v>
      </c>
      <c r="F1650" t="n">
        <v>493.1144412876865</v>
      </c>
    </row>
    <row r="1651">
      <c r="A1651" t="inlineStr">
        <is>
          <t>VII</t>
        </is>
      </c>
      <c r="B1651" t="n">
        <v>2034</v>
      </c>
      <c r="C1651" t="inlineStr">
        <is>
          <t>cemento</t>
        </is>
      </c>
      <c r="D1651" t="n">
        <v>585.8355973118665</v>
      </c>
      <c r="E1651" t="n">
        <v>92.72115602418002</v>
      </c>
      <c r="F1651" t="n">
        <v>493.1144412876865</v>
      </c>
    </row>
    <row r="1652">
      <c r="A1652" t="inlineStr">
        <is>
          <t>VII</t>
        </is>
      </c>
      <c r="B1652" t="n">
        <v>2035</v>
      </c>
      <c r="C1652" t="inlineStr">
        <is>
          <t>cemento</t>
        </is>
      </c>
      <c r="D1652" t="n">
        <v>585.8355973118665</v>
      </c>
      <c r="E1652" t="n">
        <v>92.72115602418002</v>
      </c>
      <c r="F1652" t="n">
        <v>493.1144412876865</v>
      </c>
    </row>
    <row r="1653">
      <c r="A1653" t="inlineStr">
        <is>
          <t>VII</t>
        </is>
      </c>
      <c r="B1653" t="n">
        <v>2036</v>
      </c>
      <c r="C1653" t="inlineStr">
        <is>
          <t>cemento</t>
        </is>
      </c>
      <c r="D1653" t="n">
        <v>585.8355973118665</v>
      </c>
      <c r="E1653" t="n">
        <v>92.72115602418002</v>
      </c>
      <c r="F1653" t="n">
        <v>493.1144412876865</v>
      </c>
    </row>
    <row r="1654">
      <c r="A1654" t="inlineStr">
        <is>
          <t>VII</t>
        </is>
      </c>
      <c r="B1654" t="n">
        <v>2037</v>
      </c>
      <c r="C1654" t="inlineStr">
        <is>
          <t>cemento</t>
        </is>
      </c>
      <c r="D1654" t="n">
        <v>585.8355973118665</v>
      </c>
      <c r="E1654" t="n">
        <v>92.72115602418002</v>
      </c>
      <c r="F1654" t="n">
        <v>493.1144412876865</v>
      </c>
    </row>
    <row r="1655">
      <c r="A1655" t="inlineStr">
        <is>
          <t>VII</t>
        </is>
      </c>
      <c r="B1655" t="n">
        <v>2038</v>
      </c>
      <c r="C1655" t="inlineStr">
        <is>
          <t>cemento</t>
        </is>
      </c>
      <c r="D1655" t="n">
        <v>585.8355973118665</v>
      </c>
      <c r="E1655" t="n">
        <v>92.72115602418002</v>
      </c>
      <c r="F1655" t="n">
        <v>493.1144412876865</v>
      </c>
    </row>
    <row r="1656">
      <c r="A1656" t="inlineStr">
        <is>
          <t>VII</t>
        </is>
      </c>
      <c r="B1656" t="n">
        <v>2039</v>
      </c>
      <c r="C1656" t="inlineStr">
        <is>
          <t>cemento</t>
        </is>
      </c>
      <c r="D1656" t="n">
        <v>585.8355973118665</v>
      </c>
      <c r="E1656" t="n">
        <v>92.72115602418002</v>
      </c>
      <c r="F1656" t="n">
        <v>493.1144412876865</v>
      </c>
    </row>
    <row r="1657">
      <c r="A1657" t="inlineStr">
        <is>
          <t>VII</t>
        </is>
      </c>
      <c r="B1657" t="n">
        <v>2040</v>
      </c>
      <c r="C1657" t="inlineStr">
        <is>
          <t>cemento</t>
        </is>
      </c>
      <c r="D1657" t="n">
        <v>585.8355973118665</v>
      </c>
      <c r="E1657" t="n">
        <v>92.72115602418002</v>
      </c>
      <c r="F1657" t="n">
        <v>493.1144412876865</v>
      </c>
    </row>
    <row r="1658">
      <c r="A1658" t="inlineStr">
        <is>
          <t>VII</t>
        </is>
      </c>
      <c r="B1658" t="n">
        <v>2041</v>
      </c>
      <c r="C1658" t="inlineStr">
        <is>
          <t>cemento</t>
        </is>
      </c>
      <c r="D1658" t="n">
        <v>585.8355973118665</v>
      </c>
      <c r="E1658" t="n">
        <v>92.72115602418002</v>
      </c>
      <c r="F1658" t="n">
        <v>493.1144412876865</v>
      </c>
    </row>
    <row r="1659">
      <c r="A1659" t="inlineStr">
        <is>
          <t>VII</t>
        </is>
      </c>
      <c r="B1659" t="n">
        <v>2042</v>
      </c>
      <c r="C1659" t="inlineStr">
        <is>
          <t>cemento</t>
        </is>
      </c>
      <c r="D1659" t="n">
        <v>585.8355973118665</v>
      </c>
      <c r="E1659" t="n">
        <v>92.72115602418002</v>
      </c>
      <c r="F1659" t="n">
        <v>493.1144412876865</v>
      </c>
    </row>
    <row r="1660">
      <c r="A1660" t="inlineStr">
        <is>
          <t>VII</t>
        </is>
      </c>
      <c r="B1660" t="n">
        <v>2043</v>
      </c>
      <c r="C1660" t="inlineStr">
        <is>
          <t>cemento</t>
        </is>
      </c>
      <c r="D1660" t="n">
        <v>585.8355973118665</v>
      </c>
      <c r="E1660" t="n">
        <v>92.72115602418002</v>
      </c>
      <c r="F1660" t="n">
        <v>493.1144412876865</v>
      </c>
    </row>
    <row r="1661">
      <c r="A1661" t="inlineStr">
        <is>
          <t>VII</t>
        </is>
      </c>
      <c r="B1661" t="n">
        <v>2044</v>
      </c>
      <c r="C1661" t="inlineStr">
        <is>
          <t>cemento</t>
        </is>
      </c>
      <c r="D1661" t="n">
        <v>585.8355973118665</v>
      </c>
      <c r="E1661" t="n">
        <v>92.72115602418002</v>
      </c>
      <c r="F1661" t="n">
        <v>493.1144412876865</v>
      </c>
    </row>
    <row r="1662">
      <c r="A1662" t="inlineStr">
        <is>
          <t>VII</t>
        </is>
      </c>
      <c r="B1662" t="n">
        <v>2045</v>
      </c>
      <c r="C1662" t="inlineStr">
        <is>
          <t>cemento</t>
        </is>
      </c>
      <c r="D1662" t="n">
        <v>585.8355973118665</v>
      </c>
      <c r="E1662" t="n">
        <v>92.72115602418002</v>
      </c>
      <c r="F1662" t="n">
        <v>493.1144412876865</v>
      </c>
    </row>
    <row r="1663">
      <c r="A1663" t="inlineStr">
        <is>
          <t>VII</t>
        </is>
      </c>
      <c r="B1663" t="n">
        <v>2046</v>
      </c>
      <c r="C1663" t="inlineStr">
        <is>
          <t>cemento</t>
        </is>
      </c>
      <c r="D1663" t="n">
        <v>585.8355973118665</v>
      </c>
      <c r="E1663" t="n">
        <v>92.72115602418002</v>
      </c>
      <c r="F1663" t="n">
        <v>493.1144412876865</v>
      </c>
    </row>
    <row r="1664">
      <c r="A1664" t="inlineStr">
        <is>
          <t>VII</t>
        </is>
      </c>
      <c r="B1664" t="n">
        <v>2047</v>
      </c>
      <c r="C1664" t="inlineStr">
        <is>
          <t>cemento</t>
        </is>
      </c>
      <c r="D1664" t="n">
        <v>585.8355973118665</v>
      </c>
      <c r="E1664" t="n">
        <v>92.72115602418002</v>
      </c>
      <c r="F1664" t="n">
        <v>493.1144412876865</v>
      </c>
    </row>
    <row r="1665">
      <c r="A1665" t="inlineStr">
        <is>
          <t>VII</t>
        </is>
      </c>
      <c r="B1665" t="n">
        <v>2048</v>
      </c>
      <c r="C1665" t="inlineStr">
        <is>
          <t>cemento</t>
        </is>
      </c>
      <c r="D1665" t="n">
        <v>585.8355973118665</v>
      </c>
      <c r="E1665" t="n">
        <v>92.72115602418002</v>
      </c>
      <c r="F1665" t="n">
        <v>493.1144412876865</v>
      </c>
    </row>
    <row r="1666">
      <c r="A1666" t="inlineStr">
        <is>
          <t>VII</t>
        </is>
      </c>
      <c r="B1666" t="n">
        <v>2049</v>
      </c>
      <c r="C1666" t="inlineStr">
        <is>
          <t>cemento</t>
        </is>
      </c>
      <c r="D1666" t="n">
        <v>585.8355973118665</v>
      </c>
      <c r="E1666" t="n">
        <v>92.72115602418002</v>
      </c>
      <c r="F1666" t="n">
        <v>493.1144412876865</v>
      </c>
    </row>
    <row r="1667">
      <c r="A1667" t="inlineStr">
        <is>
          <t>VII</t>
        </is>
      </c>
      <c r="B1667" t="n">
        <v>2050</v>
      </c>
      <c r="C1667" t="inlineStr">
        <is>
          <t>cemento</t>
        </is>
      </c>
      <c r="D1667" t="n">
        <v>585.8355973118665</v>
      </c>
      <c r="E1667" t="n">
        <v>92.72115602418002</v>
      </c>
      <c r="F1667" t="n">
        <v>493.1144412876865</v>
      </c>
    </row>
    <row r="1668">
      <c r="A1668" t="inlineStr">
        <is>
          <t>VII</t>
        </is>
      </c>
      <c r="B1668" t="n">
        <v>2017</v>
      </c>
      <c r="C1668" t="inlineStr">
        <is>
          <t>energia_comercial</t>
        </is>
      </c>
      <c r="D1668" t="n">
        <v>0.2885023536141746</v>
      </c>
      <c r="E1668" t="n">
        <v>0.2885023536141746</v>
      </c>
      <c r="F1668" t="n">
        <v>0</v>
      </c>
    </row>
    <row r="1669">
      <c r="A1669" t="inlineStr">
        <is>
          <t>VII</t>
        </is>
      </c>
      <c r="B1669" t="n">
        <v>2018</v>
      </c>
      <c r="C1669" t="inlineStr">
        <is>
          <t>energia_comercial</t>
        </is>
      </c>
      <c r="D1669" t="n">
        <v>0.3563750757729596</v>
      </c>
      <c r="E1669" t="n">
        <v>0.2885023536141746</v>
      </c>
      <c r="F1669" t="n">
        <v>0.06787272215878493</v>
      </c>
    </row>
    <row r="1670">
      <c r="A1670" t="inlineStr">
        <is>
          <t>VII</t>
        </is>
      </c>
      <c r="B1670" t="n">
        <v>2019</v>
      </c>
      <c r="C1670" t="inlineStr">
        <is>
          <t>energia_comercial</t>
        </is>
      </c>
      <c r="D1670" t="n">
        <v>0.3717678225470952</v>
      </c>
      <c r="E1670" t="n">
        <v>0.2885023536141746</v>
      </c>
      <c r="F1670" t="n">
        <v>0.08326546893292053</v>
      </c>
    </row>
    <row r="1671">
      <c r="A1671" t="inlineStr">
        <is>
          <t>VII</t>
        </is>
      </c>
      <c r="B1671" t="n">
        <v>2020</v>
      </c>
      <c r="C1671" t="inlineStr">
        <is>
          <t>energia_comercial</t>
        </is>
      </c>
      <c r="D1671" t="n">
        <v>0.6604049317115315</v>
      </c>
      <c r="E1671" t="n">
        <v>0.2885023536141746</v>
      </c>
      <c r="F1671" t="n">
        <v>0.3719025780973568</v>
      </c>
    </row>
    <row r="1672">
      <c r="A1672" t="inlineStr">
        <is>
          <t>VII</t>
        </is>
      </c>
      <c r="B1672" t="n">
        <v>2021</v>
      </c>
      <c r="C1672" t="inlineStr">
        <is>
          <t>energia_comercial</t>
        </is>
      </c>
      <c r="D1672" t="n">
        <v>0.7622026767192221</v>
      </c>
      <c r="E1672" t="n">
        <v>0.2885023536141746</v>
      </c>
      <c r="F1672" t="n">
        <v>0.4737003231050475</v>
      </c>
    </row>
    <row r="1673">
      <c r="A1673" t="inlineStr">
        <is>
          <t>VII</t>
        </is>
      </c>
      <c r="B1673" t="n">
        <v>2022</v>
      </c>
      <c r="C1673" t="inlineStr">
        <is>
          <t>energia_comercial</t>
        </is>
      </c>
      <c r="D1673" t="n">
        <v>0.7883883183916525</v>
      </c>
      <c r="E1673" t="n">
        <v>0.2885023536141746</v>
      </c>
      <c r="F1673" t="n">
        <v>0.4998859647774778</v>
      </c>
    </row>
    <row r="1674">
      <c r="A1674" t="inlineStr">
        <is>
          <t>VII</t>
        </is>
      </c>
      <c r="B1674" t="n">
        <v>2023</v>
      </c>
      <c r="C1674" t="inlineStr">
        <is>
          <t>energia_comercial</t>
        </is>
      </c>
      <c r="D1674" t="n">
        <v>0.7895701216518988</v>
      </c>
      <c r="E1674" t="n">
        <v>0.2885023536141746</v>
      </c>
      <c r="F1674" t="n">
        <v>0.5010677680377241</v>
      </c>
    </row>
    <row r="1675">
      <c r="A1675" t="inlineStr">
        <is>
          <t>VII</t>
        </is>
      </c>
      <c r="B1675" t="n">
        <v>2024</v>
      </c>
      <c r="C1675" t="inlineStr">
        <is>
          <t>energia_comercial</t>
        </is>
      </c>
      <c r="D1675" t="n">
        <v>0.8137040644785553</v>
      </c>
      <c r="E1675" t="n">
        <v>0.2885023536141746</v>
      </c>
      <c r="F1675" t="n">
        <v>0.5252017108643806</v>
      </c>
    </row>
    <row r="1676">
      <c r="A1676" t="inlineStr">
        <is>
          <t>VII</t>
        </is>
      </c>
      <c r="B1676" t="n">
        <v>2025</v>
      </c>
      <c r="C1676" t="inlineStr">
        <is>
          <t>energia_comercial</t>
        </is>
      </c>
      <c r="D1676" t="n">
        <v>0.8412162342332402</v>
      </c>
      <c r="E1676" t="n">
        <v>0.2885023536141746</v>
      </c>
      <c r="F1676" t="n">
        <v>0.5527138806190656</v>
      </c>
    </row>
    <row r="1677">
      <c r="A1677" t="inlineStr">
        <is>
          <t>VII</t>
        </is>
      </c>
      <c r="B1677" t="n">
        <v>2026</v>
      </c>
      <c r="C1677" t="inlineStr">
        <is>
          <t>energia_comercial</t>
        </is>
      </c>
      <c r="D1677" t="n">
        <v>0.8700204084589559</v>
      </c>
      <c r="E1677" t="n">
        <v>0.2885023536141746</v>
      </c>
      <c r="F1677" t="n">
        <v>0.5815180548447813</v>
      </c>
    </row>
    <row r="1678">
      <c r="A1678" t="inlineStr">
        <is>
          <t>VII</t>
        </is>
      </c>
      <c r="B1678" t="n">
        <v>2027</v>
      </c>
      <c r="C1678" t="inlineStr">
        <is>
          <t>energia_comercial</t>
        </is>
      </c>
      <c r="D1678" t="n">
        <v>0.9432727189927755</v>
      </c>
      <c r="E1678" t="n">
        <v>0.2885023536141746</v>
      </c>
      <c r="F1678" t="n">
        <v>0.6547703653786009</v>
      </c>
    </row>
    <row r="1679">
      <c r="A1679" t="inlineStr">
        <is>
          <t>VII</t>
        </is>
      </c>
      <c r="B1679" t="n">
        <v>2028</v>
      </c>
      <c r="C1679" t="inlineStr">
        <is>
          <t>energia_comercial</t>
        </is>
      </c>
      <c r="D1679" t="n">
        <v>0.9725429443999318</v>
      </c>
      <c r="E1679" t="n">
        <v>0.2885023536141746</v>
      </c>
      <c r="F1679" t="n">
        <v>0.6840405907857572</v>
      </c>
    </row>
    <row r="1680">
      <c r="A1680" t="inlineStr">
        <is>
          <t>VII</t>
        </is>
      </c>
      <c r="B1680" t="n">
        <v>2029</v>
      </c>
      <c r="C1680" t="inlineStr">
        <is>
          <t>energia_comercial</t>
        </is>
      </c>
      <c r="D1680" t="n">
        <v>1.004314980965347</v>
      </c>
      <c r="E1680" t="n">
        <v>0.2885023536141746</v>
      </c>
      <c r="F1680" t="n">
        <v>0.7158126273511725</v>
      </c>
    </row>
    <row r="1681">
      <c r="A1681" t="inlineStr">
        <is>
          <t>VII</t>
        </is>
      </c>
      <c r="B1681" t="n">
        <v>2030</v>
      </c>
      <c r="C1681" t="inlineStr">
        <is>
          <t>energia_comercial</t>
        </is>
      </c>
      <c r="D1681" t="n">
        <v>1.037145333494119</v>
      </c>
      <c r="E1681" t="n">
        <v>0.2885023536141746</v>
      </c>
      <c r="F1681" t="n">
        <v>0.7486429798799441</v>
      </c>
    </row>
    <row r="1682">
      <c r="A1682" t="inlineStr">
        <is>
          <t>VII</t>
        </is>
      </c>
      <c r="B1682" t="n">
        <v>2031</v>
      </c>
      <c r="C1682" t="inlineStr">
        <is>
          <t>energia_comercial</t>
        </is>
      </c>
      <c r="D1682" t="n">
        <v>1.07166441887611</v>
      </c>
      <c r="E1682" t="n">
        <v>0.2885023536141746</v>
      </c>
      <c r="F1682" t="n">
        <v>0.7831620652619355</v>
      </c>
    </row>
    <row r="1683">
      <c r="A1683" t="inlineStr">
        <is>
          <t>VII</t>
        </is>
      </c>
      <c r="B1683" t="n">
        <v>2032</v>
      </c>
      <c r="C1683" t="inlineStr">
        <is>
          <t>energia_comercial</t>
        </is>
      </c>
      <c r="D1683" t="n">
        <v>1.107474114851475</v>
      </c>
      <c r="E1683" t="n">
        <v>0.2885023536141746</v>
      </c>
      <c r="F1683" t="n">
        <v>0.8189717612373002</v>
      </c>
    </row>
    <row r="1684">
      <c r="A1684" t="inlineStr">
        <is>
          <t>VII</t>
        </is>
      </c>
      <c r="B1684" t="n">
        <v>2033</v>
      </c>
      <c r="C1684" t="inlineStr">
        <is>
          <t>energia_comercial</t>
        </is>
      </c>
      <c r="D1684" t="n">
        <v>1.144381183486646</v>
      </c>
      <c r="E1684" t="n">
        <v>0.2885023536141746</v>
      </c>
      <c r="F1684" t="n">
        <v>0.8558788298724709</v>
      </c>
    </row>
    <row r="1685">
      <c r="A1685" t="inlineStr">
        <is>
          <t>VII</t>
        </is>
      </c>
      <c r="B1685" t="n">
        <v>2034</v>
      </c>
      <c r="C1685" t="inlineStr">
        <is>
          <t>energia_comercial</t>
        </is>
      </c>
      <c r="D1685" t="n">
        <v>1.18221726019927</v>
      </c>
      <c r="E1685" t="n">
        <v>0.2885023536141746</v>
      </c>
      <c r="F1685" t="n">
        <v>0.8937149065850953</v>
      </c>
    </row>
    <row r="1686">
      <c r="A1686" t="inlineStr">
        <is>
          <t>VII</t>
        </is>
      </c>
      <c r="B1686" t="n">
        <v>2035</v>
      </c>
      <c r="C1686" t="inlineStr">
        <is>
          <t>energia_comercial</t>
        </is>
      </c>
      <c r="D1686" t="n">
        <v>1.220815373772624</v>
      </c>
      <c r="E1686" t="n">
        <v>0.2885023536141746</v>
      </c>
      <c r="F1686" t="n">
        <v>0.9323130201584491</v>
      </c>
    </row>
    <row r="1687">
      <c r="A1687" t="inlineStr">
        <is>
          <t>VII</t>
        </is>
      </c>
      <c r="B1687" t="n">
        <v>2036</v>
      </c>
      <c r="C1687" t="inlineStr">
        <is>
          <t>energia_comercial</t>
        </is>
      </c>
      <c r="D1687" t="n">
        <v>1.259543475699024</v>
      </c>
      <c r="E1687" t="n">
        <v>0.2885023536141746</v>
      </c>
      <c r="F1687" t="n">
        <v>0.9710411220848494</v>
      </c>
    </row>
    <row r="1688">
      <c r="A1688" t="inlineStr">
        <is>
          <t>VII</t>
        </is>
      </c>
      <c r="B1688" t="n">
        <v>2037</v>
      </c>
      <c r="C1688" t="inlineStr">
        <is>
          <t>energia_comercial</t>
        </is>
      </c>
      <c r="D1688" t="n">
        <v>1.29950015478053</v>
      </c>
      <c r="E1688" t="n">
        <v>0.2885023536141746</v>
      </c>
      <c r="F1688" t="n">
        <v>1.010997801166355</v>
      </c>
    </row>
    <row r="1689">
      <c r="A1689" t="inlineStr">
        <is>
          <t>VII</t>
        </is>
      </c>
      <c r="B1689" t="n">
        <v>2038</v>
      </c>
      <c r="C1689" t="inlineStr">
        <is>
          <t>energia_comercial</t>
        </is>
      </c>
      <c r="D1689" t="n">
        <v>1.340724385347175</v>
      </c>
      <c r="E1689" t="n">
        <v>0.2885023536141746</v>
      </c>
      <c r="F1689" t="n">
        <v>1.052222031733001</v>
      </c>
    </row>
    <row r="1690">
      <c r="A1690" t="inlineStr">
        <is>
          <t>VII</t>
        </is>
      </c>
      <c r="B1690" t="n">
        <v>2039</v>
      </c>
      <c r="C1690" t="inlineStr">
        <is>
          <t>energia_comercial</t>
        </is>
      </c>
      <c r="D1690" t="n">
        <v>1.383256378117285</v>
      </c>
      <c r="E1690" t="n">
        <v>0.2885023536141746</v>
      </c>
      <c r="F1690" t="n">
        <v>1.09475402450311</v>
      </c>
    </row>
    <row r="1691">
      <c r="A1691" t="inlineStr">
        <is>
          <t>VII</t>
        </is>
      </c>
      <c r="B1691" t="n">
        <v>2040</v>
      </c>
      <c r="C1691" t="inlineStr">
        <is>
          <t>energia_comercial</t>
        </is>
      </c>
      <c r="D1691" t="n">
        <v>1.427137619419579</v>
      </c>
      <c r="E1691" t="n">
        <v>0.2885023536141746</v>
      </c>
      <c r="F1691" t="n">
        <v>1.138635265805404</v>
      </c>
    </row>
    <row r="1692">
      <c r="A1692" t="inlineStr">
        <is>
          <t>VII</t>
        </is>
      </c>
      <c r="B1692" t="n">
        <v>2041</v>
      </c>
      <c r="C1692" t="inlineStr">
        <is>
          <t>energia_comercial</t>
        </is>
      </c>
      <c r="D1692" t="n">
        <v>1.471159697586931</v>
      </c>
      <c r="E1692" t="n">
        <v>0.2885023536141746</v>
      </c>
      <c r="F1692" t="n">
        <v>1.182657343972756</v>
      </c>
    </row>
    <row r="1693">
      <c r="A1693" t="inlineStr">
        <is>
          <t>VII</t>
        </is>
      </c>
      <c r="B1693" t="n">
        <v>2042</v>
      </c>
      <c r="C1693" t="inlineStr">
        <is>
          <t>energia_comercial</t>
        </is>
      </c>
      <c r="D1693" t="n">
        <v>1.515250352485291</v>
      </c>
      <c r="E1693" t="n">
        <v>0.2885023536141746</v>
      </c>
      <c r="F1693" t="n">
        <v>1.226747998871117</v>
      </c>
    </row>
    <row r="1694">
      <c r="A1694" t="inlineStr">
        <is>
          <t>VII</t>
        </is>
      </c>
      <c r="B1694" t="n">
        <v>2043</v>
      </c>
      <c r="C1694" t="inlineStr">
        <is>
          <t>energia_comercial</t>
        </is>
      </c>
      <c r="D1694" t="n">
        <v>1.559334892984775</v>
      </c>
      <c r="E1694" t="n">
        <v>0.2885023536141746</v>
      </c>
      <c r="F1694" t="n">
        <v>1.2708325393706</v>
      </c>
    </row>
    <row r="1695">
      <c r="A1695" t="inlineStr">
        <is>
          <t>VII</t>
        </is>
      </c>
      <c r="B1695" t="n">
        <v>2044</v>
      </c>
      <c r="C1695" t="inlineStr">
        <is>
          <t>energia_comercial</t>
        </is>
      </c>
      <c r="D1695" t="n">
        <v>1.603336381772408</v>
      </c>
      <c r="E1695" t="n">
        <v>0.2885023536141746</v>
      </c>
      <c r="F1695" t="n">
        <v>1.314834028158233</v>
      </c>
    </row>
    <row r="1696">
      <c r="A1696" t="inlineStr">
        <is>
          <t>VII</t>
        </is>
      </c>
      <c r="B1696" t="n">
        <v>2045</v>
      </c>
      <c r="C1696" t="inlineStr">
        <is>
          <t>energia_comercial</t>
        </is>
      </c>
      <c r="D1696" t="n">
        <v>1.648579509558975</v>
      </c>
      <c r="E1696" t="n">
        <v>0.2885023536141746</v>
      </c>
      <c r="F1696" t="n">
        <v>1.360077155944801</v>
      </c>
    </row>
    <row r="1697">
      <c r="A1697" t="inlineStr">
        <is>
          <t>VII</t>
        </is>
      </c>
      <c r="B1697" t="n">
        <v>2046</v>
      </c>
      <c r="C1697" t="inlineStr">
        <is>
          <t>energia_comercial</t>
        </is>
      </c>
      <c r="D1697" t="n">
        <v>1.693656030097576</v>
      </c>
      <c r="E1697" t="n">
        <v>0.2885023536141746</v>
      </c>
      <c r="F1697" t="n">
        <v>1.405153676483402</v>
      </c>
    </row>
    <row r="1698">
      <c r="A1698" t="inlineStr">
        <is>
          <t>VII</t>
        </is>
      </c>
      <c r="B1698" t="n">
        <v>2047</v>
      </c>
      <c r="C1698" t="inlineStr">
        <is>
          <t>energia_comercial</t>
        </is>
      </c>
      <c r="D1698" t="n">
        <v>1.738482849026295</v>
      </c>
      <c r="E1698" t="n">
        <v>0.2885023536141746</v>
      </c>
      <c r="F1698" t="n">
        <v>1.44998049541212</v>
      </c>
    </row>
    <row r="1699">
      <c r="A1699" t="inlineStr">
        <is>
          <t>VII</t>
        </is>
      </c>
      <c r="B1699" t="n">
        <v>2048</v>
      </c>
      <c r="C1699" t="inlineStr">
        <is>
          <t>energia_comercial</t>
        </is>
      </c>
      <c r="D1699" t="n">
        <v>1.784496121201463</v>
      </c>
      <c r="E1699" t="n">
        <v>0.2885023536141746</v>
      </c>
      <c r="F1699" t="n">
        <v>1.495993767587289</v>
      </c>
    </row>
    <row r="1700">
      <c r="A1700" t="inlineStr">
        <is>
          <t>VII</t>
        </is>
      </c>
      <c r="B1700" t="n">
        <v>2049</v>
      </c>
      <c r="C1700" t="inlineStr">
        <is>
          <t>energia_comercial</t>
        </is>
      </c>
      <c r="D1700" t="n">
        <v>1.830166099025039</v>
      </c>
      <c r="E1700" t="n">
        <v>0.2885023536141746</v>
      </c>
      <c r="F1700" t="n">
        <v>1.541663745410864</v>
      </c>
    </row>
    <row r="1701">
      <c r="A1701" t="inlineStr">
        <is>
          <t>VII</t>
        </is>
      </c>
      <c r="B1701" t="n">
        <v>2050</v>
      </c>
      <c r="C1701" t="inlineStr">
        <is>
          <t>energia_comercial</t>
        </is>
      </c>
      <c r="D1701" t="n">
        <v>1.877004892431697</v>
      </c>
      <c r="E1701" t="n">
        <v>0.2885023536141746</v>
      </c>
      <c r="F1701" t="n">
        <v>1.588502538817523</v>
      </c>
    </row>
    <row r="1702">
      <c r="A1702" t="inlineStr">
        <is>
          <t>VII</t>
        </is>
      </c>
      <c r="B1702" t="n">
        <v>2017</v>
      </c>
      <c r="C1702" t="inlineStr">
        <is>
          <t>energia_publico</t>
        </is>
      </c>
      <c r="D1702" t="n">
        <v>113.2751553108831</v>
      </c>
      <c r="E1702" t="n">
        <v>113.2751553108831</v>
      </c>
      <c r="F1702" t="n">
        <v>0</v>
      </c>
    </row>
    <row r="1703">
      <c r="A1703" t="inlineStr">
        <is>
          <t>VII</t>
        </is>
      </c>
      <c r="B1703" t="n">
        <v>2018</v>
      </c>
      <c r="C1703" t="inlineStr">
        <is>
          <t>energia_publico</t>
        </is>
      </c>
      <c r="D1703" t="n">
        <v>96.04267559488369</v>
      </c>
      <c r="E1703" t="n">
        <v>96.04267559488369</v>
      </c>
      <c r="F1703" t="n">
        <v>0</v>
      </c>
    </row>
    <row r="1704">
      <c r="A1704" t="inlineStr">
        <is>
          <t>VII</t>
        </is>
      </c>
      <c r="B1704" t="n">
        <v>2019</v>
      </c>
      <c r="C1704" t="inlineStr">
        <is>
          <t>energia_publico</t>
        </is>
      </c>
      <c r="D1704" t="n">
        <v>112.5752975830658</v>
      </c>
      <c r="E1704" t="n">
        <v>112.5752975830658</v>
      </c>
      <c r="F1704" t="n">
        <v>0</v>
      </c>
    </row>
    <row r="1705">
      <c r="A1705" t="inlineStr">
        <is>
          <t>VII</t>
        </is>
      </c>
      <c r="B1705" t="n">
        <v>2020</v>
      </c>
      <c r="C1705" t="inlineStr">
        <is>
          <t>energia_publico</t>
        </is>
      </c>
      <c r="D1705" t="n">
        <v>90.87308989659388</v>
      </c>
      <c r="E1705" t="n">
        <v>90.87308989659388</v>
      </c>
      <c r="F1705" t="n">
        <v>0</v>
      </c>
    </row>
    <row r="1706">
      <c r="A1706" t="inlineStr">
        <is>
          <t>VII</t>
        </is>
      </c>
      <c r="B1706" t="n">
        <v>2021</v>
      </c>
      <c r="C1706" t="inlineStr">
        <is>
          <t>energia_publico</t>
        </is>
      </c>
      <c r="D1706" t="n">
        <v>135.8019372048846</v>
      </c>
      <c r="E1706" t="n">
        <v>113.2751553108831</v>
      </c>
      <c r="F1706" t="n">
        <v>22.52678189400153</v>
      </c>
    </row>
    <row r="1707">
      <c r="A1707" t="inlineStr">
        <is>
          <t>VII</t>
        </is>
      </c>
      <c r="B1707" t="n">
        <v>2022</v>
      </c>
      <c r="C1707" t="inlineStr">
        <is>
          <t>energia_publico</t>
        </is>
      </c>
      <c r="D1707" t="n">
        <v>130.1107418241409</v>
      </c>
      <c r="E1707" t="n">
        <v>113.2751553108831</v>
      </c>
      <c r="F1707" t="n">
        <v>16.83558651325775</v>
      </c>
    </row>
    <row r="1708">
      <c r="A1708" t="inlineStr">
        <is>
          <t>VII</t>
        </is>
      </c>
      <c r="B1708" t="n">
        <v>2023</v>
      </c>
      <c r="C1708" t="inlineStr">
        <is>
          <t>energia_publico</t>
        </is>
      </c>
      <c r="D1708" t="n">
        <v>130.2233925270836</v>
      </c>
      <c r="E1708" t="n">
        <v>113.2751553108831</v>
      </c>
      <c r="F1708" t="n">
        <v>16.94823721620052</v>
      </c>
    </row>
    <row r="1709">
      <c r="A1709" t="inlineStr">
        <is>
          <t>VII</t>
        </is>
      </c>
      <c r="B1709" t="n">
        <v>2024</v>
      </c>
      <c r="C1709" t="inlineStr">
        <is>
          <t>energia_publico</t>
        </is>
      </c>
      <c r="D1709" t="n">
        <v>132.5085085487291</v>
      </c>
      <c r="E1709" t="n">
        <v>113.2751553108831</v>
      </c>
      <c r="F1709" t="n">
        <v>19.23335323784598</v>
      </c>
    </row>
    <row r="1710">
      <c r="A1710" t="inlineStr">
        <is>
          <t>VII</t>
        </is>
      </c>
      <c r="B1710" t="n">
        <v>2025</v>
      </c>
      <c r="C1710" t="inlineStr">
        <is>
          <t>energia_publico</t>
        </is>
      </c>
      <c r="D1710" t="n">
        <v>135.0788637538047</v>
      </c>
      <c r="E1710" t="n">
        <v>113.2751553108831</v>
      </c>
      <c r="F1710" t="n">
        <v>21.80370844292155</v>
      </c>
    </row>
    <row r="1711">
      <c r="A1711" t="inlineStr">
        <is>
          <t>VII</t>
        </is>
      </c>
      <c r="B1711" t="n">
        <v>2026</v>
      </c>
      <c r="C1711" t="inlineStr">
        <is>
          <t>energia_publico</t>
        </is>
      </c>
      <c r="D1711" t="n">
        <v>137.732172160904</v>
      </c>
      <c r="E1711" t="n">
        <v>113.2751553108831</v>
      </c>
      <c r="F1711" t="n">
        <v>24.45701685002093</v>
      </c>
    </row>
    <row r="1712">
      <c r="A1712" t="inlineStr">
        <is>
          <t>VII</t>
        </is>
      </c>
      <c r="B1712" t="n">
        <v>2027</v>
      </c>
      <c r="C1712" t="inlineStr">
        <is>
          <t>energia_publico</t>
        </is>
      </c>
      <c r="D1712" t="n">
        <v>144.3176878850793</v>
      </c>
      <c r="E1712" t="n">
        <v>113.2751553108831</v>
      </c>
      <c r="F1712" t="n">
        <v>31.04253257419616</v>
      </c>
    </row>
    <row r="1713">
      <c r="A1713" t="inlineStr">
        <is>
          <t>VII</t>
        </is>
      </c>
      <c r="B1713" t="n">
        <v>2028</v>
      </c>
      <c r="C1713" t="inlineStr">
        <is>
          <t>energia_publico</t>
        </is>
      </c>
      <c r="D1713" t="n">
        <v>146.8883700191412</v>
      </c>
      <c r="E1713" t="n">
        <v>113.2751553108831</v>
      </c>
      <c r="F1713" t="n">
        <v>33.6132147082581</v>
      </c>
    </row>
    <row r="1714">
      <c r="A1714" t="inlineStr">
        <is>
          <t>VII</t>
        </is>
      </c>
      <c r="B1714" t="n">
        <v>2029</v>
      </c>
      <c r="C1714" t="inlineStr">
        <is>
          <t>energia_publico</t>
        </is>
      </c>
      <c r="D1714" t="n">
        <v>149.6420718118179</v>
      </c>
      <c r="E1714" t="n">
        <v>113.2751553108831</v>
      </c>
      <c r="F1714" t="n">
        <v>36.36691650093478</v>
      </c>
    </row>
    <row r="1715">
      <c r="A1715" t="inlineStr">
        <is>
          <t>VII</t>
        </is>
      </c>
      <c r="B1715" t="n">
        <v>2030</v>
      </c>
      <c r="C1715" t="inlineStr">
        <is>
          <t>energia_publico</t>
        </is>
      </c>
      <c r="D1715" t="n">
        <v>152.4491255867576</v>
      </c>
      <c r="E1715" t="n">
        <v>113.2751553108831</v>
      </c>
      <c r="F1715" t="n">
        <v>39.17397027587445</v>
      </c>
    </row>
    <row r="1716">
      <c r="A1716" t="inlineStr">
        <is>
          <t>VII</t>
        </is>
      </c>
      <c r="B1716" t="n">
        <v>2031</v>
      </c>
      <c r="C1716" t="inlineStr">
        <is>
          <t>energia_publico</t>
        </is>
      </c>
      <c r="D1716" t="n">
        <v>155.3603982901089</v>
      </c>
      <c r="E1716" t="n">
        <v>113.2751553108831</v>
      </c>
      <c r="F1716" t="n">
        <v>42.08524297922575</v>
      </c>
    </row>
    <row r="1717">
      <c r="A1717" t="inlineStr">
        <is>
          <t>VII</t>
        </is>
      </c>
      <c r="B1717" t="n">
        <v>2032</v>
      </c>
      <c r="C1717" t="inlineStr">
        <is>
          <t>energia_publico</t>
        </is>
      </c>
      <c r="D1717" t="n">
        <v>158.3389737124866</v>
      </c>
      <c r="E1717" t="n">
        <v>113.2751553108831</v>
      </c>
      <c r="F1717" t="n">
        <v>45.06381840160346</v>
      </c>
    </row>
    <row r="1718">
      <c r="A1718" t="inlineStr">
        <is>
          <t>VII</t>
        </is>
      </c>
      <c r="B1718" t="n">
        <v>2033</v>
      </c>
      <c r="C1718" t="inlineStr">
        <is>
          <t>energia_publico</t>
        </is>
      </c>
      <c r="D1718" t="n">
        <v>161.3665720927644</v>
      </c>
      <c r="E1718" t="n">
        <v>113.2751553108831</v>
      </c>
      <c r="F1718" t="n">
        <v>48.09141678188134</v>
      </c>
    </row>
    <row r="1719">
      <c r="A1719" t="inlineStr">
        <is>
          <t>VII</t>
        </is>
      </c>
      <c r="B1719" t="n">
        <v>2034</v>
      </c>
      <c r="C1719" t="inlineStr">
        <is>
          <t>energia_publico</t>
        </is>
      </c>
      <c r="D1719" t="n">
        <v>164.4278796889693</v>
      </c>
      <c r="E1719" t="n">
        <v>113.2751553108831</v>
      </c>
      <c r="F1719" t="n">
        <v>51.15272437808618</v>
      </c>
    </row>
    <row r="1720">
      <c r="A1720" t="inlineStr">
        <is>
          <t>VII</t>
        </is>
      </c>
      <c r="B1720" t="n">
        <v>2035</v>
      </c>
      <c r="C1720" t="inlineStr">
        <is>
          <t>energia_publico</t>
        </is>
      </c>
      <c r="D1720" t="n">
        <v>167.5085077785071</v>
      </c>
      <c r="E1720" t="n">
        <v>113.2751553108831</v>
      </c>
      <c r="F1720" t="n">
        <v>54.23335246762396</v>
      </c>
    </row>
    <row r="1721">
      <c r="A1721" t="inlineStr">
        <is>
          <t>VII</t>
        </is>
      </c>
      <c r="B1721" t="n">
        <v>2036</v>
      </c>
      <c r="C1721" t="inlineStr">
        <is>
          <t>energia_publico</t>
        </is>
      </c>
      <c r="D1721" t="n">
        <v>170.5584459996268</v>
      </c>
      <c r="E1721" t="n">
        <v>113.2751553108831</v>
      </c>
      <c r="F1721" t="n">
        <v>57.28329068874366</v>
      </c>
    </row>
    <row r="1722">
      <c r="A1722" t="inlineStr">
        <is>
          <t>VII</t>
        </is>
      </c>
      <c r="B1722" t="n">
        <v>2037</v>
      </c>
      <c r="C1722" t="inlineStr">
        <is>
          <t>energia_publico</t>
        </is>
      </c>
      <c r="D1722" t="n">
        <v>173.6639164637114</v>
      </c>
      <c r="E1722" t="n">
        <v>113.2751553108831</v>
      </c>
      <c r="F1722" t="n">
        <v>60.38876115282825</v>
      </c>
    </row>
    <row r="1723">
      <c r="A1723" t="inlineStr">
        <is>
          <t>VII</t>
        </is>
      </c>
      <c r="B1723" t="n">
        <v>2038</v>
      </c>
      <c r="C1723" t="inlineStr">
        <is>
          <t>energia_publico</t>
        </is>
      </c>
      <c r="D1723" t="n">
        <v>176.8259302830475</v>
      </c>
      <c r="E1723" t="n">
        <v>113.2751553108831</v>
      </c>
      <c r="F1723" t="n">
        <v>63.55077497216438</v>
      </c>
    </row>
    <row r="1724">
      <c r="A1724" t="inlineStr">
        <is>
          <t>VII</t>
        </is>
      </c>
      <c r="B1724" t="n">
        <v>2039</v>
      </c>
      <c r="C1724" t="inlineStr">
        <is>
          <t>energia_publico</t>
        </is>
      </c>
      <c r="D1724" t="n">
        <v>180.045516979912</v>
      </c>
      <c r="E1724" t="n">
        <v>113.2751553108831</v>
      </c>
      <c r="F1724" t="n">
        <v>66.77036166902893</v>
      </c>
    </row>
    <row r="1725">
      <c r="A1725" t="inlineStr">
        <is>
          <t>VII</t>
        </is>
      </c>
      <c r="B1725" t="n">
        <v>2040</v>
      </c>
      <c r="C1725" t="inlineStr">
        <is>
          <t>energia_publico</t>
        </is>
      </c>
      <c r="D1725" t="n">
        <v>183.3237248217751</v>
      </c>
      <c r="E1725" t="n">
        <v>113.2751553108831</v>
      </c>
      <c r="F1725" t="n">
        <v>70.04856951089202</v>
      </c>
    </row>
    <row r="1726">
      <c r="A1726" t="inlineStr">
        <is>
          <t>VII</t>
        </is>
      </c>
      <c r="B1726" t="n">
        <v>2041</v>
      </c>
      <c r="C1726" t="inlineStr">
        <is>
          <t>energia_publico</t>
        </is>
      </c>
      <c r="D1726" t="n">
        <v>186.5699593001954</v>
      </c>
      <c r="E1726" t="n">
        <v>113.2751553108831</v>
      </c>
      <c r="F1726" t="n">
        <v>73.29480398931229</v>
      </c>
    </row>
    <row r="1727">
      <c r="A1727" t="inlineStr">
        <is>
          <t>VII</t>
        </is>
      </c>
      <c r="B1727" t="n">
        <v>2042</v>
      </c>
      <c r="C1727" t="inlineStr">
        <is>
          <t>energia_publico</t>
        </is>
      </c>
      <c r="D1727" t="n">
        <v>189.7803920205133</v>
      </c>
      <c r="E1727" t="n">
        <v>113.2751553108831</v>
      </c>
      <c r="F1727" t="n">
        <v>76.50523670963018</v>
      </c>
    </row>
    <row r="1728">
      <c r="A1728" t="inlineStr">
        <is>
          <t>VII</t>
        </is>
      </c>
      <c r="B1728" t="n">
        <v>2043</v>
      </c>
      <c r="C1728" t="inlineStr">
        <is>
          <t>energia_publico</t>
        </is>
      </c>
      <c r="D1728" t="n">
        <v>192.951178584592</v>
      </c>
      <c r="E1728" t="n">
        <v>113.2751553108831</v>
      </c>
      <c r="F1728" t="n">
        <v>79.67602327370891</v>
      </c>
    </row>
    <row r="1729">
      <c r="A1729" t="inlineStr">
        <is>
          <t>VII</t>
        </is>
      </c>
      <c r="B1729" t="n">
        <v>2044</v>
      </c>
      <c r="C1729" t="inlineStr">
        <is>
          <t>energia_publico</t>
        </is>
      </c>
      <c r="D1729" t="n">
        <v>196.0784659882283</v>
      </c>
      <c r="E1729" t="n">
        <v>113.2751553108831</v>
      </c>
      <c r="F1729" t="n">
        <v>82.80331067734524</v>
      </c>
    </row>
    <row r="1730">
      <c r="A1730" t="inlineStr">
        <is>
          <t>VII</t>
        </is>
      </c>
      <c r="B1730" t="n">
        <v>2045</v>
      </c>
      <c r="C1730" t="inlineStr">
        <is>
          <t>energia_publico</t>
        </is>
      </c>
      <c r="D1730" t="n">
        <v>199.2564394077608</v>
      </c>
      <c r="E1730" t="n">
        <v>113.2751553108831</v>
      </c>
      <c r="F1730" t="n">
        <v>85.98128409687773</v>
      </c>
    </row>
    <row r="1731">
      <c r="A1731" t="inlineStr">
        <is>
          <t>VII</t>
        </is>
      </c>
      <c r="B1731" t="n">
        <v>2046</v>
      </c>
      <c r="C1731" t="inlineStr">
        <is>
          <t>energia_publico</t>
        </is>
      </c>
      <c r="D1731" t="n">
        <v>202.386292125278</v>
      </c>
      <c r="E1731" t="n">
        <v>113.2751553108831</v>
      </c>
      <c r="F1731" t="n">
        <v>89.11113681439492</v>
      </c>
    </row>
    <row r="1732">
      <c r="A1732" t="inlineStr">
        <is>
          <t>VII</t>
        </is>
      </c>
      <c r="B1732" t="n">
        <v>2047</v>
      </c>
      <c r="C1732" t="inlineStr">
        <is>
          <t>energia_publico</t>
        </is>
      </c>
      <c r="D1732" t="n">
        <v>205.4641143640093</v>
      </c>
      <c r="E1732" t="n">
        <v>113.2751553108831</v>
      </c>
      <c r="F1732" t="n">
        <v>92.18895905312623</v>
      </c>
    </row>
    <row r="1733">
      <c r="A1733" t="inlineStr">
        <is>
          <t>VII</t>
        </is>
      </c>
      <c r="B1733" t="n">
        <v>2048</v>
      </c>
      <c r="C1733" t="inlineStr">
        <is>
          <t>energia_publico</t>
        </is>
      </c>
      <c r="D1733" t="n">
        <v>208.5887430817456</v>
      </c>
      <c r="E1733" t="n">
        <v>113.2751553108831</v>
      </c>
      <c r="F1733" t="n">
        <v>95.31358777086247</v>
      </c>
    </row>
    <row r="1734">
      <c r="A1734" t="inlineStr">
        <is>
          <t>VII</t>
        </is>
      </c>
      <c r="B1734" t="n">
        <v>2049</v>
      </c>
      <c r="C1734" t="inlineStr">
        <is>
          <t>energia_publico</t>
        </is>
      </c>
      <c r="D1734" t="n">
        <v>211.6565957240382</v>
      </c>
      <c r="E1734" t="n">
        <v>113.2751553108831</v>
      </c>
      <c r="F1734" t="n">
        <v>98.38144041315509</v>
      </c>
    </row>
    <row r="1735">
      <c r="A1735" t="inlineStr">
        <is>
          <t>VII</t>
        </is>
      </c>
      <c r="B1735" t="n">
        <v>2050</v>
      </c>
      <c r="C1735" t="inlineStr">
        <is>
          <t>energia_publico</t>
        </is>
      </c>
      <c r="D1735" t="n">
        <v>214.7695693047656</v>
      </c>
      <c r="E1735" t="n">
        <v>113.2751553108831</v>
      </c>
      <c r="F1735" t="n">
        <v>101.4944139938825</v>
      </c>
    </row>
    <row r="1736">
      <c r="A1736" t="inlineStr">
        <is>
          <t>VII</t>
        </is>
      </c>
      <c r="B1736" t="n">
        <v>2017</v>
      </c>
      <c r="C1736" t="inlineStr">
        <is>
          <t>manufactura</t>
        </is>
      </c>
      <c r="D1736" t="n">
        <v>2951.830426385684</v>
      </c>
      <c r="E1736" t="n">
        <v>2951.830426385684</v>
      </c>
      <c r="F1736" t="n">
        <v>0</v>
      </c>
    </row>
    <row r="1737">
      <c r="A1737" t="inlineStr">
        <is>
          <t>VII</t>
        </is>
      </c>
      <c r="B1737" t="n">
        <v>2018</v>
      </c>
      <c r="C1737" t="inlineStr">
        <is>
          <t>manufactura</t>
        </is>
      </c>
      <c r="D1737" t="n">
        <v>3224.706574902504</v>
      </c>
      <c r="E1737" t="n">
        <v>2951.830426385684</v>
      </c>
      <c r="F1737" t="n">
        <v>272.8761485168197</v>
      </c>
    </row>
    <row r="1738">
      <c r="A1738" t="inlineStr">
        <is>
          <t>VII</t>
        </is>
      </c>
      <c r="B1738" t="n">
        <v>2019</v>
      </c>
      <c r="C1738" t="inlineStr">
        <is>
          <t>manufactura</t>
        </is>
      </c>
      <c r="D1738" t="n">
        <v>2687.852864990514</v>
      </c>
      <c r="E1738" t="n">
        <v>2687.852864990514</v>
      </c>
      <c r="F1738" t="n">
        <v>0</v>
      </c>
    </row>
    <row r="1739">
      <c r="A1739" t="inlineStr">
        <is>
          <t>VII</t>
        </is>
      </c>
      <c r="B1739" t="n">
        <v>2020</v>
      </c>
      <c r="C1739" t="inlineStr">
        <is>
          <t>manufactura</t>
        </is>
      </c>
      <c r="D1739" t="n">
        <v>1983.670968708754</v>
      </c>
      <c r="E1739" t="n">
        <v>1983.670968708754</v>
      </c>
      <c r="F1739" t="n">
        <v>0</v>
      </c>
    </row>
    <row r="1740">
      <c r="A1740" t="inlineStr">
        <is>
          <t>VII</t>
        </is>
      </c>
      <c r="B1740" t="n">
        <v>2021</v>
      </c>
      <c r="C1740" t="inlineStr">
        <is>
          <t>manufactura</t>
        </is>
      </c>
      <c r="D1740" t="n">
        <v>1717.88382489721</v>
      </c>
      <c r="E1740" t="n">
        <v>1717.88382489721</v>
      </c>
      <c r="F1740" t="n">
        <v>0</v>
      </c>
    </row>
    <row r="1741">
      <c r="A1741" t="inlineStr">
        <is>
          <t>VII</t>
        </is>
      </c>
      <c r="B1741" t="n">
        <v>2022</v>
      </c>
      <c r="C1741" t="inlineStr">
        <is>
          <t>manufactura</t>
        </is>
      </c>
      <c r="D1741" t="n">
        <v>1858.045967581198</v>
      </c>
      <c r="E1741" t="n">
        <v>1858.045967581198</v>
      </c>
      <c r="F1741" t="n">
        <v>0</v>
      </c>
    </row>
    <row r="1742">
      <c r="A1742" t="inlineStr">
        <is>
          <t>VII</t>
        </is>
      </c>
      <c r="B1742" t="n">
        <v>2023</v>
      </c>
      <c r="C1742" t="inlineStr">
        <is>
          <t>manufactura</t>
        </is>
      </c>
      <c r="D1742" t="n">
        <v>1880.526245354789</v>
      </c>
      <c r="E1742" t="n">
        <v>1880.526245354789</v>
      </c>
      <c r="F1742" t="n">
        <v>0</v>
      </c>
    </row>
    <row r="1743">
      <c r="A1743" t="inlineStr">
        <is>
          <t>VII</t>
        </is>
      </c>
      <c r="B1743" t="n">
        <v>2024</v>
      </c>
      <c r="C1743" t="inlineStr">
        <is>
          <t>manufactura</t>
        </is>
      </c>
      <c r="D1743" t="n">
        <v>1899.32370544662</v>
      </c>
      <c r="E1743" t="n">
        <v>1899.32370544662</v>
      </c>
      <c r="F1743" t="n">
        <v>0</v>
      </c>
    </row>
    <row r="1744">
      <c r="A1744" t="inlineStr">
        <is>
          <t>VII</t>
        </is>
      </c>
      <c r="B1744" t="n">
        <v>2025</v>
      </c>
      <c r="C1744" t="inlineStr">
        <is>
          <t>manufactura</t>
        </is>
      </c>
      <c r="D1744" t="n">
        <v>1917.396390110576</v>
      </c>
      <c r="E1744" t="n">
        <v>1917.396390110576</v>
      </c>
      <c r="F1744" t="n">
        <v>0</v>
      </c>
    </row>
    <row r="1745">
      <c r="A1745" t="inlineStr">
        <is>
          <t>VII</t>
        </is>
      </c>
      <c r="B1745" t="n">
        <v>2026</v>
      </c>
      <c r="C1745" t="inlineStr">
        <is>
          <t>manufactura</t>
        </is>
      </c>
      <c r="D1745" t="n">
        <v>1935.342831705995</v>
      </c>
      <c r="E1745" t="n">
        <v>1935.342831705995</v>
      </c>
      <c r="F1745" t="n">
        <v>0</v>
      </c>
    </row>
    <row r="1746">
      <c r="A1746" t="inlineStr">
        <is>
          <t>VII</t>
        </is>
      </c>
      <c r="B1746" t="n">
        <v>2027</v>
      </c>
      <c r="C1746" t="inlineStr">
        <is>
          <t>manufactura</t>
        </is>
      </c>
      <c r="D1746" t="n">
        <v>1967.098376038566</v>
      </c>
      <c r="E1746" t="n">
        <v>1967.098376038566</v>
      </c>
      <c r="F1746" t="n">
        <v>0</v>
      </c>
    </row>
    <row r="1747">
      <c r="A1747" t="inlineStr">
        <is>
          <t>VII</t>
        </is>
      </c>
      <c r="B1747" t="n">
        <v>2028</v>
      </c>
      <c r="C1747" t="inlineStr">
        <is>
          <t>manufactura</t>
        </is>
      </c>
      <c r="D1747" t="n">
        <v>1990.730948012393</v>
      </c>
      <c r="E1747" t="n">
        <v>1990.730948012393</v>
      </c>
      <c r="F1747" t="n">
        <v>0</v>
      </c>
    </row>
    <row r="1748">
      <c r="A1748" t="inlineStr">
        <is>
          <t>VII</t>
        </is>
      </c>
      <c r="B1748" t="n">
        <v>2029</v>
      </c>
      <c r="C1748" t="inlineStr">
        <is>
          <t>manufactura</t>
        </is>
      </c>
      <c r="D1748" t="n">
        <v>2011.164213931619</v>
      </c>
      <c r="E1748" t="n">
        <v>2011.164213931619</v>
      </c>
      <c r="F1748" t="n">
        <v>0</v>
      </c>
    </row>
    <row r="1749">
      <c r="A1749" t="inlineStr">
        <is>
          <t>VII</t>
        </is>
      </c>
      <c r="B1749" t="n">
        <v>2030</v>
      </c>
      <c r="C1749" t="inlineStr">
        <is>
          <t>manufactura</t>
        </is>
      </c>
      <c r="D1749" t="n">
        <v>2030.217540527819</v>
      </c>
      <c r="E1749" t="n">
        <v>2030.217540527819</v>
      </c>
      <c r="F1749" t="n">
        <v>0</v>
      </c>
    </row>
    <row r="1750">
      <c r="A1750" t="inlineStr">
        <is>
          <t>VII</t>
        </is>
      </c>
      <c r="B1750" t="n">
        <v>2031</v>
      </c>
      <c r="C1750" t="inlineStr">
        <is>
          <t>manufactura</t>
        </is>
      </c>
      <c r="D1750" t="n">
        <v>2048.898638068295</v>
      </c>
      <c r="E1750" t="n">
        <v>2048.898638068295</v>
      </c>
      <c r="F1750" t="n">
        <v>0</v>
      </c>
    </row>
    <row r="1751">
      <c r="A1751" t="inlineStr">
        <is>
          <t>VII</t>
        </is>
      </c>
      <c r="B1751" t="n">
        <v>2032</v>
      </c>
      <c r="C1751" t="inlineStr">
        <is>
          <t>manufactura</t>
        </is>
      </c>
      <c r="D1751" t="n">
        <v>2067.537854101976</v>
      </c>
      <c r="E1751" t="n">
        <v>2067.537854101976</v>
      </c>
      <c r="F1751" t="n">
        <v>0</v>
      </c>
    </row>
    <row r="1752">
      <c r="A1752" t="inlineStr">
        <is>
          <t>VII</t>
        </is>
      </c>
      <c r="B1752" t="n">
        <v>2033</v>
      </c>
      <c r="C1752" t="inlineStr">
        <is>
          <t>manufactura</t>
        </is>
      </c>
      <c r="D1752" t="n">
        <v>2086.221756425709</v>
      </c>
      <c r="E1752" t="n">
        <v>2086.221756425709</v>
      </c>
      <c r="F1752" t="n">
        <v>0</v>
      </c>
    </row>
    <row r="1753">
      <c r="A1753" t="inlineStr">
        <is>
          <t>VII</t>
        </is>
      </c>
      <c r="B1753" t="n">
        <v>2034</v>
      </c>
      <c r="C1753" t="inlineStr">
        <is>
          <t>manufactura</t>
        </is>
      </c>
      <c r="D1753" t="n">
        <v>2104.937465223776</v>
      </c>
      <c r="E1753" t="n">
        <v>2104.937465223776</v>
      </c>
      <c r="F1753" t="n">
        <v>0</v>
      </c>
    </row>
    <row r="1754">
      <c r="A1754" t="inlineStr">
        <is>
          <t>VII</t>
        </is>
      </c>
      <c r="B1754" t="n">
        <v>2035</v>
      </c>
      <c r="C1754" t="inlineStr">
        <is>
          <t>manufactura</t>
        </is>
      </c>
      <c r="D1754" t="n">
        <v>2123.631599608397</v>
      </c>
      <c r="E1754" t="n">
        <v>2123.631599608397</v>
      </c>
      <c r="F1754" t="n">
        <v>0</v>
      </c>
    </row>
    <row r="1755">
      <c r="A1755" t="inlineStr">
        <is>
          <t>VII</t>
        </is>
      </c>
      <c r="B1755" t="n">
        <v>2036</v>
      </c>
      <c r="C1755" t="inlineStr">
        <is>
          <t>manufactura</t>
        </is>
      </c>
      <c r="D1755" t="n">
        <v>2142.118676724113</v>
      </c>
      <c r="E1755" t="n">
        <v>2142.118676724113</v>
      </c>
      <c r="F1755" t="n">
        <v>0</v>
      </c>
    </row>
    <row r="1756">
      <c r="A1756" t="inlineStr">
        <is>
          <t>VII</t>
        </is>
      </c>
      <c r="B1756" t="n">
        <v>2037</v>
      </c>
      <c r="C1756" t="inlineStr">
        <is>
          <t>manufactura</t>
        </is>
      </c>
      <c r="D1756" t="n">
        <v>2160.595859475957</v>
      </c>
      <c r="E1756" t="n">
        <v>2160.595859475957</v>
      </c>
      <c r="F1756" t="n">
        <v>0</v>
      </c>
    </row>
    <row r="1757">
      <c r="A1757" t="inlineStr">
        <is>
          <t>VII</t>
        </is>
      </c>
      <c r="B1757" t="n">
        <v>2038</v>
      </c>
      <c r="C1757" t="inlineStr">
        <is>
          <t>manufactura</t>
        </is>
      </c>
      <c r="D1757" t="n">
        <v>2179.154197915358</v>
      </c>
      <c r="E1757" t="n">
        <v>2179.154197915358</v>
      </c>
      <c r="F1757" t="n">
        <v>0</v>
      </c>
    </row>
    <row r="1758">
      <c r="A1758" t="inlineStr">
        <is>
          <t>VII</t>
        </is>
      </c>
      <c r="B1758" t="n">
        <v>2039</v>
      </c>
      <c r="C1758" t="inlineStr">
        <is>
          <t>manufactura</t>
        </is>
      </c>
      <c r="D1758" t="n">
        <v>2197.836125380455</v>
      </c>
      <c r="E1758" t="n">
        <v>2197.836125380455</v>
      </c>
      <c r="F1758" t="n">
        <v>0</v>
      </c>
    </row>
    <row r="1759">
      <c r="A1759" t="inlineStr">
        <is>
          <t>VII</t>
        </is>
      </c>
      <c r="B1759" t="n">
        <v>2040</v>
      </c>
      <c r="C1759" t="inlineStr">
        <is>
          <t>manufactura</t>
        </is>
      </c>
      <c r="D1759" t="n">
        <v>2216.661813226733</v>
      </c>
      <c r="E1759" t="n">
        <v>2216.661813226733</v>
      </c>
      <c r="F1759" t="n">
        <v>0</v>
      </c>
    </row>
    <row r="1760">
      <c r="A1760" t="inlineStr">
        <is>
          <t>VII</t>
        </is>
      </c>
      <c r="B1760" t="n">
        <v>2041</v>
      </c>
      <c r="C1760" t="inlineStr">
        <is>
          <t>manufactura</t>
        </is>
      </c>
      <c r="D1760" t="n">
        <v>2235.358061772386</v>
      </c>
      <c r="E1760" t="n">
        <v>2235.358061772386</v>
      </c>
      <c r="F1760" t="n">
        <v>0</v>
      </c>
    </row>
    <row r="1761">
      <c r="A1761" t="inlineStr">
        <is>
          <t>VII</t>
        </is>
      </c>
      <c r="B1761" t="n">
        <v>2042</v>
      </c>
      <c r="C1761" t="inlineStr">
        <is>
          <t>manufactura</t>
        </is>
      </c>
      <c r="D1761" t="n">
        <v>2253.7932695083</v>
      </c>
      <c r="E1761" t="n">
        <v>2253.7932695083</v>
      </c>
      <c r="F1761" t="n">
        <v>0</v>
      </c>
    </row>
    <row r="1762">
      <c r="A1762" t="inlineStr">
        <is>
          <t>VII</t>
        </is>
      </c>
      <c r="B1762" t="n">
        <v>2043</v>
      </c>
      <c r="C1762" t="inlineStr">
        <is>
          <t>manufactura</t>
        </is>
      </c>
      <c r="D1762" t="n">
        <v>2271.900772765308</v>
      </c>
      <c r="E1762" t="n">
        <v>2271.900772765308</v>
      </c>
      <c r="F1762" t="n">
        <v>0</v>
      </c>
    </row>
    <row r="1763">
      <c r="A1763" t="inlineStr">
        <is>
          <t>VII</t>
        </is>
      </c>
      <c r="B1763" t="n">
        <v>2044</v>
      </c>
      <c r="C1763" t="inlineStr">
        <is>
          <t>manufactura</t>
        </is>
      </c>
      <c r="D1763" t="n">
        <v>2289.643749637281</v>
      </c>
      <c r="E1763" t="n">
        <v>2289.643749637281</v>
      </c>
      <c r="F1763" t="n">
        <v>0</v>
      </c>
    </row>
    <row r="1764">
      <c r="A1764" t="inlineStr">
        <is>
          <t>VII</t>
        </is>
      </c>
      <c r="B1764" t="n">
        <v>2045</v>
      </c>
      <c r="C1764" t="inlineStr">
        <is>
          <t>manufactura</t>
        </is>
      </c>
      <c r="D1764" t="n">
        <v>2307.291981346066</v>
      </c>
      <c r="E1764" t="n">
        <v>2307.291981346066</v>
      </c>
      <c r="F1764" t="n">
        <v>0</v>
      </c>
    </row>
    <row r="1765">
      <c r="A1765" t="inlineStr">
        <is>
          <t>VII</t>
        </is>
      </c>
      <c r="B1765" t="n">
        <v>2046</v>
      </c>
      <c r="C1765" t="inlineStr">
        <is>
          <t>manufactura</t>
        </is>
      </c>
      <c r="D1765" t="n">
        <v>2324.674433052776</v>
      </c>
      <c r="E1765" t="n">
        <v>2324.674433052776</v>
      </c>
      <c r="F1765" t="n">
        <v>0</v>
      </c>
    </row>
    <row r="1766">
      <c r="A1766" t="inlineStr">
        <is>
          <t>VII</t>
        </is>
      </c>
      <c r="B1766" t="n">
        <v>2047</v>
      </c>
      <c r="C1766" t="inlineStr">
        <is>
          <t>manufactura</t>
        </is>
      </c>
      <c r="D1766" t="n">
        <v>2341.706680679843</v>
      </c>
      <c r="E1766" t="n">
        <v>2341.706680679843</v>
      </c>
      <c r="F1766" t="n">
        <v>0</v>
      </c>
    </row>
    <row r="1767">
      <c r="A1767" t="inlineStr">
        <is>
          <t>VII</t>
        </is>
      </c>
      <c r="B1767" t="n">
        <v>2048</v>
      </c>
      <c r="C1767" t="inlineStr">
        <is>
          <t>manufactura</t>
        </is>
      </c>
      <c r="D1767" t="n">
        <v>2358.643705385036</v>
      </c>
      <c r="E1767" t="n">
        <v>2358.643705385036</v>
      </c>
      <c r="F1767" t="n">
        <v>0</v>
      </c>
    </row>
    <row r="1768">
      <c r="A1768" t="inlineStr">
        <is>
          <t>VII</t>
        </is>
      </c>
      <c r="B1768" t="n">
        <v>2049</v>
      </c>
      <c r="C1768" t="inlineStr">
        <is>
          <t>manufactura</t>
        </is>
      </c>
      <c r="D1768" t="n">
        <v>2375.300829647648</v>
      </c>
      <c r="E1768" t="n">
        <v>2375.300829647648</v>
      </c>
      <c r="F1768" t="n">
        <v>0</v>
      </c>
    </row>
    <row r="1769">
      <c r="A1769" t="inlineStr">
        <is>
          <t>VII</t>
        </is>
      </c>
      <c r="B1769" t="n">
        <v>2050</v>
      </c>
      <c r="C1769" t="inlineStr">
        <is>
          <t>manufactura</t>
        </is>
      </c>
      <c r="D1769" t="n">
        <v>2391.891631163081</v>
      </c>
      <c r="E1769" t="n">
        <v>2391.891631163081</v>
      </c>
      <c r="F1769" t="n">
        <v>0</v>
      </c>
    </row>
    <row r="1770">
      <c r="A1770" t="inlineStr">
        <is>
          <t>VII</t>
        </is>
      </c>
      <c r="B1770" t="n">
        <v>2017</v>
      </c>
      <c r="C1770" t="inlineStr">
        <is>
          <t>mineral</t>
        </is>
      </c>
      <c r="D1770" t="n">
        <v>145.8545076142508</v>
      </c>
      <c r="E1770" t="n">
        <v>145.8545076142508</v>
      </c>
      <c r="F1770" t="n">
        <v>0</v>
      </c>
    </row>
    <row r="1771">
      <c r="A1771" t="inlineStr">
        <is>
          <t>VII</t>
        </is>
      </c>
      <c r="B1771" t="n">
        <v>2018</v>
      </c>
      <c r="C1771" t="inlineStr">
        <is>
          <t>mineral</t>
        </is>
      </c>
      <c r="D1771" t="n">
        <v>257.0403026074939</v>
      </c>
      <c r="E1771" t="n">
        <v>145.8545076142508</v>
      </c>
      <c r="F1771" t="n">
        <v>111.1857949932431</v>
      </c>
    </row>
    <row r="1772">
      <c r="A1772" t="inlineStr">
        <is>
          <t>VII</t>
        </is>
      </c>
      <c r="B1772" t="n">
        <v>2019</v>
      </c>
      <c r="C1772" t="inlineStr">
        <is>
          <t>mineral</t>
        </is>
      </c>
      <c r="D1772" t="n">
        <v>252.942927150928</v>
      </c>
      <c r="E1772" t="n">
        <v>145.8545076142508</v>
      </c>
      <c r="F1772" t="n">
        <v>107.0884195366772</v>
      </c>
    </row>
    <row r="1773">
      <c r="A1773" t="inlineStr">
        <is>
          <t>VII</t>
        </is>
      </c>
      <c r="B1773" t="n">
        <v>2020</v>
      </c>
      <c r="C1773" t="inlineStr">
        <is>
          <t>mineral</t>
        </is>
      </c>
      <c r="D1773" t="n">
        <v>237.4732623811502</v>
      </c>
      <c r="E1773" t="n">
        <v>145.8545076142508</v>
      </c>
      <c r="F1773" t="n">
        <v>91.61875476689949</v>
      </c>
    </row>
    <row r="1774">
      <c r="A1774" t="inlineStr">
        <is>
          <t>VII</t>
        </is>
      </c>
      <c r="B1774" t="n">
        <v>2021</v>
      </c>
      <c r="C1774" t="inlineStr">
        <is>
          <t>mineral</t>
        </is>
      </c>
      <c r="D1774" t="n">
        <v>143.0051185149068</v>
      </c>
      <c r="E1774" t="n">
        <v>143.0051185149068</v>
      </c>
      <c r="F1774" t="n">
        <v>0</v>
      </c>
    </row>
    <row r="1775">
      <c r="A1775" t="inlineStr">
        <is>
          <t>VII</t>
        </is>
      </c>
      <c r="B1775" t="n">
        <v>2022</v>
      </c>
      <c r="C1775" t="inlineStr">
        <is>
          <t>mineral</t>
        </is>
      </c>
      <c r="D1775" t="n">
        <v>144.4844913422208</v>
      </c>
      <c r="E1775" t="n">
        <v>144.4844913422208</v>
      </c>
      <c r="F1775" t="n">
        <v>0</v>
      </c>
    </row>
    <row r="1776">
      <c r="A1776" t="inlineStr">
        <is>
          <t>VII</t>
        </is>
      </c>
      <c r="B1776" t="n">
        <v>2023</v>
      </c>
      <c r="C1776" t="inlineStr">
        <is>
          <t>mineral</t>
        </is>
      </c>
      <c r="D1776" t="n">
        <v>144.5504470072553</v>
      </c>
      <c r="E1776" t="n">
        <v>144.5504470072553</v>
      </c>
      <c r="F1776" t="n">
        <v>0</v>
      </c>
    </row>
    <row r="1777">
      <c r="A1777" t="inlineStr">
        <is>
          <t>VII</t>
        </is>
      </c>
      <c r="B1777" t="n">
        <v>2024</v>
      </c>
      <c r="C1777" t="inlineStr">
        <is>
          <t>mineral</t>
        </is>
      </c>
      <c r="D1777" t="n">
        <v>145.8825822181247</v>
      </c>
      <c r="E1777" t="n">
        <v>145.8545076142508</v>
      </c>
      <c r="F1777" t="n">
        <v>0.02807460387396077</v>
      </c>
    </row>
    <row r="1778">
      <c r="A1778" t="inlineStr">
        <is>
          <t>VII</t>
        </is>
      </c>
      <c r="B1778" t="n">
        <v>2025</v>
      </c>
      <c r="C1778" t="inlineStr">
        <is>
          <t>mineral</t>
        </is>
      </c>
      <c r="D1778" t="n">
        <v>147.3680907135377</v>
      </c>
      <c r="E1778" t="n">
        <v>145.8545076142508</v>
      </c>
      <c r="F1778" t="n">
        <v>1.513583099286933</v>
      </c>
    </row>
    <row r="1779">
      <c r="A1779" t="inlineStr">
        <is>
          <t>VII</t>
        </is>
      </c>
      <c r="B1779" t="n">
        <v>2026</v>
      </c>
      <c r="C1779" t="inlineStr">
        <is>
          <t>mineral</t>
        </is>
      </c>
      <c r="D1779" t="n">
        <v>148.8875928863115</v>
      </c>
      <c r="E1779" t="n">
        <v>145.8545076142508</v>
      </c>
      <c r="F1779" t="n">
        <v>3.033085272060731</v>
      </c>
    </row>
    <row r="1780">
      <c r="A1780" t="inlineStr">
        <is>
          <t>VII</t>
        </is>
      </c>
      <c r="B1780" t="n">
        <v>2027</v>
      </c>
      <c r="C1780" t="inlineStr">
        <is>
          <t>mineral</t>
        </is>
      </c>
      <c r="D1780" t="n">
        <v>152.6002915489297</v>
      </c>
      <c r="E1780" t="n">
        <v>145.8545076142508</v>
      </c>
      <c r="F1780" t="n">
        <v>6.745783934678911</v>
      </c>
    </row>
    <row r="1781">
      <c r="A1781" t="inlineStr">
        <is>
          <t>VII</t>
        </is>
      </c>
      <c r="B1781" t="n">
        <v>2028</v>
      </c>
      <c r="C1781" t="inlineStr">
        <is>
          <t>mineral</t>
        </is>
      </c>
      <c r="D1781" t="n">
        <v>154.027761430948</v>
      </c>
      <c r="E1781" t="n">
        <v>145.8545076142508</v>
      </c>
      <c r="F1781" t="n">
        <v>8.173253816697269</v>
      </c>
    </row>
    <row r="1782">
      <c r="A1782" t="inlineStr">
        <is>
          <t>VII</t>
        </is>
      </c>
      <c r="B1782" t="n">
        <v>2029</v>
      </c>
      <c r="C1782" t="inlineStr">
        <is>
          <t>mineral</t>
        </is>
      </c>
      <c r="D1782" t="n">
        <v>155.5438224270178</v>
      </c>
      <c r="E1782" t="n">
        <v>145.8545076142508</v>
      </c>
      <c r="F1782" t="n">
        <v>9.689314812767009</v>
      </c>
    </row>
    <row r="1783">
      <c r="A1783" t="inlineStr">
        <is>
          <t>VII</t>
        </is>
      </c>
      <c r="B1783" t="n">
        <v>2030</v>
      </c>
      <c r="C1783" t="inlineStr">
        <is>
          <t>mineral</t>
        </is>
      </c>
      <c r="D1783" t="n">
        <v>157.0757449224664</v>
      </c>
      <c r="E1783" t="n">
        <v>145.8545076142508</v>
      </c>
      <c r="F1783" t="n">
        <v>11.22123730821565</v>
      </c>
    </row>
    <row r="1784">
      <c r="A1784" t="inlineStr">
        <is>
          <t>VII</t>
        </is>
      </c>
      <c r="B1784" t="n">
        <v>2031</v>
      </c>
      <c r="C1784" t="inlineStr">
        <is>
          <t>mineral</t>
        </is>
      </c>
      <c r="D1784" t="n">
        <v>158.6505247859386</v>
      </c>
      <c r="E1784" t="n">
        <v>145.8545076142508</v>
      </c>
      <c r="F1784" t="n">
        <v>12.79601717168779</v>
      </c>
    </row>
    <row r="1785">
      <c r="A1785" t="inlineStr">
        <is>
          <t>VII</t>
        </is>
      </c>
      <c r="B1785" t="n">
        <v>2032</v>
      </c>
      <c r="C1785" t="inlineStr">
        <is>
          <t>mineral</t>
        </is>
      </c>
      <c r="D1785" t="n">
        <v>160.2473410136685</v>
      </c>
      <c r="E1785" t="n">
        <v>145.8545076142508</v>
      </c>
      <c r="F1785" t="n">
        <v>14.39283339941778</v>
      </c>
    </row>
    <row r="1786">
      <c r="A1786" t="inlineStr">
        <is>
          <t>VII</t>
        </is>
      </c>
      <c r="B1786" t="n">
        <v>2033</v>
      </c>
      <c r="C1786" t="inlineStr">
        <is>
          <t>mineral</t>
        </is>
      </c>
      <c r="D1786" t="n">
        <v>161.8559540529254</v>
      </c>
      <c r="E1786" t="n">
        <v>145.8545076142508</v>
      </c>
      <c r="F1786" t="n">
        <v>16.00144643867463</v>
      </c>
    </row>
    <row r="1787">
      <c r="A1787" t="inlineStr">
        <is>
          <t>VII</t>
        </is>
      </c>
      <c r="B1787" t="n">
        <v>2034</v>
      </c>
      <c r="C1787" t="inlineStr">
        <is>
          <t>mineral</t>
        </is>
      </c>
      <c r="D1787" t="n">
        <v>163.4680376358898</v>
      </c>
      <c r="E1787" t="n">
        <v>145.8545076142508</v>
      </c>
      <c r="F1787" t="n">
        <v>17.61353002163904</v>
      </c>
    </row>
    <row r="1788">
      <c r="A1788" t="inlineStr">
        <is>
          <t>VII</t>
        </is>
      </c>
      <c r="B1788" t="n">
        <v>2035</v>
      </c>
      <c r="C1788" t="inlineStr">
        <is>
          <t>mineral</t>
        </is>
      </c>
      <c r="D1788" t="n">
        <v>165.0760374697459</v>
      </c>
      <c r="E1788" t="n">
        <v>145.8545076142508</v>
      </c>
      <c r="F1788" t="n">
        <v>19.22152985549516</v>
      </c>
    </row>
    <row r="1789">
      <c r="A1789" t="inlineStr">
        <is>
          <t>VII</t>
        </is>
      </c>
      <c r="B1789" t="n">
        <v>2036</v>
      </c>
      <c r="C1789" t="inlineStr">
        <is>
          <t>mineral</t>
        </is>
      </c>
      <c r="D1789" t="n">
        <v>166.6543062919025</v>
      </c>
      <c r="E1789" t="n">
        <v>145.8545076142508</v>
      </c>
      <c r="F1789" t="n">
        <v>20.79979867765178</v>
      </c>
    </row>
    <row r="1790">
      <c r="A1790" t="inlineStr">
        <is>
          <t>VII</t>
        </is>
      </c>
      <c r="B1790" t="n">
        <v>2037</v>
      </c>
      <c r="C1790" t="inlineStr">
        <is>
          <t>mineral</t>
        </is>
      </c>
      <c r="D1790" t="n">
        <v>168.2476647207227</v>
      </c>
      <c r="E1790" t="n">
        <v>145.8545076142508</v>
      </c>
      <c r="F1790" t="n">
        <v>22.3931571064719</v>
      </c>
    </row>
    <row r="1791">
      <c r="A1791" t="inlineStr">
        <is>
          <t>VII</t>
        </is>
      </c>
      <c r="B1791" t="n">
        <v>2038</v>
      </c>
      <c r="C1791" t="inlineStr">
        <is>
          <t>mineral</t>
        </is>
      </c>
      <c r="D1791" t="n">
        <v>169.8562570258175</v>
      </c>
      <c r="E1791" t="n">
        <v>145.8545076142508</v>
      </c>
      <c r="F1791" t="n">
        <v>24.00174941156672</v>
      </c>
    </row>
    <row r="1792">
      <c r="A1792" t="inlineStr">
        <is>
          <t>VII</t>
        </is>
      </c>
      <c r="B1792" t="n">
        <v>2039</v>
      </c>
      <c r="C1792" t="inlineStr">
        <is>
          <t>mineral</t>
        </is>
      </c>
      <c r="D1792" t="n">
        <v>171.4802288561396</v>
      </c>
      <c r="E1792" t="n">
        <v>145.8545076142508</v>
      </c>
      <c r="F1792" t="n">
        <v>25.62572124188884</v>
      </c>
    </row>
    <row r="1793">
      <c r="A1793" t="inlineStr">
        <is>
          <t>VII</t>
        </is>
      </c>
      <c r="B1793" t="n">
        <v>2040</v>
      </c>
      <c r="C1793" t="inlineStr">
        <is>
          <t>mineral</t>
        </is>
      </c>
      <c r="D1793" t="n">
        <v>173.1197272531707</v>
      </c>
      <c r="E1793" t="n">
        <v>145.8545076142508</v>
      </c>
      <c r="F1793" t="n">
        <v>27.26521963891997</v>
      </c>
    </row>
    <row r="1794">
      <c r="A1794" t="inlineStr">
        <is>
          <t>VII</t>
        </is>
      </c>
      <c r="B1794" t="n">
        <v>2041</v>
      </c>
      <c r="C1794" t="inlineStr">
        <is>
          <t>mineral</t>
        </is>
      </c>
      <c r="D1794" t="n">
        <v>174.7296357119474</v>
      </c>
      <c r="E1794" t="n">
        <v>145.8545076142508</v>
      </c>
      <c r="F1794" t="n">
        <v>28.87512809769663</v>
      </c>
    </row>
    <row r="1795">
      <c r="A1795" t="inlineStr">
        <is>
          <t>VII</t>
        </is>
      </c>
      <c r="B1795" t="n">
        <v>2042</v>
      </c>
      <c r="C1795" t="inlineStr">
        <is>
          <t>mineral</t>
        </is>
      </c>
      <c r="D1795" t="n">
        <v>176.3088188439289</v>
      </c>
      <c r="E1795" t="n">
        <v>145.8545076142508</v>
      </c>
      <c r="F1795" t="n">
        <v>30.45431122967813</v>
      </c>
    </row>
    <row r="1796">
      <c r="A1796" t="inlineStr">
        <is>
          <t>VII</t>
        </is>
      </c>
      <c r="B1796" t="n">
        <v>2043</v>
      </c>
      <c r="C1796" t="inlineStr">
        <is>
          <t>mineral</t>
        </is>
      </c>
      <c r="D1796" t="n">
        <v>177.856154210757</v>
      </c>
      <c r="E1796" t="n">
        <v>145.8545076142508</v>
      </c>
      <c r="F1796" t="n">
        <v>32.00164659650622</v>
      </c>
    </row>
    <row r="1797">
      <c r="A1797" t="inlineStr">
        <is>
          <t>VII</t>
        </is>
      </c>
      <c r="B1797" t="n">
        <v>2044</v>
      </c>
      <c r="C1797" t="inlineStr">
        <is>
          <t>mineral</t>
        </is>
      </c>
      <c r="D1797" t="n">
        <v>179.3705336333105</v>
      </c>
      <c r="E1797" t="n">
        <v>145.8545076142508</v>
      </c>
      <c r="F1797" t="n">
        <v>33.51602601905972</v>
      </c>
    </row>
    <row r="1798">
      <c r="A1798" t="inlineStr">
        <is>
          <t>VII</t>
        </is>
      </c>
      <c r="B1798" t="n">
        <v>2045</v>
      </c>
      <c r="C1798" t="inlineStr">
        <is>
          <t>mineral</t>
        </is>
      </c>
      <c r="D1798" t="n">
        <v>180.8978074369755</v>
      </c>
      <c r="E1798" t="n">
        <v>145.8545076142508</v>
      </c>
      <c r="F1798" t="n">
        <v>35.04329982272478</v>
      </c>
    </row>
    <row r="1799">
      <c r="A1799" t="inlineStr">
        <is>
          <t>VII</t>
        </is>
      </c>
      <c r="B1799" t="n">
        <v>2046</v>
      </c>
      <c r="C1799" t="inlineStr">
        <is>
          <t>mineral</t>
        </is>
      </c>
      <c r="D1799" t="n">
        <v>182.3907427691882</v>
      </c>
      <c r="E1799" t="n">
        <v>145.8545076142508</v>
      </c>
      <c r="F1799" t="n">
        <v>36.53623515493746</v>
      </c>
    </row>
    <row r="1800">
      <c r="A1800" t="inlineStr">
        <is>
          <t>VII</t>
        </is>
      </c>
      <c r="B1800" t="n">
        <v>2047</v>
      </c>
      <c r="C1800" t="inlineStr">
        <is>
          <t>mineral</t>
        </is>
      </c>
      <c r="D1800" t="n">
        <v>183.8482547129251</v>
      </c>
      <c r="E1800" t="n">
        <v>145.8545076142508</v>
      </c>
      <c r="F1800" t="n">
        <v>37.99374709867431</v>
      </c>
    </row>
    <row r="1801">
      <c r="A1801" t="inlineStr">
        <is>
          <t>VII</t>
        </is>
      </c>
      <c r="B1801" t="n">
        <v>2048</v>
      </c>
      <c r="C1801" t="inlineStr">
        <is>
          <t>mineral</t>
        </is>
      </c>
      <c r="D1801" t="n">
        <v>185.3174138545071</v>
      </c>
      <c r="E1801" t="n">
        <v>145.8545076142508</v>
      </c>
      <c r="F1801" t="n">
        <v>39.46290624025636</v>
      </c>
    </row>
    <row r="1802">
      <c r="A1802" t="inlineStr">
        <is>
          <t>VII</t>
        </is>
      </c>
      <c r="B1802" t="n">
        <v>2049</v>
      </c>
      <c r="C1802" t="inlineStr">
        <is>
          <t>mineral</t>
        </is>
      </c>
      <c r="D1802" t="n">
        <v>186.7497913932702</v>
      </c>
      <c r="E1802" t="n">
        <v>145.8545076142508</v>
      </c>
      <c r="F1802" t="n">
        <v>40.89528377901942</v>
      </c>
    </row>
    <row r="1803">
      <c r="A1803" t="inlineStr">
        <is>
          <t>VII</t>
        </is>
      </c>
      <c r="B1803" t="n">
        <v>2050</v>
      </c>
      <c r="C1803" t="inlineStr">
        <is>
          <t>mineral</t>
        </is>
      </c>
      <c r="D1803" t="n">
        <v>188.1932402359698</v>
      </c>
      <c r="E1803" t="n">
        <v>145.8545076142508</v>
      </c>
      <c r="F1803" t="n">
        <v>42.33873262171906</v>
      </c>
    </row>
    <row r="1804">
      <c r="A1804" t="inlineStr">
        <is>
          <t>VII</t>
        </is>
      </c>
      <c r="B1804" t="n">
        <v>2017</v>
      </c>
      <c r="C1804" t="inlineStr">
        <is>
          <t>salitre</t>
        </is>
      </c>
      <c r="D1804" t="n">
        <v>0</v>
      </c>
      <c r="E1804" t="n">
        <v>0</v>
      </c>
      <c r="F1804" t="n">
        <v>0</v>
      </c>
    </row>
    <row r="1805">
      <c r="A1805" t="inlineStr">
        <is>
          <t>VII</t>
        </is>
      </c>
      <c r="B1805" t="n">
        <v>2018</v>
      </c>
      <c r="C1805" t="inlineStr">
        <is>
          <t>salitre</t>
        </is>
      </c>
      <c r="D1805" t="n">
        <v>0</v>
      </c>
      <c r="E1805" t="n">
        <v>0</v>
      </c>
      <c r="F1805" t="n">
        <v>0</v>
      </c>
    </row>
    <row r="1806">
      <c r="A1806" t="inlineStr">
        <is>
          <t>VII</t>
        </is>
      </c>
      <c r="B1806" t="n">
        <v>2019</v>
      </c>
      <c r="C1806" t="inlineStr">
        <is>
          <t>salitre</t>
        </is>
      </c>
      <c r="D1806" t="n">
        <v>0</v>
      </c>
      <c r="E1806" t="n">
        <v>0</v>
      </c>
      <c r="F1806" t="n">
        <v>0</v>
      </c>
    </row>
    <row r="1807">
      <c r="A1807" t="inlineStr">
        <is>
          <t>VII</t>
        </is>
      </c>
      <c r="B1807" t="n">
        <v>2020</v>
      </c>
      <c r="C1807" t="inlineStr">
        <is>
          <t>salitre</t>
        </is>
      </c>
      <c r="D1807" t="n">
        <v>0</v>
      </c>
      <c r="E1807" t="n">
        <v>0</v>
      </c>
      <c r="F1807" t="n">
        <v>0</v>
      </c>
    </row>
    <row r="1808">
      <c r="A1808" t="inlineStr">
        <is>
          <t>VII</t>
        </is>
      </c>
      <c r="B1808" t="n">
        <v>2021</v>
      </c>
      <c r="C1808" t="inlineStr">
        <is>
          <t>salitre</t>
        </is>
      </c>
      <c r="D1808" t="n">
        <v>0</v>
      </c>
      <c r="E1808" t="n">
        <v>0</v>
      </c>
      <c r="F1808" t="n">
        <v>0</v>
      </c>
    </row>
    <row r="1809">
      <c r="A1809" t="inlineStr">
        <is>
          <t>VII</t>
        </is>
      </c>
      <c r="B1809" t="n">
        <v>2022</v>
      </c>
      <c r="C1809" t="inlineStr">
        <is>
          <t>salitre</t>
        </is>
      </c>
      <c r="D1809" t="n">
        <v>0</v>
      </c>
      <c r="E1809" t="n">
        <v>0</v>
      </c>
      <c r="F1809" t="n">
        <v>0</v>
      </c>
    </row>
    <row r="1810">
      <c r="A1810" t="inlineStr">
        <is>
          <t>VII</t>
        </is>
      </c>
      <c r="B1810" t="n">
        <v>2023</v>
      </c>
      <c r="C1810" t="inlineStr">
        <is>
          <t>salitre</t>
        </is>
      </c>
      <c r="D1810" t="n">
        <v>0</v>
      </c>
      <c r="E1810" t="n">
        <v>0</v>
      </c>
      <c r="F1810" t="n">
        <v>0</v>
      </c>
    </row>
    <row r="1811">
      <c r="A1811" t="inlineStr">
        <is>
          <t>VII</t>
        </is>
      </c>
      <c r="B1811" t="n">
        <v>2024</v>
      </c>
      <c r="C1811" t="inlineStr">
        <is>
          <t>salitre</t>
        </is>
      </c>
      <c r="D1811" t="n">
        <v>0</v>
      </c>
      <c r="E1811" t="n">
        <v>0</v>
      </c>
      <c r="F1811" t="n">
        <v>0</v>
      </c>
    </row>
    <row r="1812">
      <c r="A1812" t="inlineStr">
        <is>
          <t>VII</t>
        </is>
      </c>
      <c r="B1812" t="n">
        <v>2025</v>
      </c>
      <c r="C1812" t="inlineStr">
        <is>
          <t>salitre</t>
        </is>
      </c>
      <c r="D1812" t="n">
        <v>0</v>
      </c>
      <c r="E1812" t="n">
        <v>0</v>
      </c>
      <c r="F1812" t="n">
        <v>0</v>
      </c>
    </row>
    <row r="1813">
      <c r="A1813" t="inlineStr">
        <is>
          <t>VII</t>
        </is>
      </c>
      <c r="B1813" t="n">
        <v>2026</v>
      </c>
      <c r="C1813" t="inlineStr">
        <is>
          <t>salitre</t>
        </is>
      </c>
      <c r="D1813" t="n">
        <v>0</v>
      </c>
      <c r="E1813" t="n">
        <v>0</v>
      </c>
      <c r="F1813" t="n">
        <v>0</v>
      </c>
    </row>
    <row r="1814">
      <c r="A1814" t="inlineStr">
        <is>
          <t>VII</t>
        </is>
      </c>
      <c r="B1814" t="n">
        <v>2027</v>
      </c>
      <c r="C1814" t="inlineStr">
        <is>
          <t>salitre</t>
        </is>
      </c>
      <c r="D1814" t="n">
        <v>0</v>
      </c>
      <c r="E1814" t="n">
        <v>0</v>
      </c>
      <c r="F1814" t="n">
        <v>0</v>
      </c>
    </row>
    <row r="1815">
      <c r="A1815" t="inlineStr">
        <is>
          <t>VII</t>
        </is>
      </c>
      <c r="B1815" t="n">
        <v>2028</v>
      </c>
      <c r="C1815" t="inlineStr">
        <is>
          <t>salitre</t>
        </is>
      </c>
      <c r="D1815" t="n">
        <v>0</v>
      </c>
      <c r="E1815" t="n">
        <v>0</v>
      </c>
      <c r="F1815" t="n">
        <v>0</v>
      </c>
    </row>
    <row r="1816">
      <c r="A1816" t="inlineStr">
        <is>
          <t>VII</t>
        </is>
      </c>
      <c r="B1816" t="n">
        <v>2029</v>
      </c>
      <c r="C1816" t="inlineStr">
        <is>
          <t>salitre</t>
        </is>
      </c>
      <c r="D1816" t="n">
        <v>0</v>
      </c>
      <c r="E1816" t="n">
        <v>0</v>
      </c>
      <c r="F1816" t="n">
        <v>0</v>
      </c>
    </row>
    <row r="1817">
      <c r="A1817" t="inlineStr">
        <is>
          <t>VII</t>
        </is>
      </c>
      <c r="B1817" t="n">
        <v>2030</v>
      </c>
      <c r="C1817" t="inlineStr">
        <is>
          <t>salitre</t>
        </is>
      </c>
      <c r="D1817" t="n">
        <v>0</v>
      </c>
      <c r="E1817" t="n">
        <v>0</v>
      </c>
      <c r="F1817" t="n">
        <v>0</v>
      </c>
    </row>
    <row r="1818">
      <c r="A1818" t="inlineStr">
        <is>
          <t>VII</t>
        </is>
      </c>
      <c r="B1818" t="n">
        <v>2031</v>
      </c>
      <c r="C1818" t="inlineStr">
        <is>
          <t>salitre</t>
        </is>
      </c>
      <c r="D1818" t="n">
        <v>0</v>
      </c>
      <c r="E1818" t="n">
        <v>0</v>
      </c>
      <c r="F1818" t="n">
        <v>0</v>
      </c>
    </row>
    <row r="1819">
      <c r="A1819" t="inlineStr">
        <is>
          <t>VII</t>
        </is>
      </c>
      <c r="B1819" t="n">
        <v>2032</v>
      </c>
      <c r="C1819" t="inlineStr">
        <is>
          <t>salitre</t>
        </is>
      </c>
      <c r="D1819" t="n">
        <v>0</v>
      </c>
      <c r="E1819" t="n">
        <v>0</v>
      </c>
      <c r="F1819" t="n">
        <v>0</v>
      </c>
    </row>
    <row r="1820">
      <c r="A1820" t="inlineStr">
        <is>
          <t>VII</t>
        </is>
      </c>
      <c r="B1820" t="n">
        <v>2033</v>
      </c>
      <c r="C1820" t="inlineStr">
        <is>
          <t>salitre</t>
        </is>
      </c>
      <c r="D1820" t="n">
        <v>0</v>
      </c>
      <c r="E1820" t="n">
        <v>0</v>
      </c>
      <c r="F1820" t="n">
        <v>0</v>
      </c>
    </row>
    <row r="1821">
      <c r="A1821" t="inlineStr">
        <is>
          <t>VII</t>
        </is>
      </c>
      <c r="B1821" t="n">
        <v>2034</v>
      </c>
      <c r="C1821" t="inlineStr">
        <is>
          <t>salitre</t>
        </is>
      </c>
      <c r="D1821" t="n">
        <v>0</v>
      </c>
      <c r="E1821" t="n">
        <v>0</v>
      </c>
      <c r="F1821" t="n">
        <v>0</v>
      </c>
    </row>
    <row r="1822">
      <c r="A1822" t="inlineStr">
        <is>
          <t>VII</t>
        </is>
      </c>
      <c r="B1822" t="n">
        <v>2035</v>
      </c>
      <c r="C1822" t="inlineStr">
        <is>
          <t>salitre</t>
        </is>
      </c>
      <c r="D1822" t="n">
        <v>0</v>
      </c>
      <c r="E1822" t="n">
        <v>0</v>
      </c>
      <c r="F1822" t="n">
        <v>0</v>
      </c>
    </row>
    <row r="1823">
      <c r="A1823" t="inlineStr">
        <is>
          <t>VII</t>
        </is>
      </c>
      <c r="B1823" t="n">
        <v>2036</v>
      </c>
      <c r="C1823" t="inlineStr">
        <is>
          <t>salitre</t>
        </is>
      </c>
      <c r="D1823" t="n">
        <v>0</v>
      </c>
      <c r="E1823" t="n">
        <v>0</v>
      </c>
      <c r="F1823" t="n">
        <v>0</v>
      </c>
    </row>
    <row r="1824">
      <c r="A1824" t="inlineStr">
        <is>
          <t>VII</t>
        </is>
      </c>
      <c r="B1824" t="n">
        <v>2037</v>
      </c>
      <c r="C1824" t="inlineStr">
        <is>
          <t>salitre</t>
        </is>
      </c>
      <c r="D1824" t="n">
        <v>0</v>
      </c>
      <c r="E1824" t="n">
        <v>0</v>
      </c>
      <c r="F1824" t="n">
        <v>0</v>
      </c>
    </row>
    <row r="1825">
      <c r="A1825" t="inlineStr">
        <is>
          <t>VII</t>
        </is>
      </c>
      <c r="B1825" t="n">
        <v>2038</v>
      </c>
      <c r="C1825" t="inlineStr">
        <is>
          <t>salitre</t>
        </is>
      </c>
      <c r="D1825" t="n">
        <v>0</v>
      </c>
      <c r="E1825" t="n">
        <v>0</v>
      </c>
      <c r="F1825" t="n">
        <v>0</v>
      </c>
    </row>
    <row r="1826">
      <c r="A1826" t="inlineStr">
        <is>
          <t>VII</t>
        </is>
      </c>
      <c r="B1826" t="n">
        <v>2039</v>
      </c>
      <c r="C1826" t="inlineStr">
        <is>
          <t>salitre</t>
        </is>
      </c>
      <c r="D1826" t="n">
        <v>0</v>
      </c>
      <c r="E1826" t="n">
        <v>0</v>
      </c>
      <c r="F1826" t="n">
        <v>0</v>
      </c>
    </row>
    <row r="1827">
      <c r="A1827" t="inlineStr">
        <is>
          <t>VII</t>
        </is>
      </c>
      <c r="B1827" t="n">
        <v>2040</v>
      </c>
      <c r="C1827" t="inlineStr">
        <is>
          <t>salitre</t>
        </is>
      </c>
      <c r="D1827" t="n">
        <v>0</v>
      </c>
      <c r="E1827" t="n">
        <v>0</v>
      </c>
      <c r="F1827" t="n">
        <v>0</v>
      </c>
    </row>
    <row r="1828">
      <c r="A1828" t="inlineStr">
        <is>
          <t>VII</t>
        </is>
      </c>
      <c r="B1828" t="n">
        <v>2041</v>
      </c>
      <c r="C1828" t="inlineStr">
        <is>
          <t>salitre</t>
        </is>
      </c>
      <c r="D1828" t="n">
        <v>0</v>
      </c>
      <c r="E1828" t="n">
        <v>0</v>
      </c>
      <c r="F1828" t="n">
        <v>0</v>
      </c>
    </row>
    <row r="1829">
      <c r="A1829" t="inlineStr">
        <is>
          <t>VII</t>
        </is>
      </c>
      <c r="B1829" t="n">
        <v>2042</v>
      </c>
      <c r="C1829" t="inlineStr">
        <is>
          <t>salitre</t>
        </is>
      </c>
      <c r="D1829" t="n">
        <v>0</v>
      </c>
      <c r="E1829" t="n">
        <v>0</v>
      </c>
      <c r="F1829" t="n">
        <v>0</v>
      </c>
    </row>
    <row r="1830">
      <c r="A1830" t="inlineStr">
        <is>
          <t>VII</t>
        </is>
      </c>
      <c r="B1830" t="n">
        <v>2043</v>
      </c>
      <c r="C1830" t="inlineStr">
        <is>
          <t>salitre</t>
        </is>
      </c>
      <c r="D1830" t="n">
        <v>0</v>
      </c>
      <c r="E1830" t="n">
        <v>0</v>
      </c>
      <c r="F1830" t="n">
        <v>0</v>
      </c>
    </row>
    <row r="1831">
      <c r="A1831" t="inlineStr">
        <is>
          <t>VII</t>
        </is>
      </c>
      <c r="B1831" t="n">
        <v>2044</v>
      </c>
      <c r="C1831" t="inlineStr">
        <is>
          <t>salitre</t>
        </is>
      </c>
      <c r="D1831" t="n">
        <v>0</v>
      </c>
      <c r="E1831" t="n">
        <v>0</v>
      </c>
      <c r="F1831" t="n">
        <v>0</v>
      </c>
    </row>
    <row r="1832">
      <c r="A1832" t="inlineStr">
        <is>
          <t>VII</t>
        </is>
      </c>
      <c r="B1832" t="n">
        <v>2045</v>
      </c>
      <c r="C1832" t="inlineStr">
        <is>
          <t>salitre</t>
        </is>
      </c>
      <c r="D1832" t="n">
        <v>0</v>
      </c>
      <c r="E1832" t="n">
        <v>0</v>
      </c>
      <c r="F1832" t="n">
        <v>0</v>
      </c>
    </row>
    <row r="1833">
      <c r="A1833" t="inlineStr">
        <is>
          <t>VII</t>
        </is>
      </c>
      <c r="B1833" t="n">
        <v>2046</v>
      </c>
      <c r="C1833" t="inlineStr">
        <is>
          <t>salitre</t>
        </is>
      </c>
      <c r="D1833" t="n">
        <v>0</v>
      </c>
      <c r="E1833" t="n">
        <v>0</v>
      </c>
      <c r="F1833" t="n">
        <v>0</v>
      </c>
    </row>
    <row r="1834">
      <c r="A1834" t="inlineStr">
        <is>
          <t>VII</t>
        </is>
      </c>
      <c r="B1834" t="n">
        <v>2047</v>
      </c>
      <c r="C1834" t="inlineStr">
        <is>
          <t>salitre</t>
        </is>
      </c>
      <c r="D1834" t="n">
        <v>0</v>
      </c>
      <c r="E1834" t="n">
        <v>0</v>
      </c>
      <c r="F1834" t="n">
        <v>0</v>
      </c>
    </row>
    <row r="1835">
      <c r="A1835" t="inlineStr">
        <is>
          <t>VII</t>
        </is>
      </c>
      <c r="B1835" t="n">
        <v>2048</v>
      </c>
      <c r="C1835" t="inlineStr">
        <is>
          <t>salitre</t>
        </is>
      </c>
      <c r="D1835" t="n">
        <v>0</v>
      </c>
      <c r="E1835" t="n">
        <v>0</v>
      </c>
      <c r="F1835" t="n">
        <v>0</v>
      </c>
    </row>
    <row r="1836">
      <c r="A1836" t="inlineStr">
        <is>
          <t>VII</t>
        </is>
      </c>
      <c r="B1836" t="n">
        <v>2049</v>
      </c>
      <c r="C1836" t="inlineStr">
        <is>
          <t>salitre</t>
        </is>
      </c>
      <c r="D1836" t="n">
        <v>0</v>
      </c>
      <c r="E1836" t="n">
        <v>0</v>
      </c>
      <c r="F1836" t="n">
        <v>0</v>
      </c>
    </row>
    <row r="1837">
      <c r="A1837" t="inlineStr">
        <is>
          <t>VII</t>
        </is>
      </c>
      <c r="B1837" t="n">
        <v>2050</v>
      </c>
      <c r="C1837" t="inlineStr">
        <is>
          <t>salitre</t>
        </is>
      </c>
      <c r="D1837" t="n">
        <v>0</v>
      </c>
      <c r="E1837" t="n">
        <v>0</v>
      </c>
      <c r="F1837" t="n">
        <v>0</v>
      </c>
    </row>
    <row r="1838">
      <c r="A1838" t="inlineStr">
        <is>
          <t>VIII</t>
        </is>
      </c>
      <c r="B1838" t="n">
        <v>2017</v>
      </c>
      <c r="C1838" t="inlineStr">
        <is>
          <t>cemento</t>
        </is>
      </c>
      <c r="D1838" t="n">
        <v>308.3928106670429</v>
      </c>
      <c r="E1838" t="n">
        <v>308.3928106670429</v>
      </c>
      <c r="F1838" t="n">
        <v>0</v>
      </c>
    </row>
    <row r="1839">
      <c r="A1839" t="inlineStr">
        <is>
          <t>VIII</t>
        </is>
      </c>
      <c r="B1839" t="n">
        <v>2018</v>
      </c>
      <c r="C1839" t="inlineStr">
        <is>
          <t>cemento</t>
        </is>
      </c>
      <c r="D1839" t="n">
        <v>447.1844238183654</v>
      </c>
      <c r="E1839" t="n">
        <v>308.3928106670429</v>
      </c>
      <c r="F1839" t="n">
        <v>138.7916131513225</v>
      </c>
    </row>
    <row r="1840">
      <c r="A1840" t="inlineStr">
        <is>
          <t>VIII</t>
        </is>
      </c>
      <c r="B1840" t="n">
        <v>2019</v>
      </c>
      <c r="C1840" t="inlineStr">
        <is>
          <t>cemento</t>
        </is>
      </c>
      <c r="D1840" t="n">
        <v>638.3821679027832</v>
      </c>
      <c r="E1840" t="n">
        <v>308.3928106670429</v>
      </c>
      <c r="F1840" t="n">
        <v>329.9893572357403</v>
      </c>
    </row>
    <row r="1841">
      <c r="A1841" t="inlineStr">
        <is>
          <t>VIII</t>
        </is>
      </c>
      <c r="B1841" t="n">
        <v>2020</v>
      </c>
      <c r="C1841" t="inlineStr">
        <is>
          <t>cemento</t>
        </is>
      </c>
      <c r="D1841" t="n">
        <v>380.2318594916503</v>
      </c>
      <c r="E1841" t="n">
        <v>308.3928106670429</v>
      </c>
      <c r="F1841" t="n">
        <v>71.8390488246074</v>
      </c>
    </row>
    <row r="1842">
      <c r="A1842" t="inlineStr">
        <is>
          <t>VIII</t>
        </is>
      </c>
      <c r="B1842" t="n">
        <v>2021</v>
      </c>
      <c r="C1842" t="inlineStr">
        <is>
          <t>cemento</t>
        </is>
      </c>
      <c r="D1842" t="n">
        <v>655.5776903315011</v>
      </c>
      <c r="E1842" t="n">
        <v>308.3928106670429</v>
      </c>
      <c r="F1842" t="n">
        <v>347.1848796644582</v>
      </c>
    </row>
    <row r="1843">
      <c r="A1843" t="inlineStr">
        <is>
          <t>VIII</t>
        </is>
      </c>
      <c r="B1843" t="n">
        <v>2022</v>
      </c>
      <c r="C1843" t="inlineStr">
        <is>
          <t>cemento</t>
        </is>
      </c>
      <c r="D1843" t="n">
        <v>568.019031606824</v>
      </c>
      <c r="E1843" t="n">
        <v>308.3928106670429</v>
      </c>
      <c r="F1843" t="n">
        <v>259.6262209397811</v>
      </c>
    </row>
    <row r="1844">
      <c r="A1844" t="inlineStr">
        <is>
          <t>VIII</t>
        </is>
      </c>
      <c r="B1844" t="n">
        <v>2023</v>
      </c>
      <c r="C1844" t="inlineStr">
        <is>
          <t>cemento</t>
        </is>
      </c>
      <c r="D1844" t="n">
        <v>568.019031606824</v>
      </c>
      <c r="E1844" t="n">
        <v>308.3928106670429</v>
      </c>
      <c r="F1844" t="n">
        <v>259.6262209397811</v>
      </c>
    </row>
    <row r="1845">
      <c r="A1845" t="inlineStr">
        <is>
          <t>VIII</t>
        </is>
      </c>
      <c r="B1845" t="n">
        <v>2024</v>
      </c>
      <c r="C1845" t="inlineStr">
        <is>
          <t>cemento</t>
        </is>
      </c>
      <c r="D1845" t="n">
        <v>568.019031606824</v>
      </c>
      <c r="E1845" t="n">
        <v>308.3928106670429</v>
      </c>
      <c r="F1845" t="n">
        <v>259.6262209397811</v>
      </c>
    </row>
    <row r="1846">
      <c r="A1846" t="inlineStr">
        <is>
          <t>VIII</t>
        </is>
      </c>
      <c r="B1846" t="n">
        <v>2025</v>
      </c>
      <c r="C1846" t="inlineStr">
        <is>
          <t>cemento</t>
        </is>
      </c>
      <c r="D1846" t="n">
        <v>568.019031606824</v>
      </c>
      <c r="E1846" t="n">
        <v>308.3928106670429</v>
      </c>
      <c r="F1846" t="n">
        <v>259.6262209397811</v>
      </c>
    </row>
    <row r="1847">
      <c r="A1847" t="inlineStr">
        <is>
          <t>VIII</t>
        </is>
      </c>
      <c r="B1847" t="n">
        <v>2026</v>
      </c>
      <c r="C1847" t="inlineStr">
        <is>
          <t>cemento</t>
        </is>
      </c>
      <c r="D1847" t="n">
        <v>568.019031606824</v>
      </c>
      <c r="E1847" t="n">
        <v>308.3928106670429</v>
      </c>
      <c r="F1847" t="n">
        <v>259.6262209397811</v>
      </c>
    </row>
    <row r="1848">
      <c r="A1848" t="inlineStr">
        <is>
          <t>VIII</t>
        </is>
      </c>
      <c r="B1848" t="n">
        <v>2027</v>
      </c>
      <c r="C1848" t="inlineStr">
        <is>
          <t>cemento</t>
        </is>
      </c>
      <c r="D1848" t="n">
        <v>568.019031606824</v>
      </c>
      <c r="E1848" t="n">
        <v>308.3928106670429</v>
      </c>
      <c r="F1848" t="n">
        <v>259.6262209397811</v>
      </c>
    </row>
    <row r="1849">
      <c r="A1849" t="inlineStr">
        <is>
          <t>VIII</t>
        </is>
      </c>
      <c r="B1849" t="n">
        <v>2028</v>
      </c>
      <c r="C1849" t="inlineStr">
        <is>
          <t>cemento</t>
        </is>
      </c>
      <c r="D1849" t="n">
        <v>568.019031606824</v>
      </c>
      <c r="E1849" t="n">
        <v>308.3928106670429</v>
      </c>
      <c r="F1849" t="n">
        <v>259.6262209397811</v>
      </c>
    </row>
    <row r="1850">
      <c r="A1850" t="inlineStr">
        <is>
          <t>VIII</t>
        </is>
      </c>
      <c r="B1850" t="n">
        <v>2029</v>
      </c>
      <c r="C1850" t="inlineStr">
        <is>
          <t>cemento</t>
        </is>
      </c>
      <c r="D1850" t="n">
        <v>568.019031606824</v>
      </c>
      <c r="E1850" t="n">
        <v>308.3928106670429</v>
      </c>
      <c r="F1850" t="n">
        <v>259.6262209397811</v>
      </c>
    </row>
    <row r="1851">
      <c r="A1851" t="inlineStr">
        <is>
          <t>VIII</t>
        </is>
      </c>
      <c r="B1851" t="n">
        <v>2030</v>
      </c>
      <c r="C1851" t="inlineStr">
        <is>
          <t>cemento</t>
        </is>
      </c>
      <c r="D1851" t="n">
        <v>568.019031606824</v>
      </c>
      <c r="E1851" t="n">
        <v>308.3928106670429</v>
      </c>
      <c r="F1851" t="n">
        <v>259.6262209397811</v>
      </c>
    </row>
    <row r="1852">
      <c r="A1852" t="inlineStr">
        <is>
          <t>VIII</t>
        </is>
      </c>
      <c r="B1852" t="n">
        <v>2031</v>
      </c>
      <c r="C1852" t="inlineStr">
        <is>
          <t>cemento</t>
        </is>
      </c>
      <c r="D1852" t="n">
        <v>568.019031606824</v>
      </c>
      <c r="E1852" t="n">
        <v>308.3928106670429</v>
      </c>
      <c r="F1852" t="n">
        <v>259.6262209397811</v>
      </c>
    </row>
    <row r="1853">
      <c r="A1853" t="inlineStr">
        <is>
          <t>VIII</t>
        </is>
      </c>
      <c r="B1853" t="n">
        <v>2032</v>
      </c>
      <c r="C1853" t="inlineStr">
        <is>
          <t>cemento</t>
        </is>
      </c>
      <c r="D1853" t="n">
        <v>568.019031606824</v>
      </c>
      <c r="E1853" t="n">
        <v>308.3928106670429</v>
      </c>
      <c r="F1853" t="n">
        <v>259.6262209397811</v>
      </c>
    </row>
    <row r="1854">
      <c r="A1854" t="inlineStr">
        <is>
          <t>VIII</t>
        </is>
      </c>
      <c r="B1854" t="n">
        <v>2033</v>
      </c>
      <c r="C1854" t="inlineStr">
        <is>
          <t>cemento</t>
        </is>
      </c>
      <c r="D1854" t="n">
        <v>568.019031606824</v>
      </c>
      <c r="E1854" t="n">
        <v>308.3928106670429</v>
      </c>
      <c r="F1854" t="n">
        <v>259.6262209397811</v>
      </c>
    </row>
    <row r="1855">
      <c r="A1855" t="inlineStr">
        <is>
          <t>VIII</t>
        </is>
      </c>
      <c r="B1855" t="n">
        <v>2034</v>
      </c>
      <c r="C1855" t="inlineStr">
        <is>
          <t>cemento</t>
        </is>
      </c>
      <c r="D1855" t="n">
        <v>568.019031606824</v>
      </c>
      <c r="E1855" t="n">
        <v>308.3928106670429</v>
      </c>
      <c r="F1855" t="n">
        <v>259.6262209397811</v>
      </c>
    </row>
    <row r="1856">
      <c r="A1856" t="inlineStr">
        <is>
          <t>VIII</t>
        </is>
      </c>
      <c r="B1856" t="n">
        <v>2035</v>
      </c>
      <c r="C1856" t="inlineStr">
        <is>
          <t>cemento</t>
        </is>
      </c>
      <c r="D1856" t="n">
        <v>568.019031606824</v>
      </c>
      <c r="E1856" t="n">
        <v>308.3928106670429</v>
      </c>
      <c r="F1856" t="n">
        <v>259.6262209397811</v>
      </c>
    </row>
    <row r="1857">
      <c r="A1857" t="inlineStr">
        <is>
          <t>VIII</t>
        </is>
      </c>
      <c r="B1857" t="n">
        <v>2036</v>
      </c>
      <c r="C1857" t="inlineStr">
        <is>
          <t>cemento</t>
        </is>
      </c>
      <c r="D1857" t="n">
        <v>568.019031606824</v>
      </c>
      <c r="E1857" t="n">
        <v>308.3928106670429</v>
      </c>
      <c r="F1857" t="n">
        <v>259.6262209397811</v>
      </c>
    </row>
    <row r="1858">
      <c r="A1858" t="inlineStr">
        <is>
          <t>VIII</t>
        </is>
      </c>
      <c r="B1858" t="n">
        <v>2037</v>
      </c>
      <c r="C1858" t="inlineStr">
        <is>
          <t>cemento</t>
        </is>
      </c>
      <c r="D1858" t="n">
        <v>568.019031606824</v>
      </c>
      <c r="E1858" t="n">
        <v>308.3928106670429</v>
      </c>
      <c r="F1858" t="n">
        <v>259.6262209397811</v>
      </c>
    </row>
    <row r="1859">
      <c r="A1859" t="inlineStr">
        <is>
          <t>VIII</t>
        </is>
      </c>
      <c r="B1859" t="n">
        <v>2038</v>
      </c>
      <c r="C1859" t="inlineStr">
        <is>
          <t>cemento</t>
        </is>
      </c>
      <c r="D1859" t="n">
        <v>568.019031606824</v>
      </c>
      <c r="E1859" t="n">
        <v>308.3928106670429</v>
      </c>
      <c r="F1859" t="n">
        <v>259.6262209397811</v>
      </c>
    </row>
    <row r="1860">
      <c r="A1860" t="inlineStr">
        <is>
          <t>VIII</t>
        </is>
      </c>
      <c r="B1860" t="n">
        <v>2039</v>
      </c>
      <c r="C1860" t="inlineStr">
        <is>
          <t>cemento</t>
        </is>
      </c>
      <c r="D1860" t="n">
        <v>568.019031606824</v>
      </c>
      <c r="E1860" t="n">
        <v>308.3928106670429</v>
      </c>
      <c r="F1860" t="n">
        <v>259.6262209397811</v>
      </c>
    </row>
    <row r="1861">
      <c r="A1861" t="inlineStr">
        <is>
          <t>VIII</t>
        </is>
      </c>
      <c r="B1861" t="n">
        <v>2040</v>
      </c>
      <c r="C1861" t="inlineStr">
        <is>
          <t>cemento</t>
        </is>
      </c>
      <c r="D1861" t="n">
        <v>568.019031606824</v>
      </c>
      <c r="E1861" t="n">
        <v>308.3928106670429</v>
      </c>
      <c r="F1861" t="n">
        <v>259.6262209397811</v>
      </c>
    </row>
    <row r="1862">
      <c r="A1862" t="inlineStr">
        <is>
          <t>VIII</t>
        </is>
      </c>
      <c r="B1862" t="n">
        <v>2041</v>
      </c>
      <c r="C1862" t="inlineStr">
        <is>
          <t>cemento</t>
        </is>
      </c>
      <c r="D1862" t="n">
        <v>568.019031606824</v>
      </c>
      <c r="E1862" t="n">
        <v>308.3928106670429</v>
      </c>
      <c r="F1862" t="n">
        <v>259.6262209397811</v>
      </c>
    </row>
    <row r="1863">
      <c r="A1863" t="inlineStr">
        <is>
          <t>VIII</t>
        </is>
      </c>
      <c r="B1863" t="n">
        <v>2042</v>
      </c>
      <c r="C1863" t="inlineStr">
        <is>
          <t>cemento</t>
        </is>
      </c>
      <c r="D1863" t="n">
        <v>568.019031606824</v>
      </c>
      <c r="E1863" t="n">
        <v>308.3928106670429</v>
      </c>
      <c r="F1863" t="n">
        <v>259.6262209397811</v>
      </c>
    </row>
    <row r="1864">
      <c r="A1864" t="inlineStr">
        <is>
          <t>VIII</t>
        </is>
      </c>
      <c r="B1864" t="n">
        <v>2043</v>
      </c>
      <c r="C1864" t="inlineStr">
        <is>
          <t>cemento</t>
        </is>
      </c>
      <c r="D1864" t="n">
        <v>568.019031606824</v>
      </c>
      <c r="E1864" t="n">
        <v>308.3928106670429</v>
      </c>
      <c r="F1864" t="n">
        <v>259.6262209397811</v>
      </c>
    </row>
    <row r="1865">
      <c r="A1865" t="inlineStr">
        <is>
          <t>VIII</t>
        </is>
      </c>
      <c r="B1865" t="n">
        <v>2044</v>
      </c>
      <c r="C1865" t="inlineStr">
        <is>
          <t>cemento</t>
        </is>
      </c>
      <c r="D1865" t="n">
        <v>568.019031606824</v>
      </c>
      <c r="E1865" t="n">
        <v>308.3928106670429</v>
      </c>
      <c r="F1865" t="n">
        <v>259.6262209397811</v>
      </c>
    </row>
    <row r="1866">
      <c r="A1866" t="inlineStr">
        <is>
          <t>VIII</t>
        </is>
      </c>
      <c r="B1866" t="n">
        <v>2045</v>
      </c>
      <c r="C1866" t="inlineStr">
        <is>
          <t>cemento</t>
        </is>
      </c>
      <c r="D1866" t="n">
        <v>568.019031606824</v>
      </c>
      <c r="E1866" t="n">
        <v>308.3928106670429</v>
      </c>
      <c r="F1866" t="n">
        <v>259.6262209397811</v>
      </c>
    </row>
    <row r="1867">
      <c r="A1867" t="inlineStr">
        <is>
          <t>VIII</t>
        </is>
      </c>
      <c r="B1867" t="n">
        <v>2046</v>
      </c>
      <c r="C1867" t="inlineStr">
        <is>
          <t>cemento</t>
        </is>
      </c>
      <c r="D1867" t="n">
        <v>568.019031606824</v>
      </c>
      <c r="E1867" t="n">
        <v>308.3928106670429</v>
      </c>
      <c r="F1867" t="n">
        <v>259.6262209397811</v>
      </c>
    </row>
    <row r="1868">
      <c r="A1868" t="inlineStr">
        <is>
          <t>VIII</t>
        </is>
      </c>
      <c r="B1868" t="n">
        <v>2047</v>
      </c>
      <c r="C1868" t="inlineStr">
        <is>
          <t>cemento</t>
        </is>
      </c>
      <c r="D1868" t="n">
        <v>568.019031606824</v>
      </c>
      <c r="E1868" t="n">
        <v>308.3928106670429</v>
      </c>
      <c r="F1868" t="n">
        <v>259.6262209397811</v>
      </c>
    </row>
    <row r="1869">
      <c r="A1869" t="inlineStr">
        <is>
          <t>VIII</t>
        </is>
      </c>
      <c r="B1869" t="n">
        <v>2048</v>
      </c>
      <c r="C1869" t="inlineStr">
        <is>
          <t>cemento</t>
        </is>
      </c>
      <c r="D1869" t="n">
        <v>568.019031606824</v>
      </c>
      <c r="E1869" t="n">
        <v>308.3928106670429</v>
      </c>
      <c r="F1869" t="n">
        <v>259.6262209397811</v>
      </c>
    </row>
    <row r="1870">
      <c r="A1870" t="inlineStr">
        <is>
          <t>VIII</t>
        </is>
      </c>
      <c r="B1870" t="n">
        <v>2049</v>
      </c>
      <c r="C1870" t="inlineStr">
        <is>
          <t>cemento</t>
        </is>
      </c>
      <c r="D1870" t="n">
        <v>568.019031606824</v>
      </c>
      <c r="E1870" t="n">
        <v>308.3928106670429</v>
      </c>
      <c r="F1870" t="n">
        <v>259.6262209397811</v>
      </c>
    </row>
    <row r="1871">
      <c r="A1871" t="inlineStr">
        <is>
          <t>VIII</t>
        </is>
      </c>
      <c r="B1871" t="n">
        <v>2050</v>
      </c>
      <c r="C1871" t="inlineStr">
        <is>
          <t>cemento</t>
        </is>
      </c>
      <c r="D1871" t="n">
        <v>568.019031606824</v>
      </c>
      <c r="E1871" t="n">
        <v>308.3928106670429</v>
      </c>
      <c r="F1871" t="n">
        <v>259.6262209397811</v>
      </c>
    </row>
    <row r="1872">
      <c r="A1872" t="inlineStr">
        <is>
          <t>VIII</t>
        </is>
      </c>
      <c r="B1872" t="n">
        <v>2017</v>
      </c>
      <c r="C1872" t="inlineStr">
        <is>
          <t>energia_comercial</t>
        </is>
      </c>
      <c r="D1872" t="n">
        <v>1.214043008884068</v>
      </c>
      <c r="E1872" t="n">
        <v>1.214043008884068</v>
      </c>
      <c r="F1872" t="n">
        <v>0</v>
      </c>
    </row>
    <row r="1873">
      <c r="A1873" t="inlineStr">
        <is>
          <t>VIII</t>
        </is>
      </c>
      <c r="B1873" t="n">
        <v>2018</v>
      </c>
      <c r="C1873" t="inlineStr">
        <is>
          <t>energia_comercial</t>
        </is>
      </c>
      <c r="D1873" t="n">
        <v>1.545267964006565</v>
      </c>
      <c r="E1873" t="n">
        <v>1.214043008884068</v>
      </c>
      <c r="F1873" t="n">
        <v>0.3312249551224966</v>
      </c>
    </row>
    <row r="1874">
      <c r="A1874" t="inlineStr">
        <is>
          <t>VIII</t>
        </is>
      </c>
      <c r="B1874" t="n">
        <v>2019</v>
      </c>
      <c r="C1874" t="inlineStr">
        <is>
          <t>energia_comercial</t>
        </is>
      </c>
      <c r="D1874" t="n">
        <v>1.293393674495057</v>
      </c>
      <c r="E1874" t="n">
        <v>1.214043008884068</v>
      </c>
      <c r="F1874" t="n">
        <v>0.07935066561098902</v>
      </c>
    </row>
    <row r="1875">
      <c r="A1875" t="inlineStr">
        <is>
          <t>VIII</t>
        </is>
      </c>
      <c r="B1875" t="n">
        <v>2020</v>
      </c>
      <c r="C1875" t="inlineStr">
        <is>
          <t>energia_comercial</t>
        </is>
      </c>
      <c r="D1875" t="n">
        <v>0.7590493436120208</v>
      </c>
      <c r="E1875" t="n">
        <v>0.7590493436120208</v>
      </c>
      <c r="F1875" t="n">
        <v>0</v>
      </c>
    </row>
    <row r="1876">
      <c r="A1876" t="inlineStr">
        <is>
          <t>VIII</t>
        </is>
      </c>
      <c r="B1876" t="n">
        <v>2021</v>
      </c>
      <c r="C1876" t="inlineStr">
        <is>
          <t>energia_comercial</t>
        </is>
      </c>
      <c r="D1876" t="n">
        <v>1.542525298404488</v>
      </c>
      <c r="E1876" t="n">
        <v>1.214043008884068</v>
      </c>
      <c r="F1876" t="n">
        <v>0.3284822895204205</v>
      </c>
    </row>
    <row r="1877">
      <c r="A1877" t="inlineStr">
        <is>
          <t>VIII</t>
        </is>
      </c>
      <c r="B1877" t="n">
        <v>2022</v>
      </c>
      <c r="C1877" t="inlineStr">
        <is>
          <t>energia_comercial</t>
        </is>
      </c>
      <c r="D1877" t="n">
        <v>1.60069284014404</v>
      </c>
      <c r="E1877" t="n">
        <v>1.214043008884068</v>
      </c>
      <c r="F1877" t="n">
        <v>0.3866498312599722</v>
      </c>
    </row>
    <row r="1878">
      <c r="A1878" t="inlineStr">
        <is>
          <t>VIII</t>
        </is>
      </c>
      <c r="B1878" t="n">
        <v>2023</v>
      </c>
      <c r="C1878" t="inlineStr">
        <is>
          <t>energia_comercial</t>
        </is>
      </c>
      <c r="D1878" t="n">
        <v>1.606343493158474</v>
      </c>
      <c r="E1878" t="n">
        <v>1.214043008884068</v>
      </c>
      <c r="F1878" t="n">
        <v>0.3923004842744062</v>
      </c>
    </row>
    <row r="1879">
      <c r="A1879" t="inlineStr">
        <is>
          <t>VIII</t>
        </is>
      </c>
      <c r="B1879" t="n">
        <v>2024</v>
      </c>
      <c r="C1879" t="inlineStr">
        <is>
          <t>energia_comercial</t>
        </is>
      </c>
      <c r="D1879" t="n">
        <v>1.66082233098366</v>
      </c>
      <c r="E1879" t="n">
        <v>1.214043008884068</v>
      </c>
      <c r="F1879" t="n">
        <v>0.4467793220995926</v>
      </c>
    </row>
    <row r="1880">
      <c r="A1880" t="inlineStr">
        <is>
          <t>VIII</t>
        </is>
      </c>
      <c r="B1880" t="n">
        <v>2025</v>
      </c>
      <c r="C1880" t="inlineStr">
        <is>
          <t>energia_comercial</t>
        </is>
      </c>
      <c r="D1880" t="n">
        <v>1.722545723123683</v>
      </c>
      <c r="E1880" t="n">
        <v>1.214043008884068</v>
      </c>
      <c r="F1880" t="n">
        <v>0.5085027142396148</v>
      </c>
    </row>
    <row r="1881">
      <c r="A1881" t="inlineStr">
        <is>
          <t>VIII</t>
        </is>
      </c>
      <c r="B1881" t="n">
        <v>2026</v>
      </c>
      <c r="C1881" t="inlineStr">
        <is>
          <t>energia_comercial</t>
        </is>
      </c>
      <c r="D1881" t="n">
        <v>1.787304870350289</v>
      </c>
      <c r="E1881" t="n">
        <v>1.214043008884068</v>
      </c>
      <c r="F1881" t="n">
        <v>0.5732618614662213</v>
      </c>
    </row>
    <row r="1882">
      <c r="A1882" t="inlineStr">
        <is>
          <t>VIII</t>
        </is>
      </c>
      <c r="B1882" t="n">
        <v>2027</v>
      </c>
      <c r="C1882" t="inlineStr">
        <is>
          <t>energia_comercial</t>
        </is>
      </c>
      <c r="D1882" t="n">
        <v>1.932153727765176</v>
      </c>
      <c r="E1882" t="n">
        <v>1.214043008884068</v>
      </c>
      <c r="F1882" t="n">
        <v>0.7181107188811082</v>
      </c>
    </row>
    <row r="1883">
      <c r="A1883" t="inlineStr">
        <is>
          <t>VIII</t>
        </is>
      </c>
      <c r="B1883" t="n">
        <v>2028</v>
      </c>
      <c r="C1883" t="inlineStr">
        <is>
          <t>energia_comercial</t>
        </is>
      </c>
      <c r="D1883" t="n">
        <v>1.998581217596718</v>
      </c>
      <c r="E1883" t="n">
        <v>1.214043008884068</v>
      </c>
      <c r="F1883" t="n">
        <v>0.7845382087126505</v>
      </c>
    </row>
    <row r="1884">
      <c r="A1884" t="inlineStr">
        <is>
          <t>VIII</t>
        </is>
      </c>
      <c r="B1884" t="n">
        <v>2029</v>
      </c>
      <c r="C1884" t="inlineStr">
        <is>
          <t>energia_comercial</t>
        </is>
      </c>
      <c r="D1884" t="n">
        <v>2.070571708303995</v>
      </c>
      <c r="E1884" t="n">
        <v>1.214043008884068</v>
      </c>
      <c r="F1884" t="n">
        <v>0.8565286994199273</v>
      </c>
    </row>
    <row r="1885">
      <c r="A1885" t="inlineStr">
        <is>
          <t>VIII</t>
        </is>
      </c>
      <c r="B1885" t="n">
        <v>2030</v>
      </c>
      <c r="C1885" t="inlineStr">
        <is>
          <t>energia_comercial</t>
        </is>
      </c>
      <c r="D1885" t="n">
        <v>2.14519737533582</v>
      </c>
      <c r="E1885" t="n">
        <v>1.214043008884068</v>
      </c>
      <c r="F1885" t="n">
        <v>0.9311543664517523</v>
      </c>
    </row>
    <row r="1886">
      <c r="A1886" t="inlineStr">
        <is>
          <t>VIII</t>
        </is>
      </c>
      <c r="B1886" t="n">
        <v>2031</v>
      </c>
      <c r="C1886" t="inlineStr">
        <is>
          <t>energia_comercial</t>
        </is>
      </c>
      <c r="D1886" t="n">
        <v>2.22378752126511</v>
      </c>
      <c r="E1886" t="n">
        <v>1.214043008884068</v>
      </c>
      <c r="F1886" t="n">
        <v>1.009744512381042</v>
      </c>
    </row>
    <row r="1887">
      <c r="A1887" t="inlineStr">
        <is>
          <t>VIII</t>
        </is>
      </c>
      <c r="B1887" t="n">
        <v>2032</v>
      </c>
      <c r="C1887" t="inlineStr">
        <is>
          <t>energia_comercial</t>
        </is>
      </c>
      <c r="D1887" t="n">
        <v>2.305551329070304</v>
      </c>
      <c r="E1887" t="n">
        <v>1.214043008884068</v>
      </c>
      <c r="F1887" t="n">
        <v>1.091508320186236</v>
      </c>
    </row>
    <row r="1888">
      <c r="A1888" t="inlineStr">
        <is>
          <t>VIII</t>
        </is>
      </c>
      <c r="B1888" t="n">
        <v>2033</v>
      </c>
      <c r="C1888" t="inlineStr">
        <is>
          <t>energia_comercial</t>
        </is>
      </c>
      <c r="D1888" t="n">
        <v>2.390114595750003</v>
      </c>
      <c r="E1888" t="n">
        <v>1.214043008884068</v>
      </c>
      <c r="F1888" t="n">
        <v>1.176071586865935</v>
      </c>
    </row>
    <row r="1889">
      <c r="A1889" t="inlineStr">
        <is>
          <t>VIII</t>
        </is>
      </c>
      <c r="B1889" t="n">
        <v>2034</v>
      </c>
      <c r="C1889" t="inlineStr">
        <is>
          <t>energia_comercial</t>
        </is>
      </c>
      <c r="D1889" t="n">
        <v>2.477150097629835</v>
      </c>
      <c r="E1889" t="n">
        <v>1.214043008884068</v>
      </c>
      <c r="F1889" t="n">
        <v>1.263107088745767</v>
      </c>
    </row>
    <row r="1890">
      <c r="A1890" t="inlineStr">
        <is>
          <t>VIII</t>
        </is>
      </c>
      <c r="B1890" t="n">
        <v>2035</v>
      </c>
      <c r="C1890" t="inlineStr">
        <is>
          <t>energia_comercial</t>
        </is>
      </c>
      <c r="D1890" t="n">
        <v>2.566329126079062</v>
      </c>
      <c r="E1890" t="n">
        <v>1.214043008884068</v>
      </c>
      <c r="F1890" t="n">
        <v>1.352286117194994</v>
      </c>
    </row>
    <row r="1891">
      <c r="A1891" t="inlineStr">
        <is>
          <t>VIII</t>
        </is>
      </c>
      <c r="B1891" t="n">
        <v>2036</v>
      </c>
      <c r="C1891" t="inlineStr">
        <is>
          <t>energia_comercial</t>
        </is>
      </c>
      <c r="D1891" t="n">
        <v>2.656339565284477</v>
      </c>
      <c r="E1891" t="n">
        <v>1.214043008884068</v>
      </c>
      <c r="F1891" t="n">
        <v>1.442296556400409</v>
      </c>
    </row>
    <row r="1892">
      <c r="A1892" t="inlineStr">
        <is>
          <t>VIII</t>
        </is>
      </c>
      <c r="B1892" t="n">
        <v>2037</v>
      </c>
      <c r="C1892" t="inlineStr">
        <is>
          <t>energia_comercial</t>
        </is>
      </c>
      <c r="D1892" t="n">
        <v>2.74950699596211</v>
      </c>
      <c r="E1892" t="n">
        <v>1.214043008884068</v>
      </c>
      <c r="F1892" t="n">
        <v>1.535463987078042</v>
      </c>
    </row>
    <row r="1893">
      <c r="A1893" t="inlineStr">
        <is>
          <t>VIII</t>
        </is>
      </c>
      <c r="B1893" t="n">
        <v>2038</v>
      </c>
      <c r="C1893" t="inlineStr">
        <is>
          <t>energia_comercial</t>
        </is>
      </c>
      <c r="D1893" t="n">
        <v>2.84594214521477</v>
      </c>
      <c r="E1893" t="n">
        <v>1.214043008884068</v>
      </c>
      <c r="F1893" t="n">
        <v>1.631899136330702</v>
      </c>
    </row>
    <row r="1894">
      <c r="A1894" t="inlineStr">
        <is>
          <t>VIII</t>
        </is>
      </c>
      <c r="B1894" t="n">
        <v>2039</v>
      </c>
      <c r="C1894" t="inlineStr">
        <is>
          <t>energia_comercial</t>
        </is>
      </c>
      <c r="D1894" t="n">
        <v>2.94575962374502</v>
      </c>
      <c r="E1894" t="n">
        <v>1.214043008884068</v>
      </c>
      <c r="F1894" t="n">
        <v>1.731716614860952</v>
      </c>
    </row>
    <row r="1895">
      <c r="A1895" t="inlineStr">
        <is>
          <t>VIII</t>
        </is>
      </c>
      <c r="B1895" t="n">
        <v>2040</v>
      </c>
      <c r="C1895" t="inlineStr">
        <is>
          <t>energia_comercial</t>
        </is>
      </c>
      <c r="D1895" t="n">
        <v>3.049078062067059</v>
      </c>
      <c r="E1895" t="n">
        <v>1.214043008884068</v>
      </c>
      <c r="F1895" t="n">
        <v>1.835035053182991</v>
      </c>
    </row>
    <row r="1896">
      <c r="A1896" t="inlineStr">
        <is>
          <t>VIII</t>
        </is>
      </c>
      <c r="B1896" t="n">
        <v>2041</v>
      </c>
      <c r="C1896" t="inlineStr">
        <is>
          <t>energia_comercial</t>
        </is>
      </c>
      <c r="D1896" t="n">
        <v>3.153343370983985</v>
      </c>
      <c r="E1896" t="n">
        <v>1.214043008884068</v>
      </c>
      <c r="F1896" t="n">
        <v>1.939300362099917</v>
      </c>
    </row>
    <row r="1897">
      <c r="A1897" t="inlineStr">
        <is>
          <t>VIII</t>
        </is>
      </c>
      <c r="B1897" t="n">
        <v>2042</v>
      </c>
      <c r="C1897" t="inlineStr">
        <is>
          <t>energia_comercial</t>
        </is>
      </c>
      <c r="D1897" t="n">
        <v>3.258406677091997</v>
      </c>
      <c r="E1897" t="n">
        <v>1.214043008884068</v>
      </c>
      <c r="F1897" t="n">
        <v>2.044363668207929</v>
      </c>
    </row>
    <row r="1898">
      <c r="A1898" t="inlineStr">
        <is>
          <t>VIII</t>
        </is>
      </c>
      <c r="B1898" t="n">
        <v>2043</v>
      </c>
      <c r="C1898" t="inlineStr">
        <is>
          <t>energia_comercial</t>
        </is>
      </c>
      <c r="D1898" t="n">
        <v>3.364111882983086</v>
      </c>
      <c r="E1898" t="n">
        <v>1.214043008884068</v>
      </c>
      <c r="F1898" t="n">
        <v>2.150068874099018</v>
      </c>
    </row>
    <row r="1899">
      <c r="A1899" t="inlineStr">
        <is>
          <t>VIII</t>
        </is>
      </c>
      <c r="B1899" t="n">
        <v>2044</v>
      </c>
      <c r="C1899" t="inlineStr">
        <is>
          <t>energia_comercial</t>
        </is>
      </c>
      <c r="D1899" t="n">
        <v>3.470295963273416</v>
      </c>
      <c r="E1899" t="n">
        <v>1.214043008884068</v>
      </c>
      <c r="F1899" t="n">
        <v>2.256252954389348</v>
      </c>
    </row>
    <row r="1900">
      <c r="A1900" t="inlineStr">
        <is>
          <t>VIII</t>
        </is>
      </c>
      <c r="B1900" t="n">
        <v>2045</v>
      </c>
      <c r="C1900" t="inlineStr">
        <is>
          <t>energia_comercial</t>
        </is>
      </c>
      <c r="D1900" t="n">
        <v>3.57983161429007</v>
      </c>
      <c r="E1900" t="n">
        <v>1.214043008884068</v>
      </c>
      <c r="F1900" t="n">
        <v>2.365788605406002</v>
      </c>
    </row>
    <row r="1901">
      <c r="A1901" t="inlineStr">
        <is>
          <t>VIII</t>
        </is>
      </c>
      <c r="B1901" t="n">
        <v>2046</v>
      </c>
      <c r="C1901" t="inlineStr">
        <is>
          <t>energia_comercial</t>
        </is>
      </c>
      <c r="D1901" t="n">
        <v>3.689686283986479</v>
      </c>
      <c r="E1901" t="n">
        <v>1.214043008884068</v>
      </c>
      <c r="F1901" t="n">
        <v>2.475643275102411</v>
      </c>
    </row>
    <row r="1902">
      <c r="A1902" t="inlineStr">
        <is>
          <t>VIII</t>
        </is>
      </c>
      <c r="B1902" t="n">
        <v>2047</v>
      </c>
      <c r="C1902" t="inlineStr">
        <is>
          <t>energia_comercial</t>
        </is>
      </c>
      <c r="D1902" t="n">
        <v>3.799678589910047</v>
      </c>
      <c r="E1902" t="n">
        <v>1.214043008884068</v>
      </c>
      <c r="F1902" t="n">
        <v>2.585635581025979</v>
      </c>
    </row>
    <row r="1903">
      <c r="A1903" t="inlineStr">
        <is>
          <t>VIII</t>
        </is>
      </c>
      <c r="B1903" t="n">
        <v>2048</v>
      </c>
      <c r="C1903" t="inlineStr">
        <is>
          <t>energia_comercial</t>
        </is>
      </c>
      <c r="D1903" t="n">
        <v>3.912949848685207</v>
      </c>
      <c r="E1903" t="n">
        <v>1.214043008884068</v>
      </c>
      <c r="F1903" t="n">
        <v>2.698906839801139</v>
      </c>
    </row>
    <row r="1904">
      <c r="A1904" t="inlineStr">
        <is>
          <t>VIII</t>
        </is>
      </c>
      <c r="B1904" t="n">
        <v>2049</v>
      </c>
      <c r="C1904" t="inlineStr">
        <is>
          <t>energia_comercial</t>
        </is>
      </c>
      <c r="D1904" t="n">
        <v>4.026169895678987</v>
      </c>
      <c r="E1904" t="n">
        <v>1.214043008884068</v>
      </c>
      <c r="F1904" t="n">
        <v>2.812126886794919</v>
      </c>
    </row>
    <row r="1905">
      <c r="A1905" t="inlineStr">
        <is>
          <t>VIII</t>
        </is>
      </c>
      <c r="B1905" t="n">
        <v>2050</v>
      </c>
      <c r="C1905" t="inlineStr">
        <is>
          <t>energia_comercial</t>
        </is>
      </c>
      <c r="D1905" t="n">
        <v>4.142665931258619</v>
      </c>
      <c r="E1905" t="n">
        <v>1.214043008884068</v>
      </c>
      <c r="F1905" t="n">
        <v>2.928622922374551</v>
      </c>
    </row>
    <row r="1906">
      <c r="A1906" t="inlineStr">
        <is>
          <t>VIII</t>
        </is>
      </c>
      <c r="B1906" t="n">
        <v>2017</v>
      </c>
      <c r="C1906" t="inlineStr">
        <is>
          <t>energia_publico</t>
        </is>
      </c>
      <c r="D1906" t="n">
        <v>212.9455856243301</v>
      </c>
      <c r="E1906" t="n">
        <v>212.9455856243301</v>
      </c>
      <c r="F1906" t="n">
        <v>0</v>
      </c>
    </row>
    <row r="1907">
      <c r="A1907" t="inlineStr">
        <is>
          <t>VIII</t>
        </is>
      </c>
      <c r="B1907" t="n">
        <v>2018</v>
      </c>
      <c r="C1907" t="inlineStr">
        <is>
          <t>energia_publico</t>
        </is>
      </c>
      <c r="D1907" t="n">
        <v>160.5068315368335</v>
      </c>
      <c r="E1907" t="n">
        <v>160.5068315368335</v>
      </c>
      <c r="F1907" t="n">
        <v>0</v>
      </c>
    </row>
    <row r="1908">
      <c r="A1908" t="inlineStr">
        <is>
          <t>VIII</t>
        </is>
      </c>
      <c r="B1908" t="n">
        <v>2019</v>
      </c>
      <c r="C1908" t="inlineStr">
        <is>
          <t>energia_publico</t>
        </is>
      </c>
      <c r="D1908" t="n">
        <v>214.5518234739941</v>
      </c>
      <c r="E1908" t="n">
        <v>212.9455856243301</v>
      </c>
      <c r="F1908" t="n">
        <v>1.606237849663984</v>
      </c>
    </row>
    <row r="1909">
      <c r="A1909" t="inlineStr">
        <is>
          <t>VIII</t>
        </is>
      </c>
      <c r="B1909" t="n">
        <v>2020</v>
      </c>
      <c r="C1909" t="inlineStr">
        <is>
          <t>energia_publico</t>
        </is>
      </c>
      <c r="D1909" t="n">
        <v>205.6300533137352</v>
      </c>
      <c r="E1909" t="n">
        <v>205.6300533137352</v>
      </c>
      <c r="F1909" t="n">
        <v>0</v>
      </c>
    </row>
    <row r="1910">
      <c r="A1910" t="inlineStr">
        <is>
          <t>VIII</t>
        </is>
      </c>
      <c r="B1910" t="n">
        <v>2021</v>
      </c>
      <c r="C1910" t="inlineStr">
        <is>
          <t>energia_publico</t>
        </is>
      </c>
      <c r="D1910" t="n">
        <v>215.1679598653886</v>
      </c>
      <c r="E1910" t="n">
        <v>212.9455856243301</v>
      </c>
      <c r="F1910" t="n">
        <v>2.222374241058532</v>
      </c>
    </row>
    <row r="1911">
      <c r="A1911" t="inlineStr">
        <is>
          <t>VIII</t>
        </is>
      </c>
      <c r="B1911" t="n">
        <v>2022</v>
      </c>
      <c r="C1911" t="inlineStr">
        <is>
          <t>energia_publico</t>
        </is>
      </c>
      <c r="D1911" t="n">
        <v>241.8020125638028</v>
      </c>
      <c r="E1911" t="n">
        <v>212.9455856243301</v>
      </c>
      <c r="F1911" t="n">
        <v>28.85642693947273</v>
      </c>
    </row>
    <row r="1912">
      <c r="A1912" t="inlineStr">
        <is>
          <t>VIII</t>
        </is>
      </c>
      <c r="B1912" t="n">
        <v>2023</v>
      </c>
      <c r="C1912" t="inlineStr">
        <is>
          <t>energia_publico</t>
        </is>
      </c>
      <c r="D1912" t="n">
        <v>242.2948235905419</v>
      </c>
      <c r="E1912" t="n">
        <v>212.9455856243301</v>
      </c>
      <c r="F1912" t="n">
        <v>29.34923796621183</v>
      </c>
    </row>
    <row r="1913">
      <c r="A1913" t="inlineStr">
        <is>
          <t>VIII</t>
        </is>
      </c>
      <c r="B1913" t="n">
        <v>2024</v>
      </c>
      <c r="C1913" t="inlineStr">
        <is>
          <t>energia_publico</t>
        </is>
      </c>
      <c r="D1913" t="n">
        <v>247.0091026648678</v>
      </c>
      <c r="E1913" t="n">
        <v>212.9455856243301</v>
      </c>
      <c r="F1913" t="n">
        <v>34.06351704053776</v>
      </c>
    </row>
    <row r="1914">
      <c r="A1914" t="inlineStr">
        <is>
          <t>VIII</t>
        </is>
      </c>
      <c r="B1914" t="n">
        <v>2025</v>
      </c>
      <c r="C1914" t="inlineStr">
        <is>
          <t>energia_publico</t>
        </is>
      </c>
      <c r="D1914" t="n">
        <v>252.2720733087786</v>
      </c>
      <c r="E1914" t="n">
        <v>212.9455856243301</v>
      </c>
      <c r="F1914" t="n">
        <v>39.32648768444855</v>
      </c>
    </row>
    <row r="1915">
      <c r="A1915" t="inlineStr">
        <is>
          <t>VIII</t>
        </is>
      </c>
      <c r="B1915" t="n">
        <v>2026</v>
      </c>
      <c r="C1915" t="inlineStr">
        <is>
          <t>energia_publico</t>
        </is>
      </c>
      <c r="D1915" t="n">
        <v>257.7089876116752</v>
      </c>
      <c r="E1915" t="n">
        <v>212.9455856243301</v>
      </c>
      <c r="F1915" t="n">
        <v>44.76340198734511</v>
      </c>
    </row>
    <row r="1916">
      <c r="A1916" t="inlineStr">
        <is>
          <t>VIII</t>
        </is>
      </c>
      <c r="B1916" t="n">
        <v>2027</v>
      </c>
      <c r="C1916" t="inlineStr">
        <is>
          <t>energia_publico</t>
        </is>
      </c>
      <c r="D1916" t="n">
        <v>269.5770849198682</v>
      </c>
      <c r="E1916" t="n">
        <v>212.9455856243301</v>
      </c>
      <c r="F1916" t="n">
        <v>56.63149929553816</v>
      </c>
    </row>
    <row r="1917">
      <c r="A1917" t="inlineStr">
        <is>
          <t>VIII</t>
        </is>
      </c>
      <c r="B1917" t="n">
        <v>2028</v>
      </c>
      <c r="C1917" t="inlineStr">
        <is>
          <t>energia_publico</t>
        </is>
      </c>
      <c r="D1917" t="n">
        <v>274.8936271030997</v>
      </c>
      <c r="E1917" t="n">
        <v>212.9455856243301</v>
      </c>
      <c r="F1917" t="n">
        <v>61.9480414787696</v>
      </c>
    </row>
    <row r="1918">
      <c r="A1918" t="inlineStr">
        <is>
          <t>VIII</t>
        </is>
      </c>
      <c r="B1918" t="n">
        <v>2029</v>
      </c>
      <c r="C1918" t="inlineStr">
        <is>
          <t>energia_publico</t>
        </is>
      </c>
      <c r="D1918" t="n">
        <v>280.5718375844476</v>
      </c>
      <c r="E1918" t="n">
        <v>212.9455856243301</v>
      </c>
      <c r="F1918" t="n">
        <v>67.62625196011749</v>
      </c>
    </row>
    <row r="1919">
      <c r="A1919" t="inlineStr">
        <is>
          <t>VIII</t>
        </is>
      </c>
      <c r="B1919" t="n">
        <v>2030</v>
      </c>
      <c r="C1919" t="inlineStr">
        <is>
          <t>energia_publico</t>
        </is>
      </c>
      <c r="D1919" t="n">
        <v>286.3705783962036</v>
      </c>
      <c r="E1919" t="n">
        <v>212.9455856243301</v>
      </c>
      <c r="F1919" t="n">
        <v>73.42499277187352</v>
      </c>
    </row>
    <row r="1920">
      <c r="A1920" t="inlineStr">
        <is>
          <t>VIII</t>
        </is>
      </c>
      <c r="B1920" t="n">
        <v>2031</v>
      </c>
      <c r="C1920" t="inlineStr">
        <is>
          <t>energia_publico</t>
        </is>
      </c>
      <c r="D1920" t="n">
        <v>292.3860244060516</v>
      </c>
      <c r="E1920" t="n">
        <v>212.9455856243301</v>
      </c>
      <c r="F1920" t="n">
        <v>79.44043878172153</v>
      </c>
    </row>
    <row r="1921">
      <c r="A1921" t="inlineStr">
        <is>
          <t>VIII</t>
        </is>
      </c>
      <c r="B1921" t="n">
        <v>2032</v>
      </c>
      <c r="C1921" t="inlineStr">
        <is>
          <t>energia_publico</t>
        </is>
      </c>
      <c r="D1921" t="n">
        <v>298.5498622611586</v>
      </c>
      <c r="E1921" t="n">
        <v>212.9455856243301</v>
      </c>
      <c r="F1921" t="n">
        <v>85.6042766368285</v>
      </c>
    </row>
    <row r="1922">
      <c r="A1922" t="inlineStr">
        <is>
          <t>VIII</t>
        </is>
      </c>
      <c r="B1922" t="n">
        <v>2033</v>
      </c>
      <c r="C1922" t="inlineStr">
        <is>
          <t>energia_publico</t>
        </is>
      </c>
      <c r="D1922" t="n">
        <v>304.828401537345</v>
      </c>
      <c r="E1922" t="n">
        <v>212.9455856243301</v>
      </c>
      <c r="F1922" t="n">
        <v>91.88281591301489</v>
      </c>
    </row>
    <row r="1923">
      <c r="A1923" t="inlineStr">
        <is>
          <t>VIII</t>
        </is>
      </c>
      <c r="B1923" t="n">
        <v>2034</v>
      </c>
      <c r="C1923" t="inlineStr">
        <is>
          <t>energia_publico</t>
        </is>
      </c>
      <c r="D1923" t="n">
        <v>311.1932994050178</v>
      </c>
      <c r="E1923" t="n">
        <v>212.9455856243301</v>
      </c>
      <c r="F1923" t="n">
        <v>98.24771378068772</v>
      </c>
    </row>
    <row r="1924">
      <c r="A1924" t="inlineStr">
        <is>
          <t>VIII</t>
        </is>
      </c>
      <c r="B1924" t="n">
        <v>2035</v>
      </c>
      <c r="C1924" t="inlineStr">
        <is>
          <t>energia_publico</t>
        </is>
      </c>
      <c r="D1924" t="n">
        <v>317.6177491127557</v>
      </c>
      <c r="E1924" t="n">
        <v>212.9455856243301</v>
      </c>
      <c r="F1924" t="n">
        <v>104.6721634884257</v>
      </c>
    </row>
    <row r="1925">
      <c r="A1925" t="inlineStr">
        <is>
          <t>VIII</t>
        </is>
      </c>
      <c r="B1925" t="n">
        <v>2036</v>
      </c>
      <c r="C1925" t="inlineStr">
        <is>
          <t>energia_publico</t>
        </is>
      </c>
      <c r="D1925" t="n">
        <v>324.007198113023</v>
      </c>
      <c r="E1925" t="n">
        <v>212.9455856243301</v>
      </c>
      <c r="F1925" t="n">
        <v>111.061612488693</v>
      </c>
    </row>
    <row r="1926">
      <c r="A1926" t="inlineStr">
        <is>
          <t>VIII</t>
        </is>
      </c>
      <c r="B1926" t="n">
        <v>2037</v>
      </c>
      <c r="C1926" t="inlineStr">
        <is>
          <t>energia_publico</t>
        </is>
      </c>
      <c r="D1926" t="n">
        <v>330.5251823058011</v>
      </c>
      <c r="E1926" t="n">
        <v>212.9455856243301</v>
      </c>
      <c r="F1926" t="n">
        <v>117.579596681471</v>
      </c>
    </row>
    <row r="1927">
      <c r="A1927" t="inlineStr">
        <is>
          <t>VIII</t>
        </is>
      </c>
      <c r="B1927" t="n">
        <v>2038</v>
      </c>
      <c r="C1927" t="inlineStr">
        <is>
          <t>energia_publico</t>
        </is>
      </c>
      <c r="D1927" t="n">
        <v>337.1742874063387</v>
      </c>
      <c r="E1927" t="n">
        <v>212.9455856243301</v>
      </c>
      <c r="F1927" t="n">
        <v>124.2287017820086</v>
      </c>
    </row>
    <row r="1928">
      <c r="A1928" t="inlineStr">
        <is>
          <t>VIII</t>
        </is>
      </c>
      <c r="B1928" t="n">
        <v>2039</v>
      </c>
      <c r="C1928" t="inlineStr">
        <is>
          <t>energia_publico</t>
        </is>
      </c>
      <c r="D1928" t="n">
        <v>343.9571511461717</v>
      </c>
      <c r="E1928" t="n">
        <v>212.9455856243301</v>
      </c>
      <c r="F1928" t="n">
        <v>131.0115655218416</v>
      </c>
    </row>
    <row r="1929">
      <c r="A1929" t="inlineStr">
        <is>
          <t>VIII</t>
        </is>
      </c>
      <c r="B1929" t="n">
        <v>2040</v>
      </c>
      <c r="C1929" t="inlineStr">
        <is>
          <t>energia_publico</t>
        </is>
      </c>
      <c r="D1929" t="n">
        <v>350.8764643195216</v>
      </c>
      <c r="E1929" t="n">
        <v>212.9455856243301</v>
      </c>
      <c r="F1929" t="n">
        <v>137.9308786951915</v>
      </c>
    </row>
    <row r="1930">
      <c r="A1930" t="inlineStr">
        <is>
          <t>VIII</t>
        </is>
      </c>
      <c r="B1930" t="n">
        <v>2041</v>
      </c>
      <c r="C1930" t="inlineStr">
        <is>
          <t>energia_publico</t>
        </is>
      </c>
      <c r="D1930" t="n">
        <v>357.7595336185885</v>
      </c>
      <c r="E1930" t="n">
        <v>212.9455856243301</v>
      </c>
      <c r="F1930" t="n">
        <v>144.8139479942585</v>
      </c>
    </row>
    <row r="1931">
      <c r="A1931" t="inlineStr">
        <is>
          <t>VIII</t>
        </is>
      </c>
      <c r="B1931" t="n">
        <v>2042</v>
      </c>
      <c r="C1931" t="inlineStr">
        <is>
          <t>energia_publico</t>
        </is>
      </c>
      <c r="D1931" t="n">
        <v>364.5987468637296</v>
      </c>
      <c r="E1931" t="n">
        <v>212.9455856243301</v>
      </c>
      <c r="F1931" t="n">
        <v>151.6531612393995</v>
      </c>
    </row>
    <row r="1932">
      <c r="A1932" t="inlineStr">
        <is>
          <t>VIII</t>
        </is>
      </c>
      <c r="B1932" t="n">
        <v>2043</v>
      </c>
      <c r="C1932" t="inlineStr">
        <is>
          <t>energia_publico</t>
        </is>
      </c>
      <c r="D1932" t="n">
        <v>371.3864045267762</v>
      </c>
      <c r="E1932" t="n">
        <v>212.9455856243301</v>
      </c>
      <c r="F1932" t="n">
        <v>158.4408189024462</v>
      </c>
    </row>
    <row r="1933">
      <c r="A1933" t="inlineStr">
        <is>
          <t>VIII</t>
        </is>
      </c>
      <c r="B1933" t="n">
        <v>2044</v>
      </c>
      <c r="C1933" t="inlineStr">
        <is>
          <t>energia_publico</t>
        </is>
      </c>
      <c r="D1933" t="n">
        <v>378.1147333729203</v>
      </c>
      <c r="E1933" t="n">
        <v>212.9455856243301</v>
      </c>
      <c r="F1933" t="n">
        <v>165.1691477485902</v>
      </c>
    </row>
    <row r="1934">
      <c r="A1934" t="inlineStr">
        <is>
          <t>VIII</t>
        </is>
      </c>
      <c r="B1934" t="n">
        <v>2045</v>
      </c>
      <c r="C1934" t="inlineStr">
        <is>
          <t>energia_publico</t>
        </is>
      </c>
      <c r="D1934" t="n">
        <v>384.9649579279813</v>
      </c>
      <c r="E1934" t="n">
        <v>212.9455856243301</v>
      </c>
      <c r="F1934" t="n">
        <v>172.0193723036512</v>
      </c>
    </row>
    <row r="1935">
      <c r="A1935" t="inlineStr">
        <is>
          <t>VIII</t>
        </is>
      </c>
      <c r="B1935" t="n">
        <v>2046</v>
      </c>
      <c r="C1935" t="inlineStr">
        <is>
          <t>energia_publico</t>
        </is>
      </c>
      <c r="D1935" t="n">
        <v>391.7468040717409</v>
      </c>
      <c r="E1935" t="n">
        <v>212.9455856243301</v>
      </c>
      <c r="F1935" t="n">
        <v>178.8012184474109</v>
      </c>
    </row>
    <row r="1936">
      <c r="A1936" t="inlineStr">
        <is>
          <t>VIII</t>
        </is>
      </c>
      <c r="B1936" t="n">
        <v>2047</v>
      </c>
      <c r="C1936" t="inlineStr">
        <is>
          <t>energia_publico</t>
        </is>
      </c>
      <c r="D1936" t="n">
        <v>398.4522511608575</v>
      </c>
      <c r="E1936" t="n">
        <v>212.9455856243301</v>
      </c>
      <c r="F1936" t="n">
        <v>185.5066655365274</v>
      </c>
    </row>
    <row r="1937">
      <c r="A1937" t="inlineStr">
        <is>
          <t>VIII</t>
        </is>
      </c>
      <c r="B1937" t="n">
        <v>2048</v>
      </c>
      <c r="C1937" t="inlineStr">
        <is>
          <t>energia_publico</t>
        </is>
      </c>
      <c r="D1937" t="n">
        <v>405.2724739678552</v>
      </c>
      <c r="E1937" t="n">
        <v>212.9455856243301</v>
      </c>
      <c r="F1937" t="n">
        <v>192.3268883435251</v>
      </c>
    </row>
    <row r="1938">
      <c r="A1938" t="inlineStr">
        <is>
          <t>VIII</t>
        </is>
      </c>
      <c r="B1938" t="n">
        <v>2049</v>
      </c>
      <c r="C1938" t="inlineStr">
        <is>
          <t>energia_publico</t>
        </is>
      </c>
      <c r="D1938" t="n">
        <v>412.0068008474082</v>
      </c>
      <c r="E1938" t="n">
        <v>212.9455856243301</v>
      </c>
      <c r="F1938" t="n">
        <v>199.0612152230781</v>
      </c>
    </row>
    <row r="1939">
      <c r="A1939" t="inlineStr">
        <is>
          <t>VIII</t>
        </is>
      </c>
      <c r="B1939" t="n">
        <v>2050</v>
      </c>
      <c r="C1939" t="inlineStr">
        <is>
          <t>energia_publico</t>
        </is>
      </c>
      <c r="D1939" t="n">
        <v>418.8530306106597</v>
      </c>
      <c r="E1939" t="n">
        <v>212.9455856243301</v>
      </c>
      <c r="F1939" t="n">
        <v>205.9074449863296</v>
      </c>
    </row>
    <row r="1940">
      <c r="A1940" t="inlineStr">
        <is>
          <t>VIII</t>
        </is>
      </c>
      <c r="B1940" t="n">
        <v>2017</v>
      </c>
      <c r="C1940" t="inlineStr">
        <is>
          <t>manufactura</t>
        </is>
      </c>
      <c r="D1940" t="n">
        <v>5180.920697671811</v>
      </c>
      <c r="E1940" t="n">
        <v>5180.920697671811</v>
      </c>
      <c r="F1940" t="n">
        <v>0</v>
      </c>
    </row>
    <row r="1941">
      <c r="A1941" t="inlineStr">
        <is>
          <t>VIII</t>
        </is>
      </c>
      <c r="B1941" t="n">
        <v>2018</v>
      </c>
      <c r="C1941" t="inlineStr">
        <is>
          <t>manufactura</t>
        </is>
      </c>
      <c r="D1941" t="n">
        <v>4515.374235626568</v>
      </c>
      <c r="E1941" t="n">
        <v>4515.374235626568</v>
      </c>
      <c r="F1941" t="n">
        <v>0</v>
      </c>
    </row>
    <row r="1942">
      <c r="A1942" t="inlineStr">
        <is>
          <t>VIII</t>
        </is>
      </c>
      <c r="B1942" t="n">
        <v>2019</v>
      </c>
      <c r="C1942" t="inlineStr">
        <is>
          <t>manufactura</t>
        </is>
      </c>
      <c r="D1942" t="n">
        <v>4767.533646279858</v>
      </c>
      <c r="E1942" t="n">
        <v>4767.533646279858</v>
      </c>
      <c r="F1942" t="n">
        <v>0</v>
      </c>
    </row>
    <row r="1943">
      <c r="A1943" t="inlineStr">
        <is>
          <t>VIII</t>
        </is>
      </c>
      <c r="B1943" t="n">
        <v>2020</v>
      </c>
      <c r="C1943" t="inlineStr">
        <is>
          <t>manufactura</t>
        </is>
      </c>
      <c r="D1943" t="n">
        <v>4254.675922461048</v>
      </c>
      <c r="E1943" t="n">
        <v>4254.675922461048</v>
      </c>
      <c r="F1943" t="n">
        <v>0</v>
      </c>
    </row>
    <row r="1944">
      <c r="A1944" t="inlineStr">
        <is>
          <t>VIII</t>
        </is>
      </c>
      <c r="B1944" t="n">
        <v>2021</v>
      </c>
      <c r="C1944" t="inlineStr">
        <is>
          <t>manufactura</t>
        </is>
      </c>
      <c r="D1944" t="n">
        <v>4023.035939554868</v>
      </c>
      <c r="E1944" t="n">
        <v>4023.035939554868</v>
      </c>
      <c r="F1944" t="n">
        <v>0</v>
      </c>
    </row>
    <row r="1945">
      <c r="A1945" t="inlineStr">
        <is>
          <t>VIII</t>
        </is>
      </c>
      <c r="B1945" t="n">
        <v>2022</v>
      </c>
      <c r="C1945" t="inlineStr">
        <is>
          <t>manufactura</t>
        </is>
      </c>
      <c r="D1945" t="n">
        <v>4351.27544516663</v>
      </c>
      <c r="E1945" t="n">
        <v>4351.27544516663</v>
      </c>
      <c r="F1945" t="n">
        <v>0</v>
      </c>
    </row>
    <row r="1946">
      <c r="A1946" t="inlineStr">
        <is>
          <t>VIII</t>
        </is>
      </c>
      <c r="B1946" t="n">
        <v>2023</v>
      </c>
      <c r="C1946" t="inlineStr">
        <is>
          <t>manufactura</t>
        </is>
      </c>
      <c r="D1946" t="n">
        <v>3945.934262445938</v>
      </c>
      <c r="E1946" t="n">
        <v>3945.934262445938</v>
      </c>
      <c r="F1946" t="n">
        <v>0</v>
      </c>
    </row>
    <row r="1947">
      <c r="A1947" t="inlineStr">
        <is>
          <t>VIII</t>
        </is>
      </c>
      <c r="B1947" t="n">
        <v>2024</v>
      </c>
      <c r="C1947" t="inlineStr">
        <is>
          <t>manufactura</t>
        </is>
      </c>
      <c r="D1947" t="n">
        <v>3793.396765416258</v>
      </c>
      <c r="E1947" t="n">
        <v>3793.396765416258</v>
      </c>
      <c r="F1947" t="n">
        <v>0</v>
      </c>
    </row>
    <row r="1948">
      <c r="A1948" t="inlineStr">
        <is>
          <t>VIII</t>
        </is>
      </c>
      <c r="B1948" t="n">
        <v>2025</v>
      </c>
      <c r="C1948" t="inlineStr">
        <is>
          <t>manufactura</t>
        </is>
      </c>
      <c r="D1948" t="n">
        <v>3746.419995185449</v>
      </c>
      <c r="E1948" t="n">
        <v>3746.419995185449</v>
      </c>
      <c r="F1948" t="n">
        <v>0</v>
      </c>
    </row>
    <row r="1949">
      <c r="A1949" t="inlineStr">
        <is>
          <t>VIII</t>
        </is>
      </c>
      <c r="B1949" t="n">
        <v>2026</v>
      </c>
      <c r="C1949" t="inlineStr">
        <is>
          <t>manufactura</t>
        </is>
      </c>
      <c r="D1949" t="n">
        <v>3745.827351755014</v>
      </c>
      <c r="E1949" t="n">
        <v>3745.827351755014</v>
      </c>
      <c r="F1949" t="n">
        <v>0</v>
      </c>
    </row>
    <row r="1950">
      <c r="A1950" t="inlineStr">
        <is>
          <t>VIII</t>
        </is>
      </c>
      <c r="B1950" t="n">
        <v>2027</v>
      </c>
      <c r="C1950" t="inlineStr">
        <is>
          <t>manufactura</t>
        </is>
      </c>
      <c r="D1950" t="n">
        <v>3789.303472215856</v>
      </c>
      <c r="E1950" t="n">
        <v>3789.303472215856</v>
      </c>
      <c r="F1950" t="n">
        <v>0</v>
      </c>
    </row>
    <row r="1951">
      <c r="A1951" t="inlineStr">
        <is>
          <t>VIII</t>
        </is>
      </c>
      <c r="B1951" t="n">
        <v>2028</v>
      </c>
      <c r="C1951" t="inlineStr">
        <is>
          <t>manufactura</t>
        </is>
      </c>
      <c r="D1951" t="n">
        <v>3828.442234037699</v>
      </c>
      <c r="E1951" t="n">
        <v>3828.442234037699</v>
      </c>
      <c r="F1951" t="n">
        <v>0</v>
      </c>
    </row>
    <row r="1952">
      <c r="A1952" t="inlineStr">
        <is>
          <t>VIII</t>
        </is>
      </c>
      <c r="B1952" t="n">
        <v>2029</v>
      </c>
      <c r="C1952" t="inlineStr">
        <is>
          <t>manufactura</t>
        </is>
      </c>
      <c r="D1952" t="n">
        <v>3866.679427541459</v>
      </c>
      <c r="E1952" t="n">
        <v>3866.679427541459</v>
      </c>
      <c r="F1952" t="n">
        <v>0</v>
      </c>
    </row>
    <row r="1953">
      <c r="A1953" t="inlineStr">
        <is>
          <t>VIII</t>
        </is>
      </c>
      <c r="B1953" t="n">
        <v>2030</v>
      </c>
      <c r="C1953" t="inlineStr">
        <is>
          <t>manufactura</t>
        </is>
      </c>
      <c r="D1953" t="n">
        <v>3904.711300847182</v>
      </c>
      <c r="E1953" t="n">
        <v>3904.711300847182</v>
      </c>
      <c r="F1953" t="n">
        <v>0</v>
      </c>
    </row>
    <row r="1954">
      <c r="A1954" t="inlineStr">
        <is>
          <t>VIII</t>
        </is>
      </c>
      <c r="B1954" t="n">
        <v>2031</v>
      </c>
      <c r="C1954" t="inlineStr">
        <is>
          <t>manufactura</t>
        </is>
      </c>
      <c r="D1954" t="n">
        <v>3943.184984554683</v>
      </c>
      <c r="E1954" t="n">
        <v>3943.184984554683</v>
      </c>
      <c r="F1954" t="n">
        <v>0</v>
      </c>
    </row>
    <row r="1955">
      <c r="A1955" t="inlineStr">
        <is>
          <t>VIII</t>
        </is>
      </c>
      <c r="B1955" t="n">
        <v>2032</v>
      </c>
      <c r="C1955" t="inlineStr">
        <is>
          <t>manufactura</t>
        </is>
      </c>
      <c r="D1955" t="n">
        <v>3982.144603600055</v>
      </c>
      <c r="E1955" t="n">
        <v>3982.144603600055</v>
      </c>
      <c r="F1955" t="n">
        <v>0</v>
      </c>
    </row>
    <row r="1956">
      <c r="A1956" t="inlineStr">
        <is>
          <t>VIII</t>
        </is>
      </c>
      <c r="B1956" t="n">
        <v>2033</v>
      </c>
      <c r="C1956" t="inlineStr">
        <is>
          <t>manufactura</t>
        </is>
      </c>
      <c r="D1956" t="n">
        <v>4021.486293147897</v>
      </c>
      <c r="E1956" t="n">
        <v>4021.486293147897</v>
      </c>
      <c r="F1956" t="n">
        <v>0</v>
      </c>
    </row>
    <row r="1957">
      <c r="A1957" t="inlineStr">
        <is>
          <t>VIII</t>
        </is>
      </c>
      <c r="B1957" t="n">
        <v>2034</v>
      </c>
      <c r="C1957" t="inlineStr">
        <is>
          <t>manufactura</t>
        </is>
      </c>
      <c r="D1957" t="n">
        <v>4061.06161753595</v>
      </c>
      <c r="E1957" t="n">
        <v>4061.06161753595</v>
      </c>
      <c r="F1957" t="n">
        <v>0</v>
      </c>
    </row>
    <row r="1958">
      <c r="A1958" t="inlineStr">
        <is>
          <t>VIII</t>
        </is>
      </c>
      <c r="B1958" t="n">
        <v>2035</v>
      </c>
      <c r="C1958" t="inlineStr">
        <is>
          <t>manufactura</t>
        </is>
      </c>
      <c r="D1958" t="n">
        <v>4100.711112240731</v>
      </c>
      <c r="E1958" t="n">
        <v>4100.711112240731</v>
      </c>
      <c r="F1958" t="n">
        <v>0</v>
      </c>
    </row>
    <row r="1959">
      <c r="A1959" t="inlineStr">
        <is>
          <t>VIII</t>
        </is>
      </c>
      <c r="B1959" t="n">
        <v>2036</v>
      </c>
      <c r="C1959" t="inlineStr">
        <is>
          <t>manufactura</t>
        </is>
      </c>
      <c r="D1959" t="n">
        <v>4140.050890631898</v>
      </c>
      <c r="E1959" t="n">
        <v>4140.050890631898</v>
      </c>
      <c r="F1959" t="n">
        <v>0</v>
      </c>
    </row>
    <row r="1960">
      <c r="A1960" t="inlineStr">
        <is>
          <t>VIII</t>
        </is>
      </c>
      <c r="B1960" t="n">
        <v>2037</v>
      </c>
      <c r="C1960" t="inlineStr">
        <is>
          <t>manufactura</t>
        </is>
      </c>
      <c r="D1960" t="n">
        <v>4179.448715830675</v>
      </c>
      <c r="E1960" t="n">
        <v>4179.448715830675</v>
      </c>
      <c r="F1960" t="n">
        <v>0</v>
      </c>
    </row>
    <row r="1961">
      <c r="A1961" t="inlineStr">
        <is>
          <t>VIII</t>
        </is>
      </c>
      <c r="B1961" t="n">
        <v>2038</v>
      </c>
      <c r="C1961" t="inlineStr">
        <is>
          <t>manufactura</t>
        </is>
      </c>
      <c r="D1961" t="n">
        <v>4219.075102168827</v>
      </c>
      <c r="E1961" t="n">
        <v>4219.075102168827</v>
      </c>
      <c r="F1961" t="n">
        <v>0</v>
      </c>
    </row>
    <row r="1962">
      <c r="A1962" t="inlineStr">
        <is>
          <t>VIII</t>
        </is>
      </c>
      <c r="B1962" t="n">
        <v>2039</v>
      </c>
      <c r="C1962" t="inlineStr">
        <is>
          <t>manufactura</t>
        </is>
      </c>
      <c r="D1962" t="n">
        <v>4259.010120756676</v>
      </c>
      <c r="E1962" t="n">
        <v>4259.010120756676</v>
      </c>
      <c r="F1962" t="n">
        <v>0</v>
      </c>
    </row>
    <row r="1963">
      <c r="A1963" t="inlineStr">
        <is>
          <t>VIII</t>
        </is>
      </c>
      <c r="B1963" t="n">
        <v>2040</v>
      </c>
      <c r="C1963" t="inlineStr">
        <is>
          <t>manufactura</t>
        </is>
      </c>
      <c r="D1963" t="n">
        <v>4299.292398154323</v>
      </c>
      <c r="E1963" t="n">
        <v>4299.292398154323</v>
      </c>
      <c r="F1963" t="n">
        <v>0</v>
      </c>
    </row>
    <row r="1964">
      <c r="A1964" t="inlineStr">
        <is>
          <t>VIII</t>
        </is>
      </c>
      <c r="B1964" t="n">
        <v>2041</v>
      </c>
      <c r="C1964" t="inlineStr">
        <is>
          <t>manufactura</t>
        </is>
      </c>
      <c r="D1964" t="n">
        <v>4339.392883494635</v>
      </c>
      <c r="E1964" t="n">
        <v>4339.392883494635</v>
      </c>
      <c r="F1964" t="n">
        <v>0</v>
      </c>
    </row>
    <row r="1965">
      <c r="A1965" t="inlineStr">
        <is>
          <t>VIII</t>
        </is>
      </c>
      <c r="B1965" t="n">
        <v>2042</v>
      </c>
      <c r="C1965" t="inlineStr">
        <is>
          <t>manufactura</t>
        </is>
      </c>
      <c r="D1965" t="n">
        <v>4379.055545037375</v>
      </c>
      <c r="E1965" t="n">
        <v>4379.055545037375</v>
      </c>
      <c r="F1965" t="n">
        <v>0</v>
      </c>
    </row>
    <row r="1966">
      <c r="A1966" t="inlineStr">
        <is>
          <t>VIII</t>
        </is>
      </c>
      <c r="B1966" t="n">
        <v>2043</v>
      </c>
      <c r="C1966" t="inlineStr">
        <is>
          <t>manufactura</t>
        </is>
      </c>
      <c r="D1966" t="n">
        <v>4418.149624104311</v>
      </c>
      <c r="E1966" t="n">
        <v>4418.149624104311</v>
      </c>
      <c r="F1966" t="n">
        <v>0</v>
      </c>
    </row>
    <row r="1967">
      <c r="A1967" t="inlineStr">
        <is>
          <t>VIII</t>
        </is>
      </c>
      <c r="B1967" t="n">
        <v>2044</v>
      </c>
      <c r="C1967" t="inlineStr">
        <is>
          <t>manufactura</t>
        </is>
      </c>
      <c r="D1967" t="n">
        <v>4456.601936091186</v>
      </c>
      <c r="E1967" t="n">
        <v>4456.601936091186</v>
      </c>
      <c r="F1967" t="n">
        <v>0</v>
      </c>
    </row>
    <row r="1968">
      <c r="A1968" t="inlineStr">
        <is>
          <t>VIII</t>
        </is>
      </c>
      <c r="B1968" t="n">
        <v>2045</v>
      </c>
      <c r="C1968" t="inlineStr">
        <is>
          <t>manufactura</t>
        </is>
      </c>
      <c r="D1968" t="n">
        <v>4494.935252953289</v>
      </c>
      <c r="E1968" t="n">
        <v>4494.935252953289</v>
      </c>
      <c r="F1968" t="n">
        <v>0</v>
      </c>
    </row>
    <row r="1969">
      <c r="A1969" t="inlineStr">
        <is>
          <t>VIII</t>
        </is>
      </c>
      <c r="B1969" t="n">
        <v>2046</v>
      </c>
      <c r="C1969" t="inlineStr">
        <is>
          <t>manufactura</t>
        </is>
      </c>
      <c r="D1969" t="n">
        <v>4532.816293509257</v>
      </c>
      <c r="E1969" t="n">
        <v>4532.816293509257</v>
      </c>
      <c r="F1969" t="n">
        <v>0</v>
      </c>
    </row>
    <row r="1970">
      <c r="A1970" t="inlineStr">
        <is>
          <t>VIII</t>
        </is>
      </c>
      <c r="B1970" t="n">
        <v>2047</v>
      </c>
      <c r="C1970" t="inlineStr">
        <is>
          <t>manufactura</t>
        </is>
      </c>
      <c r="D1970" t="n">
        <v>4570.079312927971</v>
      </c>
      <c r="E1970" t="n">
        <v>4570.079312927971</v>
      </c>
      <c r="F1970" t="n">
        <v>0</v>
      </c>
    </row>
    <row r="1971">
      <c r="A1971" t="inlineStr">
        <is>
          <t>VIII</t>
        </is>
      </c>
      <c r="B1971" t="n">
        <v>2048</v>
      </c>
      <c r="C1971" t="inlineStr">
        <is>
          <t>manufactura</t>
        </is>
      </c>
      <c r="D1971" t="n">
        <v>4607.219709560376</v>
      </c>
      <c r="E1971" t="n">
        <v>4607.219709560376</v>
      </c>
      <c r="F1971" t="n">
        <v>0</v>
      </c>
    </row>
    <row r="1972">
      <c r="A1972" t="inlineStr">
        <is>
          <t>VIII</t>
        </is>
      </c>
      <c r="B1972" t="n">
        <v>2049</v>
      </c>
      <c r="C1972" t="inlineStr">
        <is>
          <t>manufactura</t>
        </is>
      </c>
      <c r="D1972" t="n">
        <v>4643.876695094282</v>
      </c>
      <c r="E1972" t="n">
        <v>4643.876695094282</v>
      </c>
      <c r="F1972" t="n">
        <v>0</v>
      </c>
    </row>
    <row r="1973">
      <c r="A1973" t="inlineStr">
        <is>
          <t>VIII</t>
        </is>
      </c>
      <c r="B1973" t="n">
        <v>2050</v>
      </c>
      <c r="C1973" t="inlineStr">
        <is>
          <t>manufactura</t>
        </is>
      </c>
      <c r="D1973" t="n">
        <v>4680.466045127829</v>
      </c>
      <c r="E1973" t="n">
        <v>4680.466045127829</v>
      </c>
      <c r="F1973" t="n">
        <v>0</v>
      </c>
    </row>
    <row r="1974">
      <c r="A1974" t="inlineStr">
        <is>
          <t>VIII</t>
        </is>
      </c>
      <c r="B1974" t="n">
        <v>2017</v>
      </c>
      <c r="C1974" t="inlineStr">
        <is>
          <t>mineral</t>
        </is>
      </c>
      <c r="D1974" t="n">
        <v>61.71110008550399</v>
      </c>
      <c r="E1974" t="n">
        <v>61.71110008550399</v>
      </c>
      <c r="F1974" t="n">
        <v>0</v>
      </c>
    </row>
    <row r="1975">
      <c r="A1975" t="inlineStr">
        <is>
          <t>VIII</t>
        </is>
      </c>
      <c r="B1975" t="n">
        <v>2018</v>
      </c>
      <c r="C1975" t="inlineStr">
        <is>
          <t>mineral</t>
        </is>
      </c>
      <c r="D1975" t="n">
        <v>78.71872736407006</v>
      </c>
      <c r="E1975" t="n">
        <v>61.71110008550399</v>
      </c>
      <c r="F1975" t="n">
        <v>17.00762727856608</v>
      </c>
    </row>
    <row r="1976">
      <c r="A1976" t="inlineStr">
        <is>
          <t>VIII</t>
        </is>
      </c>
      <c r="B1976" t="n">
        <v>2019</v>
      </c>
      <c r="C1976" t="inlineStr">
        <is>
          <t>mineral</t>
        </is>
      </c>
      <c r="D1976" t="n">
        <v>63.55156029462175</v>
      </c>
      <c r="E1976" t="n">
        <v>61.71110008550399</v>
      </c>
      <c r="F1976" t="n">
        <v>1.840460209117765</v>
      </c>
    </row>
    <row r="1977">
      <c r="A1977" t="inlineStr">
        <is>
          <t>VIII</t>
        </is>
      </c>
      <c r="B1977" t="n">
        <v>2020</v>
      </c>
      <c r="C1977" t="inlineStr">
        <is>
          <t>mineral</t>
        </is>
      </c>
      <c r="D1977" t="n">
        <v>144.5453120157196</v>
      </c>
      <c r="E1977" t="n">
        <v>61.71110008550399</v>
      </c>
      <c r="F1977" t="n">
        <v>82.83421193021563</v>
      </c>
    </row>
    <row r="1978">
      <c r="A1978" t="inlineStr">
        <is>
          <t>VIII</t>
        </is>
      </c>
      <c r="B1978" t="n">
        <v>2021</v>
      </c>
      <c r="C1978" t="inlineStr">
        <is>
          <t>mineral</t>
        </is>
      </c>
      <c r="D1978" t="n">
        <v>519.9114284703514</v>
      </c>
      <c r="E1978" t="n">
        <v>61.71110008550399</v>
      </c>
      <c r="F1978" t="n">
        <v>458.2003283848475</v>
      </c>
    </row>
    <row r="1979">
      <c r="A1979" t="inlineStr">
        <is>
          <t>VIII</t>
        </is>
      </c>
      <c r="B1979" t="n">
        <v>2022</v>
      </c>
      <c r="C1979" t="inlineStr">
        <is>
          <t>mineral</t>
        </is>
      </c>
      <c r="D1979" t="n">
        <v>525.8082572274818</v>
      </c>
      <c r="E1979" t="n">
        <v>61.71110008550399</v>
      </c>
      <c r="F1979" t="n">
        <v>464.0971571419778</v>
      </c>
    </row>
    <row r="1980">
      <c r="A1980" t="inlineStr">
        <is>
          <t>VIII</t>
        </is>
      </c>
      <c r="B1980" t="n">
        <v>2023</v>
      </c>
      <c r="C1980" t="inlineStr">
        <is>
          <t>mineral</t>
        </is>
      </c>
      <c r="D1980" t="n">
        <v>526.3731133482996</v>
      </c>
      <c r="E1980" t="n">
        <v>61.71110008550399</v>
      </c>
      <c r="F1980" t="n">
        <v>464.6620132627957</v>
      </c>
    </row>
    <row r="1981">
      <c r="A1981" t="inlineStr">
        <is>
          <t>VIII</t>
        </is>
      </c>
      <c r="B1981" t="n">
        <v>2024</v>
      </c>
      <c r="C1981" t="inlineStr">
        <is>
          <t>mineral</t>
        </is>
      </c>
      <c r="D1981" t="n">
        <v>531.7493847918403</v>
      </c>
      <c r="E1981" t="n">
        <v>61.71110008550399</v>
      </c>
      <c r="F1981" t="n">
        <v>470.0382847063363</v>
      </c>
    </row>
    <row r="1982">
      <c r="A1982" t="inlineStr">
        <is>
          <t>VIII</t>
        </is>
      </c>
      <c r="B1982" t="n">
        <v>2025</v>
      </c>
      <c r="C1982" t="inlineStr">
        <is>
          <t>mineral</t>
        </is>
      </c>
      <c r="D1982" t="n">
        <v>537.6944180190509</v>
      </c>
      <c r="E1982" t="n">
        <v>61.71110008550399</v>
      </c>
      <c r="F1982" t="n">
        <v>475.9833179335469</v>
      </c>
    </row>
    <row r="1983">
      <c r="A1983" t="inlineStr">
        <is>
          <t>VIII</t>
        </is>
      </c>
      <c r="B1983" t="n">
        <v>2026</v>
      </c>
      <c r="C1983" t="inlineStr">
        <is>
          <t>mineral</t>
        </is>
      </c>
      <c r="D1983" t="n">
        <v>543.7746953538469</v>
      </c>
      <c r="E1983" t="n">
        <v>61.71110008550399</v>
      </c>
      <c r="F1983" t="n">
        <v>482.063595268343</v>
      </c>
    </row>
    <row r="1984">
      <c r="A1984" t="inlineStr">
        <is>
          <t>VIII</t>
        </is>
      </c>
      <c r="B1984" t="n">
        <v>2027</v>
      </c>
      <c r="C1984" t="inlineStr">
        <is>
          <t>mineral</t>
        </is>
      </c>
      <c r="D1984" t="n">
        <v>556.8400751472113</v>
      </c>
      <c r="E1984" t="n">
        <v>61.71110008550399</v>
      </c>
      <c r="F1984" t="n">
        <v>495.1289750617074</v>
      </c>
    </row>
    <row r="1985">
      <c r="A1985" t="inlineStr">
        <is>
          <t>VIII</t>
        </is>
      </c>
      <c r="B1985" t="n">
        <v>2028</v>
      </c>
      <c r="C1985" t="inlineStr">
        <is>
          <t>mineral</t>
        </is>
      </c>
      <c r="D1985" t="n">
        <v>562.6046370217043</v>
      </c>
      <c r="E1985" t="n">
        <v>61.71110008550399</v>
      </c>
      <c r="F1985" t="n">
        <v>500.8935369362003</v>
      </c>
    </row>
    <row r="1986">
      <c r="A1986" t="inlineStr">
        <is>
          <t>VIII</t>
        </is>
      </c>
      <c r="B1986" t="n">
        <v>2029</v>
      </c>
      <c r="C1986" t="inlineStr">
        <is>
          <t>mineral</t>
        </is>
      </c>
      <c r="D1986" t="n">
        <v>568.7034481909276</v>
      </c>
      <c r="E1986" t="n">
        <v>61.71110008550399</v>
      </c>
      <c r="F1986" t="n">
        <v>506.9923481054236</v>
      </c>
    </row>
    <row r="1987">
      <c r="A1987" t="inlineStr">
        <is>
          <t>VIII</t>
        </is>
      </c>
      <c r="B1987" t="n">
        <v>2030</v>
      </c>
      <c r="C1987" t="inlineStr">
        <is>
          <t>mineral</t>
        </is>
      </c>
      <c r="D1987" t="n">
        <v>574.8718034575851</v>
      </c>
      <c r="E1987" t="n">
        <v>61.71110008550399</v>
      </c>
      <c r="F1987" t="n">
        <v>513.1607033720811</v>
      </c>
    </row>
    <row r="1988">
      <c r="A1988" t="inlineStr">
        <is>
          <t>VIII</t>
        </is>
      </c>
      <c r="B1988" t="n">
        <v>2031</v>
      </c>
      <c r="C1988" t="inlineStr">
        <is>
          <t>mineral</t>
        </is>
      </c>
      <c r="D1988" t="n">
        <v>581.2086057414778</v>
      </c>
      <c r="E1988" t="n">
        <v>61.71110008550399</v>
      </c>
      <c r="F1988" t="n">
        <v>519.4975056559738</v>
      </c>
    </row>
    <row r="1989">
      <c r="A1989" t="inlineStr">
        <is>
          <t>VIII</t>
        </is>
      </c>
      <c r="B1989" t="n">
        <v>2032</v>
      </c>
      <c r="C1989" t="inlineStr">
        <is>
          <t>mineral</t>
        </is>
      </c>
      <c r="D1989" t="n">
        <v>587.6381283745577</v>
      </c>
      <c r="E1989" t="n">
        <v>61.71110008550399</v>
      </c>
      <c r="F1989" t="n">
        <v>525.9270282890537</v>
      </c>
    </row>
    <row r="1990">
      <c r="A1990" t="inlineStr">
        <is>
          <t>VIII</t>
        </is>
      </c>
      <c r="B1990" t="n">
        <v>2033</v>
      </c>
      <c r="C1990" t="inlineStr">
        <is>
          <t>mineral</t>
        </is>
      </c>
      <c r="D1990" t="n">
        <v>594.1231131827625</v>
      </c>
      <c r="E1990" t="n">
        <v>61.71110008550399</v>
      </c>
      <c r="F1990" t="n">
        <v>532.4120130972585</v>
      </c>
    </row>
    <row r="1991">
      <c r="A1991" t="inlineStr">
        <is>
          <t>VIII</t>
        </is>
      </c>
      <c r="B1991" t="n">
        <v>2034</v>
      </c>
      <c r="C1991" t="inlineStr">
        <is>
          <t>mineral</t>
        </is>
      </c>
      <c r="D1991" t="n">
        <v>600.6331711952215</v>
      </c>
      <c r="E1991" t="n">
        <v>61.71110008550399</v>
      </c>
      <c r="F1991" t="n">
        <v>538.9220711097175</v>
      </c>
    </row>
    <row r="1992">
      <c r="A1992" t="inlineStr">
        <is>
          <t>VIII</t>
        </is>
      </c>
      <c r="B1992" t="n">
        <v>2035</v>
      </c>
      <c r="C1992" t="inlineStr">
        <is>
          <t>mineral</t>
        </is>
      </c>
      <c r="D1992" t="n">
        <v>607.1406270852931</v>
      </c>
      <c r="E1992" t="n">
        <v>61.71110008550399</v>
      </c>
      <c r="F1992" t="n">
        <v>545.4295269997891</v>
      </c>
    </row>
    <row r="1993">
      <c r="A1993" t="inlineStr">
        <is>
          <t>VIII</t>
        </is>
      </c>
      <c r="B1993" t="n">
        <v>2036</v>
      </c>
      <c r="C1993" t="inlineStr">
        <is>
          <t>mineral</t>
        </is>
      </c>
      <c r="D1993" t="n">
        <v>613.5512099900495</v>
      </c>
      <c r="E1993" t="n">
        <v>61.71110008550399</v>
      </c>
      <c r="F1993" t="n">
        <v>551.8401099045456</v>
      </c>
    </row>
    <row r="1994">
      <c r="A1994" t="inlineStr">
        <is>
          <t>VIII</t>
        </is>
      </c>
      <c r="B1994" t="n">
        <v>2037</v>
      </c>
      <c r="C1994" t="inlineStr">
        <is>
          <t>mineral</t>
        </is>
      </c>
      <c r="D1994" t="n">
        <v>620.0294799698352</v>
      </c>
      <c r="E1994" t="n">
        <v>61.71110008550399</v>
      </c>
      <c r="F1994" t="n">
        <v>558.3183798843312</v>
      </c>
    </row>
    <row r="1995">
      <c r="A1995" t="inlineStr">
        <is>
          <t>VIII</t>
        </is>
      </c>
      <c r="B1995" t="n">
        <v>2038</v>
      </c>
      <c r="C1995" t="inlineStr">
        <is>
          <t>mineral</t>
        </is>
      </c>
      <c r="D1995" t="n">
        <v>626.5761517085084</v>
      </c>
      <c r="E1995" t="n">
        <v>61.71110008550399</v>
      </c>
      <c r="F1995" t="n">
        <v>564.8650516230044</v>
      </c>
    </row>
    <row r="1996">
      <c r="A1996" t="inlineStr">
        <is>
          <t>VIII</t>
        </is>
      </c>
      <c r="B1996" t="n">
        <v>2039</v>
      </c>
      <c r="C1996" t="inlineStr">
        <is>
          <t>mineral</t>
        </is>
      </c>
      <c r="D1996" t="n">
        <v>633.1919474360218</v>
      </c>
      <c r="E1996" t="n">
        <v>61.71110008550399</v>
      </c>
      <c r="F1996" t="n">
        <v>571.4808473505178</v>
      </c>
    </row>
    <row r="1997">
      <c r="A1997" t="inlineStr">
        <is>
          <t>VIII</t>
        </is>
      </c>
      <c r="B1997" t="n">
        <v>2040</v>
      </c>
      <c r="C1997" t="inlineStr">
        <is>
          <t>mineral</t>
        </is>
      </c>
      <c r="D1997" t="n">
        <v>639.877597008098</v>
      </c>
      <c r="E1997" t="n">
        <v>61.71110008550399</v>
      </c>
      <c r="F1997" t="n">
        <v>578.166496922594</v>
      </c>
    </row>
    <row r="1998">
      <c r="A1998" t="inlineStr">
        <is>
          <t>VIII</t>
        </is>
      </c>
      <c r="B1998" t="n">
        <v>2041</v>
      </c>
      <c r="C1998" t="inlineStr">
        <is>
          <t>mineral</t>
        </is>
      </c>
      <c r="D1998" t="n">
        <v>646.4666797422237</v>
      </c>
      <c r="E1998" t="n">
        <v>61.71110008550399</v>
      </c>
      <c r="F1998" t="n">
        <v>584.7555796567198</v>
      </c>
    </row>
    <row r="1999">
      <c r="A1999" t="inlineStr">
        <is>
          <t>VIII</t>
        </is>
      </c>
      <c r="B1999" t="n">
        <v>2042</v>
      </c>
      <c r="C1999" t="inlineStr">
        <is>
          <t>mineral</t>
        </is>
      </c>
      <c r="D1999" t="n">
        <v>652.9546942818455</v>
      </c>
      <c r="E1999" t="n">
        <v>61.71110008550399</v>
      </c>
      <c r="F1999" t="n">
        <v>591.2435941963415</v>
      </c>
    </row>
    <row r="2000">
      <c r="A2000" t="inlineStr">
        <is>
          <t>VIII</t>
        </is>
      </c>
      <c r="B2000" t="n">
        <v>2043</v>
      </c>
      <c r="C2000" t="inlineStr">
        <is>
          <t>mineral</t>
        </is>
      </c>
      <c r="D2000" t="n">
        <v>659.3371697425197</v>
      </c>
      <c r="E2000" t="n">
        <v>61.71110008550399</v>
      </c>
      <c r="F2000" t="n">
        <v>597.6260696570157</v>
      </c>
    </row>
    <row r="2001">
      <c r="A2001" t="inlineStr">
        <is>
          <t>VIII</t>
        </is>
      </c>
      <c r="B2001" t="n">
        <v>2044</v>
      </c>
      <c r="C2001" t="inlineStr">
        <is>
          <t>mineral</t>
        </is>
      </c>
      <c r="D2001" t="n">
        <v>665.6096707426459</v>
      </c>
      <c r="E2001" t="n">
        <v>61.71110008550399</v>
      </c>
      <c r="F2001" t="n">
        <v>603.8985706571419</v>
      </c>
    </row>
    <row r="2002">
      <c r="A2002" t="inlineStr">
        <is>
          <t>VIII</t>
        </is>
      </c>
      <c r="B2002" t="n">
        <v>2045</v>
      </c>
      <c r="C2002" t="inlineStr">
        <is>
          <t>mineral</t>
        </is>
      </c>
      <c r="D2002" t="n">
        <v>671.9418441996003</v>
      </c>
      <c r="E2002" t="n">
        <v>61.71110008550399</v>
      </c>
      <c r="F2002" t="n">
        <v>610.2307441140963</v>
      </c>
    </row>
    <row r="2003">
      <c r="A2003" t="inlineStr">
        <is>
          <t>VIII</t>
        </is>
      </c>
      <c r="B2003" t="n">
        <v>2046</v>
      </c>
      <c r="C2003" t="inlineStr">
        <is>
          <t>mineral</t>
        </is>
      </c>
      <c r="D2003" t="n">
        <v>678.158560323038</v>
      </c>
      <c r="E2003" t="n">
        <v>61.71110008550399</v>
      </c>
      <c r="F2003" t="n">
        <v>616.4474602375341</v>
      </c>
    </row>
    <row r="2004">
      <c r="A2004" t="inlineStr">
        <is>
          <t>VIII</t>
        </is>
      </c>
      <c r="B2004" t="n">
        <v>2047</v>
      </c>
      <c r="C2004" t="inlineStr">
        <is>
          <t>mineral</t>
        </is>
      </c>
      <c r="D2004" t="n">
        <v>684.2554284833996</v>
      </c>
      <c r="E2004" t="n">
        <v>61.71110008550399</v>
      </c>
      <c r="F2004" t="n">
        <v>622.5443283978956</v>
      </c>
    </row>
    <row r="2005">
      <c r="A2005" t="inlineStr">
        <is>
          <t>VIII</t>
        </is>
      </c>
      <c r="B2005" t="n">
        <v>2048</v>
      </c>
      <c r="C2005" t="inlineStr">
        <is>
          <t>mineral</t>
        </is>
      </c>
      <c r="D2005" t="n">
        <v>690.4071094906963</v>
      </c>
      <c r="E2005" t="n">
        <v>61.71110008550399</v>
      </c>
      <c r="F2005" t="n">
        <v>628.6960094051923</v>
      </c>
    </row>
    <row r="2006">
      <c r="A2006" t="inlineStr">
        <is>
          <t>VIII</t>
        </is>
      </c>
      <c r="B2006" t="n">
        <v>2049</v>
      </c>
      <c r="C2006" t="inlineStr">
        <is>
          <t>mineral</t>
        </is>
      </c>
      <c r="D2006" t="n">
        <v>696.4334865211085</v>
      </c>
      <c r="E2006" t="n">
        <v>61.71110008550399</v>
      </c>
      <c r="F2006" t="n">
        <v>634.7223864356046</v>
      </c>
    </row>
    <row r="2007">
      <c r="A2007" t="inlineStr">
        <is>
          <t>VIII</t>
        </is>
      </c>
      <c r="B2007" t="n">
        <v>2050</v>
      </c>
      <c r="C2007" t="inlineStr">
        <is>
          <t>mineral</t>
        </is>
      </c>
      <c r="D2007" t="n">
        <v>702.5124661675898</v>
      </c>
      <c r="E2007" t="n">
        <v>61.71110008550399</v>
      </c>
      <c r="F2007" t="n">
        <v>640.8013660820858</v>
      </c>
    </row>
    <row r="2008">
      <c r="A2008" t="inlineStr">
        <is>
          <t>VIII</t>
        </is>
      </c>
      <c r="B2008" t="n">
        <v>2017</v>
      </c>
      <c r="C2008" t="inlineStr">
        <is>
          <t>salitre</t>
        </is>
      </c>
      <c r="D2008" t="n">
        <v>0</v>
      </c>
      <c r="E2008" t="n">
        <v>0</v>
      </c>
      <c r="F2008" t="n">
        <v>0</v>
      </c>
    </row>
    <row r="2009">
      <c r="A2009" t="inlineStr">
        <is>
          <t>VIII</t>
        </is>
      </c>
      <c r="B2009" t="n">
        <v>2018</v>
      </c>
      <c r="C2009" t="inlineStr">
        <is>
          <t>salitre</t>
        </is>
      </c>
      <c r="D2009" t="n">
        <v>0</v>
      </c>
      <c r="E2009" t="n">
        <v>0</v>
      </c>
      <c r="F2009" t="n">
        <v>0</v>
      </c>
    </row>
    <row r="2010">
      <c r="A2010" t="inlineStr">
        <is>
          <t>VIII</t>
        </is>
      </c>
      <c r="B2010" t="n">
        <v>2019</v>
      </c>
      <c r="C2010" t="inlineStr">
        <is>
          <t>salitre</t>
        </is>
      </c>
      <c r="D2010" t="n">
        <v>0</v>
      </c>
      <c r="E2010" t="n">
        <v>0</v>
      </c>
      <c r="F2010" t="n">
        <v>0</v>
      </c>
    </row>
    <row r="2011">
      <c r="A2011" t="inlineStr">
        <is>
          <t>VIII</t>
        </is>
      </c>
      <c r="B2011" t="n">
        <v>2020</v>
      </c>
      <c r="C2011" t="inlineStr">
        <is>
          <t>salitre</t>
        </is>
      </c>
      <c r="D2011" t="n">
        <v>0</v>
      </c>
      <c r="E2011" t="n">
        <v>0</v>
      </c>
      <c r="F2011" t="n">
        <v>0</v>
      </c>
    </row>
    <row r="2012">
      <c r="A2012" t="inlineStr">
        <is>
          <t>VIII</t>
        </is>
      </c>
      <c r="B2012" t="n">
        <v>2021</v>
      </c>
      <c r="C2012" t="inlineStr">
        <is>
          <t>salitre</t>
        </is>
      </c>
      <c r="D2012" t="n">
        <v>0</v>
      </c>
      <c r="E2012" t="n">
        <v>0</v>
      </c>
      <c r="F2012" t="n">
        <v>0</v>
      </c>
    </row>
    <row r="2013">
      <c r="A2013" t="inlineStr">
        <is>
          <t>VIII</t>
        </is>
      </c>
      <c r="B2013" t="n">
        <v>2022</v>
      </c>
      <c r="C2013" t="inlineStr">
        <is>
          <t>salitre</t>
        </is>
      </c>
      <c r="D2013" t="n">
        <v>0</v>
      </c>
      <c r="E2013" t="n">
        <v>0</v>
      </c>
      <c r="F2013" t="n">
        <v>0</v>
      </c>
    </row>
    <row r="2014">
      <c r="A2014" t="inlineStr">
        <is>
          <t>VIII</t>
        </is>
      </c>
      <c r="B2014" t="n">
        <v>2023</v>
      </c>
      <c r="C2014" t="inlineStr">
        <is>
          <t>salitre</t>
        </is>
      </c>
      <c r="D2014" t="n">
        <v>0</v>
      </c>
      <c r="E2014" t="n">
        <v>0</v>
      </c>
      <c r="F2014" t="n">
        <v>0</v>
      </c>
    </row>
    <row r="2015">
      <c r="A2015" t="inlineStr">
        <is>
          <t>VIII</t>
        </is>
      </c>
      <c r="B2015" t="n">
        <v>2024</v>
      </c>
      <c r="C2015" t="inlineStr">
        <is>
          <t>salitre</t>
        </is>
      </c>
      <c r="D2015" t="n">
        <v>0</v>
      </c>
      <c r="E2015" t="n">
        <v>0</v>
      </c>
      <c r="F2015" t="n">
        <v>0</v>
      </c>
    </row>
    <row r="2016">
      <c r="A2016" t="inlineStr">
        <is>
          <t>VIII</t>
        </is>
      </c>
      <c r="B2016" t="n">
        <v>2025</v>
      </c>
      <c r="C2016" t="inlineStr">
        <is>
          <t>salitre</t>
        </is>
      </c>
      <c r="D2016" t="n">
        <v>0</v>
      </c>
      <c r="E2016" t="n">
        <v>0</v>
      </c>
      <c r="F2016" t="n">
        <v>0</v>
      </c>
    </row>
    <row r="2017">
      <c r="A2017" t="inlineStr">
        <is>
          <t>VIII</t>
        </is>
      </c>
      <c r="B2017" t="n">
        <v>2026</v>
      </c>
      <c r="C2017" t="inlineStr">
        <is>
          <t>salitre</t>
        </is>
      </c>
      <c r="D2017" t="n">
        <v>0</v>
      </c>
      <c r="E2017" t="n">
        <v>0</v>
      </c>
      <c r="F2017" t="n">
        <v>0</v>
      </c>
    </row>
    <row r="2018">
      <c r="A2018" t="inlineStr">
        <is>
          <t>VIII</t>
        </is>
      </c>
      <c r="B2018" t="n">
        <v>2027</v>
      </c>
      <c r="C2018" t="inlineStr">
        <is>
          <t>salitre</t>
        </is>
      </c>
      <c r="D2018" t="n">
        <v>0</v>
      </c>
      <c r="E2018" t="n">
        <v>0</v>
      </c>
      <c r="F2018" t="n">
        <v>0</v>
      </c>
    </row>
    <row r="2019">
      <c r="A2019" t="inlineStr">
        <is>
          <t>VIII</t>
        </is>
      </c>
      <c r="B2019" t="n">
        <v>2028</v>
      </c>
      <c r="C2019" t="inlineStr">
        <is>
          <t>salitre</t>
        </is>
      </c>
      <c r="D2019" t="n">
        <v>0</v>
      </c>
      <c r="E2019" t="n">
        <v>0</v>
      </c>
      <c r="F2019" t="n">
        <v>0</v>
      </c>
    </row>
    <row r="2020">
      <c r="A2020" t="inlineStr">
        <is>
          <t>VIII</t>
        </is>
      </c>
      <c r="B2020" t="n">
        <v>2029</v>
      </c>
      <c r="C2020" t="inlineStr">
        <is>
          <t>salitre</t>
        </is>
      </c>
      <c r="D2020" t="n">
        <v>0</v>
      </c>
      <c r="E2020" t="n">
        <v>0</v>
      </c>
      <c r="F2020" t="n">
        <v>0</v>
      </c>
    </row>
    <row r="2021">
      <c r="A2021" t="inlineStr">
        <is>
          <t>VIII</t>
        </is>
      </c>
      <c r="B2021" t="n">
        <v>2030</v>
      </c>
      <c r="C2021" t="inlineStr">
        <is>
          <t>salitre</t>
        </is>
      </c>
      <c r="D2021" t="n">
        <v>0</v>
      </c>
      <c r="E2021" t="n">
        <v>0</v>
      </c>
      <c r="F2021" t="n">
        <v>0</v>
      </c>
    </row>
    <row r="2022">
      <c r="A2022" t="inlineStr">
        <is>
          <t>VIII</t>
        </is>
      </c>
      <c r="B2022" t="n">
        <v>2031</v>
      </c>
      <c r="C2022" t="inlineStr">
        <is>
          <t>salitre</t>
        </is>
      </c>
      <c r="D2022" t="n">
        <v>0</v>
      </c>
      <c r="E2022" t="n">
        <v>0</v>
      </c>
      <c r="F2022" t="n">
        <v>0</v>
      </c>
    </row>
    <row r="2023">
      <c r="A2023" t="inlineStr">
        <is>
          <t>VIII</t>
        </is>
      </c>
      <c r="B2023" t="n">
        <v>2032</v>
      </c>
      <c r="C2023" t="inlineStr">
        <is>
          <t>salitre</t>
        </is>
      </c>
      <c r="D2023" t="n">
        <v>0</v>
      </c>
      <c r="E2023" t="n">
        <v>0</v>
      </c>
      <c r="F2023" t="n">
        <v>0</v>
      </c>
    </row>
    <row r="2024">
      <c r="A2024" t="inlineStr">
        <is>
          <t>VIII</t>
        </is>
      </c>
      <c r="B2024" t="n">
        <v>2033</v>
      </c>
      <c r="C2024" t="inlineStr">
        <is>
          <t>salitre</t>
        </is>
      </c>
      <c r="D2024" t="n">
        <v>0</v>
      </c>
      <c r="E2024" t="n">
        <v>0</v>
      </c>
      <c r="F2024" t="n">
        <v>0</v>
      </c>
    </row>
    <row r="2025">
      <c r="A2025" t="inlineStr">
        <is>
          <t>VIII</t>
        </is>
      </c>
      <c r="B2025" t="n">
        <v>2034</v>
      </c>
      <c r="C2025" t="inlineStr">
        <is>
          <t>salitre</t>
        </is>
      </c>
      <c r="D2025" t="n">
        <v>0</v>
      </c>
      <c r="E2025" t="n">
        <v>0</v>
      </c>
      <c r="F2025" t="n">
        <v>0</v>
      </c>
    </row>
    <row r="2026">
      <c r="A2026" t="inlineStr">
        <is>
          <t>VIII</t>
        </is>
      </c>
      <c r="B2026" t="n">
        <v>2035</v>
      </c>
      <c r="C2026" t="inlineStr">
        <is>
          <t>salitre</t>
        </is>
      </c>
      <c r="D2026" t="n">
        <v>0</v>
      </c>
      <c r="E2026" t="n">
        <v>0</v>
      </c>
      <c r="F2026" t="n">
        <v>0</v>
      </c>
    </row>
    <row r="2027">
      <c r="A2027" t="inlineStr">
        <is>
          <t>VIII</t>
        </is>
      </c>
      <c r="B2027" t="n">
        <v>2036</v>
      </c>
      <c r="C2027" t="inlineStr">
        <is>
          <t>salitre</t>
        </is>
      </c>
      <c r="D2027" t="n">
        <v>0</v>
      </c>
      <c r="E2027" t="n">
        <v>0</v>
      </c>
      <c r="F2027" t="n">
        <v>0</v>
      </c>
    </row>
    <row r="2028">
      <c r="A2028" t="inlineStr">
        <is>
          <t>VIII</t>
        </is>
      </c>
      <c r="B2028" t="n">
        <v>2037</v>
      </c>
      <c r="C2028" t="inlineStr">
        <is>
          <t>salitre</t>
        </is>
      </c>
      <c r="D2028" t="n">
        <v>0</v>
      </c>
      <c r="E2028" t="n">
        <v>0</v>
      </c>
      <c r="F2028" t="n">
        <v>0</v>
      </c>
    </row>
    <row r="2029">
      <c r="A2029" t="inlineStr">
        <is>
          <t>VIII</t>
        </is>
      </c>
      <c r="B2029" t="n">
        <v>2038</v>
      </c>
      <c r="C2029" t="inlineStr">
        <is>
          <t>salitre</t>
        </is>
      </c>
      <c r="D2029" t="n">
        <v>0</v>
      </c>
      <c r="E2029" t="n">
        <v>0</v>
      </c>
      <c r="F2029" t="n">
        <v>0</v>
      </c>
    </row>
    <row r="2030">
      <c r="A2030" t="inlineStr">
        <is>
          <t>VIII</t>
        </is>
      </c>
      <c r="B2030" t="n">
        <v>2039</v>
      </c>
      <c r="C2030" t="inlineStr">
        <is>
          <t>salitre</t>
        </is>
      </c>
      <c r="D2030" t="n">
        <v>0</v>
      </c>
      <c r="E2030" t="n">
        <v>0</v>
      </c>
      <c r="F2030" t="n">
        <v>0</v>
      </c>
    </row>
    <row r="2031">
      <c r="A2031" t="inlineStr">
        <is>
          <t>VIII</t>
        </is>
      </c>
      <c r="B2031" t="n">
        <v>2040</v>
      </c>
      <c r="C2031" t="inlineStr">
        <is>
          <t>salitre</t>
        </is>
      </c>
      <c r="D2031" t="n">
        <v>0</v>
      </c>
      <c r="E2031" t="n">
        <v>0</v>
      </c>
      <c r="F2031" t="n">
        <v>0</v>
      </c>
    </row>
    <row r="2032">
      <c r="A2032" t="inlineStr">
        <is>
          <t>VIII</t>
        </is>
      </c>
      <c r="B2032" t="n">
        <v>2041</v>
      </c>
      <c r="C2032" t="inlineStr">
        <is>
          <t>salitre</t>
        </is>
      </c>
      <c r="D2032" t="n">
        <v>0</v>
      </c>
      <c r="E2032" t="n">
        <v>0</v>
      </c>
      <c r="F2032" t="n">
        <v>0</v>
      </c>
    </row>
    <row r="2033">
      <c r="A2033" t="inlineStr">
        <is>
          <t>VIII</t>
        </is>
      </c>
      <c r="B2033" t="n">
        <v>2042</v>
      </c>
      <c r="C2033" t="inlineStr">
        <is>
          <t>salitre</t>
        </is>
      </c>
      <c r="D2033" t="n">
        <v>0</v>
      </c>
      <c r="E2033" t="n">
        <v>0</v>
      </c>
      <c r="F2033" t="n">
        <v>0</v>
      </c>
    </row>
    <row r="2034">
      <c r="A2034" t="inlineStr">
        <is>
          <t>VIII</t>
        </is>
      </c>
      <c r="B2034" t="n">
        <v>2043</v>
      </c>
      <c r="C2034" t="inlineStr">
        <is>
          <t>salitre</t>
        </is>
      </c>
      <c r="D2034" t="n">
        <v>0</v>
      </c>
      <c r="E2034" t="n">
        <v>0</v>
      </c>
      <c r="F2034" t="n">
        <v>0</v>
      </c>
    </row>
    <row r="2035">
      <c r="A2035" t="inlineStr">
        <is>
          <t>VIII</t>
        </is>
      </c>
      <c r="B2035" t="n">
        <v>2044</v>
      </c>
      <c r="C2035" t="inlineStr">
        <is>
          <t>salitre</t>
        </is>
      </c>
      <c r="D2035" t="n">
        <v>0</v>
      </c>
      <c r="E2035" t="n">
        <v>0</v>
      </c>
      <c r="F2035" t="n">
        <v>0</v>
      </c>
    </row>
    <row r="2036">
      <c r="A2036" t="inlineStr">
        <is>
          <t>VIII</t>
        </is>
      </c>
      <c r="B2036" t="n">
        <v>2045</v>
      </c>
      <c r="C2036" t="inlineStr">
        <is>
          <t>salitre</t>
        </is>
      </c>
      <c r="D2036" t="n">
        <v>0</v>
      </c>
      <c r="E2036" t="n">
        <v>0</v>
      </c>
      <c r="F2036" t="n">
        <v>0</v>
      </c>
    </row>
    <row r="2037">
      <c r="A2037" t="inlineStr">
        <is>
          <t>VIII</t>
        </is>
      </c>
      <c r="B2037" t="n">
        <v>2046</v>
      </c>
      <c r="C2037" t="inlineStr">
        <is>
          <t>salitre</t>
        </is>
      </c>
      <c r="D2037" t="n">
        <v>0</v>
      </c>
      <c r="E2037" t="n">
        <v>0</v>
      </c>
      <c r="F2037" t="n">
        <v>0</v>
      </c>
    </row>
    <row r="2038">
      <c r="A2038" t="inlineStr">
        <is>
          <t>VIII</t>
        </is>
      </c>
      <c r="B2038" t="n">
        <v>2047</v>
      </c>
      <c r="C2038" t="inlineStr">
        <is>
          <t>salitre</t>
        </is>
      </c>
      <c r="D2038" t="n">
        <v>0</v>
      </c>
      <c r="E2038" t="n">
        <v>0</v>
      </c>
      <c r="F2038" t="n">
        <v>0</v>
      </c>
    </row>
    <row r="2039">
      <c r="A2039" t="inlineStr">
        <is>
          <t>VIII</t>
        </is>
      </c>
      <c r="B2039" t="n">
        <v>2048</v>
      </c>
      <c r="C2039" t="inlineStr">
        <is>
          <t>salitre</t>
        </is>
      </c>
      <c r="D2039" t="n">
        <v>0</v>
      </c>
      <c r="E2039" t="n">
        <v>0</v>
      </c>
      <c r="F2039" t="n">
        <v>0</v>
      </c>
    </row>
    <row r="2040">
      <c r="A2040" t="inlineStr">
        <is>
          <t>VIII</t>
        </is>
      </c>
      <c r="B2040" t="n">
        <v>2049</v>
      </c>
      <c r="C2040" t="inlineStr">
        <is>
          <t>salitre</t>
        </is>
      </c>
      <c r="D2040" t="n">
        <v>0</v>
      </c>
      <c r="E2040" t="n">
        <v>0</v>
      </c>
      <c r="F2040" t="n">
        <v>0</v>
      </c>
    </row>
    <row r="2041">
      <c r="A2041" t="inlineStr">
        <is>
          <t>VIII</t>
        </is>
      </c>
      <c r="B2041" t="n">
        <v>2050</v>
      </c>
      <c r="C2041" t="inlineStr">
        <is>
          <t>salitre</t>
        </is>
      </c>
      <c r="D2041" t="n">
        <v>0</v>
      </c>
      <c r="E2041" t="n">
        <v>0</v>
      </c>
      <c r="F2041" t="n">
        <v>0</v>
      </c>
    </row>
    <row r="2042">
      <c r="A2042" t="inlineStr">
        <is>
          <t>X</t>
        </is>
      </c>
      <c r="B2042" t="n">
        <v>2017</v>
      </c>
      <c r="C2042" t="inlineStr">
        <is>
          <t>cemento</t>
        </is>
      </c>
      <c r="D2042" t="n">
        <v>39.6414403420977</v>
      </c>
      <c r="E2042" t="n">
        <v>39.6414403420977</v>
      </c>
      <c r="F2042" t="n">
        <v>0</v>
      </c>
    </row>
    <row r="2043">
      <c r="A2043" t="inlineStr">
        <is>
          <t>X</t>
        </is>
      </c>
      <c r="B2043" t="n">
        <v>2018</v>
      </c>
      <c r="C2043" t="inlineStr">
        <is>
          <t>cemento</t>
        </is>
      </c>
      <c r="D2043" t="n">
        <v>41.51707563718129</v>
      </c>
      <c r="E2043" t="n">
        <v>39.6414403420977</v>
      </c>
      <c r="F2043" t="n">
        <v>1.87563529508359</v>
      </c>
    </row>
    <row r="2044">
      <c r="A2044" t="inlineStr">
        <is>
          <t>X</t>
        </is>
      </c>
      <c r="B2044" t="n">
        <v>2019</v>
      </c>
      <c r="C2044" t="inlineStr">
        <is>
          <t>cemento</t>
        </is>
      </c>
      <c r="D2044" t="n">
        <v>46.62638019702506</v>
      </c>
      <c r="E2044" t="n">
        <v>39.6414403420977</v>
      </c>
      <c r="F2044" t="n">
        <v>6.984939854927354</v>
      </c>
    </row>
    <row r="2045">
      <c r="A2045" t="inlineStr">
        <is>
          <t>X</t>
        </is>
      </c>
      <c r="B2045" t="n">
        <v>2020</v>
      </c>
      <c r="C2045" t="inlineStr">
        <is>
          <t>cemento</t>
        </is>
      </c>
      <c r="D2045" t="n">
        <v>42.16804963813663</v>
      </c>
      <c r="E2045" t="n">
        <v>39.6414403420977</v>
      </c>
      <c r="F2045" t="n">
        <v>2.526609296038927</v>
      </c>
    </row>
    <row r="2046">
      <c r="A2046" t="inlineStr">
        <is>
          <t>X</t>
        </is>
      </c>
      <c r="B2046" t="n">
        <v>2021</v>
      </c>
      <c r="C2046" t="inlineStr">
        <is>
          <t>cemento</t>
        </is>
      </c>
      <c r="D2046" t="n">
        <v>65.80826160868369</v>
      </c>
      <c r="E2046" t="n">
        <v>39.6414403420977</v>
      </c>
      <c r="F2046" t="n">
        <v>26.16682126658599</v>
      </c>
    </row>
    <row r="2047">
      <c r="A2047" t="inlineStr">
        <is>
          <t>X</t>
        </is>
      </c>
      <c r="B2047" t="n">
        <v>2022</v>
      </c>
      <c r="C2047" t="inlineStr">
        <is>
          <t>cemento</t>
        </is>
      </c>
      <c r="D2047" t="n">
        <v>57.01894006153749</v>
      </c>
      <c r="E2047" t="n">
        <v>39.6414403420977</v>
      </c>
      <c r="F2047" t="n">
        <v>17.37749971943978</v>
      </c>
    </row>
    <row r="2048">
      <c r="A2048" t="inlineStr">
        <is>
          <t>X</t>
        </is>
      </c>
      <c r="B2048" t="n">
        <v>2023</v>
      </c>
      <c r="C2048" t="inlineStr">
        <is>
          <t>cemento</t>
        </is>
      </c>
      <c r="D2048" t="n">
        <v>57.01894006153749</v>
      </c>
      <c r="E2048" t="n">
        <v>39.6414403420977</v>
      </c>
      <c r="F2048" t="n">
        <v>17.37749971943978</v>
      </c>
    </row>
    <row r="2049">
      <c r="A2049" t="inlineStr">
        <is>
          <t>X</t>
        </is>
      </c>
      <c r="B2049" t="n">
        <v>2024</v>
      </c>
      <c r="C2049" t="inlineStr">
        <is>
          <t>cemento</t>
        </is>
      </c>
      <c r="D2049" t="n">
        <v>57.01894006153749</v>
      </c>
      <c r="E2049" t="n">
        <v>39.6414403420977</v>
      </c>
      <c r="F2049" t="n">
        <v>17.37749971943978</v>
      </c>
    </row>
    <row r="2050">
      <c r="A2050" t="inlineStr">
        <is>
          <t>X</t>
        </is>
      </c>
      <c r="B2050" t="n">
        <v>2025</v>
      </c>
      <c r="C2050" t="inlineStr">
        <is>
          <t>cemento</t>
        </is>
      </c>
      <c r="D2050" t="n">
        <v>57.01894006153749</v>
      </c>
      <c r="E2050" t="n">
        <v>39.6414403420977</v>
      </c>
      <c r="F2050" t="n">
        <v>17.37749971943978</v>
      </c>
    </row>
    <row r="2051">
      <c r="A2051" t="inlineStr">
        <is>
          <t>X</t>
        </is>
      </c>
      <c r="B2051" t="n">
        <v>2026</v>
      </c>
      <c r="C2051" t="inlineStr">
        <is>
          <t>cemento</t>
        </is>
      </c>
      <c r="D2051" t="n">
        <v>57.01894006153749</v>
      </c>
      <c r="E2051" t="n">
        <v>39.6414403420977</v>
      </c>
      <c r="F2051" t="n">
        <v>17.37749971943978</v>
      </c>
    </row>
    <row r="2052">
      <c r="A2052" t="inlineStr">
        <is>
          <t>X</t>
        </is>
      </c>
      <c r="B2052" t="n">
        <v>2027</v>
      </c>
      <c r="C2052" t="inlineStr">
        <is>
          <t>cemento</t>
        </is>
      </c>
      <c r="D2052" t="n">
        <v>57.01894006153749</v>
      </c>
      <c r="E2052" t="n">
        <v>39.6414403420977</v>
      </c>
      <c r="F2052" t="n">
        <v>17.37749971943978</v>
      </c>
    </row>
    <row r="2053">
      <c r="A2053" t="inlineStr">
        <is>
          <t>X</t>
        </is>
      </c>
      <c r="B2053" t="n">
        <v>2028</v>
      </c>
      <c r="C2053" t="inlineStr">
        <is>
          <t>cemento</t>
        </is>
      </c>
      <c r="D2053" t="n">
        <v>57.01894006153749</v>
      </c>
      <c r="E2053" t="n">
        <v>39.6414403420977</v>
      </c>
      <c r="F2053" t="n">
        <v>17.37749971943978</v>
      </c>
    </row>
    <row r="2054">
      <c r="A2054" t="inlineStr">
        <is>
          <t>X</t>
        </is>
      </c>
      <c r="B2054" t="n">
        <v>2029</v>
      </c>
      <c r="C2054" t="inlineStr">
        <is>
          <t>cemento</t>
        </is>
      </c>
      <c r="D2054" t="n">
        <v>57.01894006153749</v>
      </c>
      <c r="E2054" t="n">
        <v>39.6414403420977</v>
      </c>
      <c r="F2054" t="n">
        <v>17.37749971943978</v>
      </c>
    </row>
    <row r="2055">
      <c r="A2055" t="inlineStr">
        <is>
          <t>X</t>
        </is>
      </c>
      <c r="B2055" t="n">
        <v>2030</v>
      </c>
      <c r="C2055" t="inlineStr">
        <is>
          <t>cemento</t>
        </is>
      </c>
      <c r="D2055" t="n">
        <v>57.01894006153749</v>
      </c>
      <c r="E2055" t="n">
        <v>39.6414403420977</v>
      </c>
      <c r="F2055" t="n">
        <v>17.37749971943978</v>
      </c>
    </row>
    <row r="2056">
      <c r="A2056" t="inlineStr">
        <is>
          <t>X</t>
        </is>
      </c>
      <c r="B2056" t="n">
        <v>2031</v>
      </c>
      <c r="C2056" t="inlineStr">
        <is>
          <t>cemento</t>
        </is>
      </c>
      <c r="D2056" t="n">
        <v>57.01894006153749</v>
      </c>
      <c r="E2056" t="n">
        <v>39.6414403420977</v>
      </c>
      <c r="F2056" t="n">
        <v>17.37749971943978</v>
      </c>
    </row>
    <row r="2057">
      <c r="A2057" t="inlineStr">
        <is>
          <t>X</t>
        </is>
      </c>
      <c r="B2057" t="n">
        <v>2032</v>
      </c>
      <c r="C2057" t="inlineStr">
        <is>
          <t>cemento</t>
        </is>
      </c>
      <c r="D2057" t="n">
        <v>57.01894006153749</v>
      </c>
      <c r="E2057" t="n">
        <v>39.6414403420977</v>
      </c>
      <c r="F2057" t="n">
        <v>17.37749971943978</v>
      </c>
    </row>
    <row r="2058">
      <c r="A2058" t="inlineStr">
        <is>
          <t>X</t>
        </is>
      </c>
      <c r="B2058" t="n">
        <v>2033</v>
      </c>
      <c r="C2058" t="inlineStr">
        <is>
          <t>cemento</t>
        </is>
      </c>
      <c r="D2058" t="n">
        <v>57.01894006153749</v>
      </c>
      <c r="E2058" t="n">
        <v>39.6414403420977</v>
      </c>
      <c r="F2058" t="n">
        <v>17.37749971943978</v>
      </c>
    </row>
    <row r="2059">
      <c r="A2059" t="inlineStr">
        <is>
          <t>X</t>
        </is>
      </c>
      <c r="B2059" t="n">
        <v>2034</v>
      </c>
      <c r="C2059" t="inlineStr">
        <is>
          <t>cemento</t>
        </is>
      </c>
      <c r="D2059" t="n">
        <v>57.01894006153749</v>
      </c>
      <c r="E2059" t="n">
        <v>39.6414403420977</v>
      </c>
      <c r="F2059" t="n">
        <v>17.37749971943978</v>
      </c>
    </row>
    <row r="2060">
      <c r="A2060" t="inlineStr">
        <is>
          <t>X</t>
        </is>
      </c>
      <c r="B2060" t="n">
        <v>2035</v>
      </c>
      <c r="C2060" t="inlineStr">
        <is>
          <t>cemento</t>
        </is>
      </c>
      <c r="D2060" t="n">
        <v>57.01894006153749</v>
      </c>
      <c r="E2060" t="n">
        <v>39.6414403420977</v>
      </c>
      <c r="F2060" t="n">
        <v>17.37749971943978</v>
      </c>
    </row>
    <row r="2061">
      <c r="A2061" t="inlineStr">
        <is>
          <t>X</t>
        </is>
      </c>
      <c r="B2061" t="n">
        <v>2036</v>
      </c>
      <c r="C2061" t="inlineStr">
        <is>
          <t>cemento</t>
        </is>
      </c>
      <c r="D2061" t="n">
        <v>57.01894006153749</v>
      </c>
      <c r="E2061" t="n">
        <v>39.6414403420977</v>
      </c>
      <c r="F2061" t="n">
        <v>17.37749971943978</v>
      </c>
    </row>
    <row r="2062">
      <c r="A2062" t="inlineStr">
        <is>
          <t>X</t>
        </is>
      </c>
      <c r="B2062" t="n">
        <v>2037</v>
      </c>
      <c r="C2062" t="inlineStr">
        <is>
          <t>cemento</t>
        </is>
      </c>
      <c r="D2062" t="n">
        <v>57.01894006153749</v>
      </c>
      <c r="E2062" t="n">
        <v>39.6414403420977</v>
      </c>
      <c r="F2062" t="n">
        <v>17.37749971943978</v>
      </c>
    </row>
    <row r="2063">
      <c r="A2063" t="inlineStr">
        <is>
          <t>X</t>
        </is>
      </c>
      <c r="B2063" t="n">
        <v>2038</v>
      </c>
      <c r="C2063" t="inlineStr">
        <is>
          <t>cemento</t>
        </is>
      </c>
      <c r="D2063" t="n">
        <v>57.01894006153749</v>
      </c>
      <c r="E2063" t="n">
        <v>39.6414403420977</v>
      </c>
      <c r="F2063" t="n">
        <v>17.37749971943978</v>
      </c>
    </row>
    <row r="2064">
      <c r="A2064" t="inlineStr">
        <is>
          <t>X</t>
        </is>
      </c>
      <c r="B2064" t="n">
        <v>2039</v>
      </c>
      <c r="C2064" t="inlineStr">
        <is>
          <t>cemento</t>
        </is>
      </c>
      <c r="D2064" t="n">
        <v>57.01894006153749</v>
      </c>
      <c r="E2064" t="n">
        <v>39.6414403420977</v>
      </c>
      <c r="F2064" t="n">
        <v>17.37749971943978</v>
      </c>
    </row>
    <row r="2065">
      <c r="A2065" t="inlineStr">
        <is>
          <t>X</t>
        </is>
      </c>
      <c r="B2065" t="n">
        <v>2040</v>
      </c>
      <c r="C2065" t="inlineStr">
        <is>
          <t>cemento</t>
        </is>
      </c>
      <c r="D2065" t="n">
        <v>57.01894006153749</v>
      </c>
      <c r="E2065" t="n">
        <v>39.6414403420977</v>
      </c>
      <c r="F2065" t="n">
        <v>17.37749971943978</v>
      </c>
    </row>
    <row r="2066">
      <c r="A2066" t="inlineStr">
        <is>
          <t>X</t>
        </is>
      </c>
      <c r="B2066" t="n">
        <v>2041</v>
      </c>
      <c r="C2066" t="inlineStr">
        <is>
          <t>cemento</t>
        </is>
      </c>
      <c r="D2066" t="n">
        <v>57.01894006153749</v>
      </c>
      <c r="E2066" t="n">
        <v>39.6414403420977</v>
      </c>
      <c r="F2066" t="n">
        <v>17.37749971943978</v>
      </c>
    </row>
    <row r="2067">
      <c r="A2067" t="inlineStr">
        <is>
          <t>X</t>
        </is>
      </c>
      <c r="B2067" t="n">
        <v>2042</v>
      </c>
      <c r="C2067" t="inlineStr">
        <is>
          <t>cemento</t>
        </is>
      </c>
      <c r="D2067" t="n">
        <v>57.01894006153749</v>
      </c>
      <c r="E2067" t="n">
        <v>39.6414403420977</v>
      </c>
      <c r="F2067" t="n">
        <v>17.37749971943978</v>
      </c>
    </row>
    <row r="2068">
      <c r="A2068" t="inlineStr">
        <is>
          <t>X</t>
        </is>
      </c>
      <c r="B2068" t="n">
        <v>2043</v>
      </c>
      <c r="C2068" t="inlineStr">
        <is>
          <t>cemento</t>
        </is>
      </c>
      <c r="D2068" t="n">
        <v>57.01894006153749</v>
      </c>
      <c r="E2068" t="n">
        <v>39.6414403420977</v>
      </c>
      <c r="F2068" t="n">
        <v>17.37749971943978</v>
      </c>
    </row>
    <row r="2069">
      <c r="A2069" t="inlineStr">
        <is>
          <t>X</t>
        </is>
      </c>
      <c r="B2069" t="n">
        <v>2044</v>
      </c>
      <c r="C2069" t="inlineStr">
        <is>
          <t>cemento</t>
        </is>
      </c>
      <c r="D2069" t="n">
        <v>57.01894006153749</v>
      </c>
      <c r="E2069" t="n">
        <v>39.6414403420977</v>
      </c>
      <c r="F2069" t="n">
        <v>17.37749971943978</v>
      </c>
    </row>
    <row r="2070">
      <c r="A2070" t="inlineStr">
        <is>
          <t>X</t>
        </is>
      </c>
      <c r="B2070" t="n">
        <v>2045</v>
      </c>
      <c r="C2070" t="inlineStr">
        <is>
          <t>cemento</t>
        </is>
      </c>
      <c r="D2070" t="n">
        <v>57.01894006153749</v>
      </c>
      <c r="E2070" t="n">
        <v>39.6414403420977</v>
      </c>
      <c r="F2070" t="n">
        <v>17.37749971943978</v>
      </c>
    </row>
    <row r="2071">
      <c r="A2071" t="inlineStr">
        <is>
          <t>X</t>
        </is>
      </c>
      <c r="B2071" t="n">
        <v>2046</v>
      </c>
      <c r="C2071" t="inlineStr">
        <is>
          <t>cemento</t>
        </is>
      </c>
      <c r="D2071" t="n">
        <v>57.01894006153749</v>
      </c>
      <c r="E2071" t="n">
        <v>39.6414403420977</v>
      </c>
      <c r="F2071" t="n">
        <v>17.37749971943978</v>
      </c>
    </row>
    <row r="2072">
      <c r="A2072" t="inlineStr">
        <is>
          <t>X</t>
        </is>
      </c>
      <c r="B2072" t="n">
        <v>2047</v>
      </c>
      <c r="C2072" t="inlineStr">
        <is>
          <t>cemento</t>
        </is>
      </c>
      <c r="D2072" t="n">
        <v>57.01894006153749</v>
      </c>
      <c r="E2072" t="n">
        <v>39.6414403420977</v>
      </c>
      <c r="F2072" t="n">
        <v>17.37749971943978</v>
      </c>
    </row>
    <row r="2073">
      <c r="A2073" t="inlineStr">
        <is>
          <t>X</t>
        </is>
      </c>
      <c r="B2073" t="n">
        <v>2048</v>
      </c>
      <c r="C2073" t="inlineStr">
        <is>
          <t>cemento</t>
        </is>
      </c>
      <c r="D2073" t="n">
        <v>57.01894006153749</v>
      </c>
      <c r="E2073" t="n">
        <v>39.6414403420977</v>
      </c>
      <c r="F2073" t="n">
        <v>17.37749971943978</v>
      </c>
    </row>
    <row r="2074">
      <c r="A2074" t="inlineStr">
        <is>
          <t>X</t>
        </is>
      </c>
      <c r="B2074" t="n">
        <v>2049</v>
      </c>
      <c r="C2074" t="inlineStr">
        <is>
          <t>cemento</t>
        </is>
      </c>
      <c r="D2074" t="n">
        <v>57.01894006153749</v>
      </c>
      <c r="E2074" t="n">
        <v>39.6414403420977</v>
      </c>
      <c r="F2074" t="n">
        <v>17.37749971943978</v>
      </c>
    </row>
    <row r="2075">
      <c r="A2075" t="inlineStr">
        <is>
          <t>X</t>
        </is>
      </c>
      <c r="B2075" t="n">
        <v>2050</v>
      </c>
      <c r="C2075" t="inlineStr">
        <is>
          <t>cemento</t>
        </is>
      </c>
      <c r="D2075" t="n">
        <v>57.01894006153749</v>
      </c>
      <c r="E2075" t="n">
        <v>39.6414403420977</v>
      </c>
      <c r="F2075" t="n">
        <v>17.37749971943978</v>
      </c>
    </row>
    <row r="2076">
      <c r="A2076" t="inlineStr">
        <is>
          <t>X</t>
        </is>
      </c>
      <c r="B2076" t="n">
        <v>2017</v>
      </c>
      <c r="C2076" t="inlineStr">
        <is>
          <t>energia_comercial</t>
        </is>
      </c>
      <c r="D2076" t="n">
        <v>0.3480678255579214</v>
      </c>
      <c r="E2076" t="n">
        <v>0.3480678255579214</v>
      </c>
      <c r="F2076" t="n">
        <v>0</v>
      </c>
    </row>
    <row r="2077">
      <c r="A2077" t="inlineStr">
        <is>
          <t>X</t>
        </is>
      </c>
      <c r="B2077" t="n">
        <v>2018</v>
      </c>
      <c r="C2077" t="inlineStr">
        <is>
          <t>energia_comercial</t>
        </is>
      </c>
      <c r="D2077" t="n">
        <v>0.3123578697016243</v>
      </c>
      <c r="E2077" t="n">
        <v>0.3123578697016243</v>
      </c>
      <c r="F2077" t="n">
        <v>0</v>
      </c>
    </row>
    <row r="2078">
      <c r="A2078" t="inlineStr">
        <is>
          <t>X</t>
        </is>
      </c>
      <c r="B2078" t="n">
        <v>2019</v>
      </c>
      <c r="C2078" t="inlineStr">
        <is>
          <t>energia_comercial</t>
        </is>
      </c>
      <c r="D2078" t="n">
        <v>0.5215125801917816</v>
      </c>
      <c r="E2078" t="n">
        <v>0.3480678255579214</v>
      </c>
      <c r="F2078" t="n">
        <v>0.1734447546338602</v>
      </c>
    </row>
    <row r="2079">
      <c r="A2079" t="inlineStr">
        <is>
          <t>X</t>
        </is>
      </c>
      <c r="B2079" t="n">
        <v>2020</v>
      </c>
      <c r="C2079" t="inlineStr">
        <is>
          <t>energia_comercial</t>
        </is>
      </c>
      <c r="D2079" t="n">
        <v>0.4693252170349024</v>
      </c>
      <c r="E2079" t="n">
        <v>0.3480678255579214</v>
      </c>
      <c r="F2079" t="n">
        <v>0.1212573914769811</v>
      </c>
    </row>
    <row r="2080">
      <c r="A2080" t="inlineStr">
        <is>
          <t>X</t>
        </is>
      </c>
      <c r="B2080" t="n">
        <v>2021</v>
      </c>
      <c r="C2080" t="inlineStr">
        <is>
          <t>energia_comercial</t>
        </is>
      </c>
      <c r="D2080" t="n">
        <v>0.523273946376953</v>
      </c>
      <c r="E2080" t="n">
        <v>0.3480678255579214</v>
      </c>
      <c r="F2080" t="n">
        <v>0.1752061208190316</v>
      </c>
    </row>
    <row r="2081">
      <c r="A2081" t="inlineStr">
        <is>
          <t>X</t>
        </is>
      </c>
      <c r="B2081" t="n">
        <v>2022</v>
      </c>
      <c r="C2081" t="inlineStr">
        <is>
          <t>energia_comercial</t>
        </is>
      </c>
      <c r="D2081" t="n">
        <v>0.5444235242642388</v>
      </c>
      <c r="E2081" t="n">
        <v>0.3480678255579214</v>
      </c>
      <c r="F2081" t="n">
        <v>0.1963556987063174</v>
      </c>
    </row>
    <row r="2082">
      <c r="A2082" t="inlineStr">
        <is>
          <t>X</t>
        </is>
      </c>
      <c r="B2082" t="n">
        <v>2023</v>
      </c>
      <c r="C2082" t="inlineStr">
        <is>
          <t>energia_comercial</t>
        </is>
      </c>
      <c r="D2082" t="n">
        <v>0.5436643542249301</v>
      </c>
      <c r="E2082" t="n">
        <v>0.3480678255579214</v>
      </c>
      <c r="F2082" t="n">
        <v>0.1955965286670087</v>
      </c>
    </row>
    <row r="2083">
      <c r="A2083" t="inlineStr">
        <is>
          <t>X</t>
        </is>
      </c>
      <c r="B2083" t="n">
        <v>2024</v>
      </c>
      <c r="C2083" t="inlineStr">
        <is>
          <t>energia_comercial</t>
        </is>
      </c>
      <c r="D2083" t="n">
        <v>0.563572868092112</v>
      </c>
      <c r="E2083" t="n">
        <v>0.3480678255579214</v>
      </c>
      <c r="F2083" t="n">
        <v>0.2155050425341907</v>
      </c>
    </row>
    <row r="2084">
      <c r="A2084" t="inlineStr">
        <is>
          <t>X</t>
        </is>
      </c>
      <c r="B2084" t="n">
        <v>2025</v>
      </c>
      <c r="C2084" t="inlineStr">
        <is>
          <t>energia_comercial</t>
        </is>
      </c>
      <c r="D2084" t="n">
        <v>0.5860437882007696</v>
      </c>
      <c r="E2084" t="n">
        <v>0.3480678255579214</v>
      </c>
      <c r="F2084" t="n">
        <v>0.2379759626428483</v>
      </c>
    </row>
    <row r="2085">
      <c r="A2085" t="inlineStr">
        <is>
          <t>X</t>
        </is>
      </c>
      <c r="B2085" t="n">
        <v>2026</v>
      </c>
      <c r="C2085" t="inlineStr">
        <is>
          <t>energia_comercial</t>
        </is>
      </c>
      <c r="D2085" t="n">
        <v>0.6096633427049758</v>
      </c>
      <c r="E2085" t="n">
        <v>0.3480678255579214</v>
      </c>
      <c r="F2085" t="n">
        <v>0.2615955171470544</v>
      </c>
    </row>
    <row r="2086">
      <c r="A2086" t="inlineStr">
        <is>
          <t>X</t>
        </is>
      </c>
      <c r="B2086" t="n">
        <v>2027</v>
      </c>
      <c r="C2086" t="inlineStr">
        <is>
          <t>energia_comercial</t>
        </is>
      </c>
      <c r="D2086" t="n">
        <v>0.6521247406963717</v>
      </c>
      <c r="E2086" t="n">
        <v>0.3480678255579214</v>
      </c>
      <c r="F2086" t="n">
        <v>0.3040569151384503</v>
      </c>
    </row>
    <row r="2087">
      <c r="A2087" t="inlineStr">
        <is>
          <t>X</t>
        </is>
      </c>
      <c r="B2087" t="n">
        <v>2028</v>
      </c>
      <c r="C2087" t="inlineStr">
        <is>
          <t>energia_comercial</t>
        </is>
      </c>
      <c r="D2087" t="n">
        <v>0.6763086895275631</v>
      </c>
      <c r="E2087" t="n">
        <v>0.3480678255579214</v>
      </c>
      <c r="F2087" t="n">
        <v>0.3282408639696417</v>
      </c>
    </row>
    <row r="2088">
      <c r="A2088" t="inlineStr">
        <is>
          <t>X</t>
        </is>
      </c>
      <c r="B2088" t="n">
        <v>2029</v>
      </c>
      <c r="C2088" t="inlineStr">
        <is>
          <t>energia_comercial</t>
        </is>
      </c>
      <c r="D2088" t="n">
        <v>0.7025003906457388</v>
      </c>
      <c r="E2088" t="n">
        <v>0.3480678255579214</v>
      </c>
      <c r="F2088" t="n">
        <v>0.3544325650878174</v>
      </c>
    </row>
    <row r="2089">
      <c r="A2089" t="inlineStr">
        <is>
          <t>X</t>
        </is>
      </c>
      <c r="B2089" t="n">
        <v>2030</v>
      </c>
      <c r="C2089" t="inlineStr">
        <is>
          <t>energia_comercial</t>
        </is>
      </c>
      <c r="D2089" t="n">
        <v>0.7297207018448592</v>
      </c>
      <c r="E2089" t="n">
        <v>0.3480678255579214</v>
      </c>
      <c r="F2089" t="n">
        <v>0.3816528762869378</v>
      </c>
    </row>
    <row r="2090">
      <c r="A2090" t="inlineStr">
        <is>
          <t>X</t>
        </is>
      </c>
      <c r="B2090" t="n">
        <v>2031</v>
      </c>
      <c r="C2090" t="inlineStr">
        <is>
          <t>energia_comercial</t>
        </is>
      </c>
      <c r="D2090" t="n">
        <v>0.7584298890250604</v>
      </c>
      <c r="E2090" t="n">
        <v>0.3480678255579214</v>
      </c>
      <c r="F2090" t="n">
        <v>0.410362063467139</v>
      </c>
    </row>
    <row r="2091">
      <c r="A2091" t="inlineStr">
        <is>
          <t>X</t>
        </is>
      </c>
      <c r="B2091" t="n">
        <v>2032</v>
      </c>
      <c r="C2091" t="inlineStr">
        <is>
          <t>energia_comercial</t>
        </is>
      </c>
      <c r="D2091" t="n">
        <v>0.7883691177118821</v>
      </c>
      <c r="E2091" t="n">
        <v>0.3480678255579214</v>
      </c>
      <c r="F2091" t="n">
        <v>0.4403012921539607</v>
      </c>
    </row>
    <row r="2092">
      <c r="A2092" t="inlineStr">
        <is>
          <t>X</t>
        </is>
      </c>
      <c r="B2092" t="n">
        <v>2033</v>
      </c>
      <c r="C2092" t="inlineStr">
        <is>
          <t>energia_comercial</t>
        </is>
      </c>
      <c r="D2092" t="n">
        <v>0.819419407740209</v>
      </c>
      <c r="E2092" t="n">
        <v>0.3480678255579214</v>
      </c>
      <c r="F2092" t="n">
        <v>0.4713515821822877</v>
      </c>
    </row>
    <row r="2093">
      <c r="A2093" t="inlineStr">
        <is>
          <t>X</t>
        </is>
      </c>
      <c r="B2093" t="n">
        <v>2034</v>
      </c>
      <c r="C2093" t="inlineStr">
        <is>
          <t>energia_comercial</t>
        </is>
      </c>
      <c r="D2093" t="n">
        <v>0.8514766137261686</v>
      </c>
      <c r="E2093" t="n">
        <v>0.3480678255579214</v>
      </c>
      <c r="F2093" t="n">
        <v>0.5034087881682472</v>
      </c>
    </row>
    <row r="2094">
      <c r="A2094" t="inlineStr">
        <is>
          <t>X</t>
        </is>
      </c>
      <c r="B2094" t="n">
        <v>2035</v>
      </c>
      <c r="C2094" t="inlineStr">
        <is>
          <t>energia_comercial</t>
        </is>
      </c>
      <c r="D2094" t="n">
        <v>0.8844349497864458</v>
      </c>
      <c r="E2094" t="n">
        <v>0.3480678255579214</v>
      </c>
      <c r="F2094" t="n">
        <v>0.5363671242285244</v>
      </c>
    </row>
    <row r="2095">
      <c r="A2095" t="inlineStr">
        <is>
          <t>X</t>
        </is>
      </c>
      <c r="B2095" t="n">
        <v>2036</v>
      </c>
      <c r="C2095" t="inlineStr">
        <is>
          <t>energia_comercial</t>
        </is>
      </c>
      <c r="D2095" t="n">
        <v>0.917848201479909</v>
      </c>
      <c r="E2095" t="n">
        <v>0.3480678255579214</v>
      </c>
      <c r="F2095" t="n">
        <v>0.5697803759219876</v>
      </c>
    </row>
    <row r="2096">
      <c r="A2096" t="inlineStr">
        <is>
          <t>X</t>
        </is>
      </c>
      <c r="B2096" t="n">
        <v>2037</v>
      </c>
      <c r="C2096" t="inlineStr">
        <is>
          <t>energia_comercial</t>
        </is>
      </c>
      <c r="D2096" t="n">
        <v>0.9525237793501043</v>
      </c>
      <c r="E2096" t="n">
        <v>0.3480678255579214</v>
      </c>
      <c r="F2096" t="n">
        <v>0.604455953792183</v>
      </c>
    </row>
    <row r="2097">
      <c r="A2097" t="inlineStr">
        <is>
          <t>X</t>
        </is>
      </c>
      <c r="B2097" t="n">
        <v>2038</v>
      </c>
      <c r="C2097" t="inlineStr">
        <is>
          <t>energia_comercial</t>
        </is>
      </c>
      <c r="D2097" t="n">
        <v>0.9885093730798848</v>
      </c>
      <c r="E2097" t="n">
        <v>0.3480678255579214</v>
      </c>
      <c r="F2097" t="n">
        <v>0.6404415475219635</v>
      </c>
    </row>
    <row r="2098">
      <c r="A2098" t="inlineStr">
        <is>
          <t>X</t>
        </is>
      </c>
      <c r="B2098" t="n">
        <v>2039</v>
      </c>
      <c r="C2098" t="inlineStr">
        <is>
          <t>energia_comercial</t>
        </is>
      </c>
      <c r="D2098" t="n">
        <v>1.025854474030546</v>
      </c>
      <c r="E2098" t="n">
        <v>0.3480678255579214</v>
      </c>
      <c r="F2098" t="n">
        <v>0.6777866484726242</v>
      </c>
    </row>
    <row r="2099">
      <c r="A2099" t="inlineStr">
        <is>
          <t>X</t>
        </is>
      </c>
      <c r="B2099" t="n">
        <v>2040</v>
      </c>
      <c r="C2099" t="inlineStr">
        <is>
          <t>energia_comercial</t>
        </is>
      </c>
      <c r="D2099" t="n">
        <v>1.064610443307797</v>
      </c>
      <c r="E2099" t="n">
        <v>0.3480678255579214</v>
      </c>
      <c r="F2099" t="n">
        <v>0.716542617749876</v>
      </c>
    </row>
    <row r="2100">
      <c r="A2100" t="inlineStr">
        <is>
          <t>X</t>
        </is>
      </c>
      <c r="B2100" t="n">
        <v>2041</v>
      </c>
      <c r="C2100" t="inlineStr">
        <is>
          <t>energia_comercial</t>
        </is>
      </c>
      <c r="D2100" t="n">
        <v>1.103894896728786</v>
      </c>
      <c r="E2100" t="n">
        <v>0.3480678255579214</v>
      </c>
      <c r="F2100" t="n">
        <v>0.7558270711708649</v>
      </c>
    </row>
    <row r="2101">
      <c r="A2101" t="inlineStr">
        <is>
          <t>X</t>
        </is>
      </c>
      <c r="B2101" t="n">
        <v>2042</v>
      </c>
      <c r="C2101" t="inlineStr">
        <is>
          <t>energia_comercial</t>
        </is>
      </c>
      <c r="D2101" t="n">
        <v>1.143659092935329</v>
      </c>
      <c r="E2101" t="n">
        <v>0.3480678255579214</v>
      </c>
      <c r="F2101" t="n">
        <v>0.7955912673774074</v>
      </c>
    </row>
    <row r="2102">
      <c r="A2102" t="inlineStr">
        <is>
          <t>X</t>
        </is>
      </c>
      <c r="B2102" t="n">
        <v>2043</v>
      </c>
      <c r="C2102" t="inlineStr">
        <is>
          <t>energia_comercial</t>
        </is>
      </c>
      <c r="D2102" t="n">
        <v>1.183851221779913</v>
      </c>
      <c r="E2102" t="n">
        <v>0.3480678255579214</v>
      </c>
      <c r="F2102" t="n">
        <v>0.8357833962219919</v>
      </c>
    </row>
    <row r="2103">
      <c r="A2103" t="inlineStr">
        <is>
          <t>X</t>
        </is>
      </c>
      <c r="B2103" t="n">
        <v>2044</v>
      </c>
      <c r="C2103" t="inlineStr">
        <is>
          <t>energia_comercial</t>
        </is>
      </c>
      <c r="D2103" t="n">
        <v>1.224416471347007</v>
      </c>
      <c r="E2103" t="n">
        <v>0.3480678255579214</v>
      </c>
      <c r="F2103" t="n">
        <v>0.8763486457890858</v>
      </c>
    </row>
    <row r="2104">
      <c r="A2104" t="inlineStr">
        <is>
          <t>X</t>
        </is>
      </c>
      <c r="B2104" t="n">
        <v>2045</v>
      </c>
      <c r="C2104" t="inlineStr">
        <is>
          <t>energia_comercial</t>
        </is>
      </c>
      <c r="D2104" t="n">
        <v>1.266371709319879</v>
      </c>
      <c r="E2104" t="n">
        <v>0.3480678255579214</v>
      </c>
      <c r="F2104" t="n">
        <v>0.9183038837619578</v>
      </c>
    </row>
    <row r="2105">
      <c r="A2105" t="inlineStr">
        <is>
          <t>X</t>
        </is>
      </c>
      <c r="B2105" t="n">
        <v>2046</v>
      </c>
      <c r="C2105" t="inlineStr">
        <is>
          <t>energia_comercial</t>
        </is>
      </c>
      <c r="D2105" t="n">
        <v>1.308653143885606</v>
      </c>
      <c r="E2105" t="n">
        <v>0.3480678255579214</v>
      </c>
      <c r="F2105" t="n">
        <v>0.9605853183276843</v>
      </c>
    </row>
    <row r="2106">
      <c r="A2106" t="inlineStr">
        <is>
          <t>X</t>
        </is>
      </c>
      <c r="B2106" t="n">
        <v>2047</v>
      </c>
      <c r="C2106" t="inlineStr">
        <is>
          <t>energia_comercial</t>
        </is>
      </c>
      <c r="D2106" t="n">
        <v>1.35119814815318</v>
      </c>
      <c r="E2106" t="n">
        <v>0.3480678255579214</v>
      </c>
      <c r="F2106" t="n">
        <v>1.003130322595259</v>
      </c>
    </row>
    <row r="2107">
      <c r="A2107" t="inlineStr">
        <is>
          <t>X</t>
        </is>
      </c>
      <c r="B2107" t="n">
        <v>2048</v>
      </c>
      <c r="C2107" t="inlineStr">
        <is>
          <t>energia_comercial</t>
        </is>
      </c>
      <c r="D2107" t="n">
        <v>1.395126312959961</v>
      </c>
      <c r="E2107" t="n">
        <v>0.3480678255579214</v>
      </c>
      <c r="F2107" t="n">
        <v>1.047058487402039</v>
      </c>
    </row>
    <row r="2108">
      <c r="A2108" t="inlineStr">
        <is>
          <t>X</t>
        </is>
      </c>
      <c r="B2108" t="n">
        <v>2049</v>
      </c>
      <c r="C2108" t="inlineStr">
        <is>
          <t>energia_comercial</t>
        </is>
      </c>
      <c r="D2108" t="n">
        <v>1.439259062625226</v>
      </c>
      <c r="E2108" t="n">
        <v>0.3480678255579214</v>
      </c>
      <c r="F2108" t="n">
        <v>1.091191237067305</v>
      </c>
    </row>
    <row r="2109">
      <c r="A2109" t="inlineStr">
        <is>
          <t>X</t>
        </is>
      </c>
      <c r="B2109" t="n">
        <v>2050</v>
      </c>
      <c r="C2109" t="inlineStr">
        <is>
          <t>energia_comercial</t>
        </is>
      </c>
      <c r="D2109" t="n">
        <v>1.484787886305387</v>
      </c>
      <c r="E2109" t="n">
        <v>0.3480678255579214</v>
      </c>
      <c r="F2109" t="n">
        <v>1.136720060747466</v>
      </c>
    </row>
    <row r="2110">
      <c r="A2110" t="inlineStr">
        <is>
          <t>X</t>
        </is>
      </c>
      <c r="B2110" t="n">
        <v>2017</v>
      </c>
      <c r="C2110" t="inlineStr">
        <is>
          <t>energia_publico</t>
        </is>
      </c>
      <c r="D2110" t="n">
        <v>63.26922268916502</v>
      </c>
      <c r="E2110" t="n">
        <v>63.26922268916502</v>
      </c>
      <c r="F2110" t="n">
        <v>0</v>
      </c>
    </row>
    <row r="2111">
      <c r="A2111" t="inlineStr">
        <is>
          <t>X</t>
        </is>
      </c>
      <c r="B2111" t="n">
        <v>2018</v>
      </c>
      <c r="C2111" t="inlineStr">
        <is>
          <t>energia_publico</t>
        </is>
      </c>
      <c r="D2111" t="n">
        <v>116.2052577995892</v>
      </c>
      <c r="E2111" t="n">
        <v>63.26922268916502</v>
      </c>
      <c r="F2111" t="n">
        <v>52.93603511042414</v>
      </c>
    </row>
    <row r="2112">
      <c r="A2112" t="inlineStr">
        <is>
          <t>X</t>
        </is>
      </c>
      <c r="B2112" t="n">
        <v>2019</v>
      </c>
      <c r="C2112" t="inlineStr">
        <is>
          <t>energia_publico</t>
        </is>
      </c>
      <c r="D2112" t="n">
        <v>133.8849308796303</v>
      </c>
      <c r="E2112" t="n">
        <v>63.26922268916502</v>
      </c>
      <c r="F2112" t="n">
        <v>70.61570819046531</v>
      </c>
    </row>
    <row r="2113">
      <c r="A2113" t="inlineStr">
        <is>
          <t>X</t>
        </is>
      </c>
      <c r="B2113" t="n">
        <v>2020</v>
      </c>
      <c r="C2113" t="inlineStr">
        <is>
          <t>energia_publico</t>
        </is>
      </c>
      <c r="D2113" t="n">
        <v>139.6709198721002</v>
      </c>
      <c r="E2113" t="n">
        <v>63.26922268916502</v>
      </c>
      <c r="F2113" t="n">
        <v>76.40169718293515</v>
      </c>
    </row>
    <row r="2114">
      <c r="A2114" t="inlineStr">
        <is>
          <t>X</t>
        </is>
      </c>
      <c r="B2114" t="n">
        <v>2021</v>
      </c>
      <c r="C2114" t="inlineStr">
        <is>
          <t>energia_publico</t>
        </is>
      </c>
      <c r="D2114" t="n">
        <v>184.4989558022816</v>
      </c>
      <c r="E2114" t="n">
        <v>63.26922268916502</v>
      </c>
      <c r="F2114" t="n">
        <v>121.2297331131165</v>
      </c>
    </row>
    <row r="2115">
      <c r="A2115" t="inlineStr">
        <is>
          <t>X</t>
        </is>
      </c>
      <c r="B2115" t="n">
        <v>2022</v>
      </c>
      <c r="C2115" t="inlineStr">
        <is>
          <t>energia_publico</t>
        </is>
      </c>
      <c r="D2115" t="n">
        <v>71.80732708171539</v>
      </c>
      <c r="E2115" t="n">
        <v>63.26922268916502</v>
      </c>
      <c r="F2115" t="n">
        <v>8.538104392550366</v>
      </c>
    </row>
    <row r="2116">
      <c r="A2116" t="inlineStr">
        <is>
          <t>X</t>
        </is>
      </c>
      <c r="B2116" t="n">
        <v>2023</v>
      </c>
      <c r="C2116" t="inlineStr">
        <is>
          <t>energia_publico</t>
        </is>
      </c>
      <c r="D2116" t="n">
        <v>71.74945728321127</v>
      </c>
      <c r="E2116" t="n">
        <v>63.26922268916502</v>
      </c>
      <c r="F2116" t="n">
        <v>8.480234594046252</v>
      </c>
    </row>
    <row r="2117">
      <c r="A2117" t="inlineStr">
        <is>
          <t>X</t>
        </is>
      </c>
      <c r="B2117" t="n">
        <v>2024</v>
      </c>
      <c r="C2117" t="inlineStr">
        <is>
          <t>energia_publico</t>
        </is>
      </c>
      <c r="D2117" t="n">
        <v>73.25594867278718</v>
      </c>
      <c r="E2117" t="n">
        <v>63.26922268916502</v>
      </c>
      <c r="F2117" t="n">
        <v>9.986725983622165</v>
      </c>
    </row>
    <row r="2118">
      <c r="A2118" t="inlineStr">
        <is>
          <t>X</t>
        </is>
      </c>
      <c r="B2118" t="n">
        <v>2025</v>
      </c>
      <c r="C2118" t="inlineStr">
        <is>
          <t>energia_publico</t>
        </is>
      </c>
      <c r="D2118" t="n">
        <v>74.92959469595985</v>
      </c>
      <c r="E2118" t="n">
        <v>63.26922268916502</v>
      </c>
      <c r="F2118" t="n">
        <v>11.66037200679483</v>
      </c>
    </row>
    <row r="2119">
      <c r="A2119" t="inlineStr">
        <is>
          <t>X</t>
        </is>
      </c>
      <c r="B2119" t="n">
        <v>2026</v>
      </c>
      <c r="C2119" t="inlineStr">
        <is>
          <t>energia_publico</t>
        </is>
      </c>
      <c r="D2119" t="n">
        <v>76.65983551490075</v>
      </c>
      <c r="E2119" t="n">
        <v>63.26922268916502</v>
      </c>
      <c r="F2119" t="n">
        <v>13.39061282573573</v>
      </c>
    </row>
    <row r="2120">
      <c r="A2120" t="inlineStr">
        <is>
          <t>X</t>
        </is>
      </c>
      <c r="B2120" t="n">
        <v>2027</v>
      </c>
      <c r="C2120" t="inlineStr">
        <is>
          <t>energia_publico</t>
        </is>
      </c>
      <c r="D2120" t="n">
        <v>79.7007022862196</v>
      </c>
      <c r="E2120" t="n">
        <v>63.26922268916502</v>
      </c>
      <c r="F2120" t="n">
        <v>16.43147959705458</v>
      </c>
    </row>
    <row r="2121">
      <c r="A2121" t="inlineStr">
        <is>
          <t>X</t>
        </is>
      </c>
      <c r="B2121" t="n">
        <v>2028</v>
      </c>
      <c r="C2121" t="inlineStr">
        <is>
          <t>energia_publico</t>
        </is>
      </c>
      <c r="D2121" t="n">
        <v>81.39526311088157</v>
      </c>
      <c r="E2121" t="n">
        <v>63.26922268916502</v>
      </c>
      <c r="F2121" t="n">
        <v>18.12604042171655</v>
      </c>
    </row>
    <row r="2122">
      <c r="A2122" t="inlineStr">
        <is>
          <t>X</t>
        </is>
      </c>
      <c r="B2122" t="n">
        <v>2029</v>
      </c>
      <c r="C2122" t="inlineStr">
        <is>
          <t>energia_publico</t>
        </is>
      </c>
      <c r="D2122" t="n">
        <v>83.20189563068031</v>
      </c>
      <c r="E2122" t="n">
        <v>63.26922268916502</v>
      </c>
      <c r="F2122" t="n">
        <v>19.93267294151529</v>
      </c>
    </row>
    <row r="2123">
      <c r="A2123" t="inlineStr">
        <is>
          <t>X</t>
        </is>
      </c>
      <c r="B2123" t="n">
        <v>2030</v>
      </c>
      <c r="C2123" t="inlineStr">
        <is>
          <t>energia_publico</t>
        </is>
      </c>
      <c r="D2123" t="n">
        <v>85.04958890981938</v>
      </c>
      <c r="E2123" t="n">
        <v>63.26922268916502</v>
      </c>
      <c r="F2123" t="n">
        <v>21.78036622065436</v>
      </c>
    </row>
    <row r="2124">
      <c r="A2124" t="inlineStr">
        <is>
          <t>X</t>
        </is>
      </c>
      <c r="B2124" t="n">
        <v>2031</v>
      </c>
      <c r="C2124" t="inlineStr">
        <is>
          <t>energia_publico</t>
        </is>
      </c>
      <c r="D2124" t="n">
        <v>86.96708091669807</v>
      </c>
      <c r="E2124" t="n">
        <v>63.26922268916502</v>
      </c>
      <c r="F2124" t="n">
        <v>23.69785822753305</v>
      </c>
    </row>
    <row r="2125">
      <c r="A2125" t="inlineStr">
        <is>
          <t>X</t>
        </is>
      </c>
      <c r="B2125" t="n">
        <v>2032</v>
      </c>
      <c r="C2125" t="inlineStr">
        <is>
          <t>energia_publico</t>
        </is>
      </c>
      <c r="D2125" t="n">
        <v>88.93435722492856</v>
      </c>
      <c r="E2125" t="n">
        <v>63.26922268916502</v>
      </c>
      <c r="F2125" t="n">
        <v>25.66513453576354</v>
      </c>
    </row>
    <row r="2126">
      <c r="A2126" t="inlineStr">
        <is>
          <t>X</t>
        </is>
      </c>
      <c r="B2126" t="n">
        <v>2033</v>
      </c>
      <c r="C2126" t="inlineStr">
        <is>
          <t>energia_publico</t>
        </is>
      </c>
      <c r="D2126" t="n">
        <v>90.94159550568794</v>
      </c>
      <c r="E2126" t="n">
        <v>63.26922268916502</v>
      </c>
      <c r="F2126" t="n">
        <v>27.67237281652292</v>
      </c>
    </row>
    <row r="2127">
      <c r="A2127" t="inlineStr">
        <is>
          <t>X</t>
        </is>
      </c>
      <c r="B2127" t="n">
        <v>2034</v>
      </c>
      <c r="C2127" t="inlineStr">
        <is>
          <t>energia_publico</t>
        </is>
      </c>
      <c r="D2127" t="n">
        <v>92.9805089380571</v>
      </c>
      <c r="E2127" t="n">
        <v>63.26922268916502</v>
      </c>
      <c r="F2127" t="n">
        <v>29.71128624889208</v>
      </c>
    </row>
    <row r="2128">
      <c r="A2128" t="inlineStr">
        <is>
          <t>X</t>
        </is>
      </c>
      <c r="B2128" t="n">
        <v>2035</v>
      </c>
      <c r="C2128" t="inlineStr">
        <is>
          <t>energia_publico</t>
        </is>
      </c>
      <c r="D2128" t="n">
        <v>95.04321917213103</v>
      </c>
      <c r="E2128" t="n">
        <v>63.26922268916502</v>
      </c>
      <c r="F2128" t="n">
        <v>31.77399648296601</v>
      </c>
    </row>
    <row r="2129">
      <c r="A2129" t="inlineStr">
        <is>
          <t>X</t>
        </is>
      </c>
      <c r="B2129" t="n">
        <v>2036</v>
      </c>
      <c r="C2129" t="inlineStr">
        <is>
          <t>energia_publico</t>
        </is>
      </c>
      <c r="D2129" t="n">
        <v>97.10152782717117</v>
      </c>
      <c r="E2129" t="n">
        <v>63.26922268916502</v>
      </c>
      <c r="F2129" t="n">
        <v>33.83230513800615</v>
      </c>
    </row>
    <row r="2130">
      <c r="A2130" t="inlineStr">
        <is>
          <t>X</t>
        </is>
      </c>
      <c r="B2130" t="n">
        <v>2037</v>
      </c>
      <c r="C2130" t="inlineStr">
        <is>
          <t>energia_publico</t>
        </is>
      </c>
      <c r="D2130" t="n">
        <v>99.20441235575932</v>
      </c>
      <c r="E2130" t="n">
        <v>63.26922268916502</v>
      </c>
      <c r="F2130" t="n">
        <v>35.9351896665943</v>
      </c>
    </row>
    <row r="2131">
      <c r="A2131" t="inlineStr">
        <is>
          <t>X</t>
        </is>
      </c>
      <c r="B2131" t="n">
        <v>2038</v>
      </c>
      <c r="C2131" t="inlineStr">
        <is>
          <t>energia_publico</t>
        </is>
      </c>
      <c r="D2131" t="n">
        <v>101.35283811773</v>
      </c>
      <c r="E2131" t="n">
        <v>63.26922268916502</v>
      </c>
      <c r="F2131" t="n">
        <v>38.08361542856495</v>
      </c>
    </row>
    <row r="2132">
      <c r="A2132" t="inlineStr">
        <is>
          <t>X</t>
        </is>
      </c>
      <c r="B2132" t="n">
        <v>2039</v>
      </c>
      <c r="C2132" t="inlineStr">
        <is>
          <t>energia_publico</t>
        </is>
      </c>
      <c r="D2132" t="n">
        <v>103.5477913792855</v>
      </c>
      <c r="E2132" t="n">
        <v>63.26922268916502</v>
      </c>
      <c r="F2132" t="n">
        <v>40.27856869012047</v>
      </c>
    </row>
    <row r="2133">
      <c r="A2133" t="inlineStr">
        <is>
          <t>X</t>
        </is>
      </c>
      <c r="B2133" t="n">
        <v>2040</v>
      </c>
      <c r="C2133" t="inlineStr">
        <is>
          <t>energia_publico</t>
        </is>
      </c>
      <c r="D2133" t="n">
        <v>105.790279765756</v>
      </c>
      <c r="E2133" t="n">
        <v>63.26922268916502</v>
      </c>
      <c r="F2133" t="n">
        <v>42.52105707659096</v>
      </c>
    </row>
    <row r="2134">
      <c r="A2134" t="inlineStr">
        <is>
          <t>X</t>
        </is>
      </c>
      <c r="B2134" t="n">
        <v>2041</v>
      </c>
      <c r="C2134" t="inlineStr">
        <is>
          <t>energia_publico</t>
        </is>
      </c>
      <c r="D2134" t="n">
        <v>108.0284375842815</v>
      </c>
      <c r="E2134" t="n">
        <v>63.26922268916502</v>
      </c>
      <c r="F2134" t="n">
        <v>44.75921489511653</v>
      </c>
    </row>
    <row r="2135">
      <c r="A2135" t="inlineStr">
        <is>
          <t>X</t>
        </is>
      </c>
      <c r="B2135" t="n">
        <v>2042</v>
      </c>
      <c r="C2135" t="inlineStr">
        <is>
          <t>energia_publico</t>
        </is>
      </c>
      <c r="D2135" t="n">
        <v>110.259932891863</v>
      </c>
      <c r="E2135" t="n">
        <v>63.26922268916502</v>
      </c>
      <c r="F2135" t="n">
        <v>46.99071020269795</v>
      </c>
    </row>
    <row r="2136">
      <c r="A2136" t="inlineStr">
        <is>
          <t>X</t>
        </is>
      </c>
      <c r="B2136" t="n">
        <v>2043</v>
      </c>
      <c r="C2136" t="inlineStr">
        <is>
          <t>energia_publico</t>
        </is>
      </c>
      <c r="D2136" t="n">
        <v>112.4823932374168</v>
      </c>
      <c r="E2136" t="n">
        <v>63.26922268916502</v>
      </c>
      <c r="F2136" t="n">
        <v>49.21317054825181</v>
      </c>
    </row>
    <row r="2137">
      <c r="A2137" t="inlineStr">
        <is>
          <t>X</t>
        </is>
      </c>
      <c r="B2137" t="n">
        <v>2044</v>
      </c>
      <c r="C2137" t="inlineStr">
        <is>
          <t>energia_publico</t>
        </is>
      </c>
      <c r="D2137" t="n">
        <v>114.6934095294122</v>
      </c>
      <c r="E2137" t="n">
        <v>63.26922268916502</v>
      </c>
      <c r="F2137" t="n">
        <v>51.42418684024713</v>
      </c>
    </row>
    <row r="2138">
      <c r="A2138" t="inlineStr">
        <is>
          <t>X</t>
        </is>
      </c>
      <c r="B2138" t="n">
        <v>2045</v>
      </c>
      <c r="C2138" t="inlineStr">
        <is>
          <t>energia_publico</t>
        </is>
      </c>
      <c r="D2138" t="n">
        <v>116.9478867836325</v>
      </c>
      <c r="E2138" t="n">
        <v>63.26922268916502</v>
      </c>
      <c r="F2138" t="n">
        <v>53.67866409446744</v>
      </c>
    </row>
    <row r="2139">
      <c r="A2139" t="inlineStr">
        <is>
          <t>X</t>
        </is>
      </c>
      <c r="B2139" t="n">
        <v>2046</v>
      </c>
      <c r="C2139" t="inlineStr">
        <is>
          <t>energia_publico</t>
        </is>
      </c>
      <c r="D2139" t="n">
        <v>119.1882053494582</v>
      </c>
      <c r="E2139" t="n">
        <v>63.26922268916502</v>
      </c>
      <c r="F2139" t="n">
        <v>55.91898266029315</v>
      </c>
    </row>
    <row r="2140">
      <c r="A2140" t="inlineStr">
        <is>
          <t>X</t>
        </is>
      </c>
      <c r="B2140" t="n">
        <v>2047</v>
      </c>
      <c r="C2140" t="inlineStr">
        <is>
          <t>energia_publico</t>
        </is>
      </c>
      <c r="D2140" t="n">
        <v>121.4118465972935</v>
      </c>
      <c r="E2140" t="n">
        <v>63.26922268916502</v>
      </c>
      <c r="F2140" t="n">
        <v>58.1426239081285</v>
      </c>
    </row>
    <row r="2141">
      <c r="A2141" t="inlineStr">
        <is>
          <t>X</t>
        </is>
      </c>
      <c r="B2141" t="n">
        <v>2048</v>
      </c>
      <c r="C2141" t="inlineStr">
        <is>
          <t>energia_publico</t>
        </is>
      </c>
      <c r="D2141" t="n">
        <v>123.6769733292385</v>
      </c>
      <c r="E2141" t="n">
        <v>63.26922268916502</v>
      </c>
      <c r="F2141" t="n">
        <v>60.40775064007344</v>
      </c>
    </row>
    <row r="2142">
      <c r="A2142" t="inlineStr">
        <is>
          <t>X</t>
        </is>
      </c>
      <c r="B2142" t="n">
        <v>2049</v>
      </c>
      <c r="C2142" t="inlineStr">
        <is>
          <t>energia_publico</t>
        </is>
      </c>
      <c r="D2142" t="n">
        <v>125.9225210348233</v>
      </c>
      <c r="E2142" t="n">
        <v>63.26922268916502</v>
      </c>
      <c r="F2142" t="n">
        <v>62.65329834565826</v>
      </c>
    </row>
    <row r="2143">
      <c r="A2143" t="inlineStr">
        <is>
          <t>X</t>
        </is>
      </c>
      <c r="B2143" t="n">
        <v>2050</v>
      </c>
      <c r="C2143" t="inlineStr">
        <is>
          <t>energia_publico</t>
        </is>
      </c>
      <c r="D2143" t="n">
        <v>128.2088401496875</v>
      </c>
      <c r="E2143" t="n">
        <v>63.26922268916502</v>
      </c>
      <c r="F2143" t="n">
        <v>64.9396174605225</v>
      </c>
    </row>
    <row r="2144">
      <c r="A2144" t="inlineStr">
        <is>
          <t>X</t>
        </is>
      </c>
      <c r="B2144" t="n">
        <v>2017</v>
      </c>
      <c r="C2144" t="inlineStr">
        <is>
          <t>manufactura</t>
        </is>
      </c>
      <c r="D2144" t="n">
        <v>1682.001121404681</v>
      </c>
      <c r="E2144" t="n">
        <v>1682.001121404681</v>
      </c>
      <c r="F2144" t="n">
        <v>0</v>
      </c>
    </row>
    <row r="2145">
      <c r="A2145" t="inlineStr">
        <is>
          <t>X</t>
        </is>
      </c>
      <c r="B2145" t="n">
        <v>2018</v>
      </c>
      <c r="C2145" t="inlineStr">
        <is>
          <t>manufactura</t>
        </is>
      </c>
      <c r="D2145" t="n">
        <v>2152.80575649379</v>
      </c>
      <c r="E2145" t="n">
        <v>1682.001121404681</v>
      </c>
      <c r="F2145" t="n">
        <v>470.8046350891093</v>
      </c>
    </row>
    <row r="2146">
      <c r="A2146" t="inlineStr">
        <is>
          <t>X</t>
        </is>
      </c>
      <c r="B2146" t="n">
        <v>2019</v>
      </c>
      <c r="C2146" t="inlineStr">
        <is>
          <t>manufactura</t>
        </is>
      </c>
      <c r="D2146" t="n">
        <v>1866.815100098521</v>
      </c>
      <c r="E2146" t="n">
        <v>1682.001121404681</v>
      </c>
      <c r="F2146" t="n">
        <v>184.81397869384</v>
      </c>
    </row>
    <row r="2147">
      <c r="A2147" t="inlineStr">
        <is>
          <t>X</t>
        </is>
      </c>
      <c r="B2147" t="n">
        <v>2020</v>
      </c>
      <c r="C2147" t="inlineStr">
        <is>
          <t>manufactura</t>
        </is>
      </c>
      <c r="D2147" t="n">
        <v>2390.088983729645</v>
      </c>
      <c r="E2147" t="n">
        <v>1682.001121404681</v>
      </c>
      <c r="F2147" t="n">
        <v>708.0878623249644</v>
      </c>
    </row>
    <row r="2148">
      <c r="A2148" t="inlineStr">
        <is>
          <t>X</t>
        </is>
      </c>
      <c r="B2148" t="n">
        <v>2021</v>
      </c>
      <c r="C2148" t="inlineStr">
        <is>
          <t>manufactura</t>
        </is>
      </c>
      <c r="D2148" t="n">
        <v>2942.658817712365</v>
      </c>
      <c r="E2148" t="n">
        <v>1682.001121404681</v>
      </c>
      <c r="F2148" t="n">
        <v>1260.657696307685</v>
      </c>
    </row>
    <row r="2149">
      <c r="A2149" t="inlineStr">
        <is>
          <t>X</t>
        </is>
      </c>
      <c r="B2149" t="n">
        <v>2022</v>
      </c>
      <c r="C2149" t="inlineStr">
        <is>
          <t>manufactura</t>
        </is>
      </c>
      <c r="D2149" t="n">
        <v>3182.750353065855</v>
      </c>
      <c r="E2149" t="n">
        <v>1682.001121404681</v>
      </c>
      <c r="F2149" t="n">
        <v>1500.749231661174</v>
      </c>
    </row>
    <row r="2150">
      <c r="A2150" t="inlineStr">
        <is>
          <t>X</t>
        </is>
      </c>
      <c r="B2150" t="n">
        <v>2023</v>
      </c>
      <c r="C2150" t="inlineStr">
        <is>
          <t>manufactura</t>
        </is>
      </c>
      <c r="D2150" t="n">
        <v>2674.820589288837</v>
      </c>
      <c r="E2150" t="n">
        <v>1682.001121404681</v>
      </c>
      <c r="F2150" t="n">
        <v>992.8194678841567</v>
      </c>
    </row>
    <row r="2151">
      <c r="A2151" t="inlineStr">
        <is>
          <t>X</t>
        </is>
      </c>
      <c r="B2151" t="n">
        <v>2024</v>
      </c>
      <c r="C2151" t="inlineStr">
        <is>
          <t>manufactura</t>
        </is>
      </c>
      <c r="D2151" t="n">
        <v>2485.086006569878</v>
      </c>
      <c r="E2151" t="n">
        <v>1682.001121404681</v>
      </c>
      <c r="F2151" t="n">
        <v>803.084885165197</v>
      </c>
    </row>
    <row r="2152">
      <c r="A2152" t="inlineStr">
        <is>
          <t>X</t>
        </is>
      </c>
      <c r="B2152" t="n">
        <v>2025</v>
      </c>
      <c r="C2152" t="inlineStr">
        <is>
          <t>manufactura</t>
        </is>
      </c>
      <c r="D2152" t="n">
        <v>2417.490523203312</v>
      </c>
      <c r="E2152" t="n">
        <v>1682.001121404681</v>
      </c>
      <c r="F2152" t="n">
        <v>735.4894017986314</v>
      </c>
    </row>
    <row r="2153">
      <c r="A2153" t="inlineStr">
        <is>
          <t>X</t>
        </is>
      </c>
      <c r="B2153" t="n">
        <v>2026</v>
      </c>
      <c r="C2153" t="inlineStr">
        <is>
          <t>manufactura</t>
        </is>
      </c>
      <c r="D2153" t="n">
        <v>2401.509635853866</v>
      </c>
      <c r="E2153" t="n">
        <v>1682.001121404681</v>
      </c>
      <c r="F2153" t="n">
        <v>719.5085144491852</v>
      </c>
    </row>
    <row r="2154">
      <c r="A2154" t="inlineStr">
        <is>
          <t>X</t>
        </is>
      </c>
      <c r="B2154" t="n">
        <v>2027</v>
      </c>
      <c r="C2154" t="inlineStr">
        <is>
          <t>manufactura</t>
        </is>
      </c>
      <c r="D2154" t="n">
        <v>2418.430669334776</v>
      </c>
      <c r="E2154" t="n">
        <v>1682.001121404681</v>
      </c>
      <c r="F2154" t="n">
        <v>736.4295479300956</v>
      </c>
    </row>
    <row r="2155">
      <c r="A2155" t="inlineStr">
        <is>
          <t>X</t>
        </is>
      </c>
      <c r="B2155" t="n">
        <v>2028</v>
      </c>
      <c r="C2155" t="inlineStr">
        <is>
          <t>manufactura</t>
        </is>
      </c>
      <c r="D2155" t="n">
        <v>2439.351897627439</v>
      </c>
      <c r="E2155" t="n">
        <v>1682.001121404681</v>
      </c>
      <c r="F2155" t="n">
        <v>757.350776222758</v>
      </c>
    </row>
    <row r="2156">
      <c r="A2156" t="inlineStr">
        <is>
          <t>X</t>
        </is>
      </c>
      <c r="B2156" t="n">
        <v>2029</v>
      </c>
      <c r="C2156" t="inlineStr">
        <is>
          <t>manufactura</t>
        </is>
      </c>
      <c r="D2156" t="n">
        <v>2462.81407441782</v>
      </c>
      <c r="E2156" t="n">
        <v>1682.001121404681</v>
      </c>
      <c r="F2156" t="n">
        <v>780.8129530131393</v>
      </c>
    </row>
    <row r="2157">
      <c r="A2157" t="inlineStr">
        <is>
          <t>X</t>
        </is>
      </c>
      <c r="B2157" t="n">
        <v>2030</v>
      </c>
      <c r="C2157" t="inlineStr">
        <is>
          <t>manufactura</t>
        </is>
      </c>
      <c r="D2157" t="n">
        <v>2487.591648216723</v>
      </c>
      <c r="E2157" t="n">
        <v>1682.001121404681</v>
      </c>
      <c r="F2157" t="n">
        <v>805.5905268120425</v>
      </c>
    </row>
    <row r="2158">
      <c r="A2158" t="inlineStr">
        <is>
          <t>X</t>
        </is>
      </c>
      <c r="B2158" t="n">
        <v>2031</v>
      </c>
      <c r="C2158" t="inlineStr">
        <is>
          <t>manufactura</t>
        </is>
      </c>
      <c r="D2158" t="n">
        <v>2513.332806175668</v>
      </c>
      <c r="E2158" t="n">
        <v>1682.001121404681</v>
      </c>
      <c r="F2158" t="n">
        <v>831.3316847709877</v>
      </c>
    </row>
    <row r="2159">
      <c r="A2159" t="inlineStr">
        <is>
          <t>X</t>
        </is>
      </c>
      <c r="B2159" t="n">
        <v>2032</v>
      </c>
      <c r="C2159" t="inlineStr">
        <is>
          <t>manufactura</t>
        </is>
      </c>
      <c r="D2159" t="n">
        <v>2539.716313035321</v>
      </c>
      <c r="E2159" t="n">
        <v>1682.001121404681</v>
      </c>
      <c r="F2159" t="n">
        <v>857.71519163064</v>
      </c>
    </row>
    <row r="2160">
      <c r="A2160" t="inlineStr">
        <is>
          <t>X</t>
        </is>
      </c>
      <c r="B2160" t="n">
        <v>2033</v>
      </c>
      <c r="C2160" t="inlineStr">
        <is>
          <t>manufactura</t>
        </is>
      </c>
      <c r="D2160" t="n">
        <v>2566.516245243886</v>
      </c>
      <c r="E2160" t="n">
        <v>1682.001121404681</v>
      </c>
      <c r="F2160" t="n">
        <v>884.5151238392052</v>
      </c>
    </row>
    <row r="2161">
      <c r="A2161" t="inlineStr">
        <is>
          <t>X</t>
        </is>
      </c>
      <c r="B2161" t="n">
        <v>2034</v>
      </c>
      <c r="C2161" t="inlineStr">
        <is>
          <t>manufactura</t>
        </is>
      </c>
      <c r="D2161" t="n">
        <v>2593.564936516615</v>
      </c>
      <c r="E2161" t="n">
        <v>1682.001121404681</v>
      </c>
      <c r="F2161" t="n">
        <v>911.5638151119349</v>
      </c>
    </row>
    <row r="2162">
      <c r="A2162" t="inlineStr">
        <is>
          <t>X</t>
        </is>
      </c>
      <c r="B2162" t="n">
        <v>2035</v>
      </c>
      <c r="C2162" t="inlineStr">
        <is>
          <t>manufactura</t>
        </is>
      </c>
      <c r="D2162" t="n">
        <v>2620.727240782618</v>
      </c>
      <c r="E2162" t="n">
        <v>1682.001121404681</v>
      </c>
      <c r="F2162" t="n">
        <v>938.726119377937</v>
      </c>
    </row>
    <row r="2163">
      <c r="A2163" t="inlineStr">
        <is>
          <t>X</t>
        </is>
      </c>
      <c r="B2163" t="n">
        <v>2036</v>
      </c>
      <c r="C2163" t="inlineStr">
        <is>
          <t>manufactura</t>
        </is>
      </c>
      <c r="D2163" t="n">
        <v>2647.742677187372</v>
      </c>
      <c r="E2163" t="n">
        <v>1682.001121404681</v>
      </c>
      <c r="F2163" t="n">
        <v>965.741555782691</v>
      </c>
    </row>
    <row r="2164">
      <c r="A2164" t="inlineStr">
        <is>
          <t>X</t>
        </is>
      </c>
      <c r="B2164" t="n">
        <v>2037</v>
      </c>
      <c r="C2164" t="inlineStr">
        <is>
          <t>manufactura</t>
        </is>
      </c>
      <c r="D2164" t="n">
        <v>2674.838776304406</v>
      </c>
      <c r="E2164" t="n">
        <v>1682.001121404681</v>
      </c>
      <c r="F2164" t="n">
        <v>992.8376548997255</v>
      </c>
    </row>
    <row r="2165">
      <c r="A2165" t="inlineStr">
        <is>
          <t>X</t>
        </is>
      </c>
      <c r="B2165" t="n">
        <v>2038</v>
      </c>
      <c r="C2165" t="inlineStr">
        <is>
          <t>manufactura</t>
        </is>
      </c>
      <c r="D2165" t="n">
        <v>2702.121442054824</v>
      </c>
      <c r="E2165" t="n">
        <v>1682.001121404681</v>
      </c>
      <c r="F2165" t="n">
        <v>1020.120320650143</v>
      </c>
    </row>
    <row r="2166">
      <c r="A2166" t="inlineStr">
        <is>
          <t>X</t>
        </is>
      </c>
      <c r="B2166" t="n">
        <v>2039</v>
      </c>
      <c r="C2166" t="inlineStr">
        <is>
          <t>manufactura</t>
        </is>
      </c>
      <c r="D2166" t="n">
        <v>2729.640775413658</v>
      </c>
      <c r="E2166" t="n">
        <v>1682.001121404681</v>
      </c>
      <c r="F2166" t="n">
        <v>1047.639654008977</v>
      </c>
    </row>
    <row r="2167">
      <c r="A2167" t="inlineStr">
        <is>
          <t>X</t>
        </is>
      </c>
      <c r="B2167" t="n">
        <v>2040</v>
      </c>
      <c r="C2167" t="inlineStr">
        <is>
          <t>manufactura</t>
        </is>
      </c>
      <c r="D2167" t="n">
        <v>2757.421292666653</v>
      </c>
      <c r="E2167" t="n">
        <v>1682.001121404681</v>
      </c>
      <c r="F2167" t="n">
        <v>1075.420171261973</v>
      </c>
    </row>
    <row r="2168">
      <c r="A2168" t="inlineStr">
        <is>
          <t>X</t>
        </is>
      </c>
      <c r="B2168" t="n">
        <v>2041</v>
      </c>
      <c r="C2168" t="inlineStr">
        <is>
          <t>manufactura</t>
        </is>
      </c>
      <c r="D2168" t="n">
        <v>2785.124153385155</v>
      </c>
      <c r="E2168" t="n">
        <v>1682.001121404681</v>
      </c>
      <c r="F2168" t="n">
        <v>1103.123031980474</v>
      </c>
    </row>
    <row r="2169">
      <c r="A2169" t="inlineStr">
        <is>
          <t>X</t>
        </is>
      </c>
      <c r="B2169" t="n">
        <v>2042</v>
      </c>
      <c r="C2169" t="inlineStr">
        <is>
          <t>manufactura</t>
        </is>
      </c>
      <c r="D2169" t="n">
        <v>2812.584812401528</v>
      </c>
      <c r="E2169" t="n">
        <v>1682.001121404681</v>
      </c>
      <c r="F2169" t="n">
        <v>1130.583690996847</v>
      </c>
    </row>
    <row r="2170">
      <c r="A2170" t="inlineStr">
        <is>
          <t>X</t>
        </is>
      </c>
      <c r="B2170" t="n">
        <v>2043</v>
      </c>
      <c r="C2170" t="inlineStr">
        <is>
          <t>manufactura</t>
        </is>
      </c>
      <c r="D2170" t="n">
        <v>2839.718730338517</v>
      </c>
      <c r="E2170" t="n">
        <v>1682.001121404681</v>
      </c>
      <c r="F2170" t="n">
        <v>1157.717608933837</v>
      </c>
    </row>
    <row r="2171">
      <c r="A2171" t="inlineStr">
        <is>
          <t>X</t>
        </is>
      </c>
      <c r="B2171" t="n">
        <v>2044</v>
      </c>
      <c r="C2171" t="inlineStr">
        <is>
          <t>manufactura</t>
        </is>
      </c>
      <c r="D2171" t="n">
        <v>2866.478138653986</v>
      </c>
      <c r="E2171" t="n">
        <v>1682.001121404681</v>
      </c>
      <c r="F2171" t="n">
        <v>1184.477017249306</v>
      </c>
    </row>
    <row r="2172">
      <c r="A2172" t="inlineStr">
        <is>
          <t>X</t>
        </is>
      </c>
      <c r="B2172" t="n">
        <v>2045</v>
      </c>
      <c r="C2172" t="inlineStr">
        <is>
          <t>manufactura</t>
        </is>
      </c>
      <c r="D2172" t="n">
        <v>2893.198161962091</v>
      </c>
      <c r="E2172" t="n">
        <v>1682.001121404681</v>
      </c>
      <c r="F2172" t="n">
        <v>1211.197040557411</v>
      </c>
    </row>
    <row r="2173">
      <c r="A2173" t="inlineStr">
        <is>
          <t>X</t>
        </is>
      </c>
      <c r="B2173" t="n">
        <v>2046</v>
      </c>
      <c r="C2173" t="inlineStr">
        <is>
          <t>manufactura</t>
        </is>
      </c>
      <c r="D2173" t="n">
        <v>2919.664324696473</v>
      </c>
      <c r="E2173" t="n">
        <v>1682.001121404681</v>
      </c>
      <c r="F2173" t="n">
        <v>1237.663203291792</v>
      </c>
    </row>
    <row r="2174">
      <c r="A2174" t="inlineStr">
        <is>
          <t>X</t>
        </is>
      </c>
      <c r="B2174" t="n">
        <v>2047</v>
      </c>
      <c r="C2174" t="inlineStr">
        <is>
          <t>manufactura</t>
        </is>
      </c>
      <c r="D2174" t="n">
        <v>2945.769369123922</v>
      </c>
      <c r="E2174" t="n">
        <v>1682.001121404681</v>
      </c>
      <c r="F2174" t="n">
        <v>1263.768247719242</v>
      </c>
    </row>
    <row r="2175">
      <c r="A2175" t="inlineStr">
        <is>
          <t>X</t>
        </is>
      </c>
      <c r="B2175" t="n">
        <v>2048</v>
      </c>
      <c r="C2175" t="inlineStr">
        <is>
          <t>manufactura</t>
        </is>
      </c>
      <c r="D2175" t="n">
        <v>2971.831550765065</v>
      </c>
      <c r="E2175" t="n">
        <v>1682.001121404681</v>
      </c>
      <c r="F2175" t="n">
        <v>1289.830429360385</v>
      </c>
    </row>
    <row r="2176">
      <c r="A2176" t="inlineStr">
        <is>
          <t>X</t>
        </is>
      </c>
      <c r="B2176" t="n">
        <v>2049</v>
      </c>
      <c r="C2176" t="inlineStr">
        <is>
          <t>manufactura</t>
        </is>
      </c>
      <c r="D2176" t="n">
        <v>2997.618204312228</v>
      </c>
      <c r="E2176" t="n">
        <v>1682.001121404681</v>
      </c>
      <c r="F2176" t="n">
        <v>1315.617082907548</v>
      </c>
    </row>
    <row r="2177">
      <c r="A2177" t="inlineStr">
        <is>
          <t>X</t>
        </is>
      </c>
      <c r="B2177" t="n">
        <v>2050</v>
      </c>
      <c r="C2177" t="inlineStr">
        <is>
          <t>manufactura</t>
        </is>
      </c>
      <c r="D2177" t="n">
        <v>3023.396870611423</v>
      </c>
      <c r="E2177" t="n">
        <v>1682.001121404681</v>
      </c>
      <c r="F2177" t="n">
        <v>1341.395749206743</v>
      </c>
    </row>
    <row r="2178">
      <c r="A2178" t="inlineStr">
        <is>
          <t>X</t>
        </is>
      </c>
      <c r="B2178" t="n">
        <v>2017</v>
      </c>
      <c r="C2178" t="inlineStr">
        <is>
          <t>mineral</t>
        </is>
      </c>
      <c r="D2178" t="n">
        <v>0</v>
      </c>
      <c r="E2178" t="n">
        <v>0</v>
      </c>
      <c r="F2178" t="n">
        <v>0</v>
      </c>
    </row>
    <row r="2179">
      <c r="A2179" t="inlineStr">
        <is>
          <t>X</t>
        </is>
      </c>
      <c r="B2179" t="n">
        <v>2018</v>
      </c>
      <c r="C2179" t="inlineStr">
        <is>
          <t>mineral</t>
        </is>
      </c>
      <c r="D2179" t="n">
        <v>2.429787117074101</v>
      </c>
      <c r="E2179" t="n">
        <v>0</v>
      </c>
      <c r="F2179" t="n">
        <v>2.429787117074101</v>
      </c>
    </row>
    <row r="2180">
      <c r="A2180" t="inlineStr">
        <is>
          <t>X</t>
        </is>
      </c>
      <c r="B2180" t="n">
        <v>2019</v>
      </c>
      <c r="C2180" t="inlineStr">
        <is>
          <t>mineral</t>
        </is>
      </c>
      <c r="D2180" t="n">
        <v>0</v>
      </c>
      <c r="E2180" t="n">
        <v>0</v>
      </c>
      <c r="F2180" t="n">
        <v>0</v>
      </c>
    </row>
    <row r="2181">
      <c r="A2181" t="inlineStr">
        <is>
          <t>X</t>
        </is>
      </c>
      <c r="B2181" t="n">
        <v>2020</v>
      </c>
      <c r="C2181" t="inlineStr">
        <is>
          <t>mineral</t>
        </is>
      </c>
      <c r="D2181" t="n">
        <v>4.2042163058434</v>
      </c>
      <c r="E2181" t="n">
        <v>0</v>
      </c>
      <c r="F2181" t="n">
        <v>4.2042163058434</v>
      </c>
    </row>
    <row r="2182">
      <c r="A2182" t="inlineStr">
        <is>
          <t>X</t>
        </is>
      </c>
      <c r="B2182" t="n">
        <v>2021</v>
      </c>
      <c r="C2182" t="inlineStr">
        <is>
          <t>mineral</t>
        </is>
      </c>
      <c r="D2182" t="n">
        <v>25.30791745443783</v>
      </c>
      <c r="E2182" t="n">
        <v>0</v>
      </c>
      <c r="F2182" t="n">
        <v>25.30791745443783</v>
      </c>
    </row>
    <row r="2183">
      <c r="A2183" t="inlineStr">
        <is>
          <t>X</t>
        </is>
      </c>
      <c r="B2183" t="n">
        <v>2022</v>
      </c>
      <c r="C2183" t="inlineStr">
        <is>
          <t>mineral</t>
        </is>
      </c>
      <c r="D2183" t="n">
        <v>25.61529553152646</v>
      </c>
      <c r="E2183" t="n">
        <v>0</v>
      </c>
      <c r="F2183" t="n">
        <v>25.61529553152646</v>
      </c>
    </row>
    <row r="2184">
      <c r="A2184" t="inlineStr">
        <is>
          <t>X</t>
        </is>
      </c>
      <c r="B2184" t="n">
        <v>2023</v>
      </c>
      <c r="C2184" t="inlineStr">
        <is>
          <t>mineral</t>
        </is>
      </c>
      <c r="D2184" t="n">
        <v>25.60440712646381</v>
      </c>
      <c r="E2184" t="n">
        <v>0</v>
      </c>
      <c r="F2184" t="n">
        <v>25.60440712646381</v>
      </c>
    </row>
    <row r="2185">
      <c r="A2185" t="inlineStr">
        <is>
          <t>X</t>
        </is>
      </c>
      <c r="B2185" t="n">
        <v>2024</v>
      </c>
      <c r="C2185" t="inlineStr">
        <is>
          <t>mineral</t>
        </is>
      </c>
      <c r="D2185" t="n">
        <v>25.88652032532212</v>
      </c>
      <c r="E2185" t="n">
        <v>0</v>
      </c>
      <c r="F2185" t="n">
        <v>25.88652032532212</v>
      </c>
    </row>
    <row r="2186">
      <c r="A2186" t="inlineStr">
        <is>
          <t>X</t>
        </is>
      </c>
      <c r="B2186" t="n">
        <v>2025</v>
      </c>
      <c r="C2186" t="inlineStr">
        <is>
          <t>mineral</t>
        </is>
      </c>
      <c r="D2186" t="n">
        <v>26.19673919459558</v>
      </c>
      <c r="E2186" t="n">
        <v>0</v>
      </c>
      <c r="F2186" t="n">
        <v>26.19673919459558</v>
      </c>
    </row>
    <row r="2187">
      <c r="A2187" t="inlineStr">
        <is>
          <t>X</t>
        </is>
      </c>
      <c r="B2187" t="n">
        <v>2026</v>
      </c>
      <c r="C2187" t="inlineStr">
        <is>
          <t>mineral</t>
        </is>
      </c>
      <c r="D2187" t="n">
        <v>26.51402416814373</v>
      </c>
      <c r="E2187" t="n">
        <v>0</v>
      </c>
      <c r="F2187" t="n">
        <v>26.51402416814373</v>
      </c>
    </row>
    <row r="2188">
      <c r="A2188" t="inlineStr">
        <is>
          <t>X</t>
        </is>
      </c>
      <c r="B2188" t="n">
        <v>2027</v>
      </c>
      <c r="C2188" t="inlineStr">
        <is>
          <t>mineral</t>
        </is>
      </c>
      <c r="D2188" t="n">
        <v>27.06355467015086</v>
      </c>
      <c r="E2188" t="n">
        <v>0</v>
      </c>
      <c r="F2188" t="n">
        <v>27.06355467015086</v>
      </c>
    </row>
    <row r="2189">
      <c r="A2189" t="inlineStr">
        <is>
          <t>X</t>
        </is>
      </c>
      <c r="B2189" t="n">
        <v>2028</v>
      </c>
      <c r="C2189" t="inlineStr">
        <is>
          <t>mineral</t>
        </is>
      </c>
      <c r="D2189" t="n">
        <v>27.36548985378944</v>
      </c>
      <c r="E2189" t="n">
        <v>0</v>
      </c>
      <c r="F2189" t="n">
        <v>27.36548985378944</v>
      </c>
    </row>
    <row r="2190">
      <c r="A2190" t="inlineStr">
        <is>
          <t>X</t>
        </is>
      </c>
      <c r="B2190" t="n">
        <v>2029</v>
      </c>
      <c r="C2190" t="inlineStr">
        <is>
          <t>mineral</t>
        </is>
      </c>
      <c r="D2190" t="n">
        <v>27.68413949187364</v>
      </c>
      <c r="E2190" t="n">
        <v>0</v>
      </c>
      <c r="F2190" t="n">
        <v>27.68413949187364</v>
      </c>
    </row>
    <row r="2191">
      <c r="A2191" t="inlineStr">
        <is>
          <t>X</t>
        </is>
      </c>
      <c r="B2191" t="n">
        <v>2030</v>
      </c>
      <c r="C2191" t="inlineStr">
        <is>
          <t>mineral</t>
        </is>
      </c>
      <c r="D2191" t="n">
        <v>28.00666645803107</v>
      </c>
      <c r="E2191" t="n">
        <v>0</v>
      </c>
      <c r="F2191" t="n">
        <v>28.00666645803107</v>
      </c>
    </row>
    <row r="2192">
      <c r="A2192" t="inlineStr">
        <is>
          <t>X</t>
        </is>
      </c>
      <c r="B2192" t="n">
        <v>2031</v>
      </c>
      <c r="C2192" t="inlineStr">
        <is>
          <t>mineral</t>
        </is>
      </c>
      <c r="D2192" t="n">
        <v>28.33789439656824</v>
      </c>
      <c r="E2192" t="n">
        <v>0</v>
      </c>
      <c r="F2192" t="n">
        <v>28.33789439656824</v>
      </c>
    </row>
    <row r="2193">
      <c r="A2193" t="inlineStr">
        <is>
          <t>X</t>
        </is>
      </c>
      <c r="B2193" t="n">
        <v>2032</v>
      </c>
      <c r="C2193" t="inlineStr">
        <is>
          <t>mineral</t>
        </is>
      </c>
      <c r="D2193" t="n">
        <v>28.674153955586</v>
      </c>
      <c r="E2193" t="n">
        <v>0</v>
      </c>
      <c r="F2193" t="n">
        <v>28.674153955586</v>
      </c>
    </row>
    <row r="2194">
      <c r="A2194" t="inlineStr">
        <is>
          <t>X</t>
        </is>
      </c>
      <c r="B2194" t="n">
        <v>2033</v>
      </c>
      <c r="C2194" t="inlineStr">
        <is>
          <t>mineral</t>
        </is>
      </c>
      <c r="D2194" t="n">
        <v>29.01363983763244</v>
      </c>
      <c r="E2194" t="n">
        <v>0</v>
      </c>
      <c r="F2194" t="n">
        <v>29.01363983763244</v>
      </c>
    </row>
    <row r="2195">
      <c r="A2195" t="inlineStr">
        <is>
          <t>X</t>
        </is>
      </c>
      <c r="B2195" t="n">
        <v>2034</v>
      </c>
      <c r="C2195" t="inlineStr">
        <is>
          <t>mineral</t>
        </is>
      </c>
      <c r="D2195" t="n">
        <v>29.3548762014599</v>
      </c>
      <c r="E2195" t="n">
        <v>0</v>
      </c>
      <c r="F2195" t="n">
        <v>29.3548762014599</v>
      </c>
    </row>
    <row r="2196">
      <c r="A2196" t="inlineStr">
        <is>
          <t>X</t>
        </is>
      </c>
      <c r="B2196" t="n">
        <v>2035</v>
      </c>
      <c r="C2196" t="inlineStr">
        <is>
          <t>mineral</t>
        </is>
      </c>
      <c r="D2196" t="n">
        <v>29.69651503157465</v>
      </c>
      <c r="E2196" t="n">
        <v>0</v>
      </c>
      <c r="F2196" t="n">
        <v>29.69651503157465</v>
      </c>
    </row>
    <row r="2197">
      <c r="A2197" t="inlineStr">
        <is>
          <t>X</t>
        </is>
      </c>
      <c r="B2197" t="n">
        <v>2036</v>
      </c>
      <c r="C2197" t="inlineStr">
        <is>
          <t>mineral</t>
        </is>
      </c>
      <c r="D2197" t="n">
        <v>30.03394901307647</v>
      </c>
      <c r="E2197" t="n">
        <v>0</v>
      </c>
      <c r="F2197" t="n">
        <v>30.03394901307647</v>
      </c>
    </row>
    <row r="2198">
      <c r="A2198" t="inlineStr">
        <is>
          <t>X</t>
        </is>
      </c>
      <c r="B2198" t="n">
        <v>2037</v>
      </c>
      <c r="C2198" t="inlineStr">
        <is>
          <t>mineral</t>
        </is>
      </c>
      <c r="D2198" t="n">
        <v>30.37521717147586</v>
      </c>
      <c r="E2198" t="n">
        <v>0</v>
      </c>
      <c r="F2198" t="n">
        <v>30.37521717147586</v>
      </c>
    </row>
    <row r="2199">
      <c r="A2199" t="inlineStr">
        <is>
          <t>X</t>
        </is>
      </c>
      <c r="B2199" t="n">
        <v>2038</v>
      </c>
      <c r="C2199" t="inlineStr">
        <is>
          <t>mineral</t>
        </is>
      </c>
      <c r="D2199" t="n">
        <v>30.72036307355413</v>
      </c>
      <c r="E2199" t="n">
        <v>0</v>
      </c>
      <c r="F2199" t="n">
        <v>30.72036307355413</v>
      </c>
    </row>
    <row r="2200">
      <c r="A2200" t="inlineStr">
        <is>
          <t>X</t>
        </is>
      </c>
      <c r="B2200" t="n">
        <v>2039</v>
      </c>
      <c r="C2200" t="inlineStr">
        <is>
          <t>mineral</t>
        </is>
      </c>
      <c r="D2200" t="n">
        <v>31.06943078113092</v>
      </c>
      <c r="E2200" t="n">
        <v>0</v>
      </c>
      <c r="F2200" t="n">
        <v>31.06943078113092</v>
      </c>
    </row>
    <row r="2201">
      <c r="A2201" t="inlineStr">
        <is>
          <t>X</t>
        </is>
      </c>
      <c r="B2201" t="n">
        <v>2040</v>
      </c>
      <c r="C2201" t="inlineStr">
        <is>
          <t>mineral</t>
        </is>
      </c>
      <c r="D2201" t="n">
        <v>31.42246485668912</v>
      </c>
      <c r="E2201" t="n">
        <v>0</v>
      </c>
      <c r="F2201" t="n">
        <v>31.42246485668912</v>
      </c>
    </row>
    <row r="2202">
      <c r="A2202" t="inlineStr">
        <is>
          <t>X</t>
        </is>
      </c>
      <c r="B2202" t="n">
        <v>2041</v>
      </c>
      <c r="C2202" t="inlineStr">
        <is>
          <t>mineral</t>
        </is>
      </c>
      <c r="D2202" t="n">
        <v>31.77130758140262</v>
      </c>
      <c r="E2202" t="n">
        <v>0</v>
      </c>
      <c r="F2202" t="n">
        <v>31.77130758140262</v>
      </c>
    </row>
    <row r="2203">
      <c r="A2203" t="inlineStr">
        <is>
          <t>X</t>
        </is>
      </c>
      <c r="B2203" t="n">
        <v>2042</v>
      </c>
      <c r="C2203" t="inlineStr">
        <is>
          <t>mineral</t>
        </is>
      </c>
      <c r="D2203" t="n">
        <v>32.11572728060703</v>
      </c>
      <c r="E2203" t="n">
        <v>0</v>
      </c>
      <c r="F2203" t="n">
        <v>32.11572728060703</v>
      </c>
    </row>
    <row r="2204">
      <c r="A2204" t="inlineStr">
        <is>
          <t>X</t>
        </is>
      </c>
      <c r="B2204" t="n">
        <v>2043</v>
      </c>
      <c r="C2204" t="inlineStr">
        <is>
          <t>mineral</t>
        </is>
      </c>
      <c r="D2204" t="n">
        <v>32.45549304721929</v>
      </c>
      <c r="E2204" t="n">
        <v>0</v>
      </c>
      <c r="F2204" t="n">
        <v>32.45549304721929</v>
      </c>
    </row>
    <row r="2205">
      <c r="A2205" t="inlineStr">
        <is>
          <t>X</t>
        </is>
      </c>
      <c r="B2205" t="n">
        <v>2044</v>
      </c>
      <c r="C2205" t="inlineStr">
        <is>
          <t>mineral</t>
        </is>
      </c>
      <c r="D2205" t="n">
        <v>32.79037499319761</v>
      </c>
      <c r="E2205" t="n">
        <v>0</v>
      </c>
      <c r="F2205" t="n">
        <v>32.79037499319761</v>
      </c>
    </row>
    <row r="2206">
      <c r="A2206" t="inlineStr">
        <is>
          <t>X</t>
        </is>
      </c>
      <c r="B2206" t="n">
        <v>2045</v>
      </c>
      <c r="C2206" t="inlineStr">
        <is>
          <t>mineral</t>
        </is>
      </c>
      <c r="D2206" t="n">
        <v>33.12871231474454</v>
      </c>
      <c r="E2206" t="n">
        <v>0</v>
      </c>
      <c r="F2206" t="n">
        <v>33.12871231474454</v>
      </c>
    </row>
    <row r="2207">
      <c r="A2207" t="inlineStr">
        <is>
          <t>X</t>
        </is>
      </c>
      <c r="B2207" t="n">
        <v>2046</v>
      </c>
      <c r="C2207" t="inlineStr">
        <is>
          <t>mineral</t>
        </is>
      </c>
      <c r="D2207" t="n">
        <v>33.46188444869333</v>
      </c>
      <c r="E2207" t="n">
        <v>0</v>
      </c>
      <c r="F2207" t="n">
        <v>33.46188444869333</v>
      </c>
    </row>
    <row r="2208">
      <c r="A2208" t="inlineStr">
        <is>
          <t>X</t>
        </is>
      </c>
      <c r="B2208" t="n">
        <v>2047</v>
      </c>
      <c r="C2208" t="inlineStr">
        <is>
          <t>mineral</t>
        </is>
      </c>
      <c r="D2208" t="n">
        <v>33.78966196260774</v>
      </c>
      <c r="E2208" t="n">
        <v>0</v>
      </c>
      <c r="F2208" t="n">
        <v>33.78966196260774</v>
      </c>
    </row>
    <row r="2209">
      <c r="A2209" t="inlineStr">
        <is>
          <t>X</t>
        </is>
      </c>
      <c r="B2209" t="n">
        <v>2048</v>
      </c>
      <c r="C2209" t="inlineStr">
        <is>
          <t>mineral</t>
        </is>
      </c>
      <c r="D2209" t="n">
        <v>34.12065023707548</v>
      </c>
      <c r="E2209" t="n">
        <v>0</v>
      </c>
      <c r="F2209" t="n">
        <v>34.12065023707548</v>
      </c>
    </row>
    <row r="2210">
      <c r="A2210" t="inlineStr">
        <is>
          <t>X</t>
        </is>
      </c>
      <c r="B2210" t="n">
        <v>2049</v>
      </c>
      <c r="C2210" t="inlineStr">
        <is>
          <t>mineral</t>
        </is>
      </c>
      <c r="D2210" t="n">
        <v>34.4459611863231</v>
      </c>
      <c r="E2210" t="n">
        <v>0</v>
      </c>
      <c r="F2210" t="n">
        <v>34.4459611863231</v>
      </c>
    </row>
    <row r="2211">
      <c r="A2211" t="inlineStr">
        <is>
          <t>X</t>
        </is>
      </c>
      <c r="B2211" t="n">
        <v>2050</v>
      </c>
      <c r="C2211" t="inlineStr">
        <is>
          <t>mineral</t>
        </is>
      </c>
      <c r="D2211" t="n">
        <v>34.77437369468417</v>
      </c>
      <c r="E2211" t="n">
        <v>0</v>
      </c>
      <c r="F2211" t="n">
        <v>34.77437369468417</v>
      </c>
    </row>
    <row r="2212">
      <c r="A2212" t="inlineStr">
        <is>
          <t>X</t>
        </is>
      </c>
      <c r="B2212" t="n">
        <v>2017</v>
      </c>
      <c r="C2212" t="inlineStr">
        <is>
          <t>salitre</t>
        </is>
      </c>
      <c r="D2212" t="n">
        <v>0</v>
      </c>
      <c r="E2212" t="n">
        <v>0</v>
      </c>
      <c r="F2212" t="n">
        <v>0</v>
      </c>
    </row>
    <row r="2213">
      <c r="A2213" t="inlineStr">
        <is>
          <t>X</t>
        </is>
      </c>
      <c r="B2213" t="n">
        <v>2018</v>
      </c>
      <c r="C2213" t="inlineStr">
        <is>
          <t>salitre</t>
        </is>
      </c>
      <c r="D2213" t="n">
        <v>0</v>
      </c>
      <c r="E2213" t="n">
        <v>0</v>
      </c>
      <c r="F2213" t="n">
        <v>0</v>
      </c>
    </row>
    <row r="2214">
      <c r="A2214" t="inlineStr">
        <is>
          <t>X</t>
        </is>
      </c>
      <c r="B2214" t="n">
        <v>2019</v>
      </c>
      <c r="C2214" t="inlineStr">
        <is>
          <t>salitre</t>
        </is>
      </c>
      <c r="D2214" t="n">
        <v>0</v>
      </c>
      <c r="E2214" t="n">
        <v>0</v>
      </c>
      <c r="F2214" t="n">
        <v>0</v>
      </c>
    </row>
    <row r="2215">
      <c r="A2215" t="inlineStr">
        <is>
          <t>X</t>
        </is>
      </c>
      <c r="B2215" t="n">
        <v>2020</v>
      </c>
      <c r="C2215" t="inlineStr">
        <is>
          <t>salitre</t>
        </is>
      </c>
      <c r="D2215" t="n">
        <v>0</v>
      </c>
      <c r="E2215" t="n">
        <v>0</v>
      </c>
      <c r="F2215" t="n">
        <v>0</v>
      </c>
    </row>
    <row r="2216">
      <c r="A2216" t="inlineStr">
        <is>
          <t>X</t>
        </is>
      </c>
      <c r="B2216" t="n">
        <v>2021</v>
      </c>
      <c r="C2216" t="inlineStr">
        <is>
          <t>salitre</t>
        </is>
      </c>
      <c r="D2216" t="n">
        <v>0</v>
      </c>
      <c r="E2216" t="n">
        <v>0</v>
      </c>
      <c r="F2216" t="n">
        <v>0</v>
      </c>
    </row>
    <row r="2217">
      <c r="A2217" t="inlineStr">
        <is>
          <t>X</t>
        </is>
      </c>
      <c r="B2217" t="n">
        <v>2022</v>
      </c>
      <c r="C2217" t="inlineStr">
        <is>
          <t>salitre</t>
        </is>
      </c>
      <c r="D2217" t="n">
        <v>0</v>
      </c>
      <c r="E2217" t="n">
        <v>0</v>
      </c>
      <c r="F2217" t="n">
        <v>0</v>
      </c>
    </row>
    <row r="2218">
      <c r="A2218" t="inlineStr">
        <is>
          <t>X</t>
        </is>
      </c>
      <c r="B2218" t="n">
        <v>2023</v>
      </c>
      <c r="C2218" t="inlineStr">
        <is>
          <t>salitre</t>
        </is>
      </c>
      <c r="D2218" t="n">
        <v>0</v>
      </c>
      <c r="E2218" t="n">
        <v>0</v>
      </c>
      <c r="F2218" t="n">
        <v>0</v>
      </c>
    </row>
    <row r="2219">
      <c r="A2219" t="inlineStr">
        <is>
          <t>X</t>
        </is>
      </c>
      <c r="B2219" t="n">
        <v>2024</v>
      </c>
      <c r="C2219" t="inlineStr">
        <is>
          <t>salitre</t>
        </is>
      </c>
      <c r="D2219" t="n">
        <v>0</v>
      </c>
      <c r="E2219" t="n">
        <v>0</v>
      </c>
      <c r="F2219" t="n">
        <v>0</v>
      </c>
    </row>
    <row r="2220">
      <c r="A2220" t="inlineStr">
        <is>
          <t>X</t>
        </is>
      </c>
      <c r="B2220" t="n">
        <v>2025</v>
      </c>
      <c r="C2220" t="inlineStr">
        <is>
          <t>salitre</t>
        </is>
      </c>
      <c r="D2220" t="n">
        <v>0</v>
      </c>
      <c r="E2220" t="n">
        <v>0</v>
      </c>
      <c r="F2220" t="n">
        <v>0</v>
      </c>
    </row>
    <row r="2221">
      <c r="A2221" t="inlineStr">
        <is>
          <t>X</t>
        </is>
      </c>
      <c r="B2221" t="n">
        <v>2026</v>
      </c>
      <c r="C2221" t="inlineStr">
        <is>
          <t>salitre</t>
        </is>
      </c>
      <c r="D2221" t="n">
        <v>0</v>
      </c>
      <c r="E2221" t="n">
        <v>0</v>
      </c>
      <c r="F2221" t="n">
        <v>0</v>
      </c>
    </row>
    <row r="2222">
      <c r="A2222" t="inlineStr">
        <is>
          <t>X</t>
        </is>
      </c>
      <c r="B2222" t="n">
        <v>2027</v>
      </c>
      <c r="C2222" t="inlineStr">
        <is>
          <t>salitre</t>
        </is>
      </c>
      <c r="D2222" t="n">
        <v>0</v>
      </c>
      <c r="E2222" t="n">
        <v>0</v>
      </c>
      <c r="F2222" t="n">
        <v>0</v>
      </c>
    </row>
    <row r="2223">
      <c r="A2223" t="inlineStr">
        <is>
          <t>X</t>
        </is>
      </c>
      <c r="B2223" t="n">
        <v>2028</v>
      </c>
      <c r="C2223" t="inlineStr">
        <is>
          <t>salitre</t>
        </is>
      </c>
      <c r="D2223" t="n">
        <v>0</v>
      </c>
      <c r="E2223" t="n">
        <v>0</v>
      </c>
      <c r="F2223" t="n">
        <v>0</v>
      </c>
    </row>
    <row r="2224">
      <c r="A2224" t="inlineStr">
        <is>
          <t>X</t>
        </is>
      </c>
      <c r="B2224" t="n">
        <v>2029</v>
      </c>
      <c r="C2224" t="inlineStr">
        <is>
          <t>salitre</t>
        </is>
      </c>
      <c r="D2224" t="n">
        <v>0</v>
      </c>
      <c r="E2224" t="n">
        <v>0</v>
      </c>
      <c r="F2224" t="n">
        <v>0</v>
      </c>
    </row>
    <row r="2225">
      <c r="A2225" t="inlineStr">
        <is>
          <t>X</t>
        </is>
      </c>
      <c r="B2225" t="n">
        <v>2030</v>
      </c>
      <c r="C2225" t="inlineStr">
        <is>
          <t>salitre</t>
        </is>
      </c>
      <c r="D2225" t="n">
        <v>0</v>
      </c>
      <c r="E2225" t="n">
        <v>0</v>
      </c>
      <c r="F2225" t="n">
        <v>0</v>
      </c>
    </row>
    <row r="2226">
      <c r="A2226" t="inlineStr">
        <is>
          <t>X</t>
        </is>
      </c>
      <c r="B2226" t="n">
        <v>2031</v>
      </c>
      <c r="C2226" t="inlineStr">
        <is>
          <t>salitre</t>
        </is>
      </c>
      <c r="D2226" t="n">
        <v>0</v>
      </c>
      <c r="E2226" t="n">
        <v>0</v>
      </c>
      <c r="F2226" t="n">
        <v>0</v>
      </c>
    </row>
    <row r="2227">
      <c r="A2227" t="inlineStr">
        <is>
          <t>X</t>
        </is>
      </c>
      <c r="B2227" t="n">
        <v>2032</v>
      </c>
      <c r="C2227" t="inlineStr">
        <is>
          <t>salitre</t>
        </is>
      </c>
      <c r="D2227" t="n">
        <v>0</v>
      </c>
      <c r="E2227" t="n">
        <v>0</v>
      </c>
      <c r="F2227" t="n">
        <v>0</v>
      </c>
    </row>
    <row r="2228">
      <c r="A2228" t="inlineStr">
        <is>
          <t>X</t>
        </is>
      </c>
      <c r="B2228" t="n">
        <v>2033</v>
      </c>
      <c r="C2228" t="inlineStr">
        <is>
          <t>salitre</t>
        </is>
      </c>
      <c r="D2228" t="n">
        <v>0</v>
      </c>
      <c r="E2228" t="n">
        <v>0</v>
      </c>
      <c r="F2228" t="n">
        <v>0</v>
      </c>
    </row>
    <row r="2229">
      <c r="A2229" t="inlineStr">
        <is>
          <t>X</t>
        </is>
      </c>
      <c r="B2229" t="n">
        <v>2034</v>
      </c>
      <c r="C2229" t="inlineStr">
        <is>
          <t>salitre</t>
        </is>
      </c>
      <c r="D2229" t="n">
        <v>0</v>
      </c>
      <c r="E2229" t="n">
        <v>0</v>
      </c>
      <c r="F2229" t="n">
        <v>0</v>
      </c>
    </row>
    <row r="2230">
      <c r="A2230" t="inlineStr">
        <is>
          <t>X</t>
        </is>
      </c>
      <c r="B2230" t="n">
        <v>2035</v>
      </c>
      <c r="C2230" t="inlineStr">
        <is>
          <t>salitre</t>
        </is>
      </c>
      <c r="D2230" t="n">
        <v>0</v>
      </c>
      <c r="E2230" t="n">
        <v>0</v>
      </c>
      <c r="F2230" t="n">
        <v>0</v>
      </c>
    </row>
    <row r="2231">
      <c r="A2231" t="inlineStr">
        <is>
          <t>X</t>
        </is>
      </c>
      <c r="B2231" t="n">
        <v>2036</v>
      </c>
      <c r="C2231" t="inlineStr">
        <is>
          <t>salitre</t>
        </is>
      </c>
      <c r="D2231" t="n">
        <v>0</v>
      </c>
      <c r="E2231" t="n">
        <v>0</v>
      </c>
      <c r="F2231" t="n">
        <v>0</v>
      </c>
    </row>
    <row r="2232">
      <c r="A2232" t="inlineStr">
        <is>
          <t>X</t>
        </is>
      </c>
      <c r="B2232" t="n">
        <v>2037</v>
      </c>
      <c r="C2232" t="inlineStr">
        <is>
          <t>salitre</t>
        </is>
      </c>
      <c r="D2232" t="n">
        <v>0</v>
      </c>
      <c r="E2232" t="n">
        <v>0</v>
      </c>
      <c r="F2232" t="n">
        <v>0</v>
      </c>
    </row>
    <row r="2233">
      <c r="A2233" t="inlineStr">
        <is>
          <t>X</t>
        </is>
      </c>
      <c r="B2233" t="n">
        <v>2038</v>
      </c>
      <c r="C2233" t="inlineStr">
        <is>
          <t>salitre</t>
        </is>
      </c>
      <c r="D2233" t="n">
        <v>0</v>
      </c>
      <c r="E2233" t="n">
        <v>0</v>
      </c>
      <c r="F2233" t="n">
        <v>0</v>
      </c>
    </row>
    <row r="2234">
      <c r="A2234" t="inlineStr">
        <is>
          <t>X</t>
        </is>
      </c>
      <c r="B2234" t="n">
        <v>2039</v>
      </c>
      <c r="C2234" t="inlineStr">
        <is>
          <t>salitre</t>
        </is>
      </c>
      <c r="D2234" t="n">
        <v>0</v>
      </c>
      <c r="E2234" t="n">
        <v>0</v>
      </c>
      <c r="F2234" t="n">
        <v>0</v>
      </c>
    </row>
    <row r="2235">
      <c r="A2235" t="inlineStr">
        <is>
          <t>X</t>
        </is>
      </c>
      <c r="B2235" t="n">
        <v>2040</v>
      </c>
      <c r="C2235" t="inlineStr">
        <is>
          <t>salitre</t>
        </is>
      </c>
      <c r="D2235" t="n">
        <v>0</v>
      </c>
      <c r="E2235" t="n">
        <v>0</v>
      </c>
      <c r="F2235" t="n">
        <v>0</v>
      </c>
    </row>
    <row r="2236">
      <c r="A2236" t="inlineStr">
        <is>
          <t>X</t>
        </is>
      </c>
      <c r="B2236" t="n">
        <v>2041</v>
      </c>
      <c r="C2236" t="inlineStr">
        <is>
          <t>salitre</t>
        </is>
      </c>
      <c r="D2236" t="n">
        <v>0</v>
      </c>
      <c r="E2236" t="n">
        <v>0</v>
      </c>
      <c r="F2236" t="n">
        <v>0</v>
      </c>
    </row>
    <row r="2237">
      <c r="A2237" t="inlineStr">
        <is>
          <t>X</t>
        </is>
      </c>
      <c r="B2237" t="n">
        <v>2042</v>
      </c>
      <c r="C2237" t="inlineStr">
        <is>
          <t>salitre</t>
        </is>
      </c>
      <c r="D2237" t="n">
        <v>0</v>
      </c>
      <c r="E2237" t="n">
        <v>0</v>
      </c>
      <c r="F2237" t="n">
        <v>0</v>
      </c>
    </row>
    <row r="2238">
      <c r="A2238" t="inlineStr">
        <is>
          <t>X</t>
        </is>
      </c>
      <c r="B2238" t="n">
        <v>2043</v>
      </c>
      <c r="C2238" t="inlineStr">
        <is>
          <t>salitre</t>
        </is>
      </c>
      <c r="D2238" t="n">
        <v>0</v>
      </c>
      <c r="E2238" t="n">
        <v>0</v>
      </c>
      <c r="F2238" t="n">
        <v>0</v>
      </c>
    </row>
    <row r="2239">
      <c r="A2239" t="inlineStr">
        <is>
          <t>X</t>
        </is>
      </c>
      <c r="B2239" t="n">
        <v>2044</v>
      </c>
      <c r="C2239" t="inlineStr">
        <is>
          <t>salitre</t>
        </is>
      </c>
      <c r="D2239" t="n">
        <v>0</v>
      </c>
      <c r="E2239" t="n">
        <v>0</v>
      </c>
      <c r="F2239" t="n">
        <v>0</v>
      </c>
    </row>
    <row r="2240">
      <c r="A2240" t="inlineStr">
        <is>
          <t>X</t>
        </is>
      </c>
      <c r="B2240" t="n">
        <v>2045</v>
      </c>
      <c r="C2240" t="inlineStr">
        <is>
          <t>salitre</t>
        </is>
      </c>
      <c r="D2240" t="n">
        <v>0</v>
      </c>
      <c r="E2240" t="n">
        <v>0</v>
      </c>
      <c r="F2240" t="n">
        <v>0</v>
      </c>
    </row>
    <row r="2241">
      <c r="A2241" t="inlineStr">
        <is>
          <t>X</t>
        </is>
      </c>
      <c r="B2241" t="n">
        <v>2046</v>
      </c>
      <c r="C2241" t="inlineStr">
        <is>
          <t>salitre</t>
        </is>
      </c>
      <c r="D2241" t="n">
        <v>0</v>
      </c>
      <c r="E2241" t="n">
        <v>0</v>
      </c>
      <c r="F2241" t="n">
        <v>0</v>
      </c>
    </row>
    <row r="2242">
      <c r="A2242" t="inlineStr">
        <is>
          <t>X</t>
        </is>
      </c>
      <c r="B2242" t="n">
        <v>2047</v>
      </c>
      <c r="C2242" t="inlineStr">
        <is>
          <t>salitre</t>
        </is>
      </c>
      <c r="D2242" t="n">
        <v>0</v>
      </c>
      <c r="E2242" t="n">
        <v>0</v>
      </c>
      <c r="F2242" t="n">
        <v>0</v>
      </c>
    </row>
    <row r="2243">
      <c r="A2243" t="inlineStr">
        <is>
          <t>X</t>
        </is>
      </c>
      <c r="B2243" t="n">
        <v>2048</v>
      </c>
      <c r="C2243" t="inlineStr">
        <is>
          <t>salitre</t>
        </is>
      </c>
      <c r="D2243" t="n">
        <v>0</v>
      </c>
      <c r="E2243" t="n">
        <v>0</v>
      </c>
      <c r="F2243" t="n">
        <v>0</v>
      </c>
    </row>
    <row r="2244">
      <c r="A2244" t="inlineStr">
        <is>
          <t>X</t>
        </is>
      </c>
      <c r="B2244" t="n">
        <v>2049</v>
      </c>
      <c r="C2244" t="inlineStr">
        <is>
          <t>salitre</t>
        </is>
      </c>
      <c r="D2244" t="n">
        <v>0</v>
      </c>
      <c r="E2244" t="n">
        <v>0</v>
      </c>
      <c r="F2244" t="n">
        <v>0</v>
      </c>
    </row>
    <row r="2245">
      <c r="A2245" t="inlineStr">
        <is>
          <t>X</t>
        </is>
      </c>
      <c r="B2245" t="n">
        <v>2050</v>
      </c>
      <c r="C2245" t="inlineStr">
        <is>
          <t>salitre</t>
        </is>
      </c>
      <c r="D2245" t="n">
        <v>0</v>
      </c>
      <c r="E2245" t="n">
        <v>0</v>
      </c>
      <c r="F2245" t="n">
        <v>0</v>
      </c>
    </row>
    <row r="2246">
      <c r="A2246" t="inlineStr">
        <is>
          <t>XI</t>
        </is>
      </c>
      <c r="B2246" t="n">
        <v>2017</v>
      </c>
      <c r="C2246" t="inlineStr">
        <is>
          <t>cemento</t>
        </is>
      </c>
      <c r="D2246" t="n">
        <v>1.425116301857545</v>
      </c>
      <c r="E2246" t="n">
        <v>1.425116301857545</v>
      </c>
      <c r="F2246" t="n">
        <v>0</v>
      </c>
    </row>
    <row r="2247">
      <c r="A2247" t="inlineStr">
        <is>
          <t>XI</t>
        </is>
      </c>
      <c r="B2247" t="n">
        <v>2018</v>
      </c>
      <c r="C2247" t="inlineStr">
        <is>
          <t>cemento</t>
        </is>
      </c>
      <c r="D2247" t="n">
        <v>0</v>
      </c>
      <c r="E2247" t="n">
        <v>0</v>
      </c>
      <c r="F2247" t="n">
        <v>0</v>
      </c>
    </row>
    <row r="2248">
      <c r="A2248" t="inlineStr">
        <is>
          <t>XI</t>
        </is>
      </c>
      <c r="B2248" t="n">
        <v>2019</v>
      </c>
      <c r="C2248" t="inlineStr">
        <is>
          <t>cemento</t>
        </is>
      </c>
      <c r="D2248" t="n">
        <v>0</v>
      </c>
      <c r="E2248" t="n">
        <v>0</v>
      </c>
      <c r="F2248" t="n">
        <v>0</v>
      </c>
    </row>
    <row r="2249">
      <c r="A2249" t="inlineStr">
        <is>
          <t>XI</t>
        </is>
      </c>
      <c r="B2249" t="n">
        <v>2020</v>
      </c>
      <c r="C2249" t="inlineStr">
        <is>
          <t>cemento</t>
        </is>
      </c>
      <c r="D2249" t="n">
        <v>0</v>
      </c>
      <c r="E2249" t="n">
        <v>0</v>
      </c>
      <c r="F2249" t="n">
        <v>0</v>
      </c>
    </row>
    <row r="2250">
      <c r="A2250" t="inlineStr">
        <is>
          <t>XI</t>
        </is>
      </c>
      <c r="B2250" t="n">
        <v>2021</v>
      </c>
      <c r="C2250" t="inlineStr">
        <is>
          <t>cemento</t>
        </is>
      </c>
      <c r="D2250" t="n">
        <v>0</v>
      </c>
      <c r="E2250" t="n">
        <v>0</v>
      </c>
      <c r="F2250" t="n">
        <v>0</v>
      </c>
    </row>
    <row r="2251">
      <c r="A2251" t="inlineStr">
        <is>
          <t>XI</t>
        </is>
      </c>
      <c r="B2251" t="n">
        <v>2022</v>
      </c>
      <c r="C2251" t="inlineStr">
        <is>
          <t>cemento</t>
        </is>
      </c>
      <c r="D2251" t="n">
        <v>0</v>
      </c>
      <c r="E2251" t="n">
        <v>0</v>
      </c>
      <c r="F2251" t="n">
        <v>0</v>
      </c>
    </row>
    <row r="2252">
      <c r="A2252" t="inlineStr">
        <is>
          <t>XI</t>
        </is>
      </c>
      <c r="B2252" t="n">
        <v>2023</v>
      </c>
      <c r="C2252" t="inlineStr">
        <is>
          <t>cemento</t>
        </is>
      </c>
      <c r="D2252" t="n">
        <v>0</v>
      </c>
      <c r="E2252" t="n">
        <v>0</v>
      </c>
      <c r="F2252" t="n">
        <v>0</v>
      </c>
    </row>
    <row r="2253">
      <c r="A2253" t="inlineStr">
        <is>
          <t>XI</t>
        </is>
      </c>
      <c r="B2253" t="n">
        <v>2024</v>
      </c>
      <c r="C2253" t="inlineStr">
        <is>
          <t>cemento</t>
        </is>
      </c>
      <c r="D2253" t="n">
        <v>0</v>
      </c>
      <c r="E2253" t="n">
        <v>0</v>
      </c>
      <c r="F2253" t="n">
        <v>0</v>
      </c>
    </row>
    <row r="2254">
      <c r="A2254" t="inlineStr">
        <is>
          <t>XI</t>
        </is>
      </c>
      <c r="B2254" t="n">
        <v>2025</v>
      </c>
      <c r="C2254" t="inlineStr">
        <is>
          <t>cemento</t>
        </is>
      </c>
      <c r="D2254" t="n">
        <v>0</v>
      </c>
      <c r="E2254" t="n">
        <v>0</v>
      </c>
      <c r="F2254" t="n">
        <v>0</v>
      </c>
    </row>
    <row r="2255">
      <c r="A2255" t="inlineStr">
        <is>
          <t>XI</t>
        </is>
      </c>
      <c r="B2255" t="n">
        <v>2026</v>
      </c>
      <c r="C2255" t="inlineStr">
        <is>
          <t>cemento</t>
        </is>
      </c>
      <c r="D2255" t="n">
        <v>0</v>
      </c>
      <c r="E2255" t="n">
        <v>0</v>
      </c>
      <c r="F2255" t="n">
        <v>0</v>
      </c>
    </row>
    <row r="2256">
      <c r="A2256" t="inlineStr">
        <is>
          <t>XI</t>
        </is>
      </c>
      <c r="B2256" t="n">
        <v>2027</v>
      </c>
      <c r="C2256" t="inlineStr">
        <is>
          <t>cemento</t>
        </is>
      </c>
      <c r="D2256" t="n">
        <v>0</v>
      </c>
      <c r="E2256" t="n">
        <v>0</v>
      </c>
      <c r="F2256" t="n">
        <v>0</v>
      </c>
    </row>
    <row r="2257">
      <c r="A2257" t="inlineStr">
        <is>
          <t>XI</t>
        </is>
      </c>
      <c r="B2257" t="n">
        <v>2028</v>
      </c>
      <c r="C2257" t="inlineStr">
        <is>
          <t>cemento</t>
        </is>
      </c>
      <c r="D2257" t="n">
        <v>0</v>
      </c>
      <c r="E2257" t="n">
        <v>0</v>
      </c>
      <c r="F2257" t="n">
        <v>0</v>
      </c>
    </row>
    <row r="2258">
      <c r="A2258" t="inlineStr">
        <is>
          <t>XI</t>
        </is>
      </c>
      <c r="B2258" t="n">
        <v>2029</v>
      </c>
      <c r="C2258" t="inlineStr">
        <is>
          <t>cemento</t>
        </is>
      </c>
      <c r="D2258" t="n">
        <v>0</v>
      </c>
      <c r="E2258" t="n">
        <v>0</v>
      </c>
      <c r="F2258" t="n">
        <v>0</v>
      </c>
    </row>
    <row r="2259">
      <c r="A2259" t="inlineStr">
        <is>
          <t>XI</t>
        </is>
      </c>
      <c r="B2259" t="n">
        <v>2030</v>
      </c>
      <c r="C2259" t="inlineStr">
        <is>
          <t>cemento</t>
        </is>
      </c>
      <c r="D2259" t="n">
        <v>0</v>
      </c>
      <c r="E2259" t="n">
        <v>0</v>
      </c>
      <c r="F2259" t="n">
        <v>0</v>
      </c>
    </row>
    <row r="2260">
      <c r="A2260" t="inlineStr">
        <is>
          <t>XI</t>
        </is>
      </c>
      <c r="B2260" t="n">
        <v>2031</v>
      </c>
      <c r="C2260" t="inlineStr">
        <is>
          <t>cemento</t>
        </is>
      </c>
      <c r="D2260" t="n">
        <v>0</v>
      </c>
      <c r="E2260" t="n">
        <v>0</v>
      </c>
      <c r="F2260" t="n">
        <v>0</v>
      </c>
    </row>
    <row r="2261">
      <c r="A2261" t="inlineStr">
        <is>
          <t>XI</t>
        </is>
      </c>
      <c r="B2261" t="n">
        <v>2032</v>
      </c>
      <c r="C2261" t="inlineStr">
        <is>
          <t>cemento</t>
        </is>
      </c>
      <c r="D2261" t="n">
        <v>0</v>
      </c>
      <c r="E2261" t="n">
        <v>0</v>
      </c>
      <c r="F2261" t="n">
        <v>0</v>
      </c>
    </row>
    <row r="2262">
      <c r="A2262" t="inlineStr">
        <is>
          <t>XI</t>
        </is>
      </c>
      <c r="B2262" t="n">
        <v>2033</v>
      </c>
      <c r="C2262" t="inlineStr">
        <is>
          <t>cemento</t>
        </is>
      </c>
      <c r="D2262" t="n">
        <v>0</v>
      </c>
      <c r="E2262" t="n">
        <v>0</v>
      </c>
      <c r="F2262" t="n">
        <v>0</v>
      </c>
    </row>
    <row r="2263">
      <c r="A2263" t="inlineStr">
        <is>
          <t>XI</t>
        </is>
      </c>
      <c r="B2263" t="n">
        <v>2034</v>
      </c>
      <c r="C2263" t="inlineStr">
        <is>
          <t>cemento</t>
        </is>
      </c>
      <c r="D2263" t="n">
        <v>0</v>
      </c>
      <c r="E2263" t="n">
        <v>0</v>
      </c>
      <c r="F2263" t="n">
        <v>0</v>
      </c>
    </row>
    <row r="2264">
      <c r="A2264" t="inlineStr">
        <is>
          <t>XI</t>
        </is>
      </c>
      <c r="B2264" t="n">
        <v>2035</v>
      </c>
      <c r="C2264" t="inlineStr">
        <is>
          <t>cemento</t>
        </is>
      </c>
      <c r="D2264" t="n">
        <v>0</v>
      </c>
      <c r="E2264" t="n">
        <v>0</v>
      </c>
      <c r="F2264" t="n">
        <v>0</v>
      </c>
    </row>
    <row r="2265">
      <c r="A2265" t="inlineStr">
        <is>
          <t>XI</t>
        </is>
      </c>
      <c r="B2265" t="n">
        <v>2036</v>
      </c>
      <c r="C2265" t="inlineStr">
        <is>
          <t>cemento</t>
        </is>
      </c>
      <c r="D2265" t="n">
        <v>0</v>
      </c>
      <c r="E2265" t="n">
        <v>0</v>
      </c>
      <c r="F2265" t="n">
        <v>0</v>
      </c>
    </row>
    <row r="2266">
      <c r="A2266" t="inlineStr">
        <is>
          <t>XI</t>
        </is>
      </c>
      <c r="B2266" t="n">
        <v>2037</v>
      </c>
      <c r="C2266" t="inlineStr">
        <is>
          <t>cemento</t>
        </is>
      </c>
      <c r="D2266" t="n">
        <v>0</v>
      </c>
      <c r="E2266" t="n">
        <v>0</v>
      </c>
      <c r="F2266" t="n">
        <v>0</v>
      </c>
    </row>
    <row r="2267">
      <c r="A2267" t="inlineStr">
        <is>
          <t>XI</t>
        </is>
      </c>
      <c r="B2267" t="n">
        <v>2038</v>
      </c>
      <c r="C2267" t="inlineStr">
        <is>
          <t>cemento</t>
        </is>
      </c>
      <c r="D2267" t="n">
        <v>0</v>
      </c>
      <c r="E2267" t="n">
        <v>0</v>
      </c>
      <c r="F2267" t="n">
        <v>0</v>
      </c>
    </row>
    <row r="2268">
      <c r="A2268" t="inlineStr">
        <is>
          <t>XI</t>
        </is>
      </c>
      <c r="B2268" t="n">
        <v>2039</v>
      </c>
      <c r="C2268" t="inlineStr">
        <is>
          <t>cemento</t>
        </is>
      </c>
      <c r="D2268" t="n">
        <v>0</v>
      </c>
      <c r="E2268" t="n">
        <v>0</v>
      </c>
      <c r="F2268" t="n">
        <v>0</v>
      </c>
    </row>
    <row r="2269">
      <c r="A2269" t="inlineStr">
        <is>
          <t>XI</t>
        </is>
      </c>
      <c r="B2269" t="n">
        <v>2040</v>
      </c>
      <c r="C2269" t="inlineStr">
        <is>
          <t>cemento</t>
        </is>
      </c>
      <c r="D2269" t="n">
        <v>0</v>
      </c>
      <c r="E2269" t="n">
        <v>0</v>
      </c>
      <c r="F2269" t="n">
        <v>0</v>
      </c>
    </row>
    <row r="2270">
      <c r="A2270" t="inlineStr">
        <is>
          <t>XI</t>
        </is>
      </c>
      <c r="B2270" t="n">
        <v>2041</v>
      </c>
      <c r="C2270" t="inlineStr">
        <is>
          <t>cemento</t>
        </is>
      </c>
      <c r="D2270" t="n">
        <v>0</v>
      </c>
      <c r="E2270" t="n">
        <v>0</v>
      </c>
      <c r="F2270" t="n">
        <v>0</v>
      </c>
    </row>
    <row r="2271">
      <c r="A2271" t="inlineStr">
        <is>
          <t>XI</t>
        </is>
      </c>
      <c r="B2271" t="n">
        <v>2042</v>
      </c>
      <c r="C2271" t="inlineStr">
        <is>
          <t>cemento</t>
        </is>
      </c>
      <c r="D2271" t="n">
        <v>0</v>
      </c>
      <c r="E2271" t="n">
        <v>0</v>
      </c>
      <c r="F2271" t="n">
        <v>0</v>
      </c>
    </row>
    <row r="2272">
      <c r="A2272" t="inlineStr">
        <is>
          <t>XI</t>
        </is>
      </c>
      <c r="B2272" t="n">
        <v>2043</v>
      </c>
      <c r="C2272" t="inlineStr">
        <is>
          <t>cemento</t>
        </is>
      </c>
      <c r="D2272" t="n">
        <v>0</v>
      </c>
      <c r="E2272" t="n">
        <v>0</v>
      </c>
      <c r="F2272" t="n">
        <v>0</v>
      </c>
    </row>
    <row r="2273">
      <c r="A2273" t="inlineStr">
        <is>
          <t>XI</t>
        </is>
      </c>
      <c r="B2273" t="n">
        <v>2044</v>
      </c>
      <c r="C2273" t="inlineStr">
        <is>
          <t>cemento</t>
        </is>
      </c>
      <c r="D2273" t="n">
        <v>0</v>
      </c>
      <c r="E2273" t="n">
        <v>0</v>
      </c>
      <c r="F2273" t="n">
        <v>0</v>
      </c>
    </row>
    <row r="2274">
      <c r="A2274" t="inlineStr">
        <is>
          <t>XI</t>
        </is>
      </c>
      <c r="B2274" t="n">
        <v>2045</v>
      </c>
      <c r="C2274" t="inlineStr">
        <is>
          <t>cemento</t>
        </is>
      </c>
      <c r="D2274" t="n">
        <v>0</v>
      </c>
      <c r="E2274" t="n">
        <v>0</v>
      </c>
      <c r="F2274" t="n">
        <v>0</v>
      </c>
    </row>
    <row r="2275">
      <c r="A2275" t="inlineStr">
        <is>
          <t>XI</t>
        </is>
      </c>
      <c r="B2275" t="n">
        <v>2046</v>
      </c>
      <c r="C2275" t="inlineStr">
        <is>
          <t>cemento</t>
        </is>
      </c>
      <c r="D2275" t="n">
        <v>0</v>
      </c>
      <c r="E2275" t="n">
        <v>0</v>
      </c>
      <c r="F2275" t="n">
        <v>0</v>
      </c>
    </row>
    <row r="2276">
      <c r="A2276" t="inlineStr">
        <is>
          <t>XI</t>
        </is>
      </c>
      <c r="B2276" t="n">
        <v>2047</v>
      </c>
      <c r="C2276" t="inlineStr">
        <is>
          <t>cemento</t>
        </is>
      </c>
      <c r="D2276" t="n">
        <v>0</v>
      </c>
      <c r="E2276" t="n">
        <v>0</v>
      </c>
      <c r="F2276" t="n">
        <v>0</v>
      </c>
    </row>
    <row r="2277">
      <c r="A2277" t="inlineStr">
        <is>
          <t>XI</t>
        </is>
      </c>
      <c r="B2277" t="n">
        <v>2048</v>
      </c>
      <c r="C2277" t="inlineStr">
        <is>
          <t>cemento</t>
        </is>
      </c>
      <c r="D2277" t="n">
        <v>0</v>
      </c>
      <c r="E2277" t="n">
        <v>0</v>
      </c>
      <c r="F2277" t="n">
        <v>0</v>
      </c>
    </row>
    <row r="2278">
      <c r="A2278" t="inlineStr">
        <is>
          <t>XI</t>
        </is>
      </c>
      <c r="B2278" t="n">
        <v>2049</v>
      </c>
      <c r="C2278" t="inlineStr">
        <is>
          <t>cemento</t>
        </is>
      </c>
      <c r="D2278" t="n">
        <v>0</v>
      </c>
      <c r="E2278" t="n">
        <v>0</v>
      </c>
      <c r="F2278" t="n">
        <v>0</v>
      </c>
    </row>
    <row r="2279">
      <c r="A2279" t="inlineStr">
        <is>
          <t>XI</t>
        </is>
      </c>
      <c r="B2279" t="n">
        <v>2050</v>
      </c>
      <c r="C2279" t="inlineStr">
        <is>
          <t>cemento</t>
        </is>
      </c>
      <c r="D2279" t="n">
        <v>0</v>
      </c>
      <c r="E2279" t="n">
        <v>0</v>
      </c>
      <c r="F2279" t="n">
        <v>0</v>
      </c>
    </row>
    <row r="2280">
      <c r="A2280" t="inlineStr">
        <is>
          <t>XI</t>
        </is>
      </c>
      <c r="B2280" t="n">
        <v>2017</v>
      </c>
      <c r="C2280" t="inlineStr">
        <is>
          <t>energia_comercial</t>
        </is>
      </c>
      <c r="D2280" t="n">
        <v>0.0002825836247577565</v>
      </c>
      <c r="E2280" t="n">
        <v>0.0002825836247577565</v>
      </c>
      <c r="F2280" t="n">
        <v>0</v>
      </c>
    </row>
    <row r="2281">
      <c r="A2281" t="inlineStr">
        <is>
          <t>XI</t>
        </is>
      </c>
      <c r="B2281" t="n">
        <v>2018</v>
      </c>
      <c r="C2281" t="inlineStr">
        <is>
          <t>energia_comercial</t>
        </is>
      </c>
      <c r="D2281" t="n">
        <v>0.0006483101284092351</v>
      </c>
      <c r="E2281" t="n">
        <v>0.0002825836247577565</v>
      </c>
      <c r="F2281" t="n">
        <v>0.0003657265036514786</v>
      </c>
    </row>
    <row r="2282">
      <c r="A2282" t="inlineStr">
        <is>
          <t>XI</t>
        </is>
      </c>
      <c r="B2282" t="n">
        <v>2019</v>
      </c>
      <c r="C2282" t="inlineStr">
        <is>
          <t>energia_comercial</t>
        </is>
      </c>
      <c r="D2282" t="n">
        <v>0.0006115186215276236</v>
      </c>
      <c r="E2282" t="n">
        <v>0.0002825836247577565</v>
      </c>
      <c r="F2282" t="n">
        <v>0.0003289349967698671</v>
      </c>
    </row>
    <row r="2283">
      <c r="A2283" t="inlineStr">
        <is>
          <t>XI</t>
        </is>
      </c>
      <c r="B2283" t="n">
        <v>2020</v>
      </c>
      <c r="C2283" t="inlineStr">
        <is>
          <t>energia_comercial</t>
        </is>
      </c>
      <c r="D2283" t="n">
        <v>0.0006441226576578899</v>
      </c>
      <c r="E2283" t="n">
        <v>0.0002825836247577565</v>
      </c>
      <c r="F2283" t="n">
        <v>0.0003615390329001334</v>
      </c>
    </row>
    <row r="2284">
      <c r="A2284" t="inlineStr">
        <is>
          <t>XI</t>
        </is>
      </c>
      <c r="B2284" t="n">
        <v>2021</v>
      </c>
      <c r="C2284" t="inlineStr">
        <is>
          <t>energia_comercial</t>
        </is>
      </c>
      <c r="D2284" t="n">
        <v>0.000511994961670092</v>
      </c>
      <c r="E2284" t="n">
        <v>0.0002825836247577565</v>
      </c>
      <c r="F2284" t="n">
        <v>0.0002294113369123355</v>
      </c>
    </row>
    <row r="2285">
      <c r="A2285" t="inlineStr">
        <is>
          <t>XI</t>
        </is>
      </c>
      <c r="B2285" t="n">
        <v>2022</v>
      </c>
      <c r="C2285" t="inlineStr">
        <is>
          <t>energia_comercial</t>
        </is>
      </c>
      <c r="D2285" t="n">
        <v>0.0005285199674446865</v>
      </c>
      <c r="E2285" t="n">
        <v>0.0002825836247577565</v>
      </c>
      <c r="F2285" t="n">
        <v>0.00024593634268693</v>
      </c>
    </row>
    <row r="2286">
      <c r="A2286" t="inlineStr">
        <is>
          <t>XI</t>
        </is>
      </c>
      <c r="B2286" t="n">
        <v>2023</v>
      </c>
      <c r="C2286" t="inlineStr">
        <is>
          <t>energia_comercial</t>
        </is>
      </c>
      <c r="D2286" t="n">
        <v>0.0005236399140840928</v>
      </c>
      <c r="E2286" t="n">
        <v>0.0002825836247577565</v>
      </c>
      <c r="F2286" t="n">
        <v>0.0002410562893263363</v>
      </c>
    </row>
    <row r="2287">
      <c r="A2287" t="inlineStr">
        <is>
          <t>XI</t>
        </is>
      </c>
      <c r="B2287" t="n">
        <v>2024</v>
      </c>
      <c r="C2287" t="inlineStr">
        <is>
          <t>energia_comercial</t>
        </is>
      </c>
      <c r="D2287" t="n">
        <v>0.0005385582305091752</v>
      </c>
      <c r="E2287" t="n">
        <v>0.0002825836247577565</v>
      </c>
      <c r="F2287" t="n">
        <v>0.0002559746057514187</v>
      </c>
    </row>
    <row r="2288">
      <c r="A2288" t="inlineStr">
        <is>
          <t>XI</t>
        </is>
      </c>
      <c r="B2288" t="n">
        <v>2025</v>
      </c>
      <c r="C2288" t="inlineStr">
        <is>
          <t>energia_comercial</t>
        </is>
      </c>
      <c r="D2288" t="n">
        <v>0.0005556477532970319</v>
      </c>
      <c r="E2288" t="n">
        <v>0.0002825836247577565</v>
      </c>
      <c r="F2288" t="n">
        <v>0.0002730641285392754</v>
      </c>
    </row>
    <row r="2289">
      <c r="A2289" t="inlineStr">
        <is>
          <t>XI</t>
        </is>
      </c>
      <c r="B2289" t="n">
        <v>2026</v>
      </c>
      <c r="C2289" t="inlineStr">
        <is>
          <t>energia_comercial</t>
        </is>
      </c>
      <c r="D2289" t="n">
        <v>0.0005735183302373215</v>
      </c>
      <c r="E2289" t="n">
        <v>0.0002825836247577565</v>
      </c>
      <c r="F2289" t="n">
        <v>0.000290934705479565</v>
      </c>
    </row>
    <row r="2290">
      <c r="A2290" t="inlineStr">
        <is>
          <t>XI</t>
        </is>
      </c>
      <c r="B2290" t="n">
        <v>2027</v>
      </c>
      <c r="C2290" t="inlineStr">
        <is>
          <t>energia_comercial</t>
        </is>
      </c>
      <c r="D2290" t="n">
        <v>0.0006096138493078647</v>
      </c>
      <c r="E2290" t="n">
        <v>0.0002825836247577565</v>
      </c>
      <c r="F2290" t="n">
        <v>0.0003270302245501082</v>
      </c>
    </row>
    <row r="2291">
      <c r="A2291" t="inlineStr">
        <is>
          <t>XI</t>
        </is>
      </c>
      <c r="B2291" t="n">
        <v>2028</v>
      </c>
      <c r="C2291" t="inlineStr">
        <is>
          <t>energia_comercial</t>
        </is>
      </c>
      <c r="D2291" t="n">
        <v>0.0006272645026669751</v>
      </c>
      <c r="E2291" t="n">
        <v>0.0002825836247577565</v>
      </c>
      <c r="F2291" t="n">
        <v>0.0003446808779092186</v>
      </c>
    </row>
    <row r="2292">
      <c r="A2292" t="inlineStr">
        <is>
          <t>XI</t>
        </is>
      </c>
      <c r="B2292" t="n">
        <v>2029</v>
      </c>
      <c r="C2292" t="inlineStr">
        <is>
          <t>energia_comercial</t>
        </is>
      </c>
      <c r="D2292" t="n">
        <v>0.0006464531278708559</v>
      </c>
      <c r="E2292" t="n">
        <v>0.0002825836247577565</v>
      </c>
      <c r="F2292" t="n">
        <v>0.0003638695031130994</v>
      </c>
    </row>
    <row r="2293">
      <c r="A2293" t="inlineStr">
        <is>
          <t>XI</t>
        </is>
      </c>
      <c r="B2293" t="n">
        <v>2030</v>
      </c>
      <c r="C2293" t="inlineStr">
        <is>
          <t>energia_comercial</t>
        </is>
      </c>
      <c r="D2293" t="n">
        <v>0.0006662418420180897</v>
      </c>
      <c r="E2293" t="n">
        <v>0.0002825836247577565</v>
      </c>
      <c r="F2293" t="n">
        <v>0.0003836582172603333</v>
      </c>
    </row>
    <row r="2294">
      <c r="A2294" t="inlineStr">
        <is>
          <t>XI</t>
        </is>
      </c>
      <c r="B2294" t="n">
        <v>2031</v>
      </c>
      <c r="C2294" t="inlineStr">
        <is>
          <t>energia_comercial</t>
        </is>
      </c>
      <c r="D2294" t="n">
        <v>0.0006870313820728261</v>
      </c>
      <c r="E2294" t="n">
        <v>0.0002825836247577565</v>
      </c>
      <c r="F2294" t="n">
        <v>0.0004044477573150696</v>
      </c>
    </row>
    <row r="2295">
      <c r="A2295" t="inlineStr">
        <is>
          <t>XI</t>
        </is>
      </c>
      <c r="B2295" t="n">
        <v>2032</v>
      </c>
      <c r="C2295" t="inlineStr">
        <is>
          <t>energia_comercial</t>
        </is>
      </c>
      <c r="D2295" t="n">
        <v>0.0007085604203274275</v>
      </c>
      <c r="E2295" t="n">
        <v>0.0002825836247577565</v>
      </c>
      <c r="F2295" t="n">
        <v>0.000425976795569671</v>
      </c>
    </row>
    <row r="2296">
      <c r="A2296" t="inlineStr">
        <is>
          <t>XI</t>
        </is>
      </c>
      <c r="B2296" t="n">
        <v>2033</v>
      </c>
      <c r="C2296" t="inlineStr">
        <is>
          <t>energia_comercial</t>
        </is>
      </c>
      <c r="D2296" t="n">
        <v>0.0007307006794675251</v>
      </c>
      <c r="E2296" t="n">
        <v>0.0002825836247577565</v>
      </c>
      <c r="F2296" t="n">
        <v>0.0004481170547097687</v>
      </c>
    </row>
    <row r="2297">
      <c r="A2297" t="inlineStr">
        <is>
          <t>XI</t>
        </is>
      </c>
      <c r="B2297" t="n">
        <v>2034</v>
      </c>
      <c r="C2297" t="inlineStr">
        <is>
          <t>energia_comercial</t>
        </is>
      </c>
      <c r="D2297" t="n">
        <v>0.0007533407631754945</v>
      </c>
      <c r="E2297" t="n">
        <v>0.0002825836247577565</v>
      </c>
      <c r="F2297" t="n">
        <v>0.000470757138417738</v>
      </c>
    </row>
    <row r="2298">
      <c r="A2298" t="inlineStr">
        <is>
          <t>XI</t>
        </is>
      </c>
      <c r="B2298" t="n">
        <v>2035</v>
      </c>
      <c r="C2298" t="inlineStr">
        <is>
          <t>energia_comercial</t>
        </is>
      </c>
      <c r="D2298" t="n">
        <v>0.000776371042275752</v>
      </c>
      <c r="E2298" t="n">
        <v>0.0002825836247577565</v>
      </c>
      <c r="F2298" t="n">
        <v>0.0004937874175179955</v>
      </c>
    </row>
    <row r="2299">
      <c r="A2299" t="inlineStr">
        <is>
          <t>XI</t>
        </is>
      </c>
      <c r="B2299" t="n">
        <v>2036</v>
      </c>
      <c r="C2299" t="inlineStr">
        <is>
          <t>energia_comercial</t>
        </is>
      </c>
      <c r="D2299" t="n">
        <v>0.0007993872445808125</v>
      </c>
      <c r="E2299" t="n">
        <v>0.0002825836247577565</v>
      </c>
      <c r="F2299" t="n">
        <v>0.000516803619823056</v>
      </c>
    </row>
    <row r="2300">
      <c r="A2300" t="inlineStr">
        <is>
          <t>XI</t>
        </is>
      </c>
      <c r="B2300" t="n">
        <v>2037</v>
      </c>
      <c r="C2300" t="inlineStr">
        <is>
          <t>energia_comercial</t>
        </is>
      </c>
      <c r="D2300" t="n">
        <v>0.0008230857824441319</v>
      </c>
      <c r="E2300" t="n">
        <v>0.0002825836247577565</v>
      </c>
      <c r="F2300" t="n">
        <v>0.0005405021576863755</v>
      </c>
    </row>
    <row r="2301">
      <c r="A2301" t="inlineStr">
        <is>
          <t>XI</t>
        </is>
      </c>
      <c r="B2301" t="n">
        <v>2038</v>
      </c>
      <c r="C2301" t="inlineStr">
        <is>
          <t>energia_comercial</t>
        </is>
      </c>
      <c r="D2301" t="n">
        <v>0.0008474868843033953</v>
      </c>
      <c r="E2301" t="n">
        <v>0.0002825836247577565</v>
      </c>
      <c r="F2301" t="n">
        <v>0.0005649032595456388</v>
      </c>
    </row>
    <row r="2302">
      <c r="A2302" t="inlineStr">
        <is>
          <t>XI</t>
        </is>
      </c>
      <c r="B2302" t="n">
        <v>2039</v>
      </c>
      <c r="C2302" t="inlineStr">
        <is>
          <t>energia_comercial</t>
        </is>
      </c>
      <c r="D2302" t="n">
        <v>0.0008726113782861116</v>
      </c>
      <c r="E2302" t="n">
        <v>0.0002825836247577565</v>
      </c>
      <c r="F2302" t="n">
        <v>0.0005900277535283551</v>
      </c>
    </row>
    <row r="2303">
      <c r="A2303" t="inlineStr">
        <is>
          <t>XI</t>
        </is>
      </c>
      <c r="B2303" t="n">
        <v>2040</v>
      </c>
      <c r="C2303" t="inlineStr">
        <is>
          <t>energia_comercial</t>
        </is>
      </c>
      <c r="D2303" t="n">
        <v>0.0008984807099879465</v>
      </c>
      <c r="E2303" t="n">
        <v>0.0002825836247577565</v>
      </c>
      <c r="F2303" t="n">
        <v>0.00061589708523019</v>
      </c>
    </row>
    <row r="2304">
      <c r="A2304" t="inlineStr">
        <is>
          <t>XI</t>
        </is>
      </c>
      <c r="B2304" t="n">
        <v>2041</v>
      </c>
      <c r="C2304" t="inlineStr">
        <is>
          <t>energia_comercial</t>
        </is>
      </c>
      <c r="D2304" t="n">
        <v>0.0009243299061845649</v>
      </c>
      <c r="E2304" t="n">
        <v>0.0002825836247577565</v>
      </c>
      <c r="F2304" t="n">
        <v>0.0006417462814268084</v>
      </c>
    </row>
    <row r="2305">
      <c r="A2305" t="inlineStr">
        <is>
          <t>XI</t>
        </is>
      </c>
      <c r="B2305" t="n">
        <v>2042</v>
      </c>
      <c r="C2305" t="inlineStr">
        <is>
          <t>energia_comercial</t>
        </is>
      </c>
      <c r="D2305" t="n">
        <v>0.0009501133739866484</v>
      </c>
      <c r="E2305" t="n">
        <v>0.0002825836247577565</v>
      </c>
      <c r="F2305" t="n">
        <v>0.000667529749228892</v>
      </c>
    </row>
    <row r="2306">
      <c r="A2306" t="inlineStr">
        <is>
          <t>XI</t>
        </is>
      </c>
      <c r="B2306" t="n">
        <v>2043</v>
      </c>
      <c r="C2306" t="inlineStr">
        <is>
          <t>energia_comercial</t>
        </is>
      </c>
      <c r="D2306" t="n">
        <v>0.000975784365986094</v>
      </c>
      <c r="E2306" t="n">
        <v>0.0002825836247577565</v>
      </c>
      <c r="F2306" t="n">
        <v>0.0006932007412283375</v>
      </c>
    </row>
    <row r="2307">
      <c r="A2307" t="inlineStr">
        <is>
          <t>XI</t>
        </is>
      </c>
      <c r="B2307" t="n">
        <v>2044</v>
      </c>
      <c r="C2307" t="inlineStr">
        <is>
          <t>energia_comercial</t>
        </is>
      </c>
      <c r="D2307" t="n">
        <v>0.001001295109621033</v>
      </c>
      <c r="E2307" t="n">
        <v>0.0002825836247577565</v>
      </c>
      <c r="F2307" t="n">
        <v>0.0007187114848632764</v>
      </c>
    </row>
    <row r="2308">
      <c r="A2308" t="inlineStr">
        <is>
          <t>XI</t>
        </is>
      </c>
      <c r="B2308" t="n">
        <v>2045</v>
      </c>
      <c r="C2308" t="inlineStr">
        <is>
          <t>energia_comercial</t>
        </is>
      </c>
      <c r="D2308" t="n">
        <v>0.001027472801880581</v>
      </c>
      <c r="E2308" t="n">
        <v>0.0002825836247577565</v>
      </c>
      <c r="F2308" t="n">
        <v>0.0007448891771228241</v>
      </c>
    </row>
    <row r="2309">
      <c r="A2309" t="inlineStr">
        <is>
          <t>XI</t>
        </is>
      </c>
      <c r="B2309" t="n">
        <v>2046</v>
      </c>
      <c r="C2309" t="inlineStr">
        <is>
          <t>energia_comercial</t>
        </is>
      </c>
      <c r="D2309" t="n">
        <v>0.001053436123929756</v>
      </c>
      <c r="E2309" t="n">
        <v>0.0002825836247577565</v>
      </c>
      <c r="F2309" t="n">
        <v>0.000770852499172</v>
      </c>
    </row>
    <row r="2310">
      <c r="A2310" t="inlineStr">
        <is>
          <t>XI</t>
        </is>
      </c>
      <c r="B2310" t="n">
        <v>2047</v>
      </c>
      <c r="C2310" t="inlineStr">
        <is>
          <t>energia_comercial</t>
        </is>
      </c>
      <c r="D2310" t="n">
        <v>0.001079134381636225</v>
      </c>
      <c r="E2310" t="n">
        <v>0.0002825836247577565</v>
      </c>
      <c r="F2310" t="n">
        <v>0.0007965507568784686</v>
      </c>
    </row>
    <row r="2311">
      <c r="A2311" t="inlineStr">
        <is>
          <t>XI</t>
        </is>
      </c>
      <c r="B2311" t="n">
        <v>2048</v>
      </c>
      <c r="C2311" t="inlineStr">
        <is>
          <t>energia_comercial</t>
        </is>
      </c>
      <c r="D2311" t="n">
        <v>0.001105459540617623</v>
      </c>
      <c r="E2311" t="n">
        <v>0.0002825836247577565</v>
      </c>
      <c r="F2311" t="n">
        <v>0.0008228759158598665</v>
      </c>
    </row>
    <row r="2312">
      <c r="A2312" t="inlineStr">
        <is>
          <t>XI</t>
        </is>
      </c>
      <c r="B2312" t="n">
        <v>2049</v>
      </c>
      <c r="C2312" t="inlineStr">
        <is>
          <t>energia_comercial</t>
        </is>
      </c>
      <c r="D2312" t="n">
        <v>0.001131460618086546</v>
      </c>
      <c r="E2312" t="n">
        <v>0.0002825836247577565</v>
      </c>
      <c r="F2312" t="n">
        <v>0.0008488769933287892</v>
      </c>
    </row>
    <row r="2313">
      <c r="A2313" t="inlineStr">
        <is>
          <t>XI</t>
        </is>
      </c>
      <c r="B2313" t="n">
        <v>2050</v>
      </c>
      <c r="C2313" t="inlineStr">
        <is>
          <t>energia_comercial</t>
        </is>
      </c>
      <c r="D2313" t="n">
        <v>0.001158073256634553</v>
      </c>
      <c r="E2313" t="n">
        <v>0.0002825836247577565</v>
      </c>
      <c r="F2313" t="n">
        <v>0.0008754896318767967</v>
      </c>
    </row>
    <row r="2314">
      <c r="A2314" t="inlineStr">
        <is>
          <t>XI</t>
        </is>
      </c>
      <c r="B2314" t="n">
        <v>2017</v>
      </c>
      <c r="C2314" t="inlineStr">
        <is>
          <t>energia_publico</t>
        </is>
      </c>
      <c r="D2314" t="n">
        <v>43.56696784517101</v>
      </c>
      <c r="E2314" t="n">
        <v>43.56696784517101</v>
      </c>
      <c r="F2314" t="n">
        <v>0</v>
      </c>
    </row>
    <row r="2315">
      <c r="A2315" t="inlineStr">
        <is>
          <t>XI</t>
        </is>
      </c>
      <c r="B2315" t="n">
        <v>2018</v>
      </c>
      <c r="C2315" t="inlineStr">
        <is>
          <t>energia_publico</t>
        </is>
      </c>
      <c r="D2315" t="n">
        <v>52.73416558770204</v>
      </c>
      <c r="E2315" t="n">
        <v>43.56696784517101</v>
      </c>
      <c r="F2315" t="n">
        <v>9.16719774253103</v>
      </c>
    </row>
    <row r="2316">
      <c r="A2316" t="inlineStr">
        <is>
          <t>XI</t>
        </is>
      </c>
      <c r="B2316" t="n">
        <v>2019</v>
      </c>
      <c r="C2316" t="inlineStr">
        <is>
          <t>energia_publico</t>
        </is>
      </c>
      <c r="D2316" t="n">
        <v>56.2641285839813</v>
      </c>
      <c r="E2316" t="n">
        <v>43.56696784517101</v>
      </c>
      <c r="F2316" t="n">
        <v>12.6971607388103</v>
      </c>
    </row>
    <row r="2317">
      <c r="A2317" t="inlineStr">
        <is>
          <t>XI</t>
        </is>
      </c>
      <c r="B2317" t="n">
        <v>2020</v>
      </c>
      <c r="C2317" t="inlineStr">
        <is>
          <t>energia_publico</t>
        </is>
      </c>
      <c r="D2317" t="n">
        <v>48.58463331582512</v>
      </c>
      <c r="E2317" t="n">
        <v>43.56696784517101</v>
      </c>
      <c r="F2317" t="n">
        <v>5.017665470654116</v>
      </c>
    </row>
    <row r="2318">
      <c r="A2318" t="inlineStr">
        <is>
          <t>XI</t>
        </is>
      </c>
      <c r="B2318" t="n">
        <v>2021</v>
      </c>
      <c r="C2318" t="inlineStr">
        <is>
          <t>energia_publico</t>
        </is>
      </c>
      <c r="D2318" t="n">
        <v>57.5166872466638</v>
      </c>
      <c r="E2318" t="n">
        <v>43.56696784517101</v>
      </c>
      <c r="F2318" t="n">
        <v>13.94971940149279</v>
      </c>
    </row>
    <row r="2319">
      <c r="A2319" t="inlineStr">
        <is>
          <t>XI</t>
        </is>
      </c>
      <c r="B2319" t="n">
        <v>2022</v>
      </c>
      <c r="C2319" t="inlineStr">
        <is>
          <t>energia_publico</t>
        </is>
      </c>
      <c r="D2319" t="n">
        <v>47.10868559553642</v>
      </c>
      <c r="E2319" t="n">
        <v>43.56696784517101</v>
      </c>
      <c r="F2319" t="n">
        <v>3.541717750365414</v>
      </c>
    </row>
    <row r="2320">
      <c r="A2320" t="inlineStr">
        <is>
          <t>XI</t>
        </is>
      </c>
      <c r="B2320" t="n">
        <v>2023</v>
      </c>
      <c r="C2320" t="inlineStr">
        <is>
          <t>energia_publico</t>
        </is>
      </c>
      <c r="D2320" t="n">
        <v>46.85687920419672</v>
      </c>
      <c r="E2320" t="n">
        <v>43.56696784517101</v>
      </c>
      <c r="F2320" t="n">
        <v>3.289911359025716</v>
      </c>
    </row>
    <row r="2321">
      <c r="A2321" t="inlineStr">
        <is>
          <t>XI</t>
        </is>
      </c>
      <c r="B2321" t="n">
        <v>2024</v>
      </c>
      <c r="C2321" t="inlineStr">
        <is>
          <t>energia_publico</t>
        </is>
      </c>
      <c r="D2321" t="n">
        <v>47.62358444168674</v>
      </c>
      <c r="E2321" t="n">
        <v>43.56696784517101</v>
      </c>
      <c r="F2321" t="n">
        <v>4.056616596515731</v>
      </c>
    </row>
    <row r="2322">
      <c r="A2322" t="inlineStr">
        <is>
          <t>XI</t>
        </is>
      </c>
      <c r="B2322" t="n">
        <v>2025</v>
      </c>
      <c r="C2322" t="inlineStr">
        <is>
          <t>energia_publico</t>
        </is>
      </c>
      <c r="D2322" t="n">
        <v>48.49093868113091</v>
      </c>
      <c r="E2322" t="n">
        <v>43.56696784517101</v>
      </c>
      <c r="F2322" t="n">
        <v>4.923970835959906</v>
      </c>
    </row>
    <row r="2323">
      <c r="A2323" t="inlineStr">
        <is>
          <t>XI</t>
        </is>
      </c>
      <c r="B2323" t="n">
        <v>2026</v>
      </c>
      <c r="C2323" t="inlineStr">
        <is>
          <t>energia_publico</t>
        </is>
      </c>
      <c r="D2323" t="n">
        <v>49.38597006644309</v>
      </c>
      <c r="E2323" t="n">
        <v>43.56696784517101</v>
      </c>
      <c r="F2323" t="n">
        <v>5.819002221272086</v>
      </c>
    </row>
    <row r="2324">
      <c r="A2324" t="inlineStr">
        <is>
          <t>XI</t>
        </is>
      </c>
      <c r="B2324" t="n">
        <v>2027</v>
      </c>
      <c r="C2324" t="inlineStr">
        <is>
          <t>energia_publico</t>
        </is>
      </c>
      <c r="D2324" t="n">
        <v>51.15861443301061</v>
      </c>
      <c r="E2324" t="n">
        <v>43.56696784517101</v>
      </c>
      <c r="F2324" t="n">
        <v>7.591646587839605</v>
      </c>
    </row>
    <row r="2325">
      <c r="A2325" t="inlineStr">
        <is>
          <t>XI</t>
        </is>
      </c>
      <c r="B2325" t="n">
        <v>2028</v>
      </c>
      <c r="C2325" t="inlineStr">
        <is>
          <t>energia_publico</t>
        </is>
      </c>
      <c r="D2325" t="n">
        <v>52.00926472289144</v>
      </c>
      <c r="E2325" t="n">
        <v>43.56696784517101</v>
      </c>
      <c r="F2325" t="n">
        <v>8.442296877720437</v>
      </c>
    </row>
    <row r="2326">
      <c r="A2326" t="inlineStr">
        <is>
          <t>XI</t>
        </is>
      </c>
      <c r="B2326" t="n">
        <v>2029</v>
      </c>
      <c r="C2326" t="inlineStr">
        <is>
          <t>energia_publico</t>
        </is>
      </c>
      <c r="D2326" t="n">
        <v>52.92264850117327</v>
      </c>
      <c r="E2326" t="n">
        <v>43.56696784517101</v>
      </c>
      <c r="F2326" t="n">
        <v>9.355680656002264</v>
      </c>
    </row>
    <row r="2327">
      <c r="A2327" t="inlineStr">
        <is>
          <t>XI</t>
        </is>
      </c>
      <c r="B2327" t="n">
        <v>2030</v>
      </c>
      <c r="C2327" t="inlineStr">
        <is>
          <t>energia_publico</t>
        </is>
      </c>
      <c r="D2327" t="n">
        <v>53.85268441550313</v>
      </c>
      <c r="E2327" t="n">
        <v>43.56696784517101</v>
      </c>
      <c r="F2327" t="n">
        <v>10.28571657033213</v>
      </c>
    </row>
    <row r="2328">
      <c r="A2328" t="inlineStr">
        <is>
          <t>XI</t>
        </is>
      </c>
      <c r="B2328" t="n">
        <v>2031</v>
      </c>
      <c r="C2328" t="inlineStr">
        <is>
          <t>energia_publico</t>
        </is>
      </c>
      <c r="D2328" t="n">
        <v>54.81727893128617</v>
      </c>
      <c r="E2328" t="n">
        <v>43.56696784517101</v>
      </c>
      <c r="F2328" t="n">
        <v>11.25031108611516</v>
      </c>
    </row>
    <row r="2329">
      <c r="A2329" t="inlineStr">
        <is>
          <t>XI</t>
        </is>
      </c>
      <c r="B2329" t="n">
        <v>2032</v>
      </c>
      <c r="C2329" t="inlineStr">
        <is>
          <t>energia_publico</t>
        </is>
      </c>
      <c r="D2329" t="n">
        <v>55.80328171421691</v>
      </c>
      <c r="E2329" t="n">
        <v>43.56696784517101</v>
      </c>
      <c r="F2329" t="n">
        <v>12.2363138690459</v>
      </c>
    </row>
    <row r="2330">
      <c r="A2330" t="inlineStr">
        <is>
          <t>XI</t>
        </is>
      </c>
      <c r="B2330" t="n">
        <v>2033</v>
      </c>
      <c r="C2330" t="inlineStr">
        <is>
          <t>energia_publico</t>
        </is>
      </c>
      <c r="D2330" t="n">
        <v>56.80417133324074</v>
      </c>
      <c r="E2330" t="n">
        <v>43.56696784517101</v>
      </c>
      <c r="F2330" t="n">
        <v>13.23720348806973</v>
      </c>
    </row>
    <row r="2331">
      <c r="A2331" t="inlineStr">
        <is>
          <t>XI</t>
        </is>
      </c>
      <c r="B2331" t="n">
        <v>2034</v>
      </c>
      <c r="C2331" t="inlineStr">
        <is>
          <t>energia_publico</t>
        </is>
      </c>
      <c r="D2331" t="n">
        <v>57.81450059557275</v>
      </c>
      <c r="E2331" t="n">
        <v>43.56696784517101</v>
      </c>
      <c r="F2331" t="n">
        <v>14.24753275040175</v>
      </c>
    </row>
    <row r="2332">
      <c r="A2332" t="inlineStr">
        <is>
          <t>XI</t>
        </is>
      </c>
      <c r="B2332" t="n">
        <v>2035</v>
      </c>
      <c r="C2332" t="inlineStr">
        <is>
          <t>energia_publico</t>
        </is>
      </c>
      <c r="D2332" t="n">
        <v>58.8291727574094</v>
      </c>
      <c r="E2332" t="n">
        <v>43.56696784517101</v>
      </c>
      <c r="F2332" t="n">
        <v>15.2622049122384</v>
      </c>
    </row>
    <row r="2333">
      <c r="A2333" t="inlineStr">
        <is>
          <t>XI</t>
        </is>
      </c>
      <c r="B2333" t="n">
        <v>2036</v>
      </c>
      <c r="C2333" t="inlineStr">
        <is>
          <t>energia_publico</t>
        </is>
      </c>
      <c r="D2333" t="n">
        <v>59.83060434266852</v>
      </c>
      <c r="E2333" t="n">
        <v>43.56696784517101</v>
      </c>
      <c r="F2333" t="n">
        <v>16.26363649749751</v>
      </c>
    </row>
    <row r="2334">
      <c r="A2334" t="inlineStr">
        <is>
          <t>XI</t>
        </is>
      </c>
      <c r="B2334" t="n">
        <v>2037</v>
      </c>
      <c r="C2334" t="inlineStr">
        <is>
          <t>energia_publico</t>
        </is>
      </c>
      <c r="D2334" t="n">
        <v>60.84908300122384</v>
      </c>
      <c r="E2334" t="n">
        <v>43.56696784517101</v>
      </c>
      <c r="F2334" t="n">
        <v>17.28211515605283</v>
      </c>
    </row>
    <row r="2335">
      <c r="A2335" t="inlineStr">
        <is>
          <t>XI</t>
        </is>
      </c>
      <c r="B2335" t="n">
        <v>2038</v>
      </c>
      <c r="C2335" t="inlineStr">
        <is>
          <t>energia_publico</t>
        </is>
      </c>
      <c r="D2335" t="n">
        <v>61.8848989203556</v>
      </c>
      <c r="E2335" t="n">
        <v>43.56696784517101</v>
      </c>
      <c r="F2335" t="n">
        <v>18.3179310751846</v>
      </c>
    </row>
    <row r="2336">
      <c r="A2336" t="inlineStr">
        <is>
          <t>XI</t>
        </is>
      </c>
      <c r="B2336" t="n">
        <v>2039</v>
      </c>
      <c r="C2336" t="inlineStr">
        <is>
          <t>energia_publico</t>
        </is>
      </c>
      <c r="D2336" t="n">
        <v>62.93834722711605</v>
      </c>
      <c r="E2336" t="n">
        <v>43.56696784517101</v>
      </c>
      <c r="F2336" t="n">
        <v>19.37137938194504</v>
      </c>
    </row>
    <row r="2337">
      <c r="A2337" t="inlineStr">
        <is>
          <t>XI</t>
        </is>
      </c>
      <c r="B2337" t="n">
        <v>2040</v>
      </c>
      <c r="C2337" t="inlineStr">
        <is>
          <t>energia_publico</t>
        </is>
      </c>
      <c r="D2337" t="n">
        <v>64.00972807241786</v>
      </c>
      <c r="E2337" t="n">
        <v>43.56696784517101</v>
      </c>
      <c r="F2337" t="n">
        <v>20.44276022724685</v>
      </c>
    </row>
    <row r="2338">
      <c r="A2338" t="inlineStr">
        <is>
          <t>XI</t>
        </is>
      </c>
      <c r="B2338" t="n">
        <v>2041</v>
      </c>
      <c r="C2338" t="inlineStr">
        <is>
          <t>energia_publico</t>
        </is>
      </c>
      <c r="D2338" t="n">
        <v>65.06734185251754</v>
      </c>
      <c r="E2338" t="n">
        <v>43.56696784517101</v>
      </c>
      <c r="F2338" t="n">
        <v>21.50037400734654</v>
      </c>
    </row>
    <row r="2339">
      <c r="A2339" t="inlineStr">
        <is>
          <t>XI</t>
        </is>
      </c>
      <c r="B2339" t="n">
        <v>2042</v>
      </c>
      <c r="C2339" t="inlineStr">
        <is>
          <t>energia_publico</t>
        </is>
      </c>
      <c r="D2339" t="n">
        <v>66.10989660096128</v>
      </c>
      <c r="E2339" t="n">
        <v>43.56696784517101</v>
      </c>
      <c r="F2339" t="n">
        <v>22.54292875579027</v>
      </c>
    </row>
    <row r="2340">
      <c r="A2340" t="inlineStr">
        <is>
          <t>XI</t>
        </is>
      </c>
      <c r="B2340" t="n">
        <v>2043</v>
      </c>
      <c r="C2340" t="inlineStr">
        <is>
          <t>energia_publico</t>
        </is>
      </c>
      <c r="D2340" t="n">
        <v>67.13610094708039</v>
      </c>
      <c r="E2340" t="n">
        <v>43.56696784517101</v>
      </c>
      <c r="F2340" t="n">
        <v>23.56913310190939</v>
      </c>
    </row>
    <row r="2341">
      <c r="A2341" t="inlineStr">
        <is>
          <t>XI</t>
        </is>
      </c>
      <c r="B2341" t="n">
        <v>2044</v>
      </c>
      <c r="C2341" t="inlineStr">
        <is>
          <t>energia_publico</t>
        </is>
      </c>
      <c r="D2341" t="n">
        <v>68.14466670887458</v>
      </c>
      <c r="E2341" t="n">
        <v>43.56696784517101</v>
      </c>
      <c r="F2341" t="n">
        <v>24.57769886370357</v>
      </c>
    </row>
    <row r="2342">
      <c r="A2342" t="inlineStr">
        <is>
          <t>XI</t>
        </is>
      </c>
      <c r="B2342" t="n">
        <v>2045</v>
      </c>
      <c r="C2342" t="inlineStr">
        <is>
          <t>energia_publico</t>
        </is>
      </c>
      <c r="D2342" t="n">
        <v>69.16838385541583</v>
      </c>
      <c r="E2342" t="n">
        <v>43.56696784517101</v>
      </c>
      <c r="F2342" t="n">
        <v>25.60141601024482</v>
      </c>
    </row>
    <row r="2343">
      <c r="A2343" t="inlineStr">
        <is>
          <t>XI</t>
        </is>
      </c>
      <c r="B2343" t="n">
        <v>2046</v>
      </c>
      <c r="C2343" t="inlineStr">
        <is>
          <t>energia_publico</t>
        </is>
      </c>
      <c r="D2343" t="n">
        <v>70.17289580954225</v>
      </c>
      <c r="E2343" t="n">
        <v>43.56696784517101</v>
      </c>
      <c r="F2343" t="n">
        <v>26.60592796437125</v>
      </c>
    </row>
    <row r="2344">
      <c r="A2344" t="inlineStr">
        <is>
          <t>XI</t>
        </is>
      </c>
      <c r="B2344" t="n">
        <v>2047</v>
      </c>
      <c r="C2344" t="inlineStr">
        <is>
          <t>energia_publico</t>
        </is>
      </c>
      <c r="D2344" t="n">
        <v>71.15690954538178</v>
      </c>
      <c r="E2344" t="n">
        <v>43.56696784517101</v>
      </c>
      <c r="F2344" t="n">
        <v>27.58994170021077</v>
      </c>
    </row>
    <row r="2345">
      <c r="A2345" t="inlineStr">
        <is>
          <t>XI</t>
        </is>
      </c>
      <c r="B2345" t="n">
        <v>2048</v>
      </c>
      <c r="C2345" t="inlineStr">
        <is>
          <t>energia_publico</t>
        </is>
      </c>
      <c r="D2345" t="n">
        <v>72.15472181441781</v>
      </c>
      <c r="E2345" t="n">
        <v>43.56696784517101</v>
      </c>
      <c r="F2345" t="n">
        <v>28.5877539692468</v>
      </c>
    </row>
    <row r="2346">
      <c r="A2346" t="inlineStr">
        <is>
          <t>XI</t>
        </is>
      </c>
      <c r="B2346" t="n">
        <v>2049</v>
      </c>
      <c r="C2346" t="inlineStr">
        <is>
          <t>energia_publico</t>
        </is>
      </c>
      <c r="D2346" t="n">
        <v>73.13044874848759</v>
      </c>
      <c r="E2346" t="n">
        <v>43.56696784517101</v>
      </c>
      <c r="F2346" t="n">
        <v>29.56348090331659</v>
      </c>
    </row>
    <row r="2347">
      <c r="A2347" t="inlineStr">
        <is>
          <t>XI</t>
        </is>
      </c>
      <c r="B2347" t="n">
        <v>2050</v>
      </c>
      <c r="C2347" t="inlineStr">
        <is>
          <t>energia_publico</t>
        </is>
      </c>
      <c r="D2347" t="n">
        <v>74.1193701489198</v>
      </c>
      <c r="E2347" t="n">
        <v>43.56696784517101</v>
      </c>
      <c r="F2347" t="n">
        <v>30.55240230374879</v>
      </c>
    </row>
    <row r="2348">
      <c r="A2348" t="inlineStr">
        <is>
          <t>XI</t>
        </is>
      </c>
      <c r="B2348" t="n">
        <v>2017</v>
      </c>
      <c r="C2348" t="inlineStr">
        <is>
          <t>manufactura</t>
        </is>
      </c>
      <c r="D2348" t="n">
        <v>101.3162070622112</v>
      </c>
      <c r="E2348" t="n">
        <v>101.3162070622112</v>
      </c>
      <c r="F2348" t="n">
        <v>0</v>
      </c>
    </row>
    <row r="2349">
      <c r="A2349" t="inlineStr">
        <is>
          <t>XI</t>
        </is>
      </c>
      <c r="B2349" t="n">
        <v>2018</v>
      </c>
      <c r="C2349" t="inlineStr">
        <is>
          <t>manufactura</t>
        </is>
      </c>
      <c r="D2349" t="n">
        <v>180.1075757160117</v>
      </c>
      <c r="E2349" t="n">
        <v>101.3162070622112</v>
      </c>
      <c r="F2349" t="n">
        <v>78.79136865380055</v>
      </c>
    </row>
    <row r="2350">
      <c r="A2350" t="inlineStr">
        <is>
          <t>XI</t>
        </is>
      </c>
      <c r="B2350" t="n">
        <v>2019</v>
      </c>
      <c r="C2350" t="inlineStr">
        <is>
          <t>manufactura</t>
        </is>
      </c>
      <c r="D2350" t="n">
        <v>228.2672759041728</v>
      </c>
      <c r="E2350" t="n">
        <v>101.3162070622112</v>
      </c>
      <c r="F2350" t="n">
        <v>126.9510688419616</v>
      </c>
    </row>
    <row r="2351">
      <c r="A2351" t="inlineStr">
        <is>
          <t>XI</t>
        </is>
      </c>
      <c r="B2351" t="n">
        <v>2020</v>
      </c>
      <c r="C2351" t="inlineStr">
        <is>
          <t>manufactura</t>
        </is>
      </c>
      <c r="D2351" t="n">
        <v>236.5378948134786</v>
      </c>
      <c r="E2351" t="n">
        <v>101.3162070622112</v>
      </c>
      <c r="F2351" t="n">
        <v>135.2216877512674</v>
      </c>
    </row>
    <row r="2352">
      <c r="A2352" t="inlineStr">
        <is>
          <t>XI</t>
        </is>
      </c>
      <c r="B2352" t="n">
        <v>2021</v>
      </c>
      <c r="C2352" t="inlineStr">
        <is>
          <t>manufactura</t>
        </is>
      </c>
      <c r="D2352" t="n">
        <v>263.5099835247973</v>
      </c>
      <c r="E2352" t="n">
        <v>101.3162070622112</v>
      </c>
      <c r="F2352" t="n">
        <v>162.1937764625861</v>
      </c>
    </row>
    <row r="2353">
      <c r="A2353" t="inlineStr">
        <is>
          <t>XI</t>
        </is>
      </c>
      <c r="B2353" t="n">
        <v>2022</v>
      </c>
      <c r="C2353" t="inlineStr">
        <is>
          <t>manufactura</t>
        </is>
      </c>
      <c r="D2353" t="n">
        <v>285.0097632969644</v>
      </c>
      <c r="E2353" t="n">
        <v>101.3162070622112</v>
      </c>
      <c r="F2353" t="n">
        <v>183.6935562347533</v>
      </c>
    </row>
    <row r="2354">
      <c r="A2354" t="inlineStr">
        <is>
          <t>XI</t>
        </is>
      </c>
      <c r="B2354" t="n">
        <v>2023</v>
      </c>
      <c r="C2354" t="inlineStr">
        <is>
          <t>manufactura</t>
        </is>
      </c>
      <c r="D2354" t="n">
        <v>312.0733704693159</v>
      </c>
      <c r="E2354" t="n">
        <v>101.3162070622112</v>
      </c>
      <c r="F2354" t="n">
        <v>210.7571634071048</v>
      </c>
    </row>
    <row r="2355">
      <c r="A2355" t="inlineStr">
        <is>
          <t>XI</t>
        </is>
      </c>
      <c r="B2355" t="n">
        <v>2024</v>
      </c>
      <c r="C2355" t="inlineStr">
        <is>
          <t>manufactura</t>
        </is>
      </c>
      <c r="D2355" t="n">
        <v>326.5583571548304</v>
      </c>
      <c r="E2355" t="n">
        <v>101.3162070622112</v>
      </c>
      <c r="F2355" t="n">
        <v>225.2421500926193</v>
      </c>
    </row>
    <row r="2356">
      <c r="A2356" t="inlineStr">
        <is>
          <t>XI</t>
        </is>
      </c>
      <c r="B2356" t="n">
        <v>2025</v>
      </c>
      <c r="C2356" t="inlineStr">
        <is>
          <t>manufactura</t>
        </is>
      </c>
      <c r="D2356" t="n">
        <v>334.9099203407092</v>
      </c>
      <c r="E2356" t="n">
        <v>101.3162070622112</v>
      </c>
      <c r="F2356" t="n">
        <v>233.5937132784981</v>
      </c>
    </row>
    <row r="2357">
      <c r="A2357" t="inlineStr">
        <is>
          <t>XI</t>
        </is>
      </c>
      <c r="B2357" t="n">
        <v>2026</v>
      </c>
      <c r="C2357" t="inlineStr">
        <is>
          <t>manufactura</t>
        </is>
      </c>
      <c r="D2357" t="n">
        <v>340.3734088034517</v>
      </c>
      <c r="E2357" t="n">
        <v>101.3162070622112</v>
      </c>
      <c r="F2357" t="n">
        <v>239.0572017412405</v>
      </c>
    </row>
    <row r="2358">
      <c r="A2358" t="inlineStr">
        <is>
          <t>XI</t>
        </is>
      </c>
      <c r="B2358" t="n">
        <v>2027</v>
      </c>
      <c r="C2358" t="inlineStr">
        <is>
          <t>manufactura</t>
        </is>
      </c>
      <c r="D2358" t="n">
        <v>346.0158126549954</v>
      </c>
      <c r="E2358" t="n">
        <v>101.3162070622112</v>
      </c>
      <c r="F2358" t="n">
        <v>244.6996055927842</v>
      </c>
    </row>
    <row r="2359">
      <c r="A2359" t="inlineStr">
        <is>
          <t>XI</t>
        </is>
      </c>
      <c r="B2359" t="n">
        <v>2028</v>
      </c>
      <c r="C2359" t="inlineStr">
        <is>
          <t>manufactura</t>
        </is>
      </c>
      <c r="D2359" t="n">
        <v>350.0940395271272</v>
      </c>
      <c r="E2359" t="n">
        <v>101.3162070622112</v>
      </c>
      <c r="F2359" t="n">
        <v>248.7778324649161</v>
      </c>
    </row>
    <row r="2360">
      <c r="A2360" t="inlineStr">
        <is>
          <t>XI</t>
        </is>
      </c>
      <c r="B2360" t="n">
        <v>2029</v>
      </c>
      <c r="C2360" t="inlineStr">
        <is>
          <t>manufactura</t>
        </is>
      </c>
      <c r="D2360" t="n">
        <v>353.5452148132237</v>
      </c>
      <c r="E2360" t="n">
        <v>101.3162070622112</v>
      </c>
      <c r="F2360" t="n">
        <v>252.2290077510125</v>
      </c>
    </row>
    <row r="2361">
      <c r="A2361" t="inlineStr">
        <is>
          <t>XI</t>
        </is>
      </c>
      <c r="B2361" t="n">
        <v>2030</v>
      </c>
      <c r="C2361" t="inlineStr">
        <is>
          <t>manufactura</t>
        </is>
      </c>
      <c r="D2361" t="n">
        <v>356.7223593915037</v>
      </c>
      <c r="E2361" t="n">
        <v>101.3162070622112</v>
      </c>
      <c r="F2361" t="n">
        <v>255.4061523292926</v>
      </c>
    </row>
    <row r="2362">
      <c r="A2362" t="inlineStr">
        <is>
          <t>XI</t>
        </is>
      </c>
      <c r="B2362" t="n">
        <v>2031</v>
      </c>
      <c r="C2362" t="inlineStr">
        <is>
          <t>manufactura</t>
        </is>
      </c>
      <c r="D2362" t="n">
        <v>359.8178699196113</v>
      </c>
      <c r="E2362" t="n">
        <v>101.3162070622112</v>
      </c>
      <c r="F2362" t="n">
        <v>258.5016628574002</v>
      </c>
    </row>
    <row r="2363">
      <c r="A2363" t="inlineStr">
        <is>
          <t>XI</t>
        </is>
      </c>
      <c r="B2363" t="n">
        <v>2032</v>
      </c>
      <c r="C2363" t="inlineStr">
        <is>
          <t>manufactura</t>
        </is>
      </c>
      <c r="D2363" t="n">
        <v>362.8967231521375</v>
      </c>
      <c r="E2363" t="n">
        <v>101.3162070622112</v>
      </c>
      <c r="F2363" t="n">
        <v>261.5805160899263</v>
      </c>
    </row>
    <row r="2364">
      <c r="A2364" t="inlineStr">
        <is>
          <t>XI</t>
        </is>
      </c>
      <c r="B2364" t="n">
        <v>2033</v>
      </c>
      <c r="C2364" t="inlineStr">
        <is>
          <t>manufactura</t>
        </is>
      </c>
      <c r="D2364" t="n">
        <v>365.9772633132264</v>
      </c>
      <c r="E2364" t="n">
        <v>101.3162070622112</v>
      </c>
      <c r="F2364" t="n">
        <v>264.6610562510152</v>
      </c>
    </row>
    <row r="2365">
      <c r="A2365" t="inlineStr">
        <is>
          <t>XI</t>
        </is>
      </c>
      <c r="B2365" t="n">
        <v>2034</v>
      </c>
      <c r="C2365" t="inlineStr">
        <is>
          <t>manufactura</t>
        </is>
      </c>
      <c r="D2365" t="n">
        <v>369.0586511113348</v>
      </c>
      <c r="E2365" t="n">
        <v>101.3162070622112</v>
      </c>
      <c r="F2365" t="n">
        <v>267.7424440491236</v>
      </c>
    </row>
    <row r="2366">
      <c r="A2366" t="inlineStr">
        <is>
          <t>XI</t>
        </is>
      </c>
      <c r="B2366" t="n">
        <v>2035</v>
      </c>
      <c r="C2366" t="inlineStr">
        <is>
          <t>manufactura</t>
        </is>
      </c>
      <c r="D2366" t="n">
        <v>372.1321706841256</v>
      </c>
      <c r="E2366" t="n">
        <v>101.3162070622112</v>
      </c>
      <c r="F2366" t="n">
        <v>270.8159636219145</v>
      </c>
    </row>
    <row r="2367">
      <c r="A2367" t="inlineStr">
        <is>
          <t>XI</t>
        </is>
      </c>
      <c r="B2367" t="n">
        <v>2036</v>
      </c>
      <c r="C2367" t="inlineStr">
        <is>
          <t>manufactura</t>
        </is>
      </c>
      <c r="D2367" t="n">
        <v>375.1656083172245</v>
      </c>
      <c r="E2367" t="n">
        <v>101.3162070622112</v>
      </c>
      <c r="F2367" t="n">
        <v>273.8494012550133</v>
      </c>
    </row>
    <row r="2368">
      <c r="A2368" t="inlineStr">
        <is>
          <t>XI</t>
        </is>
      </c>
      <c r="B2368" t="n">
        <v>2037</v>
      </c>
      <c r="C2368" t="inlineStr">
        <is>
          <t>manufactura</t>
        </is>
      </c>
      <c r="D2368" t="n">
        <v>378.1937158956698</v>
      </c>
      <c r="E2368" t="n">
        <v>101.3162070622112</v>
      </c>
      <c r="F2368" t="n">
        <v>276.8775088334586</v>
      </c>
    </row>
    <row r="2369">
      <c r="A2369" t="inlineStr">
        <is>
          <t>XI</t>
        </is>
      </c>
      <c r="B2369" t="n">
        <v>2038</v>
      </c>
      <c r="C2369" t="inlineStr">
        <is>
          <t>manufactura</t>
        </is>
      </c>
      <c r="D2369" t="n">
        <v>381.232509220011</v>
      </c>
      <c r="E2369" t="n">
        <v>101.3162070622112</v>
      </c>
      <c r="F2369" t="n">
        <v>279.9163021577999</v>
      </c>
    </row>
    <row r="2370">
      <c r="A2370" t="inlineStr">
        <is>
          <t>XI</t>
        </is>
      </c>
      <c r="B2370" t="n">
        <v>2039</v>
      </c>
      <c r="C2370" t="inlineStr">
        <is>
          <t>manufactura</t>
        </is>
      </c>
      <c r="D2370" t="n">
        <v>384.2894243897765</v>
      </c>
      <c r="E2370" t="n">
        <v>101.3162070622112</v>
      </c>
      <c r="F2370" t="n">
        <v>282.9732173275653</v>
      </c>
    </row>
    <row r="2371">
      <c r="A2371" t="inlineStr">
        <is>
          <t>XI</t>
        </is>
      </c>
      <c r="B2371" t="n">
        <v>2040</v>
      </c>
      <c r="C2371" t="inlineStr">
        <is>
          <t>manufactura</t>
        </is>
      </c>
      <c r="D2371" t="n">
        <v>387.3679706796956</v>
      </c>
      <c r="E2371" t="n">
        <v>101.3162070622112</v>
      </c>
      <c r="F2371" t="n">
        <v>286.0517636174844</v>
      </c>
    </row>
    <row r="2372">
      <c r="A2372" t="inlineStr">
        <is>
          <t>XI</t>
        </is>
      </c>
      <c r="B2372" t="n">
        <v>2041</v>
      </c>
      <c r="C2372" t="inlineStr">
        <is>
          <t>manufactura</t>
        </is>
      </c>
      <c r="D2372" t="n">
        <v>390.4203435357902</v>
      </c>
      <c r="E2372" t="n">
        <v>101.3162070622112</v>
      </c>
      <c r="F2372" t="n">
        <v>289.104136473579</v>
      </c>
    </row>
    <row r="2373">
      <c r="A2373" t="inlineStr">
        <is>
          <t>XI</t>
        </is>
      </c>
      <c r="B2373" t="n">
        <v>2042</v>
      </c>
      <c r="C2373" t="inlineStr">
        <is>
          <t>manufactura</t>
        </is>
      </c>
      <c r="D2373" t="n">
        <v>393.4235865286248</v>
      </c>
      <c r="E2373" t="n">
        <v>101.3162070622112</v>
      </c>
      <c r="F2373" t="n">
        <v>292.1073794664136</v>
      </c>
    </row>
    <row r="2374">
      <c r="A2374" t="inlineStr">
        <is>
          <t>XI</t>
        </is>
      </c>
      <c r="B2374" t="n">
        <v>2043</v>
      </c>
      <c r="C2374" t="inlineStr">
        <is>
          <t>manufactura</t>
        </is>
      </c>
      <c r="D2374" t="n">
        <v>396.366134883368</v>
      </c>
      <c r="E2374" t="n">
        <v>101.3162070622112</v>
      </c>
      <c r="F2374" t="n">
        <v>295.0499278211568</v>
      </c>
    </row>
    <row r="2375">
      <c r="A2375" t="inlineStr">
        <is>
          <t>XI</t>
        </is>
      </c>
      <c r="B2375" t="n">
        <v>2044</v>
      </c>
      <c r="C2375" t="inlineStr">
        <is>
          <t>manufactura</t>
        </is>
      </c>
      <c r="D2375" t="n">
        <v>399.2416582669443</v>
      </c>
      <c r="E2375" t="n">
        <v>101.3162070622112</v>
      </c>
      <c r="F2375" t="n">
        <v>297.9254512047332</v>
      </c>
    </row>
    <row r="2376">
      <c r="A2376" t="inlineStr">
        <is>
          <t>XI</t>
        </is>
      </c>
      <c r="B2376" t="n">
        <v>2045</v>
      </c>
      <c r="C2376" t="inlineStr">
        <is>
          <t>manufactura</t>
        </is>
      </c>
      <c r="D2376" t="n">
        <v>402.0973349967883</v>
      </c>
      <c r="E2376" t="n">
        <v>101.3162070622112</v>
      </c>
      <c r="F2376" t="n">
        <v>300.7811279345771</v>
      </c>
    </row>
    <row r="2377">
      <c r="A2377" t="inlineStr">
        <is>
          <t>XI</t>
        </is>
      </c>
      <c r="B2377" t="n">
        <v>2046</v>
      </c>
      <c r="C2377" t="inlineStr">
        <is>
          <t>manufactura</t>
        </is>
      </c>
      <c r="D2377" t="n">
        <v>404.9033700595335</v>
      </c>
      <c r="E2377" t="n">
        <v>101.3162070622112</v>
      </c>
      <c r="F2377" t="n">
        <v>303.5871629973224</v>
      </c>
    </row>
    <row r="2378">
      <c r="A2378" t="inlineStr">
        <is>
          <t>XI</t>
        </is>
      </c>
      <c r="B2378" t="n">
        <v>2047</v>
      </c>
      <c r="C2378" t="inlineStr">
        <is>
          <t>manufactura</t>
        </is>
      </c>
      <c r="D2378" t="n">
        <v>407.6451289347247</v>
      </c>
      <c r="E2378" t="n">
        <v>101.3162070622112</v>
      </c>
      <c r="F2378" t="n">
        <v>306.3289218725135</v>
      </c>
    </row>
    <row r="2379">
      <c r="A2379" t="inlineStr">
        <is>
          <t>XI</t>
        </is>
      </c>
      <c r="B2379" t="n">
        <v>2048</v>
      </c>
      <c r="C2379" t="inlineStr">
        <is>
          <t>manufactura</t>
        </is>
      </c>
      <c r="D2379" t="n">
        <v>410.3671296889261</v>
      </c>
      <c r="E2379" t="n">
        <v>101.3162070622112</v>
      </c>
      <c r="F2379" t="n">
        <v>309.050922626715</v>
      </c>
    </row>
    <row r="2380">
      <c r="A2380" t="inlineStr">
        <is>
          <t>XI</t>
        </is>
      </c>
      <c r="B2380" t="n">
        <v>2049</v>
      </c>
      <c r="C2380" t="inlineStr">
        <is>
          <t>manufactura</t>
        </is>
      </c>
      <c r="D2380" t="n">
        <v>413.03725143694</v>
      </c>
      <c r="E2380" t="n">
        <v>101.3162070622112</v>
      </c>
      <c r="F2380" t="n">
        <v>311.7210443747289</v>
      </c>
    </row>
    <row r="2381">
      <c r="A2381" t="inlineStr">
        <is>
          <t>XI</t>
        </is>
      </c>
      <c r="B2381" t="n">
        <v>2050</v>
      </c>
      <c r="C2381" t="inlineStr">
        <is>
          <t>manufactura</t>
        </is>
      </c>
      <c r="D2381" t="n">
        <v>415.6927388824381</v>
      </c>
      <c r="E2381" t="n">
        <v>101.3162070622112</v>
      </c>
      <c r="F2381" t="n">
        <v>314.3765318202269</v>
      </c>
    </row>
    <row r="2382">
      <c r="A2382" t="inlineStr">
        <is>
          <t>XI</t>
        </is>
      </c>
      <c r="B2382" t="n">
        <v>2017</v>
      </c>
      <c r="C2382" t="inlineStr">
        <is>
          <t>mineral</t>
        </is>
      </c>
      <c r="D2382" t="n">
        <v>135.535303329359</v>
      </c>
      <c r="E2382" t="n">
        <v>135.535303329359</v>
      </c>
      <c r="F2382" t="n">
        <v>0</v>
      </c>
    </row>
    <row r="2383">
      <c r="A2383" t="inlineStr">
        <is>
          <t>XI</t>
        </is>
      </c>
      <c r="B2383" t="n">
        <v>2018</v>
      </c>
      <c r="C2383" t="inlineStr">
        <is>
          <t>mineral</t>
        </is>
      </c>
      <c r="D2383" t="n">
        <v>57.64306580058519</v>
      </c>
      <c r="E2383" t="n">
        <v>57.64306580058519</v>
      </c>
      <c r="F2383" t="n">
        <v>0</v>
      </c>
    </row>
    <row r="2384">
      <c r="A2384" t="inlineStr">
        <is>
          <t>XI</t>
        </is>
      </c>
      <c r="B2384" t="n">
        <v>2019</v>
      </c>
      <c r="C2384" t="inlineStr">
        <is>
          <t>mineral</t>
        </is>
      </c>
      <c r="D2384" t="n">
        <v>26.65998302822614</v>
      </c>
      <c r="E2384" t="n">
        <v>26.65998302822614</v>
      </c>
      <c r="F2384" t="n">
        <v>0</v>
      </c>
    </row>
    <row r="2385">
      <c r="A2385" t="inlineStr">
        <is>
          <t>XI</t>
        </is>
      </c>
      <c r="B2385" t="n">
        <v>2020</v>
      </c>
      <c r="C2385" t="inlineStr">
        <is>
          <t>mineral</t>
        </is>
      </c>
      <c r="D2385" t="n">
        <v>105.2007102864158</v>
      </c>
      <c r="E2385" t="n">
        <v>105.2007102864158</v>
      </c>
      <c r="F2385" t="n">
        <v>0</v>
      </c>
    </row>
    <row r="2386">
      <c r="A2386" t="inlineStr">
        <is>
          <t>XI</t>
        </is>
      </c>
      <c r="B2386" t="n">
        <v>2021</v>
      </c>
      <c r="C2386" t="inlineStr">
        <is>
          <t>mineral</t>
        </is>
      </c>
      <c r="D2386" t="n">
        <v>98.065646750383</v>
      </c>
      <c r="E2386" t="n">
        <v>98.065646750383</v>
      </c>
      <c r="F2386" t="n">
        <v>0</v>
      </c>
    </row>
    <row r="2387">
      <c r="A2387" t="inlineStr">
        <is>
          <t>XI</t>
        </is>
      </c>
      <c r="B2387" t="n">
        <v>2022</v>
      </c>
      <c r="C2387" t="inlineStr">
        <is>
          <t>mineral</t>
        </is>
      </c>
      <c r="D2387" t="n">
        <v>99.01939147960768</v>
      </c>
      <c r="E2387" t="n">
        <v>99.01939147960768</v>
      </c>
      <c r="F2387" t="n">
        <v>0</v>
      </c>
    </row>
    <row r="2388">
      <c r="A2388" t="inlineStr">
        <is>
          <t>XI</t>
        </is>
      </c>
      <c r="B2388" t="n">
        <v>2023</v>
      </c>
      <c r="C2388" t="inlineStr">
        <is>
          <t>mineral</t>
        </is>
      </c>
      <c r="D2388" t="n">
        <v>98.73992181944374</v>
      </c>
      <c r="E2388" t="n">
        <v>98.73992181944374</v>
      </c>
      <c r="F2388" t="n">
        <v>0</v>
      </c>
    </row>
    <row r="2389">
      <c r="A2389" t="inlineStr">
        <is>
          <t>XI</t>
        </is>
      </c>
      <c r="B2389" t="n">
        <v>2024</v>
      </c>
      <c r="C2389" t="inlineStr">
        <is>
          <t>mineral</t>
        </is>
      </c>
      <c r="D2389" t="n">
        <v>99.58866748512038</v>
      </c>
      <c r="E2389" t="n">
        <v>99.58866748512038</v>
      </c>
      <c r="F2389" t="n">
        <v>0</v>
      </c>
    </row>
    <row r="2390">
      <c r="A2390" t="inlineStr">
        <is>
          <t>XI</t>
        </is>
      </c>
      <c r="B2390" t="n">
        <v>2025</v>
      </c>
      <c r="C2390" t="inlineStr">
        <is>
          <t>mineral</t>
        </is>
      </c>
      <c r="D2390" t="n">
        <v>100.5410833164913</v>
      </c>
      <c r="E2390" t="n">
        <v>100.5410833164913</v>
      </c>
      <c r="F2390" t="n">
        <v>0</v>
      </c>
    </row>
    <row r="2391">
      <c r="A2391" t="inlineStr">
        <is>
          <t>XI</t>
        </is>
      </c>
      <c r="B2391" t="n">
        <v>2026</v>
      </c>
      <c r="C2391" t="inlineStr">
        <is>
          <t>mineral</t>
        </is>
      </c>
      <c r="D2391" t="n">
        <v>101.5154864805906</v>
      </c>
      <c r="E2391" t="n">
        <v>101.5154864805906</v>
      </c>
      <c r="F2391" t="n">
        <v>0</v>
      </c>
    </row>
    <row r="2392">
      <c r="A2392" t="inlineStr">
        <is>
          <t>XI</t>
        </is>
      </c>
      <c r="B2392" t="n">
        <v>2027</v>
      </c>
      <c r="C2392" t="inlineStr">
        <is>
          <t>mineral</t>
        </is>
      </c>
      <c r="D2392" t="n">
        <v>103.4210071781942</v>
      </c>
      <c r="E2392" t="n">
        <v>103.4210071781942</v>
      </c>
      <c r="F2392" t="n">
        <v>0</v>
      </c>
    </row>
    <row r="2393">
      <c r="A2393" t="inlineStr">
        <is>
          <t>XI</t>
        </is>
      </c>
      <c r="B2393" t="n">
        <v>2028</v>
      </c>
      <c r="C2393" t="inlineStr">
        <is>
          <t>mineral</t>
        </is>
      </c>
      <c r="D2393" t="n">
        <v>104.3243318996212</v>
      </c>
      <c r="E2393" t="n">
        <v>104.3243318996212</v>
      </c>
      <c r="F2393" t="n">
        <v>0</v>
      </c>
    </row>
    <row r="2394">
      <c r="A2394" t="inlineStr">
        <is>
          <t>XI</t>
        </is>
      </c>
      <c r="B2394" t="n">
        <v>2029</v>
      </c>
      <c r="C2394" t="inlineStr">
        <is>
          <t>mineral</t>
        </is>
      </c>
      <c r="D2394" t="n">
        <v>105.2865341406034</v>
      </c>
      <c r="E2394" t="n">
        <v>105.2865341406034</v>
      </c>
      <c r="F2394" t="n">
        <v>0</v>
      </c>
    </row>
    <row r="2395">
      <c r="A2395" t="inlineStr">
        <is>
          <t>XI</t>
        </is>
      </c>
      <c r="B2395" t="n">
        <v>2030</v>
      </c>
      <c r="C2395" t="inlineStr">
        <is>
          <t>mineral</t>
        </is>
      </c>
      <c r="D2395" t="n">
        <v>106.2582470678438</v>
      </c>
      <c r="E2395" t="n">
        <v>106.2582470678438</v>
      </c>
      <c r="F2395" t="n">
        <v>0</v>
      </c>
    </row>
    <row r="2396">
      <c r="A2396" t="inlineStr">
        <is>
          <t>XI</t>
        </is>
      </c>
      <c r="B2396" t="n">
        <v>2031</v>
      </c>
      <c r="C2396" t="inlineStr">
        <is>
          <t>mineral</t>
        </is>
      </c>
      <c r="D2396" t="n">
        <v>107.2577241001037</v>
      </c>
      <c r="E2396" t="n">
        <v>107.2577241001037</v>
      </c>
      <c r="F2396" t="n">
        <v>0</v>
      </c>
    </row>
    <row r="2397">
      <c r="A2397" t="inlineStr">
        <is>
          <t>XI</t>
        </is>
      </c>
      <c r="B2397" t="n">
        <v>2032</v>
      </c>
      <c r="C2397" t="inlineStr">
        <is>
          <t>mineral</t>
        </is>
      </c>
      <c r="D2397" t="n">
        <v>108.2708288510874</v>
      </c>
      <c r="E2397" t="n">
        <v>108.2708288510874</v>
      </c>
      <c r="F2397" t="n">
        <v>0</v>
      </c>
    </row>
    <row r="2398">
      <c r="A2398" t="inlineStr">
        <is>
          <t>XI</t>
        </is>
      </c>
      <c r="B2398" t="n">
        <v>2033</v>
      </c>
      <c r="C2398" t="inlineStr">
        <is>
          <t>mineral</t>
        </is>
      </c>
      <c r="D2398" t="n">
        <v>109.2906128280076</v>
      </c>
      <c r="E2398" t="n">
        <v>109.2906128280076</v>
      </c>
      <c r="F2398" t="n">
        <v>0</v>
      </c>
    </row>
    <row r="2399">
      <c r="A2399" t="inlineStr">
        <is>
          <t>XI</t>
        </is>
      </c>
      <c r="B2399" t="n">
        <v>2034</v>
      </c>
      <c r="C2399" t="inlineStr">
        <is>
          <t>mineral</t>
        </is>
      </c>
      <c r="D2399" t="n">
        <v>110.3114371765749</v>
      </c>
      <c r="E2399" t="n">
        <v>110.3114371765749</v>
      </c>
      <c r="F2399" t="n">
        <v>0</v>
      </c>
    </row>
    <row r="2400">
      <c r="A2400" t="inlineStr">
        <is>
          <t>XI</t>
        </is>
      </c>
      <c r="B2400" t="n">
        <v>2035</v>
      </c>
      <c r="C2400" t="inlineStr">
        <is>
          <t>mineral</t>
        </is>
      </c>
      <c r="D2400" t="n">
        <v>111.3281980904697</v>
      </c>
      <c r="E2400" t="n">
        <v>111.3281980904697</v>
      </c>
      <c r="F2400" t="n">
        <v>0</v>
      </c>
    </row>
    <row r="2401">
      <c r="A2401" t="inlineStr">
        <is>
          <t>XI</t>
        </is>
      </c>
      <c r="B2401" t="n">
        <v>2036</v>
      </c>
      <c r="C2401" t="inlineStr">
        <is>
          <t>mineral</t>
        </is>
      </c>
      <c r="D2401" t="n">
        <v>112.323595569101</v>
      </c>
      <c r="E2401" t="n">
        <v>112.323595569101</v>
      </c>
      <c r="F2401" t="n">
        <v>0</v>
      </c>
    </row>
    <row r="2402">
      <c r="A2402" t="inlineStr">
        <is>
          <t>XI</t>
        </is>
      </c>
      <c r="B2402" t="n">
        <v>2037</v>
      </c>
      <c r="C2402" t="inlineStr">
        <is>
          <t>mineral</t>
        </is>
      </c>
      <c r="D2402" t="n">
        <v>113.3278930044139</v>
      </c>
      <c r="E2402" t="n">
        <v>113.3278930044139</v>
      </c>
      <c r="F2402" t="n">
        <v>0</v>
      </c>
    </row>
    <row r="2403">
      <c r="A2403" t="inlineStr">
        <is>
          <t>XI</t>
        </is>
      </c>
      <c r="B2403" t="n">
        <v>2038</v>
      </c>
      <c r="C2403" t="inlineStr">
        <is>
          <t>mineral</t>
        </is>
      </c>
      <c r="D2403" t="n">
        <v>114.3411699718854</v>
      </c>
      <c r="E2403" t="n">
        <v>114.3411699718854</v>
      </c>
      <c r="F2403" t="n">
        <v>0</v>
      </c>
    </row>
    <row r="2404">
      <c r="A2404" t="inlineStr">
        <is>
          <t>XI</t>
        </is>
      </c>
      <c r="B2404" t="n">
        <v>2039</v>
      </c>
      <c r="C2404" t="inlineStr">
        <is>
          <t>mineral</t>
        </is>
      </c>
      <c r="D2404" t="n">
        <v>115.3635067584853</v>
      </c>
      <c r="E2404" t="n">
        <v>115.3635067584853</v>
      </c>
      <c r="F2404" t="n">
        <v>0</v>
      </c>
    </row>
    <row r="2405">
      <c r="A2405" t="inlineStr">
        <is>
          <t>XI</t>
        </is>
      </c>
      <c r="B2405" t="n">
        <v>2040</v>
      </c>
      <c r="C2405" t="inlineStr">
        <is>
          <t>mineral</t>
        </is>
      </c>
      <c r="D2405" t="n">
        <v>116.3949843690375</v>
      </c>
      <c r="E2405" t="n">
        <v>116.3949843690375</v>
      </c>
      <c r="F2405" t="n">
        <v>0</v>
      </c>
    </row>
    <row r="2406">
      <c r="A2406" t="inlineStr">
        <is>
          <t>XI</t>
        </is>
      </c>
      <c r="B2406" t="n">
        <v>2041</v>
      </c>
      <c r="C2406" t="inlineStr">
        <is>
          <t>mineral</t>
        </is>
      </c>
      <c r="D2406" t="n">
        <v>117.4052344232038</v>
      </c>
      <c r="E2406" t="n">
        <v>117.4052344232038</v>
      </c>
      <c r="F2406" t="n">
        <v>0</v>
      </c>
    </row>
    <row r="2407">
      <c r="A2407" t="inlineStr">
        <is>
          <t>XI</t>
        </is>
      </c>
      <c r="B2407" t="n">
        <v>2042</v>
      </c>
      <c r="C2407" t="inlineStr">
        <is>
          <t>mineral</t>
        </is>
      </c>
      <c r="D2407" t="n">
        <v>118.3935313983352</v>
      </c>
      <c r="E2407" t="n">
        <v>118.3935313983352</v>
      </c>
      <c r="F2407" t="n">
        <v>0</v>
      </c>
    </row>
    <row r="2408">
      <c r="A2408" t="inlineStr">
        <is>
          <t>XI</t>
        </is>
      </c>
      <c r="B2408" t="n">
        <v>2043</v>
      </c>
      <c r="C2408" t="inlineStr">
        <is>
          <t>mineral</t>
        </is>
      </c>
      <c r="D2408" t="n">
        <v>119.3591603286857</v>
      </c>
      <c r="E2408" t="n">
        <v>119.3591603286857</v>
      </c>
      <c r="F2408" t="n">
        <v>0</v>
      </c>
    </row>
    <row r="2409">
      <c r="A2409" t="inlineStr">
        <is>
          <t>XI</t>
        </is>
      </c>
      <c r="B2409" t="n">
        <v>2044</v>
      </c>
      <c r="C2409" t="inlineStr">
        <is>
          <t>mineral</t>
        </is>
      </c>
      <c r="D2409" t="n">
        <v>120.3014176560679</v>
      </c>
      <c r="E2409" t="n">
        <v>120.3014176560679</v>
      </c>
      <c r="F2409" t="n">
        <v>0</v>
      </c>
    </row>
    <row r="2410">
      <c r="A2410" t="inlineStr">
        <is>
          <t>XI</t>
        </is>
      </c>
      <c r="B2410" t="n">
        <v>2045</v>
      </c>
      <c r="C2410" t="inlineStr">
        <is>
          <t>mineral</t>
        </is>
      </c>
      <c r="D2410" t="n">
        <v>121.2511134479011</v>
      </c>
      <c r="E2410" t="n">
        <v>121.2511134479011</v>
      </c>
      <c r="F2410" t="n">
        <v>0</v>
      </c>
    </row>
    <row r="2411">
      <c r="A2411" t="inlineStr">
        <is>
          <t>XI</t>
        </is>
      </c>
      <c r="B2411" t="n">
        <v>2046</v>
      </c>
      <c r="C2411" t="inlineStr">
        <is>
          <t>mineral</t>
        </is>
      </c>
      <c r="D2411" t="n">
        <v>122.1765563700242</v>
      </c>
      <c r="E2411" t="n">
        <v>122.1765563700242</v>
      </c>
      <c r="F2411" t="n">
        <v>0</v>
      </c>
    </row>
    <row r="2412">
      <c r="A2412" t="inlineStr">
        <is>
          <t>XI</t>
        </is>
      </c>
      <c r="B2412" t="n">
        <v>2047</v>
      </c>
      <c r="C2412" t="inlineStr">
        <is>
          <t>mineral</t>
        </is>
      </c>
      <c r="D2412" t="n">
        <v>123.0770628483527</v>
      </c>
      <c r="E2412" t="n">
        <v>123.0770628483527</v>
      </c>
      <c r="F2412" t="n">
        <v>0</v>
      </c>
    </row>
    <row r="2413">
      <c r="A2413" t="inlineStr">
        <is>
          <t>XI</t>
        </is>
      </c>
      <c r="B2413" t="n">
        <v>2048</v>
      </c>
      <c r="C2413" t="inlineStr">
        <is>
          <t>mineral</t>
        </is>
      </c>
      <c r="D2413" t="n">
        <v>123.984206540412</v>
      </c>
      <c r="E2413" t="n">
        <v>123.984206540412</v>
      </c>
      <c r="F2413" t="n">
        <v>0</v>
      </c>
    </row>
    <row r="2414">
      <c r="A2414" t="inlineStr">
        <is>
          <t>XI</t>
        </is>
      </c>
      <c r="B2414" t="n">
        <v>2049</v>
      </c>
      <c r="C2414" t="inlineStr">
        <is>
          <t>mineral</t>
        </is>
      </c>
      <c r="D2414" t="n">
        <v>124.8655555072355</v>
      </c>
      <c r="E2414" t="n">
        <v>124.8655555072355</v>
      </c>
      <c r="F2414" t="n">
        <v>0</v>
      </c>
    </row>
    <row r="2415">
      <c r="A2415" t="inlineStr">
        <is>
          <t>XI</t>
        </is>
      </c>
      <c r="B2415" t="n">
        <v>2050</v>
      </c>
      <c r="C2415" t="inlineStr">
        <is>
          <t>mineral</t>
        </is>
      </c>
      <c r="D2415" t="n">
        <v>125.7531695946174</v>
      </c>
      <c r="E2415" t="n">
        <v>125.7531695946174</v>
      </c>
      <c r="F2415" t="n">
        <v>0</v>
      </c>
    </row>
    <row r="2416">
      <c r="A2416" t="inlineStr">
        <is>
          <t>XI</t>
        </is>
      </c>
      <c r="B2416" t="n">
        <v>2017</v>
      </c>
      <c r="C2416" t="inlineStr">
        <is>
          <t>salitre</t>
        </is>
      </c>
      <c r="D2416" t="n">
        <v>0</v>
      </c>
      <c r="E2416" t="n">
        <v>0</v>
      </c>
      <c r="F2416" t="n">
        <v>0</v>
      </c>
    </row>
    <row r="2417">
      <c r="A2417" t="inlineStr">
        <is>
          <t>XI</t>
        </is>
      </c>
      <c r="B2417" t="n">
        <v>2018</v>
      </c>
      <c r="C2417" t="inlineStr">
        <is>
          <t>salitre</t>
        </is>
      </c>
      <c r="D2417" t="n">
        <v>0</v>
      </c>
      <c r="E2417" t="n">
        <v>0</v>
      </c>
      <c r="F2417" t="n">
        <v>0</v>
      </c>
    </row>
    <row r="2418">
      <c r="A2418" t="inlineStr">
        <is>
          <t>XI</t>
        </is>
      </c>
      <c r="B2418" t="n">
        <v>2019</v>
      </c>
      <c r="C2418" t="inlineStr">
        <is>
          <t>salitre</t>
        </is>
      </c>
      <c r="D2418" t="n">
        <v>0</v>
      </c>
      <c r="E2418" t="n">
        <v>0</v>
      </c>
      <c r="F2418" t="n">
        <v>0</v>
      </c>
    </row>
    <row r="2419">
      <c r="A2419" t="inlineStr">
        <is>
          <t>XI</t>
        </is>
      </c>
      <c r="B2419" t="n">
        <v>2020</v>
      </c>
      <c r="C2419" t="inlineStr">
        <is>
          <t>salitre</t>
        </is>
      </c>
      <c r="D2419" t="n">
        <v>0</v>
      </c>
      <c r="E2419" t="n">
        <v>0</v>
      </c>
      <c r="F2419" t="n">
        <v>0</v>
      </c>
    </row>
    <row r="2420">
      <c r="A2420" t="inlineStr">
        <is>
          <t>XI</t>
        </is>
      </c>
      <c r="B2420" t="n">
        <v>2021</v>
      </c>
      <c r="C2420" t="inlineStr">
        <is>
          <t>salitre</t>
        </is>
      </c>
      <c r="D2420" t="n">
        <v>0</v>
      </c>
      <c r="E2420" t="n">
        <v>0</v>
      </c>
      <c r="F2420" t="n">
        <v>0</v>
      </c>
    </row>
    <row r="2421">
      <c r="A2421" t="inlineStr">
        <is>
          <t>XI</t>
        </is>
      </c>
      <c r="B2421" t="n">
        <v>2022</v>
      </c>
      <c r="C2421" t="inlineStr">
        <is>
          <t>salitre</t>
        </is>
      </c>
      <c r="D2421" t="n">
        <v>0</v>
      </c>
      <c r="E2421" t="n">
        <v>0</v>
      </c>
      <c r="F2421" t="n">
        <v>0</v>
      </c>
    </row>
    <row r="2422">
      <c r="A2422" t="inlineStr">
        <is>
          <t>XI</t>
        </is>
      </c>
      <c r="B2422" t="n">
        <v>2023</v>
      </c>
      <c r="C2422" t="inlineStr">
        <is>
          <t>salitre</t>
        </is>
      </c>
      <c r="D2422" t="n">
        <v>0</v>
      </c>
      <c r="E2422" t="n">
        <v>0</v>
      </c>
      <c r="F2422" t="n">
        <v>0</v>
      </c>
    </row>
    <row r="2423">
      <c r="A2423" t="inlineStr">
        <is>
          <t>XI</t>
        </is>
      </c>
      <c r="B2423" t="n">
        <v>2024</v>
      </c>
      <c r="C2423" t="inlineStr">
        <is>
          <t>salitre</t>
        </is>
      </c>
      <c r="D2423" t="n">
        <v>0</v>
      </c>
      <c r="E2423" t="n">
        <v>0</v>
      </c>
      <c r="F2423" t="n">
        <v>0</v>
      </c>
    </row>
    <row r="2424">
      <c r="A2424" t="inlineStr">
        <is>
          <t>XI</t>
        </is>
      </c>
      <c r="B2424" t="n">
        <v>2025</v>
      </c>
      <c r="C2424" t="inlineStr">
        <is>
          <t>salitre</t>
        </is>
      </c>
      <c r="D2424" t="n">
        <v>0</v>
      </c>
      <c r="E2424" t="n">
        <v>0</v>
      </c>
      <c r="F2424" t="n">
        <v>0</v>
      </c>
    </row>
    <row r="2425">
      <c r="A2425" t="inlineStr">
        <is>
          <t>XI</t>
        </is>
      </c>
      <c r="B2425" t="n">
        <v>2026</v>
      </c>
      <c r="C2425" t="inlineStr">
        <is>
          <t>salitre</t>
        </is>
      </c>
      <c r="D2425" t="n">
        <v>0</v>
      </c>
      <c r="E2425" t="n">
        <v>0</v>
      </c>
      <c r="F2425" t="n">
        <v>0</v>
      </c>
    </row>
    <row r="2426">
      <c r="A2426" t="inlineStr">
        <is>
          <t>XI</t>
        </is>
      </c>
      <c r="B2426" t="n">
        <v>2027</v>
      </c>
      <c r="C2426" t="inlineStr">
        <is>
          <t>salitre</t>
        </is>
      </c>
      <c r="D2426" t="n">
        <v>0</v>
      </c>
      <c r="E2426" t="n">
        <v>0</v>
      </c>
      <c r="F2426" t="n">
        <v>0</v>
      </c>
    </row>
    <row r="2427">
      <c r="A2427" t="inlineStr">
        <is>
          <t>XI</t>
        </is>
      </c>
      <c r="B2427" t="n">
        <v>2028</v>
      </c>
      <c r="C2427" t="inlineStr">
        <is>
          <t>salitre</t>
        </is>
      </c>
      <c r="D2427" t="n">
        <v>0</v>
      </c>
      <c r="E2427" t="n">
        <v>0</v>
      </c>
      <c r="F2427" t="n">
        <v>0</v>
      </c>
    </row>
    <row r="2428">
      <c r="A2428" t="inlineStr">
        <is>
          <t>XI</t>
        </is>
      </c>
      <c r="B2428" t="n">
        <v>2029</v>
      </c>
      <c r="C2428" t="inlineStr">
        <is>
          <t>salitre</t>
        </is>
      </c>
      <c r="D2428" t="n">
        <v>0</v>
      </c>
      <c r="E2428" t="n">
        <v>0</v>
      </c>
      <c r="F2428" t="n">
        <v>0</v>
      </c>
    </row>
    <row r="2429">
      <c r="A2429" t="inlineStr">
        <is>
          <t>XI</t>
        </is>
      </c>
      <c r="B2429" t="n">
        <v>2030</v>
      </c>
      <c r="C2429" t="inlineStr">
        <is>
          <t>salitre</t>
        </is>
      </c>
      <c r="D2429" t="n">
        <v>0</v>
      </c>
      <c r="E2429" t="n">
        <v>0</v>
      </c>
      <c r="F2429" t="n">
        <v>0</v>
      </c>
    </row>
    <row r="2430">
      <c r="A2430" t="inlineStr">
        <is>
          <t>XI</t>
        </is>
      </c>
      <c r="B2430" t="n">
        <v>2031</v>
      </c>
      <c r="C2430" t="inlineStr">
        <is>
          <t>salitre</t>
        </is>
      </c>
      <c r="D2430" t="n">
        <v>0</v>
      </c>
      <c r="E2430" t="n">
        <v>0</v>
      </c>
      <c r="F2430" t="n">
        <v>0</v>
      </c>
    </row>
    <row r="2431">
      <c r="A2431" t="inlineStr">
        <is>
          <t>XI</t>
        </is>
      </c>
      <c r="B2431" t="n">
        <v>2032</v>
      </c>
      <c r="C2431" t="inlineStr">
        <is>
          <t>salitre</t>
        </is>
      </c>
      <c r="D2431" t="n">
        <v>0</v>
      </c>
      <c r="E2431" t="n">
        <v>0</v>
      </c>
      <c r="F2431" t="n">
        <v>0</v>
      </c>
    </row>
    <row r="2432">
      <c r="A2432" t="inlineStr">
        <is>
          <t>XI</t>
        </is>
      </c>
      <c r="B2432" t="n">
        <v>2033</v>
      </c>
      <c r="C2432" t="inlineStr">
        <is>
          <t>salitre</t>
        </is>
      </c>
      <c r="D2432" t="n">
        <v>0</v>
      </c>
      <c r="E2432" t="n">
        <v>0</v>
      </c>
      <c r="F2432" t="n">
        <v>0</v>
      </c>
    </row>
    <row r="2433">
      <c r="A2433" t="inlineStr">
        <is>
          <t>XI</t>
        </is>
      </c>
      <c r="B2433" t="n">
        <v>2034</v>
      </c>
      <c r="C2433" t="inlineStr">
        <is>
          <t>salitre</t>
        </is>
      </c>
      <c r="D2433" t="n">
        <v>0</v>
      </c>
      <c r="E2433" t="n">
        <v>0</v>
      </c>
      <c r="F2433" t="n">
        <v>0</v>
      </c>
    </row>
    <row r="2434">
      <c r="A2434" t="inlineStr">
        <is>
          <t>XI</t>
        </is>
      </c>
      <c r="B2434" t="n">
        <v>2035</v>
      </c>
      <c r="C2434" t="inlineStr">
        <is>
          <t>salitre</t>
        </is>
      </c>
      <c r="D2434" t="n">
        <v>0</v>
      </c>
      <c r="E2434" t="n">
        <v>0</v>
      </c>
      <c r="F2434" t="n">
        <v>0</v>
      </c>
    </row>
    <row r="2435">
      <c r="A2435" t="inlineStr">
        <is>
          <t>XI</t>
        </is>
      </c>
      <c r="B2435" t="n">
        <v>2036</v>
      </c>
      <c r="C2435" t="inlineStr">
        <is>
          <t>salitre</t>
        </is>
      </c>
      <c r="D2435" t="n">
        <v>0</v>
      </c>
      <c r="E2435" t="n">
        <v>0</v>
      </c>
      <c r="F2435" t="n">
        <v>0</v>
      </c>
    </row>
    <row r="2436">
      <c r="A2436" t="inlineStr">
        <is>
          <t>XI</t>
        </is>
      </c>
      <c r="B2436" t="n">
        <v>2037</v>
      </c>
      <c r="C2436" t="inlineStr">
        <is>
          <t>salitre</t>
        </is>
      </c>
      <c r="D2436" t="n">
        <v>0</v>
      </c>
      <c r="E2436" t="n">
        <v>0</v>
      </c>
      <c r="F2436" t="n">
        <v>0</v>
      </c>
    </row>
    <row r="2437">
      <c r="A2437" t="inlineStr">
        <is>
          <t>XI</t>
        </is>
      </c>
      <c r="B2437" t="n">
        <v>2038</v>
      </c>
      <c r="C2437" t="inlineStr">
        <is>
          <t>salitre</t>
        </is>
      </c>
      <c r="D2437" t="n">
        <v>0</v>
      </c>
      <c r="E2437" t="n">
        <v>0</v>
      </c>
      <c r="F2437" t="n">
        <v>0</v>
      </c>
    </row>
    <row r="2438">
      <c r="A2438" t="inlineStr">
        <is>
          <t>XI</t>
        </is>
      </c>
      <c r="B2438" t="n">
        <v>2039</v>
      </c>
      <c r="C2438" t="inlineStr">
        <is>
          <t>salitre</t>
        </is>
      </c>
      <c r="D2438" t="n">
        <v>0</v>
      </c>
      <c r="E2438" t="n">
        <v>0</v>
      </c>
      <c r="F2438" t="n">
        <v>0</v>
      </c>
    </row>
    <row r="2439">
      <c r="A2439" t="inlineStr">
        <is>
          <t>XI</t>
        </is>
      </c>
      <c r="B2439" t="n">
        <v>2040</v>
      </c>
      <c r="C2439" t="inlineStr">
        <is>
          <t>salitre</t>
        </is>
      </c>
      <c r="D2439" t="n">
        <v>0</v>
      </c>
      <c r="E2439" t="n">
        <v>0</v>
      </c>
      <c r="F2439" t="n">
        <v>0</v>
      </c>
    </row>
    <row r="2440">
      <c r="A2440" t="inlineStr">
        <is>
          <t>XI</t>
        </is>
      </c>
      <c r="B2440" t="n">
        <v>2041</v>
      </c>
      <c r="C2440" t="inlineStr">
        <is>
          <t>salitre</t>
        </is>
      </c>
      <c r="D2440" t="n">
        <v>0</v>
      </c>
      <c r="E2440" t="n">
        <v>0</v>
      </c>
      <c r="F2440" t="n">
        <v>0</v>
      </c>
    </row>
    <row r="2441">
      <c r="A2441" t="inlineStr">
        <is>
          <t>XI</t>
        </is>
      </c>
      <c r="B2441" t="n">
        <v>2042</v>
      </c>
      <c r="C2441" t="inlineStr">
        <is>
          <t>salitre</t>
        </is>
      </c>
      <c r="D2441" t="n">
        <v>0</v>
      </c>
      <c r="E2441" t="n">
        <v>0</v>
      </c>
      <c r="F2441" t="n">
        <v>0</v>
      </c>
    </row>
    <row r="2442">
      <c r="A2442" t="inlineStr">
        <is>
          <t>XI</t>
        </is>
      </c>
      <c r="B2442" t="n">
        <v>2043</v>
      </c>
      <c r="C2442" t="inlineStr">
        <is>
          <t>salitre</t>
        </is>
      </c>
      <c r="D2442" t="n">
        <v>0</v>
      </c>
      <c r="E2442" t="n">
        <v>0</v>
      </c>
      <c r="F2442" t="n">
        <v>0</v>
      </c>
    </row>
    <row r="2443">
      <c r="A2443" t="inlineStr">
        <is>
          <t>XI</t>
        </is>
      </c>
      <c r="B2443" t="n">
        <v>2044</v>
      </c>
      <c r="C2443" t="inlineStr">
        <is>
          <t>salitre</t>
        </is>
      </c>
      <c r="D2443" t="n">
        <v>0</v>
      </c>
      <c r="E2443" t="n">
        <v>0</v>
      </c>
      <c r="F2443" t="n">
        <v>0</v>
      </c>
    </row>
    <row r="2444">
      <c r="A2444" t="inlineStr">
        <is>
          <t>XI</t>
        </is>
      </c>
      <c r="B2444" t="n">
        <v>2045</v>
      </c>
      <c r="C2444" t="inlineStr">
        <is>
          <t>salitre</t>
        </is>
      </c>
      <c r="D2444" t="n">
        <v>0</v>
      </c>
      <c r="E2444" t="n">
        <v>0</v>
      </c>
      <c r="F2444" t="n">
        <v>0</v>
      </c>
    </row>
    <row r="2445">
      <c r="A2445" t="inlineStr">
        <is>
          <t>XI</t>
        </is>
      </c>
      <c r="B2445" t="n">
        <v>2046</v>
      </c>
      <c r="C2445" t="inlineStr">
        <is>
          <t>salitre</t>
        </is>
      </c>
      <c r="D2445" t="n">
        <v>0</v>
      </c>
      <c r="E2445" t="n">
        <v>0</v>
      </c>
      <c r="F2445" t="n">
        <v>0</v>
      </c>
    </row>
    <row r="2446">
      <c r="A2446" t="inlineStr">
        <is>
          <t>XI</t>
        </is>
      </c>
      <c r="B2446" t="n">
        <v>2047</v>
      </c>
      <c r="C2446" t="inlineStr">
        <is>
          <t>salitre</t>
        </is>
      </c>
      <c r="D2446" t="n">
        <v>0</v>
      </c>
      <c r="E2446" t="n">
        <v>0</v>
      </c>
      <c r="F2446" t="n">
        <v>0</v>
      </c>
    </row>
    <row r="2447">
      <c r="A2447" t="inlineStr">
        <is>
          <t>XI</t>
        </is>
      </c>
      <c r="B2447" t="n">
        <v>2048</v>
      </c>
      <c r="C2447" t="inlineStr">
        <is>
          <t>salitre</t>
        </is>
      </c>
      <c r="D2447" t="n">
        <v>0</v>
      </c>
      <c r="E2447" t="n">
        <v>0</v>
      </c>
      <c r="F2447" t="n">
        <v>0</v>
      </c>
    </row>
    <row r="2448">
      <c r="A2448" t="inlineStr">
        <is>
          <t>XI</t>
        </is>
      </c>
      <c r="B2448" t="n">
        <v>2049</v>
      </c>
      <c r="C2448" t="inlineStr">
        <is>
          <t>salitre</t>
        </is>
      </c>
      <c r="D2448" t="n">
        <v>0</v>
      </c>
      <c r="E2448" t="n">
        <v>0</v>
      </c>
      <c r="F2448" t="n">
        <v>0</v>
      </c>
    </row>
    <row r="2449">
      <c r="A2449" t="inlineStr">
        <is>
          <t>XI</t>
        </is>
      </c>
      <c r="B2449" t="n">
        <v>2050</v>
      </c>
      <c r="C2449" t="inlineStr">
        <is>
          <t>salitre</t>
        </is>
      </c>
      <c r="D2449" t="n">
        <v>0</v>
      </c>
      <c r="E2449" t="n">
        <v>0</v>
      </c>
      <c r="F2449" t="n">
        <v>0</v>
      </c>
    </row>
    <row r="2450">
      <c r="A2450" t="inlineStr">
        <is>
          <t>XII</t>
        </is>
      </c>
      <c r="B2450" t="n">
        <v>2017</v>
      </c>
      <c r="C2450" t="inlineStr">
        <is>
          <t>cemento</t>
        </is>
      </c>
      <c r="D2450" t="n">
        <v>0.003385278268084487</v>
      </c>
      <c r="E2450" t="n">
        <v>0.003385278268084487</v>
      </c>
      <c r="F2450" t="n">
        <v>0</v>
      </c>
    </row>
    <row r="2451">
      <c r="A2451" t="inlineStr">
        <is>
          <t>XII</t>
        </is>
      </c>
      <c r="B2451" t="n">
        <v>2018</v>
      </c>
      <c r="C2451" t="inlineStr">
        <is>
          <t>cemento</t>
        </is>
      </c>
      <c r="D2451" t="n">
        <v>0</v>
      </c>
      <c r="E2451" t="n">
        <v>0</v>
      </c>
      <c r="F2451" t="n">
        <v>0</v>
      </c>
    </row>
    <row r="2452">
      <c r="A2452" t="inlineStr">
        <is>
          <t>XII</t>
        </is>
      </c>
      <c r="B2452" t="n">
        <v>2019</v>
      </c>
      <c r="C2452" t="inlineStr">
        <is>
          <t>cemento</t>
        </is>
      </c>
      <c r="D2452" t="n">
        <v>0</v>
      </c>
      <c r="E2452" t="n">
        <v>0</v>
      </c>
      <c r="F2452" t="n">
        <v>0</v>
      </c>
    </row>
    <row r="2453">
      <c r="A2453" t="inlineStr">
        <is>
          <t>XII</t>
        </is>
      </c>
      <c r="B2453" t="n">
        <v>2020</v>
      </c>
      <c r="C2453" t="inlineStr">
        <is>
          <t>cemento</t>
        </is>
      </c>
      <c r="D2453" t="n">
        <v>0</v>
      </c>
      <c r="E2453" t="n">
        <v>0</v>
      </c>
      <c r="F2453" t="n">
        <v>0</v>
      </c>
    </row>
    <row r="2454">
      <c r="A2454" t="inlineStr">
        <is>
          <t>XII</t>
        </is>
      </c>
      <c r="B2454" t="n">
        <v>2021</v>
      </c>
      <c r="C2454" t="inlineStr">
        <is>
          <t>cemento</t>
        </is>
      </c>
      <c r="D2454" t="n">
        <v>0</v>
      </c>
      <c r="E2454" t="n">
        <v>0</v>
      </c>
      <c r="F2454" t="n">
        <v>0</v>
      </c>
    </row>
    <row r="2455">
      <c r="A2455" t="inlineStr">
        <is>
          <t>XII</t>
        </is>
      </c>
      <c r="B2455" t="n">
        <v>2022</v>
      </c>
      <c r="C2455" t="inlineStr">
        <is>
          <t>cemento</t>
        </is>
      </c>
      <c r="D2455" t="n">
        <v>0</v>
      </c>
      <c r="E2455" t="n">
        <v>0</v>
      </c>
      <c r="F2455" t="n">
        <v>0</v>
      </c>
    </row>
    <row r="2456">
      <c r="A2456" t="inlineStr">
        <is>
          <t>XII</t>
        </is>
      </c>
      <c r="B2456" t="n">
        <v>2023</v>
      </c>
      <c r="C2456" t="inlineStr">
        <is>
          <t>cemento</t>
        </is>
      </c>
      <c r="D2456" t="n">
        <v>0</v>
      </c>
      <c r="E2456" t="n">
        <v>0</v>
      </c>
      <c r="F2456" t="n">
        <v>0</v>
      </c>
    </row>
    <row r="2457">
      <c r="A2457" t="inlineStr">
        <is>
          <t>XII</t>
        </is>
      </c>
      <c r="B2457" t="n">
        <v>2024</v>
      </c>
      <c r="C2457" t="inlineStr">
        <is>
          <t>cemento</t>
        </is>
      </c>
      <c r="D2457" t="n">
        <v>0</v>
      </c>
      <c r="E2457" t="n">
        <v>0</v>
      </c>
      <c r="F2457" t="n">
        <v>0</v>
      </c>
    </row>
    <row r="2458">
      <c r="A2458" t="inlineStr">
        <is>
          <t>XII</t>
        </is>
      </c>
      <c r="B2458" t="n">
        <v>2025</v>
      </c>
      <c r="C2458" t="inlineStr">
        <is>
          <t>cemento</t>
        </is>
      </c>
      <c r="D2458" t="n">
        <v>0</v>
      </c>
      <c r="E2458" t="n">
        <v>0</v>
      </c>
      <c r="F2458" t="n">
        <v>0</v>
      </c>
    </row>
    <row r="2459">
      <c r="A2459" t="inlineStr">
        <is>
          <t>XII</t>
        </is>
      </c>
      <c r="B2459" t="n">
        <v>2026</v>
      </c>
      <c r="C2459" t="inlineStr">
        <is>
          <t>cemento</t>
        </is>
      </c>
      <c r="D2459" t="n">
        <v>0</v>
      </c>
      <c r="E2459" t="n">
        <v>0</v>
      </c>
      <c r="F2459" t="n">
        <v>0</v>
      </c>
    </row>
    <row r="2460">
      <c r="A2460" t="inlineStr">
        <is>
          <t>XII</t>
        </is>
      </c>
      <c r="B2460" t="n">
        <v>2027</v>
      </c>
      <c r="C2460" t="inlineStr">
        <is>
          <t>cemento</t>
        </is>
      </c>
      <c r="D2460" t="n">
        <v>0</v>
      </c>
      <c r="E2460" t="n">
        <v>0</v>
      </c>
      <c r="F2460" t="n">
        <v>0</v>
      </c>
    </row>
    <row r="2461">
      <c r="A2461" t="inlineStr">
        <is>
          <t>XII</t>
        </is>
      </c>
      <c r="B2461" t="n">
        <v>2028</v>
      </c>
      <c r="C2461" t="inlineStr">
        <is>
          <t>cemento</t>
        </is>
      </c>
      <c r="D2461" t="n">
        <v>0</v>
      </c>
      <c r="E2461" t="n">
        <v>0</v>
      </c>
      <c r="F2461" t="n">
        <v>0</v>
      </c>
    </row>
    <row r="2462">
      <c r="A2462" t="inlineStr">
        <is>
          <t>XII</t>
        </is>
      </c>
      <c r="B2462" t="n">
        <v>2029</v>
      </c>
      <c r="C2462" t="inlineStr">
        <is>
          <t>cemento</t>
        </is>
      </c>
      <c r="D2462" t="n">
        <v>0</v>
      </c>
      <c r="E2462" t="n">
        <v>0</v>
      </c>
      <c r="F2462" t="n">
        <v>0</v>
      </c>
    </row>
    <row r="2463">
      <c r="A2463" t="inlineStr">
        <is>
          <t>XII</t>
        </is>
      </c>
      <c r="B2463" t="n">
        <v>2030</v>
      </c>
      <c r="C2463" t="inlineStr">
        <is>
          <t>cemento</t>
        </is>
      </c>
      <c r="D2463" t="n">
        <v>0</v>
      </c>
      <c r="E2463" t="n">
        <v>0</v>
      </c>
      <c r="F2463" t="n">
        <v>0</v>
      </c>
    </row>
    <row r="2464">
      <c r="A2464" t="inlineStr">
        <is>
          <t>XII</t>
        </is>
      </c>
      <c r="B2464" t="n">
        <v>2031</v>
      </c>
      <c r="C2464" t="inlineStr">
        <is>
          <t>cemento</t>
        </is>
      </c>
      <c r="D2464" t="n">
        <v>0</v>
      </c>
      <c r="E2464" t="n">
        <v>0</v>
      </c>
      <c r="F2464" t="n">
        <v>0</v>
      </c>
    </row>
    <row r="2465">
      <c r="A2465" t="inlineStr">
        <is>
          <t>XII</t>
        </is>
      </c>
      <c r="B2465" t="n">
        <v>2032</v>
      </c>
      <c r="C2465" t="inlineStr">
        <is>
          <t>cemento</t>
        </is>
      </c>
      <c r="D2465" t="n">
        <v>0</v>
      </c>
      <c r="E2465" t="n">
        <v>0</v>
      </c>
      <c r="F2465" t="n">
        <v>0</v>
      </c>
    </row>
    <row r="2466">
      <c r="A2466" t="inlineStr">
        <is>
          <t>XII</t>
        </is>
      </c>
      <c r="B2466" t="n">
        <v>2033</v>
      </c>
      <c r="C2466" t="inlineStr">
        <is>
          <t>cemento</t>
        </is>
      </c>
      <c r="D2466" t="n">
        <v>0</v>
      </c>
      <c r="E2466" t="n">
        <v>0</v>
      </c>
      <c r="F2466" t="n">
        <v>0</v>
      </c>
    </row>
    <row r="2467">
      <c r="A2467" t="inlineStr">
        <is>
          <t>XII</t>
        </is>
      </c>
      <c r="B2467" t="n">
        <v>2034</v>
      </c>
      <c r="C2467" t="inlineStr">
        <is>
          <t>cemento</t>
        </is>
      </c>
      <c r="D2467" t="n">
        <v>0</v>
      </c>
      <c r="E2467" t="n">
        <v>0</v>
      </c>
      <c r="F2467" t="n">
        <v>0</v>
      </c>
    </row>
    <row r="2468">
      <c r="A2468" t="inlineStr">
        <is>
          <t>XII</t>
        </is>
      </c>
      <c r="B2468" t="n">
        <v>2035</v>
      </c>
      <c r="C2468" t="inlineStr">
        <is>
          <t>cemento</t>
        </is>
      </c>
      <c r="D2468" t="n">
        <v>0</v>
      </c>
      <c r="E2468" t="n">
        <v>0</v>
      </c>
      <c r="F2468" t="n">
        <v>0</v>
      </c>
    </row>
    <row r="2469">
      <c r="A2469" t="inlineStr">
        <is>
          <t>XII</t>
        </is>
      </c>
      <c r="B2469" t="n">
        <v>2036</v>
      </c>
      <c r="C2469" t="inlineStr">
        <is>
          <t>cemento</t>
        </is>
      </c>
      <c r="D2469" t="n">
        <v>0</v>
      </c>
      <c r="E2469" t="n">
        <v>0</v>
      </c>
      <c r="F2469" t="n">
        <v>0</v>
      </c>
    </row>
    <row r="2470">
      <c r="A2470" t="inlineStr">
        <is>
          <t>XII</t>
        </is>
      </c>
      <c r="B2470" t="n">
        <v>2037</v>
      </c>
      <c r="C2470" t="inlineStr">
        <is>
          <t>cemento</t>
        </is>
      </c>
      <c r="D2470" t="n">
        <v>0</v>
      </c>
      <c r="E2470" t="n">
        <v>0</v>
      </c>
      <c r="F2470" t="n">
        <v>0</v>
      </c>
    </row>
    <row r="2471">
      <c r="A2471" t="inlineStr">
        <is>
          <t>XII</t>
        </is>
      </c>
      <c r="B2471" t="n">
        <v>2038</v>
      </c>
      <c r="C2471" t="inlineStr">
        <is>
          <t>cemento</t>
        </is>
      </c>
      <c r="D2471" t="n">
        <v>0</v>
      </c>
      <c r="E2471" t="n">
        <v>0</v>
      </c>
      <c r="F2471" t="n">
        <v>0</v>
      </c>
    </row>
    <row r="2472">
      <c r="A2472" t="inlineStr">
        <is>
          <t>XII</t>
        </is>
      </c>
      <c r="B2472" t="n">
        <v>2039</v>
      </c>
      <c r="C2472" t="inlineStr">
        <is>
          <t>cemento</t>
        </is>
      </c>
      <c r="D2472" t="n">
        <v>0</v>
      </c>
      <c r="E2472" t="n">
        <v>0</v>
      </c>
      <c r="F2472" t="n">
        <v>0</v>
      </c>
    </row>
    <row r="2473">
      <c r="A2473" t="inlineStr">
        <is>
          <t>XII</t>
        </is>
      </c>
      <c r="B2473" t="n">
        <v>2040</v>
      </c>
      <c r="C2473" t="inlineStr">
        <is>
          <t>cemento</t>
        </is>
      </c>
      <c r="D2473" t="n">
        <v>0</v>
      </c>
      <c r="E2473" t="n">
        <v>0</v>
      </c>
      <c r="F2473" t="n">
        <v>0</v>
      </c>
    </row>
    <row r="2474">
      <c r="A2474" t="inlineStr">
        <is>
          <t>XII</t>
        </is>
      </c>
      <c r="B2474" t="n">
        <v>2041</v>
      </c>
      <c r="C2474" t="inlineStr">
        <is>
          <t>cemento</t>
        </is>
      </c>
      <c r="D2474" t="n">
        <v>0</v>
      </c>
      <c r="E2474" t="n">
        <v>0</v>
      </c>
      <c r="F2474" t="n">
        <v>0</v>
      </c>
    </row>
    <row r="2475">
      <c r="A2475" t="inlineStr">
        <is>
          <t>XII</t>
        </is>
      </c>
      <c r="B2475" t="n">
        <v>2042</v>
      </c>
      <c r="C2475" t="inlineStr">
        <is>
          <t>cemento</t>
        </is>
      </c>
      <c r="D2475" t="n">
        <v>0</v>
      </c>
      <c r="E2475" t="n">
        <v>0</v>
      </c>
      <c r="F2475" t="n">
        <v>0</v>
      </c>
    </row>
    <row r="2476">
      <c r="A2476" t="inlineStr">
        <is>
          <t>XII</t>
        </is>
      </c>
      <c r="B2476" t="n">
        <v>2043</v>
      </c>
      <c r="C2476" t="inlineStr">
        <is>
          <t>cemento</t>
        </is>
      </c>
      <c r="D2476" t="n">
        <v>0</v>
      </c>
      <c r="E2476" t="n">
        <v>0</v>
      </c>
      <c r="F2476" t="n">
        <v>0</v>
      </c>
    </row>
    <row r="2477">
      <c r="A2477" t="inlineStr">
        <is>
          <t>XII</t>
        </is>
      </c>
      <c r="B2477" t="n">
        <v>2044</v>
      </c>
      <c r="C2477" t="inlineStr">
        <is>
          <t>cemento</t>
        </is>
      </c>
      <c r="D2477" t="n">
        <v>0</v>
      </c>
      <c r="E2477" t="n">
        <v>0</v>
      </c>
      <c r="F2477" t="n">
        <v>0</v>
      </c>
    </row>
    <row r="2478">
      <c r="A2478" t="inlineStr">
        <is>
          <t>XII</t>
        </is>
      </c>
      <c r="B2478" t="n">
        <v>2045</v>
      </c>
      <c r="C2478" t="inlineStr">
        <is>
          <t>cemento</t>
        </is>
      </c>
      <c r="D2478" t="n">
        <v>0</v>
      </c>
      <c r="E2478" t="n">
        <v>0</v>
      </c>
      <c r="F2478" t="n">
        <v>0</v>
      </c>
    </row>
    <row r="2479">
      <c r="A2479" t="inlineStr">
        <is>
          <t>XII</t>
        </is>
      </c>
      <c r="B2479" t="n">
        <v>2046</v>
      </c>
      <c r="C2479" t="inlineStr">
        <is>
          <t>cemento</t>
        </is>
      </c>
      <c r="D2479" t="n">
        <v>0</v>
      </c>
      <c r="E2479" t="n">
        <v>0</v>
      </c>
      <c r="F2479" t="n">
        <v>0</v>
      </c>
    </row>
    <row r="2480">
      <c r="A2480" t="inlineStr">
        <is>
          <t>XII</t>
        </is>
      </c>
      <c r="B2480" t="n">
        <v>2047</v>
      </c>
      <c r="C2480" t="inlineStr">
        <is>
          <t>cemento</t>
        </is>
      </c>
      <c r="D2480" t="n">
        <v>0</v>
      </c>
      <c r="E2480" t="n">
        <v>0</v>
      </c>
      <c r="F2480" t="n">
        <v>0</v>
      </c>
    </row>
    <row r="2481">
      <c r="A2481" t="inlineStr">
        <is>
          <t>XII</t>
        </is>
      </c>
      <c r="B2481" t="n">
        <v>2048</v>
      </c>
      <c r="C2481" t="inlineStr">
        <is>
          <t>cemento</t>
        </is>
      </c>
      <c r="D2481" t="n">
        <v>0</v>
      </c>
      <c r="E2481" t="n">
        <v>0</v>
      </c>
      <c r="F2481" t="n">
        <v>0</v>
      </c>
    </row>
    <row r="2482">
      <c r="A2482" t="inlineStr">
        <is>
          <t>XII</t>
        </is>
      </c>
      <c r="B2482" t="n">
        <v>2049</v>
      </c>
      <c r="C2482" t="inlineStr">
        <is>
          <t>cemento</t>
        </is>
      </c>
      <c r="D2482" t="n">
        <v>0</v>
      </c>
      <c r="E2482" t="n">
        <v>0</v>
      </c>
      <c r="F2482" t="n">
        <v>0</v>
      </c>
    </row>
    <row r="2483">
      <c r="A2483" t="inlineStr">
        <is>
          <t>XII</t>
        </is>
      </c>
      <c r="B2483" t="n">
        <v>2050</v>
      </c>
      <c r="C2483" t="inlineStr">
        <is>
          <t>cemento</t>
        </is>
      </c>
      <c r="D2483" t="n">
        <v>0</v>
      </c>
      <c r="E2483" t="n">
        <v>0</v>
      </c>
      <c r="F2483" t="n">
        <v>0</v>
      </c>
    </row>
    <row r="2484">
      <c r="A2484" t="inlineStr">
        <is>
          <t>XII</t>
        </is>
      </c>
      <c r="B2484" t="n">
        <v>2017</v>
      </c>
      <c r="C2484" t="inlineStr">
        <is>
          <t>energia_comercial</t>
        </is>
      </c>
      <c r="D2484" t="n">
        <v>0.02578721210202809</v>
      </c>
      <c r="E2484" t="n">
        <v>0.02578721210202809</v>
      </c>
      <c r="F2484" t="n">
        <v>0</v>
      </c>
    </row>
    <row r="2485">
      <c r="A2485" t="inlineStr">
        <is>
          <t>XII</t>
        </is>
      </c>
      <c r="B2485" t="n">
        <v>2018</v>
      </c>
      <c r="C2485" t="inlineStr">
        <is>
          <t>energia_comercial</t>
        </is>
      </c>
      <c r="D2485" t="n">
        <v>0.02484904239608261</v>
      </c>
      <c r="E2485" t="n">
        <v>0.02484904239608261</v>
      </c>
      <c r="F2485" t="n">
        <v>0</v>
      </c>
    </row>
    <row r="2486">
      <c r="A2486" t="inlineStr">
        <is>
          <t>XII</t>
        </is>
      </c>
      <c r="B2486" t="n">
        <v>2019</v>
      </c>
      <c r="C2486" t="inlineStr">
        <is>
          <t>energia_comercial</t>
        </is>
      </c>
      <c r="D2486" t="n">
        <v>0.02801051476441806</v>
      </c>
      <c r="E2486" t="n">
        <v>0.02578721210202809</v>
      </c>
      <c r="F2486" t="n">
        <v>0.002223302662389966</v>
      </c>
    </row>
    <row r="2487">
      <c r="A2487" t="inlineStr">
        <is>
          <t>XII</t>
        </is>
      </c>
      <c r="B2487" t="n">
        <v>2020</v>
      </c>
      <c r="C2487" t="inlineStr">
        <is>
          <t>energia_comercial</t>
        </is>
      </c>
      <c r="D2487" t="n">
        <v>0.02344620853506252</v>
      </c>
      <c r="E2487" t="n">
        <v>0.02344620853506252</v>
      </c>
      <c r="F2487" t="n">
        <v>0</v>
      </c>
    </row>
    <row r="2488">
      <c r="A2488" t="inlineStr">
        <is>
          <t>XII</t>
        </is>
      </c>
      <c r="B2488" t="n">
        <v>2021</v>
      </c>
      <c r="C2488" t="inlineStr">
        <is>
          <t>energia_comercial</t>
        </is>
      </c>
      <c r="D2488" t="n">
        <v>0.05062060644793921</v>
      </c>
      <c r="E2488" t="n">
        <v>0.02578721210202809</v>
      </c>
      <c r="F2488" t="n">
        <v>0.02483339434591111</v>
      </c>
    </row>
    <row r="2489">
      <c r="A2489" t="inlineStr">
        <is>
          <t>XII</t>
        </is>
      </c>
      <c r="B2489" t="n">
        <v>2022</v>
      </c>
      <c r="C2489" t="inlineStr">
        <is>
          <t>energia_comercial</t>
        </is>
      </c>
      <c r="D2489" t="n">
        <v>0.05186018848704122</v>
      </c>
      <c r="E2489" t="n">
        <v>0.02578721210202809</v>
      </c>
      <c r="F2489" t="n">
        <v>0.02607297638501313</v>
      </c>
    </row>
    <row r="2490">
      <c r="A2490" t="inlineStr">
        <is>
          <t>XII</t>
        </is>
      </c>
      <c r="B2490" t="n">
        <v>2023</v>
      </c>
      <c r="C2490" t="inlineStr">
        <is>
          <t>energia_comercial</t>
        </is>
      </c>
      <c r="D2490" t="n">
        <v>0.05166833435971512</v>
      </c>
      <c r="E2490" t="n">
        <v>0.02578721210202809</v>
      </c>
      <c r="F2490" t="n">
        <v>0.02588112225768702</v>
      </c>
    </row>
    <row r="2491">
      <c r="A2491" t="inlineStr">
        <is>
          <t>XII</t>
        </is>
      </c>
      <c r="B2491" t="n">
        <v>2024</v>
      </c>
      <c r="C2491" t="inlineStr">
        <is>
          <t>energia_comercial</t>
        </is>
      </c>
      <c r="D2491" t="n">
        <v>0.05273857797550241</v>
      </c>
      <c r="E2491" t="n">
        <v>0.02578721210202809</v>
      </c>
      <c r="F2491" t="n">
        <v>0.02695136587347432</v>
      </c>
    </row>
    <row r="2492">
      <c r="A2492" t="inlineStr">
        <is>
          <t>XII</t>
        </is>
      </c>
      <c r="B2492" t="n">
        <v>2025</v>
      </c>
      <c r="C2492" t="inlineStr">
        <is>
          <t>energia_comercial</t>
        </is>
      </c>
      <c r="D2492" t="n">
        <v>0.05400144014191255</v>
      </c>
      <c r="E2492" t="n">
        <v>0.02578721210202809</v>
      </c>
      <c r="F2492" t="n">
        <v>0.02821422803988445</v>
      </c>
    </row>
    <row r="2493">
      <c r="A2493" t="inlineStr">
        <is>
          <t>XII</t>
        </is>
      </c>
      <c r="B2493" t="n">
        <v>2026</v>
      </c>
      <c r="C2493" t="inlineStr">
        <is>
          <t>energia_comercial</t>
        </is>
      </c>
      <c r="D2493" t="n">
        <v>0.05531767350707938</v>
      </c>
      <c r="E2493" t="n">
        <v>0.02578721210202809</v>
      </c>
      <c r="F2493" t="n">
        <v>0.02953046140505129</v>
      </c>
    </row>
    <row r="2494">
      <c r="A2494" t="inlineStr">
        <is>
          <t>XII</t>
        </is>
      </c>
      <c r="B2494" t="n">
        <v>2027</v>
      </c>
      <c r="C2494" t="inlineStr">
        <is>
          <t>energia_comercial</t>
        </is>
      </c>
      <c r="D2494" t="n">
        <v>0.05817243612248421</v>
      </c>
      <c r="E2494" t="n">
        <v>0.02578721210202809</v>
      </c>
      <c r="F2494" t="n">
        <v>0.03238522402045611</v>
      </c>
    </row>
    <row r="2495">
      <c r="A2495" t="inlineStr">
        <is>
          <t>XII</t>
        </is>
      </c>
      <c r="B2495" t="n">
        <v>2028</v>
      </c>
      <c r="C2495" t="inlineStr">
        <is>
          <t>energia_comercial</t>
        </is>
      </c>
      <c r="D2495" t="n">
        <v>0.05940431994315857</v>
      </c>
      <c r="E2495" t="n">
        <v>0.02578721210202809</v>
      </c>
      <c r="F2495" t="n">
        <v>0.03361710784113048</v>
      </c>
    </row>
    <row r="2496">
      <c r="A2496" t="inlineStr">
        <is>
          <t>XII</t>
        </is>
      </c>
      <c r="B2496" t="n">
        <v>2029</v>
      </c>
      <c r="C2496" t="inlineStr">
        <is>
          <t>energia_comercial</t>
        </is>
      </c>
      <c r="D2496" t="n">
        <v>0.06075923274044596</v>
      </c>
      <c r="E2496" t="n">
        <v>0.02578721210202809</v>
      </c>
      <c r="F2496" t="n">
        <v>0.03497202063841787</v>
      </c>
    </row>
    <row r="2497">
      <c r="A2497" t="inlineStr">
        <is>
          <t>XII</t>
        </is>
      </c>
      <c r="B2497" t="n">
        <v>2030</v>
      </c>
      <c r="C2497" t="inlineStr">
        <is>
          <t>energia_comercial</t>
        </is>
      </c>
      <c r="D2497" t="n">
        <v>0.06214627524248476</v>
      </c>
      <c r="E2497" t="n">
        <v>0.02578721210202809</v>
      </c>
      <c r="F2497" t="n">
        <v>0.03635906314045666</v>
      </c>
    </row>
    <row r="2498">
      <c r="A2498" t="inlineStr">
        <is>
          <t>XII</t>
        </is>
      </c>
      <c r="B2498" t="n">
        <v>2031</v>
      </c>
      <c r="C2498" t="inlineStr">
        <is>
          <t>energia_comercial</t>
        </is>
      </c>
      <c r="D2498" t="n">
        <v>0.06360171573104097</v>
      </c>
      <c r="E2498" t="n">
        <v>0.02578721210202809</v>
      </c>
      <c r="F2498" t="n">
        <v>0.03781450362901287</v>
      </c>
    </row>
    <row r="2499">
      <c r="A2499" t="inlineStr">
        <is>
          <t>XII</t>
        </is>
      </c>
      <c r="B2499" t="n">
        <v>2032</v>
      </c>
      <c r="C2499" t="inlineStr">
        <is>
          <t>energia_comercial</t>
        </is>
      </c>
      <c r="D2499" t="n">
        <v>0.06509961888447065</v>
      </c>
      <c r="E2499" t="n">
        <v>0.02578721210202809</v>
      </c>
      <c r="F2499" t="n">
        <v>0.03931240678244255</v>
      </c>
    </row>
    <row r="2500">
      <c r="A2500" t="inlineStr">
        <is>
          <t>XII</t>
        </is>
      </c>
      <c r="B2500" t="n">
        <v>2033</v>
      </c>
      <c r="C2500" t="inlineStr">
        <is>
          <t>energia_comercial</t>
        </is>
      </c>
      <c r="D2500" t="n">
        <v>0.06662699144560033</v>
      </c>
      <c r="E2500" t="n">
        <v>0.02578721210202809</v>
      </c>
      <c r="F2500" t="n">
        <v>0.04083977934357223</v>
      </c>
    </row>
    <row r="2501">
      <c r="A2501" t="inlineStr">
        <is>
          <t>XII</t>
        </is>
      </c>
      <c r="B2501" t="n">
        <v>2034</v>
      </c>
      <c r="C2501" t="inlineStr">
        <is>
          <t>energia_comercial</t>
        </is>
      </c>
      <c r="D2501" t="n">
        <v>0.06817274934783031</v>
      </c>
      <c r="E2501" t="n">
        <v>0.02578721210202809</v>
      </c>
      <c r="F2501" t="n">
        <v>0.04238553724580221</v>
      </c>
    </row>
    <row r="2502">
      <c r="A2502" t="inlineStr">
        <is>
          <t>XII</t>
        </is>
      </c>
      <c r="B2502" t="n">
        <v>2035</v>
      </c>
      <c r="C2502" t="inlineStr">
        <is>
          <t>energia_comercial</t>
        </is>
      </c>
      <c r="D2502" t="n">
        <v>0.06972628956848057</v>
      </c>
      <c r="E2502" t="n">
        <v>0.02578721210202809</v>
      </c>
      <c r="F2502" t="n">
        <v>0.04393907746645247</v>
      </c>
    </row>
    <row r="2503">
      <c r="A2503" t="inlineStr">
        <is>
          <t>XII</t>
        </is>
      </c>
      <c r="B2503" t="n">
        <v>2036</v>
      </c>
      <c r="C2503" t="inlineStr">
        <is>
          <t>energia_comercial</t>
        </is>
      </c>
      <c r="D2503" t="n">
        <v>0.07125094262166827</v>
      </c>
      <c r="E2503" t="n">
        <v>0.02578721210202809</v>
      </c>
      <c r="F2503" t="n">
        <v>0.04546373051964017</v>
      </c>
    </row>
    <row r="2504">
      <c r="A2504" t="inlineStr">
        <is>
          <t>XII</t>
        </is>
      </c>
      <c r="B2504" t="n">
        <v>2037</v>
      </c>
      <c r="C2504" t="inlineStr">
        <is>
          <t>energia_comercial</t>
        </is>
      </c>
      <c r="D2504" t="n">
        <v>0.07280893413222941</v>
      </c>
      <c r="E2504" t="n">
        <v>0.02578721210202809</v>
      </c>
      <c r="F2504" t="n">
        <v>0.04702172203020132</v>
      </c>
    </row>
    <row r="2505">
      <c r="A2505" t="inlineStr">
        <is>
          <t>XII</t>
        </is>
      </c>
      <c r="B2505" t="n">
        <v>2038</v>
      </c>
      <c r="C2505" t="inlineStr">
        <is>
          <t>energia_comercial</t>
        </is>
      </c>
      <c r="D2505" t="n">
        <v>0.07440099308748203</v>
      </c>
      <c r="E2505" t="n">
        <v>0.02578721210202809</v>
      </c>
      <c r="F2505" t="n">
        <v>0.04861378098545394</v>
      </c>
    </row>
    <row r="2506">
      <c r="A2506" t="inlineStr">
        <is>
          <t>XII</t>
        </is>
      </c>
      <c r="B2506" t="n">
        <v>2039</v>
      </c>
      <c r="C2506" t="inlineStr">
        <is>
          <t>energia_comercial</t>
        </is>
      </c>
      <c r="D2506" t="n">
        <v>0.07602786441496905</v>
      </c>
      <c r="E2506" t="n">
        <v>0.02578721210202809</v>
      </c>
      <c r="F2506" t="n">
        <v>0.05024065231294095</v>
      </c>
    </row>
    <row r="2507">
      <c r="A2507" t="inlineStr">
        <is>
          <t>XII</t>
        </is>
      </c>
      <c r="B2507" t="n">
        <v>2040</v>
      </c>
      <c r="C2507" t="inlineStr">
        <is>
          <t>energia_comercial</t>
        </is>
      </c>
      <c r="D2507" t="n">
        <v>0.07769030933101136</v>
      </c>
      <c r="E2507" t="n">
        <v>0.02578721210202809</v>
      </c>
      <c r="F2507" t="n">
        <v>0.05190309722898326</v>
      </c>
    </row>
    <row r="2508">
      <c r="A2508" t="inlineStr">
        <is>
          <t>XII</t>
        </is>
      </c>
      <c r="B2508" t="n">
        <v>2041</v>
      </c>
      <c r="C2508" t="inlineStr">
        <is>
          <t>energia_comercial</t>
        </is>
      </c>
      <c r="D2508" t="n">
        <v>0.07932126788241536</v>
      </c>
      <c r="E2508" t="n">
        <v>0.02578721210202809</v>
      </c>
      <c r="F2508" t="n">
        <v>0.05353405578038727</v>
      </c>
    </row>
    <row r="2509">
      <c r="A2509" t="inlineStr">
        <is>
          <t>XII</t>
        </is>
      </c>
      <c r="B2509" t="n">
        <v>2042</v>
      </c>
      <c r="C2509" t="inlineStr">
        <is>
          <t>energia_comercial</t>
        </is>
      </c>
      <c r="D2509" t="n">
        <v>0.08091722833326652</v>
      </c>
      <c r="E2509" t="n">
        <v>0.02578721210202809</v>
      </c>
      <c r="F2509" t="n">
        <v>0.05513001623123842</v>
      </c>
    </row>
    <row r="2510">
      <c r="A2510" t="inlineStr">
        <is>
          <t>XII</t>
        </is>
      </c>
      <c r="B2510" t="n">
        <v>2043</v>
      </c>
      <c r="C2510" t="inlineStr">
        <is>
          <t>energia_comercial</t>
        </is>
      </c>
      <c r="D2510" t="n">
        <v>0.0824746953508263</v>
      </c>
      <c r="E2510" t="n">
        <v>0.02578721210202809</v>
      </c>
      <c r="F2510" t="n">
        <v>0.0566874832487982</v>
      </c>
    </row>
    <row r="2511">
      <c r="A2511" t="inlineStr">
        <is>
          <t>XII</t>
        </is>
      </c>
      <c r="B2511" t="n">
        <v>2044</v>
      </c>
      <c r="C2511" t="inlineStr">
        <is>
          <t>energia_comercial</t>
        </is>
      </c>
      <c r="D2511" t="n">
        <v>0.08399020249992652</v>
      </c>
      <c r="E2511" t="n">
        <v>0.02578721210202809</v>
      </c>
      <c r="F2511" t="n">
        <v>0.05820299039789842</v>
      </c>
    </row>
    <row r="2512">
      <c r="A2512" t="inlineStr">
        <is>
          <t>XII</t>
        </is>
      </c>
      <c r="B2512" t="n">
        <v>2045</v>
      </c>
      <c r="C2512" t="inlineStr">
        <is>
          <t>energia_comercial</t>
        </is>
      </c>
      <c r="D2512" t="n">
        <v>0.08553355772908561</v>
      </c>
      <c r="E2512" t="n">
        <v>0.02578721210202809</v>
      </c>
      <c r="F2512" t="n">
        <v>0.05974634562705751</v>
      </c>
    </row>
    <row r="2513">
      <c r="A2513" t="inlineStr">
        <is>
          <t>XII</t>
        </is>
      </c>
      <c r="B2513" t="n">
        <v>2046</v>
      </c>
      <c r="C2513" t="inlineStr">
        <is>
          <t>energia_comercial</t>
        </is>
      </c>
      <c r="D2513" t="n">
        <v>0.08703069421837567</v>
      </c>
      <c r="E2513" t="n">
        <v>0.02578721210202809</v>
      </c>
      <c r="F2513" t="n">
        <v>0.06124348211634757</v>
      </c>
    </row>
    <row r="2514">
      <c r="A2514" t="inlineStr">
        <is>
          <t>XII</t>
        </is>
      </c>
      <c r="B2514" t="n">
        <v>2047</v>
      </c>
      <c r="C2514" t="inlineStr">
        <is>
          <t>energia_comercial</t>
        </is>
      </c>
      <c r="D2514" t="n">
        <v>0.08847817935476313</v>
      </c>
      <c r="E2514" t="n">
        <v>0.02578721210202809</v>
      </c>
      <c r="F2514" t="n">
        <v>0.06269096725273503</v>
      </c>
    </row>
    <row r="2515">
      <c r="A2515" t="inlineStr">
        <is>
          <t>XII</t>
        </is>
      </c>
      <c r="B2515" t="n">
        <v>2048</v>
      </c>
      <c r="C2515" t="inlineStr">
        <is>
          <t>energia_comercial</t>
        </is>
      </c>
      <c r="D2515" t="n">
        <v>0.08994973890810043</v>
      </c>
      <c r="E2515" t="n">
        <v>0.02578721210202809</v>
      </c>
      <c r="F2515" t="n">
        <v>0.06416252680607233</v>
      </c>
    </row>
    <row r="2516">
      <c r="A2516" t="inlineStr">
        <is>
          <t>XII</t>
        </is>
      </c>
      <c r="B2516" t="n">
        <v>2049</v>
      </c>
      <c r="C2516" t="inlineStr">
        <is>
          <t>energia_comercial</t>
        </is>
      </c>
      <c r="D2516" t="n">
        <v>0.09136740091625729</v>
      </c>
      <c r="E2516" t="n">
        <v>0.02578721210202809</v>
      </c>
      <c r="F2516" t="n">
        <v>0.0655801888142292</v>
      </c>
    </row>
    <row r="2517">
      <c r="A2517" t="inlineStr">
        <is>
          <t>XII</t>
        </is>
      </c>
      <c r="B2517" t="n">
        <v>2050</v>
      </c>
      <c r="C2517" t="inlineStr">
        <is>
          <t>energia_comercial</t>
        </is>
      </c>
      <c r="D2517" t="n">
        <v>0.09280740613067338</v>
      </c>
      <c r="E2517" t="n">
        <v>0.02578721210202809</v>
      </c>
      <c r="F2517" t="n">
        <v>0.06702019402864529</v>
      </c>
    </row>
    <row r="2518">
      <c r="A2518" t="inlineStr">
        <is>
          <t>XII</t>
        </is>
      </c>
      <c r="B2518" t="n">
        <v>2017</v>
      </c>
      <c r="C2518" t="inlineStr">
        <is>
          <t>energia_publico</t>
        </is>
      </c>
      <c r="D2518" t="n">
        <v>285.7705385114076</v>
      </c>
      <c r="E2518" t="n">
        <v>285.7705385114076</v>
      </c>
      <c r="F2518" t="n">
        <v>0</v>
      </c>
    </row>
    <row r="2519">
      <c r="A2519" t="inlineStr">
        <is>
          <t>XII</t>
        </is>
      </c>
      <c r="B2519" t="n">
        <v>2018</v>
      </c>
      <c r="C2519" t="inlineStr">
        <is>
          <t>energia_publico</t>
        </is>
      </c>
      <c r="D2519" t="n">
        <v>122.1394094431921</v>
      </c>
      <c r="E2519" t="n">
        <v>122.1394094431921</v>
      </c>
      <c r="F2519" t="n">
        <v>0</v>
      </c>
    </row>
    <row r="2520">
      <c r="A2520" t="inlineStr">
        <is>
          <t>XII</t>
        </is>
      </c>
      <c r="B2520" t="n">
        <v>2019</v>
      </c>
      <c r="C2520" t="inlineStr">
        <is>
          <t>energia_publico</t>
        </is>
      </c>
      <c r="D2520" t="n">
        <v>260.5171973393273</v>
      </c>
      <c r="E2520" t="n">
        <v>260.5171973393273</v>
      </c>
      <c r="F2520" t="n">
        <v>0</v>
      </c>
    </row>
    <row r="2521">
      <c r="A2521" t="inlineStr">
        <is>
          <t>XII</t>
        </is>
      </c>
      <c r="B2521" t="n">
        <v>2020</v>
      </c>
      <c r="C2521" t="inlineStr">
        <is>
          <t>energia_publico</t>
        </is>
      </c>
      <c r="D2521" t="n">
        <v>210.8144869669833</v>
      </c>
      <c r="E2521" t="n">
        <v>210.8144869669833</v>
      </c>
      <c r="F2521" t="n">
        <v>0</v>
      </c>
    </row>
    <row r="2522">
      <c r="A2522" t="inlineStr">
        <is>
          <t>XII</t>
        </is>
      </c>
      <c r="B2522" t="n">
        <v>2021</v>
      </c>
      <c r="C2522" t="inlineStr">
        <is>
          <t>energia_publico</t>
        </is>
      </c>
      <c r="D2522" t="n">
        <v>100.3808546935579</v>
      </c>
      <c r="E2522" t="n">
        <v>100.3808546935579</v>
      </c>
      <c r="F2522" t="n">
        <v>0</v>
      </c>
    </row>
    <row r="2523">
      <c r="A2523" t="inlineStr">
        <is>
          <t>XII</t>
        </is>
      </c>
      <c r="B2523" t="n">
        <v>2022</v>
      </c>
      <c r="C2523" t="inlineStr">
        <is>
          <t>energia_publico</t>
        </is>
      </c>
      <c r="D2523" t="n">
        <v>310.4891064587024</v>
      </c>
      <c r="E2523" t="n">
        <v>285.7705385114076</v>
      </c>
      <c r="F2523" t="n">
        <v>24.71856794729479</v>
      </c>
    </row>
    <row r="2524">
      <c r="A2524" t="inlineStr">
        <is>
          <t>XII</t>
        </is>
      </c>
      <c r="B2524" t="n">
        <v>2023</v>
      </c>
      <c r="C2524" t="inlineStr">
        <is>
          <t>energia_publico</t>
        </is>
      </c>
      <c r="D2524" t="n">
        <v>309.8249411460144</v>
      </c>
      <c r="E2524" t="n">
        <v>285.7705385114076</v>
      </c>
      <c r="F2524" t="n">
        <v>24.05440263460679</v>
      </c>
    </row>
    <row r="2525">
      <c r="A2525" t="inlineStr">
        <is>
          <t>XII</t>
        </is>
      </c>
      <c r="B2525" t="n">
        <v>2024</v>
      </c>
      <c r="C2525" t="inlineStr">
        <is>
          <t>energia_publico</t>
        </is>
      </c>
      <c r="D2525" t="n">
        <v>313.5167808603305</v>
      </c>
      <c r="E2525" t="n">
        <v>285.7705385114076</v>
      </c>
      <c r="F2525" t="n">
        <v>27.74624234892292</v>
      </c>
    </row>
    <row r="2526">
      <c r="A2526" t="inlineStr">
        <is>
          <t>XII</t>
        </is>
      </c>
      <c r="B2526" t="n">
        <v>2025</v>
      </c>
      <c r="C2526" t="inlineStr">
        <is>
          <t>energia_publico</t>
        </is>
      </c>
      <c r="D2526" t="n">
        <v>317.8326181727452</v>
      </c>
      <c r="E2526" t="n">
        <v>285.7705385114076</v>
      </c>
      <c r="F2526" t="n">
        <v>32.06207966133758</v>
      </c>
    </row>
    <row r="2527">
      <c r="A2527" t="inlineStr">
        <is>
          <t>XII</t>
        </is>
      </c>
      <c r="B2527" t="n">
        <v>2026</v>
      </c>
      <c r="C2527" t="inlineStr">
        <is>
          <t>energia_publico</t>
        </is>
      </c>
      <c r="D2527" t="n">
        <v>322.2857358154759</v>
      </c>
      <c r="E2527" t="n">
        <v>285.7705385114076</v>
      </c>
      <c r="F2527" t="n">
        <v>36.51519730406829</v>
      </c>
    </row>
    <row r="2528">
      <c r="A2528" t="inlineStr">
        <is>
          <t>XII</t>
        </is>
      </c>
      <c r="B2528" t="n">
        <v>2027</v>
      </c>
      <c r="C2528" t="inlineStr">
        <is>
          <t>energia_publico</t>
        </is>
      </c>
      <c r="D2528" t="n">
        <v>331.7930133752197</v>
      </c>
      <c r="E2528" t="n">
        <v>285.7705385114076</v>
      </c>
      <c r="F2528" t="n">
        <v>46.02247486381214</v>
      </c>
    </row>
    <row r="2529">
      <c r="A2529" t="inlineStr">
        <is>
          <t>XII</t>
        </is>
      </c>
      <c r="B2529" t="n">
        <v>2028</v>
      </c>
      <c r="C2529" t="inlineStr">
        <is>
          <t>energia_publico</t>
        </is>
      </c>
      <c r="D2529" t="n">
        <v>335.8345473558366</v>
      </c>
      <c r="E2529" t="n">
        <v>285.7705385114076</v>
      </c>
      <c r="F2529" t="n">
        <v>50.064008844429</v>
      </c>
    </row>
    <row r="2530">
      <c r="A2530" t="inlineStr">
        <is>
          <t>XII</t>
        </is>
      </c>
      <c r="B2530" t="n">
        <v>2029</v>
      </c>
      <c r="C2530" t="inlineStr">
        <is>
          <t>energia_publico</t>
        </is>
      </c>
      <c r="D2530" t="n">
        <v>340.2390608294194</v>
      </c>
      <c r="E2530" t="n">
        <v>285.7705385114076</v>
      </c>
      <c r="F2530" t="n">
        <v>54.46852231801182</v>
      </c>
    </row>
    <row r="2531">
      <c r="A2531" t="inlineStr">
        <is>
          <t>XII</t>
        </is>
      </c>
      <c r="B2531" t="n">
        <v>2030</v>
      </c>
      <c r="C2531" t="inlineStr">
        <is>
          <t>energia_publico</t>
        </is>
      </c>
      <c r="D2531" t="n">
        <v>344.7052703736883</v>
      </c>
      <c r="E2531" t="n">
        <v>285.7705385114076</v>
      </c>
      <c r="F2531" t="n">
        <v>58.93473186228073</v>
      </c>
    </row>
    <row r="2532">
      <c r="A2532" t="inlineStr">
        <is>
          <t>XII</t>
        </is>
      </c>
      <c r="B2532" t="n">
        <v>2031</v>
      </c>
      <c r="C2532" t="inlineStr">
        <is>
          <t>energia_publico</t>
        </is>
      </c>
      <c r="D2532" t="n">
        <v>349.3466962565535</v>
      </c>
      <c r="E2532" t="n">
        <v>285.7705385114076</v>
      </c>
      <c r="F2532" t="n">
        <v>63.57615774514591</v>
      </c>
    </row>
    <row r="2533">
      <c r="A2533" t="inlineStr">
        <is>
          <t>XII</t>
        </is>
      </c>
      <c r="B2533" t="n">
        <v>2032</v>
      </c>
      <c r="C2533" t="inlineStr">
        <is>
          <t>energia_publico</t>
        </is>
      </c>
      <c r="D2533" t="n">
        <v>354.0769432838368</v>
      </c>
      <c r="E2533" t="n">
        <v>285.7705385114076</v>
      </c>
      <c r="F2533" t="n">
        <v>68.30640477242923</v>
      </c>
    </row>
    <row r="2534">
      <c r="A2534" t="inlineStr">
        <is>
          <t>XII</t>
        </is>
      </c>
      <c r="B2534" t="n">
        <v>2033</v>
      </c>
      <c r="C2534" t="inlineStr">
        <is>
          <t>energia_publico</t>
        </is>
      </c>
      <c r="D2534" t="n">
        <v>358.8531652774286</v>
      </c>
      <c r="E2534" t="n">
        <v>285.7705385114076</v>
      </c>
      <c r="F2534" t="n">
        <v>73.08262676602101</v>
      </c>
    </row>
    <row r="2535">
      <c r="A2535" t="inlineStr">
        <is>
          <t>XII</t>
        </is>
      </c>
      <c r="B2535" t="n">
        <v>2034</v>
      </c>
      <c r="C2535" t="inlineStr">
        <is>
          <t>energia_publico</t>
        </is>
      </c>
      <c r="D2535" t="n">
        <v>363.6400391014745</v>
      </c>
      <c r="E2535" t="n">
        <v>285.7705385114076</v>
      </c>
      <c r="F2535" t="n">
        <v>77.86950059006688</v>
      </c>
    </row>
    <row r="2536">
      <c r="A2536" t="inlineStr">
        <is>
          <t>XII</t>
        </is>
      </c>
      <c r="B2536" t="n">
        <v>2035</v>
      </c>
      <c r="C2536" t="inlineStr">
        <is>
          <t>energia_publico</t>
        </is>
      </c>
      <c r="D2536" t="n">
        <v>368.4050560666049</v>
      </c>
      <c r="E2536" t="n">
        <v>285.7705385114076</v>
      </c>
      <c r="F2536" t="n">
        <v>82.63451755519731</v>
      </c>
    </row>
    <row r="2537">
      <c r="A2537" t="inlineStr">
        <is>
          <t>XII</t>
        </is>
      </c>
      <c r="B2537" t="n">
        <v>2036</v>
      </c>
      <c r="C2537" t="inlineStr">
        <is>
          <t>energia_publico</t>
        </is>
      </c>
      <c r="D2537" t="n">
        <v>373.0380772850034</v>
      </c>
      <c r="E2537" t="n">
        <v>285.7705385114076</v>
      </c>
      <c r="F2537" t="n">
        <v>87.26753877359579</v>
      </c>
    </row>
    <row r="2538">
      <c r="A2538" t="inlineStr">
        <is>
          <t>XII</t>
        </is>
      </c>
      <c r="B2538" t="n">
        <v>2037</v>
      </c>
      <c r="C2538" t="inlineStr">
        <is>
          <t>energia_publico</t>
        </is>
      </c>
      <c r="D2538" t="n">
        <v>377.7293628655672</v>
      </c>
      <c r="E2538" t="n">
        <v>285.7705385114076</v>
      </c>
      <c r="F2538" t="n">
        <v>91.95882435415956</v>
      </c>
    </row>
    <row r="2539">
      <c r="A2539" t="inlineStr">
        <is>
          <t>XII</t>
        </is>
      </c>
      <c r="B2539" t="n">
        <v>2038</v>
      </c>
      <c r="C2539" t="inlineStr">
        <is>
          <t>energia_publico</t>
        </is>
      </c>
      <c r="D2539" t="n">
        <v>382.4796455344672</v>
      </c>
      <c r="E2539" t="n">
        <v>285.7705385114076</v>
      </c>
      <c r="F2539" t="n">
        <v>96.70910702305963</v>
      </c>
    </row>
    <row r="2540">
      <c r="A2540" t="inlineStr">
        <is>
          <t>XII</t>
        </is>
      </c>
      <c r="B2540" t="n">
        <v>2039</v>
      </c>
      <c r="C2540" t="inlineStr">
        <is>
          <t>energia_publico</t>
        </is>
      </c>
      <c r="D2540" t="n">
        <v>387.2896672325581</v>
      </c>
      <c r="E2540" t="n">
        <v>285.7705385114076</v>
      </c>
      <c r="F2540" t="n">
        <v>101.5191287211505</v>
      </c>
    </row>
    <row r="2541">
      <c r="A2541" t="inlineStr">
        <is>
          <t>XII</t>
        </is>
      </c>
      <c r="B2541" t="n">
        <v>2040</v>
      </c>
      <c r="C2541" t="inlineStr">
        <is>
          <t>energia_publico</t>
        </is>
      </c>
      <c r="D2541" t="n">
        <v>392.1601792312601</v>
      </c>
      <c r="E2541" t="n">
        <v>285.7705385114076</v>
      </c>
      <c r="F2541" t="n">
        <v>106.3896407198525</v>
      </c>
    </row>
    <row r="2542">
      <c r="A2542" t="inlineStr">
        <is>
          <t>XII</t>
        </is>
      </c>
      <c r="B2542" t="n">
        <v>2041</v>
      </c>
      <c r="C2542" t="inlineStr">
        <is>
          <t>energia_publico</t>
        </is>
      </c>
      <c r="D2542" t="n">
        <v>396.8958621602848</v>
      </c>
      <c r="E2542" t="n">
        <v>285.7705385114076</v>
      </c>
      <c r="F2542" t="n">
        <v>111.1253236488772</v>
      </c>
    </row>
    <row r="2543">
      <c r="A2543" t="inlineStr">
        <is>
          <t>XII</t>
        </is>
      </c>
      <c r="B2543" t="n">
        <v>2042</v>
      </c>
      <c r="C2543" t="inlineStr">
        <is>
          <t>energia_publico</t>
        </is>
      </c>
      <c r="D2543" t="n">
        <v>401.4902847412425</v>
      </c>
      <c r="E2543" t="n">
        <v>285.7705385114076</v>
      </c>
      <c r="F2543" t="n">
        <v>115.7197462298349</v>
      </c>
    </row>
    <row r="2544">
      <c r="A2544" t="inlineStr">
        <is>
          <t>XII</t>
        </is>
      </c>
      <c r="B2544" t="n">
        <v>2043</v>
      </c>
      <c r="C2544" t="inlineStr">
        <is>
          <t>energia_publico</t>
        </is>
      </c>
      <c r="D2544" t="n">
        <v>405.9371467072206</v>
      </c>
      <c r="E2544" t="n">
        <v>285.7705385114076</v>
      </c>
      <c r="F2544" t="n">
        <v>120.166608195813</v>
      </c>
    </row>
    <row r="2545">
      <c r="A2545" t="inlineStr">
        <is>
          <t>XII</t>
        </is>
      </c>
      <c r="B2545" t="n">
        <v>2044</v>
      </c>
      <c r="C2545" t="inlineStr">
        <is>
          <t>energia_publico</t>
        </is>
      </c>
      <c r="D2545" t="n">
        <v>410.2302930509029</v>
      </c>
      <c r="E2545" t="n">
        <v>285.7705385114076</v>
      </c>
      <c r="F2545" t="n">
        <v>124.4597545394953</v>
      </c>
    </row>
    <row r="2546">
      <c r="A2546" t="inlineStr">
        <is>
          <t>XII</t>
        </is>
      </c>
      <c r="B2546" t="n">
        <v>2045</v>
      </c>
      <c r="C2546" t="inlineStr">
        <is>
          <t>energia_publico</t>
        </is>
      </c>
      <c r="D2546" t="n">
        <v>414.568843235248</v>
      </c>
      <c r="E2546" t="n">
        <v>285.7705385114076</v>
      </c>
      <c r="F2546" t="n">
        <v>128.7983047238404</v>
      </c>
    </row>
    <row r="2547">
      <c r="A2547" t="inlineStr">
        <is>
          <t>XII</t>
        </is>
      </c>
      <c r="B2547" t="n">
        <v>2046</v>
      </c>
      <c r="C2547" t="inlineStr">
        <is>
          <t>energia_publico</t>
        </is>
      </c>
      <c r="D2547" t="n">
        <v>418.745993024633</v>
      </c>
      <c r="E2547" t="n">
        <v>285.7705385114076</v>
      </c>
      <c r="F2547" t="n">
        <v>132.9754545132254</v>
      </c>
    </row>
    <row r="2548">
      <c r="A2548" t="inlineStr">
        <is>
          <t>XII</t>
        </is>
      </c>
      <c r="B2548" t="n">
        <v>2047</v>
      </c>
      <c r="C2548" t="inlineStr">
        <is>
          <t>energia_publico</t>
        </is>
      </c>
      <c r="D2548" t="n">
        <v>422.7558583165515</v>
      </c>
      <c r="E2548" t="n">
        <v>285.7705385114076</v>
      </c>
      <c r="F2548" t="n">
        <v>136.9853198051439</v>
      </c>
    </row>
    <row r="2549">
      <c r="A2549" t="inlineStr">
        <is>
          <t>XII</t>
        </is>
      </c>
      <c r="B2549" t="n">
        <v>2048</v>
      </c>
      <c r="C2549" t="inlineStr">
        <is>
          <t>energia_publico</t>
        </is>
      </c>
      <c r="D2549" t="n">
        <v>426.8041216347846</v>
      </c>
      <c r="E2549" t="n">
        <v>285.7705385114076</v>
      </c>
      <c r="F2549" t="n">
        <v>141.033583123377</v>
      </c>
    </row>
    <row r="2550">
      <c r="A2550" t="inlineStr">
        <is>
          <t>XII</t>
        </is>
      </c>
      <c r="B2550" t="n">
        <v>2049</v>
      </c>
      <c r="C2550" t="inlineStr">
        <is>
          <t>energia_publico</t>
        </is>
      </c>
      <c r="D2550" t="n">
        <v>430.6777486137661</v>
      </c>
      <c r="E2550" t="n">
        <v>285.7705385114076</v>
      </c>
      <c r="F2550" t="n">
        <v>144.9072101023585</v>
      </c>
    </row>
    <row r="2551">
      <c r="A2551" t="inlineStr">
        <is>
          <t>XII</t>
        </is>
      </c>
      <c r="B2551" t="n">
        <v>2050</v>
      </c>
      <c r="C2551" t="inlineStr">
        <is>
          <t>energia_publico</t>
        </is>
      </c>
      <c r="D2551" t="n">
        <v>434.5865322025641</v>
      </c>
      <c r="E2551" t="n">
        <v>285.7705385114076</v>
      </c>
      <c r="F2551" t="n">
        <v>148.8159936911565</v>
      </c>
    </row>
    <row r="2552">
      <c r="A2552" t="inlineStr">
        <is>
          <t>XII</t>
        </is>
      </c>
      <c r="B2552" t="n">
        <v>2017</v>
      </c>
      <c r="C2552" t="inlineStr">
        <is>
          <t>manufactura</t>
        </is>
      </c>
      <c r="D2552" t="n">
        <v>431.980190227622</v>
      </c>
      <c r="E2552" t="n">
        <v>431.980190227622</v>
      </c>
      <c r="F2552" t="n">
        <v>0</v>
      </c>
    </row>
    <row r="2553">
      <c r="A2553" t="inlineStr">
        <is>
          <t>XII</t>
        </is>
      </c>
      <c r="B2553" t="n">
        <v>2018</v>
      </c>
      <c r="C2553" t="inlineStr">
        <is>
          <t>manufactura</t>
        </is>
      </c>
      <c r="D2553" t="n">
        <v>373.6546455821044</v>
      </c>
      <c r="E2553" t="n">
        <v>373.6546455821044</v>
      </c>
      <c r="F2553" t="n">
        <v>0</v>
      </c>
    </row>
    <row r="2554">
      <c r="A2554" t="inlineStr">
        <is>
          <t>XII</t>
        </is>
      </c>
      <c r="B2554" t="n">
        <v>2019</v>
      </c>
      <c r="C2554" t="inlineStr">
        <is>
          <t>manufactura</t>
        </is>
      </c>
      <c r="D2554" t="n">
        <v>435.814402726669</v>
      </c>
      <c r="E2554" t="n">
        <v>431.980190227622</v>
      </c>
      <c r="F2554" t="n">
        <v>3.834212499046998</v>
      </c>
    </row>
    <row r="2555">
      <c r="A2555" t="inlineStr">
        <is>
          <t>XII</t>
        </is>
      </c>
      <c r="B2555" t="n">
        <v>2020</v>
      </c>
      <c r="C2555" t="inlineStr">
        <is>
          <t>manufactura</t>
        </is>
      </c>
      <c r="D2555" t="n">
        <v>348.1937558288828</v>
      </c>
      <c r="E2555" t="n">
        <v>348.1937558288828</v>
      </c>
      <c r="F2555" t="n">
        <v>0</v>
      </c>
    </row>
    <row r="2556">
      <c r="A2556" t="inlineStr">
        <is>
          <t>XII</t>
        </is>
      </c>
      <c r="B2556" t="n">
        <v>2021</v>
      </c>
      <c r="C2556" t="inlineStr">
        <is>
          <t>manufactura</t>
        </is>
      </c>
      <c r="D2556" t="n">
        <v>376.1171350298062</v>
      </c>
      <c r="E2556" t="n">
        <v>376.1171350298062</v>
      </c>
      <c r="F2556" t="n">
        <v>0</v>
      </c>
    </row>
    <row r="2557">
      <c r="A2557" t="inlineStr">
        <is>
          <t>XII</t>
        </is>
      </c>
      <c r="B2557" t="n">
        <v>2022</v>
      </c>
      <c r="C2557" t="inlineStr">
        <is>
          <t>manufactura</t>
        </is>
      </c>
      <c r="D2557" t="n">
        <v>406.8045323857334</v>
      </c>
      <c r="E2557" t="n">
        <v>406.8045323857334</v>
      </c>
      <c r="F2557" t="n">
        <v>0</v>
      </c>
    </row>
    <row r="2558">
      <c r="A2558" t="inlineStr">
        <is>
          <t>XII</t>
        </is>
      </c>
      <c r="B2558" t="n">
        <v>2023</v>
      </c>
      <c r="C2558" t="inlineStr">
        <is>
          <t>manufactura</t>
        </is>
      </c>
      <c r="D2558" t="n">
        <v>451.603390384713</v>
      </c>
      <c r="E2558" t="n">
        <v>431.980190227622</v>
      </c>
      <c r="F2558" t="n">
        <v>19.62320015709099</v>
      </c>
    </row>
    <row r="2559">
      <c r="A2559" t="inlineStr">
        <is>
          <t>XII</t>
        </is>
      </c>
      <c r="B2559" t="n">
        <v>2024</v>
      </c>
      <c r="C2559" t="inlineStr">
        <is>
          <t>manufactura</t>
        </is>
      </c>
      <c r="D2559" t="n">
        <v>474.9879136800692</v>
      </c>
      <c r="E2559" t="n">
        <v>431.980190227622</v>
      </c>
      <c r="F2559" t="n">
        <v>43.00772345244724</v>
      </c>
    </row>
    <row r="2560">
      <c r="A2560" t="inlineStr">
        <is>
          <t>XII</t>
        </is>
      </c>
      <c r="B2560" t="n">
        <v>2025</v>
      </c>
      <c r="C2560" t="inlineStr">
        <is>
          <t>manufactura</t>
        </is>
      </c>
      <c r="D2560" t="n">
        <v>487.7171203332895</v>
      </c>
      <c r="E2560" t="n">
        <v>431.980190227622</v>
      </c>
      <c r="F2560" t="n">
        <v>55.73693010566757</v>
      </c>
    </row>
    <row r="2561">
      <c r="A2561" t="inlineStr">
        <is>
          <t>XII</t>
        </is>
      </c>
      <c r="B2561" t="n">
        <v>2026</v>
      </c>
      <c r="C2561" t="inlineStr">
        <is>
          <t>manufactura</t>
        </is>
      </c>
      <c r="D2561" t="n">
        <v>495.3826396539245</v>
      </c>
      <c r="E2561" t="n">
        <v>431.980190227622</v>
      </c>
      <c r="F2561" t="n">
        <v>63.4024494263025</v>
      </c>
    </row>
    <row r="2562">
      <c r="A2562" t="inlineStr">
        <is>
          <t>XII</t>
        </is>
      </c>
      <c r="B2562" t="n">
        <v>2027</v>
      </c>
      <c r="C2562" t="inlineStr">
        <is>
          <t>manufactura</t>
        </is>
      </c>
      <c r="D2562" t="n">
        <v>502.6572034996416</v>
      </c>
      <c r="E2562" t="n">
        <v>431.980190227622</v>
      </c>
      <c r="F2562" t="n">
        <v>70.67701327201962</v>
      </c>
    </row>
    <row r="2563">
      <c r="A2563" t="inlineStr">
        <is>
          <t>XII</t>
        </is>
      </c>
      <c r="B2563" t="n">
        <v>2028</v>
      </c>
      <c r="C2563" t="inlineStr">
        <is>
          <t>manufactura</t>
        </is>
      </c>
      <c r="D2563" t="n">
        <v>507.577445032912</v>
      </c>
      <c r="E2563" t="n">
        <v>431.980190227622</v>
      </c>
      <c r="F2563" t="n">
        <v>75.59725480529005</v>
      </c>
    </row>
    <row r="2564">
      <c r="A2564" t="inlineStr">
        <is>
          <t>XII</t>
        </is>
      </c>
      <c r="B2564" t="n">
        <v>2029</v>
      </c>
      <c r="C2564" t="inlineStr">
        <is>
          <t>manufactura</t>
        </is>
      </c>
      <c r="D2564" t="n">
        <v>511.5432092244774</v>
      </c>
      <c r="E2564" t="n">
        <v>431.980190227622</v>
      </c>
      <c r="F2564" t="n">
        <v>79.56301899685548</v>
      </c>
    </row>
    <row r="2565">
      <c r="A2565" t="inlineStr">
        <is>
          <t>XII</t>
        </is>
      </c>
      <c r="B2565" t="n">
        <v>2030</v>
      </c>
      <c r="C2565" t="inlineStr">
        <is>
          <t>manufactura</t>
        </is>
      </c>
      <c r="D2565" t="n">
        <v>515.0833711054615</v>
      </c>
      <c r="E2565" t="n">
        <v>431.980190227622</v>
      </c>
      <c r="F2565" t="n">
        <v>83.10318087783958</v>
      </c>
    </row>
    <row r="2566">
      <c r="A2566" t="inlineStr">
        <is>
          <t>XII</t>
        </is>
      </c>
      <c r="B2566" t="n">
        <v>2031</v>
      </c>
      <c r="C2566" t="inlineStr">
        <is>
          <t>manufactura</t>
        </is>
      </c>
      <c r="D2566" t="n">
        <v>518.4840738923874</v>
      </c>
      <c r="E2566" t="n">
        <v>431.980190227622</v>
      </c>
      <c r="F2566" t="n">
        <v>86.50388366476545</v>
      </c>
    </row>
    <row r="2567">
      <c r="A2567" t="inlineStr">
        <is>
          <t>XII</t>
        </is>
      </c>
      <c r="B2567" t="n">
        <v>2032</v>
      </c>
      <c r="C2567" t="inlineStr">
        <is>
          <t>manufactura</t>
        </is>
      </c>
      <c r="D2567" t="n">
        <v>521.8423235257874</v>
      </c>
      <c r="E2567" t="n">
        <v>431.980190227622</v>
      </c>
      <c r="F2567" t="n">
        <v>89.86213329816542</v>
      </c>
    </row>
    <row r="2568">
      <c r="A2568" t="inlineStr">
        <is>
          <t>XII</t>
        </is>
      </c>
      <c r="B2568" t="n">
        <v>2033</v>
      </c>
      <c r="C2568" t="inlineStr">
        <is>
          <t>manufactura</t>
        </is>
      </c>
      <c r="D2568" t="n">
        <v>525.1858478397537</v>
      </c>
      <c r="E2568" t="n">
        <v>431.980190227622</v>
      </c>
      <c r="F2568" t="n">
        <v>93.20565761213174</v>
      </c>
    </row>
    <row r="2569">
      <c r="A2569" t="inlineStr">
        <is>
          <t>XII</t>
        </is>
      </c>
      <c r="B2569" t="n">
        <v>2034</v>
      </c>
      <c r="C2569" t="inlineStr">
        <is>
          <t>manufactura</t>
        </is>
      </c>
      <c r="D2569" t="n">
        <v>528.5139731445602</v>
      </c>
      <c r="E2569" t="n">
        <v>431.980190227622</v>
      </c>
      <c r="F2569" t="n">
        <v>96.53378291693821</v>
      </c>
    </row>
    <row r="2570">
      <c r="A2570" t="inlineStr">
        <is>
          <t>XII</t>
        </is>
      </c>
      <c r="B2570" t="n">
        <v>2035</v>
      </c>
      <c r="C2570" t="inlineStr">
        <is>
          <t>manufactura</t>
        </is>
      </c>
      <c r="D2570" t="n">
        <v>531.8144600606291</v>
      </c>
      <c r="E2570" t="n">
        <v>431.980190227622</v>
      </c>
      <c r="F2570" t="n">
        <v>99.83426983300717</v>
      </c>
    </row>
    <row r="2571">
      <c r="A2571" t="inlineStr">
        <is>
          <t>XII</t>
        </is>
      </c>
      <c r="B2571" t="n">
        <v>2036</v>
      </c>
      <c r="C2571" t="inlineStr">
        <is>
          <t>manufactura</t>
        </is>
      </c>
      <c r="D2571" t="n">
        <v>535.0413906474328</v>
      </c>
      <c r="E2571" t="n">
        <v>431.980190227622</v>
      </c>
      <c r="F2571" t="n">
        <v>103.0612004198108</v>
      </c>
    </row>
    <row r="2572">
      <c r="A2572" t="inlineStr">
        <is>
          <t>XII</t>
        </is>
      </c>
      <c r="B2572" t="n">
        <v>2037</v>
      </c>
      <c r="C2572" t="inlineStr">
        <is>
          <t>manufactura</t>
        </is>
      </c>
      <c r="D2572" t="n">
        <v>538.2448956386827</v>
      </c>
      <c r="E2572" t="n">
        <v>431.980190227622</v>
      </c>
      <c r="F2572" t="n">
        <v>106.2647054110607</v>
      </c>
    </row>
    <row r="2573">
      <c r="A2573" t="inlineStr">
        <is>
          <t>XII</t>
        </is>
      </c>
      <c r="B2573" t="n">
        <v>2038</v>
      </c>
      <c r="C2573" t="inlineStr">
        <is>
          <t>manufactura</t>
        </is>
      </c>
      <c r="D2573" t="n">
        <v>541.4479408519054</v>
      </c>
      <c r="E2573" t="n">
        <v>431.980190227622</v>
      </c>
      <c r="F2573" t="n">
        <v>109.4677506242834</v>
      </c>
    </row>
    <row r="2574">
      <c r="A2574" t="inlineStr">
        <is>
          <t>XII</t>
        </is>
      </c>
      <c r="B2574" t="n">
        <v>2039</v>
      </c>
      <c r="C2574" t="inlineStr">
        <is>
          <t>manufactura</t>
        </is>
      </c>
      <c r="D2574" t="n">
        <v>544.661077505928</v>
      </c>
      <c r="E2574" t="n">
        <v>431.980190227622</v>
      </c>
      <c r="F2574" t="n">
        <v>112.680887278306</v>
      </c>
    </row>
    <row r="2575">
      <c r="A2575" t="inlineStr">
        <is>
          <t>XII</t>
        </is>
      </c>
      <c r="B2575" t="n">
        <v>2040</v>
      </c>
      <c r="C2575" t="inlineStr">
        <is>
          <t>manufactura</t>
        </is>
      </c>
      <c r="D2575" t="n">
        <v>547.8891857008761</v>
      </c>
      <c r="E2575" t="n">
        <v>431.980190227622</v>
      </c>
      <c r="F2575" t="n">
        <v>115.9089954732541</v>
      </c>
    </row>
    <row r="2576">
      <c r="A2576" t="inlineStr">
        <is>
          <t>XII</t>
        </is>
      </c>
      <c r="B2576" t="n">
        <v>2041</v>
      </c>
      <c r="C2576" t="inlineStr">
        <is>
          <t>manufactura</t>
        </is>
      </c>
      <c r="D2576" t="n">
        <v>551.0643565656396</v>
      </c>
      <c r="E2576" t="n">
        <v>431.980190227622</v>
      </c>
      <c r="F2576" t="n">
        <v>119.0841663380177</v>
      </c>
    </row>
    <row r="2577">
      <c r="A2577" t="inlineStr">
        <is>
          <t>XII</t>
        </is>
      </c>
      <c r="B2577" t="n">
        <v>2042</v>
      </c>
      <c r="C2577" t="inlineStr">
        <is>
          <t>manufactura</t>
        </is>
      </c>
      <c r="D2577" t="n">
        <v>554.1543947456471</v>
      </c>
      <c r="E2577" t="n">
        <v>431.980190227622</v>
      </c>
      <c r="F2577" t="n">
        <v>122.1742045180251</v>
      </c>
    </row>
    <row r="2578">
      <c r="A2578" t="inlineStr">
        <is>
          <t>XII</t>
        </is>
      </c>
      <c r="B2578" t="n">
        <v>2043</v>
      </c>
      <c r="C2578" t="inlineStr">
        <is>
          <t>manufactura</t>
        </is>
      </c>
      <c r="D2578" t="n">
        <v>557.1434549603273</v>
      </c>
      <c r="E2578" t="n">
        <v>431.980190227622</v>
      </c>
      <c r="F2578" t="n">
        <v>125.1632647327053</v>
      </c>
    </row>
    <row r="2579">
      <c r="A2579" t="inlineStr">
        <is>
          <t>XII</t>
        </is>
      </c>
      <c r="B2579" t="n">
        <v>2044</v>
      </c>
      <c r="C2579" t="inlineStr">
        <is>
          <t>manufactura</t>
        </is>
      </c>
      <c r="D2579" t="n">
        <v>560.0231999067876</v>
      </c>
      <c r="E2579" t="n">
        <v>431.980190227622</v>
      </c>
      <c r="F2579" t="n">
        <v>128.0430096791656</v>
      </c>
    </row>
    <row r="2580">
      <c r="A2580" t="inlineStr">
        <is>
          <t>XII</t>
        </is>
      </c>
      <c r="B2580" t="n">
        <v>2045</v>
      </c>
      <c r="C2580" t="inlineStr">
        <is>
          <t>manufactura</t>
        </is>
      </c>
      <c r="D2580" t="n">
        <v>562.8605956988788</v>
      </c>
      <c r="E2580" t="n">
        <v>431.980190227622</v>
      </c>
      <c r="F2580" t="n">
        <v>130.8804054712568</v>
      </c>
    </row>
    <row r="2581">
      <c r="A2581" t="inlineStr">
        <is>
          <t>XII</t>
        </is>
      </c>
      <c r="B2581" t="n">
        <v>2046</v>
      </c>
      <c r="C2581" t="inlineStr">
        <is>
          <t>manufactura</t>
        </is>
      </c>
      <c r="D2581" t="n">
        <v>565.6140583356948</v>
      </c>
      <c r="E2581" t="n">
        <v>431.980190227622</v>
      </c>
      <c r="F2581" t="n">
        <v>133.6338681080729</v>
      </c>
    </row>
    <row r="2582">
      <c r="A2582" t="inlineStr">
        <is>
          <t>XII</t>
        </is>
      </c>
      <c r="B2582" t="n">
        <v>2047</v>
      </c>
      <c r="C2582" t="inlineStr">
        <is>
          <t>manufactura</t>
        </is>
      </c>
      <c r="D2582" t="n">
        <v>568.2635764855049</v>
      </c>
      <c r="E2582" t="n">
        <v>431.980190227622</v>
      </c>
      <c r="F2582" t="n">
        <v>136.283386257883</v>
      </c>
    </row>
    <row r="2583">
      <c r="A2583" t="inlineStr">
        <is>
          <t>XII</t>
        </is>
      </c>
      <c r="B2583" t="n">
        <v>2048</v>
      </c>
      <c r="C2583" t="inlineStr">
        <is>
          <t>manufactura</t>
        </is>
      </c>
      <c r="D2583" t="n">
        <v>570.8719581358046</v>
      </c>
      <c r="E2583" t="n">
        <v>431.980190227622</v>
      </c>
      <c r="F2583" t="n">
        <v>138.8917679081826</v>
      </c>
    </row>
    <row r="2584">
      <c r="A2584" t="inlineStr">
        <is>
          <t>XII</t>
        </is>
      </c>
      <c r="B2584" t="n">
        <v>2049</v>
      </c>
      <c r="C2584" t="inlineStr">
        <is>
          <t>manufactura</t>
        </is>
      </c>
      <c r="D2584" t="n">
        <v>573.3946311785979</v>
      </c>
      <c r="E2584" t="n">
        <v>431.980190227622</v>
      </c>
      <c r="F2584" t="n">
        <v>141.414440950976</v>
      </c>
    </row>
    <row r="2585">
      <c r="A2585" t="inlineStr">
        <is>
          <t>XII</t>
        </is>
      </c>
      <c r="B2585" t="n">
        <v>2050</v>
      </c>
      <c r="C2585" t="inlineStr">
        <is>
          <t>manufactura</t>
        </is>
      </c>
      <c r="D2585" t="n">
        <v>575.8839140966062</v>
      </c>
      <c r="E2585" t="n">
        <v>431.980190227622</v>
      </c>
      <c r="F2585" t="n">
        <v>143.9037238689842</v>
      </c>
    </row>
    <row r="2586">
      <c r="A2586" t="inlineStr">
        <is>
          <t>XII</t>
        </is>
      </c>
      <c r="B2586" t="n">
        <v>2017</v>
      </c>
      <c r="C2586" t="inlineStr">
        <is>
          <t>mineral</t>
        </is>
      </c>
      <c r="D2586" t="n">
        <v>302.9796859287242</v>
      </c>
      <c r="E2586" t="n">
        <v>302.9796859287242</v>
      </c>
      <c r="F2586" t="n">
        <v>0</v>
      </c>
    </row>
    <row r="2587">
      <c r="A2587" t="inlineStr">
        <is>
          <t>XII</t>
        </is>
      </c>
      <c r="B2587" t="n">
        <v>2018</v>
      </c>
      <c r="C2587" t="inlineStr">
        <is>
          <t>mineral</t>
        </is>
      </c>
      <c r="D2587" t="n">
        <v>305.1522754470712</v>
      </c>
      <c r="E2587" t="n">
        <v>302.9796859287242</v>
      </c>
      <c r="F2587" t="n">
        <v>2.172589518347024</v>
      </c>
    </row>
    <row r="2588">
      <c r="A2588" t="inlineStr">
        <is>
          <t>XII</t>
        </is>
      </c>
      <c r="B2588" t="n">
        <v>2019</v>
      </c>
      <c r="C2588" t="inlineStr">
        <is>
          <t>mineral</t>
        </is>
      </c>
      <c r="D2588" t="n">
        <v>31.52074360621179</v>
      </c>
      <c r="E2588" t="n">
        <v>31.52074360621179</v>
      </c>
      <c r="F2588" t="n">
        <v>0</v>
      </c>
    </row>
    <row r="2589">
      <c r="A2589" t="inlineStr">
        <is>
          <t>XII</t>
        </is>
      </c>
      <c r="B2589" t="n">
        <v>2020</v>
      </c>
      <c r="C2589" t="inlineStr">
        <is>
          <t>mineral</t>
        </is>
      </c>
      <c r="D2589" t="n">
        <v>55.06512779002998</v>
      </c>
      <c r="E2589" t="n">
        <v>55.06512779002998</v>
      </c>
      <c r="F2589" t="n">
        <v>0</v>
      </c>
    </row>
    <row r="2590">
      <c r="A2590" t="inlineStr">
        <is>
          <t>XII</t>
        </is>
      </c>
      <c r="B2590" t="n">
        <v>2021</v>
      </c>
      <c r="C2590" t="inlineStr">
        <is>
          <t>mineral</t>
        </is>
      </c>
      <c r="D2590" t="n">
        <v>60.2457205158502</v>
      </c>
      <c r="E2590" t="n">
        <v>60.2457205158502</v>
      </c>
      <c r="F2590" t="n">
        <v>0</v>
      </c>
    </row>
    <row r="2591">
      <c r="A2591" t="inlineStr">
        <is>
          <t>XII</t>
        </is>
      </c>
      <c r="B2591" t="n">
        <v>2022</v>
      </c>
      <c r="C2591" t="inlineStr">
        <is>
          <t>mineral</t>
        </is>
      </c>
      <c r="D2591" t="n">
        <v>60.69144228336368</v>
      </c>
      <c r="E2591" t="n">
        <v>60.69144228336368</v>
      </c>
      <c r="F2591" t="n">
        <v>0</v>
      </c>
    </row>
    <row r="2592">
      <c r="A2592" t="inlineStr">
        <is>
          <t>XII</t>
        </is>
      </c>
      <c r="B2592" t="n">
        <v>2023</v>
      </c>
      <c r="C2592" t="inlineStr">
        <is>
          <t>mineral</t>
        </is>
      </c>
      <c r="D2592" t="n">
        <v>60.62294458929879</v>
      </c>
      <c r="E2592" t="n">
        <v>60.62294458929879</v>
      </c>
      <c r="F2592" t="n">
        <v>0</v>
      </c>
    </row>
    <row r="2593">
      <c r="A2593" t="inlineStr">
        <is>
          <t>XII</t>
        </is>
      </c>
      <c r="B2593" t="n">
        <v>2024</v>
      </c>
      <c r="C2593" t="inlineStr">
        <is>
          <t>mineral</t>
        </is>
      </c>
      <c r="D2593" t="n">
        <v>61.0028232096648</v>
      </c>
      <c r="E2593" t="n">
        <v>61.0028232096648</v>
      </c>
      <c r="F2593" t="n">
        <v>0</v>
      </c>
    </row>
    <row r="2594">
      <c r="A2594" t="inlineStr">
        <is>
          <t>XII</t>
        </is>
      </c>
      <c r="B2594" t="n">
        <v>2025</v>
      </c>
      <c r="C2594" t="inlineStr">
        <is>
          <t>mineral</t>
        </is>
      </c>
      <c r="D2594" t="n">
        <v>61.44423862569513</v>
      </c>
      <c r="E2594" t="n">
        <v>61.44423862569513</v>
      </c>
      <c r="F2594" t="n">
        <v>0</v>
      </c>
    </row>
    <row r="2595">
      <c r="A2595" t="inlineStr">
        <is>
          <t>XII</t>
        </is>
      </c>
      <c r="B2595" t="n">
        <v>2026</v>
      </c>
      <c r="C2595" t="inlineStr">
        <is>
          <t>mineral</t>
        </is>
      </c>
      <c r="D2595" t="n">
        <v>61.89673517296296</v>
      </c>
      <c r="E2595" t="n">
        <v>61.89673517296296</v>
      </c>
      <c r="F2595" t="n">
        <v>0</v>
      </c>
    </row>
    <row r="2596">
      <c r="A2596" t="inlineStr">
        <is>
          <t>XII</t>
        </is>
      </c>
      <c r="B2596" t="n">
        <v>2027</v>
      </c>
      <c r="C2596" t="inlineStr">
        <is>
          <t>mineral</t>
        </is>
      </c>
      <c r="D2596" t="n">
        <v>62.85301911798295</v>
      </c>
      <c r="E2596" t="n">
        <v>62.85301911798295</v>
      </c>
      <c r="F2596" t="n">
        <v>0</v>
      </c>
    </row>
    <row r="2597">
      <c r="A2597" t="inlineStr">
        <is>
          <t>XII</t>
        </is>
      </c>
      <c r="B2597" t="n">
        <v>2028</v>
      </c>
      <c r="C2597" t="inlineStr">
        <is>
          <t>mineral</t>
        </is>
      </c>
      <c r="D2597" t="n">
        <v>63.25560593419272</v>
      </c>
      <c r="E2597" t="n">
        <v>63.25560593419272</v>
      </c>
      <c r="F2597" t="n">
        <v>0</v>
      </c>
    </row>
    <row r="2598">
      <c r="A2598" t="inlineStr">
        <is>
          <t>XII</t>
        </is>
      </c>
      <c r="B2598" t="n">
        <v>2029</v>
      </c>
      <c r="C2598" t="inlineStr">
        <is>
          <t>mineral</t>
        </is>
      </c>
      <c r="D2598" t="n">
        <v>63.69175104606139</v>
      </c>
      <c r="E2598" t="n">
        <v>63.69175104606139</v>
      </c>
      <c r="F2598" t="n">
        <v>0</v>
      </c>
    </row>
    <row r="2599">
      <c r="A2599" t="inlineStr">
        <is>
          <t>XII</t>
        </is>
      </c>
      <c r="B2599" t="n">
        <v>2030</v>
      </c>
      <c r="C2599" t="inlineStr">
        <is>
          <t>mineral</t>
        </is>
      </c>
      <c r="D2599" t="n">
        <v>64.13128897304006</v>
      </c>
      <c r="E2599" t="n">
        <v>64.13128897304006</v>
      </c>
      <c r="F2599" t="n">
        <v>0</v>
      </c>
    </row>
    <row r="2600">
      <c r="A2600" t="inlineStr">
        <is>
          <t>XII</t>
        </is>
      </c>
      <c r="B2600" t="n">
        <v>2031</v>
      </c>
      <c r="C2600" t="inlineStr">
        <is>
          <t>mineral</t>
        </is>
      </c>
      <c r="D2600" t="n">
        <v>64.5852278025109</v>
      </c>
      <c r="E2600" t="n">
        <v>64.5852278025109</v>
      </c>
      <c r="F2600" t="n">
        <v>0</v>
      </c>
    </row>
    <row r="2601">
      <c r="A2601" t="inlineStr">
        <is>
          <t>XII</t>
        </is>
      </c>
      <c r="B2601" t="n">
        <v>2032</v>
      </c>
      <c r="C2601" t="inlineStr">
        <is>
          <t>mineral</t>
        </is>
      </c>
      <c r="D2601" t="n">
        <v>65.04493000880977</v>
      </c>
      <c r="E2601" t="n">
        <v>65.04493000880977</v>
      </c>
      <c r="F2601" t="n">
        <v>0</v>
      </c>
    </row>
    <row r="2602">
      <c r="A2602" t="inlineStr">
        <is>
          <t>XII</t>
        </is>
      </c>
      <c r="B2602" t="n">
        <v>2033</v>
      </c>
      <c r="C2602" t="inlineStr">
        <is>
          <t>mineral</t>
        </is>
      </c>
      <c r="D2602" t="n">
        <v>65.50616442484009</v>
      </c>
      <c r="E2602" t="n">
        <v>65.50616442484009</v>
      </c>
      <c r="F2602" t="n">
        <v>0</v>
      </c>
    </row>
    <row r="2603">
      <c r="A2603" t="inlineStr">
        <is>
          <t>XII</t>
        </is>
      </c>
      <c r="B2603" t="n">
        <v>2034</v>
      </c>
      <c r="C2603" t="inlineStr">
        <is>
          <t>mineral</t>
        </is>
      </c>
      <c r="D2603" t="n">
        <v>65.9655252932961</v>
      </c>
      <c r="E2603" t="n">
        <v>65.9655252932961</v>
      </c>
      <c r="F2603" t="n">
        <v>0</v>
      </c>
    </row>
    <row r="2604">
      <c r="A2604" t="inlineStr">
        <is>
          <t>XII</t>
        </is>
      </c>
      <c r="B2604" t="n">
        <v>2035</v>
      </c>
      <c r="C2604" t="inlineStr">
        <is>
          <t>mineral</t>
        </is>
      </c>
      <c r="D2604" t="n">
        <v>66.41995881737401</v>
      </c>
      <c r="E2604" t="n">
        <v>66.41995881737401</v>
      </c>
      <c r="F2604" t="n">
        <v>0</v>
      </c>
    </row>
    <row r="2605">
      <c r="A2605" t="inlineStr">
        <is>
          <t>XII</t>
        </is>
      </c>
      <c r="B2605" t="n">
        <v>2036</v>
      </c>
      <c r="C2605" t="inlineStr">
        <is>
          <t>mineral</t>
        </is>
      </c>
      <c r="D2605" t="n">
        <v>66.85914791021629</v>
      </c>
      <c r="E2605" t="n">
        <v>66.85914791021629</v>
      </c>
      <c r="F2605" t="n">
        <v>0</v>
      </c>
    </row>
    <row r="2606">
      <c r="A2606" t="inlineStr">
        <is>
          <t>XII</t>
        </is>
      </c>
      <c r="B2606" t="n">
        <v>2037</v>
      </c>
      <c r="C2606" t="inlineStr">
        <is>
          <t>mineral</t>
        </is>
      </c>
      <c r="D2606" t="n">
        <v>67.3012410557365</v>
      </c>
      <c r="E2606" t="n">
        <v>67.3012410557365</v>
      </c>
      <c r="F2606" t="n">
        <v>0</v>
      </c>
    </row>
    <row r="2607">
      <c r="A2607" t="inlineStr">
        <is>
          <t>XII</t>
        </is>
      </c>
      <c r="B2607" t="n">
        <v>2038</v>
      </c>
      <c r="C2607" t="inlineStr">
        <is>
          <t>mineral</t>
        </is>
      </c>
      <c r="D2607" t="n">
        <v>67.74625745641954</v>
      </c>
      <c r="E2607" t="n">
        <v>67.74625745641954</v>
      </c>
      <c r="F2607" t="n">
        <v>0</v>
      </c>
    </row>
    <row r="2608">
      <c r="A2608" t="inlineStr">
        <is>
          <t>XII</t>
        </is>
      </c>
      <c r="B2608" t="n">
        <v>2039</v>
      </c>
      <c r="C2608" t="inlineStr">
        <is>
          <t>mineral</t>
        </is>
      </c>
      <c r="D2608" t="n">
        <v>68.19421644172324</v>
      </c>
      <c r="E2608" t="n">
        <v>68.19421644172324</v>
      </c>
      <c r="F2608" t="n">
        <v>0</v>
      </c>
    </row>
    <row r="2609">
      <c r="A2609" t="inlineStr">
        <is>
          <t>XII</t>
        </is>
      </c>
      <c r="B2609" t="n">
        <v>2040</v>
      </c>
      <c r="C2609" t="inlineStr">
        <is>
          <t>mineral</t>
        </is>
      </c>
      <c r="D2609" t="n">
        <v>68.64513746891743</v>
      </c>
      <c r="E2609" t="n">
        <v>68.64513746891743</v>
      </c>
      <c r="F2609" t="n">
        <v>0</v>
      </c>
    </row>
    <row r="2610">
      <c r="A2610" t="inlineStr">
        <is>
          <t>XII</t>
        </is>
      </c>
      <c r="B2610" t="n">
        <v>2041</v>
      </c>
      <c r="C2610" t="inlineStr">
        <is>
          <t>mineral</t>
        </is>
      </c>
      <c r="D2610" t="n">
        <v>69.08104461736276</v>
      </c>
      <c r="E2610" t="n">
        <v>69.08104461736276</v>
      </c>
      <c r="F2610" t="n">
        <v>0</v>
      </c>
    </row>
    <row r="2611">
      <c r="A2611" t="inlineStr">
        <is>
          <t>XII</t>
        </is>
      </c>
      <c r="B2611" t="n">
        <v>2042</v>
      </c>
      <c r="C2611" t="inlineStr">
        <is>
          <t>mineral</t>
        </is>
      </c>
      <c r="D2611" t="n">
        <v>69.50160583302436</v>
      </c>
      <c r="E2611" t="n">
        <v>69.50160583302436</v>
      </c>
      <c r="F2611" t="n">
        <v>0</v>
      </c>
    </row>
    <row r="2612">
      <c r="A2612" t="inlineStr">
        <is>
          <t>XII</t>
        </is>
      </c>
      <c r="B2612" t="n">
        <v>2043</v>
      </c>
      <c r="C2612" t="inlineStr">
        <is>
          <t>mineral</t>
        </is>
      </c>
      <c r="D2612" t="n">
        <v>69.9064988548171</v>
      </c>
      <c r="E2612" t="n">
        <v>69.9064988548171</v>
      </c>
      <c r="F2612" t="n">
        <v>0</v>
      </c>
    </row>
    <row r="2613">
      <c r="A2613" t="inlineStr">
        <is>
          <t>XII</t>
        </is>
      </c>
      <c r="B2613" t="n">
        <v>2044</v>
      </c>
      <c r="C2613" t="inlineStr">
        <is>
          <t>mineral</t>
        </is>
      </c>
      <c r="D2613" t="n">
        <v>70.29541162296573</v>
      </c>
      <c r="E2613" t="n">
        <v>70.29541162296573</v>
      </c>
      <c r="F2613" t="n">
        <v>0</v>
      </c>
    </row>
    <row r="2614">
      <c r="A2614" t="inlineStr">
        <is>
          <t>XII</t>
        </is>
      </c>
      <c r="B2614" t="n">
        <v>2045</v>
      </c>
      <c r="C2614" t="inlineStr">
        <is>
          <t>mineral</t>
        </is>
      </c>
      <c r="D2614" t="n">
        <v>70.68648804032733</v>
      </c>
      <c r="E2614" t="n">
        <v>70.68648804032733</v>
      </c>
      <c r="F2614" t="n">
        <v>0</v>
      </c>
    </row>
    <row r="2615">
      <c r="A2615" t="inlineStr">
        <is>
          <t>XII</t>
        </is>
      </c>
      <c r="B2615" t="n">
        <v>2046</v>
      </c>
      <c r="C2615" t="inlineStr">
        <is>
          <t>mineral</t>
        </is>
      </c>
      <c r="D2615" t="n">
        <v>71.0611921629523</v>
      </c>
      <c r="E2615" t="n">
        <v>71.0611921629523</v>
      </c>
      <c r="F2615" t="n">
        <v>0</v>
      </c>
    </row>
    <row r="2616">
      <c r="A2616" t="inlineStr">
        <is>
          <t>XII</t>
        </is>
      </c>
      <c r="B2616" t="n">
        <v>2047</v>
      </c>
      <c r="C2616" t="inlineStr">
        <is>
          <t>mineral</t>
        </is>
      </c>
      <c r="D2616" t="n">
        <v>71.41923190016064</v>
      </c>
      <c r="E2616" t="n">
        <v>71.41923190016064</v>
      </c>
      <c r="F2616" t="n">
        <v>0</v>
      </c>
    </row>
    <row r="2617">
      <c r="A2617" t="inlineStr">
        <is>
          <t>XII</t>
        </is>
      </c>
      <c r="B2617" t="n">
        <v>2048</v>
      </c>
      <c r="C2617" t="inlineStr">
        <is>
          <t>mineral</t>
        </is>
      </c>
      <c r="D2617" t="n">
        <v>71.77907561010733</v>
      </c>
      <c r="E2617" t="n">
        <v>71.77907561010733</v>
      </c>
      <c r="F2617" t="n">
        <v>0</v>
      </c>
    </row>
    <row r="2618">
      <c r="A2618" t="inlineStr">
        <is>
          <t>XII</t>
        </is>
      </c>
      <c r="B2618" t="n">
        <v>2049</v>
      </c>
      <c r="C2618" t="inlineStr">
        <is>
          <t>mineral</t>
        </is>
      </c>
      <c r="D2618" t="n">
        <v>72.12188889075816</v>
      </c>
      <c r="E2618" t="n">
        <v>72.12188889075816</v>
      </c>
      <c r="F2618" t="n">
        <v>0</v>
      </c>
    </row>
    <row r="2619">
      <c r="A2619" t="inlineStr">
        <is>
          <t>XII</t>
        </is>
      </c>
      <c r="B2619" t="n">
        <v>2050</v>
      </c>
      <c r="C2619" t="inlineStr">
        <is>
          <t>mineral</t>
        </is>
      </c>
      <c r="D2619" t="n">
        <v>72.46633943051815</v>
      </c>
      <c r="E2619" t="n">
        <v>72.46633943051815</v>
      </c>
      <c r="F2619" t="n">
        <v>0</v>
      </c>
    </row>
    <row r="2620">
      <c r="A2620" t="inlineStr">
        <is>
          <t>XII</t>
        </is>
      </c>
      <c r="B2620" t="n">
        <v>2017</v>
      </c>
      <c r="C2620" t="inlineStr">
        <is>
          <t>salitre</t>
        </is>
      </c>
      <c r="D2620" t="n">
        <v>0</v>
      </c>
      <c r="E2620" t="n">
        <v>0</v>
      </c>
      <c r="F2620" t="n">
        <v>0</v>
      </c>
    </row>
    <row r="2621">
      <c r="A2621" t="inlineStr">
        <is>
          <t>XII</t>
        </is>
      </c>
      <c r="B2621" t="n">
        <v>2018</v>
      </c>
      <c r="C2621" t="inlineStr">
        <is>
          <t>salitre</t>
        </is>
      </c>
      <c r="D2621" t="n">
        <v>0</v>
      </c>
      <c r="E2621" t="n">
        <v>0</v>
      </c>
      <c r="F2621" t="n">
        <v>0</v>
      </c>
    </row>
    <row r="2622">
      <c r="A2622" t="inlineStr">
        <is>
          <t>XII</t>
        </is>
      </c>
      <c r="B2622" t="n">
        <v>2019</v>
      </c>
      <c r="C2622" t="inlineStr">
        <is>
          <t>salitre</t>
        </is>
      </c>
      <c r="D2622" t="n">
        <v>0</v>
      </c>
      <c r="E2622" t="n">
        <v>0</v>
      </c>
      <c r="F2622" t="n">
        <v>0</v>
      </c>
    </row>
    <row r="2623">
      <c r="A2623" t="inlineStr">
        <is>
          <t>XII</t>
        </is>
      </c>
      <c r="B2623" t="n">
        <v>2020</v>
      </c>
      <c r="C2623" t="inlineStr">
        <is>
          <t>salitre</t>
        </is>
      </c>
      <c r="D2623" t="n">
        <v>0</v>
      </c>
      <c r="E2623" t="n">
        <v>0</v>
      </c>
      <c r="F2623" t="n">
        <v>0</v>
      </c>
    </row>
    <row r="2624">
      <c r="A2624" t="inlineStr">
        <is>
          <t>XII</t>
        </is>
      </c>
      <c r="B2624" t="n">
        <v>2021</v>
      </c>
      <c r="C2624" t="inlineStr">
        <is>
          <t>salitre</t>
        </is>
      </c>
      <c r="D2624" t="n">
        <v>0</v>
      </c>
      <c r="E2624" t="n">
        <v>0</v>
      </c>
      <c r="F2624" t="n">
        <v>0</v>
      </c>
    </row>
    <row r="2625">
      <c r="A2625" t="inlineStr">
        <is>
          <t>XII</t>
        </is>
      </c>
      <c r="B2625" t="n">
        <v>2022</v>
      </c>
      <c r="C2625" t="inlineStr">
        <is>
          <t>salitre</t>
        </is>
      </c>
      <c r="D2625" t="n">
        <v>0</v>
      </c>
      <c r="E2625" t="n">
        <v>0</v>
      </c>
      <c r="F2625" t="n">
        <v>0</v>
      </c>
    </row>
    <row r="2626">
      <c r="A2626" t="inlineStr">
        <is>
          <t>XII</t>
        </is>
      </c>
      <c r="B2626" t="n">
        <v>2023</v>
      </c>
      <c r="C2626" t="inlineStr">
        <is>
          <t>salitre</t>
        </is>
      </c>
      <c r="D2626" t="n">
        <v>0</v>
      </c>
      <c r="E2626" t="n">
        <v>0</v>
      </c>
      <c r="F2626" t="n">
        <v>0</v>
      </c>
    </row>
    <row r="2627">
      <c r="A2627" t="inlineStr">
        <is>
          <t>XII</t>
        </is>
      </c>
      <c r="B2627" t="n">
        <v>2024</v>
      </c>
      <c r="C2627" t="inlineStr">
        <is>
          <t>salitre</t>
        </is>
      </c>
      <c r="D2627" t="n">
        <v>0</v>
      </c>
      <c r="E2627" t="n">
        <v>0</v>
      </c>
      <c r="F2627" t="n">
        <v>0</v>
      </c>
    </row>
    <row r="2628">
      <c r="A2628" t="inlineStr">
        <is>
          <t>XII</t>
        </is>
      </c>
      <c r="B2628" t="n">
        <v>2025</v>
      </c>
      <c r="C2628" t="inlineStr">
        <is>
          <t>salitre</t>
        </is>
      </c>
      <c r="D2628" t="n">
        <v>0</v>
      </c>
      <c r="E2628" t="n">
        <v>0</v>
      </c>
      <c r="F2628" t="n">
        <v>0</v>
      </c>
    </row>
    <row r="2629">
      <c r="A2629" t="inlineStr">
        <is>
          <t>XII</t>
        </is>
      </c>
      <c r="B2629" t="n">
        <v>2026</v>
      </c>
      <c r="C2629" t="inlineStr">
        <is>
          <t>salitre</t>
        </is>
      </c>
      <c r="D2629" t="n">
        <v>0</v>
      </c>
      <c r="E2629" t="n">
        <v>0</v>
      </c>
      <c r="F2629" t="n">
        <v>0</v>
      </c>
    </row>
    <row r="2630">
      <c r="A2630" t="inlineStr">
        <is>
          <t>XII</t>
        </is>
      </c>
      <c r="B2630" t="n">
        <v>2027</v>
      </c>
      <c r="C2630" t="inlineStr">
        <is>
          <t>salitre</t>
        </is>
      </c>
      <c r="D2630" t="n">
        <v>0</v>
      </c>
      <c r="E2630" t="n">
        <v>0</v>
      </c>
      <c r="F2630" t="n">
        <v>0</v>
      </c>
    </row>
    <row r="2631">
      <c r="A2631" t="inlineStr">
        <is>
          <t>XII</t>
        </is>
      </c>
      <c r="B2631" t="n">
        <v>2028</v>
      </c>
      <c r="C2631" t="inlineStr">
        <is>
          <t>salitre</t>
        </is>
      </c>
      <c r="D2631" t="n">
        <v>0</v>
      </c>
      <c r="E2631" t="n">
        <v>0</v>
      </c>
      <c r="F2631" t="n">
        <v>0</v>
      </c>
    </row>
    <row r="2632">
      <c r="A2632" t="inlineStr">
        <is>
          <t>XII</t>
        </is>
      </c>
      <c r="B2632" t="n">
        <v>2029</v>
      </c>
      <c r="C2632" t="inlineStr">
        <is>
          <t>salitre</t>
        </is>
      </c>
      <c r="D2632" t="n">
        <v>0</v>
      </c>
      <c r="E2632" t="n">
        <v>0</v>
      </c>
      <c r="F2632" t="n">
        <v>0</v>
      </c>
    </row>
    <row r="2633">
      <c r="A2633" t="inlineStr">
        <is>
          <t>XII</t>
        </is>
      </c>
      <c r="B2633" t="n">
        <v>2030</v>
      </c>
      <c r="C2633" t="inlineStr">
        <is>
          <t>salitre</t>
        </is>
      </c>
      <c r="D2633" t="n">
        <v>0</v>
      </c>
      <c r="E2633" t="n">
        <v>0</v>
      </c>
      <c r="F2633" t="n">
        <v>0</v>
      </c>
    </row>
    <row r="2634">
      <c r="A2634" t="inlineStr">
        <is>
          <t>XII</t>
        </is>
      </c>
      <c r="B2634" t="n">
        <v>2031</v>
      </c>
      <c r="C2634" t="inlineStr">
        <is>
          <t>salitre</t>
        </is>
      </c>
      <c r="D2634" t="n">
        <v>0</v>
      </c>
      <c r="E2634" t="n">
        <v>0</v>
      </c>
      <c r="F2634" t="n">
        <v>0</v>
      </c>
    </row>
    <row r="2635">
      <c r="A2635" t="inlineStr">
        <is>
          <t>XII</t>
        </is>
      </c>
      <c r="B2635" t="n">
        <v>2032</v>
      </c>
      <c r="C2635" t="inlineStr">
        <is>
          <t>salitre</t>
        </is>
      </c>
      <c r="D2635" t="n">
        <v>0</v>
      </c>
      <c r="E2635" t="n">
        <v>0</v>
      </c>
      <c r="F2635" t="n">
        <v>0</v>
      </c>
    </row>
    <row r="2636">
      <c r="A2636" t="inlineStr">
        <is>
          <t>XII</t>
        </is>
      </c>
      <c r="B2636" t="n">
        <v>2033</v>
      </c>
      <c r="C2636" t="inlineStr">
        <is>
          <t>salitre</t>
        </is>
      </c>
      <c r="D2636" t="n">
        <v>0</v>
      </c>
      <c r="E2636" t="n">
        <v>0</v>
      </c>
      <c r="F2636" t="n">
        <v>0</v>
      </c>
    </row>
    <row r="2637">
      <c r="A2637" t="inlineStr">
        <is>
          <t>XII</t>
        </is>
      </c>
      <c r="B2637" t="n">
        <v>2034</v>
      </c>
      <c r="C2637" t="inlineStr">
        <is>
          <t>salitre</t>
        </is>
      </c>
      <c r="D2637" t="n">
        <v>0</v>
      </c>
      <c r="E2637" t="n">
        <v>0</v>
      </c>
      <c r="F2637" t="n">
        <v>0</v>
      </c>
    </row>
    <row r="2638">
      <c r="A2638" t="inlineStr">
        <is>
          <t>XII</t>
        </is>
      </c>
      <c r="B2638" t="n">
        <v>2035</v>
      </c>
      <c r="C2638" t="inlineStr">
        <is>
          <t>salitre</t>
        </is>
      </c>
      <c r="D2638" t="n">
        <v>0</v>
      </c>
      <c r="E2638" t="n">
        <v>0</v>
      </c>
      <c r="F2638" t="n">
        <v>0</v>
      </c>
    </row>
    <row r="2639">
      <c r="A2639" t="inlineStr">
        <is>
          <t>XII</t>
        </is>
      </c>
      <c r="B2639" t="n">
        <v>2036</v>
      </c>
      <c r="C2639" t="inlineStr">
        <is>
          <t>salitre</t>
        </is>
      </c>
      <c r="D2639" t="n">
        <v>0</v>
      </c>
      <c r="E2639" t="n">
        <v>0</v>
      </c>
      <c r="F2639" t="n">
        <v>0</v>
      </c>
    </row>
    <row r="2640">
      <c r="A2640" t="inlineStr">
        <is>
          <t>XII</t>
        </is>
      </c>
      <c r="B2640" t="n">
        <v>2037</v>
      </c>
      <c r="C2640" t="inlineStr">
        <is>
          <t>salitre</t>
        </is>
      </c>
      <c r="D2640" t="n">
        <v>0</v>
      </c>
      <c r="E2640" t="n">
        <v>0</v>
      </c>
      <c r="F2640" t="n">
        <v>0</v>
      </c>
    </row>
    <row r="2641">
      <c r="A2641" t="inlineStr">
        <is>
          <t>XII</t>
        </is>
      </c>
      <c r="B2641" t="n">
        <v>2038</v>
      </c>
      <c r="C2641" t="inlineStr">
        <is>
          <t>salitre</t>
        </is>
      </c>
      <c r="D2641" t="n">
        <v>0</v>
      </c>
      <c r="E2641" t="n">
        <v>0</v>
      </c>
      <c r="F2641" t="n">
        <v>0</v>
      </c>
    </row>
    <row r="2642">
      <c r="A2642" t="inlineStr">
        <is>
          <t>XII</t>
        </is>
      </c>
      <c r="B2642" t="n">
        <v>2039</v>
      </c>
      <c r="C2642" t="inlineStr">
        <is>
          <t>salitre</t>
        </is>
      </c>
      <c r="D2642" t="n">
        <v>0</v>
      </c>
      <c r="E2642" t="n">
        <v>0</v>
      </c>
      <c r="F2642" t="n">
        <v>0</v>
      </c>
    </row>
    <row r="2643">
      <c r="A2643" t="inlineStr">
        <is>
          <t>XII</t>
        </is>
      </c>
      <c r="B2643" t="n">
        <v>2040</v>
      </c>
      <c r="C2643" t="inlineStr">
        <is>
          <t>salitre</t>
        </is>
      </c>
      <c r="D2643" t="n">
        <v>0</v>
      </c>
      <c r="E2643" t="n">
        <v>0</v>
      </c>
      <c r="F2643" t="n">
        <v>0</v>
      </c>
    </row>
    <row r="2644">
      <c r="A2644" t="inlineStr">
        <is>
          <t>XII</t>
        </is>
      </c>
      <c r="B2644" t="n">
        <v>2041</v>
      </c>
      <c r="C2644" t="inlineStr">
        <is>
          <t>salitre</t>
        </is>
      </c>
      <c r="D2644" t="n">
        <v>0</v>
      </c>
      <c r="E2644" t="n">
        <v>0</v>
      </c>
      <c r="F2644" t="n">
        <v>0</v>
      </c>
    </row>
    <row r="2645">
      <c r="A2645" t="inlineStr">
        <is>
          <t>XII</t>
        </is>
      </c>
      <c r="B2645" t="n">
        <v>2042</v>
      </c>
      <c r="C2645" t="inlineStr">
        <is>
          <t>salitre</t>
        </is>
      </c>
      <c r="D2645" t="n">
        <v>0</v>
      </c>
      <c r="E2645" t="n">
        <v>0</v>
      </c>
      <c r="F2645" t="n">
        <v>0</v>
      </c>
    </row>
    <row r="2646">
      <c r="A2646" t="inlineStr">
        <is>
          <t>XII</t>
        </is>
      </c>
      <c r="B2646" t="n">
        <v>2043</v>
      </c>
      <c r="C2646" t="inlineStr">
        <is>
          <t>salitre</t>
        </is>
      </c>
      <c r="D2646" t="n">
        <v>0</v>
      </c>
      <c r="E2646" t="n">
        <v>0</v>
      </c>
      <c r="F2646" t="n">
        <v>0</v>
      </c>
    </row>
    <row r="2647">
      <c r="A2647" t="inlineStr">
        <is>
          <t>XII</t>
        </is>
      </c>
      <c r="B2647" t="n">
        <v>2044</v>
      </c>
      <c r="C2647" t="inlineStr">
        <is>
          <t>salitre</t>
        </is>
      </c>
      <c r="D2647" t="n">
        <v>0</v>
      </c>
      <c r="E2647" t="n">
        <v>0</v>
      </c>
      <c r="F2647" t="n">
        <v>0</v>
      </c>
    </row>
    <row r="2648">
      <c r="A2648" t="inlineStr">
        <is>
          <t>XII</t>
        </is>
      </c>
      <c r="B2648" t="n">
        <v>2045</v>
      </c>
      <c r="C2648" t="inlineStr">
        <is>
          <t>salitre</t>
        </is>
      </c>
      <c r="D2648" t="n">
        <v>0</v>
      </c>
      <c r="E2648" t="n">
        <v>0</v>
      </c>
      <c r="F2648" t="n">
        <v>0</v>
      </c>
    </row>
    <row r="2649">
      <c r="A2649" t="inlineStr">
        <is>
          <t>XII</t>
        </is>
      </c>
      <c r="B2649" t="n">
        <v>2046</v>
      </c>
      <c r="C2649" t="inlineStr">
        <is>
          <t>salitre</t>
        </is>
      </c>
      <c r="D2649" t="n">
        <v>0</v>
      </c>
      <c r="E2649" t="n">
        <v>0</v>
      </c>
      <c r="F2649" t="n">
        <v>0</v>
      </c>
    </row>
    <row r="2650">
      <c r="A2650" t="inlineStr">
        <is>
          <t>XII</t>
        </is>
      </c>
      <c r="B2650" t="n">
        <v>2047</v>
      </c>
      <c r="C2650" t="inlineStr">
        <is>
          <t>salitre</t>
        </is>
      </c>
      <c r="D2650" t="n">
        <v>0</v>
      </c>
      <c r="E2650" t="n">
        <v>0</v>
      </c>
      <c r="F2650" t="n">
        <v>0</v>
      </c>
    </row>
    <row r="2651">
      <c r="A2651" t="inlineStr">
        <is>
          <t>XII</t>
        </is>
      </c>
      <c r="B2651" t="n">
        <v>2048</v>
      </c>
      <c r="C2651" t="inlineStr">
        <is>
          <t>salitre</t>
        </is>
      </c>
      <c r="D2651" t="n">
        <v>0</v>
      </c>
      <c r="E2651" t="n">
        <v>0</v>
      </c>
      <c r="F2651" t="n">
        <v>0</v>
      </c>
    </row>
    <row r="2652">
      <c r="A2652" t="inlineStr">
        <is>
          <t>XII</t>
        </is>
      </c>
      <c r="B2652" t="n">
        <v>2049</v>
      </c>
      <c r="C2652" t="inlineStr">
        <is>
          <t>salitre</t>
        </is>
      </c>
      <c r="D2652" t="n">
        <v>0</v>
      </c>
      <c r="E2652" t="n">
        <v>0</v>
      </c>
      <c r="F2652" t="n">
        <v>0</v>
      </c>
    </row>
    <row r="2653">
      <c r="A2653" t="inlineStr">
        <is>
          <t>XII</t>
        </is>
      </c>
      <c r="B2653" t="n">
        <v>2050</v>
      </c>
      <c r="C2653" t="inlineStr">
        <is>
          <t>salitre</t>
        </is>
      </c>
      <c r="D2653" t="n">
        <v>0</v>
      </c>
      <c r="E2653" t="n">
        <v>0</v>
      </c>
      <c r="F2653" t="n">
        <v>0</v>
      </c>
    </row>
    <row r="2654">
      <c r="A2654" t="inlineStr">
        <is>
          <t>XIV</t>
        </is>
      </c>
      <c r="B2654" t="n">
        <v>2017</v>
      </c>
      <c r="C2654" t="inlineStr">
        <is>
          <t>cemento</t>
        </is>
      </c>
      <c r="D2654" t="n">
        <v>0</v>
      </c>
      <c r="E2654" t="n">
        <v>0</v>
      </c>
      <c r="F2654" t="n">
        <v>0</v>
      </c>
    </row>
    <row r="2655">
      <c r="A2655" t="inlineStr">
        <is>
          <t>XIV</t>
        </is>
      </c>
      <c r="B2655" t="n">
        <v>2018</v>
      </c>
      <c r="C2655" t="inlineStr">
        <is>
          <t>cemento</t>
        </is>
      </c>
      <c r="D2655" t="n">
        <v>0</v>
      </c>
      <c r="E2655" t="n">
        <v>0</v>
      </c>
      <c r="F2655" t="n">
        <v>0</v>
      </c>
    </row>
    <row r="2656">
      <c r="A2656" t="inlineStr">
        <is>
          <t>XIV</t>
        </is>
      </c>
      <c r="B2656" t="n">
        <v>2019</v>
      </c>
      <c r="C2656" t="inlineStr">
        <is>
          <t>cemento</t>
        </is>
      </c>
      <c r="D2656" t="n">
        <v>0</v>
      </c>
      <c r="E2656" t="n">
        <v>0</v>
      </c>
      <c r="F2656" t="n">
        <v>0</v>
      </c>
    </row>
    <row r="2657">
      <c r="A2657" t="inlineStr">
        <is>
          <t>XIV</t>
        </is>
      </c>
      <c r="B2657" t="n">
        <v>2020</v>
      </c>
      <c r="C2657" t="inlineStr">
        <is>
          <t>cemento</t>
        </is>
      </c>
      <c r="D2657" t="n">
        <v>0</v>
      </c>
      <c r="E2657" t="n">
        <v>0</v>
      </c>
      <c r="F2657" t="n">
        <v>0</v>
      </c>
    </row>
    <row r="2658">
      <c r="A2658" t="inlineStr">
        <is>
          <t>XIV</t>
        </is>
      </c>
      <c r="B2658" t="n">
        <v>2021</v>
      </c>
      <c r="C2658" t="inlineStr">
        <is>
          <t>cemento</t>
        </is>
      </c>
      <c r="D2658" t="n">
        <v>0</v>
      </c>
      <c r="E2658" t="n">
        <v>0</v>
      </c>
      <c r="F2658" t="n">
        <v>0</v>
      </c>
    </row>
    <row r="2659">
      <c r="A2659" t="inlineStr">
        <is>
          <t>XIV</t>
        </is>
      </c>
      <c r="B2659" t="n">
        <v>2022</v>
      </c>
      <c r="C2659" t="inlineStr">
        <is>
          <t>cemento</t>
        </is>
      </c>
      <c r="D2659" t="n">
        <v>0</v>
      </c>
      <c r="E2659" t="n">
        <v>0</v>
      </c>
      <c r="F2659" t="n">
        <v>0</v>
      </c>
    </row>
    <row r="2660">
      <c r="A2660" t="inlineStr">
        <is>
          <t>XIV</t>
        </is>
      </c>
      <c r="B2660" t="n">
        <v>2023</v>
      </c>
      <c r="C2660" t="inlineStr">
        <is>
          <t>cemento</t>
        </is>
      </c>
      <c r="D2660" t="n">
        <v>0</v>
      </c>
      <c r="E2660" t="n">
        <v>0</v>
      </c>
      <c r="F2660" t="n">
        <v>0</v>
      </c>
    </row>
    <row r="2661">
      <c r="A2661" t="inlineStr">
        <is>
          <t>XIV</t>
        </is>
      </c>
      <c r="B2661" t="n">
        <v>2024</v>
      </c>
      <c r="C2661" t="inlineStr">
        <is>
          <t>cemento</t>
        </is>
      </c>
      <c r="D2661" t="n">
        <v>0</v>
      </c>
      <c r="E2661" t="n">
        <v>0</v>
      </c>
      <c r="F2661" t="n">
        <v>0</v>
      </c>
    </row>
    <row r="2662">
      <c r="A2662" t="inlineStr">
        <is>
          <t>XIV</t>
        </is>
      </c>
      <c r="B2662" t="n">
        <v>2025</v>
      </c>
      <c r="C2662" t="inlineStr">
        <is>
          <t>cemento</t>
        </is>
      </c>
      <c r="D2662" t="n">
        <v>0</v>
      </c>
      <c r="E2662" t="n">
        <v>0</v>
      </c>
      <c r="F2662" t="n">
        <v>0</v>
      </c>
    </row>
    <row r="2663">
      <c r="A2663" t="inlineStr">
        <is>
          <t>XIV</t>
        </is>
      </c>
      <c r="B2663" t="n">
        <v>2026</v>
      </c>
      <c r="C2663" t="inlineStr">
        <is>
          <t>cemento</t>
        </is>
      </c>
      <c r="D2663" t="n">
        <v>0</v>
      </c>
      <c r="E2663" t="n">
        <v>0</v>
      </c>
      <c r="F2663" t="n">
        <v>0</v>
      </c>
    </row>
    <row r="2664">
      <c r="A2664" t="inlineStr">
        <is>
          <t>XIV</t>
        </is>
      </c>
      <c r="B2664" t="n">
        <v>2027</v>
      </c>
      <c r="C2664" t="inlineStr">
        <is>
          <t>cemento</t>
        </is>
      </c>
      <c r="D2664" t="n">
        <v>0</v>
      </c>
      <c r="E2664" t="n">
        <v>0</v>
      </c>
      <c r="F2664" t="n">
        <v>0</v>
      </c>
    </row>
    <row r="2665">
      <c r="A2665" t="inlineStr">
        <is>
          <t>XIV</t>
        </is>
      </c>
      <c r="B2665" t="n">
        <v>2028</v>
      </c>
      <c r="C2665" t="inlineStr">
        <is>
          <t>cemento</t>
        </is>
      </c>
      <c r="D2665" t="n">
        <v>0</v>
      </c>
      <c r="E2665" t="n">
        <v>0</v>
      </c>
      <c r="F2665" t="n">
        <v>0</v>
      </c>
    </row>
    <row r="2666">
      <c r="A2666" t="inlineStr">
        <is>
          <t>XIV</t>
        </is>
      </c>
      <c r="B2666" t="n">
        <v>2029</v>
      </c>
      <c r="C2666" t="inlineStr">
        <is>
          <t>cemento</t>
        </is>
      </c>
      <c r="D2666" t="n">
        <v>0</v>
      </c>
      <c r="E2666" t="n">
        <v>0</v>
      </c>
      <c r="F2666" t="n">
        <v>0</v>
      </c>
    </row>
    <row r="2667">
      <c r="A2667" t="inlineStr">
        <is>
          <t>XIV</t>
        </is>
      </c>
      <c r="B2667" t="n">
        <v>2030</v>
      </c>
      <c r="C2667" t="inlineStr">
        <is>
          <t>cemento</t>
        </is>
      </c>
      <c r="D2667" t="n">
        <v>0</v>
      </c>
      <c r="E2667" t="n">
        <v>0</v>
      </c>
      <c r="F2667" t="n">
        <v>0</v>
      </c>
    </row>
    <row r="2668">
      <c r="A2668" t="inlineStr">
        <is>
          <t>XIV</t>
        </is>
      </c>
      <c r="B2668" t="n">
        <v>2031</v>
      </c>
      <c r="C2668" t="inlineStr">
        <is>
          <t>cemento</t>
        </is>
      </c>
      <c r="D2668" t="n">
        <v>0</v>
      </c>
      <c r="E2668" t="n">
        <v>0</v>
      </c>
      <c r="F2668" t="n">
        <v>0</v>
      </c>
    </row>
    <row r="2669">
      <c r="A2669" t="inlineStr">
        <is>
          <t>XIV</t>
        </is>
      </c>
      <c r="B2669" t="n">
        <v>2032</v>
      </c>
      <c r="C2669" t="inlineStr">
        <is>
          <t>cemento</t>
        </is>
      </c>
      <c r="D2669" t="n">
        <v>0</v>
      </c>
      <c r="E2669" t="n">
        <v>0</v>
      </c>
      <c r="F2669" t="n">
        <v>0</v>
      </c>
    </row>
    <row r="2670">
      <c r="A2670" t="inlineStr">
        <is>
          <t>XIV</t>
        </is>
      </c>
      <c r="B2670" t="n">
        <v>2033</v>
      </c>
      <c r="C2670" t="inlineStr">
        <is>
          <t>cemento</t>
        </is>
      </c>
      <c r="D2670" t="n">
        <v>0</v>
      </c>
      <c r="E2670" t="n">
        <v>0</v>
      </c>
      <c r="F2670" t="n">
        <v>0</v>
      </c>
    </row>
    <row r="2671">
      <c r="A2671" t="inlineStr">
        <is>
          <t>XIV</t>
        </is>
      </c>
      <c r="B2671" t="n">
        <v>2034</v>
      </c>
      <c r="C2671" t="inlineStr">
        <is>
          <t>cemento</t>
        </is>
      </c>
      <c r="D2671" t="n">
        <v>0</v>
      </c>
      <c r="E2671" t="n">
        <v>0</v>
      </c>
      <c r="F2671" t="n">
        <v>0</v>
      </c>
    </row>
    <row r="2672">
      <c r="A2672" t="inlineStr">
        <is>
          <t>XIV</t>
        </is>
      </c>
      <c r="B2672" t="n">
        <v>2035</v>
      </c>
      <c r="C2672" t="inlineStr">
        <is>
          <t>cemento</t>
        </is>
      </c>
      <c r="D2672" t="n">
        <v>0</v>
      </c>
      <c r="E2672" t="n">
        <v>0</v>
      </c>
      <c r="F2672" t="n">
        <v>0</v>
      </c>
    </row>
    <row r="2673">
      <c r="A2673" t="inlineStr">
        <is>
          <t>XIV</t>
        </is>
      </c>
      <c r="B2673" t="n">
        <v>2036</v>
      </c>
      <c r="C2673" t="inlineStr">
        <is>
          <t>cemento</t>
        </is>
      </c>
      <c r="D2673" t="n">
        <v>0</v>
      </c>
      <c r="E2673" t="n">
        <v>0</v>
      </c>
      <c r="F2673" t="n">
        <v>0</v>
      </c>
    </row>
    <row r="2674">
      <c r="A2674" t="inlineStr">
        <is>
          <t>XIV</t>
        </is>
      </c>
      <c r="B2674" t="n">
        <v>2037</v>
      </c>
      <c r="C2674" t="inlineStr">
        <is>
          <t>cemento</t>
        </is>
      </c>
      <c r="D2674" t="n">
        <v>0</v>
      </c>
      <c r="E2674" t="n">
        <v>0</v>
      </c>
      <c r="F2674" t="n">
        <v>0</v>
      </c>
    </row>
    <row r="2675">
      <c r="A2675" t="inlineStr">
        <is>
          <t>XIV</t>
        </is>
      </c>
      <c r="B2675" t="n">
        <v>2038</v>
      </c>
      <c r="C2675" t="inlineStr">
        <is>
          <t>cemento</t>
        </is>
      </c>
      <c r="D2675" t="n">
        <v>0</v>
      </c>
      <c r="E2675" t="n">
        <v>0</v>
      </c>
      <c r="F2675" t="n">
        <v>0</v>
      </c>
    </row>
    <row r="2676">
      <c r="A2676" t="inlineStr">
        <is>
          <t>XIV</t>
        </is>
      </c>
      <c r="B2676" t="n">
        <v>2039</v>
      </c>
      <c r="C2676" t="inlineStr">
        <is>
          <t>cemento</t>
        </is>
      </c>
      <c r="D2676" t="n">
        <v>0</v>
      </c>
      <c r="E2676" t="n">
        <v>0</v>
      </c>
      <c r="F2676" t="n">
        <v>0</v>
      </c>
    </row>
    <row r="2677">
      <c r="A2677" t="inlineStr">
        <is>
          <t>XIV</t>
        </is>
      </c>
      <c r="B2677" t="n">
        <v>2040</v>
      </c>
      <c r="C2677" t="inlineStr">
        <is>
          <t>cemento</t>
        </is>
      </c>
      <c r="D2677" t="n">
        <v>0</v>
      </c>
      <c r="E2677" t="n">
        <v>0</v>
      </c>
      <c r="F2677" t="n">
        <v>0</v>
      </c>
    </row>
    <row r="2678">
      <c r="A2678" t="inlineStr">
        <is>
          <t>XIV</t>
        </is>
      </c>
      <c r="B2678" t="n">
        <v>2041</v>
      </c>
      <c r="C2678" t="inlineStr">
        <is>
          <t>cemento</t>
        </is>
      </c>
      <c r="D2678" t="n">
        <v>0</v>
      </c>
      <c r="E2678" t="n">
        <v>0</v>
      </c>
      <c r="F2678" t="n">
        <v>0</v>
      </c>
    </row>
    <row r="2679">
      <c r="A2679" t="inlineStr">
        <is>
          <t>XIV</t>
        </is>
      </c>
      <c r="B2679" t="n">
        <v>2042</v>
      </c>
      <c r="C2679" t="inlineStr">
        <is>
          <t>cemento</t>
        </is>
      </c>
      <c r="D2679" t="n">
        <v>0</v>
      </c>
      <c r="E2679" t="n">
        <v>0</v>
      </c>
      <c r="F2679" t="n">
        <v>0</v>
      </c>
    </row>
    <row r="2680">
      <c r="A2680" t="inlineStr">
        <is>
          <t>XIV</t>
        </is>
      </c>
      <c r="B2680" t="n">
        <v>2043</v>
      </c>
      <c r="C2680" t="inlineStr">
        <is>
          <t>cemento</t>
        </is>
      </c>
      <c r="D2680" t="n">
        <v>0</v>
      </c>
      <c r="E2680" t="n">
        <v>0</v>
      </c>
      <c r="F2680" t="n">
        <v>0</v>
      </c>
    </row>
    <row r="2681">
      <c r="A2681" t="inlineStr">
        <is>
          <t>XIV</t>
        </is>
      </c>
      <c r="B2681" t="n">
        <v>2044</v>
      </c>
      <c r="C2681" t="inlineStr">
        <is>
          <t>cemento</t>
        </is>
      </c>
      <c r="D2681" t="n">
        <v>0</v>
      </c>
      <c r="E2681" t="n">
        <v>0</v>
      </c>
      <c r="F2681" t="n">
        <v>0</v>
      </c>
    </row>
    <row r="2682">
      <c r="A2682" t="inlineStr">
        <is>
          <t>XIV</t>
        </is>
      </c>
      <c r="B2682" t="n">
        <v>2045</v>
      </c>
      <c r="C2682" t="inlineStr">
        <is>
          <t>cemento</t>
        </is>
      </c>
      <c r="D2682" t="n">
        <v>0</v>
      </c>
      <c r="E2682" t="n">
        <v>0</v>
      </c>
      <c r="F2682" t="n">
        <v>0</v>
      </c>
    </row>
    <row r="2683">
      <c r="A2683" t="inlineStr">
        <is>
          <t>XIV</t>
        </is>
      </c>
      <c r="B2683" t="n">
        <v>2046</v>
      </c>
      <c r="C2683" t="inlineStr">
        <is>
          <t>cemento</t>
        </is>
      </c>
      <c r="D2683" t="n">
        <v>0</v>
      </c>
      <c r="E2683" t="n">
        <v>0</v>
      </c>
      <c r="F2683" t="n">
        <v>0</v>
      </c>
    </row>
    <row r="2684">
      <c r="A2684" t="inlineStr">
        <is>
          <t>XIV</t>
        </is>
      </c>
      <c r="B2684" t="n">
        <v>2047</v>
      </c>
      <c r="C2684" t="inlineStr">
        <is>
          <t>cemento</t>
        </is>
      </c>
      <c r="D2684" t="n">
        <v>0</v>
      </c>
      <c r="E2684" t="n">
        <v>0</v>
      </c>
      <c r="F2684" t="n">
        <v>0</v>
      </c>
    </row>
    <row r="2685">
      <c r="A2685" t="inlineStr">
        <is>
          <t>XIV</t>
        </is>
      </c>
      <c r="B2685" t="n">
        <v>2048</v>
      </c>
      <c r="C2685" t="inlineStr">
        <is>
          <t>cemento</t>
        </is>
      </c>
      <c r="D2685" t="n">
        <v>0</v>
      </c>
      <c r="E2685" t="n">
        <v>0</v>
      </c>
      <c r="F2685" t="n">
        <v>0</v>
      </c>
    </row>
    <row r="2686">
      <c r="A2686" t="inlineStr">
        <is>
          <t>XIV</t>
        </is>
      </c>
      <c r="B2686" t="n">
        <v>2049</v>
      </c>
      <c r="C2686" t="inlineStr">
        <is>
          <t>cemento</t>
        </is>
      </c>
      <c r="D2686" t="n">
        <v>0</v>
      </c>
      <c r="E2686" t="n">
        <v>0</v>
      </c>
      <c r="F2686" t="n">
        <v>0</v>
      </c>
    </row>
    <row r="2687">
      <c r="A2687" t="inlineStr">
        <is>
          <t>XIV</t>
        </is>
      </c>
      <c r="B2687" t="n">
        <v>2050</v>
      </c>
      <c r="C2687" t="inlineStr">
        <is>
          <t>cemento</t>
        </is>
      </c>
      <c r="D2687" t="n">
        <v>0</v>
      </c>
      <c r="E2687" t="n">
        <v>0</v>
      </c>
      <c r="F2687" t="n">
        <v>0</v>
      </c>
    </row>
    <row r="2688">
      <c r="A2688" t="inlineStr">
        <is>
          <t>XIV</t>
        </is>
      </c>
      <c r="B2688" t="n">
        <v>2017</v>
      </c>
      <c r="C2688" t="inlineStr">
        <is>
          <t>energia_comercial</t>
        </is>
      </c>
      <c r="D2688" t="n">
        <v>0.008747925706355887</v>
      </c>
      <c r="E2688" t="n">
        <v>0.008747925706355887</v>
      </c>
      <c r="F2688" t="n">
        <v>0</v>
      </c>
    </row>
    <row r="2689">
      <c r="A2689" t="inlineStr">
        <is>
          <t>XIV</t>
        </is>
      </c>
      <c r="B2689" t="n">
        <v>2018</v>
      </c>
      <c r="C2689" t="inlineStr">
        <is>
          <t>energia_comercial</t>
        </is>
      </c>
      <c r="D2689" t="n">
        <v>0.008635475098105709</v>
      </c>
      <c r="E2689" t="n">
        <v>0.008635475098105709</v>
      </c>
      <c r="F2689" t="n">
        <v>0</v>
      </c>
    </row>
    <row r="2690">
      <c r="A2690" t="inlineStr">
        <is>
          <t>XIV</t>
        </is>
      </c>
      <c r="B2690" t="n">
        <v>2019</v>
      </c>
      <c r="C2690" t="inlineStr">
        <is>
          <t>energia_comercial</t>
        </is>
      </c>
      <c r="D2690" t="n">
        <v>0.009268472746605421</v>
      </c>
      <c r="E2690" t="n">
        <v>0.008747925706355887</v>
      </c>
      <c r="F2690" t="n">
        <v>0.0005205470402495343</v>
      </c>
    </row>
    <row r="2691">
      <c r="A2691" t="inlineStr">
        <is>
          <t>XIV</t>
        </is>
      </c>
      <c r="B2691" t="n">
        <v>2020</v>
      </c>
      <c r="C2691" t="inlineStr">
        <is>
          <t>energia_comercial</t>
        </is>
      </c>
      <c r="D2691" t="n">
        <v>0.01463402955684807</v>
      </c>
      <c r="E2691" t="n">
        <v>0.008747925706355887</v>
      </c>
      <c r="F2691" t="n">
        <v>0.005886103850492179</v>
      </c>
    </row>
    <row r="2692">
      <c r="A2692" t="inlineStr">
        <is>
          <t>XIV</t>
        </is>
      </c>
      <c r="B2692" t="n">
        <v>2021</v>
      </c>
      <c r="C2692" t="inlineStr">
        <is>
          <t>energia_comercial</t>
        </is>
      </c>
      <c r="D2692" t="n">
        <v>0.0295902242548602</v>
      </c>
      <c r="E2692" t="n">
        <v>0.008747925706355887</v>
      </c>
      <c r="F2692" t="n">
        <v>0.02084229854850431</v>
      </c>
    </row>
    <row r="2693">
      <c r="A2693" t="inlineStr">
        <is>
          <t>XIV</t>
        </is>
      </c>
      <c r="B2693" t="n">
        <v>2022</v>
      </c>
      <c r="C2693" t="inlineStr">
        <is>
          <t>energia_comercial</t>
        </is>
      </c>
      <c r="D2693" t="n">
        <v>0.03050215765778662</v>
      </c>
      <c r="E2693" t="n">
        <v>0.008747925706355887</v>
      </c>
      <c r="F2693" t="n">
        <v>0.02175423195143074</v>
      </c>
    </row>
    <row r="2694">
      <c r="A2694" t="inlineStr">
        <is>
          <t>XIV</t>
        </is>
      </c>
      <c r="B2694" t="n">
        <v>2023</v>
      </c>
      <c r="C2694" t="inlineStr">
        <is>
          <t>energia_comercial</t>
        </is>
      </c>
      <c r="D2694" t="n">
        <v>0.03051947543298518</v>
      </c>
      <c r="E2694" t="n">
        <v>0.008747925706355887</v>
      </c>
      <c r="F2694" t="n">
        <v>0.02177154972662929</v>
      </c>
    </row>
    <row r="2695">
      <c r="A2695" t="inlineStr">
        <is>
          <t>XIV</t>
        </is>
      </c>
      <c r="B2695" t="n">
        <v>2024</v>
      </c>
      <c r="C2695" t="inlineStr">
        <is>
          <t>energia_comercial</t>
        </is>
      </c>
      <c r="D2695" t="n">
        <v>0.03134456720801472</v>
      </c>
      <c r="E2695" t="n">
        <v>0.008747925706355887</v>
      </c>
      <c r="F2695" t="n">
        <v>0.02259664150165883</v>
      </c>
    </row>
    <row r="2696">
      <c r="A2696" t="inlineStr">
        <is>
          <t>XIV</t>
        </is>
      </c>
      <c r="B2696" t="n">
        <v>2025</v>
      </c>
      <c r="C2696" t="inlineStr">
        <is>
          <t>energia_comercial</t>
        </is>
      </c>
      <c r="D2696" t="n">
        <v>0.03229353435211135</v>
      </c>
      <c r="E2696" t="n">
        <v>0.008747925706355887</v>
      </c>
      <c r="F2696" t="n">
        <v>0.02354560864575547</v>
      </c>
    </row>
    <row r="2697">
      <c r="A2697" t="inlineStr">
        <is>
          <t>XIV</t>
        </is>
      </c>
      <c r="B2697" t="n">
        <v>2026</v>
      </c>
      <c r="C2697" t="inlineStr">
        <is>
          <t>energia_comercial</t>
        </is>
      </c>
      <c r="D2697" t="n">
        <v>0.03328510050050475</v>
      </c>
      <c r="E2697" t="n">
        <v>0.008747925706355887</v>
      </c>
      <c r="F2697" t="n">
        <v>0.02453717479414886</v>
      </c>
    </row>
    <row r="2698">
      <c r="A2698" t="inlineStr">
        <is>
          <t>XIV</t>
        </is>
      </c>
      <c r="B2698" t="n">
        <v>2027</v>
      </c>
      <c r="C2698" t="inlineStr">
        <is>
          <t>energia_comercial</t>
        </is>
      </c>
      <c r="D2698" t="n">
        <v>0.03554894393716804</v>
      </c>
      <c r="E2698" t="n">
        <v>0.008747925706355887</v>
      </c>
      <c r="F2698" t="n">
        <v>0.02680101823081215</v>
      </c>
    </row>
    <row r="2699">
      <c r="A2699" t="inlineStr">
        <is>
          <t>XIV</t>
        </is>
      </c>
      <c r="B2699" t="n">
        <v>2028</v>
      </c>
      <c r="C2699" t="inlineStr">
        <is>
          <t>energia_comercial</t>
        </is>
      </c>
      <c r="D2699" t="n">
        <v>0.03652649823361215</v>
      </c>
      <c r="E2699" t="n">
        <v>0.008747925706355887</v>
      </c>
      <c r="F2699" t="n">
        <v>0.02777857252725627</v>
      </c>
    </row>
    <row r="2700">
      <c r="A2700" t="inlineStr">
        <is>
          <t>XIV</t>
        </is>
      </c>
      <c r="B2700" t="n">
        <v>2029</v>
      </c>
      <c r="C2700" t="inlineStr">
        <is>
          <t>energia_comercial</t>
        </is>
      </c>
      <c r="D2700" t="n">
        <v>0.0375906973059045</v>
      </c>
      <c r="E2700" t="n">
        <v>0.008747925706355887</v>
      </c>
      <c r="F2700" t="n">
        <v>0.02884277159954861</v>
      </c>
    </row>
    <row r="2701">
      <c r="A2701" t="inlineStr">
        <is>
          <t>XIV</t>
        </is>
      </c>
      <c r="B2701" t="n">
        <v>2030</v>
      </c>
      <c r="C2701" t="inlineStr">
        <is>
          <t>energia_comercial</t>
        </is>
      </c>
      <c r="D2701" t="n">
        <v>0.03868666254740879</v>
      </c>
      <c r="E2701" t="n">
        <v>0.008747925706355887</v>
      </c>
      <c r="F2701" t="n">
        <v>0.0299387368410529</v>
      </c>
    </row>
    <row r="2702">
      <c r="A2702" t="inlineStr">
        <is>
          <t>XIV</t>
        </is>
      </c>
      <c r="B2702" t="n">
        <v>2031</v>
      </c>
      <c r="C2702" t="inlineStr">
        <is>
          <t>energia_comercial</t>
        </is>
      </c>
      <c r="D2702" t="n">
        <v>0.03983750770648555</v>
      </c>
      <c r="E2702" t="n">
        <v>0.008747925706355887</v>
      </c>
      <c r="F2702" t="n">
        <v>0.03108958200012966</v>
      </c>
    </row>
    <row r="2703">
      <c r="A2703" t="inlineStr">
        <is>
          <t>XIV</t>
        </is>
      </c>
      <c r="B2703" t="n">
        <v>2032</v>
      </c>
      <c r="C2703" t="inlineStr">
        <is>
          <t>energia_comercial</t>
        </is>
      </c>
      <c r="D2703" t="n">
        <v>0.04102784862204004</v>
      </c>
      <c r="E2703" t="n">
        <v>0.008747925706355887</v>
      </c>
      <c r="F2703" t="n">
        <v>0.03227992291568415</v>
      </c>
    </row>
    <row r="2704">
      <c r="A2704" t="inlineStr">
        <is>
          <t>XIV</t>
        </is>
      </c>
      <c r="B2704" t="n">
        <v>2033</v>
      </c>
      <c r="C2704" t="inlineStr">
        <is>
          <t>energia_comercial</t>
        </is>
      </c>
      <c r="D2704" t="n">
        <v>0.04225008678341056</v>
      </c>
      <c r="E2704" t="n">
        <v>0.008747925706355887</v>
      </c>
      <c r="F2704" t="n">
        <v>0.03350216107705467</v>
      </c>
    </row>
    <row r="2705">
      <c r="A2705" t="inlineStr">
        <is>
          <t>XIV</t>
        </is>
      </c>
      <c r="B2705" t="n">
        <v>2034</v>
      </c>
      <c r="C2705" t="inlineStr">
        <is>
          <t>energia_comercial</t>
        </is>
      </c>
      <c r="D2705" t="n">
        <v>0.04349764158716485</v>
      </c>
      <c r="E2705" t="n">
        <v>0.008747925706355887</v>
      </c>
      <c r="F2705" t="n">
        <v>0.03474971588080896</v>
      </c>
    </row>
    <row r="2706">
      <c r="A2706" t="inlineStr">
        <is>
          <t>XIV</t>
        </is>
      </c>
      <c r="B2706" t="n">
        <v>2035</v>
      </c>
      <c r="C2706" t="inlineStr">
        <is>
          <t>energia_comercial</t>
        </is>
      </c>
      <c r="D2706" t="n">
        <v>0.04476407115881361</v>
      </c>
      <c r="E2706" t="n">
        <v>0.008747925706355887</v>
      </c>
      <c r="F2706" t="n">
        <v>0.03601614545245772</v>
      </c>
    </row>
    <row r="2707">
      <c r="A2707" t="inlineStr">
        <is>
          <t>XIV</t>
        </is>
      </c>
      <c r="B2707" t="n">
        <v>2036</v>
      </c>
      <c r="C2707" t="inlineStr">
        <is>
          <t>energia_comercial</t>
        </is>
      </c>
      <c r="D2707" t="n">
        <v>0.04602599127945323</v>
      </c>
      <c r="E2707" t="n">
        <v>0.008747925706355887</v>
      </c>
      <c r="F2707" t="n">
        <v>0.03727806557309734</v>
      </c>
    </row>
    <row r="2708">
      <c r="A2708" t="inlineStr">
        <is>
          <t>XIV</t>
        </is>
      </c>
      <c r="B2708" t="n">
        <v>2037</v>
      </c>
      <c r="C2708" t="inlineStr">
        <is>
          <t>energia_comercial</t>
        </is>
      </c>
      <c r="D2708" t="n">
        <v>0.0473234855190157</v>
      </c>
      <c r="E2708" t="n">
        <v>0.008747925706355887</v>
      </c>
      <c r="F2708" t="n">
        <v>0.03857555981265982</v>
      </c>
    </row>
    <row r="2709">
      <c r="A2709" t="inlineStr">
        <is>
          <t>XIV</t>
        </is>
      </c>
      <c r="B2709" t="n">
        <v>2038</v>
      </c>
      <c r="C2709" t="inlineStr">
        <is>
          <t>energia_comercial</t>
        </is>
      </c>
      <c r="D2709" t="n">
        <v>0.04865755672856621</v>
      </c>
      <c r="E2709" t="n">
        <v>0.008747925706355887</v>
      </c>
      <c r="F2709" t="n">
        <v>0.03990963102221032</v>
      </c>
    </row>
    <row r="2710">
      <c r="A2710" t="inlineStr">
        <is>
          <t>XIV</t>
        </is>
      </c>
      <c r="B2710" t="n">
        <v>2039</v>
      </c>
      <c r="C2710" t="inlineStr">
        <is>
          <t>energia_comercial</t>
        </is>
      </c>
      <c r="D2710" t="n">
        <v>0.05002923603001089</v>
      </c>
      <c r="E2710" t="n">
        <v>0.008747925706355887</v>
      </c>
      <c r="F2710" t="n">
        <v>0.041281310323655</v>
      </c>
    </row>
    <row r="2711">
      <c r="A2711" t="inlineStr">
        <is>
          <t>XIV</t>
        </is>
      </c>
      <c r="B2711" t="n">
        <v>2040</v>
      </c>
      <c r="C2711" t="inlineStr">
        <is>
          <t>energia_comercial</t>
        </is>
      </c>
      <c r="D2711" t="n">
        <v>0.0514395836130651</v>
      </c>
      <c r="E2711" t="n">
        <v>0.008747925706355887</v>
      </c>
      <c r="F2711" t="n">
        <v>0.04269165790670921</v>
      </c>
    </row>
    <row r="2712">
      <c r="A2712" t="inlineStr">
        <is>
          <t>XIV</t>
        </is>
      </c>
      <c r="B2712" t="n">
        <v>2041</v>
      </c>
      <c r="C2712" t="inlineStr">
        <is>
          <t>energia_comercial</t>
        </is>
      </c>
      <c r="D2712" t="n">
        <v>0.05284465622091625</v>
      </c>
      <c r="E2712" t="n">
        <v>0.008747925706355887</v>
      </c>
      <c r="F2712" t="n">
        <v>0.04409673051456037</v>
      </c>
    </row>
    <row r="2713">
      <c r="A2713" t="inlineStr">
        <is>
          <t>XIV</t>
        </is>
      </c>
      <c r="B2713" t="n">
        <v>2042</v>
      </c>
      <c r="C2713" t="inlineStr">
        <is>
          <t>energia_comercial</t>
        </is>
      </c>
      <c r="D2713" t="n">
        <v>0.05424186161834504</v>
      </c>
      <c r="E2713" t="n">
        <v>0.008747925706355887</v>
      </c>
      <c r="F2713" t="n">
        <v>0.04549393591198915</v>
      </c>
    </row>
    <row r="2714">
      <c r="A2714" t="inlineStr">
        <is>
          <t>XIV</t>
        </is>
      </c>
      <c r="B2714" t="n">
        <v>2043</v>
      </c>
      <c r="C2714" t="inlineStr">
        <is>
          <t>energia_comercial</t>
        </is>
      </c>
      <c r="D2714" t="n">
        <v>0.05562855647829001</v>
      </c>
      <c r="E2714" t="n">
        <v>0.008747925706355887</v>
      </c>
      <c r="F2714" t="n">
        <v>0.04688063077193412</v>
      </c>
    </row>
    <row r="2715">
      <c r="A2715" t="inlineStr">
        <is>
          <t>XIV</t>
        </is>
      </c>
      <c r="B2715" t="n">
        <v>2044</v>
      </c>
      <c r="C2715" t="inlineStr">
        <is>
          <t>energia_comercial</t>
        </is>
      </c>
      <c r="D2715" t="n">
        <v>0.0570020541784346</v>
      </c>
      <c r="E2715" t="n">
        <v>0.008747925706355887</v>
      </c>
      <c r="F2715" t="n">
        <v>0.04825412847207872</v>
      </c>
    </row>
    <row r="2716">
      <c r="A2716" t="inlineStr">
        <is>
          <t>XIV</t>
        </is>
      </c>
      <c r="B2716" t="n">
        <v>2045</v>
      </c>
      <c r="C2716" t="inlineStr">
        <is>
          <t>energia_comercial</t>
        </is>
      </c>
      <c r="D2716" t="n">
        <v>0.05840946424394918</v>
      </c>
      <c r="E2716" t="n">
        <v>0.008747925706355887</v>
      </c>
      <c r="F2716" t="n">
        <v>0.04966153853759329</v>
      </c>
    </row>
    <row r="2717">
      <c r="A2717" t="inlineStr">
        <is>
          <t>XIV</t>
        </is>
      </c>
      <c r="B2717" t="n">
        <v>2046</v>
      </c>
      <c r="C2717" t="inlineStr">
        <is>
          <t>energia_comercial</t>
        </is>
      </c>
      <c r="D2717" t="n">
        <v>0.05980056238417841</v>
      </c>
      <c r="E2717" t="n">
        <v>0.008747925706355887</v>
      </c>
      <c r="F2717" t="n">
        <v>0.05105263667782252</v>
      </c>
    </row>
    <row r="2718">
      <c r="A2718" t="inlineStr">
        <is>
          <t>XIV</t>
        </is>
      </c>
      <c r="B2718" t="n">
        <v>2047</v>
      </c>
      <c r="C2718" t="inlineStr">
        <is>
          <t>energia_comercial</t>
        </is>
      </c>
      <c r="D2718" t="n">
        <v>0.0611725324917459</v>
      </c>
      <c r="E2718" t="n">
        <v>0.008747925706355887</v>
      </c>
      <c r="F2718" t="n">
        <v>0.05242460678539002</v>
      </c>
    </row>
    <row r="2719">
      <c r="A2719" t="inlineStr">
        <is>
          <t>XIV</t>
        </is>
      </c>
      <c r="B2719" t="n">
        <v>2048</v>
      </c>
      <c r="C2719" t="inlineStr">
        <is>
          <t>energia_comercial</t>
        </is>
      </c>
      <c r="D2719" t="n">
        <v>0.0625759789249701</v>
      </c>
      <c r="E2719" t="n">
        <v>0.008747925706355887</v>
      </c>
      <c r="F2719" t="n">
        <v>0.05382805321861422</v>
      </c>
    </row>
    <row r="2720">
      <c r="A2720" t="inlineStr">
        <is>
          <t>XIV</t>
        </is>
      </c>
      <c r="B2720" t="n">
        <v>2049</v>
      </c>
      <c r="C2720" t="inlineStr">
        <is>
          <t>energia_comercial</t>
        </is>
      </c>
      <c r="D2720" t="n">
        <v>0.06395695928522094</v>
      </c>
      <c r="E2720" t="n">
        <v>0.008747925706355887</v>
      </c>
      <c r="F2720" t="n">
        <v>0.05520903357886505</v>
      </c>
    </row>
    <row r="2721">
      <c r="A2721" t="inlineStr">
        <is>
          <t>XIV</t>
        </is>
      </c>
      <c r="B2721" t="n">
        <v>2050</v>
      </c>
      <c r="C2721" t="inlineStr">
        <is>
          <t>energia_comercial</t>
        </is>
      </c>
      <c r="D2721" t="n">
        <v>0.06536841630421773</v>
      </c>
      <c r="E2721" t="n">
        <v>0.008747925706355887</v>
      </c>
      <c r="F2721" t="n">
        <v>0.05662049059786185</v>
      </c>
    </row>
    <row r="2722">
      <c r="A2722" t="inlineStr">
        <is>
          <t>XIV</t>
        </is>
      </c>
      <c r="B2722" t="n">
        <v>2017</v>
      </c>
      <c r="C2722" t="inlineStr">
        <is>
          <t>energia_publico</t>
        </is>
      </c>
      <c r="D2722" t="n">
        <v>25.56642431609329</v>
      </c>
      <c r="E2722" t="n">
        <v>25.56642431609329</v>
      </c>
      <c r="F2722" t="n">
        <v>0</v>
      </c>
    </row>
    <row r="2723">
      <c r="A2723" t="inlineStr">
        <is>
          <t>XIV</t>
        </is>
      </c>
      <c r="B2723" t="n">
        <v>2018</v>
      </c>
      <c r="C2723" t="inlineStr">
        <is>
          <t>energia_publico</t>
        </is>
      </c>
      <c r="D2723" t="n">
        <v>106.98024615796</v>
      </c>
      <c r="E2723" t="n">
        <v>25.56642431609329</v>
      </c>
      <c r="F2723" t="n">
        <v>81.41382184186669</v>
      </c>
    </row>
    <row r="2724">
      <c r="A2724" t="inlineStr">
        <is>
          <t>XIV</t>
        </is>
      </c>
      <c r="B2724" t="n">
        <v>2019</v>
      </c>
      <c r="C2724" t="inlineStr">
        <is>
          <t>energia_publico</t>
        </is>
      </c>
      <c r="D2724" t="n">
        <v>108.8546232469517</v>
      </c>
      <c r="E2724" t="n">
        <v>25.56642431609329</v>
      </c>
      <c r="F2724" t="n">
        <v>83.28819893085837</v>
      </c>
    </row>
    <row r="2725">
      <c r="A2725" t="inlineStr">
        <is>
          <t>XIV</t>
        </is>
      </c>
      <c r="B2725" t="n">
        <v>2020</v>
      </c>
      <c r="C2725" t="inlineStr">
        <is>
          <t>energia_publico</t>
        </is>
      </c>
      <c r="D2725" t="n">
        <v>57.03091957169262</v>
      </c>
      <c r="E2725" t="n">
        <v>25.56642431609329</v>
      </c>
      <c r="F2725" t="n">
        <v>31.46449525559933</v>
      </c>
    </row>
    <row r="2726">
      <c r="A2726" t="inlineStr">
        <is>
          <t>XIV</t>
        </is>
      </c>
      <c r="B2726" t="n">
        <v>2021</v>
      </c>
      <c r="C2726" t="inlineStr">
        <is>
          <t>energia_publico</t>
        </is>
      </c>
      <c r="D2726" t="n">
        <v>57.59823689049823</v>
      </c>
      <c r="E2726" t="n">
        <v>25.56642431609329</v>
      </c>
      <c r="F2726" t="n">
        <v>32.03181257440494</v>
      </c>
    </row>
    <row r="2727">
      <c r="A2727" t="inlineStr">
        <is>
          <t>XIV</t>
        </is>
      </c>
      <c r="B2727" t="n">
        <v>2022</v>
      </c>
      <c r="C2727" t="inlineStr">
        <is>
          <t>energia_publico</t>
        </is>
      </c>
      <c r="D2727" t="n">
        <v>28.80276914650437</v>
      </c>
      <c r="E2727" t="n">
        <v>25.56642431609329</v>
      </c>
      <c r="F2727" t="n">
        <v>3.236344830411078</v>
      </c>
    </row>
    <row r="2728">
      <c r="A2728" t="inlineStr">
        <is>
          <t>XIV</t>
        </is>
      </c>
      <c r="B2728" t="n">
        <v>2023</v>
      </c>
      <c r="C2728" t="inlineStr">
        <is>
          <t>energia_publico</t>
        </is>
      </c>
      <c r="D2728" t="n">
        <v>28.81221621031009</v>
      </c>
      <c r="E2728" t="n">
        <v>25.56642431609329</v>
      </c>
      <c r="F2728" t="n">
        <v>3.245791894216804</v>
      </c>
    </row>
    <row r="2729">
      <c r="A2729" t="inlineStr">
        <is>
          <t>XIV</t>
        </is>
      </c>
      <c r="B2729" t="n">
        <v>2024</v>
      </c>
      <c r="C2729" t="inlineStr">
        <is>
          <t>energia_publico</t>
        </is>
      </c>
      <c r="D2729" t="n">
        <v>29.25972396629215</v>
      </c>
      <c r="E2729" t="n">
        <v>25.56642431609329</v>
      </c>
      <c r="F2729" t="n">
        <v>3.693299650198856</v>
      </c>
    </row>
    <row r="2730">
      <c r="A2730" t="inlineStr">
        <is>
          <t>XIV</t>
        </is>
      </c>
      <c r="B2730" t="n">
        <v>2025</v>
      </c>
      <c r="C2730" t="inlineStr">
        <is>
          <t>energia_publico</t>
        </is>
      </c>
      <c r="D2730" t="n">
        <v>29.76831284637741</v>
      </c>
      <c r="E2730" t="n">
        <v>25.56642431609329</v>
      </c>
      <c r="F2730" t="n">
        <v>4.201888530284116</v>
      </c>
    </row>
    <row r="2731">
      <c r="A2731" t="inlineStr">
        <is>
          <t>XIV</t>
        </is>
      </c>
      <c r="B2731" t="n">
        <v>2026</v>
      </c>
      <c r="C2731" t="inlineStr">
        <is>
          <t>energia_publico</t>
        </is>
      </c>
      <c r="D2731" t="n">
        <v>30.29303519172065</v>
      </c>
      <c r="E2731" t="n">
        <v>25.56642431609329</v>
      </c>
      <c r="F2731" t="n">
        <v>4.726610875627362</v>
      </c>
    </row>
    <row r="2732">
      <c r="A2732" t="inlineStr">
        <is>
          <t>XIV</t>
        </is>
      </c>
      <c r="B2732" t="n">
        <v>2027</v>
      </c>
      <c r="C2732" t="inlineStr">
        <is>
          <t>energia_publico</t>
        </is>
      </c>
      <c r="D2732" t="n">
        <v>31.46687056623551</v>
      </c>
      <c r="E2732" t="n">
        <v>25.56642431609329</v>
      </c>
      <c r="F2732" t="n">
        <v>5.900446250142217</v>
      </c>
    </row>
    <row r="2733">
      <c r="A2733" t="inlineStr">
        <is>
          <t>XIV</t>
        </is>
      </c>
      <c r="B2733" t="n">
        <v>2028</v>
      </c>
      <c r="C2733" t="inlineStr">
        <is>
          <t>energia_publico</t>
        </is>
      </c>
      <c r="D2733" t="n">
        <v>31.96394880395456</v>
      </c>
      <c r="E2733" t="n">
        <v>25.56642431609329</v>
      </c>
      <c r="F2733" t="n">
        <v>6.397524487861268</v>
      </c>
    </row>
    <row r="2734">
      <c r="A2734" t="inlineStr">
        <is>
          <t>XIV</t>
        </is>
      </c>
      <c r="B2734" t="n">
        <v>2029</v>
      </c>
      <c r="C2734" t="inlineStr">
        <is>
          <t>energia_publico</t>
        </is>
      </c>
      <c r="D2734" t="n">
        <v>32.49874131923469</v>
      </c>
      <c r="E2734" t="n">
        <v>25.56642431609329</v>
      </c>
      <c r="F2734" t="n">
        <v>6.932317003141399</v>
      </c>
    </row>
    <row r="2735">
      <c r="A2735" t="inlineStr">
        <is>
          <t>XIV</t>
        </is>
      </c>
      <c r="B2735" t="n">
        <v>2030</v>
      </c>
      <c r="C2735" t="inlineStr">
        <is>
          <t>energia_publico</t>
        </is>
      </c>
      <c r="D2735" t="n">
        <v>33.04285692243565</v>
      </c>
      <c r="E2735" t="n">
        <v>25.56642431609329</v>
      </c>
      <c r="F2735" t="n">
        <v>7.476432606342357</v>
      </c>
    </row>
    <row r="2736">
      <c r="A2736" t="inlineStr">
        <is>
          <t>XIV</t>
        </is>
      </c>
      <c r="B2736" t="n">
        <v>2031</v>
      </c>
      <c r="C2736" t="inlineStr">
        <is>
          <t>energia_publico</t>
        </is>
      </c>
      <c r="D2736" t="n">
        <v>33.60725857357752</v>
      </c>
      <c r="E2736" t="n">
        <v>25.56642431609329</v>
      </c>
      <c r="F2736" t="n">
        <v>8.040834257484228</v>
      </c>
    </row>
    <row r="2737">
      <c r="A2737" t="inlineStr">
        <is>
          <t>XIV</t>
        </is>
      </c>
      <c r="B2737" t="n">
        <v>2032</v>
      </c>
      <c r="C2737" t="inlineStr">
        <is>
          <t>energia_publico</t>
        </is>
      </c>
      <c r="D2737" t="n">
        <v>34.18383316106497</v>
      </c>
      <c r="E2737" t="n">
        <v>25.56642431609329</v>
      </c>
      <c r="F2737" t="n">
        <v>8.617408844971685</v>
      </c>
    </row>
    <row r="2738">
      <c r="A2738" t="inlineStr">
        <is>
          <t>XIV</t>
        </is>
      </c>
      <c r="B2738" t="n">
        <v>2033</v>
      </c>
      <c r="C2738" t="inlineStr">
        <is>
          <t>energia_publico</t>
        </is>
      </c>
      <c r="D2738" t="n">
        <v>34.76855469577671</v>
      </c>
      <c r="E2738" t="n">
        <v>25.56642431609329</v>
      </c>
      <c r="F2738" t="n">
        <v>9.202130379683425</v>
      </c>
    </row>
    <row r="2739">
      <c r="A2739" t="inlineStr">
        <is>
          <t>XIV</t>
        </is>
      </c>
      <c r="B2739" t="n">
        <v>2034</v>
      </c>
      <c r="C2739" t="inlineStr">
        <is>
          <t>energia_publico</t>
        </is>
      </c>
      <c r="D2739" t="n">
        <v>35.35806779662433</v>
      </c>
      <c r="E2739" t="n">
        <v>25.56642431609329</v>
      </c>
      <c r="F2739" t="n">
        <v>9.791643480531043</v>
      </c>
    </row>
    <row r="2740">
      <c r="A2740" t="inlineStr">
        <is>
          <t>XIV</t>
        </is>
      </c>
      <c r="B2740" t="n">
        <v>2035</v>
      </c>
      <c r="C2740" t="inlineStr">
        <is>
          <t>energia_publico</t>
        </is>
      </c>
      <c r="D2740" t="n">
        <v>35.94924232892527</v>
      </c>
      <c r="E2740" t="n">
        <v>25.56642431609329</v>
      </c>
      <c r="F2740" t="n">
        <v>10.38281801283198</v>
      </c>
    </row>
    <row r="2741">
      <c r="A2741" t="inlineStr">
        <is>
          <t>XIV</t>
        </is>
      </c>
      <c r="B2741" t="n">
        <v>2036</v>
      </c>
      <c r="C2741" t="inlineStr">
        <is>
          <t>energia_publico</t>
        </is>
      </c>
      <c r="D2741" t="n">
        <v>36.53132798618798</v>
      </c>
      <c r="E2741" t="n">
        <v>25.56642431609329</v>
      </c>
      <c r="F2741" t="n">
        <v>10.96490367009469</v>
      </c>
    </row>
    <row r="2742">
      <c r="A2742" t="inlineStr">
        <is>
          <t>XIV</t>
        </is>
      </c>
      <c r="B2742" t="n">
        <v>2037</v>
      </c>
      <c r="C2742" t="inlineStr">
        <is>
          <t>energia_publico</t>
        </is>
      </c>
      <c r="D2742" t="n">
        <v>37.1228387019621</v>
      </c>
      <c r="E2742" t="n">
        <v>25.56642431609329</v>
      </c>
      <c r="F2742" t="n">
        <v>11.55641438586881</v>
      </c>
    </row>
    <row r="2743">
      <c r="A2743" t="inlineStr">
        <is>
          <t>XIV</t>
        </is>
      </c>
      <c r="B2743" t="n">
        <v>2038</v>
      </c>
      <c r="C2743" t="inlineStr">
        <is>
          <t>energia_publico</t>
        </is>
      </c>
      <c r="D2743" t="n">
        <v>37.72392708562194</v>
      </c>
      <c r="E2743" t="n">
        <v>25.56642431609329</v>
      </c>
      <c r="F2743" t="n">
        <v>12.15750276952866</v>
      </c>
    </row>
    <row r="2744">
      <c r="A2744" t="inlineStr">
        <is>
          <t>XIV</t>
        </is>
      </c>
      <c r="B2744" t="n">
        <v>2039</v>
      </c>
      <c r="C2744" t="inlineStr">
        <is>
          <t>energia_publico</t>
        </is>
      </c>
      <c r="D2744" t="n">
        <v>38.33474821757378</v>
      </c>
      <c r="E2744" t="n">
        <v>25.56642431609329</v>
      </c>
      <c r="F2744" t="n">
        <v>12.76832390148049</v>
      </c>
    </row>
    <row r="2745">
      <c r="A2745" t="inlineStr">
        <is>
          <t>XIV</t>
        </is>
      </c>
      <c r="B2745" t="n">
        <v>2040</v>
      </c>
      <c r="C2745" t="inlineStr">
        <is>
          <t>energia_publico</t>
        </is>
      </c>
      <c r="D2745" t="n">
        <v>38.95545968926654</v>
      </c>
      <c r="E2745" t="n">
        <v>25.56642431609329</v>
      </c>
      <c r="F2745" t="n">
        <v>13.38903537317325</v>
      </c>
    </row>
    <row r="2746">
      <c r="A2746" t="inlineStr">
        <is>
          <t>XIV</t>
        </is>
      </c>
      <c r="B2746" t="n">
        <v>2041</v>
      </c>
      <c r="C2746" t="inlineStr">
        <is>
          <t>energia_publico</t>
        </is>
      </c>
      <c r="D2746" t="n">
        <v>39.56674391400567</v>
      </c>
      <c r="E2746" t="n">
        <v>25.56642431609329</v>
      </c>
      <c r="F2746" t="n">
        <v>14.00031959791238</v>
      </c>
    </row>
    <row r="2747">
      <c r="A2747" t="inlineStr">
        <is>
          <t>XIV</t>
        </is>
      </c>
      <c r="B2747" t="n">
        <v>2042</v>
      </c>
      <c r="C2747" t="inlineStr">
        <is>
          <t>energia_publico</t>
        </is>
      </c>
      <c r="D2747" t="n">
        <v>40.16783696275711</v>
      </c>
      <c r="E2747" t="n">
        <v>25.56642431609329</v>
      </c>
      <c r="F2747" t="n">
        <v>14.60141264666382</v>
      </c>
    </row>
    <row r="2748">
      <c r="A2748" t="inlineStr">
        <is>
          <t>XIV</t>
        </is>
      </c>
      <c r="B2748" t="n">
        <v>2043</v>
      </c>
      <c r="C2748" t="inlineStr">
        <is>
          <t>energia_publico</t>
        </is>
      </c>
      <c r="D2748" t="n">
        <v>40.75797782380702</v>
      </c>
      <c r="E2748" t="n">
        <v>25.56642431609329</v>
      </c>
      <c r="F2748" t="n">
        <v>15.19155350771373</v>
      </c>
    </row>
    <row r="2749">
      <c r="A2749" t="inlineStr">
        <is>
          <t>XIV</t>
        </is>
      </c>
      <c r="B2749" t="n">
        <v>2044</v>
      </c>
      <c r="C2749" t="inlineStr">
        <is>
          <t>energia_publico</t>
        </is>
      </c>
      <c r="D2749" t="n">
        <v>41.33640997202197</v>
      </c>
      <c r="E2749" t="n">
        <v>25.56642431609329</v>
      </c>
      <c r="F2749" t="n">
        <v>15.76998565592868</v>
      </c>
    </row>
    <row r="2750">
      <c r="A2750" t="inlineStr">
        <is>
          <t>XIV</t>
        </is>
      </c>
      <c r="B2750" t="n">
        <v>2045</v>
      </c>
      <c r="C2750" t="inlineStr">
        <is>
          <t>energia_publico</t>
        </is>
      </c>
      <c r="D2750" t="n">
        <v>41.92305115728813</v>
      </c>
      <c r="E2750" t="n">
        <v>25.56642431609329</v>
      </c>
      <c r="F2750" t="n">
        <v>16.35662684119484</v>
      </c>
    </row>
    <row r="2751">
      <c r="A2751" t="inlineStr">
        <is>
          <t>XIV</t>
        </is>
      </c>
      <c r="B2751" t="n">
        <v>2046</v>
      </c>
      <c r="C2751" t="inlineStr">
        <is>
          <t>energia_publico</t>
        </is>
      </c>
      <c r="D2751" t="n">
        <v>42.49705635565895</v>
      </c>
      <c r="E2751" t="n">
        <v>25.56642431609329</v>
      </c>
      <c r="F2751" t="n">
        <v>16.93063203956566</v>
      </c>
    </row>
    <row r="2752">
      <c r="A2752" t="inlineStr">
        <is>
          <t>XIV</t>
        </is>
      </c>
      <c r="B2752" t="n">
        <v>2047</v>
      </c>
      <c r="C2752" t="inlineStr">
        <is>
          <t>energia_publico</t>
        </is>
      </c>
      <c r="D2752" t="n">
        <v>43.05767223358279</v>
      </c>
      <c r="E2752" t="n">
        <v>25.56642431609329</v>
      </c>
      <c r="F2752" t="n">
        <v>17.4912479174895</v>
      </c>
    </row>
    <row r="2753">
      <c r="A2753" t="inlineStr">
        <is>
          <t>XIV</t>
        </is>
      </c>
      <c r="B2753" t="n">
        <v>2048</v>
      </c>
      <c r="C2753" t="inlineStr">
        <is>
          <t>energia_publico</t>
        </is>
      </c>
      <c r="D2753" t="n">
        <v>43.62568368638953</v>
      </c>
      <c r="E2753" t="n">
        <v>25.56642431609329</v>
      </c>
      <c r="F2753" t="n">
        <v>18.05925937029624</v>
      </c>
    </row>
    <row r="2754">
      <c r="A2754" t="inlineStr">
        <is>
          <t>XIV</t>
        </is>
      </c>
      <c r="B2754" t="n">
        <v>2049</v>
      </c>
      <c r="C2754" t="inlineStr">
        <is>
          <t>energia_publico</t>
        </is>
      </c>
      <c r="D2754" t="n">
        <v>44.17937543373929</v>
      </c>
      <c r="E2754" t="n">
        <v>25.56642431609329</v>
      </c>
      <c r="F2754" t="n">
        <v>18.612951117646</v>
      </c>
    </row>
    <row r="2755">
      <c r="A2755" t="inlineStr">
        <is>
          <t>XIV</t>
        </is>
      </c>
      <c r="B2755" t="n">
        <v>2050</v>
      </c>
      <c r="C2755" t="inlineStr">
        <is>
          <t>energia_publico</t>
        </is>
      </c>
      <c r="D2755" t="n">
        <v>44.74009456782954</v>
      </c>
      <c r="E2755" t="n">
        <v>25.56642431609329</v>
      </c>
      <c r="F2755" t="n">
        <v>19.17367025173625</v>
      </c>
    </row>
    <row r="2756">
      <c r="A2756" t="inlineStr">
        <is>
          <t>XIV</t>
        </is>
      </c>
      <c r="B2756" t="n">
        <v>2017</v>
      </c>
      <c r="C2756" t="inlineStr">
        <is>
          <t>manufactura</t>
        </is>
      </c>
      <c r="D2756" t="n">
        <v>2757.272715239687</v>
      </c>
      <c r="E2756" t="n">
        <v>2757.272715239687</v>
      </c>
      <c r="F2756" t="n">
        <v>0</v>
      </c>
    </row>
    <row r="2757">
      <c r="A2757" t="inlineStr">
        <is>
          <t>XIV</t>
        </is>
      </c>
      <c r="B2757" t="n">
        <v>2018</v>
      </c>
      <c r="C2757" t="inlineStr">
        <is>
          <t>manufactura</t>
        </is>
      </c>
      <c r="D2757" t="n">
        <v>2022.960557361529</v>
      </c>
      <c r="E2757" t="n">
        <v>2022.960557361529</v>
      </c>
      <c r="F2757" t="n">
        <v>0</v>
      </c>
    </row>
    <row r="2758">
      <c r="A2758" t="inlineStr">
        <is>
          <t>XIV</t>
        </is>
      </c>
      <c r="B2758" t="n">
        <v>2019</v>
      </c>
      <c r="C2758" t="inlineStr">
        <is>
          <t>manufactura</t>
        </is>
      </c>
      <c r="D2758" t="n">
        <v>1378.577375810482</v>
      </c>
      <c r="E2758" t="n">
        <v>1378.577375810482</v>
      </c>
      <c r="F2758" t="n">
        <v>0</v>
      </c>
    </row>
    <row r="2759">
      <c r="A2759" t="inlineStr">
        <is>
          <t>XIV</t>
        </is>
      </c>
      <c r="B2759" t="n">
        <v>2020</v>
      </c>
      <c r="C2759" t="inlineStr">
        <is>
          <t>manufactura</t>
        </is>
      </c>
      <c r="D2759" t="n">
        <v>878.0848116104689</v>
      </c>
      <c r="E2759" t="n">
        <v>878.0848116104689</v>
      </c>
      <c r="F2759" t="n">
        <v>0</v>
      </c>
    </row>
    <row r="2760">
      <c r="A2760" t="inlineStr">
        <is>
          <t>XIV</t>
        </is>
      </c>
      <c r="B2760" t="n">
        <v>2021</v>
      </c>
      <c r="C2760" t="inlineStr">
        <is>
          <t>manufactura</t>
        </is>
      </c>
      <c r="D2760" t="n">
        <v>724.8248755988316</v>
      </c>
      <c r="E2760" t="n">
        <v>724.8248755988316</v>
      </c>
      <c r="F2760" t="n">
        <v>0</v>
      </c>
    </row>
    <row r="2761">
      <c r="A2761" t="inlineStr">
        <is>
          <t>XIV</t>
        </is>
      </c>
      <c r="B2761" t="n">
        <v>2022</v>
      </c>
      <c r="C2761" t="inlineStr">
        <is>
          <t>manufactura</t>
        </is>
      </c>
      <c r="D2761" t="n">
        <v>783.9633377941237</v>
      </c>
      <c r="E2761" t="n">
        <v>783.9633377941237</v>
      </c>
      <c r="F2761" t="n">
        <v>0</v>
      </c>
    </row>
    <row r="2762">
      <c r="A2762" t="inlineStr">
        <is>
          <t>XIV</t>
        </is>
      </c>
      <c r="B2762" t="n">
        <v>2023</v>
      </c>
      <c r="C2762" t="inlineStr">
        <is>
          <t>manufactura</t>
        </is>
      </c>
      <c r="D2762" t="n">
        <v>782.2584651980475</v>
      </c>
      <c r="E2762" t="n">
        <v>782.2584651980475</v>
      </c>
      <c r="F2762" t="n">
        <v>0</v>
      </c>
    </row>
    <row r="2763">
      <c r="A2763" t="inlineStr">
        <is>
          <t>XIV</t>
        </is>
      </c>
      <c r="B2763" t="n">
        <v>2024</v>
      </c>
      <c r="C2763" t="inlineStr">
        <is>
          <t>manufactura</t>
        </is>
      </c>
      <c r="D2763" t="n">
        <v>784.5981718484203</v>
      </c>
      <c r="E2763" t="n">
        <v>784.5981718484203</v>
      </c>
      <c r="F2763" t="n">
        <v>0</v>
      </c>
    </row>
    <row r="2764">
      <c r="A2764" t="inlineStr">
        <is>
          <t>XIV</t>
        </is>
      </c>
      <c r="B2764" t="n">
        <v>2025</v>
      </c>
      <c r="C2764" t="inlineStr">
        <is>
          <t>manufactura</t>
        </is>
      </c>
      <c r="D2764" t="n">
        <v>789.1621762559951</v>
      </c>
      <c r="E2764" t="n">
        <v>789.1621762559951</v>
      </c>
      <c r="F2764" t="n">
        <v>0</v>
      </c>
    </row>
    <row r="2765">
      <c r="A2765" t="inlineStr">
        <is>
          <t>XIV</t>
        </is>
      </c>
      <c r="B2765" t="n">
        <v>2026</v>
      </c>
      <c r="C2765" t="inlineStr">
        <is>
          <t>manufactura</t>
        </is>
      </c>
      <c r="D2765" t="n">
        <v>794.816667617233</v>
      </c>
      <c r="E2765" t="n">
        <v>794.816667617233</v>
      </c>
      <c r="F2765" t="n">
        <v>0</v>
      </c>
    </row>
    <row r="2766">
      <c r="A2766" t="inlineStr">
        <is>
          <t>XIV</t>
        </is>
      </c>
      <c r="B2766" t="n">
        <v>2027</v>
      </c>
      <c r="C2766" t="inlineStr">
        <is>
          <t>manufactura</t>
        </is>
      </c>
      <c r="D2766" t="n">
        <v>805.253853216195</v>
      </c>
      <c r="E2766" t="n">
        <v>805.253853216195</v>
      </c>
      <c r="F2766" t="n">
        <v>0</v>
      </c>
    </row>
    <row r="2767">
      <c r="A2767" t="inlineStr">
        <is>
          <t>XIV</t>
        </is>
      </c>
      <c r="B2767" t="n">
        <v>2028</v>
      </c>
      <c r="C2767" t="inlineStr">
        <is>
          <t>manufactura</t>
        </is>
      </c>
      <c r="D2767" t="n">
        <v>813.3184008695741</v>
      </c>
      <c r="E2767" t="n">
        <v>813.3184008695741</v>
      </c>
      <c r="F2767" t="n">
        <v>0</v>
      </c>
    </row>
    <row r="2768">
      <c r="A2768" t="inlineStr">
        <is>
          <t>XIV</t>
        </is>
      </c>
      <c r="B2768" t="n">
        <v>2029</v>
      </c>
      <c r="C2768" t="inlineStr">
        <is>
          <t>manufactura</t>
        </is>
      </c>
      <c r="D2768" t="n">
        <v>820.5099842838991</v>
      </c>
      <c r="E2768" t="n">
        <v>820.5099842838991</v>
      </c>
      <c r="F2768" t="n">
        <v>0</v>
      </c>
    </row>
    <row r="2769">
      <c r="A2769" t="inlineStr">
        <is>
          <t>XIV</t>
        </is>
      </c>
      <c r="B2769" t="n">
        <v>2030</v>
      </c>
      <c r="C2769" t="inlineStr">
        <is>
          <t>manufactura</t>
        </is>
      </c>
      <c r="D2769" t="n">
        <v>827.3311285378716</v>
      </c>
      <c r="E2769" t="n">
        <v>827.3311285378716</v>
      </c>
      <c r="F2769" t="n">
        <v>0</v>
      </c>
    </row>
    <row r="2770">
      <c r="A2770" t="inlineStr">
        <is>
          <t>XIV</t>
        </is>
      </c>
      <c r="B2770" t="n">
        <v>2031</v>
      </c>
      <c r="C2770" t="inlineStr">
        <is>
          <t>manufactura</t>
        </is>
      </c>
      <c r="D2770" t="n">
        <v>834.0819110191367</v>
      </c>
      <c r="E2770" t="n">
        <v>834.0819110191367</v>
      </c>
      <c r="F2770" t="n">
        <v>0</v>
      </c>
    </row>
    <row r="2771">
      <c r="A2771" t="inlineStr">
        <is>
          <t>XIV</t>
        </is>
      </c>
      <c r="B2771" t="n">
        <v>2032</v>
      </c>
      <c r="C2771" t="inlineStr">
        <is>
          <t>manufactura</t>
        </is>
      </c>
      <c r="D2771" t="n">
        <v>840.8456904838255</v>
      </c>
      <c r="E2771" t="n">
        <v>840.8456904838255</v>
      </c>
      <c r="F2771" t="n">
        <v>0</v>
      </c>
    </row>
    <row r="2772">
      <c r="A2772" t="inlineStr">
        <is>
          <t>XIV</t>
        </is>
      </c>
      <c r="B2772" t="n">
        <v>2033</v>
      </c>
      <c r="C2772" t="inlineStr">
        <is>
          <t>manufactura</t>
        </is>
      </c>
      <c r="D2772" t="n">
        <v>847.6340863801584</v>
      </c>
      <c r="E2772" t="n">
        <v>847.6340863801584</v>
      </c>
      <c r="F2772" t="n">
        <v>0</v>
      </c>
    </row>
    <row r="2773">
      <c r="A2773" t="inlineStr">
        <is>
          <t>XIV</t>
        </is>
      </c>
      <c r="B2773" t="n">
        <v>2034</v>
      </c>
      <c r="C2773" t="inlineStr">
        <is>
          <t>manufactura</t>
        </is>
      </c>
      <c r="D2773" t="n">
        <v>854.4309816625359</v>
      </c>
      <c r="E2773" t="n">
        <v>854.4309816625359</v>
      </c>
      <c r="F2773" t="n">
        <v>0</v>
      </c>
    </row>
    <row r="2774">
      <c r="A2774" t="inlineStr">
        <is>
          <t>XIV</t>
        </is>
      </c>
      <c r="B2774" t="n">
        <v>2035</v>
      </c>
      <c r="C2774" t="inlineStr">
        <is>
          <t>manufactura</t>
        </is>
      </c>
      <c r="D2774" t="n">
        <v>861.2097030948983</v>
      </c>
      <c r="E2774" t="n">
        <v>861.2097030948983</v>
      </c>
      <c r="F2774" t="n">
        <v>0</v>
      </c>
    </row>
    <row r="2775">
      <c r="A2775" t="inlineStr">
        <is>
          <t>XIV</t>
        </is>
      </c>
      <c r="B2775" t="n">
        <v>2036</v>
      </c>
      <c r="C2775" t="inlineStr">
        <is>
          <t>manufactura</t>
        </is>
      </c>
      <c r="D2775" t="n">
        <v>867.8927227602426</v>
      </c>
      <c r="E2775" t="n">
        <v>867.8927227602426</v>
      </c>
      <c r="F2775" t="n">
        <v>0</v>
      </c>
    </row>
    <row r="2776">
      <c r="A2776" t="inlineStr">
        <is>
          <t>XIV</t>
        </is>
      </c>
      <c r="B2776" t="n">
        <v>2037</v>
      </c>
      <c r="C2776" t="inlineStr">
        <is>
          <t>manufactura</t>
        </is>
      </c>
      <c r="D2776" t="n">
        <v>874.5592202420148</v>
      </c>
      <c r="E2776" t="n">
        <v>874.5592202420148</v>
      </c>
      <c r="F2776" t="n">
        <v>0</v>
      </c>
    </row>
    <row r="2777">
      <c r="A2777" t="inlineStr">
        <is>
          <t>XIV</t>
        </is>
      </c>
      <c r="B2777" t="n">
        <v>2038</v>
      </c>
      <c r="C2777" t="inlineStr">
        <is>
          <t>manufactura</t>
        </is>
      </c>
      <c r="D2777" t="n">
        <v>881.2456423080764</v>
      </c>
      <c r="E2777" t="n">
        <v>881.2456423080764</v>
      </c>
      <c r="F2777" t="n">
        <v>0</v>
      </c>
    </row>
    <row r="2778">
      <c r="A2778" t="inlineStr">
        <is>
          <t>XIV</t>
        </is>
      </c>
      <c r="B2778" t="n">
        <v>2039</v>
      </c>
      <c r="C2778" t="inlineStr">
        <is>
          <t>manufactura</t>
        </is>
      </c>
      <c r="D2778" t="n">
        <v>887.9688748243616</v>
      </c>
      <c r="E2778" t="n">
        <v>887.9688748243616</v>
      </c>
      <c r="F2778" t="n">
        <v>0</v>
      </c>
    </row>
    <row r="2779">
      <c r="A2779" t="inlineStr">
        <is>
          <t>XIV</t>
        </is>
      </c>
      <c r="B2779" t="n">
        <v>2040</v>
      </c>
      <c r="C2779" t="inlineStr">
        <is>
          <t>manufactura</t>
        </is>
      </c>
      <c r="D2779" t="n">
        <v>894.7368540532259</v>
      </c>
      <c r="E2779" t="n">
        <v>894.7368540532259</v>
      </c>
      <c r="F2779" t="n">
        <v>0</v>
      </c>
    </row>
    <row r="2780">
      <c r="A2780" t="inlineStr">
        <is>
          <t>XIV</t>
        </is>
      </c>
      <c r="B2780" t="n">
        <v>2041</v>
      </c>
      <c r="C2780" t="inlineStr">
        <is>
          <t>manufactura</t>
        </is>
      </c>
      <c r="D2780" t="n">
        <v>901.4389993855997</v>
      </c>
      <c r="E2780" t="n">
        <v>901.4389993855997</v>
      </c>
      <c r="F2780" t="n">
        <v>0</v>
      </c>
    </row>
    <row r="2781">
      <c r="A2781" t="inlineStr">
        <is>
          <t>XIV</t>
        </is>
      </c>
      <c r="B2781" t="n">
        <v>2042</v>
      </c>
      <c r="C2781" t="inlineStr">
        <is>
          <t>manufactura</t>
        </is>
      </c>
      <c r="D2781" t="n">
        <v>908.0223295756373</v>
      </c>
      <c r="E2781" t="n">
        <v>908.0223295756373</v>
      </c>
      <c r="F2781" t="n">
        <v>0</v>
      </c>
    </row>
    <row r="2782">
      <c r="A2782" t="inlineStr">
        <is>
          <t>XIV</t>
        </is>
      </c>
      <c r="B2782" t="n">
        <v>2043</v>
      </c>
      <c r="C2782" t="inlineStr">
        <is>
          <t>manufactura</t>
        </is>
      </c>
      <c r="D2782" t="n">
        <v>914.4602633575122</v>
      </c>
      <c r="E2782" t="n">
        <v>914.4602633575122</v>
      </c>
      <c r="F2782" t="n">
        <v>0</v>
      </c>
    </row>
    <row r="2783">
      <c r="A2783" t="inlineStr">
        <is>
          <t>XIV</t>
        </is>
      </c>
      <c r="B2783" t="n">
        <v>2044</v>
      </c>
      <c r="C2783" t="inlineStr">
        <is>
          <t>manufactura</t>
        </is>
      </c>
      <c r="D2783" t="n">
        <v>920.7383491117763</v>
      </c>
      <c r="E2783" t="n">
        <v>920.7383491117763</v>
      </c>
      <c r="F2783" t="n">
        <v>0</v>
      </c>
    </row>
    <row r="2784">
      <c r="A2784" t="inlineStr">
        <is>
          <t>XIV</t>
        </is>
      </c>
      <c r="B2784" t="n">
        <v>2045</v>
      </c>
      <c r="C2784" t="inlineStr">
        <is>
          <t>manufactura</t>
        </is>
      </c>
      <c r="D2784" t="n">
        <v>926.9656168469018</v>
      </c>
      <c r="E2784" t="n">
        <v>926.9656168469018</v>
      </c>
      <c r="F2784" t="n">
        <v>0</v>
      </c>
    </row>
    <row r="2785">
      <c r="A2785" t="inlineStr">
        <is>
          <t>XIV</t>
        </is>
      </c>
      <c r="B2785" t="n">
        <v>2046</v>
      </c>
      <c r="C2785" t="inlineStr">
        <is>
          <t>manufactura</t>
        </is>
      </c>
      <c r="D2785" t="n">
        <v>933.0734042124889</v>
      </c>
      <c r="E2785" t="n">
        <v>933.0734042124889</v>
      </c>
      <c r="F2785" t="n">
        <v>0</v>
      </c>
    </row>
    <row r="2786">
      <c r="A2786" t="inlineStr">
        <is>
          <t>XIV</t>
        </is>
      </c>
      <c r="B2786" t="n">
        <v>2047</v>
      </c>
      <c r="C2786" t="inlineStr">
        <is>
          <t>manufactura</t>
        </is>
      </c>
      <c r="D2786" t="n">
        <v>939.0281072635154</v>
      </c>
      <c r="E2786" t="n">
        <v>939.0281072635154</v>
      </c>
      <c r="F2786" t="n">
        <v>0</v>
      </c>
    </row>
    <row r="2787">
      <c r="A2787" t="inlineStr">
        <is>
          <t>XIV</t>
        </is>
      </c>
      <c r="B2787" t="n">
        <v>2048</v>
      </c>
      <c r="C2787" t="inlineStr">
        <is>
          <t>manufactura</t>
        </is>
      </c>
      <c r="D2787" t="n">
        <v>944.9324940315184</v>
      </c>
      <c r="E2787" t="n">
        <v>944.9324940315184</v>
      </c>
      <c r="F2787" t="n">
        <v>0</v>
      </c>
    </row>
    <row r="2788">
      <c r="A2788" t="inlineStr">
        <is>
          <t>XIV</t>
        </is>
      </c>
      <c r="B2788" t="n">
        <v>2049</v>
      </c>
      <c r="C2788" t="inlineStr">
        <is>
          <t>manufactura</t>
        </is>
      </c>
      <c r="D2788" t="n">
        <v>950.7126246240625</v>
      </c>
      <c r="E2788" t="n">
        <v>950.7126246240625</v>
      </c>
      <c r="F2788" t="n">
        <v>0</v>
      </c>
    </row>
    <row r="2789">
      <c r="A2789" t="inlineStr">
        <is>
          <t>XIV</t>
        </is>
      </c>
      <c r="B2789" t="n">
        <v>2050</v>
      </c>
      <c r="C2789" t="inlineStr">
        <is>
          <t>manufactura</t>
        </is>
      </c>
      <c r="D2789" t="n">
        <v>956.4544058358799</v>
      </c>
      <c r="E2789" t="n">
        <v>956.4544058358799</v>
      </c>
      <c r="F2789" t="n">
        <v>0</v>
      </c>
    </row>
    <row r="2790">
      <c r="A2790" t="inlineStr">
        <is>
          <t>XIV</t>
        </is>
      </c>
      <c r="B2790" t="n">
        <v>2017</v>
      </c>
      <c r="C2790" t="inlineStr">
        <is>
          <t>mineral</t>
        </is>
      </c>
      <c r="D2790" t="n">
        <v>0</v>
      </c>
      <c r="E2790" t="n">
        <v>0</v>
      </c>
      <c r="F2790" t="n">
        <v>0</v>
      </c>
    </row>
    <row r="2791">
      <c r="A2791" t="inlineStr">
        <is>
          <t>XIV</t>
        </is>
      </c>
      <c r="B2791" t="n">
        <v>2018</v>
      </c>
      <c r="C2791" t="inlineStr">
        <is>
          <t>mineral</t>
        </is>
      </c>
      <c r="D2791" t="n">
        <v>1.509051493543299</v>
      </c>
      <c r="E2791" t="n">
        <v>0</v>
      </c>
      <c r="F2791" t="n">
        <v>1.509051493543299</v>
      </c>
    </row>
    <row r="2792">
      <c r="A2792" t="inlineStr">
        <is>
          <t>XIV</t>
        </is>
      </c>
      <c r="B2792" t="n">
        <v>2019</v>
      </c>
      <c r="C2792" t="inlineStr">
        <is>
          <t>mineral</t>
        </is>
      </c>
      <c r="D2792" t="n">
        <v>0</v>
      </c>
      <c r="E2792" t="n">
        <v>0</v>
      </c>
      <c r="F2792" t="n">
        <v>0</v>
      </c>
    </row>
    <row r="2793">
      <c r="A2793" t="inlineStr">
        <is>
          <t>XIV</t>
        </is>
      </c>
      <c r="B2793" t="n">
        <v>2020</v>
      </c>
      <c r="C2793" t="inlineStr">
        <is>
          <t>mineral</t>
        </is>
      </c>
      <c r="D2793" t="n">
        <v>0</v>
      </c>
      <c r="E2793" t="n">
        <v>0</v>
      </c>
      <c r="F2793" t="n">
        <v>0</v>
      </c>
    </row>
    <row r="2794">
      <c r="A2794" t="inlineStr">
        <is>
          <t>XIV</t>
        </is>
      </c>
      <c r="B2794" t="n">
        <v>2021</v>
      </c>
      <c r="C2794" t="inlineStr">
        <is>
          <t>mineral</t>
        </is>
      </c>
      <c r="D2794" t="n">
        <v>0</v>
      </c>
      <c r="E2794" t="n">
        <v>0</v>
      </c>
      <c r="F2794" t="n">
        <v>0</v>
      </c>
    </row>
    <row r="2795">
      <c r="A2795" t="inlineStr">
        <is>
          <t>XIV</t>
        </is>
      </c>
      <c r="B2795" t="n">
        <v>2022</v>
      </c>
      <c r="C2795" t="inlineStr">
        <is>
          <t>mineral</t>
        </is>
      </c>
      <c r="D2795" t="n">
        <v>0</v>
      </c>
      <c r="E2795" t="n">
        <v>0</v>
      </c>
      <c r="F2795" t="n">
        <v>0</v>
      </c>
    </row>
    <row r="2796">
      <c r="A2796" t="inlineStr">
        <is>
          <t>XIV</t>
        </is>
      </c>
      <c r="B2796" t="n">
        <v>2023</v>
      </c>
      <c r="C2796" t="inlineStr">
        <is>
          <t>mineral</t>
        </is>
      </c>
      <c r="D2796" t="n">
        <v>0</v>
      </c>
      <c r="E2796" t="n">
        <v>0</v>
      </c>
      <c r="F2796" t="n">
        <v>0</v>
      </c>
    </row>
    <row r="2797">
      <c r="A2797" t="inlineStr">
        <is>
          <t>XIV</t>
        </is>
      </c>
      <c r="B2797" t="n">
        <v>2024</v>
      </c>
      <c r="C2797" t="inlineStr">
        <is>
          <t>mineral</t>
        </is>
      </c>
      <c r="D2797" t="n">
        <v>0</v>
      </c>
      <c r="E2797" t="n">
        <v>0</v>
      </c>
      <c r="F2797" t="n">
        <v>0</v>
      </c>
    </row>
    <row r="2798">
      <c r="A2798" t="inlineStr">
        <is>
          <t>XIV</t>
        </is>
      </c>
      <c r="B2798" t="n">
        <v>2025</v>
      </c>
      <c r="C2798" t="inlineStr">
        <is>
          <t>mineral</t>
        </is>
      </c>
      <c r="D2798" t="n">
        <v>0</v>
      </c>
      <c r="E2798" t="n">
        <v>0</v>
      </c>
      <c r="F2798" t="n">
        <v>0</v>
      </c>
    </row>
    <row r="2799">
      <c r="A2799" t="inlineStr">
        <is>
          <t>XIV</t>
        </is>
      </c>
      <c r="B2799" t="n">
        <v>2026</v>
      </c>
      <c r="C2799" t="inlineStr">
        <is>
          <t>mineral</t>
        </is>
      </c>
      <c r="D2799" t="n">
        <v>0</v>
      </c>
      <c r="E2799" t="n">
        <v>0</v>
      </c>
      <c r="F2799" t="n">
        <v>0</v>
      </c>
    </row>
    <row r="2800">
      <c r="A2800" t="inlineStr">
        <is>
          <t>XIV</t>
        </is>
      </c>
      <c r="B2800" t="n">
        <v>2027</v>
      </c>
      <c r="C2800" t="inlineStr">
        <is>
          <t>mineral</t>
        </is>
      </c>
      <c r="D2800" t="n">
        <v>0</v>
      </c>
      <c r="E2800" t="n">
        <v>0</v>
      </c>
      <c r="F2800" t="n">
        <v>0</v>
      </c>
    </row>
    <row r="2801">
      <c r="A2801" t="inlineStr">
        <is>
          <t>XIV</t>
        </is>
      </c>
      <c r="B2801" t="n">
        <v>2028</v>
      </c>
      <c r="C2801" t="inlineStr">
        <is>
          <t>mineral</t>
        </is>
      </c>
      <c r="D2801" t="n">
        <v>0</v>
      </c>
      <c r="E2801" t="n">
        <v>0</v>
      </c>
      <c r="F2801" t="n">
        <v>0</v>
      </c>
    </row>
    <row r="2802">
      <c r="A2802" t="inlineStr">
        <is>
          <t>XIV</t>
        </is>
      </c>
      <c r="B2802" t="n">
        <v>2029</v>
      </c>
      <c r="C2802" t="inlineStr">
        <is>
          <t>mineral</t>
        </is>
      </c>
      <c r="D2802" t="n">
        <v>0</v>
      </c>
      <c r="E2802" t="n">
        <v>0</v>
      </c>
      <c r="F2802" t="n">
        <v>0</v>
      </c>
    </row>
    <row r="2803">
      <c r="A2803" t="inlineStr">
        <is>
          <t>XIV</t>
        </is>
      </c>
      <c r="B2803" t="n">
        <v>2030</v>
      </c>
      <c r="C2803" t="inlineStr">
        <is>
          <t>mineral</t>
        </is>
      </c>
      <c r="D2803" t="n">
        <v>0</v>
      </c>
      <c r="E2803" t="n">
        <v>0</v>
      </c>
      <c r="F2803" t="n">
        <v>0</v>
      </c>
    </row>
    <row r="2804">
      <c r="A2804" t="inlineStr">
        <is>
          <t>XIV</t>
        </is>
      </c>
      <c r="B2804" t="n">
        <v>2031</v>
      </c>
      <c r="C2804" t="inlineStr">
        <is>
          <t>mineral</t>
        </is>
      </c>
      <c r="D2804" t="n">
        <v>0</v>
      </c>
      <c r="E2804" t="n">
        <v>0</v>
      </c>
      <c r="F2804" t="n">
        <v>0</v>
      </c>
    </row>
    <row r="2805">
      <c r="A2805" t="inlineStr">
        <is>
          <t>XIV</t>
        </is>
      </c>
      <c r="B2805" t="n">
        <v>2032</v>
      </c>
      <c r="C2805" t="inlineStr">
        <is>
          <t>mineral</t>
        </is>
      </c>
      <c r="D2805" t="n">
        <v>0</v>
      </c>
      <c r="E2805" t="n">
        <v>0</v>
      </c>
      <c r="F2805" t="n">
        <v>0</v>
      </c>
    </row>
    <row r="2806">
      <c r="A2806" t="inlineStr">
        <is>
          <t>XIV</t>
        </is>
      </c>
      <c r="B2806" t="n">
        <v>2033</v>
      </c>
      <c r="C2806" t="inlineStr">
        <is>
          <t>mineral</t>
        </is>
      </c>
      <c r="D2806" t="n">
        <v>0</v>
      </c>
      <c r="E2806" t="n">
        <v>0</v>
      </c>
      <c r="F2806" t="n">
        <v>0</v>
      </c>
    </row>
    <row r="2807">
      <c r="A2807" t="inlineStr">
        <is>
          <t>XIV</t>
        </is>
      </c>
      <c r="B2807" t="n">
        <v>2034</v>
      </c>
      <c r="C2807" t="inlineStr">
        <is>
          <t>mineral</t>
        </is>
      </c>
      <c r="D2807" t="n">
        <v>0</v>
      </c>
      <c r="E2807" t="n">
        <v>0</v>
      </c>
      <c r="F2807" t="n">
        <v>0</v>
      </c>
    </row>
    <row r="2808">
      <c r="A2808" t="inlineStr">
        <is>
          <t>XIV</t>
        </is>
      </c>
      <c r="B2808" t="n">
        <v>2035</v>
      </c>
      <c r="C2808" t="inlineStr">
        <is>
          <t>mineral</t>
        </is>
      </c>
      <c r="D2808" t="n">
        <v>0</v>
      </c>
      <c r="E2808" t="n">
        <v>0</v>
      </c>
      <c r="F2808" t="n">
        <v>0</v>
      </c>
    </row>
    <row r="2809">
      <c r="A2809" t="inlineStr">
        <is>
          <t>XIV</t>
        </is>
      </c>
      <c r="B2809" t="n">
        <v>2036</v>
      </c>
      <c r="C2809" t="inlineStr">
        <is>
          <t>mineral</t>
        </is>
      </c>
      <c r="D2809" t="n">
        <v>0</v>
      </c>
      <c r="E2809" t="n">
        <v>0</v>
      </c>
      <c r="F2809" t="n">
        <v>0</v>
      </c>
    </row>
    <row r="2810">
      <c r="A2810" t="inlineStr">
        <is>
          <t>XIV</t>
        </is>
      </c>
      <c r="B2810" t="n">
        <v>2037</v>
      </c>
      <c r="C2810" t="inlineStr">
        <is>
          <t>mineral</t>
        </is>
      </c>
      <c r="D2810" t="n">
        <v>0</v>
      </c>
      <c r="E2810" t="n">
        <v>0</v>
      </c>
      <c r="F2810" t="n">
        <v>0</v>
      </c>
    </row>
    <row r="2811">
      <c r="A2811" t="inlineStr">
        <is>
          <t>XIV</t>
        </is>
      </c>
      <c r="B2811" t="n">
        <v>2038</v>
      </c>
      <c r="C2811" t="inlineStr">
        <is>
          <t>mineral</t>
        </is>
      </c>
      <c r="D2811" t="n">
        <v>0</v>
      </c>
      <c r="E2811" t="n">
        <v>0</v>
      </c>
      <c r="F2811" t="n">
        <v>0</v>
      </c>
    </row>
    <row r="2812">
      <c r="A2812" t="inlineStr">
        <is>
          <t>XIV</t>
        </is>
      </c>
      <c r="B2812" t="n">
        <v>2039</v>
      </c>
      <c r="C2812" t="inlineStr">
        <is>
          <t>mineral</t>
        </is>
      </c>
      <c r="D2812" t="n">
        <v>0</v>
      </c>
      <c r="E2812" t="n">
        <v>0</v>
      </c>
      <c r="F2812" t="n">
        <v>0</v>
      </c>
    </row>
    <row r="2813">
      <c r="A2813" t="inlineStr">
        <is>
          <t>XIV</t>
        </is>
      </c>
      <c r="B2813" t="n">
        <v>2040</v>
      </c>
      <c r="C2813" t="inlineStr">
        <is>
          <t>mineral</t>
        </is>
      </c>
      <c r="D2813" t="n">
        <v>0</v>
      </c>
      <c r="E2813" t="n">
        <v>0</v>
      </c>
      <c r="F2813" t="n">
        <v>0</v>
      </c>
    </row>
    <row r="2814">
      <c r="A2814" t="inlineStr">
        <is>
          <t>XIV</t>
        </is>
      </c>
      <c r="B2814" t="n">
        <v>2041</v>
      </c>
      <c r="C2814" t="inlineStr">
        <is>
          <t>mineral</t>
        </is>
      </c>
      <c r="D2814" t="n">
        <v>0</v>
      </c>
      <c r="E2814" t="n">
        <v>0</v>
      </c>
      <c r="F2814" t="n">
        <v>0</v>
      </c>
    </row>
    <row r="2815">
      <c r="A2815" t="inlineStr">
        <is>
          <t>XIV</t>
        </is>
      </c>
      <c r="B2815" t="n">
        <v>2042</v>
      </c>
      <c r="C2815" t="inlineStr">
        <is>
          <t>mineral</t>
        </is>
      </c>
      <c r="D2815" t="n">
        <v>0</v>
      </c>
      <c r="E2815" t="n">
        <v>0</v>
      </c>
      <c r="F2815" t="n">
        <v>0</v>
      </c>
    </row>
    <row r="2816">
      <c r="A2816" t="inlineStr">
        <is>
          <t>XIV</t>
        </is>
      </c>
      <c r="B2816" t="n">
        <v>2043</v>
      </c>
      <c r="C2816" t="inlineStr">
        <is>
          <t>mineral</t>
        </is>
      </c>
      <c r="D2816" t="n">
        <v>0</v>
      </c>
      <c r="E2816" t="n">
        <v>0</v>
      </c>
      <c r="F2816" t="n">
        <v>0</v>
      </c>
    </row>
    <row r="2817">
      <c r="A2817" t="inlineStr">
        <is>
          <t>XIV</t>
        </is>
      </c>
      <c r="B2817" t="n">
        <v>2044</v>
      </c>
      <c r="C2817" t="inlineStr">
        <is>
          <t>mineral</t>
        </is>
      </c>
      <c r="D2817" t="n">
        <v>0</v>
      </c>
      <c r="E2817" t="n">
        <v>0</v>
      </c>
      <c r="F2817" t="n">
        <v>0</v>
      </c>
    </row>
    <row r="2818">
      <c r="A2818" t="inlineStr">
        <is>
          <t>XIV</t>
        </is>
      </c>
      <c r="B2818" t="n">
        <v>2045</v>
      </c>
      <c r="C2818" t="inlineStr">
        <is>
          <t>mineral</t>
        </is>
      </c>
      <c r="D2818" t="n">
        <v>0</v>
      </c>
      <c r="E2818" t="n">
        <v>0</v>
      </c>
      <c r="F2818" t="n">
        <v>0</v>
      </c>
    </row>
    <row r="2819">
      <c r="A2819" t="inlineStr">
        <is>
          <t>XIV</t>
        </is>
      </c>
      <c r="B2819" t="n">
        <v>2046</v>
      </c>
      <c r="C2819" t="inlineStr">
        <is>
          <t>mineral</t>
        </is>
      </c>
      <c r="D2819" t="n">
        <v>0</v>
      </c>
      <c r="E2819" t="n">
        <v>0</v>
      </c>
      <c r="F2819" t="n">
        <v>0</v>
      </c>
    </row>
    <row r="2820">
      <c r="A2820" t="inlineStr">
        <is>
          <t>XIV</t>
        </is>
      </c>
      <c r="B2820" t="n">
        <v>2047</v>
      </c>
      <c r="C2820" t="inlineStr">
        <is>
          <t>mineral</t>
        </is>
      </c>
      <c r="D2820" t="n">
        <v>0</v>
      </c>
      <c r="E2820" t="n">
        <v>0</v>
      </c>
      <c r="F2820" t="n">
        <v>0</v>
      </c>
    </row>
    <row r="2821">
      <c r="A2821" t="inlineStr">
        <is>
          <t>XIV</t>
        </is>
      </c>
      <c r="B2821" t="n">
        <v>2048</v>
      </c>
      <c r="C2821" t="inlineStr">
        <is>
          <t>mineral</t>
        </is>
      </c>
      <c r="D2821" t="n">
        <v>0</v>
      </c>
      <c r="E2821" t="n">
        <v>0</v>
      </c>
      <c r="F2821" t="n">
        <v>0</v>
      </c>
    </row>
    <row r="2822">
      <c r="A2822" t="inlineStr">
        <is>
          <t>XIV</t>
        </is>
      </c>
      <c r="B2822" t="n">
        <v>2049</v>
      </c>
      <c r="C2822" t="inlineStr">
        <is>
          <t>mineral</t>
        </is>
      </c>
      <c r="D2822" t="n">
        <v>0</v>
      </c>
      <c r="E2822" t="n">
        <v>0</v>
      </c>
      <c r="F2822" t="n">
        <v>0</v>
      </c>
    </row>
    <row r="2823">
      <c r="A2823" t="inlineStr">
        <is>
          <t>XIV</t>
        </is>
      </c>
      <c r="B2823" t="n">
        <v>2050</v>
      </c>
      <c r="C2823" t="inlineStr">
        <is>
          <t>mineral</t>
        </is>
      </c>
      <c r="D2823" t="n">
        <v>0</v>
      </c>
      <c r="E2823" t="n">
        <v>0</v>
      </c>
      <c r="F2823" t="n">
        <v>0</v>
      </c>
    </row>
    <row r="2824">
      <c r="A2824" t="inlineStr">
        <is>
          <t>XIV</t>
        </is>
      </c>
      <c r="B2824" t="n">
        <v>2017</v>
      </c>
      <c r="C2824" t="inlineStr">
        <is>
          <t>salitre</t>
        </is>
      </c>
      <c r="D2824" t="n">
        <v>0</v>
      </c>
      <c r="E2824" t="n">
        <v>0</v>
      </c>
      <c r="F2824" t="n">
        <v>0</v>
      </c>
    </row>
    <row r="2825">
      <c r="A2825" t="inlineStr">
        <is>
          <t>XIV</t>
        </is>
      </c>
      <c r="B2825" t="n">
        <v>2018</v>
      </c>
      <c r="C2825" t="inlineStr">
        <is>
          <t>salitre</t>
        </is>
      </c>
      <c r="D2825" t="n">
        <v>0</v>
      </c>
      <c r="E2825" t="n">
        <v>0</v>
      </c>
      <c r="F2825" t="n">
        <v>0</v>
      </c>
    </row>
    <row r="2826">
      <c r="A2826" t="inlineStr">
        <is>
          <t>XIV</t>
        </is>
      </c>
      <c r="B2826" t="n">
        <v>2019</v>
      </c>
      <c r="C2826" t="inlineStr">
        <is>
          <t>salitre</t>
        </is>
      </c>
      <c r="D2826" t="n">
        <v>0</v>
      </c>
      <c r="E2826" t="n">
        <v>0</v>
      </c>
      <c r="F2826" t="n">
        <v>0</v>
      </c>
    </row>
    <row r="2827">
      <c r="A2827" t="inlineStr">
        <is>
          <t>XIV</t>
        </is>
      </c>
      <c r="B2827" t="n">
        <v>2020</v>
      </c>
      <c r="C2827" t="inlineStr">
        <is>
          <t>salitre</t>
        </is>
      </c>
      <c r="D2827" t="n">
        <v>0</v>
      </c>
      <c r="E2827" t="n">
        <v>0</v>
      </c>
      <c r="F2827" t="n">
        <v>0</v>
      </c>
    </row>
    <row r="2828">
      <c r="A2828" t="inlineStr">
        <is>
          <t>XIV</t>
        </is>
      </c>
      <c r="B2828" t="n">
        <v>2021</v>
      </c>
      <c r="C2828" t="inlineStr">
        <is>
          <t>salitre</t>
        </is>
      </c>
      <c r="D2828" t="n">
        <v>0</v>
      </c>
      <c r="E2828" t="n">
        <v>0</v>
      </c>
      <c r="F2828" t="n">
        <v>0</v>
      </c>
    </row>
    <row r="2829">
      <c r="A2829" t="inlineStr">
        <is>
          <t>XIV</t>
        </is>
      </c>
      <c r="B2829" t="n">
        <v>2022</v>
      </c>
      <c r="C2829" t="inlineStr">
        <is>
          <t>salitre</t>
        </is>
      </c>
      <c r="D2829" t="n">
        <v>0</v>
      </c>
      <c r="E2829" t="n">
        <v>0</v>
      </c>
      <c r="F2829" t="n">
        <v>0</v>
      </c>
    </row>
    <row r="2830">
      <c r="A2830" t="inlineStr">
        <is>
          <t>XIV</t>
        </is>
      </c>
      <c r="B2830" t="n">
        <v>2023</v>
      </c>
      <c r="C2830" t="inlineStr">
        <is>
          <t>salitre</t>
        </is>
      </c>
      <c r="D2830" t="n">
        <v>0</v>
      </c>
      <c r="E2830" t="n">
        <v>0</v>
      </c>
      <c r="F2830" t="n">
        <v>0</v>
      </c>
    </row>
    <row r="2831">
      <c r="A2831" t="inlineStr">
        <is>
          <t>XIV</t>
        </is>
      </c>
      <c r="B2831" t="n">
        <v>2024</v>
      </c>
      <c r="C2831" t="inlineStr">
        <is>
          <t>salitre</t>
        </is>
      </c>
      <c r="D2831" t="n">
        <v>0</v>
      </c>
      <c r="E2831" t="n">
        <v>0</v>
      </c>
      <c r="F2831" t="n">
        <v>0</v>
      </c>
    </row>
    <row r="2832">
      <c r="A2832" t="inlineStr">
        <is>
          <t>XIV</t>
        </is>
      </c>
      <c r="B2832" t="n">
        <v>2025</v>
      </c>
      <c r="C2832" t="inlineStr">
        <is>
          <t>salitre</t>
        </is>
      </c>
      <c r="D2832" t="n">
        <v>0</v>
      </c>
      <c r="E2832" t="n">
        <v>0</v>
      </c>
      <c r="F2832" t="n">
        <v>0</v>
      </c>
    </row>
    <row r="2833">
      <c r="A2833" t="inlineStr">
        <is>
          <t>XIV</t>
        </is>
      </c>
      <c r="B2833" t="n">
        <v>2026</v>
      </c>
      <c r="C2833" t="inlineStr">
        <is>
          <t>salitre</t>
        </is>
      </c>
      <c r="D2833" t="n">
        <v>0</v>
      </c>
      <c r="E2833" t="n">
        <v>0</v>
      </c>
      <c r="F2833" t="n">
        <v>0</v>
      </c>
    </row>
    <row r="2834">
      <c r="A2834" t="inlineStr">
        <is>
          <t>XIV</t>
        </is>
      </c>
      <c r="B2834" t="n">
        <v>2027</v>
      </c>
      <c r="C2834" t="inlineStr">
        <is>
          <t>salitre</t>
        </is>
      </c>
      <c r="D2834" t="n">
        <v>0</v>
      </c>
      <c r="E2834" t="n">
        <v>0</v>
      </c>
      <c r="F2834" t="n">
        <v>0</v>
      </c>
    </row>
    <row r="2835">
      <c r="A2835" t="inlineStr">
        <is>
          <t>XIV</t>
        </is>
      </c>
      <c r="B2835" t="n">
        <v>2028</v>
      </c>
      <c r="C2835" t="inlineStr">
        <is>
          <t>salitre</t>
        </is>
      </c>
      <c r="D2835" t="n">
        <v>0</v>
      </c>
      <c r="E2835" t="n">
        <v>0</v>
      </c>
      <c r="F2835" t="n">
        <v>0</v>
      </c>
    </row>
    <row r="2836">
      <c r="A2836" t="inlineStr">
        <is>
          <t>XIV</t>
        </is>
      </c>
      <c r="B2836" t="n">
        <v>2029</v>
      </c>
      <c r="C2836" t="inlineStr">
        <is>
          <t>salitre</t>
        </is>
      </c>
      <c r="D2836" t="n">
        <v>0</v>
      </c>
      <c r="E2836" t="n">
        <v>0</v>
      </c>
      <c r="F2836" t="n">
        <v>0</v>
      </c>
    </row>
    <row r="2837">
      <c r="A2837" t="inlineStr">
        <is>
          <t>XIV</t>
        </is>
      </c>
      <c r="B2837" t="n">
        <v>2030</v>
      </c>
      <c r="C2837" t="inlineStr">
        <is>
          <t>salitre</t>
        </is>
      </c>
      <c r="D2837" t="n">
        <v>0</v>
      </c>
      <c r="E2837" t="n">
        <v>0</v>
      </c>
      <c r="F2837" t="n">
        <v>0</v>
      </c>
    </row>
    <row r="2838">
      <c r="A2838" t="inlineStr">
        <is>
          <t>XIV</t>
        </is>
      </c>
      <c r="B2838" t="n">
        <v>2031</v>
      </c>
      <c r="C2838" t="inlineStr">
        <is>
          <t>salitre</t>
        </is>
      </c>
      <c r="D2838" t="n">
        <v>0</v>
      </c>
      <c r="E2838" t="n">
        <v>0</v>
      </c>
      <c r="F2838" t="n">
        <v>0</v>
      </c>
    </row>
    <row r="2839">
      <c r="A2839" t="inlineStr">
        <is>
          <t>XIV</t>
        </is>
      </c>
      <c r="B2839" t="n">
        <v>2032</v>
      </c>
      <c r="C2839" t="inlineStr">
        <is>
          <t>salitre</t>
        </is>
      </c>
      <c r="D2839" t="n">
        <v>0</v>
      </c>
      <c r="E2839" t="n">
        <v>0</v>
      </c>
      <c r="F2839" t="n">
        <v>0</v>
      </c>
    </row>
    <row r="2840">
      <c r="A2840" t="inlineStr">
        <is>
          <t>XIV</t>
        </is>
      </c>
      <c r="B2840" t="n">
        <v>2033</v>
      </c>
      <c r="C2840" t="inlineStr">
        <is>
          <t>salitre</t>
        </is>
      </c>
      <c r="D2840" t="n">
        <v>0</v>
      </c>
      <c r="E2840" t="n">
        <v>0</v>
      </c>
      <c r="F2840" t="n">
        <v>0</v>
      </c>
    </row>
    <row r="2841">
      <c r="A2841" t="inlineStr">
        <is>
          <t>XIV</t>
        </is>
      </c>
      <c r="B2841" t="n">
        <v>2034</v>
      </c>
      <c r="C2841" t="inlineStr">
        <is>
          <t>salitre</t>
        </is>
      </c>
      <c r="D2841" t="n">
        <v>0</v>
      </c>
      <c r="E2841" t="n">
        <v>0</v>
      </c>
      <c r="F2841" t="n">
        <v>0</v>
      </c>
    </row>
    <row r="2842">
      <c r="A2842" t="inlineStr">
        <is>
          <t>XIV</t>
        </is>
      </c>
      <c r="B2842" t="n">
        <v>2035</v>
      </c>
      <c r="C2842" t="inlineStr">
        <is>
          <t>salitre</t>
        </is>
      </c>
      <c r="D2842" t="n">
        <v>0</v>
      </c>
      <c r="E2842" t="n">
        <v>0</v>
      </c>
      <c r="F2842" t="n">
        <v>0</v>
      </c>
    </row>
    <row r="2843">
      <c r="A2843" t="inlineStr">
        <is>
          <t>XIV</t>
        </is>
      </c>
      <c r="B2843" t="n">
        <v>2036</v>
      </c>
      <c r="C2843" t="inlineStr">
        <is>
          <t>salitre</t>
        </is>
      </c>
      <c r="D2843" t="n">
        <v>0</v>
      </c>
      <c r="E2843" t="n">
        <v>0</v>
      </c>
      <c r="F2843" t="n">
        <v>0</v>
      </c>
    </row>
    <row r="2844">
      <c r="A2844" t="inlineStr">
        <is>
          <t>XIV</t>
        </is>
      </c>
      <c r="B2844" t="n">
        <v>2037</v>
      </c>
      <c r="C2844" t="inlineStr">
        <is>
          <t>salitre</t>
        </is>
      </c>
      <c r="D2844" t="n">
        <v>0</v>
      </c>
      <c r="E2844" t="n">
        <v>0</v>
      </c>
      <c r="F2844" t="n">
        <v>0</v>
      </c>
    </row>
    <row r="2845">
      <c r="A2845" t="inlineStr">
        <is>
          <t>XIV</t>
        </is>
      </c>
      <c r="B2845" t="n">
        <v>2038</v>
      </c>
      <c r="C2845" t="inlineStr">
        <is>
          <t>salitre</t>
        </is>
      </c>
      <c r="D2845" t="n">
        <v>0</v>
      </c>
      <c r="E2845" t="n">
        <v>0</v>
      </c>
      <c r="F2845" t="n">
        <v>0</v>
      </c>
    </row>
    <row r="2846">
      <c r="A2846" t="inlineStr">
        <is>
          <t>XIV</t>
        </is>
      </c>
      <c r="B2846" t="n">
        <v>2039</v>
      </c>
      <c r="C2846" t="inlineStr">
        <is>
          <t>salitre</t>
        </is>
      </c>
      <c r="D2846" t="n">
        <v>0</v>
      </c>
      <c r="E2846" t="n">
        <v>0</v>
      </c>
      <c r="F2846" t="n">
        <v>0</v>
      </c>
    </row>
    <row r="2847">
      <c r="A2847" t="inlineStr">
        <is>
          <t>XIV</t>
        </is>
      </c>
      <c r="B2847" t="n">
        <v>2040</v>
      </c>
      <c r="C2847" t="inlineStr">
        <is>
          <t>salitre</t>
        </is>
      </c>
      <c r="D2847" t="n">
        <v>0</v>
      </c>
      <c r="E2847" t="n">
        <v>0</v>
      </c>
      <c r="F2847" t="n">
        <v>0</v>
      </c>
    </row>
    <row r="2848">
      <c r="A2848" t="inlineStr">
        <is>
          <t>XIV</t>
        </is>
      </c>
      <c r="B2848" t="n">
        <v>2041</v>
      </c>
      <c r="C2848" t="inlineStr">
        <is>
          <t>salitre</t>
        </is>
      </c>
      <c r="D2848" t="n">
        <v>0</v>
      </c>
      <c r="E2848" t="n">
        <v>0</v>
      </c>
      <c r="F2848" t="n">
        <v>0</v>
      </c>
    </row>
    <row r="2849">
      <c r="A2849" t="inlineStr">
        <is>
          <t>XIV</t>
        </is>
      </c>
      <c r="B2849" t="n">
        <v>2042</v>
      </c>
      <c r="C2849" t="inlineStr">
        <is>
          <t>salitre</t>
        </is>
      </c>
      <c r="D2849" t="n">
        <v>0</v>
      </c>
      <c r="E2849" t="n">
        <v>0</v>
      </c>
      <c r="F2849" t="n">
        <v>0</v>
      </c>
    </row>
    <row r="2850">
      <c r="A2850" t="inlineStr">
        <is>
          <t>XIV</t>
        </is>
      </c>
      <c r="B2850" t="n">
        <v>2043</v>
      </c>
      <c r="C2850" t="inlineStr">
        <is>
          <t>salitre</t>
        </is>
      </c>
      <c r="D2850" t="n">
        <v>0</v>
      </c>
      <c r="E2850" t="n">
        <v>0</v>
      </c>
      <c r="F2850" t="n">
        <v>0</v>
      </c>
    </row>
    <row r="2851">
      <c r="A2851" t="inlineStr">
        <is>
          <t>XIV</t>
        </is>
      </c>
      <c r="B2851" t="n">
        <v>2044</v>
      </c>
      <c r="C2851" t="inlineStr">
        <is>
          <t>salitre</t>
        </is>
      </c>
      <c r="D2851" t="n">
        <v>0</v>
      </c>
      <c r="E2851" t="n">
        <v>0</v>
      </c>
      <c r="F2851" t="n">
        <v>0</v>
      </c>
    </row>
    <row r="2852">
      <c r="A2852" t="inlineStr">
        <is>
          <t>XIV</t>
        </is>
      </c>
      <c r="B2852" t="n">
        <v>2045</v>
      </c>
      <c r="C2852" t="inlineStr">
        <is>
          <t>salitre</t>
        </is>
      </c>
      <c r="D2852" t="n">
        <v>0</v>
      </c>
      <c r="E2852" t="n">
        <v>0</v>
      </c>
      <c r="F2852" t="n">
        <v>0</v>
      </c>
    </row>
    <row r="2853">
      <c r="A2853" t="inlineStr">
        <is>
          <t>XIV</t>
        </is>
      </c>
      <c r="B2853" t="n">
        <v>2046</v>
      </c>
      <c r="C2853" t="inlineStr">
        <is>
          <t>salitre</t>
        </is>
      </c>
      <c r="D2853" t="n">
        <v>0</v>
      </c>
      <c r="E2853" t="n">
        <v>0</v>
      </c>
      <c r="F2853" t="n">
        <v>0</v>
      </c>
    </row>
    <row r="2854">
      <c r="A2854" t="inlineStr">
        <is>
          <t>XIV</t>
        </is>
      </c>
      <c r="B2854" t="n">
        <v>2047</v>
      </c>
      <c r="C2854" t="inlineStr">
        <is>
          <t>salitre</t>
        </is>
      </c>
      <c r="D2854" t="n">
        <v>0</v>
      </c>
      <c r="E2854" t="n">
        <v>0</v>
      </c>
      <c r="F2854" t="n">
        <v>0</v>
      </c>
    </row>
    <row r="2855">
      <c r="A2855" t="inlineStr">
        <is>
          <t>XIV</t>
        </is>
      </c>
      <c r="B2855" t="n">
        <v>2048</v>
      </c>
      <c r="C2855" t="inlineStr">
        <is>
          <t>salitre</t>
        </is>
      </c>
      <c r="D2855" t="n">
        <v>0</v>
      </c>
      <c r="E2855" t="n">
        <v>0</v>
      </c>
      <c r="F2855" t="n">
        <v>0</v>
      </c>
    </row>
    <row r="2856">
      <c r="A2856" t="inlineStr">
        <is>
          <t>XIV</t>
        </is>
      </c>
      <c r="B2856" t="n">
        <v>2049</v>
      </c>
      <c r="C2856" t="inlineStr">
        <is>
          <t>salitre</t>
        </is>
      </c>
      <c r="D2856" t="n">
        <v>0</v>
      </c>
      <c r="E2856" t="n">
        <v>0</v>
      </c>
      <c r="F2856" t="n">
        <v>0</v>
      </c>
    </row>
    <row r="2857">
      <c r="A2857" t="inlineStr">
        <is>
          <t>XIV</t>
        </is>
      </c>
      <c r="B2857" t="n">
        <v>2050</v>
      </c>
      <c r="C2857" t="inlineStr">
        <is>
          <t>salitre</t>
        </is>
      </c>
      <c r="D2857" t="n">
        <v>0</v>
      </c>
      <c r="E2857" t="n">
        <v>0</v>
      </c>
      <c r="F2857" t="n">
        <v>0</v>
      </c>
    </row>
    <row r="2858">
      <c r="A2858" t="inlineStr">
        <is>
          <t>XV</t>
        </is>
      </c>
      <c r="B2858" t="n">
        <v>2017</v>
      </c>
      <c r="C2858" t="inlineStr">
        <is>
          <t>cemento</t>
        </is>
      </c>
      <c r="D2858" t="n">
        <v>0</v>
      </c>
      <c r="E2858" t="n">
        <v>0</v>
      </c>
      <c r="F2858" t="n">
        <v>0</v>
      </c>
    </row>
    <row r="2859">
      <c r="A2859" t="inlineStr">
        <is>
          <t>XV</t>
        </is>
      </c>
      <c r="B2859" t="n">
        <v>2018</v>
      </c>
      <c r="C2859" t="inlineStr">
        <is>
          <t>cemento</t>
        </is>
      </c>
      <c r="D2859" t="n">
        <v>0</v>
      </c>
      <c r="E2859" t="n">
        <v>0</v>
      </c>
      <c r="F2859" t="n">
        <v>0</v>
      </c>
    </row>
    <row r="2860">
      <c r="A2860" t="inlineStr">
        <is>
          <t>XV</t>
        </is>
      </c>
      <c r="B2860" t="n">
        <v>2019</v>
      </c>
      <c r="C2860" t="inlineStr">
        <is>
          <t>cemento</t>
        </is>
      </c>
      <c r="D2860" t="n">
        <v>1.170867170030981</v>
      </c>
      <c r="E2860" t="n">
        <v>0</v>
      </c>
      <c r="F2860" t="n">
        <v>1.170867170030981</v>
      </c>
    </row>
    <row r="2861">
      <c r="A2861" t="inlineStr">
        <is>
          <t>XV</t>
        </is>
      </c>
      <c r="B2861" t="n">
        <v>2020</v>
      </c>
      <c r="C2861" t="inlineStr">
        <is>
          <t>cemento</t>
        </is>
      </c>
      <c r="D2861" t="n">
        <v>5.442478654021736</v>
      </c>
      <c r="E2861" t="n">
        <v>0</v>
      </c>
      <c r="F2861" t="n">
        <v>5.442478654021736</v>
      </c>
    </row>
    <row r="2862">
      <c r="A2862" t="inlineStr">
        <is>
          <t>XV</t>
        </is>
      </c>
      <c r="B2862" t="n">
        <v>2021</v>
      </c>
      <c r="C2862" t="inlineStr">
        <is>
          <t>cemento</t>
        </is>
      </c>
      <c r="D2862" t="n">
        <v>10.65305900033602</v>
      </c>
      <c r="E2862" t="n">
        <v>0</v>
      </c>
      <c r="F2862" t="n">
        <v>10.65305900033602</v>
      </c>
    </row>
    <row r="2863">
      <c r="A2863" t="inlineStr">
        <is>
          <t>XV</t>
        </is>
      </c>
      <c r="B2863" t="n">
        <v>2022</v>
      </c>
      <c r="C2863" t="inlineStr">
        <is>
          <t>cemento</t>
        </is>
      </c>
      <c r="D2863" t="n">
        <v>9.230241276150489</v>
      </c>
      <c r="E2863" t="n">
        <v>0</v>
      </c>
      <c r="F2863" t="n">
        <v>9.230241276150489</v>
      </c>
    </row>
    <row r="2864">
      <c r="A2864" t="inlineStr">
        <is>
          <t>XV</t>
        </is>
      </c>
      <c r="B2864" t="n">
        <v>2023</v>
      </c>
      <c r="C2864" t="inlineStr">
        <is>
          <t>cemento</t>
        </is>
      </c>
      <c r="D2864" t="n">
        <v>9.230241276150489</v>
      </c>
      <c r="E2864" t="n">
        <v>0</v>
      </c>
      <c r="F2864" t="n">
        <v>9.230241276150489</v>
      </c>
    </row>
    <row r="2865">
      <c r="A2865" t="inlineStr">
        <is>
          <t>XV</t>
        </is>
      </c>
      <c r="B2865" t="n">
        <v>2024</v>
      </c>
      <c r="C2865" t="inlineStr">
        <is>
          <t>cemento</t>
        </is>
      </c>
      <c r="D2865" t="n">
        <v>9.230241276150489</v>
      </c>
      <c r="E2865" t="n">
        <v>0</v>
      </c>
      <c r="F2865" t="n">
        <v>9.230241276150489</v>
      </c>
    </row>
    <row r="2866">
      <c r="A2866" t="inlineStr">
        <is>
          <t>XV</t>
        </is>
      </c>
      <c r="B2866" t="n">
        <v>2025</v>
      </c>
      <c r="C2866" t="inlineStr">
        <is>
          <t>cemento</t>
        </is>
      </c>
      <c r="D2866" t="n">
        <v>9.230241276150489</v>
      </c>
      <c r="E2866" t="n">
        <v>0</v>
      </c>
      <c r="F2866" t="n">
        <v>9.230241276150489</v>
      </c>
    </row>
    <row r="2867">
      <c r="A2867" t="inlineStr">
        <is>
          <t>XV</t>
        </is>
      </c>
      <c r="B2867" t="n">
        <v>2026</v>
      </c>
      <c r="C2867" t="inlineStr">
        <is>
          <t>cemento</t>
        </is>
      </c>
      <c r="D2867" t="n">
        <v>9.230241276150489</v>
      </c>
      <c r="E2867" t="n">
        <v>0</v>
      </c>
      <c r="F2867" t="n">
        <v>9.230241276150489</v>
      </c>
    </row>
    <row r="2868">
      <c r="A2868" t="inlineStr">
        <is>
          <t>XV</t>
        </is>
      </c>
      <c r="B2868" t="n">
        <v>2027</v>
      </c>
      <c r="C2868" t="inlineStr">
        <is>
          <t>cemento</t>
        </is>
      </c>
      <c r="D2868" t="n">
        <v>9.230241276150489</v>
      </c>
      <c r="E2868" t="n">
        <v>0</v>
      </c>
      <c r="F2868" t="n">
        <v>9.230241276150489</v>
      </c>
    </row>
    <row r="2869">
      <c r="A2869" t="inlineStr">
        <is>
          <t>XV</t>
        </is>
      </c>
      <c r="B2869" t="n">
        <v>2028</v>
      </c>
      <c r="C2869" t="inlineStr">
        <is>
          <t>cemento</t>
        </is>
      </c>
      <c r="D2869" t="n">
        <v>9.230241276150489</v>
      </c>
      <c r="E2869" t="n">
        <v>0</v>
      </c>
      <c r="F2869" t="n">
        <v>9.230241276150489</v>
      </c>
    </row>
    <row r="2870">
      <c r="A2870" t="inlineStr">
        <is>
          <t>XV</t>
        </is>
      </c>
      <c r="B2870" t="n">
        <v>2029</v>
      </c>
      <c r="C2870" t="inlineStr">
        <is>
          <t>cemento</t>
        </is>
      </c>
      <c r="D2870" t="n">
        <v>9.230241276150489</v>
      </c>
      <c r="E2870" t="n">
        <v>0</v>
      </c>
      <c r="F2870" t="n">
        <v>9.230241276150489</v>
      </c>
    </row>
    <row r="2871">
      <c r="A2871" t="inlineStr">
        <is>
          <t>XV</t>
        </is>
      </c>
      <c r="B2871" t="n">
        <v>2030</v>
      </c>
      <c r="C2871" t="inlineStr">
        <is>
          <t>cemento</t>
        </is>
      </c>
      <c r="D2871" t="n">
        <v>9.230241276150489</v>
      </c>
      <c r="E2871" t="n">
        <v>0</v>
      </c>
      <c r="F2871" t="n">
        <v>9.230241276150489</v>
      </c>
    </row>
    <row r="2872">
      <c r="A2872" t="inlineStr">
        <is>
          <t>XV</t>
        </is>
      </c>
      <c r="B2872" t="n">
        <v>2031</v>
      </c>
      <c r="C2872" t="inlineStr">
        <is>
          <t>cemento</t>
        </is>
      </c>
      <c r="D2872" t="n">
        <v>9.230241276150489</v>
      </c>
      <c r="E2872" t="n">
        <v>0</v>
      </c>
      <c r="F2872" t="n">
        <v>9.230241276150489</v>
      </c>
    </row>
    <row r="2873">
      <c r="A2873" t="inlineStr">
        <is>
          <t>XV</t>
        </is>
      </c>
      <c r="B2873" t="n">
        <v>2032</v>
      </c>
      <c r="C2873" t="inlineStr">
        <is>
          <t>cemento</t>
        </is>
      </c>
      <c r="D2873" t="n">
        <v>9.230241276150489</v>
      </c>
      <c r="E2873" t="n">
        <v>0</v>
      </c>
      <c r="F2873" t="n">
        <v>9.230241276150489</v>
      </c>
    </row>
    <row r="2874">
      <c r="A2874" t="inlineStr">
        <is>
          <t>XV</t>
        </is>
      </c>
      <c r="B2874" t="n">
        <v>2033</v>
      </c>
      <c r="C2874" t="inlineStr">
        <is>
          <t>cemento</t>
        </is>
      </c>
      <c r="D2874" t="n">
        <v>9.230241276150489</v>
      </c>
      <c r="E2874" t="n">
        <v>0</v>
      </c>
      <c r="F2874" t="n">
        <v>9.230241276150489</v>
      </c>
    </row>
    <row r="2875">
      <c r="A2875" t="inlineStr">
        <is>
          <t>XV</t>
        </is>
      </c>
      <c r="B2875" t="n">
        <v>2034</v>
      </c>
      <c r="C2875" t="inlineStr">
        <is>
          <t>cemento</t>
        </is>
      </c>
      <c r="D2875" t="n">
        <v>9.230241276150489</v>
      </c>
      <c r="E2875" t="n">
        <v>0</v>
      </c>
      <c r="F2875" t="n">
        <v>9.230241276150489</v>
      </c>
    </row>
    <row r="2876">
      <c r="A2876" t="inlineStr">
        <is>
          <t>XV</t>
        </is>
      </c>
      <c r="B2876" t="n">
        <v>2035</v>
      </c>
      <c r="C2876" t="inlineStr">
        <is>
          <t>cemento</t>
        </is>
      </c>
      <c r="D2876" t="n">
        <v>9.230241276150489</v>
      </c>
      <c r="E2876" t="n">
        <v>0</v>
      </c>
      <c r="F2876" t="n">
        <v>9.230241276150489</v>
      </c>
    </row>
    <row r="2877">
      <c r="A2877" t="inlineStr">
        <is>
          <t>XV</t>
        </is>
      </c>
      <c r="B2877" t="n">
        <v>2036</v>
      </c>
      <c r="C2877" t="inlineStr">
        <is>
          <t>cemento</t>
        </is>
      </c>
      <c r="D2877" t="n">
        <v>9.230241276150489</v>
      </c>
      <c r="E2877" t="n">
        <v>0</v>
      </c>
      <c r="F2877" t="n">
        <v>9.230241276150489</v>
      </c>
    </row>
    <row r="2878">
      <c r="A2878" t="inlineStr">
        <is>
          <t>XV</t>
        </is>
      </c>
      <c r="B2878" t="n">
        <v>2037</v>
      </c>
      <c r="C2878" t="inlineStr">
        <is>
          <t>cemento</t>
        </is>
      </c>
      <c r="D2878" t="n">
        <v>9.230241276150489</v>
      </c>
      <c r="E2878" t="n">
        <v>0</v>
      </c>
      <c r="F2878" t="n">
        <v>9.230241276150489</v>
      </c>
    </row>
    <row r="2879">
      <c r="A2879" t="inlineStr">
        <is>
          <t>XV</t>
        </is>
      </c>
      <c r="B2879" t="n">
        <v>2038</v>
      </c>
      <c r="C2879" t="inlineStr">
        <is>
          <t>cemento</t>
        </is>
      </c>
      <c r="D2879" t="n">
        <v>9.230241276150489</v>
      </c>
      <c r="E2879" t="n">
        <v>0</v>
      </c>
      <c r="F2879" t="n">
        <v>9.230241276150489</v>
      </c>
    </row>
    <row r="2880">
      <c r="A2880" t="inlineStr">
        <is>
          <t>XV</t>
        </is>
      </c>
      <c r="B2880" t="n">
        <v>2039</v>
      </c>
      <c r="C2880" t="inlineStr">
        <is>
          <t>cemento</t>
        </is>
      </c>
      <c r="D2880" t="n">
        <v>9.230241276150489</v>
      </c>
      <c r="E2880" t="n">
        <v>0</v>
      </c>
      <c r="F2880" t="n">
        <v>9.230241276150489</v>
      </c>
    </row>
    <row r="2881">
      <c r="A2881" t="inlineStr">
        <is>
          <t>XV</t>
        </is>
      </c>
      <c r="B2881" t="n">
        <v>2040</v>
      </c>
      <c r="C2881" t="inlineStr">
        <is>
          <t>cemento</t>
        </is>
      </c>
      <c r="D2881" t="n">
        <v>9.230241276150489</v>
      </c>
      <c r="E2881" t="n">
        <v>0</v>
      </c>
      <c r="F2881" t="n">
        <v>9.230241276150489</v>
      </c>
    </row>
    <row r="2882">
      <c r="A2882" t="inlineStr">
        <is>
          <t>XV</t>
        </is>
      </c>
      <c r="B2882" t="n">
        <v>2041</v>
      </c>
      <c r="C2882" t="inlineStr">
        <is>
          <t>cemento</t>
        </is>
      </c>
      <c r="D2882" t="n">
        <v>9.230241276150489</v>
      </c>
      <c r="E2882" t="n">
        <v>0</v>
      </c>
      <c r="F2882" t="n">
        <v>9.230241276150489</v>
      </c>
    </row>
    <row r="2883">
      <c r="A2883" t="inlineStr">
        <is>
          <t>XV</t>
        </is>
      </c>
      <c r="B2883" t="n">
        <v>2042</v>
      </c>
      <c r="C2883" t="inlineStr">
        <is>
          <t>cemento</t>
        </is>
      </c>
      <c r="D2883" t="n">
        <v>9.230241276150489</v>
      </c>
      <c r="E2883" t="n">
        <v>0</v>
      </c>
      <c r="F2883" t="n">
        <v>9.230241276150489</v>
      </c>
    </row>
    <row r="2884">
      <c r="A2884" t="inlineStr">
        <is>
          <t>XV</t>
        </is>
      </c>
      <c r="B2884" t="n">
        <v>2043</v>
      </c>
      <c r="C2884" t="inlineStr">
        <is>
          <t>cemento</t>
        </is>
      </c>
      <c r="D2884" t="n">
        <v>9.230241276150489</v>
      </c>
      <c r="E2884" t="n">
        <v>0</v>
      </c>
      <c r="F2884" t="n">
        <v>9.230241276150489</v>
      </c>
    </row>
    <row r="2885">
      <c r="A2885" t="inlineStr">
        <is>
          <t>XV</t>
        </is>
      </c>
      <c r="B2885" t="n">
        <v>2044</v>
      </c>
      <c r="C2885" t="inlineStr">
        <is>
          <t>cemento</t>
        </is>
      </c>
      <c r="D2885" t="n">
        <v>9.230241276150489</v>
      </c>
      <c r="E2885" t="n">
        <v>0</v>
      </c>
      <c r="F2885" t="n">
        <v>9.230241276150489</v>
      </c>
    </row>
    <row r="2886">
      <c r="A2886" t="inlineStr">
        <is>
          <t>XV</t>
        </is>
      </c>
      <c r="B2886" t="n">
        <v>2045</v>
      </c>
      <c r="C2886" t="inlineStr">
        <is>
          <t>cemento</t>
        </is>
      </c>
      <c r="D2886" t="n">
        <v>9.230241276150489</v>
      </c>
      <c r="E2886" t="n">
        <v>0</v>
      </c>
      <c r="F2886" t="n">
        <v>9.230241276150489</v>
      </c>
    </row>
    <row r="2887">
      <c r="A2887" t="inlineStr">
        <is>
          <t>XV</t>
        </is>
      </c>
      <c r="B2887" t="n">
        <v>2046</v>
      </c>
      <c r="C2887" t="inlineStr">
        <is>
          <t>cemento</t>
        </is>
      </c>
      <c r="D2887" t="n">
        <v>9.230241276150489</v>
      </c>
      <c r="E2887" t="n">
        <v>0</v>
      </c>
      <c r="F2887" t="n">
        <v>9.230241276150489</v>
      </c>
    </row>
    <row r="2888">
      <c r="A2888" t="inlineStr">
        <is>
          <t>XV</t>
        </is>
      </c>
      <c r="B2888" t="n">
        <v>2047</v>
      </c>
      <c r="C2888" t="inlineStr">
        <is>
          <t>cemento</t>
        </is>
      </c>
      <c r="D2888" t="n">
        <v>9.230241276150489</v>
      </c>
      <c r="E2888" t="n">
        <v>0</v>
      </c>
      <c r="F2888" t="n">
        <v>9.230241276150489</v>
      </c>
    </row>
    <row r="2889">
      <c r="A2889" t="inlineStr">
        <is>
          <t>XV</t>
        </is>
      </c>
      <c r="B2889" t="n">
        <v>2048</v>
      </c>
      <c r="C2889" t="inlineStr">
        <is>
          <t>cemento</t>
        </is>
      </c>
      <c r="D2889" t="n">
        <v>9.230241276150489</v>
      </c>
      <c r="E2889" t="n">
        <v>0</v>
      </c>
      <c r="F2889" t="n">
        <v>9.230241276150489</v>
      </c>
    </row>
    <row r="2890">
      <c r="A2890" t="inlineStr">
        <is>
          <t>XV</t>
        </is>
      </c>
      <c r="B2890" t="n">
        <v>2049</v>
      </c>
      <c r="C2890" t="inlineStr">
        <is>
          <t>cemento</t>
        </is>
      </c>
      <c r="D2890" t="n">
        <v>9.230241276150489</v>
      </c>
      <c r="E2890" t="n">
        <v>0</v>
      </c>
      <c r="F2890" t="n">
        <v>9.230241276150489</v>
      </c>
    </row>
    <row r="2891">
      <c r="A2891" t="inlineStr">
        <is>
          <t>XV</t>
        </is>
      </c>
      <c r="B2891" t="n">
        <v>2050</v>
      </c>
      <c r="C2891" t="inlineStr">
        <is>
          <t>cemento</t>
        </is>
      </c>
      <c r="D2891" t="n">
        <v>9.230241276150489</v>
      </c>
      <c r="E2891" t="n">
        <v>0</v>
      </c>
      <c r="F2891" t="n">
        <v>9.230241276150489</v>
      </c>
    </row>
    <row r="2892">
      <c r="A2892" t="inlineStr">
        <is>
          <t>XV</t>
        </is>
      </c>
      <c r="B2892" t="n">
        <v>2017</v>
      </c>
      <c r="C2892" t="inlineStr">
        <is>
          <t>energia_comercial</t>
        </is>
      </c>
      <c r="D2892" t="n">
        <v>0.004809691996121287</v>
      </c>
      <c r="E2892" t="n">
        <v>0.004809691996121287</v>
      </c>
      <c r="F2892" t="n">
        <v>0</v>
      </c>
    </row>
    <row r="2893">
      <c r="A2893" t="inlineStr">
        <is>
          <t>XV</t>
        </is>
      </c>
      <c r="B2893" t="n">
        <v>2018</v>
      </c>
      <c r="C2893" t="inlineStr">
        <is>
          <t>energia_comercial</t>
        </is>
      </c>
      <c r="D2893" t="n">
        <v>0.005201347533455095</v>
      </c>
      <c r="E2893" t="n">
        <v>0.004809691996121287</v>
      </c>
      <c r="F2893" t="n">
        <v>0.000391655537333808</v>
      </c>
    </row>
    <row r="2894">
      <c r="A2894" t="inlineStr">
        <is>
          <t>XV</t>
        </is>
      </c>
      <c r="B2894" t="n">
        <v>2019</v>
      </c>
      <c r="C2894" t="inlineStr">
        <is>
          <t>energia_comercial</t>
        </is>
      </c>
      <c r="D2894" t="n">
        <v>0.001627438136577703</v>
      </c>
      <c r="E2894" t="n">
        <v>0.001627438136577703</v>
      </c>
      <c r="F2894" t="n">
        <v>0</v>
      </c>
    </row>
    <row r="2895">
      <c r="A2895" t="inlineStr">
        <is>
          <t>XV</t>
        </is>
      </c>
      <c r="B2895" t="n">
        <v>2020</v>
      </c>
      <c r="C2895" t="inlineStr">
        <is>
          <t>energia_comercial</t>
        </is>
      </c>
      <c r="D2895" t="n">
        <v>0.0005936362428761918</v>
      </c>
      <c r="E2895" t="n">
        <v>0.0005936362428761918</v>
      </c>
      <c r="F2895" t="n">
        <v>0</v>
      </c>
    </row>
    <row r="2896">
      <c r="A2896" t="inlineStr">
        <is>
          <t>XV</t>
        </is>
      </c>
      <c r="B2896" t="n">
        <v>2021</v>
      </c>
      <c r="C2896" t="inlineStr">
        <is>
          <t>energia_comercial</t>
        </is>
      </c>
      <c r="D2896" t="n">
        <v>0.0008284253644311927</v>
      </c>
      <c r="E2896" t="n">
        <v>0.0008284253644311927</v>
      </c>
      <c r="F2896" t="n">
        <v>0</v>
      </c>
    </row>
    <row r="2897">
      <c r="A2897" t="inlineStr">
        <is>
          <t>XV</t>
        </is>
      </c>
      <c r="B2897" t="n">
        <v>2022</v>
      </c>
      <c r="C2897" t="inlineStr">
        <is>
          <t>energia_comercial</t>
        </is>
      </c>
      <c r="D2897" t="n">
        <v>0.0008605174101353497</v>
      </c>
      <c r="E2897" t="n">
        <v>0.0008605174101353497</v>
      </c>
      <c r="F2897" t="n">
        <v>0</v>
      </c>
    </row>
    <row r="2898">
      <c r="A2898" t="inlineStr">
        <is>
          <t>XV</t>
        </is>
      </c>
      <c r="B2898" t="n">
        <v>2023</v>
      </c>
      <c r="C2898" t="inlineStr">
        <is>
          <t>energia_comercial</t>
        </is>
      </c>
      <c r="D2898" t="n">
        <v>0.0008646368921799504</v>
      </c>
      <c r="E2898" t="n">
        <v>0.0008646368921799504</v>
      </c>
      <c r="F2898" t="n">
        <v>0</v>
      </c>
    </row>
    <row r="2899">
      <c r="A2899" t="inlineStr">
        <is>
          <t>XV</t>
        </is>
      </c>
      <c r="B2899" t="n">
        <v>2024</v>
      </c>
      <c r="C2899" t="inlineStr">
        <is>
          <t>energia_comercial</t>
        </is>
      </c>
      <c r="D2899" t="n">
        <v>0.0008948494969633143</v>
      </c>
      <c r="E2899" t="n">
        <v>0.0008948494969633143</v>
      </c>
      <c r="F2899" t="n">
        <v>0</v>
      </c>
    </row>
    <row r="2900">
      <c r="A2900" t="inlineStr">
        <is>
          <t>XV</t>
        </is>
      </c>
      <c r="B2900" t="n">
        <v>2025</v>
      </c>
      <c r="C2900" t="inlineStr">
        <is>
          <t>energia_comercial</t>
        </is>
      </c>
      <c r="D2900" t="n">
        <v>0.0009290268782810717</v>
      </c>
      <c r="E2900" t="n">
        <v>0.0009290268782810717</v>
      </c>
      <c r="F2900" t="n">
        <v>0</v>
      </c>
    </row>
    <row r="2901">
      <c r="A2901" t="inlineStr">
        <is>
          <t>XV</t>
        </is>
      </c>
      <c r="B2901" t="n">
        <v>2026</v>
      </c>
      <c r="C2901" t="inlineStr">
        <is>
          <t>energia_comercial</t>
        </is>
      </c>
      <c r="D2901" t="n">
        <v>0.0009649098809031668</v>
      </c>
      <c r="E2901" t="n">
        <v>0.0009649098809031668</v>
      </c>
      <c r="F2901" t="n">
        <v>0</v>
      </c>
    </row>
    <row r="2902">
      <c r="A2902" t="inlineStr">
        <is>
          <t>XV</t>
        </is>
      </c>
      <c r="B2902" t="n">
        <v>2027</v>
      </c>
      <c r="C2902" t="inlineStr">
        <is>
          <t>energia_comercial</t>
        </is>
      </c>
      <c r="D2902" t="n">
        <v>0.001043409450425545</v>
      </c>
      <c r="E2902" t="n">
        <v>0.001043409450425545</v>
      </c>
      <c r="F2902" t="n">
        <v>0</v>
      </c>
    </row>
    <row r="2903">
      <c r="A2903" t="inlineStr">
        <is>
          <t>XV</t>
        </is>
      </c>
      <c r="B2903" t="n">
        <v>2028</v>
      </c>
      <c r="C2903" t="inlineStr">
        <is>
          <t>energia_comercial</t>
        </is>
      </c>
      <c r="D2903" t="n">
        <v>0.001080354430724875</v>
      </c>
      <c r="E2903" t="n">
        <v>0.001080354430724875</v>
      </c>
      <c r="F2903" t="n">
        <v>0</v>
      </c>
    </row>
    <row r="2904">
      <c r="A2904" t="inlineStr">
        <is>
          <t>XV</t>
        </is>
      </c>
      <c r="B2904" t="n">
        <v>2029</v>
      </c>
      <c r="C2904" t="inlineStr">
        <is>
          <t>energia_comercial</t>
        </is>
      </c>
      <c r="D2904" t="n">
        <v>0.001120380918553749</v>
      </c>
      <c r="E2904" t="n">
        <v>0.001120380918553749</v>
      </c>
      <c r="F2904" t="n">
        <v>0</v>
      </c>
    </row>
    <row r="2905">
      <c r="A2905" t="inlineStr">
        <is>
          <t>XV</t>
        </is>
      </c>
      <c r="B2905" t="n">
        <v>2030</v>
      </c>
      <c r="C2905" t="inlineStr">
        <is>
          <t>energia_comercial</t>
        </is>
      </c>
      <c r="D2905" t="n">
        <v>0.001161913111094577</v>
      </c>
      <c r="E2905" t="n">
        <v>0.001161913111094577</v>
      </c>
      <c r="F2905" t="n">
        <v>0</v>
      </c>
    </row>
    <row r="2906">
      <c r="A2906" t="inlineStr">
        <is>
          <t>XV</t>
        </is>
      </c>
      <c r="B2906" t="n">
        <v>2031</v>
      </c>
      <c r="C2906" t="inlineStr">
        <is>
          <t>energia_comercial</t>
        </is>
      </c>
      <c r="D2906" t="n">
        <v>0.001205675702803005</v>
      </c>
      <c r="E2906" t="n">
        <v>0.001205675702803005</v>
      </c>
      <c r="F2906" t="n">
        <v>0</v>
      </c>
    </row>
    <row r="2907">
      <c r="A2907" t="inlineStr">
        <is>
          <t>XV</t>
        </is>
      </c>
      <c r="B2907" t="n">
        <v>2032</v>
      </c>
      <c r="C2907" t="inlineStr">
        <is>
          <t>energia_comercial</t>
        </is>
      </c>
      <c r="D2907" t="n">
        <v>0.001251246306269714</v>
      </c>
      <c r="E2907" t="n">
        <v>0.001251246306269714</v>
      </c>
      <c r="F2907" t="n">
        <v>0</v>
      </c>
    </row>
    <row r="2908">
      <c r="A2908" t="inlineStr">
        <is>
          <t>XV</t>
        </is>
      </c>
      <c r="B2908" t="n">
        <v>2033</v>
      </c>
      <c r="C2908" t="inlineStr">
        <is>
          <t>energia_comercial</t>
        </is>
      </c>
      <c r="D2908" t="n">
        <v>0.001298427040612084</v>
      </c>
      <c r="E2908" t="n">
        <v>0.001298427040612084</v>
      </c>
      <c r="F2908" t="n">
        <v>0</v>
      </c>
    </row>
    <row r="2909">
      <c r="A2909" t="inlineStr">
        <is>
          <t>XV</t>
        </is>
      </c>
      <c r="B2909" t="n">
        <v>2034</v>
      </c>
      <c r="C2909" t="inlineStr">
        <is>
          <t>energia_comercial</t>
        </is>
      </c>
      <c r="D2909" t="n">
        <v>0.00134704476223253</v>
      </c>
      <c r="E2909" t="n">
        <v>0.00134704476223253</v>
      </c>
      <c r="F2909" t="n">
        <v>0</v>
      </c>
    </row>
    <row r="2910">
      <c r="A2910" t="inlineStr">
        <is>
          <t>XV</t>
        </is>
      </c>
      <c r="B2910" t="n">
        <v>2035</v>
      </c>
      <c r="C2910" t="inlineStr">
        <is>
          <t>energia_comercial</t>
        </is>
      </c>
      <c r="D2910" t="n">
        <v>0.001396924824066453</v>
      </c>
      <c r="E2910" t="n">
        <v>0.001396924824066453</v>
      </c>
      <c r="F2910" t="n">
        <v>0</v>
      </c>
    </row>
    <row r="2911">
      <c r="A2911" t="inlineStr">
        <is>
          <t>XV</t>
        </is>
      </c>
      <c r="B2911" t="n">
        <v>2036</v>
      </c>
      <c r="C2911" t="inlineStr">
        <is>
          <t>energia_comercial</t>
        </is>
      </c>
      <c r="D2911" t="n">
        <v>0.001447356357648703</v>
      </c>
      <c r="E2911" t="n">
        <v>0.001447356357648703</v>
      </c>
      <c r="F2911" t="n">
        <v>0</v>
      </c>
    </row>
    <row r="2912">
      <c r="A2912" t="inlineStr">
        <is>
          <t>XV</t>
        </is>
      </c>
      <c r="B2912" t="n">
        <v>2037</v>
      </c>
      <c r="C2912" t="inlineStr">
        <is>
          <t>energia_comercial</t>
        </is>
      </c>
      <c r="D2912" t="n">
        <v>0.001499608561560263</v>
      </c>
      <c r="E2912" t="n">
        <v>0.001499608561560263</v>
      </c>
      <c r="F2912" t="n">
        <v>0</v>
      </c>
    </row>
    <row r="2913">
      <c r="A2913" t="inlineStr">
        <is>
          <t>XV</t>
        </is>
      </c>
      <c r="B2913" t="n">
        <v>2038</v>
      </c>
      <c r="C2913" t="inlineStr">
        <is>
          <t>energia_comercial</t>
        </is>
      </c>
      <c r="D2913" t="n">
        <v>0.001553747165320202</v>
      </c>
      <c r="E2913" t="n">
        <v>0.001553747165320202</v>
      </c>
      <c r="F2913" t="n">
        <v>0</v>
      </c>
    </row>
    <row r="2914">
      <c r="A2914" t="inlineStr">
        <is>
          <t>XV</t>
        </is>
      </c>
      <c r="B2914" t="n">
        <v>2039</v>
      </c>
      <c r="C2914" t="inlineStr">
        <is>
          <t>energia_comercial</t>
        </is>
      </c>
      <c r="D2914" t="n">
        <v>0.001609840271403084</v>
      </c>
      <c r="E2914" t="n">
        <v>0.001609840271403084</v>
      </c>
      <c r="F2914" t="n">
        <v>0</v>
      </c>
    </row>
    <row r="2915">
      <c r="A2915" t="inlineStr">
        <is>
          <t>XV</t>
        </is>
      </c>
      <c r="B2915" t="n">
        <v>2040</v>
      </c>
      <c r="C2915" t="inlineStr">
        <is>
          <t>energia_comercial</t>
        </is>
      </c>
      <c r="D2915" t="n">
        <v>0.001667958440906999</v>
      </c>
      <c r="E2915" t="n">
        <v>0.001667958440906999</v>
      </c>
      <c r="F2915" t="n">
        <v>0</v>
      </c>
    </row>
    <row r="2916">
      <c r="A2916" t="inlineStr">
        <is>
          <t>XV</t>
        </is>
      </c>
      <c r="B2916" t="n">
        <v>2041</v>
      </c>
      <c r="C2916" t="inlineStr">
        <is>
          <t>energia_comercial</t>
        </is>
      </c>
      <c r="D2916" t="n">
        <v>0.00172670981552454</v>
      </c>
      <c r="E2916" t="n">
        <v>0.00172670981552454</v>
      </c>
      <c r="F2916" t="n">
        <v>0</v>
      </c>
    </row>
    <row r="2917">
      <c r="A2917" t="inlineStr">
        <is>
          <t>XV</t>
        </is>
      </c>
      <c r="B2917" t="n">
        <v>2042</v>
      </c>
      <c r="C2917" t="inlineStr">
        <is>
          <t>energia_comercial</t>
        </is>
      </c>
      <c r="D2917" t="n">
        <v>0.0017860145956118</v>
      </c>
      <c r="E2917" t="n">
        <v>0.0017860145956118</v>
      </c>
      <c r="F2917" t="n">
        <v>0</v>
      </c>
    </row>
    <row r="2918">
      <c r="A2918" t="inlineStr">
        <is>
          <t>XV</t>
        </is>
      </c>
      <c r="B2918" t="n">
        <v>2043</v>
      </c>
      <c r="C2918" t="inlineStr">
        <is>
          <t>energia_comercial</t>
        </is>
      </c>
      <c r="D2918" t="n">
        <v>0.001845788698476832</v>
      </c>
      <c r="E2918" t="n">
        <v>0.001845788698476832</v>
      </c>
      <c r="F2918" t="n">
        <v>0</v>
      </c>
    </row>
    <row r="2919">
      <c r="A2919" t="inlineStr">
        <is>
          <t>XV</t>
        </is>
      </c>
      <c r="B2919" t="n">
        <v>2044</v>
      </c>
      <c r="C2919" t="inlineStr">
        <is>
          <t>energia_comercial</t>
        </is>
      </c>
      <c r="D2919" t="n">
        <v>0.001905943900048554</v>
      </c>
      <c r="E2919" t="n">
        <v>0.001905943900048554</v>
      </c>
      <c r="F2919" t="n">
        <v>0</v>
      </c>
    </row>
    <row r="2920">
      <c r="A2920" t="inlineStr">
        <is>
          <t>XV</t>
        </is>
      </c>
      <c r="B2920" t="n">
        <v>2045</v>
      </c>
      <c r="C2920" t="inlineStr">
        <is>
          <t>energia_comercial</t>
        </is>
      </c>
      <c r="D2920" t="n">
        <v>0.001968059590531667</v>
      </c>
      <c r="E2920" t="n">
        <v>0.001968059590531667</v>
      </c>
      <c r="F2920" t="n">
        <v>0</v>
      </c>
    </row>
    <row r="2921">
      <c r="A2921" t="inlineStr">
        <is>
          <t>XV</t>
        </is>
      </c>
      <c r="B2921" t="n">
        <v>2046</v>
      </c>
      <c r="C2921" t="inlineStr">
        <is>
          <t>energia_comercial</t>
        </is>
      </c>
      <c r="D2921" t="n">
        <v>0.002030473594296683</v>
      </c>
      <c r="E2921" t="n">
        <v>0.002030473594296683</v>
      </c>
      <c r="F2921" t="n">
        <v>0</v>
      </c>
    </row>
    <row r="2922">
      <c r="A2922" t="inlineStr">
        <is>
          <t>XV</t>
        </is>
      </c>
      <c r="B2922" t="n">
        <v>2047</v>
      </c>
      <c r="C2922" t="inlineStr">
        <is>
          <t>energia_comercial</t>
        </is>
      </c>
      <c r="D2922" t="n">
        <v>0.002093086793205218</v>
      </c>
      <c r="E2922" t="n">
        <v>0.002093086793205218</v>
      </c>
      <c r="F2922" t="n">
        <v>0</v>
      </c>
    </row>
    <row r="2923">
      <c r="A2923" t="inlineStr">
        <is>
          <t>XV</t>
        </is>
      </c>
      <c r="B2923" t="n">
        <v>2048</v>
      </c>
      <c r="C2923" t="inlineStr">
        <is>
          <t>energia_comercial</t>
        </is>
      </c>
      <c r="D2923" t="n">
        <v>0.002157630779437737</v>
      </c>
      <c r="E2923" t="n">
        <v>0.002157630779437737</v>
      </c>
      <c r="F2923" t="n">
        <v>0</v>
      </c>
    </row>
    <row r="2924">
      <c r="A2924" t="inlineStr">
        <is>
          <t>XV</t>
        </is>
      </c>
      <c r="B2924" t="n">
        <v>2049</v>
      </c>
      <c r="C2924" t="inlineStr">
        <is>
          <t>energia_comercial</t>
        </is>
      </c>
      <c r="D2924" t="n">
        <v>0.002222274119555527</v>
      </c>
      <c r="E2924" t="n">
        <v>0.002222274119555527</v>
      </c>
      <c r="F2924" t="n">
        <v>0</v>
      </c>
    </row>
    <row r="2925">
      <c r="A2925" t="inlineStr">
        <is>
          <t>XV</t>
        </is>
      </c>
      <c r="B2925" t="n">
        <v>2050</v>
      </c>
      <c r="C2925" t="inlineStr">
        <is>
          <t>energia_comercial</t>
        </is>
      </c>
      <c r="D2925" t="n">
        <v>0.002288854195773585</v>
      </c>
      <c r="E2925" t="n">
        <v>0.002288854195773585</v>
      </c>
      <c r="F2925" t="n">
        <v>0</v>
      </c>
    </row>
    <row r="2926">
      <c r="A2926" t="inlineStr">
        <is>
          <t>XV</t>
        </is>
      </c>
      <c r="B2926" t="n">
        <v>2017</v>
      </c>
      <c r="C2926" t="inlineStr">
        <is>
          <t>energia_publico</t>
        </is>
      </c>
      <c r="D2926" t="n">
        <v>19.76754078217255</v>
      </c>
      <c r="E2926" t="n">
        <v>19.76754078217255</v>
      </c>
      <c r="F2926" t="n">
        <v>0</v>
      </c>
    </row>
    <row r="2927">
      <c r="A2927" t="inlineStr">
        <is>
          <t>XV</t>
        </is>
      </c>
      <c r="B2927" t="n">
        <v>2018</v>
      </c>
      <c r="C2927" t="inlineStr">
        <is>
          <t>energia_publico</t>
        </is>
      </c>
      <c r="D2927" t="n">
        <v>52.99609801315209</v>
      </c>
      <c r="E2927" t="n">
        <v>19.76754078217255</v>
      </c>
      <c r="F2927" t="n">
        <v>33.22855723097954</v>
      </c>
    </row>
    <row r="2928">
      <c r="A2928" t="inlineStr">
        <is>
          <t>XV</t>
        </is>
      </c>
      <c r="B2928" t="n">
        <v>2019</v>
      </c>
      <c r="C2928" t="inlineStr">
        <is>
          <t>energia_publico</t>
        </is>
      </c>
      <c r="D2928" t="n">
        <v>57.39622316341037</v>
      </c>
      <c r="E2928" t="n">
        <v>19.76754078217255</v>
      </c>
      <c r="F2928" t="n">
        <v>37.62868238123782</v>
      </c>
    </row>
    <row r="2929">
      <c r="A2929" t="inlineStr">
        <is>
          <t>XV</t>
        </is>
      </c>
      <c r="B2929" t="n">
        <v>2020</v>
      </c>
      <c r="C2929" t="inlineStr">
        <is>
          <t>energia_publico</t>
        </is>
      </c>
      <c r="D2929" t="n">
        <v>18.52934834227427</v>
      </c>
      <c r="E2929" t="n">
        <v>18.52934834227427</v>
      </c>
      <c r="F2929" t="n">
        <v>0</v>
      </c>
    </row>
    <row r="2930">
      <c r="A2930" t="inlineStr">
        <is>
          <t>XV</t>
        </is>
      </c>
      <c r="B2930" t="n">
        <v>2021</v>
      </c>
      <c r="C2930" t="inlineStr">
        <is>
          <t>energia_publico</t>
        </is>
      </c>
      <c r="D2930" t="n">
        <v>11.62872171311091</v>
      </c>
      <c r="E2930" t="n">
        <v>11.62872171311091</v>
      </c>
      <c r="F2930" t="n">
        <v>0</v>
      </c>
    </row>
    <row r="2931">
      <c r="A2931" t="inlineStr">
        <is>
          <t>XV</t>
        </is>
      </c>
      <c r="B2931" t="n">
        <v>2022</v>
      </c>
      <c r="C2931" t="inlineStr">
        <is>
          <t>energia_publico</t>
        </is>
      </c>
      <c r="D2931" t="n">
        <v>22.12506272185566</v>
      </c>
      <c r="E2931" t="n">
        <v>19.76754078217255</v>
      </c>
      <c r="F2931" t="n">
        <v>2.35752193968311</v>
      </c>
    </row>
    <row r="2932">
      <c r="A2932" t="inlineStr">
        <is>
          <t>XV</t>
        </is>
      </c>
      <c r="B2932" t="n">
        <v>2023</v>
      </c>
      <c r="C2932" t="inlineStr">
        <is>
          <t>energia_publico</t>
        </is>
      </c>
      <c r="D2932" t="n">
        <v>22.18619666736607</v>
      </c>
      <c r="E2932" t="n">
        <v>19.76754078217255</v>
      </c>
      <c r="F2932" t="n">
        <v>2.418655885193512</v>
      </c>
    </row>
    <row r="2933">
      <c r="A2933" t="inlineStr">
        <is>
          <t>XV</t>
        </is>
      </c>
      <c r="B2933" t="n">
        <v>2024</v>
      </c>
      <c r="C2933" t="inlineStr">
        <is>
          <t>energia_publico</t>
        </is>
      </c>
      <c r="D2933" t="n">
        <v>22.63085568001973</v>
      </c>
      <c r="E2933" t="n">
        <v>19.76754078217255</v>
      </c>
      <c r="F2933" t="n">
        <v>2.863314897847179</v>
      </c>
    </row>
    <row r="2934">
      <c r="A2934" t="inlineStr">
        <is>
          <t>XV</t>
        </is>
      </c>
      <c r="B2934" t="n">
        <v>2025</v>
      </c>
      <c r="C2934" t="inlineStr">
        <is>
          <t>energia_publico</t>
        </is>
      </c>
      <c r="D2934" t="n">
        <v>23.12629369693132</v>
      </c>
      <c r="E2934" t="n">
        <v>19.76754078217255</v>
      </c>
      <c r="F2934" t="n">
        <v>3.358752914758767</v>
      </c>
    </row>
    <row r="2935">
      <c r="A2935" t="inlineStr">
        <is>
          <t>XV</t>
        </is>
      </c>
      <c r="B2935" t="n">
        <v>2026</v>
      </c>
      <c r="C2935" t="inlineStr">
        <is>
          <t>energia_publico</t>
        </is>
      </c>
      <c r="D2935" t="n">
        <v>23.63824385764236</v>
      </c>
      <c r="E2935" t="n">
        <v>19.76754078217255</v>
      </c>
      <c r="F2935" t="n">
        <v>3.870703075469805</v>
      </c>
    </row>
    <row r="2936">
      <c r="A2936" t="inlineStr">
        <is>
          <t>XV</t>
        </is>
      </c>
      <c r="B2936" t="n">
        <v>2027</v>
      </c>
      <c r="C2936" t="inlineStr">
        <is>
          <t>energia_publico</t>
        </is>
      </c>
      <c r="D2936" t="n">
        <v>24.73095130533469</v>
      </c>
      <c r="E2936" t="n">
        <v>19.76754078217255</v>
      </c>
      <c r="F2936" t="n">
        <v>4.963410523162135</v>
      </c>
    </row>
    <row r="2937">
      <c r="A2937" t="inlineStr">
        <is>
          <t>XV</t>
        </is>
      </c>
      <c r="B2937" t="n">
        <v>2028</v>
      </c>
      <c r="C2937" t="inlineStr">
        <is>
          <t>energia_publico</t>
        </is>
      </c>
      <c r="D2937" t="n">
        <v>25.23316636635072</v>
      </c>
      <c r="E2937" t="n">
        <v>19.76754078217255</v>
      </c>
      <c r="F2937" t="n">
        <v>5.46562558417817</v>
      </c>
    </row>
    <row r="2938">
      <c r="A2938" t="inlineStr">
        <is>
          <t>XV</t>
        </is>
      </c>
      <c r="B2938" t="n">
        <v>2029</v>
      </c>
      <c r="C2938" t="inlineStr">
        <is>
          <t>energia_publico</t>
        </is>
      </c>
      <c r="D2938" t="n">
        <v>25.76915381176661</v>
      </c>
      <c r="E2938" t="n">
        <v>19.76754078217255</v>
      </c>
      <c r="F2938" t="n">
        <v>6.001613029594061</v>
      </c>
    </row>
    <row r="2939">
      <c r="A2939" t="inlineStr">
        <is>
          <t>XV</t>
        </is>
      </c>
      <c r="B2939" t="n">
        <v>2030</v>
      </c>
      <c r="C2939" t="inlineStr">
        <is>
          <t>energia_publico</t>
        </is>
      </c>
      <c r="D2939" t="n">
        <v>26.31682404890184</v>
      </c>
      <c r="E2939" t="n">
        <v>19.76754078217255</v>
      </c>
      <c r="F2939" t="n">
        <v>6.549283266729287</v>
      </c>
    </row>
    <row r="2940">
      <c r="A2940" t="inlineStr">
        <is>
          <t>XV</t>
        </is>
      </c>
      <c r="B2940" t="n">
        <v>2031</v>
      </c>
      <c r="C2940" t="inlineStr">
        <is>
          <t>energia_publico</t>
        </is>
      </c>
      <c r="D2940" t="n">
        <v>26.88503504004101</v>
      </c>
      <c r="E2940" t="n">
        <v>19.76754078217255</v>
      </c>
      <c r="F2940" t="n">
        <v>7.117494257868461</v>
      </c>
    </row>
    <row r="2941">
      <c r="A2941" t="inlineStr">
        <is>
          <t>XV</t>
        </is>
      </c>
      <c r="B2941" t="n">
        <v>2032</v>
      </c>
      <c r="C2941" t="inlineStr">
        <is>
          <t>energia_publico</t>
        </is>
      </c>
      <c r="D2941" t="n">
        <v>27.46754027215107</v>
      </c>
      <c r="E2941" t="n">
        <v>19.76754078217255</v>
      </c>
      <c r="F2941" t="n">
        <v>7.699999489978516</v>
      </c>
    </row>
    <row r="2942">
      <c r="A2942" t="inlineStr">
        <is>
          <t>XV</t>
        </is>
      </c>
      <c r="B2942" t="n">
        <v>2033</v>
      </c>
      <c r="C2942" t="inlineStr">
        <is>
          <t>energia_publico</t>
        </is>
      </c>
      <c r="D2942" t="n">
        <v>28.06126428851633</v>
      </c>
      <c r="E2942" t="n">
        <v>19.76754078217255</v>
      </c>
      <c r="F2942" t="n">
        <v>8.293723506343774</v>
      </c>
    </row>
    <row r="2943">
      <c r="A2943" t="inlineStr">
        <is>
          <t>XV</t>
        </is>
      </c>
      <c r="B2943" t="n">
        <v>2034</v>
      </c>
      <c r="C2943" t="inlineStr">
        <is>
          <t>energia_publico</t>
        </is>
      </c>
      <c r="D2943" t="n">
        <v>28.66361683291036</v>
      </c>
      <c r="E2943" t="n">
        <v>19.76754078217255</v>
      </c>
      <c r="F2943" t="n">
        <v>8.896076050737811</v>
      </c>
    </row>
    <row r="2944">
      <c r="A2944" t="inlineStr">
        <is>
          <t>XV</t>
        </is>
      </c>
      <c r="B2944" t="n">
        <v>2035</v>
      </c>
      <c r="C2944" t="inlineStr">
        <is>
          <t>energia_publico</t>
        </is>
      </c>
      <c r="D2944" t="n">
        <v>29.27214317565828</v>
      </c>
      <c r="E2944" t="n">
        <v>19.76754078217255</v>
      </c>
      <c r="F2944" t="n">
        <v>9.504602393485726</v>
      </c>
    </row>
    <row r="2945">
      <c r="A2945" t="inlineStr">
        <is>
          <t>XV</t>
        </is>
      </c>
      <c r="B2945" t="n">
        <v>2036</v>
      </c>
      <c r="C2945" t="inlineStr">
        <is>
          <t>energia_publico</t>
        </is>
      </c>
      <c r="D2945" t="n">
        <v>29.87813938361876</v>
      </c>
      <c r="E2945" t="n">
        <v>19.76754078217255</v>
      </c>
      <c r="F2945" t="n">
        <v>10.1105986014462</v>
      </c>
    </row>
    <row r="2946">
      <c r="A2946" t="inlineStr">
        <is>
          <t>XV</t>
        </is>
      </c>
      <c r="B2946" t="n">
        <v>2037</v>
      </c>
      <c r="C2946" t="inlineStr">
        <is>
          <t>energia_publico</t>
        </is>
      </c>
      <c r="D2946" t="n">
        <v>30.49668101409438</v>
      </c>
      <c r="E2946" t="n">
        <v>19.76754078217255</v>
      </c>
      <c r="F2946" t="n">
        <v>10.72914023192182</v>
      </c>
    </row>
    <row r="2947">
      <c r="A2947" t="inlineStr">
        <is>
          <t>XV</t>
        </is>
      </c>
      <c r="B2947" t="n">
        <v>2038</v>
      </c>
      <c r="C2947" t="inlineStr">
        <is>
          <t>energia_publico</t>
        </is>
      </c>
      <c r="D2947" t="n">
        <v>31.12802778426493</v>
      </c>
      <c r="E2947" t="n">
        <v>19.76754078217255</v>
      </c>
      <c r="F2947" t="n">
        <v>11.36048700209237</v>
      </c>
    </row>
    <row r="2948">
      <c r="A2948" t="inlineStr">
        <is>
          <t>XV</t>
        </is>
      </c>
      <c r="B2948" t="n">
        <v>2039</v>
      </c>
      <c r="C2948" t="inlineStr">
        <is>
          <t>energia_publico</t>
        </is>
      </c>
      <c r="D2948" t="n">
        <v>31.77244478801337</v>
      </c>
      <c r="E2948" t="n">
        <v>19.76754078217255</v>
      </c>
      <c r="F2948" t="n">
        <v>12.00490400584082</v>
      </c>
    </row>
    <row r="2949">
      <c r="A2949" t="inlineStr">
        <is>
          <t>XV</t>
        </is>
      </c>
      <c r="B2949" t="n">
        <v>2040</v>
      </c>
      <c r="C2949" t="inlineStr">
        <is>
          <t>energia_publico</t>
        </is>
      </c>
      <c r="D2949" t="n">
        <v>32.43020260723519</v>
      </c>
      <c r="E2949" t="n">
        <v>19.76754078217255</v>
      </c>
      <c r="F2949" t="n">
        <v>12.66266182506264</v>
      </c>
    </row>
    <row r="2950">
      <c r="A2950" t="inlineStr">
        <is>
          <t>XV</t>
        </is>
      </c>
      <c r="B2950" t="n">
        <v>2041</v>
      </c>
      <c r="C2950" t="inlineStr">
        <is>
          <t>energia_publico</t>
        </is>
      </c>
      <c r="D2950" t="n">
        <v>33.08536232414839</v>
      </c>
      <c r="E2950" t="n">
        <v>19.76754078217255</v>
      </c>
      <c r="F2950" t="n">
        <v>13.31782154197584</v>
      </c>
    </row>
    <row r="2951">
      <c r="A2951" t="inlineStr">
        <is>
          <t>XV</t>
        </is>
      </c>
      <c r="B2951" t="n">
        <v>2042</v>
      </c>
      <c r="C2951" t="inlineStr">
        <is>
          <t>energia_publico</t>
        </is>
      </c>
      <c r="D2951" t="n">
        <v>33.73721499274045</v>
      </c>
      <c r="E2951" t="n">
        <v>19.76754078217255</v>
      </c>
      <c r="F2951" t="n">
        <v>13.9696742105679</v>
      </c>
    </row>
    <row r="2952">
      <c r="A2952" t="inlineStr">
        <is>
          <t>XV</t>
        </is>
      </c>
      <c r="B2952" t="n">
        <v>2043</v>
      </c>
      <c r="C2952" t="inlineStr">
        <is>
          <t>energia_publico</t>
        </is>
      </c>
      <c r="D2952" t="n">
        <v>34.38504195086677</v>
      </c>
      <c r="E2952" t="n">
        <v>19.76754078217255</v>
      </c>
      <c r="F2952" t="n">
        <v>14.61750116869422</v>
      </c>
    </row>
    <row r="2953">
      <c r="A2953" t="inlineStr">
        <is>
          <t>XV</t>
        </is>
      </c>
      <c r="B2953" t="n">
        <v>2044</v>
      </c>
      <c r="C2953" t="inlineStr">
        <is>
          <t>energia_publico</t>
        </is>
      </c>
      <c r="D2953" t="n">
        <v>35.0281160564303</v>
      </c>
      <c r="E2953" t="n">
        <v>19.76754078217255</v>
      </c>
      <c r="F2953" t="n">
        <v>15.26057527425775</v>
      </c>
    </row>
    <row r="2954">
      <c r="A2954" t="inlineStr">
        <is>
          <t>XV</t>
        </is>
      </c>
      <c r="B2954" t="n">
        <v>2045</v>
      </c>
      <c r="C2954" t="inlineStr">
        <is>
          <t>energia_publico</t>
        </is>
      </c>
      <c r="D2954" t="n">
        <v>35.68321702838058</v>
      </c>
      <c r="E2954" t="n">
        <v>19.76754078217255</v>
      </c>
      <c r="F2954" t="n">
        <v>15.91567624620803</v>
      </c>
    </row>
    <row r="2955">
      <c r="A2955" t="inlineStr">
        <is>
          <t>XV</t>
        </is>
      </c>
      <c r="B2955" t="n">
        <v>2046</v>
      </c>
      <c r="C2955" t="inlineStr">
        <is>
          <t>energia_publico</t>
        </is>
      </c>
      <c r="D2955" t="n">
        <v>36.33272818642529</v>
      </c>
      <c r="E2955" t="n">
        <v>19.76754078217255</v>
      </c>
      <c r="F2955" t="n">
        <v>16.56518740425273</v>
      </c>
    </row>
    <row r="2956">
      <c r="A2956" t="inlineStr">
        <is>
          <t>XV</t>
        </is>
      </c>
      <c r="B2956" t="n">
        <v>2047</v>
      </c>
      <c r="C2956" t="inlineStr">
        <is>
          <t>energia_publico</t>
        </is>
      </c>
      <c r="D2956" t="n">
        <v>36.9758954778856</v>
      </c>
      <c r="E2956" t="n">
        <v>19.76754078217255</v>
      </c>
      <c r="F2956" t="n">
        <v>17.20835469571305</v>
      </c>
    </row>
    <row r="2957">
      <c r="A2957" t="inlineStr">
        <is>
          <t>XV</t>
        </is>
      </c>
      <c r="B2957" t="n">
        <v>2048</v>
      </c>
      <c r="C2957" t="inlineStr">
        <is>
          <t>energia_publico</t>
        </is>
      </c>
      <c r="D2957" t="n">
        <v>37.63044821121753</v>
      </c>
      <c r="E2957" t="n">
        <v>19.76754078217255</v>
      </c>
      <c r="F2957" t="n">
        <v>17.86290742904498</v>
      </c>
    </row>
    <row r="2958">
      <c r="A2958" t="inlineStr">
        <is>
          <t>XV</t>
        </is>
      </c>
      <c r="B2958" t="n">
        <v>2049</v>
      </c>
      <c r="C2958" t="inlineStr">
        <is>
          <t>energia_publico</t>
        </is>
      </c>
      <c r="D2958" t="n">
        <v>38.27777270907998</v>
      </c>
      <c r="E2958" t="n">
        <v>19.76754078217255</v>
      </c>
      <c r="F2958" t="n">
        <v>18.51023192690742</v>
      </c>
    </row>
    <row r="2959">
      <c r="A2959" t="inlineStr">
        <is>
          <t>XV</t>
        </is>
      </c>
      <c r="B2959" t="n">
        <v>2050</v>
      </c>
      <c r="C2959" t="inlineStr">
        <is>
          <t>energia_publico</t>
        </is>
      </c>
      <c r="D2959" t="n">
        <v>38.93623257804354</v>
      </c>
      <c r="E2959" t="n">
        <v>19.76754078217255</v>
      </c>
      <c r="F2959" t="n">
        <v>19.16869179587099</v>
      </c>
    </row>
    <row r="2960">
      <c r="A2960" t="inlineStr">
        <is>
          <t>XV</t>
        </is>
      </c>
      <c r="B2960" t="n">
        <v>2017</v>
      </c>
      <c r="C2960" t="inlineStr">
        <is>
          <t>manufactura</t>
        </is>
      </c>
      <c r="D2960" t="n">
        <v>85.54676773001243</v>
      </c>
      <c r="E2960" t="n">
        <v>85.54676773001243</v>
      </c>
      <c r="F2960" t="n">
        <v>0</v>
      </c>
    </row>
    <row r="2961">
      <c r="A2961" t="inlineStr">
        <is>
          <t>XV</t>
        </is>
      </c>
      <c r="B2961" t="n">
        <v>2018</v>
      </c>
      <c r="C2961" t="inlineStr">
        <is>
          <t>manufactura</t>
        </is>
      </c>
      <c r="D2961" t="n">
        <v>156.7740475933191</v>
      </c>
      <c r="E2961" t="n">
        <v>85.54676773001243</v>
      </c>
      <c r="F2961" t="n">
        <v>71.22727986330663</v>
      </c>
    </row>
    <row r="2962">
      <c r="A2962" t="inlineStr">
        <is>
          <t>XV</t>
        </is>
      </c>
      <c r="B2962" t="n">
        <v>2019</v>
      </c>
      <c r="C2962" t="inlineStr">
        <is>
          <t>manufactura</t>
        </is>
      </c>
      <c r="D2962" t="n">
        <v>121.5799800533008</v>
      </c>
      <c r="E2962" t="n">
        <v>85.54676773001243</v>
      </c>
      <c r="F2962" t="n">
        <v>36.03321232328832</v>
      </c>
    </row>
    <row r="2963">
      <c r="A2963" t="inlineStr">
        <is>
          <t>XV</t>
        </is>
      </c>
      <c r="B2963" t="n">
        <v>2020</v>
      </c>
      <c r="C2963" t="inlineStr">
        <is>
          <t>manufactura</t>
        </is>
      </c>
      <c r="D2963" t="n">
        <v>132.6236516894883</v>
      </c>
      <c r="E2963" t="n">
        <v>85.54676773001243</v>
      </c>
      <c r="F2963" t="n">
        <v>47.07688395947584</v>
      </c>
    </row>
    <row r="2964">
      <c r="A2964" t="inlineStr">
        <is>
          <t>XV</t>
        </is>
      </c>
      <c r="B2964" t="n">
        <v>2021</v>
      </c>
      <c r="C2964" t="inlineStr">
        <is>
          <t>manufactura</t>
        </is>
      </c>
      <c r="D2964" t="n">
        <v>137.2827005037005</v>
      </c>
      <c r="E2964" t="n">
        <v>85.54676773001243</v>
      </c>
      <c r="F2964" t="n">
        <v>51.73593277368811</v>
      </c>
    </row>
    <row r="2965">
      <c r="A2965" t="inlineStr">
        <is>
          <t>XV</t>
        </is>
      </c>
      <c r="B2965" t="n">
        <v>2022</v>
      </c>
      <c r="C2965" t="inlineStr">
        <is>
          <t>manufactura</t>
        </is>
      </c>
      <c r="D2965" t="n">
        <v>148.4835961505259</v>
      </c>
      <c r="E2965" t="n">
        <v>85.54676773001243</v>
      </c>
      <c r="F2965" t="n">
        <v>62.93682842051349</v>
      </c>
    </row>
    <row r="2966">
      <c r="A2966" t="inlineStr">
        <is>
          <t>XV</t>
        </is>
      </c>
      <c r="B2966" t="n">
        <v>2023</v>
      </c>
      <c r="C2966" t="inlineStr">
        <is>
          <t>manufactura</t>
        </is>
      </c>
      <c r="D2966" t="n">
        <v>209.3090541683969</v>
      </c>
      <c r="E2966" t="n">
        <v>85.54676773001243</v>
      </c>
      <c r="F2966" t="n">
        <v>123.7622864383845</v>
      </c>
    </row>
    <row r="2967">
      <c r="A2967" t="inlineStr">
        <is>
          <t>XV</t>
        </is>
      </c>
      <c r="B2967" t="n">
        <v>2024</v>
      </c>
      <c r="C2967" t="inlineStr">
        <is>
          <t>manufactura</t>
        </is>
      </c>
      <c r="D2967" t="n">
        <v>245.8704622427322</v>
      </c>
      <c r="E2967" t="n">
        <v>85.54676773001243</v>
      </c>
      <c r="F2967" t="n">
        <v>160.3236945127198</v>
      </c>
    </row>
    <row r="2968">
      <c r="A2968" t="inlineStr">
        <is>
          <t>XV</t>
        </is>
      </c>
      <c r="B2968" t="n">
        <v>2025</v>
      </c>
      <c r="C2968" t="inlineStr">
        <is>
          <t>manufactura</t>
        </is>
      </c>
      <c r="D2968" t="n">
        <v>265.9958436822961</v>
      </c>
      <c r="E2968" t="n">
        <v>85.54676773001243</v>
      </c>
      <c r="F2968" t="n">
        <v>180.4490759522837</v>
      </c>
    </row>
    <row r="2969">
      <c r="A2969" t="inlineStr">
        <is>
          <t>XV</t>
        </is>
      </c>
      <c r="B2969" t="n">
        <v>2026</v>
      </c>
      <c r="C2969" t="inlineStr">
        <is>
          <t>manufactura</t>
        </is>
      </c>
      <c r="D2969" t="n">
        <v>277.2297043541446</v>
      </c>
      <c r="E2969" t="n">
        <v>85.54676773001243</v>
      </c>
      <c r="F2969" t="n">
        <v>191.6829366241322</v>
      </c>
    </row>
    <row r="2970">
      <c r="A2970" t="inlineStr">
        <is>
          <t>XV</t>
        </is>
      </c>
      <c r="B2970" t="n">
        <v>2027</v>
      </c>
      <c r="C2970" t="inlineStr">
        <is>
          <t>manufactura</t>
        </is>
      </c>
      <c r="D2970" t="n">
        <v>285.7967443896732</v>
      </c>
      <c r="E2970" t="n">
        <v>85.54676773001243</v>
      </c>
      <c r="F2970" t="n">
        <v>200.2499766596607</v>
      </c>
    </row>
    <row r="2971">
      <c r="A2971" t="inlineStr">
        <is>
          <t>XV</t>
        </is>
      </c>
      <c r="B2971" t="n">
        <v>2028</v>
      </c>
      <c r="C2971" t="inlineStr">
        <is>
          <t>manufactura</t>
        </is>
      </c>
      <c r="D2971" t="n">
        <v>291.2793761860678</v>
      </c>
      <c r="E2971" t="n">
        <v>85.54676773001243</v>
      </c>
      <c r="F2971" t="n">
        <v>205.7326084560553</v>
      </c>
    </row>
    <row r="2972">
      <c r="A2972" t="inlineStr">
        <is>
          <t>XV</t>
        </is>
      </c>
      <c r="B2972" t="n">
        <v>2029</v>
      </c>
      <c r="C2972" t="inlineStr">
        <is>
          <t>manufactura</t>
        </is>
      </c>
      <c r="D2972" t="n">
        <v>295.4000524486715</v>
      </c>
      <c r="E2972" t="n">
        <v>85.54676773001243</v>
      </c>
      <c r="F2972" t="n">
        <v>209.8532847186591</v>
      </c>
    </row>
    <row r="2973">
      <c r="A2973" t="inlineStr">
        <is>
          <t>XV</t>
        </is>
      </c>
      <c r="B2973" t="n">
        <v>2030</v>
      </c>
      <c r="C2973" t="inlineStr">
        <is>
          <t>manufactura</t>
        </is>
      </c>
      <c r="D2973" t="n">
        <v>298.9068232370524</v>
      </c>
      <c r="E2973" t="n">
        <v>85.54676773001243</v>
      </c>
      <c r="F2973" t="n">
        <v>213.36005550704</v>
      </c>
    </row>
    <row r="2974">
      <c r="A2974" t="inlineStr">
        <is>
          <t>XV</t>
        </is>
      </c>
      <c r="B2974" t="n">
        <v>2031</v>
      </c>
      <c r="C2974" t="inlineStr">
        <is>
          <t>manufactura</t>
        </is>
      </c>
      <c r="D2974" t="n">
        <v>302.1727306360116</v>
      </c>
      <c r="E2974" t="n">
        <v>85.54676773001243</v>
      </c>
      <c r="F2974" t="n">
        <v>216.6259629059992</v>
      </c>
    </row>
    <row r="2975">
      <c r="A2975" t="inlineStr">
        <is>
          <t>XV</t>
        </is>
      </c>
      <c r="B2975" t="n">
        <v>2032</v>
      </c>
      <c r="C2975" t="inlineStr">
        <is>
          <t>manufactura</t>
        </is>
      </c>
      <c r="D2975" t="n">
        <v>305.3505652020889</v>
      </c>
      <c r="E2975" t="n">
        <v>85.54676773001243</v>
      </c>
      <c r="F2975" t="n">
        <v>219.8037974720765</v>
      </c>
    </row>
    <row r="2976">
      <c r="A2976" t="inlineStr">
        <is>
          <t>XV</t>
        </is>
      </c>
      <c r="B2976" t="n">
        <v>2033</v>
      </c>
      <c r="C2976" t="inlineStr">
        <is>
          <t>manufactura</t>
        </is>
      </c>
      <c r="D2976" t="n">
        <v>308.5010848775885</v>
      </c>
      <c r="E2976" t="n">
        <v>85.54676773001243</v>
      </c>
      <c r="F2976" t="n">
        <v>222.9543171475761</v>
      </c>
    </row>
    <row r="2977">
      <c r="A2977" t="inlineStr">
        <is>
          <t>XV</t>
        </is>
      </c>
      <c r="B2977" t="n">
        <v>2034</v>
      </c>
      <c r="C2977" t="inlineStr">
        <is>
          <t>manufactura</t>
        </is>
      </c>
      <c r="D2977" t="n">
        <v>311.6444660241345</v>
      </c>
      <c r="E2977" t="n">
        <v>85.54676773001243</v>
      </c>
      <c r="F2977" t="n">
        <v>226.097698294122</v>
      </c>
    </row>
    <row r="2978">
      <c r="A2978" t="inlineStr">
        <is>
          <t>XV</t>
        </is>
      </c>
      <c r="B2978" t="n">
        <v>2035</v>
      </c>
      <c r="C2978" t="inlineStr">
        <is>
          <t>manufactura</t>
        </is>
      </c>
      <c r="D2978" t="n">
        <v>314.7829598291581</v>
      </c>
      <c r="E2978" t="n">
        <v>85.54676773001243</v>
      </c>
      <c r="F2978" t="n">
        <v>229.2361920991456</v>
      </c>
    </row>
    <row r="2979">
      <c r="A2979" t="inlineStr">
        <is>
          <t>XV</t>
        </is>
      </c>
      <c r="B2979" t="n">
        <v>2036</v>
      </c>
      <c r="C2979" t="inlineStr">
        <is>
          <t>manufactura</t>
        </is>
      </c>
      <c r="D2979" t="n">
        <v>317.8937496829349</v>
      </c>
      <c r="E2979" t="n">
        <v>85.54676773001243</v>
      </c>
      <c r="F2979" t="n">
        <v>232.3469819529224</v>
      </c>
    </row>
    <row r="2980">
      <c r="A2980" t="inlineStr">
        <is>
          <t>XV</t>
        </is>
      </c>
      <c r="B2980" t="n">
        <v>2037</v>
      </c>
      <c r="C2980" t="inlineStr">
        <is>
          <t>manufactura</t>
        </is>
      </c>
      <c r="D2980" t="n">
        <v>321.0080918137945</v>
      </c>
      <c r="E2980" t="n">
        <v>85.54676773001243</v>
      </c>
      <c r="F2980" t="n">
        <v>235.461324083782</v>
      </c>
    </row>
    <row r="2981">
      <c r="A2981" t="inlineStr">
        <is>
          <t>XV</t>
        </is>
      </c>
      <c r="B2981" t="n">
        <v>2038</v>
      </c>
      <c r="C2981" t="inlineStr">
        <is>
          <t>manufactura</t>
        </is>
      </c>
      <c r="D2981" t="n">
        <v>324.1404803026418</v>
      </c>
      <c r="E2981" t="n">
        <v>85.54676773001243</v>
      </c>
      <c r="F2981" t="n">
        <v>238.5937125726294</v>
      </c>
    </row>
    <row r="2982">
      <c r="A2982" t="inlineStr">
        <is>
          <t>XV</t>
        </is>
      </c>
      <c r="B2982" t="n">
        <v>2039</v>
      </c>
      <c r="C2982" t="inlineStr">
        <is>
          <t>manufactura</t>
        </is>
      </c>
      <c r="D2982" t="n">
        <v>327.2977207345457</v>
      </c>
      <c r="E2982" t="n">
        <v>85.54676773001243</v>
      </c>
      <c r="F2982" t="n">
        <v>241.7509530045333</v>
      </c>
    </row>
    <row r="2983">
      <c r="A2983" t="inlineStr">
        <is>
          <t>XV</t>
        </is>
      </c>
      <c r="B2983" t="n">
        <v>2040</v>
      </c>
      <c r="C2983" t="inlineStr">
        <is>
          <t>manufactura</t>
        </is>
      </c>
      <c r="D2983" t="n">
        <v>330.4830944719256</v>
      </c>
      <c r="E2983" t="n">
        <v>85.54676773001243</v>
      </c>
      <c r="F2983" t="n">
        <v>244.9363267419131</v>
      </c>
    </row>
    <row r="2984">
      <c r="A2984" t="inlineStr">
        <is>
          <t>XV</t>
        </is>
      </c>
      <c r="B2984" t="n">
        <v>2041</v>
      </c>
      <c r="C2984" t="inlineStr">
        <is>
          <t>manufactura</t>
        </is>
      </c>
      <c r="D2984" t="n">
        <v>333.6561033240548</v>
      </c>
      <c r="E2984" t="n">
        <v>85.54676773001243</v>
      </c>
      <c r="F2984" t="n">
        <v>248.1093355940424</v>
      </c>
    </row>
    <row r="2985">
      <c r="A2985" t="inlineStr">
        <is>
          <t>XV</t>
        </is>
      </c>
      <c r="B2985" t="n">
        <v>2042</v>
      </c>
      <c r="C2985" t="inlineStr">
        <is>
          <t>manufactura</t>
        </is>
      </c>
      <c r="D2985" t="n">
        <v>336.7971181834949</v>
      </c>
      <c r="E2985" t="n">
        <v>85.54676773001243</v>
      </c>
      <c r="F2985" t="n">
        <v>251.2503504534824</v>
      </c>
    </row>
    <row r="2986">
      <c r="A2986" t="inlineStr">
        <is>
          <t>XV</t>
        </is>
      </c>
      <c r="B2986" t="n">
        <v>2043</v>
      </c>
      <c r="C2986" t="inlineStr">
        <is>
          <t>manufactura</t>
        </is>
      </c>
      <c r="D2986" t="n">
        <v>339.8960871085325</v>
      </c>
      <c r="E2986" t="n">
        <v>85.54676773001243</v>
      </c>
      <c r="F2986" t="n">
        <v>254.34931937852</v>
      </c>
    </row>
    <row r="2987">
      <c r="A2987" t="inlineStr">
        <is>
          <t>XV</t>
        </is>
      </c>
      <c r="B2987" t="n">
        <v>2044</v>
      </c>
      <c r="C2987" t="inlineStr">
        <is>
          <t>manufactura</t>
        </is>
      </c>
      <c r="D2987" t="n">
        <v>342.9473598267296</v>
      </c>
      <c r="E2987" t="n">
        <v>85.54676773001243</v>
      </c>
      <c r="F2987" t="n">
        <v>257.4005920967172</v>
      </c>
    </row>
    <row r="2988">
      <c r="A2988" t="inlineStr">
        <is>
          <t>XV</t>
        </is>
      </c>
      <c r="B2988" t="n">
        <v>2045</v>
      </c>
      <c r="C2988" t="inlineStr">
        <is>
          <t>manufactura</t>
        </is>
      </c>
      <c r="D2988" t="n">
        <v>345.9911194142246</v>
      </c>
      <c r="E2988" t="n">
        <v>85.54676773001243</v>
      </c>
      <c r="F2988" t="n">
        <v>260.4443516842122</v>
      </c>
    </row>
    <row r="2989">
      <c r="A2989" t="inlineStr">
        <is>
          <t>XV</t>
        </is>
      </c>
      <c r="B2989" t="n">
        <v>2046</v>
      </c>
      <c r="C2989" t="inlineStr">
        <is>
          <t>manufactura</t>
        </is>
      </c>
      <c r="D2989" t="n">
        <v>349.0017158963051</v>
      </c>
      <c r="E2989" t="n">
        <v>85.54676773001243</v>
      </c>
      <c r="F2989" t="n">
        <v>263.4549481662926</v>
      </c>
    </row>
    <row r="2990">
      <c r="A2990" t="inlineStr">
        <is>
          <t>XV</t>
        </is>
      </c>
      <c r="B2990" t="n">
        <v>2047</v>
      </c>
      <c r="C2990" t="inlineStr">
        <is>
          <t>manufactura</t>
        </is>
      </c>
      <c r="D2990" t="n">
        <v>351.9663654102338</v>
      </c>
      <c r="E2990" t="n">
        <v>85.54676773001243</v>
      </c>
      <c r="F2990" t="n">
        <v>266.4195976802213</v>
      </c>
    </row>
    <row r="2991">
      <c r="A2991" t="inlineStr">
        <is>
          <t>XV</t>
        </is>
      </c>
      <c r="B2991" t="n">
        <v>2048</v>
      </c>
      <c r="C2991" t="inlineStr">
        <is>
          <t>manufactura</t>
        </is>
      </c>
      <c r="D2991" t="n">
        <v>354.9231722483185</v>
      </c>
      <c r="E2991" t="n">
        <v>85.54676773001243</v>
      </c>
      <c r="F2991" t="n">
        <v>269.3764045183061</v>
      </c>
    </row>
    <row r="2992">
      <c r="A2992" t="inlineStr">
        <is>
          <t>XV</t>
        </is>
      </c>
      <c r="B2992" t="n">
        <v>2049</v>
      </c>
      <c r="C2992" t="inlineStr">
        <is>
          <t>manufactura</t>
        </is>
      </c>
      <c r="D2992" t="n">
        <v>357.8443443872052</v>
      </c>
      <c r="E2992" t="n">
        <v>85.54676773001243</v>
      </c>
      <c r="F2992" t="n">
        <v>272.2975766571928</v>
      </c>
    </row>
    <row r="2993">
      <c r="A2993" t="inlineStr">
        <is>
          <t>XV</t>
        </is>
      </c>
      <c r="B2993" t="n">
        <v>2050</v>
      </c>
      <c r="C2993" t="inlineStr">
        <is>
          <t>manufactura</t>
        </is>
      </c>
      <c r="D2993" t="n">
        <v>360.7618811392957</v>
      </c>
      <c r="E2993" t="n">
        <v>85.54676773001243</v>
      </c>
      <c r="F2993" t="n">
        <v>275.2151134092832</v>
      </c>
    </row>
    <row r="2994">
      <c r="A2994" t="inlineStr">
        <is>
          <t>XV</t>
        </is>
      </c>
      <c r="B2994" t="n">
        <v>2017</v>
      </c>
      <c r="C2994" t="inlineStr">
        <is>
          <t>mineral</t>
        </is>
      </c>
      <c r="D2994" t="n">
        <v>107.6930505845498</v>
      </c>
      <c r="E2994" t="n">
        <v>107.6930505845498</v>
      </c>
      <c r="F2994" t="n">
        <v>0</v>
      </c>
    </row>
    <row r="2995">
      <c r="A2995" t="inlineStr">
        <is>
          <t>XV</t>
        </is>
      </c>
      <c r="B2995" t="n">
        <v>2018</v>
      </c>
      <c r="C2995" t="inlineStr">
        <is>
          <t>mineral</t>
        </is>
      </c>
      <c r="D2995" t="n">
        <v>101.7421976306035</v>
      </c>
      <c r="E2995" t="n">
        <v>101.7421976306035</v>
      </c>
      <c r="F2995" t="n">
        <v>0</v>
      </c>
    </row>
    <row r="2996">
      <c r="A2996" t="inlineStr">
        <is>
          <t>XV</t>
        </is>
      </c>
      <c r="B2996" t="n">
        <v>2019</v>
      </c>
      <c r="C2996" t="inlineStr">
        <is>
          <t>mineral</t>
        </is>
      </c>
      <c r="D2996" t="n">
        <v>98.19295413913474</v>
      </c>
      <c r="E2996" t="n">
        <v>98.19295413913474</v>
      </c>
      <c r="F2996" t="n">
        <v>0</v>
      </c>
    </row>
    <row r="2997">
      <c r="A2997" t="inlineStr">
        <is>
          <t>XV</t>
        </is>
      </c>
      <c r="B2997" t="n">
        <v>2020</v>
      </c>
      <c r="C2997" t="inlineStr">
        <is>
          <t>mineral</t>
        </is>
      </c>
      <c r="D2997" t="n">
        <v>206.40453953127</v>
      </c>
      <c r="E2997" t="n">
        <v>107.6930505845498</v>
      </c>
      <c r="F2997" t="n">
        <v>98.71148894672021</v>
      </c>
    </row>
    <row r="2998">
      <c r="A2998" t="inlineStr">
        <is>
          <t>XV</t>
        </is>
      </c>
      <c r="B2998" t="n">
        <v>2021</v>
      </c>
      <c r="C2998" t="inlineStr">
        <is>
          <t>mineral</t>
        </is>
      </c>
      <c r="D2998" t="n">
        <v>215.1450865553319</v>
      </c>
      <c r="E2998" t="n">
        <v>107.6930505845498</v>
      </c>
      <c r="F2998" t="n">
        <v>107.4520359707822</v>
      </c>
    </row>
    <row r="2999">
      <c r="A2999" t="inlineStr">
        <is>
          <t>XV</t>
        </is>
      </c>
      <c r="B2999" t="n">
        <v>2022</v>
      </c>
      <c r="C2999" t="inlineStr">
        <is>
          <t>mineral</t>
        </is>
      </c>
      <c r="D2999" t="n">
        <v>217.6509954259519</v>
      </c>
      <c r="E2999" t="n">
        <v>107.6930505845498</v>
      </c>
      <c r="F2999" t="n">
        <v>109.9579448414021</v>
      </c>
    </row>
    <row r="3000">
      <c r="A3000" t="inlineStr">
        <is>
          <t>XV</t>
        </is>
      </c>
      <c r="B3000" t="n">
        <v>2023</v>
      </c>
      <c r="C3000" t="inlineStr">
        <is>
          <t>mineral</t>
        </is>
      </c>
      <c r="D3000" t="n">
        <v>217.9679333610151</v>
      </c>
      <c r="E3000" t="n">
        <v>107.6930505845498</v>
      </c>
      <c r="F3000" t="n">
        <v>110.2748827764654</v>
      </c>
    </row>
    <row r="3001">
      <c r="A3001" t="inlineStr">
        <is>
          <t>XV</t>
        </is>
      </c>
      <c r="B3001" t="n">
        <v>2024</v>
      </c>
      <c r="C3001" t="inlineStr">
        <is>
          <t>mineral</t>
        </is>
      </c>
      <c r="D3001" t="n">
        <v>220.2608801543441</v>
      </c>
      <c r="E3001" t="n">
        <v>107.6930505845498</v>
      </c>
      <c r="F3001" t="n">
        <v>112.5678295697944</v>
      </c>
    </row>
    <row r="3002">
      <c r="A3002" t="inlineStr">
        <is>
          <t>XV</t>
        </is>
      </c>
      <c r="B3002" t="n">
        <v>2025</v>
      </c>
      <c r="C3002" t="inlineStr">
        <is>
          <t>mineral</t>
        </is>
      </c>
      <c r="D3002" t="n">
        <v>222.7907367073008</v>
      </c>
      <c r="E3002" t="n">
        <v>107.6930505845498</v>
      </c>
      <c r="F3002" t="n">
        <v>115.097686122751</v>
      </c>
    </row>
    <row r="3003">
      <c r="A3003" t="inlineStr">
        <is>
          <t>XV</t>
        </is>
      </c>
      <c r="B3003" t="n">
        <v>2026</v>
      </c>
      <c r="C3003" t="inlineStr">
        <is>
          <t>mineral</t>
        </is>
      </c>
      <c r="D3003" t="n">
        <v>225.3781404918494</v>
      </c>
      <c r="E3003" t="n">
        <v>107.6930505845498</v>
      </c>
      <c r="F3003" t="n">
        <v>117.6850899072996</v>
      </c>
    </row>
    <row r="3004">
      <c r="A3004" t="inlineStr">
        <is>
          <t>XV</t>
        </is>
      </c>
      <c r="B3004" t="n">
        <v>2027</v>
      </c>
      <c r="C3004" t="inlineStr">
        <is>
          <t>mineral</t>
        </is>
      </c>
      <c r="D3004" t="n">
        <v>230.8135808808632</v>
      </c>
      <c r="E3004" t="n">
        <v>107.6930505845498</v>
      </c>
      <c r="F3004" t="n">
        <v>123.1205302963135</v>
      </c>
    </row>
    <row r="3005">
      <c r="A3005" t="inlineStr">
        <is>
          <t>XV</t>
        </is>
      </c>
      <c r="B3005" t="n">
        <v>2028</v>
      </c>
      <c r="C3005" t="inlineStr">
        <is>
          <t>mineral</t>
        </is>
      </c>
      <c r="D3005" t="n">
        <v>233.2736120125833</v>
      </c>
      <c r="E3005" t="n">
        <v>107.6930505845498</v>
      </c>
      <c r="F3005" t="n">
        <v>125.5805614280335</v>
      </c>
    </row>
    <row r="3006">
      <c r="A3006" t="inlineStr">
        <is>
          <t>XV</t>
        </is>
      </c>
      <c r="B3006" t="n">
        <v>2029</v>
      </c>
      <c r="C3006" t="inlineStr">
        <is>
          <t>mineral</t>
        </is>
      </c>
      <c r="D3006" t="n">
        <v>235.8736781103017</v>
      </c>
      <c r="E3006" t="n">
        <v>107.6930505845498</v>
      </c>
      <c r="F3006" t="n">
        <v>128.180627525752</v>
      </c>
    </row>
    <row r="3007">
      <c r="A3007" t="inlineStr">
        <is>
          <t>XV</t>
        </is>
      </c>
      <c r="B3007" t="n">
        <v>2030</v>
      </c>
      <c r="C3007" t="inlineStr">
        <is>
          <t>mineral</t>
        </is>
      </c>
      <c r="D3007" t="n">
        <v>238.5041472000981</v>
      </c>
      <c r="E3007" t="n">
        <v>107.6930505845498</v>
      </c>
      <c r="F3007" t="n">
        <v>130.8110966155483</v>
      </c>
    </row>
    <row r="3008">
      <c r="A3008" t="inlineStr">
        <is>
          <t>XV</t>
        </is>
      </c>
      <c r="B3008" t="n">
        <v>2031</v>
      </c>
      <c r="C3008" t="inlineStr">
        <is>
          <t>mineral</t>
        </is>
      </c>
      <c r="D3008" t="n">
        <v>241.2060682838753</v>
      </c>
      <c r="E3008" t="n">
        <v>107.6930505845498</v>
      </c>
      <c r="F3008" t="n">
        <v>133.5130176993256</v>
      </c>
    </row>
    <row r="3009">
      <c r="A3009" t="inlineStr">
        <is>
          <t>XV</t>
        </is>
      </c>
      <c r="B3009" t="n">
        <v>2032</v>
      </c>
      <c r="C3009" t="inlineStr">
        <is>
          <t>mineral</t>
        </is>
      </c>
      <c r="D3009" t="n">
        <v>243.9480869927292</v>
      </c>
      <c r="E3009" t="n">
        <v>107.6930505845498</v>
      </c>
      <c r="F3009" t="n">
        <v>136.2550364081794</v>
      </c>
    </row>
    <row r="3010">
      <c r="A3010" t="inlineStr">
        <is>
          <t>XV</t>
        </is>
      </c>
      <c r="B3010" t="n">
        <v>2033</v>
      </c>
      <c r="C3010" t="inlineStr">
        <is>
          <t>mineral</t>
        </is>
      </c>
      <c r="D3010" t="n">
        <v>246.7147762243709</v>
      </c>
      <c r="E3010" t="n">
        <v>107.6930505845498</v>
      </c>
      <c r="F3010" t="n">
        <v>139.0217256398211</v>
      </c>
    </row>
    <row r="3011">
      <c r="A3011" t="inlineStr">
        <is>
          <t>XV</t>
        </is>
      </c>
      <c r="B3011" t="n">
        <v>2034</v>
      </c>
      <c r="C3011" t="inlineStr">
        <is>
          <t>mineral</t>
        </is>
      </c>
      <c r="D3011" t="n">
        <v>249.4935419274329</v>
      </c>
      <c r="E3011" t="n">
        <v>107.6930505845498</v>
      </c>
      <c r="F3011" t="n">
        <v>141.8004913428831</v>
      </c>
    </row>
    <row r="3012">
      <c r="A3012" t="inlineStr">
        <is>
          <t>XV</t>
        </is>
      </c>
      <c r="B3012" t="n">
        <v>2035</v>
      </c>
      <c r="C3012" t="inlineStr">
        <is>
          <t>mineral</t>
        </is>
      </c>
      <c r="D3012" t="n">
        <v>252.2729017098453</v>
      </c>
      <c r="E3012" t="n">
        <v>107.6930505845498</v>
      </c>
      <c r="F3012" t="n">
        <v>144.5798511252956</v>
      </c>
    </row>
    <row r="3013">
      <c r="A3013" t="inlineStr">
        <is>
          <t>XV</t>
        </is>
      </c>
      <c r="B3013" t="n">
        <v>2036</v>
      </c>
      <c r="C3013" t="inlineStr">
        <is>
          <t>mineral</t>
        </is>
      </c>
      <c r="D3013" t="n">
        <v>255.0136956858957</v>
      </c>
      <c r="E3013" t="n">
        <v>107.6930505845498</v>
      </c>
      <c r="F3013" t="n">
        <v>147.3206451013459</v>
      </c>
    </row>
    <row r="3014">
      <c r="A3014" t="inlineStr">
        <is>
          <t>XV</t>
        </is>
      </c>
      <c r="B3014" t="n">
        <v>2037</v>
      </c>
      <c r="C3014" t="inlineStr">
        <is>
          <t>mineral</t>
        </is>
      </c>
      <c r="D3014" t="n">
        <v>257.7842667468739</v>
      </c>
      <c r="E3014" t="n">
        <v>107.6930505845498</v>
      </c>
      <c r="F3014" t="n">
        <v>150.0912161623241</v>
      </c>
    </row>
    <row r="3015">
      <c r="A3015" t="inlineStr">
        <is>
          <t>XV</t>
        </is>
      </c>
      <c r="B3015" t="n">
        <v>2038</v>
      </c>
      <c r="C3015" t="inlineStr">
        <is>
          <t>mineral</t>
        </is>
      </c>
      <c r="D3015" t="n">
        <v>260.5849384029722</v>
      </c>
      <c r="E3015" t="n">
        <v>107.6930505845498</v>
      </c>
      <c r="F3015" t="n">
        <v>152.8918878184224</v>
      </c>
    </row>
    <row r="3016">
      <c r="A3016" t="inlineStr">
        <is>
          <t>XV</t>
        </is>
      </c>
      <c r="B3016" t="n">
        <v>2039</v>
      </c>
      <c r="C3016" t="inlineStr">
        <is>
          <t>mineral</t>
        </is>
      </c>
      <c r="D3016" t="n">
        <v>263.4160376791276</v>
      </c>
      <c r="E3016" t="n">
        <v>107.6930505845498</v>
      </c>
      <c r="F3016" t="n">
        <v>155.7229870945778</v>
      </c>
    </row>
    <row r="3017">
      <c r="A3017" t="inlineStr">
        <is>
          <t>XV</t>
        </is>
      </c>
      <c r="B3017" t="n">
        <v>2040</v>
      </c>
      <c r="C3017" t="inlineStr">
        <is>
          <t>mineral</t>
        </is>
      </c>
      <c r="D3017" t="n">
        <v>266.2778951532071</v>
      </c>
      <c r="E3017" t="n">
        <v>107.6930505845498</v>
      </c>
      <c r="F3017" t="n">
        <v>158.5848445686574</v>
      </c>
    </row>
    <row r="3018">
      <c r="A3018" t="inlineStr">
        <is>
          <t>XV</t>
        </is>
      </c>
      <c r="B3018" t="n">
        <v>2041</v>
      </c>
      <c r="C3018" t="inlineStr">
        <is>
          <t>mineral</t>
        </is>
      </c>
      <c r="D3018" t="n">
        <v>269.1013028259439</v>
      </c>
      <c r="E3018" t="n">
        <v>107.6930505845498</v>
      </c>
      <c r="F3018" t="n">
        <v>161.4082522413942</v>
      </c>
    </row>
    <row r="3019">
      <c r="A3019" t="inlineStr">
        <is>
          <t>XV</t>
        </is>
      </c>
      <c r="B3019" t="n">
        <v>2042</v>
      </c>
      <c r="C3019" t="inlineStr">
        <is>
          <t>mineral</t>
        </is>
      </c>
      <c r="D3019" t="n">
        <v>271.8843519372531</v>
      </c>
      <c r="E3019" t="n">
        <v>107.6930505845498</v>
      </c>
      <c r="F3019" t="n">
        <v>164.1913013527034</v>
      </c>
    </row>
    <row r="3020">
      <c r="A3020" t="inlineStr">
        <is>
          <t>XV</t>
        </is>
      </c>
      <c r="B3020" t="n">
        <v>2043</v>
      </c>
      <c r="C3020" t="inlineStr">
        <is>
          <t>mineral</t>
        </is>
      </c>
      <c r="D3020" t="n">
        <v>274.6251440930695</v>
      </c>
      <c r="E3020" t="n">
        <v>107.6930505845498</v>
      </c>
      <c r="F3020" t="n">
        <v>166.9320935085198</v>
      </c>
    </row>
    <row r="3021">
      <c r="A3021" t="inlineStr">
        <is>
          <t>XV</t>
        </is>
      </c>
      <c r="B3021" t="n">
        <v>2044</v>
      </c>
      <c r="C3021" t="inlineStr">
        <is>
          <t>mineral</t>
        </is>
      </c>
      <c r="D3021" t="n">
        <v>277.3217933759844</v>
      </c>
      <c r="E3021" t="n">
        <v>107.6930505845498</v>
      </c>
      <c r="F3021" t="n">
        <v>169.6287427914346</v>
      </c>
    </row>
    <row r="3022">
      <c r="A3022" t="inlineStr">
        <is>
          <t>XV</t>
        </is>
      </c>
      <c r="B3022" t="n">
        <v>2045</v>
      </c>
      <c r="C3022" t="inlineStr">
        <is>
          <t>mineral</t>
        </is>
      </c>
      <c r="D3022" t="n">
        <v>280.0449220891755</v>
      </c>
      <c r="E3022" t="n">
        <v>107.6930505845498</v>
      </c>
      <c r="F3022" t="n">
        <v>172.3518715046257</v>
      </c>
    </row>
    <row r="3023">
      <c r="A3023" t="inlineStr">
        <is>
          <t>XV</t>
        </is>
      </c>
      <c r="B3023" t="n">
        <v>2046</v>
      </c>
      <c r="C3023" t="inlineStr">
        <is>
          <t>mineral</t>
        </is>
      </c>
      <c r="D3023" t="n">
        <v>282.7215847761702</v>
      </c>
      <c r="E3023" t="n">
        <v>107.6930505845498</v>
      </c>
      <c r="F3023" t="n">
        <v>175.0285341916204</v>
      </c>
    </row>
    <row r="3024">
      <c r="A3024" t="inlineStr">
        <is>
          <t>XV</t>
        </is>
      </c>
      <c r="B3024" t="n">
        <v>2047</v>
      </c>
      <c r="C3024" t="inlineStr">
        <is>
          <t>mineral</t>
        </is>
      </c>
      <c r="D3024" t="n">
        <v>285.3499086216551</v>
      </c>
      <c r="E3024" t="n">
        <v>107.6930505845498</v>
      </c>
      <c r="F3024" t="n">
        <v>177.6568580371054</v>
      </c>
    </row>
    <row r="3025">
      <c r="A3025" t="inlineStr">
        <is>
          <t>XV</t>
        </is>
      </c>
      <c r="B3025" t="n">
        <v>2048</v>
      </c>
      <c r="C3025" t="inlineStr">
        <is>
          <t>mineral</t>
        </is>
      </c>
      <c r="D3025" t="n">
        <v>288.0026667042437</v>
      </c>
      <c r="E3025" t="n">
        <v>107.6930505845498</v>
      </c>
      <c r="F3025" t="n">
        <v>180.309616119694</v>
      </c>
    </row>
    <row r="3026">
      <c r="A3026" t="inlineStr">
        <is>
          <t>XV</t>
        </is>
      </c>
      <c r="B3026" t="n">
        <v>2049</v>
      </c>
      <c r="C3026" t="inlineStr">
        <is>
          <t>mineral</t>
        </is>
      </c>
      <c r="D3026" t="n">
        <v>290.6047655410997</v>
      </c>
      <c r="E3026" t="n">
        <v>107.6930505845498</v>
      </c>
      <c r="F3026" t="n">
        <v>182.91171495655</v>
      </c>
    </row>
    <row r="3027">
      <c r="A3027" t="inlineStr">
        <is>
          <t>XV</t>
        </is>
      </c>
      <c r="B3027" t="n">
        <v>2050</v>
      </c>
      <c r="C3027" t="inlineStr">
        <is>
          <t>mineral</t>
        </is>
      </c>
      <c r="D3027" t="n">
        <v>293.2303742934515</v>
      </c>
      <c r="E3027" t="n">
        <v>107.6930505845498</v>
      </c>
      <c r="F3027" t="n">
        <v>185.5373237089018</v>
      </c>
    </row>
    <row r="3028">
      <c r="A3028" t="inlineStr">
        <is>
          <t>XV</t>
        </is>
      </c>
      <c r="B3028" t="n">
        <v>2017</v>
      </c>
      <c r="C3028" t="inlineStr">
        <is>
          <t>salitre</t>
        </is>
      </c>
      <c r="D3028" t="n">
        <v>0</v>
      </c>
      <c r="E3028" t="n">
        <v>0</v>
      </c>
      <c r="F3028" t="n">
        <v>0</v>
      </c>
    </row>
    <row r="3029">
      <c r="A3029" t="inlineStr">
        <is>
          <t>XV</t>
        </is>
      </c>
      <c r="B3029" t="n">
        <v>2018</v>
      </c>
      <c r="C3029" t="inlineStr">
        <is>
          <t>salitre</t>
        </is>
      </c>
      <c r="D3029" t="n">
        <v>0.1778257131290479</v>
      </c>
      <c r="E3029" t="n">
        <v>0.1778257131290479</v>
      </c>
      <c r="F3029" t="n">
        <v>0</v>
      </c>
    </row>
    <row r="3030">
      <c r="A3030" t="inlineStr">
        <is>
          <t>XV</t>
        </is>
      </c>
      <c r="B3030" t="n">
        <v>2019</v>
      </c>
      <c r="C3030" t="inlineStr">
        <is>
          <t>salitre</t>
        </is>
      </c>
      <c r="D3030" t="n">
        <v>0.6909499158848724</v>
      </c>
      <c r="E3030" t="n">
        <v>0.6909499158848724</v>
      </c>
      <c r="F3030" t="n">
        <v>0</v>
      </c>
    </row>
    <row r="3031">
      <c r="A3031" t="inlineStr">
        <is>
          <t>XV</t>
        </is>
      </c>
      <c r="B3031" t="n">
        <v>2020</v>
      </c>
      <c r="C3031" t="inlineStr">
        <is>
          <t>salitre</t>
        </is>
      </c>
      <c r="D3031" t="n">
        <v>1.007330867562754</v>
      </c>
      <c r="E3031" t="n">
        <v>1.007330867562754</v>
      </c>
      <c r="F3031" t="n">
        <v>0</v>
      </c>
    </row>
    <row r="3032">
      <c r="A3032" t="inlineStr">
        <is>
          <t>XV</t>
        </is>
      </c>
      <c r="B3032" t="n">
        <v>2021</v>
      </c>
      <c r="C3032" t="inlineStr">
        <is>
          <t>salitre</t>
        </is>
      </c>
      <c r="D3032" t="n">
        <v>1.185102240634649</v>
      </c>
      <c r="E3032" t="n">
        <v>1.185102240634649</v>
      </c>
      <c r="F3032" t="n">
        <v>0</v>
      </c>
    </row>
    <row r="3033">
      <c r="A3033" t="inlineStr">
        <is>
          <t>XV</t>
        </is>
      </c>
      <c r="B3033" t="n">
        <v>2022</v>
      </c>
      <c r="C3033" t="inlineStr">
        <is>
          <t>salitre</t>
        </is>
      </c>
      <c r="D3033" t="n">
        <v>1.032783955676116</v>
      </c>
      <c r="E3033" t="n">
        <v>1.032783955676116</v>
      </c>
      <c r="F3033" t="n">
        <v>0</v>
      </c>
    </row>
    <row r="3034">
      <c r="A3034" t="inlineStr">
        <is>
          <t>XV</t>
        </is>
      </c>
      <c r="B3034" t="n">
        <v>2023</v>
      </c>
      <c r="C3034" t="inlineStr">
        <is>
          <t>salitre</t>
        </is>
      </c>
      <c r="D3034" t="n">
        <v>1.261982515980189</v>
      </c>
      <c r="E3034" t="n">
        <v>1.261982515980189</v>
      </c>
      <c r="F3034" t="n">
        <v>0</v>
      </c>
    </row>
    <row r="3035">
      <c r="A3035" t="inlineStr">
        <is>
          <t>XV</t>
        </is>
      </c>
      <c r="B3035" t="n">
        <v>2024</v>
      </c>
      <c r="C3035" t="inlineStr">
        <is>
          <t>salitre</t>
        </is>
      </c>
      <c r="D3035" t="n">
        <v>1.307053320122339</v>
      </c>
      <c r="E3035" t="n">
        <v>1.307053320122339</v>
      </c>
      <c r="F3035" t="n">
        <v>0</v>
      </c>
    </row>
    <row r="3036">
      <c r="A3036" t="inlineStr">
        <is>
          <t>XV</t>
        </is>
      </c>
      <c r="B3036" t="n">
        <v>2025</v>
      </c>
      <c r="C3036" t="inlineStr">
        <is>
          <t>salitre</t>
        </is>
      </c>
      <c r="D3036" t="n">
        <v>1.352124124264489</v>
      </c>
      <c r="E3036" t="n">
        <v>1.352124124264489</v>
      </c>
      <c r="F3036" t="n">
        <v>0</v>
      </c>
    </row>
    <row r="3037">
      <c r="A3037" t="inlineStr">
        <is>
          <t>XV</t>
        </is>
      </c>
      <c r="B3037" t="n">
        <v>2026</v>
      </c>
      <c r="C3037" t="inlineStr">
        <is>
          <t>salitre</t>
        </is>
      </c>
      <c r="D3037" t="n">
        <v>1.412218529787355</v>
      </c>
      <c r="E3037" t="n">
        <v>1.412218529787355</v>
      </c>
      <c r="F3037" t="n">
        <v>0</v>
      </c>
    </row>
    <row r="3038">
      <c r="A3038" t="inlineStr">
        <is>
          <t>XV</t>
        </is>
      </c>
      <c r="B3038" t="n">
        <v>2027</v>
      </c>
      <c r="C3038" t="inlineStr">
        <is>
          <t>salitre</t>
        </is>
      </c>
      <c r="D3038" t="n">
        <v>1.464801134619863</v>
      </c>
      <c r="E3038" t="n">
        <v>1.464801134619863</v>
      </c>
      <c r="F3038" t="n">
        <v>0</v>
      </c>
    </row>
    <row r="3039">
      <c r="A3039" t="inlineStr">
        <is>
          <t>XV</t>
        </is>
      </c>
      <c r="B3039" t="n">
        <v>2028</v>
      </c>
      <c r="C3039" t="inlineStr">
        <is>
          <t>salitre</t>
        </is>
      </c>
      <c r="D3039" t="n">
        <v>1.539919141523445</v>
      </c>
      <c r="E3039" t="n">
        <v>1.539919141523445</v>
      </c>
      <c r="F3039" t="n">
        <v>0</v>
      </c>
    </row>
    <row r="3040">
      <c r="A3040" t="inlineStr">
        <is>
          <t>XV</t>
        </is>
      </c>
      <c r="B3040" t="n">
        <v>2029</v>
      </c>
      <c r="C3040" t="inlineStr">
        <is>
          <t>salitre</t>
        </is>
      </c>
      <c r="D3040" t="n">
        <v>1.615037148427028</v>
      </c>
      <c r="E3040" t="n">
        <v>1.615037148427028</v>
      </c>
      <c r="F3040" t="n">
        <v>0</v>
      </c>
    </row>
    <row r="3041">
      <c r="A3041" t="inlineStr">
        <is>
          <t>XV</t>
        </is>
      </c>
      <c r="B3041" t="n">
        <v>2030</v>
      </c>
      <c r="C3041" t="inlineStr">
        <is>
          <t>salitre</t>
        </is>
      </c>
      <c r="D3041" t="n">
        <v>1.690155155330611</v>
      </c>
      <c r="E3041" t="n">
        <v>1.690155155330611</v>
      </c>
      <c r="F3041" t="n">
        <v>0</v>
      </c>
    </row>
    <row r="3042">
      <c r="A3042" t="inlineStr">
        <is>
          <t>XV</t>
        </is>
      </c>
      <c r="B3042" t="n">
        <v>2031</v>
      </c>
      <c r="C3042" t="inlineStr">
        <is>
          <t>salitre</t>
        </is>
      </c>
      <c r="D3042" t="n">
        <v>1.708934657056506</v>
      </c>
      <c r="E3042" t="n">
        <v>1.708934657056506</v>
      </c>
      <c r="F3042" t="n">
        <v>0</v>
      </c>
    </row>
    <row r="3043">
      <c r="A3043" t="inlineStr">
        <is>
          <t>XV</t>
        </is>
      </c>
      <c r="B3043" t="n">
        <v>2032</v>
      </c>
      <c r="C3043" t="inlineStr">
        <is>
          <t>salitre</t>
        </is>
      </c>
      <c r="D3043" t="n">
        <v>1.727714158782402</v>
      </c>
      <c r="E3043" t="n">
        <v>1.727714158782402</v>
      </c>
      <c r="F3043" t="n">
        <v>0</v>
      </c>
    </row>
    <row r="3044">
      <c r="A3044" t="inlineStr">
        <is>
          <t>XV</t>
        </is>
      </c>
      <c r="B3044" t="n">
        <v>2033</v>
      </c>
      <c r="C3044" t="inlineStr">
        <is>
          <t>salitre</t>
        </is>
      </c>
      <c r="D3044" t="n">
        <v>1.750249560853477</v>
      </c>
      <c r="E3044" t="n">
        <v>1.750249560853477</v>
      </c>
      <c r="F3044" t="n">
        <v>0</v>
      </c>
    </row>
    <row r="3045">
      <c r="A3045" t="inlineStr">
        <is>
          <t>XV</t>
        </is>
      </c>
      <c r="B3045" t="n">
        <v>2034</v>
      </c>
      <c r="C3045" t="inlineStr">
        <is>
          <t>salitre</t>
        </is>
      </c>
      <c r="D3045" t="n">
        <v>1.772784962924552</v>
      </c>
      <c r="E3045" t="n">
        <v>1.772784962924552</v>
      </c>
      <c r="F3045" t="n">
        <v>0</v>
      </c>
    </row>
    <row r="3046">
      <c r="A3046" t="inlineStr">
        <is>
          <t>XV</t>
        </is>
      </c>
      <c r="B3046" t="n">
        <v>2035</v>
      </c>
      <c r="C3046" t="inlineStr">
        <is>
          <t>salitre</t>
        </is>
      </c>
      <c r="D3046" t="n">
        <v>1.802832165685985</v>
      </c>
      <c r="E3046" t="n">
        <v>1.802832165685985</v>
      </c>
      <c r="F3046" t="n">
        <v>0</v>
      </c>
    </row>
    <row r="3047">
      <c r="A3047" t="inlineStr">
        <is>
          <t>XV</t>
        </is>
      </c>
      <c r="B3047" t="n">
        <v>2036</v>
      </c>
      <c r="C3047" t="inlineStr">
        <is>
          <t>salitre</t>
        </is>
      </c>
      <c r="D3047" t="n">
        <v>1.814099866721522</v>
      </c>
      <c r="E3047" t="n">
        <v>1.814099866721522</v>
      </c>
      <c r="F3047" t="n">
        <v>0</v>
      </c>
    </row>
    <row r="3048">
      <c r="A3048" t="inlineStr">
        <is>
          <t>XV</t>
        </is>
      </c>
      <c r="B3048" t="n">
        <v>2037</v>
      </c>
      <c r="C3048" t="inlineStr">
        <is>
          <t>salitre</t>
        </is>
      </c>
      <c r="D3048" t="n">
        <v>1.82536756775706</v>
      </c>
      <c r="E3048" t="n">
        <v>1.82536756775706</v>
      </c>
      <c r="F3048" t="n">
        <v>0</v>
      </c>
    </row>
    <row r="3049">
      <c r="A3049" t="inlineStr">
        <is>
          <t>XV</t>
        </is>
      </c>
      <c r="B3049" t="n">
        <v>2038</v>
      </c>
      <c r="C3049" t="inlineStr">
        <is>
          <t>salitre</t>
        </is>
      </c>
      <c r="D3049" t="n">
        <v>1.836635268792597</v>
      </c>
      <c r="E3049" t="n">
        <v>1.836635268792597</v>
      </c>
      <c r="F3049" t="n">
        <v>0</v>
      </c>
    </row>
    <row r="3050">
      <c r="A3050" t="inlineStr">
        <is>
          <t>XV</t>
        </is>
      </c>
      <c r="B3050" t="n">
        <v>2039</v>
      </c>
      <c r="C3050" t="inlineStr">
        <is>
          <t>salitre</t>
        </is>
      </c>
      <c r="D3050" t="n">
        <v>1.847902969828134</v>
      </c>
      <c r="E3050" t="n">
        <v>1.847902969828134</v>
      </c>
      <c r="F3050" t="n">
        <v>0</v>
      </c>
    </row>
    <row r="3051">
      <c r="A3051" t="inlineStr">
        <is>
          <t>XV</t>
        </is>
      </c>
      <c r="B3051" t="n">
        <v>2040</v>
      </c>
      <c r="C3051" t="inlineStr">
        <is>
          <t>salitre</t>
        </is>
      </c>
      <c r="D3051" t="n">
        <v>1.859170670863672</v>
      </c>
      <c r="E3051" t="n">
        <v>1.859170670863672</v>
      </c>
      <c r="F3051" t="n">
        <v>0</v>
      </c>
    </row>
    <row r="3052">
      <c r="A3052" t="inlineStr">
        <is>
          <t>XV</t>
        </is>
      </c>
      <c r="B3052" t="n">
        <v>2041</v>
      </c>
      <c r="C3052" t="inlineStr">
        <is>
          <t>salitre</t>
        </is>
      </c>
      <c r="D3052" t="n">
        <v>1.870438371899209</v>
      </c>
      <c r="E3052" t="n">
        <v>1.870438371899209</v>
      </c>
      <c r="F3052" t="n">
        <v>0</v>
      </c>
    </row>
    <row r="3053">
      <c r="A3053" t="inlineStr">
        <is>
          <t>XV</t>
        </is>
      </c>
      <c r="B3053" t="n">
        <v>2042</v>
      </c>
      <c r="C3053" t="inlineStr">
        <is>
          <t>salitre</t>
        </is>
      </c>
      <c r="D3053" t="n">
        <v>1.881706072934747</v>
      </c>
      <c r="E3053" t="n">
        <v>1.881706072934747</v>
      </c>
      <c r="F3053" t="n">
        <v>0</v>
      </c>
    </row>
    <row r="3054">
      <c r="A3054" t="inlineStr">
        <is>
          <t>XV</t>
        </is>
      </c>
      <c r="B3054" t="n">
        <v>2043</v>
      </c>
      <c r="C3054" t="inlineStr">
        <is>
          <t>salitre</t>
        </is>
      </c>
      <c r="D3054" t="n">
        <v>1.892973773970284</v>
      </c>
      <c r="E3054" t="n">
        <v>1.892973773970284</v>
      </c>
      <c r="F3054" t="n">
        <v>0</v>
      </c>
    </row>
    <row r="3055">
      <c r="A3055" t="inlineStr">
        <is>
          <t>XV</t>
        </is>
      </c>
      <c r="B3055" t="n">
        <v>2044</v>
      </c>
      <c r="C3055" t="inlineStr">
        <is>
          <t>salitre</t>
        </is>
      </c>
      <c r="D3055" t="n">
        <v>1.904241475005821</v>
      </c>
      <c r="E3055" t="n">
        <v>1.904241475005821</v>
      </c>
      <c r="F3055" t="n">
        <v>0</v>
      </c>
    </row>
    <row r="3056">
      <c r="A3056" t="inlineStr">
        <is>
          <t>XV</t>
        </is>
      </c>
      <c r="B3056" t="n">
        <v>2045</v>
      </c>
      <c r="C3056" t="inlineStr">
        <is>
          <t>salitre</t>
        </is>
      </c>
      <c r="D3056" t="n">
        <v>1.915509176041359</v>
      </c>
      <c r="E3056" t="n">
        <v>1.915509176041359</v>
      </c>
      <c r="F3056" t="n">
        <v>0</v>
      </c>
    </row>
    <row r="3057">
      <c r="A3057" t="inlineStr">
        <is>
          <t>XV</t>
        </is>
      </c>
      <c r="B3057" t="n">
        <v>2046</v>
      </c>
      <c r="C3057" t="inlineStr">
        <is>
          <t>salitre</t>
        </is>
      </c>
      <c r="D3057" t="n">
        <v>1.926776877076896</v>
      </c>
      <c r="E3057" t="n">
        <v>1.926776877076896</v>
      </c>
      <c r="F3057" t="n">
        <v>0</v>
      </c>
    </row>
    <row r="3058">
      <c r="A3058" t="inlineStr">
        <is>
          <t>XV</t>
        </is>
      </c>
      <c r="B3058" t="n">
        <v>2047</v>
      </c>
      <c r="C3058" t="inlineStr">
        <is>
          <t>salitre</t>
        </is>
      </c>
      <c r="D3058" t="n">
        <v>1.938044578112434</v>
      </c>
      <c r="E3058" t="n">
        <v>1.938044578112434</v>
      </c>
      <c r="F3058" t="n">
        <v>0</v>
      </c>
    </row>
    <row r="3059">
      <c r="A3059" t="inlineStr">
        <is>
          <t>XV</t>
        </is>
      </c>
      <c r="B3059" t="n">
        <v>2048</v>
      </c>
      <c r="C3059" t="inlineStr">
        <is>
          <t>salitre</t>
        </is>
      </c>
      <c r="D3059" t="n">
        <v>1.949312279147971</v>
      </c>
      <c r="E3059" t="n">
        <v>1.949312279147971</v>
      </c>
      <c r="F3059" t="n">
        <v>0</v>
      </c>
    </row>
    <row r="3060">
      <c r="A3060" t="inlineStr">
        <is>
          <t>XV</t>
        </is>
      </c>
      <c r="B3060" t="n">
        <v>2049</v>
      </c>
      <c r="C3060" t="inlineStr">
        <is>
          <t>salitre</t>
        </is>
      </c>
      <c r="D3060" t="n">
        <v>1.960579980183508</v>
      </c>
      <c r="E3060" t="n">
        <v>1.960579980183508</v>
      </c>
      <c r="F3060" t="n">
        <v>0</v>
      </c>
    </row>
    <row r="3061">
      <c r="A3061" t="inlineStr">
        <is>
          <t>XV</t>
        </is>
      </c>
      <c r="B3061" t="n">
        <v>2050</v>
      </c>
      <c r="C3061" t="inlineStr">
        <is>
          <t>salitre</t>
        </is>
      </c>
      <c r="D3061" t="n">
        <v>1.971847681219046</v>
      </c>
      <c r="E3061" t="n">
        <v>1.971847681219046</v>
      </c>
      <c r="F3061" t="n">
        <v>0</v>
      </c>
    </row>
    <row r="3062">
      <c r="A3062" t="inlineStr">
        <is>
          <t>XVI</t>
        </is>
      </c>
      <c r="B3062" t="n">
        <v>2017</v>
      </c>
      <c r="C3062" t="inlineStr">
        <is>
          <t>cemento</t>
        </is>
      </c>
      <c r="D3062" t="n">
        <v>0</v>
      </c>
      <c r="E3062" t="n">
        <v>0</v>
      </c>
      <c r="F3062" t="n">
        <v>0</v>
      </c>
    </row>
    <row r="3063">
      <c r="A3063" t="inlineStr">
        <is>
          <t>XVI</t>
        </is>
      </c>
      <c r="B3063" t="n">
        <v>2018</v>
      </c>
      <c r="C3063" t="inlineStr">
        <is>
          <t>cemento</t>
        </is>
      </c>
      <c r="D3063" t="n">
        <v>0.09943312043164915</v>
      </c>
      <c r="E3063" t="n">
        <v>0</v>
      </c>
      <c r="F3063" t="n">
        <v>0.09943312043164915</v>
      </c>
    </row>
    <row r="3064">
      <c r="A3064" t="inlineStr">
        <is>
          <t>XVI</t>
        </is>
      </c>
      <c r="B3064" t="n">
        <v>2019</v>
      </c>
      <c r="C3064" t="inlineStr">
        <is>
          <t>cemento</t>
        </is>
      </c>
      <c r="D3064" t="n">
        <v>0.4232363265042541</v>
      </c>
      <c r="E3064" t="n">
        <v>0</v>
      </c>
      <c r="F3064" t="n">
        <v>0.4232363265042541</v>
      </c>
    </row>
    <row r="3065">
      <c r="A3065" t="inlineStr">
        <is>
          <t>XVI</t>
        </is>
      </c>
      <c r="B3065" t="n">
        <v>2020</v>
      </c>
      <c r="C3065" t="inlineStr">
        <is>
          <t>cemento</t>
        </is>
      </c>
      <c r="D3065" t="n">
        <v>0.4598566588215213</v>
      </c>
      <c r="E3065" t="n">
        <v>0</v>
      </c>
      <c r="F3065" t="n">
        <v>0.4598566588215213</v>
      </c>
    </row>
    <row r="3066">
      <c r="A3066" t="inlineStr">
        <is>
          <t>XVI</t>
        </is>
      </c>
      <c r="B3066" t="n">
        <v>2021</v>
      </c>
      <c r="C3066" t="inlineStr">
        <is>
          <t>cemento</t>
        </is>
      </c>
      <c r="D3066" t="n">
        <v>1.913675254624128</v>
      </c>
      <c r="E3066" t="n">
        <v>0</v>
      </c>
      <c r="F3066" t="n">
        <v>1.913675254624128</v>
      </c>
    </row>
    <row r="3067">
      <c r="A3067" t="inlineStr">
        <is>
          <t>XVI</t>
        </is>
      </c>
      <c r="B3067" t="n">
        <v>2022</v>
      </c>
      <c r="C3067" t="inlineStr">
        <is>
          <t>cemento</t>
        </is>
      </c>
      <c r="D3067" t="n">
        <v>1.658085656319211</v>
      </c>
      <c r="E3067" t="n">
        <v>0</v>
      </c>
      <c r="F3067" t="n">
        <v>1.658085656319211</v>
      </c>
    </row>
    <row r="3068">
      <c r="A3068" t="inlineStr">
        <is>
          <t>XVI</t>
        </is>
      </c>
      <c r="B3068" t="n">
        <v>2023</v>
      </c>
      <c r="C3068" t="inlineStr">
        <is>
          <t>cemento</t>
        </is>
      </c>
      <c r="D3068" t="n">
        <v>1.658085656319211</v>
      </c>
      <c r="E3068" t="n">
        <v>0</v>
      </c>
      <c r="F3068" t="n">
        <v>1.658085656319211</v>
      </c>
    </row>
    <row r="3069">
      <c r="A3069" t="inlineStr">
        <is>
          <t>XVI</t>
        </is>
      </c>
      <c r="B3069" t="n">
        <v>2024</v>
      </c>
      <c r="C3069" t="inlineStr">
        <is>
          <t>cemento</t>
        </is>
      </c>
      <c r="D3069" t="n">
        <v>1.658085656319211</v>
      </c>
      <c r="E3069" t="n">
        <v>0</v>
      </c>
      <c r="F3069" t="n">
        <v>1.658085656319211</v>
      </c>
    </row>
    <row r="3070">
      <c r="A3070" t="inlineStr">
        <is>
          <t>XVI</t>
        </is>
      </c>
      <c r="B3070" t="n">
        <v>2025</v>
      </c>
      <c r="C3070" t="inlineStr">
        <is>
          <t>cemento</t>
        </is>
      </c>
      <c r="D3070" t="n">
        <v>1.658085656319211</v>
      </c>
      <c r="E3070" t="n">
        <v>0</v>
      </c>
      <c r="F3070" t="n">
        <v>1.658085656319211</v>
      </c>
    </row>
    <row r="3071">
      <c r="A3071" t="inlineStr">
        <is>
          <t>XVI</t>
        </is>
      </c>
      <c r="B3071" t="n">
        <v>2026</v>
      </c>
      <c r="C3071" t="inlineStr">
        <is>
          <t>cemento</t>
        </is>
      </c>
      <c r="D3071" t="n">
        <v>1.658085656319211</v>
      </c>
      <c r="E3071" t="n">
        <v>0</v>
      </c>
      <c r="F3071" t="n">
        <v>1.658085656319211</v>
      </c>
    </row>
    <row r="3072">
      <c r="A3072" t="inlineStr">
        <is>
          <t>XVI</t>
        </is>
      </c>
      <c r="B3072" t="n">
        <v>2027</v>
      </c>
      <c r="C3072" t="inlineStr">
        <is>
          <t>cemento</t>
        </is>
      </c>
      <c r="D3072" t="n">
        <v>1.658085656319211</v>
      </c>
      <c r="E3072" t="n">
        <v>0</v>
      </c>
      <c r="F3072" t="n">
        <v>1.658085656319211</v>
      </c>
    </row>
    <row r="3073">
      <c r="A3073" t="inlineStr">
        <is>
          <t>XVI</t>
        </is>
      </c>
      <c r="B3073" t="n">
        <v>2028</v>
      </c>
      <c r="C3073" t="inlineStr">
        <is>
          <t>cemento</t>
        </is>
      </c>
      <c r="D3073" t="n">
        <v>1.658085656319211</v>
      </c>
      <c r="E3073" t="n">
        <v>0</v>
      </c>
      <c r="F3073" t="n">
        <v>1.658085656319211</v>
      </c>
    </row>
    <row r="3074">
      <c r="A3074" t="inlineStr">
        <is>
          <t>XVI</t>
        </is>
      </c>
      <c r="B3074" t="n">
        <v>2029</v>
      </c>
      <c r="C3074" t="inlineStr">
        <is>
          <t>cemento</t>
        </is>
      </c>
      <c r="D3074" t="n">
        <v>1.658085656319211</v>
      </c>
      <c r="E3074" t="n">
        <v>0</v>
      </c>
      <c r="F3074" t="n">
        <v>1.658085656319211</v>
      </c>
    </row>
    <row r="3075">
      <c r="A3075" t="inlineStr">
        <is>
          <t>XVI</t>
        </is>
      </c>
      <c r="B3075" t="n">
        <v>2030</v>
      </c>
      <c r="C3075" t="inlineStr">
        <is>
          <t>cemento</t>
        </is>
      </c>
      <c r="D3075" t="n">
        <v>1.658085656319211</v>
      </c>
      <c r="E3075" t="n">
        <v>0</v>
      </c>
      <c r="F3075" t="n">
        <v>1.658085656319211</v>
      </c>
    </row>
    <row r="3076">
      <c r="A3076" t="inlineStr">
        <is>
          <t>XVI</t>
        </is>
      </c>
      <c r="B3076" t="n">
        <v>2031</v>
      </c>
      <c r="C3076" t="inlineStr">
        <is>
          <t>cemento</t>
        </is>
      </c>
      <c r="D3076" t="n">
        <v>1.658085656319211</v>
      </c>
      <c r="E3076" t="n">
        <v>0</v>
      </c>
      <c r="F3076" t="n">
        <v>1.658085656319211</v>
      </c>
    </row>
    <row r="3077">
      <c r="A3077" t="inlineStr">
        <is>
          <t>XVI</t>
        </is>
      </c>
      <c r="B3077" t="n">
        <v>2032</v>
      </c>
      <c r="C3077" t="inlineStr">
        <is>
          <t>cemento</t>
        </is>
      </c>
      <c r="D3077" t="n">
        <v>1.658085656319211</v>
      </c>
      <c r="E3077" t="n">
        <v>0</v>
      </c>
      <c r="F3077" t="n">
        <v>1.658085656319211</v>
      </c>
    </row>
    <row r="3078">
      <c r="A3078" t="inlineStr">
        <is>
          <t>XVI</t>
        </is>
      </c>
      <c r="B3078" t="n">
        <v>2033</v>
      </c>
      <c r="C3078" t="inlineStr">
        <is>
          <t>cemento</t>
        </is>
      </c>
      <c r="D3078" t="n">
        <v>1.658085656319211</v>
      </c>
      <c r="E3078" t="n">
        <v>0</v>
      </c>
      <c r="F3078" t="n">
        <v>1.658085656319211</v>
      </c>
    </row>
    <row r="3079">
      <c r="A3079" t="inlineStr">
        <is>
          <t>XVI</t>
        </is>
      </c>
      <c r="B3079" t="n">
        <v>2034</v>
      </c>
      <c r="C3079" t="inlineStr">
        <is>
          <t>cemento</t>
        </is>
      </c>
      <c r="D3079" t="n">
        <v>1.658085656319211</v>
      </c>
      <c r="E3079" t="n">
        <v>0</v>
      </c>
      <c r="F3079" t="n">
        <v>1.658085656319211</v>
      </c>
    </row>
    <row r="3080">
      <c r="A3080" t="inlineStr">
        <is>
          <t>XVI</t>
        </is>
      </c>
      <c r="B3080" t="n">
        <v>2035</v>
      </c>
      <c r="C3080" t="inlineStr">
        <is>
          <t>cemento</t>
        </is>
      </c>
      <c r="D3080" t="n">
        <v>1.658085656319211</v>
      </c>
      <c r="E3080" t="n">
        <v>0</v>
      </c>
      <c r="F3080" t="n">
        <v>1.658085656319211</v>
      </c>
    </row>
    <row r="3081">
      <c r="A3081" t="inlineStr">
        <is>
          <t>XVI</t>
        </is>
      </c>
      <c r="B3081" t="n">
        <v>2036</v>
      </c>
      <c r="C3081" t="inlineStr">
        <is>
          <t>cemento</t>
        </is>
      </c>
      <c r="D3081" t="n">
        <v>1.658085656319211</v>
      </c>
      <c r="E3081" t="n">
        <v>0</v>
      </c>
      <c r="F3081" t="n">
        <v>1.658085656319211</v>
      </c>
    </row>
    <row r="3082">
      <c r="A3082" t="inlineStr">
        <is>
          <t>XVI</t>
        </is>
      </c>
      <c r="B3082" t="n">
        <v>2037</v>
      </c>
      <c r="C3082" t="inlineStr">
        <is>
          <t>cemento</t>
        </is>
      </c>
      <c r="D3082" t="n">
        <v>1.658085656319211</v>
      </c>
      <c r="E3082" t="n">
        <v>0</v>
      </c>
      <c r="F3082" t="n">
        <v>1.658085656319211</v>
      </c>
    </row>
    <row r="3083">
      <c r="A3083" t="inlineStr">
        <is>
          <t>XVI</t>
        </is>
      </c>
      <c r="B3083" t="n">
        <v>2038</v>
      </c>
      <c r="C3083" t="inlineStr">
        <is>
          <t>cemento</t>
        </is>
      </c>
      <c r="D3083" t="n">
        <v>1.658085656319211</v>
      </c>
      <c r="E3083" t="n">
        <v>0</v>
      </c>
      <c r="F3083" t="n">
        <v>1.658085656319211</v>
      </c>
    </row>
    <row r="3084">
      <c r="A3084" t="inlineStr">
        <is>
          <t>XVI</t>
        </is>
      </c>
      <c r="B3084" t="n">
        <v>2039</v>
      </c>
      <c r="C3084" t="inlineStr">
        <is>
          <t>cemento</t>
        </is>
      </c>
      <c r="D3084" t="n">
        <v>1.658085656319211</v>
      </c>
      <c r="E3084" t="n">
        <v>0</v>
      </c>
      <c r="F3084" t="n">
        <v>1.658085656319211</v>
      </c>
    </row>
    <row r="3085">
      <c r="A3085" t="inlineStr">
        <is>
          <t>XVI</t>
        </is>
      </c>
      <c r="B3085" t="n">
        <v>2040</v>
      </c>
      <c r="C3085" t="inlineStr">
        <is>
          <t>cemento</t>
        </is>
      </c>
      <c r="D3085" t="n">
        <v>1.658085656319211</v>
      </c>
      <c r="E3085" t="n">
        <v>0</v>
      </c>
      <c r="F3085" t="n">
        <v>1.658085656319211</v>
      </c>
    </row>
    <row r="3086">
      <c r="A3086" t="inlineStr">
        <is>
          <t>XVI</t>
        </is>
      </c>
      <c r="B3086" t="n">
        <v>2041</v>
      </c>
      <c r="C3086" t="inlineStr">
        <is>
          <t>cemento</t>
        </is>
      </c>
      <c r="D3086" t="n">
        <v>1.658085656319211</v>
      </c>
      <c r="E3086" t="n">
        <v>0</v>
      </c>
      <c r="F3086" t="n">
        <v>1.658085656319211</v>
      </c>
    </row>
    <row r="3087">
      <c r="A3087" t="inlineStr">
        <is>
          <t>XVI</t>
        </is>
      </c>
      <c r="B3087" t="n">
        <v>2042</v>
      </c>
      <c r="C3087" t="inlineStr">
        <is>
          <t>cemento</t>
        </is>
      </c>
      <c r="D3087" t="n">
        <v>1.658085656319211</v>
      </c>
      <c r="E3087" t="n">
        <v>0</v>
      </c>
      <c r="F3087" t="n">
        <v>1.658085656319211</v>
      </c>
    </row>
    <row r="3088">
      <c r="A3088" t="inlineStr">
        <is>
          <t>XVI</t>
        </is>
      </c>
      <c r="B3088" t="n">
        <v>2043</v>
      </c>
      <c r="C3088" t="inlineStr">
        <is>
          <t>cemento</t>
        </is>
      </c>
      <c r="D3088" t="n">
        <v>1.658085656319211</v>
      </c>
      <c r="E3088" t="n">
        <v>0</v>
      </c>
      <c r="F3088" t="n">
        <v>1.658085656319211</v>
      </c>
    </row>
    <row r="3089">
      <c r="A3089" t="inlineStr">
        <is>
          <t>XVI</t>
        </is>
      </c>
      <c r="B3089" t="n">
        <v>2044</v>
      </c>
      <c r="C3089" t="inlineStr">
        <is>
          <t>cemento</t>
        </is>
      </c>
      <c r="D3089" t="n">
        <v>1.658085656319211</v>
      </c>
      <c r="E3089" t="n">
        <v>0</v>
      </c>
      <c r="F3089" t="n">
        <v>1.658085656319211</v>
      </c>
    </row>
    <row r="3090">
      <c r="A3090" t="inlineStr">
        <is>
          <t>XVI</t>
        </is>
      </c>
      <c r="B3090" t="n">
        <v>2045</v>
      </c>
      <c r="C3090" t="inlineStr">
        <is>
          <t>cemento</t>
        </is>
      </c>
      <c r="D3090" t="n">
        <v>1.658085656319211</v>
      </c>
      <c r="E3090" t="n">
        <v>0</v>
      </c>
      <c r="F3090" t="n">
        <v>1.658085656319211</v>
      </c>
    </row>
    <row r="3091">
      <c r="A3091" t="inlineStr">
        <is>
          <t>XVI</t>
        </is>
      </c>
      <c r="B3091" t="n">
        <v>2046</v>
      </c>
      <c r="C3091" t="inlineStr">
        <is>
          <t>cemento</t>
        </is>
      </c>
      <c r="D3091" t="n">
        <v>1.658085656319211</v>
      </c>
      <c r="E3091" t="n">
        <v>0</v>
      </c>
      <c r="F3091" t="n">
        <v>1.658085656319211</v>
      </c>
    </row>
    <row r="3092">
      <c r="A3092" t="inlineStr">
        <is>
          <t>XVI</t>
        </is>
      </c>
      <c r="B3092" t="n">
        <v>2047</v>
      </c>
      <c r="C3092" t="inlineStr">
        <is>
          <t>cemento</t>
        </is>
      </c>
      <c r="D3092" t="n">
        <v>1.658085656319211</v>
      </c>
      <c r="E3092" t="n">
        <v>0</v>
      </c>
      <c r="F3092" t="n">
        <v>1.658085656319211</v>
      </c>
    </row>
    <row r="3093">
      <c r="A3093" t="inlineStr">
        <is>
          <t>XVI</t>
        </is>
      </c>
      <c r="B3093" t="n">
        <v>2048</v>
      </c>
      <c r="C3093" t="inlineStr">
        <is>
          <t>cemento</t>
        </is>
      </c>
      <c r="D3093" t="n">
        <v>1.658085656319211</v>
      </c>
      <c r="E3093" t="n">
        <v>0</v>
      </c>
      <c r="F3093" t="n">
        <v>1.658085656319211</v>
      </c>
    </row>
    <row r="3094">
      <c r="A3094" t="inlineStr">
        <is>
          <t>XVI</t>
        </is>
      </c>
      <c r="B3094" t="n">
        <v>2049</v>
      </c>
      <c r="C3094" t="inlineStr">
        <is>
          <t>cemento</t>
        </is>
      </c>
      <c r="D3094" t="n">
        <v>1.658085656319211</v>
      </c>
      <c r="E3094" t="n">
        <v>0</v>
      </c>
      <c r="F3094" t="n">
        <v>1.658085656319211</v>
      </c>
    </row>
    <row r="3095">
      <c r="A3095" t="inlineStr">
        <is>
          <t>XVI</t>
        </is>
      </c>
      <c r="B3095" t="n">
        <v>2050</v>
      </c>
      <c r="C3095" t="inlineStr">
        <is>
          <t>cemento</t>
        </is>
      </c>
      <c r="D3095" t="n">
        <v>1.658085656319211</v>
      </c>
      <c r="E3095" t="n">
        <v>0</v>
      </c>
      <c r="F3095" t="n">
        <v>1.658085656319211</v>
      </c>
    </row>
    <row r="3096">
      <c r="A3096" t="inlineStr">
        <is>
          <t>XVI</t>
        </is>
      </c>
      <c r="B3096" t="n">
        <v>2017</v>
      </c>
      <c r="C3096" t="inlineStr">
        <is>
          <t>energia_comercial</t>
        </is>
      </c>
      <c r="D3096" t="n">
        <v>0</v>
      </c>
      <c r="E3096" t="n">
        <v>0</v>
      </c>
      <c r="F3096" t="n">
        <v>0</v>
      </c>
    </row>
    <row r="3097">
      <c r="A3097" t="inlineStr">
        <is>
          <t>XVI</t>
        </is>
      </c>
      <c r="B3097" t="n">
        <v>2018</v>
      </c>
      <c r="C3097" t="inlineStr">
        <is>
          <t>energia_comercial</t>
        </is>
      </c>
      <c r="D3097" t="n">
        <v>0.006296831534792053</v>
      </c>
      <c r="E3097" t="n">
        <v>0</v>
      </c>
      <c r="F3097" t="n">
        <v>0.006296831534792053</v>
      </c>
    </row>
    <row r="3098">
      <c r="A3098" t="inlineStr">
        <is>
          <t>XVI</t>
        </is>
      </c>
      <c r="B3098" t="n">
        <v>2019</v>
      </c>
      <c r="C3098" t="inlineStr">
        <is>
          <t>energia_comercial</t>
        </is>
      </c>
      <c r="D3098" t="n">
        <v>0.008938505816239813</v>
      </c>
      <c r="E3098" t="n">
        <v>0</v>
      </c>
      <c r="F3098" t="n">
        <v>0.008938505816239813</v>
      </c>
    </row>
    <row r="3099">
      <c r="A3099" t="inlineStr">
        <is>
          <t>XVI</t>
        </is>
      </c>
      <c r="B3099" t="n">
        <v>2020</v>
      </c>
      <c r="C3099" t="inlineStr">
        <is>
          <t>energia_comercial</t>
        </is>
      </c>
      <c r="D3099" t="n">
        <v>0.005052256697645578</v>
      </c>
      <c r="E3099" t="n">
        <v>0</v>
      </c>
      <c r="F3099" t="n">
        <v>0.005052256697645578</v>
      </c>
    </row>
    <row r="3100">
      <c r="A3100" t="inlineStr">
        <is>
          <t>XVI</t>
        </is>
      </c>
      <c r="B3100" t="n">
        <v>2021</v>
      </c>
      <c r="C3100" t="inlineStr">
        <is>
          <t>energia_comercial</t>
        </is>
      </c>
      <c r="D3100" t="n">
        <v>0.006705920933579562</v>
      </c>
      <c r="E3100" t="n">
        <v>0</v>
      </c>
      <c r="F3100" t="n">
        <v>0.006705920933579562</v>
      </c>
    </row>
    <row r="3101">
      <c r="A3101" t="inlineStr">
        <is>
          <t>XVI</t>
        </is>
      </c>
      <c r="B3101" t="n">
        <v>2022</v>
      </c>
      <c r="C3101" t="inlineStr">
        <is>
          <t>energia_comercial</t>
        </is>
      </c>
      <c r="D3101" t="n">
        <v>0.006971324616312623</v>
      </c>
      <c r="E3101" t="n">
        <v>0</v>
      </c>
      <c r="F3101" t="n">
        <v>0.006971324616312623</v>
      </c>
    </row>
    <row r="3102">
      <c r="A3102" t="inlineStr">
        <is>
          <t>XVI</t>
        </is>
      </c>
      <c r="B3102" t="n">
        <v>2023</v>
      </c>
      <c r="C3102" t="inlineStr">
        <is>
          <t>energia_comercial</t>
        </is>
      </c>
      <c r="D3102" t="n">
        <v>0.007027429138752749</v>
      </c>
      <c r="E3102" t="n">
        <v>0</v>
      </c>
      <c r="F3102" t="n">
        <v>0.007027429138752749</v>
      </c>
    </row>
    <row r="3103">
      <c r="A3103" t="inlineStr">
        <is>
          <t>XVI</t>
        </is>
      </c>
      <c r="B3103" t="n">
        <v>2024</v>
      </c>
      <c r="C3103" t="inlineStr">
        <is>
          <t>energia_comercial</t>
        </is>
      </c>
      <c r="D3103" t="n">
        <v>0.0072788715759515</v>
      </c>
      <c r="E3103" t="n">
        <v>0</v>
      </c>
      <c r="F3103" t="n">
        <v>0.0072788715759515</v>
      </c>
    </row>
    <row r="3104">
      <c r="A3104" t="inlineStr">
        <is>
          <t>XVI</t>
        </is>
      </c>
      <c r="B3104" t="n">
        <v>2025</v>
      </c>
      <c r="C3104" t="inlineStr">
        <is>
          <t>energia_comercial</t>
        </is>
      </c>
      <c r="D3104" t="n">
        <v>0.007562981663937541</v>
      </c>
      <c r="E3104" t="n">
        <v>0</v>
      </c>
      <c r="F3104" t="n">
        <v>0.007562981663937541</v>
      </c>
    </row>
    <row r="3105">
      <c r="A3105" t="inlineStr">
        <is>
          <t>XVI</t>
        </is>
      </c>
      <c r="B3105" t="n">
        <v>2026</v>
      </c>
      <c r="C3105" t="inlineStr">
        <is>
          <t>energia_comercial</t>
        </is>
      </c>
      <c r="D3105" t="n">
        <v>0.007861440790420495</v>
      </c>
      <c r="E3105" t="n">
        <v>0</v>
      </c>
      <c r="F3105" t="n">
        <v>0.007861440790420495</v>
      </c>
    </row>
    <row r="3106">
      <c r="A3106" t="inlineStr">
        <is>
          <t>XVI</t>
        </is>
      </c>
      <c r="B3106" t="n">
        <v>2027</v>
      </c>
      <c r="C3106" t="inlineStr">
        <is>
          <t>energia_comercial</t>
        </is>
      </c>
      <c r="D3106" t="n">
        <v>0.00856762877142332</v>
      </c>
      <c r="E3106" t="n">
        <v>0</v>
      </c>
      <c r="F3106" t="n">
        <v>0.00856762877142332</v>
      </c>
    </row>
    <row r="3107">
      <c r="A3107" t="inlineStr">
        <is>
          <t>XVI</t>
        </is>
      </c>
      <c r="B3107" t="n">
        <v>2028</v>
      </c>
      <c r="C3107" t="inlineStr">
        <is>
          <t>energia_comercial</t>
        </is>
      </c>
      <c r="D3107" t="n">
        <v>0.008878168564710402</v>
      </c>
      <c r="E3107" t="n">
        <v>0</v>
      </c>
      <c r="F3107" t="n">
        <v>0.008878168564710402</v>
      </c>
    </row>
    <row r="3108">
      <c r="A3108" t="inlineStr">
        <is>
          <t>XVI</t>
        </is>
      </c>
      <c r="B3108" t="n">
        <v>2029</v>
      </c>
      <c r="C3108" t="inlineStr">
        <is>
          <t>energia_comercial</t>
        </is>
      </c>
      <c r="D3108" t="n">
        <v>0.00921454225415831</v>
      </c>
      <c r="E3108" t="n">
        <v>0</v>
      </c>
      <c r="F3108" t="n">
        <v>0.00921454225415831</v>
      </c>
    </row>
    <row r="3109">
      <c r="A3109" t="inlineStr">
        <is>
          <t>XVI</t>
        </is>
      </c>
      <c r="B3109" t="n">
        <v>2030</v>
      </c>
      <c r="C3109" t="inlineStr">
        <is>
          <t>energia_comercial</t>
        </is>
      </c>
      <c r="D3109" t="n">
        <v>0.009563847527989109</v>
      </c>
      <c r="E3109" t="n">
        <v>0</v>
      </c>
      <c r="F3109" t="n">
        <v>0.009563847527989109</v>
      </c>
    </row>
    <row r="3110">
      <c r="A3110" t="inlineStr">
        <is>
          <t>XVI</t>
        </is>
      </c>
      <c r="B3110" t="n">
        <v>2031</v>
      </c>
      <c r="C3110" t="inlineStr">
        <is>
          <t>energia_comercial</t>
        </is>
      </c>
      <c r="D3110" t="n">
        <v>0.009932082386639089</v>
      </c>
      <c r="E3110" t="n">
        <v>0</v>
      </c>
      <c r="F3110" t="n">
        <v>0.009932082386639089</v>
      </c>
    </row>
    <row r="3111">
      <c r="A3111" t="inlineStr">
        <is>
          <t>XVI</t>
        </is>
      </c>
      <c r="B3111" t="n">
        <v>2032</v>
      </c>
      <c r="C3111" t="inlineStr">
        <is>
          <t>energia_comercial</t>
        </is>
      </c>
      <c r="D3111" t="n">
        <v>0.01031581155463743</v>
      </c>
      <c r="E3111" t="n">
        <v>0</v>
      </c>
      <c r="F3111" t="n">
        <v>0.01031581155463743</v>
      </c>
    </row>
    <row r="3112">
      <c r="A3112" t="inlineStr">
        <is>
          <t>XVI</t>
        </is>
      </c>
      <c r="B3112" t="n">
        <v>2033</v>
      </c>
      <c r="C3112" t="inlineStr">
        <is>
          <t>energia_comercial</t>
        </is>
      </c>
      <c r="D3112" t="n">
        <v>0.01071344014610086</v>
      </c>
      <c r="E3112" t="n">
        <v>0</v>
      </c>
      <c r="F3112" t="n">
        <v>0.01071344014610086</v>
      </c>
    </row>
    <row r="3113">
      <c r="A3113" t="inlineStr">
        <is>
          <t>XVI</t>
        </is>
      </c>
      <c r="B3113" t="n">
        <v>2034</v>
      </c>
      <c r="C3113" t="inlineStr">
        <is>
          <t>energia_comercial</t>
        </is>
      </c>
      <c r="D3113" t="n">
        <v>0.01112357224830377</v>
      </c>
      <c r="E3113" t="n">
        <v>0</v>
      </c>
      <c r="F3113" t="n">
        <v>0.01112357224830377</v>
      </c>
    </row>
    <row r="3114">
      <c r="A3114" t="inlineStr">
        <is>
          <t>XVI</t>
        </is>
      </c>
      <c r="B3114" t="n">
        <v>2035</v>
      </c>
      <c r="C3114" t="inlineStr">
        <is>
          <t>energia_comercial</t>
        </is>
      </c>
      <c r="D3114" t="n">
        <v>0.01154479497150906</v>
      </c>
      <c r="E3114" t="n">
        <v>0</v>
      </c>
      <c r="F3114" t="n">
        <v>0.01154479497150906</v>
      </c>
    </row>
    <row r="3115">
      <c r="A3115" t="inlineStr">
        <is>
          <t>XVI</t>
        </is>
      </c>
      <c r="B3115" t="n">
        <v>2036</v>
      </c>
      <c r="C3115" t="inlineStr">
        <is>
          <t>energia_comercial</t>
        </is>
      </c>
      <c r="D3115" t="n">
        <v>0.01197125773691462</v>
      </c>
      <c r="E3115" t="n">
        <v>0</v>
      </c>
      <c r="F3115" t="n">
        <v>0.01197125773691462</v>
      </c>
    </row>
    <row r="3116">
      <c r="A3116" t="inlineStr">
        <is>
          <t>XVI</t>
        </is>
      </c>
      <c r="B3116" t="n">
        <v>2037</v>
      </c>
      <c r="C3116" t="inlineStr">
        <is>
          <t>energia_comercial</t>
        </is>
      </c>
      <c r="D3116" t="n">
        <v>0.0124134739644411</v>
      </c>
      <c r="E3116" t="n">
        <v>0</v>
      </c>
      <c r="F3116" t="n">
        <v>0.0124134739644411</v>
      </c>
    </row>
    <row r="3117">
      <c r="A3117" t="inlineStr">
        <is>
          <t>XVI</t>
        </is>
      </c>
      <c r="B3117" t="n">
        <v>2038</v>
      </c>
      <c r="C3117" t="inlineStr">
        <is>
          <t>energia_comercial</t>
        </is>
      </c>
      <c r="D3117" t="n">
        <v>0.01287202558430357</v>
      </c>
      <c r="E3117" t="n">
        <v>0</v>
      </c>
      <c r="F3117" t="n">
        <v>0.01287202558430357</v>
      </c>
    </row>
    <row r="3118">
      <c r="A3118" t="inlineStr">
        <is>
          <t>XVI</t>
        </is>
      </c>
      <c r="B3118" t="n">
        <v>2039</v>
      </c>
      <c r="C3118" t="inlineStr">
        <is>
          <t>energia_comercial</t>
        </is>
      </c>
      <c r="D3118" t="n">
        <v>0.0133475160231204</v>
      </c>
      <c r="E3118" t="n">
        <v>0</v>
      </c>
      <c r="F3118" t="n">
        <v>0.0133475160231204</v>
      </c>
    </row>
    <row r="3119">
      <c r="A3119" t="inlineStr">
        <is>
          <t>XVI</t>
        </is>
      </c>
      <c r="B3119" t="n">
        <v>2040</v>
      </c>
      <c r="C3119" t="inlineStr">
        <is>
          <t>energia_comercial</t>
        </is>
      </c>
      <c r="D3119" t="n">
        <v>0.01384057099798679</v>
      </c>
      <c r="E3119" t="n">
        <v>0</v>
      </c>
      <c r="F3119" t="n">
        <v>0.01384057099798679</v>
      </c>
    </row>
    <row r="3120">
      <c r="A3120" t="inlineStr">
        <is>
          <t>XVI</t>
        </is>
      </c>
      <c r="B3120" t="n">
        <v>2041</v>
      </c>
      <c r="C3120" t="inlineStr">
        <is>
          <t>energia_comercial</t>
        </is>
      </c>
      <c r="D3120" t="n">
        <v>0.01433967902414071</v>
      </c>
      <c r="E3120" t="n">
        <v>0</v>
      </c>
      <c r="F3120" t="n">
        <v>0.01433967902414071</v>
      </c>
    </row>
    <row r="3121">
      <c r="A3121" t="inlineStr">
        <is>
          <t>XVI</t>
        </is>
      </c>
      <c r="B3121" t="n">
        <v>2042</v>
      </c>
      <c r="C3121" t="inlineStr">
        <is>
          <t>energia_comercial</t>
        </is>
      </c>
      <c r="D3121" t="n">
        <v>0.01484419117789817</v>
      </c>
      <c r="E3121" t="n">
        <v>0</v>
      </c>
      <c r="F3121" t="n">
        <v>0.01484419117789817</v>
      </c>
    </row>
    <row r="3122">
      <c r="A3122" t="inlineStr">
        <is>
          <t>XVI</t>
        </is>
      </c>
      <c r="B3122" t="n">
        <v>2043</v>
      </c>
      <c r="C3122" t="inlineStr">
        <is>
          <t>energia_comercial</t>
        </is>
      </c>
      <c r="D3122" t="n">
        <v>0.01535342079684888</v>
      </c>
      <c r="E3122" t="n">
        <v>0</v>
      </c>
      <c r="F3122" t="n">
        <v>0.01535342079684888</v>
      </c>
    </row>
    <row r="3123">
      <c r="A3123" t="inlineStr">
        <is>
          <t>XVI</t>
        </is>
      </c>
      <c r="B3123" t="n">
        <v>2044</v>
      </c>
      <c r="C3123" t="inlineStr">
        <is>
          <t>energia_comercial</t>
        </is>
      </c>
      <c r="D3123" t="n">
        <v>0.01586664450798445</v>
      </c>
      <c r="E3123" t="n">
        <v>0</v>
      </c>
      <c r="F3123" t="n">
        <v>0.01586664450798445</v>
      </c>
    </row>
    <row r="3124">
      <c r="A3124" t="inlineStr">
        <is>
          <t>XVI</t>
        </is>
      </c>
      <c r="B3124" t="n">
        <v>2045</v>
      </c>
      <c r="C3124" t="inlineStr">
        <is>
          <t>energia_comercial</t>
        </is>
      </c>
      <c r="D3124" t="n">
        <v>0.01639702391237933</v>
      </c>
      <c r="E3124" t="n">
        <v>0</v>
      </c>
      <c r="F3124" t="n">
        <v>0.01639702391237933</v>
      </c>
    </row>
    <row r="3125">
      <c r="A3125" t="inlineStr">
        <is>
          <t>XVI</t>
        </is>
      </c>
      <c r="B3125" t="n">
        <v>2046</v>
      </c>
      <c r="C3125" t="inlineStr">
        <is>
          <t>energia_comercial</t>
        </is>
      </c>
      <c r="D3125" t="n">
        <v>0.01693074669564821</v>
      </c>
      <c r="E3125" t="n">
        <v>0</v>
      </c>
      <c r="F3125" t="n">
        <v>0.01693074669564821</v>
      </c>
    </row>
    <row r="3126">
      <c r="A3126" t="inlineStr">
        <is>
          <t>XVI</t>
        </is>
      </c>
      <c r="B3126" t="n">
        <v>2047</v>
      </c>
      <c r="C3126" t="inlineStr">
        <is>
          <t>energia_comercial</t>
        </is>
      </c>
      <c r="D3126" t="n">
        <v>0.01746699343129011</v>
      </c>
      <c r="E3126" t="n">
        <v>0</v>
      </c>
      <c r="F3126" t="n">
        <v>0.01746699343129011</v>
      </c>
    </row>
    <row r="3127">
      <c r="A3127" t="inlineStr">
        <is>
          <t>XVI</t>
        </is>
      </c>
      <c r="B3127" t="n">
        <v>2048</v>
      </c>
      <c r="C3127" t="inlineStr">
        <is>
          <t>energia_comercial</t>
        </is>
      </c>
      <c r="D3127" t="n">
        <v>0.01802022468431069</v>
      </c>
      <c r="E3127" t="n">
        <v>0</v>
      </c>
      <c r="F3127" t="n">
        <v>0.01802022468431069</v>
      </c>
    </row>
    <row r="3128">
      <c r="A3128" t="inlineStr">
        <is>
          <t>XVI</t>
        </is>
      </c>
      <c r="B3128" t="n">
        <v>2049</v>
      </c>
      <c r="C3128" t="inlineStr">
        <is>
          <t>energia_comercial</t>
        </is>
      </c>
      <c r="D3128" t="n">
        <v>0.01857517986123379</v>
      </c>
      <c r="E3128" t="n">
        <v>0</v>
      </c>
      <c r="F3128" t="n">
        <v>0.01857517986123379</v>
      </c>
    </row>
    <row r="3129">
      <c r="A3129" t="inlineStr">
        <is>
          <t>XVI</t>
        </is>
      </c>
      <c r="B3129" t="n">
        <v>2050</v>
      </c>
      <c r="C3129" t="inlineStr">
        <is>
          <t>energia_comercial</t>
        </is>
      </c>
      <c r="D3129" t="n">
        <v>0.01914722557136549</v>
      </c>
      <c r="E3129" t="n">
        <v>0</v>
      </c>
      <c r="F3129" t="n">
        <v>0.01914722557136549</v>
      </c>
    </row>
    <row r="3130">
      <c r="A3130" t="inlineStr">
        <is>
          <t>XVI</t>
        </is>
      </c>
      <c r="B3130" t="n">
        <v>2017</v>
      </c>
      <c r="C3130" t="inlineStr">
        <is>
          <t>energia_publico</t>
        </is>
      </c>
      <c r="D3130" t="n">
        <v>0</v>
      </c>
      <c r="E3130" t="n">
        <v>0</v>
      </c>
      <c r="F3130" t="n">
        <v>0</v>
      </c>
    </row>
    <row r="3131">
      <c r="A3131" t="inlineStr">
        <is>
          <t>XVI</t>
        </is>
      </c>
      <c r="B3131" t="n">
        <v>2018</v>
      </c>
      <c r="C3131" t="inlineStr">
        <is>
          <t>energia_publico</t>
        </is>
      </c>
      <c r="D3131" t="n">
        <v>20.59352559137558</v>
      </c>
      <c r="E3131" t="n">
        <v>0</v>
      </c>
      <c r="F3131" t="n">
        <v>20.59352559137558</v>
      </c>
    </row>
    <row r="3132">
      <c r="A3132" t="inlineStr">
        <is>
          <t>XVI</t>
        </is>
      </c>
      <c r="B3132" t="n">
        <v>2019</v>
      </c>
      <c r="C3132" t="inlineStr">
        <is>
          <t>energia_publico</t>
        </is>
      </c>
      <c r="D3132" t="n">
        <v>23.52871640431334</v>
      </c>
      <c r="E3132" t="n">
        <v>0</v>
      </c>
      <c r="F3132" t="n">
        <v>23.52871640431334</v>
      </c>
    </row>
    <row r="3133">
      <c r="A3133" t="inlineStr">
        <is>
          <t>XVI</t>
        </is>
      </c>
      <c r="B3133" t="n">
        <v>2020</v>
      </c>
      <c r="C3133" t="inlineStr">
        <is>
          <t>energia_publico</t>
        </is>
      </c>
      <c r="D3133" t="n">
        <v>36.69864578478361</v>
      </c>
      <c r="E3133" t="n">
        <v>0</v>
      </c>
      <c r="F3133" t="n">
        <v>36.69864578478361</v>
      </c>
    </row>
    <row r="3134">
      <c r="A3134" t="inlineStr">
        <is>
          <t>XVI</t>
        </is>
      </c>
      <c r="B3134" t="n">
        <v>2021</v>
      </c>
      <c r="C3134" t="inlineStr">
        <is>
          <t>energia_publico</t>
        </is>
      </c>
      <c r="D3134" t="n">
        <v>27.46750927011995</v>
      </c>
      <c r="E3134" t="n">
        <v>0</v>
      </c>
      <c r="F3134" t="n">
        <v>27.46750927011995</v>
      </c>
    </row>
    <row r="3135">
      <c r="A3135" t="inlineStr">
        <is>
          <t>XVI</t>
        </is>
      </c>
      <c r="B3135" t="n">
        <v>2022</v>
      </c>
      <c r="C3135" t="inlineStr">
        <is>
          <t>energia_publico</t>
        </is>
      </c>
      <c r="D3135" t="n">
        <v>0</v>
      </c>
      <c r="E3135" t="n">
        <v>0</v>
      </c>
      <c r="F3135" t="n">
        <v>0</v>
      </c>
    </row>
    <row r="3136">
      <c r="A3136" t="inlineStr">
        <is>
          <t>XVI</t>
        </is>
      </c>
      <c r="B3136" t="n">
        <v>2023</v>
      </c>
      <c r="C3136" t="inlineStr">
        <is>
          <t>energia_publico</t>
        </is>
      </c>
      <c r="D3136" t="n">
        <v>0</v>
      </c>
      <c r="E3136" t="n">
        <v>0</v>
      </c>
      <c r="F3136" t="n">
        <v>0</v>
      </c>
    </row>
    <row r="3137">
      <c r="A3137" t="inlineStr">
        <is>
          <t>XVI</t>
        </is>
      </c>
      <c r="B3137" t="n">
        <v>2024</v>
      </c>
      <c r="C3137" t="inlineStr">
        <is>
          <t>energia_publico</t>
        </is>
      </c>
      <c r="D3137" t="n">
        <v>0</v>
      </c>
      <c r="E3137" t="n">
        <v>0</v>
      </c>
      <c r="F3137" t="n">
        <v>0</v>
      </c>
    </row>
    <row r="3138">
      <c r="A3138" t="inlineStr">
        <is>
          <t>XVI</t>
        </is>
      </c>
      <c r="B3138" t="n">
        <v>2025</v>
      </c>
      <c r="C3138" t="inlineStr">
        <is>
          <t>energia_publico</t>
        </is>
      </c>
      <c r="D3138" t="n">
        <v>0</v>
      </c>
      <c r="E3138" t="n">
        <v>0</v>
      </c>
      <c r="F3138" t="n">
        <v>0</v>
      </c>
    </row>
    <row r="3139">
      <c r="A3139" t="inlineStr">
        <is>
          <t>XVI</t>
        </is>
      </c>
      <c r="B3139" t="n">
        <v>2026</v>
      </c>
      <c r="C3139" t="inlineStr">
        <is>
          <t>energia_publico</t>
        </is>
      </c>
      <c r="D3139" t="n">
        <v>0</v>
      </c>
      <c r="E3139" t="n">
        <v>0</v>
      </c>
      <c r="F3139" t="n">
        <v>0</v>
      </c>
    </row>
    <row r="3140">
      <c r="A3140" t="inlineStr">
        <is>
          <t>XVI</t>
        </is>
      </c>
      <c r="B3140" t="n">
        <v>2027</v>
      </c>
      <c r="C3140" t="inlineStr">
        <is>
          <t>energia_publico</t>
        </is>
      </c>
      <c r="D3140" t="n">
        <v>0</v>
      </c>
      <c r="E3140" t="n">
        <v>0</v>
      </c>
      <c r="F3140" t="n">
        <v>0</v>
      </c>
    </row>
    <row r="3141">
      <c r="A3141" t="inlineStr">
        <is>
          <t>XVI</t>
        </is>
      </c>
      <c r="B3141" t="n">
        <v>2028</v>
      </c>
      <c r="C3141" t="inlineStr">
        <is>
          <t>energia_publico</t>
        </is>
      </c>
      <c r="D3141" t="n">
        <v>0</v>
      </c>
      <c r="E3141" t="n">
        <v>0</v>
      </c>
      <c r="F3141" t="n">
        <v>0</v>
      </c>
    </row>
    <row r="3142">
      <c r="A3142" t="inlineStr">
        <is>
          <t>XVI</t>
        </is>
      </c>
      <c r="B3142" t="n">
        <v>2029</v>
      </c>
      <c r="C3142" t="inlineStr">
        <is>
          <t>energia_publico</t>
        </is>
      </c>
      <c r="D3142" t="n">
        <v>0</v>
      </c>
      <c r="E3142" t="n">
        <v>0</v>
      </c>
      <c r="F3142" t="n">
        <v>0</v>
      </c>
    </row>
    <row r="3143">
      <c r="A3143" t="inlineStr">
        <is>
          <t>XVI</t>
        </is>
      </c>
      <c r="B3143" t="n">
        <v>2030</v>
      </c>
      <c r="C3143" t="inlineStr">
        <is>
          <t>energia_publico</t>
        </is>
      </c>
      <c r="D3143" t="n">
        <v>0</v>
      </c>
      <c r="E3143" t="n">
        <v>0</v>
      </c>
      <c r="F3143" t="n">
        <v>0</v>
      </c>
    </row>
    <row r="3144">
      <c r="A3144" t="inlineStr">
        <is>
          <t>XVI</t>
        </is>
      </c>
      <c r="B3144" t="n">
        <v>2031</v>
      </c>
      <c r="C3144" t="inlineStr">
        <is>
          <t>energia_publico</t>
        </is>
      </c>
      <c r="D3144" t="n">
        <v>0</v>
      </c>
      <c r="E3144" t="n">
        <v>0</v>
      </c>
      <c r="F3144" t="n">
        <v>0</v>
      </c>
    </row>
    <row r="3145">
      <c r="A3145" t="inlineStr">
        <is>
          <t>XVI</t>
        </is>
      </c>
      <c r="B3145" t="n">
        <v>2032</v>
      </c>
      <c r="C3145" t="inlineStr">
        <is>
          <t>energia_publico</t>
        </is>
      </c>
      <c r="D3145" t="n">
        <v>0</v>
      </c>
      <c r="E3145" t="n">
        <v>0</v>
      </c>
      <c r="F3145" t="n">
        <v>0</v>
      </c>
    </row>
    <row r="3146">
      <c r="A3146" t="inlineStr">
        <is>
          <t>XVI</t>
        </is>
      </c>
      <c r="B3146" t="n">
        <v>2033</v>
      </c>
      <c r="C3146" t="inlineStr">
        <is>
          <t>energia_publico</t>
        </is>
      </c>
      <c r="D3146" t="n">
        <v>0</v>
      </c>
      <c r="E3146" t="n">
        <v>0</v>
      </c>
      <c r="F3146" t="n">
        <v>0</v>
      </c>
    </row>
    <row r="3147">
      <c r="A3147" t="inlineStr">
        <is>
          <t>XVI</t>
        </is>
      </c>
      <c r="B3147" t="n">
        <v>2034</v>
      </c>
      <c r="C3147" t="inlineStr">
        <is>
          <t>energia_publico</t>
        </is>
      </c>
      <c r="D3147" t="n">
        <v>0</v>
      </c>
      <c r="E3147" t="n">
        <v>0</v>
      </c>
      <c r="F3147" t="n">
        <v>0</v>
      </c>
    </row>
    <row r="3148">
      <c r="A3148" t="inlineStr">
        <is>
          <t>XVI</t>
        </is>
      </c>
      <c r="B3148" t="n">
        <v>2035</v>
      </c>
      <c r="C3148" t="inlineStr">
        <is>
          <t>energia_publico</t>
        </is>
      </c>
      <c r="D3148" t="n">
        <v>0</v>
      </c>
      <c r="E3148" t="n">
        <v>0</v>
      </c>
      <c r="F3148" t="n">
        <v>0</v>
      </c>
    </row>
    <row r="3149">
      <c r="A3149" t="inlineStr">
        <is>
          <t>XVI</t>
        </is>
      </c>
      <c r="B3149" t="n">
        <v>2036</v>
      </c>
      <c r="C3149" t="inlineStr">
        <is>
          <t>energia_publico</t>
        </is>
      </c>
      <c r="D3149" t="n">
        <v>0</v>
      </c>
      <c r="E3149" t="n">
        <v>0</v>
      </c>
      <c r="F3149" t="n">
        <v>0</v>
      </c>
    </row>
    <row r="3150">
      <c r="A3150" t="inlineStr">
        <is>
          <t>XVI</t>
        </is>
      </c>
      <c r="B3150" t="n">
        <v>2037</v>
      </c>
      <c r="C3150" t="inlineStr">
        <is>
          <t>energia_publico</t>
        </is>
      </c>
      <c r="D3150" t="n">
        <v>0</v>
      </c>
      <c r="E3150" t="n">
        <v>0</v>
      </c>
      <c r="F3150" t="n">
        <v>0</v>
      </c>
    </row>
    <row r="3151">
      <c r="A3151" t="inlineStr">
        <is>
          <t>XVI</t>
        </is>
      </c>
      <c r="B3151" t="n">
        <v>2038</v>
      </c>
      <c r="C3151" t="inlineStr">
        <is>
          <t>energia_publico</t>
        </is>
      </c>
      <c r="D3151" t="n">
        <v>0</v>
      </c>
      <c r="E3151" t="n">
        <v>0</v>
      </c>
      <c r="F3151" t="n">
        <v>0</v>
      </c>
    </row>
    <row r="3152">
      <c r="A3152" t="inlineStr">
        <is>
          <t>XVI</t>
        </is>
      </c>
      <c r="B3152" t="n">
        <v>2039</v>
      </c>
      <c r="C3152" t="inlineStr">
        <is>
          <t>energia_publico</t>
        </is>
      </c>
      <c r="D3152" t="n">
        <v>0</v>
      </c>
      <c r="E3152" t="n">
        <v>0</v>
      </c>
      <c r="F3152" t="n">
        <v>0</v>
      </c>
    </row>
    <row r="3153">
      <c r="A3153" t="inlineStr">
        <is>
          <t>XVI</t>
        </is>
      </c>
      <c r="B3153" t="n">
        <v>2040</v>
      </c>
      <c r="C3153" t="inlineStr">
        <is>
          <t>energia_publico</t>
        </is>
      </c>
      <c r="D3153" t="n">
        <v>0</v>
      </c>
      <c r="E3153" t="n">
        <v>0</v>
      </c>
      <c r="F3153" t="n">
        <v>0</v>
      </c>
    </row>
    <row r="3154">
      <c r="A3154" t="inlineStr">
        <is>
          <t>XVI</t>
        </is>
      </c>
      <c r="B3154" t="n">
        <v>2041</v>
      </c>
      <c r="C3154" t="inlineStr">
        <is>
          <t>energia_publico</t>
        </is>
      </c>
      <c r="D3154" t="n">
        <v>0</v>
      </c>
      <c r="E3154" t="n">
        <v>0</v>
      </c>
      <c r="F3154" t="n">
        <v>0</v>
      </c>
    </row>
    <row r="3155">
      <c r="A3155" t="inlineStr">
        <is>
          <t>XVI</t>
        </is>
      </c>
      <c r="B3155" t="n">
        <v>2042</v>
      </c>
      <c r="C3155" t="inlineStr">
        <is>
          <t>energia_publico</t>
        </is>
      </c>
      <c r="D3155" t="n">
        <v>0</v>
      </c>
      <c r="E3155" t="n">
        <v>0</v>
      </c>
      <c r="F3155" t="n">
        <v>0</v>
      </c>
    </row>
    <row r="3156">
      <c r="A3156" t="inlineStr">
        <is>
          <t>XVI</t>
        </is>
      </c>
      <c r="B3156" t="n">
        <v>2043</v>
      </c>
      <c r="C3156" t="inlineStr">
        <is>
          <t>energia_publico</t>
        </is>
      </c>
      <c r="D3156" t="n">
        <v>0</v>
      </c>
      <c r="E3156" t="n">
        <v>0</v>
      </c>
      <c r="F3156" t="n">
        <v>0</v>
      </c>
    </row>
    <row r="3157">
      <c r="A3157" t="inlineStr">
        <is>
          <t>XVI</t>
        </is>
      </c>
      <c r="B3157" t="n">
        <v>2044</v>
      </c>
      <c r="C3157" t="inlineStr">
        <is>
          <t>energia_publico</t>
        </is>
      </c>
      <c r="D3157" t="n">
        <v>0</v>
      </c>
      <c r="E3157" t="n">
        <v>0</v>
      </c>
      <c r="F3157" t="n">
        <v>0</v>
      </c>
    </row>
    <row r="3158">
      <c r="A3158" t="inlineStr">
        <is>
          <t>XVI</t>
        </is>
      </c>
      <c r="B3158" t="n">
        <v>2045</v>
      </c>
      <c r="C3158" t="inlineStr">
        <is>
          <t>energia_publico</t>
        </is>
      </c>
      <c r="D3158" t="n">
        <v>0</v>
      </c>
      <c r="E3158" t="n">
        <v>0</v>
      </c>
      <c r="F3158" t="n">
        <v>0</v>
      </c>
    </row>
    <row r="3159">
      <c r="A3159" t="inlineStr">
        <is>
          <t>XVI</t>
        </is>
      </c>
      <c r="B3159" t="n">
        <v>2046</v>
      </c>
      <c r="C3159" t="inlineStr">
        <is>
          <t>energia_publico</t>
        </is>
      </c>
      <c r="D3159" t="n">
        <v>0</v>
      </c>
      <c r="E3159" t="n">
        <v>0</v>
      </c>
      <c r="F3159" t="n">
        <v>0</v>
      </c>
    </row>
    <row r="3160">
      <c r="A3160" t="inlineStr">
        <is>
          <t>XVI</t>
        </is>
      </c>
      <c r="B3160" t="n">
        <v>2047</v>
      </c>
      <c r="C3160" t="inlineStr">
        <is>
          <t>energia_publico</t>
        </is>
      </c>
      <c r="D3160" t="n">
        <v>0</v>
      </c>
      <c r="E3160" t="n">
        <v>0</v>
      </c>
      <c r="F3160" t="n">
        <v>0</v>
      </c>
    </row>
    <row r="3161">
      <c r="A3161" t="inlineStr">
        <is>
          <t>XVI</t>
        </is>
      </c>
      <c r="B3161" t="n">
        <v>2048</v>
      </c>
      <c r="C3161" t="inlineStr">
        <is>
          <t>energia_publico</t>
        </is>
      </c>
      <c r="D3161" t="n">
        <v>0</v>
      </c>
      <c r="E3161" t="n">
        <v>0</v>
      </c>
      <c r="F3161" t="n">
        <v>0</v>
      </c>
    </row>
    <row r="3162">
      <c r="A3162" t="inlineStr">
        <is>
          <t>XVI</t>
        </is>
      </c>
      <c r="B3162" t="n">
        <v>2049</v>
      </c>
      <c r="C3162" t="inlineStr">
        <is>
          <t>energia_publico</t>
        </is>
      </c>
      <c r="D3162" t="n">
        <v>0</v>
      </c>
      <c r="E3162" t="n">
        <v>0</v>
      </c>
      <c r="F3162" t="n">
        <v>0</v>
      </c>
    </row>
    <row r="3163">
      <c r="A3163" t="inlineStr">
        <is>
          <t>XVI</t>
        </is>
      </c>
      <c r="B3163" t="n">
        <v>2050</v>
      </c>
      <c r="C3163" t="inlineStr">
        <is>
          <t>energia_publico</t>
        </is>
      </c>
      <c r="D3163" t="n">
        <v>0</v>
      </c>
      <c r="E3163" t="n">
        <v>0</v>
      </c>
      <c r="F3163" t="n">
        <v>0</v>
      </c>
    </row>
    <row r="3164">
      <c r="A3164" t="inlineStr">
        <is>
          <t>XVI</t>
        </is>
      </c>
      <c r="B3164" t="n">
        <v>2017</v>
      </c>
      <c r="C3164" t="inlineStr">
        <is>
          <t>manufactura</t>
        </is>
      </c>
      <c r="D3164" t="n">
        <v>0</v>
      </c>
      <c r="E3164" t="n">
        <v>0</v>
      </c>
      <c r="F3164" t="n">
        <v>0</v>
      </c>
    </row>
    <row r="3165">
      <c r="A3165" t="inlineStr">
        <is>
          <t>XVI</t>
        </is>
      </c>
      <c r="B3165" t="n">
        <v>2018</v>
      </c>
      <c r="C3165" t="inlineStr">
        <is>
          <t>manufactura</t>
        </is>
      </c>
      <c r="D3165" t="n">
        <v>1588.609209167844</v>
      </c>
      <c r="E3165" t="n">
        <v>0</v>
      </c>
      <c r="F3165" t="n">
        <v>1588.609209167844</v>
      </c>
    </row>
    <row r="3166">
      <c r="A3166" t="inlineStr">
        <is>
          <t>XVI</t>
        </is>
      </c>
      <c r="B3166" t="n">
        <v>2019</v>
      </c>
      <c r="C3166" t="inlineStr">
        <is>
          <t>manufactura</t>
        </is>
      </c>
      <c r="D3166" t="n">
        <v>1570.371270272336</v>
      </c>
      <c r="E3166" t="n">
        <v>0</v>
      </c>
      <c r="F3166" t="n">
        <v>1570.371270272336</v>
      </c>
    </row>
    <row r="3167">
      <c r="A3167" t="inlineStr">
        <is>
          <t>XVI</t>
        </is>
      </c>
      <c r="B3167" t="n">
        <v>2020</v>
      </c>
      <c r="C3167" t="inlineStr">
        <is>
          <t>manufactura</t>
        </is>
      </c>
      <c r="D3167" t="n">
        <v>1680.781024184738</v>
      </c>
      <c r="E3167" t="n">
        <v>0</v>
      </c>
      <c r="F3167" t="n">
        <v>1680.781024184738</v>
      </c>
    </row>
    <row r="3168">
      <c r="A3168" t="inlineStr">
        <is>
          <t>XVI</t>
        </is>
      </c>
      <c r="B3168" t="n">
        <v>2021</v>
      </c>
      <c r="C3168" t="inlineStr">
        <is>
          <t>manufactura</t>
        </is>
      </c>
      <c r="D3168" t="n">
        <v>1622.954806439318</v>
      </c>
      <c r="E3168" t="n">
        <v>0</v>
      </c>
      <c r="F3168" t="n">
        <v>1622.954806439318</v>
      </c>
    </row>
    <row r="3169">
      <c r="A3169" t="inlineStr">
        <is>
          <t>XVI</t>
        </is>
      </c>
      <c r="B3169" t="n">
        <v>2022</v>
      </c>
      <c r="C3169" t="inlineStr">
        <is>
          <t>manufactura</t>
        </is>
      </c>
      <c r="D3169" t="n">
        <v>1755.371690429376</v>
      </c>
      <c r="E3169" t="n">
        <v>0</v>
      </c>
      <c r="F3169" t="n">
        <v>1755.371690429376</v>
      </c>
    </row>
    <row r="3170">
      <c r="A3170" t="inlineStr">
        <is>
          <t>XVI</t>
        </is>
      </c>
      <c r="B3170" t="n">
        <v>2023</v>
      </c>
      <c r="C3170" t="inlineStr">
        <is>
          <t>manufactura</t>
        </is>
      </c>
      <c r="D3170" t="n">
        <v>1370.063169691299</v>
      </c>
      <c r="E3170" t="n">
        <v>0</v>
      </c>
      <c r="F3170" t="n">
        <v>1370.063169691299</v>
      </c>
    </row>
    <row r="3171">
      <c r="A3171" t="inlineStr">
        <is>
          <t>XVI</t>
        </is>
      </c>
      <c r="B3171" t="n">
        <v>2024</v>
      </c>
      <c r="C3171" t="inlineStr">
        <is>
          <t>manufactura</t>
        </is>
      </c>
      <c r="D3171" t="n">
        <v>1230.70005050787</v>
      </c>
      <c r="E3171" t="n">
        <v>0</v>
      </c>
      <c r="F3171" t="n">
        <v>1230.70005050787</v>
      </c>
    </row>
    <row r="3172">
      <c r="A3172" t="inlineStr">
        <is>
          <t>XVI</t>
        </is>
      </c>
      <c r="B3172" t="n">
        <v>2025</v>
      </c>
      <c r="C3172" t="inlineStr">
        <is>
          <t>manufactura</t>
        </is>
      </c>
      <c r="D3172" t="n">
        <v>1178.905300371218</v>
      </c>
      <c r="E3172" t="n">
        <v>0</v>
      </c>
      <c r="F3172" t="n">
        <v>1178.905300371218</v>
      </c>
    </row>
    <row r="3173">
      <c r="A3173" t="inlineStr">
        <is>
          <t>XVI</t>
        </is>
      </c>
      <c r="B3173" t="n">
        <v>2026</v>
      </c>
      <c r="C3173" t="inlineStr">
        <is>
          <t>manufactura</t>
        </is>
      </c>
      <c r="D3173" t="n">
        <v>1162.802357995759</v>
      </c>
      <c r="E3173" t="n">
        <v>0</v>
      </c>
      <c r="F3173" t="n">
        <v>1162.802357995759</v>
      </c>
    </row>
    <row r="3174">
      <c r="A3174" t="inlineStr">
        <is>
          <t>XVI</t>
        </is>
      </c>
      <c r="B3174" t="n">
        <v>2027</v>
      </c>
      <c r="C3174" t="inlineStr">
        <is>
          <t>manufactura</t>
        </is>
      </c>
      <c r="D3174" t="n">
        <v>1170.471390503438</v>
      </c>
      <c r="E3174" t="n">
        <v>0</v>
      </c>
      <c r="F3174" t="n">
        <v>1170.471390503438</v>
      </c>
    </row>
    <row r="3175">
      <c r="A3175" t="inlineStr">
        <is>
          <t>XVI</t>
        </is>
      </c>
      <c r="B3175" t="n">
        <v>2028</v>
      </c>
      <c r="C3175" t="inlineStr">
        <is>
          <t>manufactura</t>
        </is>
      </c>
      <c r="D3175" t="n">
        <v>1180.214572224516</v>
      </c>
      <c r="E3175" t="n">
        <v>0</v>
      </c>
      <c r="F3175" t="n">
        <v>1180.214572224516</v>
      </c>
    </row>
    <row r="3176">
      <c r="A3176" t="inlineStr">
        <is>
          <t>XVI</t>
        </is>
      </c>
      <c r="B3176" t="n">
        <v>2029</v>
      </c>
      <c r="C3176" t="inlineStr">
        <is>
          <t>manufactura</t>
        </is>
      </c>
      <c r="D3176" t="n">
        <v>1191.247375975572</v>
      </c>
      <c r="E3176" t="n">
        <v>0</v>
      </c>
      <c r="F3176" t="n">
        <v>1191.247375975572</v>
      </c>
    </row>
    <row r="3177">
      <c r="A3177" t="inlineStr">
        <is>
          <t>XVI</t>
        </is>
      </c>
      <c r="B3177" t="n">
        <v>2030</v>
      </c>
      <c r="C3177" t="inlineStr">
        <is>
          <t>manufactura</t>
        </is>
      </c>
      <c r="D3177" t="n">
        <v>1202.94102851383</v>
      </c>
      <c r="E3177" t="n">
        <v>0</v>
      </c>
      <c r="F3177" t="n">
        <v>1202.94102851383</v>
      </c>
    </row>
    <row r="3178">
      <c r="A3178" t="inlineStr">
        <is>
          <t>XVI</t>
        </is>
      </c>
      <c r="B3178" t="n">
        <v>2031</v>
      </c>
      <c r="C3178" t="inlineStr">
        <is>
          <t>manufactura</t>
        </is>
      </c>
      <c r="D3178" t="n">
        <v>1215.108960516243</v>
      </c>
      <c r="E3178" t="n">
        <v>0</v>
      </c>
      <c r="F3178" t="n">
        <v>1215.108960516243</v>
      </c>
    </row>
    <row r="3179">
      <c r="A3179" t="inlineStr">
        <is>
          <t>XVI</t>
        </is>
      </c>
      <c r="B3179" t="n">
        <v>2032</v>
      </c>
      <c r="C3179" t="inlineStr">
        <is>
          <t>manufactura</t>
        </is>
      </c>
      <c r="D3179" t="n">
        <v>1227.588208840308</v>
      </c>
      <c r="E3179" t="n">
        <v>0</v>
      </c>
      <c r="F3179" t="n">
        <v>1227.588208840308</v>
      </c>
    </row>
    <row r="3180">
      <c r="A3180" t="inlineStr">
        <is>
          <t>XVI</t>
        </is>
      </c>
      <c r="B3180" t="n">
        <v>2033</v>
      </c>
      <c r="C3180" t="inlineStr">
        <is>
          <t>manufactura</t>
        </is>
      </c>
      <c r="D3180" t="n">
        <v>1240.265991967555</v>
      </c>
      <c r="E3180" t="n">
        <v>0</v>
      </c>
      <c r="F3180" t="n">
        <v>1240.265991967555</v>
      </c>
    </row>
    <row r="3181">
      <c r="A3181" t="inlineStr">
        <is>
          <t>XVI</t>
        </is>
      </c>
      <c r="B3181" t="n">
        <v>2034</v>
      </c>
      <c r="C3181" t="inlineStr">
        <is>
          <t>manufactura</t>
        </is>
      </c>
      <c r="D3181" t="n">
        <v>1253.059598598917</v>
      </c>
      <c r="E3181" t="n">
        <v>0</v>
      </c>
      <c r="F3181" t="n">
        <v>1253.059598598917</v>
      </c>
    </row>
    <row r="3182">
      <c r="A3182" t="inlineStr">
        <is>
          <t>XVI</t>
        </is>
      </c>
      <c r="B3182" t="n">
        <v>2035</v>
      </c>
      <c r="C3182" t="inlineStr">
        <is>
          <t>manufactura</t>
        </is>
      </c>
      <c r="D3182" t="n">
        <v>1265.902935842012</v>
      </c>
      <c r="E3182" t="n">
        <v>0</v>
      </c>
      <c r="F3182" t="n">
        <v>1265.902935842012</v>
      </c>
    </row>
    <row r="3183">
      <c r="A3183" t="inlineStr">
        <is>
          <t>XVI</t>
        </is>
      </c>
      <c r="B3183" t="n">
        <v>2036</v>
      </c>
      <c r="C3183" t="inlineStr">
        <is>
          <t>manufactura</t>
        </is>
      </c>
      <c r="D3183" t="n">
        <v>1278.669793452948</v>
      </c>
      <c r="E3183" t="n">
        <v>0</v>
      </c>
      <c r="F3183" t="n">
        <v>1278.669793452948</v>
      </c>
    </row>
    <row r="3184">
      <c r="A3184" t="inlineStr">
        <is>
          <t>XVI</t>
        </is>
      </c>
      <c r="B3184" t="n">
        <v>2037</v>
      </c>
      <c r="C3184" t="inlineStr">
        <is>
          <t>manufactura</t>
        </is>
      </c>
      <c r="D3184" t="n">
        <v>1291.469979706505</v>
      </c>
      <c r="E3184" t="n">
        <v>0</v>
      </c>
      <c r="F3184" t="n">
        <v>1291.469979706505</v>
      </c>
    </row>
    <row r="3185">
      <c r="A3185" t="inlineStr">
        <is>
          <t>XVI</t>
        </is>
      </c>
      <c r="B3185" t="n">
        <v>2038</v>
      </c>
      <c r="C3185" t="inlineStr">
        <is>
          <t>manufactura</t>
        </is>
      </c>
      <c r="D3185" t="n">
        <v>1304.354547461195</v>
      </c>
      <c r="E3185" t="n">
        <v>0</v>
      </c>
      <c r="F3185" t="n">
        <v>1304.354547461195</v>
      </c>
    </row>
    <row r="3186">
      <c r="A3186" t="inlineStr">
        <is>
          <t>XVI</t>
        </is>
      </c>
      <c r="B3186" t="n">
        <v>2039</v>
      </c>
      <c r="C3186" t="inlineStr">
        <is>
          <t>manufactura</t>
        </is>
      </c>
      <c r="D3186" t="n">
        <v>1317.347597633699</v>
      </c>
      <c r="E3186" t="n">
        <v>0</v>
      </c>
      <c r="F3186" t="n">
        <v>1317.347597633699</v>
      </c>
    </row>
    <row r="3187">
      <c r="A3187" t="inlineStr">
        <is>
          <t>XVI</t>
        </is>
      </c>
      <c r="B3187" t="n">
        <v>2040</v>
      </c>
      <c r="C3187" t="inlineStr">
        <is>
          <t>manufactura</t>
        </is>
      </c>
      <c r="D3187" t="n">
        <v>1330.46087624017</v>
      </c>
      <c r="E3187" t="n">
        <v>0</v>
      </c>
      <c r="F3187" t="n">
        <v>1330.46087624017</v>
      </c>
    </row>
    <row r="3188">
      <c r="A3188" t="inlineStr">
        <is>
          <t>XVI</t>
        </is>
      </c>
      <c r="B3188" t="n">
        <v>2041</v>
      </c>
      <c r="C3188" t="inlineStr">
        <is>
          <t>manufactura</t>
        </is>
      </c>
      <c r="D3188" t="n">
        <v>1343.530763057265</v>
      </c>
      <c r="E3188" t="n">
        <v>0</v>
      </c>
      <c r="F3188" t="n">
        <v>1343.530763057265</v>
      </c>
    </row>
    <row r="3189">
      <c r="A3189" t="inlineStr">
        <is>
          <t>XVI</t>
        </is>
      </c>
      <c r="B3189" t="n">
        <v>2042</v>
      </c>
      <c r="C3189" t="inlineStr">
        <is>
          <t>manufactura</t>
        </is>
      </c>
      <c r="D3189" t="n">
        <v>1356.477885841943</v>
      </c>
      <c r="E3189" t="n">
        <v>0</v>
      </c>
      <c r="F3189" t="n">
        <v>1356.477885841943</v>
      </c>
    </row>
    <row r="3190">
      <c r="A3190" t="inlineStr">
        <is>
          <t>XVI</t>
        </is>
      </c>
      <c r="B3190" t="n">
        <v>2043</v>
      </c>
      <c r="C3190" t="inlineStr">
        <is>
          <t>manufactura</t>
        </is>
      </c>
      <c r="D3190" t="n">
        <v>1369.261539564158</v>
      </c>
      <c r="E3190" t="n">
        <v>0</v>
      </c>
      <c r="F3190" t="n">
        <v>1369.261539564158</v>
      </c>
    </row>
    <row r="3191">
      <c r="A3191" t="inlineStr">
        <is>
          <t>XVI</t>
        </is>
      </c>
      <c r="B3191" t="n">
        <v>2044</v>
      </c>
      <c r="C3191" t="inlineStr">
        <is>
          <t>manufactura</t>
        </is>
      </c>
      <c r="D3191" t="n">
        <v>1381.858790632771</v>
      </c>
      <c r="E3191" t="n">
        <v>0</v>
      </c>
      <c r="F3191" t="n">
        <v>1381.858790632771</v>
      </c>
    </row>
    <row r="3192">
      <c r="A3192" t="inlineStr">
        <is>
          <t>XVI</t>
        </is>
      </c>
      <c r="B3192" t="n">
        <v>2045</v>
      </c>
      <c r="C3192" t="inlineStr">
        <is>
          <t>manufactura</t>
        </is>
      </c>
      <c r="D3192" t="n">
        <v>1394.43135525115</v>
      </c>
      <c r="E3192" t="n">
        <v>0</v>
      </c>
      <c r="F3192" t="n">
        <v>1394.43135525115</v>
      </c>
    </row>
    <row r="3193">
      <c r="A3193" t="inlineStr">
        <is>
          <t>XVI</t>
        </is>
      </c>
      <c r="B3193" t="n">
        <v>2046</v>
      </c>
      <c r="C3193" t="inlineStr">
        <is>
          <t>manufactura</t>
        </is>
      </c>
      <c r="D3193" t="n">
        <v>1406.875851155155</v>
      </c>
      <c r="E3193" t="n">
        <v>0</v>
      </c>
      <c r="F3193" t="n">
        <v>1406.875851155155</v>
      </c>
    </row>
    <row r="3194">
      <c r="A3194" t="inlineStr">
        <is>
          <t>XVI</t>
        </is>
      </c>
      <c r="B3194" t="n">
        <v>2047</v>
      </c>
      <c r="C3194" t="inlineStr">
        <is>
          <t>manufactura</t>
        </is>
      </c>
      <c r="D3194" t="n">
        <v>1419.140664664631</v>
      </c>
      <c r="E3194" t="n">
        <v>0</v>
      </c>
      <c r="F3194" t="n">
        <v>1419.140664664631</v>
      </c>
    </row>
    <row r="3195">
      <c r="A3195" t="inlineStr">
        <is>
          <t>XVI</t>
        </is>
      </c>
      <c r="B3195" t="n">
        <v>2048</v>
      </c>
      <c r="C3195" t="inlineStr">
        <is>
          <t>manufactura</t>
        </is>
      </c>
      <c r="D3195" t="n">
        <v>1431.379272023933</v>
      </c>
      <c r="E3195" t="n">
        <v>0</v>
      </c>
      <c r="F3195" t="n">
        <v>1431.379272023933</v>
      </c>
    </row>
    <row r="3196">
      <c r="A3196" t="inlineStr">
        <is>
          <t>XVI</t>
        </is>
      </c>
      <c r="B3196" t="n">
        <v>2049</v>
      </c>
      <c r="C3196" t="inlineStr">
        <is>
          <t>manufactura</t>
        </is>
      </c>
      <c r="D3196" t="n">
        <v>1443.479597608238</v>
      </c>
      <c r="E3196" t="n">
        <v>0</v>
      </c>
      <c r="F3196" t="n">
        <v>1443.479597608238</v>
      </c>
    </row>
    <row r="3197">
      <c r="A3197" t="inlineStr">
        <is>
          <t>XVI</t>
        </is>
      </c>
      <c r="B3197" t="n">
        <v>2050</v>
      </c>
      <c r="C3197" t="inlineStr">
        <is>
          <t>manufactura</t>
        </is>
      </c>
      <c r="D3197" t="n">
        <v>1455.570595114059</v>
      </c>
      <c r="E3197" t="n">
        <v>0</v>
      </c>
      <c r="F3197" t="n">
        <v>1455.570595114059</v>
      </c>
    </row>
    <row r="3198">
      <c r="A3198" t="inlineStr">
        <is>
          <t>XVI</t>
        </is>
      </c>
      <c r="B3198" t="n">
        <v>2017</v>
      </c>
      <c r="C3198" t="inlineStr">
        <is>
          <t>mineral</t>
        </is>
      </c>
      <c r="D3198" t="n">
        <v>0</v>
      </c>
      <c r="E3198" t="n">
        <v>0</v>
      </c>
      <c r="F3198" t="n">
        <v>0</v>
      </c>
    </row>
    <row r="3199">
      <c r="A3199" t="inlineStr">
        <is>
          <t>XVI</t>
        </is>
      </c>
      <c r="B3199" t="n">
        <v>2018</v>
      </c>
      <c r="C3199" t="inlineStr">
        <is>
          <t>mineral</t>
        </is>
      </c>
      <c r="D3199" t="n">
        <v>0</v>
      </c>
      <c r="E3199" t="n">
        <v>0</v>
      </c>
      <c r="F3199" t="n">
        <v>0</v>
      </c>
    </row>
    <row r="3200">
      <c r="A3200" t="inlineStr">
        <is>
          <t>XVI</t>
        </is>
      </c>
      <c r="B3200" t="n">
        <v>2019</v>
      </c>
      <c r="C3200" t="inlineStr">
        <is>
          <t>mineral</t>
        </is>
      </c>
      <c r="D3200" t="n">
        <v>0</v>
      </c>
      <c r="E3200" t="n">
        <v>0</v>
      </c>
      <c r="F3200" t="n">
        <v>0</v>
      </c>
    </row>
    <row r="3201">
      <c r="A3201" t="inlineStr">
        <is>
          <t>XVI</t>
        </is>
      </c>
      <c r="B3201" t="n">
        <v>2020</v>
      </c>
      <c r="C3201" t="inlineStr">
        <is>
          <t>mineral</t>
        </is>
      </c>
      <c r="D3201" t="n">
        <v>4.271386145628067</v>
      </c>
      <c r="E3201" t="n">
        <v>0</v>
      </c>
      <c r="F3201" t="n">
        <v>4.271386145628067</v>
      </c>
    </row>
    <row r="3202">
      <c r="A3202" t="inlineStr">
        <is>
          <t>XVI</t>
        </is>
      </c>
      <c r="B3202" t="n">
        <v>2021</v>
      </c>
      <c r="C3202" t="inlineStr">
        <is>
          <t>mineral</t>
        </is>
      </c>
      <c r="D3202" t="n">
        <v>5.026890833780982</v>
      </c>
      <c r="E3202" t="n">
        <v>0</v>
      </c>
      <c r="F3202" t="n">
        <v>5.026890833780982</v>
      </c>
    </row>
    <row r="3203">
      <c r="A3203" t="inlineStr">
        <is>
          <t>XVI</t>
        </is>
      </c>
      <c r="B3203" t="n">
        <v>2022</v>
      </c>
      <c r="C3203" t="inlineStr">
        <is>
          <t>mineral</t>
        </is>
      </c>
      <c r="D3203" t="n">
        <v>5.086692720944906</v>
      </c>
      <c r="E3203" t="n">
        <v>0</v>
      </c>
      <c r="F3203" t="n">
        <v>5.086692720944906</v>
      </c>
    </row>
    <row r="3204">
      <c r="A3204" t="inlineStr">
        <is>
          <t>XVI</t>
        </is>
      </c>
      <c r="B3204" t="n">
        <v>2023</v>
      </c>
      <c r="C3204" t="inlineStr">
        <is>
          <t>mineral</t>
        </is>
      </c>
      <c r="D3204" t="n">
        <v>5.099130957817334</v>
      </c>
      <c r="E3204" t="n">
        <v>0</v>
      </c>
      <c r="F3204" t="n">
        <v>5.099130957817334</v>
      </c>
    </row>
    <row r="3205">
      <c r="A3205" t="inlineStr">
        <is>
          <t>XVI</t>
        </is>
      </c>
      <c r="B3205" t="n">
        <v>2024</v>
      </c>
      <c r="C3205" t="inlineStr">
        <is>
          <t>mineral</t>
        </is>
      </c>
      <c r="D3205" t="n">
        <v>5.154042312830334</v>
      </c>
      <c r="E3205" t="n">
        <v>0</v>
      </c>
      <c r="F3205" t="n">
        <v>5.154042312830334</v>
      </c>
    </row>
    <row r="3206">
      <c r="A3206" t="inlineStr">
        <is>
          <t>XVI</t>
        </is>
      </c>
      <c r="B3206" t="n">
        <v>2025</v>
      </c>
      <c r="C3206" t="inlineStr">
        <is>
          <t>mineral</t>
        </is>
      </c>
      <c r="D3206" t="n">
        <v>5.214523093297863</v>
      </c>
      <c r="E3206" t="n">
        <v>0</v>
      </c>
      <c r="F3206" t="n">
        <v>5.214523093297863</v>
      </c>
    </row>
    <row r="3207">
      <c r="A3207" t="inlineStr">
        <is>
          <t>XVI</t>
        </is>
      </c>
      <c r="B3207" t="n">
        <v>2026</v>
      </c>
      <c r="C3207" t="inlineStr">
        <is>
          <t>mineral</t>
        </is>
      </c>
      <c r="D3207" t="n">
        <v>5.276380268038266</v>
      </c>
      <c r="E3207" t="n">
        <v>0</v>
      </c>
      <c r="F3207" t="n">
        <v>5.276380268038266</v>
      </c>
    </row>
    <row r="3208">
      <c r="A3208" t="inlineStr">
        <is>
          <t>XVI</t>
        </is>
      </c>
      <c r="B3208" t="n">
        <v>2027</v>
      </c>
      <c r="C3208" t="inlineStr">
        <is>
          <t>mineral</t>
        </is>
      </c>
      <c r="D3208" t="n">
        <v>5.416499231510923</v>
      </c>
      <c r="E3208" t="n">
        <v>0</v>
      </c>
      <c r="F3208" t="n">
        <v>5.416499231510923</v>
      </c>
    </row>
    <row r="3209">
      <c r="A3209" t="inlineStr">
        <is>
          <t>XVI</t>
        </is>
      </c>
      <c r="B3209" t="n">
        <v>2028</v>
      </c>
      <c r="C3209" t="inlineStr">
        <is>
          <t>mineral</t>
        </is>
      </c>
      <c r="D3209" t="n">
        <v>5.4755779171951</v>
      </c>
      <c r="E3209" t="n">
        <v>0</v>
      </c>
      <c r="F3209" t="n">
        <v>5.4755779171951</v>
      </c>
    </row>
    <row r="3210">
      <c r="A3210" t="inlineStr">
        <is>
          <t>XVI</t>
        </is>
      </c>
      <c r="B3210" t="n">
        <v>2029</v>
      </c>
      <c r="C3210" t="inlineStr">
        <is>
          <t>mineral</t>
        </is>
      </c>
      <c r="D3210" t="n">
        <v>5.537971965257825</v>
      </c>
      <c r="E3210" t="n">
        <v>0</v>
      </c>
      <c r="F3210" t="n">
        <v>5.537971965257825</v>
      </c>
    </row>
    <row r="3211">
      <c r="A3211" t="inlineStr">
        <is>
          <t>XVI</t>
        </is>
      </c>
      <c r="B3211" t="n">
        <v>2030</v>
      </c>
      <c r="C3211" t="inlineStr">
        <is>
          <t>mineral</t>
        </is>
      </c>
      <c r="D3211" t="n">
        <v>5.601110386577819</v>
      </c>
      <c r="E3211" t="n">
        <v>0</v>
      </c>
      <c r="F3211" t="n">
        <v>5.601110386577819</v>
      </c>
    </row>
    <row r="3212">
      <c r="A3212" t="inlineStr">
        <is>
          <t>XVI</t>
        </is>
      </c>
      <c r="B3212" t="n">
        <v>2031</v>
      </c>
      <c r="C3212" t="inlineStr">
        <is>
          <t>mineral</t>
        </is>
      </c>
      <c r="D3212" t="n">
        <v>5.665957518991987</v>
      </c>
      <c r="E3212" t="n">
        <v>0</v>
      </c>
      <c r="F3212" t="n">
        <v>5.665957518991987</v>
      </c>
    </row>
    <row r="3213">
      <c r="A3213" t="inlineStr">
        <is>
          <t>XVI</t>
        </is>
      </c>
      <c r="B3213" t="n">
        <v>2032</v>
      </c>
      <c r="C3213" t="inlineStr">
        <is>
          <t>mineral</t>
        </is>
      </c>
      <c r="D3213" t="n">
        <v>5.731778261588377</v>
      </c>
      <c r="E3213" t="n">
        <v>0</v>
      </c>
      <c r="F3213" t="n">
        <v>5.731778261588377</v>
      </c>
    </row>
    <row r="3214">
      <c r="A3214" t="inlineStr">
        <is>
          <t>XVI</t>
        </is>
      </c>
      <c r="B3214" t="n">
        <v>2033</v>
      </c>
      <c r="C3214" t="inlineStr">
        <is>
          <t>mineral</t>
        </is>
      </c>
      <c r="D3214" t="n">
        <v>5.798210931809368</v>
      </c>
      <c r="E3214" t="n">
        <v>0</v>
      </c>
      <c r="F3214" t="n">
        <v>5.798210931809368</v>
      </c>
    </row>
    <row r="3215">
      <c r="A3215" t="inlineStr">
        <is>
          <t>XVI</t>
        </is>
      </c>
      <c r="B3215" t="n">
        <v>2034</v>
      </c>
      <c r="C3215" t="inlineStr">
        <is>
          <t>mineral</t>
        </is>
      </c>
      <c r="D3215" t="n">
        <v>5.8649600574663</v>
      </c>
      <c r="E3215" t="n">
        <v>0</v>
      </c>
      <c r="F3215" t="n">
        <v>5.8649600574663</v>
      </c>
    </row>
    <row r="3216">
      <c r="A3216" t="inlineStr">
        <is>
          <t>XVI</t>
        </is>
      </c>
      <c r="B3216" t="n">
        <v>2035</v>
      </c>
      <c r="C3216" t="inlineStr">
        <is>
          <t>mineral</t>
        </is>
      </c>
      <c r="D3216" t="n">
        <v>5.931756001789151</v>
      </c>
      <c r="E3216" t="n">
        <v>0</v>
      </c>
      <c r="F3216" t="n">
        <v>5.931756001789151</v>
      </c>
    </row>
    <row r="3217">
      <c r="A3217" t="inlineStr">
        <is>
          <t>XVI</t>
        </is>
      </c>
      <c r="B3217" t="n">
        <v>2036</v>
      </c>
      <c r="C3217" t="inlineStr">
        <is>
          <t>mineral</t>
        </is>
      </c>
      <c r="D3217" t="n">
        <v>5.997678218153934</v>
      </c>
      <c r="E3217" t="n">
        <v>0</v>
      </c>
      <c r="F3217" t="n">
        <v>5.997678218153934</v>
      </c>
    </row>
    <row r="3218">
      <c r="A3218" t="inlineStr">
        <is>
          <t>XVI</t>
        </is>
      </c>
      <c r="B3218" t="n">
        <v>2037</v>
      </c>
      <c r="C3218" t="inlineStr">
        <is>
          <t>mineral</t>
        </is>
      </c>
      <c r="D3218" t="n">
        <v>6.064333057136559</v>
      </c>
      <c r="E3218" t="n">
        <v>0</v>
      </c>
      <c r="F3218" t="n">
        <v>6.064333057136559</v>
      </c>
    </row>
    <row r="3219">
      <c r="A3219" t="inlineStr">
        <is>
          <t>XVI</t>
        </is>
      </c>
      <c r="B3219" t="n">
        <v>2038</v>
      </c>
      <c r="C3219" t="inlineStr">
        <is>
          <t>mineral</t>
        </is>
      </c>
      <c r="D3219" t="n">
        <v>6.131728660694777</v>
      </c>
      <c r="E3219" t="n">
        <v>0</v>
      </c>
      <c r="F3219" t="n">
        <v>6.131728660694777</v>
      </c>
    </row>
    <row r="3220">
      <c r="A3220" t="inlineStr">
        <is>
          <t>XVI</t>
        </is>
      </c>
      <c r="B3220" t="n">
        <v>2039</v>
      </c>
      <c r="C3220" t="inlineStr">
        <is>
          <t>mineral</t>
        </is>
      </c>
      <c r="D3220" t="n">
        <v>6.19987326127149</v>
      </c>
      <c r="E3220" t="n">
        <v>0</v>
      </c>
      <c r="F3220" t="n">
        <v>6.19987326127149</v>
      </c>
    </row>
    <row r="3221">
      <c r="A3221" t="inlineStr">
        <is>
          <t>XVI</t>
        </is>
      </c>
      <c r="B3221" t="n">
        <v>2040</v>
      </c>
      <c r="C3221" t="inlineStr">
        <is>
          <t>mineral</t>
        </is>
      </c>
      <c r="D3221" t="n">
        <v>6.268775182800374</v>
      </c>
      <c r="E3221" t="n">
        <v>0</v>
      </c>
      <c r="F3221" t="n">
        <v>6.268775182800374</v>
      </c>
    </row>
    <row r="3222">
      <c r="A3222" t="inlineStr">
        <is>
          <t>XVI</t>
        </is>
      </c>
      <c r="B3222" t="n">
        <v>2041</v>
      </c>
      <c r="C3222" t="inlineStr">
        <is>
          <t>mineral</t>
        </is>
      </c>
      <c r="D3222" t="n">
        <v>6.336806025570201</v>
      </c>
      <c r="E3222" t="n">
        <v>0</v>
      </c>
      <c r="F3222" t="n">
        <v>6.336806025570201</v>
      </c>
    </row>
    <row r="3223">
      <c r="A3223" t="inlineStr">
        <is>
          <t>XVI</t>
        </is>
      </c>
      <c r="B3223" t="n">
        <v>2042</v>
      </c>
      <c r="C3223" t="inlineStr">
        <is>
          <t>mineral</t>
        </is>
      </c>
      <c r="D3223" t="n">
        <v>6.403920199206826</v>
      </c>
      <c r="E3223" t="n">
        <v>0</v>
      </c>
      <c r="F3223" t="n">
        <v>6.403920199206826</v>
      </c>
    </row>
    <row r="3224">
      <c r="A3224" t="inlineStr">
        <is>
          <t>XVI</t>
        </is>
      </c>
      <c r="B3224" t="n">
        <v>2043</v>
      </c>
      <c r="C3224" t="inlineStr">
        <is>
          <t>mineral</t>
        </is>
      </c>
      <c r="D3224" t="n">
        <v>6.470072312261011</v>
      </c>
      <c r="E3224" t="n">
        <v>0</v>
      </c>
      <c r="F3224" t="n">
        <v>6.470072312261011</v>
      </c>
    </row>
    <row r="3225">
      <c r="A3225" t="inlineStr">
        <is>
          <t>XVI</t>
        </is>
      </c>
      <c r="B3225" t="n">
        <v>2044</v>
      </c>
      <c r="C3225" t="inlineStr">
        <is>
          <t>mineral</t>
        </is>
      </c>
      <c r="D3225" t="n">
        <v>6.535217222164229</v>
      </c>
      <c r="E3225" t="n">
        <v>0</v>
      </c>
      <c r="F3225" t="n">
        <v>6.535217222164229</v>
      </c>
    </row>
    <row r="3226">
      <c r="A3226" t="inlineStr">
        <is>
          <t>XVI</t>
        </is>
      </c>
      <c r="B3226" t="n">
        <v>2045</v>
      </c>
      <c r="C3226" t="inlineStr">
        <is>
          <t>mineral</t>
        </is>
      </c>
      <c r="D3226" t="n">
        <v>6.601018053528827</v>
      </c>
      <c r="E3226" t="n">
        <v>0</v>
      </c>
      <c r="F3226" t="n">
        <v>6.601018053528827</v>
      </c>
    </row>
    <row r="3227">
      <c r="A3227" t="inlineStr">
        <is>
          <t>XVI</t>
        </is>
      </c>
      <c r="B3227" t="n">
        <v>2046</v>
      </c>
      <c r="C3227" t="inlineStr">
        <is>
          <t>mineral</t>
        </is>
      </c>
      <c r="D3227" t="n">
        <v>6.665756245576535</v>
      </c>
      <c r="E3227" t="n">
        <v>0</v>
      </c>
      <c r="F3227" t="n">
        <v>6.665756245576535</v>
      </c>
    </row>
    <row r="3228">
      <c r="A3228" t="inlineStr">
        <is>
          <t>XVI</t>
        </is>
      </c>
      <c r="B3228" t="n">
        <v>2047</v>
      </c>
      <c r="C3228" t="inlineStr">
        <is>
          <t>mineral</t>
        </is>
      </c>
      <c r="D3228" t="n">
        <v>6.729386856329126</v>
      </c>
      <c r="E3228" t="n">
        <v>0</v>
      </c>
      <c r="F3228" t="n">
        <v>6.729386856329126</v>
      </c>
    </row>
    <row r="3229">
      <c r="A3229" t="inlineStr">
        <is>
          <t>XVI</t>
        </is>
      </c>
      <c r="B3229" t="n">
        <v>2048</v>
      </c>
      <c r="C3229" t="inlineStr">
        <is>
          <t>mineral</t>
        </is>
      </c>
      <c r="D3229" t="n">
        <v>6.793624878225413</v>
      </c>
      <c r="E3229" t="n">
        <v>0</v>
      </c>
      <c r="F3229" t="n">
        <v>6.793624878225413</v>
      </c>
    </row>
    <row r="3230">
      <c r="A3230" t="inlineStr">
        <is>
          <t>XVI</t>
        </is>
      </c>
      <c r="B3230" t="n">
        <v>2049</v>
      </c>
      <c r="C3230" t="inlineStr">
        <is>
          <t>mineral</t>
        </is>
      </c>
      <c r="D3230" t="n">
        <v>6.856699782856677</v>
      </c>
      <c r="E3230" t="n">
        <v>0</v>
      </c>
      <c r="F3230" t="n">
        <v>6.856699782856677</v>
      </c>
    </row>
    <row r="3231">
      <c r="A3231" t="inlineStr">
        <is>
          <t>XVI</t>
        </is>
      </c>
      <c r="B3231" t="n">
        <v>2050</v>
      </c>
      <c r="C3231" t="inlineStr">
        <is>
          <t>mineral</t>
        </is>
      </c>
      <c r="D3231" t="n">
        <v>6.920360301746241</v>
      </c>
      <c r="E3231" t="n">
        <v>0</v>
      </c>
      <c r="F3231" t="n">
        <v>6.920360301746241</v>
      </c>
    </row>
    <row r="3232">
      <c r="A3232" t="inlineStr">
        <is>
          <t>XVI</t>
        </is>
      </c>
      <c r="B3232" t="n">
        <v>2017</v>
      </c>
      <c r="C3232" t="inlineStr">
        <is>
          <t>salitre</t>
        </is>
      </c>
      <c r="D3232" t="n">
        <v>0</v>
      </c>
      <c r="E3232" t="n">
        <v>0</v>
      </c>
      <c r="F3232" t="n">
        <v>0</v>
      </c>
    </row>
    <row r="3233">
      <c r="A3233" t="inlineStr">
        <is>
          <t>XVI</t>
        </is>
      </c>
      <c r="B3233" t="n">
        <v>2018</v>
      </c>
      <c r="C3233" t="inlineStr">
        <is>
          <t>salitre</t>
        </is>
      </c>
      <c r="D3233" t="n">
        <v>0</v>
      </c>
      <c r="E3233" t="n">
        <v>0</v>
      </c>
      <c r="F3233" t="n">
        <v>0</v>
      </c>
    </row>
    <row r="3234">
      <c r="A3234" t="inlineStr">
        <is>
          <t>XVI</t>
        </is>
      </c>
      <c r="B3234" t="n">
        <v>2019</v>
      </c>
      <c r="C3234" t="inlineStr">
        <is>
          <t>salitre</t>
        </is>
      </c>
      <c r="D3234" t="n">
        <v>0</v>
      </c>
      <c r="E3234" t="n">
        <v>0</v>
      </c>
      <c r="F3234" t="n">
        <v>0</v>
      </c>
    </row>
    <row r="3235">
      <c r="A3235" t="inlineStr">
        <is>
          <t>XVI</t>
        </is>
      </c>
      <c r="B3235" t="n">
        <v>2020</v>
      </c>
      <c r="C3235" t="inlineStr">
        <is>
          <t>salitre</t>
        </is>
      </c>
      <c r="D3235" t="n">
        <v>0</v>
      </c>
      <c r="E3235" t="n">
        <v>0</v>
      </c>
      <c r="F3235" t="n">
        <v>0</v>
      </c>
    </row>
    <row r="3236">
      <c r="A3236" t="inlineStr">
        <is>
          <t>XVI</t>
        </is>
      </c>
      <c r="B3236" t="n">
        <v>2021</v>
      </c>
      <c r="C3236" t="inlineStr">
        <is>
          <t>salitre</t>
        </is>
      </c>
      <c r="D3236" t="n">
        <v>0</v>
      </c>
      <c r="E3236" t="n">
        <v>0</v>
      </c>
      <c r="F3236" t="n">
        <v>0</v>
      </c>
    </row>
    <row r="3237">
      <c r="A3237" t="inlineStr">
        <is>
          <t>XVI</t>
        </is>
      </c>
      <c r="B3237" t="n">
        <v>2022</v>
      </c>
      <c r="C3237" t="inlineStr">
        <is>
          <t>salitre</t>
        </is>
      </c>
      <c r="D3237" t="n">
        <v>0</v>
      </c>
      <c r="E3237" t="n">
        <v>0</v>
      </c>
      <c r="F3237" t="n">
        <v>0</v>
      </c>
    </row>
    <row r="3238">
      <c r="A3238" t="inlineStr">
        <is>
          <t>XVI</t>
        </is>
      </c>
      <c r="B3238" t="n">
        <v>2023</v>
      </c>
      <c r="C3238" t="inlineStr">
        <is>
          <t>salitre</t>
        </is>
      </c>
      <c r="D3238" t="n">
        <v>0</v>
      </c>
      <c r="E3238" t="n">
        <v>0</v>
      </c>
      <c r="F3238" t="n">
        <v>0</v>
      </c>
    </row>
    <row r="3239">
      <c r="A3239" t="inlineStr">
        <is>
          <t>XVI</t>
        </is>
      </c>
      <c r="B3239" t="n">
        <v>2024</v>
      </c>
      <c r="C3239" t="inlineStr">
        <is>
          <t>salitre</t>
        </is>
      </c>
      <c r="D3239" t="n">
        <v>0</v>
      </c>
      <c r="E3239" t="n">
        <v>0</v>
      </c>
      <c r="F3239" t="n">
        <v>0</v>
      </c>
    </row>
    <row r="3240">
      <c r="A3240" t="inlineStr">
        <is>
          <t>XVI</t>
        </is>
      </c>
      <c r="B3240" t="n">
        <v>2025</v>
      </c>
      <c r="C3240" t="inlineStr">
        <is>
          <t>salitre</t>
        </is>
      </c>
      <c r="D3240" t="n">
        <v>0</v>
      </c>
      <c r="E3240" t="n">
        <v>0</v>
      </c>
      <c r="F3240" t="n">
        <v>0</v>
      </c>
    </row>
    <row r="3241">
      <c r="A3241" t="inlineStr">
        <is>
          <t>XVI</t>
        </is>
      </c>
      <c r="B3241" t="n">
        <v>2026</v>
      </c>
      <c r="C3241" t="inlineStr">
        <is>
          <t>salitre</t>
        </is>
      </c>
      <c r="D3241" t="n">
        <v>0</v>
      </c>
      <c r="E3241" t="n">
        <v>0</v>
      </c>
      <c r="F3241" t="n">
        <v>0</v>
      </c>
    </row>
    <row r="3242">
      <c r="A3242" t="inlineStr">
        <is>
          <t>XVI</t>
        </is>
      </c>
      <c r="B3242" t="n">
        <v>2027</v>
      </c>
      <c r="C3242" t="inlineStr">
        <is>
          <t>salitre</t>
        </is>
      </c>
      <c r="D3242" t="n">
        <v>0</v>
      </c>
      <c r="E3242" t="n">
        <v>0</v>
      </c>
      <c r="F3242" t="n">
        <v>0</v>
      </c>
    </row>
    <row r="3243">
      <c r="A3243" t="inlineStr">
        <is>
          <t>XVI</t>
        </is>
      </c>
      <c r="B3243" t="n">
        <v>2028</v>
      </c>
      <c r="C3243" t="inlineStr">
        <is>
          <t>salitre</t>
        </is>
      </c>
      <c r="D3243" t="n">
        <v>0</v>
      </c>
      <c r="E3243" t="n">
        <v>0</v>
      </c>
      <c r="F3243" t="n">
        <v>0</v>
      </c>
    </row>
    <row r="3244">
      <c r="A3244" t="inlineStr">
        <is>
          <t>XVI</t>
        </is>
      </c>
      <c r="B3244" t="n">
        <v>2029</v>
      </c>
      <c r="C3244" t="inlineStr">
        <is>
          <t>salitre</t>
        </is>
      </c>
      <c r="D3244" t="n">
        <v>0</v>
      </c>
      <c r="E3244" t="n">
        <v>0</v>
      </c>
      <c r="F3244" t="n">
        <v>0</v>
      </c>
    </row>
    <row r="3245">
      <c r="A3245" t="inlineStr">
        <is>
          <t>XVI</t>
        </is>
      </c>
      <c r="B3245" t="n">
        <v>2030</v>
      </c>
      <c r="C3245" t="inlineStr">
        <is>
          <t>salitre</t>
        </is>
      </c>
      <c r="D3245" t="n">
        <v>0</v>
      </c>
      <c r="E3245" t="n">
        <v>0</v>
      </c>
      <c r="F3245" t="n">
        <v>0</v>
      </c>
    </row>
    <row r="3246">
      <c r="A3246" t="inlineStr">
        <is>
          <t>XVI</t>
        </is>
      </c>
      <c r="B3246" t="n">
        <v>2031</v>
      </c>
      <c r="C3246" t="inlineStr">
        <is>
          <t>salitre</t>
        </is>
      </c>
      <c r="D3246" t="n">
        <v>0</v>
      </c>
      <c r="E3246" t="n">
        <v>0</v>
      </c>
      <c r="F3246" t="n">
        <v>0</v>
      </c>
    </row>
    <row r="3247">
      <c r="A3247" t="inlineStr">
        <is>
          <t>XVI</t>
        </is>
      </c>
      <c r="B3247" t="n">
        <v>2032</v>
      </c>
      <c r="C3247" t="inlineStr">
        <is>
          <t>salitre</t>
        </is>
      </c>
      <c r="D3247" t="n">
        <v>0</v>
      </c>
      <c r="E3247" t="n">
        <v>0</v>
      </c>
      <c r="F3247" t="n">
        <v>0</v>
      </c>
    </row>
    <row r="3248">
      <c r="A3248" t="inlineStr">
        <is>
          <t>XVI</t>
        </is>
      </c>
      <c r="B3248" t="n">
        <v>2033</v>
      </c>
      <c r="C3248" t="inlineStr">
        <is>
          <t>salitre</t>
        </is>
      </c>
      <c r="D3248" t="n">
        <v>0</v>
      </c>
      <c r="E3248" t="n">
        <v>0</v>
      </c>
      <c r="F3248" t="n">
        <v>0</v>
      </c>
    </row>
    <row r="3249">
      <c r="A3249" t="inlineStr">
        <is>
          <t>XVI</t>
        </is>
      </c>
      <c r="B3249" t="n">
        <v>2034</v>
      </c>
      <c r="C3249" t="inlineStr">
        <is>
          <t>salitre</t>
        </is>
      </c>
      <c r="D3249" t="n">
        <v>0</v>
      </c>
      <c r="E3249" t="n">
        <v>0</v>
      </c>
      <c r="F3249" t="n">
        <v>0</v>
      </c>
    </row>
    <row r="3250">
      <c r="A3250" t="inlineStr">
        <is>
          <t>XVI</t>
        </is>
      </c>
      <c r="B3250" t="n">
        <v>2035</v>
      </c>
      <c r="C3250" t="inlineStr">
        <is>
          <t>salitre</t>
        </is>
      </c>
      <c r="D3250" t="n">
        <v>0</v>
      </c>
      <c r="E3250" t="n">
        <v>0</v>
      </c>
      <c r="F3250" t="n">
        <v>0</v>
      </c>
    </row>
    <row r="3251">
      <c r="A3251" t="inlineStr">
        <is>
          <t>XVI</t>
        </is>
      </c>
      <c r="B3251" t="n">
        <v>2036</v>
      </c>
      <c r="C3251" t="inlineStr">
        <is>
          <t>salitre</t>
        </is>
      </c>
      <c r="D3251" t="n">
        <v>0</v>
      </c>
      <c r="E3251" t="n">
        <v>0</v>
      </c>
      <c r="F3251" t="n">
        <v>0</v>
      </c>
    </row>
    <row r="3252">
      <c r="A3252" t="inlineStr">
        <is>
          <t>XVI</t>
        </is>
      </c>
      <c r="B3252" t="n">
        <v>2037</v>
      </c>
      <c r="C3252" t="inlineStr">
        <is>
          <t>salitre</t>
        </is>
      </c>
      <c r="D3252" t="n">
        <v>0</v>
      </c>
      <c r="E3252" t="n">
        <v>0</v>
      </c>
      <c r="F3252" t="n">
        <v>0</v>
      </c>
    </row>
    <row r="3253">
      <c r="A3253" t="inlineStr">
        <is>
          <t>XVI</t>
        </is>
      </c>
      <c r="B3253" t="n">
        <v>2038</v>
      </c>
      <c r="C3253" t="inlineStr">
        <is>
          <t>salitre</t>
        </is>
      </c>
      <c r="D3253" t="n">
        <v>0</v>
      </c>
      <c r="E3253" t="n">
        <v>0</v>
      </c>
      <c r="F3253" t="n">
        <v>0</v>
      </c>
    </row>
    <row r="3254">
      <c r="A3254" t="inlineStr">
        <is>
          <t>XVI</t>
        </is>
      </c>
      <c r="B3254" t="n">
        <v>2039</v>
      </c>
      <c r="C3254" t="inlineStr">
        <is>
          <t>salitre</t>
        </is>
      </c>
      <c r="D3254" t="n">
        <v>0</v>
      </c>
      <c r="E3254" t="n">
        <v>0</v>
      </c>
      <c r="F3254" t="n">
        <v>0</v>
      </c>
    </row>
    <row r="3255">
      <c r="A3255" t="inlineStr">
        <is>
          <t>XVI</t>
        </is>
      </c>
      <c r="B3255" t="n">
        <v>2040</v>
      </c>
      <c r="C3255" t="inlineStr">
        <is>
          <t>salitre</t>
        </is>
      </c>
      <c r="D3255" t="n">
        <v>0</v>
      </c>
      <c r="E3255" t="n">
        <v>0</v>
      </c>
      <c r="F3255" t="n">
        <v>0</v>
      </c>
    </row>
    <row r="3256">
      <c r="A3256" t="inlineStr">
        <is>
          <t>XVI</t>
        </is>
      </c>
      <c r="B3256" t="n">
        <v>2041</v>
      </c>
      <c r="C3256" t="inlineStr">
        <is>
          <t>salitre</t>
        </is>
      </c>
      <c r="D3256" t="n">
        <v>0</v>
      </c>
      <c r="E3256" t="n">
        <v>0</v>
      </c>
      <c r="F3256" t="n">
        <v>0</v>
      </c>
    </row>
    <row r="3257">
      <c r="A3257" t="inlineStr">
        <is>
          <t>XVI</t>
        </is>
      </c>
      <c r="B3257" t="n">
        <v>2042</v>
      </c>
      <c r="C3257" t="inlineStr">
        <is>
          <t>salitre</t>
        </is>
      </c>
      <c r="D3257" t="n">
        <v>0</v>
      </c>
      <c r="E3257" t="n">
        <v>0</v>
      </c>
      <c r="F3257" t="n">
        <v>0</v>
      </c>
    </row>
    <row r="3258">
      <c r="A3258" t="inlineStr">
        <is>
          <t>XVI</t>
        </is>
      </c>
      <c r="B3258" t="n">
        <v>2043</v>
      </c>
      <c r="C3258" t="inlineStr">
        <is>
          <t>salitre</t>
        </is>
      </c>
      <c r="D3258" t="n">
        <v>0</v>
      </c>
      <c r="E3258" t="n">
        <v>0</v>
      </c>
      <c r="F3258" t="n">
        <v>0</v>
      </c>
    </row>
    <row r="3259">
      <c r="A3259" t="inlineStr">
        <is>
          <t>XVI</t>
        </is>
      </c>
      <c r="B3259" t="n">
        <v>2044</v>
      </c>
      <c r="C3259" t="inlineStr">
        <is>
          <t>salitre</t>
        </is>
      </c>
      <c r="D3259" t="n">
        <v>0</v>
      </c>
      <c r="E3259" t="n">
        <v>0</v>
      </c>
      <c r="F3259" t="n">
        <v>0</v>
      </c>
    </row>
    <row r="3260">
      <c r="A3260" t="inlineStr">
        <is>
          <t>XVI</t>
        </is>
      </c>
      <c r="B3260" t="n">
        <v>2045</v>
      </c>
      <c r="C3260" t="inlineStr">
        <is>
          <t>salitre</t>
        </is>
      </c>
      <c r="D3260" t="n">
        <v>0</v>
      </c>
      <c r="E3260" t="n">
        <v>0</v>
      </c>
      <c r="F3260" t="n">
        <v>0</v>
      </c>
    </row>
    <row r="3261">
      <c r="A3261" t="inlineStr">
        <is>
          <t>XVI</t>
        </is>
      </c>
      <c r="B3261" t="n">
        <v>2046</v>
      </c>
      <c r="C3261" t="inlineStr">
        <is>
          <t>salitre</t>
        </is>
      </c>
      <c r="D3261" t="n">
        <v>0</v>
      </c>
      <c r="E3261" t="n">
        <v>0</v>
      </c>
      <c r="F3261" t="n">
        <v>0</v>
      </c>
    </row>
    <row r="3262">
      <c r="A3262" t="inlineStr">
        <is>
          <t>XVI</t>
        </is>
      </c>
      <c r="B3262" t="n">
        <v>2047</v>
      </c>
      <c r="C3262" t="inlineStr">
        <is>
          <t>salitre</t>
        </is>
      </c>
      <c r="D3262" t="n">
        <v>0</v>
      </c>
      <c r="E3262" t="n">
        <v>0</v>
      </c>
      <c r="F3262" t="n">
        <v>0</v>
      </c>
    </row>
    <row r="3263">
      <c r="A3263" t="inlineStr">
        <is>
          <t>XVI</t>
        </is>
      </c>
      <c r="B3263" t="n">
        <v>2048</v>
      </c>
      <c r="C3263" t="inlineStr">
        <is>
          <t>salitre</t>
        </is>
      </c>
      <c r="D3263" t="n">
        <v>0</v>
      </c>
      <c r="E3263" t="n">
        <v>0</v>
      </c>
      <c r="F3263" t="n">
        <v>0</v>
      </c>
    </row>
    <row r="3264">
      <c r="A3264" t="inlineStr">
        <is>
          <t>XVI</t>
        </is>
      </c>
      <c r="B3264" t="n">
        <v>2049</v>
      </c>
      <c r="C3264" t="inlineStr">
        <is>
          <t>salitre</t>
        </is>
      </c>
      <c r="D3264" t="n">
        <v>0</v>
      </c>
      <c r="E3264" t="n">
        <v>0</v>
      </c>
      <c r="F3264" t="n">
        <v>0</v>
      </c>
    </row>
    <row r="3265">
      <c r="A3265" t="inlineStr">
        <is>
          <t>XVI</t>
        </is>
      </c>
      <c r="B3265" t="n">
        <v>2050</v>
      </c>
      <c r="C3265" t="inlineStr">
        <is>
          <t>salitre</t>
        </is>
      </c>
      <c r="D3265" t="n">
        <v>0</v>
      </c>
      <c r="E3265" t="n">
        <v>0</v>
      </c>
      <c r="F3265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tabColor rgb="00002060"/>
    <outlinePr summaryBelow="1" summaryRight="1"/>
    <pageSetUpPr/>
  </sheetPr>
  <dimension ref="A1:AJ9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Variable</t>
        </is>
      </c>
      <c r="B1" s="205" t="inlineStr">
        <is>
          <t>Unidad</t>
        </is>
      </c>
      <c r="C1" s="205" t="n">
        <v>2017</v>
      </c>
      <c r="D1" s="205" t="n">
        <v>2018</v>
      </c>
      <c r="E1" s="205" t="n">
        <v>2019</v>
      </c>
      <c r="F1" s="205" t="n">
        <v>2020</v>
      </c>
      <c r="G1" s="205" t="n">
        <v>2021</v>
      </c>
      <c r="H1" s="205" t="n">
        <v>2022</v>
      </c>
      <c r="I1" s="205" t="n">
        <v>2023</v>
      </c>
      <c r="J1" s="205" t="n">
        <v>2024</v>
      </c>
      <c r="K1" s="205" t="n">
        <v>2025</v>
      </c>
      <c r="L1" s="205" t="n">
        <v>2026</v>
      </c>
      <c r="M1" s="205" t="n">
        <v>2027</v>
      </c>
      <c r="N1" s="205" t="n">
        <v>2028</v>
      </c>
      <c r="O1" s="205" t="n">
        <v>2029</v>
      </c>
      <c r="P1" s="205" t="n">
        <v>2030</v>
      </c>
      <c r="Q1" s="205" t="n">
        <v>2031</v>
      </c>
      <c r="R1" s="205" t="n">
        <v>2032</v>
      </c>
      <c r="S1" s="205" t="n">
        <v>2033</v>
      </c>
      <c r="T1" s="205" t="n">
        <v>2034</v>
      </c>
      <c r="U1" s="205" t="n">
        <v>2035</v>
      </c>
      <c r="V1" s="205" t="n">
        <v>2036</v>
      </c>
      <c r="W1" s="205" t="n">
        <v>2037</v>
      </c>
      <c r="X1" s="205" t="n">
        <v>2038</v>
      </c>
      <c r="Y1" s="205" t="n">
        <v>2039</v>
      </c>
      <c r="Z1" s="205" t="n">
        <v>2040</v>
      </c>
      <c r="AA1" s="205" t="n">
        <v>2041</v>
      </c>
      <c r="AB1" s="205" t="n">
        <v>2042</v>
      </c>
      <c r="AC1" s="205" t="n">
        <v>2043</v>
      </c>
      <c r="AD1" s="205" t="n">
        <v>2044</v>
      </c>
      <c r="AE1" s="205" t="n">
        <v>2045</v>
      </c>
      <c r="AF1" s="205" t="n">
        <v>2046</v>
      </c>
      <c r="AG1" s="205" t="n">
        <v>2047</v>
      </c>
      <c r="AH1" s="205" t="n">
        <v>2048</v>
      </c>
      <c r="AI1" s="205" t="n">
        <v>2049</v>
      </c>
      <c r="AJ1" s="205" t="n">
        <v>2050</v>
      </c>
    </row>
    <row r="2">
      <c r="A2" t="inlineStr">
        <is>
          <t>tasa PIB</t>
        </is>
      </c>
      <c r="B2" t="inlineStr">
        <is>
          <t>%</t>
        </is>
      </c>
      <c r="C2" t="n">
        <v>0.01184544706569419</v>
      </c>
      <c r="D2" t="n">
        <v>0.03713859177100533</v>
      </c>
      <c r="E2" t="n">
        <v>0.011</v>
      </c>
      <c r="F2" t="n">
        <v>-0.05751762319285082</v>
      </c>
      <c r="G2" t="n">
        <v>0.117</v>
      </c>
      <c r="H2" t="n">
        <v>0.0255</v>
      </c>
      <c r="I2" t="n">
        <v>0.002187806668820116</v>
      </c>
      <c r="J2" t="n">
        <v>0.0267638403282433</v>
      </c>
      <c r="K2" t="n">
        <v>0.02458867135398023</v>
      </c>
      <c r="L2" t="n">
        <v>0.02238651871842492</v>
      </c>
      <c r="M2" t="n">
        <v>0.02106999380508711</v>
      </c>
      <c r="N2" t="n">
        <v>0.02129585234728466</v>
      </c>
      <c r="O2" t="n">
        <v>0.021</v>
      </c>
      <c r="P2" t="n">
        <v>0.02</v>
      </c>
      <c r="Q2" t="n">
        <v>0.019</v>
      </c>
      <c r="R2" t="n">
        <v>0.01829166666666667</v>
      </c>
      <c r="S2" t="n">
        <v>0.01758333333333334</v>
      </c>
      <c r="T2" t="n">
        <v>0.016875</v>
      </c>
      <c r="U2" t="n">
        <v>0.01616666666666667</v>
      </c>
      <c r="V2" t="n">
        <v>0.01545833333333334</v>
      </c>
      <c r="W2" t="n">
        <v>0.01475000000000001</v>
      </c>
      <c r="X2" t="n">
        <v>0.01404166666666667</v>
      </c>
      <c r="Y2" t="n">
        <v>0.01333333333333334</v>
      </c>
      <c r="Z2" t="n">
        <v>0.01262500000000001</v>
      </c>
      <c r="AA2" t="n">
        <v>0.01191666666666667</v>
      </c>
      <c r="AB2" t="n">
        <v>0.01120833333333334</v>
      </c>
      <c r="AC2" t="n">
        <v>0.01050000000000001</v>
      </c>
      <c r="AD2" t="n">
        <v>0.009791666666666672</v>
      </c>
      <c r="AE2" t="n">
        <v>0.009083333333333339</v>
      </c>
      <c r="AF2" t="n">
        <v>0.008375000000000006</v>
      </c>
      <c r="AG2" t="n">
        <v>0.005</v>
      </c>
      <c r="AH2" t="n">
        <v>0.005</v>
      </c>
      <c r="AI2" t="n">
        <v>0.005</v>
      </c>
      <c r="AJ2" t="n">
        <v>0.005</v>
      </c>
    </row>
    <row r="3">
      <c r="A3" t="inlineStr">
        <is>
          <t>Tipo cambio dólar</t>
        </is>
      </c>
      <c r="B3" t="inlineStr">
        <is>
          <t>CLP/USD</t>
        </is>
      </c>
      <c r="C3" t="n">
        <v>649.3287854251005</v>
      </c>
      <c r="D3" t="n">
        <v>640.2907723577235</v>
      </c>
      <c r="E3" t="n">
        <v>702.6310483870969</v>
      </c>
      <c r="F3" t="n">
        <v>792.2218326693226</v>
      </c>
      <c r="G3" t="n">
        <v>759.2728399999995</v>
      </c>
      <c r="H3" t="n">
        <v>872.3315200000003</v>
      </c>
      <c r="I3" t="n">
        <v>872.3315200000003</v>
      </c>
      <c r="J3" t="n">
        <v>872.3315200000003</v>
      </c>
      <c r="K3" t="n">
        <v>872.3315200000003</v>
      </c>
      <c r="L3" t="n">
        <v>872.3315200000003</v>
      </c>
      <c r="M3" t="n">
        <v>872.3315200000003</v>
      </c>
      <c r="N3" t="n">
        <v>872.3315200000003</v>
      </c>
      <c r="O3" t="n">
        <v>872.3315200000003</v>
      </c>
      <c r="P3" t="n">
        <v>872.3315200000003</v>
      </c>
      <c r="Q3" t="n">
        <v>872.3315200000003</v>
      </c>
      <c r="R3" t="n">
        <v>872.3315200000003</v>
      </c>
      <c r="S3" t="n">
        <v>872.3315200000003</v>
      </c>
      <c r="T3" t="n">
        <v>872.3315200000003</v>
      </c>
      <c r="U3" t="n">
        <v>872.3315200000003</v>
      </c>
      <c r="V3" t="n">
        <v>872.3315200000003</v>
      </c>
      <c r="W3" t="n">
        <v>872.3315200000003</v>
      </c>
      <c r="X3" t="n">
        <v>872.3315200000003</v>
      </c>
      <c r="Y3" t="n">
        <v>872.3315200000003</v>
      </c>
      <c r="Z3" t="n">
        <v>872.3315200000003</v>
      </c>
      <c r="AA3" t="n">
        <v>872.3315200000003</v>
      </c>
      <c r="AB3" t="n">
        <v>872.3315200000003</v>
      </c>
      <c r="AC3" t="n">
        <v>872.3315200000003</v>
      </c>
      <c r="AD3" t="n">
        <v>872.3315200000003</v>
      </c>
      <c r="AE3" t="n">
        <v>872.3315200000003</v>
      </c>
      <c r="AF3" t="n">
        <v>872.3315200000003</v>
      </c>
      <c r="AG3" t="n">
        <v>872.3315200000003</v>
      </c>
      <c r="AH3" t="n">
        <v>872.3315200000003</v>
      </c>
      <c r="AI3" t="n">
        <v>872.3315200000003</v>
      </c>
      <c r="AJ3" t="n">
        <v>872.3315200000003</v>
      </c>
    </row>
    <row r="4">
      <c r="A4" t="inlineStr">
        <is>
          <t>PIB</t>
        </is>
      </c>
      <c r="B4" t="inlineStr">
        <is>
          <t>miles mill CLP</t>
        </is>
      </c>
      <c r="C4" t="n">
        <v>147530</v>
      </c>
      <c r="D4" t="n">
        <v>153009.0564439764</v>
      </c>
      <c r="E4" t="n">
        <v>154692.1560648602</v>
      </c>
      <c r="F4" t="n">
        <v>145794.6309214319</v>
      </c>
      <c r="G4" t="n">
        <v>162852.6027392394</v>
      </c>
      <c r="H4" t="n">
        <v>167005.34410909</v>
      </c>
      <c r="I4" t="n">
        <v>167370.7195146605</v>
      </c>
      <c r="J4" t="n">
        <v>171850.202727374</v>
      </c>
      <c r="K4" t="n">
        <v>176075.7708843523</v>
      </c>
      <c r="L4" t="n">
        <v>180017.494425116</v>
      </c>
      <c r="M4" t="n">
        <v>183810.4619174605</v>
      </c>
      <c r="N4" t="n">
        <v>187724.8623743409</v>
      </c>
      <c r="O4" t="n">
        <v>191667.084484202</v>
      </c>
      <c r="P4" t="n">
        <v>195500.4261738861</v>
      </c>
      <c r="Q4" t="n">
        <v>199214.9342711899</v>
      </c>
      <c r="R4" t="n">
        <v>202858.9074439004</v>
      </c>
      <c r="S4" t="n">
        <v>206425.8432331223</v>
      </c>
      <c r="T4" t="n">
        <v>209909.2793376812</v>
      </c>
      <c r="U4" t="n">
        <v>213302.8126869737</v>
      </c>
      <c r="V4" t="n">
        <v>216600.1186664265</v>
      </c>
      <c r="W4" t="n">
        <v>219794.9704167563</v>
      </c>
      <c r="X4" t="n">
        <v>222881.2581263583</v>
      </c>
      <c r="Y4" t="n">
        <v>225853.0082347098</v>
      </c>
      <c r="Z4" t="n">
        <v>228704.402463673</v>
      </c>
      <c r="AA4" t="n">
        <v>231429.7965930318</v>
      </c>
      <c r="AB4" t="n">
        <v>234023.738896512</v>
      </c>
      <c r="AC4" t="n">
        <v>236480.9881549253</v>
      </c>
      <c r="AD4" t="n">
        <v>238796.5311639423</v>
      </c>
      <c r="AE4" t="n">
        <v>240965.5996553481</v>
      </c>
      <c r="AF4" t="n">
        <v>242983.6865524617</v>
      </c>
      <c r="AG4" t="n">
        <v>244198.604985224</v>
      </c>
      <c r="AH4" t="n">
        <v>245419.59801015</v>
      </c>
      <c r="AI4" t="n">
        <v>246646.6960002008</v>
      </c>
      <c r="AJ4" t="n">
        <v>247879.9294802018</v>
      </c>
    </row>
    <row r="5">
      <c r="A5" t="inlineStr">
        <is>
          <t>PIB (mill USD)</t>
        </is>
      </c>
      <c r="B5" t="inlineStr">
        <is>
          <t>mill USD</t>
        </is>
      </c>
      <c r="C5" t="n">
        <v>227203.8500548155</v>
      </c>
      <c r="D5" t="n">
        <v>238968.0798936954</v>
      </c>
      <c r="E5" t="n">
        <v>220161.2872359669</v>
      </c>
      <c r="F5" t="n">
        <v>184032.5839420375</v>
      </c>
      <c r="G5" t="n">
        <v>214484.9573958678</v>
      </c>
      <c r="H5" t="n">
        <v>191447.1050055488</v>
      </c>
      <c r="I5" t="n">
        <v>191865.9542586062</v>
      </c>
      <c r="J5" t="n">
        <v>197001.0240228095</v>
      </c>
      <c r="K5" t="n">
        <v>201845.017458904</v>
      </c>
      <c r="L5" t="n">
        <v>206363.6247204686</v>
      </c>
      <c r="M5" t="n">
        <v>210711.7050149241</v>
      </c>
      <c r="N5" t="n">
        <v>215198.9903727666</v>
      </c>
      <c r="O5" t="n">
        <v>219718.1691705947</v>
      </c>
      <c r="P5" t="n">
        <v>224112.5325540066</v>
      </c>
      <c r="Q5" t="n">
        <v>228370.6706725327</v>
      </c>
      <c r="R5" t="n">
        <v>232547.9508569177</v>
      </c>
      <c r="S5" t="n">
        <v>236636.9189928185</v>
      </c>
      <c r="T5" t="n">
        <v>240630.1670008223</v>
      </c>
      <c r="U5" t="n">
        <v>244520.3547006689</v>
      </c>
      <c r="V5" t="n">
        <v>248300.2318504168</v>
      </c>
      <c r="W5" t="n">
        <v>251962.6602702104</v>
      </c>
      <c r="X5" t="n">
        <v>255500.6359581713</v>
      </c>
      <c r="Y5" t="n">
        <v>258907.3111042803</v>
      </c>
      <c r="Z5" t="n">
        <v>262176.0159069719</v>
      </c>
      <c r="AA5" t="n">
        <v>265300.2800965299</v>
      </c>
      <c r="AB5" t="n">
        <v>268273.8540692785</v>
      </c>
      <c r="AC5" t="n">
        <v>271090.7295370059</v>
      </c>
      <c r="AD5" t="n">
        <v>273745.1595970558</v>
      </c>
      <c r="AE5" t="n">
        <v>276231.6781300624</v>
      </c>
      <c r="AF5" t="n">
        <v>278545.1184344016</v>
      </c>
      <c r="AG5" t="n">
        <v>279937.8440265736</v>
      </c>
      <c r="AH5" t="n">
        <v>281337.5332467064</v>
      </c>
      <c r="AI5" t="n">
        <v>282744.22091294</v>
      </c>
      <c r="AJ5" t="n">
        <v>284157.9420175047</v>
      </c>
    </row>
    <row r="6">
      <c r="A6" t="inlineStr">
        <is>
          <t>Población</t>
        </is>
      </c>
      <c r="B6" t="inlineStr">
        <is>
          <t>habitantes</t>
        </is>
      </c>
      <c r="C6" t="n">
        <v>18419192</v>
      </c>
      <c r="D6" t="n">
        <v>18751405</v>
      </c>
      <c r="E6" t="n">
        <v>19107216</v>
      </c>
      <c r="F6" t="n">
        <v>19458310</v>
      </c>
      <c r="G6" t="n">
        <v>19678363</v>
      </c>
      <c r="H6" t="n">
        <v>19828563</v>
      </c>
      <c r="I6" t="n">
        <v>19960889</v>
      </c>
      <c r="J6" t="n">
        <v>20086377</v>
      </c>
      <c r="K6" t="n">
        <v>20206953</v>
      </c>
      <c r="L6" t="n">
        <v>20322807</v>
      </c>
      <c r="M6" t="n">
        <v>20433791</v>
      </c>
      <c r="N6" t="n">
        <v>20539666</v>
      </c>
      <c r="O6" t="n">
        <v>20640230</v>
      </c>
      <c r="P6" t="n">
        <v>20735289</v>
      </c>
      <c r="Q6" t="n">
        <v>20826397</v>
      </c>
      <c r="R6" t="n">
        <v>20912278</v>
      </c>
      <c r="S6" t="n">
        <v>20992831</v>
      </c>
      <c r="T6" t="n">
        <v>21067996</v>
      </c>
      <c r="U6" t="n">
        <v>21137769</v>
      </c>
      <c r="V6" t="n">
        <v>21202223</v>
      </c>
      <c r="W6" t="n">
        <v>21261462</v>
      </c>
      <c r="X6" t="n">
        <v>21315630</v>
      </c>
      <c r="Y6" t="n">
        <v>21364889</v>
      </c>
      <c r="Z6" t="n">
        <v>21409418</v>
      </c>
      <c r="AA6" t="n">
        <v>21449428</v>
      </c>
      <c r="AB6" t="n">
        <v>21485105</v>
      </c>
      <c r="AC6" t="n">
        <v>21516611</v>
      </c>
      <c r="AD6" t="n">
        <v>21544064</v>
      </c>
      <c r="AE6" t="n">
        <v>21567513</v>
      </c>
      <c r="AF6" t="n">
        <v>21587015</v>
      </c>
      <c r="AG6" t="n">
        <v>21602589</v>
      </c>
      <c r="AH6" t="n">
        <v>21614271</v>
      </c>
      <c r="AI6" t="n">
        <v>21622101</v>
      </c>
      <c r="AJ6" t="n">
        <v>21626079</v>
      </c>
    </row>
    <row r="7">
      <c r="A7" t="inlineStr">
        <is>
          <t>Viviendas</t>
        </is>
      </c>
      <c r="B7" t="inlineStr">
        <is>
          <t>viviendas</t>
        </is>
      </c>
      <c r="C7" t="n">
        <v>6486533</v>
      </c>
      <c r="D7" t="n">
        <v>6675421</v>
      </c>
      <c r="E7" t="n">
        <v>6823857</v>
      </c>
      <c r="F7" t="n">
        <v>6835232</v>
      </c>
      <c r="G7" t="n">
        <v>7155311</v>
      </c>
      <c r="H7" t="n">
        <v>7263640</v>
      </c>
      <c r="I7" t="n">
        <v>7316757</v>
      </c>
      <c r="J7" t="n">
        <v>7420348</v>
      </c>
      <c r="K7" t="n">
        <v>7518504</v>
      </c>
      <c r="L7" t="n">
        <v>7611021</v>
      </c>
      <c r="M7" t="n">
        <v>7699633</v>
      </c>
      <c r="N7" t="n">
        <v>7787622</v>
      </c>
      <c r="O7" t="n">
        <v>7873702</v>
      </c>
      <c r="P7" t="n">
        <v>7956110</v>
      </c>
      <c r="Q7" t="n">
        <v>8035343</v>
      </c>
      <c r="R7" t="n">
        <v>8111506</v>
      </c>
      <c r="S7" t="n">
        <v>8184485</v>
      </c>
      <c r="T7" t="n">
        <v>8254183</v>
      </c>
      <c r="U7" t="n">
        <v>8320529</v>
      </c>
      <c r="V7" t="n">
        <v>8383483</v>
      </c>
      <c r="W7" t="n">
        <v>8443021</v>
      </c>
      <c r="X7" t="n">
        <v>8499141</v>
      </c>
      <c r="Y7" t="n">
        <v>8551849</v>
      </c>
      <c r="Z7" t="n">
        <v>8601164</v>
      </c>
      <c r="AA7" t="n">
        <v>8647121</v>
      </c>
      <c r="AB7" t="n">
        <v>8689749</v>
      </c>
      <c r="AC7" t="n">
        <v>8729072</v>
      </c>
      <c r="AD7" t="n">
        <v>8765098</v>
      </c>
      <c r="AE7" t="n">
        <v>8797813</v>
      </c>
      <c r="AF7" t="n">
        <v>8827208</v>
      </c>
      <c r="AG7" t="n">
        <v>8846403</v>
      </c>
      <c r="AH7" t="n">
        <v>8864040</v>
      </c>
      <c r="AI7" t="n">
        <v>8880127</v>
      </c>
      <c r="AJ7" t="n">
        <v>8894658</v>
      </c>
    </row>
    <row r="8">
      <c r="A8" t="inlineStr">
        <is>
          <t>HAB/viv</t>
        </is>
      </c>
      <c r="B8" t="inlineStr">
        <is>
          <t>habitantes/vivienda</t>
        </is>
      </c>
      <c r="C8" t="n">
        <v>2.839605070998637</v>
      </c>
      <c r="D8" t="n">
        <v>2.809021980277056</v>
      </c>
      <c r="E8" t="n">
        <v>2.800061200159972</v>
      </c>
      <c r="F8" t="n">
        <v>2.846766531018011</v>
      </c>
      <c r="G8" t="n">
        <v>2.75017574262057</v>
      </c>
      <c r="H8" t="n">
        <v>2.729838193003891</v>
      </c>
      <c r="I8" t="n">
        <v>2.728106209124889</v>
      </c>
      <c r="J8" t="n">
        <v>2.706931975420832</v>
      </c>
      <c r="K8" t="n">
        <v>2.687629615811683</v>
      </c>
      <c r="L8" t="n">
        <v>2.67018128130794</v>
      </c>
      <c r="M8" t="n">
        <v>2.653865677421811</v>
      </c>
      <c r="N8" t="n">
        <v>2.637475941253199</v>
      </c>
      <c r="O8" t="n">
        <v>2.621413712770967</v>
      </c>
      <c r="P8" t="n">
        <v>2.606209513236895</v>
      </c>
      <c r="Q8" t="n">
        <v>2.59184929881896</v>
      </c>
      <c r="R8" t="n">
        <v>2.578100618225934</v>
      </c>
      <c r="S8" t="n">
        <v>2.564954453490163</v>
      </c>
      <c r="T8" t="n">
        <v>2.552402207633396</v>
      </c>
      <c r="U8" t="n">
        <v>2.540435695283275</v>
      </c>
      <c r="V8" t="n">
        <v>2.529047133764294</v>
      </c>
      <c r="W8" t="n">
        <v>2.518229134649617</v>
      </c>
      <c r="X8" t="n">
        <v>2.507974695760896</v>
      </c>
      <c r="Y8" t="n">
        <v>2.498277193603954</v>
      </c>
      <c r="Z8" t="n">
        <v>2.489130376228871</v>
      </c>
      <c r="AA8" t="n">
        <v>2.480528356503687</v>
      </c>
      <c r="AB8" t="n">
        <v>2.472465605791568</v>
      </c>
      <c r="AC8" t="n">
        <v>2.464936948021933</v>
      </c>
      <c r="AD8" t="n">
        <v>2.457937554146612</v>
      </c>
      <c r="AE8" t="n">
        <v>2.451462936972731</v>
      </c>
      <c r="AF8" t="n">
        <v>2.445508946364559</v>
      </c>
      <c r="AG8" t="n">
        <v>2.44196295839233</v>
      </c>
      <c r="AH8" t="n">
        <v>2.438422112102661</v>
      </c>
      <c r="AI8" t="n">
        <v>2.434886400040113</v>
      </c>
      <c r="AJ8" t="n">
        <v>2.431355814760054</v>
      </c>
    </row>
    <row r="9">
      <c r="A9" t="inlineStr">
        <is>
          <t>PIB per cápita (usd/hab)</t>
        </is>
      </c>
      <c r="B9" t="inlineStr">
        <is>
          <t>usd/habitantes</t>
        </is>
      </c>
      <c r="C9" t="n">
        <v>12335</v>
      </c>
      <c r="D9" t="n">
        <v>12744</v>
      </c>
      <c r="E9" t="n">
        <v>11522</v>
      </c>
      <c r="F9" t="n">
        <v>9458</v>
      </c>
      <c r="G9" t="n">
        <v>10900</v>
      </c>
      <c r="H9" t="n">
        <v>9655</v>
      </c>
      <c r="I9" t="n">
        <v>9612</v>
      </c>
      <c r="J9" t="n">
        <v>9808</v>
      </c>
      <c r="K9" t="n">
        <v>9989</v>
      </c>
      <c r="L9" t="n">
        <v>10154</v>
      </c>
      <c r="M9" t="n">
        <v>10312</v>
      </c>
      <c r="N9" t="n">
        <v>10477</v>
      </c>
      <c r="O9" t="n">
        <v>10645</v>
      </c>
      <c r="P9" t="n">
        <v>10808</v>
      </c>
      <c r="Q9" t="n">
        <v>10965</v>
      </c>
      <c r="R9" t="n">
        <v>11120</v>
      </c>
      <c r="S9" t="n">
        <v>11272</v>
      </c>
      <c r="T9" t="n">
        <v>11422</v>
      </c>
      <c r="U9" t="n">
        <v>11568</v>
      </c>
      <c r="V9" t="n">
        <v>11711</v>
      </c>
      <c r="W9" t="n">
        <v>11851</v>
      </c>
      <c r="X9" t="n">
        <v>11987</v>
      </c>
      <c r="Y9" t="n">
        <v>12118</v>
      </c>
      <c r="Z9" t="n">
        <v>12246</v>
      </c>
      <c r="AA9" t="n">
        <v>12369</v>
      </c>
      <c r="AB9" t="n">
        <v>12487</v>
      </c>
      <c r="AC9" t="n">
        <v>12599</v>
      </c>
      <c r="AD9" t="n">
        <v>12706</v>
      </c>
      <c r="AE9" t="n">
        <v>12808</v>
      </c>
      <c r="AF9" t="n">
        <v>12903</v>
      </c>
      <c r="AG9" t="n">
        <v>12959</v>
      </c>
      <c r="AH9" t="n">
        <v>13016</v>
      </c>
      <c r="AI9" t="n">
        <v>13077</v>
      </c>
      <c r="AJ9" t="n">
        <v>13140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tabColor rgb="00002060"/>
    <outlinePr summaryBelow="1" summaryRight="1"/>
    <pageSetUpPr/>
  </sheetPr>
  <dimension ref="A1:AK20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Uso</t>
        </is>
      </c>
      <c r="B1" s="205" t="inlineStr">
        <is>
          <t>Energetico</t>
        </is>
      </c>
      <c r="C1" s="205" t="inlineStr">
        <is>
          <t>Unidad</t>
        </is>
      </c>
      <c r="D1" s="205" t="n">
        <v>2017</v>
      </c>
      <c r="E1" s="205" t="n">
        <v>2018</v>
      </c>
      <c r="F1" s="205" t="n">
        <v>2019</v>
      </c>
      <c r="G1" s="205" t="n">
        <v>2020</v>
      </c>
      <c r="H1" s="205" t="n">
        <v>2021</v>
      </c>
      <c r="I1" s="205" t="n">
        <v>2022</v>
      </c>
      <c r="J1" s="205" t="n">
        <v>2023</v>
      </c>
      <c r="K1" s="205" t="n">
        <v>2024</v>
      </c>
      <c r="L1" s="205" t="n">
        <v>2025</v>
      </c>
      <c r="M1" s="205" t="n">
        <v>2026</v>
      </c>
      <c r="N1" s="205" t="n">
        <v>2027</v>
      </c>
      <c r="O1" s="205" t="n">
        <v>2028</v>
      </c>
      <c r="P1" s="205" t="n">
        <v>2029</v>
      </c>
      <c r="Q1" s="205" t="n">
        <v>2030</v>
      </c>
      <c r="R1" s="205" t="n">
        <v>2031</v>
      </c>
      <c r="S1" s="205" t="n">
        <v>2032</v>
      </c>
      <c r="T1" s="205" t="n">
        <v>2033</v>
      </c>
      <c r="U1" s="205" t="n">
        <v>2034</v>
      </c>
      <c r="V1" s="205" t="n">
        <v>2035</v>
      </c>
      <c r="W1" s="205" t="n">
        <v>2036</v>
      </c>
      <c r="X1" s="205" t="n">
        <v>2037</v>
      </c>
      <c r="Y1" s="205" t="n">
        <v>2038</v>
      </c>
      <c r="Z1" s="205" t="n">
        <v>2039</v>
      </c>
      <c r="AA1" s="205" t="n">
        <v>2040</v>
      </c>
      <c r="AB1" s="205" t="n">
        <v>2041</v>
      </c>
      <c r="AC1" s="205" t="n">
        <v>2042</v>
      </c>
      <c r="AD1" s="205" t="n">
        <v>2043</v>
      </c>
      <c r="AE1" s="205" t="n">
        <v>2044</v>
      </c>
      <c r="AF1" s="205" t="n">
        <v>2045</v>
      </c>
      <c r="AG1" s="205" t="n">
        <v>2046</v>
      </c>
      <c r="AH1" s="205" t="n">
        <v>2047</v>
      </c>
      <c r="AI1" s="205" t="n">
        <v>2048</v>
      </c>
      <c r="AJ1" s="205" t="n">
        <v>2049</v>
      </c>
      <c r="AK1" s="205" t="n">
        <v>2050</v>
      </c>
    </row>
    <row r="2">
      <c r="A2" t="inlineStr">
        <is>
          <t>Total</t>
        </is>
      </c>
      <c r="B2" t="inlineStr">
        <is>
          <t>energia_comercial</t>
        </is>
      </c>
      <c r="C2" t="inlineStr">
        <is>
          <t>Tcal</t>
        </is>
      </c>
      <c r="D2" t="n">
        <v>15387.52868745863</v>
      </c>
      <c r="E2" t="n">
        <v>16390.0092885597</v>
      </c>
      <c r="F2" t="n">
        <v>16703.30840181553</v>
      </c>
      <c r="G2" t="n">
        <v>15075.60050919845</v>
      </c>
      <c r="H2" t="n">
        <v>18257.65736293111</v>
      </c>
      <c r="I2" t="n">
        <v>19070.9576172882</v>
      </c>
      <c r="J2" t="n">
        <v>19143.23048846555</v>
      </c>
      <c r="K2" t="n">
        <v>20038.65108787999</v>
      </c>
      <c r="L2" t="n">
        <v>20899.10288540447</v>
      </c>
      <c r="M2" t="n">
        <v>21715.48250954654</v>
      </c>
      <c r="N2" t="n">
        <v>22513.48705169002</v>
      </c>
      <c r="O2" t="n">
        <v>23349.753549771</v>
      </c>
      <c r="P2" t="n">
        <v>24204.94251007096</v>
      </c>
      <c r="Q2" t="n">
        <v>25048.93309452417</v>
      </c>
      <c r="R2" t="n">
        <v>25878.38146866899</v>
      </c>
      <c r="S2" t="n">
        <v>26703.13776348818</v>
      </c>
      <c r="T2" t="n">
        <v>27521.0137111225</v>
      </c>
      <c r="U2" t="n">
        <v>28329.77578569303</v>
      </c>
      <c r="V2" t="n">
        <v>29127.15477245803</v>
      </c>
      <c r="W2" t="n">
        <v>29910.85586123485</v>
      </c>
      <c r="X2" t="n">
        <v>30678.56920594204</v>
      </c>
      <c r="Y2" t="n">
        <v>31427.98088627866</v>
      </c>
      <c r="Z2" t="n">
        <v>32156.78420216884</v>
      </c>
      <c r="AA2" t="n">
        <v>32862.69122673008</v>
      </c>
      <c r="AB2" t="n">
        <v>33543.44453925246</v>
      </c>
      <c r="AC2" t="n">
        <v>34196.82905605991</v>
      </c>
      <c r="AD2" t="n">
        <v>34820.68387421942</v>
      </c>
      <c r="AE2" t="n">
        <v>35412.91404093219</v>
      </c>
      <c r="AF2" t="n">
        <v>35971.50216010692</v>
      </c>
      <c r="AG2" t="n">
        <v>36494.51974713394</v>
      </c>
      <c r="AH2" t="n">
        <v>36810.92007221982</v>
      </c>
      <c r="AI2" t="n">
        <v>37130.06352603881</v>
      </c>
      <c r="AJ2" t="n">
        <v>37451.97389097862</v>
      </c>
      <c r="AK2" t="n">
        <v>37776.67515561573</v>
      </c>
    </row>
    <row r="3">
      <c r="A3" t="inlineStr">
        <is>
          <t>ACS</t>
        </is>
      </c>
      <c r="B3" t="inlineStr">
        <is>
          <t>electricidad</t>
        </is>
      </c>
      <c r="C3" t="inlineStr">
        <is>
          <t>Tcal</t>
        </is>
      </c>
      <c r="D3" t="n">
        <v>207.6069982983231</v>
      </c>
      <c r="E3" t="n">
        <v>221.1323663203186</v>
      </c>
      <c r="F3" t="n">
        <v>225.3593666264549</v>
      </c>
      <c r="G3" t="n">
        <v>203.3984945100546</v>
      </c>
      <c r="H3" t="n">
        <v>246.3304873749303</v>
      </c>
      <c r="I3" t="n">
        <v>257.3034530766906</v>
      </c>
      <c r="J3" t="n">
        <v>258.2785514273283</v>
      </c>
      <c r="K3" t="n">
        <v>270.3594766125681</v>
      </c>
      <c r="L3" t="n">
        <v>281.9686062195886</v>
      </c>
      <c r="M3" t="n">
        <v>292.9831184705509</v>
      </c>
      <c r="N3" t="n">
        <v>303.7497159526966</v>
      </c>
      <c r="O3" t="n">
        <v>315.0325399181554</v>
      </c>
      <c r="P3" t="n">
        <v>326.5706638516264</v>
      </c>
      <c r="Q3" t="n">
        <v>337.9577004180107</v>
      </c>
      <c r="R3" t="n">
        <v>349.1485349371351</v>
      </c>
      <c r="S3" t="n">
        <v>360.2760643912062</v>
      </c>
      <c r="T3" t="n">
        <v>371.3107648890937</v>
      </c>
      <c r="U3" t="n">
        <v>382.2225019229917</v>
      </c>
      <c r="V3" t="n">
        <v>392.9806594745265</v>
      </c>
      <c r="W3" t="n">
        <v>403.5542761941945</v>
      </c>
      <c r="X3" t="n">
        <v>413.9121878696494</v>
      </c>
      <c r="Y3" t="n">
        <v>424.023175319583</v>
      </c>
      <c r="Z3" t="n">
        <v>433.8561167772418</v>
      </c>
      <c r="AA3" t="n">
        <v>443.3801437619195</v>
      </c>
      <c r="AB3" t="n">
        <v>452.5647993791402</v>
      </c>
      <c r="AC3" t="n">
        <v>461.3801979414546</v>
      </c>
      <c r="AD3" t="n">
        <v>469.7971847625809</v>
      </c>
      <c r="AE3" t="n">
        <v>477.787494948853</v>
      </c>
      <c r="AF3" t="n">
        <v>485.3239099939465</v>
      </c>
      <c r="AG3" t="n">
        <v>492.3804109763564</v>
      </c>
      <c r="AH3" t="n">
        <v>496.6492525223827</v>
      </c>
      <c r="AI3" t="n">
        <v>500.955104086963</v>
      </c>
      <c r="AJ3" t="n">
        <v>505.2982865396944</v>
      </c>
      <c r="AK3" t="n">
        <v>509.6791235320519</v>
      </c>
    </row>
    <row r="4">
      <c r="A4" t="inlineStr">
        <is>
          <t>ACS</t>
        </is>
      </c>
      <c r="B4" t="inlineStr">
        <is>
          <t>gas_licuado</t>
        </is>
      </c>
      <c r="C4" t="inlineStr">
        <is>
          <t>Tcal</t>
        </is>
      </c>
      <c r="D4" t="n">
        <v>252.4785707038212</v>
      </c>
      <c r="E4" t="n">
        <v>268.9272724066875</v>
      </c>
      <c r="F4" t="n">
        <v>274.0678842569892</v>
      </c>
      <c r="G4" t="n">
        <v>247.3604531549282</v>
      </c>
      <c r="H4" t="n">
        <v>299.5716420109737</v>
      </c>
      <c r="I4" t="n">
        <v>312.9162725844647</v>
      </c>
      <c r="J4" t="n">
        <v>314.1021258547427</v>
      </c>
      <c r="K4" t="n">
        <v>328.7941870499349</v>
      </c>
      <c r="L4" t="n">
        <v>342.9124801437166</v>
      </c>
      <c r="M4" t="n">
        <v>356.3076370166396</v>
      </c>
      <c r="N4" t="n">
        <v>369.4012955441298</v>
      </c>
      <c r="O4" t="n">
        <v>383.1227562446426</v>
      </c>
      <c r="P4" t="n">
        <v>397.1546967052442</v>
      </c>
      <c r="Q4" t="n">
        <v>411.0028942149526</v>
      </c>
      <c r="R4" t="n">
        <v>424.6124831379208</v>
      </c>
      <c r="S4" t="n">
        <v>438.1450844233141</v>
      </c>
      <c r="T4" t="n">
        <v>451.564792972098</v>
      </c>
      <c r="U4" t="n">
        <v>464.8349610916512</v>
      </c>
      <c r="V4" t="n">
        <v>477.9183555064914</v>
      </c>
      <c r="W4" t="n">
        <v>490.7773229711415</v>
      </c>
      <c r="X4" t="n">
        <v>503.3739635310969</v>
      </c>
      <c r="Y4" t="n">
        <v>515.6703103820603</v>
      </c>
      <c r="Z4" t="n">
        <v>527.6285151891864</v>
      </c>
      <c r="AA4" t="n">
        <v>539.2110376481871</v>
      </c>
      <c r="AB4" t="n">
        <v>550.3808380000543</v>
      </c>
      <c r="AC4" t="n">
        <v>561.101571151831</v>
      </c>
      <c r="AD4" t="n">
        <v>571.3377810081921</v>
      </c>
      <c r="AE4" t="n">
        <v>581.0550935836153</v>
      </c>
      <c r="AF4" t="n">
        <v>590.2204074430343</v>
      </c>
      <c r="AG4" t="n">
        <v>598.8020800109738</v>
      </c>
      <c r="AH4" t="n">
        <v>603.9935765449828</v>
      </c>
      <c r="AI4" t="n">
        <v>609.2300823352448</v>
      </c>
      <c r="AJ4" t="n">
        <v>614.5119876031772</v>
      </c>
      <c r="AK4" t="n">
        <v>619.839685953343</v>
      </c>
    </row>
    <row r="5">
      <c r="A5" t="inlineStr">
        <is>
          <t>ACS</t>
        </is>
      </c>
      <c r="B5" t="inlineStr">
        <is>
          <t>gas_natural</t>
        </is>
      </c>
      <c r="C5" t="inlineStr">
        <is>
          <t>Tcal</t>
        </is>
      </c>
      <c r="D5" t="n">
        <v>185.4812707986263</v>
      </c>
      <c r="E5" t="n">
        <v>197.5651719642986</v>
      </c>
      <c r="F5" t="n">
        <v>201.3416794754844</v>
      </c>
      <c r="G5" t="n">
        <v>181.7212885378781</v>
      </c>
      <c r="H5" t="n">
        <v>220.0778018527716</v>
      </c>
      <c r="I5" t="n">
        <v>229.8813231187919</v>
      </c>
      <c r="J5" t="n">
        <v>230.7525003079637</v>
      </c>
      <c r="K5" t="n">
        <v>241.5459002133054</v>
      </c>
      <c r="L5" t="n">
        <v>251.9177861806655</v>
      </c>
      <c r="M5" t="n">
        <v>261.758426170074</v>
      </c>
      <c r="N5" t="n">
        <v>271.3775729210715</v>
      </c>
      <c r="O5" t="n">
        <v>281.4579292889396</v>
      </c>
      <c r="P5" t="n">
        <v>291.7663770163953</v>
      </c>
      <c r="Q5" t="n">
        <v>301.9398395213943</v>
      </c>
      <c r="R5" t="n">
        <v>311.938010223336</v>
      </c>
      <c r="S5" t="n">
        <v>321.8796226010866</v>
      </c>
      <c r="T5" t="n">
        <v>331.7382992738707</v>
      </c>
      <c r="U5" t="n">
        <v>341.4871173207438</v>
      </c>
      <c r="V5" t="n">
        <v>351.0987236272091</v>
      </c>
      <c r="W5" t="n">
        <v>360.5454565513248</v>
      </c>
      <c r="X5" t="n">
        <v>369.7994732084253</v>
      </c>
      <c r="Y5" t="n">
        <v>378.832881603203</v>
      </c>
      <c r="Z5" t="n">
        <v>387.6178767729432</v>
      </c>
      <c r="AA5" t="n">
        <v>396.1268800470043</v>
      </c>
      <c r="AB5" t="n">
        <v>404.3326804761491</v>
      </c>
      <c r="AC5" t="n">
        <v>412.2085774417461</v>
      </c>
      <c r="AD5" t="n">
        <v>419.7285234198408</v>
      </c>
      <c r="AE5" t="n">
        <v>426.8672658493966</v>
      </c>
      <c r="AF5" t="n">
        <v>433.6004870379288</v>
      </c>
      <c r="AG5" t="n">
        <v>439.9049410319525</v>
      </c>
      <c r="AH5" t="n">
        <v>443.7188305505377</v>
      </c>
      <c r="AI5" t="n">
        <v>447.5657857428718</v>
      </c>
      <c r="AJ5" t="n">
        <v>451.4460932818563</v>
      </c>
      <c r="AK5" t="n">
        <v>455.360042325792</v>
      </c>
    </row>
    <row r="6">
      <c r="A6" t="inlineStr">
        <is>
          <t>calefaccion</t>
        </is>
      </c>
      <c r="B6" t="inlineStr">
        <is>
          <t>biomasa</t>
        </is>
      </c>
      <c r="C6" t="inlineStr">
        <is>
          <t>Tcal</t>
        </is>
      </c>
      <c r="D6" t="n">
        <v>28.06685232592454</v>
      </c>
      <c r="E6" t="n">
        <v>29.89537694233289</v>
      </c>
      <c r="F6" t="n">
        <v>30.46683452491152</v>
      </c>
      <c r="G6" t="n">
        <v>27.49789532877798</v>
      </c>
      <c r="H6" t="n">
        <v>33.30196702998635</v>
      </c>
      <c r="I6" t="n">
        <v>34.78542669393367</v>
      </c>
      <c r="J6" t="n">
        <v>34.91725241096115</v>
      </c>
      <c r="K6" t="n">
        <v>36.55049958429311</v>
      </c>
      <c r="L6" t="n">
        <v>38.11996366297776</v>
      </c>
      <c r="M6" t="n">
        <v>39.60904009741289</v>
      </c>
      <c r="N6" t="n">
        <v>41.0646003822826</v>
      </c>
      <c r="O6" t="n">
        <v>42.58995047478231</v>
      </c>
      <c r="P6" t="n">
        <v>44.14981513836942</v>
      </c>
      <c r="Q6" t="n">
        <v>45.68925396441208</v>
      </c>
      <c r="R6" t="n">
        <v>47.20216779885224</v>
      </c>
      <c r="S6" t="n">
        <v>48.70652328060245</v>
      </c>
      <c r="T6" t="n">
        <v>50.19832900908744</v>
      </c>
      <c r="U6" t="n">
        <v>51.67351103310408</v>
      </c>
      <c r="V6" t="n">
        <v>53.12793030496344</v>
      </c>
      <c r="W6" t="n">
        <v>54.55740109089237</v>
      </c>
      <c r="X6" t="n">
        <v>55.95771023163827</v>
      </c>
      <c r="Y6" t="n">
        <v>57.32463713657227</v>
      </c>
      <c r="Z6" t="n">
        <v>58.65397438475598</v>
      </c>
      <c r="AA6" t="n">
        <v>59.94154879755567</v>
      </c>
      <c r="AB6" t="n">
        <v>61.18324283959647</v>
      </c>
      <c r="AC6" t="n">
        <v>62.37501619825326</v>
      </c>
      <c r="AD6" t="n">
        <v>63.51292738657622</v>
      </c>
      <c r="AE6" t="n">
        <v>64.59315521066031</v>
      </c>
      <c r="AF6" t="n">
        <v>65.61201994003501</v>
      </c>
      <c r="AG6" t="n">
        <v>66.5660040187723</v>
      </c>
      <c r="AH6" t="n">
        <v>67.14311821172895</v>
      </c>
      <c r="AI6" t="n">
        <v>67.72523587149479</v>
      </c>
      <c r="AJ6" t="n">
        <v>68.312400377145</v>
      </c>
      <c r="AK6" t="n">
        <v>68.90465548384309</v>
      </c>
    </row>
    <row r="7">
      <c r="A7" t="inlineStr">
        <is>
          <t>calefaccion</t>
        </is>
      </c>
      <c r="B7" t="inlineStr">
        <is>
          <t>electricidad</t>
        </is>
      </c>
      <c r="C7" t="inlineStr">
        <is>
          <t>Tcal</t>
        </is>
      </c>
      <c r="D7" t="n">
        <v>730.4690680866923</v>
      </c>
      <c r="E7" t="n">
        <v>778.0583259418617</v>
      </c>
      <c r="F7" t="n">
        <v>792.9311047967859</v>
      </c>
      <c r="G7" t="n">
        <v>715.6613695724143</v>
      </c>
      <c r="H7" t="n">
        <v>866.7183815043842</v>
      </c>
      <c r="I7" t="n">
        <v>905.3269645290966</v>
      </c>
      <c r="J7" t="n">
        <v>908.7578661331921</v>
      </c>
      <c r="K7" t="n">
        <v>951.2648251182951</v>
      </c>
      <c r="L7" t="n">
        <v>992.1117626244785</v>
      </c>
      <c r="M7" t="n">
        <v>1030.866527951938</v>
      </c>
      <c r="N7" t="n">
        <v>1068.749000574303</v>
      </c>
      <c r="O7" t="n">
        <v>1108.447825637954</v>
      </c>
      <c r="P7" t="n">
        <v>1149.044928366833</v>
      </c>
      <c r="Q7" t="n">
        <v>1189.110427396704</v>
      </c>
      <c r="R7" t="n">
        <v>1228.48558588992</v>
      </c>
      <c r="S7" t="n">
        <v>1267.638004339429</v>
      </c>
      <c r="T7" t="n">
        <v>1306.463802387552</v>
      </c>
      <c r="U7" t="n">
        <v>1344.856951210527</v>
      </c>
      <c r="V7" t="n">
        <v>1382.709727780742</v>
      </c>
      <c r="W7" t="n">
        <v>1419.91319401661</v>
      </c>
      <c r="X7" t="n">
        <v>1456.357698059878</v>
      </c>
      <c r="Y7" t="n">
        <v>1491.933394642977</v>
      </c>
      <c r="Z7" t="n">
        <v>1526.530781253258</v>
      </c>
      <c r="AA7" t="n">
        <v>1560.041246569717</v>
      </c>
      <c r="AB7" t="n">
        <v>1592.357627445123</v>
      </c>
      <c r="AC7" t="n">
        <v>1623.374770534748</v>
      </c>
      <c r="AD7" t="n">
        <v>1652.990094535007</v>
      </c>
      <c r="AE7" t="n">
        <v>1681.104148894112</v>
      </c>
      <c r="AF7" t="n">
        <v>1707.621164793516</v>
      </c>
      <c r="AG7" t="n">
        <v>1732.449594176069</v>
      </c>
      <c r="AH7" t="n">
        <v>1747.469592208383</v>
      </c>
      <c r="AI7" t="n">
        <v>1762.619810676351</v>
      </c>
      <c r="AJ7" t="n">
        <v>1777.901378565591</v>
      </c>
      <c r="AK7" t="n">
        <v>1793.315434649812</v>
      </c>
    </row>
    <row r="8">
      <c r="A8" t="inlineStr">
        <is>
          <t>calefaccion</t>
        </is>
      </c>
      <c r="B8" t="inlineStr">
        <is>
          <t>gas_licuado</t>
        </is>
      </c>
      <c r="C8" t="inlineStr">
        <is>
          <t>Tcal</t>
        </is>
      </c>
      <c r="D8" t="n">
        <v>513.9742332184932</v>
      </c>
      <c r="E8" t="n">
        <v>547.4590902564709</v>
      </c>
      <c r="F8" t="n">
        <v>557.9239072374422</v>
      </c>
      <c r="G8" t="n">
        <v>503.5552082082466</v>
      </c>
      <c r="H8" t="n">
        <v>609.842271236625</v>
      </c>
      <c r="I8" t="n">
        <v>637.0081263326603</v>
      </c>
      <c r="J8" t="n">
        <v>639.4221847757261</v>
      </c>
      <c r="K8" t="n">
        <v>669.3310236373675</v>
      </c>
      <c r="L8" t="n">
        <v>698.0718345782802</v>
      </c>
      <c r="M8" t="n">
        <v>725.3405467838734</v>
      </c>
      <c r="N8" t="n">
        <v>751.99549450055</v>
      </c>
      <c r="O8" t="n">
        <v>779.9284680694509</v>
      </c>
      <c r="P8" t="n">
        <v>808.4934897213901</v>
      </c>
      <c r="Q8" t="n">
        <v>836.6844632232962</v>
      </c>
      <c r="R8" t="n">
        <v>864.3896978164815</v>
      </c>
      <c r="S8" t="n">
        <v>891.9382075760321</v>
      </c>
      <c r="T8" t="n">
        <v>919.2568999789137</v>
      </c>
      <c r="U8" t="n">
        <v>946.2711707937185</v>
      </c>
      <c r="V8" t="n">
        <v>972.905223709643</v>
      </c>
      <c r="W8" t="n">
        <v>999.0824074769664</v>
      </c>
      <c r="X8" t="n">
        <v>1024.725568616876</v>
      </c>
      <c r="Y8" t="n">
        <v>1049.75741756348</v>
      </c>
      <c r="Z8" t="n">
        <v>1074.100905920844</v>
      </c>
      <c r="AA8" t="n">
        <v>1097.679612355238</v>
      </c>
      <c r="AB8" t="n">
        <v>1120.41813450011</v>
      </c>
      <c r="AC8" t="n">
        <v>1142.242484130513</v>
      </c>
      <c r="AD8" t="n">
        <v>1163.080482766677</v>
      </c>
      <c r="AE8" t="n">
        <v>1182.862154795217</v>
      </c>
      <c r="AF8" t="n">
        <v>1201.520115151891</v>
      </c>
      <c r="AG8" t="n">
        <v>1218.989948593768</v>
      </c>
      <c r="AH8" t="n">
        <v>1229.558352252286</v>
      </c>
      <c r="AI8" t="n">
        <v>1240.218381896748</v>
      </c>
      <c r="AJ8" t="n">
        <v>1250.970831906468</v>
      </c>
      <c r="AK8" t="n">
        <v>1261.816503547877</v>
      </c>
    </row>
    <row r="9">
      <c r="A9" t="inlineStr">
        <is>
          <t>calefaccion</t>
        </is>
      </c>
      <c r="B9" t="inlineStr">
        <is>
          <t>gas_natural</t>
        </is>
      </c>
      <c r="C9" t="inlineStr">
        <is>
          <t>Tcal</t>
        </is>
      </c>
      <c r="D9" t="n">
        <v>629.3114544953393</v>
      </c>
      <c r="E9" t="n">
        <v>670.3104048788701</v>
      </c>
      <c r="F9" t="n">
        <v>683.1235553632505</v>
      </c>
      <c r="G9" t="n">
        <v>616.5543718249436</v>
      </c>
      <c r="H9" t="n">
        <v>746.6925420004752</v>
      </c>
      <c r="I9" t="n">
        <v>779.9544891530441</v>
      </c>
      <c r="J9" t="n">
        <v>782.9102689020195</v>
      </c>
      <c r="K9" t="n">
        <v>819.530732866572</v>
      </c>
      <c r="L9" t="n">
        <v>854.7210602558293</v>
      </c>
      <c r="M9" t="n">
        <v>888.1089459341795</v>
      </c>
      <c r="N9" t="n">
        <v>920.7453366964925</v>
      </c>
      <c r="O9" t="n">
        <v>954.9465458017594</v>
      </c>
      <c r="P9" t="n">
        <v>989.9216363056267</v>
      </c>
      <c r="Q9" t="n">
        <v>1024.438741233302</v>
      </c>
      <c r="R9" t="n">
        <v>1058.36110611489</v>
      </c>
      <c r="S9" t="n">
        <v>1092.091576682258</v>
      </c>
      <c r="T9" t="n">
        <v>1125.540658250633</v>
      </c>
      <c r="U9" t="n">
        <v>1158.617005195381</v>
      </c>
      <c r="V9" t="n">
        <v>1191.227812306602</v>
      </c>
      <c r="W9" t="n">
        <v>1223.279227584852</v>
      </c>
      <c r="X9" t="n">
        <v>1254.676784100014</v>
      </c>
      <c r="Y9" t="n">
        <v>1285.325848296581</v>
      </c>
      <c r="Z9" t="n">
        <v>1315.1320819082</v>
      </c>
      <c r="AA9" t="n">
        <v>1344.001914445193</v>
      </c>
      <c r="AB9" t="n">
        <v>1371.843023044077</v>
      </c>
      <c r="AC9" t="n">
        <v>1398.56481632021</v>
      </c>
      <c r="AD9" t="n">
        <v>1424.078918745889</v>
      </c>
      <c r="AE9" t="n">
        <v>1448.299651989024</v>
      </c>
      <c r="AF9" t="n">
        <v>1471.144509592973</v>
      </c>
      <c r="AG9" t="n">
        <v>1492.53462135841</v>
      </c>
      <c r="AH9" t="n">
        <v>1505.47460365361</v>
      </c>
      <c r="AI9" t="n">
        <v>1518.526773056172</v>
      </c>
      <c r="AJ9" t="n">
        <v>1531.692102206298</v>
      </c>
      <c r="AK9" t="n">
        <v>1544.971572176794</v>
      </c>
    </row>
    <row r="10">
      <c r="A10" t="inlineStr">
        <is>
          <t>calefaccion</t>
        </is>
      </c>
      <c r="B10" t="inlineStr">
        <is>
          <t>kerosene</t>
        </is>
      </c>
      <c r="C10" t="inlineStr">
        <is>
          <t>Tcal</t>
        </is>
      </c>
      <c r="D10" t="n">
        <v>35.08356540740568</v>
      </c>
      <c r="E10" t="n">
        <v>37.3692211779161</v>
      </c>
      <c r="F10" t="n">
        <v>38.0835431561394</v>
      </c>
      <c r="G10" t="n">
        <v>34.37236916097247</v>
      </c>
      <c r="H10" t="n">
        <v>41.62745878748293</v>
      </c>
      <c r="I10" t="n">
        <v>43.48178336741709</v>
      </c>
      <c r="J10" t="n">
        <v>43.64656551370144</v>
      </c>
      <c r="K10" t="n">
        <v>45.68812448036638</v>
      </c>
      <c r="L10" t="n">
        <v>47.64995457872219</v>
      </c>
      <c r="M10" t="n">
        <v>49.51130012176611</v>
      </c>
      <c r="N10" t="n">
        <v>51.33075047785324</v>
      </c>
      <c r="O10" t="n">
        <v>53.23743809347788</v>
      </c>
      <c r="P10" t="n">
        <v>55.18726892296177</v>
      </c>
      <c r="Q10" t="n">
        <v>57.1115674555151</v>
      </c>
      <c r="R10" t="n">
        <v>59.00270974856529</v>
      </c>
      <c r="S10" t="n">
        <v>60.88315410075305</v>
      </c>
      <c r="T10" t="n">
        <v>62.7479112613593</v>
      </c>
      <c r="U10" t="n">
        <v>64.5918887913801</v>
      </c>
      <c r="V10" t="n">
        <v>66.40991288120431</v>
      </c>
      <c r="W10" t="n">
        <v>68.19675136361546</v>
      </c>
      <c r="X10" t="n">
        <v>69.94713778954782</v>
      </c>
      <c r="Y10" t="n">
        <v>71.65579642071533</v>
      </c>
      <c r="Z10" t="n">
        <v>73.31746798094495</v>
      </c>
      <c r="AA10" t="n">
        <v>74.92693599694458</v>
      </c>
      <c r="AB10" t="n">
        <v>76.4790535494956</v>
      </c>
      <c r="AC10" t="n">
        <v>77.96877024781656</v>
      </c>
      <c r="AD10" t="n">
        <v>79.39115923322025</v>
      </c>
      <c r="AE10" t="n">
        <v>80.74144401332538</v>
      </c>
      <c r="AF10" t="n">
        <v>82.01502492504376</v>
      </c>
      <c r="AG10" t="n">
        <v>83.20750502346537</v>
      </c>
      <c r="AH10" t="n">
        <v>83.92889776466119</v>
      </c>
      <c r="AI10" t="n">
        <v>84.65654483936846</v>
      </c>
      <c r="AJ10" t="n">
        <v>85.39050047143124</v>
      </c>
      <c r="AK10" t="n">
        <v>86.13081935480386</v>
      </c>
    </row>
    <row r="11">
      <c r="A11" t="inlineStr">
        <is>
          <t>coccion</t>
        </is>
      </c>
      <c r="B11" t="inlineStr">
        <is>
          <t>biomasa</t>
        </is>
      </c>
      <c r="C11" t="inlineStr">
        <is>
          <t>Tcal</t>
        </is>
      </c>
      <c r="D11" t="n">
        <v>1.723403212995367</v>
      </c>
      <c r="E11" t="n">
        <v>1.835681040318686</v>
      </c>
      <c r="F11" t="n">
        <v>1.870770541003339</v>
      </c>
      <c r="G11" t="n">
        <v>1.688467257030227</v>
      </c>
      <c r="H11" t="n">
        <v>2.044857624648285</v>
      </c>
      <c r="I11" t="n">
        <v>2.135947253136278</v>
      </c>
      <c r="J11" t="n">
        <v>2.144041814708141</v>
      </c>
      <c r="K11" t="n">
        <v>2.244328921842559</v>
      </c>
      <c r="L11" t="n">
        <v>2.340699523165301</v>
      </c>
      <c r="M11" t="n">
        <v>2.432134041069212</v>
      </c>
      <c r="N11" t="n">
        <v>2.521510549789282</v>
      </c>
      <c r="O11" t="n">
        <v>2.615172397574352</v>
      </c>
      <c r="P11" t="n">
        <v>2.710953561127947</v>
      </c>
      <c r="Q11" t="n">
        <v>2.805480506586707</v>
      </c>
      <c r="R11" t="n">
        <v>2.898378724490928</v>
      </c>
      <c r="S11" t="n">
        <v>2.990751429510677</v>
      </c>
      <c r="T11" t="n">
        <v>3.082353535645721</v>
      </c>
      <c r="U11" t="n">
        <v>3.17293488799762</v>
      </c>
      <c r="V11" t="n">
        <v>3.2622413345153</v>
      </c>
      <c r="W11" t="n">
        <v>3.350015856458303</v>
      </c>
      <c r="X11" t="n">
        <v>3.435999751065508</v>
      </c>
      <c r="Y11" t="n">
        <v>3.51993385926321</v>
      </c>
      <c r="Z11" t="n">
        <v>3.601559830642911</v>
      </c>
      <c r="AA11" t="n">
        <v>3.680621417393769</v>
      </c>
      <c r="AB11" t="n">
        <v>3.756865788396275</v>
      </c>
      <c r="AC11" t="n">
        <v>3.83004485427871</v>
      </c>
      <c r="AD11" t="n">
        <v>3.899916593912574</v>
      </c>
      <c r="AE11" t="n">
        <v>3.966246372584405</v>
      </c>
      <c r="AF11" t="n">
        <v>4.028808241931975</v>
      </c>
      <c r="AG11" t="n">
        <v>4.087386211679002</v>
      </c>
      <c r="AH11" t="n">
        <v>4.122823048088621</v>
      </c>
      <c r="AI11" t="n">
        <v>4.158567114916347</v>
      </c>
      <c r="AJ11" t="n">
        <v>4.194621075789605</v>
      </c>
      <c r="AK11" t="n">
        <v>4.230987617428962</v>
      </c>
    </row>
    <row r="12">
      <c r="A12" t="inlineStr">
        <is>
          <t>coccion</t>
        </is>
      </c>
      <c r="B12" t="inlineStr">
        <is>
          <t>electricidad</t>
        </is>
      </c>
      <c r="C12" t="inlineStr">
        <is>
          <t>Tcal</t>
        </is>
      </c>
      <c r="D12" t="n">
        <v>269.1201829793077</v>
      </c>
      <c r="E12" t="n">
        <v>286.6530674522648</v>
      </c>
      <c r="F12" t="n">
        <v>292.1325122935527</v>
      </c>
      <c r="G12" t="n">
        <v>263.6647151056263</v>
      </c>
      <c r="H12" t="n">
        <v>319.3172984489836</v>
      </c>
      <c r="I12" t="n">
        <v>333.5415132475619</v>
      </c>
      <c r="J12" t="n">
        <v>334.8055296280181</v>
      </c>
      <c r="K12" t="n">
        <v>350.4659882014771</v>
      </c>
      <c r="L12" t="n">
        <v>365.5148599142815</v>
      </c>
      <c r="M12" t="n">
        <v>379.7929313507142</v>
      </c>
      <c r="N12" t="n">
        <v>393.7496317905326</v>
      </c>
      <c r="O12" t="n">
        <v>408.3755147087199</v>
      </c>
      <c r="P12" t="n">
        <v>423.3323420298859</v>
      </c>
      <c r="Q12" t="n">
        <v>438.0933153566805</v>
      </c>
      <c r="R12" t="n">
        <v>452.5999526962863</v>
      </c>
      <c r="S12" t="n">
        <v>467.0245279145266</v>
      </c>
      <c r="T12" t="n">
        <v>481.328769300677</v>
      </c>
      <c r="U12" t="n">
        <v>495.4736136038782</v>
      </c>
      <c r="V12" t="n">
        <v>509.4193733929047</v>
      </c>
      <c r="W12" t="n">
        <v>523.125913585067</v>
      </c>
      <c r="X12" t="n">
        <v>536.5528361273233</v>
      </c>
      <c r="Y12" t="n">
        <v>549.6596717105705</v>
      </c>
      <c r="Z12" t="n">
        <v>562.4060773038319</v>
      </c>
      <c r="AA12" t="n">
        <v>574.7520382098957</v>
      </c>
      <c r="AB12" t="n">
        <v>586.6580732692559</v>
      </c>
      <c r="AC12" t="n">
        <v>598.0854417759597</v>
      </c>
      <c r="AD12" t="n">
        <v>608.9963506181605</v>
      </c>
      <c r="AE12" t="n">
        <v>619.3541601188834</v>
      </c>
      <c r="AF12" t="n">
        <v>629.1235870291899</v>
      </c>
      <c r="AG12" t="n">
        <v>638.2709031174991</v>
      </c>
      <c r="AH12" t="n">
        <v>643.8045866030885</v>
      </c>
      <c r="AI12" t="n">
        <v>649.3862460386557</v>
      </c>
      <c r="AJ12" t="n">
        <v>655.0162973662705</v>
      </c>
      <c r="AK12" t="n">
        <v>660.6951601341414</v>
      </c>
    </row>
    <row r="13">
      <c r="A13" t="inlineStr">
        <is>
          <t>coccion</t>
        </is>
      </c>
      <c r="B13" t="inlineStr">
        <is>
          <t>gas_licuado</t>
        </is>
      </c>
      <c r="C13" t="inlineStr">
        <is>
          <t>Tcal</t>
        </is>
      </c>
      <c r="D13" t="n">
        <v>360.6836724340303</v>
      </c>
      <c r="E13" t="n">
        <v>384.1818177238393</v>
      </c>
      <c r="F13" t="n">
        <v>391.525548938556</v>
      </c>
      <c r="G13" t="n">
        <v>353.3720759356117</v>
      </c>
      <c r="H13" t="n">
        <v>427.9594885871053</v>
      </c>
      <c r="I13" t="n">
        <v>447.0232465492354</v>
      </c>
      <c r="J13" t="n">
        <v>448.7173226496324</v>
      </c>
      <c r="K13" t="n">
        <v>469.705981499907</v>
      </c>
      <c r="L13" t="n">
        <v>489.8749716338809</v>
      </c>
      <c r="M13" t="n">
        <v>509.0109100237709</v>
      </c>
      <c r="N13" t="n">
        <v>527.7161364916141</v>
      </c>
      <c r="O13" t="n">
        <v>547.3182232066323</v>
      </c>
      <c r="P13" t="n">
        <v>567.3638524360632</v>
      </c>
      <c r="Q13" t="n">
        <v>587.1469917356466</v>
      </c>
      <c r="R13" t="n">
        <v>606.5892616256011</v>
      </c>
      <c r="S13" t="n">
        <v>625.921549176163</v>
      </c>
      <c r="T13" t="n">
        <v>645.0925613887115</v>
      </c>
      <c r="U13" t="n">
        <v>664.0499444166446</v>
      </c>
      <c r="V13" t="n">
        <v>682.7405078664162</v>
      </c>
      <c r="W13" t="n">
        <v>701.1104613873449</v>
      </c>
      <c r="X13" t="n">
        <v>719.1056621872814</v>
      </c>
      <c r="Y13" t="n">
        <v>736.6718719743718</v>
      </c>
      <c r="Z13" t="n">
        <v>753.7550216988378</v>
      </c>
      <c r="AA13" t="n">
        <v>770.3014823545532</v>
      </c>
      <c r="AB13" t="n">
        <v>786.2583400000776</v>
      </c>
      <c r="AC13" t="n">
        <v>801.5736730740442</v>
      </c>
      <c r="AD13" t="n">
        <v>816.1968300117031</v>
      </c>
      <c r="AE13" t="n">
        <v>830.0787051194507</v>
      </c>
      <c r="AF13" t="n">
        <v>843.1720106329062</v>
      </c>
      <c r="AG13" t="n">
        <v>855.4315428728196</v>
      </c>
      <c r="AH13" t="n">
        <v>862.8479664928326</v>
      </c>
      <c r="AI13" t="n">
        <v>870.3286890503496</v>
      </c>
      <c r="AJ13" t="n">
        <v>877.8742680045389</v>
      </c>
      <c r="AK13" t="n">
        <v>885.4852656476328</v>
      </c>
    </row>
    <row r="14">
      <c r="A14" t="inlineStr">
        <is>
          <t>coccion</t>
        </is>
      </c>
      <c r="B14" t="inlineStr">
        <is>
          <t>gas_natural</t>
        </is>
      </c>
      <c r="C14" t="inlineStr">
        <is>
          <t>Tcal</t>
        </is>
      </c>
      <c r="D14" t="n">
        <v>158.9839463988226</v>
      </c>
      <c r="E14" t="n">
        <v>169.3415759693988</v>
      </c>
      <c r="F14" t="n">
        <v>172.578582407558</v>
      </c>
      <c r="G14" t="n">
        <v>155.7611044610384</v>
      </c>
      <c r="H14" t="n">
        <v>188.6381158738043</v>
      </c>
      <c r="I14" t="n">
        <v>197.0411341018216</v>
      </c>
      <c r="J14" t="n">
        <v>197.787857406826</v>
      </c>
      <c r="K14" t="n">
        <v>207.0393430399761</v>
      </c>
      <c r="L14" t="n">
        <v>215.929531011999</v>
      </c>
      <c r="M14" t="n">
        <v>224.3643652886348</v>
      </c>
      <c r="N14" t="n">
        <v>232.6093482180613</v>
      </c>
      <c r="O14" t="n">
        <v>241.2496536762339</v>
      </c>
      <c r="P14" t="n">
        <v>250.0854660140531</v>
      </c>
      <c r="Q14" t="n">
        <v>258.8055767326237</v>
      </c>
      <c r="R14" t="n">
        <v>267.375437334288</v>
      </c>
      <c r="S14" t="n">
        <v>275.8968193723599</v>
      </c>
      <c r="T14" t="n">
        <v>284.3471136633177</v>
      </c>
      <c r="U14" t="n">
        <v>292.7032434177804</v>
      </c>
      <c r="V14" t="n">
        <v>300.9417631090363</v>
      </c>
      <c r="W14" t="n">
        <v>309.0389627582785</v>
      </c>
      <c r="X14" t="n">
        <v>316.9709770357931</v>
      </c>
      <c r="Y14" t="n">
        <v>324.7138985170311</v>
      </c>
      <c r="Z14" t="n">
        <v>332.2438943768085</v>
      </c>
      <c r="AA14" t="n">
        <v>339.5373257545751</v>
      </c>
      <c r="AB14" t="n">
        <v>346.5708689795564</v>
      </c>
      <c r="AC14" t="n">
        <v>353.3216378072109</v>
      </c>
      <c r="AD14" t="n">
        <v>359.767305788435</v>
      </c>
      <c r="AE14" t="n">
        <v>365.8862278709114</v>
      </c>
      <c r="AF14" t="n">
        <v>371.6575603182246</v>
      </c>
      <c r="AG14" t="n">
        <v>377.0613780273879</v>
      </c>
      <c r="AH14" t="n">
        <v>380.3304261861752</v>
      </c>
      <c r="AI14" t="n">
        <v>383.6278163510329</v>
      </c>
      <c r="AJ14" t="n">
        <v>386.9537942415911</v>
      </c>
      <c r="AK14" t="n">
        <v>390.3086077078217</v>
      </c>
    </row>
    <row r="15">
      <c r="A15" t="inlineStr">
        <is>
          <t>electrogeno</t>
        </is>
      </c>
      <c r="B15" t="inlineStr">
        <is>
          <t>diesel</t>
        </is>
      </c>
      <c r="C15" t="inlineStr">
        <is>
          <t>Tcal</t>
        </is>
      </c>
      <c r="D15" t="n">
        <v>403.55332735729</v>
      </c>
      <c r="E15" t="n">
        <v>429.8443836017665</v>
      </c>
      <c r="F15" t="n">
        <v>438.060966146014</v>
      </c>
      <c r="G15" t="n">
        <v>395.3726989542386</v>
      </c>
      <c r="H15" t="n">
        <v>478.8253220002313</v>
      </c>
      <c r="I15" t="n">
        <v>500.1549344710002</v>
      </c>
      <c r="J15" t="n">
        <v>502.0503627904974</v>
      </c>
      <c r="K15" t="n">
        <v>525.5336634307406</v>
      </c>
      <c r="L15" t="n">
        <v>548.0998722726176</v>
      </c>
      <c r="M15" t="n">
        <v>569.5102442953674</v>
      </c>
      <c r="N15" t="n">
        <v>590.4387114176224</v>
      </c>
      <c r="O15" t="n">
        <v>612.3706365962942</v>
      </c>
      <c r="P15" t="n">
        <v>634.7988222691208</v>
      </c>
      <c r="Q15" t="n">
        <v>656.9333193369908</v>
      </c>
      <c r="R15" t="n">
        <v>678.6864323973128</v>
      </c>
      <c r="S15" t="n">
        <v>700.316490985241</v>
      </c>
      <c r="T15" t="n">
        <v>721.7661055878987</v>
      </c>
      <c r="U15" t="n">
        <v>742.9766997555854</v>
      </c>
      <c r="V15" t="n">
        <v>763.8887610624841</v>
      </c>
      <c r="W15" t="n">
        <v>784.4421058167451</v>
      </c>
      <c r="X15" t="n">
        <v>804.5761559950357</v>
      </c>
      <c r="Y15" t="n">
        <v>824.230226723544</v>
      </c>
      <c r="Z15" t="n">
        <v>843.3438224860801</v>
      </c>
      <c r="AA15" t="n">
        <v>861.8569401122229</v>
      </c>
      <c r="AB15" t="n">
        <v>879.7103764864348</v>
      </c>
      <c r="AC15" t="n">
        <v>896.8460388242271</v>
      </c>
      <c r="AD15" t="n">
        <v>913.2072552852783</v>
      </c>
      <c r="AE15" t="n">
        <v>928.7390836374876</v>
      </c>
      <c r="AF15" t="n">
        <v>943.3886156509639</v>
      </c>
      <c r="AG15" t="n">
        <v>957.1052748883346</v>
      </c>
      <c r="AH15" t="n">
        <v>965.403189814037</v>
      </c>
      <c r="AI15" t="n">
        <v>973.7730460338937</v>
      </c>
      <c r="AJ15" t="n">
        <v>982.2154672648053</v>
      </c>
      <c r="AK15" t="n">
        <v>990.7310826311782</v>
      </c>
    </row>
    <row r="16">
      <c r="A16" t="inlineStr">
        <is>
          <t>enfriamiento</t>
        </is>
      </c>
      <c r="B16" t="inlineStr">
        <is>
          <t>electricidad</t>
        </is>
      </c>
      <c r="C16" t="inlineStr">
        <is>
          <t>Tcal</t>
        </is>
      </c>
      <c r="D16" t="n">
        <v>1753.125763408062</v>
      </c>
      <c r="E16" t="n">
        <v>1867.339982260468</v>
      </c>
      <c r="F16" t="n">
        <v>1903.034651512286</v>
      </c>
      <c r="G16" t="n">
        <v>1717.587286973794</v>
      </c>
      <c r="H16" t="n">
        <v>2080.124115610522</v>
      </c>
      <c r="I16" t="n">
        <v>2172.784714869832</v>
      </c>
      <c r="J16" t="n">
        <v>2181.018878719661</v>
      </c>
      <c r="K16" t="n">
        <v>2283.035580283908</v>
      </c>
      <c r="L16" t="n">
        <v>2381.068230298748</v>
      </c>
      <c r="M16" t="n">
        <v>2474.079667084652</v>
      </c>
      <c r="N16" t="n">
        <v>2564.997601378326</v>
      </c>
      <c r="O16" t="n">
        <v>2660.274781531089</v>
      </c>
      <c r="P16" t="n">
        <v>2757.7078280804</v>
      </c>
      <c r="Q16" t="n">
        <v>2853.86502575209</v>
      </c>
      <c r="R16" t="n">
        <v>2948.365406135808</v>
      </c>
      <c r="S16" t="n">
        <v>3042.33121041463</v>
      </c>
      <c r="T16" t="n">
        <v>3135.513125730124</v>
      </c>
      <c r="U16" t="n">
        <v>3227.656682905264</v>
      </c>
      <c r="V16" t="n">
        <v>3318.503346673779</v>
      </c>
      <c r="W16" t="n">
        <v>3407.791665639864</v>
      </c>
      <c r="X16" t="n">
        <v>3495.258475343705</v>
      </c>
      <c r="Y16" t="n">
        <v>3580.640147143145</v>
      </c>
      <c r="Z16" t="n">
        <v>3663.673875007819</v>
      </c>
      <c r="AA16" t="n">
        <v>3744.09899176732</v>
      </c>
      <c r="AB16" t="n">
        <v>3821.658305868295</v>
      </c>
      <c r="AC16" t="n">
        <v>3896.099449283395</v>
      </c>
      <c r="AD16" t="n">
        <v>3967.176226884016</v>
      </c>
      <c r="AE16" t="n">
        <v>4034.649957345869</v>
      </c>
      <c r="AF16" t="n">
        <v>4098.290795504437</v>
      </c>
      <c r="AG16" t="n">
        <v>4157.879026022565</v>
      </c>
      <c r="AH16" t="n">
        <v>4193.92702130012</v>
      </c>
      <c r="AI16" t="n">
        <v>4230.287545623242</v>
      </c>
      <c r="AJ16" t="n">
        <v>4266.96330855742</v>
      </c>
      <c r="AK16" t="n">
        <v>4303.957043159549</v>
      </c>
    </row>
    <row r="17">
      <c r="A17" t="inlineStr">
        <is>
          <t>iluminacion</t>
        </is>
      </c>
      <c r="B17" t="inlineStr">
        <is>
          <t>electricidad</t>
        </is>
      </c>
      <c r="C17" t="inlineStr">
        <is>
          <t>Tcal</t>
        </is>
      </c>
      <c r="D17" t="n">
        <v>2118.360297451408</v>
      </c>
      <c r="E17" t="n">
        <v>2256.369145231398</v>
      </c>
      <c r="F17" t="n">
        <v>2299.500203910678</v>
      </c>
      <c r="G17" t="n">
        <v>2075.417971760001</v>
      </c>
      <c r="H17" t="n">
        <v>2513.483306362714</v>
      </c>
      <c r="I17" t="n">
        <v>2625.44819713438</v>
      </c>
      <c r="J17" t="n">
        <v>2635.397811786257</v>
      </c>
      <c r="K17" t="n">
        <v>2758.667992843055</v>
      </c>
      <c r="L17" t="n">
        <v>2877.124111610987</v>
      </c>
      <c r="M17" t="n">
        <v>2989.512931060621</v>
      </c>
      <c r="N17" t="n">
        <v>3099.372101665477</v>
      </c>
      <c r="O17" t="n">
        <v>3214.498694350066</v>
      </c>
      <c r="P17" t="n">
        <v>3332.230292263816</v>
      </c>
      <c r="Q17" t="n">
        <v>3448.420239450441</v>
      </c>
      <c r="R17" t="n">
        <v>3562.608199080767</v>
      </c>
      <c r="S17" t="n">
        <v>3676.150212584344</v>
      </c>
      <c r="T17" t="n">
        <v>3788.7450269239</v>
      </c>
      <c r="U17" t="n">
        <v>3900.085158510527</v>
      </c>
      <c r="V17" t="n">
        <v>4009.858210564149</v>
      </c>
      <c r="W17" t="n">
        <v>4117.74826264817</v>
      </c>
      <c r="X17" t="n">
        <v>4223.437324373644</v>
      </c>
      <c r="Y17" t="n">
        <v>4326.606844464633</v>
      </c>
      <c r="Z17" t="n">
        <v>4426.939265634449</v>
      </c>
      <c r="AA17" t="n">
        <v>4524.119615052178</v>
      </c>
      <c r="AB17" t="n">
        <v>4617.837119590856</v>
      </c>
      <c r="AC17" t="n">
        <v>4707.786834550768</v>
      </c>
      <c r="AD17" t="n">
        <v>4793.67127415152</v>
      </c>
      <c r="AE17" t="n">
        <v>4875.202031792925</v>
      </c>
      <c r="AF17" t="n">
        <v>4952.101377901195</v>
      </c>
      <c r="AG17" t="n">
        <v>5024.103823110599</v>
      </c>
      <c r="AH17" t="n">
        <v>5067.661817404311</v>
      </c>
      <c r="AI17" t="n">
        <v>5111.597450961418</v>
      </c>
      <c r="AJ17" t="n">
        <v>5155.913997840215</v>
      </c>
      <c r="AK17" t="n">
        <v>5200.614760484455</v>
      </c>
    </row>
    <row r="18">
      <c r="A18" t="inlineStr">
        <is>
          <t>otros_electricos</t>
        </is>
      </c>
      <c r="B18" t="inlineStr">
        <is>
          <t>electricidad</t>
        </is>
      </c>
      <c r="C18" t="inlineStr">
        <is>
          <t>Tcal</t>
        </is>
      </c>
      <c r="D18" t="n">
        <v>657.4221612780232</v>
      </c>
      <c r="E18" t="n">
        <v>700.2524933476753</v>
      </c>
      <c r="F18" t="n">
        <v>713.6379943171072</v>
      </c>
      <c r="G18" t="n">
        <v>644.0952326151728</v>
      </c>
      <c r="H18" t="n">
        <v>780.0465433539457</v>
      </c>
      <c r="I18" t="n">
        <v>814.7942680761869</v>
      </c>
      <c r="J18" t="n">
        <v>817.8820795198728</v>
      </c>
      <c r="K18" t="n">
        <v>856.1383426064655</v>
      </c>
      <c r="L18" t="n">
        <v>892.9005863620306</v>
      </c>
      <c r="M18" t="n">
        <v>927.7798751567445</v>
      </c>
      <c r="N18" t="n">
        <v>961.8741005168723</v>
      </c>
      <c r="O18" t="n">
        <v>997.6030430741586</v>
      </c>
      <c r="P18" t="n">
        <v>1034.14043553015</v>
      </c>
      <c r="Q18" t="n">
        <v>1070.199384657034</v>
      </c>
      <c r="R18" t="n">
        <v>1105.637027300928</v>
      </c>
      <c r="S18" t="n">
        <v>1140.874203905486</v>
      </c>
      <c r="T18" t="n">
        <v>1175.817422148797</v>
      </c>
      <c r="U18" t="n">
        <v>1210.371256089474</v>
      </c>
      <c r="V18" t="n">
        <v>1244.438755002667</v>
      </c>
      <c r="W18" t="n">
        <v>1277.921874614949</v>
      </c>
      <c r="X18" t="n">
        <v>1310.721928253889</v>
      </c>
      <c r="Y18" t="n">
        <v>1342.740055178679</v>
      </c>
      <c r="Z18" t="n">
        <v>1373.877703127932</v>
      </c>
      <c r="AA18" t="n">
        <v>1404.037121912745</v>
      </c>
      <c r="AB18" t="n">
        <v>1433.12186470061</v>
      </c>
      <c r="AC18" t="n">
        <v>1461.037293481273</v>
      </c>
      <c r="AD18" t="n">
        <v>1487.691085081506</v>
      </c>
      <c r="AE18" t="n">
        <v>1512.993734004701</v>
      </c>
      <c r="AF18" t="n">
        <v>1536.859048314164</v>
      </c>
      <c r="AG18" t="n">
        <v>1559.204634758462</v>
      </c>
      <c r="AH18" t="n">
        <v>1572.722632987545</v>
      </c>
      <c r="AI18" t="n">
        <v>1586.357829608716</v>
      </c>
      <c r="AJ18" t="n">
        <v>1600.111240709032</v>
      </c>
      <c r="AK18" t="n">
        <v>1613.983891184831</v>
      </c>
    </row>
    <row r="19">
      <c r="A19" t="inlineStr">
        <is>
          <t>refrigeracion</t>
        </is>
      </c>
      <c r="B19" t="inlineStr">
        <is>
          <t>electricidad</t>
        </is>
      </c>
      <c r="C19" t="inlineStr">
        <is>
          <t>Tcal</t>
        </is>
      </c>
      <c r="D19" t="n">
        <v>1460.938136173385</v>
      </c>
      <c r="E19" t="n">
        <v>1556.116651883723</v>
      </c>
      <c r="F19" t="n">
        <v>1585.862209593572</v>
      </c>
      <c r="G19" t="n">
        <v>1431.322739144829</v>
      </c>
      <c r="H19" t="n">
        <v>1733.436763008768</v>
      </c>
      <c r="I19" t="n">
        <v>1810.653929058193</v>
      </c>
      <c r="J19" t="n">
        <v>1817.515732266384</v>
      </c>
      <c r="K19" t="n">
        <v>1902.52965023659</v>
      </c>
      <c r="L19" t="n">
        <v>1984.223525248957</v>
      </c>
      <c r="M19" t="n">
        <v>2061.733055903877</v>
      </c>
      <c r="N19" t="n">
        <v>2137.498001148606</v>
      </c>
      <c r="O19" t="n">
        <v>2216.895651275908</v>
      </c>
      <c r="P19" t="n">
        <v>2298.089856733666</v>
      </c>
      <c r="Q19" t="n">
        <v>2378.220854793408</v>
      </c>
      <c r="R19" t="n">
        <v>2456.97117177984</v>
      </c>
      <c r="S19" t="n">
        <v>2535.276008678858</v>
      </c>
      <c r="T19" t="n">
        <v>2612.927604775104</v>
      </c>
      <c r="U19" t="n">
        <v>2689.713902421053</v>
      </c>
      <c r="V19" t="n">
        <v>2765.419455561483</v>
      </c>
      <c r="W19" t="n">
        <v>2839.826388033221</v>
      </c>
      <c r="X19" t="n">
        <v>2912.715396119755</v>
      </c>
      <c r="Y19" t="n">
        <v>2983.866789285954</v>
      </c>
      <c r="Z19" t="n">
        <v>3053.061562506516</v>
      </c>
      <c r="AA19" t="n">
        <v>3120.082493139434</v>
      </c>
      <c r="AB19" t="n">
        <v>3184.715254890246</v>
      </c>
      <c r="AC19" t="n">
        <v>3246.749541069496</v>
      </c>
      <c r="AD19" t="n">
        <v>3305.980189070014</v>
      </c>
      <c r="AE19" t="n">
        <v>3362.208297788225</v>
      </c>
      <c r="AF19" t="n">
        <v>3415.242329587031</v>
      </c>
      <c r="AG19" t="n">
        <v>3464.899188352138</v>
      </c>
      <c r="AH19" t="n">
        <v>3494.939184416766</v>
      </c>
      <c r="AI19" t="n">
        <v>3525.239621352703</v>
      </c>
      <c r="AJ19" t="n">
        <v>3555.802757131183</v>
      </c>
      <c r="AK19" t="n">
        <v>3586.630869299624</v>
      </c>
    </row>
    <row r="20">
      <c r="A20" t="inlineStr">
        <is>
          <t>transporte</t>
        </is>
      </c>
      <c r="B20" t="inlineStr">
        <is>
          <t>diesel</t>
        </is>
      </c>
      <c r="C20" t="inlineStr">
        <is>
          <t>Tcal</t>
        </is>
      </c>
      <c r="D20" t="n">
        <v>627.7496203335622</v>
      </c>
      <c r="E20" t="n">
        <v>668.6468189360814</v>
      </c>
      <c r="F20" t="n">
        <v>681.4281695604662</v>
      </c>
      <c r="G20" t="n">
        <v>615.02419837326</v>
      </c>
      <c r="H20" t="n">
        <v>744.8393897781377</v>
      </c>
      <c r="I20" t="n">
        <v>778.0187869548893</v>
      </c>
      <c r="J20" t="n">
        <v>780.9672310074404</v>
      </c>
      <c r="K20" t="n">
        <v>817.4968097811521</v>
      </c>
      <c r="L20" t="n">
        <v>852.5998013129609</v>
      </c>
      <c r="M20" t="n">
        <v>885.9048244594605</v>
      </c>
      <c r="N20" t="n">
        <v>918.460217760746</v>
      </c>
      <c r="O20" t="n">
        <v>952.5765458164577</v>
      </c>
      <c r="P20" t="n">
        <v>987.4648346408547</v>
      </c>
      <c r="Q20" t="n">
        <v>1021.896274524208</v>
      </c>
      <c r="R20" t="n">
        <v>1055.73445039582</v>
      </c>
      <c r="S20" t="n">
        <v>1089.381208199264</v>
      </c>
      <c r="T20" t="n">
        <v>1122.747275358953</v>
      </c>
      <c r="U20" t="n">
        <v>1155.741532953133</v>
      </c>
      <c r="V20" t="n">
        <v>1188.271406097198</v>
      </c>
      <c r="W20" t="n">
        <v>1220.243275714937</v>
      </c>
      <c r="X20" t="n">
        <v>1251.562909325611</v>
      </c>
      <c r="Y20" t="n">
        <v>1282.135908236624</v>
      </c>
      <c r="Z20" t="n">
        <v>1311.86816831168</v>
      </c>
      <c r="AA20" t="n">
        <v>1340.66635128568</v>
      </c>
      <c r="AB20" t="n">
        <v>1368.438363423343</v>
      </c>
      <c r="AC20" t="n">
        <v>1395.09383817102</v>
      </c>
      <c r="AD20" t="n">
        <v>1420.544619332655</v>
      </c>
      <c r="AE20" t="n">
        <v>1444.70524121387</v>
      </c>
      <c r="AF20" t="n">
        <v>1467.493402123722</v>
      </c>
      <c r="AG20" t="n">
        <v>1488.830427604076</v>
      </c>
      <c r="AH20" t="n">
        <v>1501.73829526628</v>
      </c>
      <c r="AI20" t="n">
        <v>1514.758071608279</v>
      </c>
      <c r="AJ20" t="n">
        <v>1527.890726856363</v>
      </c>
      <c r="AK20" t="n">
        <v>1541.137239648499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tabColor rgb="00002060"/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factor</t>
        </is>
      </c>
      <c r="B1" s="205" t="n">
        <v>2017</v>
      </c>
      <c r="C1" s="205" t="n">
        <v>2018</v>
      </c>
      <c r="D1" s="205" t="n">
        <v>2019</v>
      </c>
      <c r="E1" s="205" t="n">
        <v>2020</v>
      </c>
      <c r="F1" s="205" t="n">
        <v>2021</v>
      </c>
      <c r="G1" s="205" t="n">
        <v>2022</v>
      </c>
      <c r="H1" s="205" t="n">
        <v>2023</v>
      </c>
      <c r="I1" s="205" t="n">
        <v>2024</v>
      </c>
      <c r="J1" s="205" t="n">
        <v>2025</v>
      </c>
      <c r="K1" s="205" t="n">
        <v>2026</v>
      </c>
      <c r="L1" s="205" t="n">
        <v>2027</v>
      </c>
      <c r="M1" s="205" t="n">
        <v>2028</v>
      </c>
      <c r="N1" s="205" t="n">
        <v>2029</v>
      </c>
      <c r="O1" s="205" t="n">
        <v>2030</v>
      </c>
      <c r="P1" s="205" t="n">
        <v>2031</v>
      </c>
      <c r="Q1" s="205" t="n">
        <v>2032</v>
      </c>
      <c r="R1" s="205" t="n">
        <v>2033</v>
      </c>
      <c r="S1" s="205" t="n">
        <v>2034</v>
      </c>
      <c r="T1" s="205" t="n">
        <v>2035</v>
      </c>
      <c r="U1" s="205" t="n">
        <v>2036</v>
      </c>
      <c r="V1" s="205" t="n">
        <v>2037</v>
      </c>
      <c r="W1" s="205" t="n">
        <v>2038</v>
      </c>
      <c r="X1" s="205" t="n">
        <v>2039</v>
      </c>
      <c r="Y1" s="205" t="n">
        <v>2040</v>
      </c>
      <c r="Z1" s="205" t="n">
        <v>2041</v>
      </c>
      <c r="AA1" s="205" t="n">
        <v>2042</v>
      </c>
      <c r="AB1" s="205" t="n">
        <v>2043</v>
      </c>
      <c r="AC1" s="205" t="n">
        <v>2044</v>
      </c>
      <c r="AD1" s="205" t="n">
        <v>2045</v>
      </c>
      <c r="AE1" s="205" t="n">
        <v>2046</v>
      </c>
      <c r="AF1" s="205" t="n">
        <v>2047</v>
      </c>
      <c r="AG1" s="205" t="n">
        <v>2048</v>
      </c>
      <c r="AH1" s="205" t="n">
        <v>2049</v>
      </c>
      <c r="AI1" s="205" t="n">
        <v>2050</v>
      </c>
    </row>
    <row r="2">
      <c r="A2" t="inlineStr">
        <is>
          <t>ACS</t>
        </is>
      </c>
      <c r="B2" t="n">
        <v>0</v>
      </c>
      <c r="C2" t="n">
        <v>0.02912002451849105</v>
      </c>
      <c r="D2" t="n">
        <v>0.05200374375648797</v>
      </c>
      <c r="E2" t="n">
        <v>0.05375737701480898</v>
      </c>
      <c r="F2" t="n">
        <v>0.1031025356688999</v>
      </c>
      <c r="G2" t="n">
        <v>0.119803136745007</v>
      </c>
      <c r="H2" t="n">
        <v>0.127991948857733</v>
      </c>
      <c r="I2" t="n">
        <v>0.1439621135050111</v>
      </c>
      <c r="J2" t="n">
        <v>0.1590943883273239</v>
      </c>
      <c r="K2" t="n">
        <v>0.173357323550192</v>
      </c>
      <c r="L2" t="n">
        <v>0.1870182422566879</v>
      </c>
      <c r="M2" t="n">
        <v>0.200583115818574</v>
      </c>
      <c r="N2" t="n">
        <v>0.2138536873241841</v>
      </c>
      <c r="O2" t="n">
        <v>0.226558162889174</v>
      </c>
      <c r="P2" t="n">
        <v>0.238773162797445</v>
      </c>
      <c r="Q2" t="n">
        <v>0.2505148744329211</v>
      </c>
      <c r="R2" t="n">
        <v>0.261765722921629</v>
      </c>
      <c r="S2" t="n">
        <v>0.272510754204133</v>
      </c>
      <c r="T2" t="n">
        <v>0.282739022525593</v>
      </c>
      <c r="U2" t="n">
        <v>0.292444361263559</v>
      </c>
      <c r="V2" t="n">
        <v>0.3016230704445659</v>
      </c>
      <c r="W2" t="n">
        <v>0.310274841737489</v>
      </c>
      <c r="X2" t="n">
        <v>0.318400600135696</v>
      </c>
      <c r="Y2" t="n">
        <v>0.32600327478485</v>
      </c>
      <c r="Z2" t="n">
        <v>0.333088261479592</v>
      </c>
      <c r="AA2" t="n">
        <v>0.3396600310211939</v>
      </c>
      <c r="AB2" t="n">
        <v>0.3457222833831259</v>
      </c>
      <c r="AC2" t="n">
        <v>0.3512762518898771</v>
      </c>
      <c r="AD2" t="n">
        <v>0.3563197782235901</v>
      </c>
      <c r="AE2" t="n">
        <v>0.360851474894216</v>
      </c>
      <c r="AF2" t="n">
        <v>0.3638106828408949</v>
      </c>
      <c r="AG2" t="n">
        <v>0.36652970084327</v>
      </c>
      <c r="AH2" t="n">
        <v>0.3690097622258299</v>
      </c>
      <c r="AI2" t="n">
        <v>0.371249941995208</v>
      </c>
    </row>
    <row r="3">
      <c r="A3" t="inlineStr">
        <is>
          <t>calefaccion</t>
        </is>
      </c>
      <c r="B3" t="n">
        <v>0</v>
      </c>
      <c r="C3" t="n">
        <v>0.02912002451849105</v>
      </c>
      <c r="D3" t="n">
        <v>0.05200374375648797</v>
      </c>
      <c r="E3" t="n">
        <v>0.05375737701480898</v>
      </c>
      <c r="F3" t="n">
        <v>0.1031025356688999</v>
      </c>
      <c r="G3" t="n">
        <v>0.119803136745007</v>
      </c>
      <c r="H3" t="n">
        <v>0.127991948857733</v>
      </c>
      <c r="I3" t="n">
        <v>0.1439621135050111</v>
      </c>
      <c r="J3" t="n">
        <v>0.1590943883273239</v>
      </c>
      <c r="K3" t="n">
        <v>0.173357323550192</v>
      </c>
      <c r="L3" t="n">
        <v>0.1870182422566879</v>
      </c>
      <c r="M3" t="n">
        <v>0.200583115818574</v>
      </c>
      <c r="N3" t="n">
        <v>0.2138536873241841</v>
      </c>
      <c r="O3" t="n">
        <v>0.226558162889174</v>
      </c>
      <c r="P3" t="n">
        <v>0.238773162797445</v>
      </c>
      <c r="Q3" t="n">
        <v>0.2505148744329211</v>
      </c>
      <c r="R3" t="n">
        <v>0.261765722921629</v>
      </c>
      <c r="S3" t="n">
        <v>0.272510754204133</v>
      </c>
      <c r="T3" t="n">
        <v>0.282739022525593</v>
      </c>
      <c r="U3" t="n">
        <v>0.292444361263559</v>
      </c>
      <c r="V3" t="n">
        <v>0.3016230704445659</v>
      </c>
      <c r="W3" t="n">
        <v>0.310274841737489</v>
      </c>
      <c r="X3" t="n">
        <v>0.318400600135696</v>
      </c>
      <c r="Y3" t="n">
        <v>0.32600327478485</v>
      </c>
      <c r="Z3" t="n">
        <v>0.333088261479592</v>
      </c>
      <c r="AA3" t="n">
        <v>0.3396600310211939</v>
      </c>
      <c r="AB3" t="n">
        <v>0.3457222833831259</v>
      </c>
      <c r="AC3" t="n">
        <v>0.3512762518898771</v>
      </c>
      <c r="AD3" t="n">
        <v>0.3563197782235901</v>
      </c>
      <c r="AE3" t="n">
        <v>0.360851474894216</v>
      </c>
      <c r="AF3" t="n">
        <v>0.3638106828408949</v>
      </c>
      <c r="AG3" t="n">
        <v>0.36652970084327</v>
      </c>
      <c r="AH3" t="n">
        <v>0.3690097622258299</v>
      </c>
      <c r="AI3" t="n">
        <v>0.371249941995208</v>
      </c>
    </row>
    <row r="4">
      <c r="A4" t="inlineStr">
        <is>
          <t>coccion</t>
        </is>
      </c>
      <c r="B4" t="n">
        <v>0</v>
      </c>
      <c r="C4" t="n">
        <v>0.02912002451849105</v>
      </c>
      <c r="D4" t="n">
        <v>0.05200374375648797</v>
      </c>
      <c r="E4" t="n">
        <v>0.05375737701480898</v>
      </c>
      <c r="F4" t="n">
        <v>0.1031025356688999</v>
      </c>
      <c r="G4" t="n">
        <v>0.119803136745007</v>
      </c>
      <c r="H4" t="n">
        <v>0.127991948857733</v>
      </c>
      <c r="I4" t="n">
        <v>0.1439621135050111</v>
      </c>
      <c r="J4" t="n">
        <v>0.1590943883273239</v>
      </c>
      <c r="K4" t="n">
        <v>0.173357323550192</v>
      </c>
      <c r="L4" t="n">
        <v>0.1870182422566879</v>
      </c>
      <c r="M4" t="n">
        <v>0.200583115818574</v>
      </c>
      <c r="N4" t="n">
        <v>0.2138536873241841</v>
      </c>
      <c r="O4" t="n">
        <v>0.226558162889174</v>
      </c>
      <c r="P4" t="n">
        <v>0.238773162797445</v>
      </c>
      <c r="Q4" t="n">
        <v>0.2505148744329211</v>
      </c>
      <c r="R4" t="n">
        <v>0.261765722921629</v>
      </c>
      <c r="S4" t="n">
        <v>0.272510754204133</v>
      </c>
      <c r="T4" t="n">
        <v>0.282739022525593</v>
      </c>
      <c r="U4" t="n">
        <v>0.292444361263559</v>
      </c>
      <c r="V4" t="n">
        <v>0.3016230704445659</v>
      </c>
      <c r="W4" t="n">
        <v>0.310274841737489</v>
      </c>
      <c r="X4" t="n">
        <v>0.318400600135696</v>
      </c>
      <c r="Y4" t="n">
        <v>0.32600327478485</v>
      </c>
      <c r="Z4" t="n">
        <v>0.333088261479592</v>
      </c>
      <c r="AA4" t="n">
        <v>0.3396600310211939</v>
      </c>
      <c r="AB4" t="n">
        <v>0.3457222833831259</v>
      </c>
      <c r="AC4" t="n">
        <v>0.3512762518898771</v>
      </c>
      <c r="AD4" t="n">
        <v>0.3563197782235901</v>
      </c>
      <c r="AE4" t="n">
        <v>0.360851474894216</v>
      </c>
      <c r="AF4" t="n">
        <v>0.3638106828408949</v>
      </c>
      <c r="AG4" t="n">
        <v>0.36652970084327</v>
      </c>
      <c r="AH4" t="n">
        <v>0.3690097622258299</v>
      </c>
      <c r="AI4" t="n">
        <v>0.371249941995208</v>
      </c>
    </row>
    <row r="5">
      <c r="A5" t="inlineStr">
        <is>
          <t>electricidad_res</t>
        </is>
      </c>
      <c r="B5" t="n">
        <v>0</v>
      </c>
      <c r="C5" t="n">
        <v>0.04062222657385695</v>
      </c>
      <c r="D5" t="n">
        <v>0.08078040184329005</v>
      </c>
      <c r="E5" t="n">
        <v>0.11699907198555</v>
      </c>
      <c r="F5" t="n">
        <v>0.154431487366564</v>
      </c>
      <c r="G5" t="n">
        <v>0.190773123133074</v>
      </c>
      <c r="H5" t="n">
        <v>0.2270493113265539</v>
      </c>
      <c r="I5" t="n">
        <v>0.2631843175464581</v>
      </c>
      <c r="J5" t="n">
        <v>0.2991004551151031</v>
      </c>
      <c r="K5" t="n">
        <v>0.3347183392322619</v>
      </c>
      <c r="L5" t="n">
        <v>0.371312771132154</v>
      </c>
      <c r="M5" t="n">
        <v>0.407517744453175</v>
      </c>
      <c r="N5" t="n">
        <v>0.443249058997319</v>
      </c>
      <c r="O5" t="n">
        <v>0.4798874504462349</v>
      </c>
      <c r="P5" t="n">
        <v>0.5159529354744949</v>
      </c>
      <c r="Q5" t="n">
        <v>0.55289735167413</v>
      </c>
      <c r="R5" t="n">
        <v>0.5907421189706841</v>
      </c>
      <c r="S5" t="n">
        <v>0.6278936061856759</v>
      </c>
      <c r="T5" t="n">
        <v>0.665912759495519</v>
      </c>
      <c r="U5" t="n">
        <v>0.70481984308097</v>
      </c>
      <c r="V5" t="n">
        <v>0.7429041886402861</v>
      </c>
      <c r="W5" t="n">
        <v>0.781839308774148</v>
      </c>
      <c r="X5" t="n">
        <v>0.8216442091229661</v>
      </c>
      <c r="Y5" t="n">
        <v>0.862338319898323</v>
      </c>
      <c r="Z5" t="n">
        <v>0.9020501529340901</v>
      </c>
      <c r="AA5" t="n">
        <v>0.9426087868256501</v>
      </c>
      <c r="AB5" t="n">
        <v>0.9840322784501221</v>
      </c>
      <c r="AC5" t="n">
        <v>1.026339069722983</v>
      </c>
      <c r="AD5" t="n">
        <v>1.069547995808492</v>
      </c>
      <c r="AE5" t="n">
        <v>1.111576534586183</v>
      </c>
      <c r="AF5" t="n">
        <v>1.154458592139645</v>
      </c>
      <c r="AG5" t="n">
        <v>1.198211501793378</v>
      </c>
      <c r="AH5" t="n">
        <v>1.242852948878344</v>
      </c>
      <c r="AI5" t="n">
        <v>1.288400977880575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tabColor rgb="00002060"/>
    <outlinePr summaryBelow="1" summaryRight="1"/>
    <pageSetUpPr/>
  </sheetPr>
  <dimension ref="A1:AL200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Region</t>
        </is>
      </c>
      <c r="B1" s="205" t="inlineStr">
        <is>
          <t>Uso</t>
        </is>
      </c>
      <c r="C1" s="205" t="inlineStr">
        <is>
          <t>Energetico</t>
        </is>
      </c>
      <c r="D1" s="205" t="inlineStr">
        <is>
          <t>Unidad</t>
        </is>
      </c>
      <c r="E1" s="205" t="n">
        <v>2017</v>
      </c>
      <c r="F1" s="205" t="n">
        <v>2018</v>
      </c>
      <c r="G1" s="205" t="n">
        <v>2019</v>
      </c>
      <c r="H1" s="205" t="n">
        <v>2020</v>
      </c>
      <c r="I1" s="205" t="n">
        <v>2021</v>
      </c>
      <c r="J1" s="205" t="n">
        <v>2022</v>
      </c>
      <c r="K1" s="205" t="n">
        <v>2023</v>
      </c>
      <c r="L1" s="205" t="n">
        <v>2024</v>
      </c>
      <c r="M1" s="205" t="n">
        <v>2025</v>
      </c>
      <c r="N1" s="205" t="n">
        <v>2026</v>
      </c>
      <c r="O1" s="205" t="n">
        <v>2027</v>
      </c>
      <c r="P1" s="205" t="n">
        <v>2028</v>
      </c>
      <c r="Q1" s="205" t="n">
        <v>2029</v>
      </c>
      <c r="R1" s="205" t="n">
        <v>2030</v>
      </c>
      <c r="S1" s="205" t="n">
        <v>2031</v>
      </c>
      <c r="T1" s="205" t="n">
        <v>2032</v>
      </c>
      <c r="U1" s="205" t="n">
        <v>2033</v>
      </c>
      <c r="V1" s="205" t="n">
        <v>2034</v>
      </c>
      <c r="W1" s="205" t="n">
        <v>2035</v>
      </c>
      <c r="X1" s="205" t="n">
        <v>2036</v>
      </c>
      <c r="Y1" s="205" t="n">
        <v>2037</v>
      </c>
      <c r="Z1" s="205" t="n">
        <v>2038</v>
      </c>
      <c r="AA1" s="205" t="n">
        <v>2039</v>
      </c>
      <c r="AB1" s="205" t="n">
        <v>2040</v>
      </c>
      <c r="AC1" s="205" t="n">
        <v>2041</v>
      </c>
      <c r="AD1" s="205" t="n">
        <v>2042</v>
      </c>
      <c r="AE1" s="205" t="n">
        <v>2043</v>
      </c>
      <c r="AF1" s="205" t="n">
        <v>2044</v>
      </c>
      <c r="AG1" s="205" t="n">
        <v>2045</v>
      </c>
      <c r="AH1" s="205" t="n">
        <v>2046</v>
      </c>
      <c r="AI1" s="205" t="n">
        <v>2047</v>
      </c>
      <c r="AJ1" s="205" t="n">
        <v>2048</v>
      </c>
      <c r="AK1" s="205" t="n">
        <v>2049</v>
      </c>
      <c r="AL1" s="205" t="n">
        <v>2050</v>
      </c>
    </row>
    <row r="2">
      <c r="A2" t="inlineStr">
        <is>
          <t>RM</t>
        </is>
      </c>
      <c r="B2" t="inlineStr">
        <is>
          <t>ACS</t>
        </is>
      </c>
      <c r="C2" t="inlineStr">
        <is>
          <t>gas_licuado</t>
        </is>
      </c>
      <c r="D2" t="inlineStr">
        <is>
          <t>Tcal</t>
        </is>
      </c>
      <c r="E2" t="n">
        <v>2179.5</v>
      </c>
      <c r="F2" t="n">
        <v>2242.967093438051</v>
      </c>
      <c r="G2" t="n">
        <v>2292.842159517265</v>
      </c>
      <c r="H2" t="n">
        <v>2296.664203203776</v>
      </c>
      <c r="I2" t="n">
        <v>2404.211976490367</v>
      </c>
      <c r="J2" t="n">
        <v>2440.610936535743</v>
      </c>
      <c r="K2" t="n">
        <v>2458.458452535429</v>
      </c>
      <c r="L2" t="n">
        <v>2493.265426384172</v>
      </c>
      <c r="M2" t="n">
        <v>2526.246219359402</v>
      </c>
      <c r="N2" t="n">
        <v>2557.332286677643</v>
      </c>
      <c r="O2" t="n">
        <v>2587.106258998451</v>
      </c>
      <c r="P2" t="n">
        <v>2616.670900926582</v>
      </c>
      <c r="Q2" t="n">
        <v>2645.594111523059</v>
      </c>
      <c r="R2" t="n">
        <v>2673.283516016955</v>
      </c>
      <c r="S2" t="n">
        <v>2699.906108317031</v>
      </c>
      <c r="T2" t="n">
        <v>2725.497168826551</v>
      </c>
      <c r="U2" t="n">
        <v>2750.01839310769</v>
      </c>
      <c r="V2" t="n">
        <v>2773.437188787908</v>
      </c>
      <c r="W2" t="n">
        <v>2795.72969959453</v>
      </c>
      <c r="X2" t="n">
        <v>2816.882485373927</v>
      </c>
      <c r="Y2" t="n">
        <v>2836.887482033932</v>
      </c>
      <c r="Z2" t="n">
        <v>2855.744017566857</v>
      </c>
      <c r="AA2" t="n">
        <v>2873.454107995749</v>
      </c>
      <c r="AB2" t="n">
        <v>2890.024137393581</v>
      </c>
      <c r="AC2" t="n">
        <v>2905.465865894771</v>
      </c>
      <c r="AD2" t="n">
        <v>2919.789037610692</v>
      </c>
      <c r="AE2" t="n">
        <v>2933.001716633523</v>
      </c>
      <c r="AF2" t="n">
        <v>2945.106590993987</v>
      </c>
      <c r="AG2" t="n">
        <v>2956.098956638315</v>
      </c>
      <c r="AH2" t="n">
        <v>2965.975789531944</v>
      </c>
      <c r="AI2" t="n">
        <v>2972.425383251731</v>
      </c>
      <c r="AJ2" t="n">
        <v>2978.351482987907</v>
      </c>
      <c r="AK2" t="n">
        <v>2983.756776771196</v>
      </c>
      <c r="AL2" t="n">
        <v>2988.639248578556</v>
      </c>
    </row>
    <row r="3">
      <c r="A3" t="inlineStr">
        <is>
          <t>RM</t>
        </is>
      </c>
      <c r="B3" t="inlineStr">
        <is>
          <t>ACS</t>
        </is>
      </c>
      <c r="C3" t="inlineStr">
        <is>
          <t>gas_natural</t>
        </is>
      </c>
      <c r="D3" t="inlineStr">
        <is>
          <t>Tcal</t>
        </is>
      </c>
      <c r="E3" t="n">
        <v>975.3</v>
      </c>
      <c r="F3" t="n">
        <v>1003.700759912884</v>
      </c>
      <c r="G3" t="n">
        <v>1026.019251285703</v>
      </c>
      <c r="H3" t="n">
        <v>1027.729569802543</v>
      </c>
      <c r="I3" t="n">
        <v>1075.855903037878</v>
      </c>
      <c r="J3" t="n">
        <v>1092.143999267405</v>
      </c>
      <c r="K3" t="n">
        <v>1100.130547720947</v>
      </c>
      <c r="L3" t="n">
        <v>1115.706249301437</v>
      </c>
      <c r="M3" t="n">
        <v>1130.464756935639</v>
      </c>
      <c r="N3" t="n">
        <v>1144.375397658502</v>
      </c>
      <c r="O3" t="n">
        <v>1157.698891672948</v>
      </c>
      <c r="P3" t="n">
        <v>1170.928712857855</v>
      </c>
      <c r="Q3" t="n">
        <v>1183.871501247277</v>
      </c>
      <c r="R3" t="n">
        <v>1196.262176265811</v>
      </c>
      <c r="S3" t="n">
        <v>1208.175465676348</v>
      </c>
      <c r="T3" t="n">
        <v>1219.627157034428</v>
      </c>
      <c r="U3" t="n">
        <v>1230.600109565465</v>
      </c>
      <c r="V3" t="n">
        <v>1241.079738575291</v>
      </c>
      <c r="W3" t="n">
        <v>1251.055368669211</v>
      </c>
      <c r="X3" t="n">
        <v>1260.520985540349</v>
      </c>
      <c r="Y3" t="n">
        <v>1269.472980604585</v>
      </c>
      <c r="Z3" t="n">
        <v>1277.911053146573</v>
      </c>
      <c r="AA3" t="n">
        <v>1285.836105312344</v>
      </c>
      <c r="AB3" t="n">
        <v>1293.250993897664</v>
      </c>
      <c r="AC3" t="n">
        <v>1300.160981421046</v>
      </c>
      <c r="AD3" t="n">
        <v>1306.57042825497</v>
      </c>
      <c r="AE3" t="n">
        <v>1312.482942983563</v>
      </c>
      <c r="AF3" t="n">
        <v>1317.899728468197</v>
      </c>
      <c r="AG3" t="n">
        <v>1322.818679701467</v>
      </c>
      <c r="AH3" t="n">
        <v>1327.238443464329</v>
      </c>
      <c r="AI3" t="n">
        <v>1330.124558974725</v>
      </c>
      <c r="AJ3" t="n">
        <v>1332.776417232441</v>
      </c>
      <c r="AK3" t="n">
        <v>1335.195221098852</v>
      </c>
      <c r="AL3" t="n">
        <v>1337.380068427926</v>
      </c>
    </row>
    <row r="4">
      <c r="A4" t="inlineStr">
        <is>
          <t>RM</t>
        </is>
      </c>
      <c r="B4" t="inlineStr">
        <is>
          <t>calefaccion</t>
        </is>
      </c>
      <c r="C4" t="inlineStr">
        <is>
          <t>biomasa</t>
        </is>
      </c>
      <c r="D4" t="inlineStr">
        <is>
          <t>Tcal</t>
        </is>
      </c>
      <c r="E4" t="n">
        <v>426.4</v>
      </c>
      <c r="F4" t="n">
        <v>438.8167784546845</v>
      </c>
      <c r="G4" t="n">
        <v>448.5743963377665</v>
      </c>
      <c r="H4" t="n">
        <v>449.3221455591145</v>
      </c>
      <c r="I4" t="n">
        <v>470.3629212092189</v>
      </c>
      <c r="J4" t="n">
        <v>477.484057508071</v>
      </c>
      <c r="K4" t="n">
        <v>480.9757669929373</v>
      </c>
      <c r="L4" t="n">
        <v>487.7854451985367</v>
      </c>
      <c r="M4" t="n">
        <v>494.2378471827709</v>
      </c>
      <c r="N4" t="n">
        <v>500.3195627618018</v>
      </c>
      <c r="O4" t="n">
        <v>506.1445784982517</v>
      </c>
      <c r="P4" t="n">
        <v>511.9286405850399</v>
      </c>
      <c r="Q4" t="n">
        <v>517.587212275032</v>
      </c>
      <c r="R4" t="n">
        <v>523.0044006559438</v>
      </c>
      <c r="S4" t="n">
        <v>528.2128766168305</v>
      </c>
      <c r="T4" t="n">
        <v>533.2195424581976</v>
      </c>
      <c r="U4" t="n">
        <v>538.0169042537826</v>
      </c>
      <c r="V4" t="n">
        <v>542.5985855926423</v>
      </c>
      <c r="W4" t="n">
        <v>546.9599192049128</v>
      </c>
      <c r="X4" t="n">
        <v>551.0982756427816</v>
      </c>
      <c r="Y4" t="n">
        <v>555.0120772375628</v>
      </c>
      <c r="Z4" t="n">
        <v>558.7011925168653</v>
      </c>
      <c r="AA4" t="n">
        <v>562.1660158978608</v>
      </c>
      <c r="AB4" t="n">
        <v>565.4077963682601</v>
      </c>
      <c r="AC4" t="n">
        <v>568.428834694898</v>
      </c>
      <c r="AD4" t="n">
        <v>571.231037227437</v>
      </c>
      <c r="AE4" t="n">
        <v>573.8159816345649</v>
      </c>
      <c r="AF4" t="n">
        <v>576.1841938058436</v>
      </c>
      <c r="AG4" t="n">
        <v>578.3347534345388</v>
      </c>
      <c r="AH4" t="n">
        <v>580.2670688948937</v>
      </c>
      <c r="AI4" t="n">
        <v>581.5288751633576</v>
      </c>
      <c r="AJ4" t="n">
        <v>582.6882644395703</v>
      </c>
      <c r="AK4" t="n">
        <v>583.7457626130938</v>
      </c>
      <c r="AL4" t="n">
        <v>584.7009752667567</v>
      </c>
    </row>
    <row r="5">
      <c r="A5" t="inlineStr">
        <is>
          <t>RM</t>
        </is>
      </c>
      <c r="B5" t="inlineStr">
        <is>
          <t>calefaccion</t>
        </is>
      </c>
      <c r="C5" t="inlineStr">
        <is>
          <t>electricidad</t>
        </is>
      </c>
      <c r="D5" t="inlineStr">
        <is>
          <t>Tcal</t>
        </is>
      </c>
      <c r="E5" t="n">
        <v>289.1</v>
      </c>
      <c r="F5" t="n">
        <v>297.5185990882958</v>
      </c>
      <c r="G5" t="n">
        <v>304.1342823200007</v>
      </c>
      <c r="H5" t="n">
        <v>304.6412576949813</v>
      </c>
      <c r="I5" t="n">
        <v>318.906943061879</v>
      </c>
      <c r="J5" t="n">
        <v>323.7350868329816</v>
      </c>
      <c r="K5" t="n">
        <v>326.1024724147707</v>
      </c>
      <c r="L5" t="n">
        <v>330.7194470142987</v>
      </c>
      <c r="M5" t="n">
        <v>335.0941876654294</v>
      </c>
      <c r="N5" t="n">
        <v>339.2176022383605</v>
      </c>
      <c r="O5" t="n">
        <v>343.1669738364085</v>
      </c>
      <c r="P5" t="n">
        <v>347.0885787831498</v>
      </c>
      <c r="Q5" t="n">
        <v>350.9251010054217</v>
      </c>
      <c r="R5" t="n">
        <v>354.5979648912602</v>
      </c>
      <c r="S5" t="n">
        <v>358.1293213647414</v>
      </c>
      <c r="T5" t="n">
        <v>361.5238501985575</v>
      </c>
      <c r="U5" t="n">
        <v>364.776470496643</v>
      </c>
      <c r="V5" t="n">
        <v>367.8828590404149</v>
      </c>
      <c r="W5" t="n">
        <v>370.839851412149</v>
      </c>
      <c r="X5" t="n">
        <v>373.6456648412949</v>
      </c>
      <c r="Y5" t="n">
        <v>376.299229665524</v>
      </c>
      <c r="Z5" t="n">
        <v>378.8004567463081</v>
      </c>
      <c r="AA5" t="n">
        <v>381.1496134992298</v>
      </c>
      <c r="AB5" t="n">
        <v>383.3475467403002</v>
      </c>
      <c r="AC5" t="n">
        <v>385.3958163937501</v>
      </c>
      <c r="AD5" t="n">
        <v>387.2957149682272</v>
      </c>
      <c r="AE5" t="n">
        <v>389.0483121260617</v>
      </c>
      <c r="AF5" t="n">
        <v>390.6539644213635</v>
      </c>
      <c r="AG5" t="n">
        <v>392.1120478844399</v>
      </c>
      <c r="AH5" t="n">
        <v>393.4221613919179</v>
      </c>
      <c r="AI5" t="n">
        <v>394.2776684093027</v>
      </c>
      <c r="AJ5" t="n">
        <v>395.0637365137894</v>
      </c>
      <c r="AK5" t="n">
        <v>395.7807222594874</v>
      </c>
      <c r="AL5" t="n">
        <v>396.4283582308146</v>
      </c>
    </row>
    <row r="6">
      <c r="A6" t="inlineStr">
        <is>
          <t>RM</t>
        </is>
      </c>
      <c r="B6" t="inlineStr">
        <is>
          <t>calefaccion</t>
        </is>
      </c>
      <c r="C6" t="inlineStr">
        <is>
          <t>gas_licuado</t>
        </is>
      </c>
      <c r="D6" t="inlineStr">
        <is>
          <t>Tcal</t>
        </is>
      </c>
      <c r="E6" t="n">
        <v>1354.5</v>
      </c>
      <c r="F6" t="n">
        <v>1393.943073210296</v>
      </c>
      <c r="G6" t="n">
        <v>1424.939070918163</v>
      </c>
      <c r="H6" t="n">
        <v>1427.314367166559</v>
      </c>
      <c r="I6" t="n">
        <v>1494.152384563525</v>
      </c>
      <c r="J6" t="n">
        <v>1516.773348721112</v>
      </c>
      <c r="K6" t="n">
        <v>1527.865094727799</v>
      </c>
      <c r="L6" t="n">
        <v>1549.496682742538</v>
      </c>
      <c r="M6" t="n">
        <v>1569.99334898936</v>
      </c>
      <c r="N6" t="n">
        <v>1589.312494748735</v>
      </c>
      <c r="O6" t="n">
        <v>1607.816209136684</v>
      </c>
      <c r="P6" t="n">
        <v>1626.189830376258</v>
      </c>
      <c r="Q6" t="n">
        <v>1644.164819480607</v>
      </c>
      <c r="R6" t="n">
        <v>1661.373031633386</v>
      </c>
      <c r="S6" t="n">
        <v>1677.918249009139</v>
      </c>
      <c r="T6" t="n">
        <v>1693.822397419392</v>
      </c>
      <c r="U6" t="n">
        <v>1709.061671697347</v>
      </c>
      <c r="V6" t="n">
        <v>1723.615816569498</v>
      </c>
      <c r="W6" t="n">
        <v>1737.470006010916</v>
      </c>
      <c r="X6" t="n">
        <v>1750.615887331491</v>
      </c>
      <c r="Y6" t="n">
        <v>1763.048448917164</v>
      </c>
      <c r="Z6" t="n">
        <v>1774.767273133429</v>
      </c>
      <c r="AA6" t="n">
        <v>1785.7736128838</v>
      </c>
      <c r="AB6" t="n">
        <v>1796.071435696079</v>
      </c>
      <c r="AC6" t="n">
        <v>1805.668050174107</v>
      </c>
      <c r="AD6" t="n">
        <v>1814.569512018207</v>
      </c>
      <c r="AE6" t="n">
        <v>1822.780832842444</v>
      </c>
      <c r="AF6" t="n">
        <v>1830.303683184839</v>
      </c>
      <c r="AG6" t="n">
        <v>1837.135139603853</v>
      </c>
      <c r="AH6" t="n">
        <v>1843.273322744216</v>
      </c>
      <c r="AI6" t="n">
        <v>1847.281569907992</v>
      </c>
      <c r="AJ6" t="n">
        <v>1850.964479792209</v>
      </c>
      <c r="AK6" t="n">
        <v>1854.323722934887</v>
      </c>
      <c r="AL6" t="n">
        <v>1857.358046432509</v>
      </c>
    </row>
    <row r="7">
      <c r="A7" t="inlineStr">
        <is>
          <t>RM</t>
        </is>
      </c>
      <c r="B7" t="inlineStr">
        <is>
          <t>calefaccion</t>
        </is>
      </c>
      <c r="C7" t="inlineStr">
        <is>
          <t>gas_natural</t>
        </is>
      </c>
      <c r="D7" t="inlineStr">
        <is>
          <t>Tcal</t>
        </is>
      </c>
      <c r="E7" t="n">
        <v>1414.3</v>
      </c>
      <c r="F7" t="n">
        <v>1455.484450676502</v>
      </c>
      <c r="G7" t="n">
        <v>1487.848894794801</v>
      </c>
      <c r="H7" t="n">
        <v>1490.329058312044</v>
      </c>
      <c r="I7" t="n">
        <v>1560.117916196525</v>
      </c>
      <c r="J7" t="n">
        <v>1583.737576298463</v>
      </c>
      <c r="K7" t="n">
        <v>1595.319013269492</v>
      </c>
      <c r="L7" t="n">
        <v>1617.905617130137</v>
      </c>
      <c r="M7" t="n">
        <v>1639.307193411334</v>
      </c>
      <c r="N7" t="n">
        <v>1659.479262697036</v>
      </c>
      <c r="O7" t="n">
        <v>1678.799900023634</v>
      </c>
      <c r="P7" t="n">
        <v>1697.984700702209</v>
      </c>
      <c r="Q7" t="n">
        <v>1716.753269982594</v>
      </c>
      <c r="R7" t="n">
        <v>1734.721209774159</v>
      </c>
      <c r="S7" t="n">
        <v>1751.996884144426</v>
      </c>
      <c r="T7" t="n">
        <v>1768.60318691048</v>
      </c>
      <c r="U7" t="n">
        <v>1784.51526192806</v>
      </c>
      <c r="V7" t="n">
        <v>1799.711959670905</v>
      </c>
      <c r="W7" t="n">
        <v>1814.177799557946</v>
      </c>
      <c r="X7" t="n">
        <v>1827.904060135051</v>
      </c>
      <c r="Y7" t="n">
        <v>1840.88550852975</v>
      </c>
      <c r="Z7" t="n">
        <v>1853.121708669331</v>
      </c>
      <c r="AA7" t="n">
        <v>1864.613968771915</v>
      </c>
      <c r="AB7" t="n">
        <v>1875.366431528213</v>
      </c>
      <c r="AC7" t="n">
        <v>1885.386728210587</v>
      </c>
      <c r="AD7" t="n">
        <v>1894.681181873274</v>
      </c>
      <c r="AE7" t="n">
        <v>1903.255025388755</v>
      </c>
      <c r="AF7" t="n">
        <v>1911.110003047853</v>
      </c>
      <c r="AG7" t="n">
        <v>1918.243062341623</v>
      </c>
      <c r="AH7" t="n">
        <v>1924.65224094289</v>
      </c>
      <c r="AI7" t="n">
        <v>1928.837448741878</v>
      </c>
      <c r="AJ7" t="n">
        <v>1932.682955902637</v>
      </c>
      <c r="AK7" t="n">
        <v>1936.190506715991</v>
      </c>
      <c r="AL7" t="n">
        <v>1939.358792963823</v>
      </c>
    </row>
    <row r="8">
      <c r="A8" t="inlineStr">
        <is>
          <t>RM</t>
        </is>
      </c>
      <c r="B8" t="inlineStr">
        <is>
          <t>calefaccion</t>
        </is>
      </c>
      <c r="C8" t="inlineStr">
        <is>
          <t>kerosene</t>
        </is>
      </c>
      <c r="D8" t="inlineStr">
        <is>
          <t>Tcal</t>
        </is>
      </c>
      <c r="E8" t="n">
        <v>724.8</v>
      </c>
      <c r="F8" t="n">
        <v>745.9061937710022</v>
      </c>
      <c r="G8" t="n">
        <v>762.4923134747024</v>
      </c>
      <c r="H8" t="n">
        <v>763.7633468603335</v>
      </c>
      <c r="I8" t="n">
        <v>799.5287178528187</v>
      </c>
      <c r="J8" t="n">
        <v>811.633313512781</v>
      </c>
      <c r="K8" t="n">
        <v>817.5685645320848</v>
      </c>
      <c r="L8" t="n">
        <v>829.143739868432</v>
      </c>
      <c r="M8" t="n">
        <v>840.1116126596444</v>
      </c>
      <c r="N8" t="n">
        <v>850.449388109179</v>
      </c>
      <c r="O8" t="n">
        <v>860.3508219876474</v>
      </c>
      <c r="P8" t="n">
        <v>870.1826423453024</v>
      </c>
      <c r="Q8" t="n">
        <v>879.8011525725685</v>
      </c>
      <c r="R8" t="n">
        <v>889.0093564620732</v>
      </c>
      <c r="S8" t="n">
        <v>897.862788395588</v>
      </c>
      <c r="T8" t="n">
        <v>906.3731809889812</v>
      </c>
      <c r="U8" t="n">
        <v>914.5277959735967</v>
      </c>
      <c r="V8" t="n">
        <v>922.3157946471555</v>
      </c>
      <c r="W8" t="n">
        <v>929.7292435265498</v>
      </c>
      <c r="X8" t="n">
        <v>936.7636730438275</v>
      </c>
      <c r="Y8" t="n">
        <v>943.4164014582213</v>
      </c>
      <c r="Z8" t="n">
        <v>949.6872052913319</v>
      </c>
      <c r="AA8" t="n">
        <v>955.5767549783525</v>
      </c>
      <c r="AB8" t="n">
        <v>961.0871735640592</v>
      </c>
      <c r="AC8" t="n">
        <v>966.2223719204082</v>
      </c>
      <c r="AD8" t="n">
        <v>970.9855904841613</v>
      </c>
      <c r="AE8" t="n">
        <v>975.3795109960896</v>
      </c>
      <c r="AF8" t="n">
        <v>979.4050273697828</v>
      </c>
      <c r="AG8" t="n">
        <v>983.060575256458</v>
      </c>
      <c r="AH8" t="n">
        <v>986.3451490033277</v>
      </c>
      <c r="AI8" t="n">
        <v>988.4899829230806</v>
      </c>
      <c r="AJ8" t="n">
        <v>990.4607271712021</v>
      </c>
      <c r="AK8" t="n">
        <v>992.2582756612815</v>
      </c>
      <c r="AL8" t="n">
        <v>993.8819579581267</v>
      </c>
    </row>
    <row r="9">
      <c r="A9" t="inlineStr">
        <is>
          <t>RM</t>
        </is>
      </c>
      <c r="B9" t="inlineStr">
        <is>
          <t>coccion</t>
        </is>
      </c>
      <c r="C9" t="inlineStr">
        <is>
          <t>electricidad</t>
        </is>
      </c>
      <c r="D9" t="inlineStr">
        <is>
          <t>Tcal</t>
        </is>
      </c>
      <c r="E9" t="n">
        <v>12.8</v>
      </c>
      <c r="F9" t="n">
        <v>13.17273631383669</v>
      </c>
      <c r="G9" t="n">
        <v>13.46564792008305</v>
      </c>
      <c r="H9" t="n">
        <v>13.48809442578955</v>
      </c>
      <c r="I9" t="n">
        <v>14.11971245656192</v>
      </c>
      <c r="J9" t="n">
        <v>14.33348015033609</v>
      </c>
      <c r="K9" t="n">
        <v>14.43829694537898</v>
      </c>
      <c r="L9" t="n">
        <v>14.64271505286414</v>
      </c>
      <c r="M9" t="n">
        <v>14.83640817058975</v>
      </c>
      <c r="N9" t="n">
        <v>15.01897374144246</v>
      </c>
      <c r="O9" t="n">
        <v>15.19383350088561</v>
      </c>
      <c r="P9" t="n">
        <v>15.36746388247775</v>
      </c>
      <c r="Q9" t="n">
        <v>15.53732719774956</v>
      </c>
      <c r="R9" t="n">
        <v>15.69994448498143</v>
      </c>
      <c r="S9" t="n">
        <v>15.8562964838073</v>
      </c>
      <c r="T9" t="n">
        <v>16.00659039274139</v>
      </c>
      <c r="U9" t="n">
        <v>16.15060125339685</v>
      </c>
      <c r="V9" t="n">
        <v>16.2881376538129</v>
      </c>
      <c r="W9" t="n">
        <v>16.41905948832759</v>
      </c>
      <c r="X9" t="n">
        <v>16.54328782417356</v>
      </c>
      <c r="Y9" t="n">
        <v>16.66077530169045</v>
      </c>
      <c r="Z9" t="n">
        <v>16.77151797423986</v>
      </c>
      <c r="AA9" t="n">
        <v>16.87552768173691</v>
      </c>
      <c r="AB9" t="n">
        <v>16.97284191724608</v>
      </c>
      <c r="AC9" t="n">
        <v>17.06352974693878</v>
      </c>
      <c r="AD9" t="n">
        <v>17.14764839707128</v>
      </c>
      <c r="AE9" t="n">
        <v>17.22524522730401</v>
      </c>
      <c r="AF9" t="n">
        <v>17.29633602419043</v>
      </c>
      <c r="AG9" t="n">
        <v>17.36089316126195</v>
      </c>
      <c r="AH9" t="n">
        <v>17.41889887864597</v>
      </c>
      <c r="AI9" t="n">
        <v>17.45677674036346</v>
      </c>
      <c r="AJ9" t="n">
        <v>17.49158017079386</v>
      </c>
      <c r="AK9" t="n">
        <v>17.52332495649062</v>
      </c>
      <c r="AL9" t="n">
        <v>17.55199925753866</v>
      </c>
    </row>
    <row r="10">
      <c r="A10" t="inlineStr">
        <is>
          <t>RM</t>
        </is>
      </c>
      <c r="B10" t="inlineStr">
        <is>
          <t>coccion</t>
        </is>
      </c>
      <c r="C10" t="inlineStr">
        <is>
          <t>gas_licuado</t>
        </is>
      </c>
      <c r="D10" t="inlineStr">
        <is>
          <t>Tcal</t>
        </is>
      </c>
      <c r="E10" t="n">
        <v>411.7</v>
      </c>
      <c r="F10" t="n">
        <v>423.6887140942628</v>
      </c>
      <c r="G10" t="n">
        <v>433.1099413045461</v>
      </c>
      <c r="H10" t="n">
        <v>433.8319121169968</v>
      </c>
      <c r="I10" t="n">
        <v>454.1473139348861</v>
      </c>
      <c r="J10" t="n">
        <v>461.0229513979194</v>
      </c>
      <c r="K10" t="n">
        <v>464.3942853447286</v>
      </c>
      <c r="L10" t="n">
        <v>470.9692021300131</v>
      </c>
      <c r="M10" t="n">
        <v>477.1991596743592</v>
      </c>
      <c r="N10" t="n">
        <v>483.071210105614</v>
      </c>
      <c r="O10" t="n">
        <v>488.6954103370784</v>
      </c>
      <c r="P10" t="n">
        <v>494.2800687825069</v>
      </c>
      <c r="Q10" t="n">
        <v>499.7435630713666</v>
      </c>
      <c r="R10" t="n">
        <v>504.9739956614729</v>
      </c>
      <c r="S10" t="n">
        <v>510.0029111237081</v>
      </c>
      <c r="T10" t="n">
        <v>514.8369738040336</v>
      </c>
      <c r="U10" t="n">
        <v>519.4689481268347</v>
      </c>
      <c r="V10" t="n">
        <v>523.8926775058416</v>
      </c>
      <c r="W10" t="n">
        <v>528.1036555737867</v>
      </c>
      <c r="X10" t="n">
        <v>532.0993435322072</v>
      </c>
      <c r="Y10" t="n">
        <v>535.8782181020277</v>
      </c>
      <c r="Z10" t="n">
        <v>539.4401523433241</v>
      </c>
      <c r="AA10" t="n">
        <v>542.7855270758661</v>
      </c>
      <c r="AB10" t="n">
        <v>545.9155482289227</v>
      </c>
      <c r="AC10" t="n">
        <v>548.832437251148</v>
      </c>
      <c r="AD10" t="n">
        <v>551.5380347714255</v>
      </c>
      <c r="AE10" t="n">
        <v>554.0338640688329</v>
      </c>
      <c r="AF10" t="n">
        <v>556.3204329030624</v>
      </c>
      <c r="AG10" t="n">
        <v>558.396852694652</v>
      </c>
      <c r="AH10" t="n">
        <v>560.2625522139487</v>
      </c>
      <c r="AI10" t="n">
        <v>561.4808581255965</v>
      </c>
      <c r="AJ10" t="n">
        <v>562.6002778371742</v>
      </c>
      <c r="AK10" t="n">
        <v>563.6213191083742</v>
      </c>
      <c r="AL10" t="n">
        <v>564.5436011194271</v>
      </c>
    </row>
    <row r="11">
      <c r="A11" t="inlineStr">
        <is>
          <t>RM</t>
        </is>
      </c>
      <c r="B11" t="inlineStr">
        <is>
          <t>coccion</t>
        </is>
      </c>
      <c r="C11" t="inlineStr">
        <is>
          <t>gas_natural</t>
        </is>
      </c>
      <c r="D11" t="inlineStr">
        <is>
          <t>Tcal</t>
        </is>
      </c>
      <c r="E11" t="n">
        <v>184.2</v>
      </c>
      <c r="F11" t="n">
        <v>189.563908516306</v>
      </c>
      <c r="G11" t="n">
        <v>193.7790895999451</v>
      </c>
      <c r="H11" t="n">
        <v>194.1021088461278</v>
      </c>
      <c r="I11" t="n">
        <v>203.1914870702114</v>
      </c>
      <c r="J11" t="n">
        <v>206.2677377884303</v>
      </c>
      <c r="K11" t="n">
        <v>207.7761169795944</v>
      </c>
      <c r="L11" t="n">
        <v>210.717821307623</v>
      </c>
      <c r="M11" t="n">
        <v>213.5051863298931</v>
      </c>
      <c r="N11" t="n">
        <v>216.1324189979453</v>
      </c>
      <c r="O11" t="n">
        <v>218.6487602236819</v>
      </c>
      <c r="P11" t="n">
        <v>221.1474099337813</v>
      </c>
      <c r="Q11" t="n">
        <v>223.5918492051147</v>
      </c>
      <c r="R11" t="n">
        <v>225.9320136041858</v>
      </c>
      <c r="S11" t="n">
        <v>228.1820165872894</v>
      </c>
      <c r="T11" t="n">
        <v>230.3448398705441</v>
      </c>
      <c r="U11" t="n">
        <v>232.417246162164</v>
      </c>
      <c r="V11" t="n">
        <v>234.3964809244013</v>
      </c>
      <c r="W11" t="n">
        <v>236.2805279492142</v>
      </c>
      <c r="X11" t="n">
        <v>238.0682513447476</v>
      </c>
      <c r="Y11" t="n">
        <v>239.758969575889</v>
      </c>
      <c r="Z11" t="n">
        <v>241.3526258480454</v>
      </c>
      <c r="AA11" t="n">
        <v>242.8493905449952</v>
      </c>
      <c r="AB11" t="n">
        <v>244.2498032153694</v>
      </c>
      <c r="AC11" t="n">
        <v>245.5548577645408</v>
      </c>
      <c r="AD11" t="n">
        <v>246.7653777141039</v>
      </c>
      <c r="AE11" t="n">
        <v>247.8820445991718</v>
      </c>
      <c r="AF11" t="n">
        <v>248.9050855981153</v>
      </c>
      <c r="AG11" t="n">
        <v>249.8341031487853</v>
      </c>
      <c r="AH11" t="n">
        <v>250.6688416755146</v>
      </c>
      <c r="AI11" t="n">
        <v>251.2139277792928</v>
      </c>
      <c r="AJ11" t="n">
        <v>251.7147708953303</v>
      </c>
      <c r="AK11" t="n">
        <v>252.1715982019979</v>
      </c>
      <c r="AL11" t="n">
        <v>252.5842393155173</v>
      </c>
    </row>
    <row r="12">
      <c r="A12" t="inlineStr">
        <is>
          <t>RM</t>
        </is>
      </c>
      <c r="B12" t="inlineStr">
        <is>
          <t>enfriamiento</t>
        </is>
      </c>
      <c r="C12" t="inlineStr">
        <is>
          <t>electricidad</t>
        </is>
      </c>
      <c r="D12" t="inlineStr">
        <is>
          <t>Tcal</t>
        </is>
      </c>
      <c r="E12" t="n">
        <v>133.8</v>
      </c>
      <c r="F12" t="n">
        <v>139.2352539155821</v>
      </c>
      <c r="G12" t="n">
        <v>144.6084177666322</v>
      </c>
      <c r="H12" t="n">
        <v>149.4544758316666</v>
      </c>
      <c r="I12" t="n">
        <v>154.4629330096463</v>
      </c>
      <c r="J12" t="n">
        <v>159.3254438752053</v>
      </c>
      <c r="K12" t="n">
        <v>164.1791978554929</v>
      </c>
      <c r="L12" t="n">
        <v>169.0140616877161</v>
      </c>
      <c r="M12" t="n">
        <v>173.8196408944008</v>
      </c>
      <c r="N12" t="n">
        <v>178.5853137892767</v>
      </c>
      <c r="O12" t="n">
        <v>183.4816487774822</v>
      </c>
      <c r="P12" t="n">
        <v>188.3258742078348</v>
      </c>
      <c r="Q12" t="n">
        <v>193.1067240938413</v>
      </c>
      <c r="R12" t="n">
        <v>198.0089408697062</v>
      </c>
      <c r="S12" t="n">
        <v>202.8345027664874</v>
      </c>
      <c r="T12" t="n">
        <v>207.7776656539986</v>
      </c>
      <c r="U12" t="n">
        <v>212.8412955182775</v>
      </c>
      <c r="V12" t="n">
        <v>217.8121645076434</v>
      </c>
      <c r="W12" t="n">
        <v>222.8991272205004</v>
      </c>
      <c r="X12" t="n">
        <v>228.1048950042338</v>
      </c>
      <c r="Y12" t="n">
        <v>233.2005804400703</v>
      </c>
      <c r="Z12" t="n">
        <v>238.410099513981</v>
      </c>
      <c r="AA12" t="n">
        <v>243.7359951806529</v>
      </c>
      <c r="AB12" t="n">
        <v>249.1808672023956</v>
      </c>
      <c r="AC12" t="n">
        <v>254.4943104625813</v>
      </c>
      <c r="AD12" t="n">
        <v>259.921055677272</v>
      </c>
      <c r="AE12" t="n">
        <v>265.4635188566264</v>
      </c>
      <c r="AF12" t="n">
        <v>271.1241675289352</v>
      </c>
      <c r="AG12" t="n">
        <v>276.9055218391763</v>
      </c>
      <c r="AH12" t="n">
        <v>282.5289403276313</v>
      </c>
      <c r="AI12" t="n">
        <v>288.2665596282845</v>
      </c>
      <c r="AJ12" t="n">
        <v>294.120698939954</v>
      </c>
      <c r="AK12" t="n">
        <v>300.0937245599225</v>
      </c>
      <c r="AL12" t="n">
        <v>306.1880508404209</v>
      </c>
    </row>
    <row r="13">
      <c r="A13" t="inlineStr">
        <is>
          <t>RM</t>
        </is>
      </c>
      <c r="B13" t="inlineStr">
        <is>
          <t>iluminacion</t>
        </is>
      </c>
      <c r="C13" t="inlineStr">
        <is>
          <t>electricidad</t>
        </is>
      </c>
      <c r="D13" t="inlineStr">
        <is>
          <t>Tcal</t>
        </is>
      </c>
      <c r="E13" t="n">
        <v>535.1</v>
      </c>
      <c r="F13" t="n">
        <v>556.8369534396709</v>
      </c>
      <c r="G13" t="n">
        <v>578.3255930263446</v>
      </c>
      <c r="H13" t="n">
        <v>597.7062034194679</v>
      </c>
      <c r="I13" t="n">
        <v>617.7362888898484</v>
      </c>
      <c r="J13" t="n">
        <v>637.182698188508</v>
      </c>
      <c r="K13" t="n">
        <v>656.594086490839</v>
      </c>
      <c r="L13" t="n">
        <v>675.9299283191098</v>
      </c>
      <c r="M13" t="n">
        <v>695.1486535320917</v>
      </c>
      <c r="N13" t="n">
        <v>714.2077833231833</v>
      </c>
      <c r="O13" t="n">
        <v>733.7894638328156</v>
      </c>
      <c r="P13" t="n">
        <v>753.162745056894</v>
      </c>
      <c r="Q13" t="n">
        <v>772.2825714694654</v>
      </c>
      <c r="R13" t="n">
        <v>791.8877747337804</v>
      </c>
      <c r="S13" t="n">
        <v>811.1864157724023</v>
      </c>
      <c r="T13" t="n">
        <v>830.955372880827</v>
      </c>
      <c r="U13" t="n">
        <v>851.2061078612131</v>
      </c>
      <c r="V13" t="n">
        <v>871.0858686699552</v>
      </c>
      <c r="W13" t="n">
        <v>891.4299176060523</v>
      </c>
      <c r="X13" t="n">
        <v>912.2490980326271</v>
      </c>
      <c r="Y13" t="n">
        <v>932.6280313414171</v>
      </c>
      <c r="Z13" t="n">
        <v>953.4622141250467</v>
      </c>
      <c r="AA13" t="n">
        <v>974.7618163016992</v>
      </c>
      <c r="AB13" t="n">
        <v>996.5372349775927</v>
      </c>
      <c r="AC13" t="n">
        <v>1017.787036835032</v>
      </c>
      <c r="AD13" t="n">
        <v>1039.489961830405</v>
      </c>
      <c r="AE13" t="n">
        <v>1061.65567219866</v>
      </c>
      <c r="AF13" t="n">
        <v>1084.294036208768</v>
      </c>
      <c r="AG13" t="n">
        <v>1107.415132557124</v>
      </c>
      <c r="AH13" t="n">
        <v>1129.904603657067</v>
      </c>
      <c r="AI13" t="n">
        <v>1152.850792653924</v>
      </c>
      <c r="AJ13" t="n">
        <v>1176.262974609637</v>
      </c>
      <c r="AK13" t="n">
        <v>1200.150612944802</v>
      </c>
      <c r="AL13" t="n">
        <v>1224.523363263896</v>
      </c>
    </row>
    <row r="14">
      <c r="A14" t="inlineStr">
        <is>
          <t>RM</t>
        </is>
      </c>
      <c r="B14" t="inlineStr">
        <is>
          <t>otros_electricos</t>
        </is>
      </c>
      <c r="C14" t="inlineStr">
        <is>
          <t>electricidad</t>
        </is>
      </c>
      <c r="D14" t="inlineStr">
        <is>
          <t>Tcal</t>
        </is>
      </c>
      <c r="E14" t="n">
        <v>3210.6</v>
      </c>
      <c r="F14" t="n">
        <v>3341.021720638025</v>
      </c>
      <c r="G14" t="n">
        <v>3469.953558158067</v>
      </c>
      <c r="H14" t="n">
        <v>3586.237220516807</v>
      </c>
      <c r="I14" t="n">
        <v>3706.41773333909</v>
      </c>
      <c r="J14" t="n">
        <v>3823.096189131048</v>
      </c>
      <c r="K14" t="n">
        <v>3939.564518945034</v>
      </c>
      <c r="L14" t="n">
        <v>4055.579569914658</v>
      </c>
      <c r="M14" t="n">
        <v>4170.891921192549</v>
      </c>
      <c r="N14" t="n">
        <v>4285.2466999391</v>
      </c>
      <c r="O14" t="n">
        <v>4402.736782996893</v>
      </c>
      <c r="P14" t="n">
        <v>4518.976470341364</v>
      </c>
      <c r="Q14" t="n">
        <v>4633.695428816793</v>
      </c>
      <c r="R14" t="n">
        <v>4751.326648402682</v>
      </c>
      <c r="S14" t="n">
        <v>4867.118494634414</v>
      </c>
      <c r="T14" t="n">
        <v>4985.732237284961</v>
      </c>
      <c r="U14" t="n">
        <v>5107.236647167279</v>
      </c>
      <c r="V14" t="n">
        <v>5226.515212019731</v>
      </c>
      <c r="W14" t="n">
        <v>5348.579505636313</v>
      </c>
      <c r="X14" t="n">
        <v>5473.494588195762</v>
      </c>
      <c r="Y14" t="n">
        <v>5595.768188048502</v>
      </c>
      <c r="Z14" t="n">
        <v>5720.773284750279</v>
      </c>
      <c r="AA14" t="n">
        <v>5848.570897810195</v>
      </c>
      <c r="AB14" t="n">
        <v>5979.223409865555</v>
      </c>
      <c r="AC14" t="n">
        <v>6106.722221010189</v>
      </c>
      <c r="AD14" t="n">
        <v>6236.939770982432</v>
      </c>
      <c r="AE14" t="n">
        <v>6369.934033191962</v>
      </c>
      <c r="AF14" t="n">
        <v>6505.764217252609</v>
      </c>
      <c r="AG14" t="n">
        <v>6644.490795342745</v>
      </c>
      <c r="AH14" t="n">
        <v>6779.4276219424</v>
      </c>
      <c r="AI14" t="n">
        <v>6917.104755923544</v>
      </c>
      <c r="AJ14" t="n">
        <v>7057.57784765782</v>
      </c>
      <c r="AK14" t="n">
        <v>7200.903677668811</v>
      </c>
      <c r="AL14" t="n">
        <v>7347.140179583374</v>
      </c>
    </row>
    <row r="15">
      <c r="A15" t="inlineStr">
        <is>
          <t>RM</t>
        </is>
      </c>
      <c r="B15" t="inlineStr">
        <is>
          <t>refrigeracion</t>
        </is>
      </c>
      <c r="C15" t="inlineStr">
        <is>
          <t>electricidad</t>
        </is>
      </c>
      <c r="D15" t="inlineStr">
        <is>
          <t>Tcal</t>
        </is>
      </c>
      <c r="E15" t="n">
        <v>668.9</v>
      </c>
      <c r="F15" t="n">
        <v>696.0722073552529</v>
      </c>
      <c r="G15" t="n">
        <v>722.9340107929767</v>
      </c>
      <c r="H15" t="n">
        <v>747.1606792511344</v>
      </c>
      <c r="I15" t="n">
        <v>772.1992218994947</v>
      </c>
      <c r="J15" t="n">
        <v>796.5081420637132</v>
      </c>
      <c r="K15" t="n">
        <v>820.7732843463319</v>
      </c>
      <c r="L15" t="n">
        <v>844.9439900068257</v>
      </c>
      <c r="M15" t="n">
        <v>868.9682944264924</v>
      </c>
      <c r="N15" t="n">
        <v>892.7930971124599</v>
      </c>
      <c r="O15" t="n">
        <v>917.2711126102978</v>
      </c>
      <c r="P15" t="n">
        <v>941.4886192647288</v>
      </c>
      <c r="Q15" t="n">
        <v>965.3892955633066</v>
      </c>
      <c r="R15" t="n">
        <v>989.8967156034865</v>
      </c>
      <c r="S15" t="n">
        <v>1014.02091853889</v>
      </c>
      <c r="T15" t="n">
        <v>1038.733038534825</v>
      </c>
      <c r="U15" t="n">
        <v>1064.047403379491</v>
      </c>
      <c r="V15" t="n">
        <v>1088.898033177599</v>
      </c>
      <c r="W15" t="n">
        <v>1114.329044826553</v>
      </c>
      <c r="X15" t="n">
        <v>1140.353993036861</v>
      </c>
      <c r="Y15" t="n">
        <v>1165.828611781487</v>
      </c>
      <c r="Z15" t="n">
        <v>1191.872313639028</v>
      </c>
      <c r="AA15" t="n">
        <v>1218.497811482352</v>
      </c>
      <c r="AB15" t="n">
        <v>1245.718102179988</v>
      </c>
      <c r="AC15" t="n">
        <v>1272.281347297613</v>
      </c>
      <c r="AD15" t="n">
        <v>1299.411017507677</v>
      </c>
      <c r="AE15" t="n">
        <v>1327.119191055287</v>
      </c>
      <c r="AF15" t="n">
        <v>1355.418203737703</v>
      </c>
      <c r="AG15" t="n">
        <v>1384.3206543963</v>
      </c>
      <c r="AH15" t="n">
        <v>1412.433543984698</v>
      </c>
      <c r="AI15" t="n">
        <v>1441.117352282208</v>
      </c>
      <c r="AJ15" t="n">
        <v>1470.383673549591</v>
      </c>
      <c r="AK15" t="n">
        <v>1500.244337504724</v>
      </c>
      <c r="AL15" t="n">
        <v>1530.711414104316</v>
      </c>
    </row>
    <row r="16">
      <c r="A16" t="inlineStr">
        <is>
          <t>I</t>
        </is>
      </c>
      <c r="B16" t="inlineStr">
        <is>
          <t>ACS</t>
        </is>
      </c>
      <c r="C16" t="inlineStr">
        <is>
          <t>gas_licuado</t>
        </is>
      </c>
      <c r="D16" t="inlineStr">
        <is>
          <t>Tcal</t>
        </is>
      </c>
      <c r="E16" t="n">
        <v>58.3</v>
      </c>
      <c r="F16" t="n">
        <v>59.99769742942802</v>
      </c>
      <c r="G16" t="n">
        <v>61.33181826100325</v>
      </c>
      <c r="H16" t="n">
        <v>61.43405507996336</v>
      </c>
      <c r="I16" t="n">
        <v>64.31087782949686</v>
      </c>
      <c r="J16" t="n">
        <v>65.28452287223391</v>
      </c>
      <c r="K16" t="n">
        <v>65.76193061840583</v>
      </c>
      <c r="L16" t="n">
        <v>66.69299121734214</v>
      </c>
      <c r="M16" t="n">
        <v>67.57520283948298</v>
      </c>
      <c r="N16" t="n">
        <v>68.40673196297618</v>
      </c>
      <c r="O16" t="n">
        <v>69.20316352356491</v>
      </c>
      <c r="P16" t="n">
        <v>69.99399565222286</v>
      </c>
      <c r="Q16" t="n">
        <v>70.76766997099993</v>
      </c>
      <c r="R16" t="n">
        <v>71.50834089643884</v>
      </c>
      <c r="S16" t="n">
        <v>72.22047539109104</v>
      </c>
      <c r="T16" t="n">
        <v>72.9050171794393</v>
      </c>
      <c r="U16" t="n">
        <v>73.56094164633097</v>
      </c>
      <c r="V16" t="n">
        <v>74.18737697010094</v>
      </c>
      <c r="W16" t="n">
        <v>74.78368501324206</v>
      </c>
      <c r="X16" t="n">
        <v>75.34950626166548</v>
      </c>
      <c r="Y16" t="n">
        <v>75.88462500691818</v>
      </c>
      <c r="Z16" t="n">
        <v>76.38902327329561</v>
      </c>
      <c r="AA16" t="n">
        <v>76.86275498791107</v>
      </c>
      <c r="AB16" t="n">
        <v>77.30599091995676</v>
      </c>
      <c r="AC16" t="n">
        <v>77.71904564426021</v>
      </c>
      <c r="AD16" t="n">
        <v>78.1021798085356</v>
      </c>
      <c r="AE16" t="n">
        <v>78.45560912123624</v>
      </c>
      <c r="AF16" t="n">
        <v>78.77940548517984</v>
      </c>
      <c r="AG16" t="n">
        <v>79.0734430704353</v>
      </c>
      <c r="AH16" t="n">
        <v>79.33764098633279</v>
      </c>
      <c r="AI16" t="n">
        <v>79.51016280962416</v>
      </c>
      <c r="AJ16" t="n">
        <v>79.66868155916264</v>
      </c>
      <c r="AK16" t="n">
        <v>79.81326913776589</v>
      </c>
      <c r="AL16" t="n">
        <v>79.94387161832063</v>
      </c>
    </row>
    <row r="17">
      <c r="A17" t="inlineStr">
        <is>
          <t>I</t>
        </is>
      </c>
      <c r="B17" t="inlineStr">
        <is>
          <t>ACS</t>
        </is>
      </c>
      <c r="C17" t="inlineStr">
        <is>
          <t>gas_natural</t>
        </is>
      </c>
      <c r="D17" t="inlineStr">
        <is>
          <t>Tcal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</row>
    <row r="18">
      <c r="A18" t="inlineStr">
        <is>
          <t>I</t>
        </is>
      </c>
      <c r="B18" t="inlineStr">
        <is>
          <t>calefaccion</t>
        </is>
      </c>
      <c r="C18" t="inlineStr">
        <is>
          <t>biomasa</t>
        </is>
      </c>
      <c r="D18" t="inlineStr">
        <is>
          <t>Tcal</t>
        </is>
      </c>
      <c r="E18" t="n">
        <v>14.1</v>
      </c>
      <c r="F18" t="n">
        <v>14.51059234571072</v>
      </c>
      <c r="G18" t="n">
        <v>14.83325278696648</v>
      </c>
      <c r="H18" t="n">
        <v>14.85797901590881</v>
      </c>
      <c r="I18" t="n">
        <v>15.55374575293149</v>
      </c>
      <c r="J18" t="n">
        <v>15.7892242281046</v>
      </c>
      <c r="K18" t="n">
        <v>15.90468647889404</v>
      </c>
      <c r="L18" t="n">
        <v>16.12986580042066</v>
      </c>
      <c r="M18" t="n">
        <v>16.34323087541527</v>
      </c>
      <c r="N18" t="n">
        <v>16.54433826205771</v>
      </c>
      <c r="O18" t="n">
        <v>16.7369572158193</v>
      </c>
      <c r="P18" t="n">
        <v>16.92822193304189</v>
      </c>
      <c r="Q18" t="n">
        <v>17.11533699127099</v>
      </c>
      <c r="R18" t="n">
        <v>17.29447009673735</v>
      </c>
      <c r="S18" t="n">
        <v>17.46670159544398</v>
      </c>
      <c r="T18" t="n">
        <v>17.63225972950419</v>
      </c>
      <c r="U18" t="n">
        <v>17.79089669319497</v>
      </c>
      <c r="V18" t="n">
        <v>17.94240163427827</v>
      </c>
      <c r="W18" t="n">
        <v>18.08662021761086</v>
      </c>
      <c r="X18" t="n">
        <v>18.22346549381618</v>
      </c>
      <c r="Y18" t="n">
        <v>18.35288529326838</v>
      </c>
      <c r="Z18" t="n">
        <v>18.47487526849859</v>
      </c>
      <c r="AA18" t="n">
        <v>18.58944846191331</v>
      </c>
      <c r="AB18" t="n">
        <v>18.69664617446638</v>
      </c>
      <c r="AC18" t="n">
        <v>18.79654448686225</v>
      </c>
      <c r="AD18" t="n">
        <v>18.88920643739883</v>
      </c>
      <c r="AE18" t="n">
        <v>18.97468419570207</v>
      </c>
      <c r="AF18" t="n">
        <v>19.05299515164727</v>
      </c>
      <c r="AG18" t="n">
        <v>19.12410887295262</v>
      </c>
      <c r="AH18" t="n">
        <v>19.18800579600844</v>
      </c>
      <c r="AI18" t="n">
        <v>19.22973062805662</v>
      </c>
      <c r="AJ18" t="n">
        <v>19.26806878189011</v>
      </c>
      <c r="AK18" t="n">
        <v>19.3030376473842</v>
      </c>
      <c r="AL18" t="n">
        <v>19.33462418213243</v>
      </c>
    </row>
    <row r="19">
      <c r="A19" t="inlineStr">
        <is>
          <t>I</t>
        </is>
      </c>
      <c r="B19" t="inlineStr">
        <is>
          <t>calefaccion</t>
        </is>
      </c>
      <c r="C19" t="inlineStr">
        <is>
          <t>gas_licuado</t>
        </is>
      </c>
      <c r="D19" t="inlineStr">
        <is>
          <t>Tcal</t>
        </is>
      </c>
      <c r="E19" t="n">
        <v>4.2</v>
      </c>
      <c r="F19" t="n">
        <v>4.322304102977663</v>
      </c>
      <c r="G19" t="n">
        <v>4.41841572377725</v>
      </c>
      <c r="H19" t="n">
        <v>4.425780983462198</v>
      </c>
      <c r="I19" t="n">
        <v>4.63303064980938</v>
      </c>
      <c r="J19" t="n">
        <v>4.70317317432903</v>
      </c>
      <c r="K19" t="n">
        <v>4.737566185202479</v>
      </c>
      <c r="L19" t="n">
        <v>4.804640876721047</v>
      </c>
      <c r="M19" t="n">
        <v>4.868196430974761</v>
      </c>
      <c r="N19" t="n">
        <v>4.928100758910807</v>
      </c>
      <c r="O19" t="n">
        <v>4.985476617478089</v>
      </c>
      <c r="P19" t="n">
        <v>5.042449086438011</v>
      </c>
      <c r="Q19" t="n">
        <v>5.098185486761573</v>
      </c>
      <c r="R19" t="n">
        <v>5.15154428413453</v>
      </c>
      <c r="S19" t="n">
        <v>5.202847283749269</v>
      </c>
      <c r="T19" t="n">
        <v>5.252162472618269</v>
      </c>
      <c r="U19" t="n">
        <v>5.299416036270842</v>
      </c>
      <c r="V19" t="n">
        <v>5.344545167657358</v>
      </c>
      <c r="W19" t="n">
        <v>5.387503894607491</v>
      </c>
      <c r="X19" t="n">
        <v>5.428266317306948</v>
      </c>
      <c r="Y19" t="n">
        <v>5.466816895867177</v>
      </c>
      <c r="Z19" t="n">
        <v>5.503154335297454</v>
      </c>
      <c r="AA19" t="n">
        <v>5.537282520569923</v>
      </c>
      <c r="AB19" t="n">
        <v>5.569213754096371</v>
      </c>
      <c r="AC19" t="n">
        <v>5.598970698214287</v>
      </c>
      <c r="AD19" t="n">
        <v>5.626572130289015</v>
      </c>
      <c r="AE19" t="n">
        <v>5.652033590209129</v>
      </c>
      <c r="AF19" t="n">
        <v>5.675360257937484</v>
      </c>
      <c r="AG19" t="n">
        <v>5.696543068539079</v>
      </c>
      <c r="AH19" t="n">
        <v>5.715576194555707</v>
      </c>
      <c r="AI19" t="n">
        <v>5.728004867931759</v>
      </c>
      <c r="AJ19" t="n">
        <v>5.739424743541734</v>
      </c>
      <c r="AK19" t="n">
        <v>5.749841001348486</v>
      </c>
      <c r="AL19" t="n">
        <v>5.759249756379874</v>
      </c>
    </row>
    <row r="20">
      <c r="A20" t="inlineStr">
        <is>
          <t>I</t>
        </is>
      </c>
      <c r="B20" t="inlineStr">
        <is>
          <t>calefaccion</t>
        </is>
      </c>
      <c r="C20" t="inlineStr">
        <is>
          <t>gas_natural</t>
        </is>
      </c>
      <c r="D20" t="inlineStr">
        <is>
          <t>Tcal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</row>
    <row r="21">
      <c r="A21" t="inlineStr">
        <is>
          <t>I</t>
        </is>
      </c>
      <c r="B21" t="inlineStr">
        <is>
          <t>calefaccion</t>
        </is>
      </c>
      <c r="C21" t="inlineStr">
        <is>
          <t>kerosene</t>
        </is>
      </c>
      <c r="D21" t="inlineStr">
        <is>
          <t>Tcal</t>
        </is>
      </c>
      <c r="E21" t="n">
        <v>0.5</v>
      </c>
      <c r="F21" t="n">
        <v>0.5145600122592455</v>
      </c>
      <c r="G21" t="n">
        <v>0.526001871878244</v>
      </c>
      <c r="H21" t="n">
        <v>0.5268786885074045</v>
      </c>
      <c r="I21" t="n">
        <v>0.55155126783445</v>
      </c>
      <c r="J21" t="n">
        <v>0.5599015683725035</v>
      </c>
      <c r="K21" t="n">
        <v>0.5639959744288665</v>
      </c>
      <c r="L21" t="n">
        <v>0.5719810567525055</v>
      </c>
      <c r="M21" t="n">
        <v>0.579547194163662</v>
      </c>
      <c r="N21" t="n">
        <v>0.586678661775096</v>
      </c>
      <c r="O21" t="n">
        <v>0.593509121128344</v>
      </c>
      <c r="P21" t="n">
        <v>0.600291557909287</v>
      </c>
      <c r="Q21" t="n">
        <v>0.606926843662092</v>
      </c>
      <c r="R21" t="n">
        <v>0.613279081444587</v>
      </c>
      <c r="S21" t="n">
        <v>0.6193865813987225</v>
      </c>
      <c r="T21" t="n">
        <v>0.6252574372164605</v>
      </c>
      <c r="U21" t="n">
        <v>0.6308828614608145</v>
      </c>
      <c r="V21" t="n">
        <v>0.6362553771020665</v>
      </c>
      <c r="W21" t="n">
        <v>0.6413695112627965</v>
      </c>
      <c r="X21" t="n">
        <v>0.6462221806317795</v>
      </c>
      <c r="Y21" t="n">
        <v>0.650811535222283</v>
      </c>
      <c r="Z21" t="n">
        <v>0.6551374208687445</v>
      </c>
      <c r="AA21" t="n">
        <v>0.659200300067848</v>
      </c>
      <c r="AB21" t="n">
        <v>0.663001637392425</v>
      </c>
      <c r="AC21" t="n">
        <v>0.666544130739796</v>
      </c>
      <c r="AD21" t="n">
        <v>0.669830015510597</v>
      </c>
      <c r="AE21" t="n">
        <v>0.672861141691563</v>
      </c>
      <c r="AF21" t="n">
        <v>0.6756381259449386</v>
      </c>
      <c r="AG21" t="n">
        <v>0.678159889111795</v>
      </c>
      <c r="AH21" t="n">
        <v>0.680425737447108</v>
      </c>
      <c r="AI21" t="n">
        <v>0.6819053414204475</v>
      </c>
      <c r="AJ21" t="n">
        <v>0.683264850421635</v>
      </c>
      <c r="AK21" t="n">
        <v>0.684504881112915</v>
      </c>
      <c r="AL21" t="n">
        <v>0.685624970997604</v>
      </c>
    </row>
    <row r="22">
      <c r="A22" t="inlineStr">
        <is>
          <t>I</t>
        </is>
      </c>
      <c r="B22" t="inlineStr">
        <is>
          <t>coccion</t>
        </is>
      </c>
      <c r="C22" t="inlineStr">
        <is>
          <t>gas_licuado</t>
        </is>
      </c>
      <c r="D22" t="inlineStr">
        <is>
          <t>Tcal</t>
        </is>
      </c>
      <c r="E22" t="n">
        <v>21.9</v>
      </c>
      <c r="F22" t="n">
        <v>22.53772853695495</v>
      </c>
      <c r="G22" t="n">
        <v>23.03888198826709</v>
      </c>
      <c r="H22" t="n">
        <v>23.07728655662432</v>
      </c>
      <c r="I22" t="n">
        <v>24.15794553114891</v>
      </c>
      <c r="J22" t="n">
        <v>24.52368869471565</v>
      </c>
      <c r="K22" t="n">
        <v>24.70302367998435</v>
      </c>
      <c r="L22" t="n">
        <v>25.05277028575974</v>
      </c>
      <c r="M22" t="n">
        <v>25.38416710436839</v>
      </c>
      <c r="N22" t="n">
        <v>25.6965253857492</v>
      </c>
      <c r="O22" t="n">
        <v>25.99569950542146</v>
      </c>
      <c r="P22" t="n">
        <v>26.29277023642677</v>
      </c>
      <c r="Q22" t="n">
        <v>26.58339575239963</v>
      </c>
      <c r="R22" t="n">
        <v>26.86162376727291</v>
      </c>
      <c r="S22" t="n">
        <v>27.12913226526404</v>
      </c>
      <c r="T22" t="n">
        <v>27.38627575008097</v>
      </c>
      <c r="U22" t="n">
        <v>27.63266933198367</v>
      </c>
      <c r="V22" t="n">
        <v>27.86798551707051</v>
      </c>
      <c r="W22" t="n">
        <v>28.09198459331049</v>
      </c>
      <c r="X22" t="n">
        <v>28.30453151167194</v>
      </c>
      <c r="Y22" t="n">
        <v>28.50554524273599</v>
      </c>
      <c r="Z22" t="n">
        <v>28.69501903405101</v>
      </c>
      <c r="AA22" t="n">
        <v>28.87297314297174</v>
      </c>
      <c r="AB22" t="n">
        <v>29.03947171778821</v>
      </c>
      <c r="AC22" t="n">
        <v>29.19463292640306</v>
      </c>
      <c r="AD22" t="n">
        <v>29.33855467936414</v>
      </c>
      <c r="AE22" t="n">
        <v>29.47131800609046</v>
      </c>
      <c r="AF22" t="n">
        <v>29.59294991638831</v>
      </c>
      <c r="AG22" t="n">
        <v>29.70340314309662</v>
      </c>
      <c r="AH22" t="n">
        <v>29.80264730018333</v>
      </c>
      <c r="AI22" t="n">
        <v>29.86745395421559</v>
      </c>
      <c r="AJ22" t="n">
        <v>29.92700044846761</v>
      </c>
      <c r="AK22" t="n">
        <v>29.98131379274567</v>
      </c>
      <c r="AL22" t="n">
        <v>30.03037372969505</v>
      </c>
    </row>
    <row r="23">
      <c r="A23" t="inlineStr">
        <is>
          <t>I</t>
        </is>
      </c>
      <c r="B23" t="inlineStr">
        <is>
          <t>coccion</t>
        </is>
      </c>
      <c r="C23" t="inlineStr">
        <is>
          <t>gas_natural</t>
        </is>
      </c>
      <c r="D23" t="inlineStr">
        <is>
          <t>Tcal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</row>
    <row r="24">
      <c r="A24" t="inlineStr">
        <is>
          <t>I</t>
        </is>
      </c>
      <c r="B24" t="inlineStr">
        <is>
          <t>enfriamiento</t>
        </is>
      </c>
      <c r="C24" t="inlineStr">
        <is>
          <t>electricidad</t>
        </is>
      </c>
      <c r="D24" t="inlineStr">
        <is>
          <t>Tcal</t>
        </is>
      </c>
      <c r="E24" t="n">
        <v>29</v>
      </c>
      <c r="F24" t="n">
        <v>30.17804457064185</v>
      </c>
      <c r="G24" t="n">
        <v>31.34263165345541</v>
      </c>
      <c r="H24" t="n">
        <v>32.39297308758095</v>
      </c>
      <c r="I24" t="n">
        <v>33.47851313363036</v>
      </c>
      <c r="J24" t="n">
        <v>34.53242057085914</v>
      </c>
      <c r="K24" t="n">
        <v>35.58443002847007</v>
      </c>
      <c r="L24" t="n">
        <v>36.63234520884728</v>
      </c>
      <c r="M24" t="n">
        <v>37.67391319833799</v>
      </c>
      <c r="N24" t="n">
        <v>38.70683183773559</v>
      </c>
      <c r="O24" t="n">
        <v>39.76807036283247</v>
      </c>
      <c r="P24" t="n">
        <v>40.81801458914207</v>
      </c>
      <c r="Q24" t="n">
        <v>41.85422271092225</v>
      </c>
      <c r="R24" t="n">
        <v>42.91673606294081</v>
      </c>
      <c r="S24" t="n">
        <v>43.96263512876035</v>
      </c>
      <c r="T24" t="n">
        <v>45.03402319854977</v>
      </c>
      <c r="U24" t="n">
        <v>46.13152145014984</v>
      </c>
      <c r="V24" t="n">
        <v>47.2089145793846</v>
      </c>
      <c r="W24" t="n">
        <v>48.31147002537005</v>
      </c>
      <c r="X24" t="n">
        <v>49.43977544934813</v>
      </c>
      <c r="Y24" t="n">
        <v>50.5442214705683</v>
      </c>
      <c r="Z24" t="n">
        <v>51.67333995445029</v>
      </c>
      <c r="AA24" t="n">
        <v>52.82768206456602</v>
      </c>
      <c r="AB24" t="n">
        <v>54.00781127705137</v>
      </c>
      <c r="AC24" t="n">
        <v>55.15945443508861</v>
      </c>
      <c r="AD24" t="n">
        <v>56.33565481794385</v>
      </c>
      <c r="AE24" t="n">
        <v>57.53693607505354</v>
      </c>
      <c r="AF24" t="n">
        <v>58.76383302196651</v>
      </c>
      <c r="AG24" t="n">
        <v>60.01689187844627</v>
      </c>
      <c r="AH24" t="n">
        <v>61.23571950299932</v>
      </c>
      <c r="AI24" t="n">
        <v>62.4792991720497</v>
      </c>
      <c r="AJ24" t="n">
        <v>63.74813355200796</v>
      </c>
      <c r="AK24" t="n">
        <v>65.04273551747198</v>
      </c>
      <c r="AL24" t="n">
        <v>66.36362835853667</v>
      </c>
    </row>
    <row r="25">
      <c r="A25" t="inlineStr">
        <is>
          <t>I</t>
        </is>
      </c>
      <c r="B25" t="inlineStr">
        <is>
          <t>iluminacion</t>
        </is>
      </c>
      <c r="C25" t="inlineStr">
        <is>
          <t>electricidad</t>
        </is>
      </c>
      <c r="D25" t="inlineStr">
        <is>
          <t>Tcal</t>
        </is>
      </c>
      <c r="E25" t="n">
        <v>29</v>
      </c>
      <c r="F25" t="n">
        <v>30.17804457064185</v>
      </c>
      <c r="G25" t="n">
        <v>31.34263165345541</v>
      </c>
      <c r="H25" t="n">
        <v>32.39297308758095</v>
      </c>
      <c r="I25" t="n">
        <v>33.47851313363036</v>
      </c>
      <c r="J25" t="n">
        <v>34.53242057085914</v>
      </c>
      <c r="K25" t="n">
        <v>35.58443002847007</v>
      </c>
      <c r="L25" t="n">
        <v>36.63234520884728</v>
      </c>
      <c r="M25" t="n">
        <v>37.67391319833799</v>
      </c>
      <c r="N25" t="n">
        <v>38.70683183773559</v>
      </c>
      <c r="O25" t="n">
        <v>39.76807036283247</v>
      </c>
      <c r="P25" t="n">
        <v>40.81801458914207</v>
      </c>
      <c r="Q25" t="n">
        <v>41.85422271092225</v>
      </c>
      <c r="R25" t="n">
        <v>42.91673606294081</v>
      </c>
      <c r="S25" t="n">
        <v>43.96263512876035</v>
      </c>
      <c r="T25" t="n">
        <v>45.03402319854977</v>
      </c>
      <c r="U25" t="n">
        <v>46.13152145014984</v>
      </c>
      <c r="V25" t="n">
        <v>47.2089145793846</v>
      </c>
      <c r="W25" t="n">
        <v>48.31147002537005</v>
      </c>
      <c r="X25" t="n">
        <v>49.43977544934813</v>
      </c>
      <c r="Y25" t="n">
        <v>50.5442214705683</v>
      </c>
      <c r="Z25" t="n">
        <v>51.67333995445029</v>
      </c>
      <c r="AA25" t="n">
        <v>52.82768206456602</v>
      </c>
      <c r="AB25" t="n">
        <v>54.00781127705137</v>
      </c>
      <c r="AC25" t="n">
        <v>55.15945443508861</v>
      </c>
      <c r="AD25" t="n">
        <v>56.33565481794385</v>
      </c>
      <c r="AE25" t="n">
        <v>57.53693607505354</v>
      </c>
      <c r="AF25" t="n">
        <v>58.76383302196651</v>
      </c>
      <c r="AG25" t="n">
        <v>60.01689187844627</v>
      </c>
      <c r="AH25" t="n">
        <v>61.23571950299932</v>
      </c>
      <c r="AI25" t="n">
        <v>62.4792991720497</v>
      </c>
      <c r="AJ25" t="n">
        <v>63.74813355200796</v>
      </c>
      <c r="AK25" t="n">
        <v>65.04273551747198</v>
      </c>
      <c r="AL25" t="n">
        <v>66.36362835853667</v>
      </c>
    </row>
    <row r="26">
      <c r="A26" t="inlineStr">
        <is>
          <t>I</t>
        </is>
      </c>
      <c r="B26" t="inlineStr">
        <is>
          <t>otros_electricos</t>
        </is>
      </c>
      <c r="C26" t="inlineStr">
        <is>
          <t>electricidad</t>
        </is>
      </c>
      <c r="D26" t="inlineStr">
        <is>
          <t>Tcal</t>
        </is>
      </c>
      <c r="E26" t="n">
        <v>63.8</v>
      </c>
      <c r="F26" t="n">
        <v>66.39169805541206</v>
      </c>
      <c r="G26" t="n">
        <v>68.9537896376019</v>
      </c>
      <c r="H26" t="n">
        <v>71.26454079267809</v>
      </c>
      <c r="I26" t="n">
        <v>73.65272889398678</v>
      </c>
      <c r="J26" t="n">
        <v>75.97132525589012</v>
      </c>
      <c r="K26" t="n">
        <v>78.28574606263413</v>
      </c>
      <c r="L26" t="n">
        <v>80.59115945946402</v>
      </c>
      <c r="M26" t="n">
        <v>82.88260903634357</v>
      </c>
      <c r="N26" t="n">
        <v>85.1550300430183</v>
      </c>
      <c r="O26" t="n">
        <v>87.48975479823142</v>
      </c>
      <c r="P26" t="n">
        <v>89.79963209611256</v>
      </c>
      <c r="Q26" t="n">
        <v>92.07928996402894</v>
      </c>
      <c r="R26" t="n">
        <v>94.41681933846978</v>
      </c>
      <c r="S26" t="n">
        <v>96.71779728327277</v>
      </c>
      <c r="T26" t="n">
        <v>99.07485103680949</v>
      </c>
      <c r="U26" t="n">
        <v>101.4893471903296</v>
      </c>
      <c r="V26" t="n">
        <v>103.8596120746461</v>
      </c>
      <c r="W26" t="n">
        <v>106.2852340558141</v>
      </c>
      <c r="X26" t="n">
        <v>108.7675059885659</v>
      </c>
      <c r="Y26" t="n">
        <v>111.1972872352502</v>
      </c>
      <c r="Z26" t="n">
        <v>113.6813478997906</v>
      </c>
      <c r="AA26" t="n">
        <v>116.2209005420452</v>
      </c>
      <c r="AB26" t="n">
        <v>118.817184809513</v>
      </c>
      <c r="AC26" t="n">
        <v>121.3507997571949</v>
      </c>
      <c r="AD26" t="n">
        <v>123.9384405994765</v>
      </c>
      <c r="AE26" t="n">
        <v>126.5812593651178</v>
      </c>
      <c r="AF26" t="n">
        <v>129.2804326483263</v>
      </c>
      <c r="AG26" t="n">
        <v>132.0371621325818</v>
      </c>
      <c r="AH26" t="n">
        <v>134.7185829065985</v>
      </c>
      <c r="AI26" t="n">
        <v>137.4544581785093</v>
      </c>
      <c r="AJ26" t="n">
        <v>140.2458938144175</v>
      </c>
      <c r="AK26" t="n">
        <v>143.0940181384383</v>
      </c>
      <c r="AL26" t="n">
        <v>145.9999823887807</v>
      </c>
    </row>
    <row r="27">
      <c r="A27" t="inlineStr">
        <is>
          <t>I</t>
        </is>
      </c>
      <c r="B27" t="inlineStr">
        <is>
          <t>refrigeracion</t>
        </is>
      </c>
      <c r="C27" t="inlineStr">
        <is>
          <t>electricidad</t>
        </is>
      </c>
      <c r="D27" t="inlineStr">
        <is>
          <t>Tcal</t>
        </is>
      </c>
      <c r="E27" t="n">
        <v>43.5</v>
      </c>
      <c r="F27" t="n">
        <v>45.26706685596277</v>
      </c>
      <c r="G27" t="n">
        <v>47.01394748018312</v>
      </c>
      <c r="H27" t="n">
        <v>48.58945963137143</v>
      </c>
      <c r="I27" t="n">
        <v>50.21776970044553</v>
      </c>
      <c r="J27" t="n">
        <v>51.79863085628872</v>
      </c>
      <c r="K27" t="n">
        <v>53.37664504270509</v>
      </c>
      <c r="L27" t="n">
        <v>54.94851781327093</v>
      </c>
      <c r="M27" t="n">
        <v>56.51086979750698</v>
      </c>
      <c r="N27" t="n">
        <v>58.0602477566034</v>
      </c>
      <c r="O27" t="n">
        <v>59.6521055442487</v>
      </c>
      <c r="P27" t="n">
        <v>61.22702188371311</v>
      </c>
      <c r="Q27" t="n">
        <v>62.78133406638338</v>
      </c>
      <c r="R27" t="n">
        <v>64.37510409441121</v>
      </c>
      <c r="S27" t="n">
        <v>65.94395269314053</v>
      </c>
      <c r="T27" t="n">
        <v>67.55103479782466</v>
      </c>
      <c r="U27" t="n">
        <v>69.19728217522476</v>
      </c>
      <c r="V27" t="n">
        <v>70.8133718690769</v>
      </c>
      <c r="W27" t="n">
        <v>72.46720503805507</v>
      </c>
      <c r="X27" t="n">
        <v>74.1596631740222</v>
      </c>
      <c r="Y27" t="n">
        <v>75.81633220585245</v>
      </c>
      <c r="Z27" t="n">
        <v>77.51000993167544</v>
      </c>
      <c r="AA27" t="n">
        <v>79.24152309684902</v>
      </c>
      <c r="AB27" t="n">
        <v>81.01171691557705</v>
      </c>
      <c r="AC27" t="n">
        <v>82.73918165263292</v>
      </c>
      <c r="AD27" t="n">
        <v>84.50348222691578</v>
      </c>
      <c r="AE27" t="n">
        <v>86.30540411258031</v>
      </c>
      <c r="AF27" t="n">
        <v>88.14574953294976</v>
      </c>
      <c r="AG27" t="n">
        <v>90.02533781766941</v>
      </c>
      <c r="AH27" t="n">
        <v>91.85357925449897</v>
      </c>
      <c r="AI27" t="n">
        <v>93.71894875807455</v>
      </c>
      <c r="AJ27" t="n">
        <v>95.62220032801194</v>
      </c>
      <c r="AK27" t="n">
        <v>97.56410327620796</v>
      </c>
      <c r="AL27" t="n">
        <v>99.54544253780502</v>
      </c>
    </row>
    <row r="28">
      <c r="A28" t="inlineStr">
        <is>
          <t>II</t>
        </is>
      </c>
      <c r="B28" t="inlineStr">
        <is>
          <t>ACS</t>
        </is>
      </c>
      <c r="C28" t="inlineStr">
        <is>
          <t>gas_licuado</t>
        </is>
      </c>
      <c r="D28" t="inlineStr">
        <is>
          <t>Tcal</t>
        </is>
      </c>
      <c r="E28" t="n">
        <v>173.2</v>
      </c>
      <c r="F28" t="n">
        <v>178.2435882466026</v>
      </c>
      <c r="G28" t="n">
        <v>182.2070484186237</v>
      </c>
      <c r="H28" t="n">
        <v>182.5107776989649</v>
      </c>
      <c r="I28" t="n">
        <v>191.0573591778534</v>
      </c>
      <c r="J28" t="n">
        <v>193.9499032842352</v>
      </c>
      <c r="K28" t="n">
        <v>195.3682055421594</v>
      </c>
      <c r="L28" t="n">
        <v>198.1342380590679</v>
      </c>
      <c r="M28" t="n">
        <v>200.7551480582925</v>
      </c>
      <c r="N28" t="n">
        <v>203.2254884388932</v>
      </c>
      <c r="O28" t="n">
        <v>205.5915595588583</v>
      </c>
      <c r="P28" t="n">
        <v>207.940995659777</v>
      </c>
      <c r="Q28" t="n">
        <v>210.2394586445487</v>
      </c>
      <c r="R28" t="n">
        <v>212.4398738124049</v>
      </c>
      <c r="S28" t="n">
        <v>214.5555117965175</v>
      </c>
      <c r="T28" t="n">
        <v>216.5891762517819</v>
      </c>
      <c r="U28" t="n">
        <v>218.5378232100261</v>
      </c>
      <c r="V28" t="n">
        <v>220.3988626281558</v>
      </c>
      <c r="W28" t="n">
        <v>222.1703987014327</v>
      </c>
      <c r="X28" t="n">
        <v>223.8513633708484</v>
      </c>
      <c r="Y28" t="n">
        <v>225.4411158009988</v>
      </c>
      <c r="Z28" t="n">
        <v>226.9396025889331</v>
      </c>
      <c r="AA28" t="n">
        <v>228.3469839435026</v>
      </c>
      <c r="AB28" t="n">
        <v>229.663767192736</v>
      </c>
      <c r="AC28" t="n">
        <v>230.8908868882653</v>
      </c>
      <c r="AD28" t="n">
        <v>232.0291173728708</v>
      </c>
      <c r="AE28" t="n">
        <v>233.0790994819574</v>
      </c>
      <c r="AF28" t="n">
        <v>234.0410468273267</v>
      </c>
      <c r="AG28" t="n">
        <v>234.9145855883258</v>
      </c>
      <c r="AH28" t="n">
        <v>235.6994754516782</v>
      </c>
      <c r="AI28" t="n">
        <v>236.212010268043</v>
      </c>
      <c r="AJ28" t="n">
        <v>236.6829441860544</v>
      </c>
      <c r="AK28" t="n">
        <v>237.1124908175137</v>
      </c>
      <c r="AL28" t="n">
        <v>237.50048995357</v>
      </c>
    </row>
    <row r="29">
      <c r="A29" t="inlineStr">
        <is>
          <t>II</t>
        </is>
      </c>
      <c r="B29" t="inlineStr">
        <is>
          <t>ACS</t>
        </is>
      </c>
      <c r="C29" t="inlineStr">
        <is>
          <t>gas_natural</t>
        </is>
      </c>
      <c r="D29" t="inlineStr">
        <is>
          <t>Tcal</t>
        </is>
      </c>
      <c r="E29" t="n">
        <v>7</v>
      </c>
      <c r="F29" t="n">
        <v>7.203840171629437</v>
      </c>
      <c r="G29" t="n">
        <v>7.364026206295415</v>
      </c>
      <c r="H29" t="n">
        <v>7.376301639103663</v>
      </c>
      <c r="I29" t="n">
        <v>7.721717749682299</v>
      </c>
      <c r="J29" t="n">
        <v>7.838621957215048</v>
      </c>
      <c r="K29" t="n">
        <v>7.895943642004131</v>
      </c>
      <c r="L29" t="n">
        <v>8.007734794535077</v>
      </c>
      <c r="M29" t="n">
        <v>8.113660718291268</v>
      </c>
      <c r="N29" t="n">
        <v>8.213501264851343</v>
      </c>
      <c r="O29" t="n">
        <v>8.309127695796816</v>
      </c>
      <c r="P29" t="n">
        <v>8.404081810730018</v>
      </c>
      <c r="Q29" t="n">
        <v>8.496975811269289</v>
      </c>
      <c r="R29" t="n">
        <v>8.585907140224219</v>
      </c>
      <c r="S29" t="n">
        <v>8.671412139582115</v>
      </c>
      <c r="T29" t="n">
        <v>8.753604121030447</v>
      </c>
      <c r="U29" t="n">
        <v>8.832360060451403</v>
      </c>
      <c r="V29" t="n">
        <v>8.907575279428931</v>
      </c>
      <c r="W29" t="n">
        <v>8.979173157679151</v>
      </c>
      <c r="X29" t="n">
        <v>9.047110528844913</v>
      </c>
      <c r="Y29" t="n">
        <v>9.111361493111961</v>
      </c>
      <c r="Z29" t="n">
        <v>9.171923892162424</v>
      </c>
      <c r="AA29" t="n">
        <v>9.228804200949872</v>
      </c>
      <c r="AB29" t="n">
        <v>9.282022923493951</v>
      </c>
      <c r="AC29" t="n">
        <v>9.331617830357144</v>
      </c>
      <c r="AD29" t="n">
        <v>9.377620217148358</v>
      </c>
      <c r="AE29" t="n">
        <v>9.420055983681882</v>
      </c>
      <c r="AF29" t="n">
        <v>9.45893376322914</v>
      </c>
      <c r="AG29" t="n">
        <v>9.494238447565131</v>
      </c>
      <c r="AH29" t="n">
        <v>9.525960324259511</v>
      </c>
      <c r="AI29" t="n">
        <v>9.546674779886263</v>
      </c>
      <c r="AJ29" t="n">
        <v>9.56570790590289</v>
      </c>
      <c r="AK29" t="n">
        <v>9.58306833558081</v>
      </c>
      <c r="AL29" t="n">
        <v>9.598749593966456</v>
      </c>
    </row>
    <row r="30">
      <c r="A30" t="inlineStr">
        <is>
          <t>II</t>
        </is>
      </c>
      <c r="B30" t="inlineStr">
        <is>
          <t>calefaccion</t>
        </is>
      </c>
      <c r="C30" t="inlineStr">
        <is>
          <t>biomasa</t>
        </is>
      </c>
      <c r="D30" t="inlineStr">
        <is>
          <t>Tcal</t>
        </is>
      </c>
      <c r="E30" t="n">
        <v>19.9</v>
      </c>
      <c r="F30" t="n">
        <v>20.47948848791797</v>
      </c>
      <c r="G30" t="n">
        <v>20.93487450075411</v>
      </c>
      <c r="H30" t="n">
        <v>20.9697718025947</v>
      </c>
      <c r="I30" t="n">
        <v>21.95174045981111</v>
      </c>
      <c r="J30" t="n">
        <v>22.28408242122564</v>
      </c>
      <c r="K30" t="n">
        <v>22.44703978226888</v>
      </c>
      <c r="L30" t="n">
        <v>22.76484605874972</v>
      </c>
      <c r="M30" t="n">
        <v>23.06597832771374</v>
      </c>
      <c r="N30" t="n">
        <v>23.34981073864882</v>
      </c>
      <c r="O30" t="n">
        <v>23.62166302090809</v>
      </c>
      <c r="P30" t="n">
        <v>23.89160400478962</v>
      </c>
      <c r="Q30" t="n">
        <v>24.15568837775126</v>
      </c>
      <c r="R30" t="n">
        <v>24.40850744149456</v>
      </c>
      <c r="S30" t="n">
        <v>24.65158593966915</v>
      </c>
      <c r="T30" t="n">
        <v>24.88524600121513</v>
      </c>
      <c r="U30" t="n">
        <v>25.10913788614042</v>
      </c>
      <c r="V30" t="n">
        <v>25.32296400866224</v>
      </c>
      <c r="W30" t="n">
        <v>25.5265065482593</v>
      </c>
      <c r="X30" t="n">
        <v>25.71964278914482</v>
      </c>
      <c r="Y30" t="n">
        <v>25.90229910184686</v>
      </c>
      <c r="Z30" t="n">
        <v>26.07446935057603</v>
      </c>
      <c r="AA30" t="n">
        <v>26.23617194270035</v>
      </c>
      <c r="AB30" t="n">
        <v>26.38746516821852</v>
      </c>
      <c r="AC30" t="n">
        <v>26.52845640344388</v>
      </c>
      <c r="AD30" t="n">
        <v>26.65923461732176</v>
      </c>
      <c r="AE30" t="n">
        <v>26.77987343932421</v>
      </c>
      <c r="AF30" t="n">
        <v>26.89039741260855</v>
      </c>
      <c r="AG30" t="n">
        <v>26.99076358664944</v>
      </c>
      <c r="AH30" t="n">
        <v>27.0809443503949</v>
      </c>
      <c r="AI30" t="n">
        <v>27.13983258853381</v>
      </c>
      <c r="AJ30" t="n">
        <v>27.19394104678107</v>
      </c>
      <c r="AK30" t="n">
        <v>27.24329426829402</v>
      </c>
      <c r="AL30" t="n">
        <v>27.28787384570464</v>
      </c>
    </row>
    <row r="31">
      <c r="A31" t="inlineStr">
        <is>
          <t>II</t>
        </is>
      </c>
      <c r="B31" t="inlineStr">
        <is>
          <t>calefaccion</t>
        </is>
      </c>
      <c r="C31" t="inlineStr">
        <is>
          <t>gas_licuado</t>
        </is>
      </c>
      <c r="D31" t="inlineStr">
        <is>
          <t>Tcal</t>
        </is>
      </c>
      <c r="E31" t="n">
        <v>19.8</v>
      </c>
      <c r="F31" t="n">
        <v>20.37657648546612</v>
      </c>
      <c r="G31" t="n">
        <v>20.82967412637846</v>
      </c>
      <c r="H31" t="n">
        <v>20.86439606489322</v>
      </c>
      <c r="I31" t="n">
        <v>21.84143020624422</v>
      </c>
      <c r="J31" t="n">
        <v>22.17210210755114</v>
      </c>
      <c r="K31" t="n">
        <v>22.33424058738311</v>
      </c>
      <c r="L31" t="n">
        <v>22.65044984739922</v>
      </c>
      <c r="M31" t="n">
        <v>22.95006888888101</v>
      </c>
      <c r="N31" t="n">
        <v>23.2324750062938</v>
      </c>
      <c r="O31" t="n">
        <v>23.50296119668242</v>
      </c>
      <c r="P31" t="n">
        <v>23.77154569320777</v>
      </c>
      <c r="Q31" t="n">
        <v>24.03430300901885</v>
      </c>
      <c r="R31" t="n">
        <v>24.28585162520564</v>
      </c>
      <c r="S31" t="n">
        <v>24.52770862338941</v>
      </c>
      <c r="T31" t="n">
        <v>24.76019451377184</v>
      </c>
      <c r="U31" t="n">
        <v>24.98296131384826</v>
      </c>
      <c r="V31" t="n">
        <v>25.19571293324183</v>
      </c>
      <c r="W31" t="n">
        <v>25.39823264600674</v>
      </c>
      <c r="X31" t="n">
        <v>25.59039835301847</v>
      </c>
      <c r="Y31" t="n">
        <v>25.77213679480241</v>
      </c>
      <c r="Z31" t="n">
        <v>25.94344186640228</v>
      </c>
      <c r="AA31" t="n">
        <v>26.10433188268678</v>
      </c>
      <c r="AB31" t="n">
        <v>26.25486484074003</v>
      </c>
      <c r="AC31" t="n">
        <v>26.39514757729592</v>
      </c>
      <c r="AD31" t="n">
        <v>26.52526861421964</v>
      </c>
      <c r="AE31" t="n">
        <v>26.6453012109859</v>
      </c>
      <c r="AF31" t="n">
        <v>26.75526978741957</v>
      </c>
      <c r="AG31" t="n">
        <v>26.85513160882708</v>
      </c>
      <c r="AH31" t="n">
        <v>26.94485920290548</v>
      </c>
      <c r="AI31" t="n">
        <v>27.00345152024972</v>
      </c>
      <c r="AJ31" t="n">
        <v>27.05728807669675</v>
      </c>
      <c r="AK31" t="n">
        <v>27.10639329207143</v>
      </c>
      <c r="AL31" t="n">
        <v>27.15074885150512</v>
      </c>
    </row>
    <row r="32">
      <c r="A32" t="inlineStr">
        <is>
          <t>II</t>
        </is>
      </c>
      <c r="B32" t="inlineStr">
        <is>
          <t>calefaccion</t>
        </is>
      </c>
      <c r="C32" t="inlineStr">
        <is>
          <t>gas_natural</t>
        </is>
      </c>
      <c r="D32" t="inlineStr">
        <is>
          <t>Tcal</t>
        </is>
      </c>
      <c r="E32" t="n">
        <v>1.9</v>
      </c>
      <c r="F32" t="n">
        <v>1.955328046585133</v>
      </c>
      <c r="G32" t="n">
        <v>1.998807113137327</v>
      </c>
      <c r="H32" t="n">
        <v>2.002139016328137</v>
      </c>
      <c r="I32" t="n">
        <v>2.09589481777091</v>
      </c>
      <c r="J32" t="n">
        <v>2.127625959815513</v>
      </c>
      <c r="K32" t="n">
        <v>2.143184702829692</v>
      </c>
      <c r="L32" t="n">
        <v>2.173528015659521</v>
      </c>
      <c r="M32" t="n">
        <v>2.202279337821915</v>
      </c>
      <c r="N32" t="n">
        <v>2.229378914745364</v>
      </c>
      <c r="O32" t="n">
        <v>2.255334660287707</v>
      </c>
      <c r="P32" t="n">
        <v>2.281107920055291</v>
      </c>
      <c r="Q32" t="n">
        <v>2.30632200591595</v>
      </c>
      <c r="R32" t="n">
        <v>2.330460509489431</v>
      </c>
      <c r="S32" t="n">
        <v>2.353669009315146</v>
      </c>
      <c r="T32" t="n">
        <v>2.37597826142255</v>
      </c>
      <c r="U32" t="n">
        <v>2.397354873551095</v>
      </c>
      <c r="V32" t="n">
        <v>2.417770432987853</v>
      </c>
      <c r="W32" t="n">
        <v>2.437204142798627</v>
      </c>
      <c r="X32" t="n">
        <v>2.455644286400762</v>
      </c>
      <c r="Y32" t="n">
        <v>2.473083833844675</v>
      </c>
      <c r="Z32" t="n">
        <v>2.489522199301229</v>
      </c>
      <c r="AA32" t="n">
        <v>2.504961140257822</v>
      </c>
      <c r="AB32" t="n">
        <v>2.519406222091215</v>
      </c>
      <c r="AC32" t="n">
        <v>2.532867696811225</v>
      </c>
      <c r="AD32" t="n">
        <v>2.545354058940268</v>
      </c>
      <c r="AE32" t="n">
        <v>2.556872338427939</v>
      </c>
      <c r="AF32" t="n">
        <v>2.567424878590766</v>
      </c>
      <c r="AG32" t="n">
        <v>2.577007578624821</v>
      </c>
      <c r="AH32" t="n">
        <v>2.58561780229901</v>
      </c>
      <c r="AI32" t="n">
        <v>2.5912402973977</v>
      </c>
      <c r="AJ32" t="n">
        <v>2.596406431602213</v>
      </c>
      <c r="AK32" t="n">
        <v>2.601118548229077</v>
      </c>
      <c r="AL32" t="n">
        <v>2.605374889790895</v>
      </c>
    </row>
    <row r="33">
      <c r="A33" t="inlineStr">
        <is>
          <t>II</t>
        </is>
      </c>
      <c r="B33" t="inlineStr">
        <is>
          <t>calefaccion</t>
        </is>
      </c>
      <c r="C33" t="inlineStr">
        <is>
          <t>kerosene</t>
        </is>
      </c>
      <c r="D33" t="inlineStr">
        <is>
          <t>Tcal</t>
        </is>
      </c>
      <c r="E33" t="n">
        <v>1.8</v>
      </c>
      <c r="F33" t="n">
        <v>1.852416044133284</v>
      </c>
      <c r="G33" t="n">
        <v>1.893606738761678</v>
      </c>
      <c r="H33" t="n">
        <v>1.896763278626656</v>
      </c>
      <c r="I33" t="n">
        <v>1.98558456420402</v>
      </c>
      <c r="J33" t="n">
        <v>2.015645646141013</v>
      </c>
      <c r="K33" t="n">
        <v>2.03038550794392</v>
      </c>
      <c r="L33" t="n">
        <v>2.05913180430902</v>
      </c>
      <c r="M33" t="n">
        <v>2.086369898989183</v>
      </c>
      <c r="N33" t="n">
        <v>2.112043182390345</v>
      </c>
      <c r="O33" t="n">
        <v>2.136632836062038</v>
      </c>
      <c r="P33" t="n">
        <v>2.161049608473433</v>
      </c>
      <c r="Q33" t="n">
        <v>2.184936637183531</v>
      </c>
      <c r="R33" t="n">
        <v>2.207804693200513</v>
      </c>
      <c r="S33" t="n">
        <v>2.229791693035401</v>
      </c>
      <c r="T33" t="n">
        <v>2.250926773979258</v>
      </c>
      <c r="U33" t="n">
        <v>2.271178301258932</v>
      </c>
      <c r="V33" t="n">
        <v>2.290519357567439</v>
      </c>
      <c r="W33" t="n">
        <v>2.308930240546068</v>
      </c>
      <c r="X33" t="n">
        <v>2.326399850274406</v>
      </c>
      <c r="Y33" t="n">
        <v>2.342921526800219</v>
      </c>
      <c r="Z33" t="n">
        <v>2.35849471512748</v>
      </c>
      <c r="AA33" t="n">
        <v>2.373121080244253</v>
      </c>
      <c r="AB33" t="n">
        <v>2.38680589461273</v>
      </c>
      <c r="AC33" t="n">
        <v>2.399558870663266</v>
      </c>
      <c r="AD33" t="n">
        <v>2.411388055838149</v>
      </c>
      <c r="AE33" t="n">
        <v>2.422300110089627</v>
      </c>
      <c r="AF33" t="n">
        <v>2.432297253401779</v>
      </c>
      <c r="AG33" t="n">
        <v>2.441375600802462</v>
      </c>
      <c r="AH33" t="n">
        <v>2.449532654809589</v>
      </c>
      <c r="AI33" t="n">
        <v>2.454859229113611</v>
      </c>
      <c r="AJ33" t="n">
        <v>2.459753461517886</v>
      </c>
      <c r="AK33" t="n">
        <v>2.464217572006494</v>
      </c>
      <c r="AL33" t="n">
        <v>2.468249895591375</v>
      </c>
    </row>
    <row r="34">
      <c r="A34" t="inlineStr">
        <is>
          <t>II</t>
        </is>
      </c>
      <c r="B34" t="inlineStr">
        <is>
          <t>coccion</t>
        </is>
      </c>
      <c r="C34" t="inlineStr">
        <is>
          <t>gas_licuado</t>
        </is>
      </c>
      <c r="D34" t="inlineStr">
        <is>
          <t>Tcal</t>
        </is>
      </c>
      <c r="E34" t="n">
        <v>34.7</v>
      </c>
      <c r="F34" t="n">
        <v>35.71046485079165</v>
      </c>
      <c r="G34" t="n">
        <v>36.50452990835014</v>
      </c>
      <c r="H34" t="n">
        <v>36.56538098241388</v>
      </c>
      <c r="I34" t="n">
        <v>38.27765798771083</v>
      </c>
      <c r="J34" t="n">
        <v>38.85716884505175</v>
      </c>
      <c r="K34" t="n">
        <v>39.14132062536334</v>
      </c>
      <c r="L34" t="n">
        <v>39.69548533862389</v>
      </c>
      <c r="M34" t="n">
        <v>40.22057527495814</v>
      </c>
      <c r="N34" t="n">
        <v>40.71549912719166</v>
      </c>
      <c r="O34" t="n">
        <v>41.18953300630707</v>
      </c>
      <c r="P34" t="n">
        <v>41.66023411890452</v>
      </c>
      <c r="Q34" t="n">
        <v>42.12072295014919</v>
      </c>
      <c r="R34" t="n">
        <v>42.56156825225434</v>
      </c>
      <c r="S34" t="n">
        <v>42.98542874907135</v>
      </c>
      <c r="T34" t="n">
        <v>43.39286614282236</v>
      </c>
      <c r="U34" t="n">
        <v>43.78327058538053</v>
      </c>
      <c r="V34" t="n">
        <v>44.15612317088342</v>
      </c>
      <c r="W34" t="n">
        <v>44.51104408163808</v>
      </c>
      <c r="X34" t="n">
        <v>44.8478193358455</v>
      </c>
      <c r="Y34" t="n">
        <v>45.16632054442644</v>
      </c>
      <c r="Z34" t="n">
        <v>45.46653700829087</v>
      </c>
      <c r="AA34" t="n">
        <v>45.74850082470866</v>
      </c>
      <c r="AB34" t="n">
        <v>46.0123136350343</v>
      </c>
      <c r="AC34" t="n">
        <v>46.25816267334185</v>
      </c>
      <c r="AD34" t="n">
        <v>46.48620307643543</v>
      </c>
      <c r="AE34" t="n">
        <v>46.69656323339447</v>
      </c>
      <c r="AF34" t="n">
        <v>46.88928594057874</v>
      </c>
      <c r="AG34" t="n">
        <v>47.06429630435858</v>
      </c>
      <c r="AH34" t="n">
        <v>47.2215461788293</v>
      </c>
      <c r="AI34" t="n">
        <v>47.32423069457906</v>
      </c>
      <c r="AJ34" t="n">
        <v>47.41858061926147</v>
      </c>
      <c r="AK34" t="n">
        <v>47.5046387492363</v>
      </c>
      <c r="AL34" t="n">
        <v>47.58237298723372</v>
      </c>
    </row>
    <row r="35">
      <c r="A35" t="inlineStr">
        <is>
          <t>II</t>
        </is>
      </c>
      <c r="B35" t="inlineStr">
        <is>
          <t>coccion</t>
        </is>
      </c>
      <c r="C35" t="inlineStr">
        <is>
          <t>gas_natural</t>
        </is>
      </c>
      <c r="D35" t="inlineStr">
        <is>
          <t>Tcal</t>
        </is>
      </c>
      <c r="E35" t="n">
        <v>1.4</v>
      </c>
      <c r="F35" t="n">
        <v>1.440768034325887</v>
      </c>
      <c r="G35" t="n">
        <v>1.472805241259083</v>
      </c>
      <c r="H35" t="n">
        <v>1.475260327820733</v>
      </c>
      <c r="I35" t="n">
        <v>1.54434354993646</v>
      </c>
      <c r="J35" t="n">
        <v>1.56772439144301</v>
      </c>
      <c r="K35" t="n">
        <v>1.579188728400826</v>
      </c>
      <c r="L35" t="n">
        <v>1.601546958907015</v>
      </c>
      <c r="M35" t="n">
        <v>1.622732143658253</v>
      </c>
      <c r="N35" t="n">
        <v>1.642700252970269</v>
      </c>
      <c r="O35" t="n">
        <v>1.661825539159363</v>
      </c>
      <c r="P35" t="n">
        <v>1.680816362146003</v>
      </c>
      <c r="Q35" t="n">
        <v>1.699395162253858</v>
      </c>
      <c r="R35" t="n">
        <v>1.717181428044843</v>
      </c>
      <c r="S35" t="n">
        <v>1.734282427916423</v>
      </c>
      <c r="T35" t="n">
        <v>1.750720824206089</v>
      </c>
      <c r="U35" t="n">
        <v>1.766472012090281</v>
      </c>
      <c r="V35" t="n">
        <v>1.781515055885786</v>
      </c>
      <c r="W35" t="n">
        <v>1.79583463153583</v>
      </c>
      <c r="X35" t="n">
        <v>1.809422105768983</v>
      </c>
      <c r="Y35" t="n">
        <v>1.822272298622392</v>
      </c>
      <c r="Z35" t="n">
        <v>1.834384778432484</v>
      </c>
      <c r="AA35" t="n">
        <v>1.845760840189974</v>
      </c>
      <c r="AB35" t="n">
        <v>1.85640458469879</v>
      </c>
      <c r="AC35" t="n">
        <v>1.866323566071429</v>
      </c>
      <c r="AD35" t="n">
        <v>1.875524043429671</v>
      </c>
      <c r="AE35" t="n">
        <v>1.884011196736376</v>
      </c>
      <c r="AF35" t="n">
        <v>1.891786752645828</v>
      </c>
      <c r="AG35" t="n">
        <v>1.898847689513026</v>
      </c>
      <c r="AH35" t="n">
        <v>1.905192064851902</v>
      </c>
      <c r="AI35" t="n">
        <v>1.909334955977253</v>
      </c>
      <c r="AJ35" t="n">
        <v>1.913141581180578</v>
      </c>
      <c r="AK35" t="n">
        <v>1.916613667116162</v>
      </c>
      <c r="AL35" t="n">
        <v>1.919749918793291</v>
      </c>
    </row>
    <row r="36">
      <c r="A36" t="inlineStr">
        <is>
          <t>II</t>
        </is>
      </c>
      <c r="B36" t="inlineStr">
        <is>
          <t>enfriamiento</t>
        </is>
      </c>
      <c r="C36" t="inlineStr">
        <is>
          <t>electricidad</t>
        </is>
      </c>
      <c r="D36" t="inlineStr">
        <is>
          <t>Tcal</t>
        </is>
      </c>
      <c r="E36" t="n">
        <v>12.9</v>
      </c>
      <c r="F36" t="n">
        <v>13.42402672280275</v>
      </c>
      <c r="G36" t="n">
        <v>13.94206718377844</v>
      </c>
      <c r="H36" t="n">
        <v>14.4092880286136</v>
      </c>
      <c r="I36" t="n">
        <v>14.89216618702868</v>
      </c>
      <c r="J36" t="n">
        <v>15.36097328841666</v>
      </c>
      <c r="K36" t="n">
        <v>15.82893611611255</v>
      </c>
      <c r="L36" t="n">
        <v>16.29507769634931</v>
      </c>
      <c r="M36" t="n">
        <v>16.75839587098483</v>
      </c>
      <c r="N36" t="n">
        <v>17.21786657609618</v>
      </c>
      <c r="O36" t="n">
        <v>17.68993474760479</v>
      </c>
      <c r="P36" t="n">
        <v>18.15697890344596</v>
      </c>
      <c r="Q36" t="n">
        <v>18.61791286106542</v>
      </c>
      <c r="R36" t="n">
        <v>19.09054811075643</v>
      </c>
      <c r="S36" t="n">
        <v>19.55579286762099</v>
      </c>
      <c r="T36" t="n">
        <v>20.03237583659628</v>
      </c>
      <c r="U36" t="n">
        <v>20.52057333472182</v>
      </c>
      <c r="V36" t="n">
        <v>20.99982751979522</v>
      </c>
      <c r="W36" t="n">
        <v>21.4902745974922</v>
      </c>
      <c r="X36" t="n">
        <v>21.99217597574451</v>
      </c>
      <c r="Y36" t="n">
        <v>22.48346403345969</v>
      </c>
      <c r="Z36" t="n">
        <v>22.98572708318651</v>
      </c>
      <c r="AA36" t="n">
        <v>23.49921029768626</v>
      </c>
      <c r="AB36" t="n">
        <v>24.02416432668837</v>
      </c>
      <c r="AC36" t="n">
        <v>24.53644697284976</v>
      </c>
      <c r="AD36" t="n">
        <v>25.05965335005089</v>
      </c>
      <c r="AE36" t="n">
        <v>25.59401639200658</v>
      </c>
      <c r="AF36" t="n">
        <v>26.13977399942648</v>
      </c>
      <c r="AG36" t="n">
        <v>26.69716914592955</v>
      </c>
      <c r="AH36" t="n">
        <v>27.23933729616176</v>
      </c>
      <c r="AI36" t="n">
        <v>27.79251583860142</v>
      </c>
      <c r="AJ36" t="n">
        <v>28.35692837313458</v>
      </c>
      <c r="AK36" t="n">
        <v>28.93280304053064</v>
      </c>
      <c r="AL36" t="n">
        <v>29.52037261465942</v>
      </c>
    </row>
    <row r="37">
      <c r="A37" t="inlineStr">
        <is>
          <t>II</t>
        </is>
      </c>
      <c r="B37" t="inlineStr">
        <is>
          <t>iluminacion</t>
        </is>
      </c>
      <c r="C37" t="inlineStr">
        <is>
          <t>electricidad</t>
        </is>
      </c>
      <c r="D37" t="inlineStr">
        <is>
          <t>Tcal</t>
        </is>
      </c>
      <c r="E37" t="n">
        <v>45.3</v>
      </c>
      <c r="F37" t="n">
        <v>47.14018686379572</v>
      </c>
      <c r="G37" t="n">
        <v>48.95935220350103</v>
      </c>
      <c r="H37" t="n">
        <v>50.60005796094541</v>
      </c>
      <c r="I37" t="n">
        <v>52.29574637770534</v>
      </c>
      <c r="J37" t="n">
        <v>53.94202247792825</v>
      </c>
      <c r="K37" t="n">
        <v>55.58533380309289</v>
      </c>
      <c r="L37" t="n">
        <v>57.22224958485454</v>
      </c>
      <c r="M37" t="n">
        <v>58.84925061671417</v>
      </c>
      <c r="N37" t="n">
        <v>60.46274076722146</v>
      </c>
      <c r="O37" t="n">
        <v>62.12046853228657</v>
      </c>
      <c r="P37" t="n">
        <v>63.76055382372883</v>
      </c>
      <c r="Q37" t="n">
        <v>65.37918237257855</v>
      </c>
      <c r="R37" t="n">
        <v>67.03890150521444</v>
      </c>
      <c r="S37" t="n">
        <v>68.67266797699462</v>
      </c>
      <c r="T37" t="n">
        <v>70.34625003083808</v>
      </c>
      <c r="U37" t="n">
        <v>72.06061798937198</v>
      </c>
      <c r="V37" t="n">
        <v>73.74358036021111</v>
      </c>
      <c r="W37" t="n">
        <v>75.46584800514701</v>
      </c>
      <c r="X37" t="n">
        <v>77.22833889156793</v>
      </c>
      <c r="Y37" t="n">
        <v>78.95355974540496</v>
      </c>
      <c r="Z37" t="n">
        <v>80.7173206874689</v>
      </c>
      <c r="AA37" t="n">
        <v>82.52048267327037</v>
      </c>
      <c r="AB37" t="n">
        <v>84.36392589139403</v>
      </c>
      <c r="AC37" t="n">
        <v>86.16287192791428</v>
      </c>
      <c r="AD37" t="n">
        <v>88.00017804320194</v>
      </c>
      <c r="AE37" t="n">
        <v>89.87666221379052</v>
      </c>
      <c r="AF37" t="n">
        <v>91.79315985845113</v>
      </c>
      <c r="AG37" t="n">
        <v>93.75052421012469</v>
      </c>
      <c r="AH37" t="n">
        <v>95.6544170167541</v>
      </c>
      <c r="AI37" t="n">
        <v>97.59697422392591</v>
      </c>
      <c r="AJ37" t="n">
        <v>99.57898103124002</v>
      </c>
      <c r="AK37" t="n">
        <v>101.601238584189</v>
      </c>
      <c r="AL37" t="n">
        <v>103.66456429799</v>
      </c>
    </row>
    <row r="38">
      <c r="A38" t="inlineStr">
        <is>
          <t>II</t>
        </is>
      </c>
      <c r="B38" t="inlineStr">
        <is>
          <t>otros_electricos</t>
        </is>
      </c>
      <c r="C38" t="inlineStr">
        <is>
          <t>electricidad</t>
        </is>
      </c>
      <c r="D38" t="inlineStr">
        <is>
          <t>Tcal</t>
        </is>
      </c>
      <c r="E38" t="n">
        <v>194</v>
      </c>
      <c r="F38" t="n">
        <v>201.8807119553283</v>
      </c>
      <c r="G38" t="n">
        <v>209.6713979575983</v>
      </c>
      <c r="H38" t="n">
        <v>216.6978199651967</v>
      </c>
      <c r="I38" t="n">
        <v>223.9597085491134</v>
      </c>
      <c r="J38" t="n">
        <v>231.0099858878164</v>
      </c>
      <c r="K38" t="n">
        <v>238.0475663973515</v>
      </c>
      <c r="L38" t="n">
        <v>245.0577576040129</v>
      </c>
      <c r="M38" t="n">
        <v>252.02548829233</v>
      </c>
      <c r="N38" t="n">
        <v>258.9353578110588</v>
      </c>
      <c r="O38" t="n">
        <v>266.0346775996379</v>
      </c>
      <c r="P38" t="n">
        <v>273.0584424239159</v>
      </c>
      <c r="Q38" t="n">
        <v>279.9903174454799</v>
      </c>
      <c r="R38" t="n">
        <v>287.0981653865696</v>
      </c>
      <c r="S38" t="n">
        <v>294.094869482052</v>
      </c>
      <c r="T38" t="n">
        <v>301.2620862247812</v>
      </c>
      <c r="U38" t="n">
        <v>308.6039710803127</v>
      </c>
      <c r="V38" t="n">
        <v>315.8113596000211</v>
      </c>
      <c r="W38" t="n">
        <v>323.1870753421307</v>
      </c>
      <c r="X38" t="n">
        <v>330.7350495577082</v>
      </c>
      <c r="Y38" t="n">
        <v>338.1234125962155</v>
      </c>
      <c r="Z38" t="n">
        <v>345.6768259021847</v>
      </c>
      <c r="AA38" t="n">
        <v>353.3989765698554</v>
      </c>
      <c r="AB38" t="n">
        <v>361.2936340602747</v>
      </c>
      <c r="AC38" t="n">
        <v>368.9977296692135</v>
      </c>
      <c r="AD38" t="n">
        <v>376.8661046441761</v>
      </c>
      <c r="AE38" t="n">
        <v>384.9022620193237</v>
      </c>
      <c r="AF38" t="n">
        <v>393.1097795262587</v>
      </c>
      <c r="AG38" t="n">
        <v>401.4923111868475</v>
      </c>
      <c r="AH38" t="n">
        <v>409.6458477097195</v>
      </c>
      <c r="AI38" t="n">
        <v>417.9649668750911</v>
      </c>
      <c r="AJ38" t="n">
        <v>426.4530313479153</v>
      </c>
      <c r="AK38" t="n">
        <v>435.1134720823987</v>
      </c>
      <c r="AL38" t="n">
        <v>443.9497897088315</v>
      </c>
    </row>
    <row r="39">
      <c r="A39" t="inlineStr">
        <is>
          <t>II</t>
        </is>
      </c>
      <c r="B39" t="inlineStr">
        <is>
          <t>refrigeracion</t>
        </is>
      </c>
      <c r="C39" t="inlineStr">
        <is>
          <t>electricidad</t>
        </is>
      </c>
      <c r="D39" t="inlineStr">
        <is>
          <t>Tcal</t>
        </is>
      </c>
      <c r="E39" t="n">
        <v>90.5</v>
      </c>
      <c r="F39" t="n">
        <v>94.17631150493405</v>
      </c>
      <c r="G39" t="n">
        <v>97.81062636681774</v>
      </c>
      <c r="H39" t="n">
        <v>101.0884160146923</v>
      </c>
      <c r="I39" t="n">
        <v>104.476049606674</v>
      </c>
      <c r="J39" t="n">
        <v>107.7649676435432</v>
      </c>
      <c r="K39" t="n">
        <v>111.0479626750531</v>
      </c>
      <c r="L39" t="n">
        <v>114.3181807379545</v>
      </c>
      <c r="M39" t="n">
        <v>117.5685911879168</v>
      </c>
      <c r="N39" t="n">
        <v>120.7920097005197</v>
      </c>
      <c r="O39" t="n">
        <v>124.1038057874599</v>
      </c>
      <c r="P39" t="n">
        <v>127.3803558730123</v>
      </c>
      <c r="Q39" t="n">
        <v>130.6140398392574</v>
      </c>
      <c r="R39" t="n">
        <v>133.9298142653843</v>
      </c>
      <c r="S39" t="n">
        <v>137.1937406604418</v>
      </c>
      <c r="T39" t="n">
        <v>140.5372103265088</v>
      </c>
      <c r="U39" t="n">
        <v>143.9621617668469</v>
      </c>
      <c r="V39" t="n">
        <v>147.3243713598037</v>
      </c>
      <c r="W39" t="n">
        <v>150.7651047343445</v>
      </c>
      <c r="X39" t="n">
        <v>154.2861957988278</v>
      </c>
      <c r="Y39" t="n">
        <v>157.7328290719459</v>
      </c>
      <c r="Z39" t="n">
        <v>161.2564574440604</v>
      </c>
      <c r="AA39" t="n">
        <v>164.8588009256284</v>
      </c>
      <c r="AB39" t="n">
        <v>168.5416179507982</v>
      </c>
      <c r="AC39" t="n">
        <v>172.1355388405352</v>
      </c>
      <c r="AD39" t="n">
        <v>175.8060952077213</v>
      </c>
      <c r="AE39" t="n">
        <v>179.554921199736</v>
      </c>
      <c r="AF39" t="n">
        <v>183.38368580993</v>
      </c>
      <c r="AG39" t="n">
        <v>187.2940936206685</v>
      </c>
      <c r="AH39" t="n">
        <v>191.0976763800496</v>
      </c>
      <c r="AI39" t="n">
        <v>194.9785025886379</v>
      </c>
      <c r="AJ39" t="n">
        <v>198.9381409123007</v>
      </c>
      <c r="AK39" t="n">
        <v>202.9781918734901</v>
      </c>
      <c r="AL39" t="n">
        <v>207.100288498192</v>
      </c>
    </row>
    <row r="40">
      <c r="A40" t="inlineStr">
        <is>
          <t>III</t>
        </is>
      </c>
      <c r="B40" t="inlineStr">
        <is>
          <t>ACS</t>
        </is>
      </c>
      <c r="C40" t="inlineStr">
        <is>
          <t>gas_licuado</t>
        </is>
      </c>
      <c r="D40" t="inlineStr">
        <is>
          <t>Tcal</t>
        </is>
      </c>
      <c r="E40" t="n">
        <v>76.90000000000001</v>
      </c>
      <c r="F40" t="n">
        <v>79.13932988547197</v>
      </c>
      <c r="G40" t="n">
        <v>80.89908789487393</v>
      </c>
      <c r="H40" t="n">
        <v>81.03394229243882</v>
      </c>
      <c r="I40" t="n">
        <v>84.82858499293842</v>
      </c>
      <c r="J40" t="n">
        <v>86.11286121569104</v>
      </c>
      <c r="K40" t="n">
        <v>86.74258086715967</v>
      </c>
      <c r="L40" t="n">
        <v>87.97068652853535</v>
      </c>
      <c r="M40" t="n">
        <v>89.13435846237121</v>
      </c>
      <c r="N40" t="n">
        <v>90.23117818100977</v>
      </c>
      <c r="O40" t="n">
        <v>91.28170282953931</v>
      </c>
      <c r="P40" t="n">
        <v>92.32484160644835</v>
      </c>
      <c r="Q40" t="n">
        <v>93.34534855522976</v>
      </c>
      <c r="R40" t="n">
        <v>94.32232272617749</v>
      </c>
      <c r="S40" t="n">
        <v>95.26165621912352</v>
      </c>
      <c r="T40" t="n">
        <v>96.16459384389164</v>
      </c>
      <c r="U40" t="n">
        <v>97.02978409267328</v>
      </c>
      <c r="V40" t="n">
        <v>97.85607699829784</v>
      </c>
      <c r="W40" t="n">
        <v>98.64263083221812</v>
      </c>
      <c r="X40" t="n">
        <v>99.38897138116769</v>
      </c>
      <c r="Y40" t="n">
        <v>100.0948141171871</v>
      </c>
      <c r="Z40" t="n">
        <v>100.7601353296129</v>
      </c>
      <c r="AA40" t="n">
        <v>101.385006150435</v>
      </c>
      <c r="AB40" t="n">
        <v>101.969651830955</v>
      </c>
      <c r="AC40" t="n">
        <v>102.5144873077806</v>
      </c>
      <c r="AD40" t="n">
        <v>103.0198563855298</v>
      </c>
      <c r="AE40" t="n">
        <v>103.4860435921624</v>
      </c>
      <c r="AF40" t="n">
        <v>103.9131437703316</v>
      </c>
      <c r="AG40" t="n">
        <v>104.3009909453941</v>
      </c>
      <c r="AH40" t="n">
        <v>104.6494784193652</v>
      </c>
      <c r="AI40" t="n">
        <v>104.8770415104648</v>
      </c>
      <c r="AJ40" t="n">
        <v>105.0861339948475</v>
      </c>
      <c r="AK40" t="n">
        <v>105.2768507151663</v>
      </c>
      <c r="AL40" t="n">
        <v>105.4491205394315</v>
      </c>
    </row>
    <row r="41">
      <c r="A41" t="inlineStr">
        <is>
          <t>III</t>
        </is>
      </c>
      <c r="B41" t="inlineStr">
        <is>
          <t>ACS</t>
        </is>
      </c>
      <c r="C41" t="inlineStr">
        <is>
          <t>gas_natural</t>
        </is>
      </c>
      <c r="D41" t="inlineStr">
        <is>
          <t>Tcal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</row>
    <row r="42">
      <c r="A42" t="inlineStr">
        <is>
          <t>III</t>
        </is>
      </c>
      <c r="B42" t="inlineStr">
        <is>
          <t>calefaccion</t>
        </is>
      </c>
      <c r="C42" t="inlineStr">
        <is>
          <t>biomasa</t>
        </is>
      </c>
      <c r="D42" t="inlineStr">
        <is>
          <t>Tcal</t>
        </is>
      </c>
      <c r="E42" t="n">
        <v>8.1</v>
      </c>
      <c r="F42" t="n">
        <v>8.335872198599777</v>
      </c>
      <c r="G42" t="n">
        <v>8.521230324427552</v>
      </c>
      <c r="H42" t="n">
        <v>8.535434753819953</v>
      </c>
      <c r="I42" t="n">
        <v>8.93513053891809</v>
      </c>
      <c r="J42" t="n">
        <v>9.070405407634556</v>
      </c>
      <c r="K42" t="n">
        <v>9.136734785747636</v>
      </c>
      <c r="L42" t="n">
        <v>9.26609311939059</v>
      </c>
      <c r="M42" t="n">
        <v>9.388664545451324</v>
      </c>
      <c r="N42" t="n">
        <v>9.504194320756554</v>
      </c>
      <c r="O42" t="n">
        <v>9.614847762279172</v>
      </c>
      <c r="P42" t="n">
        <v>9.72472323813045</v>
      </c>
      <c r="Q42" t="n">
        <v>9.83221486732589</v>
      </c>
      <c r="R42" t="n">
        <v>9.935121119402309</v>
      </c>
      <c r="S42" t="n">
        <v>10.0340626186593</v>
      </c>
      <c r="T42" t="n">
        <v>10.12917048290666</v>
      </c>
      <c r="U42" t="n">
        <v>10.2203023556652</v>
      </c>
      <c r="V42" t="n">
        <v>10.30733710905348</v>
      </c>
      <c r="W42" t="n">
        <v>10.3901860824573</v>
      </c>
      <c r="X42" t="n">
        <v>10.46879932623483</v>
      </c>
      <c r="Y42" t="n">
        <v>10.54314687060098</v>
      </c>
      <c r="Z42" t="n">
        <v>10.61322621807366</v>
      </c>
      <c r="AA42" t="n">
        <v>10.67904486109914</v>
      </c>
      <c r="AB42" t="n">
        <v>10.74062652575729</v>
      </c>
      <c r="AC42" t="n">
        <v>10.79801491798469</v>
      </c>
      <c r="AD42" t="n">
        <v>10.85124625127167</v>
      </c>
      <c r="AE42" t="n">
        <v>10.90035049540332</v>
      </c>
      <c r="AF42" t="n">
        <v>10.945337640308</v>
      </c>
      <c r="AG42" t="n">
        <v>10.98619020361108</v>
      </c>
      <c r="AH42" t="n">
        <v>11.02289694664315</v>
      </c>
      <c r="AI42" t="n">
        <v>11.04686653101125</v>
      </c>
      <c r="AJ42" t="n">
        <v>11.06889057683049</v>
      </c>
      <c r="AK42" t="n">
        <v>11.08897907402922</v>
      </c>
      <c r="AL42" t="n">
        <v>11.10712453016118</v>
      </c>
    </row>
    <row r="43">
      <c r="A43" t="inlineStr">
        <is>
          <t>III</t>
        </is>
      </c>
      <c r="B43" t="inlineStr">
        <is>
          <t>calefaccion</t>
        </is>
      </c>
      <c r="C43" t="inlineStr">
        <is>
          <t>gas_licuado</t>
        </is>
      </c>
      <c r="D43" t="inlineStr">
        <is>
          <t>Tcal</t>
        </is>
      </c>
      <c r="E43" t="n">
        <v>11.8</v>
      </c>
      <c r="F43" t="n">
        <v>12.1436162893182</v>
      </c>
      <c r="G43" t="n">
        <v>12.41364417632656</v>
      </c>
      <c r="H43" t="n">
        <v>12.43433704877475</v>
      </c>
      <c r="I43" t="n">
        <v>13.01660992089302</v>
      </c>
      <c r="J43" t="n">
        <v>13.21367701359108</v>
      </c>
      <c r="K43" t="n">
        <v>13.31030499652125</v>
      </c>
      <c r="L43" t="n">
        <v>13.49875293935913</v>
      </c>
      <c r="M43" t="n">
        <v>13.67731378226242</v>
      </c>
      <c r="N43" t="n">
        <v>13.84561641789227</v>
      </c>
      <c r="O43" t="n">
        <v>14.00681525862892</v>
      </c>
      <c r="P43" t="n">
        <v>14.16688076665917</v>
      </c>
      <c r="Q43" t="n">
        <v>14.32347351042537</v>
      </c>
      <c r="R43" t="n">
        <v>14.47338632209225</v>
      </c>
      <c r="S43" t="n">
        <v>14.61752332100985</v>
      </c>
      <c r="T43" t="n">
        <v>14.75607551830847</v>
      </c>
      <c r="U43" t="n">
        <v>14.88883553047522</v>
      </c>
      <c r="V43" t="n">
        <v>15.01562689960877</v>
      </c>
      <c r="W43" t="n">
        <v>15.136320465802</v>
      </c>
      <c r="X43" t="n">
        <v>15.25084346291</v>
      </c>
      <c r="Y43" t="n">
        <v>15.35915223124588</v>
      </c>
      <c r="Z43" t="n">
        <v>15.46124313250237</v>
      </c>
      <c r="AA43" t="n">
        <v>15.55712708160121</v>
      </c>
      <c r="AB43" t="n">
        <v>15.64683864246123</v>
      </c>
      <c r="AC43" t="n">
        <v>15.73044148545919</v>
      </c>
      <c r="AD43" t="n">
        <v>15.80798836605009</v>
      </c>
      <c r="AE43" t="n">
        <v>15.87952294392089</v>
      </c>
      <c r="AF43" t="n">
        <v>15.94505977230055</v>
      </c>
      <c r="AG43" t="n">
        <v>16.00457338303836</v>
      </c>
      <c r="AH43" t="n">
        <v>16.05804740375175</v>
      </c>
      <c r="AI43" t="n">
        <v>16.09296605752256</v>
      </c>
      <c r="AJ43" t="n">
        <v>16.12505046995059</v>
      </c>
      <c r="AK43" t="n">
        <v>16.15431519426479</v>
      </c>
      <c r="AL43" t="n">
        <v>16.18074931554345</v>
      </c>
    </row>
    <row r="44">
      <c r="A44" t="inlineStr">
        <is>
          <t>III</t>
        </is>
      </c>
      <c r="B44" t="inlineStr">
        <is>
          <t>calefaccion</t>
        </is>
      </c>
      <c r="C44" t="inlineStr">
        <is>
          <t>gas_natural</t>
        </is>
      </c>
      <c r="D44" t="inlineStr">
        <is>
          <t>Tcal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</row>
    <row r="45">
      <c r="A45" t="inlineStr">
        <is>
          <t>III</t>
        </is>
      </c>
      <c r="B45" t="inlineStr">
        <is>
          <t>calefaccion</t>
        </is>
      </c>
      <c r="C45" t="inlineStr">
        <is>
          <t>kerosene</t>
        </is>
      </c>
      <c r="D45" t="inlineStr">
        <is>
          <t>Tcal</t>
        </is>
      </c>
      <c r="E45" t="n">
        <v>1</v>
      </c>
      <c r="F45" t="n">
        <v>1.029120024518491</v>
      </c>
      <c r="G45" t="n">
        <v>1.052003743756488</v>
      </c>
      <c r="H45" t="n">
        <v>1.053757377014809</v>
      </c>
      <c r="I45" t="n">
        <v>1.1031025356689</v>
      </c>
      <c r="J45" t="n">
        <v>1.119803136745007</v>
      </c>
      <c r="K45" t="n">
        <v>1.127991948857733</v>
      </c>
      <c r="L45" t="n">
        <v>1.143962113505011</v>
      </c>
      <c r="M45" t="n">
        <v>1.159094388327324</v>
      </c>
      <c r="N45" t="n">
        <v>1.173357323550192</v>
      </c>
      <c r="O45" t="n">
        <v>1.187018242256688</v>
      </c>
      <c r="P45" t="n">
        <v>1.200583115818574</v>
      </c>
      <c r="Q45" t="n">
        <v>1.213853687324184</v>
      </c>
      <c r="R45" t="n">
        <v>1.226558162889174</v>
      </c>
      <c r="S45" t="n">
        <v>1.238773162797445</v>
      </c>
      <c r="T45" t="n">
        <v>1.250514874432921</v>
      </c>
      <c r="U45" t="n">
        <v>1.261765722921629</v>
      </c>
      <c r="V45" t="n">
        <v>1.272510754204133</v>
      </c>
      <c r="W45" t="n">
        <v>1.282739022525593</v>
      </c>
      <c r="X45" t="n">
        <v>1.292444361263559</v>
      </c>
      <c r="Y45" t="n">
        <v>1.301623070444566</v>
      </c>
      <c r="Z45" t="n">
        <v>1.310274841737489</v>
      </c>
      <c r="AA45" t="n">
        <v>1.318400600135696</v>
      </c>
      <c r="AB45" t="n">
        <v>1.32600327478485</v>
      </c>
      <c r="AC45" t="n">
        <v>1.333088261479592</v>
      </c>
      <c r="AD45" t="n">
        <v>1.339660031021194</v>
      </c>
      <c r="AE45" t="n">
        <v>1.345722283383126</v>
      </c>
      <c r="AF45" t="n">
        <v>1.351276251889877</v>
      </c>
      <c r="AG45" t="n">
        <v>1.35631977822359</v>
      </c>
      <c r="AH45" t="n">
        <v>1.360851474894216</v>
      </c>
      <c r="AI45" t="n">
        <v>1.363810682840895</v>
      </c>
      <c r="AJ45" t="n">
        <v>1.36652970084327</v>
      </c>
      <c r="AK45" t="n">
        <v>1.36900976222583</v>
      </c>
      <c r="AL45" t="n">
        <v>1.371249941995208</v>
      </c>
    </row>
    <row r="46">
      <c r="A46" t="inlineStr">
        <is>
          <t>III</t>
        </is>
      </c>
      <c r="B46" t="inlineStr">
        <is>
          <t>coccion</t>
        </is>
      </c>
      <c r="C46" t="inlineStr">
        <is>
          <t>gas_licuado</t>
        </is>
      </c>
      <c r="D46" t="inlineStr">
        <is>
          <t>Tcal</t>
        </is>
      </c>
      <c r="E46" t="n">
        <v>13.6</v>
      </c>
      <c r="F46" t="n">
        <v>13.99603233345148</v>
      </c>
      <c r="G46" t="n">
        <v>14.30725091508824</v>
      </c>
      <c r="H46" t="n">
        <v>14.3311003274014</v>
      </c>
      <c r="I46" t="n">
        <v>15.00219448509704</v>
      </c>
      <c r="J46" t="n">
        <v>15.22932265973209</v>
      </c>
      <c r="K46" t="n">
        <v>15.34069050446517</v>
      </c>
      <c r="L46" t="n">
        <v>15.55788474366815</v>
      </c>
      <c r="M46" t="n">
        <v>15.7636836812516</v>
      </c>
      <c r="N46" t="n">
        <v>15.95765960028261</v>
      </c>
      <c r="O46" t="n">
        <v>16.14344809469096</v>
      </c>
      <c r="P46" t="n">
        <v>16.32793037513261</v>
      </c>
      <c r="Q46" t="n">
        <v>16.5084101476089</v>
      </c>
      <c r="R46" t="n">
        <v>16.68119101529276</v>
      </c>
      <c r="S46" t="n">
        <v>16.84731501404525</v>
      </c>
      <c r="T46" t="n">
        <v>17.00700229228773</v>
      </c>
      <c r="U46" t="n">
        <v>17.16001383173415</v>
      </c>
      <c r="V46" t="n">
        <v>17.30614625717621</v>
      </c>
      <c r="W46" t="n">
        <v>17.44525070634807</v>
      </c>
      <c r="X46" t="n">
        <v>17.5772433131844</v>
      </c>
      <c r="Y46" t="n">
        <v>17.7020737580461</v>
      </c>
      <c r="Z46" t="n">
        <v>17.81973784762985</v>
      </c>
      <c r="AA46" t="n">
        <v>17.93024816184547</v>
      </c>
      <c r="AB46" t="n">
        <v>18.03364453707396</v>
      </c>
      <c r="AC46" t="n">
        <v>18.13000035612245</v>
      </c>
      <c r="AD46" t="n">
        <v>18.21937642188824</v>
      </c>
      <c r="AE46" t="n">
        <v>18.30182305401051</v>
      </c>
      <c r="AF46" t="n">
        <v>18.37735702570233</v>
      </c>
      <c r="AG46" t="n">
        <v>18.44594898384083</v>
      </c>
      <c r="AH46" t="n">
        <v>18.50758005856134</v>
      </c>
      <c r="AI46" t="n">
        <v>18.54782528663617</v>
      </c>
      <c r="AJ46" t="n">
        <v>18.58480393146847</v>
      </c>
      <c r="AK46" t="n">
        <v>18.61853276627129</v>
      </c>
      <c r="AL46" t="n">
        <v>18.64899921113483</v>
      </c>
    </row>
    <row r="47">
      <c r="A47" t="inlineStr">
        <is>
          <t>III</t>
        </is>
      </c>
      <c r="B47" t="inlineStr">
        <is>
          <t>coccion</t>
        </is>
      </c>
      <c r="C47" t="inlineStr">
        <is>
          <t>gas_natural</t>
        </is>
      </c>
      <c r="D47" t="inlineStr">
        <is>
          <t>Tcal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</row>
    <row r="48">
      <c r="A48" t="inlineStr">
        <is>
          <t>III</t>
        </is>
      </c>
      <c r="B48" t="inlineStr">
        <is>
          <t>enfriamiento</t>
        </is>
      </c>
      <c r="C48" t="inlineStr">
        <is>
          <t>electricidad</t>
        </is>
      </c>
      <c r="D48" t="inlineStr">
        <is>
          <t>Tcal</t>
        </is>
      </c>
      <c r="E48" t="n">
        <v>8.300000000000001</v>
      </c>
      <c r="F48" t="n">
        <v>8.637164480563014</v>
      </c>
      <c r="G48" t="n">
        <v>8.970477335299309</v>
      </c>
      <c r="H48" t="n">
        <v>9.271092297480067</v>
      </c>
      <c r="I48" t="n">
        <v>9.581781345142481</v>
      </c>
      <c r="J48" t="n">
        <v>9.883416922004516</v>
      </c>
      <c r="K48" t="n">
        <v>10.1845092840104</v>
      </c>
      <c r="L48" t="n">
        <v>10.4844298356356</v>
      </c>
      <c r="M48" t="n">
        <v>10.78253377745536</v>
      </c>
      <c r="N48" t="n">
        <v>11.07816221562777</v>
      </c>
      <c r="O48" t="n">
        <v>11.38189600039688</v>
      </c>
      <c r="P48" t="n">
        <v>11.68239727896135</v>
      </c>
      <c r="Q48" t="n">
        <v>11.97896718967775</v>
      </c>
      <c r="R48" t="n">
        <v>12.28306583870375</v>
      </c>
      <c r="S48" t="n">
        <v>12.58240936443831</v>
      </c>
      <c r="T48" t="n">
        <v>12.88904801889528</v>
      </c>
      <c r="U48" t="n">
        <v>13.20315958745668</v>
      </c>
      <c r="V48" t="n">
        <v>13.51151693134111</v>
      </c>
      <c r="W48" t="n">
        <v>13.82707590381281</v>
      </c>
      <c r="X48" t="n">
        <v>14.15000469757205</v>
      </c>
      <c r="Y48" t="n">
        <v>14.46610476571438</v>
      </c>
      <c r="Z48" t="n">
        <v>14.78926626282543</v>
      </c>
      <c r="AA48" t="n">
        <v>15.11964693572062</v>
      </c>
      <c r="AB48" t="n">
        <v>15.45740805515608</v>
      </c>
      <c r="AC48" t="n">
        <v>15.78701626935295</v>
      </c>
      <c r="AD48" t="n">
        <v>16.1236529306529</v>
      </c>
      <c r="AE48" t="n">
        <v>16.46746791113602</v>
      </c>
      <c r="AF48" t="n">
        <v>16.81861427870076</v>
      </c>
      <c r="AG48" t="n">
        <v>17.17724836521048</v>
      </c>
      <c r="AH48" t="n">
        <v>17.52608523706532</v>
      </c>
      <c r="AI48" t="n">
        <v>17.88200631475905</v>
      </c>
      <c r="AJ48" t="n">
        <v>18.24515546488504</v>
      </c>
      <c r="AK48" t="n">
        <v>18.61567947569026</v>
      </c>
      <c r="AL48" t="n">
        <v>18.99372811640878</v>
      </c>
    </row>
    <row r="49">
      <c r="A49" t="inlineStr">
        <is>
          <t>III</t>
        </is>
      </c>
      <c r="B49" t="inlineStr">
        <is>
          <t>iluminacion</t>
        </is>
      </c>
      <c r="C49" t="inlineStr">
        <is>
          <t>electricidad</t>
        </is>
      </c>
      <c r="D49" t="inlineStr">
        <is>
          <t>Tcal</t>
        </is>
      </c>
      <c r="E49" t="n">
        <v>33</v>
      </c>
      <c r="F49" t="n">
        <v>34.34053347693728</v>
      </c>
      <c r="G49" t="n">
        <v>35.66575326082857</v>
      </c>
      <c r="H49" t="n">
        <v>36.86096937552315</v>
      </c>
      <c r="I49" t="n">
        <v>38.09623908309661</v>
      </c>
      <c r="J49" t="n">
        <v>39.29551306339145</v>
      </c>
      <c r="K49" t="n">
        <v>40.49262727377628</v>
      </c>
      <c r="L49" t="n">
        <v>41.68508247903312</v>
      </c>
      <c r="M49" t="n">
        <v>42.8703150187984</v>
      </c>
      <c r="N49" t="n">
        <v>44.04570519466464</v>
      </c>
      <c r="O49" t="n">
        <v>45.25332144736108</v>
      </c>
      <c r="P49" t="n">
        <v>46.44808556695477</v>
      </c>
      <c r="Q49" t="n">
        <v>47.62721894691153</v>
      </c>
      <c r="R49" t="n">
        <v>48.83628586472575</v>
      </c>
      <c r="S49" t="n">
        <v>50.02644687065833</v>
      </c>
      <c r="T49" t="n">
        <v>51.24561260524629</v>
      </c>
      <c r="U49" t="n">
        <v>52.49448992603257</v>
      </c>
      <c r="V49" t="n">
        <v>53.7204890041273</v>
      </c>
      <c r="W49" t="n">
        <v>54.97512106335213</v>
      </c>
      <c r="X49" t="n">
        <v>56.25905482167201</v>
      </c>
      <c r="Y49" t="n">
        <v>57.51583822512944</v>
      </c>
      <c r="Z49" t="n">
        <v>58.80069718954688</v>
      </c>
      <c r="AA49" t="n">
        <v>60.11425890105788</v>
      </c>
      <c r="AB49" t="n">
        <v>61.45716455664466</v>
      </c>
      <c r="AC49" t="n">
        <v>62.76765504682497</v>
      </c>
      <c r="AD49" t="n">
        <v>64.10608996524645</v>
      </c>
      <c r="AE49" t="n">
        <v>65.47306518885402</v>
      </c>
      <c r="AF49" t="n">
        <v>66.86918930085844</v>
      </c>
      <c r="AG49" t="n">
        <v>68.29508386168024</v>
      </c>
      <c r="AH49" t="n">
        <v>69.68202564134404</v>
      </c>
      <c r="AI49" t="n">
        <v>71.09713354060828</v>
      </c>
      <c r="AJ49" t="n">
        <v>72.54097955918148</v>
      </c>
      <c r="AK49" t="n">
        <v>74.01414731298536</v>
      </c>
      <c r="AL49" t="n">
        <v>75.51723227005897</v>
      </c>
    </row>
    <row r="50">
      <c r="A50" t="inlineStr">
        <is>
          <t>III</t>
        </is>
      </c>
      <c r="B50" t="inlineStr">
        <is>
          <t>otros_electricos</t>
        </is>
      </c>
      <c r="C50" t="inlineStr">
        <is>
          <t>electricidad</t>
        </is>
      </c>
      <c r="D50" t="inlineStr">
        <is>
          <t>Tcal</t>
        </is>
      </c>
      <c r="E50" t="n">
        <v>111.4</v>
      </c>
      <c r="F50" t="n">
        <v>115.9253160403277</v>
      </c>
      <c r="G50" t="n">
        <v>120.3989367653425</v>
      </c>
      <c r="H50" t="n">
        <v>124.4336966191903</v>
      </c>
      <c r="I50" t="n">
        <v>128.6036676926352</v>
      </c>
      <c r="J50" t="n">
        <v>132.6521259170244</v>
      </c>
      <c r="K50" t="n">
        <v>136.6932932817781</v>
      </c>
      <c r="L50" t="n">
        <v>140.7187329746754</v>
      </c>
      <c r="M50" t="n">
        <v>144.7197906998225</v>
      </c>
      <c r="N50" t="n">
        <v>148.687622990474</v>
      </c>
      <c r="O50" t="n">
        <v>152.764242704122</v>
      </c>
      <c r="P50" t="n">
        <v>156.7974767320837</v>
      </c>
      <c r="Q50" t="n">
        <v>160.7779451723013</v>
      </c>
      <c r="R50" t="n">
        <v>164.8594619797106</v>
      </c>
      <c r="S50" t="n">
        <v>168.8771570118587</v>
      </c>
      <c r="T50" t="n">
        <v>172.9927649764981</v>
      </c>
      <c r="U50" t="n">
        <v>177.2086720533342</v>
      </c>
      <c r="V50" t="n">
        <v>181.3473477290843</v>
      </c>
      <c r="W50" t="n">
        <v>185.5826814078008</v>
      </c>
      <c r="X50" t="n">
        <v>189.9169305192201</v>
      </c>
      <c r="Y50" t="n">
        <v>194.1595266145279</v>
      </c>
      <c r="Z50" t="n">
        <v>198.4968989974401</v>
      </c>
      <c r="AA50" t="n">
        <v>202.9311648962984</v>
      </c>
      <c r="AB50" t="n">
        <v>207.4644888366732</v>
      </c>
      <c r="AC50" t="n">
        <v>211.8883870368576</v>
      </c>
      <c r="AD50" t="n">
        <v>216.4066188523774</v>
      </c>
      <c r="AE50" t="n">
        <v>221.0211958193436</v>
      </c>
      <c r="AF50" t="n">
        <v>225.7341723671403</v>
      </c>
      <c r="AG50" t="n">
        <v>230.547646733066</v>
      </c>
      <c r="AH50" t="n">
        <v>235.2296259529008</v>
      </c>
      <c r="AI50" t="n">
        <v>240.0066871643564</v>
      </c>
      <c r="AJ50" t="n">
        <v>244.8807612997823</v>
      </c>
      <c r="AK50" t="n">
        <v>249.8538185050475</v>
      </c>
      <c r="AL50" t="n">
        <v>254.9278689358961</v>
      </c>
    </row>
    <row r="51">
      <c r="A51" t="inlineStr">
        <is>
          <t>III</t>
        </is>
      </c>
      <c r="B51" t="inlineStr">
        <is>
          <t>refrigeracion</t>
        </is>
      </c>
      <c r="C51" t="inlineStr">
        <is>
          <t>electricidad</t>
        </is>
      </c>
      <c r="D51" t="inlineStr">
        <is>
          <t>Tcal</t>
        </is>
      </c>
      <c r="E51" t="n">
        <v>49.5</v>
      </c>
      <c r="F51" t="n">
        <v>51.51080021540592</v>
      </c>
      <c r="G51" t="n">
        <v>53.49862989124286</v>
      </c>
      <c r="H51" t="n">
        <v>55.29145406328472</v>
      </c>
      <c r="I51" t="n">
        <v>57.14435862464492</v>
      </c>
      <c r="J51" t="n">
        <v>58.94326959508717</v>
      </c>
      <c r="K51" t="n">
        <v>60.73894091066442</v>
      </c>
      <c r="L51" t="n">
        <v>62.52762371854968</v>
      </c>
      <c r="M51" t="n">
        <v>64.3054725281976</v>
      </c>
      <c r="N51" t="n">
        <v>66.06855779199697</v>
      </c>
      <c r="O51" t="n">
        <v>67.87998217104162</v>
      </c>
      <c r="P51" t="n">
        <v>69.67212835043216</v>
      </c>
      <c r="Q51" t="n">
        <v>71.4408284203673</v>
      </c>
      <c r="R51" t="n">
        <v>73.25442879708864</v>
      </c>
      <c r="S51" t="n">
        <v>75.0396703059875</v>
      </c>
      <c r="T51" t="n">
        <v>76.86841890786944</v>
      </c>
      <c r="U51" t="n">
        <v>78.74173488904886</v>
      </c>
      <c r="V51" t="n">
        <v>80.58073350619095</v>
      </c>
      <c r="W51" t="n">
        <v>82.46268159502819</v>
      </c>
      <c r="X51" t="n">
        <v>84.38858223250801</v>
      </c>
      <c r="Y51" t="n">
        <v>86.27375733769416</v>
      </c>
      <c r="Z51" t="n">
        <v>88.20104578432033</v>
      </c>
      <c r="AA51" t="n">
        <v>90.17138835158683</v>
      </c>
      <c r="AB51" t="n">
        <v>92.18574683496699</v>
      </c>
      <c r="AC51" t="n">
        <v>94.15148257023746</v>
      </c>
      <c r="AD51" t="n">
        <v>96.15913494786967</v>
      </c>
      <c r="AE51" t="n">
        <v>98.20959778328104</v>
      </c>
      <c r="AF51" t="n">
        <v>100.3037839512877</v>
      </c>
      <c r="AG51" t="n">
        <v>102.4426257925204</v>
      </c>
      <c r="AH51" t="n">
        <v>104.5230384620161</v>
      </c>
      <c r="AI51" t="n">
        <v>106.6457003109124</v>
      </c>
      <c r="AJ51" t="n">
        <v>108.8114693387722</v>
      </c>
      <c r="AK51" t="n">
        <v>111.021220969478</v>
      </c>
      <c r="AL51" t="n">
        <v>113.2758484050885</v>
      </c>
    </row>
    <row r="52">
      <c r="A52" t="inlineStr">
        <is>
          <t>IV</t>
        </is>
      </c>
      <c r="B52" t="inlineStr">
        <is>
          <t>ACS</t>
        </is>
      </c>
      <c r="C52" t="inlineStr">
        <is>
          <t>gas_licuado</t>
        </is>
      </c>
      <c r="D52" t="inlineStr">
        <is>
          <t>Tcal</t>
        </is>
      </c>
      <c r="E52" t="n">
        <v>236.8</v>
      </c>
      <c r="F52" t="n">
        <v>243.6956218059787</v>
      </c>
      <c r="G52" t="n">
        <v>249.1144865215364</v>
      </c>
      <c r="H52" t="n">
        <v>249.5297468771068</v>
      </c>
      <c r="I52" t="n">
        <v>261.2146804463955</v>
      </c>
      <c r="J52" t="n">
        <v>265.1693827812177</v>
      </c>
      <c r="K52" t="n">
        <v>267.1084934895112</v>
      </c>
      <c r="L52" t="n">
        <v>270.8902284779866</v>
      </c>
      <c r="M52" t="n">
        <v>274.4735511559103</v>
      </c>
      <c r="N52" t="n">
        <v>277.8510142166855</v>
      </c>
      <c r="O52" t="n">
        <v>281.0859197663837</v>
      </c>
      <c r="P52" t="n">
        <v>284.2980818258383</v>
      </c>
      <c r="Q52" t="n">
        <v>287.4405531583668</v>
      </c>
      <c r="R52" t="n">
        <v>290.4489729721564</v>
      </c>
      <c r="S52" t="n">
        <v>293.341484950435</v>
      </c>
      <c r="T52" t="n">
        <v>296.1219222657157</v>
      </c>
      <c r="U52" t="n">
        <v>298.7861231878418</v>
      </c>
      <c r="V52" t="n">
        <v>301.3305465955387</v>
      </c>
      <c r="W52" t="n">
        <v>303.7526005340604</v>
      </c>
      <c r="X52" t="n">
        <v>306.0508247472108</v>
      </c>
      <c r="Y52" t="n">
        <v>308.2243430812732</v>
      </c>
      <c r="Z52" t="n">
        <v>310.2730825234374</v>
      </c>
      <c r="AA52" t="n">
        <v>312.1972621121328</v>
      </c>
      <c r="AB52" t="n">
        <v>313.9975754690525</v>
      </c>
      <c r="AC52" t="n">
        <v>315.6753003183674</v>
      </c>
      <c r="AD52" t="n">
        <v>317.2314953458188</v>
      </c>
      <c r="AE52" t="n">
        <v>318.6670367051242</v>
      </c>
      <c r="AF52" t="n">
        <v>319.9822164475229</v>
      </c>
      <c r="AG52" t="n">
        <v>321.1765234833462</v>
      </c>
      <c r="AH52" t="n">
        <v>322.2496292549504</v>
      </c>
      <c r="AI52" t="n">
        <v>322.950369696724</v>
      </c>
      <c r="AJ52" t="n">
        <v>323.5942331596863</v>
      </c>
      <c r="AK52" t="n">
        <v>324.1815116950766</v>
      </c>
      <c r="AL52" t="n">
        <v>324.7119862644653</v>
      </c>
    </row>
    <row r="53">
      <c r="A53" t="inlineStr">
        <is>
          <t>IV</t>
        </is>
      </c>
      <c r="B53" t="inlineStr">
        <is>
          <t>ACS</t>
        </is>
      </c>
      <c r="C53" t="inlineStr">
        <is>
          <t>gas_natural</t>
        </is>
      </c>
      <c r="D53" t="inlineStr">
        <is>
          <t>Tcal</t>
        </is>
      </c>
      <c r="E53" t="n">
        <v>0.5</v>
      </c>
      <c r="F53" t="n">
        <v>0.5145600122592455</v>
      </c>
      <c r="G53" t="n">
        <v>0.526001871878244</v>
      </c>
      <c r="H53" t="n">
        <v>0.5268786885074045</v>
      </c>
      <c r="I53" t="n">
        <v>0.55155126783445</v>
      </c>
      <c r="J53" t="n">
        <v>0.5599015683725035</v>
      </c>
      <c r="K53" t="n">
        <v>0.5639959744288665</v>
      </c>
      <c r="L53" t="n">
        <v>0.5719810567525055</v>
      </c>
      <c r="M53" t="n">
        <v>0.579547194163662</v>
      </c>
      <c r="N53" t="n">
        <v>0.586678661775096</v>
      </c>
      <c r="O53" t="n">
        <v>0.593509121128344</v>
      </c>
      <c r="P53" t="n">
        <v>0.600291557909287</v>
      </c>
      <c r="Q53" t="n">
        <v>0.606926843662092</v>
      </c>
      <c r="R53" t="n">
        <v>0.613279081444587</v>
      </c>
      <c r="S53" t="n">
        <v>0.6193865813987225</v>
      </c>
      <c r="T53" t="n">
        <v>0.6252574372164605</v>
      </c>
      <c r="U53" t="n">
        <v>0.6308828614608145</v>
      </c>
      <c r="V53" t="n">
        <v>0.6362553771020665</v>
      </c>
      <c r="W53" t="n">
        <v>0.6413695112627965</v>
      </c>
      <c r="X53" t="n">
        <v>0.6462221806317795</v>
      </c>
      <c r="Y53" t="n">
        <v>0.650811535222283</v>
      </c>
      <c r="Z53" t="n">
        <v>0.6551374208687445</v>
      </c>
      <c r="AA53" t="n">
        <v>0.659200300067848</v>
      </c>
      <c r="AB53" t="n">
        <v>0.663001637392425</v>
      </c>
      <c r="AC53" t="n">
        <v>0.666544130739796</v>
      </c>
      <c r="AD53" t="n">
        <v>0.669830015510597</v>
      </c>
      <c r="AE53" t="n">
        <v>0.672861141691563</v>
      </c>
      <c r="AF53" t="n">
        <v>0.6756381259449386</v>
      </c>
      <c r="AG53" t="n">
        <v>0.678159889111795</v>
      </c>
      <c r="AH53" t="n">
        <v>0.680425737447108</v>
      </c>
      <c r="AI53" t="n">
        <v>0.6819053414204475</v>
      </c>
      <c r="AJ53" t="n">
        <v>0.683264850421635</v>
      </c>
      <c r="AK53" t="n">
        <v>0.684504881112915</v>
      </c>
      <c r="AL53" t="n">
        <v>0.685624970997604</v>
      </c>
    </row>
    <row r="54">
      <c r="A54" t="inlineStr">
        <is>
          <t>IV</t>
        </is>
      </c>
      <c r="B54" t="inlineStr">
        <is>
          <t>calefaccion</t>
        </is>
      </c>
      <c r="C54" t="inlineStr">
        <is>
          <t>biomasa</t>
        </is>
      </c>
      <c r="D54" t="inlineStr">
        <is>
          <t>Tcal</t>
        </is>
      </c>
      <c r="E54" t="n">
        <v>18.6</v>
      </c>
      <c r="F54" t="n">
        <v>19.14163245604394</v>
      </c>
      <c r="G54" t="n">
        <v>19.56726963387068</v>
      </c>
      <c r="H54" t="n">
        <v>19.59988721247545</v>
      </c>
      <c r="I54" t="n">
        <v>20.51770716344154</v>
      </c>
      <c r="J54" t="n">
        <v>20.82833834345713</v>
      </c>
      <c r="K54" t="n">
        <v>20.98065024875384</v>
      </c>
      <c r="L54" t="n">
        <v>21.27769531119321</v>
      </c>
      <c r="M54" t="n">
        <v>21.55915562288823</v>
      </c>
      <c r="N54" t="n">
        <v>21.82444621803357</v>
      </c>
      <c r="O54" t="n">
        <v>22.0785393059744</v>
      </c>
      <c r="P54" t="n">
        <v>22.33084595422548</v>
      </c>
      <c r="Q54" t="n">
        <v>22.57767858422983</v>
      </c>
      <c r="R54" t="n">
        <v>22.81398182973864</v>
      </c>
      <c r="S54" t="n">
        <v>23.04118082803248</v>
      </c>
      <c r="T54" t="n">
        <v>23.25957666445233</v>
      </c>
      <c r="U54" t="n">
        <v>23.4688424463423</v>
      </c>
      <c r="V54" t="n">
        <v>23.66870002819687</v>
      </c>
      <c r="W54" t="n">
        <v>23.85894581897603</v>
      </c>
      <c r="X54" t="n">
        <v>24.0394651195022</v>
      </c>
      <c r="Y54" t="n">
        <v>24.21018911026893</v>
      </c>
      <c r="Z54" t="n">
        <v>24.3711120563173</v>
      </c>
      <c r="AA54" t="n">
        <v>24.52225116252395</v>
      </c>
      <c r="AB54" t="n">
        <v>24.66366091099821</v>
      </c>
      <c r="AC54" t="n">
        <v>24.79544166352041</v>
      </c>
      <c r="AD54" t="n">
        <v>24.91767657699421</v>
      </c>
      <c r="AE54" t="n">
        <v>25.03043447092615</v>
      </c>
      <c r="AF54" t="n">
        <v>25.13373828515171</v>
      </c>
      <c r="AG54" t="n">
        <v>25.22754787495878</v>
      </c>
      <c r="AH54" t="n">
        <v>25.31183743303242</v>
      </c>
      <c r="AI54" t="n">
        <v>25.36687870084065</v>
      </c>
      <c r="AJ54" t="n">
        <v>25.41745243568482</v>
      </c>
      <c r="AK54" t="n">
        <v>25.46358157740044</v>
      </c>
      <c r="AL54" t="n">
        <v>25.50524892111087</v>
      </c>
    </row>
    <row r="55">
      <c r="A55" t="inlineStr">
        <is>
          <t>IV</t>
        </is>
      </c>
      <c r="B55" t="inlineStr">
        <is>
          <t>calefaccion</t>
        </is>
      </c>
      <c r="C55" t="inlineStr">
        <is>
          <t>gas_licuado</t>
        </is>
      </c>
      <c r="D55" t="inlineStr">
        <is>
          <t>Tcal</t>
        </is>
      </c>
      <c r="E55" t="n">
        <v>56.4</v>
      </c>
      <c r="F55" t="n">
        <v>58.04236938284289</v>
      </c>
      <c r="G55" t="n">
        <v>59.33301114786592</v>
      </c>
      <c r="H55" t="n">
        <v>59.43191606363523</v>
      </c>
      <c r="I55" t="n">
        <v>62.21498301172596</v>
      </c>
      <c r="J55" t="n">
        <v>63.15689691241839</v>
      </c>
      <c r="K55" t="n">
        <v>63.61874591557614</v>
      </c>
      <c r="L55" t="n">
        <v>64.51946320168263</v>
      </c>
      <c r="M55" t="n">
        <v>65.37292350166106</v>
      </c>
      <c r="N55" t="n">
        <v>66.17735304823083</v>
      </c>
      <c r="O55" t="n">
        <v>66.94782886327719</v>
      </c>
      <c r="P55" t="n">
        <v>67.71288773216757</v>
      </c>
      <c r="Q55" t="n">
        <v>68.46134796508397</v>
      </c>
      <c r="R55" t="n">
        <v>69.17788038694941</v>
      </c>
      <c r="S55" t="n">
        <v>69.8668063817759</v>
      </c>
      <c r="T55" t="n">
        <v>70.52903891801675</v>
      </c>
      <c r="U55" t="n">
        <v>71.16358677277988</v>
      </c>
      <c r="V55" t="n">
        <v>71.76960653711309</v>
      </c>
      <c r="W55" t="n">
        <v>72.34648087044344</v>
      </c>
      <c r="X55" t="n">
        <v>72.89386197526473</v>
      </c>
      <c r="Y55" t="n">
        <v>73.41154117307352</v>
      </c>
      <c r="Z55" t="n">
        <v>73.89950107399437</v>
      </c>
      <c r="AA55" t="n">
        <v>74.35779384765326</v>
      </c>
      <c r="AB55" t="n">
        <v>74.78658469786554</v>
      </c>
      <c r="AC55" t="n">
        <v>75.18617794744898</v>
      </c>
      <c r="AD55" t="n">
        <v>75.55682574959533</v>
      </c>
      <c r="AE55" t="n">
        <v>75.8987367828083</v>
      </c>
      <c r="AF55" t="n">
        <v>76.21198060658907</v>
      </c>
      <c r="AG55" t="n">
        <v>76.49643549181047</v>
      </c>
      <c r="AH55" t="n">
        <v>76.75202318403377</v>
      </c>
      <c r="AI55" t="n">
        <v>76.91892251222647</v>
      </c>
      <c r="AJ55" t="n">
        <v>77.07227512756043</v>
      </c>
      <c r="AK55" t="n">
        <v>77.2121505895368</v>
      </c>
      <c r="AL55" t="n">
        <v>77.33849672852973</v>
      </c>
    </row>
    <row r="56">
      <c r="A56" t="inlineStr">
        <is>
          <t>IV</t>
        </is>
      </c>
      <c r="B56" t="inlineStr">
        <is>
          <t>calefaccion</t>
        </is>
      </c>
      <c r="C56" t="inlineStr">
        <is>
          <t>gas_natural</t>
        </is>
      </c>
      <c r="D56" t="inlineStr">
        <is>
          <t>Tcal</t>
        </is>
      </c>
      <c r="E56" t="n">
        <v>0.3</v>
      </c>
      <c r="F56" t="n">
        <v>0.3087360073555473</v>
      </c>
      <c r="G56" t="n">
        <v>0.3156011231269464</v>
      </c>
      <c r="H56" t="n">
        <v>0.3161272131044427</v>
      </c>
      <c r="I56" t="n">
        <v>0.33093076070067</v>
      </c>
      <c r="J56" t="n">
        <v>0.3359409410235021</v>
      </c>
      <c r="K56" t="n">
        <v>0.3383975846573199</v>
      </c>
      <c r="L56" t="n">
        <v>0.3431886340515033</v>
      </c>
      <c r="M56" t="n">
        <v>0.3477283164981972</v>
      </c>
      <c r="N56" t="n">
        <v>0.3520071970650576</v>
      </c>
      <c r="O56" t="n">
        <v>0.3561054726770064</v>
      </c>
      <c r="P56" t="n">
        <v>0.3601749347455722</v>
      </c>
      <c r="Q56" t="n">
        <v>0.3641561061972552</v>
      </c>
      <c r="R56" t="n">
        <v>0.3679674488667522</v>
      </c>
      <c r="S56" t="n">
        <v>0.3716319488392335</v>
      </c>
      <c r="T56" t="n">
        <v>0.3751544623298763</v>
      </c>
      <c r="U56" t="n">
        <v>0.3785297168764887</v>
      </c>
      <c r="V56" t="n">
        <v>0.3817532262612399</v>
      </c>
      <c r="W56" t="n">
        <v>0.3848217067576779</v>
      </c>
      <c r="X56" t="n">
        <v>0.3877333083790677</v>
      </c>
      <c r="Y56" t="n">
        <v>0.3904869211333697</v>
      </c>
      <c r="Z56" t="n">
        <v>0.3930824525212467</v>
      </c>
      <c r="AA56" t="n">
        <v>0.3955201800407088</v>
      </c>
      <c r="AB56" t="n">
        <v>0.397800982435455</v>
      </c>
      <c r="AC56" t="n">
        <v>0.3999264784438776</v>
      </c>
      <c r="AD56" t="n">
        <v>0.4018980093063582</v>
      </c>
      <c r="AE56" t="n">
        <v>0.4037166850149378</v>
      </c>
      <c r="AF56" t="n">
        <v>0.4053828755669631</v>
      </c>
      <c r="AG56" t="n">
        <v>0.406895933467077</v>
      </c>
      <c r="AH56" t="n">
        <v>0.4082554424682648</v>
      </c>
      <c r="AI56" t="n">
        <v>0.4091432048522685</v>
      </c>
      <c r="AJ56" t="n">
        <v>0.409958910252981</v>
      </c>
      <c r="AK56" t="n">
        <v>0.410702928667749</v>
      </c>
      <c r="AL56" t="n">
        <v>0.4113749825985624</v>
      </c>
    </row>
    <row r="57">
      <c r="A57" t="inlineStr">
        <is>
          <t>IV</t>
        </is>
      </c>
      <c r="B57" t="inlineStr">
        <is>
          <t>calefaccion</t>
        </is>
      </c>
      <c r="C57" t="inlineStr">
        <is>
          <t>kerosene</t>
        </is>
      </c>
      <c r="D57" t="inlineStr">
        <is>
          <t>Tcal</t>
        </is>
      </c>
      <c r="E57" t="n">
        <v>5.9</v>
      </c>
      <c r="F57" t="n">
        <v>6.071808144659098</v>
      </c>
      <c r="G57" t="n">
        <v>6.206822088163279</v>
      </c>
      <c r="H57" t="n">
        <v>6.217168524387374</v>
      </c>
      <c r="I57" t="n">
        <v>6.50830496044651</v>
      </c>
      <c r="J57" t="n">
        <v>6.606838506795541</v>
      </c>
      <c r="K57" t="n">
        <v>6.655152498260625</v>
      </c>
      <c r="L57" t="n">
        <v>6.749376469679566</v>
      </c>
      <c r="M57" t="n">
        <v>6.838656891131212</v>
      </c>
      <c r="N57" t="n">
        <v>6.922808208946133</v>
      </c>
      <c r="O57" t="n">
        <v>7.003407629314459</v>
      </c>
      <c r="P57" t="n">
        <v>7.083440383329587</v>
      </c>
      <c r="Q57" t="n">
        <v>7.161736755212686</v>
      </c>
      <c r="R57" t="n">
        <v>7.236693161046126</v>
      </c>
      <c r="S57" t="n">
        <v>7.308761660504926</v>
      </c>
      <c r="T57" t="n">
        <v>7.378037759154235</v>
      </c>
      <c r="U57" t="n">
        <v>7.444417765237612</v>
      </c>
      <c r="V57" t="n">
        <v>7.507813449804384</v>
      </c>
      <c r="W57" t="n">
        <v>7.568160232901</v>
      </c>
      <c r="X57" t="n">
        <v>7.625421731454998</v>
      </c>
      <c r="Y57" t="n">
        <v>7.67957611562294</v>
      </c>
      <c r="Z57" t="n">
        <v>7.730621566251186</v>
      </c>
      <c r="AA57" t="n">
        <v>7.778563540800607</v>
      </c>
      <c r="AB57" t="n">
        <v>7.823419321230616</v>
      </c>
      <c r="AC57" t="n">
        <v>7.865220742729593</v>
      </c>
      <c r="AD57" t="n">
        <v>7.903994183025045</v>
      </c>
      <c r="AE57" t="n">
        <v>7.939761471960444</v>
      </c>
      <c r="AF57" t="n">
        <v>7.972529886150276</v>
      </c>
      <c r="AG57" t="n">
        <v>8.002286691519181</v>
      </c>
      <c r="AH57" t="n">
        <v>8.029023701875875</v>
      </c>
      <c r="AI57" t="n">
        <v>8.04648302876128</v>
      </c>
      <c r="AJ57" t="n">
        <v>8.062525234975293</v>
      </c>
      <c r="AK57" t="n">
        <v>8.077157597132397</v>
      </c>
      <c r="AL57" t="n">
        <v>8.090374657771727</v>
      </c>
    </row>
    <row r="58">
      <c r="A58" t="inlineStr">
        <is>
          <t>IV</t>
        </is>
      </c>
      <c r="B58" t="inlineStr">
        <is>
          <t>coccion</t>
        </is>
      </c>
      <c r="C58" t="inlineStr">
        <is>
          <t>gas_licuado</t>
        </is>
      </c>
      <c r="D58" t="inlineStr">
        <is>
          <t>Tcal</t>
        </is>
      </c>
      <c r="E58" t="n">
        <v>41.2</v>
      </c>
      <c r="F58" t="n">
        <v>42.39974501016184</v>
      </c>
      <c r="G58" t="n">
        <v>43.34255424276731</v>
      </c>
      <c r="H58" t="n">
        <v>43.41480393301013</v>
      </c>
      <c r="I58" t="n">
        <v>45.44782446955868</v>
      </c>
      <c r="J58" t="n">
        <v>46.13588923389429</v>
      </c>
      <c r="K58" t="n">
        <v>46.47326829293861</v>
      </c>
      <c r="L58" t="n">
        <v>47.13123907640646</v>
      </c>
      <c r="M58" t="n">
        <v>47.75468879908575</v>
      </c>
      <c r="N58" t="n">
        <v>48.34232173026791</v>
      </c>
      <c r="O58" t="n">
        <v>48.90515158097555</v>
      </c>
      <c r="P58" t="n">
        <v>49.46402437172525</v>
      </c>
      <c r="Q58" t="n">
        <v>50.01077191775639</v>
      </c>
      <c r="R58" t="n">
        <v>50.53419631103397</v>
      </c>
      <c r="S58" t="n">
        <v>51.03745430725473</v>
      </c>
      <c r="T58" t="n">
        <v>51.52121282663635</v>
      </c>
      <c r="U58" t="n">
        <v>51.98474778437112</v>
      </c>
      <c r="V58" t="n">
        <v>52.42744307321028</v>
      </c>
      <c r="W58" t="n">
        <v>52.84884772805444</v>
      </c>
      <c r="X58" t="n">
        <v>53.24870768405864</v>
      </c>
      <c r="Y58" t="n">
        <v>53.62687050231612</v>
      </c>
      <c r="Z58" t="n">
        <v>53.98332347958455</v>
      </c>
      <c r="AA58" t="n">
        <v>54.31810472559068</v>
      </c>
      <c r="AB58" t="n">
        <v>54.63133492113582</v>
      </c>
      <c r="AC58" t="n">
        <v>54.9232363729592</v>
      </c>
      <c r="AD58" t="n">
        <v>55.19399327807319</v>
      </c>
      <c r="AE58" t="n">
        <v>55.44375807538479</v>
      </c>
      <c r="AF58" t="n">
        <v>55.67258157786294</v>
      </c>
      <c r="AG58" t="n">
        <v>55.88037486281191</v>
      </c>
      <c r="AH58" t="n">
        <v>56.06708076564171</v>
      </c>
      <c r="AI58" t="n">
        <v>56.18900013304487</v>
      </c>
      <c r="AJ58" t="n">
        <v>56.30102367474273</v>
      </c>
      <c r="AK58" t="n">
        <v>56.4032022037042</v>
      </c>
      <c r="AL58" t="n">
        <v>56.49549761020258</v>
      </c>
    </row>
    <row r="59">
      <c r="A59" t="inlineStr">
        <is>
          <t>IV</t>
        </is>
      </c>
      <c r="B59" t="inlineStr">
        <is>
          <t>coccion</t>
        </is>
      </c>
      <c r="C59" t="inlineStr">
        <is>
          <t>gas_natural</t>
        </is>
      </c>
      <c r="D59" t="inlineStr">
        <is>
          <t>Tcal</t>
        </is>
      </c>
      <c r="E59" t="n">
        <v>0.1</v>
      </c>
      <c r="F59" t="n">
        <v>0.1029120024518491</v>
      </c>
      <c r="G59" t="n">
        <v>0.1052003743756488</v>
      </c>
      <c r="H59" t="n">
        <v>0.1053757377014809</v>
      </c>
      <c r="I59" t="n">
        <v>0.11031025356689</v>
      </c>
      <c r="J59" t="n">
        <v>0.1119803136745007</v>
      </c>
      <c r="K59" t="n">
        <v>0.1127991948857733</v>
      </c>
      <c r="L59" t="n">
        <v>0.1143962113505011</v>
      </c>
      <c r="M59" t="n">
        <v>0.1159094388327324</v>
      </c>
      <c r="N59" t="n">
        <v>0.1173357323550192</v>
      </c>
      <c r="O59" t="n">
        <v>0.1187018242256688</v>
      </c>
      <c r="P59" t="n">
        <v>0.1200583115818574</v>
      </c>
      <c r="Q59" t="n">
        <v>0.1213853687324184</v>
      </c>
      <c r="R59" t="n">
        <v>0.1226558162889174</v>
      </c>
      <c r="S59" t="n">
        <v>0.1238773162797445</v>
      </c>
      <c r="T59" t="n">
        <v>0.1250514874432921</v>
      </c>
      <c r="U59" t="n">
        <v>0.1261765722921629</v>
      </c>
      <c r="V59" t="n">
        <v>0.1272510754204133</v>
      </c>
      <c r="W59" t="n">
        <v>0.1282739022525593</v>
      </c>
      <c r="X59" t="n">
        <v>0.1292444361263559</v>
      </c>
      <c r="Y59" t="n">
        <v>0.1301623070444566</v>
      </c>
      <c r="Z59" t="n">
        <v>0.1310274841737489</v>
      </c>
      <c r="AA59" t="n">
        <v>0.1318400600135696</v>
      </c>
      <c r="AB59" t="n">
        <v>0.132600327478485</v>
      </c>
      <c r="AC59" t="n">
        <v>0.1333088261479592</v>
      </c>
      <c r="AD59" t="n">
        <v>0.1339660031021194</v>
      </c>
      <c r="AE59" t="n">
        <v>0.1345722283383126</v>
      </c>
      <c r="AF59" t="n">
        <v>0.1351276251889877</v>
      </c>
      <c r="AG59" t="n">
        <v>0.135631977822359</v>
      </c>
      <c r="AH59" t="n">
        <v>0.1360851474894216</v>
      </c>
      <c r="AI59" t="n">
        <v>0.1363810682840895</v>
      </c>
      <c r="AJ59" t="n">
        <v>0.136652970084327</v>
      </c>
      <c r="AK59" t="n">
        <v>0.136900976222583</v>
      </c>
      <c r="AL59" t="n">
        <v>0.1371249941995208</v>
      </c>
    </row>
    <row r="60">
      <c r="A60" t="inlineStr">
        <is>
          <t>IV</t>
        </is>
      </c>
      <c r="B60" t="inlineStr">
        <is>
          <t>enfriamiento</t>
        </is>
      </c>
      <c r="C60" t="inlineStr">
        <is>
          <t>electricidad</t>
        </is>
      </c>
      <c r="D60" t="inlineStr">
        <is>
          <t>Tcal</t>
        </is>
      </c>
      <c r="E60" t="n">
        <v>7.9</v>
      </c>
      <c r="F60" t="n">
        <v>8.220915589933471</v>
      </c>
      <c r="G60" t="n">
        <v>8.538165174561993</v>
      </c>
      <c r="H60" t="n">
        <v>8.824292668685846</v>
      </c>
      <c r="I60" t="n">
        <v>9.120008750195856</v>
      </c>
      <c r="J60" t="n">
        <v>9.407107672751286</v>
      </c>
      <c r="K60" t="n">
        <v>9.693689559479777</v>
      </c>
      <c r="L60" t="n">
        <v>9.979156108617019</v>
      </c>
      <c r="M60" t="n">
        <v>10.26289359540931</v>
      </c>
      <c r="N60" t="n">
        <v>10.54427487993487</v>
      </c>
      <c r="O60" t="n">
        <v>10.83337089194402</v>
      </c>
      <c r="P60" t="n">
        <v>11.11939018118008</v>
      </c>
      <c r="Q60" t="n">
        <v>11.40166756607882</v>
      </c>
      <c r="R60" t="n">
        <v>11.69111085852526</v>
      </c>
      <c r="S60" t="n">
        <v>11.97602819024851</v>
      </c>
      <c r="T60" t="n">
        <v>12.26788907822563</v>
      </c>
      <c r="U60" t="n">
        <v>12.56686273986841</v>
      </c>
      <c r="V60" t="n">
        <v>12.86035948886684</v>
      </c>
      <c r="W60" t="n">
        <v>13.1607108000146</v>
      </c>
      <c r="X60" t="n">
        <v>13.46807676033966</v>
      </c>
      <c r="Y60" t="n">
        <v>13.76894309025826</v>
      </c>
      <c r="Z60" t="n">
        <v>14.07653053931577</v>
      </c>
      <c r="AA60" t="n">
        <v>14.39098925207143</v>
      </c>
      <c r="AB60" t="n">
        <v>14.71247272719675</v>
      </c>
      <c r="AC60" t="n">
        <v>15.02619620817931</v>
      </c>
      <c r="AD60" t="n">
        <v>15.34660941592264</v>
      </c>
      <c r="AE60" t="n">
        <v>15.67385499975597</v>
      </c>
      <c r="AF60" t="n">
        <v>16.00807865081157</v>
      </c>
      <c r="AG60" t="n">
        <v>16.34942916688709</v>
      </c>
      <c r="AH60" t="n">
        <v>16.68145462323085</v>
      </c>
      <c r="AI60" t="n">
        <v>17.02022287790319</v>
      </c>
      <c r="AJ60" t="n">
        <v>17.36587086416769</v>
      </c>
      <c r="AK60" t="n">
        <v>17.71853829613892</v>
      </c>
      <c r="AL60" t="n">
        <v>18.07836772525654</v>
      </c>
    </row>
    <row r="61">
      <c r="A61" t="inlineStr">
        <is>
          <t>IV</t>
        </is>
      </c>
      <c r="B61" t="inlineStr">
        <is>
          <t>iluminacion</t>
        </is>
      </c>
      <c r="C61" t="inlineStr">
        <is>
          <t>electricidad</t>
        </is>
      </c>
      <c r="D61" t="inlineStr">
        <is>
          <t>Tcal</t>
        </is>
      </c>
      <c r="E61" t="n">
        <v>71.40000000000001</v>
      </c>
      <c r="F61" t="n">
        <v>74.30042697737339</v>
      </c>
      <c r="G61" t="n">
        <v>77.16772069161091</v>
      </c>
      <c r="H61" t="n">
        <v>79.75373373976828</v>
      </c>
      <c r="I61" t="n">
        <v>82.42640819797268</v>
      </c>
      <c r="J61" t="n">
        <v>85.02120099170149</v>
      </c>
      <c r="K61" t="n">
        <v>87.61132082871596</v>
      </c>
      <c r="L61" t="n">
        <v>90.19136027281712</v>
      </c>
      <c r="M61" t="n">
        <v>92.75577249521837</v>
      </c>
      <c r="N61" t="n">
        <v>95.2988894211835</v>
      </c>
      <c r="O61" t="n">
        <v>97.91173185883581</v>
      </c>
      <c r="P61" t="n">
        <v>100.4967669539567</v>
      </c>
      <c r="Q61" t="n">
        <v>103.0479828124086</v>
      </c>
      <c r="R61" t="n">
        <v>105.6639639618612</v>
      </c>
      <c r="S61" t="n">
        <v>108.239039592879</v>
      </c>
      <c r="T61" t="n">
        <v>110.8768709095329</v>
      </c>
      <c r="U61" t="n">
        <v>113.5789872945068</v>
      </c>
      <c r="V61" t="n">
        <v>116.2316034816573</v>
      </c>
      <c r="W61" t="n">
        <v>118.9461710279801</v>
      </c>
      <c r="X61" t="n">
        <v>121.7241367959813</v>
      </c>
      <c r="Y61" t="n">
        <v>124.4433590689164</v>
      </c>
      <c r="Z61" t="n">
        <v>127.2233266464742</v>
      </c>
      <c r="AA61" t="n">
        <v>130.0653965313798</v>
      </c>
      <c r="AB61" t="n">
        <v>132.9709560407403</v>
      </c>
      <c r="AC61" t="n">
        <v>135.806380919494</v>
      </c>
      <c r="AD61" t="n">
        <v>138.7022673793514</v>
      </c>
      <c r="AE61" t="n">
        <v>141.6599046813387</v>
      </c>
      <c r="AF61" t="n">
        <v>144.680609578221</v>
      </c>
      <c r="AG61" t="n">
        <v>147.7657269007263</v>
      </c>
      <c r="AH61" t="n">
        <v>150.7665645694535</v>
      </c>
      <c r="AI61" t="n">
        <v>153.8283434787706</v>
      </c>
      <c r="AJ61" t="n">
        <v>156.9523012280472</v>
      </c>
      <c r="AK61" t="n">
        <v>160.1397005499138</v>
      </c>
      <c r="AL61" t="n">
        <v>163.3918298206731</v>
      </c>
    </row>
    <row r="62">
      <c r="A62" t="inlineStr">
        <is>
          <t>IV</t>
        </is>
      </c>
      <c r="B62" t="inlineStr">
        <is>
          <t>otros_electricos</t>
        </is>
      </c>
      <c r="C62" t="inlineStr">
        <is>
          <t>electricidad</t>
        </is>
      </c>
      <c r="D62" t="inlineStr">
        <is>
          <t>Tcal</t>
        </is>
      </c>
      <c r="E62" t="n">
        <v>198.3</v>
      </c>
      <c r="F62" t="n">
        <v>206.3553875295958</v>
      </c>
      <c r="G62" t="n">
        <v>214.3187536855244</v>
      </c>
      <c r="H62" t="n">
        <v>221.5009159747346</v>
      </c>
      <c r="I62" t="n">
        <v>228.9237639447896</v>
      </c>
      <c r="J62" t="n">
        <v>236.1303103172886</v>
      </c>
      <c r="K62" t="n">
        <v>243.3238784360557</v>
      </c>
      <c r="L62" t="n">
        <v>250.4894501694627</v>
      </c>
      <c r="M62" t="n">
        <v>257.611620249325</v>
      </c>
      <c r="N62" t="n">
        <v>264.6746466697576</v>
      </c>
      <c r="O62" t="n">
        <v>271.9313225155062</v>
      </c>
      <c r="P62" t="n">
        <v>279.1107687250646</v>
      </c>
      <c r="Q62" t="n">
        <v>286.1962883991684</v>
      </c>
      <c r="R62" t="n">
        <v>293.4616814234884</v>
      </c>
      <c r="S62" t="n">
        <v>300.6134671045924</v>
      </c>
      <c r="T62" t="n">
        <v>307.93954483698</v>
      </c>
      <c r="U62" t="n">
        <v>315.4441621918867</v>
      </c>
      <c r="V62" t="n">
        <v>322.8113021066196</v>
      </c>
      <c r="W62" t="n">
        <v>330.3505002079614</v>
      </c>
      <c r="X62" t="n">
        <v>338.0657748829564</v>
      </c>
      <c r="Y62" t="n">
        <v>345.6179006073688</v>
      </c>
      <c r="Z62" t="n">
        <v>353.3387349299136</v>
      </c>
      <c r="AA62" t="n">
        <v>361.2320466690842</v>
      </c>
      <c r="AB62" t="n">
        <v>369.3016888358375</v>
      </c>
      <c r="AC62" t="n">
        <v>377.1765453268301</v>
      </c>
      <c r="AD62" t="n">
        <v>385.2193224275264</v>
      </c>
      <c r="AE62" t="n">
        <v>393.4336008166592</v>
      </c>
      <c r="AF62" t="n">
        <v>401.8230375260675</v>
      </c>
      <c r="AG62" t="n">
        <v>410.391367568824</v>
      </c>
      <c r="AH62" t="n">
        <v>418.7256268084402</v>
      </c>
      <c r="AI62" t="n">
        <v>427.2291388212916</v>
      </c>
      <c r="AJ62" t="n">
        <v>435.9053408056269</v>
      </c>
      <c r="AK62" t="n">
        <v>444.7577397625756</v>
      </c>
      <c r="AL62" t="n">
        <v>453.789913913718</v>
      </c>
    </row>
    <row r="63">
      <c r="A63" t="inlineStr">
        <is>
          <t>IV</t>
        </is>
      </c>
      <c r="B63" t="inlineStr">
        <is>
          <t>refrigeracion</t>
        </is>
      </c>
      <c r="C63" t="inlineStr">
        <is>
          <t>electricidad</t>
        </is>
      </c>
      <c r="D63" t="inlineStr">
        <is>
          <t>Tcal</t>
        </is>
      </c>
      <c r="E63" t="n">
        <v>87.3</v>
      </c>
      <c r="F63" t="n">
        <v>90.8463203798977</v>
      </c>
      <c r="G63" t="n">
        <v>94.35212908091921</v>
      </c>
      <c r="H63" t="n">
        <v>97.51401898433852</v>
      </c>
      <c r="I63" t="n">
        <v>100.781868847101</v>
      </c>
      <c r="J63" t="n">
        <v>103.9544936495174</v>
      </c>
      <c r="K63" t="n">
        <v>107.1214048788081</v>
      </c>
      <c r="L63" t="n">
        <v>110.2759909218058</v>
      </c>
      <c r="M63" t="n">
        <v>113.4114697315485</v>
      </c>
      <c r="N63" t="n">
        <v>116.5209110149765</v>
      </c>
      <c r="O63" t="n">
        <v>119.715604919837</v>
      </c>
      <c r="P63" t="n">
        <v>122.8762990907622</v>
      </c>
      <c r="Q63" t="n">
        <v>125.9956428504659</v>
      </c>
      <c r="R63" t="n">
        <v>129.1941744239563</v>
      </c>
      <c r="S63" t="n">
        <v>132.3426912669234</v>
      </c>
      <c r="T63" t="n">
        <v>135.5679388011515</v>
      </c>
      <c r="U63" t="n">
        <v>138.8717869861407</v>
      </c>
      <c r="V63" t="n">
        <v>142.1151118200095</v>
      </c>
      <c r="W63" t="n">
        <v>145.4341839039588</v>
      </c>
      <c r="X63" t="n">
        <v>148.8307723009687</v>
      </c>
      <c r="Y63" t="n">
        <v>152.155535668297</v>
      </c>
      <c r="Z63" t="n">
        <v>155.5545716559831</v>
      </c>
      <c r="AA63" t="n">
        <v>159.0295394564349</v>
      </c>
      <c r="AB63" t="n">
        <v>162.5821353271236</v>
      </c>
      <c r="AC63" t="n">
        <v>166.048978351146</v>
      </c>
      <c r="AD63" t="n">
        <v>169.5897470898792</v>
      </c>
      <c r="AE63" t="n">
        <v>173.2060179086957</v>
      </c>
      <c r="AF63" t="n">
        <v>176.8994007868164</v>
      </c>
      <c r="AG63" t="n">
        <v>180.6715400340813</v>
      </c>
      <c r="AH63" t="n">
        <v>184.3406314693738</v>
      </c>
      <c r="AI63" t="n">
        <v>188.084235093791</v>
      </c>
      <c r="AJ63" t="n">
        <v>191.9038641065619</v>
      </c>
      <c r="AK63" t="n">
        <v>195.8010624370794</v>
      </c>
      <c r="AL63" t="n">
        <v>199.7774053689742</v>
      </c>
    </row>
    <row r="64">
      <c r="A64" t="inlineStr">
        <is>
          <t>V</t>
        </is>
      </c>
      <c r="B64" t="inlineStr">
        <is>
          <t>ACS</t>
        </is>
      </c>
      <c r="C64" t="inlineStr">
        <is>
          <t>gas_licuado</t>
        </is>
      </c>
      <c r="D64" t="inlineStr">
        <is>
          <t>Tcal</t>
        </is>
      </c>
      <c r="E64" t="n">
        <v>438.7</v>
      </c>
      <c r="F64" t="n">
        <v>451.474954756262</v>
      </c>
      <c r="G64" t="n">
        <v>461.5140423859713</v>
      </c>
      <c r="H64" t="n">
        <v>462.2833612963967</v>
      </c>
      <c r="I64" t="n">
        <v>483.9310823979464</v>
      </c>
      <c r="J64" t="n">
        <v>491.2576360900346</v>
      </c>
      <c r="K64" t="n">
        <v>494.8500679638875</v>
      </c>
      <c r="L64" t="n">
        <v>501.8561791946483</v>
      </c>
      <c r="M64" t="n">
        <v>508.494708159197</v>
      </c>
      <c r="N64" t="n">
        <v>514.7518578414692</v>
      </c>
      <c r="O64" t="n">
        <v>520.744902878009</v>
      </c>
      <c r="P64" t="n">
        <v>526.6958129096084</v>
      </c>
      <c r="Q64" t="n">
        <v>532.5176126291195</v>
      </c>
      <c r="R64" t="n">
        <v>538.0910660594806</v>
      </c>
      <c r="S64" t="n">
        <v>543.4497865192391</v>
      </c>
      <c r="T64" t="n">
        <v>548.6008754137225</v>
      </c>
      <c r="U64" t="n">
        <v>553.5366226457187</v>
      </c>
      <c r="V64" t="n">
        <v>558.2504678693531</v>
      </c>
      <c r="W64" t="n">
        <v>562.7376091819776</v>
      </c>
      <c r="X64" t="n">
        <v>566.9953412863233</v>
      </c>
      <c r="Y64" t="n">
        <v>571.0220410040311</v>
      </c>
      <c r="Z64" t="n">
        <v>574.8175730702364</v>
      </c>
      <c r="AA64" t="n">
        <v>578.3823432795299</v>
      </c>
      <c r="AB64" t="n">
        <v>581.7176366481137</v>
      </c>
      <c r="AC64" t="n">
        <v>584.825820311097</v>
      </c>
      <c r="AD64" t="n">
        <v>587.7088556089977</v>
      </c>
      <c r="AE64" t="n">
        <v>590.3683657201773</v>
      </c>
      <c r="AF64" t="n">
        <v>592.8048917040891</v>
      </c>
      <c r="AG64" t="n">
        <v>595.0174867066889</v>
      </c>
      <c r="AH64" t="n">
        <v>597.0055420360925</v>
      </c>
      <c r="AI64" t="n">
        <v>598.3037465623006</v>
      </c>
      <c r="AJ64" t="n">
        <v>599.4965797599425</v>
      </c>
      <c r="AK64" t="n">
        <v>600.5845826884715</v>
      </c>
      <c r="AL64" t="n">
        <v>601.5673495532977</v>
      </c>
    </row>
    <row r="65">
      <c r="A65" t="inlineStr">
        <is>
          <t>V</t>
        </is>
      </c>
      <c r="B65" t="inlineStr">
        <is>
          <t>ACS</t>
        </is>
      </c>
      <c r="C65" t="inlineStr">
        <is>
          <t>gas_natural</t>
        </is>
      </c>
      <c r="D65" t="inlineStr">
        <is>
          <t>Tcal</t>
        </is>
      </c>
      <c r="E65" t="n">
        <v>76.3</v>
      </c>
      <c r="F65" t="n">
        <v>78.52185787076087</v>
      </c>
      <c r="G65" t="n">
        <v>80.26788564862002</v>
      </c>
      <c r="H65" t="n">
        <v>80.40168786622992</v>
      </c>
      <c r="I65" t="n">
        <v>84.16672347153707</v>
      </c>
      <c r="J65" t="n">
        <v>85.44097933364402</v>
      </c>
      <c r="K65" t="n">
        <v>86.06578569784503</v>
      </c>
      <c r="L65" t="n">
        <v>87.28430926043234</v>
      </c>
      <c r="M65" t="n">
        <v>88.43890182937481</v>
      </c>
      <c r="N65" t="n">
        <v>89.52716378687964</v>
      </c>
      <c r="O65" t="n">
        <v>90.56949188418528</v>
      </c>
      <c r="P65" t="n">
        <v>91.6044917369572</v>
      </c>
      <c r="Q65" t="n">
        <v>92.61703634283525</v>
      </c>
      <c r="R65" t="n">
        <v>93.58638782844397</v>
      </c>
      <c r="S65" t="n">
        <v>94.51839232144505</v>
      </c>
      <c r="T65" t="n">
        <v>95.41428491923187</v>
      </c>
      <c r="U65" t="n">
        <v>96.2727246589203</v>
      </c>
      <c r="V65" t="n">
        <v>97.09257054577535</v>
      </c>
      <c r="W65" t="n">
        <v>97.87298741870275</v>
      </c>
      <c r="X65" t="n">
        <v>98.61350476440954</v>
      </c>
      <c r="Y65" t="n">
        <v>99.31384027492038</v>
      </c>
      <c r="Z65" t="n">
        <v>99.97397042457041</v>
      </c>
      <c r="AA65" t="n">
        <v>100.5939657903536</v>
      </c>
      <c r="AB65" t="n">
        <v>101.174049866084</v>
      </c>
      <c r="AC65" t="n">
        <v>101.7146343508929</v>
      </c>
      <c r="AD65" t="n">
        <v>102.2160603669171</v>
      </c>
      <c r="AE65" t="n">
        <v>102.6786102221325</v>
      </c>
      <c r="AF65" t="n">
        <v>103.1023780191976</v>
      </c>
      <c r="AG65" t="n">
        <v>103.4871990784599</v>
      </c>
      <c r="AH65" t="n">
        <v>103.8329675344287</v>
      </c>
      <c r="AI65" t="n">
        <v>104.0587551007603</v>
      </c>
      <c r="AJ65" t="n">
        <v>104.2662161743415</v>
      </c>
      <c r="AK65" t="n">
        <v>104.4554448578308</v>
      </c>
      <c r="AL65" t="n">
        <v>104.6263705742344</v>
      </c>
    </row>
    <row r="66">
      <c r="A66" t="inlineStr">
        <is>
          <t>V</t>
        </is>
      </c>
      <c r="B66" t="inlineStr">
        <is>
          <t>calefaccion</t>
        </is>
      </c>
      <c r="C66" t="inlineStr">
        <is>
          <t>biomasa</t>
        </is>
      </c>
      <c r="D66" t="inlineStr">
        <is>
          <t>Tcal</t>
        </is>
      </c>
      <c r="E66" t="n">
        <v>326.6</v>
      </c>
      <c r="F66" t="n">
        <v>336.1106000077392</v>
      </c>
      <c r="G66" t="n">
        <v>343.584422710869</v>
      </c>
      <c r="H66" t="n">
        <v>344.1571593330366</v>
      </c>
      <c r="I66" t="n">
        <v>360.2732881494628</v>
      </c>
      <c r="J66" t="n">
        <v>365.7277044609193</v>
      </c>
      <c r="K66" t="n">
        <v>368.4021704969356</v>
      </c>
      <c r="L66" t="n">
        <v>373.6180262707367</v>
      </c>
      <c r="M66" t="n">
        <v>378.560227227704</v>
      </c>
      <c r="N66" t="n">
        <v>383.2185018714927</v>
      </c>
      <c r="O66" t="n">
        <v>387.6801579210343</v>
      </c>
      <c r="P66" t="n">
        <v>392.1104456263463</v>
      </c>
      <c r="Q66" t="n">
        <v>396.4446142800786</v>
      </c>
      <c r="R66" t="n">
        <v>400.5938959996042</v>
      </c>
      <c r="S66" t="n">
        <v>404.5833149696456</v>
      </c>
      <c r="T66" t="n">
        <v>408.4181579897921</v>
      </c>
      <c r="U66" t="n">
        <v>412.092685106204</v>
      </c>
      <c r="V66" t="n">
        <v>415.6020123230699</v>
      </c>
      <c r="W66" t="n">
        <v>418.9425647568587</v>
      </c>
      <c r="X66" t="n">
        <v>422.1123283886784</v>
      </c>
      <c r="Y66" t="n">
        <v>425.1100948071953</v>
      </c>
      <c r="Z66" t="n">
        <v>427.9357633114639</v>
      </c>
      <c r="AA66" t="n">
        <v>430.5896360043184</v>
      </c>
      <c r="AB66" t="n">
        <v>433.072669544732</v>
      </c>
      <c r="AC66" t="n">
        <v>435.3866261992348</v>
      </c>
      <c r="AD66" t="n">
        <v>437.532966131522</v>
      </c>
      <c r="AE66" t="n">
        <v>439.512897752929</v>
      </c>
      <c r="AF66" t="n">
        <v>441.3268238672339</v>
      </c>
      <c r="AG66" t="n">
        <v>442.9740395678245</v>
      </c>
      <c r="AH66" t="n">
        <v>444.454091700451</v>
      </c>
      <c r="AI66" t="n">
        <v>445.4205690158363</v>
      </c>
      <c r="AJ66" t="n">
        <v>446.308600295412</v>
      </c>
      <c r="AK66" t="n">
        <v>447.1185883429561</v>
      </c>
      <c r="AL66" t="n">
        <v>447.8502310556349</v>
      </c>
    </row>
    <row r="67">
      <c r="A67" t="inlineStr">
        <is>
          <t>V</t>
        </is>
      </c>
      <c r="B67" t="inlineStr">
        <is>
          <t>calefaccion</t>
        </is>
      </c>
      <c r="C67" t="inlineStr">
        <is>
          <t>electricidad</t>
        </is>
      </c>
      <c r="D67" t="inlineStr">
        <is>
          <t>Tcal</t>
        </is>
      </c>
      <c r="E67" t="n">
        <v>142.3</v>
      </c>
      <c r="F67" t="n">
        <v>146.4437794889813</v>
      </c>
      <c r="G67" t="n">
        <v>149.7001327365483</v>
      </c>
      <c r="H67" t="n">
        <v>149.9496747492073</v>
      </c>
      <c r="I67" t="n">
        <v>156.9714908256845</v>
      </c>
      <c r="J67" t="n">
        <v>159.3479863588145</v>
      </c>
      <c r="K67" t="n">
        <v>160.5132543224554</v>
      </c>
      <c r="L67" t="n">
        <v>162.7858087517631</v>
      </c>
      <c r="M67" t="n">
        <v>164.9391314589782</v>
      </c>
      <c r="N67" t="n">
        <v>166.9687471411923</v>
      </c>
      <c r="O67" t="n">
        <v>168.9126958731267</v>
      </c>
      <c r="P67" t="n">
        <v>170.8429773809831</v>
      </c>
      <c r="Q67" t="n">
        <v>172.7313797062314</v>
      </c>
      <c r="R67" t="n">
        <v>174.5392265791295</v>
      </c>
      <c r="S67" t="n">
        <v>176.2774210660764</v>
      </c>
      <c r="T67" t="n">
        <v>177.9482666318047</v>
      </c>
      <c r="U67" t="n">
        <v>179.5492623717478</v>
      </c>
      <c r="V67" t="n">
        <v>181.0782803232481</v>
      </c>
      <c r="W67" t="n">
        <v>182.5337629053919</v>
      </c>
      <c r="X67" t="n">
        <v>183.9148326078045</v>
      </c>
      <c r="Y67" t="n">
        <v>185.2209629242618</v>
      </c>
      <c r="Z67" t="n">
        <v>186.4521099792447</v>
      </c>
      <c r="AA67" t="n">
        <v>187.6084053993096</v>
      </c>
      <c r="AB67" t="n">
        <v>188.6902660018842</v>
      </c>
      <c r="AC67" t="n">
        <v>189.698459608546</v>
      </c>
      <c r="AD67" t="n">
        <v>190.6336224143159</v>
      </c>
      <c r="AE67" t="n">
        <v>191.4962809254188</v>
      </c>
      <c r="AF67" t="n">
        <v>192.2866106439295</v>
      </c>
      <c r="AG67" t="n">
        <v>193.0043044412169</v>
      </c>
      <c r="AH67" t="n">
        <v>193.649164877447</v>
      </c>
      <c r="AI67" t="n">
        <v>194.0702601682594</v>
      </c>
      <c r="AJ67" t="n">
        <v>194.4571764299973</v>
      </c>
      <c r="AK67" t="n">
        <v>194.8100891647356</v>
      </c>
      <c r="AL67" t="n">
        <v>195.1288667459181</v>
      </c>
    </row>
    <row r="68">
      <c r="A68" t="inlineStr">
        <is>
          <t>V</t>
        </is>
      </c>
      <c r="B68" t="inlineStr">
        <is>
          <t>calefaccion</t>
        </is>
      </c>
      <c r="C68" t="inlineStr">
        <is>
          <t>gas_licuado</t>
        </is>
      </c>
      <c r="D68" t="inlineStr">
        <is>
          <t>Tcal</t>
        </is>
      </c>
      <c r="E68" t="n">
        <v>341.7</v>
      </c>
      <c r="F68" t="n">
        <v>351.6503123779684</v>
      </c>
      <c r="G68" t="n">
        <v>359.4696792415919</v>
      </c>
      <c r="H68" t="n">
        <v>360.0688957259602</v>
      </c>
      <c r="I68" t="n">
        <v>376.9301364380631</v>
      </c>
      <c r="J68" t="n">
        <v>382.6367318257689</v>
      </c>
      <c r="K68" t="n">
        <v>385.4348489246873</v>
      </c>
      <c r="L68" t="n">
        <v>390.8918541846623</v>
      </c>
      <c r="M68" t="n">
        <v>396.0625524914466</v>
      </c>
      <c r="N68" t="n">
        <v>400.9361974571006</v>
      </c>
      <c r="O68" t="n">
        <v>405.6041333791102</v>
      </c>
      <c r="P68" t="n">
        <v>410.2392506752067</v>
      </c>
      <c r="Q68" t="n">
        <v>414.7738049586737</v>
      </c>
      <c r="R68" t="n">
        <v>419.1149242592307</v>
      </c>
      <c r="S68" t="n">
        <v>423.2887897278869</v>
      </c>
      <c r="T68" t="n">
        <v>427.3009325937291</v>
      </c>
      <c r="U68" t="n">
        <v>431.1453475223206</v>
      </c>
      <c r="V68" t="n">
        <v>434.8169247115522</v>
      </c>
      <c r="W68" t="n">
        <v>438.3119239969951</v>
      </c>
      <c r="X68" t="n">
        <v>441.6282382437581</v>
      </c>
      <c r="Y68" t="n">
        <v>444.7646031709082</v>
      </c>
      <c r="Z68" t="n">
        <v>447.7209134216999</v>
      </c>
      <c r="AA68" t="n">
        <v>450.4974850663673</v>
      </c>
      <c r="AB68" t="n">
        <v>453.0953189939833</v>
      </c>
      <c r="AC68" t="n">
        <v>455.5162589475766</v>
      </c>
      <c r="AD68" t="n">
        <v>457.761832599942</v>
      </c>
      <c r="AE68" t="n">
        <v>459.8333042320141</v>
      </c>
      <c r="AF68" t="n">
        <v>461.731095270771</v>
      </c>
      <c r="AG68" t="n">
        <v>463.4544682190007</v>
      </c>
      <c r="AH68" t="n">
        <v>465.0029489713536</v>
      </c>
      <c r="AI68" t="n">
        <v>466.0141103267338</v>
      </c>
      <c r="AJ68" t="n">
        <v>466.9431987781454</v>
      </c>
      <c r="AK68" t="n">
        <v>467.7906357525661</v>
      </c>
      <c r="AL68" t="n">
        <v>468.5561051797625</v>
      </c>
    </row>
    <row r="69">
      <c r="A69" t="inlineStr">
        <is>
          <t>V</t>
        </is>
      </c>
      <c r="B69" t="inlineStr">
        <is>
          <t>calefaccion</t>
        </is>
      </c>
      <c r="C69" t="inlineStr">
        <is>
          <t>gas_natural</t>
        </is>
      </c>
      <c r="D69" t="inlineStr">
        <is>
          <t>Tcal</t>
        </is>
      </c>
      <c r="E69" t="n">
        <v>138.6</v>
      </c>
      <c r="F69" t="n">
        <v>142.6360353982629</v>
      </c>
      <c r="G69" t="n">
        <v>145.8077188846492</v>
      </c>
      <c r="H69" t="n">
        <v>146.0507724542525</v>
      </c>
      <c r="I69" t="n">
        <v>152.8900114437095</v>
      </c>
      <c r="J69" t="n">
        <v>155.204714752858</v>
      </c>
      <c r="K69" t="n">
        <v>156.3396841116818</v>
      </c>
      <c r="L69" t="n">
        <v>158.5531489317945</v>
      </c>
      <c r="M69" t="n">
        <v>160.6504822221671</v>
      </c>
      <c r="N69" t="n">
        <v>162.6273250440566</v>
      </c>
      <c r="O69" t="n">
        <v>164.5207283767769</v>
      </c>
      <c r="P69" t="n">
        <v>166.4008198524544</v>
      </c>
      <c r="Q69" t="n">
        <v>168.2401210631319</v>
      </c>
      <c r="R69" t="n">
        <v>170.0009613764395</v>
      </c>
      <c r="S69" t="n">
        <v>171.6939603637259</v>
      </c>
      <c r="T69" t="n">
        <v>173.3213615964029</v>
      </c>
      <c r="U69" t="n">
        <v>174.8807291969378</v>
      </c>
      <c r="V69" t="n">
        <v>176.3699905326928</v>
      </c>
      <c r="W69" t="n">
        <v>177.7876285220472</v>
      </c>
      <c r="X69" t="n">
        <v>179.1327884711293</v>
      </c>
      <c r="Y69" t="n">
        <v>180.4049575636168</v>
      </c>
      <c r="Z69" t="n">
        <v>181.604093064816</v>
      </c>
      <c r="AA69" t="n">
        <v>182.7303231788075</v>
      </c>
      <c r="AB69" t="n">
        <v>183.7840538851802</v>
      </c>
      <c r="AC69" t="n">
        <v>184.7660330410714</v>
      </c>
      <c r="AD69" t="n">
        <v>185.6768802995375</v>
      </c>
      <c r="AE69" t="n">
        <v>186.5171084769013</v>
      </c>
      <c r="AF69" t="n">
        <v>187.286888511937</v>
      </c>
      <c r="AG69" t="n">
        <v>187.9859212617896</v>
      </c>
      <c r="AH69" t="n">
        <v>188.6140144203383</v>
      </c>
      <c r="AI69" t="n">
        <v>189.024160641748</v>
      </c>
      <c r="AJ69" t="n">
        <v>189.4010165368772</v>
      </c>
      <c r="AK69" t="n">
        <v>189.7447530445</v>
      </c>
      <c r="AL69" t="n">
        <v>190.0552419605358</v>
      </c>
    </row>
    <row r="70">
      <c r="A70" t="inlineStr">
        <is>
          <t>V</t>
        </is>
      </c>
      <c r="B70" t="inlineStr">
        <is>
          <t>calefaccion</t>
        </is>
      </c>
      <c r="C70" t="inlineStr">
        <is>
          <t>kerosene</t>
        </is>
      </c>
      <c r="D70" t="inlineStr">
        <is>
          <t>Tcal</t>
        </is>
      </c>
      <c r="E70" t="n">
        <v>50.4</v>
      </c>
      <c r="F70" t="n">
        <v>51.86764923573195</v>
      </c>
      <c r="G70" t="n">
        <v>53.02098868532699</v>
      </c>
      <c r="H70" t="n">
        <v>53.10937180154637</v>
      </c>
      <c r="I70" t="n">
        <v>55.59636779771255</v>
      </c>
      <c r="J70" t="n">
        <v>56.43807809194835</v>
      </c>
      <c r="K70" t="n">
        <v>56.85079422242974</v>
      </c>
      <c r="L70" t="n">
        <v>57.65569052065256</v>
      </c>
      <c r="M70" t="n">
        <v>58.41835717169712</v>
      </c>
      <c r="N70" t="n">
        <v>59.13720910692967</v>
      </c>
      <c r="O70" t="n">
        <v>59.82571940973707</v>
      </c>
      <c r="P70" t="n">
        <v>60.50938903725613</v>
      </c>
      <c r="Q70" t="n">
        <v>61.17822584113888</v>
      </c>
      <c r="R70" t="n">
        <v>61.81853140961437</v>
      </c>
      <c r="S70" t="n">
        <v>62.43416740499123</v>
      </c>
      <c r="T70" t="n">
        <v>63.02594967141922</v>
      </c>
      <c r="U70" t="n">
        <v>63.5929924352501</v>
      </c>
      <c r="V70" t="n">
        <v>64.1345420118883</v>
      </c>
      <c r="W70" t="n">
        <v>64.65004673528989</v>
      </c>
      <c r="X70" t="n">
        <v>65.13919580768336</v>
      </c>
      <c r="Y70" t="n">
        <v>65.60180275040612</v>
      </c>
      <c r="Z70" t="n">
        <v>66.03785202356944</v>
      </c>
      <c r="AA70" t="n">
        <v>66.44739024683908</v>
      </c>
      <c r="AB70" t="n">
        <v>66.83056504915643</v>
      </c>
      <c r="AC70" t="n">
        <v>67.18764837857144</v>
      </c>
      <c r="AD70" t="n">
        <v>67.51886556346817</v>
      </c>
      <c r="AE70" t="n">
        <v>67.82440308250955</v>
      </c>
      <c r="AF70" t="n">
        <v>68.10432309524981</v>
      </c>
      <c r="AG70" t="n">
        <v>68.35851682246894</v>
      </c>
      <c r="AH70" t="n">
        <v>68.58691433466848</v>
      </c>
      <c r="AI70" t="n">
        <v>68.73605841518111</v>
      </c>
      <c r="AJ70" t="n">
        <v>68.87309692250081</v>
      </c>
      <c r="AK70" t="n">
        <v>68.99809201618183</v>
      </c>
      <c r="AL70" t="n">
        <v>69.11099707655848</v>
      </c>
    </row>
    <row r="71">
      <c r="A71" t="inlineStr">
        <is>
          <t>V</t>
        </is>
      </c>
      <c r="B71" t="inlineStr">
        <is>
          <t>coccion</t>
        </is>
      </c>
      <c r="C71" t="inlineStr">
        <is>
          <t>gas_licuado</t>
        </is>
      </c>
      <c r="D71" t="inlineStr">
        <is>
          <t>Tcal</t>
        </is>
      </c>
      <c r="E71" t="n">
        <v>76.8</v>
      </c>
      <c r="F71" t="n">
        <v>79.03641788302011</v>
      </c>
      <c r="G71" t="n">
        <v>80.79388752049827</v>
      </c>
      <c r="H71" t="n">
        <v>80.92856655473733</v>
      </c>
      <c r="I71" t="n">
        <v>84.71827473937151</v>
      </c>
      <c r="J71" t="n">
        <v>86.00088090201653</v>
      </c>
      <c r="K71" t="n">
        <v>86.62978167227389</v>
      </c>
      <c r="L71" t="n">
        <v>87.85629031718484</v>
      </c>
      <c r="M71" t="n">
        <v>89.01844902353848</v>
      </c>
      <c r="N71" t="n">
        <v>90.11384244865474</v>
      </c>
      <c r="O71" t="n">
        <v>91.16300100531363</v>
      </c>
      <c r="P71" t="n">
        <v>92.20478329486649</v>
      </c>
      <c r="Q71" t="n">
        <v>93.22396318649733</v>
      </c>
      <c r="R71" t="n">
        <v>94.19966690988856</v>
      </c>
      <c r="S71" t="n">
        <v>95.13777890284378</v>
      </c>
      <c r="T71" t="n">
        <v>96.03954235644834</v>
      </c>
      <c r="U71" t="n">
        <v>96.9036075203811</v>
      </c>
      <c r="V71" t="n">
        <v>97.72882592287741</v>
      </c>
      <c r="W71" t="n">
        <v>98.51435692996554</v>
      </c>
      <c r="X71" t="n">
        <v>99.25972694504132</v>
      </c>
      <c r="Y71" t="n">
        <v>99.96465181014266</v>
      </c>
      <c r="Z71" t="n">
        <v>100.6291078454392</v>
      </c>
      <c r="AA71" t="n">
        <v>101.2531660904215</v>
      </c>
      <c r="AB71" t="n">
        <v>101.8370515034765</v>
      </c>
      <c r="AC71" t="n">
        <v>102.3811784816327</v>
      </c>
      <c r="AD71" t="n">
        <v>102.8858903824277</v>
      </c>
      <c r="AE71" t="n">
        <v>103.3514713638241</v>
      </c>
      <c r="AF71" t="n">
        <v>103.7780161451426</v>
      </c>
      <c r="AG71" t="n">
        <v>104.1653589675717</v>
      </c>
      <c r="AH71" t="n">
        <v>104.5133932718758</v>
      </c>
      <c r="AI71" t="n">
        <v>104.7406604421807</v>
      </c>
      <c r="AJ71" t="n">
        <v>104.9494810247631</v>
      </c>
      <c r="AK71" t="n">
        <v>105.1399497389437</v>
      </c>
      <c r="AL71" t="n">
        <v>105.311995545232</v>
      </c>
    </row>
    <row r="72">
      <c r="A72" t="inlineStr">
        <is>
          <t>V</t>
        </is>
      </c>
      <c r="B72" t="inlineStr">
        <is>
          <t>coccion</t>
        </is>
      </c>
      <c r="C72" t="inlineStr">
        <is>
          <t>gas_natural</t>
        </is>
      </c>
      <c r="D72" t="inlineStr">
        <is>
          <t>Tcal</t>
        </is>
      </c>
      <c r="E72" t="n">
        <v>13.4</v>
      </c>
      <c r="F72" t="n">
        <v>13.79020832854778</v>
      </c>
      <c r="G72" t="n">
        <v>14.09685016633694</v>
      </c>
      <c r="H72" t="n">
        <v>14.12034885199844</v>
      </c>
      <c r="I72" t="n">
        <v>14.78157397796326</v>
      </c>
      <c r="J72" t="n">
        <v>15.00536203238309</v>
      </c>
      <c r="K72" t="n">
        <v>15.11509211469362</v>
      </c>
      <c r="L72" t="n">
        <v>15.32909232096715</v>
      </c>
      <c r="M72" t="n">
        <v>15.53186480358614</v>
      </c>
      <c r="N72" t="n">
        <v>15.72298813557257</v>
      </c>
      <c r="O72" t="n">
        <v>15.90604444623962</v>
      </c>
      <c r="P72" t="n">
        <v>16.08781375196889</v>
      </c>
      <c r="Q72" t="n">
        <v>16.26563941014407</v>
      </c>
      <c r="R72" t="n">
        <v>16.43587938271493</v>
      </c>
      <c r="S72" t="n">
        <v>16.59956038148576</v>
      </c>
      <c r="T72" t="n">
        <v>16.75689931740114</v>
      </c>
      <c r="U72" t="n">
        <v>16.90766068714983</v>
      </c>
      <c r="V72" t="n">
        <v>17.05164410633538</v>
      </c>
      <c r="W72" t="n">
        <v>17.18870290184295</v>
      </c>
      <c r="X72" t="n">
        <v>17.31875444093169</v>
      </c>
      <c r="Y72" t="n">
        <v>17.44174914395719</v>
      </c>
      <c r="Z72" t="n">
        <v>17.55768287928235</v>
      </c>
      <c r="AA72" t="n">
        <v>17.66656804181833</v>
      </c>
      <c r="AB72" t="n">
        <v>17.76844388211699</v>
      </c>
      <c r="AC72" t="n">
        <v>17.86338270382653</v>
      </c>
      <c r="AD72" t="n">
        <v>17.951444415684</v>
      </c>
      <c r="AE72" t="n">
        <v>18.03267859733389</v>
      </c>
      <c r="AF72" t="n">
        <v>18.10710177532435</v>
      </c>
      <c r="AG72" t="n">
        <v>18.17468502819611</v>
      </c>
      <c r="AH72" t="n">
        <v>18.2354097635825</v>
      </c>
      <c r="AI72" t="n">
        <v>18.27506315006799</v>
      </c>
      <c r="AJ72" t="n">
        <v>18.31149799129982</v>
      </c>
      <c r="AK72" t="n">
        <v>18.34473081382612</v>
      </c>
      <c r="AL72" t="n">
        <v>18.37474922273579</v>
      </c>
    </row>
    <row r="73">
      <c r="A73" t="inlineStr">
        <is>
          <t>V</t>
        </is>
      </c>
      <c r="B73" t="inlineStr">
        <is>
          <t>enfriamiento</t>
        </is>
      </c>
      <c r="C73" t="inlineStr">
        <is>
          <t>electricidad</t>
        </is>
      </c>
      <c r="D73" t="inlineStr">
        <is>
          <t>Tcal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</row>
    <row r="74">
      <c r="A74" t="inlineStr">
        <is>
          <t>V</t>
        </is>
      </c>
      <c r="B74" t="inlineStr">
        <is>
          <t>iluminacion</t>
        </is>
      </c>
      <c r="C74" t="inlineStr">
        <is>
          <t>electricidad</t>
        </is>
      </c>
      <c r="D74" t="inlineStr">
        <is>
          <t>Tcal</t>
        </is>
      </c>
      <c r="E74" t="n">
        <v>137.7</v>
      </c>
      <c r="F74" t="n">
        <v>143.2936805992201</v>
      </c>
      <c r="G74" t="n">
        <v>148.823461333821</v>
      </c>
      <c r="H74" t="n">
        <v>153.8107722124102</v>
      </c>
      <c r="I74" t="n">
        <v>158.9652158103758</v>
      </c>
      <c r="J74" t="n">
        <v>163.9694590554243</v>
      </c>
      <c r="K74" t="n">
        <v>168.9646901696665</v>
      </c>
      <c r="L74" t="n">
        <v>173.9404805261473</v>
      </c>
      <c r="M74" t="n">
        <v>178.8861326693497</v>
      </c>
      <c r="N74" t="n">
        <v>183.7907153122825</v>
      </c>
      <c r="O74" t="n">
        <v>188.8297685848976</v>
      </c>
      <c r="P74" t="n">
        <v>193.8151934112022</v>
      </c>
      <c r="Q74" t="n">
        <v>198.7353954239308</v>
      </c>
      <c r="R74" t="n">
        <v>203.7805019264465</v>
      </c>
      <c r="S74" t="n">
        <v>208.7467192148379</v>
      </c>
      <c r="T74" t="n">
        <v>213.8339653255277</v>
      </c>
      <c r="U74" t="n">
        <v>219.0451897822632</v>
      </c>
      <c r="V74" t="n">
        <v>224.1609495717676</v>
      </c>
      <c r="W74" t="n">
        <v>229.396186982533</v>
      </c>
      <c r="X74" t="n">
        <v>234.7536923922495</v>
      </c>
      <c r="Y74" t="n">
        <v>239.9979067757674</v>
      </c>
      <c r="Z74" t="n">
        <v>245.3592728182002</v>
      </c>
      <c r="AA74" t="n">
        <v>250.8404075962324</v>
      </c>
      <c r="AB74" t="n">
        <v>256.443986649999</v>
      </c>
      <c r="AC74" t="n">
        <v>261.9123060590242</v>
      </c>
      <c r="AD74" t="n">
        <v>267.497229945892</v>
      </c>
      <c r="AE74" t="n">
        <v>273.2012447425818</v>
      </c>
      <c r="AF74" t="n">
        <v>279.0268899008548</v>
      </c>
      <c r="AG74" t="n">
        <v>284.9767590228294</v>
      </c>
      <c r="AH74" t="n">
        <v>290.7640888125174</v>
      </c>
      <c r="AI74" t="n">
        <v>296.6689481376291</v>
      </c>
      <c r="AJ74" t="n">
        <v>302.6937237969481</v>
      </c>
      <c r="AK74" t="n">
        <v>308.8408510605479</v>
      </c>
      <c r="AL74" t="n">
        <v>315.1128146541552</v>
      </c>
    </row>
    <row r="75">
      <c r="A75" t="inlineStr">
        <is>
          <t>V</t>
        </is>
      </c>
      <c r="B75" t="inlineStr">
        <is>
          <t>otros_electricos</t>
        </is>
      </c>
      <c r="C75" t="inlineStr">
        <is>
          <t>electricidad</t>
        </is>
      </c>
      <c r="D75" t="inlineStr">
        <is>
          <t>Tcal</t>
        </is>
      </c>
      <c r="E75" t="n">
        <v>523.1</v>
      </c>
      <c r="F75" t="n">
        <v>544.3494867207846</v>
      </c>
      <c r="G75" t="n">
        <v>565.3562282042251</v>
      </c>
      <c r="H75" t="n">
        <v>584.3022145556413</v>
      </c>
      <c r="I75" t="n">
        <v>603.8831110414496</v>
      </c>
      <c r="J75" t="n">
        <v>622.8934207109111</v>
      </c>
      <c r="K75" t="n">
        <v>641.8694947549204</v>
      </c>
      <c r="L75" t="n">
        <v>660.7717165085522</v>
      </c>
      <c r="M75" t="n">
        <v>679.5594480707105</v>
      </c>
      <c r="N75" t="n">
        <v>698.1911632523962</v>
      </c>
      <c r="O75" t="n">
        <v>717.3337105792298</v>
      </c>
      <c r="P75" t="n">
        <v>736.2725321234559</v>
      </c>
      <c r="Q75" t="n">
        <v>754.9635827614976</v>
      </c>
      <c r="R75" t="n">
        <v>774.1291253284255</v>
      </c>
      <c r="S75" t="n">
        <v>792.9949805467083</v>
      </c>
      <c r="T75" t="n">
        <v>812.3206046607374</v>
      </c>
      <c r="U75" t="n">
        <v>832.1172024335649</v>
      </c>
      <c r="V75" t="n">
        <v>851.5511453957271</v>
      </c>
      <c r="W75" t="n">
        <v>871.438964492106</v>
      </c>
      <c r="X75" t="n">
        <v>891.7912599156555</v>
      </c>
      <c r="Y75" t="n">
        <v>911.7131810777337</v>
      </c>
      <c r="Z75" t="n">
        <v>932.0801424197568</v>
      </c>
      <c r="AA75" t="n">
        <v>952.9020857922236</v>
      </c>
      <c r="AB75" t="n">
        <v>974.1891751388127</v>
      </c>
      <c r="AC75" t="n">
        <v>994.9624349998226</v>
      </c>
      <c r="AD75" t="n">
        <v>1016.178656388498</v>
      </c>
      <c r="AE75" t="n">
        <v>1037.847284857259</v>
      </c>
      <c r="AF75" t="n">
        <v>1059.977967372093</v>
      </c>
      <c r="AG75" t="n">
        <v>1082.580556607422</v>
      </c>
      <c r="AH75" t="n">
        <v>1104.565685242032</v>
      </c>
      <c r="AI75" t="n">
        <v>1126.997289548248</v>
      </c>
      <c r="AJ75" t="n">
        <v>1149.884436588116</v>
      </c>
      <c r="AK75" t="n">
        <v>1173.236377558262</v>
      </c>
      <c r="AL75" t="n">
        <v>1197.062551529329</v>
      </c>
    </row>
    <row r="76">
      <c r="A76" t="inlineStr">
        <is>
          <t>V</t>
        </is>
      </c>
      <c r="B76" t="inlineStr">
        <is>
          <t>refrigeracion</t>
        </is>
      </c>
      <c r="C76" t="inlineStr">
        <is>
          <t>electricidad</t>
        </is>
      </c>
      <c r="D76" t="inlineStr">
        <is>
          <t>Tcal</t>
        </is>
      </c>
      <c r="E76" t="n">
        <v>247.8</v>
      </c>
      <c r="F76" t="n">
        <v>257.8661877450018</v>
      </c>
      <c r="G76" t="n">
        <v>267.8173835767673</v>
      </c>
      <c r="H76" t="n">
        <v>276.7923700380193</v>
      </c>
      <c r="I76" t="n">
        <v>286.0681225694346</v>
      </c>
      <c r="J76" t="n">
        <v>295.0735799123757</v>
      </c>
      <c r="K76" t="n">
        <v>304.0628193467201</v>
      </c>
      <c r="L76" t="n">
        <v>313.0170738880123</v>
      </c>
      <c r="M76" t="n">
        <v>321.9170927775226</v>
      </c>
      <c r="N76" t="n">
        <v>330.7432044617545</v>
      </c>
      <c r="O76" t="n">
        <v>339.8113046865478</v>
      </c>
      <c r="P76" t="n">
        <v>348.7828970754968</v>
      </c>
      <c r="Q76" t="n">
        <v>357.6371168195357</v>
      </c>
      <c r="R76" t="n">
        <v>366.716110220577</v>
      </c>
      <c r="S76" t="n">
        <v>375.6531374105799</v>
      </c>
      <c r="T76" t="n">
        <v>384.8079637448494</v>
      </c>
      <c r="U76" t="n">
        <v>394.1858970809355</v>
      </c>
      <c r="V76" t="n">
        <v>403.3920356128105</v>
      </c>
      <c r="W76" t="n">
        <v>412.8131818029896</v>
      </c>
      <c r="X76" t="n">
        <v>422.4543571154644</v>
      </c>
      <c r="Y76" t="n">
        <v>431.8916579450629</v>
      </c>
      <c r="Z76" t="n">
        <v>441.5397807142339</v>
      </c>
      <c r="AA76" t="n">
        <v>451.403435020671</v>
      </c>
      <c r="AB76" t="n">
        <v>461.4874356708045</v>
      </c>
      <c r="AC76" t="n">
        <v>471.3280278970676</v>
      </c>
      <c r="AD76" t="n">
        <v>481.3784573753961</v>
      </c>
      <c r="AE76" t="n">
        <v>491.6431985999403</v>
      </c>
      <c r="AF76" t="n">
        <v>502.1268214773552</v>
      </c>
      <c r="AG76" t="n">
        <v>512.8339933613444</v>
      </c>
      <c r="AH76" t="n">
        <v>523.2486652704562</v>
      </c>
      <c r="AI76" t="n">
        <v>533.874839132204</v>
      </c>
      <c r="AJ76" t="n">
        <v>544.7168101443991</v>
      </c>
      <c r="AK76" t="n">
        <v>555.7789607320536</v>
      </c>
      <c r="AL76" t="n">
        <v>567.0657623188065</v>
      </c>
    </row>
    <row r="77">
      <c r="A77" t="inlineStr">
        <is>
          <t>VI</t>
        </is>
      </c>
      <c r="B77" t="inlineStr">
        <is>
          <t>ACS</t>
        </is>
      </c>
      <c r="C77" t="inlineStr">
        <is>
          <t>gas_licuado</t>
        </is>
      </c>
      <c r="D77" t="inlineStr">
        <is>
          <t>Tcal</t>
        </is>
      </c>
      <c r="E77" t="n">
        <v>292.3</v>
      </c>
      <c r="F77" t="n">
        <v>300.8117831667549</v>
      </c>
      <c r="G77" t="n">
        <v>307.5006943000215</v>
      </c>
      <c r="H77" t="n">
        <v>308.0132813014287</v>
      </c>
      <c r="I77" t="n">
        <v>322.4368711760195</v>
      </c>
      <c r="J77" t="n">
        <v>327.3184568705656</v>
      </c>
      <c r="K77" t="n">
        <v>329.7120466511154</v>
      </c>
      <c r="L77" t="n">
        <v>334.3801257775148</v>
      </c>
      <c r="M77" t="n">
        <v>338.8032897080768</v>
      </c>
      <c r="N77" t="n">
        <v>342.9723456737211</v>
      </c>
      <c r="O77" t="n">
        <v>346.9654322116299</v>
      </c>
      <c r="P77" t="n">
        <v>350.9304447537692</v>
      </c>
      <c r="Q77" t="n">
        <v>354.809432804859</v>
      </c>
      <c r="R77" t="n">
        <v>358.5229510125056</v>
      </c>
      <c r="S77" t="n">
        <v>362.0933954856932</v>
      </c>
      <c r="T77" t="n">
        <v>365.5254977967429</v>
      </c>
      <c r="U77" t="n">
        <v>368.8141208099922</v>
      </c>
      <c r="V77" t="n">
        <v>371.9548934538681</v>
      </c>
      <c r="W77" t="n">
        <v>374.9446162842308</v>
      </c>
      <c r="X77" t="n">
        <v>377.7814867973383</v>
      </c>
      <c r="Y77" t="n">
        <v>380.4644234909466</v>
      </c>
      <c r="Z77" t="n">
        <v>382.993336239868</v>
      </c>
      <c r="AA77" t="n">
        <v>385.368495419664</v>
      </c>
      <c r="AB77" t="n">
        <v>387.5907572196117</v>
      </c>
      <c r="AC77" t="n">
        <v>389.6616988304847</v>
      </c>
      <c r="AD77" t="n">
        <v>391.582627067495</v>
      </c>
      <c r="AE77" t="n">
        <v>393.3546234328877</v>
      </c>
      <c r="AF77" t="n">
        <v>394.9780484274111</v>
      </c>
      <c r="AG77" t="n">
        <v>396.4522711747554</v>
      </c>
      <c r="AH77" t="n">
        <v>397.7768861115794</v>
      </c>
      <c r="AI77" t="n">
        <v>398.6418625943936</v>
      </c>
      <c r="AJ77" t="n">
        <v>399.4366315564878</v>
      </c>
      <c r="AK77" t="n">
        <v>400.1615534986101</v>
      </c>
      <c r="AL77" t="n">
        <v>400.8163580451993</v>
      </c>
    </row>
    <row r="78">
      <c r="A78" t="inlineStr">
        <is>
          <t>VI</t>
        </is>
      </c>
      <c r="B78" t="inlineStr">
        <is>
          <t>ACS</t>
        </is>
      </c>
      <c r="C78" t="inlineStr">
        <is>
          <t>gas_natural</t>
        </is>
      </c>
      <c r="D78" t="inlineStr">
        <is>
          <t>Tcal</t>
        </is>
      </c>
      <c r="E78" t="n">
        <v>6</v>
      </c>
      <c r="F78" t="n">
        <v>6.174720147110946</v>
      </c>
      <c r="G78" t="n">
        <v>6.312022462538928</v>
      </c>
      <c r="H78" t="n">
        <v>6.322544262088854</v>
      </c>
      <c r="I78" t="n">
        <v>6.618615214013399</v>
      </c>
      <c r="J78" t="n">
        <v>6.718818820470042</v>
      </c>
      <c r="K78" t="n">
        <v>6.767951693146398</v>
      </c>
      <c r="L78" t="n">
        <v>6.863772681030067</v>
      </c>
      <c r="M78" t="n">
        <v>6.954566329963944</v>
      </c>
      <c r="N78" t="n">
        <v>7.040143941301151</v>
      </c>
      <c r="O78" t="n">
        <v>7.122109453540128</v>
      </c>
      <c r="P78" t="n">
        <v>7.203498694911444</v>
      </c>
      <c r="Q78" t="n">
        <v>7.283122123945104</v>
      </c>
      <c r="R78" t="n">
        <v>7.359348977335044</v>
      </c>
      <c r="S78" t="n">
        <v>7.43263897678467</v>
      </c>
      <c r="T78" t="n">
        <v>7.503089246597527</v>
      </c>
      <c r="U78" t="n">
        <v>7.570594337529775</v>
      </c>
      <c r="V78" t="n">
        <v>7.635064525224798</v>
      </c>
      <c r="W78" t="n">
        <v>7.696434135153558</v>
      </c>
      <c r="X78" t="n">
        <v>7.754666167581354</v>
      </c>
      <c r="Y78" t="n">
        <v>7.809738422667396</v>
      </c>
      <c r="Z78" t="n">
        <v>7.861649050424933</v>
      </c>
      <c r="AA78" t="n">
        <v>7.910403600814176</v>
      </c>
      <c r="AB78" t="n">
        <v>7.9560196487091</v>
      </c>
      <c r="AC78" t="n">
        <v>7.998529568877553</v>
      </c>
      <c r="AD78" t="n">
        <v>8.037960186127163</v>
      </c>
      <c r="AE78" t="n">
        <v>8.074333700298755</v>
      </c>
      <c r="AF78" t="n">
        <v>8.107657511339262</v>
      </c>
      <c r="AG78" t="n">
        <v>8.137918669341541</v>
      </c>
      <c r="AH78" t="n">
        <v>8.165108849365296</v>
      </c>
      <c r="AI78" t="n">
        <v>8.182864097045369</v>
      </c>
      <c r="AJ78" t="n">
        <v>8.199178205059621</v>
      </c>
      <c r="AK78" t="n">
        <v>8.214058573354979</v>
      </c>
      <c r="AL78" t="n">
        <v>8.227499651971248</v>
      </c>
    </row>
    <row r="79">
      <c r="A79" t="inlineStr">
        <is>
          <t>VI</t>
        </is>
      </c>
      <c r="B79" t="inlineStr">
        <is>
          <t>calefaccion</t>
        </is>
      </c>
      <c r="C79" t="inlineStr">
        <is>
          <t>biomasa</t>
        </is>
      </c>
      <c r="D79" t="inlineStr">
        <is>
          <t>Tcal</t>
        </is>
      </c>
      <c r="E79" t="n">
        <v>450.8</v>
      </c>
      <c r="F79" t="n">
        <v>463.9273070529358</v>
      </c>
      <c r="G79" t="n">
        <v>474.2432876854248</v>
      </c>
      <c r="H79" t="n">
        <v>475.0338255582759</v>
      </c>
      <c r="I79" t="n">
        <v>497.2786230795401</v>
      </c>
      <c r="J79" t="n">
        <v>504.8072540446491</v>
      </c>
      <c r="K79" t="n">
        <v>508.4987705450661</v>
      </c>
      <c r="L79" t="n">
        <v>515.698120768059</v>
      </c>
      <c r="M79" t="n">
        <v>522.5197502579576</v>
      </c>
      <c r="N79" t="n">
        <v>528.9494814564265</v>
      </c>
      <c r="O79" t="n">
        <v>535.1078236093149</v>
      </c>
      <c r="P79" t="n">
        <v>541.2228686110132</v>
      </c>
      <c r="Q79" t="n">
        <v>547.2052422457422</v>
      </c>
      <c r="R79" t="n">
        <v>552.9324198304396</v>
      </c>
      <c r="S79" t="n">
        <v>558.4389417890882</v>
      </c>
      <c r="T79" t="n">
        <v>563.7321053943608</v>
      </c>
      <c r="U79" t="n">
        <v>568.8039878930704</v>
      </c>
      <c r="V79" t="n">
        <v>573.6478479952232</v>
      </c>
      <c r="W79" t="n">
        <v>578.2587513545374</v>
      </c>
      <c r="X79" t="n">
        <v>582.6339180576124</v>
      </c>
      <c r="Y79" t="n">
        <v>586.7716801564103</v>
      </c>
      <c r="Z79" t="n">
        <v>590.6718986552601</v>
      </c>
      <c r="AA79" t="n">
        <v>594.3349905411718</v>
      </c>
      <c r="AB79" t="n">
        <v>597.7622762730105</v>
      </c>
      <c r="AC79" t="n">
        <v>600.9561882750002</v>
      </c>
      <c r="AD79" t="n">
        <v>603.9187419843543</v>
      </c>
      <c r="AE79" t="n">
        <v>606.6516053491132</v>
      </c>
      <c r="AF79" t="n">
        <v>609.1553343519566</v>
      </c>
      <c r="AG79" t="n">
        <v>611.4289560231945</v>
      </c>
      <c r="AH79" t="n">
        <v>613.4718448823126</v>
      </c>
      <c r="AI79" t="n">
        <v>614.8058558246754</v>
      </c>
      <c r="AJ79" t="n">
        <v>616.0315891401461</v>
      </c>
      <c r="AK79" t="n">
        <v>617.1496008114042</v>
      </c>
      <c r="AL79" t="n">
        <v>618.1594738514398</v>
      </c>
    </row>
    <row r="80">
      <c r="A80" t="inlineStr">
        <is>
          <t>VI</t>
        </is>
      </c>
      <c r="B80" t="inlineStr">
        <is>
          <t>calefaccion</t>
        </is>
      </c>
      <c r="C80" t="inlineStr">
        <is>
          <t>electricidad</t>
        </is>
      </c>
      <c r="D80" t="inlineStr">
        <is>
          <t>Tcal</t>
        </is>
      </c>
      <c r="E80" t="n">
        <v>52.1</v>
      </c>
      <c r="F80" t="n">
        <v>53.61715327741339</v>
      </c>
      <c r="G80" t="n">
        <v>54.80939504971303</v>
      </c>
      <c r="H80" t="n">
        <v>54.90075934247155</v>
      </c>
      <c r="I80" t="n">
        <v>57.47164210834969</v>
      </c>
      <c r="J80" t="n">
        <v>58.34174342441487</v>
      </c>
      <c r="K80" t="n">
        <v>58.76838053548789</v>
      </c>
      <c r="L80" t="n">
        <v>59.60042611361108</v>
      </c>
      <c r="M80" t="n">
        <v>60.38881763185358</v>
      </c>
      <c r="N80" t="n">
        <v>61.131916556965</v>
      </c>
      <c r="O80" t="n">
        <v>61.84365042157344</v>
      </c>
      <c r="P80" t="n">
        <v>62.55038033414771</v>
      </c>
      <c r="Q80" t="n">
        <v>63.24177710958999</v>
      </c>
      <c r="R80" t="n">
        <v>63.90368028652597</v>
      </c>
      <c r="S80" t="n">
        <v>64.54008178174689</v>
      </c>
      <c r="T80" t="n">
        <v>65.15182495795518</v>
      </c>
      <c r="U80" t="n">
        <v>65.73799416421687</v>
      </c>
      <c r="V80" t="n">
        <v>66.29781029403533</v>
      </c>
      <c r="W80" t="n">
        <v>66.83070307358339</v>
      </c>
      <c r="X80" t="n">
        <v>67.33635122183142</v>
      </c>
      <c r="Y80" t="n">
        <v>67.81456197016189</v>
      </c>
      <c r="Z80" t="n">
        <v>68.26531925452318</v>
      </c>
      <c r="AA80" t="n">
        <v>68.68867126706976</v>
      </c>
      <c r="AB80" t="n">
        <v>69.08477061629068</v>
      </c>
      <c r="AC80" t="n">
        <v>69.45389842308674</v>
      </c>
      <c r="AD80" t="n">
        <v>69.79628761620421</v>
      </c>
      <c r="AE80" t="n">
        <v>70.11213096426086</v>
      </c>
      <c r="AF80" t="n">
        <v>70.4014927234626</v>
      </c>
      <c r="AG80" t="n">
        <v>70.66426044544905</v>
      </c>
      <c r="AH80" t="n">
        <v>70.90036184198865</v>
      </c>
      <c r="AI80" t="n">
        <v>71.05453657601063</v>
      </c>
      <c r="AJ80" t="n">
        <v>71.19619741393437</v>
      </c>
      <c r="AK80" t="n">
        <v>71.32540861196574</v>
      </c>
      <c r="AL80" t="n">
        <v>71.44212197795034</v>
      </c>
    </row>
    <row r="81">
      <c r="A81" t="inlineStr">
        <is>
          <t>VI</t>
        </is>
      </c>
      <c r="B81" t="inlineStr">
        <is>
          <t>calefaccion</t>
        </is>
      </c>
      <c r="C81" t="inlineStr">
        <is>
          <t>gas_licuado</t>
        </is>
      </c>
      <c r="D81" t="inlineStr">
        <is>
          <t>Tcal</t>
        </is>
      </c>
      <c r="E81" t="n">
        <v>143.2</v>
      </c>
      <c r="F81" t="n">
        <v>147.3699875110479</v>
      </c>
      <c r="G81" t="n">
        <v>150.6469361059291</v>
      </c>
      <c r="H81" t="n">
        <v>150.8980563885206</v>
      </c>
      <c r="I81" t="n">
        <v>157.9642831077865</v>
      </c>
      <c r="J81" t="n">
        <v>160.355809181885</v>
      </c>
      <c r="K81" t="n">
        <v>161.5284470764274</v>
      </c>
      <c r="L81" t="n">
        <v>163.8153746539176</v>
      </c>
      <c r="M81" t="n">
        <v>165.9823164084728</v>
      </c>
      <c r="N81" t="n">
        <v>168.0247687323875</v>
      </c>
      <c r="O81" t="n">
        <v>169.9810122911577</v>
      </c>
      <c r="P81" t="n">
        <v>171.9235021852198</v>
      </c>
      <c r="Q81" t="n">
        <v>173.8238480248231</v>
      </c>
      <c r="R81" t="n">
        <v>175.6431289257297</v>
      </c>
      <c r="S81" t="n">
        <v>177.3923169125941</v>
      </c>
      <c r="T81" t="n">
        <v>179.0737300187943</v>
      </c>
      <c r="U81" t="n">
        <v>180.6848515223773</v>
      </c>
      <c r="V81" t="n">
        <v>182.2235400020318</v>
      </c>
      <c r="W81" t="n">
        <v>183.6882280256649</v>
      </c>
      <c r="X81" t="n">
        <v>185.0780325329416</v>
      </c>
      <c r="Y81" t="n">
        <v>186.3924236876618</v>
      </c>
      <c r="Z81" t="n">
        <v>187.6313573368084</v>
      </c>
      <c r="AA81" t="n">
        <v>188.7949659394316</v>
      </c>
      <c r="AB81" t="n">
        <v>189.8836689491905</v>
      </c>
      <c r="AC81" t="n">
        <v>190.8982390438776</v>
      </c>
      <c r="AD81" t="n">
        <v>191.8393164422349</v>
      </c>
      <c r="AE81" t="n">
        <v>192.7074309804636</v>
      </c>
      <c r="AF81" t="n">
        <v>193.5027592706304</v>
      </c>
      <c r="AG81" t="n">
        <v>194.2249922416181</v>
      </c>
      <c r="AH81" t="n">
        <v>194.8739312048517</v>
      </c>
      <c r="AI81" t="n">
        <v>195.2976897828161</v>
      </c>
      <c r="AJ81" t="n">
        <v>195.6870531607562</v>
      </c>
      <c r="AK81" t="n">
        <v>196.0421979507388</v>
      </c>
      <c r="AL81" t="n">
        <v>196.3629916937138</v>
      </c>
    </row>
    <row r="82">
      <c r="A82" t="inlineStr">
        <is>
          <t>VI</t>
        </is>
      </c>
      <c r="B82" t="inlineStr">
        <is>
          <t>calefaccion</t>
        </is>
      </c>
      <c r="C82" t="inlineStr">
        <is>
          <t>gas_natural</t>
        </is>
      </c>
      <c r="D82" t="inlineStr">
        <is>
          <t>Tcal</t>
        </is>
      </c>
      <c r="E82" t="n">
        <v>6.9</v>
      </c>
      <c r="F82" t="n">
        <v>7.100928169177589</v>
      </c>
      <c r="G82" t="n">
        <v>7.258825831919768</v>
      </c>
      <c r="H82" t="n">
        <v>7.270925901402182</v>
      </c>
      <c r="I82" t="n">
        <v>7.61140749611541</v>
      </c>
      <c r="J82" t="n">
        <v>7.726641643540549</v>
      </c>
      <c r="K82" t="n">
        <v>7.783144447118358</v>
      </c>
      <c r="L82" t="n">
        <v>7.893338583184577</v>
      </c>
      <c r="M82" t="n">
        <v>7.997751279458535</v>
      </c>
      <c r="N82" t="n">
        <v>8.096165532496325</v>
      </c>
      <c r="O82" t="n">
        <v>8.190425871571147</v>
      </c>
      <c r="P82" t="n">
        <v>8.28402349914816</v>
      </c>
      <c r="Q82" t="n">
        <v>8.37559044253687</v>
      </c>
      <c r="R82" t="n">
        <v>8.463251323935301</v>
      </c>
      <c r="S82" t="n">
        <v>8.547534823302371</v>
      </c>
      <c r="T82" t="n">
        <v>8.628552633587155</v>
      </c>
      <c r="U82" t="n">
        <v>8.70618348815924</v>
      </c>
      <c r="V82" t="n">
        <v>8.780324204008517</v>
      </c>
      <c r="W82" t="n">
        <v>8.850899255426592</v>
      </c>
      <c r="X82" t="n">
        <v>8.917866092718558</v>
      </c>
      <c r="Y82" t="n">
        <v>8.981199186067505</v>
      </c>
      <c r="Z82" t="n">
        <v>9.040896407988674</v>
      </c>
      <c r="AA82" t="n">
        <v>9.096964140936302</v>
      </c>
      <c r="AB82" t="n">
        <v>9.149422596015466</v>
      </c>
      <c r="AC82" t="n">
        <v>9.198309004209186</v>
      </c>
      <c r="AD82" t="n">
        <v>9.243654214046238</v>
      </c>
      <c r="AE82" t="n">
        <v>9.28548375534357</v>
      </c>
      <c r="AF82" t="n">
        <v>9.323806138040153</v>
      </c>
      <c r="AG82" t="n">
        <v>9.358606469742773</v>
      </c>
      <c r="AH82" t="n">
        <v>9.38987517677009</v>
      </c>
      <c r="AI82" t="n">
        <v>9.410293711602176</v>
      </c>
      <c r="AJ82" t="n">
        <v>9.429054935818563</v>
      </c>
      <c r="AK82" t="n">
        <v>9.446167359358228</v>
      </c>
      <c r="AL82" t="n">
        <v>9.461624599766935</v>
      </c>
    </row>
    <row r="83">
      <c r="A83" t="inlineStr">
        <is>
          <t>VI</t>
        </is>
      </c>
      <c r="B83" t="inlineStr">
        <is>
          <t>calefaccion</t>
        </is>
      </c>
      <c r="C83" t="inlineStr">
        <is>
          <t>kerosene</t>
        </is>
      </c>
      <c r="D83" t="inlineStr">
        <is>
          <t>Tcal</t>
        </is>
      </c>
      <c r="E83" t="n">
        <v>86.7</v>
      </c>
      <c r="F83" t="n">
        <v>89.22470612575317</v>
      </c>
      <c r="G83" t="n">
        <v>91.20872458368751</v>
      </c>
      <c r="H83" t="n">
        <v>91.36076458718394</v>
      </c>
      <c r="I83" t="n">
        <v>95.63898984249363</v>
      </c>
      <c r="J83" t="n">
        <v>97.08693195579211</v>
      </c>
      <c r="K83" t="n">
        <v>97.79690196596546</v>
      </c>
      <c r="L83" t="n">
        <v>99.18151524088447</v>
      </c>
      <c r="M83" t="n">
        <v>100.493483467979</v>
      </c>
      <c r="N83" t="n">
        <v>101.7300799518016</v>
      </c>
      <c r="O83" t="n">
        <v>102.9144816036548</v>
      </c>
      <c r="P83" t="n">
        <v>104.0905561414704</v>
      </c>
      <c r="Q83" t="n">
        <v>105.2411146910068</v>
      </c>
      <c r="R83" t="n">
        <v>106.3425927224914</v>
      </c>
      <c r="S83" t="n">
        <v>107.4016332145385</v>
      </c>
      <c r="T83" t="n">
        <v>108.4196396133343</v>
      </c>
      <c r="U83" t="n">
        <v>109.3950881773052</v>
      </c>
      <c r="V83" t="n">
        <v>110.3266823894983</v>
      </c>
      <c r="W83" t="n">
        <v>111.2134732529689</v>
      </c>
      <c r="X83" t="n">
        <v>112.0549261215506</v>
      </c>
      <c r="Y83" t="n">
        <v>112.8507202075439</v>
      </c>
      <c r="Z83" t="n">
        <v>113.6008287786403</v>
      </c>
      <c r="AA83" t="n">
        <v>114.3053320317648</v>
      </c>
      <c r="AB83" t="n">
        <v>114.9644839238465</v>
      </c>
      <c r="AC83" t="n">
        <v>115.5787522702806</v>
      </c>
      <c r="AD83" t="n">
        <v>116.1485246895375</v>
      </c>
      <c r="AE83" t="n">
        <v>116.674121969317</v>
      </c>
      <c r="AF83" t="n">
        <v>117.1556510388524</v>
      </c>
      <c r="AG83" t="n">
        <v>117.5929247719853</v>
      </c>
      <c r="AH83" t="n">
        <v>117.9858228733285</v>
      </c>
      <c r="AI83" t="n">
        <v>118.2423862023056</v>
      </c>
      <c r="AJ83" t="n">
        <v>118.4781250631115</v>
      </c>
      <c r="AK83" t="n">
        <v>118.6931463849795</v>
      </c>
      <c r="AL83" t="n">
        <v>118.8873699709845</v>
      </c>
    </row>
    <row r="84">
      <c r="A84" t="inlineStr">
        <is>
          <t>VI</t>
        </is>
      </c>
      <c r="B84" t="inlineStr">
        <is>
          <t>coccion</t>
        </is>
      </c>
      <c r="C84" t="inlineStr">
        <is>
          <t>biomasa</t>
        </is>
      </c>
      <c r="D84" t="inlineStr">
        <is>
          <t>Tcal</t>
        </is>
      </c>
      <c r="E84" t="n">
        <v>8.6</v>
      </c>
      <c r="F84" t="n">
        <v>8.850432210859022</v>
      </c>
      <c r="G84" t="n">
        <v>9.047232196305796</v>
      </c>
      <c r="H84" t="n">
        <v>9.062313442327357</v>
      </c>
      <c r="I84" t="n">
        <v>9.486681806752539</v>
      </c>
      <c r="J84" t="n">
        <v>9.630306976007059</v>
      </c>
      <c r="K84" t="n">
        <v>9.700730760176503</v>
      </c>
      <c r="L84" t="n">
        <v>9.838074176143095</v>
      </c>
      <c r="M84" t="n">
        <v>9.968211739614985</v>
      </c>
      <c r="N84" t="n">
        <v>10.09087298253165</v>
      </c>
      <c r="O84" t="n">
        <v>10.20835688340752</v>
      </c>
      <c r="P84" t="n">
        <v>10.32501479603974</v>
      </c>
      <c r="Q84" t="n">
        <v>10.43914171098798</v>
      </c>
      <c r="R84" t="n">
        <v>10.5484002008469</v>
      </c>
      <c r="S84" t="n">
        <v>10.65344920005803</v>
      </c>
      <c r="T84" t="n">
        <v>10.75442792012312</v>
      </c>
      <c r="U84" t="n">
        <v>10.85118521712601</v>
      </c>
      <c r="V84" t="n">
        <v>10.94359248615554</v>
      </c>
      <c r="W84" t="n">
        <v>11.0315555937201</v>
      </c>
      <c r="X84" t="n">
        <v>11.11502150686661</v>
      </c>
      <c r="Y84" t="n">
        <v>11.19395840582327</v>
      </c>
      <c r="Z84" t="n">
        <v>11.26836363894241</v>
      </c>
      <c r="AA84" t="n">
        <v>11.33824516116699</v>
      </c>
      <c r="AB84" t="n">
        <v>11.40362816314971</v>
      </c>
      <c r="AC84" t="n">
        <v>11.46455904872449</v>
      </c>
      <c r="AD84" t="n">
        <v>11.52107626678227</v>
      </c>
      <c r="AE84" t="n">
        <v>11.57321163709488</v>
      </c>
      <c r="AF84" t="n">
        <v>11.62097576625294</v>
      </c>
      <c r="AG84" t="n">
        <v>11.66435009272287</v>
      </c>
      <c r="AH84" t="n">
        <v>11.70332268409026</v>
      </c>
      <c r="AI84" t="n">
        <v>11.72877187243169</v>
      </c>
      <c r="AJ84" t="n">
        <v>11.75215542725212</v>
      </c>
      <c r="AK84" t="n">
        <v>11.77348395514214</v>
      </c>
      <c r="AL84" t="n">
        <v>11.79274950115879</v>
      </c>
    </row>
    <row r="85">
      <c r="A85" t="inlineStr">
        <is>
          <t>VI</t>
        </is>
      </c>
      <c r="B85" t="inlineStr">
        <is>
          <t>coccion</t>
        </is>
      </c>
      <c r="C85" t="inlineStr">
        <is>
          <t>gas_licuado</t>
        </is>
      </c>
      <c r="D85" t="inlineStr">
        <is>
          <t>Tcal</t>
        </is>
      </c>
      <c r="E85" t="n">
        <v>48.9</v>
      </c>
      <c r="F85" t="n">
        <v>50.32396919895421</v>
      </c>
      <c r="G85" t="n">
        <v>51.44298306969226</v>
      </c>
      <c r="H85" t="n">
        <v>51.52873573602416</v>
      </c>
      <c r="I85" t="n">
        <v>53.9417139942092</v>
      </c>
      <c r="J85" t="n">
        <v>54.75837338683084</v>
      </c>
      <c r="K85" t="n">
        <v>55.15880629914314</v>
      </c>
      <c r="L85" t="n">
        <v>55.93974735039504</v>
      </c>
      <c r="M85" t="n">
        <v>56.67971558920614</v>
      </c>
      <c r="N85" t="n">
        <v>57.37717312160439</v>
      </c>
      <c r="O85" t="n">
        <v>58.04519204635204</v>
      </c>
      <c r="P85" t="n">
        <v>58.70851436352827</v>
      </c>
      <c r="Q85" t="n">
        <v>59.3574453101526</v>
      </c>
      <c r="R85" t="n">
        <v>59.97869416528061</v>
      </c>
      <c r="S85" t="n">
        <v>60.57600766079506</v>
      </c>
      <c r="T85" t="n">
        <v>61.15017735976984</v>
      </c>
      <c r="U85" t="n">
        <v>61.70034385086766</v>
      </c>
      <c r="V85" t="n">
        <v>62.2257758805821</v>
      </c>
      <c r="W85" t="n">
        <v>62.7259382015015</v>
      </c>
      <c r="X85" t="n">
        <v>63.20052926578803</v>
      </c>
      <c r="Y85" t="n">
        <v>63.64936814473927</v>
      </c>
      <c r="Z85" t="n">
        <v>64.07243976096321</v>
      </c>
      <c r="AA85" t="n">
        <v>64.46978934663554</v>
      </c>
      <c r="AB85" t="n">
        <v>64.84156013697917</v>
      </c>
      <c r="AC85" t="n">
        <v>65.18801598635204</v>
      </c>
      <c r="AD85" t="n">
        <v>65.50937551693637</v>
      </c>
      <c r="AE85" t="n">
        <v>65.80581965743485</v>
      </c>
      <c r="AF85" t="n">
        <v>66.07740871741498</v>
      </c>
      <c r="AG85" t="n">
        <v>66.32403715513355</v>
      </c>
      <c r="AH85" t="n">
        <v>66.54563712232716</v>
      </c>
      <c r="AI85" t="n">
        <v>66.69034239091975</v>
      </c>
      <c r="AJ85" t="n">
        <v>66.8233023712359</v>
      </c>
      <c r="AK85" t="n">
        <v>66.94457737284309</v>
      </c>
      <c r="AL85" t="n">
        <v>67.05412216356567</v>
      </c>
    </row>
    <row r="86">
      <c r="A86" t="inlineStr">
        <is>
          <t>VI</t>
        </is>
      </c>
      <c r="B86" t="inlineStr">
        <is>
          <t>coccion</t>
        </is>
      </c>
      <c r="C86" t="inlineStr">
        <is>
          <t>gas_natural</t>
        </is>
      </c>
      <c r="D86" t="inlineStr">
        <is>
          <t>Tcal</t>
        </is>
      </c>
      <c r="E86" t="n">
        <v>1</v>
      </c>
      <c r="F86" t="n">
        <v>1.029120024518491</v>
      </c>
      <c r="G86" t="n">
        <v>1.052003743756488</v>
      </c>
      <c r="H86" t="n">
        <v>1.053757377014809</v>
      </c>
      <c r="I86" t="n">
        <v>1.1031025356689</v>
      </c>
      <c r="J86" t="n">
        <v>1.119803136745007</v>
      </c>
      <c r="K86" t="n">
        <v>1.127991948857733</v>
      </c>
      <c r="L86" t="n">
        <v>1.143962113505011</v>
      </c>
      <c r="M86" t="n">
        <v>1.159094388327324</v>
      </c>
      <c r="N86" t="n">
        <v>1.173357323550192</v>
      </c>
      <c r="O86" t="n">
        <v>1.187018242256688</v>
      </c>
      <c r="P86" t="n">
        <v>1.200583115818574</v>
      </c>
      <c r="Q86" t="n">
        <v>1.213853687324184</v>
      </c>
      <c r="R86" t="n">
        <v>1.226558162889174</v>
      </c>
      <c r="S86" t="n">
        <v>1.238773162797445</v>
      </c>
      <c r="T86" t="n">
        <v>1.250514874432921</v>
      </c>
      <c r="U86" t="n">
        <v>1.261765722921629</v>
      </c>
      <c r="V86" t="n">
        <v>1.272510754204133</v>
      </c>
      <c r="W86" t="n">
        <v>1.282739022525593</v>
      </c>
      <c r="X86" t="n">
        <v>1.292444361263559</v>
      </c>
      <c r="Y86" t="n">
        <v>1.301623070444566</v>
      </c>
      <c r="Z86" t="n">
        <v>1.310274841737489</v>
      </c>
      <c r="AA86" t="n">
        <v>1.318400600135696</v>
      </c>
      <c r="AB86" t="n">
        <v>1.32600327478485</v>
      </c>
      <c r="AC86" t="n">
        <v>1.333088261479592</v>
      </c>
      <c r="AD86" t="n">
        <v>1.339660031021194</v>
      </c>
      <c r="AE86" t="n">
        <v>1.345722283383126</v>
      </c>
      <c r="AF86" t="n">
        <v>1.351276251889877</v>
      </c>
      <c r="AG86" t="n">
        <v>1.35631977822359</v>
      </c>
      <c r="AH86" t="n">
        <v>1.360851474894216</v>
      </c>
      <c r="AI86" t="n">
        <v>1.363810682840895</v>
      </c>
      <c r="AJ86" t="n">
        <v>1.36652970084327</v>
      </c>
      <c r="AK86" t="n">
        <v>1.36900976222583</v>
      </c>
      <c r="AL86" t="n">
        <v>1.371249941995208</v>
      </c>
    </row>
    <row r="87">
      <c r="A87" t="inlineStr">
        <is>
          <t>VI</t>
        </is>
      </c>
      <c r="B87" t="inlineStr">
        <is>
          <t>enfriamiento</t>
        </is>
      </c>
      <c r="C87" t="inlineStr">
        <is>
          <t>electricidad</t>
        </is>
      </c>
      <c r="D87" t="inlineStr">
        <is>
          <t>Tcal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</row>
    <row r="88">
      <c r="A88" t="inlineStr">
        <is>
          <t>VI</t>
        </is>
      </c>
      <c r="B88" t="inlineStr">
        <is>
          <t>iluminacion</t>
        </is>
      </c>
      <c r="C88" t="inlineStr">
        <is>
          <t>electricidad</t>
        </is>
      </c>
      <c r="D88" t="inlineStr">
        <is>
          <t>Tcal</t>
        </is>
      </c>
      <c r="E88" t="n">
        <v>92.59999999999999</v>
      </c>
      <c r="F88" t="n">
        <v>96.36161818073914</v>
      </c>
      <c r="G88" t="n">
        <v>100.0802652106887</v>
      </c>
      <c r="H88" t="n">
        <v>103.4341140658619</v>
      </c>
      <c r="I88" t="n">
        <v>106.9003557301438</v>
      </c>
      <c r="J88" t="n">
        <v>110.2655912021226</v>
      </c>
      <c r="K88" t="n">
        <v>113.6247662288389</v>
      </c>
      <c r="L88" t="n">
        <v>116.970867804802</v>
      </c>
      <c r="M88" t="n">
        <v>120.2967021436585</v>
      </c>
      <c r="N88" t="n">
        <v>123.5949182129074</v>
      </c>
      <c r="O88" t="n">
        <v>126.9835626068375</v>
      </c>
      <c r="P88" t="n">
        <v>130.336143136364</v>
      </c>
      <c r="Q88" t="n">
        <v>133.6448628631517</v>
      </c>
      <c r="R88" t="n">
        <v>137.0375779113213</v>
      </c>
      <c r="S88" t="n">
        <v>140.3772418249382</v>
      </c>
      <c r="T88" t="n">
        <v>143.7982947650244</v>
      </c>
      <c r="U88" t="n">
        <v>147.3027202166853</v>
      </c>
      <c r="V88" t="n">
        <v>150.7429479327936</v>
      </c>
      <c r="W88" t="n">
        <v>154.263521529285</v>
      </c>
      <c r="X88" t="n">
        <v>157.8663174692978</v>
      </c>
      <c r="Y88" t="n">
        <v>161.3929278680905</v>
      </c>
      <c r="Z88" t="n">
        <v>164.9983199924861</v>
      </c>
      <c r="AA88" t="n">
        <v>168.6842537647867</v>
      </c>
      <c r="AB88" t="n">
        <v>172.4525284225847</v>
      </c>
      <c r="AC88" t="n">
        <v>176.1298441616967</v>
      </c>
      <c r="AD88" t="n">
        <v>179.8855736600552</v>
      </c>
      <c r="AE88" t="n">
        <v>183.7213889844813</v>
      </c>
      <c r="AF88" t="n">
        <v>187.6389978563482</v>
      </c>
      <c r="AG88" t="n">
        <v>191.6401444118664</v>
      </c>
      <c r="AH88" t="n">
        <v>195.5319871026805</v>
      </c>
      <c r="AI88" t="n">
        <v>199.5028656321311</v>
      </c>
      <c r="AJ88" t="n">
        <v>203.5543850660668</v>
      </c>
      <c r="AK88" t="n">
        <v>207.6881830661346</v>
      </c>
      <c r="AL88" t="n">
        <v>211.9059305517412</v>
      </c>
    </row>
    <row r="89">
      <c r="A89" t="inlineStr">
        <is>
          <t>VI</t>
        </is>
      </c>
      <c r="B89" t="inlineStr">
        <is>
          <t>otros_electricos</t>
        </is>
      </c>
      <c r="C89" t="inlineStr">
        <is>
          <t>electricidad</t>
        </is>
      </c>
      <c r="D89" t="inlineStr">
        <is>
          <t>Tcal</t>
        </is>
      </c>
      <c r="E89" t="n">
        <v>231.5</v>
      </c>
      <c r="F89" t="n">
        <v>240.9040454518479</v>
      </c>
      <c r="G89" t="n">
        <v>250.2006630267217</v>
      </c>
      <c r="H89" t="n">
        <v>258.5852851646548</v>
      </c>
      <c r="I89" t="n">
        <v>267.2508893253595</v>
      </c>
      <c r="J89" t="n">
        <v>275.6639780053067</v>
      </c>
      <c r="K89" t="n">
        <v>284.0619155720972</v>
      </c>
      <c r="L89" t="n">
        <v>292.427169512005</v>
      </c>
      <c r="M89" t="n">
        <v>300.7417553591463</v>
      </c>
      <c r="N89" t="n">
        <v>308.9872955322686</v>
      </c>
      <c r="O89" t="n">
        <v>317.4589065170936</v>
      </c>
      <c r="P89" t="n">
        <v>325.84035784091</v>
      </c>
      <c r="Q89" t="n">
        <v>334.1121571578794</v>
      </c>
      <c r="R89" t="n">
        <v>342.5939447783034</v>
      </c>
      <c r="S89" t="n">
        <v>350.9431045623456</v>
      </c>
      <c r="T89" t="n">
        <v>359.4957369125611</v>
      </c>
      <c r="U89" t="n">
        <v>368.2568005417133</v>
      </c>
      <c r="V89" t="n">
        <v>376.857369831984</v>
      </c>
      <c r="W89" t="n">
        <v>385.6588038232126</v>
      </c>
      <c r="X89" t="n">
        <v>394.6657936732445</v>
      </c>
      <c r="Y89" t="n">
        <v>403.4823196702262</v>
      </c>
      <c r="Z89" t="n">
        <v>412.4957999812153</v>
      </c>
      <c r="AA89" t="n">
        <v>421.7106344119666</v>
      </c>
      <c r="AB89" t="n">
        <v>431.1313210564618</v>
      </c>
      <c r="AC89" t="n">
        <v>440.3246104042419</v>
      </c>
      <c r="AD89" t="n">
        <v>449.713934150138</v>
      </c>
      <c r="AE89" t="n">
        <v>459.3034724612033</v>
      </c>
      <c r="AF89" t="n">
        <v>469.0974946408706</v>
      </c>
      <c r="AG89" t="n">
        <v>479.1003610296659</v>
      </c>
      <c r="AH89" t="n">
        <v>488.8299677567014</v>
      </c>
      <c r="AI89" t="n">
        <v>498.7571640803278</v>
      </c>
      <c r="AJ89" t="n">
        <v>508.885962665167</v>
      </c>
      <c r="AK89" t="n">
        <v>519.2204576653367</v>
      </c>
      <c r="AL89" t="n">
        <v>529.7648263793531</v>
      </c>
    </row>
    <row r="90">
      <c r="A90" t="inlineStr">
        <is>
          <t>VI</t>
        </is>
      </c>
      <c r="B90" t="inlineStr">
        <is>
          <t>refrigeracion</t>
        </is>
      </c>
      <c r="C90" t="inlineStr">
        <is>
          <t>electricidad</t>
        </is>
      </c>
      <c r="D90" t="inlineStr">
        <is>
          <t>Tcal</t>
        </is>
      </c>
      <c r="E90" t="n">
        <v>138.9</v>
      </c>
      <c r="F90" t="n">
        <v>144.5424272711087</v>
      </c>
      <c r="G90" t="n">
        <v>150.120397816033</v>
      </c>
      <c r="H90" t="n">
        <v>155.1511710987929</v>
      </c>
      <c r="I90" t="n">
        <v>160.3505335952158</v>
      </c>
      <c r="J90" t="n">
        <v>165.398386803184</v>
      </c>
      <c r="K90" t="n">
        <v>170.4371493432583</v>
      </c>
      <c r="L90" t="n">
        <v>175.456301707203</v>
      </c>
      <c r="M90" t="n">
        <v>180.4450532154878</v>
      </c>
      <c r="N90" t="n">
        <v>185.3923773193612</v>
      </c>
      <c r="O90" t="n">
        <v>190.4753439102562</v>
      </c>
      <c r="P90" t="n">
        <v>195.504214704546</v>
      </c>
      <c r="Q90" t="n">
        <v>200.4672942947276</v>
      </c>
      <c r="R90" t="n">
        <v>205.556366866982</v>
      </c>
      <c r="S90" t="n">
        <v>210.5658627374073</v>
      </c>
      <c r="T90" t="n">
        <v>215.6974421475367</v>
      </c>
      <c r="U90" t="n">
        <v>220.954080325028</v>
      </c>
      <c r="V90" t="n">
        <v>226.1144218991904</v>
      </c>
      <c r="W90" t="n">
        <v>231.3952822939276</v>
      </c>
      <c r="X90" t="n">
        <v>236.7994762039467</v>
      </c>
      <c r="Y90" t="n">
        <v>242.0893918021357</v>
      </c>
      <c r="Z90" t="n">
        <v>247.4974799887292</v>
      </c>
      <c r="AA90" t="n">
        <v>253.02638064718</v>
      </c>
      <c r="AB90" t="n">
        <v>258.6787926338771</v>
      </c>
      <c r="AC90" t="n">
        <v>264.1947662425451</v>
      </c>
      <c r="AD90" t="n">
        <v>269.8283604900828</v>
      </c>
      <c r="AE90" t="n">
        <v>275.5820834767219</v>
      </c>
      <c r="AF90" t="n">
        <v>281.4584967845224</v>
      </c>
      <c r="AG90" t="n">
        <v>287.4602166177996</v>
      </c>
      <c r="AH90" t="n">
        <v>293.2979806540209</v>
      </c>
      <c r="AI90" t="n">
        <v>299.2542984481967</v>
      </c>
      <c r="AJ90" t="n">
        <v>305.3315775991002</v>
      </c>
      <c r="AK90" t="n">
        <v>311.532274599202</v>
      </c>
      <c r="AL90" t="n">
        <v>317.8588958276119</v>
      </c>
    </row>
    <row r="91">
      <c r="A91" t="inlineStr">
        <is>
          <t>VII</t>
        </is>
      </c>
      <c r="B91" t="inlineStr">
        <is>
          <t>ACS</t>
        </is>
      </c>
      <c r="C91" t="inlineStr">
        <is>
          <t>gas_licuado</t>
        </is>
      </c>
      <c r="D91" t="inlineStr">
        <is>
          <t>Tcal</t>
        </is>
      </c>
      <c r="E91" t="n">
        <v>271.1</v>
      </c>
      <c r="F91" t="n">
        <v>278.9944386469629</v>
      </c>
      <c r="G91" t="n">
        <v>285.1982149323839</v>
      </c>
      <c r="H91" t="n">
        <v>285.6736249087147</v>
      </c>
      <c r="I91" t="n">
        <v>299.0510974198388</v>
      </c>
      <c r="J91" t="n">
        <v>303.5786303715714</v>
      </c>
      <c r="K91" t="n">
        <v>305.7986173353315</v>
      </c>
      <c r="L91" t="n">
        <v>310.1281289712085</v>
      </c>
      <c r="M91" t="n">
        <v>314.2304886755375</v>
      </c>
      <c r="N91" t="n">
        <v>318.0971704144571</v>
      </c>
      <c r="O91" t="n">
        <v>321.8006454757881</v>
      </c>
      <c r="P91" t="n">
        <v>325.4780826984154</v>
      </c>
      <c r="Q91" t="n">
        <v>329.0757346335863</v>
      </c>
      <c r="R91" t="n">
        <v>332.5199179592551</v>
      </c>
      <c r="S91" t="n">
        <v>335.8314044343874</v>
      </c>
      <c r="T91" t="n">
        <v>339.0145824587649</v>
      </c>
      <c r="U91" t="n">
        <v>342.0646874840536</v>
      </c>
      <c r="V91" t="n">
        <v>344.9776654647405</v>
      </c>
      <c r="W91" t="n">
        <v>347.7505490066883</v>
      </c>
      <c r="X91" t="n">
        <v>350.3816663385509</v>
      </c>
      <c r="Y91" t="n">
        <v>352.8700143975219</v>
      </c>
      <c r="Z91" t="n">
        <v>355.2155095950333</v>
      </c>
      <c r="AA91" t="n">
        <v>357.4184026967872</v>
      </c>
      <c r="AB91" t="n">
        <v>359.4794877941729</v>
      </c>
      <c r="AC91" t="n">
        <v>361.4002276871174</v>
      </c>
      <c r="AD91" t="n">
        <v>363.1818344098457</v>
      </c>
      <c r="AE91" t="n">
        <v>364.8253110251655</v>
      </c>
      <c r="AF91" t="n">
        <v>366.3309918873457</v>
      </c>
      <c r="AG91" t="n">
        <v>367.6982918764153</v>
      </c>
      <c r="AH91" t="n">
        <v>368.926834843822</v>
      </c>
      <c r="AI91" t="n">
        <v>369.7290761181666</v>
      </c>
      <c r="AJ91" t="n">
        <v>370.4662018986105</v>
      </c>
      <c r="AK91" t="n">
        <v>371.1385465394225</v>
      </c>
      <c r="AL91" t="n">
        <v>371.7458592749009</v>
      </c>
    </row>
    <row r="92">
      <c r="A92" t="inlineStr">
        <is>
          <t>VII</t>
        </is>
      </c>
      <c r="B92" t="inlineStr">
        <is>
          <t>ACS</t>
        </is>
      </c>
      <c r="C92" t="inlineStr">
        <is>
          <t>gas_natural</t>
        </is>
      </c>
      <c r="D92" t="inlineStr">
        <is>
          <t>Tcal</t>
        </is>
      </c>
      <c r="E92" t="n">
        <v>0.6</v>
      </c>
      <c r="F92" t="n">
        <v>0.6174720147110946</v>
      </c>
      <c r="G92" t="n">
        <v>0.6312022462538928</v>
      </c>
      <c r="H92" t="n">
        <v>0.6322544262088854</v>
      </c>
      <c r="I92" t="n">
        <v>0.6618615214013399</v>
      </c>
      <c r="J92" t="n">
        <v>0.6718818820470042</v>
      </c>
      <c r="K92" t="n">
        <v>0.6767951693146398</v>
      </c>
      <c r="L92" t="n">
        <v>0.6863772681030066</v>
      </c>
      <c r="M92" t="n">
        <v>0.6954566329963944</v>
      </c>
      <c r="N92" t="n">
        <v>0.7040143941301151</v>
      </c>
      <c r="O92" t="n">
        <v>0.7122109453540127</v>
      </c>
      <c r="P92" t="n">
        <v>0.7203498694911444</v>
      </c>
      <c r="Q92" t="n">
        <v>0.7283122123945104</v>
      </c>
      <c r="R92" t="n">
        <v>0.7359348977335044</v>
      </c>
      <c r="S92" t="n">
        <v>0.743263897678467</v>
      </c>
      <c r="T92" t="n">
        <v>0.7503089246597526</v>
      </c>
      <c r="U92" t="n">
        <v>0.7570594337529774</v>
      </c>
      <c r="V92" t="n">
        <v>0.7635064525224797</v>
      </c>
      <c r="W92" t="n">
        <v>0.7696434135153558</v>
      </c>
      <c r="X92" t="n">
        <v>0.7754666167581353</v>
      </c>
      <c r="Y92" t="n">
        <v>0.7809738422667395</v>
      </c>
      <c r="Z92" t="n">
        <v>0.7861649050424934</v>
      </c>
      <c r="AA92" t="n">
        <v>0.7910403600814176</v>
      </c>
      <c r="AB92" t="n">
        <v>0.79560196487091</v>
      </c>
      <c r="AC92" t="n">
        <v>0.7998529568877552</v>
      </c>
      <c r="AD92" t="n">
        <v>0.8037960186127163</v>
      </c>
      <c r="AE92" t="n">
        <v>0.8074333700298756</v>
      </c>
      <c r="AF92" t="n">
        <v>0.8107657511339262</v>
      </c>
      <c r="AG92" t="n">
        <v>0.8137918669341541</v>
      </c>
      <c r="AH92" t="n">
        <v>0.8165108849365296</v>
      </c>
      <c r="AI92" t="n">
        <v>0.8182864097045369</v>
      </c>
      <c r="AJ92" t="n">
        <v>0.819917820505962</v>
      </c>
      <c r="AK92" t="n">
        <v>0.821405857335498</v>
      </c>
      <c r="AL92" t="n">
        <v>0.8227499651971247</v>
      </c>
    </row>
    <row r="93">
      <c r="A93" t="inlineStr">
        <is>
          <t>VII</t>
        </is>
      </c>
      <c r="B93" t="inlineStr">
        <is>
          <t>calefaccion</t>
        </is>
      </c>
      <c r="C93" t="inlineStr">
        <is>
          <t>biomasa</t>
        </is>
      </c>
      <c r="D93" t="inlineStr">
        <is>
          <t>Tcal</t>
        </is>
      </c>
      <c r="E93" t="n">
        <v>642.9</v>
      </c>
      <c r="F93" t="n">
        <v>661.6212637629379</v>
      </c>
      <c r="G93" t="n">
        <v>676.3332068610461</v>
      </c>
      <c r="H93" t="n">
        <v>677.4606176828207</v>
      </c>
      <c r="I93" t="n">
        <v>709.1846201815357</v>
      </c>
      <c r="J93" t="n">
        <v>719.9214366133649</v>
      </c>
      <c r="K93" t="n">
        <v>725.1860239206366</v>
      </c>
      <c r="L93" t="n">
        <v>735.4532427723716</v>
      </c>
      <c r="M93" t="n">
        <v>745.1817822556366</v>
      </c>
      <c r="N93" t="n">
        <v>754.3514233104183</v>
      </c>
      <c r="O93" t="n">
        <v>763.1340279468246</v>
      </c>
      <c r="P93" t="n">
        <v>771.8548851597612</v>
      </c>
      <c r="Q93" t="n">
        <v>780.3865355807179</v>
      </c>
      <c r="R93" t="n">
        <v>788.5542429214499</v>
      </c>
      <c r="S93" t="n">
        <v>796.4072663624773</v>
      </c>
      <c r="T93" t="n">
        <v>803.956012772925</v>
      </c>
      <c r="U93" t="n">
        <v>811.1891832663152</v>
      </c>
      <c r="V93" t="n">
        <v>818.097163877837</v>
      </c>
      <c r="W93" t="n">
        <v>824.6729175817037</v>
      </c>
      <c r="X93" t="n">
        <v>830.9124798563421</v>
      </c>
      <c r="Y93" t="n">
        <v>836.8134719888114</v>
      </c>
      <c r="Z93" t="n">
        <v>842.3756957530317</v>
      </c>
      <c r="AA93" t="n">
        <v>847.599745827239</v>
      </c>
      <c r="AB93" t="n">
        <v>852.4875053591801</v>
      </c>
      <c r="AC93" t="n">
        <v>857.0424433052297</v>
      </c>
      <c r="AD93" t="n">
        <v>861.2674339435256</v>
      </c>
      <c r="AE93" t="n">
        <v>865.1648559870116</v>
      </c>
      <c r="AF93" t="n">
        <v>868.735502340002</v>
      </c>
      <c r="AG93" t="n">
        <v>871.977985419946</v>
      </c>
      <c r="AH93" t="n">
        <v>874.8914132094915</v>
      </c>
      <c r="AI93" t="n">
        <v>876.7938879984113</v>
      </c>
      <c r="AJ93" t="n">
        <v>878.5419446721382</v>
      </c>
      <c r="AK93" t="n">
        <v>880.136376134986</v>
      </c>
      <c r="AL93" t="n">
        <v>881.5765877087192</v>
      </c>
    </row>
    <row r="94">
      <c r="A94" t="inlineStr">
        <is>
          <t>VII</t>
        </is>
      </c>
      <c r="B94" t="inlineStr">
        <is>
          <t>calefaccion</t>
        </is>
      </c>
      <c r="C94" t="inlineStr">
        <is>
          <t>electricidad</t>
        </is>
      </c>
      <c r="D94" t="inlineStr">
        <is>
          <t>Tcal</t>
        </is>
      </c>
      <c r="E94" t="n">
        <v>12.5</v>
      </c>
      <c r="F94" t="n">
        <v>12.86400030648114</v>
      </c>
      <c r="G94" t="n">
        <v>13.1500467969561</v>
      </c>
      <c r="H94" t="n">
        <v>13.17196721268511</v>
      </c>
      <c r="I94" t="n">
        <v>13.78878169586125</v>
      </c>
      <c r="J94" t="n">
        <v>13.99753920931259</v>
      </c>
      <c r="K94" t="n">
        <v>14.09989936072166</v>
      </c>
      <c r="L94" t="n">
        <v>14.29952641881264</v>
      </c>
      <c r="M94" t="n">
        <v>14.48867985409155</v>
      </c>
      <c r="N94" t="n">
        <v>14.6669665443774</v>
      </c>
      <c r="O94" t="n">
        <v>14.8377280282086</v>
      </c>
      <c r="P94" t="n">
        <v>15.00728894773217</v>
      </c>
      <c r="Q94" t="n">
        <v>15.1731710915523</v>
      </c>
      <c r="R94" t="n">
        <v>15.33197703611467</v>
      </c>
      <c r="S94" t="n">
        <v>15.48466453496806</v>
      </c>
      <c r="T94" t="n">
        <v>15.63143593041151</v>
      </c>
      <c r="U94" t="n">
        <v>15.77207153652036</v>
      </c>
      <c r="V94" t="n">
        <v>15.90638442755166</v>
      </c>
      <c r="W94" t="n">
        <v>16.03423778156991</v>
      </c>
      <c r="X94" t="n">
        <v>16.15555451579449</v>
      </c>
      <c r="Y94" t="n">
        <v>16.27028838055707</v>
      </c>
      <c r="Z94" t="n">
        <v>16.37843552171861</v>
      </c>
      <c r="AA94" t="n">
        <v>16.4800075016962</v>
      </c>
      <c r="AB94" t="n">
        <v>16.57504093481063</v>
      </c>
      <c r="AC94" t="n">
        <v>16.6636032684949</v>
      </c>
      <c r="AD94" t="n">
        <v>16.74575038776493</v>
      </c>
      <c r="AE94" t="n">
        <v>16.82152854228907</v>
      </c>
      <c r="AF94" t="n">
        <v>16.89095314862346</v>
      </c>
      <c r="AG94" t="n">
        <v>16.95399722779488</v>
      </c>
      <c r="AH94" t="n">
        <v>17.0106434361777</v>
      </c>
      <c r="AI94" t="n">
        <v>17.04763353551118</v>
      </c>
      <c r="AJ94" t="n">
        <v>17.08162126054087</v>
      </c>
      <c r="AK94" t="n">
        <v>17.11262202782287</v>
      </c>
      <c r="AL94" t="n">
        <v>17.1406242749401</v>
      </c>
    </row>
    <row r="95">
      <c r="A95" t="inlineStr">
        <is>
          <t>VII</t>
        </is>
      </c>
      <c r="B95" t="inlineStr">
        <is>
          <t>calefaccion</t>
        </is>
      </c>
      <c r="C95" t="inlineStr">
        <is>
          <t>gas_licuado</t>
        </is>
      </c>
      <c r="D95" t="inlineStr">
        <is>
          <t>Tcal</t>
        </is>
      </c>
      <c r="E95" t="n">
        <v>143.2</v>
      </c>
      <c r="F95" t="n">
        <v>147.3699875110479</v>
      </c>
      <c r="G95" t="n">
        <v>150.6469361059291</v>
      </c>
      <c r="H95" t="n">
        <v>150.8980563885206</v>
      </c>
      <c r="I95" t="n">
        <v>157.9642831077865</v>
      </c>
      <c r="J95" t="n">
        <v>160.355809181885</v>
      </c>
      <c r="K95" t="n">
        <v>161.5284470764274</v>
      </c>
      <c r="L95" t="n">
        <v>163.8153746539176</v>
      </c>
      <c r="M95" t="n">
        <v>165.9823164084728</v>
      </c>
      <c r="N95" t="n">
        <v>168.0247687323875</v>
      </c>
      <c r="O95" t="n">
        <v>169.9810122911577</v>
      </c>
      <c r="P95" t="n">
        <v>171.9235021852198</v>
      </c>
      <c r="Q95" t="n">
        <v>173.8238480248231</v>
      </c>
      <c r="R95" t="n">
        <v>175.6431289257297</v>
      </c>
      <c r="S95" t="n">
        <v>177.3923169125941</v>
      </c>
      <c r="T95" t="n">
        <v>179.0737300187943</v>
      </c>
      <c r="U95" t="n">
        <v>180.6848515223773</v>
      </c>
      <c r="V95" t="n">
        <v>182.2235400020318</v>
      </c>
      <c r="W95" t="n">
        <v>183.6882280256649</v>
      </c>
      <c r="X95" t="n">
        <v>185.0780325329416</v>
      </c>
      <c r="Y95" t="n">
        <v>186.3924236876618</v>
      </c>
      <c r="Z95" t="n">
        <v>187.6313573368084</v>
      </c>
      <c r="AA95" t="n">
        <v>188.7949659394316</v>
      </c>
      <c r="AB95" t="n">
        <v>189.8836689491905</v>
      </c>
      <c r="AC95" t="n">
        <v>190.8982390438776</v>
      </c>
      <c r="AD95" t="n">
        <v>191.8393164422349</v>
      </c>
      <c r="AE95" t="n">
        <v>192.7074309804636</v>
      </c>
      <c r="AF95" t="n">
        <v>193.5027592706304</v>
      </c>
      <c r="AG95" t="n">
        <v>194.2249922416181</v>
      </c>
      <c r="AH95" t="n">
        <v>194.8739312048517</v>
      </c>
      <c r="AI95" t="n">
        <v>195.2976897828161</v>
      </c>
      <c r="AJ95" t="n">
        <v>195.6870531607562</v>
      </c>
      <c r="AK95" t="n">
        <v>196.0421979507388</v>
      </c>
      <c r="AL95" t="n">
        <v>196.3629916937138</v>
      </c>
    </row>
    <row r="96">
      <c r="A96" t="inlineStr">
        <is>
          <t>VII</t>
        </is>
      </c>
      <c r="B96" t="inlineStr">
        <is>
          <t>calefaccion</t>
        </is>
      </c>
      <c r="C96" t="inlineStr">
        <is>
          <t>gas_natural</t>
        </is>
      </c>
      <c r="D96" t="inlineStr">
        <is>
          <t>Tcal</t>
        </is>
      </c>
      <c r="E96" t="n">
        <v>0.8</v>
      </c>
      <c r="F96" t="n">
        <v>0.8232960196147929</v>
      </c>
      <c r="G96" t="n">
        <v>0.8416029950051904</v>
      </c>
      <c r="H96" t="n">
        <v>0.8430059016118472</v>
      </c>
      <c r="I96" t="n">
        <v>0.88248202853512</v>
      </c>
      <c r="J96" t="n">
        <v>0.8958425093960056</v>
      </c>
      <c r="K96" t="n">
        <v>0.9023935590861865</v>
      </c>
      <c r="L96" t="n">
        <v>0.9151696908040089</v>
      </c>
      <c r="M96" t="n">
        <v>0.9272755106618592</v>
      </c>
      <c r="N96" t="n">
        <v>0.9386858588401537</v>
      </c>
      <c r="O96" t="n">
        <v>0.9496145938053504</v>
      </c>
      <c r="P96" t="n">
        <v>0.9604664926548593</v>
      </c>
      <c r="Q96" t="n">
        <v>0.9710829498593473</v>
      </c>
      <c r="R96" t="n">
        <v>0.9812465303113392</v>
      </c>
      <c r="S96" t="n">
        <v>0.9910185302379561</v>
      </c>
      <c r="T96" t="n">
        <v>1.000411899546337</v>
      </c>
      <c r="U96" t="n">
        <v>1.009412578337303</v>
      </c>
      <c r="V96" t="n">
        <v>1.018008603363306</v>
      </c>
      <c r="W96" t="n">
        <v>1.026191218020474</v>
      </c>
      <c r="X96" t="n">
        <v>1.033955489010847</v>
      </c>
      <c r="Y96" t="n">
        <v>1.041298456355653</v>
      </c>
      <c r="Z96" t="n">
        <v>1.048219873389991</v>
      </c>
      <c r="AA96" t="n">
        <v>1.054720480108557</v>
      </c>
      <c r="AB96" t="n">
        <v>1.06080261982788</v>
      </c>
      <c r="AC96" t="n">
        <v>1.066470609183674</v>
      </c>
      <c r="AD96" t="n">
        <v>1.071728024816955</v>
      </c>
      <c r="AE96" t="n">
        <v>1.076577826706501</v>
      </c>
      <c r="AF96" t="n">
        <v>1.081021001511902</v>
      </c>
      <c r="AG96" t="n">
        <v>1.085055822578872</v>
      </c>
      <c r="AH96" t="n">
        <v>1.088681179915373</v>
      </c>
      <c r="AI96" t="n">
        <v>1.091048546272716</v>
      </c>
      <c r="AJ96" t="n">
        <v>1.093223760674616</v>
      </c>
      <c r="AK96" t="n">
        <v>1.095207809780664</v>
      </c>
      <c r="AL96" t="n">
        <v>1.096999953596167</v>
      </c>
    </row>
    <row r="97">
      <c r="A97" t="inlineStr">
        <is>
          <t>VII</t>
        </is>
      </c>
      <c r="B97" t="inlineStr">
        <is>
          <t>calefaccion</t>
        </is>
      </c>
      <c r="C97" t="inlineStr">
        <is>
          <t>kerosene</t>
        </is>
      </c>
      <c r="D97" t="inlineStr">
        <is>
          <t>Tcal</t>
        </is>
      </c>
      <c r="E97" t="n">
        <v>73.3</v>
      </c>
      <c r="F97" t="n">
        <v>75.4344977972054</v>
      </c>
      <c r="G97" t="n">
        <v>77.11187441735056</v>
      </c>
      <c r="H97" t="n">
        <v>77.24041573518549</v>
      </c>
      <c r="I97" t="n">
        <v>80.85741586453037</v>
      </c>
      <c r="J97" t="n">
        <v>82.08156992340901</v>
      </c>
      <c r="K97" t="n">
        <v>82.68180985127182</v>
      </c>
      <c r="L97" t="n">
        <v>83.85242291991732</v>
      </c>
      <c r="M97" t="n">
        <v>84.96161866439284</v>
      </c>
      <c r="N97" t="n">
        <v>86.00709181622906</v>
      </c>
      <c r="O97" t="n">
        <v>87.00843715741523</v>
      </c>
      <c r="P97" t="n">
        <v>88.00274238950148</v>
      </c>
      <c r="Q97" t="n">
        <v>88.9754752808627</v>
      </c>
      <c r="R97" t="n">
        <v>89.90671333977645</v>
      </c>
      <c r="S97" t="n">
        <v>90.80207283305272</v>
      </c>
      <c r="T97" t="n">
        <v>91.66274029593311</v>
      </c>
      <c r="U97" t="n">
        <v>92.4874274901554</v>
      </c>
      <c r="V97" t="n">
        <v>93.27503828316294</v>
      </c>
      <c r="W97" t="n">
        <v>94.02477035112597</v>
      </c>
      <c r="X97" t="n">
        <v>94.73617168061887</v>
      </c>
      <c r="Y97" t="n">
        <v>95.40897106358668</v>
      </c>
      <c r="Z97" t="n">
        <v>96.04314589935794</v>
      </c>
      <c r="AA97" t="n">
        <v>96.63876398994651</v>
      </c>
      <c r="AB97" t="n">
        <v>97.1960400417295</v>
      </c>
      <c r="AC97" t="n">
        <v>97.71536956645409</v>
      </c>
      <c r="AD97" t="n">
        <v>98.19708027385352</v>
      </c>
      <c r="AE97" t="n">
        <v>98.64144337198313</v>
      </c>
      <c r="AF97" t="n">
        <v>99.04854926352799</v>
      </c>
      <c r="AG97" t="n">
        <v>99.41823974378914</v>
      </c>
      <c r="AH97" t="n">
        <v>99.75041310974603</v>
      </c>
      <c r="AI97" t="n">
        <v>99.96732305223759</v>
      </c>
      <c r="AJ97" t="n">
        <v>100.1666270718117</v>
      </c>
      <c r="AK97" t="n">
        <v>100.3484155711533</v>
      </c>
      <c r="AL97" t="n">
        <v>100.5126207482487</v>
      </c>
    </row>
    <row r="98">
      <c r="A98" t="inlineStr">
        <is>
          <t>VII</t>
        </is>
      </c>
      <c r="B98" t="inlineStr">
        <is>
          <t>coccion</t>
        </is>
      </c>
      <c r="C98" t="inlineStr">
        <is>
          <t>biomasa</t>
        </is>
      </c>
      <c r="D98" t="inlineStr">
        <is>
          <t>Tcal</t>
        </is>
      </c>
      <c r="E98" t="n">
        <v>9.9</v>
      </c>
      <c r="F98" t="n">
        <v>10.18828824273306</v>
      </c>
      <c r="G98" t="n">
        <v>10.41483706318923</v>
      </c>
      <c r="H98" t="n">
        <v>10.43219803244661</v>
      </c>
      <c r="I98" t="n">
        <v>10.92071510312211</v>
      </c>
      <c r="J98" t="n">
        <v>11.08605105377557</v>
      </c>
      <c r="K98" t="n">
        <v>11.16712029369156</v>
      </c>
      <c r="L98" t="n">
        <v>11.32522492369961</v>
      </c>
      <c r="M98" t="n">
        <v>11.47503444444051</v>
      </c>
      <c r="N98" t="n">
        <v>11.6162375031469</v>
      </c>
      <c r="O98" t="n">
        <v>11.75148059834121</v>
      </c>
      <c r="P98" t="n">
        <v>11.88577284660388</v>
      </c>
      <c r="Q98" t="n">
        <v>12.01715150450942</v>
      </c>
      <c r="R98" t="n">
        <v>12.14292581260282</v>
      </c>
      <c r="S98" t="n">
        <v>12.26385431169471</v>
      </c>
      <c r="T98" t="n">
        <v>12.38009725688592</v>
      </c>
      <c r="U98" t="n">
        <v>12.49148065692413</v>
      </c>
      <c r="V98" t="n">
        <v>12.59785646662092</v>
      </c>
      <c r="W98" t="n">
        <v>12.69911632300337</v>
      </c>
      <c r="X98" t="n">
        <v>12.79519917650923</v>
      </c>
      <c r="Y98" t="n">
        <v>12.8860683974012</v>
      </c>
      <c r="Z98" t="n">
        <v>12.97172093320114</v>
      </c>
      <c r="AA98" t="n">
        <v>13.05216594134339</v>
      </c>
      <c r="AB98" t="n">
        <v>13.12743242037002</v>
      </c>
      <c r="AC98" t="n">
        <v>13.19757378864796</v>
      </c>
      <c r="AD98" t="n">
        <v>13.26263430710982</v>
      </c>
      <c r="AE98" t="n">
        <v>13.32265060549295</v>
      </c>
      <c r="AF98" t="n">
        <v>13.37763489370978</v>
      </c>
      <c r="AG98" t="n">
        <v>13.42756580441354</v>
      </c>
      <c r="AH98" t="n">
        <v>13.47242960145274</v>
      </c>
      <c r="AI98" t="n">
        <v>13.50172576012486</v>
      </c>
      <c r="AJ98" t="n">
        <v>13.52864403834837</v>
      </c>
      <c r="AK98" t="n">
        <v>13.55319664603572</v>
      </c>
      <c r="AL98" t="n">
        <v>13.57537442575256</v>
      </c>
    </row>
    <row r="99">
      <c r="A99" t="inlineStr">
        <is>
          <t>VII</t>
        </is>
      </c>
      <c r="B99" t="inlineStr">
        <is>
          <t>coccion</t>
        </is>
      </c>
      <c r="C99" t="inlineStr">
        <is>
          <t>gas_licuado</t>
        </is>
      </c>
      <c r="D99" t="inlineStr">
        <is>
          <t>Tcal</t>
        </is>
      </c>
      <c r="E99" t="n">
        <v>42.9</v>
      </c>
      <c r="F99" t="n">
        <v>44.14924905184326</v>
      </c>
      <c r="G99" t="n">
        <v>45.13096060715333</v>
      </c>
      <c r="H99" t="n">
        <v>45.20619147393531</v>
      </c>
      <c r="I99" t="n">
        <v>47.32309878019581</v>
      </c>
      <c r="J99" t="n">
        <v>48.0395545663608</v>
      </c>
      <c r="K99" t="n">
        <v>48.39085460599674</v>
      </c>
      <c r="L99" t="n">
        <v>49.07597466936497</v>
      </c>
      <c r="M99" t="n">
        <v>49.72514925924219</v>
      </c>
      <c r="N99" t="n">
        <v>50.33702918030323</v>
      </c>
      <c r="O99" t="n">
        <v>50.92308259281191</v>
      </c>
      <c r="P99" t="n">
        <v>51.50501566861682</v>
      </c>
      <c r="Q99" t="n">
        <v>52.07432318620749</v>
      </c>
      <c r="R99" t="n">
        <v>52.61934518794556</v>
      </c>
      <c r="S99" t="n">
        <v>53.14336868401039</v>
      </c>
      <c r="T99" t="n">
        <v>53.64708811317232</v>
      </c>
      <c r="U99" t="n">
        <v>54.12974951333788</v>
      </c>
      <c r="V99" t="n">
        <v>54.5907113553573</v>
      </c>
      <c r="W99" t="n">
        <v>55.02950406634794</v>
      </c>
      <c r="X99" t="n">
        <v>55.44586309820668</v>
      </c>
      <c r="Y99" t="n">
        <v>55.83962972207188</v>
      </c>
      <c r="Z99" t="n">
        <v>56.21079071053828</v>
      </c>
      <c r="AA99" t="n">
        <v>56.55938574582136</v>
      </c>
      <c r="AB99" t="n">
        <v>56.88554048827007</v>
      </c>
      <c r="AC99" t="n">
        <v>57.1894864174745</v>
      </c>
      <c r="AD99" t="n">
        <v>57.47141533080922</v>
      </c>
      <c r="AE99" t="n">
        <v>57.7314859571361</v>
      </c>
      <c r="AF99" t="n">
        <v>57.96975120607573</v>
      </c>
      <c r="AG99" t="n">
        <v>58.18611848579202</v>
      </c>
      <c r="AH99" t="n">
        <v>58.38052827296186</v>
      </c>
      <c r="AI99" t="n">
        <v>58.50747829387439</v>
      </c>
      <c r="AJ99" t="n">
        <v>58.62412416617628</v>
      </c>
      <c r="AK99" t="n">
        <v>58.7305187994881</v>
      </c>
      <c r="AL99" t="n">
        <v>58.82662251159442</v>
      </c>
    </row>
    <row r="100">
      <c r="A100" t="inlineStr">
        <is>
          <t>VII</t>
        </is>
      </c>
      <c r="B100" t="inlineStr">
        <is>
          <t>coccion</t>
        </is>
      </c>
      <c r="C100" t="inlineStr">
        <is>
          <t>gas_natural</t>
        </is>
      </c>
      <c r="D100" t="inlineStr">
        <is>
          <t>Tcal</t>
        </is>
      </c>
      <c r="E100" t="n">
        <v>0.1</v>
      </c>
      <c r="F100" t="n">
        <v>0.1029120024518491</v>
      </c>
      <c r="G100" t="n">
        <v>0.1052003743756488</v>
      </c>
      <c r="H100" t="n">
        <v>0.1053757377014809</v>
      </c>
      <c r="I100" t="n">
        <v>0.11031025356689</v>
      </c>
      <c r="J100" t="n">
        <v>0.1119803136745007</v>
      </c>
      <c r="K100" t="n">
        <v>0.1127991948857733</v>
      </c>
      <c r="L100" t="n">
        <v>0.1143962113505011</v>
      </c>
      <c r="M100" t="n">
        <v>0.1159094388327324</v>
      </c>
      <c r="N100" t="n">
        <v>0.1173357323550192</v>
      </c>
      <c r="O100" t="n">
        <v>0.1187018242256688</v>
      </c>
      <c r="P100" t="n">
        <v>0.1200583115818574</v>
      </c>
      <c r="Q100" t="n">
        <v>0.1213853687324184</v>
      </c>
      <c r="R100" t="n">
        <v>0.1226558162889174</v>
      </c>
      <c r="S100" t="n">
        <v>0.1238773162797445</v>
      </c>
      <c r="T100" t="n">
        <v>0.1250514874432921</v>
      </c>
      <c r="U100" t="n">
        <v>0.1261765722921629</v>
      </c>
      <c r="V100" t="n">
        <v>0.1272510754204133</v>
      </c>
      <c r="W100" t="n">
        <v>0.1282739022525593</v>
      </c>
      <c r="X100" t="n">
        <v>0.1292444361263559</v>
      </c>
      <c r="Y100" t="n">
        <v>0.1301623070444566</v>
      </c>
      <c r="Z100" t="n">
        <v>0.1310274841737489</v>
      </c>
      <c r="AA100" t="n">
        <v>0.1318400600135696</v>
      </c>
      <c r="AB100" t="n">
        <v>0.132600327478485</v>
      </c>
      <c r="AC100" t="n">
        <v>0.1333088261479592</v>
      </c>
      <c r="AD100" t="n">
        <v>0.1339660031021194</v>
      </c>
      <c r="AE100" t="n">
        <v>0.1345722283383126</v>
      </c>
      <c r="AF100" t="n">
        <v>0.1351276251889877</v>
      </c>
      <c r="AG100" t="n">
        <v>0.135631977822359</v>
      </c>
      <c r="AH100" t="n">
        <v>0.1360851474894216</v>
      </c>
      <c r="AI100" t="n">
        <v>0.1363810682840895</v>
      </c>
      <c r="AJ100" t="n">
        <v>0.136652970084327</v>
      </c>
      <c r="AK100" t="n">
        <v>0.136900976222583</v>
      </c>
      <c r="AL100" t="n">
        <v>0.1371249941995208</v>
      </c>
    </row>
    <row r="101">
      <c r="A101" t="inlineStr">
        <is>
          <t>VII</t>
        </is>
      </c>
      <c r="B101" t="inlineStr">
        <is>
          <t>enfriamiento</t>
        </is>
      </c>
      <c r="C101" t="inlineStr">
        <is>
          <t>electricidad</t>
        </is>
      </c>
      <c r="D101" t="inlineStr">
        <is>
          <t>Tcal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</row>
    <row r="102">
      <c r="A102" t="inlineStr">
        <is>
          <t>VII</t>
        </is>
      </c>
      <c r="B102" t="inlineStr">
        <is>
          <t>iluminacion</t>
        </is>
      </c>
      <c r="C102" t="inlineStr">
        <is>
          <t>electricidad</t>
        </is>
      </c>
      <c r="D102" t="inlineStr">
        <is>
          <t>Tcal</t>
        </is>
      </c>
      <c r="E102" t="n">
        <v>140.9</v>
      </c>
      <c r="F102" t="n">
        <v>146.6236717242564</v>
      </c>
      <c r="G102" t="n">
        <v>152.2819586197196</v>
      </c>
      <c r="H102" t="n">
        <v>157.385169242764</v>
      </c>
      <c r="I102" t="n">
        <v>162.6593965699489</v>
      </c>
      <c r="J102" t="n">
        <v>167.7799330494501</v>
      </c>
      <c r="K102" t="n">
        <v>172.8912479659114</v>
      </c>
      <c r="L102" t="n">
        <v>177.982670342296</v>
      </c>
      <c r="M102" t="n">
        <v>183.043254125718</v>
      </c>
      <c r="N102" t="n">
        <v>188.0618139978257</v>
      </c>
      <c r="O102" t="n">
        <v>193.2179694525205</v>
      </c>
      <c r="P102" t="n">
        <v>198.3192501934524</v>
      </c>
      <c r="Q102" t="n">
        <v>203.3537924127223</v>
      </c>
      <c r="R102" t="n">
        <v>208.5161417678745</v>
      </c>
      <c r="S102" t="n">
        <v>213.5977686083563</v>
      </c>
      <c r="T102" t="n">
        <v>218.8032368508849</v>
      </c>
      <c r="U102" t="n">
        <v>224.1355645629694</v>
      </c>
      <c r="V102" t="n">
        <v>229.3702091115617</v>
      </c>
      <c r="W102" t="n">
        <v>234.7271078129186</v>
      </c>
      <c r="X102" t="n">
        <v>240.2091158901087</v>
      </c>
      <c r="Y102" t="n">
        <v>245.5752001794163</v>
      </c>
      <c r="Z102" t="n">
        <v>251.0611586062775</v>
      </c>
      <c r="AA102" t="n">
        <v>256.6696690654259</v>
      </c>
      <c r="AB102" t="n">
        <v>262.4034692736737</v>
      </c>
      <c r="AC102" t="n">
        <v>267.9988665484133</v>
      </c>
      <c r="AD102" t="n">
        <v>273.7135780637341</v>
      </c>
      <c r="AE102" t="n">
        <v>279.5501480336222</v>
      </c>
      <c r="AF102" t="n">
        <v>285.5111749239683</v>
      </c>
      <c r="AG102" t="n">
        <v>291.5993126094165</v>
      </c>
      <c r="AH102" t="n">
        <v>297.5211337231932</v>
      </c>
      <c r="AI102" t="n">
        <v>303.563215632476</v>
      </c>
      <c r="AJ102" t="n">
        <v>309.728000602687</v>
      </c>
      <c r="AK102" t="n">
        <v>316.0179804969587</v>
      </c>
      <c r="AL102" t="n">
        <v>322.435697783373</v>
      </c>
    </row>
    <row r="103">
      <c r="A103" t="inlineStr">
        <is>
          <t>VII</t>
        </is>
      </c>
      <c r="B103" t="inlineStr">
        <is>
          <t>otros_electricos</t>
        </is>
      </c>
      <c r="C103" t="inlineStr">
        <is>
          <t>electricidad</t>
        </is>
      </c>
      <c r="D103" t="inlineStr">
        <is>
          <t>Tcal</t>
        </is>
      </c>
      <c r="E103" t="n">
        <v>234.8</v>
      </c>
      <c r="F103" t="n">
        <v>244.3380987995416</v>
      </c>
      <c r="G103" t="n">
        <v>253.7672383528045</v>
      </c>
      <c r="H103" t="n">
        <v>262.2713821022072</v>
      </c>
      <c r="I103" t="n">
        <v>271.0605132336692</v>
      </c>
      <c r="J103" t="n">
        <v>279.5935293116458</v>
      </c>
      <c r="K103" t="n">
        <v>288.1111782994749</v>
      </c>
      <c r="L103" t="n">
        <v>296.5956777599084</v>
      </c>
      <c r="M103" t="n">
        <v>305.0287868610262</v>
      </c>
      <c r="N103" t="n">
        <v>313.3918660517351</v>
      </c>
      <c r="O103" t="n">
        <v>321.9842386618297</v>
      </c>
      <c r="P103" t="n">
        <v>330.4851663976055</v>
      </c>
      <c r="Q103" t="n">
        <v>338.8748790525705</v>
      </c>
      <c r="R103" t="n">
        <v>347.477573364776</v>
      </c>
      <c r="S103" t="n">
        <v>355.9457492494114</v>
      </c>
      <c r="T103" t="n">
        <v>364.6202981730858</v>
      </c>
      <c r="U103" t="n">
        <v>373.5062495343166</v>
      </c>
      <c r="V103" t="n">
        <v>382.2294187323967</v>
      </c>
      <c r="W103" t="n">
        <v>391.1563159295479</v>
      </c>
      <c r="X103" t="n">
        <v>400.2916991554118</v>
      </c>
      <c r="Y103" t="n">
        <v>409.2339034927392</v>
      </c>
      <c r="Z103" t="n">
        <v>418.37586970017</v>
      </c>
      <c r="AA103" t="n">
        <v>427.7220603020725</v>
      </c>
      <c r="AB103" t="n">
        <v>437.2770375121262</v>
      </c>
      <c r="AC103" t="n">
        <v>446.6013759089244</v>
      </c>
      <c r="AD103" t="n">
        <v>456.1245431466627</v>
      </c>
      <c r="AE103" t="n">
        <v>465.8507789800887</v>
      </c>
      <c r="AF103" t="n">
        <v>475.7844135709564</v>
      </c>
      <c r="AG103" t="n">
        <v>485.929869415834</v>
      </c>
      <c r="AH103" t="n">
        <v>495.7981703208358</v>
      </c>
      <c r="AI103" t="n">
        <v>505.8668774343886</v>
      </c>
      <c r="AJ103" t="n">
        <v>516.1400606210852</v>
      </c>
      <c r="AK103" t="n">
        <v>526.6218723966352</v>
      </c>
      <c r="AL103" t="n">
        <v>537.316549606359</v>
      </c>
    </row>
    <row r="104">
      <c r="A104" t="inlineStr">
        <is>
          <t>VII</t>
        </is>
      </c>
      <c r="B104" t="inlineStr">
        <is>
          <t>refrigeracion</t>
        </is>
      </c>
      <c r="C104" t="inlineStr">
        <is>
          <t>electricidad</t>
        </is>
      </c>
      <c r="D104" t="inlineStr">
        <is>
          <t>Tcal</t>
        </is>
      </c>
      <c r="E104" t="n">
        <v>187.8</v>
      </c>
      <c r="F104" t="n">
        <v>195.4288541505703</v>
      </c>
      <c r="G104" t="n">
        <v>202.9705594661699</v>
      </c>
      <c r="H104" t="n">
        <v>209.7724257188863</v>
      </c>
      <c r="I104" t="n">
        <v>216.8022333274407</v>
      </c>
      <c r="J104" t="n">
        <v>223.6271925243913</v>
      </c>
      <c r="K104" t="n">
        <v>230.4398606671269</v>
      </c>
      <c r="L104" t="n">
        <v>237.2260148352248</v>
      </c>
      <c r="M104" t="n">
        <v>243.9710654706164</v>
      </c>
      <c r="N104" t="n">
        <v>250.6601041078188</v>
      </c>
      <c r="O104" t="n">
        <v>257.5325384186185</v>
      </c>
      <c r="P104" t="n">
        <v>264.3318324083063</v>
      </c>
      <c r="Q104" t="n">
        <v>271.0421732796966</v>
      </c>
      <c r="R104" t="n">
        <v>277.9228631938029</v>
      </c>
      <c r="S104" t="n">
        <v>284.6959612821101</v>
      </c>
      <c r="T104" t="n">
        <v>291.6341226444017</v>
      </c>
      <c r="U104" t="n">
        <v>298.7413699426945</v>
      </c>
      <c r="V104" t="n">
        <v>305.7184192416699</v>
      </c>
      <c r="W104" t="n">
        <v>312.8584162332585</v>
      </c>
      <c r="X104" t="n">
        <v>320.1651665306062</v>
      </c>
      <c r="Y104" t="n">
        <v>327.3174066266457</v>
      </c>
      <c r="Z104" t="n">
        <v>334.629422187785</v>
      </c>
      <c r="AA104" t="n">
        <v>342.104782473293</v>
      </c>
      <c r="AB104" t="n">
        <v>349.7471364769051</v>
      </c>
      <c r="AC104" t="n">
        <v>357.2050187210222</v>
      </c>
      <c r="AD104" t="n">
        <v>364.8219301658571</v>
      </c>
      <c r="AE104" t="n">
        <v>372.6012618929329</v>
      </c>
      <c r="AF104" t="n">
        <v>380.5464772939762</v>
      </c>
      <c r="AG104" t="n">
        <v>388.6611136128349</v>
      </c>
      <c r="AH104" t="n">
        <v>396.5540731952852</v>
      </c>
      <c r="AI104" t="n">
        <v>404.6073236038253</v>
      </c>
      <c r="AJ104" t="n">
        <v>412.8241200367964</v>
      </c>
      <c r="AK104" t="n">
        <v>421.207783799353</v>
      </c>
      <c r="AL104" t="n">
        <v>429.761703645972</v>
      </c>
    </row>
    <row r="105">
      <c r="A105" t="inlineStr">
        <is>
          <t>VIII</t>
        </is>
      </c>
      <c r="B105" t="inlineStr">
        <is>
          <t>ACS</t>
        </is>
      </c>
      <c r="C105" t="inlineStr">
        <is>
          <t>gas_licuado</t>
        </is>
      </c>
      <c r="D105" t="inlineStr">
        <is>
          <t>Tcal</t>
        </is>
      </c>
      <c r="E105" t="n">
        <v>512.1</v>
      </c>
      <c r="F105" t="n">
        <v>527.0123645559192</v>
      </c>
      <c r="G105" t="n">
        <v>538.7311171776976</v>
      </c>
      <c r="H105" t="n">
        <v>539.6291527692837</v>
      </c>
      <c r="I105" t="n">
        <v>564.8988085160437</v>
      </c>
      <c r="J105" t="n">
        <v>573.4511863271181</v>
      </c>
      <c r="K105" t="n">
        <v>577.6446770100451</v>
      </c>
      <c r="L105" t="n">
        <v>585.8229983259162</v>
      </c>
      <c r="M105" t="n">
        <v>593.5722362624226</v>
      </c>
      <c r="N105" t="n">
        <v>600.8762853900533</v>
      </c>
      <c r="O105" t="n">
        <v>607.8720418596499</v>
      </c>
      <c r="P105" t="n">
        <v>614.8186136106917</v>
      </c>
      <c r="Q105" t="n">
        <v>621.6144732787147</v>
      </c>
      <c r="R105" t="n">
        <v>628.120435215546</v>
      </c>
      <c r="S105" t="n">
        <v>634.3757366685716</v>
      </c>
      <c r="T105" t="n">
        <v>640.3886671970989</v>
      </c>
      <c r="U105" t="n">
        <v>646.1502267081662</v>
      </c>
      <c r="V105" t="n">
        <v>651.6527572279365</v>
      </c>
      <c r="W105" t="n">
        <v>656.8906534353562</v>
      </c>
      <c r="X105" t="n">
        <v>661.8607574030686</v>
      </c>
      <c r="Y105" t="n">
        <v>666.5611743746623</v>
      </c>
      <c r="Z105" t="n">
        <v>670.9917464537681</v>
      </c>
      <c r="AA105" t="n">
        <v>675.15294732949</v>
      </c>
      <c r="AB105" t="n">
        <v>679.0462770173217</v>
      </c>
      <c r="AC105" t="n">
        <v>682.6744987036991</v>
      </c>
      <c r="AD105" t="n">
        <v>686.0399018859534</v>
      </c>
      <c r="AE105" t="n">
        <v>689.1443813204988</v>
      </c>
      <c r="AF105" t="n">
        <v>691.9885685928061</v>
      </c>
      <c r="AG105" t="n">
        <v>694.5713584283005</v>
      </c>
      <c r="AH105" t="n">
        <v>696.892040293328</v>
      </c>
      <c r="AI105" t="n">
        <v>698.4074506828223</v>
      </c>
      <c r="AJ105" t="n">
        <v>699.7998598018386</v>
      </c>
      <c r="AK105" t="n">
        <v>701.0698992358475</v>
      </c>
      <c r="AL105" t="n">
        <v>702.217095295746</v>
      </c>
    </row>
    <row r="106">
      <c r="A106" t="inlineStr">
        <is>
          <t>VIII</t>
        </is>
      </c>
      <c r="B106" t="inlineStr">
        <is>
          <t>ACS</t>
        </is>
      </c>
      <c r="C106" t="inlineStr">
        <is>
          <t>gas_natural</t>
        </is>
      </c>
      <c r="D106" t="inlineStr">
        <is>
          <t>Tcal</t>
        </is>
      </c>
      <c r="E106" t="n">
        <v>5.3</v>
      </c>
      <c r="F106" t="n">
        <v>5.454336129948002</v>
      </c>
      <c r="G106" t="n">
        <v>5.575619841909386</v>
      </c>
      <c r="H106" t="n">
        <v>5.584914098178487</v>
      </c>
      <c r="I106" t="n">
        <v>5.84644343904517</v>
      </c>
      <c r="J106" t="n">
        <v>5.934956624748537</v>
      </c>
      <c r="K106" t="n">
        <v>5.978357328945985</v>
      </c>
      <c r="L106" t="n">
        <v>6.062999201576559</v>
      </c>
      <c r="M106" t="n">
        <v>6.143200258134817</v>
      </c>
      <c r="N106" t="n">
        <v>6.218793814816017</v>
      </c>
      <c r="O106" t="n">
        <v>6.291196683960446</v>
      </c>
      <c r="P106" t="n">
        <v>6.363090513838442</v>
      </c>
      <c r="Q106" t="n">
        <v>6.433424542818176</v>
      </c>
      <c r="R106" t="n">
        <v>6.500758263312622</v>
      </c>
      <c r="S106" t="n">
        <v>6.565497762826459</v>
      </c>
      <c r="T106" t="n">
        <v>6.627728834494482</v>
      </c>
      <c r="U106" t="n">
        <v>6.687358331484633</v>
      </c>
      <c r="V106" t="n">
        <v>6.744306997281904</v>
      </c>
      <c r="W106" t="n">
        <v>6.798516819385643</v>
      </c>
      <c r="X106" t="n">
        <v>6.849955114696862</v>
      </c>
      <c r="Y106" t="n">
        <v>6.898602273356199</v>
      </c>
      <c r="Z106" t="n">
        <v>6.944456661208691</v>
      </c>
      <c r="AA106" t="n">
        <v>6.987523180719188</v>
      </c>
      <c r="AB106" t="n">
        <v>7.027817356359705</v>
      </c>
      <c r="AC106" t="n">
        <v>7.065367785841837</v>
      </c>
      <c r="AD106" t="n">
        <v>7.100198164412327</v>
      </c>
      <c r="AE106" t="n">
        <v>7.132328101930567</v>
      </c>
      <c r="AF106" t="n">
        <v>7.161764135016348</v>
      </c>
      <c r="AG106" t="n">
        <v>7.188494824585027</v>
      </c>
      <c r="AH106" t="n">
        <v>7.212512816939345</v>
      </c>
      <c r="AI106" t="n">
        <v>7.228196619056742</v>
      </c>
      <c r="AJ106" t="n">
        <v>7.24260741446933</v>
      </c>
      <c r="AK106" t="n">
        <v>7.255751739796898</v>
      </c>
      <c r="AL106" t="n">
        <v>7.267624692574602</v>
      </c>
    </row>
    <row r="107">
      <c r="A107" t="inlineStr">
        <is>
          <t>VIII</t>
        </is>
      </c>
      <c r="B107" t="inlineStr">
        <is>
          <t>calefaccion</t>
        </is>
      </c>
      <c r="C107" t="inlineStr">
        <is>
          <t>biomasa</t>
        </is>
      </c>
      <c r="D107" t="inlineStr">
        <is>
          <t>Tcal</t>
        </is>
      </c>
      <c r="E107" t="n">
        <v>1970.9</v>
      </c>
      <c r="F107" t="n">
        <v>2028.292656323494</v>
      </c>
      <c r="G107" t="n">
        <v>2073.394178569662</v>
      </c>
      <c r="H107" t="n">
        <v>2076.850414358487</v>
      </c>
      <c r="I107" t="n">
        <v>2174.104787549835</v>
      </c>
      <c r="J107" t="n">
        <v>2207.020002210734</v>
      </c>
      <c r="K107" t="n">
        <v>2223.159332003706</v>
      </c>
      <c r="L107" t="n">
        <v>2254.634929507026</v>
      </c>
      <c r="M107" t="n">
        <v>2284.459129954323</v>
      </c>
      <c r="N107" t="n">
        <v>2312.569948985074</v>
      </c>
      <c r="O107" t="n">
        <v>2339.494253663706</v>
      </c>
      <c r="P107" t="n">
        <v>2366.229262966828</v>
      </c>
      <c r="Q107" t="n">
        <v>2392.384232347235</v>
      </c>
      <c r="R107" t="n">
        <v>2417.423483238273</v>
      </c>
      <c r="S107" t="n">
        <v>2441.498026557485</v>
      </c>
      <c r="T107" t="n">
        <v>2464.639766019845</v>
      </c>
      <c r="U107" t="n">
        <v>2486.814063306239</v>
      </c>
      <c r="V107" t="n">
        <v>2507.991445460926</v>
      </c>
      <c r="W107" t="n">
        <v>2528.150339495691</v>
      </c>
      <c r="X107" t="n">
        <v>2547.278591614348</v>
      </c>
      <c r="Y107" t="n">
        <v>2565.368909539195</v>
      </c>
      <c r="Z107" t="n">
        <v>2582.420685580417</v>
      </c>
      <c r="AA107" t="n">
        <v>2598.435742807444</v>
      </c>
      <c r="AB107" t="n">
        <v>2613.419854273461</v>
      </c>
      <c r="AC107" t="n">
        <v>2627.383654550128</v>
      </c>
      <c r="AD107" t="n">
        <v>2640.335955139671</v>
      </c>
      <c r="AE107" t="n">
        <v>2652.284048319803</v>
      </c>
      <c r="AF107" t="n">
        <v>2663.230364849759</v>
      </c>
      <c r="AG107" t="n">
        <v>2673.170650900874</v>
      </c>
      <c r="AH107" t="n">
        <v>2682.10217186901</v>
      </c>
      <c r="AI107" t="n">
        <v>2687.93447481112</v>
      </c>
      <c r="AJ107" t="n">
        <v>2693.293387392001</v>
      </c>
      <c r="AK107" t="n">
        <v>2698.181340370888</v>
      </c>
      <c r="AL107" t="n">
        <v>2702.596510678356</v>
      </c>
    </row>
    <row r="108">
      <c r="A108" t="inlineStr">
        <is>
          <t>VIII</t>
        </is>
      </c>
      <c r="B108" t="inlineStr">
        <is>
          <t>calefaccion</t>
        </is>
      </c>
      <c r="C108" t="inlineStr">
        <is>
          <t>electricidad</t>
        </is>
      </c>
      <c r="D108" t="inlineStr">
        <is>
          <t>Tcal</t>
        </is>
      </c>
      <c r="E108" t="n">
        <v>27.3</v>
      </c>
      <c r="F108" t="n">
        <v>28.09497666935481</v>
      </c>
      <c r="G108" t="n">
        <v>28.71970220455212</v>
      </c>
      <c r="H108" t="n">
        <v>28.76757639250429</v>
      </c>
      <c r="I108" t="n">
        <v>30.11469922376097</v>
      </c>
      <c r="J108" t="n">
        <v>30.57062563313869</v>
      </c>
      <c r="K108" t="n">
        <v>30.79418020381611</v>
      </c>
      <c r="L108" t="n">
        <v>31.2301656986868</v>
      </c>
      <c r="M108" t="n">
        <v>31.64327680133594</v>
      </c>
      <c r="N108" t="n">
        <v>32.03265493292024</v>
      </c>
      <c r="O108" t="n">
        <v>32.40559801360758</v>
      </c>
      <c r="P108" t="n">
        <v>32.77591906184707</v>
      </c>
      <c r="Q108" t="n">
        <v>33.13820566395022</v>
      </c>
      <c r="R108" t="n">
        <v>33.48503784687445</v>
      </c>
      <c r="S108" t="n">
        <v>33.81850734437025</v>
      </c>
      <c r="T108" t="n">
        <v>34.13905607201875</v>
      </c>
      <c r="U108" t="n">
        <v>34.44620423576048</v>
      </c>
      <c r="V108" t="n">
        <v>34.73954358977283</v>
      </c>
      <c r="W108" t="n">
        <v>35.01877531494869</v>
      </c>
      <c r="X108" t="n">
        <v>35.28373106249516</v>
      </c>
      <c r="Y108" t="n">
        <v>35.53430982313665</v>
      </c>
      <c r="Z108" t="n">
        <v>35.77050317943345</v>
      </c>
      <c r="AA108" t="n">
        <v>35.9923363837045</v>
      </c>
      <c r="AB108" t="n">
        <v>36.19988940162641</v>
      </c>
      <c r="AC108" t="n">
        <v>36.39330953839286</v>
      </c>
      <c r="AD108" t="n">
        <v>36.57271884687859</v>
      </c>
      <c r="AE108" t="n">
        <v>36.73821833635934</v>
      </c>
      <c r="AF108" t="n">
        <v>36.88984167659365</v>
      </c>
      <c r="AG108" t="n">
        <v>37.02752994550401</v>
      </c>
      <c r="AH108" t="n">
        <v>37.1512452646121</v>
      </c>
      <c r="AI108" t="n">
        <v>37.23203164155643</v>
      </c>
      <c r="AJ108" t="n">
        <v>37.30626083302127</v>
      </c>
      <c r="AK108" t="n">
        <v>37.37396650876516</v>
      </c>
      <c r="AL108" t="n">
        <v>37.43512341646918</v>
      </c>
    </row>
    <row r="109">
      <c r="A109" t="inlineStr">
        <is>
          <t>VIII</t>
        </is>
      </c>
      <c r="B109" t="inlineStr">
        <is>
          <t>calefaccion</t>
        </is>
      </c>
      <c r="C109" t="inlineStr">
        <is>
          <t>gas_licuado</t>
        </is>
      </c>
      <c r="D109" t="inlineStr">
        <is>
          <t>Tcal</t>
        </is>
      </c>
      <c r="E109" t="n">
        <v>255.9</v>
      </c>
      <c r="F109" t="n">
        <v>263.3518142742819</v>
      </c>
      <c r="G109" t="n">
        <v>269.2077580272853</v>
      </c>
      <c r="H109" t="n">
        <v>269.6565127780896</v>
      </c>
      <c r="I109" t="n">
        <v>282.2839388776715</v>
      </c>
      <c r="J109" t="n">
        <v>286.5576226930473</v>
      </c>
      <c r="K109" t="n">
        <v>288.6531397126939</v>
      </c>
      <c r="L109" t="n">
        <v>292.7399048459324</v>
      </c>
      <c r="M109" t="n">
        <v>296.6122539729622</v>
      </c>
      <c r="N109" t="n">
        <v>300.2621390964941</v>
      </c>
      <c r="O109" t="n">
        <v>303.7579681934865</v>
      </c>
      <c r="P109" t="n">
        <v>307.2292193379731</v>
      </c>
      <c r="Q109" t="n">
        <v>310.6251585862587</v>
      </c>
      <c r="R109" t="n">
        <v>313.8762338833396</v>
      </c>
      <c r="S109" t="n">
        <v>317.0020523598662</v>
      </c>
      <c r="T109" t="n">
        <v>320.0067563673845</v>
      </c>
      <c r="U109" t="n">
        <v>322.8858484956449</v>
      </c>
      <c r="V109" t="n">
        <v>325.6355020008376</v>
      </c>
      <c r="W109" t="n">
        <v>328.2529158642993</v>
      </c>
      <c r="X109" t="n">
        <v>330.7365120473448</v>
      </c>
      <c r="Y109" t="n">
        <v>333.0853437267644</v>
      </c>
      <c r="Z109" t="n">
        <v>335.2993320006235</v>
      </c>
      <c r="AA109" t="n">
        <v>337.3787135747246</v>
      </c>
      <c r="AB109" t="n">
        <v>339.3242380174431</v>
      </c>
      <c r="AC109" t="n">
        <v>341.1372861126276</v>
      </c>
      <c r="AD109" t="n">
        <v>342.8190019383235</v>
      </c>
      <c r="AE109" t="n">
        <v>344.3703323177419</v>
      </c>
      <c r="AF109" t="n">
        <v>345.7915928586195</v>
      </c>
      <c r="AG109" t="n">
        <v>347.0822312474167</v>
      </c>
      <c r="AH109" t="n">
        <v>348.2418924254299</v>
      </c>
      <c r="AI109" t="n">
        <v>348.999153738985</v>
      </c>
      <c r="AJ109" t="n">
        <v>349.6949504457928</v>
      </c>
      <c r="AK109" t="n">
        <v>350.3295981535899</v>
      </c>
      <c r="AL109" t="n">
        <v>350.9028601565738</v>
      </c>
    </row>
    <row r="110">
      <c r="A110" t="inlineStr">
        <is>
          <t>VIII</t>
        </is>
      </c>
      <c r="B110" t="inlineStr">
        <is>
          <t>calefaccion</t>
        </is>
      </c>
      <c r="C110" t="inlineStr">
        <is>
          <t>gas_natural</t>
        </is>
      </c>
      <c r="D110" t="inlineStr">
        <is>
          <t>Tcal</t>
        </is>
      </c>
      <c r="E110" t="n">
        <v>6.2</v>
      </c>
      <c r="F110" t="n">
        <v>6.380544152014645</v>
      </c>
      <c r="G110" t="n">
        <v>6.522423211290226</v>
      </c>
      <c r="H110" t="n">
        <v>6.533295737491816</v>
      </c>
      <c r="I110" t="n">
        <v>6.83923572114718</v>
      </c>
      <c r="J110" t="n">
        <v>6.942779447819044</v>
      </c>
      <c r="K110" t="n">
        <v>6.993550082917945</v>
      </c>
      <c r="L110" t="n">
        <v>7.092565103731069</v>
      </c>
      <c r="M110" t="n">
        <v>7.186385207629408</v>
      </c>
      <c r="N110" t="n">
        <v>7.27481540601119</v>
      </c>
      <c r="O110" t="n">
        <v>7.359513101991466</v>
      </c>
      <c r="P110" t="n">
        <v>7.443615318075159</v>
      </c>
      <c r="Q110" t="n">
        <v>7.525892861409941</v>
      </c>
      <c r="R110" t="n">
        <v>7.604660609912878</v>
      </c>
      <c r="S110" t="n">
        <v>7.680393609344159</v>
      </c>
      <c r="T110" t="n">
        <v>7.753192221484111</v>
      </c>
      <c r="U110" t="n">
        <v>7.8229474821141</v>
      </c>
      <c r="V110" t="n">
        <v>7.889566676065624</v>
      </c>
      <c r="W110" t="n">
        <v>7.952981939658677</v>
      </c>
      <c r="X110" t="n">
        <v>8.013155039834066</v>
      </c>
      <c r="Y110" t="n">
        <v>8.070063036756309</v>
      </c>
      <c r="Z110" t="n">
        <v>8.123704018772433</v>
      </c>
      <c r="AA110" t="n">
        <v>8.174083720841315</v>
      </c>
      <c r="AB110" t="n">
        <v>8.221220303666071</v>
      </c>
      <c r="AC110" t="n">
        <v>8.265147221173471</v>
      </c>
      <c r="AD110" t="n">
        <v>8.305892192331402</v>
      </c>
      <c r="AE110" t="n">
        <v>8.343478156975381</v>
      </c>
      <c r="AF110" t="n">
        <v>8.377912761717239</v>
      </c>
      <c r="AG110" t="n">
        <v>8.409182624986258</v>
      </c>
      <c r="AH110" t="n">
        <v>8.437279144344139</v>
      </c>
      <c r="AI110" t="n">
        <v>8.455626233613549</v>
      </c>
      <c r="AJ110" t="n">
        <v>8.472484145228274</v>
      </c>
      <c r="AK110" t="n">
        <v>8.487860525800146</v>
      </c>
      <c r="AL110" t="n">
        <v>8.50174964037029</v>
      </c>
    </row>
    <row r="111">
      <c r="A111" t="inlineStr">
        <is>
          <t>VIII</t>
        </is>
      </c>
      <c r="B111" t="inlineStr">
        <is>
          <t>calefaccion</t>
        </is>
      </c>
      <c r="C111" t="inlineStr">
        <is>
          <t>kerosene</t>
        </is>
      </c>
      <c r="D111" t="inlineStr">
        <is>
          <t>Tcal</t>
        </is>
      </c>
      <c r="E111" t="n">
        <v>98.40000000000001</v>
      </c>
      <c r="F111" t="n">
        <v>101.2654104126195</v>
      </c>
      <c r="G111" t="n">
        <v>103.5171683856384</v>
      </c>
      <c r="H111" t="n">
        <v>103.6897258982572</v>
      </c>
      <c r="I111" t="n">
        <v>108.5452895098198</v>
      </c>
      <c r="J111" t="n">
        <v>110.1886286557087</v>
      </c>
      <c r="K111" t="n">
        <v>110.9944077676009</v>
      </c>
      <c r="L111" t="n">
        <v>112.5658719688931</v>
      </c>
      <c r="M111" t="n">
        <v>114.0548878114087</v>
      </c>
      <c r="N111" t="n">
        <v>115.4583606373389</v>
      </c>
      <c r="O111" t="n">
        <v>116.8025950380581</v>
      </c>
      <c r="P111" t="n">
        <v>118.1373785965477</v>
      </c>
      <c r="Q111" t="n">
        <v>119.4432028326997</v>
      </c>
      <c r="R111" t="n">
        <v>120.6933232282947</v>
      </c>
      <c r="S111" t="n">
        <v>121.8952792192686</v>
      </c>
      <c r="T111" t="n">
        <v>123.0506636441994</v>
      </c>
      <c r="U111" t="n">
        <v>124.1577471354883</v>
      </c>
      <c r="V111" t="n">
        <v>125.2150582136867</v>
      </c>
      <c r="W111" t="n">
        <v>126.2215198165184</v>
      </c>
      <c r="X111" t="n">
        <v>127.1765251483342</v>
      </c>
      <c r="Y111" t="n">
        <v>128.0797101317453</v>
      </c>
      <c r="Z111" t="n">
        <v>128.9310444269689</v>
      </c>
      <c r="AA111" t="n">
        <v>129.7306190533525</v>
      </c>
      <c r="AB111" t="n">
        <v>130.4787222388292</v>
      </c>
      <c r="AC111" t="n">
        <v>131.1758849295919</v>
      </c>
      <c r="AD111" t="n">
        <v>131.8225470524855</v>
      </c>
      <c r="AE111" t="n">
        <v>132.4190726848996</v>
      </c>
      <c r="AF111" t="n">
        <v>132.9655831859639</v>
      </c>
      <c r="AG111" t="n">
        <v>133.4618661772013</v>
      </c>
      <c r="AH111" t="n">
        <v>133.9077851295908</v>
      </c>
      <c r="AI111" t="n">
        <v>134.1989711915441</v>
      </c>
      <c r="AJ111" t="n">
        <v>134.4665225629778</v>
      </c>
      <c r="AK111" t="n">
        <v>134.7105606030217</v>
      </c>
      <c r="AL111" t="n">
        <v>134.9309942923285</v>
      </c>
    </row>
    <row r="112">
      <c r="A112" t="inlineStr">
        <is>
          <t>VIII</t>
        </is>
      </c>
      <c r="B112" t="inlineStr">
        <is>
          <t>coccion</t>
        </is>
      </c>
      <c r="C112" t="inlineStr">
        <is>
          <t>biomasa</t>
        </is>
      </c>
      <c r="D112" t="inlineStr">
        <is>
          <t>Tcal</t>
        </is>
      </c>
      <c r="E112" t="n">
        <v>23.1</v>
      </c>
      <c r="F112" t="n">
        <v>23.77267256637715</v>
      </c>
      <c r="G112" t="n">
        <v>24.30128648077487</v>
      </c>
      <c r="H112" t="n">
        <v>24.34179540904209</v>
      </c>
      <c r="I112" t="n">
        <v>25.48166857395159</v>
      </c>
      <c r="J112" t="n">
        <v>25.86745245880966</v>
      </c>
      <c r="K112" t="n">
        <v>26.05661401861363</v>
      </c>
      <c r="L112" t="n">
        <v>26.42552482196576</v>
      </c>
      <c r="M112" t="n">
        <v>26.77508037036118</v>
      </c>
      <c r="N112" t="n">
        <v>27.10455417400944</v>
      </c>
      <c r="O112" t="n">
        <v>27.42012139612949</v>
      </c>
      <c r="P112" t="n">
        <v>27.73346997540906</v>
      </c>
      <c r="Q112" t="n">
        <v>28.04002017718866</v>
      </c>
      <c r="R112" t="n">
        <v>28.33349356273992</v>
      </c>
      <c r="S112" t="n">
        <v>28.61566006062098</v>
      </c>
      <c r="T112" t="n">
        <v>28.88689359940048</v>
      </c>
      <c r="U112" t="n">
        <v>29.14678819948963</v>
      </c>
      <c r="V112" t="n">
        <v>29.39499842211547</v>
      </c>
      <c r="W112" t="n">
        <v>29.6312714203412</v>
      </c>
      <c r="X112" t="n">
        <v>29.85546474518821</v>
      </c>
      <c r="Y112" t="n">
        <v>30.06749292726947</v>
      </c>
      <c r="Z112" t="n">
        <v>30.267348844136</v>
      </c>
      <c r="AA112" t="n">
        <v>30.45505386313458</v>
      </c>
      <c r="AB112" t="n">
        <v>30.63067564753004</v>
      </c>
      <c r="AC112" t="n">
        <v>30.79433884017858</v>
      </c>
      <c r="AD112" t="n">
        <v>30.94614671658958</v>
      </c>
      <c r="AE112" t="n">
        <v>31.08618474615021</v>
      </c>
      <c r="AF112" t="n">
        <v>31.21448141865616</v>
      </c>
      <c r="AG112" t="n">
        <v>31.33098687696493</v>
      </c>
      <c r="AH112" t="n">
        <v>31.43566907005639</v>
      </c>
      <c r="AI112" t="n">
        <v>31.50402677362467</v>
      </c>
      <c r="AJ112" t="n">
        <v>31.56683608947954</v>
      </c>
      <c r="AK112" t="n">
        <v>31.62412550741667</v>
      </c>
      <c r="AL112" t="n">
        <v>31.67587366008931</v>
      </c>
    </row>
    <row r="113">
      <c r="A113" t="inlineStr">
        <is>
          <t>VIII</t>
        </is>
      </c>
      <c r="B113" t="inlineStr">
        <is>
          <t>coccion</t>
        </is>
      </c>
      <c r="C113" t="inlineStr">
        <is>
          <t>gas_licuado</t>
        </is>
      </c>
      <c r="D113" t="inlineStr">
        <is>
          <t>Tcal</t>
        </is>
      </c>
      <c r="E113" t="n">
        <v>68.09999999999999</v>
      </c>
      <c r="F113" t="n">
        <v>70.08307366970924</v>
      </c>
      <c r="G113" t="n">
        <v>71.64145494981682</v>
      </c>
      <c r="H113" t="n">
        <v>71.76087737470849</v>
      </c>
      <c r="I113" t="n">
        <v>75.12128267905207</v>
      </c>
      <c r="J113" t="n">
        <v>76.25859361233496</v>
      </c>
      <c r="K113" t="n">
        <v>76.81625171721161</v>
      </c>
      <c r="L113" t="n">
        <v>77.90381992969125</v>
      </c>
      <c r="M113" t="n">
        <v>78.93432784509075</v>
      </c>
      <c r="N113" t="n">
        <v>79.90563373376807</v>
      </c>
      <c r="O113" t="n">
        <v>80.83594229768045</v>
      </c>
      <c r="P113" t="n">
        <v>81.75971018724488</v>
      </c>
      <c r="Q113" t="n">
        <v>82.66343610677693</v>
      </c>
      <c r="R113" t="n">
        <v>83.52861089275274</v>
      </c>
      <c r="S113" t="n">
        <v>84.360452386506</v>
      </c>
      <c r="T113" t="n">
        <v>85.16006294888192</v>
      </c>
      <c r="U113" t="n">
        <v>85.92624573096293</v>
      </c>
      <c r="V113" t="n">
        <v>86.65798236130145</v>
      </c>
      <c r="W113" t="n">
        <v>87.35452743399287</v>
      </c>
      <c r="X113" t="n">
        <v>88.01546100204835</v>
      </c>
      <c r="Y113" t="n">
        <v>88.64053109727493</v>
      </c>
      <c r="Z113" t="n">
        <v>89.22971672232299</v>
      </c>
      <c r="AA113" t="n">
        <v>89.78308086924089</v>
      </c>
      <c r="AB113" t="n">
        <v>90.30082301284828</v>
      </c>
      <c r="AC113" t="n">
        <v>90.78331060676021</v>
      </c>
      <c r="AD113" t="n">
        <v>91.2308481125433</v>
      </c>
      <c r="AE113" t="n">
        <v>91.64368749839088</v>
      </c>
      <c r="AF113" t="n">
        <v>92.02191275370062</v>
      </c>
      <c r="AG113" t="n">
        <v>92.36537689702648</v>
      </c>
      <c r="AH113" t="n">
        <v>92.67398544029611</v>
      </c>
      <c r="AI113" t="n">
        <v>92.87550750146494</v>
      </c>
      <c r="AJ113" t="n">
        <v>93.06067262742668</v>
      </c>
      <c r="AK113" t="n">
        <v>93.22956480757901</v>
      </c>
      <c r="AL113" t="n">
        <v>93.38212104987366</v>
      </c>
    </row>
    <row r="114">
      <c r="A114" t="inlineStr">
        <is>
          <t>VIII</t>
        </is>
      </c>
      <c r="B114" t="inlineStr">
        <is>
          <t>coccion</t>
        </is>
      </c>
      <c r="C114" t="inlineStr">
        <is>
          <t>gas_natural</t>
        </is>
      </c>
      <c r="D114" t="inlineStr">
        <is>
          <t>Tcal</t>
        </is>
      </c>
      <c r="E114" t="n">
        <v>0.7</v>
      </c>
      <c r="F114" t="n">
        <v>0.7203840171629436</v>
      </c>
      <c r="G114" t="n">
        <v>0.7364026206295415</v>
      </c>
      <c r="H114" t="n">
        <v>0.7376301639103663</v>
      </c>
      <c r="I114" t="n">
        <v>0.7721717749682299</v>
      </c>
      <c r="J114" t="n">
        <v>0.7838621957215048</v>
      </c>
      <c r="K114" t="n">
        <v>0.7895943642004131</v>
      </c>
      <c r="L114" t="n">
        <v>0.8007734794535077</v>
      </c>
      <c r="M114" t="n">
        <v>0.8113660718291267</v>
      </c>
      <c r="N114" t="n">
        <v>0.8213501264851343</v>
      </c>
      <c r="O114" t="n">
        <v>0.8309127695796815</v>
      </c>
      <c r="P114" t="n">
        <v>0.8404081810730017</v>
      </c>
      <c r="Q114" t="n">
        <v>0.8496975811269288</v>
      </c>
      <c r="R114" t="n">
        <v>0.8585907140224217</v>
      </c>
      <c r="S114" t="n">
        <v>0.8671412139582114</v>
      </c>
      <c r="T114" t="n">
        <v>0.8753604121030447</v>
      </c>
      <c r="U114" t="n">
        <v>0.8832360060451403</v>
      </c>
      <c r="V114" t="n">
        <v>0.890757527942893</v>
      </c>
      <c r="W114" t="n">
        <v>0.897917315767915</v>
      </c>
      <c r="X114" t="n">
        <v>0.9047110528844913</v>
      </c>
      <c r="Y114" t="n">
        <v>0.9111361493111961</v>
      </c>
      <c r="Z114" t="n">
        <v>0.9171923892162422</v>
      </c>
      <c r="AA114" t="n">
        <v>0.9228804200949872</v>
      </c>
      <c r="AB114" t="n">
        <v>0.928202292349395</v>
      </c>
      <c r="AC114" t="n">
        <v>0.9331617830357144</v>
      </c>
      <c r="AD114" t="n">
        <v>0.9377620217148357</v>
      </c>
      <c r="AE114" t="n">
        <v>0.9420055983681881</v>
      </c>
      <c r="AF114" t="n">
        <v>0.9458933763229139</v>
      </c>
      <c r="AG114" t="n">
        <v>0.949423844756513</v>
      </c>
      <c r="AH114" t="n">
        <v>0.9525960324259511</v>
      </c>
      <c r="AI114" t="n">
        <v>0.9546674779886264</v>
      </c>
      <c r="AJ114" t="n">
        <v>0.9565707905902889</v>
      </c>
      <c r="AK114" t="n">
        <v>0.9583068335580809</v>
      </c>
      <c r="AL114" t="n">
        <v>0.9598749593966456</v>
      </c>
    </row>
    <row r="115">
      <c r="A115" t="inlineStr">
        <is>
          <t>VIII</t>
        </is>
      </c>
      <c r="B115" t="inlineStr">
        <is>
          <t>enfriamiento</t>
        </is>
      </c>
      <c r="C115" t="inlineStr">
        <is>
          <t>electricidad</t>
        </is>
      </c>
      <c r="D115" t="inlineStr">
        <is>
          <t>Tcal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</row>
    <row r="116">
      <c r="A116" t="inlineStr">
        <is>
          <t>VIII</t>
        </is>
      </c>
      <c r="B116" t="inlineStr">
        <is>
          <t>iluminacion</t>
        </is>
      </c>
      <c r="C116" t="inlineStr">
        <is>
          <t>electricidad</t>
        </is>
      </c>
      <c r="D116" t="inlineStr">
        <is>
          <t>Tcal</t>
        </is>
      </c>
      <c r="E116" t="n">
        <v>231</v>
      </c>
      <c r="F116" t="n">
        <v>240.3837343385609</v>
      </c>
      <c r="G116" t="n">
        <v>249.6602728258</v>
      </c>
      <c r="H116" t="n">
        <v>258.0267856286621</v>
      </c>
      <c r="I116" t="n">
        <v>266.6736735816763</v>
      </c>
      <c r="J116" t="n">
        <v>275.0685914437401</v>
      </c>
      <c r="K116" t="n">
        <v>283.4483909164339</v>
      </c>
      <c r="L116" t="n">
        <v>291.7955773532318</v>
      </c>
      <c r="M116" t="n">
        <v>300.0922051315888</v>
      </c>
      <c r="N116" t="n">
        <v>308.3199363626525</v>
      </c>
      <c r="O116" t="n">
        <v>316.7732501315276</v>
      </c>
      <c r="P116" t="n">
        <v>325.1365989686834</v>
      </c>
      <c r="Q116" t="n">
        <v>333.3905326283807</v>
      </c>
      <c r="R116" t="n">
        <v>341.8540010530803</v>
      </c>
      <c r="S116" t="n">
        <v>350.1851280946083</v>
      </c>
      <c r="T116" t="n">
        <v>358.719288236724</v>
      </c>
      <c r="U116" t="n">
        <v>367.461429482228</v>
      </c>
      <c r="V116" t="n">
        <v>376.0434230288911</v>
      </c>
      <c r="W116" t="n">
        <v>384.8258474434649</v>
      </c>
      <c r="X116" t="n">
        <v>393.8133837517041</v>
      </c>
      <c r="Y116" t="n">
        <v>402.6108675759061</v>
      </c>
      <c r="Z116" t="n">
        <v>411.6048803268282</v>
      </c>
      <c r="AA116" t="n">
        <v>420.7998123074051</v>
      </c>
      <c r="AB116" t="n">
        <v>430.2001518965126</v>
      </c>
      <c r="AC116" t="n">
        <v>439.3735853277748</v>
      </c>
      <c r="AD116" t="n">
        <v>448.7426297567252</v>
      </c>
      <c r="AE116" t="n">
        <v>458.3114563219782</v>
      </c>
      <c r="AF116" t="n">
        <v>468.0843251060091</v>
      </c>
      <c r="AG116" t="n">
        <v>478.0655870317617</v>
      </c>
      <c r="AH116" t="n">
        <v>487.7741794894083</v>
      </c>
      <c r="AI116" t="n">
        <v>497.679934784258</v>
      </c>
      <c r="AJ116" t="n">
        <v>507.7868569142703</v>
      </c>
      <c r="AK116" t="n">
        <v>518.0990311908974</v>
      </c>
      <c r="AL116" t="n">
        <v>528.6206258904128</v>
      </c>
    </row>
    <row r="117">
      <c r="A117" t="inlineStr">
        <is>
          <t>VIII</t>
        </is>
      </c>
      <c r="B117" t="inlineStr">
        <is>
          <t>otros_electricos</t>
        </is>
      </c>
      <c r="C117" t="inlineStr">
        <is>
          <t>electricidad</t>
        </is>
      </c>
      <c r="D117" t="inlineStr">
        <is>
          <t>Tcal</t>
        </is>
      </c>
      <c r="E117" t="n">
        <v>461.9</v>
      </c>
      <c r="F117" t="n">
        <v>480.6634064544645</v>
      </c>
      <c r="G117" t="n">
        <v>499.2124676114157</v>
      </c>
      <c r="H117" t="n">
        <v>515.9418713501256</v>
      </c>
      <c r="I117" t="n">
        <v>533.2319040146159</v>
      </c>
      <c r="J117" t="n">
        <v>550.0181055751668</v>
      </c>
      <c r="K117" t="n">
        <v>566.7740769017353</v>
      </c>
      <c r="L117" t="n">
        <v>583.464836274709</v>
      </c>
      <c r="M117" t="n">
        <v>600.054500217666</v>
      </c>
      <c r="N117" t="n">
        <v>616.5064008913818</v>
      </c>
      <c r="O117" t="n">
        <v>633.4093689859419</v>
      </c>
      <c r="P117" t="n">
        <v>650.1324461629215</v>
      </c>
      <c r="Q117" t="n">
        <v>666.6367403508616</v>
      </c>
      <c r="R117" t="n">
        <v>683.5600133611159</v>
      </c>
      <c r="S117" t="n">
        <v>700.2186608956691</v>
      </c>
      <c r="T117" t="n">
        <v>717.2832867382806</v>
      </c>
      <c r="U117" t="n">
        <v>734.763784752559</v>
      </c>
      <c r="V117" t="n">
        <v>751.9240566971637</v>
      </c>
      <c r="W117" t="n">
        <v>769.4851036109802</v>
      </c>
      <c r="X117" t="n">
        <v>787.4562855191</v>
      </c>
      <c r="Y117" t="n">
        <v>805.0474447329481</v>
      </c>
      <c r="Z117" t="n">
        <v>823.0315767227789</v>
      </c>
      <c r="AA117" t="n">
        <v>841.417460193898</v>
      </c>
      <c r="AB117" t="n">
        <v>860.2140699610353</v>
      </c>
      <c r="AC117" t="n">
        <v>878.5569656402562</v>
      </c>
      <c r="AD117" t="n">
        <v>897.2909986347677</v>
      </c>
      <c r="AE117" t="n">
        <v>916.4245094161114</v>
      </c>
      <c r="AF117" t="n">
        <v>935.9660163050459</v>
      </c>
      <c r="AG117" t="n">
        <v>955.9242192639425</v>
      </c>
      <c r="AH117" t="n">
        <v>975.337201325358</v>
      </c>
      <c r="AI117" t="n">
        <v>995.1444237093019</v>
      </c>
      <c r="AJ117" t="n">
        <v>1015.353892678361</v>
      </c>
      <c r="AK117" t="n">
        <v>1035.973777086907</v>
      </c>
      <c r="AL117" t="n">
        <v>1057.012411683037</v>
      </c>
    </row>
    <row r="118">
      <c r="A118" t="inlineStr">
        <is>
          <t>VIII</t>
        </is>
      </c>
      <c r="B118" t="inlineStr">
        <is>
          <t>refrigeracion</t>
        </is>
      </c>
      <c r="C118" t="inlineStr">
        <is>
          <t>electricidad</t>
        </is>
      </c>
      <c r="D118" t="inlineStr">
        <is>
          <t>Tcal</t>
        </is>
      </c>
      <c r="E118" t="n">
        <v>308</v>
      </c>
      <c r="F118" t="n">
        <v>320.5116457847479</v>
      </c>
      <c r="G118" t="n">
        <v>332.8803637677333</v>
      </c>
      <c r="H118" t="n">
        <v>344.0357141715494</v>
      </c>
      <c r="I118" t="n">
        <v>355.5648981089017</v>
      </c>
      <c r="J118" t="n">
        <v>366.7581219249868</v>
      </c>
      <c r="K118" t="n">
        <v>377.9311878885786</v>
      </c>
      <c r="L118" t="n">
        <v>389.0607698043091</v>
      </c>
      <c r="M118" t="n">
        <v>400.1229401754517</v>
      </c>
      <c r="N118" t="n">
        <v>411.0932484835367</v>
      </c>
      <c r="O118" t="n">
        <v>422.3643335087035</v>
      </c>
      <c r="P118" t="n">
        <v>433.5154652915779</v>
      </c>
      <c r="Q118" t="n">
        <v>444.5207101711742</v>
      </c>
      <c r="R118" t="n">
        <v>455.8053347374404</v>
      </c>
      <c r="S118" t="n">
        <v>466.9135041261445</v>
      </c>
      <c r="T118" t="n">
        <v>478.292384315632</v>
      </c>
      <c r="U118" t="n">
        <v>489.9485726429707</v>
      </c>
      <c r="V118" t="n">
        <v>501.3912307051882</v>
      </c>
      <c r="W118" t="n">
        <v>513.1011299246198</v>
      </c>
      <c r="X118" t="n">
        <v>525.0845116689387</v>
      </c>
      <c r="Y118" t="n">
        <v>536.8144901012081</v>
      </c>
      <c r="Z118" t="n">
        <v>548.8065071024375</v>
      </c>
      <c r="AA118" t="n">
        <v>561.0664164098736</v>
      </c>
      <c r="AB118" t="n">
        <v>573.6002025286834</v>
      </c>
      <c r="AC118" t="n">
        <v>585.8314471036997</v>
      </c>
      <c r="AD118" t="n">
        <v>598.3235063423002</v>
      </c>
      <c r="AE118" t="n">
        <v>611.0819417626376</v>
      </c>
      <c r="AF118" t="n">
        <v>624.1124334746788</v>
      </c>
      <c r="AG118" t="n">
        <v>637.4207827090156</v>
      </c>
      <c r="AH118" t="n">
        <v>650.3655726525444</v>
      </c>
      <c r="AI118" t="n">
        <v>663.5732463790106</v>
      </c>
      <c r="AJ118" t="n">
        <v>677.0491425523604</v>
      </c>
      <c r="AK118" t="n">
        <v>690.79870825453</v>
      </c>
      <c r="AL118" t="n">
        <v>704.8275011872171</v>
      </c>
    </row>
    <row r="119">
      <c r="A119" t="inlineStr">
        <is>
          <t>IX</t>
        </is>
      </c>
      <c r="B119" t="inlineStr">
        <is>
          <t>ACS</t>
        </is>
      </c>
      <c r="C119" t="inlineStr">
        <is>
          <t>gas_licuado</t>
        </is>
      </c>
      <c r="D119" t="inlineStr">
        <is>
          <t>Tcal</t>
        </is>
      </c>
      <c r="E119" t="n">
        <v>284.7</v>
      </c>
      <c r="F119" t="n">
        <v>292.9904709804144</v>
      </c>
      <c r="G119" t="n">
        <v>299.5054658474721</v>
      </c>
      <c r="H119" t="n">
        <v>300.0047252361161</v>
      </c>
      <c r="I119" t="n">
        <v>314.0532919049358</v>
      </c>
      <c r="J119" t="n">
        <v>318.8079530313035</v>
      </c>
      <c r="K119" t="n">
        <v>321.1393078397966</v>
      </c>
      <c r="L119" t="n">
        <v>325.6860137148767</v>
      </c>
      <c r="M119" t="n">
        <v>329.9941723567891</v>
      </c>
      <c r="N119" t="n">
        <v>334.0548300147397</v>
      </c>
      <c r="O119" t="n">
        <v>337.944093570479</v>
      </c>
      <c r="P119" t="n">
        <v>341.806013073548</v>
      </c>
      <c r="Q119" t="n">
        <v>345.5841447811952</v>
      </c>
      <c r="R119" t="n">
        <v>349.2011089745478</v>
      </c>
      <c r="S119" t="n">
        <v>352.6787194484326</v>
      </c>
      <c r="T119" t="n">
        <v>356.0215847510526</v>
      </c>
      <c r="U119" t="n">
        <v>359.2247013157878</v>
      </c>
      <c r="V119" t="n">
        <v>362.2838117219167</v>
      </c>
      <c r="W119" t="n">
        <v>365.1957997130363</v>
      </c>
      <c r="X119" t="n">
        <v>367.9589096517352</v>
      </c>
      <c r="Y119" t="n">
        <v>370.5720881555679</v>
      </c>
      <c r="Z119" t="n">
        <v>373.0352474426631</v>
      </c>
      <c r="AA119" t="n">
        <v>375.3486508586327</v>
      </c>
      <c r="AB119" t="n">
        <v>377.5131323312468</v>
      </c>
      <c r="AC119" t="n">
        <v>379.5302280432398</v>
      </c>
      <c r="AD119" t="n">
        <v>381.4012108317339</v>
      </c>
      <c r="AE119" t="n">
        <v>383.127134079176</v>
      </c>
      <c r="AF119" t="n">
        <v>384.708348913048</v>
      </c>
      <c r="AG119" t="n">
        <v>386.1442408602561</v>
      </c>
      <c r="AH119" t="n">
        <v>387.4344149023833</v>
      </c>
      <c r="AI119" t="n">
        <v>388.2769014048027</v>
      </c>
      <c r="AJ119" t="n">
        <v>389.051005830079</v>
      </c>
      <c r="AK119" t="n">
        <v>389.7570793056938</v>
      </c>
      <c r="AL119" t="n">
        <v>390.3948584860357</v>
      </c>
    </row>
    <row r="120">
      <c r="A120" t="inlineStr">
        <is>
          <t>IX</t>
        </is>
      </c>
      <c r="B120" t="inlineStr">
        <is>
          <t>ACS</t>
        </is>
      </c>
      <c r="C120" t="inlineStr">
        <is>
          <t>gas_natural</t>
        </is>
      </c>
      <c r="D120" t="inlineStr">
        <is>
          <t>Tcal</t>
        </is>
      </c>
      <c r="E120" t="n">
        <v>14.1</v>
      </c>
      <c r="F120" t="n">
        <v>14.51059234571072</v>
      </c>
      <c r="G120" t="n">
        <v>14.83325278696648</v>
      </c>
      <c r="H120" t="n">
        <v>14.85797901590881</v>
      </c>
      <c r="I120" t="n">
        <v>15.55374575293149</v>
      </c>
      <c r="J120" t="n">
        <v>15.7892242281046</v>
      </c>
      <c r="K120" t="n">
        <v>15.90468647889404</v>
      </c>
      <c r="L120" t="n">
        <v>16.12986580042066</v>
      </c>
      <c r="M120" t="n">
        <v>16.34323087541527</v>
      </c>
      <c r="N120" t="n">
        <v>16.54433826205771</v>
      </c>
      <c r="O120" t="n">
        <v>16.7369572158193</v>
      </c>
      <c r="P120" t="n">
        <v>16.92822193304189</v>
      </c>
      <c r="Q120" t="n">
        <v>17.11533699127099</v>
      </c>
      <c r="R120" t="n">
        <v>17.29447009673735</v>
      </c>
      <c r="S120" t="n">
        <v>17.46670159544398</v>
      </c>
      <c r="T120" t="n">
        <v>17.63225972950419</v>
      </c>
      <c r="U120" t="n">
        <v>17.79089669319497</v>
      </c>
      <c r="V120" t="n">
        <v>17.94240163427827</v>
      </c>
      <c r="W120" t="n">
        <v>18.08662021761086</v>
      </c>
      <c r="X120" t="n">
        <v>18.22346549381618</v>
      </c>
      <c r="Y120" t="n">
        <v>18.35288529326838</v>
      </c>
      <c r="Z120" t="n">
        <v>18.47487526849859</v>
      </c>
      <c r="AA120" t="n">
        <v>18.58944846191331</v>
      </c>
      <c r="AB120" t="n">
        <v>18.69664617446638</v>
      </c>
      <c r="AC120" t="n">
        <v>18.79654448686225</v>
      </c>
      <c r="AD120" t="n">
        <v>18.88920643739883</v>
      </c>
      <c r="AE120" t="n">
        <v>18.97468419570207</v>
      </c>
      <c r="AF120" t="n">
        <v>19.05299515164727</v>
      </c>
      <c r="AG120" t="n">
        <v>19.12410887295262</v>
      </c>
      <c r="AH120" t="n">
        <v>19.18800579600844</v>
      </c>
      <c r="AI120" t="n">
        <v>19.22973062805662</v>
      </c>
      <c r="AJ120" t="n">
        <v>19.26806878189011</v>
      </c>
      <c r="AK120" t="n">
        <v>19.3030376473842</v>
      </c>
      <c r="AL120" t="n">
        <v>19.33462418213243</v>
      </c>
    </row>
    <row r="121">
      <c r="A121" t="inlineStr">
        <is>
          <t>IX</t>
        </is>
      </c>
      <c r="B121" t="inlineStr">
        <is>
          <t>calefaccion</t>
        </is>
      </c>
      <c r="C121" t="inlineStr">
        <is>
          <t>biomasa</t>
        </is>
      </c>
      <c r="D121" t="inlineStr">
        <is>
          <t>Tcal</t>
        </is>
      </c>
      <c r="E121" t="n">
        <v>1721.2</v>
      </c>
      <c r="F121" t="n">
        <v>1771.321386201227</v>
      </c>
      <c r="G121" t="n">
        <v>1810.708843753667</v>
      </c>
      <c r="H121" t="n">
        <v>1813.727197317889</v>
      </c>
      <c r="I121" t="n">
        <v>1898.660084393311</v>
      </c>
      <c r="J121" t="n">
        <v>1927.405158965506</v>
      </c>
      <c r="K121" t="n">
        <v>1941.49974237393</v>
      </c>
      <c r="L121" t="n">
        <v>1968.987589764825</v>
      </c>
      <c r="M121" t="n">
        <v>1995.03326118899</v>
      </c>
      <c r="N121" t="n">
        <v>2019.58262529459</v>
      </c>
      <c r="O121" t="n">
        <v>2043.095798572211</v>
      </c>
      <c r="P121" t="n">
        <v>2066.44365894693</v>
      </c>
      <c r="Q121" t="n">
        <v>2089.284966622386</v>
      </c>
      <c r="R121" t="n">
        <v>2111.151909964846</v>
      </c>
      <c r="S121" t="n">
        <v>2132.176367806962</v>
      </c>
      <c r="T121" t="n">
        <v>2152.386201873944</v>
      </c>
      <c r="U121" t="n">
        <v>2171.751162292708</v>
      </c>
      <c r="V121" t="n">
        <v>2190.245510136154</v>
      </c>
      <c r="W121" t="n">
        <v>2207.850405571051</v>
      </c>
      <c r="X121" t="n">
        <v>2224.555234606838</v>
      </c>
      <c r="Y121" t="n">
        <v>2240.353628849187</v>
      </c>
      <c r="Z121" t="n">
        <v>2255.245057598566</v>
      </c>
      <c r="AA121" t="n">
        <v>2269.23111295356</v>
      </c>
      <c r="AB121" t="n">
        <v>2282.316836559684</v>
      </c>
      <c r="AC121" t="n">
        <v>2294.511515658674</v>
      </c>
      <c r="AD121" t="n">
        <v>2305.822845393679</v>
      </c>
      <c r="AE121" t="n">
        <v>2316.257194159036</v>
      </c>
      <c r="AF121" t="n">
        <v>2325.816684752856</v>
      </c>
      <c r="AG121" t="n">
        <v>2334.497602278443</v>
      </c>
      <c r="AH121" t="n">
        <v>2342.297558587924</v>
      </c>
      <c r="AI121" t="n">
        <v>2347.390947305748</v>
      </c>
      <c r="AJ121" t="n">
        <v>2352.070921091437</v>
      </c>
      <c r="AK121" t="n">
        <v>2356.339602743099</v>
      </c>
      <c r="AL121" t="n">
        <v>2360.195400162152</v>
      </c>
    </row>
    <row r="122">
      <c r="A122" t="inlineStr">
        <is>
          <t>IX</t>
        </is>
      </c>
      <c r="B122" t="inlineStr">
        <is>
          <t>calefaccion</t>
        </is>
      </c>
      <c r="C122" t="inlineStr">
        <is>
          <t>gas_licuado</t>
        </is>
      </c>
      <c r="D122" t="inlineStr">
        <is>
          <t>Tcal</t>
        </is>
      </c>
      <c r="E122" t="n">
        <v>59.5</v>
      </c>
      <c r="F122" t="n">
        <v>61.23264145885022</v>
      </c>
      <c r="G122" t="n">
        <v>62.59422275351103</v>
      </c>
      <c r="H122" t="n">
        <v>62.69856393238113</v>
      </c>
      <c r="I122" t="n">
        <v>65.63460087229954</v>
      </c>
      <c r="J122" t="n">
        <v>66.62828663632791</v>
      </c>
      <c r="K122" t="n">
        <v>67.11552095703512</v>
      </c>
      <c r="L122" t="n">
        <v>68.06574575354816</v>
      </c>
      <c r="M122" t="n">
        <v>68.96611610547578</v>
      </c>
      <c r="N122" t="n">
        <v>69.81476075123642</v>
      </c>
      <c r="O122" t="n">
        <v>70.62758541427293</v>
      </c>
      <c r="P122" t="n">
        <v>71.43469539120515</v>
      </c>
      <c r="Q122" t="n">
        <v>72.22429439578896</v>
      </c>
      <c r="R122" t="n">
        <v>72.98021069190585</v>
      </c>
      <c r="S122" t="n">
        <v>73.70700318644798</v>
      </c>
      <c r="T122" t="n">
        <v>74.40563502875881</v>
      </c>
      <c r="U122" t="n">
        <v>75.07506051383693</v>
      </c>
      <c r="V122" t="n">
        <v>75.71438987514591</v>
      </c>
      <c r="W122" t="n">
        <v>76.32297184027279</v>
      </c>
      <c r="X122" t="n">
        <v>76.90043949518176</v>
      </c>
      <c r="Y122" t="n">
        <v>77.44657269145168</v>
      </c>
      <c r="Z122" t="n">
        <v>77.9613530833806</v>
      </c>
      <c r="AA122" t="n">
        <v>78.44483570807391</v>
      </c>
      <c r="AB122" t="n">
        <v>78.89719484969858</v>
      </c>
      <c r="AC122" t="n">
        <v>79.31875155803573</v>
      </c>
      <c r="AD122" t="n">
        <v>79.70977184576104</v>
      </c>
      <c r="AE122" t="n">
        <v>80.07047586129599</v>
      </c>
      <c r="AF122" t="n">
        <v>80.40093698744769</v>
      </c>
      <c r="AG122" t="n">
        <v>80.70102680430361</v>
      </c>
      <c r="AH122" t="n">
        <v>80.97066275620585</v>
      </c>
      <c r="AI122" t="n">
        <v>81.14673562903324</v>
      </c>
      <c r="AJ122" t="n">
        <v>81.30851720017456</v>
      </c>
      <c r="AK122" t="n">
        <v>81.45608085243688</v>
      </c>
      <c r="AL122" t="n">
        <v>81.58937154871488</v>
      </c>
    </row>
    <row r="123">
      <c r="A123" t="inlineStr">
        <is>
          <t>IX</t>
        </is>
      </c>
      <c r="B123" t="inlineStr">
        <is>
          <t>calefaccion</t>
        </is>
      </c>
      <c r="C123" t="inlineStr">
        <is>
          <t>gas_natural</t>
        </is>
      </c>
      <c r="D123" t="inlineStr">
        <is>
          <t>Tcal</t>
        </is>
      </c>
      <c r="E123" t="n">
        <v>6.9</v>
      </c>
      <c r="F123" t="n">
        <v>7.100928169177589</v>
      </c>
      <c r="G123" t="n">
        <v>7.258825831919768</v>
      </c>
      <c r="H123" t="n">
        <v>7.270925901402182</v>
      </c>
      <c r="I123" t="n">
        <v>7.61140749611541</v>
      </c>
      <c r="J123" t="n">
        <v>7.726641643540549</v>
      </c>
      <c r="K123" t="n">
        <v>7.783144447118358</v>
      </c>
      <c r="L123" t="n">
        <v>7.893338583184577</v>
      </c>
      <c r="M123" t="n">
        <v>7.997751279458535</v>
      </c>
      <c r="N123" t="n">
        <v>8.096165532496325</v>
      </c>
      <c r="O123" t="n">
        <v>8.190425871571147</v>
      </c>
      <c r="P123" t="n">
        <v>8.28402349914816</v>
      </c>
      <c r="Q123" t="n">
        <v>8.37559044253687</v>
      </c>
      <c r="R123" t="n">
        <v>8.463251323935301</v>
      </c>
      <c r="S123" t="n">
        <v>8.547534823302371</v>
      </c>
      <c r="T123" t="n">
        <v>8.628552633587155</v>
      </c>
      <c r="U123" t="n">
        <v>8.70618348815924</v>
      </c>
      <c r="V123" t="n">
        <v>8.780324204008517</v>
      </c>
      <c r="W123" t="n">
        <v>8.850899255426592</v>
      </c>
      <c r="X123" t="n">
        <v>8.917866092718558</v>
      </c>
      <c r="Y123" t="n">
        <v>8.981199186067505</v>
      </c>
      <c r="Z123" t="n">
        <v>9.040896407988674</v>
      </c>
      <c r="AA123" t="n">
        <v>9.096964140936302</v>
      </c>
      <c r="AB123" t="n">
        <v>9.149422596015466</v>
      </c>
      <c r="AC123" t="n">
        <v>9.198309004209186</v>
      </c>
      <c r="AD123" t="n">
        <v>9.243654214046238</v>
      </c>
      <c r="AE123" t="n">
        <v>9.28548375534357</v>
      </c>
      <c r="AF123" t="n">
        <v>9.323806138040153</v>
      </c>
      <c r="AG123" t="n">
        <v>9.358606469742773</v>
      </c>
      <c r="AH123" t="n">
        <v>9.38987517677009</v>
      </c>
      <c r="AI123" t="n">
        <v>9.410293711602176</v>
      </c>
      <c r="AJ123" t="n">
        <v>9.429054935818563</v>
      </c>
      <c r="AK123" t="n">
        <v>9.446167359358228</v>
      </c>
      <c r="AL123" t="n">
        <v>9.461624599766935</v>
      </c>
    </row>
    <row r="124">
      <c r="A124" t="inlineStr">
        <is>
          <t>IX</t>
        </is>
      </c>
      <c r="B124" t="inlineStr">
        <is>
          <t>calefaccion</t>
        </is>
      </c>
      <c r="C124" t="inlineStr">
        <is>
          <t>kerosene</t>
        </is>
      </c>
      <c r="D124" t="inlineStr">
        <is>
          <t>Tcal</t>
        </is>
      </c>
      <c r="E124" t="n">
        <v>40.7</v>
      </c>
      <c r="F124" t="n">
        <v>41.88518499790259</v>
      </c>
      <c r="G124" t="n">
        <v>42.81655237088906</v>
      </c>
      <c r="H124" t="n">
        <v>42.88792524450273</v>
      </c>
      <c r="I124" t="n">
        <v>44.89627320172423</v>
      </c>
      <c r="J124" t="n">
        <v>45.57598766552179</v>
      </c>
      <c r="K124" t="n">
        <v>45.90927231850974</v>
      </c>
      <c r="L124" t="n">
        <v>46.55925801965395</v>
      </c>
      <c r="M124" t="n">
        <v>47.17514160492209</v>
      </c>
      <c r="N124" t="n">
        <v>47.75564306849282</v>
      </c>
      <c r="O124" t="n">
        <v>48.3116424598472</v>
      </c>
      <c r="P124" t="n">
        <v>48.86373281381596</v>
      </c>
      <c r="Q124" t="n">
        <v>49.4038450740943</v>
      </c>
      <c r="R124" t="n">
        <v>49.92091722958939</v>
      </c>
      <c r="S124" t="n">
        <v>50.41806772585601</v>
      </c>
      <c r="T124" t="n">
        <v>50.89595538941989</v>
      </c>
      <c r="U124" t="n">
        <v>51.3538649229103</v>
      </c>
      <c r="V124" t="n">
        <v>51.79118769610822</v>
      </c>
      <c r="W124" t="n">
        <v>52.20747821679164</v>
      </c>
      <c r="X124" t="n">
        <v>52.60248550342686</v>
      </c>
      <c r="Y124" t="n">
        <v>52.97605896709383</v>
      </c>
      <c r="Z124" t="n">
        <v>53.32818605871581</v>
      </c>
      <c r="AA124" t="n">
        <v>53.65890442552283</v>
      </c>
      <c r="AB124" t="n">
        <v>53.9683332837434</v>
      </c>
      <c r="AC124" t="n">
        <v>54.2566922422194</v>
      </c>
      <c r="AD124" t="n">
        <v>54.5241632625626</v>
      </c>
      <c r="AE124" t="n">
        <v>54.77089693369323</v>
      </c>
      <c r="AF124" t="n">
        <v>54.996943451918</v>
      </c>
      <c r="AG124" t="n">
        <v>55.20221497370012</v>
      </c>
      <c r="AH124" t="n">
        <v>55.3866550281946</v>
      </c>
      <c r="AI124" t="n">
        <v>55.50709479162443</v>
      </c>
      <c r="AJ124" t="n">
        <v>55.61775882432109</v>
      </c>
      <c r="AK124" t="n">
        <v>55.71869732259128</v>
      </c>
      <c r="AL124" t="n">
        <v>55.80987263920497</v>
      </c>
    </row>
    <row r="125">
      <c r="A125" t="inlineStr">
        <is>
          <t>IX</t>
        </is>
      </c>
      <c r="B125" t="inlineStr">
        <is>
          <t>coccion</t>
        </is>
      </c>
      <c r="C125" t="inlineStr">
        <is>
          <t>gas_licuado</t>
        </is>
      </c>
      <c r="D125" t="inlineStr">
        <is>
          <t>Tcal</t>
        </is>
      </c>
      <c r="E125" t="n">
        <v>33.4</v>
      </c>
      <c r="F125" t="n">
        <v>34.3726088189176</v>
      </c>
      <c r="G125" t="n">
        <v>35.1369250414667</v>
      </c>
      <c r="H125" t="n">
        <v>35.19549639229462</v>
      </c>
      <c r="I125" t="n">
        <v>36.84362469134125</v>
      </c>
      <c r="J125" t="n">
        <v>37.40142476728323</v>
      </c>
      <c r="K125" t="n">
        <v>37.67493109184828</v>
      </c>
      <c r="L125" t="n">
        <v>38.20833459106737</v>
      </c>
      <c r="M125" t="n">
        <v>38.71375257013262</v>
      </c>
      <c r="N125" t="n">
        <v>39.19013460657641</v>
      </c>
      <c r="O125" t="n">
        <v>39.64640929137337</v>
      </c>
      <c r="P125" t="n">
        <v>40.09947606834037</v>
      </c>
      <c r="Q125" t="n">
        <v>40.54271315662775</v>
      </c>
      <c r="R125" t="n">
        <v>40.96704264049841</v>
      </c>
      <c r="S125" t="n">
        <v>41.37502363743466</v>
      </c>
      <c r="T125" t="n">
        <v>41.76719680605957</v>
      </c>
      <c r="U125" t="n">
        <v>42.1429751455824</v>
      </c>
      <c r="V125" t="n">
        <v>42.50185919041804</v>
      </c>
      <c r="W125" t="n">
        <v>42.8434833523548</v>
      </c>
      <c r="X125" t="n">
        <v>43.16764166620287</v>
      </c>
      <c r="Y125" t="n">
        <v>43.4742105528485</v>
      </c>
      <c r="Z125" t="n">
        <v>43.76317971403213</v>
      </c>
      <c r="AA125" t="n">
        <v>44.03458004453225</v>
      </c>
      <c r="AB125" t="n">
        <v>44.28850937781399</v>
      </c>
      <c r="AC125" t="n">
        <v>44.52514793341837</v>
      </c>
      <c r="AD125" t="n">
        <v>44.74464503610788</v>
      </c>
      <c r="AE125" t="n">
        <v>44.9471242649964</v>
      </c>
      <c r="AF125" t="n">
        <v>45.1326268131219</v>
      </c>
      <c r="AG125" t="n">
        <v>45.30108059266791</v>
      </c>
      <c r="AH125" t="n">
        <v>45.45243926146681</v>
      </c>
      <c r="AI125" t="n">
        <v>45.55127680688589</v>
      </c>
      <c r="AJ125" t="n">
        <v>45.64209200816521</v>
      </c>
      <c r="AK125" t="n">
        <v>45.72492605834272</v>
      </c>
      <c r="AL125" t="n">
        <v>45.79974806263994</v>
      </c>
    </row>
    <row r="126">
      <c r="A126" t="inlineStr">
        <is>
          <t>IX</t>
        </is>
      </c>
      <c r="B126" t="inlineStr">
        <is>
          <t>coccion</t>
        </is>
      </c>
      <c r="C126" t="inlineStr">
        <is>
          <t>gas_natural</t>
        </is>
      </c>
      <c r="D126" t="inlineStr">
        <is>
          <t>Tcal</t>
        </is>
      </c>
      <c r="E126" t="n">
        <v>1.7</v>
      </c>
      <c r="F126" t="n">
        <v>1.749504041681435</v>
      </c>
      <c r="G126" t="n">
        <v>1.78840636438603</v>
      </c>
      <c r="H126" t="n">
        <v>1.791387540925175</v>
      </c>
      <c r="I126" t="n">
        <v>1.87527431063713</v>
      </c>
      <c r="J126" t="n">
        <v>1.903665332466512</v>
      </c>
      <c r="K126" t="n">
        <v>1.917586313058146</v>
      </c>
      <c r="L126" t="n">
        <v>1.944735592958519</v>
      </c>
      <c r="M126" t="n">
        <v>1.970460460156451</v>
      </c>
      <c r="N126" t="n">
        <v>1.994707450035326</v>
      </c>
      <c r="O126" t="n">
        <v>2.01793101183637</v>
      </c>
      <c r="P126" t="n">
        <v>2.040991296891576</v>
      </c>
      <c r="Q126" t="n">
        <v>2.063551268451113</v>
      </c>
      <c r="R126" t="n">
        <v>2.085148876911596</v>
      </c>
      <c r="S126" t="n">
        <v>2.105914376755656</v>
      </c>
      <c r="T126" t="n">
        <v>2.125875286535966</v>
      </c>
      <c r="U126" t="n">
        <v>2.145001728966769</v>
      </c>
      <c r="V126" t="n">
        <v>2.163268282147026</v>
      </c>
      <c r="W126" t="n">
        <v>2.180656338293508</v>
      </c>
      <c r="X126" t="n">
        <v>2.19715541414805</v>
      </c>
      <c r="Y126" t="n">
        <v>2.212759219755762</v>
      </c>
      <c r="Z126" t="n">
        <v>2.227467230953731</v>
      </c>
      <c r="AA126" t="n">
        <v>2.241281020230683</v>
      </c>
      <c r="AB126" t="n">
        <v>2.254205567134245</v>
      </c>
      <c r="AC126" t="n">
        <v>2.266250044515306</v>
      </c>
      <c r="AD126" t="n">
        <v>2.277422052736029</v>
      </c>
      <c r="AE126" t="n">
        <v>2.287727881751314</v>
      </c>
      <c r="AF126" t="n">
        <v>2.297169628212791</v>
      </c>
      <c r="AG126" t="n">
        <v>2.305743622980103</v>
      </c>
      <c r="AH126" t="n">
        <v>2.313447507320167</v>
      </c>
      <c r="AI126" t="n">
        <v>2.318478160829521</v>
      </c>
      <c r="AJ126" t="n">
        <v>2.323100491433559</v>
      </c>
      <c r="AK126" t="n">
        <v>2.327316595783911</v>
      </c>
      <c r="AL126" t="n">
        <v>2.331124901391854</v>
      </c>
    </row>
    <row r="127">
      <c r="A127" t="inlineStr">
        <is>
          <t>IX</t>
        </is>
      </c>
      <c r="B127" t="inlineStr">
        <is>
          <t>enfriamiento</t>
        </is>
      </c>
      <c r="C127" t="inlineStr">
        <is>
          <t>electricidad</t>
        </is>
      </c>
      <c r="D127" t="inlineStr">
        <is>
          <t>Tcal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</row>
    <row r="128">
      <c r="A128" t="inlineStr">
        <is>
          <t>IX</t>
        </is>
      </c>
      <c r="B128" t="inlineStr">
        <is>
          <t>iluminacion</t>
        </is>
      </c>
      <c r="C128" t="inlineStr">
        <is>
          <t>electricidad</t>
        </is>
      </c>
      <c r="D128" t="inlineStr">
        <is>
          <t>Tcal</t>
        </is>
      </c>
      <c r="E128" t="n">
        <v>67.8</v>
      </c>
      <c r="F128" t="n">
        <v>70.5541869617075</v>
      </c>
      <c r="G128" t="n">
        <v>73.27691124497507</v>
      </c>
      <c r="H128" t="n">
        <v>75.73253708062029</v>
      </c>
      <c r="I128" t="n">
        <v>78.27045484345304</v>
      </c>
      <c r="J128" t="n">
        <v>80.73441774842242</v>
      </c>
      <c r="K128" t="n">
        <v>83.19394330794036</v>
      </c>
      <c r="L128" t="n">
        <v>85.64389672964985</v>
      </c>
      <c r="M128" t="n">
        <v>88.07901085680399</v>
      </c>
      <c r="N128" t="n">
        <v>90.49390339994736</v>
      </c>
      <c r="O128" t="n">
        <v>92.97500588276004</v>
      </c>
      <c r="P128" t="n">
        <v>95.42970307392527</v>
      </c>
      <c r="Q128" t="n">
        <v>97.85228620001823</v>
      </c>
      <c r="R128" t="n">
        <v>100.3363691402547</v>
      </c>
      <c r="S128" t="n">
        <v>102.7816090251708</v>
      </c>
      <c r="T128" t="n">
        <v>105.286440443506</v>
      </c>
      <c r="U128" t="n">
        <v>107.8523156662124</v>
      </c>
      <c r="V128" t="n">
        <v>110.3711864993888</v>
      </c>
      <c r="W128" t="n">
        <v>112.9488850937962</v>
      </c>
      <c r="X128" t="n">
        <v>115.5867853608898</v>
      </c>
      <c r="Y128" t="n">
        <v>118.1689039898114</v>
      </c>
      <c r="Z128" t="n">
        <v>120.8087051348872</v>
      </c>
      <c r="AA128" t="n">
        <v>123.5074773785371</v>
      </c>
      <c r="AB128" t="n">
        <v>126.2665380891063</v>
      </c>
      <c r="AC128" t="n">
        <v>128.9590003689313</v>
      </c>
      <c r="AD128" t="n">
        <v>131.7088757467791</v>
      </c>
      <c r="AE128" t="n">
        <v>134.5173884789183</v>
      </c>
      <c r="AF128" t="n">
        <v>137.3857889272182</v>
      </c>
      <c r="AG128" t="n">
        <v>140.3153541158158</v>
      </c>
      <c r="AH128" t="n">
        <v>143.1648890449432</v>
      </c>
      <c r="AI128" t="n">
        <v>146.0722925470679</v>
      </c>
      <c r="AJ128" t="n">
        <v>149.038739821591</v>
      </c>
      <c r="AK128" t="n">
        <v>152.0654299339517</v>
      </c>
      <c r="AL128" t="n">
        <v>155.153586300303</v>
      </c>
    </row>
    <row r="129">
      <c r="A129" t="inlineStr">
        <is>
          <t>IX</t>
        </is>
      </c>
      <c r="B129" t="inlineStr">
        <is>
          <t>otros_electricos</t>
        </is>
      </c>
      <c r="C129" t="inlineStr">
        <is>
          <t>electricidad</t>
        </is>
      </c>
      <c r="D129" t="inlineStr">
        <is>
          <t>Tcal</t>
        </is>
      </c>
      <c r="E129" t="n">
        <v>135.6</v>
      </c>
      <c r="F129" t="n">
        <v>141.108373923415</v>
      </c>
      <c r="G129" t="n">
        <v>146.5538224899501</v>
      </c>
      <c r="H129" t="n">
        <v>151.4650741612406</v>
      </c>
      <c r="I129" t="n">
        <v>156.5409096869061</v>
      </c>
      <c r="J129" t="n">
        <v>161.4688354968448</v>
      </c>
      <c r="K129" t="n">
        <v>166.3878866158807</v>
      </c>
      <c r="L129" t="n">
        <v>171.2877934592997</v>
      </c>
      <c r="M129" t="n">
        <v>176.158021713608</v>
      </c>
      <c r="N129" t="n">
        <v>180.9878067998947</v>
      </c>
      <c r="O129" t="n">
        <v>185.9500117655201</v>
      </c>
      <c r="P129" t="n">
        <v>190.8594061478505</v>
      </c>
      <c r="Q129" t="n">
        <v>195.7045724000365</v>
      </c>
      <c r="R129" t="n">
        <v>200.6727382805094</v>
      </c>
      <c r="S129" t="n">
        <v>205.5632180503415</v>
      </c>
      <c r="T129" t="n">
        <v>210.572880887012</v>
      </c>
      <c r="U129" t="n">
        <v>215.7046313324248</v>
      </c>
      <c r="V129" t="n">
        <v>220.7423729987777</v>
      </c>
      <c r="W129" t="n">
        <v>225.8977701875924</v>
      </c>
      <c r="X129" t="n">
        <v>231.1735707217795</v>
      </c>
      <c r="Y129" t="n">
        <v>236.3378079796228</v>
      </c>
      <c r="Z129" t="n">
        <v>241.6174102697745</v>
      </c>
      <c r="AA129" t="n">
        <v>247.0149547570742</v>
      </c>
      <c r="AB129" t="n">
        <v>252.5330761782126</v>
      </c>
      <c r="AC129" t="n">
        <v>257.9180007378626</v>
      </c>
      <c r="AD129" t="n">
        <v>263.4177514935581</v>
      </c>
      <c r="AE129" t="n">
        <v>269.0347769578365</v>
      </c>
      <c r="AF129" t="n">
        <v>274.7715778544365</v>
      </c>
      <c r="AG129" t="n">
        <v>280.6307082316315</v>
      </c>
      <c r="AH129" t="n">
        <v>286.3297780898864</v>
      </c>
      <c r="AI129" t="n">
        <v>292.1445850941358</v>
      </c>
      <c r="AJ129" t="n">
        <v>298.0774796431821</v>
      </c>
      <c r="AK129" t="n">
        <v>304.1308598679034</v>
      </c>
      <c r="AL129" t="n">
        <v>310.307172600606</v>
      </c>
    </row>
    <row r="130">
      <c r="A130" t="inlineStr">
        <is>
          <t>IX</t>
        </is>
      </c>
      <c r="B130" t="inlineStr">
        <is>
          <t>refrigeracion</t>
        </is>
      </c>
      <c r="C130" t="inlineStr">
        <is>
          <t>electricidad</t>
        </is>
      </c>
      <c r="D130" t="inlineStr">
        <is>
          <t>Tcal</t>
        </is>
      </c>
      <c r="E130" t="n">
        <v>203.4</v>
      </c>
      <c r="F130" t="n">
        <v>211.6625608851225</v>
      </c>
      <c r="G130" t="n">
        <v>219.8307337349252</v>
      </c>
      <c r="H130" t="n">
        <v>227.1976112418609</v>
      </c>
      <c r="I130" t="n">
        <v>234.8113645303591</v>
      </c>
      <c r="J130" t="n">
        <v>242.2032532452673</v>
      </c>
      <c r="K130" t="n">
        <v>249.5818299238211</v>
      </c>
      <c r="L130" t="n">
        <v>256.9316901889496</v>
      </c>
      <c r="M130" t="n">
        <v>264.237032570412</v>
      </c>
      <c r="N130" t="n">
        <v>271.4817101998421</v>
      </c>
      <c r="O130" t="n">
        <v>278.9250176482801</v>
      </c>
      <c r="P130" t="n">
        <v>286.2891092217758</v>
      </c>
      <c r="Q130" t="n">
        <v>293.5568586000547</v>
      </c>
      <c r="R130" t="n">
        <v>301.0091074207642</v>
      </c>
      <c r="S130" t="n">
        <v>308.3448270755123</v>
      </c>
      <c r="T130" t="n">
        <v>315.8593213305181</v>
      </c>
      <c r="U130" t="n">
        <v>323.5569469986372</v>
      </c>
      <c r="V130" t="n">
        <v>331.1135594981665</v>
      </c>
      <c r="W130" t="n">
        <v>338.8466552813886</v>
      </c>
      <c r="X130" t="n">
        <v>346.7603560826693</v>
      </c>
      <c r="Y130" t="n">
        <v>354.5067119694342</v>
      </c>
      <c r="Z130" t="n">
        <v>362.4261154046617</v>
      </c>
      <c r="AA130" t="n">
        <v>370.5224321356113</v>
      </c>
      <c r="AB130" t="n">
        <v>378.7996142673189</v>
      </c>
      <c r="AC130" t="n">
        <v>386.877001106794</v>
      </c>
      <c r="AD130" t="n">
        <v>395.1266272403373</v>
      </c>
      <c r="AE130" t="n">
        <v>403.5521654367548</v>
      </c>
      <c r="AF130" t="n">
        <v>412.1573667816548</v>
      </c>
      <c r="AG130" t="n">
        <v>420.9460623474473</v>
      </c>
      <c r="AH130" t="n">
        <v>429.4946671348297</v>
      </c>
      <c r="AI130" t="n">
        <v>438.2168776412038</v>
      </c>
      <c r="AJ130" t="n">
        <v>447.1162194647731</v>
      </c>
      <c r="AK130" t="n">
        <v>456.1962898018552</v>
      </c>
      <c r="AL130" t="n">
        <v>465.460758900909</v>
      </c>
    </row>
    <row r="131">
      <c r="A131" t="inlineStr">
        <is>
          <t>X</t>
        </is>
      </c>
      <c r="B131" t="inlineStr">
        <is>
          <t>ACS</t>
        </is>
      </c>
      <c r="C131" t="inlineStr">
        <is>
          <t>gas_licuado</t>
        </is>
      </c>
      <c r="D131" t="inlineStr">
        <is>
          <t>Tcal</t>
        </is>
      </c>
      <c r="E131" t="n">
        <v>286.5</v>
      </c>
      <c r="F131" t="n">
        <v>294.8428870245477</v>
      </c>
      <c r="G131" t="n">
        <v>301.3990725862338</v>
      </c>
      <c r="H131" t="n">
        <v>301.9014885147428</v>
      </c>
      <c r="I131" t="n">
        <v>316.0388764691398</v>
      </c>
      <c r="J131" t="n">
        <v>320.8235986774445</v>
      </c>
      <c r="K131" t="n">
        <v>323.1696933477405</v>
      </c>
      <c r="L131" t="n">
        <v>327.7451455191857</v>
      </c>
      <c r="M131" t="n">
        <v>332.0805422557783</v>
      </c>
      <c r="N131" t="n">
        <v>336.16687319713</v>
      </c>
      <c r="O131" t="n">
        <v>340.0807264065411</v>
      </c>
      <c r="P131" t="n">
        <v>343.9670626820214</v>
      </c>
      <c r="Q131" t="n">
        <v>347.7690814183787</v>
      </c>
      <c r="R131" t="n">
        <v>351.4089136677483</v>
      </c>
      <c r="S131" t="n">
        <v>354.908511141468</v>
      </c>
      <c r="T131" t="n">
        <v>358.2725115250319</v>
      </c>
      <c r="U131" t="n">
        <v>361.4958796170467</v>
      </c>
      <c r="V131" t="n">
        <v>364.5743310794841</v>
      </c>
      <c r="W131" t="n">
        <v>367.5047299535824</v>
      </c>
      <c r="X131" t="n">
        <v>370.2853095020096</v>
      </c>
      <c r="Y131" t="n">
        <v>372.9150096823681</v>
      </c>
      <c r="Z131" t="n">
        <v>375.3937421577906</v>
      </c>
      <c r="AA131" t="n">
        <v>377.7217719388769</v>
      </c>
      <c r="AB131" t="n">
        <v>379.8999382258596</v>
      </c>
      <c r="AC131" t="n">
        <v>381.9297869139031</v>
      </c>
      <c r="AD131" t="n">
        <v>383.8125988875721</v>
      </c>
      <c r="AE131" t="n">
        <v>385.5494341892656</v>
      </c>
      <c r="AF131" t="n">
        <v>387.1406461664498</v>
      </c>
      <c r="AG131" t="n">
        <v>388.5856164610586</v>
      </c>
      <c r="AH131" t="n">
        <v>389.8839475571929</v>
      </c>
      <c r="AI131" t="n">
        <v>390.7317606339164</v>
      </c>
      <c r="AJ131" t="n">
        <v>391.5107592915969</v>
      </c>
      <c r="AK131" t="n">
        <v>392.2212968777003</v>
      </c>
      <c r="AL131" t="n">
        <v>392.8631083816271</v>
      </c>
    </row>
    <row r="132">
      <c r="A132" t="inlineStr">
        <is>
          <t>X</t>
        </is>
      </c>
      <c r="B132" t="inlineStr">
        <is>
          <t>ACS</t>
        </is>
      </c>
      <c r="C132" t="inlineStr">
        <is>
          <t>gas_natural</t>
        </is>
      </c>
      <c r="D132" t="inlineStr">
        <is>
          <t>Tcal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</row>
    <row r="133">
      <c r="A133" t="inlineStr">
        <is>
          <t>X</t>
        </is>
      </c>
      <c r="B133" t="inlineStr">
        <is>
          <t>calefaccion</t>
        </is>
      </c>
      <c r="C133" t="inlineStr">
        <is>
          <t>biomasa</t>
        </is>
      </c>
      <c r="D133" t="inlineStr">
        <is>
          <t>Tcal</t>
        </is>
      </c>
      <c r="E133" t="n">
        <v>3096.3</v>
      </c>
      <c r="F133" t="n">
        <v>3186.464331916604</v>
      </c>
      <c r="G133" t="n">
        <v>3257.319191793214</v>
      </c>
      <c r="H133" t="n">
        <v>3262.748966450953</v>
      </c>
      <c r="I133" t="n">
        <v>3415.536381191615</v>
      </c>
      <c r="J133" t="n">
        <v>3467.246452303565</v>
      </c>
      <c r="K133" t="n">
        <v>3492.601471248199</v>
      </c>
      <c r="L133" t="n">
        <v>3542.049892045566</v>
      </c>
      <c r="M133" t="n">
        <v>3588.903954577893</v>
      </c>
      <c r="N133" t="n">
        <v>3633.06628090846</v>
      </c>
      <c r="O133" t="n">
        <v>3675.364583499383</v>
      </c>
      <c r="P133" t="n">
        <v>3717.365501509051</v>
      </c>
      <c r="Q133" t="n">
        <v>3758.455172061872</v>
      </c>
      <c r="R133" t="n">
        <v>3797.79203975375</v>
      </c>
      <c r="S133" t="n">
        <v>3835.613343969729</v>
      </c>
      <c r="T133" t="n">
        <v>3871.969205706654</v>
      </c>
      <c r="U133" t="n">
        <v>3906.80520788224</v>
      </c>
      <c r="V133" t="n">
        <v>3940.075048242257</v>
      </c>
      <c r="W133" t="n">
        <v>3971.744835445994</v>
      </c>
      <c r="X133" t="n">
        <v>4001.795475780358</v>
      </c>
      <c r="Y133" t="n">
        <v>4030.21551301751</v>
      </c>
      <c r="Z133" t="n">
        <v>4057.003992471788</v>
      </c>
      <c r="AA133" t="n">
        <v>4082.163778200156</v>
      </c>
      <c r="AB133" t="n">
        <v>4105.703939716332</v>
      </c>
      <c r="AC133" t="n">
        <v>4127.641184019261</v>
      </c>
      <c r="AD133" t="n">
        <v>4147.989354050923</v>
      </c>
      <c r="AE133" t="n">
        <v>4166.759906039173</v>
      </c>
      <c r="AF133" t="n">
        <v>4183.956658726626</v>
      </c>
      <c r="AG133" t="n">
        <v>4199.572929313702</v>
      </c>
      <c r="AH133" t="n">
        <v>4213.604421714961</v>
      </c>
      <c r="AI133" t="n">
        <v>4222.767017280263</v>
      </c>
      <c r="AJ133" t="n">
        <v>4231.185912721017</v>
      </c>
      <c r="AK133" t="n">
        <v>4238.864926779837</v>
      </c>
      <c r="AL133" t="n">
        <v>4245.801195399763</v>
      </c>
    </row>
    <row r="134">
      <c r="A134" t="inlineStr">
        <is>
          <t>X</t>
        </is>
      </c>
      <c r="B134" t="inlineStr">
        <is>
          <t>calefaccion</t>
        </is>
      </c>
      <c r="C134" t="inlineStr">
        <is>
          <t>electricidad</t>
        </is>
      </c>
      <c r="D134" t="inlineStr">
        <is>
          <t>Tcal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</row>
    <row r="135">
      <c r="A135" t="inlineStr">
        <is>
          <t>X</t>
        </is>
      </c>
      <c r="B135" t="inlineStr">
        <is>
          <t>calefaccion</t>
        </is>
      </c>
      <c r="C135" t="inlineStr">
        <is>
          <t>gas_licuado</t>
        </is>
      </c>
      <c r="D135" t="inlineStr">
        <is>
          <t>Tcal</t>
        </is>
      </c>
      <c r="E135" t="n">
        <v>55.1</v>
      </c>
      <c r="F135" t="n">
        <v>56.70451335096886</v>
      </c>
      <c r="G135" t="n">
        <v>57.96540628098249</v>
      </c>
      <c r="H135" t="n">
        <v>58.06203147351598</v>
      </c>
      <c r="I135" t="n">
        <v>60.78094971535639</v>
      </c>
      <c r="J135" t="n">
        <v>61.70115283464989</v>
      </c>
      <c r="K135" t="n">
        <v>62.15235638206109</v>
      </c>
      <c r="L135" t="n">
        <v>63.03231245412611</v>
      </c>
      <c r="M135" t="n">
        <v>63.86610079683555</v>
      </c>
      <c r="N135" t="n">
        <v>64.65198852761557</v>
      </c>
      <c r="O135" t="n">
        <v>65.40470514834351</v>
      </c>
      <c r="P135" t="n">
        <v>66.15212968160343</v>
      </c>
      <c r="Q135" t="n">
        <v>66.88333817156254</v>
      </c>
      <c r="R135" t="n">
        <v>67.58335477519348</v>
      </c>
      <c r="S135" t="n">
        <v>68.25640127013922</v>
      </c>
      <c r="T135" t="n">
        <v>68.90336958125395</v>
      </c>
      <c r="U135" t="n">
        <v>69.52329133298176</v>
      </c>
      <c r="V135" t="n">
        <v>70.11534255664773</v>
      </c>
      <c r="W135" t="n">
        <v>70.67892014116018</v>
      </c>
      <c r="X135" t="n">
        <v>71.2136843056221</v>
      </c>
      <c r="Y135" t="n">
        <v>71.71943118149558</v>
      </c>
      <c r="Z135" t="n">
        <v>72.19614377973565</v>
      </c>
      <c r="AA135" t="n">
        <v>72.64387306747686</v>
      </c>
      <c r="AB135" t="n">
        <v>73.06278044064524</v>
      </c>
      <c r="AC135" t="n">
        <v>73.45316320752552</v>
      </c>
      <c r="AD135" t="n">
        <v>73.81526770926779</v>
      </c>
      <c r="AE135" t="n">
        <v>74.14929781441025</v>
      </c>
      <c r="AF135" t="n">
        <v>74.45532147913222</v>
      </c>
      <c r="AG135" t="n">
        <v>74.73321978011981</v>
      </c>
      <c r="AH135" t="n">
        <v>74.9829162666713</v>
      </c>
      <c r="AI135" t="n">
        <v>75.14596862453331</v>
      </c>
      <c r="AJ135" t="n">
        <v>75.29578651646418</v>
      </c>
      <c r="AK135" t="n">
        <v>75.43243789864323</v>
      </c>
      <c r="AL135" t="n">
        <v>75.55587180393596</v>
      </c>
    </row>
    <row r="136">
      <c r="A136" t="inlineStr">
        <is>
          <t>X</t>
        </is>
      </c>
      <c r="B136" t="inlineStr">
        <is>
          <t>calefaccion</t>
        </is>
      </c>
      <c r="C136" t="inlineStr">
        <is>
          <t>gas_natural</t>
        </is>
      </c>
      <c r="D136" t="inlineStr">
        <is>
          <t>Tcal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</row>
    <row r="137">
      <c r="A137" t="inlineStr">
        <is>
          <t>X</t>
        </is>
      </c>
      <c r="B137" t="inlineStr">
        <is>
          <t>calefaccion</t>
        </is>
      </c>
      <c r="C137" t="inlineStr">
        <is>
          <t>kerosene</t>
        </is>
      </c>
      <c r="D137" t="inlineStr">
        <is>
          <t>Tcal</t>
        </is>
      </c>
      <c r="E137" t="n">
        <v>56.6</v>
      </c>
      <c r="F137" t="n">
        <v>58.2481933877466</v>
      </c>
      <c r="G137" t="n">
        <v>59.54341189661722</v>
      </c>
      <c r="H137" t="n">
        <v>59.64266753903819</v>
      </c>
      <c r="I137" t="n">
        <v>62.43560351885974</v>
      </c>
      <c r="J137" t="n">
        <v>63.3808575397674</v>
      </c>
      <c r="K137" t="n">
        <v>63.84434430534769</v>
      </c>
      <c r="L137" t="n">
        <v>64.74825562438363</v>
      </c>
      <c r="M137" t="n">
        <v>65.60474237932654</v>
      </c>
      <c r="N137" t="n">
        <v>66.41202451294086</v>
      </c>
      <c r="O137" t="n">
        <v>67.18523251172854</v>
      </c>
      <c r="P137" t="n">
        <v>67.95300435533129</v>
      </c>
      <c r="Q137" t="n">
        <v>68.70411870254883</v>
      </c>
      <c r="R137" t="n">
        <v>69.42319201952725</v>
      </c>
      <c r="S137" t="n">
        <v>70.11456101433539</v>
      </c>
      <c r="T137" t="n">
        <v>70.77914189290334</v>
      </c>
      <c r="U137" t="n">
        <v>71.4159399173642</v>
      </c>
      <c r="V137" t="n">
        <v>72.02410868795393</v>
      </c>
      <c r="W137" t="n">
        <v>72.60302867494856</v>
      </c>
      <c r="X137" t="n">
        <v>73.15235084751744</v>
      </c>
      <c r="Y137" t="n">
        <v>73.67186578716243</v>
      </c>
      <c r="Z137" t="n">
        <v>74.16155604234187</v>
      </c>
      <c r="AA137" t="n">
        <v>74.6214739676804</v>
      </c>
      <c r="AB137" t="n">
        <v>75.05178535282252</v>
      </c>
      <c r="AC137" t="n">
        <v>75.45279559974492</v>
      </c>
      <c r="AD137" t="n">
        <v>75.82475775579958</v>
      </c>
      <c r="AE137" t="n">
        <v>76.16788123948493</v>
      </c>
      <c r="AF137" t="n">
        <v>76.48223585696705</v>
      </c>
      <c r="AG137" t="n">
        <v>76.7676994474552</v>
      </c>
      <c r="AH137" t="n">
        <v>77.02419347901262</v>
      </c>
      <c r="AI137" t="n">
        <v>77.19168464879465</v>
      </c>
      <c r="AJ137" t="n">
        <v>77.34558106772909</v>
      </c>
      <c r="AK137" t="n">
        <v>77.48595254198197</v>
      </c>
      <c r="AL137" t="n">
        <v>77.61274671692877</v>
      </c>
    </row>
    <row r="138">
      <c r="A138" t="inlineStr">
        <is>
          <t>X</t>
        </is>
      </c>
      <c r="B138" t="inlineStr">
        <is>
          <t>coccion</t>
        </is>
      </c>
      <c r="C138" t="inlineStr">
        <is>
          <t>biomasa</t>
        </is>
      </c>
      <c r="D138" t="inlineStr">
        <is>
          <t>Tcal</t>
        </is>
      </c>
      <c r="E138" t="n">
        <v>13.4</v>
      </c>
      <c r="F138" t="n">
        <v>13.79020832854778</v>
      </c>
      <c r="G138" t="n">
        <v>14.09685016633694</v>
      </c>
      <c r="H138" t="n">
        <v>14.12034885199844</v>
      </c>
      <c r="I138" t="n">
        <v>14.78157397796326</v>
      </c>
      <c r="J138" t="n">
        <v>15.00536203238309</v>
      </c>
      <c r="K138" t="n">
        <v>15.11509211469362</v>
      </c>
      <c r="L138" t="n">
        <v>15.32909232096715</v>
      </c>
      <c r="M138" t="n">
        <v>15.53186480358614</v>
      </c>
      <c r="N138" t="n">
        <v>15.72298813557257</v>
      </c>
      <c r="O138" t="n">
        <v>15.90604444623962</v>
      </c>
      <c r="P138" t="n">
        <v>16.08781375196889</v>
      </c>
      <c r="Q138" t="n">
        <v>16.26563941014407</v>
      </c>
      <c r="R138" t="n">
        <v>16.43587938271493</v>
      </c>
      <c r="S138" t="n">
        <v>16.59956038148576</v>
      </c>
      <c r="T138" t="n">
        <v>16.75689931740114</v>
      </c>
      <c r="U138" t="n">
        <v>16.90766068714983</v>
      </c>
      <c r="V138" t="n">
        <v>17.05164410633538</v>
      </c>
      <c r="W138" t="n">
        <v>17.18870290184295</v>
      </c>
      <c r="X138" t="n">
        <v>17.31875444093169</v>
      </c>
      <c r="Y138" t="n">
        <v>17.44174914395719</v>
      </c>
      <c r="Z138" t="n">
        <v>17.55768287928235</v>
      </c>
      <c r="AA138" t="n">
        <v>17.66656804181833</v>
      </c>
      <c r="AB138" t="n">
        <v>17.76844388211699</v>
      </c>
      <c r="AC138" t="n">
        <v>17.86338270382653</v>
      </c>
      <c r="AD138" t="n">
        <v>17.951444415684</v>
      </c>
      <c r="AE138" t="n">
        <v>18.03267859733389</v>
      </c>
      <c r="AF138" t="n">
        <v>18.10710177532435</v>
      </c>
      <c r="AG138" t="n">
        <v>18.17468502819611</v>
      </c>
      <c r="AH138" t="n">
        <v>18.2354097635825</v>
      </c>
      <c r="AI138" t="n">
        <v>18.27506315006799</v>
      </c>
      <c r="AJ138" t="n">
        <v>18.31149799129982</v>
      </c>
      <c r="AK138" t="n">
        <v>18.34473081382612</v>
      </c>
      <c r="AL138" t="n">
        <v>18.37474922273579</v>
      </c>
    </row>
    <row r="139">
      <c r="A139" t="inlineStr">
        <is>
          <t>X</t>
        </is>
      </c>
      <c r="B139" t="inlineStr">
        <is>
          <t>coccion</t>
        </is>
      </c>
      <c r="C139" t="inlineStr">
        <is>
          <t>gas_licuado</t>
        </is>
      </c>
      <c r="D139" t="inlineStr">
        <is>
          <t>Tcal</t>
        </is>
      </c>
      <c r="E139" t="n">
        <v>45.9</v>
      </c>
      <c r="F139" t="n">
        <v>47.23660912539874</v>
      </c>
      <c r="G139" t="n">
        <v>48.28697183842279</v>
      </c>
      <c r="H139" t="n">
        <v>48.36746360497973</v>
      </c>
      <c r="I139" t="n">
        <v>50.63240638720251</v>
      </c>
      <c r="J139" t="n">
        <v>51.39896397659582</v>
      </c>
      <c r="K139" t="n">
        <v>51.77483045256994</v>
      </c>
      <c r="L139" t="n">
        <v>52.50786100988001</v>
      </c>
      <c r="M139" t="n">
        <v>53.20243242422416</v>
      </c>
      <c r="N139" t="n">
        <v>53.85710115095381</v>
      </c>
      <c r="O139" t="n">
        <v>54.48413731958198</v>
      </c>
      <c r="P139" t="n">
        <v>55.10676501607254</v>
      </c>
      <c r="Q139" t="n">
        <v>55.71588424818005</v>
      </c>
      <c r="R139" t="n">
        <v>56.29901967661309</v>
      </c>
      <c r="S139" t="n">
        <v>56.85968817240272</v>
      </c>
      <c r="T139" t="n">
        <v>57.39863273647108</v>
      </c>
      <c r="U139" t="n">
        <v>57.91504668210277</v>
      </c>
      <c r="V139" t="n">
        <v>58.4082436179697</v>
      </c>
      <c r="W139" t="n">
        <v>58.87772113392472</v>
      </c>
      <c r="X139" t="n">
        <v>59.32319618199735</v>
      </c>
      <c r="Y139" t="n">
        <v>59.74449893340557</v>
      </c>
      <c r="Z139" t="n">
        <v>60.14161523575074</v>
      </c>
      <c r="AA139" t="n">
        <v>60.51458754622845</v>
      </c>
      <c r="AB139" t="n">
        <v>60.86355031262462</v>
      </c>
      <c r="AC139" t="n">
        <v>61.18875120191327</v>
      </c>
      <c r="AD139" t="n">
        <v>61.4903954238728</v>
      </c>
      <c r="AE139" t="n">
        <v>61.76865280728548</v>
      </c>
      <c r="AF139" t="n">
        <v>62.02357996174536</v>
      </c>
      <c r="AG139" t="n">
        <v>62.25507782046278</v>
      </c>
      <c r="AH139" t="n">
        <v>62.46308269764451</v>
      </c>
      <c r="AI139" t="n">
        <v>62.59891034239708</v>
      </c>
      <c r="AJ139" t="n">
        <v>62.72371326870609</v>
      </c>
      <c r="AK139" t="n">
        <v>62.83754808616559</v>
      </c>
      <c r="AL139" t="n">
        <v>62.94037233758004</v>
      </c>
    </row>
    <row r="140">
      <c r="A140" t="inlineStr">
        <is>
          <t>X</t>
        </is>
      </c>
      <c r="B140" t="inlineStr">
        <is>
          <t>coccion</t>
        </is>
      </c>
      <c r="C140" t="inlineStr">
        <is>
          <t>gas_natural</t>
        </is>
      </c>
      <c r="D140" t="inlineStr">
        <is>
          <t>Tcal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</row>
    <row r="141">
      <c r="A141" t="inlineStr">
        <is>
          <t>X</t>
        </is>
      </c>
      <c r="B141" t="inlineStr">
        <is>
          <t>enfriamiento</t>
        </is>
      </c>
      <c r="C141" t="inlineStr">
        <is>
          <t>electricidad</t>
        </is>
      </c>
      <c r="D141" t="inlineStr">
        <is>
          <t>Tcal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</row>
    <row r="142">
      <c r="A142" t="inlineStr">
        <is>
          <t>X</t>
        </is>
      </c>
      <c r="B142" t="inlineStr">
        <is>
          <t>iluminacion</t>
        </is>
      </c>
      <c r="C142" t="inlineStr">
        <is>
          <t>electricidad</t>
        </is>
      </c>
      <c r="D142" t="inlineStr">
        <is>
          <t>Tcal</t>
        </is>
      </c>
      <c r="E142" t="n">
        <v>45.6</v>
      </c>
      <c r="F142" t="n">
        <v>47.45237353176788</v>
      </c>
      <c r="G142" t="n">
        <v>49.28358632405403</v>
      </c>
      <c r="H142" t="n">
        <v>50.93515768254108</v>
      </c>
      <c r="I142" t="n">
        <v>52.64207582391532</v>
      </c>
      <c r="J142" t="n">
        <v>54.29925441486818</v>
      </c>
      <c r="K142" t="n">
        <v>55.95344859649086</v>
      </c>
      <c r="L142" t="n">
        <v>57.60120488011849</v>
      </c>
      <c r="M142" t="n">
        <v>59.2389807532487</v>
      </c>
      <c r="N142" t="n">
        <v>60.86315626899115</v>
      </c>
      <c r="O142" t="n">
        <v>62.53186236362622</v>
      </c>
      <c r="P142" t="n">
        <v>64.18280914706479</v>
      </c>
      <c r="Q142" t="n">
        <v>65.81215709027775</v>
      </c>
      <c r="R142" t="n">
        <v>67.48286774034831</v>
      </c>
      <c r="S142" t="n">
        <v>69.12745385763697</v>
      </c>
      <c r="T142" t="n">
        <v>70.81211923634034</v>
      </c>
      <c r="U142" t="n">
        <v>72.5378406250632</v>
      </c>
      <c r="V142" t="n">
        <v>74.23194844206682</v>
      </c>
      <c r="W142" t="n">
        <v>75.96562183299567</v>
      </c>
      <c r="X142" t="n">
        <v>77.73978484449223</v>
      </c>
      <c r="Y142" t="n">
        <v>79.47643100199704</v>
      </c>
      <c r="Z142" t="n">
        <v>81.25187248010116</v>
      </c>
      <c r="AA142" t="n">
        <v>83.06697593600725</v>
      </c>
      <c r="AB142" t="n">
        <v>84.92262738736353</v>
      </c>
      <c r="AC142" t="n">
        <v>86.73348697379451</v>
      </c>
      <c r="AD142" t="n">
        <v>88.58296067924965</v>
      </c>
      <c r="AE142" t="n">
        <v>90.47187189732557</v>
      </c>
      <c r="AF142" t="n">
        <v>92.40106157936803</v>
      </c>
      <c r="AG142" t="n">
        <v>94.37138860886725</v>
      </c>
      <c r="AH142" t="n">
        <v>96.28788997712996</v>
      </c>
      <c r="AI142" t="n">
        <v>98.24331180156781</v>
      </c>
      <c r="AJ142" t="n">
        <v>100.238444481778</v>
      </c>
      <c r="AK142" t="n">
        <v>102.2740944688525</v>
      </c>
      <c r="AL142" t="n">
        <v>104.3510845913542</v>
      </c>
    </row>
    <row r="143">
      <c r="A143" t="inlineStr">
        <is>
          <t>X</t>
        </is>
      </c>
      <c r="B143" t="inlineStr">
        <is>
          <t>otros_electricos</t>
        </is>
      </c>
      <c r="C143" t="inlineStr">
        <is>
          <t>electricidad</t>
        </is>
      </c>
      <c r="D143" t="inlineStr">
        <is>
          <t>Tcal</t>
        </is>
      </c>
      <c r="E143" t="n">
        <v>136.7</v>
      </c>
      <c r="F143" t="n">
        <v>142.2530583726462</v>
      </c>
      <c r="G143" t="n">
        <v>147.7426809319777</v>
      </c>
      <c r="H143" t="n">
        <v>152.6937731404247</v>
      </c>
      <c r="I143" t="n">
        <v>157.8107843230093</v>
      </c>
      <c r="J143" t="n">
        <v>162.7786859322912</v>
      </c>
      <c r="K143" t="n">
        <v>167.7376408583399</v>
      </c>
      <c r="L143" t="n">
        <v>172.6772962086008</v>
      </c>
      <c r="M143" t="n">
        <v>177.5870322142346</v>
      </c>
      <c r="N143" t="n">
        <v>182.4559969730502</v>
      </c>
      <c r="O143" t="n">
        <v>187.4584558137654</v>
      </c>
      <c r="P143" t="n">
        <v>192.407675666749</v>
      </c>
      <c r="Q143" t="n">
        <v>197.2921463649335</v>
      </c>
      <c r="R143" t="n">
        <v>202.3006144760003</v>
      </c>
      <c r="S143" t="n">
        <v>207.2307662793635</v>
      </c>
      <c r="T143" t="n">
        <v>212.2810679738536</v>
      </c>
      <c r="U143" t="n">
        <v>217.4544476632925</v>
      </c>
      <c r="V143" t="n">
        <v>222.5330559655819</v>
      </c>
      <c r="W143" t="n">
        <v>227.7302742230374</v>
      </c>
      <c r="X143" t="n">
        <v>233.0488725491686</v>
      </c>
      <c r="Y143" t="n">
        <v>238.2550025871271</v>
      </c>
      <c r="Z143" t="n">
        <v>243.577433509426</v>
      </c>
      <c r="AA143" t="n">
        <v>249.0187633871094</v>
      </c>
      <c r="AB143" t="n">
        <v>254.5816483301007</v>
      </c>
      <c r="AC143" t="n">
        <v>260.0102559060901</v>
      </c>
      <c r="AD143" t="n">
        <v>265.5546211590664</v>
      </c>
      <c r="AE143" t="n">
        <v>271.2172124641316</v>
      </c>
      <c r="AF143" t="n">
        <v>277.0005508311318</v>
      </c>
      <c r="AG143" t="n">
        <v>282.9072110270209</v>
      </c>
      <c r="AH143" t="n">
        <v>288.6525122779312</v>
      </c>
      <c r="AI143" t="n">
        <v>294.5144895454894</v>
      </c>
      <c r="AJ143" t="n">
        <v>300.4955122951548</v>
      </c>
      <c r="AK143" t="n">
        <v>306.5979981116696</v>
      </c>
      <c r="AL143" t="n">
        <v>312.8244136762746</v>
      </c>
    </row>
    <row r="144">
      <c r="A144" t="inlineStr">
        <is>
          <t>X</t>
        </is>
      </c>
      <c r="B144" t="inlineStr">
        <is>
          <t>refrigeracion</t>
        </is>
      </c>
      <c r="C144" t="inlineStr">
        <is>
          <t>electricidad</t>
        </is>
      </c>
      <c r="D144" t="inlineStr">
        <is>
          <t>Tcal</t>
        </is>
      </c>
      <c r="E144" t="n">
        <v>182.2</v>
      </c>
      <c r="F144" t="n">
        <v>189.6013696817567</v>
      </c>
      <c r="G144" t="n">
        <v>196.9181892158474</v>
      </c>
      <c r="H144" t="n">
        <v>203.5172309157672</v>
      </c>
      <c r="I144" t="n">
        <v>210.3374169981879</v>
      </c>
      <c r="J144" t="n">
        <v>216.9588630348461</v>
      </c>
      <c r="K144" t="n">
        <v>223.5683845236981</v>
      </c>
      <c r="L144" t="n">
        <v>230.1521826569646</v>
      </c>
      <c r="M144" t="n">
        <v>236.6961029219718</v>
      </c>
      <c r="N144" t="n">
        <v>243.1856814081181</v>
      </c>
      <c r="O144" t="n">
        <v>249.8531869002784</v>
      </c>
      <c r="P144" t="n">
        <v>256.4497330393685</v>
      </c>
      <c r="Q144" t="n">
        <v>262.9599785493115</v>
      </c>
      <c r="R144" t="n">
        <v>269.635493471304</v>
      </c>
      <c r="S144" t="n">
        <v>276.206624843453</v>
      </c>
      <c r="T144" t="n">
        <v>282.9378974750265</v>
      </c>
      <c r="U144" t="n">
        <v>289.8332140764586</v>
      </c>
      <c r="V144" t="n">
        <v>296.6022150470301</v>
      </c>
      <c r="W144" t="n">
        <v>303.5293047800835</v>
      </c>
      <c r="X144" t="n">
        <v>310.6181754093527</v>
      </c>
      <c r="Y144" t="n">
        <v>317.5571431702601</v>
      </c>
      <c r="Z144" t="n">
        <v>324.6511220586497</v>
      </c>
      <c r="AA144" t="n">
        <v>331.9035749022044</v>
      </c>
      <c r="AB144" t="n">
        <v>339.3180418854744</v>
      </c>
      <c r="AC144" t="n">
        <v>346.5535378645912</v>
      </c>
      <c r="AD144" t="n">
        <v>353.9433209596334</v>
      </c>
      <c r="AE144" t="n">
        <v>361.4906811336122</v>
      </c>
      <c r="AF144" t="n">
        <v>369.1989785035275</v>
      </c>
      <c r="AG144" t="n">
        <v>377.0716448363073</v>
      </c>
      <c r="AH144" t="n">
        <v>384.7292446016025</v>
      </c>
      <c r="AI144" t="n">
        <v>392.5423554878433</v>
      </c>
      <c r="AJ144" t="n">
        <v>400.5141356267534</v>
      </c>
      <c r="AK144" t="n">
        <v>408.6478072856343</v>
      </c>
      <c r="AL144" t="n">
        <v>416.9466581698407</v>
      </c>
    </row>
    <row r="145">
      <c r="A145" t="inlineStr">
        <is>
          <t>XI</t>
        </is>
      </c>
      <c r="B145" t="inlineStr">
        <is>
          <t>ACS</t>
        </is>
      </c>
      <c r="C145" t="inlineStr">
        <is>
          <t>gas_licuado</t>
        </is>
      </c>
      <c r="D145" t="inlineStr">
        <is>
          <t>Tcal</t>
        </is>
      </c>
      <c r="E145" t="n">
        <v>56.8</v>
      </c>
      <c r="F145" t="n">
        <v>58.45401739265029</v>
      </c>
      <c r="G145" t="n">
        <v>59.75381264536851</v>
      </c>
      <c r="H145" t="n">
        <v>59.85341901444114</v>
      </c>
      <c r="I145" t="n">
        <v>62.65622402599351</v>
      </c>
      <c r="J145" t="n">
        <v>63.60481816711639</v>
      </c>
      <c r="K145" t="n">
        <v>64.06994269511924</v>
      </c>
      <c r="L145" t="n">
        <v>64.97704804708462</v>
      </c>
      <c r="M145" t="n">
        <v>65.836561256992</v>
      </c>
      <c r="N145" t="n">
        <v>66.64669597765089</v>
      </c>
      <c r="O145" t="n">
        <v>67.42263616017988</v>
      </c>
      <c r="P145" t="n">
        <v>68.193120978495</v>
      </c>
      <c r="Q145" t="n">
        <v>68.94688944001365</v>
      </c>
      <c r="R145" t="n">
        <v>69.66850365210507</v>
      </c>
      <c r="S145" t="n">
        <v>70.36231564689487</v>
      </c>
      <c r="T145" t="n">
        <v>71.02924486778991</v>
      </c>
      <c r="U145" t="n">
        <v>71.66829306194853</v>
      </c>
      <c r="V145" t="n">
        <v>72.27861083879475</v>
      </c>
      <c r="W145" t="n">
        <v>72.85957647945368</v>
      </c>
      <c r="X145" t="n">
        <v>73.41083971977015</v>
      </c>
      <c r="Y145" t="n">
        <v>73.93219040125135</v>
      </c>
      <c r="Z145" t="n">
        <v>74.42361101068937</v>
      </c>
      <c r="AA145" t="n">
        <v>74.88515408770753</v>
      </c>
      <c r="AB145" t="n">
        <v>75.31698600777948</v>
      </c>
      <c r="AC145" t="n">
        <v>75.71941325204082</v>
      </c>
      <c r="AD145" t="n">
        <v>76.09268976200381</v>
      </c>
      <c r="AE145" t="n">
        <v>76.43702569616156</v>
      </c>
      <c r="AF145" t="n">
        <v>76.75249110734501</v>
      </c>
      <c r="AG145" t="n">
        <v>77.03896340309991</v>
      </c>
      <c r="AH145" t="n">
        <v>77.29636377399146</v>
      </c>
      <c r="AI145" t="n">
        <v>77.46444678536282</v>
      </c>
      <c r="AJ145" t="n">
        <v>77.61888700789773</v>
      </c>
      <c r="AK145" t="n">
        <v>77.75975449442714</v>
      </c>
      <c r="AL145" t="n">
        <v>77.88699670532782</v>
      </c>
    </row>
    <row r="146">
      <c r="A146" t="inlineStr">
        <is>
          <t>XI</t>
        </is>
      </c>
      <c r="B146" t="inlineStr">
        <is>
          <t>ACS</t>
        </is>
      </c>
      <c r="C146" t="inlineStr">
        <is>
          <t>gas_natural</t>
        </is>
      </c>
      <c r="D146" t="inlineStr">
        <is>
          <t>Tcal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</row>
    <row r="147">
      <c r="A147" t="inlineStr">
        <is>
          <t>XI</t>
        </is>
      </c>
      <c r="B147" t="inlineStr">
        <is>
          <t>calefaccion</t>
        </is>
      </c>
      <c r="C147" t="inlineStr">
        <is>
          <t>biomasa</t>
        </is>
      </c>
      <c r="D147" t="inlineStr">
        <is>
          <t>Tcal</t>
        </is>
      </c>
      <c r="E147" t="n">
        <v>351.4</v>
      </c>
      <c r="F147" t="n">
        <v>361.6327766157978</v>
      </c>
      <c r="G147" t="n">
        <v>369.6741155560298</v>
      </c>
      <c r="H147" t="n">
        <v>370.2903422830038</v>
      </c>
      <c r="I147" t="n">
        <v>387.6302310340514</v>
      </c>
      <c r="J147" t="n">
        <v>393.4988222521955</v>
      </c>
      <c r="K147" t="n">
        <v>396.3763708286074</v>
      </c>
      <c r="L147" t="n">
        <v>401.9882866856609</v>
      </c>
      <c r="M147" t="n">
        <v>407.3057680582216</v>
      </c>
      <c r="N147" t="n">
        <v>412.3177634955374</v>
      </c>
      <c r="O147" t="n">
        <v>417.1182103290001</v>
      </c>
      <c r="P147" t="n">
        <v>421.8849068986469</v>
      </c>
      <c r="Q147" t="n">
        <v>426.5481857257183</v>
      </c>
      <c r="R147" t="n">
        <v>431.0125384392557</v>
      </c>
      <c r="S147" t="n">
        <v>435.3048894070221</v>
      </c>
      <c r="T147" t="n">
        <v>439.4309268757285</v>
      </c>
      <c r="U147" t="n">
        <v>443.3844750346604</v>
      </c>
      <c r="V147" t="n">
        <v>447.1602790273323</v>
      </c>
      <c r="W147" t="n">
        <v>450.7544925154934</v>
      </c>
      <c r="X147" t="n">
        <v>454.1649485480146</v>
      </c>
      <c r="Y147" t="n">
        <v>457.3903469542204</v>
      </c>
      <c r="Z147" t="n">
        <v>460.4305793865536</v>
      </c>
      <c r="AA147" t="n">
        <v>463.2859708876836</v>
      </c>
      <c r="AB147" t="n">
        <v>465.9575507593963</v>
      </c>
      <c r="AC147" t="n">
        <v>468.4472150839286</v>
      </c>
      <c r="AD147" t="n">
        <v>470.7565349008475</v>
      </c>
      <c r="AE147" t="n">
        <v>472.8868103808304</v>
      </c>
      <c r="AF147" t="n">
        <v>474.8384749141028</v>
      </c>
      <c r="AG147" t="n">
        <v>476.6107700677695</v>
      </c>
      <c r="AH147" t="n">
        <v>478.2032082778275</v>
      </c>
      <c r="AI147" t="n">
        <v>479.2430739502905</v>
      </c>
      <c r="AJ147" t="n">
        <v>480.198536876325</v>
      </c>
      <c r="AK147" t="n">
        <v>481.0700304461566</v>
      </c>
      <c r="AL147" t="n">
        <v>481.857229617116</v>
      </c>
    </row>
    <row r="148">
      <c r="A148" t="inlineStr">
        <is>
          <t>XI</t>
        </is>
      </c>
      <c r="B148" t="inlineStr">
        <is>
          <t>calefaccion</t>
        </is>
      </c>
      <c r="C148" t="inlineStr">
        <is>
          <t>electricidad</t>
        </is>
      </c>
      <c r="D148" t="inlineStr">
        <is>
          <t>Tcal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</row>
    <row r="149">
      <c r="A149" t="inlineStr">
        <is>
          <t>XI</t>
        </is>
      </c>
      <c r="B149" t="inlineStr">
        <is>
          <t>calefaccion</t>
        </is>
      </c>
      <c r="C149" t="inlineStr">
        <is>
          <t>gas_licuado</t>
        </is>
      </c>
      <c r="D149" t="inlineStr">
        <is>
          <t>Tcal</t>
        </is>
      </c>
      <c r="E149" t="n">
        <v>1.9</v>
      </c>
      <c r="F149" t="n">
        <v>1.955328046585133</v>
      </c>
      <c r="G149" t="n">
        <v>1.998807113137327</v>
      </c>
      <c r="H149" t="n">
        <v>2.002139016328137</v>
      </c>
      <c r="I149" t="n">
        <v>2.09589481777091</v>
      </c>
      <c r="J149" t="n">
        <v>2.127625959815513</v>
      </c>
      <c r="K149" t="n">
        <v>2.143184702829692</v>
      </c>
      <c r="L149" t="n">
        <v>2.173528015659521</v>
      </c>
      <c r="M149" t="n">
        <v>2.202279337821915</v>
      </c>
      <c r="N149" t="n">
        <v>2.229378914745364</v>
      </c>
      <c r="O149" t="n">
        <v>2.255334660287707</v>
      </c>
      <c r="P149" t="n">
        <v>2.281107920055291</v>
      </c>
      <c r="Q149" t="n">
        <v>2.30632200591595</v>
      </c>
      <c r="R149" t="n">
        <v>2.330460509489431</v>
      </c>
      <c r="S149" t="n">
        <v>2.353669009315146</v>
      </c>
      <c r="T149" t="n">
        <v>2.37597826142255</v>
      </c>
      <c r="U149" t="n">
        <v>2.397354873551095</v>
      </c>
      <c r="V149" t="n">
        <v>2.417770432987853</v>
      </c>
      <c r="W149" t="n">
        <v>2.437204142798627</v>
      </c>
      <c r="X149" t="n">
        <v>2.455644286400762</v>
      </c>
      <c r="Y149" t="n">
        <v>2.473083833844675</v>
      </c>
      <c r="Z149" t="n">
        <v>2.489522199301229</v>
      </c>
      <c r="AA149" t="n">
        <v>2.504961140257822</v>
      </c>
      <c r="AB149" t="n">
        <v>2.519406222091215</v>
      </c>
      <c r="AC149" t="n">
        <v>2.532867696811225</v>
      </c>
      <c r="AD149" t="n">
        <v>2.545354058940268</v>
      </c>
      <c r="AE149" t="n">
        <v>2.556872338427939</v>
      </c>
      <c r="AF149" t="n">
        <v>2.567424878590766</v>
      </c>
      <c r="AG149" t="n">
        <v>2.577007578624821</v>
      </c>
      <c r="AH149" t="n">
        <v>2.58561780229901</v>
      </c>
      <c r="AI149" t="n">
        <v>2.5912402973977</v>
      </c>
      <c r="AJ149" t="n">
        <v>2.596406431602213</v>
      </c>
      <c r="AK149" t="n">
        <v>2.601118548229077</v>
      </c>
      <c r="AL149" t="n">
        <v>2.605374889790895</v>
      </c>
    </row>
    <row r="150">
      <c r="A150" t="inlineStr">
        <is>
          <t>XI</t>
        </is>
      </c>
      <c r="B150" t="inlineStr">
        <is>
          <t>calefaccion</t>
        </is>
      </c>
      <c r="C150" t="inlineStr">
        <is>
          <t>gas_natural</t>
        </is>
      </c>
      <c r="D150" t="inlineStr">
        <is>
          <t>Tcal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</row>
    <row r="151">
      <c r="A151" t="inlineStr">
        <is>
          <t>XI</t>
        </is>
      </c>
      <c r="B151" t="inlineStr">
        <is>
          <t>calefaccion</t>
        </is>
      </c>
      <c r="C151" t="inlineStr">
        <is>
          <t>kerosene</t>
        </is>
      </c>
      <c r="D151" t="inlineStr">
        <is>
          <t>Tcal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</row>
    <row r="152">
      <c r="A152" t="inlineStr">
        <is>
          <t>XI</t>
        </is>
      </c>
      <c r="B152" t="inlineStr">
        <is>
          <t>coccion</t>
        </is>
      </c>
      <c r="C152" t="inlineStr">
        <is>
          <t>biomasa</t>
        </is>
      </c>
      <c r="D152" t="inlineStr">
        <is>
          <t>Tcal</t>
        </is>
      </c>
      <c r="E152" t="n">
        <v>5.7</v>
      </c>
      <c r="F152" t="n">
        <v>5.865984139755399</v>
      </c>
      <c r="G152" t="n">
        <v>5.996421339411982</v>
      </c>
      <c r="H152" t="n">
        <v>6.006417048984411</v>
      </c>
      <c r="I152" t="n">
        <v>6.28768445331273</v>
      </c>
      <c r="J152" t="n">
        <v>6.38287787944654</v>
      </c>
      <c r="K152" t="n">
        <v>6.429554108489079</v>
      </c>
      <c r="L152" t="n">
        <v>6.520584046978564</v>
      </c>
      <c r="M152" t="n">
        <v>6.606838013465747</v>
      </c>
      <c r="N152" t="n">
        <v>6.688136744236094</v>
      </c>
      <c r="O152" t="n">
        <v>6.766003980863122</v>
      </c>
      <c r="P152" t="n">
        <v>6.843323760165872</v>
      </c>
      <c r="Q152" t="n">
        <v>6.91896601774785</v>
      </c>
      <c r="R152" t="n">
        <v>6.991381528468292</v>
      </c>
      <c r="S152" t="n">
        <v>7.061007027945436</v>
      </c>
      <c r="T152" t="n">
        <v>7.127934784267651</v>
      </c>
      <c r="U152" t="n">
        <v>7.192064620653285</v>
      </c>
      <c r="V152" t="n">
        <v>7.253311298963558</v>
      </c>
      <c r="W152" t="n">
        <v>7.311612428395881</v>
      </c>
      <c r="X152" t="n">
        <v>7.366932859202286</v>
      </c>
      <c r="Y152" t="n">
        <v>7.419251501534026</v>
      </c>
      <c r="Z152" t="n">
        <v>7.468566597903687</v>
      </c>
      <c r="AA152" t="n">
        <v>7.514883420773468</v>
      </c>
      <c r="AB152" t="n">
        <v>7.558218666273645</v>
      </c>
      <c r="AC152" t="n">
        <v>7.598603090433675</v>
      </c>
      <c r="AD152" t="n">
        <v>7.636062176820806</v>
      </c>
      <c r="AE152" t="n">
        <v>7.670617015283818</v>
      </c>
      <c r="AF152" t="n">
        <v>7.7022746357723</v>
      </c>
      <c r="AG152" t="n">
        <v>7.731022735874464</v>
      </c>
      <c r="AH152" t="n">
        <v>7.756853406897031</v>
      </c>
      <c r="AI152" t="n">
        <v>7.773720892193102</v>
      </c>
      <c r="AJ152" t="n">
        <v>7.789219294806639</v>
      </c>
      <c r="AK152" t="n">
        <v>7.803355644687231</v>
      </c>
      <c r="AL152" t="n">
        <v>7.816124669372686</v>
      </c>
    </row>
    <row r="153">
      <c r="A153" t="inlineStr">
        <is>
          <t>XI</t>
        </is>
      </c>
      <c r="B153" t="inlineStr">
        <is>
          <t>coccion</t>
        </is>
      </c>
      <c r="C153" t="inlineStr">
        <is>
          <t>gas_licuado</t>
        </is>
      </c>
      <c r="D153" t="inlineStr">
        <is>
          <t>Tcal</t>
        </is>
      </c>
      <c r="E153" t="n">
        <v>4.4</v>
      </c>
      <c r="F153" t="n">
        <v>4.528128107881361</v>
      </c>
      <c r="G153" t="n">
        <v>4.628816472528547</v>
      </c>
      <c r="H153" t="n">
        <v>4.63653245886516</v>
      </c>
      <c r="I153" t="n">
        <v>4.85365115694316</v>
      </c>
      <c r="J153" t="n">
        <v>4.927133801678031</v>
      </c>
      <c r="K153" t="n">
        <v>4.963164574974026</v>
      </c>
      <c r="L153" t="n">
        <v>5.033433299422049</v>
      </c>
      <c r="M153" t="n">
        <v>5.100015308640225</v>
      </c>
      <c r="N153" t="n">
        <v>5.162772223620845</v>
      </c>
      <c r="O153" t="n">
        <v>5.222880265929428</v>
      </c>
      <c r="P153" t="n">
        <v>5.282565709601726</v>
      </c>
      <c r="Q153" t="n">
        <v>5.34095622422641</v>
      </c>
      <c r="R153" t="n">
        <v>5.396855916712366</v>
      </c>
      <c r="S153" t="n">
        <v>5.450601916308758</v>
      </c>
      <c r="T153" t="n">
        <v>5.502265447504853</v>
      </c>
      <c r="U153" t="n">
        <v>5.551769180855168</v>
      </c>
      <c r="V153" t="n">
        <v>5.599047318498186</v>
      </c>
      <c r="W153" t="n">
        <v>5.64405169911261</v>
      </c>
      <c r="X153" t="n">
        <v>5.68675518955966</v>
      </c>
      <c r="Y153" t="n">
        <v>5.72714150995609</v>
      </c>
      <c r="Z153" t="n">
        <v>5.765209303644952</v>
      </c>
      <c r="AA153" t="n">
        <v>5.800962640597063</v>
      </c>
      <c r="AB153" t="n">
        <v>5.83441440905334</v>
      </c>
      <c r="AC153" t="n">
        <v>5.865588350510206</v>
      </c>
      <c r="AD153" t="n">
        <v>5.894504136493254</v>
      </c>
      <c r="AE153" t="n">
        <v>5.921178046885754</v>
      </c>
      <c r="AF153" t="n">
        <v>5.94561550831546</v>
      </c>
      <c r="AG153" t="n">
        <v>5.967807024183797</v>
      </c>
      <c r="AH153" t="n">
        <v>5.987746489534551</v>
      </c>
      <c r="AI153" t="n">
        <v>6.000767004499938</v>
      </c>
      <c r="AJ153" t="n">
        <v>6.012730683710388</v>
      </c>
      <c r="AK153" t="n">
        <v>6.023642953793652</v>
      </c>
      <c r="AL153" t="n">
        <v>6.033499744778916</v>
      </c>
    </row>
    <row r="154">
      <c r="A154" t="inlineStr">
        <is>
          <t>XI</t>
        </is>
      </c>
      <c r="B154" t="inlineStr">
        <is>
          <t>coccion</t>
        </is>
      </c>
      <c r="C154" t="inlineStr">
        <is>
          <t>gas_natural</t>
        </is>
      </c>
      <c r="D154" t="inlineStr">
        <is>
          <t>Tcal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</row>
    <row r="155">
      <c r="A155" t="inlineStr">
        <is>
          <t>XI</t>
        </is>
      </c>
      <c r="B155" t="inlineStr">
        <is>
          <t>enfriamiento</t>
        </is>
      </c>
      <c r="C155" t="inlineStr">
        <is>
          <t>electricidad</t>
        </is>
      </c>
      <c r="D155" t="inlineStr">
        <is>
          <t>Tcal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</row>
    <row r="156">
      <c r="A156" t="inlineStr">
        <is>
          <t>XI</t>
        </is>
      </c>
      <c r="B156" t="inlineStr">
        <is>
          <t>iluminacion</t>
        </is>
      </c>
      <c r="C156" t="inlineStr">
        <is>
          <t>electricidad</t>
        </is>
      </c>
      <c r="D156" t="inlineStr">
        <is>
          <t>Tcal</t>
        </is>
      </c>
      <c r="E156" t="n">
        <v>8.5</v>
      </c>
      <c r="F156" t="n">
        <v>8.845288925877783</v>
      </c>
      <c r="G156" t="n">
        <v>9.186633415667966</v>
      </c>
      <c r="H156" t="n">
        <v>9.494492111877175</v>
      </c>
      <c r="I156" t="n">
        <v>9.812667642615795</v>
      </c>
      <c r="J156" t="n">
        <v>10.12157154663113</v>
      </c>
      <c r="K156" t="n">
        <v>10.42991914627571</v>
      </c>
      <c r="L156" t="n">
        <v>10.73706669914489</v>
      </c>
      <c r="M156" t="n">
        <v>11.04235386847838</v>
      </c>
      <c r="N156" t="n">
        <v>11.34510588347423</v>
      </c>
      <c r="O156" t="n">
        <v>11.65615855462331</v>
      </c>
      <c r="P156" t="n">
        <v>11.96390082785199</v>
      </c>
      <c r="Q156" t="n">
        <v>12.26761700147721</v>
      </c>
      <c r="R156" t="n">
        <v>12.579043328793</v>
      </c>
      <c r="S156" t="n">
        <v>12.88559995153321</v>
      </c>
      <c r="T156" t="n">
        <v>13.1996274892301</v>
      </c>
      <c r="U156" t="n">
        <v>13.52130801125081</v>
      </c>
      <c r="V156" t="n">
        <v>13.83709565257825</v>
      </c>
      <c r="W156" t="n">
        <v>14.16025845571191</v>
      </c>
      <c r="X156" t="n">
        <v>14.49096866618824</v>
      </c>
      <c r="Y156" t="n">
        <v>14.81468560344243</v>
      </c>
      <c r="Z156" t="n">
        <v>15.14563412458026</v>
      </c>
      <c r="AA156" t="n">
        <v>15.48397577754521</v>
      </c>
      <c r="AB156" t="n">
        <v>15.82987571913575</v>
      </c>
      <c r="AC156" t="n">
        <v>16.16742629993977</v>
      </c>
      <c r="AD156" t="n">
        <v>16.51217468801802</v>
      </c>
      <c r="AE156" t="n">
        <v>16.86427436682604</v>
      </c>
      <c r="AF156" t="n">
        <v>17.22388209264535</v>
      </c>
      <c r="AG156" t="n">
        <v>17.59115796437218</v>
      </c>
      <c r="AH156" t="n">
        <v>17.94840054398256</v>
      </c>
      <c r="AI156" t="n">
        <v>18.31289803318698</v>
      </c>
      <c r="AJ156" t="n">
        <v>18.68479776524372</v>
      </c>
      <c r="AK156" t="n">
        <v>19.06425006546592</v>
      </c>
      <c r="AL156" t="n">
        <v>19.45140831198489</v>
      </c>
    </row>
    <row r="157">
      <c r="A157" t="inlineStr">
        <is>
          <t>XI</t>
        </is>
      </c>
      <c r="B157" t="inlineStr">
        <is>
          <t>otros_electricos</t>
        </is>
      </c>
      <c r="C157" t="inlineStr">
        <is>
          <t>electricidad</t>
        </is>
      </c>
      <c r="D157" t="inlineStr">
        <is>
          <t>Tcal</t>
        </is>
      </c>
      <c r="E157" t="n">
        <v>17</v>
      </c>
      <c r="F157" t="n">
        <v>17.69057785175557</v>
      </c>
      <c r="G157" t="n">
        <v>18.37326683133593</v>
      </c>
      <c r="H157" t="n">
        <v>18.98898422375435</v>
      </c>
      <c r="I157" t="n">
        <v>19.62533528523159</v>
      </c>
      <c r="J157" t="n">
        <v>20.24314309326226</v>
      </c>
      <c r="K157" t="n">
        <v>20.85983829255142</v>
      </c>
      <c r="L157" t="n">
        <v>21.47413339828979</v>
      </c>
      <c r="M157" t="n">
        <v>22.08470773695675</v>
      </c>
      <c r="N157" t="n">
        <v>22.69021176694845</v>
      </c>
      <c r="O157" t="n">
        <v>23.31231710924662</v>
      </c>
      <c r="P157" t="n">
        <v>23.92780165570397</v>
      </c>
      <c r="Q157" t="n">
        <v>24.53523400295443</v>
      </c>
      <c r="R157" t="n">
        <v>25.15808665758599</v>
      </c>
      <c r="S157" t="n">
        <v>25.77119990306641</v>
      </c>
      <c r="T157" t="n">
        <v>26.39925497846021</v>
      </c>
      <c r="U157" t="n">
        <v>27.04261602250163</v>
      </c>
      <c r="V157" t="n">
        <v>27.67419130515649</v>
      </c>
      <c r="W157" t="n">
        <v>28.32051691142382</v>
      </c>
      <c r="X157" t="n">
        <v>28.98193733237649</v>
      </c>
      <c r="Y157" t="n">
        <v>29.62937120688486</v>
      </c>
      <c r="Z157" t="n">
        <v>30.29126824916052</v>
      </c>
      <c r="AA157" t="n">
        <v>30.96795155509042</v>
      </c>
      <c r="AB157" t="n">
        <v>31.65975143827149</v>
      </c>
      <c r="AC157" t="n">
        <v>32.33485259987953</v>
      </c>
      <c r="AD157" t="n">
        <v>33.02434937603605</v>
      </c>
      <c r="AE157" t="n">
        <v>33.72854873365208</v>
      </c>
      <c r="AF157" t="n">
        <v>34.44776418529071</v>
      </c>
      <c r="AG157" t="n">
        <v>35.18231592874437</v>
      </c>
      <c r="AH157" t="n">
        <v>35.89680108796512</v>
      </c>
      <c r="AI157" t="n">
        <v>36.62579606637397</v>
      </c>
      <c r="AJ157" t="n">
        <v>37.36959553048743</v>
      </c>
      <c r="AK157" t="n">
        <v>38.12850013093185</v>
      </c>
      <c r="AL157" t="n">
        <v>38.90281662396978</v>
      </c>
    </row>
    <row r="158">
      <c r="A158" t="inlineStr">
        <is>
          <t>XI</t>
        </is>
      </c>
      <c r="B158" t="inlineStr">
        <is>
          <t>refrigeracion</t>
        </is>
      </c>
      <c r="C158" t="inlineStr">
        <is>
          <t>electricidad</t>
        </is>
      </c>
      <c r="D158" t="inlineStr">
        <is>
          <t>Tcal</t>
        </is>
      </c>
      <c r="E158" t="n">
        <v>17</v>
      </c>
      <c r="F158" t="n">
        <v>17.69057785175557</v>
      </c>
      <c r="G158" t="n">
        <v>18.37326683133593</v>
      </c>
      <c r="H158" t="n">
        <v>18.98898422375435</v>
      </c>
      <c r="I158" t="n">
        <v>19.62533528523159</v>
      </c>
      <c r="J158" t="n">
        <v>20.24314309326226</v>
      </c>
      <c r="K158" t="n">
        <v>20.85983829255142</v>
      </c>
      <c r="L158" t="n">
        <v>21.47413339828979</v>
      </c>
      <c r="M158" t="n">
        <v>22.08470773695675</v>
      </c>
      <c r="N158" t="n">
        <v>22.69021176694845</v>
      </c>
      <c r="O158" t="n">
        <v>23.31231710924662</v>
      </c>
      <c r="P158" t="n">
        <v>23.92780165570397</v>
      </c>
      <c r="Q158" t="n">
        <v>24.53523400295443</v>
      </c>
      <c r="R158" t="n">
        <v>25.15808665758599</v>
      </c>
      <c r="S158" t="n">
        <v>25.77119990306641</v>
      </c>
      <c r="T158" t="n">
        <v>26.39925497846021</v>
      </c>
      <c r="U158" t="n">
        <v>27.04261602250163</v>
      </c>
      <c r="V158" t="n">
        <v>27.67419130515649</v>
      </c>
      <c r="W158" t="n">
        <v>28.32051691142382</v>
      </c>
      <c r="X158" t="n">
        <v>28.98193733237649</v>
      </c>
      <c r="Y158" t="n">
        <v>29.62937120688486</v>
      </c>
      <c r="Z158" t="n">
        <v>30.29126824916052</v>
      </c>
      <c r="AA158" t="n">
        <v>30.96795155509042</v>
      </c>
      <c r="AB158" t="n">
        <v>31.65975143827149</v>
      </c>
      <c r="AC158" t="n">
        <v>32.33485259987953</v>
      </c>
      <c r="AD158" t="n">
        <v>33.02434937603605</v>
      </c>
      <c r="AE158" t="n">
        <v>33.72854873365208</v>
      </c>
      <c r="AF158" t="n">
        <v>34.44776418529071</v>
      </c>
      <c r="AG158" t="n">
        <v>35.18231592874437</v>
      </c>
      <c r="AH158" t="n">
        <v>35.89680108796512</v>
      </c>
      <c r="AI158" t="n">
        <v>36.62579606637397</v>
      </c>
      <c r="AJ158" t="n">
        <v>37.36959553048743</v>
      </c>
      <c r="AK158" t="n">
        <v>38.12850013093185</v>
      </c>
      <c r="AL158" t="n">
        <v>38.90281662396978</v>
      </c>
    </row>
    <row r="159">
      <c r="A159" t="inlineStr">
        <is>
          <t>XII</t>
        </is>
      </c>
      <c r="B159" t="inlineStr">
        <is>
          <t>ACS</t>
        </is>
      </c>
      <c r="C159" t="inlineStr">
        <is>
          <t>gas_licuado</t>
        </is>
      </c>
      <c r="D159" t="inlineStr">
        <is>
          <t>Tcal</t>
        </is>
      </c>
      <c r="E159" t="n">
        <v>1.7</v>
      </c>
      <c r="F159" t="n">
        <v>1.749504041681435</v>
      </c>
      <c r="G159" t="n">
        <v>1.78840636438603</v>
      </c>
      <c r="H159" t="n">
        <v>1.791387540925175</v>
      </c>
      <c r="I159" t="n">
        <v>1.87527431063713</v>
      </c>
      <c r="J159" t="n">
        <v>1.903665332466512</v>
      </c>
      <c r="K159" t="n">
        <v>1.917586313058146</v>
      </c>
      <c r="L159" t="n">
        <v>1.944735592958519</v>
      </c>
      <c r="M159" t="n">
        <v>1.970460460156451</v>
      </c>
      <c r="N159" t="n">
        <v>1.994707450035326</v>
      </c>
      <c r="O159" t="n">
        <v>2.01793101183637</v>
      </c>
      <c r="P159" t="n">
        <v>2.040991296891576</v>
      </c>
      <c r="Q159" t="n">
        <v>2.063551268451113</v>
      </c>
      <c r="R159" t="n">
        <v>2.085148876911596</v>
      </c>
      <c r="S159" t="n">
        <v>2.105914376755656</v>
      </c>
      <c r="T159" t="n">
        <v>2.125875286535966</v>
      </c>
      <c r="U159" t="n">
        <v>2.145001728966769</v>
      </c>
      <c r="V159" t="n">
        <v>2.163268282147026</v>
      </c>
      <c r="W159" t="n">
        <v>2.180656338293508</v>
      </c>
      <c r="X159" t="n">
        <v>2.19715541414805</v>
      </c>
      <c r="Y159" t="n">
        <v>2.212759219755762</v>
      </c>
      <c r="Z159" t="n">
        <v>2.227467230953731</v>
      </c>
      <c r="AA159" t="n">
        <v>2.241281020230683</v>
      </c>
      <c r="AB159" t="n">
        <v>2.254205567134245</v>
      </c>
      <c r="AC159" t="n">
        <v>2.266250044515306</v>
      </c>
      <c r="AD159" t="n">
        <v>2.277422052736029</v>
      </c>
      <c r="AE159" t="n">
        <v>2.287727881751314</v>
      </c>
      <c r="AF159" t="n">
        <v>2.297169628212791</v>
      </c>
      <c r="AG159" t="n">
        <v>2.305743622980103</v>
      </c>
      <c r="AH159" t="n">
        <v>2.313447507320167</v>
      </c>
      <c r="AI159" t="n">
        <v>2.318478160829521</v>
      </c>
      <c r="AJ159" t="n">
        <v>2.323100491433559</v>
      </c>
      <c r="AK159" t="n">
        <v>2.327316595783911</v>
      </c>
      <c r="AL159" t="n">
        <v>2.331124901391854</v>
      </c>
    </row>
    <row r="160">
      <c r="A160" t="inlineStr">
        <is>
          <t>XII</t>
        </is>
      </c>
      <c r="B160" t="inlineStr">
        <is>
          <t>ACS</t>
        </is>
      </c>
      <c r="C160" t="inlineStr">
        <is>
          <t>gas_natural</t>
        </is>
      </c>
      <c r="D160" t="inlineStr">
        <is>
          <t>Tcal</t>
        </is>
      </c>
      <c r="E160" t="n">
        <v>259.5</v>
      </c>
      <c r="F160" t="n">
        <v>267.0566463625484</v>
      </c>
      <c r="G160" t="n">
        <v>272.9949715048086</v>
      </c>
      <c r="H160" t="n">
        <v>273.4500393353429</v>
      </c>
      <c r="I160" t="n">
        <v>286.2551080060795</v>
      </c>
      <c r="J160" t="n">
        <v>290.5889139853293</v>
      </c>
      <c r="K160" t="n">
        <v>292.7139107285817</v>
      </c>
      <c r="L160" t="n">
        <v>296.8581684545504</v>
      </c>
      <c r="M160" t="n">
        <v>300.7849937709406</v>
      </c>
      <c r="N160" t="n">
        <v>304.4862254612748</v>
      </c>
      <c r="O160" t="n">
        <v>308.0312338656105</v>
      </c>
      <c r="P160" t="n">
        <v>311.5513185549199</v>
      </c>
      <c r="Q160" t="n">
        <v>314.9950318606258</v>
      </c>
      <c r="R160" t="n">
        <v>318.2918432697406</v>
      </c>
      <c r="S160" t="n">
        <v>321.461635745937</v>
      </c>
      <c r="T160" t="n">
        <v>324.508609915343</v>
      </c>
      <c r="U160" t="n">
        <v>327.4282050981627</v>
      </c>
      <c r="V160" t="n">
        <v>330.2165407159725</v>
      </c>
      <c r="W160" t="n">
        <v>332.8707763453914</v>
      </c>
      <c r="X160" t="n">
        <v>335.3893117478935</v>
      </c>
      <c r="Y160" t="n">
        <v>337.7711867803649</v>
      </c>
      <c r="Z160" t="n">
        <v>340.0163214308784</v>
      </c>
      <c r="AA160" t="n">
        <v>342.1249557352131</v>
      </c>
      <c r="AB160" t="n">
        <v>344.0978498066686</v>
      </c>
      <c r="AC160" t="n">
        <v>345.9364038539541</v>
      </c>
      <c r="AD160" t="n">
        <v>347.6417780499998</v>
      </c>
      <c r="AE160" t="n">
        <v>349.2149325379212</v>
      </c>
      <c r="AF160" t="n">
        <v>350.6561873654231</v>
      </c>
      <c r="AG160" t="n">
        <v>351.9649824490216</v>
      </c>
      <c r="AH160" t="n">
        <v>353.140957735049</v>
      </c>
      <c r="AI160" t="n">
        <v>353.9088721972122</v>
      </c>
      <c r="AJ160" t="n">
        <v>354.6144573688285</v>
      </c>
      <c r="AK160" t="n">
        <v>355.2580332976029</v>
      </c>
      <c r="AL160" t="n">
        <v>355.8393599477565</v>
      </c>
    </row>
    <row r="161">
      <c r="A161" t="inlineStr">
        <is>
          <t>XII</t>
        </is>
      </c>
      <c r="B161" t="inlineStr">
        <is>
          <t>calefaccion</t>
        </is>
      </c>
      <c r="C161" t="inlineStr">
        <is>
          <t>biomasa</t>
        </is>
      </c>
      <c r="D161" t="inlineStr">
        <is>
          <t>Tcal</t>
        </is>
      </c>
      <c r="E161" t="n">
        <v>91.59999999999999</v>
      </c>
      <c r="F161" t="n">
        <v>94.26739424589377</v>
      </c>
      <c r="G161" t="n">
        <v>96.36354292809429</v>
      </c>
      <c r="H161" t="n">
        <v>96.52417573455649</v>
      </c>
      <c r="I161" t="n">
        <v>101.0441922672712</v>
      </c>
      <c r="J161" t="n">
        <v>102.5739673258426</v>
      </c>
      <c r="K161" t="n">
        <v>103.3240625153683</v>
      </c>
      <c r="L161" t="n">
        <v>104.786929597059</v>
      </c>
      <c r="M161" t="n">
        <v>106.1730459707829</v>
      </c>
      <c r="N161" t="n">
        <v>107.4795308371976</v>
      </c>
      <c r="O161" t="n">
        <v>108.7308709907126</v>
      </c>
      <c r="P161" t="n">
        <v>109.9734134089814</v>
      </c>
      <c r="Q161" t="n">
        <v>111.1889977588953</v>
      </c>
      <c r="R161" t="n">
        <v>112.3527277206483</v>
      </c>
      <c r="S161" t="n">
        <v>113.4716217122459</v>
      </c>
      <c r="T161" t="n">
        <v>114.5471624980556</v>
      </c>
      <c r="U161" t="n">
        <v>115.5777402196212</v>
      </c>
      <c r="V161" t="n">
        <v>116.5619850850986</v>
      </c>
      <c r="W161" t="n">
        <v>117.4988944633443</v>
      </c>
      <c r="X161" t="n">
        <v>118.387903491742</v>
      </c>
      <c r="Y161" t="n">
        <v>119.2286732527222</v>
      </c>
      <c r="Z161" t="n">
        <v>120.021175503154</v>
      </c>
      <c r="AA161" t="n">
        <v>120.7654949724297</v>
      </c>
      <c r="AB161" t="n">
        <v>121.4618999702923</v>
      </c>
      <c r="AC161" t="n">
        <v>122.1108847515306</v>
      </c>
      <c r="AD161" t="n">
        <v>122.7128588415413</v>
      </c>
      <c r="AE161" t="n">
        <v>123.2681611578943</v>
      </c>
      <c r="AF161" t="n">
        <v>123.7769046731127</v>
      </c>
      <c r="AG161" t="n">
        <v>124.2388916852808</v>
      </c>
      <c r="AH161" t="n">
        <v>124.6539951003102</v>
      </c>
      <c r="AI161" t="n">
        <v>124.925058548226</v>
      </c>
      <c r="AJ161" t="n">
        <v>125.1741205972435</v>
      </c>
      <c r="AK161" t="n">
        <v>125.401294219886</v>
      </c>
      <c r="AL161" t="n">
        <v>125.606494686761</v>
      </c>
    </row>
    <row r="162">
      <c r="A162" t="inlineStr">
        <is>
          <t>XII</t>
        </is>
      </c>
      <c r="B162" t="inlineStr">
        <is>
          <t>calefaccion</t>
        </is>
      </c>
      <c r="C162" t="inlineStr">
        <is>
          <t>electricidad</t>
        </is>
      </c>
      <c r="D162" t="inlineStr">
        <is>
          <t>Tcal</t>
        </is>
      </c>
      <c r="E162" t="n">
        <v>15.2</v>
      </c>
      <c r="F162" t="n">
        <v>15.64262437268106</v>
      </c>
      <c r="G162" t="n">
        <v>15.99045690509862</v>
      </c>
      <c r="H162" t="n">
        <v>16.0171121306251</v>
      </c>
      <c r="I162" t="n">
        <v>16.76715854216728</v>
      </c>
      <c r="J162" t="n">
        <v>17.0210076785241</v>
      </c>
      <c r="K162" t="n">
        <v>17.14547762263754</v>
      </c>
      <c r="L162" t="n">
        <v>17.38822412527617</v>
      </c>
      <c r="M162" t="n">
        <v>17.61823470257532</v>
      </c>
      <c r="N162" t="n">
        <v>17.83503131796292</v>
      </c>
      <c r="O162" t="n">
        <v>18.04267728230166</v>
      </c>
      <c r="P162" t="n">
        <v>18.24886336044232</v>
      </c>
      <c r="Q162" t="n">
        <v>18.4505760473276</v>
      </c>
      <c r="R162" t="n">
        <v>18.64368407591544</v>
      </c>
      <c r="S162" t="n">
        <v>18.82935207452116</v>
      </c>
      <c r="T162" t="n">
        <v>19.0078260913804</v>
      </c>
      <c r="U162" t="n">
        <v>19.17883898840876</v>
      </c>
      <c r="V162" t="n">
        <v>19.34216346390282</v>
      </c>
      <c r="W162" t="n">
        <v>19.49763314238901</v>
      </c>
      <c r="X162" t="n">
        <v>19.6451542912061</v>
      </c>
      <c r="Y162" t="n">
        <v>19.7846706707574</v>
      </c>
      <c r="Z162" t="n">
        <v>19.91617759440983</v>
      </c>
      <c r="AA162" t="n">
        <v>20.03968912206258</v>
      </c>
      <c r="AB162" t="n">
        <v>20.15524977672972</v>
      </c>
      <c r="AC162" t="n">
        <v>20.2629415744898</v>
      </c>
      <c r="AD162" t="n">
        <v>20.36283247152215</v>
      </c>
      <c r="AE162" t="n">
        <v>20.45497870742351</v>
      </c>
      <c r="AF162" t="n">
        <v>20.53939902872613</v>
      </c>
      <c r="AG162" t="n">
        <v>20.61606062899857</v>
      </c>
      <c r="AH162" t="n">
        <v>20.68494241839208</v>
      </c>
      <c r="AI162" t="n">
        <v>20.7299223791816</v>
      </c>
      <c r="AJ162" t="n">
        <v>20.7712514528177</v>
      </c>
      <c r="AK162" t="n">
        <v>20.80894838583261</v>
      </c>
      <c r="AL162" t="n">
        <v>20.84299911832716</v>
      </c>
    </row>
    <row r="163">
      <c r="A163" t="inlineStr">
        <is>
          <t>XII</t>
        </is>
      </c>
      <c r="B163" t="inlineStr">
        <is>
          <t>calefaccion</t>
        </is>
      </c>
      <c r="C163" t="inlineStr">
        <is>
          <t>gas_licuado</t>
        </is>
      </c>
      <c r="D163" t="inlineStr">
        <is>
          <t>Tcal</t>
        </is>
      </c>
      <c r="E163" t="n">
        <v>4.3</v>
      </c>
      <c r="F163" t="n">
        <v>4.425216105429511</v>
      </c>
      <c r="G163" t="n">
        <v>4.523616098152898</v>
      </c>
      <c r="H163" t="n">
        <v>4.531156721163678</v>
      </c>
      <c r="I163" t="n">
        <v>4.74334090337627</v>
      </c>
      <c r="J163" t="n">
        <v>4.81515348800353</v>
      </c>
      <c r="K163" t="n">
        <v>4.850365380088252</v>
      </c>
      <c r="L163" t="n">
        <v>4.919037088071548</v>
      </c>
      <c r="M163" t="n">
        <v>4.984105869807492</v>
      </c>
      <c r="N163" t="n">
        <v>5.045436491265825</v>
      </c>
      <c r="O163" t="n">
        <v>5.104178441703758</v>
      </c>
      <c r="P163" t="n">
        <v>5.162507398019868</v>
      </c>
      <c r="Q163" t="n">
        <v>5.219570855493991</v>
      </c>
      <c r="R163" t="n">
        <v>5.274200100423448</v>
      </c>
      <c r="S163" t="n">
        <v>5.326724600029014</v>
      </c>
      <c r="T163" t="n">
        <v>5.37721396006156</v>
      </c>
      <c r="U163" t="n">
        <v>5.425592608563004</v>
      </c>
      <c r="V163" t="n">
        <v>5.471796243077772</v>
      </c>
      <c r="W163" t="n">
        <v>5.51577779686005</v>
      </c>
      <c r="X163" t="n">
        <v>5.557510753433303</v>
      </c>
      <c r="Y163" t="n">
        <v>5.596979202911633</v>
      </c>
      <c r="Z163" t="n">
        <v>5.634181819471203</v>
      </c>
      <c r="AA163" t="n">
        <v>5.669122580583493</v>
      </c>
      <c r="AB163" t="n">
        <v>5.701814081574855</v>
      </c>
      <c r="AC163" t="n">
        <v>5.732279524362245</v>
      </c>
      <c r="AD163" t="n">
        <v>5.760538133391133</v>
      </c>
      <c r="AE163" t="n">
        <v>5.786605818547441</v>
      </c>
      <c r="AF163" t="n">
        <v>5.810487883126472</v>
      </c>
      <c r="AG163" t="n">
        <v>5.832175046361437</v>
      </c>
      <c r="AH163" t="n">
        <v>5.851661342045128</v>
      </c>
      <c r="AI163" t="n">
        <v>5.864385936215847</v>
      </c>
      <c r="AJ163" t="n">
        <v>5.876077713626061</v>
      </c>
      <c r="AK163" t="n">
        <v>5.886741977571068</v>
      </c>
      <c r="AL163" t="n">
        <v>5.896374750579394</v>
      </c>
    </row>
    <row r="164">
      <c r="A164" t="inlineStr">
        <is>
          <t>XII</t>
        </is>
      </c>
      <c r="B164" t="inlineStr">
        <is>
          <t>calefaccion</t>
        </is>
      </c>
      <c r="C164" t="inlineStr">
        <is>
          <t>gas_natural</t>
        </is>
      </c>
      <c r="D164" t="inlineStr">
        <is>
          <t>Tcal</t>
        </is>
      </c>
      <c r="E164" t="n">
        <v>1552.2</v>
      </c>
      <c r="F164" t="n">
        <v>1597.400102057602</v>
      </c>
      <c r="G164" t="n">
        <v>1632.920211058821</v>
      </c>
      <c r="H164" t="n">
        <v>1635.642200602387</v>
      </c>
      <c r="I164" t="n">
        <v>1712.235755865267</v>
      </c>
      <c r="J164" t="n">
        <v>1738.1584288556</v>
      </c>
      <c r="K164" t="n">
        <v>1750.869103016973</v>
      </c>
      <c r="L164" t="n">
        <v>1775.657992582478</v>
      </c>
      <c r="M164" t="n">
        <v>1799.146309561672</v>
      </c>
      <c r="N164" t="n">
        <v>1821.285237614608</v>
      </c>
      <c r="O164" t="n">
        <v>1842.489715630831</v>
      </c>
      <c r="P164" t="n">
        <v>1863.545112373591</v>
      </c>
      <c r="Q164" t="n">
        <v>1884.143693464599</v>
      </c>
      <c r="R164" t="n">
        <v>1903.863580436576</v>
      </c>
      <c r="S164" t="n">
        <v>1922.823703294194</v>
      </c>
      <c r="T164" t="n">
        <v>1941.04918809478</v>
      </c>
      <c r="U164" t="n">
        <v>1958.512755118953</v>
      </c>
      <c r="V164" t="n">
        <v>1975.191192675655</v>
      </c>
      <c r="W164" t="n">
        <v>1991.067510764226</v>
      </c>
      <c r="X164" t="n">
        <v>2006.132137553296</v>
      </c>
      <c r="Y164" t="n">
        <v>2020.379329944055</v>
      </c>
      <c r="Z164" t="n">
        <v>2033.80860934493</v>
      </c>
      <c r="AA164" t="n">
        <v>2046.421411530627</v>
      </c>
      <c r="AB164" t="n">
        <v>2058.222283121044</v>
      </c>
      <c r="AC164" t="n">
        <v>2069.219599468623</v>
      </c>
      <c r="AD164" t="n">
        <v>2079.420300151097</v>
      </c>
      <c r="AE164" t="n">
        <v>2088.830128267288</v>
      </c>
      <c r="AF164" t="n">
        <v>2097.450998183467</v>
      </c>
      <c r="AG164" t="n">
        <v>2105.279559758656</v>
      </c>
      <c r="AH164" t="n">
        <v>2112.313659330802</v>
      </c>
      <c r="AI164" t="n">
        <v>2116.906941905637</v>
      </c>
      <c r="AJ164" t="n">
        <v>2121.127401648924</v>
      </c>
      <c r="AK164" t="n">
        <v>2124.976952926933</v>
      </c>
      <c r="AL164" t="n">
        <v>2128.454159964962</v>
      </c>
    </row>
    <row r="165">
      <c r="A165" t="inlineStr">
        <is>
          <t>XII</t>
        </is>
      </c>
      <c r="B165" t="inlineStr">
        <is>
          <t>calefaccion</t>
        </is>
      </c>
      <c r="C165" t="inlineStr">
        <is>
          <t>kerosene</t>
        </is>
      </c>
      <c r="D165" t="inlineStr">
        <is>
          <t>Tcal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</row>
    <row r="166">
      <c r="A166" t="inlineStr">
        <is>
          <t>XII</t>
        </is>
      </c>
      <c r="B166" t="inlineStr">
        <is>
          <t>coccion</t>
        </is>
      </c>
      <c r="C166" t="inlineStr">
        <is>
          <t>biomasa</t>
        </is>
      </c>
      <c r="D166" t="inlineStr">
        <is>
          <t>Tcal</t>
        </is>
      </c>
      <c r="E166" t="n">
        <v>0.7</v>
      </c>
      <c r="F166" t="n">
        <v>0.7203840171629436</v>
      </c>
      <c r="G166" t="n">
        <v>0.7364026206295415</v>
      </c>
      <c r="H166" t="n">
        <v>0.7376301639103663</v>
      </c>
      <c r="I166" t="n">
        <v>0.7721717749682299</v>
      </c>
      <c r="J166" t="n">
        <v>0.7838621957215048</v>
      </c>
      <c r="K166" t="n">
        <v>0.7895943642004131</v>
      </c>
      <c r="L166" t="n">
        <v>0.8007734794535077</v>
      </c>
      <c r="M166" t="n">
        <v>0.8113660718291267</v>
      </c>
      <c r="N166" t="n">
        <v>0.8213501264851343</v>
      </c>
      <c r="O166" t="n">
        <v>0.8309127695796815</v>
      </c>
      <c r="P166" t="n">
        <v>0.8404081810730017</v>
      </c>
      <c r="Q166" t="n">
        <v>0.8496975811269288</v>
      </c>
      <c r="R166" t="n">
        <v>0.8585907140224217</v>
      </c>
      <c r="S166" t="n">
        <v>0.8671412139582114</v>
      </c>
      <c r="T166" t="n">
        <v>0.8753604121030447</v>
      </c>
      <c r="U166" t="n">
        <v>0.8832360060451403</v>
      </c>
      <c r="V166" t="n">
        <v>0.890757527942893</v>
      </c>
      <c r="W166" t="n">
        <v>0.897917315767915</v>
      </c>
      <c r="X166" t="n">
        <v>0.9047110528844913</v>
      </c>
      <c r="Y166" t="n">
        <v>0.9111361493111961</v>
      </c>
      <c r="Z166" t="n">
        <v>0.9171923892162422</v>
      </c>
      <c r="AA166" t="n">
        <v>0.9228804200949872</v>
      </c>
      <c r="AB166" t="n">
        <v>0.928202292349395</v>
      </c>
      <c r="AC166" t="n">
        <v>0.9331617830357144</v>
      </c>
      <c r="AD166" t="n">
        <v>0.9377620217148357</v>
      </c>
      <c r="AE166" t="n">
        <v>0.9420055983681881</v>
      </c>
      <c r="AF166" t="n">
        <v>0.9458933763229139</v>
      </c>
      <c r="AG166" t="n">
        <v>0.949423844756513</v>
      </c>
      <c r="AH166" t="n">
        <v>0.9525960324259511</v>
      </c>
      <c r="AI166" t="n">
        <v>0.9546674779886264</v>
      </c>
      <c r="AJ166" t="n">
        <v>0.9565707905902889</v>
      </c>
      <c r="AK166" t="n">
        <v>0.9583068335580809</v>
      </c>
      <c r="AL166" t="n">
        <v>0.9598749593966456</v>
      </c>
    </row>
    <row r="167">
      <c r="A167" t="inlineStr">
        <is>
          <t>XII</t>
        </is>
      </c>
      <c r="B167" t="inlineStr">
        <is>
          <t>coccion</t>
        </is>
      </c>
      <c r="C167" t="inlineStr">
        <is>
          <t>gas_licuado</t>
        </is>
      </c>
      <c r="D167" t="inlineStr">
        <is>
          <t>Tcal</t>
        </is>
      </c>
      <c r="E167" t="n">
        <v>0.3</v>
      </c>
      <c r="F167" t="n">
        <v>0.3087360073555473</v>
      </c>
      <c r="G167" t="n">
        <v>0.3156011231269464</v>
      </c>
      <c r="H167" t="n">
        <v>0.3161272131044427</v>
      </c>
      <c r="I167" t="n">
        <v>0.33093076070067</v>
      </c>
      <c r="J167" t="n">
        <v>0.3359409410235021</v>
      </c>
      <c r="K167" t="n">
        <v>0.3383975846573199</v>
      </c>
      <c r="L167" t="n">
        <v>0.3431886340515033</v>
      </c>
      <c r="M167" t="n">
        <v>0.3477283164981972</v>
      </c>
      <c r="N167" t="n">
        <v>0.3520071970650576</v>
      </c>
      <c r="O167" t="n">
        <v>0.3561054726770064</v>
      </c>
      <c r="P167" t="n">
        <v>0.3601749347455722</v>
      </c>
      <c r="Q167" t="n">
        <v>0.3641561061972552</v>
      </c>
      <c r="R167" t="n">
        <v>0.3679674488667522</v>
      </c>
      <c r="S167" t="n">
        <v>0.3716319488392335</v>
      </c>
      <c r="T167" t="n">
        <v>0.3751544623298763</v>
      </c>
      <c r="U167" t="n">
        <v>0.3785297168764887</v>
      </c>
      <c r="V167" t="n">
        <v>0.3817532262612399</v>
      </c>
      <c r="W167" t="n">
        <v>0.3848217067576779</v>
      </c>
      <c r="X167" t="n">
        <v>0.3877333083790677</v>
      </c>
      <c r="Y167" t="n">
        <v>0.3904869211333697</v>
      </c>
      <c r="Z167" t="n">
        <v>0.3930824525212467</v>
      </c>
      <c r="AA167" t="n">
        <v>0.3955201800407088</v>
      </c>
      <c r="AB167" t="n">
        <v>0.397800982435455</v>
      </c>
      <c r="AC167" t="n">
        <v>0.3999264784438776</v>
      </c>
      <c r="AD167" t="n">
        <v>0.4018980093063582</v>
      </c>
      <c r="AE167" t="n">
        <v>0.4037166850149378</v>
      </c>
      <c r="AF167" t="n">
        <v>0.4053828755669631</v>
      </c>
      <c r="AG167" t="n">
        <v>0.406895933467077</v>
      </c>
      <c r="AH167" t="n">
        <v>0.4082554424682648</v>
      </c>
      <c r="AI167" t="n">
        <v>0.4091432048522685</v>
      </c>
      <c r="AJ167" t="n">
        <v>0.409958910252981</v>
      </c>
      <c r="AK167" t="n">
        <v>0.410702928667749</v>
      </c>
      <c r="AL167" t="n">
        <v>0.4113749825985624</v>
      </c>
    </row>
    <row r="168">
      <c r="A168" t="inlineStr">
        <is>
          <t>XII</t>
        </is>
      </c>
      <c r="B168" t="inlineStr">
        <is>
          <t>coccion</t>
        </is>
      </c>
      <c r="C168" t="inlineStr">
        <is>
          <t>gas_natural</t>
        </is>
      </c>
      <c r="D168" t="inlineStr">
        <is>
          <t>Tcal</t>
        </is>
      </c>
      <c r="E168" t="n">
        <v>42.1</v>
      </c>
      <c r="F168" t="n">
        <v>43.32595303222848</v>
      </c>
      <c r="G168" t="n">
        <v>44.28935761214814</v>
      </c>
      <c r="H168" t="n">
        <v>44.36318557232346</v>
      </c>
      <c r="I168" t="n">
        <v>46.44061675166069</v>
      </c>
      <c r="J168" t="n">
        <v>47.14371205696479</v>
      </c>
      <c r="K168" t="n">
        <v>47.48846104691056</v>
      </c>
      <c r="L168" t="n">
        <v>48.16080497856097</v>
      </c>
      <c r="M168" t="n">
        <v>48.79787374858034</v>
      </c>
      <c r="N168" t="n">
        <v>49.39834332146308</v>
      </c>
      <c r="O168" t="n">
        <v>49.97346799900657</v>
      </c>
      <c r="P168" t="n">
        <v>50.54454917596197</v>
      </c>
      <c r="Q168" t="n">
        <v>51.10324023634815</v>
      </c>
      <c r="R168" t="n">
        <v>51.63809865763422</v>
      </c>
      <c r="S168" t="n">
        <v>52.15235015377244</v>
      </c>
      <c r="T168" t="n">
        <v>52.64667621362598</v>
      </c>
      <c r="U168" t="n">
        <v>53.12033693500059</v>
      </c>
      <c r="V168" t="n">
        <v>53.572702751994</v>
      </c>
      <c r="W168" t="n">
        <v>54.00331284832747</v>
      </c>
      <c r="X168" t="n">
        <v>54.41190760919584</v>
      </c>
      <c r="Y168" t="n">
        <v>54.79833126571623</v>
      </c>
      <c r="Z168" t="n">
        <v>55.16257083714829</v>
      </c>
      <c r="AA168" t="n">
        <v>55.5046652657128</v>
      </c>
      <c r="AB168" t="n">
        <v>55.82473786844218</v>
      </c>
      <c r="AC168" t="n">
        <v>56.12301580829082</v>
      </c>
      <c r="AD168" t="n">
        <v>56.39968730599227</v>
      </c>
      <c r="AE168" t="n">
        <v>56.6549081304296</v>
      </c>
      <c r="AF168" t="n">
        <v>56.88873020456383</v>
      </c>
      <c r="AG168" t="n">
        <v>57.10106266321314</v>
      </c>
      <c r="AH168" t="n">
        <v>57.29184709304649</v>
      </c>
      <c r="AI168" t="n">
        <v>57.41642974760168</v>
      </c>
      <c r="AJ168" t="n">
        <v>57.53090040550167</v>
      </c>
      <c r="AK168" t="n">
        <v>57.63531098970744</v>
      </c>
      <c r="AL168" t="n">
        <v>57.72962255799826</v>
      </c>
    </row>
    <row r="169">
      <c r="A169" t="inlineStr">
        <is>
          <t>XII</t>
        </is>
      </c>
      <c r="B169" t="inlineStr">
        <is>
          <t>enfriamiento</t>
        </is>
      </c>
      <c r="C169" t="inlineStr">
        <is>
          <t>electricidad</t>
        </is>
      </c>
      <c r="D169" t="inlineStr">
        <is>
          <t>Tcal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</row>
    <row r="170">
      <c r="A170" t="inlineStr">
        <is>
          <t>XII</t>
        </is>
      </c>
      <c r="B170" t="inlineStr">
        <is>
          <t>iluminacion</t>
        </is>
      </c>
      <c r="C170" t="inlineStr">
        <is>
          <t>electricidad</t>
        </is>
      </c>
      <c r="D170" t="inlineStr">
        <is>
          <t>Tcal</t>
        </is>
      </c>
      <c r="E170" t="n">
        <v>49.9</v>
      </c>
      <c r="F170" t="n">
        <v>51.92704910603546</v>
      </c>
      <c r="G170" t="n">
        <v>53.93094205198017</v>
      </c>
      <c r="H170" t="n">
        <v>55.73825369207894</v>
      </c>
      <c r="I170" t="n">
        <v>57.60613121959154</v>
      </c>
      <c r="J170" t="n">
        <v>59.41957884434039</v>
      </c>
      <c r="K170" t="n">
        <v>61.22976063519504</v>
      </c>
      <c r="L170" t="n">
        <v>63.03289744556826</v>
      </c>
      <c r="M170" t="n">
        <v>64.82511271024364</v>
      </c>
      <c r="N170" t="n">
        <v>66.60244512768986</v>
      </c>
      <c r="O170" t="n">
        <v>68.42850727949448</v>
      </c>
      <c r="P170" t="n">
        <v>70.23513544821343</v>
      </c>
      <c r="Q170" t="n">
        <v>72.01812804396621</v>
      </c>
      <c r="R170" t="n">
        <v>73.84638377726712</v>
      </c>
      <c r="S170" t="n">
        <v>75.64605148017729</v>
      </c>
      <c r="T170" t="n">
        <v>77.48957784853908</v>
      </c>
      <c r="U170" t="n">
        <v>79.37803173663713</v>
      </c>
      <c r="V170" t="n">
        <v>81.23189094866522</v>
      </c>
      <c r="W170" t="n">
        <v>83.1290466988264</v>
      </c>
      <c r="X170" t="n">
        <v>85.0705101697404</v>
      </c>
      <c r="Y170" t="n">
        <v>86.97091901315027</v>
      </c>
      <c r="Z170" t="n">
        <v>88.91378150782998</v>
      </c>
      <c r="AA170" t="n">
        <v>90.900046035236</v>
      </c>
      <c r="AB170" t="n">
        <v>92.93068216292632</v>
      </c>
      <c r="AC170" t="n">
        <v>94.91230263141109</v>
      </c>
      <c r="AD170" t="n">
        <v>96.93617846259994</v>
      </c>
      <c r="AE170" t="n">
        <v>99.00321069466109</v>
      </c>
      <c r="AF170" t="n">
        <v>101.1143195791769</v>
      </c>
      <c r="AG170" t="n">
        <v>103.2704449908438</v>
      </c>
      <c r="AH170" t="n">
        <v>105.3676690758505</v>
      </c>
      <c r="AI170" t="n">
        <v>107.5074837477683</v>
      </c>
      <c r="AJ170" t="n">
        <v>109.6907539394896</v>
      </c>
      <c r="AK170" t="n">
        <v>111.9183621490294</v>
      </c>
      <c r="AL170" t="n">
        <v>114.1912087962407</v>
      </c>
    </row>
    <row r="171">
      <c r="A171" t="inlineStr">
        <is>
          <t>XII</t>
        </is>
      </c>
      <c r="B171" t="inlineStr">
        <is>
          <t>otros_electricos</t>
        </is>
      </c>
      <c r="C171" t="inlineStr">
        <is>
          <t>electricidad</t>
        </is>
      </c>
      <c r="D171" t="inlineStr">
        <is>
          <t>Tcal</t>
        </is>
      </c>
      <c r="E171" t="n">
        <v>49.9</v>
      </c>
      <c r="F171" t="n">
        <v>51.92704910603546</v>
      </c>
      <c r="G171" t="n">
        <v>53.93094205198017</v>
      </c>
      <c r="H171" t="n">
        <v>55.73825369207894</v>
      </c>
      <c r="I171" t="n">
        <v>57.60613121959154</v>
      </c>
      <c r="J171" t="n">
        <v>59.41957884434039</v>
      </c>
      <c r="K171" t="n">
        <v>61.22976063519504</v>
      </c>
      <c r="L171" t="n">
        <v>63.03289744556826</v>
      </c>
      <c r="M171" t="n">
        <v>64.82511271024364</v>
      </c>
      <c r="N171" t="n">
        <v>66.60244512768986</v>
      </c>
      <c r="O171" t="n">
        <v>68.42850727949448</v>
      </c>
      <c r="P171" t="n">
        <v>70.23513544821343</v>
      </c>
      <c r="Q171" t="n">
        <v>72.01812804396621</v>
      </c>
      <c r="R171" t="n">
        <v>73.84638377726712</v>
      </c>
      <c r="S171" t="n">
        <v>75.64605148017729</v>
      </c>
      <c r="T171" t="n">
        <v>77.48957784853908</v>
      </c>
      <c r="U171" t="n">
        <v>79.37803173663713</v>
      </c>
      <c r="V171" t="n">
        <v>81.23189094866522</v>
      </c>
      <c r="W171" t="n">
        <v>83.1290466988264</v>
      </c>
      <c r="X171" t="n">
        <v>85.0705101697404</v>
      </c>
      <c r="Y171" t="n">
        <v>86.97091901315027</v>
      </c>
      <c r="Z171" t="n">
        <v>88.91378150782998</v>
      </c>
      <c r="AA171" t="n">
        <v>90.900046035236</v>
      </c>
      <c r="AB171" t="n">
        <v>92.93068216292632</v>
      </c>
      <c r="AC171" t="n">
        <v>94.91230263141109</v>
      </c>
      <c r="AD171" t="n">
        <v>96.93617846259994</v>
      </c>
      <c r="AE171" t="n">
        <v>99.00321069466109</v>
      </c>
      <c r="AF171" t="n">
        <v>101.1143195791769</v>
      </c>
      <c r="AG171" t="n">
        <v>103.2704449908438</v>
      </c>
      <c r="AH171" t="n">
        <v>105.3676690758505</v>
      </c>
      <c r="AI171" t="n">
        <v>107.5074837477683</v>
      </c>
      <c r="AJ171" t="n">
        <v>109.6907539394896</v>
      </c>
      <c r="AK171" t="n">
        <v>111.9183621490294</v>
      </c>
      <c r="AL171" t="n">
        <v>114.1912087962407</v>
      </c>
    </row>
    <row r="172">
      <c r="A172" t="inlineStr">
        <is>
          <t>XII</t>
        </is>
      </c>
      <c r="B172" t="inlineStr">
        <is>
          <t>refrigeracion</t>
        </is>
      </c>
      <c r="C172" t="inlineStr">
        <is>
          <t>electricidad</t>
        </is>
      </c>
      <c r="D172" t="inlineStr">
        <is>
          <t>Tcal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</row>
    <row r="173">
      <c r="A173" t="inlineStr">
        <is>
          <t>XIV</t>
        </is>
      </c>
      <c r="B173" t="inlineStr">
        <is>
          <t>ACS</t>
        </is>
      </c>
      <c r="C173" t="inlineStr">
        <is>
          <t>gas_licuado</t>
        </is>
      </c>
      <c r="D173" t="inlineStr">
        <is>
          <t>Tcal</t>
        </is>
      </c>
      <c r="E173" t="n">
        <v>104.2</v>
      </c>
      <c r="F173" t="n">
        <v>107.2343065548268</v>
      </c>
      <c r="G173" t="n">
        <v>109.6187900994261</v>
      </c>
      <c r="H173" t="n">
        <v>109.8015186849431</v>
      </c>
      <c r="I173" t="n">
        <v>114.9432842166994</v>
      </c>
      <c r="J173" t="n">
        <v>116.6834868488297</v>
      </c>
      <c r="K173" t="n">
        <v>117.5367610709758</v>
      </c>
      <c r="L173" t="n">
        <v>119.2008522272222</v>
      </c>
      <c r="M173" t="n">
        <v>120.7776352637072</v>
      </c>
      <c r="N173" t="n">
        <v>122.26383311393</v>
      </c>
      <c r="O173" t="n">
        <v>123.6873008431469</v>
      </c>
      <c r="P173" t="n">
        <v>125.1007606682954</v>
      </c>
      <c r="Q173" t="n">
        <v>126.48355421918</v>
      </c>
      <c r="R173" t="n">
        <v>127.8073605730519</v>
      </c>
      <c r="S173" t="n">
        <v>129.0801635634938</v>
      </c>
      <c r="T173" t="n">
        <v>130.3036499159104</v>
      </c>
      <c r="U173" t="n">
        <v>131.4759883284337</v>
      </c>
      <c r="V173" t="n">
        <v>132.5956205880707</v>
      </c>
      <c r="W173" t="n">
        <v>133.6614061471668</v>
      </c>
      <c r="X173" t="n">
        <v>134.6727024436628</v>
      </c>
      <c r="Y173" t="n">
        <v>135.6291239403238</v>
      </c>
      <c r="Z173" t="n">
        <v>136.5306385090464</v>
      </c>
      <c r="AA173" t="n">
        <v>137.3773425341395</v>
      </c>
      <c r="AB173" t="n">
        <v>138.1695412325814</v>
      </c>
      <c r="AC173" t="n">
        <v>138.9077968461735</v>
      </c>
      <c r="AD173" t="n">
        <v>139.5925752324084</v>
      </c>
      <c r="AE173" t="n">
        <v>140.2242619285217</v>
      </c>
      <c r="AF173" t="n">
        <v>140.8029854469252</v>
      </c>
      <c r="AG173" t="n">
        <v>141.3285208908981</v>
      </c>
      <c r="AH173" t="n">
        <v>141.8007236839773</v>
      </c>
      <c r="AI173" t="n">
        <v>142.1090731520213</v>
      </c>
      <c r="AJ173" t="n">
        <v>142.3923948278687</v>
      </c>
      <c r="AK173" t="n">
        <v>142.6508172239315</v>
      </c>
      <c r="AL173" t="n">
        <v>142.8842439559007</v>
      </c>
    </row>
    <row r="174">
      <c r="A174" t="inlineStr">
        <is>
          <t>XIV</t>
        </is>
      </c>
      <c r="B174" t="inlineStr">
        <is>
          <t>ACS</t>
        </is>
      </c>
      <c r="C174" t="inlineStr">
        <is>
          <t>gas_natural</t>
        </is>
      </c>
      <c r="D174" t="inlineStr">
        <is>
          <t>Tcal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</row>
    <row r="175">
      <c r="A175" t="inlineStr">
        <is>
          <t>XIV</t>
        </is>
      </c>
      <c r="B175" t="inlineStr">
        <is>
          <t>calefaccion</t>
        </is>
      </c>
      <c r="C175" t="inlineStr">
        <is>
          <t>biomasa</t>
        </is>
      </c>
      <c r="D175" t="inlineStr">
        <is>
          <t>Tcal</t>
        </is>
      </c>
      <c r="E175" t="n">
        <v>1240.8</v>
      </c>
      <c r="F175" t="n">
        <v>1276.932126422544</v>
      </c>
      <c r="G175" t="n">
        <v>1305.32624525305</v>
      </c>
      <c r="H175" t="n">
        <v>1307.502153399975</v>
      </c>
      <c r="I175" t="n">
        <v>1368.729626257971</v>
      </c>
      <c r="J175" t="n">
        <v>1389.451732073205</v>
      </c>
      <c r="K175" t="n">
        <v>1399.612410142675</v>
      </c>
      <c r="L175" t="n">
        <v>1419.428190437018</v>
      </c>
      <c r="M175" t="n">
        <v>1438.204317036543</v>
      </c>
      <c r="N175" t="n">
        <v>1455.901767061078</v>
      </c>
      <c r="O175" t="n">
        <v>1472.852234992098</v>
      </c>
      <c r="P175" t="n">
        <v>1489.683530107687</v>
      </c>
      <c r="Q175" t="n">
        <v>1506.149655231848</v>
      </c>
      <c r="R175" t="n">
        <v>1521.913368512887</v>
      </c>
      <c r="S175" t="n">
        <v>1537.06974039907</v>
      </c>
      <c r="T175" t="n">
        <v>1551.638856196368</v>
      </c>
      <c r="U175" t="n">
        <v>1565.598909001157</v>
      </c>
      <c r="V175" t="n">
        <v>1578.931343816488</v>
      </c>
      <c r="W175" t="n">
        <v>1591.622579149756</v>
      </c>
      <c r="X175" t="n">
        <v>1603.664963455824</v>
      </c>
      <c r="Y175" t="n">
        <v>1615.053905807617</v>
      </c>
      <c r="Z175" t="n">
        <v>1625.789023627876</v>
      </c>
      <c r="AA175" t="n">
        <v>1635.871464648372</v>
      </c>
      <c r="AB175" t="n">
        <v>1645.304863353042</v>
      </c>
      <c r="AC175" t="n">
        <v>1654.095914843878</v>
      </c>
      <c r="AD175" t="n">
        <v>1662.250166491097</v>
      </c>
      <c r="AE175" t="n">
        <v>1669.772209221783</v>
      </c>
      <c r="AF175" t="n">
        <v>1676.663573344959</v>
      </c>
      <c r="AG175" t="n">
        <v>1682.921580819831</v>
      </c>
      <c r="AH175" t="n">
        <v>1688.544510048743</v>
      </c>
      <c r="AI175" t="n">
        <v>1692.216295268982</v>
      </c>
      <c r="AJ175" t="n">
        <v>1695.590052806329</v>
      </c>
      <c r="AK175" t="n">
        <v>1698.66731296981</v>
      </c>
      <c r="AL175" t="n">
        <v>1701.446928027654</v>
      </c>
    </row>
    <row r="176">
      <c r="A176" t="inlineStr">
        <is>
          <t>XIV</t>
        </is>
      </c>
      <c r="B176" t="inlineStr">
        <is>
          <t>calefaccion</t>
        </is>
      </c>
      <c r="C176" t="inlineStr">
        <is>
          <t>electricidad</t>
        </is>
      </c>
      <c r="D176" t="inlineStr">
        <is>
          <t>Tcal</t>
        </is>
      </c>
      <c r="E176" t="n">
        <v>12.1</v>
      </c>
      <c r="F176" t="n">
        <v>12.45235229667374</v>
      </c>
      <c r="G176" t="n">
        <v>12.7292452994535</v>
      </c>
      <c r="H176" t="n">
        <v>12.75046426187919</v>
      </c>
      <c r="I176" t="n">
        <v>13.34754068159369</v>
      </c>
      <c r="J176" t="n">
        <v>13.54961795461458</v>
      </c>
      <c r="K176" t="n">
        <v>13.64870258117857</v>
      </c>
      <c r="L176" t="n">
        <v>13.84194157341063</v>
      </c>
      <c r="M176" t="n">
        <v>14.02504209876062</v>
      </c>
      <c r="N176" t="n">
        <v>14.19762361495732</v>
      </c>
      <c r="O176" t="n">
        <v>14.36292073130592</v>
      </c>
      <c r="P176" t="n">
        <v>14.52705570140474</v>
      </c>
      <c r="Q176" t="n">
        <v>14.68762961662263</v>
      </c>
      <c r="R176" t="n">
        <v>14.841353770959</v>
      </c>
      <c r="S176" t="n">
        <v>14.98915526984908</v>
      </c>
      <c r="T176" t="n">
        <v>15.13122998063835</v>
      </c>
      <c r="U176" t="n">
        <v>15.26736524735171</v>
      </c>
      <c r="V176" t="n">
        <v>15.39738012587001</v>
      </c>
      <c r="W176" t="n">
        <v>15.52114217255967</v>
      </c>
      <c r="X176" t="n">
        <v>15.63857677128906</v>
      </c>
      <c r="Y176" t="n">
        <v>15.74963915237925</v>
      </c>
      <c r="Z176" t="n">
        <v>15.85432558502362</v>
      </c>
      <c r="AA176" t="n">
        <v>15.95264726164192</v>
      </c>
      <c r="AB176" t="n">
        <v>16.04463962489669</v>
      </c>
      <c r="AC176" t="n">
        <v>16.13036796390306</v>
      </c>
      <c r="AD176" t="n">
        <v>16.20988637535645</v>
      </c>
      <c r="AE176" t="n">
        <v>16.28323962893582</v>
      </c>
      <c r="AF176" t="n">
        <v>16.35044264786751</v>
      </c>
      <c r="AG176" t="n">
        <v>16.41146931650544</v>
      </c>
      <c r="AH176" t="n">
        <v>16.46630284622001</v>
      </c>
      <c r="AI176" t="n">
        <v>16.50210926237483</v>
      </c>
      <c r="AJ176" t="n">
        <v>16.53500938020357</v>
      </c>
      <c r="AK176" t="n">
        <v>16.56501812293254</v>
      </c>
      <c r="AL176" t="n">
        <v>16.59212429814202</v>
      </c>
    </row>
    <row r="177">
      <c r="A177" t="inlineStr">
        <is>
          <t>XIV</t>
        </is>
      </c>
      <c r="B177" t="inlineStr">
        <is>
          <t>calefaccion</t>
        </is>
      </c>
      <c r="C177" t="inlineStr">
        <is>
          <t>gas_licuado</t>
        </is>
      </c>
      <c r="D177" t="inlineStr">
        <is>
          <t>Tcal</t>
        </is>
      </c>
      <c r="E177" t="n">
        <v>32.9</v>
      </c>
      <c r="F177" t="n">
        <v>33.85804880665835</v>
      </c>
      <c r="G177" t="n">
        <v>34.61092316958845</v>
      </c>
      <c r="H177" t="n">
        <v>34.66861770378721</v>
      </c>
      <c r="I177" t="n">
        <v>36.29207342350681</v>
      </c>
      <c r="J177" t="n">
        <v>36.84152319891073</v>
      </c>
      <c r="K177" t="n">
        <v>37.11093511741942</v>
      </c>
      <c r="L177" t="n">
        <v>37.63635353431486</v>
      </c>
      <c r="M177" t="n">
        <v>38.13420537596895</v>
      </c>
      <c r="N177" t="n">
        <v>38.60345594480131</v>
      </c>
      <c r="O177" t="n">
        <v>39.05290017024503</v>
      </c>
      <c r="P177" t="n">
        <v>39.49918451043109</v>
      </c>
      <c r="Q177" t="n">
        <v>39.93578631296565</v>
      </c>
      <c r="R177" t="n">
        <v>40.35376355905382</v>
      </c>
      <c r="S177" t="n">
        <v>40.75563705603594</v>
      </c>
      <c r="T177" t="n">
        <v>41.1419393688431</v>
      </c>
      <c r="U177" t="n">
        <v>41.51209228412159</v>
      </c>
      <c r="V177" t="n">
        <v>41.86560381331597</v>
      </c>
      <c r="W177" t="n">
        <v>42.20211384109201</v>
      </c>
      <c r="X177" t="n">
        <v>42.52141948557109</v>
      </c>
      <c r="Y177" t="n">
        <v>42.82339901762622</v>
      </c>
      <c r="Z177" t="n">
        <v>43.10804229316339</v>
      </c>
      <c r="AA177" t="n">
        <v>43.3753797444644</v>
      </c>
      <c r="AB177" t="n">
        <v>43.62550774042156</v>
      </c>
      <c r="AC177" t="n">
        <v>43.85860380267857</v>
      </c>
      <c r="AD177" t="n">
        <v>44.07481502059728</v>
      </c>
      <c r="AE177" t="n">
        <v>44.27426312330484</v>
      </c>
      <c r="AF177" t="n">
        <v>44.45698868717695</v>
      </c>
      <c r="AG177" t="n">
        <v>44.62292070355611</v>
      </c>
      <c r="AH177" t="n">
        <v>44.77201352401971</v>
      </c>
      <c r="AI177" t="n">
        <v>44.86937146546544</v>
      </c>
      <c r="AJ177" t="n">
        <v>44.95882715774358</v>
      </c>
      <c r="AK177" t="n">
        <v>45.0404211772298</v>
      </c>
      <c r="AL177" t="n">
        <v>45.11412309164234</v>
      </c>
    </row>
    <row r="178">
      <c r="A178" t="inlineStr">
        <is>
          <t>XIV</t>
        </is>
      </c>
      <c r="B178" t="inlineStr">
        <is>
          <t>calefaccion</t>
        </is>
      </c>
      <c r="C178" t="inlineStr">
        <is>
          <t>gas_natural</t>
        </is>
      </c>
      <c r="D178" t="inlineStr">
        <is>
          <t>Tcal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</row>
    <row r="179">
      <c r="A179" t="inlineStr">
        <is>
          <t>XIV</t>
        </is>
      </c>
      <c r="B179" t="inlineStr">
        <is>
          <t>calefaccion</t>
        </is>
      </c>
      <c r="C179" t="inlineStr">
        <is>
          <t>kerosene</t>
        </is>
      </c>
      <c r="D179" t="inlineStr">
        <is>
          <t>Tcal</t>
        </is>
      </c>
      <c r="E179" t="n">
        <v>16.9</v>
      </c>
      <c r="F179" t="n">
        <v>17.3921284143625</v>
      </c>
      <c r="G179" t="n">
        <v>17.77886326948465</v>
      </c>
      <c r="H179" t="n">
        <v>17.80849967155027</v>
      </c>
      <c r="I179" t="n">
        <v>18.64243285280441</v>
      </c>
      <c r="J179" t="n">
        <v>18.92467301099062</v>
      </c>
      <c r="K179" t="n">
        <v>19.06306393569569</v>
      </c>
      <c r="L179" t="n">
        <v>19.33295971823469</v>
      </c>
      <c r="M179" t="n">
        <v>19.58869516273177</v>
      </c>
      <c r="N179" t="n">
        <v>19.82973876799824</v>
      </c>
      <c r="O179" t="n">
        <v>20.06060829413802</v>
      </c>
      <c r="P179" t="n">
        <v>20.2898546573339</v>
      </c>
      <c r="Q179" t="n">
        <v>20.51412731577871</v>
      </c>
      <c r="R179" t="n">
        <v>20.72883295282704</v>
      </c>
      <c r="S179" t="n">
        <v>20.93526645127682</v>
      </c>
      <c r="T179" t="n">
        <v>21.13370137791636</v>
      </c>
      <c r="U179" t="n">
        <v>21.32384071737553</v>
      </c>
      <c r="V179" t="n">
        <v>21.50543174604984</v>
      </c>
      <c r="W179" t="n">
        <v>21.67828948068252</v>
      </c>
      <c r="X179" t="n">
        <v>21.84230970535415</v>
      </c>
      <c r="Y179" t="n">
        <v>21.99742989051316</v>
      </c>
      <c r="Z179" t="n">
        <v>22.14364482536356</v>
      </c>
      <c r="AA179" t="n">
        <v>22.28097014229326</v>
      </c>
      <c r="AB179" t="n">
        <v>22.40945534386396</v>
      </c>
      <c r="AC179" t="n">
        <v>22.5291916190051</v>
      </c>
      <c r="AD179" t="n">
        <v>22.64025452425818</v>
      </c>
      <c r="AE179" t="n">
        <v>22.74270658917483</v>
      </c>
      <c r="AF179" t="n">
        <v>22.83656865693892</v>
      </c>
      <c r="AG179" t="n">
        <v>22.92180425197867</v>
      </c>
      <c r="AH179" t="n">
        <v>22.99838992571225</v>
      </c>
      <c r="AI179" t="n">
        <v>23.04840054001112</v>
      </c>
      <c r="AJ179" t="n">
        <v>23.09435194425126</v>
      </c>
      <c r="AK179" t="n">
        <v>23.13626498161652</v>
      </c>
      <c r="AL179" t="n">
        <v>23.17412401971901</v>
      </c>
    </row>
    <row r="180">
      <c r="A180" t="inlineStr">
        <is>
          <t>XIV</t>
        </is>
      </c>
      <c r="B180" t="inlineStr">
        <is>
          <t>coccion</t>
        </is>
      </c>
      <c r="C180" t="inlineStr">
        <is>
          <t>biomasa</t>
        </is>
      </c>
      <c r="D180" t="inlineStr">
        <is>
          <t>Tcal</t>
        </is>
      </c>
      <c r="E180" t="n">
        <v>10.4</v>
      </c>
      <c r="F180" t="n">
        <v>10.70284825499231</v>
      </c>
      <c r="G180" t="n">
        <v>10.94083893506748</v>
      </c>
      <c r="H180" t="n">
        <v>10.95907672095401</v>
      </c>
      <c r="I180" t="n">
        <v>11.47226637095656</v>
      </c>
      <c r="J180" t="n">
        <v>11.64595262214807</v>
      </c>
      <c r="K180" t="n">
        <v>11.73111626812042</v>
      </c>
      <c r="L180" t="n">
        <v>11.89720598045212</v>
      </c>
      <c r="M180" t="n">
        <v>12.05458163860417</v>
      </c>
      <c r="N180" t="n">
        <v>12.202916164922</v>
      </c>
      <c r="O180" t="n">
        <v>12.34498971946956</v>
      </c>
      <c r="P180" t="n">
        <v>12.48606440451317</v>
      </c>
      <c r="Q180" t="n">
        <v>12.62407834817152</v>
      </c>
      <c r="R180" t="n">
        <v>12.75620489404741</v>
      </c>
      <c r="S180" t="n">
        <v>12.88324089309343</v>
      </c>
      <c r="T180" t="n">
        <v>13.00535469410238</v>
      </c>
      <c r="U180" t="n">
        <v>13.12236351838494</v>
      </c>
      <c r="V180" t="n">
        <v>13.23411184372298</v>
      </c>
      <c r="W180" t="n">
        <v>13.34048583426617</v>
      </c>
      <c r="X180" t="n">
        <v>13.44142135714101</v>
      </c>
      <c r="Y180" t="n">
        <v>13.53687993262349</v>
      </c>
      <c r="Z180" t="n">
        <v>13.62685835406989</v>
      </c>
      <c r="AA180" t="n">
        <v>13.71136624141124</v>
      </c>
      <c r="AB180" t="n">
        <v>13.79043405776244</v>
      </c>
      <c r="AC180" t="n">
        <v>13.86411791938776</v>
      </c>
      <c r="AD180" t="n">
        <v>13.93246432262042</v>
      </c>
      <c r="AE180" t="n">
        <v>13.99551174718451</v>
      </c>
      <c r="AF180" t="n">
        <v>14.05327301965472</v>
      </c>
      <c r="AG180" t="n">
        <v>14.10572569352534</v>
      </c>
      <c r="AH180" t="n">
        <v>14.15285533889985</v>
      </c>
      <c r="AI180" t="n">
        <v>14.18363110154531</v>
      </c>
      <c r="AJ180" t="n">
        <v>14.21190888877001</v>
      </c>
      <c r="AK180" t="n">
        <v>14.23770152714863</v>
      </c>
      <c r="AL180" t="n">
        <v>14.26099939675016</v>
      </c>
    </row>
    <row r="181">
      <c r="A181" t="inlineStr">
        <is>
          <t>XIV</t>
        </is>
      </c>
      <c r="B181" t="inlineStr">
        <is>
          <t>coccion</t>
        </is>
      </c>
      <c r="C181" t="inlineStr">
        <is>
          <t>gas_licuado</t>
        </is>
      </c>
      <c r="D181" t="inlineStr">
        <is>
          <t>Tcal</t>
        </is>
      </c>
      <c r="E181" t="n">
        <v>11.7</v>
      </c>
      <c r="F181" t="n">
        <v>12.04070428686634</v>
      </c>
      <c r="G181" t="n">
        <v>12.30844380195091</v>
      </c>
      <c r="H181" t="n">
        <v>12.32896131107326</v>
      </c>
      <c r="I181" t="n">
        <v>12.90629966732613</v>
      </c>
      <c r="J181" t="n">
        <v>13.10169669991658</v>
      </c>
      <c r="K181" t="n">
        <v>13.19750580163548</v>
      </c>
      <c r="L181" t="n">
        <v>13.38435672800863</v>
      </c>
      <c r="M181" t="n">
        <v>13.56140434342969</v>
      </c>
      <c r="N181" t="n">
        <v>13.72828068553724</v>
      </c>
      <c r="O181" t="n">
        <v>13.88811343440325</v>
      </c>
      <c r="P181" t="n">
        <v>14.04682245507732</v>
      </c>
      <c r="Q181" t="n">
        <v>14.20208814169295</v>
      </c>
      <c r="R181" t="n">
        <v>14.35073050580333</v>
      </c>
      <c r="S181" t="n">
        <v>14.49364600473011</v>
      </c>
      <c r="T181" t="n">
        <v>14.63102403086518</v>
      </c>
      <c r="U181" t="n">
        <v>14.76265895818306</v>
      </c>
      <c r="V181" t="n">
        <v>14.88837582418835</v>
      </c>
      <c r="W181" t="n">
        <v>15.00804656354944</v>
      </c>
      <c r="X181" t="n">
        <v>15.12159902678364</v>
      </c>
      <c r="Y181" t="n">
        <v>15.22898992420142</v>
      </c>
      <c r="Z181" t="n">
        <v>15.33021564832862</v>
      </c>
      <c r="AA181" t="n">
        <v>15.42528702158764</v>
      </c>
      <c r="AB181" t="n">
        <v>15.51423831498274</v>
      </c>
      <c r="AC181" t="n">
        <v>15.59713265931123</v>
      </c>
      <c r="AD181" t="n">
        <v>15.67402236294797</v>
      </c>
      <c r="AE181" t="n">
        <v>15.74495071558257</v>
      </c>
      <c r="AF181" t="n">
        <v>15.80993214711156</v>
      </c>
      <c r="AG181" t="n">
        <v>15.868941405216</v>
      </c>
      <c r="AH181" t="n">
        <v>15.92196225626233</v>
      </c>
      <c r="AI181" t="n">
        <v>15.95658498923847</v>
      </c>
      <c r="AJ181" t="n">
        <v>15.98839749986626</v>
      </c>
      <c r="AK181" t="n">
        <v>16.01741421804221</v>
      </c>
      <c r="AL181" t="n">
        <v>16.04362432134393</v>
      </c>
    </row>
    <row r="182">
      <c r="A182" t="inlineStr">
        <is>
          <t>XIV</t>
        </is>
      </c>
      <c r="B182" t="inlineStr">
        <is>
          <t>coccion</t>
        </is>
      </c>
      <c r="C182" t="inlineStr">
        <is>
          <t>gas_natural</t>
        </is>
      </c>
      <c r="D182" t="inlineStr">
        <is>
          <t>Tcal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</row>
    <row r="183">
      <c r="A183" t="inlineStr">
        <is>
          <t>XIV</t>
        </is>
      </c>
      <c r="B183" t="inlineStr">
        <is>
          <t>enfriamiento</t>
        </is>
      </c>
      <c r="C183" t="inlineStr">
        <is>
          <t>electricidad</t>
        </is>
      </c>
      <c r="D183" t="inlineStr">
        <is>
          <t>Tcal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</row>
    <row r="184">
      <c r="A184" t="inlineStr">
        <is>
          <t>XIV</t>
        </is>
      </c>
      <c r="B184" t="inlineStr">
        <is>
          <t>iluminacion</t>
        </is>
      </c>
      <c r="C184" t="inlineStr">
        <is>
          <t>electricidad</t>
        </is>
      </c>
      <c r="D184" t="inlineStr">
        <is>
          <t>Tcal</t>
        </is>
      </c>
      <c r="E184" t="n">
        <v>17</v>
      </c>
      <c r="F184" t="n">
        <v>17.69057785175557</v>
      </c>
      <c r="G184" t="n">
        <v>18.37326683133593</v>
      </c>
      <c r="H184" t="n">
        <v>18.98898422375435</v>
      </c>
      <c r="I184" t="n">
        <v>19.62533528523159</v>
      </c>
      <c r="J184" t="n">
        <v>20.24314309326226</v>
      </c>
      <c r="K184" t="n">
        <v>20.85983829255142</v>
      </c>
      <c r="L184" t="n">
        <v>21.47413339828979</v>
      </c>
      <c r="M184" t="n">
        <v>22.08470773695675</v>
      </c>
      <c r="N184" t="n">
        <v>22.69021176694845</v>
      </c>
      <c r="O184" t="n">
        <v>23.31231710924662</v>
      </c>
      <c r="P184" t="n">
        <v>23.92780165570397</v>
      </c>
      <c r="Q184" t="n">
        <v>24.53523400295443</v>
      </c>
      <c r="R184" t="n">
        <v>25.15808665758599</v>
      </c>
      <c r="S184" t="n">
        <v>25.77119990306641</v>
      </c>
      <c r="T184" t="n">
        <v>26.39925497846021</v>
      </c>
      <c r="U184" t="n">
        <v>27.04261602250163</v>
      </c>
      <c r="V184" t="n">
        <v>27.67419130515649</v>
      </c>
      <c r="W184" t="n">
        <v>28.32051691142382</v>
      </c>
      <c r="X184" t="n">
        <v>28.98193733237649</v>
      </c>
      <c r="Y184" t="n">
        <v>29.62937120688486</v>
      </c>
      <c r="Z184" t="n">
        <v>30.29126824916052</v>
      </c>
      <c r="AA184" t="n">
        <v>30.96795155509042</v>
      </c>
      <c r="AB184" t="n">
        <v>31.65975143827149</v>
      </c>
      <c r="AC184" t="n">
        <v>32.33485259987953</v>
      </c>
      <c r="AD184" t="n">
        <v>33.02434937603605</v>
      </c>
      <c r="AE184" t="n">
        <v>33.72854873365208</v>
      </c>
      <c r="AF184" t="n">
        <v>34.44776418529071</v>
      </c>
      <c r="AG184" t="n">
        <v>35.18231592874437</v>
      </c>
      <c r="AH184" t="n">
        <v>35.89680108796512</v>
      </c>
      <c r="AI184" t="n">
        <v>36.62579606637397</v>
      </c>
      <c r="AJ184" t="n">
        <v>37.36959553048743</v>
      </c>
      <c r="AK184" t="n">
        <v>38.12850013093185</v>
      </c>
      <c r="AL184" t="n">
        <v>38.90281662396978</v>
      </c>
    </row>
    <row r="185">
      <c r="A185" t="inlineStr">
        <is>
          <t>XIV</t>
        </is>
      </c>
      <c r="B185" t="inlineStr">
        <is>
          <t>otros_electricos</t>
        </is>
      </c>
      <c r="C185" t="inlineStr">
        <is>
          <t>electricidad</t>
        </is>
      </c>
      <c r="D185" t="inlineStr">
        <is>
          <t>Tcal</t>
        </is>
      </c>
      <c r="E185" t="n">
        <v>68.09999999999999</v>
      </c>
      <c r="F185" t="n">
        <v>70.86637362967966</v>
      </c>
      <c r="G185" t="n">
        <v>73.60114536552804</v>
      </c>
      <c r="H185" t="n">
        <v>76.06763680221596</v>
      </c>
      <c r="I185" t="n">
        <v>78.616784289663</v>
      </c>
      <c r="J185" t="n">
        <v>81.09164968536234</v>
      </c>
      <c r="K185" t="n">
        <v>83.56205810133831</v>
      </c>
      <c r="L185" t="n">
        <v>86.02285202491379</v>
      </c>
      <c r="M185" t="n">
        <v>88.46874099333851</v>
      </c>
      <c r="N185" t="n">
        <v>90.89431890171703</v>
      </c>
      <c r="O185" t="n">
        <v>93.38639971409968</v>
      </c>
      <c r="P185" t="n">
        <v>95.85195839726121</v>
      </c>
      <c r="Q185" t="n">
        <v>98.28526091771742</v>
      </c>
      <c r="R185" t="n">
        <v>100.7803353753886</v>
      </c>
      <c r="S185" t="n">
        <v>103.2363949058131</v>
      </c>
      <c r="T185" t="n">
        <v>105.7523096490082</v>
      </c>
      <c r="U185" t="n">
        <v>108.3295383019036</v>
      </c>
      <c r="V185" t="n">
        <v>110.8595545812445</v>
      </c>
      <c r="W185" t="n">
        <v>113.4486589216448</v>
      </c>
      <c r="X185" t="n">
        <v>116.0982313138141</v>
      </c>
      <c r="Y185" t="n">
        <v>118.6917752464035</v>
      </c>
      <c r="Z185" t="n">
        <v>121.3432569275195</v>
      </c>
      <c r="AA185" t="n">
        <v>124.053970641274</v>
      </c>
      <c r="AB185" t="n">
        <v>126.8252395850758</v>
      </c>
      <c r="AC185" t="n">
        <v>129.5296154148115</v>
      </c>
      <c r="AD185" t="n">
        <v>132.2916583828268</v>
      </c>
      <c r="AE185" t="n">
        <v>135.1125981624533</v>
      </c>
      <c r="AF185" t="n">
        <v>137.9936906481351</v>
      </c>
      <c r="AG185" t="n">
        <v>140.9362185145583</v>
      </c>
      <c r="AH185" t="n">
        <v>143.7983620053191</v>
      </c>
      <c r="AI185" t="n">
        <v>146.7186301247098</v>
      </c>
      <c r="AJ185" t="n">
        <v>149.698203272129</v>
      </c>
      <c r="AK185" t="n">
        <v>152.7382858186152</v>
      </c>
      <c r="AL185" t="n">
        <v>155.8401065936671</v>
      </c>
    </row>
    <row r="186">
      <c r="A186" t="inlineStr">
        <is>
          <t>XIV</t>
        </is>
      </c>
      <c r="B186" t="inlineStr">
        <is>
          <t>refrigeracion</t>
        </is>
      </c>
      <c r="C186" t="inlineStr">
        <is>
          <t>electricidad</t>
        </is>
      </c>
      <c r="D186" t="inlineStr">
        <is>
          <t>Tcal</t>
        </is>
      </c>
      <c r="E186" t="n">
        <v>51.1</v>
      </c>
      <c r="F186" t="n">
        <v>53.17579577792409</v>
      </c>
      <c r="G186" t="n">
        <v>55.22787853419212</v>
      </c>
      <c r="H186" t="n">
        <v>57.07865257846161</v>
      </c>
      <c r="I186" t="n">
        <v>58.99144900443142</v>
      </c>
      <c r="J186" t="n">
        <v>60.84850659210009</v>
      </c>
      <c r="K186" t="n">
        <v>62.70221980878691</v>
      </c>
      <c r="L186" t="n">
        <v>64.54871862662401</v>
      </c>
      <c r="M186" t="n">
        <v>66.38403325638177</v>
      </c>
      <c r="N186" t="n">
        <v>68.20410713476859</v>
      </c>
      <c r="O186" t="n">
        <v>70.07408260485307</v>
      </c>
      <c r="P186" t="n">
        <v>71.92415674155724</v>
      </c>
      <c r="Q186" t="n">
        <v>73.750026914763</v>
      </c>
      <c r="R186" t="n">
        <v>75.62224871780261</v>
      </c>
      <c r="S186" t="n">
        <v>77.4651950027467</v>
      </c>
      <c r="T186" t="n">
        <v>79.35305467054805</v>
      </c>
      <c r="U186" t="n">
        <v>81.28692227940196</v>
      </c>
      <c r="V186" t="n">
        <v>83.18536327608804</v>
      </c>
      <c r="W186" t="n">
        <v>85.12814201022103</v>
      </c>
      <c r="X186" t="n">
        <v>87.11629398143756</v>
      </c>
      <c r="Y186" t="n">
        <v>89.06240403951863</v>
      </c>
      <c r="Z186" t="n">
        <v>91.05198867835897</v>
      </c>
      <c r="AA186" t="n">
        <v>93.08601908618357</v>
      </c>
      <c r="AB186" t="n">
        <v>95.16548814680431</v>
      </c>
      <c r="AC186" t="n">
        <v>97.19476281493201</v>
      </c>
      <c r="AD186" t="n">
        <v>99.26730900679073</v>
      </c>
      <c r="AE186" t="n">
        <v>101.3840494288012</v>
      </c>
      <c r="AF186" t="n">
        <v>103.5459264628444</v>
      </c>
      <c r="AG186" t="n">
        <v>105.7539025858139</v>
      </c>
      <c r="AH186" t="n">
        <v>107.901560917354</v>
      </c>
      <c r="AI186" t="n">
        <v>110.0928340583359</v>
      </c>
      <c r="AJ186" t="n">
        <v>112.3286077416416</v>
      </c>
      <c r="AK186" t="n">
        <v>114.6097856876834</v>
      </c>
      <c r="AL186" t="n">
        <v>116.9372899696974</v>
      </c>
    </row>
    <row r="187">
      <c r="A187" t="inlineStr">
        <is>
          <t>XV</t>
        </is>
      </c>
      <c r="B187" t="inlineStr">
        <is>
          <t>ACS</t>
        </is>
      </c>
      <c r="C187" t="inlineStr">
        <is>
          <t>gas_licuado</t>
        </is>
      </c>
      <c r="D187" t="inlineStr">
        <is>
          <t>Tcal</t>
        </is>
      </c>
      <c r="E187" t="n">
        <v>43.5</v>
      </c>
      <c r="F187" t="n">
        <v>44.76672106655436</v>
      </c>
      <c r="G187" t="n">
        <v>45.76216285340723</v>
      </c>
      <c r="H187" t="n">
        <v>45.83844590014419</v>
      </c>
      <c r="I187" t="n">
        <v>47.98496030159715</v>
      </c>
      <c r="J187" t="n">
        <v>48.7114364484078</v>
      </c>
      <c r="K187" t="n">
        <v>49.06764977531139</v>
      </c>
      <c r="L187" t="n">
        <v>49.76235193746798</v>
      </c>
      <c r="M187" t="n">
        <v>50.42060589223859</v>
      </c>
      <c r="N187" t="n">
        <v>51.04104357443335</v>
      </c>
      <c r="O187" t="n">
        <v>51.63529353816593</v>
      </c>
      <c r="P187" t="n">
        <v>52.22536553810797</v>
      </c>
      <c r="Q187" t="n">
        <v>52.80263539860201</v>
      </c>
      <c r="R187" t="n">
        <v>53.35528008567907</v>
      </c>
      <c r="S187" t="n">
        <v>53.88663258168886</v>
      </c>
      <c r="T187" t="n">
        <v>54.39739703783206</v>
      </c>
      <c r="U187" t="n">
        <v>54.88680894709086</v>
      </c>
      <c r="V187" t="n">
        <v>55.35421780787978</v>
      </c>
      <c r="W187" t="n">
        <v>55.79914747986329</v>
      </c>
      <c r="X187" t="n">
        <v>56.22132971496482</v>
      </c>
      <c r="Y187" t="n">
        <v>56.62060356433862</v>
      </c>
      <c r="Z187" t="n">
        <v>56.99695561558077</v>
      </c>
      <c r="AA187" t="n">
        <v>57.35042610590278</v>
      </c>
      <c r="AB187" t="n">
        <v>57.68114245314098</v>
      </c>
      <c r="AC187" t="n">
        <v>57.98933937436225</v>
      </c>
      <c r="AD187" t="n">
        <v>58.27521134942194</v>
      </c>
      <c r="AE187" t="n">
        <v>58.53891932716598</v>
      </c>
      <c r="AF187" t="n">
        <v>58.78051695720966</v>
      </c>
      <c r="AG187" t="n">
        <v>58.99991035272617</v>
      </c>
      <c r="AH187" t="n">
        <v>59.19703915789839</v>
      </c>
      <c r="AI187" t="n">
        <v>59.32576470357893</v>
      </c>
      <c r="AJ187" t="n">
        <v>59.44404198668224</v>
      </c>
      <c r="AK187" t="n">
        <v>59.5519246568236</v>
      </c>
      <c r="AL187" t="n">
        <v>59.64937247679155</v>
      </c>
    </row>
    <row r="188">
      <c r="A188" t="inlineStr">
        <is>
          <t>XV</t>
        </is>
      </c>
      <c r="B188" t="inlineStr">
        <is>
          <t>ACS</t>
        </is>
      </c>
      <c r="C188" t="inlineStr">
        <is>
          <t>gas_natural</t>
        </is>
      </c>
      <c r="D188" t="inlineStr">
        <is>
          <t>Tcal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</row>
    <row r="189">
      <c r="A189" t="inlineStr">
        <is>
          <t>XV</t>
        </is>
      </c>
      <c r="B189" t="inlineStr">
        <is>
          <t>calefaccion</t>
        </is>
      </c>
      <c r="C189" t="inlineStr">
        <is>
          <t>biomasa</t>
        </is>
      </c>
      <c r="D189" t="inlineStr">
        <is>
          <t>Tcal</t>
        </is>
      </c>
      <c r="E189" t="n">
        <v>21.7</v>
      </c>
      <c r="F189" t="n">
        <v>22.33190453205125</v>
      </c>
      <c r="G189" t="n">
        <v>22.82848123951579</v>
      </c>
      <c r="H189" t="n">
        <v>22.86653508122135</v>
      </c>
      <c r="I189" t="n">
        <v>23.93732502401513</v>
      </c>
      <c r="J189" t="n">
        <v>24.29972806736665</v>
      </c>
      <c r="K189" t="n">
        <v>24.47742529021281</v>
      </c>
      <c r="L189" t="n">
        <v>24.82397786305874</v>
      </c>
      <c r="M189" t="n">
        <v>25.15234822670293</v>
      </c>
      <c r="N189" t="n">
        <v>25.46185392103916</v>
      </c>
      <c r="O189" t="n">
        <v>25.75829585697013</v>
      </c>
      <c r="P189" t="n">
        <v>26.05265361326305</v>
      </c>
      <c r="Q189" t="n">
        <v>26.34062501493479</v>
      </c>
      <c r="R189" t="n">
        <v>26.61631213469508</v>
      </c>
      <c r="S189" t="n">
        <v>26.88137763270456</v>
      </c>
      <c r="T189" t="n">
        <v>27.13617277519439</v>
      </c>
      <c r="U189" t="n">
        <v>27.38031618739935</v>
      </c>
      <c r="V189" t="n">
        <v>27.61348336622968</v>
      </c>
      <c r="W189" t="n">
        <v>27.83543678880537</v>
      </c>
      <c r="X189" t="n">
        <v>28.04604263941923</v>
      </c>
      <c r="Y189" t="n">
        <v>28.24522062864708</v>
      </c>
      <c r="Z189" t="n">
        <v>28.43296406570351</v>
      </c>
      <c r="AA189" t="n">
        <v>28.6092930229446</v>
      </c>
      <c r="AB189" t="n">
        <v>28.77427106283124</v>
      </c>
      <c r="AC189" t="n">
        <v>28.92801527410715</v>
      </c>
      <c r="AD189" t="n">
        <v>29.07062267315991</v>
      </c>
      <c r="AE189" t="n">
        <v>29.20217354941383</v>
      </c>
      <c r="AF189" t="n">
        <v>29.32269466601033</v>
      </c>
      <c r="AG189" t="n">
        <v>29.4321391874519</v>
      </c>
      <c r="AH189" t="n">
        <v>29.53047700520449</v>
      </c>
      <c r="AI189" t="n">
        <v>29.59469181764742</v>
      </c>
      <c r="AJ189" t="n">
        <v>29.65369450829896</v>
      </c>
      <c r="AK189" t="n">
        <v>29.70751184030051</v>
      </c>
      <c r="AL189" t="n">
        <v>29.75612374129601</v>
      </c>
    </row>
    <row r="190">
      <c r="A190" t="inlineStr">
        <is>
          <t>XV</t>
        </is>
      </c>
      <c r="B190" t="inlineStr">
        <is>
          <t>calefaccion</t>
        </is>
      </c>
      <c r="C190" t="inlineStr">
        <is>
          <t>electricidad</t>
        </is>
      </c>
      <c r="D190" t="inlineStr">
        <is>
          <t>Tcal</t>
        </is>
      </c>
      <c r="E190" t="n">
        <v>0.3</v>
      </c>
      <c r="F190" t="n">
        <v>0.3087360073555473</v>
      </c>
      <c r="G190" t="n">
        <v>0.3156011231269464</v>
      </c>
      <c r="H190" t="n">
        <v>0.3161272131044427</v>
      </c>
      <c r="I190" t="n">
        <v>0.33093076070067</v>
      </c>
      <c r="J190" t="n">
        <v>0.3359409410235021</v>
      </c>
      <c r="K190" t="n">
        <v>0.3383975846573199</v>
      </c>
      <c r="L190" t="n">
        <v>0.3431886340515033</v>
      </c>
      <c r="M190" t="n">
        <v>0.3477283164981972</v>
      </c>
      <c r="N190" t="n">
        <v>0.3520071970650576</v>
      </c>
      <c r="O190" t="n">
        <v>0.3561054726770064</v>
      </c>
      <c r="P190" t="n">
        <v>0.3601749347455722</v>
      </c>
      <c r="Q190" t="n">
        <v>0.3641561061972552</v>
      </c>
      <c r="R190" t="n">
        <v>0.3679674488667522</v>
      </c>
      <c r="S190" t="n">
        <v>0.3716319488392335</v>
      </c>
      <c r="T190" t="n">
        <v>0.3751544623298763</v>
      </c>
      <c r="U190" t="n">
        <v>0.3785297168764887</v>
      </c>
      <c r="V190" t="n">
        <v>0.3817532262612399</v>
      </c>
      <c r="W190" t="n">
        <v>0.3848217067576779</v>
      </c>
      <c r="X190" t="n">
        <v>0.3877333083790677</v>
      </c>
      <c r="Y190" t="n">
        <v>0.3904869211333697</v>
      </c>
      <c r="Z190" t="n">
        <v>0.3930824525212467</v>
      </c>
      <c r="AA190" t="n">
        <v>0.3955201800407088</v>
      </c>
      <c r="AB190" t="n">
        <v>0.397800982435455</v>
      </c>
      <c r="AC190" t="n">
        <v>0.3999264784438776</v>
      </c>
      <c r="AD190" t="n">
        <v>0.4018980093063582</v>
      </c>
      <c r="AE190" t="n">
        <v>0.4037166850149378</v>
      </c>
      <c r="AF190" t="n">
        <v>0.4053828755669631</v>
      </c>
      <c r="AG190" t="n">
        <v>0.406895933467077</v>
      </c>
      <c r="AH190" t="n">
        <v>0.4082554424682648</v>
      </c>
      <c r="AI190" t="n">
        <v>0.4091432048522685</v>
      </c>
      <c r="AJ190" t="n">
        <v>0.409958910252981</v>
      </c>
      <c r="AK190" t="n">
        <v>0.410702928667749</v>
      </c>
      <c r="AL190" t="n">
        <v>0.4113749825985624</v>
      </c>
    </row>
    <row r="191">
      <c r="A191" t="inlineStr">
        <is>
          <t>XV</t>
        </is>
      </c>
      <c r="B191" t="inlineStr">
        <is>
          <t>calefaccion</t>
        </is>
      </c>
      <c r="C191" t="inlineStr">
        <is>
          <t>gas_licuado</t>
        </is>
      </c>
      <c r="D191" t="inlineStr">
        <is>
          <t>Tcal</t>
        </is>
      </c>
      <c r="E191" t="n">
        <v>2.7</v>
      </c>
      <c r="F191" t="n">
        <v>2.778624066199926</v>
      </c>
      <c r="G191" t="n">
        <v>2.840410108142518</v>
      </c>
      <c r="H191" t="n">
        <v>2.845144917939984</v>
      </c>
      <c r="I191" t="n">
        <v>2.97837684630603</v>
      </c>
      <c r="J191" t="n">
        <v>3.023468469211519</v>
      </c>
      <c r="K191" t="n">
        <v>3.04557826191588</v>
      </c>
      <c r="L191" t="n">
        <v>3.08869770646353</v>
      </c>
      <c r="M191" t="n">
        <v>3.129554848483775</v>
      </c>
      <c r="N191" t="n">
        <v>3.168064773585519</v>
      </c>
      <c r="O191" t="n">
        <v>3.204949254093058</v>
      </c>
      <c r="P191" t="n">
        <v>3.24157441271015</v>
      </c>
      <c r="Q191" t="n">
        <v>3.277404955775297</v>
      </c>
      <c r="R191" t="n">
        <v>3.31170703980077</v>
      </c>
      <c r="S191" t="n">
        <v>3.344687539553102</v>
      </c>
      <c r="T191" t="n">
        <v>3.376390160968887</v>
      </c>
      <c r="U191" t="n">
        <v>3.406767451888399</v>
      </c>
      <c r="V191" t="n">
        <v>3.435779036351159</v>
      </c>
      <c r="W191" t="n">
        <v>3.463395360819101</v>
      </c>
      <c r="X191" t="n">
        <v>3.48959977541161</v>
      </c>
      <c r="Y191" t="n">
        <v>3.514382290200328</v>
      </c>
      <c r="Z191" t="n">
        <v>3.53774207269122</v>
      </c>
      <c r="AA191" t="n">
        <v>3.559681620366379</v>
      </c>
      <c r="AB191" t="n">
        <v>3.580208841919095</v>
      </c>
      <c r="AC191" t="n">
        <v>3.599338305994899</v>
      </c>
      <c r="AD191" t="n">
        <v>3.617082083757224</v>
      </c>
      <c r="AE191" t="n">
        <v>3.63345016513444</v>
      </c>
      <c r="AF191" t="n">
        <v>3.648445880102668</v>
      </c>
      <c r="AG191" t="n">
        <v>3.662063401203693</v>
      </c>
      <c r="AH191" t="n">
        <v>3.674298982214383</v>
      </c>
      <c r="AI191" t="n">
        <v>3.682288843670416</v>
      </c>
      <c r="AJ191" t="n">
        <v>3.689630192276829</v>
      </c>
      <c r="AK191" t="n">
        <v>3.696326358009741</v>
      </c>
      <c r="AL191" t="n">
        <v>3.702374843387062</v>
      </c>
    </row>
    <row r="192">
      <c r="A192" t="inlineStr">
        <is>
          <t>XV</t>
        </is>
      </c>
      <c r="B192" t="inlineStr">
        <is>
          <t>calefaccion</t>
        </is>
      </c>
      <c r="C192" t="inlineStr">
        <is>
          <t>gas_natural</t>
        </is>
      </c>
      <c r="D192" t="inlineStr">
        <is>
          <t>Tcal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</row>
    <row r="193">
      <c r="A193" t="inlineStr">
        <is>
          <t>XV</t>
        </is>
      </c>
      <c r="B193" t="inlineStr">
        <is>
          <t>calefaccion</t>
        </is>
      </c>
      <c r="C193" t="inlineStr">
        <is>
          <t>kerosene</t>
        </is>
      </c>
      <c r="D193" t="inlineStr">
        <is>
          <t>Tcal</t>
        </is>
      </c>
      <c r="E193" t="n">
        <v>0.1</v>
      </c>
      <c r="F193" t="n">
        <v>0.1029120024518491</v>
      </c>
      <c r="G193" t="n">
        <v>0.1052003743756488</v>
      </c>
      <c r="H193" t="n">
        <v>0.1053757377014809</v>
      </c>
      <c r="I193" t="n">
        <v>0.11031025356689</v>
      </c>
      <c r="J193" t="n">
        <v>0.1119803136745007</v>
      </c>
      <c r="K193" t="n">
        <v>0.1127991948857733</v>
      </c>
      <c r="L193" t="n">
        <v>0.1143962113505011</v>
      </c>
      <c r="M193" t="n">
        <v>0.1159094388327324</v>
      </c>
      <c r="N193" t="n">
        <v>0.1173357323550192</v>
      </c>
      <c r="O193" t="n">
        <v>0.1187018242256688</v>
      </c>
      <c r="P193" t="n">
        <v>0.1200583115818574</v>
      </c>
      <c r="Q193" t="n">
        <v>0.1213853687324184</v>
      </c>
      <c r="R193" t="n">
        <v>0.1226558162889174</v>
      </c>
      <c r="S193" t="n">
        <v>0.1238773162797445</v>
      </c>
      <c r="T193" t="n">
        <v>0.1250514874432921</v>
      </c>
      <c r="U193" t="n">
        <v>0.1261765722921629</v>
      </c>
      <c r="V193" t="n">
        <v>0.1272510754204133</v>
      </c>
      <c r="W193" t="n">
        <v>0.1282739022525593</v>
      </c>
      <c r="X193" t="n">
        <v>0.1292444361263559</v>
      </c>
      <c r="Y193" t="n">
        <v>0.1301623070444566</v>
      </c>
      <c r="Z193" t="n">
        <v>0.1310274841737489</v>
      </c>
      <c r="AA193" t="n">
        <v>0.1318400600135696</v>
      </c>
      <c r="AB193" t="n">
        <v>0.132600327478485</v>
      </c>
      <c r="AC193" t="n">
        <v>0.1333088261479592</v>
      </c>
      <c r="AD193" t="n">
        <v>0.1339660031021194</v>
      </c>
      <c r="AE193" t="n">
        <v>0.1345722283383126</v>
      </c>
      <c r="AF193" t="n">
        <v>0.1351276251889877</v>
      </c>
      <c r="AG193" t="n">
        <v>0.135631977822359</v>
      </c>
      <c r="AH193" t="n">
        <v>0.1360851474894216</v>
      </c>
      <c r="AI193" t="n">
        <v>0.1363810682840895</v>
      </c>
      <c r="AJ193" t="n">
        <v>0.136652970084327</v>
      </c>
      <c r="AK193" t="n">
        <v>0.136900976222583</v>
      </c>
      <c r="AL193" t="n">
        <v>0.1371249941995208</v>
      </c>
    </row>
    <row r="194">
      <c r="A194" t="inlineStr">
        <is>
          <t>XV</t>
        </is>
      </c>
      <c r="B194" t="inlineStr">
        <is>
          <t>coccion</t>
        </is>
      </c>
      <c r="C194" t="inlineStr">
        <is>
          <t>biomasa</t>
        </is>
      </c>
      <c r="D194" t="inlineStr">
        <is>
          <t>Tcal</t>
        </is>
      </c>
      <c r="E194" t="n">
        <v>2.1</v>
      </c>
      <c r="F194" t="n">
        <v>2.161152051488831</v>
      </c>
      <c r="G194" t="n">
        <v>2.209207861888625</v>
      </c>
      <c r="H194" t="n">
        <v>2.212890491731099</v>
      </c>
      <c r="I194" t="n">
        <v>2.31651532490469</v>
      </c>
      <c r="J194" t="n">
        <v>2.351586587164515</v>
      </c>
      <c r="K194" t="n">
        <v>2.36878309260124</v>
      </c>
      <c r="L194" t="n">
        <v>2.402320438360523</v>
      </c>
      <c r="M194" t="n">
        <v>2.43409821548738</v>
      </c>
      <c r="N194" t="n">
        <v>2.464050379455403</v>
      </c>
      <c r="O194" t="n">
        <v>2.492738308739045</v>
      </c>
      <c r="P194" t="n">
        <v>2.521224543219005</v>
      </c>
      <c r="Q194" t="n">
        <v>2.549092743380787</v>
      </c>
      <c r="R194" t="n">
        <v>2.575772142067265</v>
      </c>
      <c r="S194" t="n">
        <v>2.601423641874634</v>
      </c>
      <c r="T194" t="n">
        <v>2.626081236309135</v>
      </c>
      <c r="U194" t="n">
        <v>2.649708018135421</v>
      </c>
      <c r="V194" t="n">
        <v>2.672272583828679</v>
      </c>
      <c r="W194" t="n">
        <v>2.693751947303745</v>
      </c>
      <c r="X194" t="n">
        <v>2.714133158653474</v>
      </c>
      <c r="Y194" t="n">
        <v>2.733408447933589</v>
      </c>
      <c r="Z194" t="n">
        <v>2.751577167648727</v>
      </c>
      <c r="AA194" t="n">
        <v>2.768641260284962</v>
      </c>
      <c r="AB194" t="n">
        <v>2.784606877048185</v>
      </c>
      <c r="AC194" t="n">
        <v>2.799485349107143</v>
      </c>
      <c r="AD194" t="n">
        <v>2.813286065144507</v>
      </c>
      <c r="AE194" t="n">
        <v>2.826016795104564</v>
      </c>
      <c r="AF194" t="n">
        <v>2.837680128968742</v>
      </c>
      <c r="AG194" t="n">
        <v>2.848271534269539</v>
      </c>
      <c r="AH194" t="n">
        <v>2.857788097277854</v>
      </c>
      <c r="AI194" t="n">
        <v>2.864002433965879</v>
      </c>
      <c r="AJ194" t="n">
        <v>2.869712371770867</v>
      </c>
      <c r="AK194" t="n">
        <v>2.874920500674243</v>
      </c>
      <c r="AL194" t="n">
        <v>2.879624878189937</v>
      </c>
    </row>
    <row r="195">
      <c r="A195" t="inlineStr">
        <is>
          <t>XV</t>
        </is>
      </c>
      <c r="B195" t="inlineStr">
        <is>
          <t>coccion</t>
        </is>
      </c>
      <c r="C195" t="inlineStr">
        <is>
          <t>gas_licuado</t>
        </is>
      </c>
      <c r="D195" t="inlineStr">
        <is>
          <t>Tcal</t>
        </is>
      </c>
      <c r="E195" t="n">
        <v>13.4</v>
      </c>
      <c r="F195" t="n">
        <v>13.79020832854778</v>
      </c>
      <c r="G195" t="n">
        <v>14.09685016633694</v>
      </c>
      <c r="H195" t="n">
        <v>14.12034885199844</v>
      </c>
      <c r="I195" t="n">
        <v>14.78157397796326</v>
      </c>
      <c r="J195" t="n">
        <v>15.00536203238309</v>
      </c>
      <c r="K195" t="n">
        <v>15.11509211469362</v>
      </c>
      <c r="L195" t="n">
        <v>15.32909232096715</v>
      </c>
      <c r="M195" t="n">
        <v>15.53186480358614</v>
      </c>
      <c r="N195" t="n">
        <v>15.72298813557257</v>
      </c>
      <c r="O195" t="n">
        <v>15.90604444623962</v>
      </c>
      <c r="P195" t="n">
        <v>16.08781375196889</v>
      </c>
      <c r="Q195" t="n">
        <v>16.26563941014407</v>
      </c>
      <c r="R195" t="n">
        <v>16.43587938271493</v>
      </c>
      <c r="S195" t="n">
        <v>16.59956038148576</v>
      </c>
      <c r="T195" t="n">
        <v>16.75689931740114</v>
      </c>
      <c r="U195" t="n">
        <v>16.90766068714983</v>
      </c>
      <c r="V195" t="n">
        <v>17.05164410633538</v>
      </c>
      <c r="W195" t="n">
        <v>17.18870290184295</v>
      </c>
      <c r="X195" t="n">
        <v>17.31875444093169</v>
      </c>
      <c r="Y195" t="n">
        <v>17.44174914395719</v>
      </c>
      <c r="Z195" t="n">
        <v>17.55768287928235</v>
      </c>
      <c r="AA195" t="n">
        <v>17.66656804181833</v>
      </c>
      <c r="AB195" t="n">
        <v>17.76844388211699</v>
      </c>
      <c r="AC195" t="n">
        <v>17.86338270382653</v>
      </c>
      <c r="AD195" t="n">
        <v>17.951444415684</v>
      </c>
      <c r="AE195" t="n">
        <v>18.03267859733389</v>
      </c>
      <c r="AF195" t="n">
        <v>18.10710177532435</v>
      </c>
      <c r="AG195" t="n">
        <v>18.17468502819611</v>
      </c>
      <c r="AH195" t="n">
        <v>18.2354097635825</v>
      </c>
      <c r="AI195" t="n">
        <v>18.27506315006799</v>
      </c>
      <c r="AJ195" t="n">
        <v>18.31149799129982</v>
      </c>
      <c r="AK195" t="n">
        <v>18.34473081382612</v>
      </c>
      <c r="AL195" t="n">
        <v>18.37474922273579</v>
      </c>
    </row>
    <row r="196">
      <c r="A196" t="inlineStr">
        <is>
          <t>XV</t>
        </is>
      </c>
      <c r="B196" t="inlineStr">
        <is>
          <t>coccion</t>
        </is>
      </c>
      <c r="C196" t="inlineStr">
        <is>
          <t>gas_natural</t>
        </is>
      </c>
      <c r="D196" t="inlineStr">
        <is>
          <t>Tcal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</row>
    <row r="197">
      <c r="A197" t="inlineStr">
        <is>
          <t>XV</t>
        </is>
      </c>
      <c r="B197" t="inlineStr">
        <is>
          <t>enfriamiento</t>
        </is>
      </c>
      <c r="C197" t="inlineStr">
        <is>
          <t>electricidad</t>
        </is>
      </c>
      <c r="D197" t="inlineStr">
        <is>
          <t>Tcal</t>
        </is>
      </c>
      <c r="E197" t="n">
        <v>3.9</v>
      </c>
      <c r="F197" t="n">
        <v>4.058426683638042</v>
      </c>
      <c r="G197" t="n">
        <v>4.215043567188831</v>
      </c>
      <c r="H197" t="n">
        <v>4.356296380743645</v>
      </c>
      <c r="I197" t="n">
        <v>4.502282800729599</v>
      </c>
      <c r="J197" t="n">
        <v>4.644015180218989</v>
      </c>
      <c r="K197" t="n">
        <v>4.785492314173561</v>
      </c>
      <c r="L197" t="n">
        <v>4.926418838431187</v>
      </c>
      <c r="M197" t="n">
        <v>5.066491774948902</v>
      </c>
      <c r="N197" t="n">
        <v>5.205401523005821</v>
      </c>
      <c r="O197" t="n">
        <v>5.348119807415401</v>
      </c>
      <c r="P197" t="n">
        <v>5.489319203367383</v>
      </c>
      <c r="Q197" t="n">
        <v>5.628671330089544</v>
      </c>
      <c r="R197" t="n">
        <v>5.771561056740316</v>
      </c>
      <c r="S197" t="n">
        <v>5.91221644835053</v>
      </c>
      <c r="T197" t="n">
        <v>6.056299671529107</v>
      </c>
      <c r="U197" t="n">
        <v>6.203894263985668</v>
      </c>
      <c r="V197" t="n">
        <v>6.348785064124136</v>
      </c>
      <c r="W197" t="n">
        <v>6.497059762032523</v>
      </c>
      <c r="X197" t="n">
        <v>6.648797388015783</v>
      </c>
      <c r="Y197" t="n">
        <v>6.797326335697115</v>
      </c>
      <c r="Z197" t="n">
        <v>6.949173304219177</v>
      </c>
      <c r="AA197" t="n">
        <v>7.104412415579568</v>
      </c>
      <c r="AB197" t="n">
        <v>7.26311944760346</v>
      </c>
      <c r="AC197" t="n">
        <v>7.417995596442951</v>
      </c>
      <c r="AD197" t="n">
        <v>7.576174268620036</v>
      </c>
      <c r="AE197" t="n">
        <v>7.737725885955476</v>
      </c>
      <c r="AF197" t="n">
        <v>7.902722371919634</v>
      </c>
      <c r="AG197" t="n">
        <v>8.071237183653119</v>
      </c>
      <c r="AH197" t="n">
        <v>8.235148484886114</v>
      </c>
      <c r="AI197" t="n">
        <v>8.402388509344615</v>
      </c>
      <c r="AJ197" t="n">
        <v>8.573024856994174</v>
      </c>
      <c r="AK197" t="n">
        <v>8.747126500625541</v>
      </c>
      <c r="AL197" t="n">
        <v>8.924763813734241</v>
      </c>
    </row>
    <row r="198">
      <c r="A198" t="inlineStr">
        <is>
          <t>XV</t>
        </is>
      </c>
      <c r="B198" t="inlineStr">
        <is>
          <t>iluminacion</t>
        </is>
      </c>
      <c r="C198" t="inlineStr">
        <is>
          <t>electricidad</t>
        </is>
      </c>
      <c r="D198" t="inlineStr">
        <is>
          <t>Tcal</t>
        </is>
      </c>
      <c r="E198" t="n">
        <v>19.4</v>
      </c>
      <c r="F198" t="n">
        <v>20.18807119553282</v>
      </c>
      <c r="G198" t="n">
        <v>20.96713979575982</v>
      </c>
      <c r="H198" t="n">
        <v>21.66978199651967</v>
      </c>
      <c r="I198" t="n">
        <v>22.39597085491134</v>
      </c>
      <c r="J198" t="n">
        <v>23.10099858878164</v>
      </c>
      <c r="K198" t="n">
        <v>23.80475663973515</v>
      </c>
      <c r="L198" t="n">
        <v>24.50577576040128</v>
      </c>
      <c r="M198" t="n">
        <v>25.202548829233</v>
      </c>
      <c r="N198" t="n">
        <v>25.89353578110588</v>
      </c>
      <c r="O198" t="n">
        <v>26.60346775996378</v>
      </c>
      <c r="P198" t="n">
        <v>27.30584424239159</v>
      </c>
      <c r="Q198" t="n">
        <v>27.99903174454799</v>
      </c>
      <c r="R198" t="n">
        <v>28.70981653865696</v>
      </c>
      <c r="S198" t="n">
        <v>29.4094869482052</v>
      </c>
      <c r="T198" t="n">
        <v>30.12620862247812</v>
      </c>
      <c r="U198" t="n">
        <v>30.86039710803127</v>
      </c>
      <c r="V198" t="n">
        <v>31.58113596000211</v>
      </c>
      <c r="W198" t="n">
        <v>32.31870753421307</v>
      </c>
      <c r="X198" t="n">
        <v>33.07350495577082</v>
      </c>
      <c r="Y198" t="n">
        <v>33.81234125962155</v>
      </c>
      <c r="Z198" t="n">
        <v>34.56768259021847</v>
      </c>
      <c r="AA198" t="n">
        <v>35.33989765698554</v>
      </c>
      <c r="AB198" t="n">
        <v>36.12936340602747</v>
      </c>
      <c r="AC198" t="n">
        <v>36.89977296692135</v>
      </c>
      <c r="AD198" t="n">
        <v>37.68661046441761</v>
      </c>
      <c r="AE198" t="n">
        <v>38.49022620193237</v>
      </c>
      <c r="AF198" t="n">
        <v>39.31097795262587</v>
      </c>
      <c r="AG198" t="n">
        <v>40.14923111868475</v>
      </c>
      <c r="AH198" t="n">
        <v>40.96458477097195</v>
      </c>
      <c r="AI198" t="n">
        <v>41.79649668750911</v>
      </c>
      <c r="AJ198" t="n">
        <v>42.64530313479153</v>
      </c>
      <c r="AK198" t="n">
        <v>43.51134720823987</v>
      </c>
      <c r="AL198" t="n">
        <v>44.39497897088315</v>
      </c>
    </row>
    <row r="199">
      <c r="A199" t="inlineStr">
        <is>
          <t>XV</t>
        </is>
      </c>
      <c r="B199" t="inlineStr">
        <is>
          <t>otros_electricos</t>
        </is>
      </c>
      <c r="C199" t="inlineStr">
        <is>
          <t>electricidad</t>
        </is>
      </c>
      <c r="D199" t="inlineStr">
        <is>
          <t>Tcal</t>
        </is>
      </c>
      <c r="E199" t="n">
        <v>54.2</v>
      </c>
      <c r="F199" t="n">
        <v>56.40172468030305</v>
      </c>
      <c r="G199" t="n">
        <v>58.57829777990632</v>
      </c>
      <c r="H199" t="n">
        <v>60.54134970161682</v>
      </c>
      <c r="I199" t="n">
        <v>62.57018661526777</v>
      </c>
      <c r="J199" t="n">
        <v>64.53990327381261</v>
      </c>
      <c r="K199" t="n">
        <v>66.50607267389923</v>
      </c>
      <c r="L199" t="n">
        <v>68.46459001101803</v>
      </c>
      <c r="M199" t="n">
        <v>70.41124466723859</v>
      </c>
      <c r="N199" t="n">
        <v>72.3417339863886</v>
      </c>
      <c r="O199" t="n">
        <v>74.32515219536275</v>
      </c>
      <c r="P199" t="n">
        <v>76.28746174936209</v>
      </c>
      <c r="Q199" t="n">
        <v>78.22409899765469</v>
      </c>
      <c r="R199" t="n">
        <v>80.20989981418593</v>
      </c>
      <c r="S199" t="n">
        <v>82.16464910271763</v>
      </c>
      <c r="T199" t="n">
        <v>84.16703646073785</v>
      </c>
      <c r="U199" t="n">
        <v>86.21822284821108</v>
      </c>
      <c r="V199" t="n">
        <v>88.23183345526364</v>
      </c>
      <c r="W199" t="n">
        <v>90.29247156465713</v>
      </c>
      <c r="X199" t="n">
        <v>92.40123549498858</v>
      </c>
      <c r="Y199" t="n">
        <v>94.46540702430352</v>
      </c>
      <c r="Z199" t="n">
        <v>96.57569053555882</v>
      </c>
      <c r="AA199" t="n">
        <v>98.73311613446477</v>
      </c>
      <c r="AB199" t="n">
        <v>100.9387369384891</v>
      </c>
      <c r="AC199" t="n">
        <v>103.0911182890277</v>
      </c>
      <c r="AD199" t="n">
        <v>105.2893962459502</v>
      </c>
      <c r="AE199" t="n">
        <v>107.5345494919966</v>
      </c>
      <c r="AF199" t="n">
        <v>109.8275775789857</v>
      </c>
      <c r="AG199" t="n">
        <v>112.1695013728203</v>
      </c>
      <c r="AH199" t="n">
        <v>114.4474481745711</v>
      </c>
      <c r="AI199" t="n">
        <v>116.7716556939688</v>
      </c>
      <c r="AJ199" t="n">
        <v>119.1430633972011</v>
      </c>
      <c r="AK199" t="n">
        <v>121.5626298292062</v>
      </c>
      <c r="AL199" t="n">
        <v>124.0313330011272</v>
      </c>
    </row>
    <row r="200">
      <c r="A200" t="inlineStr">
        <is>
          <t>XV</t>
        </is>
      </c>
      <c r="B200" t="inlineStr">
        <is>
          <t>refrigeracion</t>
        </is>
      </c>
      <c r="C200" t="inlineStr">
        <is>
          <t>electricidad</t>
        </is>
      </c>
      <c r="D200" t="inlineStr">
        <is>
          <t>Tcal</t>
        </is>
      </c>
      <c r="E200" t="n">
        <v>29</v>
      </c>
      <c r="F200" t="n">
        <v>30.17804457064185</v>
      </c>
      <c r="G200" t="n">
        <v>31.34263165345541</v>
      </c>
      <c r="H200" t="n">
        <v>32.39297308758095</v>
      </c>
      <c r="I200" t="n">
        <v>33.47851313363036</v>
      </c>
      <c r="J200" t="n">
        <v>34.53242057085914</v>
      </c>
      <c r="K200" t="n">
        <v>35.58443002847007</v>
      </c>
      <c r="L200" t="n">
        <v>36.63234520884728</v>
      </c>
      <c r="M200" t="n">
        <v>37.67391319833799</v>
      </c>
      <c r="N200" t="n">
        <v>38.70683183773559</v>
      </c>
      <c r="O200" t="n">
        <v>39.76807036283247</v>
      </c>
      <c r="P200" t="n">
        <v>40.81801458914207</v>
      </c>
      <c r="Q200" t="n">
        <v>41.85422271092225</v>
      </c>
      <c r="R200" t="n">
        <v>42.91673606294081</v>
      </c>
      <c r="S200" t="n">
        <v>43.96263512876035</v>
      </c>
      <c r="T200" t="n">
        <v>45.03402319854977</v>
      </c>
      <c r="U200" t="n">
        <v>46.13152145014984</v>
      </c>
      <c r="V200" t="n">
        <v>47.2089145793846</v>
      </c>
      <c r="W200" t="n">
        <v>48.31147002537005</v>
      </c>
      <c r="X200" t="n">
        <v>49.43977544934813</v>
      </c>
      <c r="Y200" t="n">
        <v>50.5442214705683</v>
      </c>
      <c r="Z200" t="n">
        <v>51.67333995445029</v>
      </c>
      <c r="AA200" t="n">
        <v>52.82768206456602</v>
      </c>
      <c r="AB200" t="n">
        <v>54.00781127705137</v>
      </c>
      <c r="AC200" t="n">
        <v>55.15945443508861</v>
      </c>
      <c r="AD200" t="n">
        <v>56.33565481794385</v>
      </c>
      <c r="AE200" t="n">
        <v>57.53693607505354</v>
      </c>
      <c r="AF200" t="n">
        <v>58.76383302196651</v>
      </c>
      <c r="AG200" t="n">
        <v>60.01689187844627</v>
      </c>
      <c r="AH200" t="n">
        <v>61.23571950299932</v>
      </c>
      <c r="AI200" t="n">
        <v>62.4792991720497</v>
      </c>
      <c r="AJ200" t="n">
        <v>63.74813355200796</v>
      </c>
      <c r="AK200" t="n">
        <v>65.04273551747198</v>
      </c>
      <c r="AL200" t="n">
        <v>66.36362835853667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tabColor rgb="00002060"/>
    <outlinePr summaryBelow="1" summaryRight="1"/>
    <pageSetUpPr/>
  </sheetPr>
  <dimension ref="A1:AJ2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Variable</t>
        </is>
      </c>
      <c r="B1" s="205" t="inlineStr">
        <is>
          <t>Unidad</t>
        </is>
      </c>
      <c r="C1" s="205" t="n">
        <v>2017</v>
      </c>
      <c r="D1" s="205" t="n">
        <v>2018</v>
      </c>
      <c r="E1" s="205" t="n">
        <v>2019</v>
      </c>
      <c r="F1" s="205" t="n">
        <v>2020</v>
      </c>
      <c r="G1" s="205" t="n">
        <v>2021</v>
      </c>
      <c r="H1" s="205" t="n">
        <v>2022</v>
      </c>
      <c r="I1" s="205" t="n">
        <v>2023</v>
      </c>
      <c r="J1" s="205" t="n">
        <v>2024</v>
      </c>
      <c r="K1" s="205" t="n">
        <v>2025</v>
      </c>
      <c r="L1" s="205" t="n">
        <v>2026</v>
      </c>
      <c r="M1" s="205" t="n">
        <v>2027</v>
      </c>
      <c r="N1" s="205" t="n">
        <v>2028</v>
      </c>
      <c r="O1" s="205" t="n">
        <v>2029</v>
      </c>
      <c r="P1" s="205" t="n">
        <v>2030</v>
      </c>
      <c r="Q1" s="205" t="n">
        <v>2031</v>
      </c>
      <c r="R1" s="205" t="n">
        <v>2032</v>
      </c>
      <c r="S1" s="205" t="n">
        <v>2033</v>
      </c>
      <c r="T1" s="205" t="n">
        <v>2034</v>
      </c>
      <c r="U1" s="205" t="n">
        <v>2035</v>
      </c>
      <c r="V1" s="205" t="n">
        <v>2036</v>
      </c>
      <c r="W1" s="205" t="n">
        <v>2037</v>
      </c>
      <c r="X1" s="205" t="n">
        <v>2038</v>
      </c>
      <c r="Y1" s="205" t="n">
        <v>2039</v>
      </c>
      <c r="Z1" s="205" t="n">
        <v>2040</v>
      </c>
      <c r="AA1" s="205" t="n">
        <v>2041</v>
      </c>
      <c r="AB1" s="205" t="n">
        <v>2042</v>
      </c>
      <c r="AC1" s="205" t="n">
        <v>2043</v>
      </c>
      <c r="AD1" s="205" t="n">
        <v>2044</v>
      </c>
      <c r="AE1" s="205" t="n">
        <v>2045</v>
      </c>
      <c r="AF1" s="205" t="n">
        <v>2046</v>
      </c>
      <c r="AG1" s="205" t="n">
        <v>2047</v>
      </c>
      <c r="AH1" s="205" t="n">
        <v>2048</v>
      </c>
      <c r="AI1" s="205" t="n">
        <v>2049</v>
      </c>
      <c r="AJ1" s="205" t="n">
        <v>2050</v>
      </c>
    </row>
    <row r="2">
      <c r="A2" t="inlineStr">
        <is>
          <t>energia_publico</t>
        </is>
      </c>
      <c r="B2" t="inlineStr">
        <is>
          <t>Tcal</t>
        </is>
      </c>
      <c r="C2" t="n">
        <v>2997.35997009</v>
      </c>
      <c r="D2" t="n">
        <v>2529.724446609</v>
      </c>
      <c r="E2" t="n">
        <v>2902.519092445</v>
      </c>
      <c r="F2" t="n">
        <v>2803.835251566</v>
      </c>
      <c r="G2" t="n">
        <v>2881.986959141</v>
      </c>
      <c r="H2" t="n">
        <v>3393.039607020215</v>
      </c>
      <c r="I2" t="n">
        <v>3400.462921700024</v>
      </c>
      <c r="J2" t="n">
        <v>3491.472368378515</v>
      </c>
      <c r="K2" t="n">
        <v>3577.323034986077</v>
      </c>
      <c r="L2" t="n">
        <v>3657.406844070645</v>
      </c>
      <c r="M2" t="n">
        <v>3734.468383617897</v>
      </c>
      <c r="N2" t="n">
        <v>3813.997070911027</v>
      </c>
      <c r="O2" t="n">
        <v>3894.091009400158</v>
      </c>
      <c r="P2" t="n">
        <v>3971.972829588161</v>
      </c>
      <c r="Q2" t="n">
        <v>4047.440313350336</v>
      </c>
      <c r="R2" t="n">
        <v>4121.474742415369</v>
      </c>
      <c r="S2" t="n">
        <v>4193.944006636172</v>
      </c>
      <c r="T2" t="n">
        <v>4264.716811748158</v>
      </c>
      <c r="U2" t="n">
        <v>4333.66306687142</v>
      </c>
      <c r="V2" t="n">
        <v>4400.654275113473</v>
      </c>
      <c r="W2" t="n">
        <v>4465.563925671398</v>
      </c>
      <c r="X2" t="n">
        <v>4528.267885794367</v>
      </c>
      <c r="Y2" t="n">
        <v>4588.644790938292</v>
      </c>
      <c r="Z2" t="n">
        <v>4646.576431423889</v>
      </c>
      <c r="AA2" t="n">
        <v>4701.948133898357</v>
      </c>
      <c r="AB2" t="n">
        <v>4754.649135899133</v>
      </c>
      <c r="AC2" t="n">
        <v>4804.572951826073</v>
      </c>
      <c r="AD2" t="n">
        <v>4851.617728646038</v>
      </c>
      <c r="AE2" t="n">
        <v>4895.686589681239</v>
      </c>
      <c r="AF2" t="n">
        <v>4936.687964869819</v>
      </c>
      <c r="AG2" t="n">
        <v>4961.371404694169</v>
      </c>
      <c r="AH2" t="n">
        <v>4986.178261717638</v>
      </c>
      <c r="AI2" t="n">
        <v>5011.109153026226</v>
      </c>
      <c r="AJ2" t="n">
        <v>5036.164698791357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tabColor rgb="00002060"/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Variable</t>
        </is>
      </c>
      <c r="B1" s="205" t="inlineStr">
        <is>
          <t>Unidad</t>
        </is>
      </c>
      <c r="C1" s="205" t="n">
        <v>2017</v>
      </c>
      <c r="D1" s="205" t="n">
        <v>2018</v>
      </c>
      <c r="E1" s="205" t="n">
        <v>2019</v>
      </c>
      <c r="F1" s="205" t="n">
        <v>2020</v>
      </c>
      <c r="G1" s="205" t="n">
        <v>2021</v>
      </c>
      <c r="H1" s="205" t="n">
        <v>2022</v>
      </c>
      <c r="I1" s="205" t="n">
        <v>2023</v>
      </c>
      <c r="J1" s="205" t="n">
        <v>2024</v>
      </c>
      <c r="K1" s="205" t="n">
        <v>2025</v>
      </c>
      <c r="L1" s="205" t="n">
        <v>2026</v>
      </c>
      <c r="M1" s="205" t="n">
        <v>2027</v>
      </c>
      <c r="N1" s="205" t="n">
        <v>2028</v>
      </c>
      <c r="O1" s="205" t="n">
        <v>2029</v>
      </c>
      <c r="P1" s="205" t="n">
        <v>2030</v>
      </c>
      <c r="Q1" s="205" t="n">
        <v>2031</v>
      </c>
      <c r="R1" s="205" t="n">
        <v>2032</v>
      </c>
      <c r="S1" s="205" t="n">
        <v>2033</v>
      </c>
      <c r="T1" s="205" t="n">
        <v>2034</v>
      </c>
      <c r="U1" s="205" t="n">
        <v>2035</v>
      </c>
      <c r="V1" s="205" t="n">
        <v>2036</v>
      </c>
      <c r="W1" s="205" t="n">
        <v>2037</v>
      </c>
      <c r="X1" s="205" t="n">
        <v>2038</v>
      </c>
      <c r="Y1" s="205" t="n">
        <v>2039</v>
      </c>
      <c r="Z1" s="205" t="n">
        <v>2040</v>
      </c>
      <c r="AA1" s="205" t="n">
        <v>2041</v>
      </c>
      <c r="AB1" s="205" t="n">
        <v>2042</v>
      </c>
      <c r="AC1" s="205" t="n">
        <v>2043</v>
      </c>
      <c r="AD1" s="205" t="n">
        <v>2044</v>
      </c>
      <c r="AE1" s="205" t="n">
        <v>2045</v>
      </c>
      <c r="AF1" s="205" t="n">
        <v>2046</v>
      </c>
      <c r="AG1" s="205" t="n">
        <v>2047</v>
      </c>
      <c r="AH1" s="205" t="n">
        <v>2048</v>
      </c>
      <c r="AI1" s="205" t="n">
        <v>2049</v>
      </c>
      <c r="AJ1" s="205" t="n">
        <v>2050</v>
      </c>
    </row>
    <row r="2">
      <c r="A2" t="inlineStr">
        <is>
          <t>km_bus_interurbano_RM</t>
        </is>
      </c>
      <c r="B2" t="inlineStr">
        <is>
          <t>miles km</t>
        </is>
      </c>
      <c r="C2" t="n">
        <v>165019</v>
      </c>
      <c r="D2" t="n">
        <v>143686</v>
      </c>
      <c r="E2" t="n">
        <v>127551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t="inlineStr">
        <is>
          <t>km_bus_interurbano_regiones</t>
        </is>
      </c>
      <c r="B3" t="inlineStr">
        <is>
          <t>miles km</t>
        </is>
      </c>
      <c r="C3" t="n">
        <v>119024</v>
      </c>
      <c r="D3" t="n">
        <v>124387</v>
      </c>
      <c r="E3" t="n">
        <v>110657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</row>
    <row r="4">
      <c r="A4" t="inlineStr">
        <is>
          <t>km_bus_urbano_RM</t>
        </is>
      </c>
      <c r="B4" t="inlineStr">
        <is>
          <t>miles km</t>
        </is>
      </c>
      <c r="C4" t="n">
        <v>142006.4676294095</v>
      </c>
      <c r="D4" t="n">
        <v>88234.71047434233</v>
      </c>
      <c r="E4" t="n">
        <v>127254.3993496462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</row>
    <row r="5">
      <c r="A5" t="inlineStr">
        <is>
          <t>km_bus_urbano_regiones</t>
        </is>
      </c>
      <c r="B5" t="inlineStr">
        <is>
          <t>miles km</t>
        </is>
      </c>
      <c r="C5" t="n">
        <v>989105</v>
      </c>
      <c r="D5" t="n">
        <v>928936</v>
      </c>
      <c r="E5" t="n">
        <v>927363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</row>
    <row r="6">
      <c r="A6" t="inlineStr">
        <is>
          <t>km_camion</t>
        </is>
      </c>
      <c r="B6" t="inlineStr">
        <is>
          <t>miles km</t>
        </is>
      </c>
      <c r="C6" t="n">
        <v>6142798</v>
      </c>
      <c r="D6" t="n">
        <v>6602359</v>
      </c>
      <c r="E6" t="n">
        <v>6345991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</row>
    <row r="7">
      <c r="A7" t="inlineStr">
        <is>
          <t>km_livianos</t>
        </is>
      </c>
      <c r="B7" t="inlineStr">
        <is>
          <t>miles km</t>
        </is>
      </c>
      <c r="C7" t="n">
        <v>41296302</v>
      </c>
      <c r="D7" t="n">
        <v>43020303</v>
      </c>
      <c r="E7" t="n">
        <v>42755274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</row>
    <row r="8">
      <c r="A8" t="inlineStr">
        <is>
          <t>km_medianos</t>
        </is>
      </c>
      <c r="B8" t="inlineStr">
        <is>
          <t>miles km</t>
        </is>
      </c>
      <c r="C8" t="n">
        <v>23686406</v>
      </c>
      <c r="D8" t="n">
        <v>22190377</v>
      </c>
      <c r="E8" t="n">
        <v>23194913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</row>
    <row r="9">
      <c r="A9" t="inlineStr">
        <is>
          <t>km_moto</t>
        </is>
      </c>
      <c r="B9" t="inlineStr">
        <is>
          <t>miles km</t>
        </is>
      </c>
      <c r="C9" t="n">
        <v>1011315</v>
      </c>
      <c r="D9" t="n">
        <v>1079005</v>
      </c>
      <c r="E9" t="n">
        <v>1112641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</row>
    <row r="10">
      <c r="A10" t="inlineStr">
        <is>
          <t>km_taxi</t>
        </is>
      </c>
      <c r="B10" t="inlineStr">
        <is>
          <t>miles km</t>
        </is>
      </c>
      <c r="C10" t="n">
        <v>5227003</v>
      </c>
      <c r="D10" t="n">
        <v>5254254</v>
      </c>
      <c r="E10" t="n">
        <v>5243243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</row>
    <row r="11">
      <c r="A11" t="inlineStr">
        <is>
          <t>km_tractocamion</t>
        </is>
      </c>
      <c r="B11" t="inlineStr">
        <is>
          <t>miles km</t>
        </is>
      </c>
      <c r="C11" t="n">
        <v>3455276</v>
      </c>
      <c r="D11" t="n">
        <v>4087309</v>
      </c>
      <c r="E11" t="n">
        <v>4349973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</row>
    <row r="12">
      <c r="A12" t="inlineStr">
        <is>
          <t>km_transantiago</t>
        </is>
      </c>
      <c r="B12" t="inlineStr">
        <is>
          <t>miles km</t>
        </is>
      </c>
      <c r="C12" t="n">
        <v>452713.5323705905</v>
      </c>
      <c r="D12" t="n">
        <v>449050.2895256577</v>
      </c>
      <c r="E12" t="n">
        <v>424181.6006503538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</row>
    <row r="13">
      <c r="A13" t="inlineStr">
        <is>
          <t>pkm_aereo</t>
        </is>
      </c>
      <c r="B13" t="inlineStr">
        <is>
          <t>miles pkm</t>
        </is>
      </c>
      <c r="C13" t="n">
        <v>13163120.80805</v>
      </c>
      <c r="D13" t="n">
        <v>15255863.15914</v>
      </c>
      <c r="E13" t="n">
        <v>16971448.66524</v>
      </c>
      <c r="F13" t="n">
        <v>7257307.523659227</v>
      </c>
      <c r="G13" t="n">
        <v>9769527.736162178</v>
      </c>
      <c r="H13" t="n">
        <v>14317578.12953227</v>
      </c>
      <c r="I13" t="n">
        <v>16432643.31156974</v>
      </c>
      <c r="J13" t="n">
        <v>18484290.3840191</v>
      </c>
      <c r="K13" t="n">
        <v>20499912.08689712</v>
      </c>
      <c r="L13" t="n">
        <v>22488412.24629351</v>
      </c>
      <c r="M13" t="n">
        <v>24474821.20533825</v>
      </c>
      <c r="N13" t="n">
        <v>26408748.48522257</v>
      </c>
      <c r="O13" t="n">
        <v>28327609.92141389</v>
      </c>
      <c r="P13" t="n">
        <v>30245155.00099868</v>
      </c>
      <c r="Q13" t="n">
        <v>32184653.02051916</v>
      </c>
      <c r="R13" t="n">
        <v>34160779.65098657</v>
      </c>
      <c r="S13" t="n">
        <v>36183372.61099759</v>
      </c>
      <c r="T13" t="n">
        <v>38258122.53557031</v>
      </c>
      <c r="U13" t="n">
        <v>40386898.70349035</v>
      </c>
      <c r="V13" t="n">
        <v>42559566.50466216</v>
      </c>
      <c r="W13" t="n">
        <v>44787339.76972697</v>
      </c>
      <c r="X13" t="n">
        <v>47080593.91100682</v>
      </c>
      <c r="Y13" t="n">
        <v>49448983.69745661</v>
      </c>
      <c r="Z13" t="n">
        <v>51901566.90725791</v>
      </c>
      <c r="AA13" t="n">
        <v>54421882.26274592</v>
      </c>
      <c r="AB13" t="n">
        <v>56993854.06497174</v>
      </c>
      <c r="AC13" t="n">
        <v>59601631.15844542</v>
      </c>
      <c r="AD13" t="n">
        <v>62229485.64000672</v>
      </c>
      <c r="AE13" t="n">
        <v>64891720.91751001</v>
      </c>
      <c r="AF13" t="n">
        <v>67569797.69201465</v>
      </c>
      <c r="AG13" t="n">
        <v>70245618.45088913</v>
      </c>
      <c r="AH13" t="n">
        <v>72935206.00617929</v>
      </c>
      <c r="AI13" t="n">
        <v>75617471.97574516</v>
      </c>
      <c r="AJ13" t="n">
        <v>78308442.5692168</v>
      </c>
    </row>
    <row r="14">
      <c r="A14" t="inlineStr">
        <is>
          <t>pkm_ferroviario_inter</t>
        </is>
      </c>
      <c r="B14" t="inlineStr">
        <is>
          <t>miles pkm</t>
        </is>
      </c>
      <c r="C14" t="n">
        <v>159476</v>
      </c>
      <c r="D14" t="n">
        <v>248864</v>
      </c>
      <c r="E14" t="n">
        <v>330004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</row>
    <row r="15">
      <c r="A15" t="inlineStr">
        <is>
          <t>pkm_ferroviario_urb</t>
        </is>
      </c>
      <c r="B15" t="inlineStr">
        <is>
          <t>miles pkm</t>
        </is>
      </c>
      <c r="C15" t="n">
        <v>6670389</v>
      </c>
      <c r="D15" t="n">
        <v>6988812</v>
      </c>
      <c r="E15" t="n">
        <v>6830516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</row>
    <row r="16">
      <c r="A16" t="inlineStr">
        <is>
          <t>tkm_ferroviario</t>
        </is>
      </c>
      <c r="B16" t="inlineStr">
        <is>
          <t>miles tkm</t>
        </is>
      </c>
      <c r="C16" t="n">
        <v>3760221</v>
      </c>
      <c r="D16" t="n">
        <v>3816070</v>
      </c>
      <c r="E16" t="n">
        <v>3079840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</row>
    <row r="17">
      <c r="A17" t="inlineStr">
        <is>
          <t>tkm_maritimo</t>
        </is>
      </c>
      <c r="B17" t="inlineStr">
        <is>
          <t>miles tkm</t>
        </is>
      </c>
      <c r="C17" t="n">
        <v>14676372.79256583</v>
      </c>
      <c r="D17" t="n">
        <v>14663860.14390998</v>
      </c>
      <c r="E17" t="n">
        <v>12834270.38631891</v>
      </c>
      <c r="F17" t="n">
        <v>10240968.05221844</v>
      </c>
      <c r="G17" t="n">
        <v>9592892.283460287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tabColor rgb="00002060"/>
    <outlinePr summaryBelow="1" summaryRight="1"/>
    <pageSetUpPr/>
  </sheetPr>
  <dimension ref="A1:AJ31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Variable</t>
        </is>
      </c>
      <c r="B1" s="205" t="inlineStr">
        <is>
          <t>Unidad</t>
        </is>
      </c>
      <c r="C1" s="205" t="n">
        <v>2017</v>
      </c>
      <c r="D1" s="205" t="n">
        <v>2018</v>
      </c>
      <c r="E1" s="205" t="n">
        <v>2019</v>
      </c>
      <c r="F1" s="205" t="n">
        <v>2020</v>
      </c>
      <c r="G1" s="205" t="n">
        <v>2021</v>
      </c>
      <c r="H1" s="205" t="n">
        <v>2022</v>
      </c>
      <c r="I1" s="205" t="n">
        <v>2023</v>
      </c>
      <c r="J1" s="205" t="n">
        <v>2024</v>
      </c>
      <c r="K1" s="205" t="n">
        <v>2025</v>
      </c>
      <c r="L1" s="205" t="n">
        <v>2026</v>
      </c>
      <c r="M1" s="205" t="n">
        <v>2027</v>
      </c>
      <c r="N1" s="205" t="n">
        <v>2028</v>
      </c>
      <c r="O1" s="205" t="n">
        <v>2029</v>
      </c>
      <c r="P1" s="205" t="n">
        <v>2030</v>
      </c>
      <c r="Q1" s="205" t="n">
        <v>2031</v>
      </c>
      <c r="R1" s="205" t="n">
        <v>2032</v>
      </c>
      <c r="S1" s="205" t="n">
        <v>2033</v>
      </c>
      <c r="T1" s="205" t="n">
        <v>2034</v>
      </c>
      <c r="U1" s="205" t="n">
        <v>2035</v>
      </c>
      <c r="V1" s="205" t="n">
        <v>2036</v>
      </c>
      <c r="W1" s="205" t="n">
        <v>2037</v>
      </c>
      <c r="X1" s="205" t="n">
        <v>2038</v>
      </c>
      <c r="Y1" s="205" t="n">
        <v>2039</v>
      </c>
      <c r="Z1" s="205" t="n">
        <v>2040</v>
      </c>
      <c r="AA1" s="205" t="n">
        <v>2041</v>
      </c>
      <c r="AB1" s="205" t="n">
        <v>2042</v>
      </c>
      <c r="AC1" s="205" t="n">
        <v>2043</v>
      </c>
      <c r="AD1" s="205" t="n">
        <v>2044</v>
      </c>
      <c r="AE1" s="205" t="n">
        <v>2045</v>
      </c>
      <c r="AF1" s="205" t="n">
        <v>2046</v>
      </c>
      <c r="AG1" s="205" t="n">
        <v>2047</v>
      </c>
      <c r="AH1" s="205" t="n">
        <v>2048</v>
      </c>
      <c r="AI1" s="205" t="n">
        <v>2049</v>
      </c>
      <c r="AJ1" s="205" t="n">
        <v>2050</v>
      </c>
    </row>
    <row r="2">
      <c r="A2" t="inlineStr">
        <is>
          <t>acero</t>
        </is>
      </c>
      <c r="B2" t="inlineStr">
        <is>
          <t>miles ton</t>
        </is>
      </c>
      <c r="C2" t="n">
        <v>1158</v>
      </c>
      <c r="D2" t="n">
        <v>1122</v>
      </c>
      <c r="E2" t="n">
        <v>1117</v>
      </c>
      <c r="F2" t="n">
        <v>1069</v>
      </c>
      <c r="G2" t="n">
        <v>1248</v>
      </c>
      <c r="H2" t="n">
        <v>1004</v>
      </c>
      <c r="I2" t="n">
        <v>1004</v>
      </c>
      <c r="J2" t="n">
        <v>1004</v>
      </c>
      <c r="K2" t="n">
        <v>1004</v>
      </c>
      <c r="L2" t="n">
        <v>1004</v>
      </c>
      <c r="M2" t="n">
        <v>1004</v>
      </c>
      <c r="N2" t="n">
        <v>1004</v>
      </c>
      <c r="O2" t="n">
        <v>1004</v>
      </c>
      <c r="P2" t="n">
        <v>1004</v>
      </c>
      <c r="Q2" t="n">
        <v>1004</v>
      </c>
      <c r="R2" t="n">
        <v>1004</v>
      </c>
      <c r="S2" t="n">
        <v>1004</v>
      </c>
      <c r="T2" t="n">
        <v>1004</v>
      </c>
      <c r="U2" t="n">
        <v>1004</v>
      </c>
      <c r="V2" t="n">
        <v>1004</v>
      </c>
      <c r="W2" t="n">
        <v>1004</v>
      </c>
      <c r="X2" t="n">
        <v>1004</v>
      </c>
      <c r="Y2" t="n">
        <v>1004</v>
      </c>
      <c r="Z2" t="n">
        <v>1004</v>
      </c>
      <c r="AA2" t="n">
        <v>1004</v>
      </c>
      <c r="AB2" t="n">
        <v>1004</v>
      </c>
      <c r="AC2" t="n">
        <v>1004</v>
      </c>
      <c r="AD2" t="n">
        <v>1004</v>
      </c>
      <c r="AE2" t="n">
        <v>1004</v>
      </c>
      <c r="AF2" t="n">
        <v>1004</v>
      </c>
      <c r="AG2" t="n">
        <v>1004</v>
      </c>
      <c r="AH2" t="n">
        <v>1004</v>
      </c>
      <c r="AI2" t="n">
        <v>1004</v>
      </c>
      <c r="AJ2" t="n">
        <v>1004</v>
      </c>
    </row>
    <row r="3">
      <c r="A3" t="inlineStr">
        <is>
          <t>acero_existente</t>
        </is>
      </c>
      <c r="B3" t="inlineStr">
        <is>
          <t>miles ton</t>
        </is>
      </c>
      <c r="C3" t="n">
        <v>1158</v>
      </c>
      <c r="D3" t="n">
        <v>1122</v>
      </c>
      <c r="E3" t="n">
        <v>1117</v>
      </c>
      <c r="F3" t="n">
        <v>1069</v>
      </c>
      <c r="G3" t="n">
        <v>1248</v>
      </c>
      <c r="H3" t="n">
        <v>1004</v>
      </c>
      <c r="I3" t="n">
        <v>1004</v>
      </c>
      <c r="J3" t="n">
        <v>1004</v>
      </c>
      <c r="K3" t="n">
        <v>1004</v>
      </c>
      <c r="L3" t="n">
        <v>1004</v>
      </c>
      <c r="M3" t="n">
        <v>1004</v>
      </c>
      <c r="N3" t="n">
        <v>1004</v>
      </c>
      <c r="O3" t="n">
        <v>1004</v>
      </c>
      <c r="P3" t="n">
        <v>1004</v>
      </c>
      <c r="Q3" t="n">
        <v>1004</v>
      </c>
      <c r="R3" t="n">
        <v>1004</v>
      </c>
      <c r="S3" t="n">
        <v>1004</v>
      </c>
      <c r="T3" t="n">
        <v>1004</v>
      </c>
      <c r="U3" t="n">
        <v>1004</v>
      </c>
      <c r="V3" t="n">
        <v>1004</v>
      </c>
      <c r="W3" t="n">
        <v>1004</v>
      </c>
      <c r="X3" t="n">
        <v>1004</v>
      </c>
      <c r="Y3" t="n">
        <v>1004</v>
      </c>
      <c r="Z3" t="n">
        <v>1004</v>
      </c>
      <c r="AA3" t="n">
        <v>1004</v>
      </c>
      <c r="AB3" t="n">
        <v>1004</v>
      </c>
      <c r="AC3" t="n">
        <v>1004</v>
      </c>
      <c r="AD3" t="n">
        <v>1004</v>
      </c>
      <c r="AE3" t="n">
        <v>1004</v>
      </c>
      <c r="AF3" t="n">
        <v>1004</v>
      </c>
      <c r="AG3" t="n">
        <v>1004</v>
      </c>
      <c r="AH3" t="n">
        <v>1004</v>
      </c>
      <c r="AI3" t="n">
        <v>1004</v>
      </c>
      <c r="AJ3" t="n">
        <v>1004</v>
      </c>
    </row>
    <row r="4">
      <c r="A4" t="inlineStr">
        <is>
          <t>acero_nuevo</t>
        </is>
      </c>
      <c r="B4" t="inlineStr">
        <is>
          <t>miles ton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</row>
    <row r="5">
      <c r="A5" t="inlineStr">
        <is>
          <t>azucar</t>
        </is>
      </c>
      <c r="B5" t="inlineStr">
        <is>
          <t>miles ton</t>
        </is>
      </c>
      <c r="C5" t="n">
        <v>1770.5</v>
      </c>
      <c r="D5" t="n">
        <v>2374.5</v>
      </c>
      <c r="E5" t="n">
        <v>1313.37</v>
      </c>
      <c r="F5" t="n">
        <v>1259.05</v>
      </c>
      <c r="G5" t="n">
        <v>746.242</v>
      </c>
      <c r="H5" t="n">
        <v>675.5</v>
      </c>
      <c r="I5" t="n">
        <v>669.8826368639999</v>
      </c>
      <c r="J5" t="n">
        <v>681.2706416906879</v>
      </c>
      <c r="K5" t="n">
        <v>692.8522425994295</v>
      </c>
      <c r="L5" t="n">
        <v>704.6307307236198</v>
      </c>
      <c r="M5" t="n">
        <v>716.6094531459212</v>
      </c>
      <c r="N5" t="n">
        <v>728.7918138494018</v>
      </c>
      <c r="O5" t="n">
        <v>741.1812746848416</v>
      </c>
      <c r="P5" t="n">
        <v>753.7813563544838</v>
      </c>
      <c r="Q5" t="n">
        <v>766.59563941251</v>
      </c>
      <c r="R5" t="n">
        <v>779.6277652825225</v>
      </c>
      <c r="S5" t="n">
        <v>792.8814372923254</v>
      </c>
      <c r="T5" t="n">
        <v>806.3604217262948</v>
      </c>
      <c r="U5" t="n">
        <v>820.0685488956417</v>
      </c>
      <c r="V5" t="n">
        <v>834.0097142268676</v>
      </c>
      <c r="W5" t="n">
        <v>848.1878793687242</v>
      </c>
      <c r="X5" t="n">
        <v>862.6070733179924</v>
      </c>
      <c r="Y5" t="n">
        <v>877.2713935643982</v>
      </c>
      <c r="Z5" t="n">
        <v>892.1850072549929</v>
      </c>
      <c r="AA5" t="n">
        <v>907.3521523783277</v>
      </c>
      <c r="AB5" t="n">
        <v>922.7771389687591</v>
      </c>
      <c r="AC5" t="n">
        <v>938.4643503312279</v>
      </c>
      <c r="AD5" t="n">
        <v>954.4182442868587</v>
      </c>
      <c r="AE5" t="n">
        <v>970.6433544397352</v>
      </c>
      <c r="AF5" t="n">
        <v>987.1442914652106</v>
      </c>
      <c r="AG5" t="n">
        <v>1003.925744420119</v>
      </c>
      <c r="AH5" t="n">
        <v>1020.992482075261</v>
      </c>
      <c r="AI5" t="n">
        <v>1038.34935427054</v>
      </c>
      <c r="AJ5" t="n">
        <v>1056.001293293139</v>
      </c>
    </row>
    <row r="6">
      <c r="A6" t="inlineStr">
        <is>
          <t>azucar_existente</t>
        </is>
      </c>
      <c r="B6" t="inlineStr">
        <is>
          <t>miles ton</t>
        </is>
      </c>
      <c r="C6" t="n">
        <v>1770.5</v>
      </c>
      <c r="D6" t="n">
        <v>2374.5</v>
      </c>
      <c r="E6" t="n">
        <v>1313.37</v>
      </c>
      <c r="F6" t="n">
        <v>1259.05</v>
      </c>
      <c r="G6" t="n">
        <v>746.242</v>
      </c>
      <c r="H6" t="n">
        <v>675.5</v>
      </c>
      <c r="I6" t="n">
        <v>669.8826368639999</v>
      </c>
      <c r="J6" t="n">
        <v>681.2706416906879</v>
      </c>
      <c r="K6" t="n">
        <v>692.8522425994295</v>
      </c>
      <c r="L6" t="n">
        <v>704.6307307236198</v>
      </c>
      <c r="M6" t="n">
        <v>716.6094531459212</v>
      </c>
      <c r="N6" t="n">
        <v>728.7918138494018</v>
      </c>
      <c r="O6" t="n">
        <v>741.1812746848416</v>
      </c>
      <c r="P6" t="n">
        <v>753.7813563544838</v>
      </c>
      <c r="Q6" t="n">
        <v>766.59563941251</v>
      </c>
      <c r="R6" t="n">
        <v>779.6277652825225</v>
      </c>
      <c r="S6" t="n">
        <v>792.8814372923254</v>
      </c>
      <c r="T6" t="n">
        <v>806.3604217262948</v>
      </c>
      <c r="U6" t="n">
        <v>820.0685488956417</v>
      </c>
      <c r="V6" t="n">
        <v>834.0097142268676</v>
      </c>
      <c r="W6" t="n">
        <v>848.1878793687242</v>
      </c>
      <c r="X6" t="n">
        <v>862.6070733179924</v>
      </c>
      <c r="Y6" t="n">
        <v>877.2713935643982</v>
      </c>
      <c r="Z6" t="n">
        <v>892.1850072549929</v>
      </c>
      <c r="AA6" t="n">
        <v>907.3521523783277</v>
      </c>
      <c r="AB6" t="n">
        <v>922.7771389687591</v>
      </c>
      <c r="AC6" t="n">
        <v>938.4643503312279</v>
      </c>
      <c r="AD6" t="n">
        <v>954.4182442868587</v>
      </c>
      <c r="AE6" t="n">
        <v>970.6433544397352</v>
      </c>
      <c r="AF6" t="n">
        <v>987.1442914652106</v>
      </c>
      <c r="AG6" t="n">
        <v>1003.925744420119</v>
      </c>
      <c r="AH6" t="n">
        <v>1020.992482075261</v>
      </c>
      <c r="AI6" t="n">
        <v>1038.34935427054</v>
      </c>
      <c r="AJ6" t="n">
        <v>1056.001293293139</v>
      </c>
    </row>
    <row r="7">
      <c r="A7" t="inlineStr">
        <is>
          <t>azucar_nuevo</t>
        </is>
      </c>
      <c r="B7" t="inlineStr">
        <is>
          <t>miles ton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</row>
    <row r="8">
      <c r="A8" t="inlineStr">
        <is>
          <t>celulosa</t>
        </is>
      </c>
      <c r="B8" t="inlineStr">
        <is>
          <t>miles ton</t>
        </is>
      </c>
      <c r="C8" t="n">
        <v>5193</v>
      </c>
      <c r="D8" t="n">
        <v>5362.8</v>
      </c>
      <c r="E8" t="n">
        <v>5293.3</v>
      </c>
      <c r="F8" t="n">
        <v>5205</v>
      </c>
      <c r="G8" t="n">
        <v>4979</v>
      </c>
      <c r="H8" t="n">
        <v>4979</v>
      </c>
      <c r="I8" t="n">
        <v>4979</v>
      </c>
      <c r="J8" t="n">
        <v>4979</v>
      </c>
      <c r="K8" t="n">
        <v>4979</v>
      </c>
      <c r="L8" t="n">
        <v>4979</v>
      </c>
      <c r="M8" t="n">
        <v>4979</v>
      </c>
      <c r="N8" t="n">
        <v>4979</v>
      </c>
      <c r="O8" t="n">
        <v>4979</v>
      </c>
      <c r="P8" t="n">
        <v>4979</v>
      </c>
      <c r="Q8" t="n">
        <v>4979</v>
      </c>
      <c r="R8" t="n">
        <v>4979</v>
      </c>
      <c r="S8" t="n">
        <v>4979</v>
      </c>
      <c r="T8" t="n">
        <v>4979</v>
      </c>
      <c r="U8" t="n">
        <v>4979</v>
      </c>
      <c r="V8" t="n">
        <v>4979</v>
      </c>
      <c r="W8" t="n">
        <v>4979</v>
      </c>
      <c r="X8" t="n">
        <v>4979</v>
      </c>
      <c r="Y8" t="n">
        <v>4979</v>
      </c>
      <c r="Z8" t="n">
        <v>4979</v>
      </c>
      <c r="AA8" t="n">
        <v>4979</v>
      </c>
      <c r="AB8" t="n">
        <v>4979</v>
      </c>
      <c r="AC8" t="n">
        <v>4979</v>
      </c>
      <c r="AD8" t="n">
        <v>4979</v>
      </c>
      <c r="AE8" t="n">
        <v>4979</v>
      </c>
      <c r="AF8" t="n">
        <v>4979</v>
      </c>
      <c r="AG8" t="n">
        <v>4979</v>
      </c>
      <c r="AH8" t="n">
        <v>4979</v>
      </c>
      <c r="AI8" t="n">
        <v>4979</v>
      </c>
      <c r="AJ8" t="n">
        <v>4979</v>
      </c>
    </row>
    <row r="9">
      <c r="A9" t="inlineStr">
        <is>
          <t>celulosa_existente</t>
        </is>
      </c>
      <c r="B9" t="inlineStr">
        <is>
          <t>miles ton</t>
        </is>
      </c>
      <c r="C9" t="n">
        <v>5193</v>
      </c>
      <c r="D9" t="n">
        <v>5362.8</v>
      </c>
      <c r="E9" t="n">
        <v>5293.3</v>
      </c>
      <c r="F9" t="n">
        <v>5205</v>
      </c>
      <c r="G9" t="n">
        <v>4979</v>
      </c>
      <c r="H9" t="n">
        <v>4979</v>
      </c>
      <c r="I9" t="n">
        <v>4979</v>
      </c>
      <c r="J9" t="n">
        <v>4979</v>
      </c>
      <c r="K9" t="n">
        <v>4979</v>
      </c>
      <c r="L9" t="n">
        <v>4979</v>
      </c>
      <c r="M9" t="n">
        <v>4979</v>
      </c>
      <c r="N9" t="n">
        <v>4979</v>
      </c>
      <c r="O9" t="n">
        <v>4979</v>
      </c>
      <c r="P9" t="n">
        <v>4979</v>
      </c>
      <c r="Q9" t="n">
        <v>4979</v>
      </c>
      <c r="R9" t="n">
        <v>4979</v>
      </c>
      <c r="S9" t="n">
        <v>4979</v>
      </c>
      <c r="T9" t="n">
        <v>4979</v>
      </c>
      <c r="U9" t="n">
        <v>4979</v>
      </c>
      <c r="V9" t="n">
        <v>4979</v>
      </c>
      <c r="W9" t="n">
        <v>4979</v>
      </c>
      <c r="X9" t="n">
        <v>4979</v>
      </c>
      <c r="Y9" t="n">
        <v>4979</v>
      </c>
      <c r="Z9" t="n">
        <v>4979</v>
      </c>
      <c r="AA9" t="n">
        <v>4979</v>
      </c>
      <c r="AB9" t="n">
        <v>4979</v>
      </c>
      <c r="AC9" t="n">
        <v>4979</v>
      </c>
      <c r="AD9" t="n">
        <v>4979</v>
      </c>
      <c r="AE9" t="n">
        <v>4979</v>
      </c>
      <c r="AF9" t="n">
        <v>4979</v>
      </c>
      <c r="AG9" t="n">
        <v>4979</v>
      </c>
      <c r="AH9" t="n">
        <v>4979</v>
      </c>
      <c r="AI9" t="n">
        <v>4979</v>
      </c>
      <c r="AJ9" t="n">
        <v>4979</v>
      </c>
    </row>
    <row r="10">
      <c r="A10" t="inlineStr">
        <is>
          <t>celulosa_nuevo</t>
        </is>
      </c>
      <c r="B10" t="inlineStr">
        <is>
          <t>miles ton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</row>
    <row r="11">
      <c r="A11" t="inlineStr">
        <is>
          <t>cemento</t>
        </is>
      </c>
      <c r="B11" t="inlineStr">
        <is>
          <t>Tcal</t>
        </is>
      </c>
      <c r="C11" t="n">
        <v>3995.38</v>
      </c>
      <c r="D11" t="n">
        <v>3992.8</v>
      </c>
      <c r="E11" t="n">
        <v>4081.9</v>
      </c>
      <c r="F11" t="n">
        <v>3796.98</v>
      </c>
      <c r="G11" t="n">
        <v>4388.2</v>
      </c>
      <c r="H11" t="n">
        <v>3802.114</v>
      </c>
      <c r="I11" t="n">
        <v>3802.114</v>
      </c>
      <c r="J11" t="n">
        <v>3802.114</v>
      </c>
      <c r="K11" t="n">
        <v>3802.114</v>
      </c>
      <c r="L11" t="n">
        <v>3802.114</v>
      </c>
      <c r="M11" t="n">
        <v>3802.114</v>
      </c>
      <c r="N11" t="n">
        <v>3802.114</v>
      </c>
      <c r="O11" t="n">
        <v>3802.114</v>
      </c>
      <c r="P11" t="n">
        <v>3802.114</v>
      </c>
      <c r="Q11" t="n">
        <v>3802.114</v>
      </c>
      <c r="R11" t="n">
        <v>3802.114</v>
      </c>
      <c r="S11" t="n">
        <v>3802.114</v>
      </c>
      <c r="T11" t="n">
        <v>3802.114</v>
      </c>
      <c r="U11" t="n">
        <v>3802.114</v>
      </c>
      <c r="V11" t="n">
        <v>3802.114</v>
      </c>
      <c r="W11" t="n">
        <v>3802.114</v>
      </c>
      <c r="X11" t="n">
        <v>3802.114</v>
      </c>
      <c r="Y11" t="n">
        <v>3802.114</v>
      </c>
      <c r="Z11" t="n">
        <v>3802.114</v>
      </c>
      <c r="AA11" t="n">
        <v>3802.114</v>
      </c>
      <c r="AB11" t="n">
        <v>3802.114</v>
      </c>
      <c r="AC11" t="n">
        <v>3802.114</v>
      </c>
      <c r="AD11" t="n">
        <v>3802.114</v>
      </c>
      <c r="AE11" t="n">
        <v>3802.114</v>
      </c>
      <c r="AF11" t="n">
        <v>3802.114</v>
      </c>
      <c r="AG11" t="n">
        <v>3802.114</v>
      </c>
      <c r="AH11" t="n">
        <v>3802.114</v>
      </c>
      <c r="AI11" t="n">
        <v>3802.114</v>
      </c>
      <c r="AJ11" t="n">
        <v>3802.114</v>
      </c>
    </row>
    <row r="12">
      <c r="A12" t="inlineStr">
        <is>
          <t>cemento_existente</t>
        </is>
      </c>
      <c r="B12" t="inlineStr">
        <is>
          <t>Tcal</t>
        </is>
      </c>
      <c r="C12" t="n">
        <v>3995.38</v>
      </c>
      <c r="D12" t="n">
        <v>3992.8</v>
      </c>
      <c r="E12" t="n">
        <v>4081.9</v>
      </c>
      <c r="F12" t="n">
        <v>3796.98</v>
      </c>
      <c r="G12" t="n">
        <v>4388.2</v>
      </c>
      <c r="H12" t="n">
        <v>3802.114</v>
      </c>
      <c r="I12" t="n">
        <v>3802.114</v>
      </c>
      <c r="J12" t="n">
        <v>3802.114</v>
      </c>
      <c r="K12" t="n">
        <v>3802.114</v>
      </c>
      <c r="L12" t="n">
        <v>3802.114</v>
      </c>
      <c r="M12" t="n">
        <v>3802.114</v>
      </c>
      <c r="N12" t="n">
        <v>3802.114</v>
      </c>
      <c r="O12" t="n">
        <v>3802.114</v>
      </c>
      <c r="P12" t="n">
        <v>3802.114</v>
      </c>
      <c r="Q12" t="n">
        <v>3802.114</v>
      </c>
      <c r="R12" t="n">
        <v>3802.114</v>
      </c>
      <c r="S12" t="n">
        <v>3802.114</v>
      </c>
      <c r="T12" t="n">
        <v>3802.114</v>
      </c>
      <c r="U12" t="n">
        <v>3802.114</v>
      </c>
      <c r="V12" t="n">
        <v>3802.114</v>
      </c>
      <c r="W12" t="n">
        <v>3802.114</v>
      </c>
      <c r="X12" t="n">
        <v>3802.114</v>
      </c>
      <c r="Y12" t="n">
        <v>3802.114</v>
      </c>
      <c r="Z12" t="n">
        <v>3802.114</v>
      </c>
      <c r="AA12" t="n">
        <v>3802.114</v>
      </c>
      <c r="AB12" t="n">
        <v>3802.114</v>
      </c>
      <c r="AC12" t="n">
        <v>3802.114</v>
      </c>
      <c r="AD12" t="n">
        <v>3802.114</v>
      </c>
      <c r="AE12" t="n">
        <v>3802.114</v>
      </c>
      <c r="AF12" t="n">
        <v>3802.114</v>
      </c>
      <c r="AG12" t="n">
        <v>3802.114</v>
      </c>
      <c r="AH12" t="n">
        <v>3802.114</v>
      </c>
      <c r="AI12" t="n">
        <v>3802.114</v>
      </c>
      <c r="AJ12" t="n">
        <v>3802.114</v>
      </c>
    </row>
    <row r="13">
      <c r="A13" t="inlineStr">
        <is>
          <t>cemento_nuevo</t>
        </is>
      </c>
      <c r="B13" t="inlineStr">
        <is>
          <t>Tcal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</row>
    <row r="14">
      <c r="A14" t="inlineStr">
        <is>
          <t>cobre</t>
        </is>
      </c>
      <c r="B14" t="inlineStr">
        <is>
          <t>miles ton</t>
        </is>
      </c>
      <c r="C14" t="n">
        <v>5503.5</v>
      </c>
      <c r="D14" t="n">
        <v>5831.6</v>
      </c>
      <c r="E14" t="n">
        <v>5787.4</v>
      </c>
      <c r="F14" t="n">
        <v>5733.1</v>
      </c>
      <c r="G14" t="n">
        <v>5624</v>
      </c>
      <c r="H14" t="n">
        <v>5376</v>
      </c>
      <c r="I14" t="n">
        <v>5646.000000000001</v>
      </c>
      <c r="J14" t="n">
        <v>5890</v>
      </c>
      <c r="K14" t="n">
        <v>6390</v>
      </c>
      <c r="L14" t="n">
        <v>6732.000000000001</v>
      </c>
      <c r="M14" t="n">
        <v>6956.000000000003</v>
      </c>
      <c r="N14" t="n">
        <v>7089</v>
      </c>
      <c r="O14" t="n">
        <v>7109.000000000003</v>
      </c>
      <c r="P14" t="n">
        <v>7133.000000000001</v>
      </c>
      <c r="Q14" t="n">
        <v>6870.999999999999</v>
      </c>
      <c r="R14" t="n">
        <v>6638.999999999999</v>
      </c>
      <c r="S14" t="n">
        <v>6581.999999999999</v>
      </c>
      <c r="T14" t="n">
        <v>6699.999999999999</v>
      </c>
      <c r="U14" t="n">
        <v>6594.999999999997</v>
      </c>
      <c r="V14" t="n">
        <v>6594.999999999997</v>
      </c>
      <c r="W14" t="n">
        <v>6594.999999999997</v>
      </c>
      <c r="X14" t="n">
        <v>6594.999999999997</v>
      </c>
      <c r="Y14" t="n">
        <v>6594.999999999997</v>
      </c>
      <c r="Z14" t="n">
        <v>6594.999999999997</v>
      </c>
      <c r="AA14" t="n">
        <v>6594.999999999997</v>
      </c>
      <c r="AB14" t="n">
        <v>6594.999999999997</v>
      </c>
      <c r="AC14" t="n">
        <v>6594.999999999997</v>
      </c>
      <c r="AD14" t="n">
        <v>6594.999999999997</v>
      </c>
      <c r="AE14" t="n">
        <v>6594.999999999997</v>
      </c>
      <c r="AF14" t="n">
        <v>6594.999999999997</v>
      </c>
      <c r="AG14" t="n">
        <v>6594.999999999997</v>
      </c>
      <c r="AH14" t="n">
        <v>6594.999999999997</v>
      </c>
      <c r="AI14" t="n">
        <v>6594.999999999997</v>
      </c>
      <c r="AJ14" t="n">
        <v>6594.999999999997</v>
      </c>
    </row>
    <row r="15">
      <c r="A15" t="inlineStr">
        <is>
          <t>cobre_existente</t>
        </is>
      </c>
      <c r="B15" t="inlineStr">
        <is>
          <t>miles ton</t>
        </is>
      </c>
      <c r="C15" t="n">
        <v>5503.5</v>
      </c>
      <c r="D15" t="n">
        <v>5831.6</v>
      </c>
      <c r="E15" t="n">
        <v>5787.4</v>
      </c>
      <c r="F15" t="n">
        <v>5733.1</v>
      </c>
      <c r="G15" t="n">
        <v>5624</v>
      </c>
      <c r="H15" t="n">
        <v>5376</v>
      </c>
      <c r="I15" t="n">
        <v>5503.5</v>
      </c>
      <c r="J15" t="n">
        <v>5503.5</v>
      </c>
      <c r="K15" t="n">
        <v>5503.5</v>
      </c>
      <c r="L15" t="n">
        <v>5503.5</v>
      </c>
      <c r="M15" t="n">
        <v>5503.5</v>
      </c>
      <c r="N15" t="n">
        <v>5503.5</v>
      </c>
      <c r="O15" t="n">
        <v>5503.5</v>
      </c>
      <c r="P15" t="n">
        <v>5503.5</v>
      </c>
      <c r="Q15" t="n">
        <v>5503.5</v>
      </c>
      <c r="R15" t="n">
        <v>5503.5</v>
      </c>
      <c r="S15" t="n">
        <v>5503.5</v>
      </c>
      <c r="T15" t="n">
        <v>5503.5</v>
      </c>
      <c r="U15" t="n">
        <v>5503.5</v>
      </c>
      <c r="V15" t="n">
        <v>5503.5</v>
      </c>
      <c r="W15" t="n">
        <v>5503.5</v>
      </c>
      <c r="X15" t="n">
        <v>5503.5</v>
      </c>
      <c r="Y15" t="n">
        <v>5503.5</v>
      </c>
      <c r="Z15" t="n">
        <v>5503.5</v>
      </c>
      <c r="AA15" t="n">
        <v>5503.5</v>
      </c>
      <c r="AB15" t="n">
        <v>5503.5</v>
      </c>
      <c r="AC15" t="n">
        <v>5503.5</v>
      </c>
      <c r="AD15" t="n">
        <v>5503.5</v>
      </c>
      <c r="AE15" t="n">
        <v>5503.5</v>
      </c>
      <c r="AF15" t="n">
        <v>5503.5</v>
      </c>
      <c r="AG15" t="n">
        <v>5503.5</v>
      </c>
      <c r="AH15" t="n">
        <v>5503.5</v>
      </c>
      <c r="AI15" t="n">
        <v>5503.5</v>
      </c>
      <c r="AJ15" t="n">
        <v>5503.5</v>
      </c>
    </row>
    <row r="16">
      <c r="A16" t="inlineStr">
        <is>
          <t>cobre_nuevo</t>
        </is>
      </c>
      <c r="B16" t="inlineStr">
        <is>
          <t>miles ton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142.5000000000009</v>
      </c>
      <c r="J16" t="n">
        <v>386.5</v>
      </c>
      <c r="K16" t="n">
        <v>886.5</v>
      </c>
      <c r="L16" t="n">
        <v>1228.500000000001</v>
      </c>
      <c r="M16" t="n">
        <v>1452.500000000003</v>
      </c>
      <c r="N16" t="n">
        <v>1585.5</v>
      </c>
      <c r="O16" t="n">
        <v>1605.500000000003</v>
      </c>
      <c r="P16" t="n">
        <v>1629.500000000001</v>
      </c>
      <c r="Q16" t="n">
        <v>1367.499999999999</v>
      </c>
      <c r="R16" t="n">
        <v>1135.499999999999</v>
      </c>
      <c r="S16" t="n">
        <v>1078.499999999999</v>
      </c>
      <c r="T16" t="n">
        <v>1196.499999999999</v>
      </c>
      <c r="U16" t="n">
        <v>1091.499999999997</v>
      </c>
      <c r="V16" t="n">
        <v>1091.499999999997</v>
      </c>
      <c r="W16" t="n">
        <v>1091.499999999997</v>
      </c>
      <c r="X16" t="n">
        <v>1091.499999999997</v>
      </c>
      <c r="Y16" t="n">
        <v>1091.499999999997</v>
      </c>
      <c r="Z16" t="n">
        <v>1091.499999999997</v>
      </c>
      <c r="AA16" t="n">
        <v>1091.499999999997</v>
      </c>
      <c r="AB16" t="n">
        <v>1091.499999999997</v>
      </c>
      <c r="AC16" t="n">
        <v>1091.499999999997</v>
      </c>
      <c r="AD16" t="n">
        <v>1091.499999999997</v>
      </c>
      <c r="AE16" t="n">
        <v>1091.499999999997</v>
      </c>
      <c r="AF16" t="n">
        <v>1091.499999999997</v>
      </c>
      <c r="AG16" t="n">
        <v>1091.499999999997</v>
      </c>
      <c r="AH16" t="n">
        <v>1091.499999999997</v>
      </c>
      <c r="AI16" t="n">
        <v>1091.499999999997</v>
      </c>
      <c r="AJ16" t="n">
        <v>1091.499999999997</v>
      </c>
    </row>
    <row r="17">
      <c r="A17" t="inlineStr">
        <is>
          <t>hierro</t>
        </is>
      </c>
      <c r="B17" t="inlineStr">
        <is>
          <t>Tcal</t>
        </is>
      </c>
      <c r="C17" t="n">
        <v>9549.33</v>
      </c>
      <c r="D17" t="n">
        <v>8942.639999999999</v>
      </c>
      <c r="E17" t="n">
        <v>8427.219999999999</v>
      </c>
      <c r="F17" t="n">
        <v>9890.889999999999</v>
      </c>
      <c r="G17" t="n">
        <v>11163</v>
      </c>
      <c r="H17" t="n">
        <v>11100</v>
      </c>
      <c r="I17" t="n">
        <v>11100</v>
      </c>
      <c r="J17" t="n">
        <v>11100</v>
      </c>
      <c r="K17" t="n">
        <v>11100</v>
      </c>
      <c r="L17" t="n">
        <v>11100</v>
      </c>
      <c r="M17" t="n">
        <v>11100</v>
      </c>
      <c r="N17" t="n">
        <v>11100</v>
      </c>
      <c r="O17" t="n">
        <v>11100</v>
      </c>
      <c r="P17" t="n">
        <v>11100</v>
      </c>
      <c r="Q17" t="n">
        <v>11100</v>
      </c>
      <c r="R17" t="n">
        <v>11100</v>
      </c>
      <c r="S17" t="n">
        <v>11100</v>
      </c>
      <c r="T17" t="n">
        <v>11100</v>
      </c>
      <c r="U17" t="n">
        <v>11100</v>
      </c>
      <c r="V17" t="n">
        <v>11100</v>
      </c>
      <c r="W17" t="n">
        <v>11100</v>
      </c>
      <c r="X17" t="n">
        <v>11100</v>
      </c>
      <c r="Y17" t="n">
        <v>11100</v>
      </c>
      <c r="Z17" t="n">
        <v>11100</v>
      </c>
      <c r="AA17" t="n">
        <v>11100</v>
      </c>
      <c r="AB17" t="n">
        <v>11100</v>
      </c>
      <c r="AC17" t="n">
        <v>11100</v>
      </c>
      <c r="AD17" t="n">
        <v>11100</v>
      </c>
      <c r="AE17" t="n">
        <v>11100</v>
      </c>
      <c r="AF17" t="n">
        <v>11100</v>
      </c>
      <c r="AG17" t="n">
        <v>11100</v>
      </c>
      <c r="AH17" t="n">
        <v>11100</v>
      </c>
      <c r="AI17" t="n">
        <v>11100</v>
      </c>
      <c r="AJ17" t="n">
        <v>11100</v>
      </c>
    </row>
    <row r="18">
      <c r="A18" t="inlineStr">
        <is>
          <t>hierro_existente</t>
        </is>
      </c>
      <c r="B18" t="inlineStr">
        <is>
          <t>Tcal</t>
        </is>
      </c>
      <c r="C18" t="n">
        <v>9549.33</v>
      </c>
      <c r="D18" t="n">
        <v>8942.639999999999</v>
      </c>
      <c r="E18" t="n">
        <v>8427.219999999999</v>
      </c>
      <c r="F18" t="n">
        <v>9890.889999999999</v>
      </c>
      <c r="G18" t="n">
        <v>11163</v>
      </c>
      <c r="H18" t="n">
        <v>11100</v>
      </c>
      <c r="I18" t="n">
        <v>9549.33</v>
      </c>
      <c r="J18" t="n">
        <v>9549.33</v>
      </c>
      <c r="K18" t="n">
        <v>9549.33</v>
      </c>
      <c r="L18" t="n">
        <v>9549.33</v>
      </c>
      <c r="M18" t="n">
        <v>9549.33</v>
      </c>
      <c r="N18" t="n">
        <v>9549.33</v>
      </c>
      <c r="O18" t="n">
        <v>9549.33</v>
      </c>
      <c r="P18" t="n">
        <v>9549.33</v>
      </c>
      <c r="Q18" t="n">
        <v>9549.33</v>
      </c>
      <c r="R18" t="n">
        <v>9549.33</v>
      </c>
      <c r="S18" t="n">
        <v>9549.33</v>
      </c>
      <c r="T18" t="n">
        <v>9549.33</v>
      </c>
      <c r="U18" t="n">
        <v>9549.33</v>
      </c>
      <c r="V18" t="n">
        <v>9549.33</v>
      </c>
      <c r="W18" t="n">
        <v>9549.33</v>
      </c>
      <c r="X18" t="n">
        <v>9549.33</v>
      </c>
      <c r="Y18" t="n">
        <v>9549.33</v>
      </c>
      <c r="Z18" t="n">
        <v>9549.33</v>
      </c>
      <c r="AA18" t="n">
        <v>9549.33</v>
      </c>
      <c r="AB18" t="n">
        <v>9549.33</v>
      </c>
      <c r="AC18" t="n">
        <v>9549.33</v>
      </c>
      <c r="AD18" t="n">
        <v>9549.33</v>
      </c>
      <c r="AE18" t="n">
        <v>9549.33</v>
      </c>
      <c r="AF18" t="n">
        <v>9549.33</v>
      </c>
      <c r="AG18" t="n">
        <v>9549.33</v>
      </c>
      <c r="AH18" t="n">
        <v>9549.33</v>
      </c>
      <c r="AI18" t="n">
        <v>9549.33</v>
      </c>
      <c r="AJ18" t="n">
        <v>9549.33</v>
      </c>
    </row>
    <row r="19">
      <c r="A19" t="inlineStr">
        <is>
          <t>hierro_nuevo</t>
        </is>
      </c>
      <c r="B19" t="inlineStr">
        <is>
          <t>Tcal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1550.67</v>
      </c>
      <c r="J19" t="n">
        <v>1550.67</v>
      </c>
      <c r="K19" t="n">
        <v>1550.67</v>
      </c>
      <c r="L19" t="n">
        <v>1550.67</v>
      </c>
      <c r="M19" t="n">
        <v>1550.67</v>
      </c>
      <c r="N19" t="n">
        <v>1550.67</v>
      </c>
      <c r="O19" t="n">
        <v>1550.67</v>
      </c>
      <c r="P19" t="n">
        <v>1550.67</v>
      </c>
      <c r="Q19" t="n">
        <v>1550.67</v>
      </c>
      <c r="R19" t="n">
        <v>1550.67</v>
      </c>
      <c r="S19" t="n">
        <v>1550.67</v>
      </c>
      <c r="T19" t="n">
        <v>1550.67</v>
      </c>
      <c r="U19" t="n">
        <v>1550.67</v>
      </c>
      <c r="V19" t="n">
        <v>1550.67</v>
      </c>
      <c r="W19" t="n">
        <v>1550.67</v>
      </c>
      <c r="X19" t="n">
        <v>1550.67</v>
      </c>
      <c r="Y19" t="n">
        <v>1550.67</v>
      </c>
      <c r="Z19" t="n">
        <v>1550.67</v>
      </c>
      <c r="AA19" t="n">
        <v>1550.67</v>
      </c>
      <c r="AB19" t="n">
        <v>1550.67</v>
      </c>
      <c r="AC19" t="n">
        <v>1550.67</v>
      </c>
      <c r="AD19" t="n">
        <v>1550.67</v>
      </c>
      <c r="AE19" t="n">
        <v>1550.67</v>
      </c>
      <c r="AF19" t="n">
        <v>1550.67</v>
      </c>
      <c r="AG19" t="n">
        <v>1550.67</v>
      </c>
      <c r="AH19" t="n">
        <v>1550.67</v>
      </c>
      <c r="AI19" t="n">
        <v>1550.67</v>
      </c>
      <c r="AJ19" t="n">
        <v>1550.67</v>
      </c>
    </row>
    <row r="20">
      <c r="A20" t="inlineStr">
        <is>
          <t>manufactura</t>
        </is>
      </c>
      <c r="B20" t="inlineStr">
        <is>
          <t>Tcal</t>
        </is>
      </c>
      <c r="C20" t="n">
        <v>33099.1337383063</v>
      </c>
      <c r="D20" t="n">
        <v>33734.22915121917</v>
      </c>
      <c r="E20" t="n">
        <v>32710.83307472654</v>
      </c>
      <c r="F20" t="n">
        <v>30412.88599594869</v>
      </c>
      <c r="G20" t="n">
        <v>30504.20938061051</v>
      </c>
      <c r="H20" t="n">
        <v>32993.04784902278</v>
      </c>
      <c r="I20" t="n">
        <v>33324.63650037159</v>
      </c>
      <c r="J20" t="n">
        <v>33705.08250224336</v>
      </c>
      <c r="K20" t="n">
        <v>34092.14535399844</v>
      </c>
      <c r="L20" t="n">
        <v>34465.56693347515</v>
      </c>
      <c r="M20" t="n">
        <v>34823.20672327527</v>
      </c>
      <c r="N20" t="n">
        <v>35177.45240973695</v>
      </c>
      <c r="O20" t="n">
        <v>35529.3887548894</v>
      </c>
      <c r="P20" t="n">
        <v>35873.06810209853</v>
      </c>
      <c r="Q20" t="n">
        <v>36205.51429068361</v>
      </c>
      <c r="R20" t="n">
        <v>36527.82158747614</v>
      </c>
      <c r="S20" t="n">
        <v>36840.33254163435</v>
      </c>
      <c r="T20" t="n">
        <v>37143.04830648111</v>
      </c>
      <c r="U20" t="n">
        <v>37435.81729166145</v>
      </c>
      <c r="V20" t="n">
        <v>37718.42197636531</v>
      </c>
      <c r="W20" t="n">
        <v>37990.61896557341</v>
      </c>
      <c r="X20" t="n">
        <v>38252.15758651359</v>
      </c>
      <c r="Y20" t="n">
        <v>38502.78863654238</v>
      </c>
      <c r="Z20" t="n">
        <v>38742.26860931568</v>
      </c>
      <c r="AA20" t="n">
        <v>38970.3618418611</v>
      </c>
      <c r="AB20" t="n">
        <v>39186.84170195775</v>
      </c>
      <c r="AC20" t="n">
        <v>39391.49132840419</v>
      </c>
      <c r="AD20" t="n">
        <v>39584.1041585727</v>
      </c>
      <c r="AE20" t="n">
        <v>39764.4843501703</v>
      </c>
      <c r="AF20" t="n">
        <v>39932.44714574151</v>
      </c>
      <c r="AG20" t="n">
        <v>40060.43232479865</v>
      </c>
      <c r="AH20" t="n">
        <v>40170.31023504351</v>
      </c>
      <c r="AI20" t="n">
        <v>40272.06235446198</v>
      </c>
      <c r="AJ20" t="n">
        <v>40370.23717345321</v>
      </c>
    </row>
    <row r="21">
      <c r="A21" t="inlineStr">
        <is>
          <t>manufactura_existente</t>
        </is>
      </c>
      <c r="B21" t="inlineStr">
        <is>
          <t>Tcal</t>
        </is>
      </c>
      <c r="C21" t="n">
        <v>33099.1337383063</v>
      </c>
      <c r="D21" t="n">
        <v>33734.22915121917</v>
      </c>
      <c r="E21" t="n">
        <v>32710.83307472654</v>
      </c>
      <c r="F21" t="n">
        <v>30412.88599594869</v>
      </c>
      <c r="G21" t="n">
        <v>30504.20938061051</v>
      </c>
      <c r="H21" t="n">
        <v>32993.04784902278</v>
      </c>
      <c r="I21" t="n">
        <v>33099.1337383063</v>
      </c>
      <c r="J21" t="n">
        <v>33099.1337383063</v>
      </c>
      <c r="K21" t="n">
        <v>33099.1337383063</v>
      </c>
      <c r="L21" t="n">
        <v>33099.1337383063</v>
      </c>
      <c r="M21" t="n">
        <v>33099.1337383063</v>
      </c>
      <c r="N21" t="n">
        <v>33099.1337383063</v>
      </c>
      <c r="O21" t="n">
        <v>33099.1337383063</v>
      </c>
      <c r="P21" t="n">
        <v>33099.1337383063</v>
      </c>
      <c r="Q21" t="n">
        <v>33099.1337383063</v>
      </c>
      <c r="R21" t="n">
        <v>33099.1337383063</v>
      </c>
      <c r="S21" t="n">
        <v>33099.1337383063</v>
      </c>
      <c r="T21" t="n">
        <v>33099.1337383063</v>
      </c>
      <c r="U21" t="n">
        <v>33099.1337383063</v>
      </c>
      <c r="V21" t="n">
        <v>33099.1337383063</v>
      </c>
      <c r="W21" t="n">
        <v>33099.1337383063</v>
      </c>
      <c r="X21" t="n">
        <v>33099.1337383063</v>
      </c>
      <c r="Y21" t="n">
        <v>33099.1337383063</v>
      </c>
      <c r="Z21" t="n">
        <v>33099.1337383063</v>
      </c>
      <c r="AA21" t="n">
        <v>33099.1337383063</v>
      </c>
      <c r="AB21" t="n">
        <v>33099.1337383063</v>
      </c>
      <c r="AC21" t="n">
        <v>33099.1337383063</v>
      </c>
      <c r="AD21" t="n">
        <v>33099.1337383063</v>
      </c>
      <c r="AE21" t="n">
        <v>33099.1337383063</v>
      </c>
      <c r="AF21" t="n">
        <v>33099.1337383063</v>
      </c>
      <c r="AG21" t="n">
        <v>33099.1337383063</v>
      </c>
      <c r="AH21" t="n">
        <v>33099.1337383063</v>
      </c>
      <c r="AI21" t="n">
        <v>33099.1337383063</v>
      </c>
      <c r="AJ21" t="n">
        <v>33099.1337383063</v>
      </c>
    </row>
    <row r="22">
      <c r="A22" t="inlineStr">
        <is>
          <t>manufactura_nuevo</t>
        </is>
      </c>
      <c r="B22" t="inlineStr">
        <is>
          <t>Tcal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225.5027620652909</v>
      </c>
      <c r="J22" t="n">
        <v>605.9487639370564</v>
      </c>
      <c r="K22" t="n">
        <v>993.0116156921431</v>
      </c>
      <c r="L22" t="n">
        <v>1366.433195168851</v>
      </c>
      <c r="M22" t="n">
        <v>1724.072984968974</v>
      </c>
      <c r="N22" t="n">
        <v>2078.31867143065</v>
      </c>
      <c r="O22" t="n">
        <v>2430.255016583098</v>
      </c>
      <c r="P22" t="n">
        <v>2773.934363792228</v>
      </c>
      <c r="Q22" t="n">
        <v>3106.380552377312</v>
      </c>
      <c r="R22" t="n">
        <v>3428.687849169844</v>
      </c>
      <c r="S22" t="n">
        <v>3741.19880332805</v>
      </c>
      <c r="T22" t="n">
        <v>4043.914568174805</v>
      </c>
      <c r="U22" t="n">
        <v>4336.683553355149</v>
      </c>
      <c r="V22" t="n">
        <v>4619.288238059009</v>
      </c>
      <c r="W22" t="n">
        <v>4891.485227267105</v>
      </c>
      <c r="X22" t="n">
        <v>5153.023848207289</v>
      </c>
      <c r="Y22" t="n">
        <v>5403.654898236084</v>
      </c>
      <c r="Z22" t="n">
        <v>5643.134871009381</v>
      </c>
      <c r="AA22" t="n">
        <v>5871.2281035548</v>
      </c>
      <c r="AB22" t="n">
        <v>6087.707963651454</v>
      </c>
      <c r="AC22" t="n">
        <v>6292.35759009789</v>
      </c>
      <c r="AD22" t="n">
        <v>6484.9704202664</v>
      </c>
      <c r="AE22" t="n">
        <v>6665.350611864</v>
      </c>
      <c r="AF22" t="n">
        <v>6833.313407435206</v>
      </c>
      <c r="AG22" t="n">
        <v>6961.298586492354</v>
      </c>
      <c r="AH22" t="n">
        <v>7071.176496737215</v>
      </c>
      <c r="AI22" t="n">
        <v>7172.928616155681</v>
      </c>
      <c r="AJ22" t="n">
        <v>7271.103435146906</v>
      </c>
    </row>
    <row r="23">
      <c r="A23" t="inlineStr">
        <is>
          <t>mineral</t>
        </is>
      </c>
      <c r="B23" t="inlineStr">
        <is>
          <t>Tcal</t>
        </is>
      </c>
      <c r="C23" t="n">
        <v>19452.01183884414</v>
      </c>
      <c r="D23" t="n">
        <v>20260.6352535439</v>
      </c>
      <c r="E23" t="n">
        <v>20858.49950095148</v>
      </c>
      <c r="F23" t="n">
        <v>19715.42471803424</v>
      </c>
      <c r="G23" t="n">
        <v>21081.89945764167</v>
      </c>
      <c r="H23" t="n">
        <v>21587.57044701486</v>
      </c>
      <c r="I23" t="n">
        <v>21308.9314604649</v>
      </c>
      <c r="J23" t="n">
        <v>21571.3694999646</v>
      </c>
      <c r="K23" t="n">
        <v>21811.90859233459</v>
      </c>
      <c r="L23" t="n">
        <v>22009.20095697909</v>
      </c>
      <c r="M23" t="n">
        <v>22203.33188562474</v>
      </c>
      <c r="N23" t="n">
        <v>22373.23163505517</v>
      </c>
      <c r="O23" t="n">
        <v>22542.37440815509</v>
      </c>
      <c r="P23" t="n">
        <v>22701.58589385292</v>
      </c>
      <c r="Q23" t="n">
        <v>22925.47982866498</v>
      </c>
      <c r="R23" t="n">
        <v>23142.52496010745</v>
      </c>
      <c r="S23" t="n">
        <v>23347.47061804825</v>
      </c>
      <c r="T23" t="n">
        <v>23545.07142950958</v>
      </c>
      <c r="U23" t="n">
        <v>23725.08774019254</v>
      </c>
      <c r="V23" t="n">
        <v>23922.2860299204</v>
      </c>
      <c r="W23" t="n">
        <v>24111.4393210049</v>
      </c>
      <c r="X23" t="n">
        <v>24292.32757854946</v>
      </c>
      <c r="Y23" t="n">
        <v>24464.73810171261</v>
      </c>
      <c r="Z23" t="n">
        <v>24628.46590496799</v>
      </c>
      <c r="AA23" t="n">
        <v>24783.31408841506</v>
      </c>
      <c r="AB23" t="n">
        <v>24929.09419621226</v>
      </c>
      <c r="AC23" t="n">
        <v>25065.62656222843</v>
      </c>
      <c r="AD23" t="n">
        <v>25192.74064203184</v>
      </c>
      <c r="AE23" t="n">
        <v>25310.27533036626</v>
      </c>
      <c r="AF23" t="n">
        <v>25418.07926329224</v>
      </c>
      <c r="AG23" t="n">
        <v>25476.77667539703</v>
      </c>
      <c r="AH23" t="n">
        <v>25535.66818009976</v>
      </c>
      <c r="AI23" t="n">
        <v>25594.75428857078</v>
      </c>
      <c r="AJ23" t="n">
        <v>25654.03551332669</v>
      </c>
    </row>
    <row r="24">
      <c r="A24" t="inlineStr">
        <is>
          <t>mineral_existente</t>
        </is>
      </c>
      <c r="B24" t="inlineStr">
        <is>
          <t>Tcal</t>
        </is>
      </c>
      <c r="C24" t="n">
        <v>19452.01183884414</v>
      </c>
      <c r="D24" t="n">
        <v>20260.6352535439</v>
      </c>
      <c r="E24" t="n">
        <v>20858.49950095148</v>
      </c>
      <c r="F24" t="n">
        <v>19715.42471803424</v>
      </c>
      <c r="G24" t="n">
        <v>21081.89945764167</v>
      </c>
      <c r="H24" t="n">
        <v>21587.57044701486</v>
      </c>
      <c r="I24" t="n">
        <v>19452.01183884414</v>
      </c>
      <c r="J24" t="n">
        <v>19452.01183884414</v>
      </c>
      <c r="K24" t="n">
        <v>19452.01183884414</v>
      </c>
      <c r="L24" t="n">
        <v>19452.01183884414</v>
      </c>
      <c r="M24" t="n">
        <v>19452.01183884414</v>
      </c>
      <c r="N24" t="n">
        <v>19452.01183884414</v>
      </c>
      <c r="O24" t="n">
        <v>19452.01183884414</v>
      </c>
      <c r="P24" t="n">
        <v>19452.01183884414</v>
      </c>
      <c r="Q24" t="n">
        <v>19452.01183884414</v>
      </c>
      <c r="R24" t="n">
        <v>19452.01183884414</v>
      </c>
      <c r="S24" t="n">
        <v>19452.01183884414</v>
      </c>
      <c r="T24" t="n">
        <v>19452.01183884414</v>
      </c>
      <c r="U24" t="n">
        <v>19452.01183884414</v>
      </c>
      <c r="V24" t="n">
        <v>19452.01183884414</v>
      </c>
      <c r="W24" t="n">
        <v>19452.01183884414</v>
      </c>
      <c r="X24" t="n">
        <v>19452.01183884414</v>
      </c>
      <c r="Y24" t="n">
        <v>19452.01183884414</v>
      </c>
      <c r="Z24" t="n">
        <v>19452.01183884414</v>
      </c>
      <c r="AA24" t="n">
        <v>19452.01183884414</v>
      </c>
      <c r="AB24" t="n">
        <v>19452.01183884414</v>
      </c>
      <c r="AC24" t="n">
        <v>19452.01183884414</v>
      </c>
      <c r="AD24" t="n">
        <v>19452.01183884414</v>
      </c>
      <c r="AE24" t="n">
        <v>19452.01183884414</v>
      </c>
      <c r="AF24" t="n">
        <v>19452.01183884414</v>
      </c>
      <c r="AG24" t="n">
        <v>19452.01183884414</v>
      </c>
      <c r="AH24" t="n">
        <v>19452.01183884414</v>
      </c>
      <c r="AI24" t="n">
        <v>19452.01183884414</v>
      </c>
      <c r="AJ24" t="n">
        <v>19452.01183884414</v>
      </c>
    </row>
    <row r="25">
      <c r="A25" t="inlineStr">
        <is>
          <t>mineral_nuevo</t>
        </is>
      </c>
      <c r="B25" t="inlineStr">
        <is>
          <t>Tcal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1856.919621620753</v>
      </c>
      <c r="J25" t="n">
        <v>2119.357661120459</v>
      </c>
      <c r="K25" t="n">
        <v>2359.896753490444</v>
      </c>
      <c r="L25" t="n">
        <v>2557.189118134949</v>
      </c>
      <c r="M25" t="n">
        <v>2751.320046780598</v>
      </c>
      <c r="N25" t="n">
        <v>2921.219796211029</v>
      </c>
      <c r="O25" t="n">
        <v>3090.362569310942</v>
      </c>
      <c r="P25" t="n">
        <v>3249.574055008779</v>
      </c>
      <c r="Q25" t="n">
        <v>3473.467989820838</v>
      </c>
      <c r="R25" t="n">
        <v>3690.51312126331</v>
      </c>
      <c r="S25" t="n">
        <v>3895.458779204102</v>
      </c>
      <c r="T25" t="n">
        <v>4093.059590665434</v>
      </c>
      <c r="U25" t="n">
        <v>4273.075901348398</v>
      </c>
      <c r="V25" t="n">
        <v>4470.274191076256</v>
      </c>
      <c r="W25" t="n">
        <v>4659.427482160754</v>
      </c>
      <c r="X25" t="n">
        <v>4840.315739705311</v>
      </c>
      <c r="Y25" t="n">
        <v>5012.726262868466</v>
      </c>
      <c r="Z25" t="n">
        <v>5176.454066123842</v>
      </c>
      <c r="AA25" t="n">
        <v>5331.302249570919</v>
      </c>
      <c r="AB25" t="n">
        <v>5477.082357368112</v>
      </c>
      <c r="AC25" t="n">
        <v>5613.614723384289</v>
      </c>
      <c r="AD25" t="n">
        <v>5740.728803187692</v>
      </c>
      <c r="AE25" t="n">
        <v>5858.263491522117</v>
      </c>
      <c r="AF25" t="n">
        <v>5966.067424448094</v>
      </c>
      <c r="AG25" t="n">
        <v>6024.764836552888</v>
      </c>
      <c r="AH25" t="n">
        <v>6083.656341255613</v>
      </c>
      <c r="AI25" t="n">
        <v>6142.742449726633</v>
      </c>
      <c r="AJ25" t="n">
        <v>6202.023674482549</v>
      </c>
    </row>
    <row r="26">
      <c r="A26" t="inlineStr">
        <is>
          <t>pesca</t>
        </is>
      </c>
      <c r="B26" t="inlineStr">
        <is>
          <t>miles ton</t>
        </is>
      </c>
      <c r="C26" t="n">
        <v>3533.116</v>
      </c>
      <c r="D26" t="n">
        <v>3733.639</v>
      </c>
      <c r="E26" t="n">
        <v>3779.744</v>
      </c>
      <c r="F26" t="n">
        <v>3691.358</v>
      </c>
      <c r="G26" t="n">
        <v>3896.456</v>
      </c>
      <c r="H26" t="n">
        <v>4214.732</v>
      </c>
      <c r="I26" t="n">
        <v>3984.821333333333</v>
      </c>
      <c r="J26" t="n">
        <v>4029.004</v>
      </c>
      <c r="K26" t="n">
        <v>4073.186666666666</v>
      </c>
      <c r="L26" t="n">
        <v>4117.369333333333</v>
      </c>
      <c r="M26" t="n">
        <v>4161.552</v>
      </c>
      <c r="N26" t="n">
        <v>4205.734666666666</v>
      </c>
      <c r="O26" t="n">
        <v>4249.917333333333</v>
      </c>
      <c r="P26" t="n">
        <v>4294.099999999999</v>
      </c>
      <c r="Q26" t="n">
        <v>4358.5115</v>
      </c>
      <c r="R26" t="n">
        <v>4422.923</v>
      </c>
      <c r="S26" t="n">
        <v>4487.3345</v>
      </c>
      <c r="T26" t="n">
        <v>4551.746</v>
      </c>
      <c r="U26" t="n">
        <v>4616.1575</v>
      </c>
      <c r="V26" t="n">
        <v>4680.569</v>
      </c>
      <c r="W26" t="n">
        <v>4744.980500000001</v>
      </c>
      <c r="X26" t="n">
        <v>4809.392000000001</v>
      </c>
      <c r="Y26" t="n">
        <v>4873.803500000001</v>
      </c>
      <c r="Z26" t="n">
        <v>4938.214999999999</v>
      </c>
      <c r="AA26" t="n">
        <v>5012.288224999999</v>
      </c>
      <c r="AB26" t="n">
        <v>5086.361449999999</v>
      </c>
      <c r="AC26" t="n">
        <v>5160.434675</v>
      </c>
      <c r="AD26" t="n">
        <v>5234.5079</v>
      </c>
      <c r="AE26" t="n">
        <v>5308.581125</v>
      </c>
      <c r="AF26" t="n">
        <v>5382.65435</v>
      </c>
      <c r="AG26" t="n">
        <v>5456.727575</v>
      </c>
      <c r="AH26" t="n">
        <v>5530.8008</v>
      </c>
      <c r="AI26" t="n">
        <v>5604.874025</v>
      </c>
      <c r="AJ26" t="n">
        <v>5678.947249999998</v>
      </c>
    </row>
    <row r="27">
      <c r="A27" t="inlineStr">
        <is>
          <t>pesca_existente</t>
        </is>
      </c>
      <c r="B27" t="inlineStr">
        <is>
          <t>miles ton</t>
        </is>
      </c>
      <c r="C27" t="n">
        <v>3533.116</v>
      </c>
      <c r="D27" t="n">
        <v>3733.639</v>
      </c>
      <c r="E27" t="n">
        <v>3779.744</v>
      </c>
      <c r="F27" t="n">
        <v>3691.358</v>
      </c>
      <c r="G27" t="n">
        <v>3896.456</v>
      </c>
      <c r="H27" t="n">
        <v>4214.732</v>
      </c>
      <c r="I27" t="n">
        <v>3533.116</v>
      </c>
      <c r="J27" t="n">
        <v>3533.116</v>
      </c>
      <c r="K27" t="n">
        <v>3533.116</v>
      </c>
      <c r="L27" t="n">
        <v>3533.116</v>
      </c>
      <c r="M27" t="n">
        <v>3533.116</v>
      </c>
      <c r="N27" t="n">
        <v>3533.116</v>
      </c>
      <c r="O27" t="n">
        <v>3533.116</v>
      </c>
      <c r="P27" t="n">
        <v>3533.116</v>
      </c>
      <c r="Q27" t="n">
        <v>3533.116</v>
      </c>
      <c r="R27" t="n">
        <v>3533.116</v>
      </c>
      <c r="S27" t="n">
        <v>3533.116</v>
      </c>
      <c r="T27" t="n">
        <v>3533.116</v>
      </c>
      <c r="U27" t="n">
        <v>3533.116</v>
      </c>
      <c r="V27" t="n">
        <v>3533.116</v>
      </c>
      <c r="W27" t="n">
        <v>3533.116</v>
      </c>
      <c r="X27" t="n">
        <v>3533.116</v>
      </c>
      <c r="Y27" t="n">
        <v>3533.116</v>
      </c>
      <c r="Z27" t="n">
        <v>3533.116</v>
      </c>
      <c r="AA27" t="n">
        <v>3533.116</v>
      </c>
      <c r="AB27" t="n">
        <v>3533.116</v>
      </c>
      <c r="AC27" t="n">
        <v>3533.116</v>
      </c>
      <c r="AD27" t="n">
        <v>3533.116</v>
      </c>
      <c r="AE27" t="n">
        <v>3533.116</v>
      </c>
      <c r="AF27" t="n">
        <v>3533.116</v>
      </c>
      <c r="AG27" t="n">
        <v>3533.116</v>
      </c>
      <c r="AH27" t="n">
        <v>3533.116</v>
      </c>
      <c r="AI27" t="n">
        <v>3533.116</v>
      </c>
      <c r="AJ27" t="n">
        <v>3533.116</v>
      </c>
    </row>
    <row r="28">
      <c r="A28" t="inlineStr">
        <is>
          <t>pesca_nuevo</t>
        </is>
      </c>
      <c r="B28" t="inlineStr">
        <is>
          <t>miles ton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451.7053333333329</v>
      </c>
      <c r="J28" t="n">
        <v>495.8879999999999</v>
      </c>
      <c r="K28" t="n">
        <v>540.0706666666661</v>
      </c>
      <c r="L28" t="n">
        <v>584.2533333333331</v>
      </c>
      <c r="M28" t="n">
        <v>628.4359999999997</v>
      </c>
      <c r="N28" t="n">
        <v>672.6186666666663</v>
      </c>
      <c r="O28" t="n">
        <v>716.8013333333329</v>
      </c>
      <c r="P28" t="n">
        <v>760.9839999999995</v>
      </c>
      <c r="Q28" t="n">
        <v>825.3954999999996</v>
      </c>
      <c r="R28" t="n">
        <v>889.8069999999998</v>
      </c>
      <c r="S28" t="n">
        <v>954.2184999999999</v>
      </c>
      <c r="T28" t="n">
        <v>1018.63</v>
      </c>
      <c r="U28" t="n">
        <v>1083.0415</v>
      </c>
      <c r="V28" t="n">
        <v>1147.453</v>
      </c>
      <c r="W28" t="n">
        <v>1211.864500000001</v>
      </c>
      <c r="X28" t="n">
        <v>1276.276000000001</v>
      </c>
      <c r="Y28" t="n">
        <v>1340.687500000001</v>
      </c>
      <c r="Z28" t="n">
        <v>1405.098999999999</v>
      </c>
      <c r="AA28" t="n">
        <v>1479.172224999999</v>
      </c>
      <c r="AB28" t="n">
        <v>1553.245449999999</v>
      </c>
      <c r="AC28" t="n">
        <v>1627.318675</v>
      </c>
      <c r="AD28" t="n">
        <v>1701.3919</v>
      </c>
      <c r="AE28" t="n">
        <v>1775.465125</v>
      </c>
      <c r="AF28" t="n">
        <v>1849.53835</v>
      </c>
      <c r="AG28" t="n">
        <v>1923.611575</v>
      </c>
      <c r="AH28" t="n">
        <v>1997.6848</v>
      </c>
      <c r="AI28" t="n">
        <v>2071.758025</v>
      </c>
      <c r="AJ28" t="n">
        <v>2145.831249999998</v>
      </c>
    </row>
    <row r="29">
      <c r="A29" t="inlineStr">
        <is>
          <t>petroquimica</t>
        </is>
      </c>
      <c r="B29" t="inlineStr">
        <is>
          <t>miles ton</t>
        </is>
      </c>
      <c r="C29" t="n">
        <v>414.03</v>
      </c>
      <c r="D29" t="n">
        <v>612</v>
      </c>
      <c r="E29" t="n">
        <v>1050</v>
      </c>
      <c r="F29" t="n">
        <v>836</v>
      </c>
      <c r="G29" t="n">
        <v>807</v>
      </c>
      <c r="H29" t="n">
        <v>807</v>
      </c>
      <c r="I29" t="n">
        <v>807</v>
      </c>
      <c r="J29" t="n">
        <v>807</v>
      </c>
      <c r="K29" t="n">
        <v>807</v>
      </c>
      <c r="L29" t="n">
        <v>827</v>
      </c>
      <c r="M29" t="n">
        <v>847</v>
      </c>
      <c r="N29" t="n">
        <v>867</v>
      </c>
      <c r="O29" t="n">
        <v>887</v>
      </c>
      <c r="P29" t="n">
        <v>907</v>
      </c>
      <c r="Q29" t="n">
        <v>927</v>
      </c>
      <c r="R29" t="n">
        <v>947</v>
      </c>
      <c r="S29" t="n">
        <v>967</v>
      </c>
      <c r="T29" t="n">
        <v>987</v>
      </c>
      <c r="U29" t="n">
        <v>1007</v>
      </c>
      <c r="V29" t="n">
        <v>1027</v>
      </c>
      <c r="W29" t="n">
        <v>1047</v>
      </c>
      <c r="X29" t="n">
        <v>1067</v>
      </c>
      <c r="Y29" t="n">
        <v>1087</v>
      </c>
      <c r="Z29" t="n">
        <v>1107</v>
      </c>
      <c r="AA29" t="n">
        <v>1127</v>
      </c>
      <c r="AB29" t="n">
        <v>1147</v>
      </c>
      <c r="AC29" t="n">
        <v>1167</v>
      </c>
      <c r="AD29" t="n">
        <v>1187</v>
      </c>
      <c r="AE29" t="n">
        <v>1207</v>
      </c>
      <c r="AF29" t="n">
        <v>1227</v>
      </c>
      <c r="AG29" t="n">
        <v>1247</v>
      </c>
      <c r="AH29" t="n">
        <v>1267</v>
      </c>
      <c r="AI29" t="n">
        <v>1287</v>
      </c>
      <c r="AJ29" t="n">
        <v>1307</v>
      </c>
    </row>
    <row r="30">
      <c r="A30" t="inlineStr">
        <is>
          <t>petroquimica_existente</t>
        </is>
      </c>
      <c r="B30" t="inlineStr">
        <is>
          <t>miles ton</t>
        </is>
      </c>
      <c r="C30" t="n">
        <v>414.03</v>
      </c>
      <c r="D30" t="n">
        <v>612</v>
      </c>
      <c r="E30" t="n">
        <v>1050</v>
      </c>
      <c r="F30" t="n">
        <v>836</v>
      </c>
      <c r="G30" t="n">
        <v>807</v>
      </c>
      <c r="H30" t="n">
        <v>414.03</v>
      </c>
      <c r="I30" t="n">
        <v>414.03</v>
      </c>
      <c r="J30" t="n">
        <v>414.03</v>
      </c>
      <c r="K30" t="n">
        <v>414.03</v>
      </c>
      <c r="L30" t="n">
        <v>414.03</v>
      </c>
      <c r="M30" t="n">
        <v>414.03</v>
      </c>
      <c r="N30" t="n">
        <v>414.03</v>
      </c>
      <c r="O30" t="n">
        <v>414.03</v>
      </c>
      <c r="P30" t="n">
        <v>414.03</v>
      </c>
      <c r="Q30" t="n">
        <v>414.03</v>
      </c>
      <c r="R30" t="n">
        <v>414.03</v>
      </c>
      <c r="S30" t="n">
        <v>414.03</v>
      </c>
      <c r="T30" t="n">
        <v>414.03</v>
      </c>
      <c r="U30" t="n">
        <v>414.03</v>
      </c>
      <c r="V30" t="n">
        <v>414.03</v>
      </c>
      <c r="W30" t="n">
        <v>414.03</v>
      </c>
      <c r="X30" t="n">
        <v>414.03</v>
      </c>
      <c r="Y30" t="n">
        <v>414.03</v>
      </c>
      <c r="Z30" t="n">
        <v>414.03</v>
      </c>
      <c r="AA30" t="n">
        <v>414.03</v>
      </c>
      <c r="AB30" t="n">
        <v>414.03</v>
      </c>
      <c r="AC30" t="n">
        <v>414.03</v>
      </c>
      <c r="AD30" t="n">
        <v>414.03</v>
      </c>
      <c r="AE30" t="n">
        <v>414.03</v>
      </c>
      <c r="AF30" t="n">
        <v>414.03</v>
      </c>
      <c r="AG30" t="n">
        <v>414.03</v>
      </c>
      <c r="AH30" t="n">
        <v>414.03</v>
      </c>
      <c r="AI30" t="n">
        <v>414.03</v>
      </c>
      <c r="AJ30" t="n">
        <v>414.03</v>
      </c>
    </row>
    <row r="31">
      <c r="A31" t="inlineStr">
        <is>
          <t>petroquimica_nuevo</t>
        </is>
      </c>
      <c r="B31" t="inlineStr">
        <is>
          <t>miles ton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392.97</v>
      </c>
      <c r="I31" t="n">
        <v>392.97</v>
      </c>
      <c r="J31" t="n">
        <v>392.97</v>
      </c>
      <c r="K31" t="n">
        <v>392.97</v>
      </c>
      <c r="L31" t="n">
        <v>412.97</v>
      </c>
      <c r="M31" t="n">
        <v>432.97</v>
      </c>
      <c r="N31" t="n">
        <v>452.97</v>
      </c>
      <c r="O31" t="n">
        <v>472.97</v>
      </c>
      <c r="P31" t="n">
        <v>492.97</v>
      </c>
      <c r="Q31" t="n">
        <v>512.97</v>
      </c>
      <c r="R31" t="n">
        <v>532.97</v>
      </c>
      <c r="S31" t="n">
        <v>552.97</v>
      </c>
      <c r="T31" t="n">
        <v>572.97</v>
      </c>
      <c r="U31" t="n">
        <v>592.97</v>
      </c>
      <c r="V31" t="n">
        <v>612.97</v>
      </c>
      <c r="W31" t="n">
        <v>632.97</v>
      </c>
      <c r="X31" t="n">
        <v>652.97</v>
      </c>
      <c r="Y31" t="n">
        <v>672.97</v>
      </c>
      <c r="Z31" t="n">
        <v>692.97</v>
      </c>
      <c r="AA31" t="n">
        <v>712.97</v>
      </c>
      <c r="AB31" t="n">
        <v>732.97</v>
      </c>
      <c r="AC31" t="n">
        <v>752.97</v>
      </c>
      <c r="AD31" t="n">
        <v>772.97</v>
      </c>
      <c r="AE31" t="n">
        <v>792.97</v>
      </c>
      <c r="AF31" t="n">
        <v>812.97</v>
      </c>
      <c r="AG31" t="n">
        <v>832.97</v>
      </c>
      <c r="AH31" t="n">
        <v>852.97</v>
      </c>
      <c r="AI31" t="n">
        <v>872.97</v>
      </c>
      <c r="AJ31" t="n">
        <v>892.97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tabColor rgb="00002060"/>
    <outlinePr summaryBelow="1" summaryRight="1"/>
    <pageSetUpPr/>
  </sheetPr>
  <dimension ref="A1:AJ4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Proceso</t>
        </is>
      </c>
      <c r="B1" s="205" t="inlineStr">
        <is>
          <t>Unidad</t>
        </is>
      </c>
      <c r="C1" s="205" t="n">
        <v>2017</v>
      </c>
      <c r="D1" s="205" t="n">
        <v>2018</v>
      </c>
      <c r="E1" s="205" t="n">
        <v>2019</v>
      </c>
      <c r="F1" s="205" t="n">
        <v>2020</v>
      </c>
      <c r="G1" s="205" t="n">
        <v>2021</v>
      </c>
      <c r="H1" s="205" t="n">
        <v>2022</v>
      </c>
      <c r="I1" s="205" t="n">
        <v>2023</v>
      </c>
      <c r="J1" s="205" t="n">
        <v>2024</v>
      </c>
      <c r="K1" s="205" t="n">
        <v>2025</v>
      </c>
      <c r="L1" s="205" t="n">
        <v>2026</v>
      </c>
      <c r="M1" s="205" t="n">
        <v>2027</v>
      </c>
      <c r="N1" s="205" t="n">
        <v>2028</v>
      </c>
      <c r="O1" s="205" t="n">
        <v>2029</v>
      </c>
      <c r="P1" s="205" t="n">
        <v>2030</v>
      </c>
      <c r="Q1" s="205" t="n">
        <v>2031</v>
      </c>
      <c r="R1" s="205" t="n">
        <v>2032</v>
      </c>
      <c r="S1" s="205" t="n">
        <v>2033</v>
      </c>
      <c r="T1" s="205" t="n">
        <v>2034</v>
      </c>
      <c r="U1" s="205" t="n">
        <v>2035</v>
      </c>
      <c r="V1" s="205" t="n">
        <v>2036</v>
      </c>
      <c r="W1" s="205" t="n">
        <v>2037</v>
      </c>
      <c r="X1" s="205" t="n">
        <v>2038</v>
      </c>
      <c r="Y1" s="205" t="n">
        <v>2039</v>
      </c>
      <c r="Z1" s="205" t="n">
        <v>2040</v>
      </c>
      <c r="AA1" s="205" t="n">
        <v>2041</v>
      </c>
      <c r="AB1" s="205" t="n">
        <v>2042</v>
      </c>
      <c r="AC1" s="205" t="n">
        <v>2043</v>
      </c>
      <c r="AD1" s="205" t="n">
        <v>2044</v>
      </c>
      <c r="AE1" s="205" t="n">
        <v>2045</v>
      </c>
      <c r="AF1" s="205" t="n">
        <v>2046</v>
      </c>
      <c r="AG1" s="205" t="n">
        <v>2047</v>
      </c>
      <c r="AH1" s="205" t="n">
        <v>2048</v>
      </c>
      <c r="AI1" s="205" t="n">
        <v>2049</v>
      </c>
      <c r="AJ1" s="205" t="n">
        <v>2050</v>
      </c>
    </row>
    <row r="2">
      <c r="A2" t="inlineStr">
        <is>
          <t>Fundición</t>
        </is>
      </c>
      <c r="B2" t="inlineStr">
        <is>
          <t>Miles ton Cu fino</t>
        </is>
      </c>
      <c r="C2" t="n">
        <v>1829.991240543158</v>
      </c>
      <c r="D2" t="n">
        <v>1933.792665725186</v>
      </c>
      <c r="E2" t="n">
        <v>1774.209656807224</v>
      </c>
      <c r="F2" t="n">
        <v>1743.817276976879</v>
      </c>
      <c r="G2" t="n">
        <v>1608.747575079384</v>
      </c>
      <c r="H2" t="n">
        <v>1513.408151500598</v>
      </c>
      <c r="I2" t="n">
        <v>1544.48838153362</v>
      </c>
      <c r="J2" t="n">
        <v>1590.557039773656</v>
      </c>
      <c r="K2" t="n">
        <v>1775.532254735367</v>
      </c>
      <c r="L2" t="n">
        <v>1817.78257304669</v>
      </c>
      <c r="M2" t="n">
        <v>1848.713432274259</v>
      </c>
      <c r="N2" t="n">
        <v>1776.654353742365</v>
      </c>
      <c r="O2" t="n">
        <v>1725.668434911581</v>
      </c>
      <c r="P2" t="n">
        <v>1680.95846149929</v>
      </c>
      <c r="Q2" t="n">
        <v>1575.195061548766</v>
      </c>
      <c r="R2" t="n">
        <v>1504.381971341145</v>
      </c>
      <c r="S2" t="n">
        <v>1484.458883236242</v>
      </c>
      <c r="T2" t="n">
        <v>1504.059709632232</v>
      </c>
      <c r="U2" t="n">
        <v>1473.702122384127</v>
      </c>
      <c r="V2" t="n">
        <v>1467.028421692552</v>
      </c>
      <c r="W2" t="n">
        <v>1460.464732561316</v>
      </c>
      <c r="X2" t="n">
        <v>1454.008356253328</v>
      </c>
      <c r="Y2" t="n">
        <v>1447.656681587988</v>
      </c>
      <c r="Z2" t="n">
        <v>1441.407181418963</v>
      </c>
      <c r="AA2" t="n">
        <v>1431.994243830308</v>
      </c>
      <c r="AB2" t="n">
        <v>1429.204996193841</v>
      </c>
      <c r="AC2" t="n">
        <v>1426.438405271804</v>
      </c>
      <c r="AD2" t="n">
        <v>1423.121112931345</v>
      </c>
      <c r="AE2" t="n">
        <v>1415.74246218394</v>
      </c>
      <c r="AF2" t="n">
        <v>1409.595263752442</v>
      </c>
      <c r="AG2" t="n">
        <v>1408.982357826592</v>
      </c>
      <c r="AH2" t="n">
        <v>1407.939190173291</v>
      </c>
      <c r="AI2" t="n">
        <v>1406.697750884965</v>
      </c>
      <c r="AJ2" t="n">
        <v>1406.033803618643</v>
      </c>
    </row>
    <row r="3">
      <c r="A3" t="inlineStr">
        <is>
          <t>Refinería</t>
        </is>
      </c>
      <c r="B3" t="inlineStr">
        <is>
          <t>Miles ton Cu fino</t>
        </is>
      </c>
      <c r="C3" t="n">
        <v>1652.960280777787</v>
      </c>
      <c r="D3" t="n">
        <v>1748.647060239919</v>
      </c>
      <c r="E3" t="n">
        <v>1616.298259783654</v>
      </c>
      <c r="F3" t="n">
        <v>1593.88903760156</v>
      </c>
      <c r="G3" t="n">
        <v>1468.628343662788</v>
      </c>
      <c r="H3" t="n">
        <v>1388.056038080829</v>
      </c>
      <c r="I3" t="n">
        <v>1427.969827216018</v>
      </c>
      <c r="J3" t="n">
        <v>1468.374595754951</v>
      </c>
      <c r="K3" t="n">
        <v>1646.907993206605</v>
      </c>
      <c r="L3" t="n">
        <v>1672.538583154346</v>
      </c>
      <c r="M3" t="n">
        <v>1696.103851676071</v>
      </c>
      <c r="N3" t="n">
        <v>1616.095809810974</v>
      </c>
      <c r="O3" t="n">
        <v>1564.983789170365</v>
      </c>
      <c r="P3" t="n">
        <v>1520.05358727568</v>
      </c>
      <c r="Q3" t="n">
        <v>1420.505357843954</v>
      </c>
      <c r="R3" t="n">
        <v>1355.205038131293</v>
      </c>
      <c r="S3" t="n">
        <v>1336.845003028398</v>
      </c>
      <c r="T3" t="n">
        <v>1354.081933587988</v>
      </c>
      <c r="U3" t="n">
        <v>1326.348135825385</v>
      </c>
      <c r="V3" t="n">
        <v>1319.943282471441</v>
      </c>
      <c r="W3" t="n">
        <v>1313.644008906548</v>
      </c>
      <c r="X3" t="n">
        <v>1307.447725111151</v>
      </c>
      <c r="Y3" t="n">
        <v>1301.351925095003</v>
      </c>
      <c r="Z3" t="n">
        <v>1295.354183516842</v>
      </c>
      <c r="AA3" t="n">
        <v>1286.320442318158</v>
      </c>
      <c r="AB3" t="n">
        <v>1283.643558396475</v>
      </c>
      <c r="AC3" t="n">
        <v>1280.988418472628</v>
      </c>
      <c r="AD3" t="n">
        <v>1277.804761914637</v>
      </c>
      <c r="AE3" t="n">
        <v>1270.723357133214</v>
      </c>
      <c r="AF3" t="n">
        <v>1264.823796108393</v>
      </c>
      <c r="AG3" t="n">
        <v>1264.235580850284</v>
      </c>
      <c r="AH3" t="n">
        <v>1263.234436784683</v>
      </c>
      <c r="AI3" t="n">
        <v>1262.043008376815</v>
      </c>
      <c r="AJ3" t="n">
        <v>1261.405807958026</v>
      </c>
    </row>
    <row r="4">
      <c r="A4" t="inlineStr">
        <is>
          <t>Óxidos</t>
        </is>
      </c>
      <c r="B4" t="inlineStr">
        <is>
          <t>Miles ton Cu fino</t>
        </is>
      </c>
      <c r="C4" t="n">
        <v>1585.855922965116</v>
      </c>
      <c r="D4" t="n">
        <v>1574.891975308642</v>
      </c>
      <c r="E4" t="n">
        <v>1580.109210298946</v>
      </c>
      <c r="F4" t="n">
        <v>1468.281716678297</v>
      </c>
      <c r="G4" t="n">
        <v>1413</v>
      </c>
      <c r="H4" t="n">
        <v>1425.87650227932</v>
      </c>
      <c r="I4" t="n">
        <v>1249</v>
      </c>
      <c r="J4" t="n">
        <v>1313</v>
      </c>
      <c r="K4" t="n">
        <v>1344</v>
      </c>
      <c r="L4" t="n">
        <v>1283</v>
      </c>
      <c r="M4" t="n">
        <v>1201</v>
      </c>
      <c r="N4" t="n">
        <v>1156</v>
      </c>
      <c r="O4" t="n">
        <v>1092</v>
      </c>
      <c r="P4" t="n">
        <v>944.0000000000003</v>
      </c>
      <c r="Q4" t="n">
        <v>718.9999999999995</v>
      </c>
      <c r="R4" t="n">
        <v>522</v>
      </c>
      <c r="S4" t="n">
        <v>415.9999999999999</v>
      </c>
      <c r="T4" t="n">
        <v>464.9999999999999</v>
      </c>
      <c r="U4" t="n">
        <v>21.47687040050248</v>
      </c>
      <c r="V4" t="n">
        <v>17.09258367823788</v>
      </c>
      <c r="W4" t="n">
        <v>10.40436589740596</v>
      </c>
      <c r="X4" t="n">
        <v>6.177628790414305</v>
      </c>
      <c r="Y4" t="n">
        <v>3.894661879517675</v>
      </c>
      <c r="Z4" t="n">
        <v>2.318570416679382</v>
      </c>
      <c r="AA4" t="n">
        <v>2.291117518248614</v>
      </c>
      <c r="AB4" t="n">
        <v>1.521988438648993</v>
      </c>
      <c r="AC4" t="n">
        <v>0.7583046253882478</v>
      </c>
      <c r="AD4" t="n">
        <v>0.7550796566035285</v>
      </c>
      <c r="AE4" t="n">
        <v>0.7479063610686406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tabColor rgb="00002060"/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sheetData>
    <row r="1">
      <c r="A1" s="205" t="inlineStr">
        <is>
          <t>Proceso</t>
        </is>
      </c>
      <c r="B1" s="205" t="inlineStr">
        <is>
          <t>Unidad</t>
        </is>
      </c>
      <c r="C1" s="205" t="n">
        <v>2017</v>
      </c>
      <c r="D1" s="205" t="n">
        <v>2018</v>
      </c>
      <c r="E1" s="205" t="n">
        <v>2019</v>
      </c>
      <c r="F1" s="205" t="n">
        <v>2020</v>
      </c>
      <c r="G1" s="205" t="n">
        <v>2021</v>
      </c>
      <c r="H1" s="205" t="n">
        <v>2022</v>
      </c>
      <c r="I1" s="205" t="n">
        <v>2023</v>
      </c>
      <c r="J1" s="205" t="n">
        <v>2024</v>
      </c>
      <c r="K1" s="205" t="n">
        <v>2025</v>
      </c>
      <c r="L1" s="205" t="n">
        <v>2026</v>
      </c>
      <c r="M1" s="205" t="n">
        <v>2027</v>
      </c>
      <c r="N1" s="205" t="n">
        <v>2028</v>
      </c>
      <c r="O1" s="205" t="n">
        <v>2029</v>
      </c>
      <c r="P1" s="205" t="n">
        <v>2030</v>
      </c>
      <c r="Q1" s="205" t="n">
        <v>2031</v>
      </c>
      <c r="R1" s="205" t="n">
        <v>2032</v>
      </c>
      <c r="S1" s="205" t="n">
        <v>2033</v>
      </c>
      <c r="T1" s="205" t="n">
        <v>2034</v>
      </c>
      <c r="U1" s="205" t="n">
        <v>2035</v>
      </c>
      <c r="V1" s="205" t="n">
        <v>2036</v>
      </c>
      <c r="W1" s="205" t="n">
        <v>2037</v>
      </c>
      <c r="X1" s="205" t="n">
        <v>2038</v>
      </c>
      <c r="Y1" s="205" t="n">
        <v>2039</v>
      </c>
      <c r="Z1" s="205" t="n">
        <v>2040</v>
      </c>
      <c r="AA1" s="205" t="n">
        <v>2041</v>
      </c>
      <c r="AB1" s="205" t="n">
        <v>2042</v>
      </c>
      <c r="AC1" s="205" t="n">
        <v>2043</v>
      </c>
      <c r="AD1" s="205" t="n">
        <v>2044</v>
      </c>
      <c r="AE1" s="205" t="n">
        <v>2045</v>
      </c>
      <c r="AF1" s="205" t="n">
        <v>2046</v>
      </c>
      <c r="AG1" s="205" t="n">
        <v>2047</v>
      </c>
      <c r="AH1" s="205" t="n">
        <v>2048</v>
      </c>
      <c r="AI1" s="205" t="n">
        <v>2049</v>
      </c>
      <c r="AJ1" s="205" t="n">
        <v>2050</v>
      </c>
    </row>
    <row r="2">
      <c r="A2" t="inlineStr">
        <is>
          <t>Óxidos</t>
        </is>
      </c>
      <c r="B2" t="inlineStr">
        <is>
          <t>Miles ton de roca</t>
        </is>
      </c>
      <c r="C2" t="n">
        <v>464734.3550885267</v>
      </c>
      <c r="D2" t="n">
        <v>546377.5306939721</v>
      </c>
      <c r="E2" t="n">
        <v>471912.3647435307</v>
      </c>
      <c r="F2" t="n">
        <v>462925.1588448414</v>
      </c>
      <c r="G2" t="n">
        <v>452303.6947138651</v>
      </c>
      <c r="H2" t="n">
        <v>462490.75995085</v>
      </c>
      <c r="I2" t="n">
        <v>403068.2788840337</v>
      </c>
      <c r="J2" t="n">
        <v>425317.649184931</v>
      </c>
      <c r="K2" t="n">
        <v>436929.0431086735</v>
      </c>
      <c r="L2" t="n">
        <v>418547.8396822828</v>
      </c>
      <c r="M2" t="n">
        <v>393085.8971356265</v>
      </c>
      <c r="N2" t="n">
        <v>379564.8216776226</v>
      </c>
      <c r="O2" t="n">
        <v>359649.9064262196</v>
      </c>
      <c r="P2" t="n">
        <v>311820.3915201654</v>
      </c>
      <c r="Q2" t="n">
        <v>238174.6507186855</v>
      </c>
      <c r="R2" t="n">
        <v>173392.5925946372</v>
      </c>
      <c r="S2" t="n">
        <v>138549.941369142</v>
      </c>
      <c r="T2" t="n">
        <v>154869.5258092572</v>
      </c>
      <c r="U2" t="n">
        <v>7152.930612457402</v>
      </c>
      <c r="V2" t="n">
        <v>5692.7318905457</v>
      </c>
      <c r="W2" t="n">
        <v>3465.202608338212</v>
      </c>
      <c r="X2" t="n">
        <v>2057.476218058234</v>
      </c>
      <c r="Y2" t="n">
        <v>1297.127824662996</v>
      </c>
      <c r="Z2" t="n">
        <v>772.2062386806623</v>
      </c>
      <c r="AA2" t="n">
        <v>763.0629755364413</v>
      </c>
      <c r="AB2" t="n">
        <v>506.9024253349277</v>
      </c>
      <c r="AC2" t="n">
        <v>252.5554360276224</v>
      </c>
      <c r="AD2" t="n">
        <v>251.4813513256027</v>
      </c>
      <c r="AE2" t="n">
        <v>249.0922655665108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t="inlineStr">
        <is>
          <t>Sulfuros</t>
        </is>
      </c>
      <c r="B3" t="inlineStr">
        <is>
          <t>Miles ton de roca</t>
        </is>
      </c>
      <c r="C3" t="n">
        <v>572071.1091072849</v>
      </c>
      <c r="D3" t="n">
        <v>638531.3840227759</v>
      </c>
      <c r="E3" t="n">
        <v>634885.762611179</v>
      </c>
      <c r="F3" t="n">
        <v>640816.8995004246</v>
      </c>
      <c r="G3" t="n">
        <v>675561.710588924</v>
      </c>
      <c r="H3" t="n">
        <v>639643.9432928447</v>
      </c>
      <c r="I3" t="n">
        <v>718284.0357163912</v>
      </c>
      <c r="J3" t="n">
        <v>753949.5248272956</v>
      </c>
      <c r="K3" t="n">
        <v>837832.4321932988</v>
      </c>
      <c r="L3" t="n">
        <v>911603.7484000776</v>
      </c>
      <c r="M3" t="n">
        <v>969781.8508678846</v>
      </c>
      <c r="N3" t="n">
        <v>1006682.844901527</v>
      </c>
      <c r="O3" t="n">
        <v>1027729.824843529</v>
      </c>
      <c r="P3" t="n">
        <v>1064022.261507296</v>
      </c>
      <c r="Q3" t="n">
        <v>1064150.91817291</v>
      </c>
      <c r="R3" t="n">
        <v>1064162.543235836</v>
      </c>
      <c r="S3" t="n">
        <v>1078760.005917258</v>
      </c>
      <c r="T3" t="n">
        <v>1090831.760767776</v>
      </c>
      <c r="U3" t="n">
        <v>1150057.387314951</v>
      </c>
      <c r="V3" t="n">
        <v>1150824.431293292</v>
      </c>
      <c r="W3" t="n">
        <v>1151994.554850351</v>
      </c>
      <c r="X3" t="n">
        <v>1152734.03505576</v>
      </c>
      <c r="Y3" t="n">
        <v>1153133.446894603</v>
      </c>
      <c r="Z3" t="n">
        <v>1153409.188775203</v>
      </c>
      <c r="AA3" t="n">
        <v>1153413.991741286</v>
      </c>
      <c r="AB3" t="n">
        <v>1153548.55315719</v>
      </c>
      <c r="AC3" t="n">
        <v>1153682.161907581</v>
      </c>
      <c r="AD3" t="n">
        <v>1153682.726125444</v>
      </c>
      <c r="AE3" t="n">
        <v>1153683.981114795</v>
      </c>
      <c r="AF3" t="n">
        <v>1153814.829553084</v>
      </c>
      <c r="AG3" t="n">
        <v>1153814.829553084</v>
      </c>
      <c r="AH3" t="n">
        <v>1153814.829553084</v>
      </c>
      <c r="AI3" t="n">
        <v>1153814.829553084</v>
      </c>
      <c r="AJ3" t="n">
        <v>1153814.829553084</v>
      </c>
    </row>
    <row r="4">
      <c r="A4" t="inlineStr">
        <is>
          <t>Mina Rajo</t>
        </is>
      </c>
      <c r="B4" t="inlineStr">
        <is>
          <t>Miles ton de roca</t>
        </is>
      </c>
      <c r="C4" t="n">
        <v>836151.6718337294</v>
      </c>
      <c r="D4" t="n">
        <v>968528.9431506753</v>
      </c>
      <c r="E4" t="n">
        <v>895842.825043971</v>
      </c>
      <c r="F4" t="n">
        <v>890425.0863155163</v>
      </c>
      <c r="G4" t="n">
        <v>900447.3097100859</v>
      </c>
      <c r="H4" t="n">
        <v>888877.2321789317</v>
      </c>
      <c r="I4" t="n">
        <v>980483.9143432997</v>
      </c>
      <c r="J4" t="n">
        <v>1033700.399003989</v>
      </c>
      <c r="K4" t="n">
        <v>1117340.291307502</v>
      </c>
      <c r="L4" t="n">
        <v>1164287.651280386</v>
      </c>
      <c r="M4" t="n">
        <v>1188619.39547746</v>
      </c>
      <c r="N4" t="n">
        <v>1206893.440438242</v>
      </c>
      <c r="O4" t="n">
        <v>1207879.037371731</v>
      </c>
      <c r="P4" t="n">
        <v>1197834.638821506</v>
      </c>
      <c r="Q4" t="n">
        <v>1133829.27474203</v>
      </c>
      <c r="R4" t="n">
        <v>1077438.910537692</v>
      </c>
      <c r="S4" t="n">
        <v>1059813.066438294</v>
      </c>
      <c r="T4" t="n">
        <v>1084531.103468198</v>
      </c>
      <c r="U4" t="n">
        <v>1007489.192288786</v>
      </c>
      <c r="V4" t="n">
        <v>1006885.718657491</v>
      </c>
      <c r="W4" t="n">
        <v>1005965.121231555</v>
      </c>
      <c r="X4" t="n">
        <v>1005383.333462628</v>
      </c>
      <c r="Y4" t="n">
        <v>1005069.095270849</v>
      </c>
      <c r="Z4" t="n">
        <v>1004852.154705923</v>
      </c>
      <c r="AA4" t="n">
        <v>1004848.375961201</v>
      </c>
      <c r="AB4" t="n">
        <v>1004742.509454743</v>
      </c>
      <c r="AC4" t="n">
        <v>1004637.392460088</v>
      </c>
      <c r="AD4" t="n">
        <v>1004636.948560373</v>
      </c>
      <c r="AE4" t="n">
        <v>1004635.961194588</v>
      </c>
      <c r="AF4" t="n">
        <v>1004533.015881889</v>
      </c>
      <c r="AG4" t="n">
        <v>1004533.01588189</v>
      </c>
      <c r="AH4" t="n">
        <v>1004533.015881889</v>
      </c>
      <c r="AI4" t="n">
        <v>1004533.015881889</v>
      </c>
      <c r="AJ4" t="n">
        <v>1004533.015881889</v>
      </c>
    </row>
    <row r="5">
      <c r="A5" t="inlineStr">
        <is>
          <t>Mina Subterranea</t>
        </is>
      </c>
      <c r="B5" t="inlineStr">
        <is>
          <t>Miles ton de roca</t>
        </is>
      </c>
      <c r="C5" t="n">
        <v>200653.7923620824</v>
      </c>
      <c r="D5" t="n">
        <v>216379.9715660728</v>
      </c>
      <c r="E5" t="n">
        <v>210955.3023107387</v>
      </c>
      <c r="F5" t="n">
        <v>213316.9720297496</v>
      </c>
      <c r="G5" t="n">
        <v>227418.0955927032</v>
      </c>
      <c r="H5" t="n">
        <v>213257.471064763</v>
      </c>
      <c r="I5" t="n">
        <v>140868.4002571251</v>
      </c>
      <c r="J5" t="n">
        <v>145566.7750082377</v>
      </c>
      <c r="K5" t="n">
        <v>157421.18399447</v>
      </c>
      <c r="L5" t="n">
        <v>165863.9368019748</v>
      </c>
      <c r="M5" t="n">
        <v>174248.3525260504</v>
      </c>
      <c r="N5" t="n">
        <v>179354.2261409075</v>
      </c>
      <c r="O5" t="n">
        <v>179500.6938980182</v>
      </c>
      <c r="P5" t="n">
        <v>178008.0142059551</v>
      </c>
      <c r="Q5" t="n">
        <v>168496.2941495654</v>
      </c>
      <c r="R5" t="n">
        <v>160116.2252927818</v>
      </c>
      <c r="S5" t="n">
        <v>157496.8808481059</v>
      </c>
      <c r="T5" t="n">
        <v>161170.1831088348</v>
      </c>
      <c r="U5" t="n">
        <v>149721.1256386222</v>
      </c>
      <c r="V5" t="n">
        <v>149631.4445263461</v>
      </c>
      <c r="W5" t="n">
        <v>149494.6362271344</v>
      </c>
      <c r="X5" t="n">
        <v>149408.1778111898</v>
      </c>
      <c r="Y5" t="n">
        <v>149361.4794484165</v>
      </c>
      <c r="Z5" t="n">
        <v>149329.2403079611</v>
      </c>
      <c r="AA5" t="n">
        <v>149328.6787556212</v>
      </c>
      <c r="AB5" t="n">
        <v>149312.9461277821</v>
      </c>
      <c r="AC5" t="n">
        <v>149297.3248835206</v>
      </c>
      <c r="AD5" t="n">
        <v>149297.2589163962</v>
      </c>
      <c r="AE5" t="n">
        <v>149297.1121857732</v>
      </c>
      <c r="AF5" t="n">
        <v>149281.8136711942</v>
      </c>
      <c r="AG5" t="n">
        <v>149281.8136711942</v>
      </c>
      <c r="AH5" t="n">
        <v>149281.8136711942</v>
      </c>
      <c r="AI5" t="n">
        <v>149281.8136711942</v>
      </c>
      <c r="AJ5" t="n">
        <v>149281.8136711942</v>
      </c>
    </row>
    <row r="6">
      <c r="A6" t="inlineStr">
        <is>
          <t>Total</t>
        </is>
      </c>
      <c r="B6" t="inlineStr">
        <is>
          <t>Miles ton de roca</t>
        </is>
      </c>
      <c r="C6" t="n">
        <v>1036805.464195812</v>
      </c>
      <c r="D6" t="n">
        <v>1184908.914716748</v>
      </c>
      <c r="E6" t="n">
        <v>1106798.12735471</v>
      </c>
      <c r="F6" t="n">
        <v>1103742.058345266</v>
      </c>
      <c r="G6" t="n">
        <v>1127865.405302789</v>
      </c>
      <c r="H6" t="n">
        <v>1102134.703243695</v>
      </c>
      <c r="I6" t="n">
        <v>1121352.314600425</v>
      </c>
      <c r="J6" t="n">
        <v>1179267.174012227</v>
      </c>
      <c r="K6" t="n">
        <v>1274761.475301972</v>
      </c>
      <c r="L6" t="n">
        <v>1330151.58808236</v>
      </c>
      <c r="M6" t="n">
        <v>1362867.748003511</v>
      </c>
      <c r="N6" t="n">
        <v>1386247.66657915</v>
      </c>
      <c r="O6" t="n">
        <v>1387379.731269749</v>
      </c>
      <c r="P6" t="n">
        <v>1375842.653027462</v>
      </c>
      <c r="Q6" t="n">
        <v>1302325.568891595</v>
      </c>
      <c r="R6" t="n">
        <v>1237555.135830474</v>
      </c>
      <c r="S6" t="n">
        <v>1217309.9472864</v>
      </c>
      <c r="T6" t="n">
        <v>1245701.286577033</v>
      </c>
      <c r="U6" t="n">
        <v>1157210.317927408</v>
      </c>
      <c r="V6" t="n">
        <v>1156517.163183837</v>
      </c>
      <c r="W6" t="n">
        <v>1155459.757458689</v>
      </c>
      <c r="X6" t="n">
        <v>1154791.511273818</v>
      </c>
      <c r="Y6" t="n">
        <v>1154430.574719266</v>
      </c>
      <c r="Z6" t="n">
        <v>1154181.395013884</v>
      </c>
      <c r="AA6" t="n">
        <v>1154177.054716822</v>
      </c>
      <c r="AB6" t="n">
        <v>1154055.455582525</v>
      </c>
      <c r="AC6" t="n">
        <v>1153934.717343609</v>
      </c>
      <c r="AD6" t="n">
        <v>1153934.20747677</v>
      </c>
      <c r="AE6" t="n">
        <v>1153933.073380361</v>
      </c>
      <c r="AF6" t="n">
        <v>1153814.829553084</v>
      </c>
      <c r="AG6" t="n">
        <v>1153814.829553084</v>
      </c>
      <c r="AH6" t="n">
        <v>1153814.829553084</v>
      </c>
      <c r="AI6" t="n">
        <v>1153814.829553084</v>
      </c>
      <c r="AJ6" t="n">
        <v>1153814.829553084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cabenavi</dc:creator>
  <dcterms:created xmlns:dcterms="http://purl.org/dc/terms/" xmlns:xsi="http://www.w3.org/2001/XMLSchema-instance" xsi:type="dcterms:W3CDTF">2021-09-24T14:06:35Z</dcterms:created>
  <dcterms:modified xmlns:dcterms="http://purl.org/dc/terms/" xmlns:xsi="http://www.w3.org/2001/XMLSchema-instance" xsi:type="dcterms:W3CDTF">2024-09-03T17:36:50Z</dcterms:modified>
  <cp:lastModifiedBy>eduardo moya</cp:lastModifiedBy>
  <cp:lastPrinted>2022-01-28T15:38:32Z</cp:lastPrinted>
</cp:coreProperties>
</file>